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15" tabRatio="846" firstSheet="1" activeTab="1"/>
  </bookViews>
  <sheets>
    <sheet name="样本点选取" sheetId="1" r:id="rId1"/>
    <sheet name="生猪数据库·目录" sheetId="52" r:id="rId2"/>
    <sheet name="数据说明" sheetId="67" r:id="rId3"/>
    <sheet name="不同规模市占率（按生猪出栏划分）" sheetId="82" r:id="rId4"/>
    <sheet name="不同规模市占率（按母猪存栏划分）" sheetId="81" r:id="rId5"/>
    <sheet name="仔猪与商品猪利润对比" sheetId="78" r:id="rId6"/>
    <sheet name="历史猪价" sheetId="61" r:id="rId7"/>
    <sheet name="2025.4.24料肉比" sheetId="79" r:id="rId8"/>
    <sheet name="育肥头均费用" sheetId="76" r:id="rId9"/>
    <sheet name="周度-商品猪出栏价" sheetId="2" r:id="rId10"/>
    <sheet name="周度-体重拆分" sheetId="77" r:id="rId11"/>
    <sheet name="周度-体重" sheetId="3" r:id="rId12"/>
    <sheet name="周度-屠宰厂宰前活猪重" sheetId="64" r:id="rId13"/>
    <sheet name="周度-各体重段价差" sheetId="10" r:id="rId14"/>
    <sheet name="二育成本" sheetId="63" r:id="rId15"/>
    <sheet name="二育销量" sheetId="65" r:id="rId16"/>
    <sheet name="二育栏舍利用率" sheetId="72" r:id="rId17"/>
    <sheet name="周度-养殖利润最新" sheetId="4" r:id="rId18"/>
    <sheet name="周度-当期、预期成本" sheetId="5" r:id="rId19"/>
    <sheet name="育肥全价料价格" sheetId="80" r:id="rId20"/>
    <sheet name="周度-成本计算附件" sheetId="6" r:id="rId21"/>
    <sheet name="周度-毛白价差" sheetId="56" r:id="rId22"/>
    <sheet name="周度-50公斤二元母猪价格" sheetId="8" r:id="rId23"/>
    <sheet name="周度-规模场15公斤仔猪出栏价" sheetId="7" r:id="rId24"/>
    <sheet name="高频仔猪、母猪" sheetId="71" r:id="rId25"/>
    <sheet name="周度-河南屠宰白条成本" sheetId="41" r:id="rId26"/>
    <sheet name="周度-淘汰母猪价格" sheetId="9" r:id="rId27"/>
    <sheet name="周度-宰后结算价" sheetId="11" r:id="rId28"/>
    <sheet name="周度-冻品库存" sheetId="12" r:id="rId29"/>
    <sheet name="周度-冻品库存多样本" sheetId="55" r:id="rId30"/>
    <sheet name="鲜销率" sheetId="62" r:id="rId31"/>
    <sheet name="周度-猪肉价（前三等级白条均价）" sheetId="14" r:id="rId32"/>
    <sheet name="周度-猪肉产品价格" sheetId="15" r:id="rId33"/>
    <sheet name="华东冻品价格" sheetId="70" r:id="rId34"/>
    <sheet name="周度-屠宰企业日度屠宰量" sheetId="16" r:id="rId35"/>
    <sheet name="周度-屠宰新2022.10.28" sheetId="59" r:id="rId36"/>
    <sheet name="周度-养殖利润" sheetId="17" r:id="rId37"/>
    <sheet name="各存栏规模" sheetId="37" r:id="rId38"/>
    <sheet name="月度出栏完成率" sheetId="45" r:id="rId39"/>
    <sheet name="月度计划出栏量" sheetId="57" r:id="rId40"/>
    <sheet name="月度-淘汰母猪屠宰厂宰杀量" sheetId="19" r:id="rId41"/>
    <sheet name="猪料原料占比" sheetId="68" r:id="rId42"/>
    <sheet name="月度-猪料销量" sheetId="58" r:id="rId43"/>
    <sheet name="月度-屠宰厂公母比例" sheetId="18" r:id="rId44"/>
    <sheet name="月度-屠宰企业开工率" sheetId="20" r:id="rId45"/>
    <sheet name="月度-生产指标（2021.5.7新增）" sheetId="21" r:id="rId46"/>
    <sheet name="月度-生产指标2" sheetId="40" r:id="rId47"/>
    <sheet name="国产冻品2-4号肉价格" sheetId="22" r:id="rId48"/>
    <sheet name="进口肉" sheetId="66" r:id="rId49"/>
    <sheet name="MSY" sheetId="69" r:id="rId50"/>
    <sheet name="月度-二元三元能繁比例" sheetId="23" r:id="rId51"/>
    <sheet name="月度-能繁母猪存栏（2020年2月新增）" sheetId="25" r:id="rId52"/>
    <sheet name="月度-小猪存栏（2020年5月新增）" sheetId="26" r:id="rId53"/>
    <sheet name="月度-大猪存栏（2020年5月新增）" sheetId="28" r:id="rId54"/>
    <sheet name="月度-商品猪出栏量" sheetId="29" r:id="rId55"/>
    <sheet name="月度-能繁母猪存栏量" sheetId="31" r:id="rId56"/>
    <sheet name="月度-小猪（50公斤以下）存栏" sheetId="32" r:id="rId57"/>
    <sheet name="月度-原种场二元后备母猪销量及出栏日龄" sheetId="24" r:id="rId58"/>
    <sheet name="月度猪肉供应占比" sheetId="51" r:id="rId59"/>
    <sheet name="历史出栏体重" sheetId="49" r:id="rId60"/>
    <sheet name="运费" sheetId="74" r:id="rId61"/>
    <sheet name="重要部位冻品进口" sheetId="35" r:id="rId62"/>
    <sheet name="周&amp;月度-三元母猪价格" sheetId="30" r:id="rId63"/>
    <sheet name="减产能较2018年7月30日" sheetId="36" r:id="rId64"/>
    <sheet name="新增猪场" sheetId="39" r:id="rId65"/>
  </sheets>
  <definedNames>
    <definedName name="_xlnm._FilterDatabase" localSheetId="13" hidden="1">'周度-各体重段价差'!$A$2:$Q$506</definedName>
    <definedName name="_xlnm._FilterDatabase" localSheetId="37" hidden="1">各存栏规模!$A$2:$AA$2</definedName>
    <definedName name="_xlnm._FilterDatabase" localSheetId="11" hidden="1">'周度-体重'!$C$1:$C$998</definedName>
    <definedName name="_xlnm._FilterDatabase" localSheetId="18" hidden="1">'周度-当期、预期成本'!$BX$2:$BX$24</definedName>
    <definedName name="_xlnm._FilterDatabase" localSheetId="38" hidden="1">月度出栏完成率!$A$1:$Q$103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xb21cn</author>
  </authors>
  <commentList>
    <comment ref="U64" authorId="0">
      <text>
        <r>
          <rPr>
            <b/>
            <sz val="9"/>
            <rFont val="宋体"/>
            <charset val="134"/>
          </rPr>
          <t>好猪21.5-22.4，问题猪16-19不等</t>
        </r>
      </text>
    </comment>
  </commentList>
</comments>
</file>

<file path=xl/comments2.xml><?xml version="1.0" encoding="utf-8"?>
<comments xmlns="http://schemas.openxmlformats.org/spreadsheetml/2006/main">
  <authors>
    <author>作者</author>
    <author>zhengll</author>
    <author>Administrator</author>
  </authors>
  <commentList>
    <comment ref="Q44" authorId="0">
      <text>
        <r>
          <rPr>
            <sz val="9"/>
            <rFont val="宋体"/>
            <charset val="134"/>
          </rPr>
          <t xml:space="preserve">按真实情况调整
</t>
        </r>
      </text>
    </comment>
    <comment ref="Q61" authorId="1">
      <text>
        <r>
          <rPr>
            <sz val="9"/>
            <rFont val="宋体"/>
            <charset val="134"/>
          </rPr>
          <t xml:space="preserve">
本地105-115，外地猪130</t>
        </r>
      </text>
    </comment>
    <comment ref="T61" authorId="1">
      <text>
        <r>
          <rPr>
            <sz val="9"/>
            <rFont val="宋体"/>
            <charset val="134"/>
          </rPr>
          <t xml:space="preserve">多为外来猪
</t>
        </r>
      </text>
    </comment>
    <comment ref="I70" authorId="1">
      <text>
        <r>
          <rPr>
            <b/>
            <sz val="9"/>
            <rFont val="宋体"/>
            <charset val="134"/>
          </rPr>
          <t xml:space="preserve"> </t>
        </r>
        <r>
          <rPr>
            <sz val="9"/>
            <rFont val="宋体"/>
            <charset val="134"/>
          </rPr>
          <t xml:space="preserve">
130，少数140</t>
        </r>
      </text>
    </comment>
    <comment ref="J70" authorId="1">
      <text>
        <r>
          <rPr>
            <b/>
            <sz val="9"/>
            <rFont val="宋体"/>
            <charset val="134"/>
          </rPr>
          <t>130-140</t>
        </r>
        <r>
          <rPr>
            <sz val="9"/>
            <rFont val="宋体"/>
            <charset val="134"/>
          </rPr>
          <t xml:space="preserve">
</t>
        </r>
      </text>
    </comment>
    <comment ref="Q70" authorId="1">
      <text>
        <r>
          <rPr>
            <b/>
            <sz val="9"/>
            <rFont val="宋体"/>
            <charset val="134"/>
          </rPr>
          <t>zhengll:</t>
        </r>
        <r>
          <rPr>
            <sz val="9"/>
            <rFont val="宋体"/>
            <charset val="134"/>
          </rPr>
          <t xml:space="preserve">
本地出栏130-140，外地75-80</t>
        </r>
      </text>
    </comment>
    <comment ref="R70" authorId="1">
      <text>
        <r>
          <rPr>
            <sz val="9"/>
            <rFont val="宋体"/>
            <charset val="134"/>
          </rPr>
          <t xml:space="preserve">
120-130，大猪150-160</t>
        </r>
      </text>
    </comment>
    <comment ref="Q658" authorId="2">
      <text>
        <r>
          <rPr>
            <sz val="9"/>
            <rFont val="宋体"/>
            <charset val="134"/>
          </rPr>
          <t>大面积降雨后，周内市场出栏积极性提升，有零星105-110公斤左右猪源出栏。（未发病，不过担忧猪病扩散）</t>
        </r>
      </text>
    </comment>
    <comment ref="L705" authorId="2">
      <text>
        <r>
          <rPr>
            <b/>
            <sz val="9"/>
            <rFont val="宋体"/>
            <charset val="134"/>
          </rPr>
          <t>Administrator:</t>
        </r>
        <r>
          <rPr>
            <sz val="9"/>
            <rFont val="宋体"/>
            <charset val="134"/>
          </rPr>
          <t xml:space="preserve">
集团出栏均重主流115-120，中小散主流130左右 本周出栏量集团散户比约4:6</t>
        </r>
      </text>
    </comment>
    <comment ref="O705" authorId="2">
      <text>
        <r>
          <rPr>
            <b/>
            <sz val="9"/>
            <rFont val="宋体"/>
            <charset val="134"/>
          </rPr>
          <t>Administrator:</t>
        </r>
        <r>
          <rPr>
            <sz val="9"/>
            <rFont val="宋体"/>
            <charset val="134"/>
          </rPr>
          <t xml:space="preserve">
集团出栏多在125kg中小散出栏多在130kg以上</t>
        </r>
      </text>
    </comment>
    <comment ref="R705" authorId="2">
      <text>
        <r>
          <rPr>
            <b/>
            <sz val="9"/>
            <rFont val="宋体"/>
            <charset val="134"/>
          </rPr>
          <t>Administrator:</t>
        </r>
        <r>
          <rPr>
            <sz val="9"/>
            <rFont val="宋体"/>
            <charset val="134"/>
          </rPr>
          <t xml:space="preserve">
集团样本均值124.14 企业主流120-125kg左右，散户主流140kg</t>
        </r>
      </text>
    </comment>
  </commentList>
</comments>
</file>

<file path=xl/comments3.xml><?xml version="1.0" encoding="utf-8"?>
<comments xmlns="http://schemas.openxmlformats.org/spreadsheetml/2006/main">
  <authors>
    <author>Administrator</author>
  </authors>
  <commentList>
    <comment ref="D5" authorId="0">
      <text>
        <r>
          <rPr>
            <b/>
            <sz val="9"/>
            <rFont val="宋体"/>
            <charset val="134"/>
          </rPr>
          <t>Administrator:</t>
        </r>
        <r>
          <rPr>
            <sz val="9"/>
            <rFont val="宋体"/>
            <charset val="134"/>
          </rPr>
          <t xml:space="preserve">
增重阶段料肉比修正为4</t>
        </r>
      </text>
    </comment>
    <comment ref="D7" authorId="0">
      <text>
        <r>
          <rPr>
            <b/>
            <sz val="9"/>
            <rFont val="宋体"/>
            <charset val="134"/>
          </rPr>
          <t>Administrator:</t>
        </r>
        <r>
          <rPr>
            <sz val="9"/>
            <rFont val="宋体"/>
            <charset val="134"/>
          </rPr>
          <t xml:space="preserve">
增重阶段料肉比修正为4</t>
        </r>
      </text>
    </comment>
    <comment ref="D205" authorId="0">
      <text>
        <r>
          <rPr>
            <b/>
            <sz val="9"/>
            <rFont val="宋体"/>
            <charset val="134"/>
          </rPr>
          <t>Administrator:</t>
        </r>
        <r>
          <rPr>
            <sz val="9"/>
            <rFont val="宋体"/>
            <charset val="134"/>
          </rPr>
          <t xml:space="preserve">
本周根据调研二育户料肉比做了调整</t>
        </r>
      </text>
    </comment>
    <comment ref="D222" authorId="0">
      <text>
        <r>
          <rPr>
            <b/>
            <sz val="9"/>
            <rFont val="宋体"/>
            <charset val="134"/>
          </rPr>
          <t>Administrator:</t>
        </r>
        <r>
          <rPr>
            <sz val="9"/>
            <rFont val="宋体"/>
            <charset val="134"/>
          </rPr>
          <t xml:space="preserve">
料肉比根据最新数据调整</t>
        </r>
      </text>
    </comment>
  </commentList>
</comments>
</file>

<file path=xl/comments4.xml><?xml version="1.0" encoding="utf-8"?>
<comments xmlns="http://schemas.openxmlformats.org/spreadsheetml/2006/main">
  <authors>
    <author>Administrator</author>
  </authors>
  <commentList>
    <comment ref="A12" authorId="0">
      <text>
        <r>
          <rPr>
            <b/>
            <sz val="9"/>
            <rFont val="宋体"/>
            <charset val="134"/>
          </rPr>
          <t>Administrator:</t>
        </r>
        <r>
          <rPr>
            <sz val="9"/>
            <rFont val="宋体"/>
            <charset val="134"/>
          </rPr>
          <t xml:space="preserve">
本月二育谨慎，没有大量增加趋势；个别区域零星有增加</t>
        </r>
      </text>
    </comment>
  </commentList>
</comments>
</file>

<file path=xl/comments5.xml><?xml version="1.0" encoding="utf-8"?>
<comments xmlns="http://schemas.openxmlformats.org/spreadsheetml/2006/main">
  <authors>
    <author>Administrator</author>
  </authors>
  <commentList>
    <comment ref="K2"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6.xml><?xml version="1.0" encoding="utf-8"?>
<comments xmlns="http://schemas.openxmlformats.org/spreadsheetml/2006/main">
  <authors>
    <author>Administrator</author>
  </authors>
  <commentList>
    <comment ref="B21" authorId="0">
      <text>
        <r>
          <rPr>
            <sz val="9"/>
            <rFont val="宋体"/>
            <charset val="134"/>
          </rPr>
          <t xml:space="preserve">Administrator:
厂房折旧、人工重复计算，为了列公式方便，实际计算放养成本要刨除重复部分
</t>
        </r>
      </text>
    </comment>
    <comment ref="B24"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7.xml><?xml version="1.0" encoding="utf-8"?>
<comments xmlns="http://schemas.openxmlformats.org/spreadsheetml/2006/main">
  <authors>
    <author>Administrator</author>
    <author>XRDS</author>
  </authors>
  <commentList>
    <comment ref="ES1" authorId="0">
      <text>
        <r>
          <rPr>
            <b/>
            <sz val="9"/>
            <rFont val="宋体"/>
            <charset val="134"/>
          </rPr>
          <t>Administrator:</t>
        </r>
        <r>
          <rPr>
            <sz val="9"/>
            <rFont val="宋体"/>
            <charset val="134"/>
          </rPr>
          <t xml:space="preserve">
备注：仔猪断奶成本调研里会比较乱，如有的猪场断奶仔猪成本仍在400-450元/头，此类猪场多为前期高价采购的母猪，或生产成绩偏差；但因很多企业母猪基本不需要外购，有祖代，对应母猪品质也较好，断奶成本也能做到350元/头左右。若断奶仔猪成本在400元/头则对应育肥出栏成本在16.1元/kg，若仔猪按本周463元/头育肥出栏成本基本在16.66元/kg。</t>
        </r>
      </text>
    </comment>
    <comment ref="FE1" authorId="0">
      <text>
        <r>
          <rPr>
            <b/>
            <sz val="9"/>
            <rFont val="宋体"/>
            <charset val="134"/>
          </rPr>
          <t>Administrator:</t>
        </r>
        <r>
          <rPr>
            <sz val="9"/>
            <rFont val="宋体"/>
            <charset val="134"/>
          </rPr>
          <t xml:space="preserve">
自繁自养：本周成本变化不大，但仔猪断奶成本市场调研有部分400元/头左右，这样对应育肥后出栏成本要在16.2元/kg；外购仔猪这块本周断奶仔猪587元/kg对应育肥出栏成本17.9元/kg</t>
        </r>
      </text>
    </comment>
    <comment ref="U6" authorId="1">
      <text>
        <r>
          <rPr>
            <b/>
            <sz val="9"/>
            <rFont val="宋体"/>
            <charset val="134"/>
          </rPr>
          <t>XRDS:</t>
        </r>
        <r>
          <rPr>
            <sz val="9"/>
            <rFont val="宋体"/>
            <charset val="134"/>
          </rPr>
          <t xml:space="preserve">
2020.10月配种母猪</t>
        </r>
      </text>
    </comment>
    <comment ref="U16" authorId="1">
      <text>
        <r>
          <rPr>
            <b/>
            <sz val="9"/>
            <rFont val="宋体"/>
            <charset val="134"/>
          </rPr>
          <t>XRDS:</t>
        </r>
        <r>
          <rPr>
            <sz val="9"/>
            <rFont val="宋体"/>
            <charset val="134"/>
          </rPr>
          <t xml:space="preserve">
2021.4.1采购仔猪 </t>
        </r>
      </text>
    </comment>
    <comment ref="CC16" authorId="0">
      <text>
        <r>
          <rPr>
            <sz val="9"/>
            <rFont val="宋体"/>
            <charset val="134"/>
          </rPr>
          <t>此值较上期变化大</t>
        </r>
      </text>
    </comment>
    <comment ref="E18" authorId="0">
      <text>
        <r>
          <rPr>
            <b/>
            <sz val="9"/>
            <rFont val="宋体"/>
            <charset val="134"/>
          </rPr>
          <t>Administrator:</t>
        </r>
        <r>
          <rPr>
            <sz val="9"/>
            <rFont val="宋体"/>
            <charset val="134"/>
          </rPr>
          <t xml:space="preserve">
厂房折旧、人工重复计算，为了列公式方便，实际计算放养成本要刨除重复部分</t>
        </r>
      </text>
    </comment>
    <comment ref="ABW19" authorId="0">
      <text>
        <r>
          <rPr>
            <b/>
            <sz val="9"/>
            <rFont val="宋体"/>
            <charset val="134"/>
          </rPr>
          <t>Administrator:</t>
        </r>
        <r>
          <rPr>
            <sz val="9"/>
            <rFont val="宋体"/>
            <charset val="134"/>
          </rPr>
          <t xml:space="preserve">
2025年4月24日，最新料肉比由2.64调整为2.59</t>
        </r>
      </text>
    </comment>
    <comment ref="HA22" authorId="0">
      <text>
        <r>
          <rPr>
            <b/>
            <sz val="9"/>
            <rFont val="宋体"/>
            <charset val="134"/>
          </rPr>
          <t>Administrator:</t>
        </r>
        <r>
          <rPr>
            <sz val="9"/>
            <rFont val="宋体"/>
            <charset val="134"/>
          </rPr>
          <t xml:space="preserve">
本周计划涨30元/吨，但多数场还未执行</t>
        </r>
      </text>
    </comment>
    <comment ref="HE22" authorId="0">
      <text>
        <r>
          <rPr>
            <b/>
            <sz val="9"/>
            <rFont val="宋体"/>
            <charset val="134"/>
          </rPr>
          <t>Administrator:</t>
        </r>
        <r>
          <rPr>
            <sz val="9"/>
            <rFont val="宋体"/>
            <charset val="134"/>
          </rPr>
          <t xml:space="preserve">
本周计划涨30元/吨，但多数场还未执行</t>
        </r>
      </text>
    </comment>
  </commentList>
</comments>
</file>

<file path=xl/comments8.xml><?xml version="1.0" encoding="utf-8"?>
<comments xmlns="http://schemas.openxmlformats.org/spreadsheetml/2006/main">
  <authors>
    <author>xb21cn</author>
  </authors>
  <commentList>
    <comment ref="P3" authorId="0">
      <text>
        <r>
          <rPr>
            <b/>
            <sz val="9"/>
            <rFont val="宋体"/>
            <charset val="134"/>
          </rPr>
          <t>xb21cn:</t>
        </r>
        <r>
          <rPr>
            <sz val="9"/>
            <rFont val="宋体"/>
            <charset val="134"/>
          </rPr>
          <t xml:space="preserve">
高价有报6200</t>
        </r>
      </text>
    </comment>
    <comment ref="Q3" authorId="0">
      <text>
        <r>
          <rPr>
            <b/>
            <sz val="9"/>
            <rFont val="宋体"/>
            <charset val="134"/>
          </rPr>
          <t>xb21cn:</t>
        </r>
        <r>
          <rPr>
            <sz val="9"/>
            <rFont val="宋体"/>
            <charset val="134"/>
          </rPr>
          <t xml:space="preserve">
高价有报6200</t>
        </r>
      </text>
    </comment>
    <comment ref="P4" authorId="0">
      <text>
        <r>
          <rPr>
            <b/>
            <sz val="9"/>
            <rFont val="宋体"/>
            <charset val="134"/>
          </rPr>
          <t>xb21cn:</t>
        </r>
        <r>
          <rPr>
            <sz val="9"/>
            <rFont val="宋体"/>
            <charset val="134"/>
          </rPr>
          <t xml:space="preserve">
高价有报6200</t>
        </r>
      </text>
    </comment>
    <comment ref="Q4" authorId="0">
      <text>
        <r>
          <rPr>
            <b/>
            <sz val="9"/>
            <rFont val="宋体"/>
            <charset val="134"/>
          </rPr>
          <t>xb21cn:</t>
        </r>
        <r>
          <rPr>
            <sz val="9"/>
            <rFont val="宋体"/>
            <charset val="134"/>
          </rPr>
          <t xml:space="preserve">
高价有报6200</t>
        </r>
      </text>
    </comment>
    <comment ref="P5" authorId="0">
      <text>
        <r>
          <rPr>
            <b/>
            <sz val="9"/>
            <rFont val="宋体"/>
            <charset val="134"/>
          </rPr>
          <t>xb21cn:</t>
        </r>
        <r>
          <rPr>
            <sz val="9"/>
            <rFont val="宋体"/>
            <charset val="134"/>
          </rPr>
          <t xml:space="preserve">
高价有报6200</t>
        </r>
      </text>
    </comment>
    <comment ref="Q5" authorId="0">
      <text>
        <r>
          <rPr>
            <b/>
            <sz val="9"/>
            <rFont val="宋体"/>
            <charset val="134"/>
          </rPr>
          <t>xb21cn:</t>
        </r>
        <r>
          <rPr>
            <sz val="9"/>
            <rFont val="宋体"/>
            <charset val="134"/>
          </rPr>
          <t xml:space="preserve">
高价有报6200</t>
        </r>
      </text>
    </comment>
  </commentList>
</comments>
</file>

<file path=xl/comments9.xml><?xml version="1.0" encoding="utf-8"?>
<comments xmlns="http://schemas.openxmlformats.org/spreadsheetml/2006/main">
  <authors>
    <author>xb21cn</author>
    <author>zhengll</author>
    <author>Administrator</author>
  </authors>
  <commentList>
    <comment ref="M65" authorId="0">
      <text>
        <r>
          <rPr>
            <b/>
            <sz val="9"/>
            <rFont val="宋体"/>
            <charset val="134"/>
          </rPr>
          <t>xb21cn:</t>
        </r>
        <r>
          <rPr>
            <sz val="9"/>
            <rFont val="宋体"/>
            <charset val="134"/>
          </rPr>
          <t xml:space="preserve">
散户900-1000，规模场1100-1200，高价1500-1600</t>
        </r>
      </text>
    </comment>
    <comment ref="H71" authorId="1">
      <text>
        <r>
          <rPr>
            <b/>
            <sz val="9"/>
            <rFont val="宋体"/>
            <charset val="134"/>
          </rPr>
          <t>1750天冷仔猪死亡率高，补栏少</t>
        </r>
      </text>
    </comment>
    <comment ref="G72" authorId="2">
      <text>
        <r>
          <rPr>
            <b/>
            <sz val="9"/>
            <rFont val="宋体"/>
            <charset val="134"/>
          </rPr>
          <t>Administrator:</t>
        </r>
        <r>
          <rPr>
            <sz val="9"/>
            <rFont val="宋体"/>
            <charset val="134"/>
          </rPr>
          <t xml:space="preserve">
个别大场报价1800-2000也有</t>
        </r>
      </text>
    </comment>
    <comment ref="I72" authorId="2">
      <text>
        <r>
          <rPr>
            <b/>
            <sz val="9"/>
            <rFont val="宋体"/>
            <charset val="134"/>
          </rPr>
          <t>Administrator散户</t>
        </r>
        <r>
          <rPr>
            <sz val="9"/>
            <rFont val="宋体"/>
            <charset val="134"/>
          </rPr>
          <t>的1200-1300也有</t>
        </r>
      </text>
    </comment>
    <comment ref="J72" authorId="1">
      <text>
        <r>
          <rPr>
            <sz val="9"/>
            <rFont val="宋体"/>
            <charset val="134"/>
          </rPr>
          <t xml:space="preserve">
低价1100</t>
        </r>
      </text>
    </comment>
    <comment ref="K72" authorId="2">
      <text>
        <r>
          <rPr>
            <b/>
            <sz val="9"/>
            <rFont val="宋体"/>
            <charset val="134"/>
          </rPr>
          <t>Administrator:</t>
        </r>
        <r>
          <rPr>
            <sz val="9"/>
            <rFont val="宋体"/>
            <charset val="134"/>
          </rPr>
          <t xml:space="preserve">
大场依旧1600-1800</t>
        </r>
      </text>
    </comment>
    <comment ref="L72" authorId="2">
      <text>
        <r>
          <rPr>
            <b/>
            <sz val="9"/>
            <rFont val="宋体"/>
            <charset val="134"/>
          </rPr>
          <t>Administrator:</t>
        </r>
        <r>
          <rPr>
            <sz val="9"/>
            <rFont val="宋体"/>
            <charset val="134"/>
          </rPr>
          <t xml:space="preserve">
个别小场1200</t>
        </r>
      </text>
    </comment>
    <comment ref="M72" authorId="2">
      <text>
        <r>
          <rPr>
            <b/>
            <sz val="9"/>
            <rFont val="宋体"/>
            <charset val="134"/>
          </rPr>
          <t>Administrator:</t>
        </r>
        <r>
          <rPr>
            <sz val="9"/>
            <rFont val="宋体"/>
            <charset val="134"/>
          </rPr>
          <t xml:space="preserve">
散户1200-1500，大场报价1700-1800</t>
        </r>
      </text>
    </comment>
    <comment ref="C73" authorId="2">
      <text>
        <r>
          <rPr>
            <b/>
            <sz val="9"/>
            <rFont val="宋体"/>
            <charset val="134"/>
          </rPr>
          <t>Administrator:</t>
        </r>
        <r>
          <rPr>
            <sz val="9"/>
            <rFont val="宋体"/>
            <charset val="134"/>
          </rPr>
          <t xml:space="preserve">
散户低价有900，市场1200-1500不等</t>
        </r>
      </text>
    </comment>
    <comment ref="M73" authorId="2">
      <text>
        <r>
          <rPr>
            <b/>
            <sz val="9"/>
            <rFont val="宋体"/>
            <charset val="134"/>
          </rPr>
          <t>Administrator:</t>
        </r>
        <r>
          <rPr>
            <sz val="9"/>
            <rFont val="宋体"/>
            <charset val="134"/>
          </rPr>
          <t xml:space="preserve">
散户低价1000元/头，大场高价1900无成交</t>
        </r>
      </text>
    </comment>
    <comment ref="O73" authorId="2">
      <text>
        <r>
          <rPr>
            <b/>
            <sz val="9"/>
            <rFont val="宋体"/>
            <charset val="134"/>
          </rPr>
          <t>Administrator:</t>
        </r>
        <r>
          <rPr>
            <sz val="9"/>
            <rFont val="宋体"/>
            <charset val="134"/>
          </rPr>
          <t xml:space="preserve">
大场高价2100</t>
        </r>
      </text>
    </comment>
    <comment ref="I74" authorId="2">
      <text>
        <r>
          <rPr>
            <b/>
            <sz val="9"/>
            <rFont val="宋体"/>
            <charset val="134"/>
          </rPr>
          <t>Administrator:</t>
        </r>
        <r>
          <rPr>
            <sz val="9"/>
            <rFont val="宋体"/>
            <charset val="134"/>
          </rPr>
          <t xml:space="preserve">
大场高价1800-2000</t>
        </r>
      </text>
    </comment>
    <comment ref="I80" authorId="2">
      <text>
        <r>
          <rPr>
            <b/>
            <sz val="9"/>
            <rFont val="宋体"/>
            <charset val="134"/>
          </rPr>
          <t>Administrator:</t>
        </r>
        <r>
          <rPr>
            <sz val="9"/>
            <rFont val="宋体"/>
            <charset val="134"/>
          </rPr>
          <t xml:space="preserve">
散户1400</t>
        </r>
      </text>
    </comment>
    <comment ref="K88" authorId="2">
      <text>
        <r>
          <rPr>
            <b/>
            <sz val="9"/>
            <rFont val="宋体"/>
            <charset val="134"/>
          </rPr>
          <t>Administrator:</t>
        </r>
        <r>
          <rPr>
            <sz val="9"/>
            <rFont val="宋体"/>
            <charset val="134"/>
          </rPr>
          <t xml:space="preserve">
大场6-7公斤断奶猪报价2100-2300</t>
        </r>
      </text>
    </comment>
    <comment ref="M88" authorId="2">
      <text>
        <r>
          <rPr>
            <b/>
            <sz val="9"/>
            <rFont val="宋体"/>
            <charset val="134"/>
          </rPr>
          <t>Administrator:</t>
        </r>
        <r>
          <rPr>
            <sz val="9"/>
            <rFont val="宋体"/>
            <charset val="134"/>
          </rPr>
          <t>市场略有回落，但降幅不明显，散户1500也有，中型规模场1700-1800也有，大场6-7公斤2100-2200也有</t>
        </r>
      </text>
    </comment>
    <comment ref="Q105" authorId="0">
      <text>
        <r>
          <rPr>
            <b/>
            <sz val="9"/>
            <rFont val="宋体"/>
            <charset val="134"/>
          </rPr>
          <t>xb21cn:</t>
        </r>
        <r>
          <rPr>
            <sz val="9"/>
            <rFont val="宋体"/>
            <charset val="134"/>
          </rPr>
          <t xml:space="preserve">
7公斤高价1950-2000</t>
        </r>
      </text>
    </comment>
    <comment ref="Q106" authorId="0">
      <text>
        <r>
          <rPr>
            <b/>
            <sz val="9"/>
            <rFont val="宋体"/>
            <charset val="134"/>
          </rPr>
          <t>xb21cn:</t>
        </r>
        <r>
          <rPr>
            <sz val="9"/>
            <rFont val="宋体"/>
            <charset val="134"/>
          </rPr>
          <t xml:space="preserve">
7公斤高价1950-2000</t>
        </r>
      </text>
    </comment>
    <comment ref="Q107" authorId="0">
      <text>
        <r>
          <rPr>
            <b/>
            <sz val="9"/>
            <rFont val="宋体"/>
            <charset val="134"/>
          </rPr>
          <t>xb21cn:</t>
        </r>
        <r>
          <rPr>
            <sz val="9"/>
            <rFont val="宋体"/>
            <charset val="134"/>
          </rPr>
          <t xml:space="preserve">
7公斤高价1950-2000</t>
        </r>
      </text>
    </comment>
    <comment ref="B263" authorId="2">
      <text>
        <r>
          <rPr>
            <b/>
            <sz val="9"/>
            <rFont val="宋体"/>
            <charset val="134"/>
          </rPr>
          <t>Administrator:</t>
        </r>
        <r>
          <rPr>
            <sz val="9"/>
            <rFont val="宋体"/>
            <charset val="134"/>
          </rPr>
          <t xml:space="preserve">
本周仔猪价格进一步回落，补栏积极性差</t>
        </r>
      </text>
    </comment>
  </commentList>
</comments>
</file>

<file path=xl/comments10.xml><?xml version="1.0" encoding="utf-8"?>
<comments xmlns="http://schemas.openxmlformats.org/spreadsheetml/2006/main">
  <authors>
    <author>Administrator</author>
  </authors>
  <commentList>
    <comment ref="A6" authorId="0">
      <text>
        <r>
          <rPr>
            <b/>
            <sz val="9"/>
            <rFont val="宋体"/>
            <charset val="134"/>
          </rPr>
          <t>Administrator:</t>
        </r>
        <r>
          <rPr>
            <sz val="9"/>
            <rFont val="宋体"/>
            <charset val="134"/>
          </rPr>
          <t xml:space="preserve">
本周分割品利润大于白条，分割品增加，但仍以鲜销为主</t>
        </r>
      </text>
    </comment>
    <comment ref="A7" authorId="0">
      <text>
        <r>
          <rPr>
            <b/>
            <sz val="9"/>
            <rFont val="宋体"/>
            <charset val="134"/>
          </rPr>
          <t>Administrator:</t>
        </r>
        <r>
          <rPr>
            <sz val="9"/>
            <rFont val="宋体"/>
            <charset val="134"/>
          </rPr>
          <t xml:space="preserve">
部分区域解封后屠宰供给上海</t>
        </r>
      </text>
    </comment>
  </commentList>
</comments>
</file>

<file path=xl/comments11.xml><?xml version="1.0" encoding="utf-8"?>
<comments xmlns="http://schemas.openxmlformats.org/spreadsheetml/2006/main">
  <authors>
    <author>作者</author>
    <author>Administrator</author>
    <author>xb21cn</author>
  </authors>
  <commentList>
    <comment ref="S19" authorId="0">
      <text>
        <r>
          <rPr>
            <b/>
            <sz val="9"/>
            <rFont val="宋体"/>
            <charset val="134"/>
          </rPr>
          <t>作者:</t>
        </r>
        <r>
          <rPr>
            <sz val="9"/>
            <rFont val="宋体"/>
            <charset val="134"/>
          </rPr>
          <t xml:space="preserve">
报价5.6元/斤，实际无成交，几乎不会淘汰母猪，除非发生疫情</t>
        </r>
      </text>
    </comment>
    <comment ref="N52" authorId="1">
      <text>
        <r>
          <rPr>
            <b/>
            <sz val="9"/>
            <rFont val="宋体"/>
            <charset val="134"/>
          </rPr>
          <t>Administrator:</t>
        </r>
        <r>
          <rPr>
            <sz val="9"/>
            <rFont val="宋体"/>
            <charset val="134"/>
          </rPr>
          <t xml:space="preserve">
部分散户9.0左右也有</t>
        </r>
      </text>
    </comment>
    <comment ref="T60" authorId="2">
      <text>
        <r>
          <rPr>
            <b/>
            <sz val="9"/>
            <rFont val="宋体"/>
            <charset val="134"/>
          </rPr>
          <t>xb21cn:</t>
        </r>
        <r>
          <rPr>
            <sz val="9"/>
            <rFont val="宋体"/>
            <charset val="134"/>
          </rPr>
          <t xml:space="preserve">
高价10.5-11.0</t>
        </r>
      </text>
    </comment>
    <comment ref="G63" authorId="2">
      <text>
        <r>
          <rPr>
            <b/>
            <sz val="9"/>
            <rFont val="宋体"/>
            <charset val="134"/>
          </rPr>
          <t>xb21cn:</t>
        </r>
        <r>
          <rPr>
            <sz val="9"/>
            <rFont val="宋体"/>
            <charset val="134"/>
          </rPr>
          <t xml:space="preserve">
个别高价11.2</t>
        </r>
      </text>
    </comment>
  </commentList>
</comments>
</file>

<file path=xl/comments12.xml><?xml version="1.0" encoding="utf-8"?>
<comments xmlns="http://schemas.openxmlformats.org/spreadsheetml/2006/main">
  <authors>
    <author>zhengll</author>
    <author>Administrator</author>
  </authors>
  <commentList>
    <comment ref="C93" authorId="0">
      <text>
        <r>
          <rPr>
            <b/>
            <sz val="9"/>
            <rFont val="宋体"/>
            <charset val="134"/>
          </rPr>
          <t>zhengll:</t>
        </r>
        <r>
          <rPr>
            <sz val="9"/>
            <rFont val="宋体"/>
            <charset val="134"/>
          </rPr>
          <t xml:space="preserve">
主要是屠宰企业进口的冻肉</t>
        </r>
      </text>
    </comment>
    <comment ref="V372" authorId="1">
      <text>
        <r>
          <rPr>
            <sz val="9"/>
            <rFont val="宋体"/>
            <charset val="134"/>
          </rPr>
          <t>本周冻品库存样本新增贵州，所以算数平均值下降，建议看冻品库存多样本。</t>
        </r>
      </text>
    </comment>
  </commentList>
</comments>
</file>

<file path=xl/comments13.xml><?xml version="1.0" encoding="utf-8"?>
<comments xmlns="http://schemas.openxmlformats.org/spreadsheetml/2006/main">
  <authors>
    <author>xb21cn</author>
  </authors>
  <commentList>
    <comment ref="J79" authorId="0">
      <text>
        <r>
          <rPr>
            <b/>
            <sz val="9"/>
            <rFont val="宋体"/>
            <charset val="134"/>
          </rPr>
          <t>xb21cn:</t>
        </r>
        <r>
          <rPr>
            <sz val="9"/>
            <rFont val="宋体"/>
            <charset val="134"/>
          </rPr>
          <t xml:space="preserve">
白条46.60～41.50</t>
        </r>
      </text>
    </comment>
  </commentList>
</comments>
</file>

<file path=xl/comments14.xml><?xml version="1.0" encoding="utf-8"?>
<comments xmlns="http://schemas.openxmlformats.org/spreadsheetml/2006/main">
  <authors>
    <author>xb21cn</author>
  </authors>
  <commentList>
    <comment ref="A204" authorId="0">
      <text>
        <r>
          <rPr>
            <b/>
            <sz val="9"/>
            <rFont val="宋体"/>
            <charset val="134"/>
          </rPr>
          <t>xb21cn:</t>
        </r>
        <r>
          <rPr>
            <sz val="9"/>
            <rFont val="宋体"/>
            <charset val="134"/>
          </rPr>
          <t xml:space="preserve">
元旦，参考2019.12.31</t>
        </r>
      </text>
    </comment>
  </commentList>
</comments>
</file>

<file path=xl/comments15.xml><?xml version="1.0" encoding="utf-8"?>
<comments xmlns="http://schemas.openxmlformats.org/spreadsheetml/2006/main">
  <authors>
    <author>zhengll</author>
    <author>Administrator</author>
  </authors>
  <commentList>
    <comment ref="E3" authorId="0">
      <text>
        <r>
          <rPr>
            <b/>
            <sz val="9"/>
            <rFont val="宋体"/>
            <charset val="134"/>
          </rPr>
          <t>zhengll:</t>
        </r>
        <r>
          <rPr>
            <sz val="9"/>
            <rFont val="宋体"/>
            <charset val="134"/>
          </rPr>
          <t xml:space="preserve">
周度合计651700，日度平均93100</t>
        </r>
      </text>
    </comment>
    <comment ref="H30" authorId="1">
      <text>
        <r>
          <rPr>
            <b/>
            <sz val="9"/>
            <rFont val="宋体"/>
            <charset val="134"/>
          </rPr>
          <t>Administrator:</t>
        </r>
        <r>
          <rPr>
            <sz val="9"/>
            <rFont val="宋体"/>
            <charset val="134"/>
          </rPr>
          <t xml:space="preserve">
白条亏钱，部分日宰杀几十头的停宰。</t>
        </r>
      </text>
    </comment>
  </commentList>
</comments>
</file>

<file path=xl/comments16.xml><?xml version="1.0" encoding="utf-8"?>
<comments xmlns="http://schemas.openxmlformats.org/spreadsheetml/2006/main">
  <authors>
    <author>zhengll</author>
  </authors>
  <commentList>
    <comment ref="Q34" authorId="0">
      <text>
        <r>
          <rPr>
            <b/>
            <sz val="9"/>
            <rFont val="宋体"/>
            <charset val="134"/>
          </rPr>
          <t>zhengll:</t>
        </r>
        <r>
          <rPr>
            <sz val="9"/>
            <rFont val="宋体"/>
            <charset val="134"/>
          </rPr>
          <t xml:space="preserve">
算数平均</t>
        </r>
      </text>
    </comment>
  </commentList>
</comments>
</file>

<file path=xl/comments17.xml><?xml version="1.0" encoding="utf-8"?>
<comments xmlns="http://schemas.openxmlformats.org/spreadsheetml/2006/main">
  <authors>
    <author>zhengll</author>
    <author>Administrator</author>
  </authors>
  <commentList>
    <comment ref="A4" authorId="0">
      <text>
        <r>
          <rPr>
            <sz val="9"/>
            <rFont val="宋体"/>
            <charset val="134"/>
          </rPr>
          <t xml:space="preserve">月底跟踪下月出栏计划，因有集团场暂未出计划，此为预估
</t>
        </r>
      </text>
    </comment>
    <comment ref="R7" authorId="1">
      <text>
        <r>
          <rPr>
            <b/>
            <sz val="9"/>
            <rFont val="宋体"/>
            <charset val="134"/>
          </rPr>
          <t>Administrator:</t>
        </r>
        <r>
          <rPr>
            <sz val="9"/>
            <rFont val="宋体"/>
            <charset val="134"/>
          </rPr>
          <t xml:space="preserve">
1537.7</t>
        </r>
      </text>
    </comment>
    <comment ref="A20" authorId="1">
      <text>
        <r>
          <rPr>
            <b/>
            <sz val="9"/>
            <rFont val="宋体"/>
            <charset val="134"/>
          </rPr>
          <t>Administrator:</t>
        </r>
        <r>
          <rPr>
            <sz val="9"/>
            <rFont val="宋体"/>
            <charset val="134"/>
          </rPr>
          <t xml:space="preserve">
8月计划出栏量调研为截至8月3日调研的计划出栏量，但有厂家表示根据8月猪价可能会有压栏增重计划，也就是可能会调整出栏节奏，有可能会影响到实际出栏量。</t>
        </r>
      </text>
    </comment>
  </commentList>
</comments>
</file>

<file path=xl/comments18.xml><?xml version="1.0" encoding="utf-8"?>
<comments xmlns="http://schemas.openxmlformats.org/spreadsheetml/2006/main">
  <authors>
    <author>Administrator</author>
  </authors>
  <commentList>
    <comment ref="A11" authorId="0">
      <text>
        <r>
          <rPr>
            <b/>
            <sz val="9"/>
            <rFont val="宋体"/>
            <charset val="134"/>
          </rPr>
          <t>Administrator:</t>
        </r>
        <r>
          <rPr>
            <sz val="9"/>
            <rFont val="宋体"/>
            <charset val="134"/>
          </rPr>
          <t xml:space="preserve">
3月淘汰屠宰环比有增加，但考虑2月春节影响开工，全国合计宰量不能完全定义为真正意义上的增加，但是河南山东主要宰杀区域宰杀提量还是比较明显，此两地为全国淘汰猪源。</t>
        </r>
      </text>
    </comment>
    <comment ref="A33" authorId="0">
      <text>
        <r>
          <rPr>
            <b/>
            <sz val="9"/>
            <rFont val="宋体"/>
            <charset val="134"/>
          </rPr>
          <t>Administrator:</t>
        </r>
        <r>
          <rPr>
            <sz val="9"/>
            <rFont val="宋体"/>
            <charset val="134"/>
          </rPr>
          <t xml:space="preserve">
1月河南山东淘母屠宰厂处于 半开工状态 部分暂停开工</t>
        </r>
      </text>
    </comment>
  </commentList>
</comments>
</file>

<file path=xl/comments19.xml><?xml version="1.0" encoding="utf-8"?>
<comments xmlns="http://schemas.openxmlformats.org/spreadsheetml/2006/main">
  <authors>
    <author>Administrator</author>
  </authors>
  <commentList>
    <comment ref="H30" authorId="0">
      <text>
        <r>
          <rPr>
            <b/>
            <sz val="9"/>
            <rFont val="宋体"/>
            <charset val="134"/>
          </rPr>
          <t>Administrator:</t>
        </r>
        <r>
          <rPr>
            <sz val="9"/>
            <rFont val="宋体"/>
            <charset val="134"/>
          </rPr>
          <t xml:space="preserve">
部分大集团抓生产成绩，较好成绩可达87%
</t>
        </r>
      </text>
    </comment>
  </commentList>
</comments>
</file>

<file path=xl/comments20.xml><?xml version="1.0" encoding="utf-8"?>
<comments xmlns="http://schemas.openxmlformats.org/spreadsheetml/2006/main">
  <authors>
    <author>Administrator</author>
  </authors>
  <commentList>
    <comment ref="C37" authorId="0">
      <text>
        <r>
          <rPr>
            <b/>
            <sz val="9"/>
            <rFont val="宋体"/>
            <charset val="134"/>
          </rPr>
          <t>Administrator:</t>
        </r>
        <r>
          <rPr>
            <sz val="9"/>
            <rFont val="宋体"/>
            <charset val="134"/>
          </rPr>
          <t xml:space="preserve">
能走货的价格流通端22000；现在国储的价格23500-24500之间</t>
        </r>
      </text>
    </comment>
  </commentList>
</comments>
</file>

<file path=xl/comments21.xml><?xml version="1.0" encoding="utf-8"?>
<comments xmlns="http://schemas.openxmlformats.org/spreadsheetml/2006/main">
  <authors>
    <author>Administrator</author>
  </authors>
  <commentList>
    <comment ref="I36" authorId="0">
      <text>
        <r>
          <rPr>
            <b/>
            <sz val="9"/>
            <rFont val="宋体"/>
            <charset val="134"/>
          </rPr>
          <t>Administrator:</t>
        </r>
        <r>
          <rPr>
            <sz val="9"/>
            <rFont val="宋体"/>
            <charset val="134"/>
          </rPr>
          <t xml:space="preserve">
情况比较复杂，差距比较大；满产企业按正常节奏生产，母猪场没有满产的猪场会根据资金情况决定留后备的量</t>
        </r>
      </text>
    </comment>
  </commentList>
</comments>
</file>

<file path=xl/comments22.xml><?xml version="1.0" encoding="utf-8"?>
<comments xmlns="http://schemas.openxmlformats.org/spreadsheetml/2006/main">
  <authors>
    <author>Administrator</author>
  </authors>
  <commentList>
    <comment ref="B67" authorId="0">
      <text>
        <r>
          <rPr>
            <b/>
            <sz val="9"/>
            <rFont val="宋体"/>
            <charset val="134"/>
          </rPr>
          <t>Administrator:</t>
        </r>
        <r>
          <rPr>
            <sz val="9"/>
            <rFont val="宋体"/>
            <charset val="134"/>
          </rPr>
          <t xml:space="preserve">
含企业内部自转  之前是412351 修订后改成41235</t>
        </r>
      </text>
    </comment>
    <comment ref="C67" authorId="0">
      <text>
        <r>
          <rPr>
            <b/>
            <sz val="9"/>
            <rFont val="宋体"/>
            <charset val="134"/>
          </rPr>
          <t>Administrator:</t>
        </r>
        <r>
          <rPr>
            <sz val="9"/>
            <rFont val="宋体"/>
            <charset val="134"/>
          </rPr>
          <t xml:space="preserve">
含企业内部自转量</t>
        </r>
      </text>
    </comment>
    <comment ref="A68" authorId="0">
      <text>
        <r>
          <rPr>
            <b/>
            <sz val="9"/>
            <rFont val="宋体"/>
            <charset val="134"/>
          </rPr>
          <t>Administrator:</t>
        </r>
        <r>
          <rPr>
            <sz val="9"/>
            <rFont val="宋体"/>
            <charset val="134"/>
          </rPr>
          <t xml:space="preserve">
备注：本周样本点内两家大厂增量较大，其他基本稳定</t>
        </r>
      </text>
    </comment>
    <comment ref="A70" authorId="0">
      <text>
        <r>
          <rPr>
            <b/>
            <sz val="9"/>
            <rFont val="宋体"/>
            <charset val="134"/>
          </rPr>
          <t>Administrator:</t>
        </r>
        <r>
          <rPr>
            <sz val="9"/>
            <rFont val="宋体"/>
            <charset val="134"/>
          </rPr>
          <t xml:space="preserve">
单场订单带动，不是市场整体</t>
        </r>
      </text>
    </comment>
  </commentList>
</comments>
</file>

<file path=xl/sharedStrings.xml><?xml version="1.0" encoding="utf-8"?>
<sst xmlns="http://schemas.openxmlformats.org/spreadsheetml/2006/main" count="37020" uniqueCount="4310">
  <si>
    <t>涌益咨询·生猪市场调研数据库</t>
  </si>
  <si>
    <t>畜牧深加工数据加工时段发送（2019年1月1日）</t>
  </si>
  <si>
    <t>数据库说明：</t>
  </si>
  <si>
    <t>周度养殖场样本点</t>
  </si>
  <si>
    <t>周度屠宰厂样本点</t>
  </si>
  <si>
    <t>育肥</t>
  </si>
  <si>
    <t>自繁自养</t>
  </si>
  <si>
    <r>
      <rPr>
        <b/>
        <sz val="11"/>
        <color indexed="8"/>
        <rFont val="Tahoma"/>
        <charset val="134"/>
      </rPr>
      <t>200</t>
    </r>
    <r>
      <rPr>
        <b/>
        <sz val="11"/>
        <color indexed="8"/>
        <rFont val="宋体"/>
        <charset val="134"/>
      </rPr>
      <t>头母猪以下</t>
    </r>
  </si>
  <si>
    <r>
      <rPr>
        <b/>
        <sz val="11"/>
        <color indexed="8"/>
        <rFont val="Tahoma"/>
        <charset val="134"/>
      </rPr>
      <t>200-599</t>
    </r>
    <r>
      <rPr>
        <b/>
        <sz val="11"/>
        <color indexed="8"/>
        <rFont val="宋体"/>
        <charset val="134"/>
      </rPr>
      <t>头母猪规模养殖公司</t>
    </r>
  </si>
  <si>
    <r>
      <rPr>
        <b/>
        <sz val="11"/>
        <color indexed="8"/>
        <rFont val="Tahoma"/>
        <charset val="134"/>
      </rPr>
      <t>600-999</t>
    </r>
    <r>
      <rPr>
        <b/>
        <sz val="11"/>
        <color indexed="8"/>
        <rFont val="宋体"/>
        <charset val="134"/>
      </rPr>
      <t>头母猪规模养殖公司</t>
    </r>
  </si>
  <si>
    <r>
      <rPr>
        <b/>
        <sz val="11"/>
        <color indexed="8"/>
        <rFont val="Tahoma"/>
        <charset val="134"/>
      </rPr>
      <t>1000</t>
    </r>
    <r>
      <rPr>
        <b/>
        <sz val="11"/>
        <color indexed="8"/>
        <rFont val="宋体"/>
        <charset val="134"/>
      </rPr>
      <t>头及以上母猪规模养殖公司</t>
    </r>
  </si>
  <si>
    <t>原样本点合计</t>
  </si>
  <si>
    <t>2020年3月起新增</t>
  </si>
  <si>
    <t>合计样本点</t>
  </si>
  <si>
    <t>畜牧板块</t>
  </si>
  <si>
    <t>1、18省基本数据采集</t>
  </si>
  <si>
    <t>生猪周度/月度数据（细分至18省）：出栏体重、出栏价、二元母</t>
  </si>
  <si>
    <t>区域</t>
  </si>
  <si>
    <t>150家</t>
  </si>
  <si>
    <t>419家</t>
  </si>
  <si>
    <t>全国</t>
  </si>
  <si>
    <t>猪价、淘汰母猪价，养殖利润；屠宰厂结算价、屠宰量、冻品库存、猪肉价</t>
  </si>
  <si>
    <t>东北区</t>
  </si>
  <si>
    <t>黑龙江、吉林、辽宁</t>
  </si>
  <si>
    <t>（白条前三等级均价）</t>
  </si>
  <si>
    <t>华北区</t>
  </si>
  <si>
    <t>河北、河南、山东、北京、天津、山西</t>
  </si>
  <si>
    <t>2、母猪情况</t>
  </si>
  <si>
    <t>后备母猪销量、能繁母猪淘汰量、淘汰母猪价格、母猪淘汰胎龄。</t>
  </si>
  <si>
    <t>华东区</t>
  </si>
  <si>
    <t>江苏、浙江、上海</t>
  </si>
  <si>
    <t>3、存栏+出栏量</t>
  </si>
  <si>
    <t>商品猪月度出栏量、能繁母猪月度存栏量等</t>
  </si>
  <si>
    <t>华中区</t>
  </si>
  <si>
    <t>江西、安徽、湖北、湖南</t>
  </si>
  <si>
    <t>合计</t>
  </si>
  <si>
    <t>华南区</t>
  </si>
  <si>
    <t>广东、广西、福建、海南</t>
  </si>
  <si>
    <t>数据发送频次：周度（上周五到本周四为一周，每周五上午九点前发送上周数据）；</t>
  </si>
  <si>
    <t>西南区</t>
  </si>
  <si>
    <t>云南、贵州、四川、重庆</t>
  </si>
  <si>
    <t xml:space="preserve">             月度发送（每月7号前发送上月数据）</t>
  </si>
  <si>
    <t>西北区</t>
  </si>
  <si>
    <t>陕西、内蒙古、甘肃、青海、宁夏、新疆</t>
  </si>
  <si>
    <t>备注：后备母猪销量2017年3月份调整了样本点，一直持续到现在；能繁母猪存栏及商品猪出栏2017年12月增加样本点，持续到现在；（样本点不再进行调整，若增加会单独提供增加样本调研情况，不合并入原先数据中）</t>
  </si>
  <si>
    <t>月度数据</t>
  </si>
  <si>
    <t>40家种猪企业后备母猪销量</t>
  </si>
  <si>
    <t>70家养殖企业能繁母猪淘汰量跟踪及胎龄结构变化</t>
  </si>
  <si>
    <t>商品猪月度出栏量</t>
  </si>
  <si>
    <t>269家养殖企业数据</t>
  </si>
  <si>
    <t>419家养殖企业数据（2020年3月起跟踪）</t>
  </si>
  <si>
    <t>能繁母猪月度存栏</t>
  </si>
  <si>
    <t>419家养殖企业数据</t>
  </si>
  <si>
    <t>小猪月度存栏</t>
  </si>
  <si>
    <t>中猪月度存栏</t>
  </si>
  <si>
    <t>大猪月度存栏</t>
  </si>
  <si>
    <t>涌益咨询·生猪市场调研数据库 目录</t>
  </si>
  <si>
    <t>周度数据</t>
  </si>
  <si>
    <t>其它数据</t>
  </si>
  <si>
    <t>不同规模市占率（按生猪出栏划分）</t>
  </si>
  <si>
    <t>月度计划出栏量</t>
  </si>
  <si>
    <t>月度猪肉供应占比</t>
  </si>
  <si>
    <t>不同规模市占率（按母猪存栏划分）</t>
  </si>
  <si>
    <t>淘汰母猪屠宰厂宰杀量</t>
  </si>
  <si>
    <t>历史出栏体重</t>
  </si>
  <si>
    <t>仔猪与商品猪利润对比</t>
  </si>
  <si>
    <t>屠宰厂公母比例</t>
  </si>
  <si>
    <t>重要部位冻品进口</t>
  </si>
  <si>
    <t>周度-商品猪出栏价</t>
  </si>
  <si>
    <t>月度-屠宰企业开工率</t>
  </si>
  <si>
    <t>周&amp;月度-三元母猪价格</t>
  </si>
  <si>
    <t>周度-毛白价差</t>
  </si>
  <si>
    <t>月度-生产指标（2021.5.7新增）</t>
  </si>
  <si>
    <t>减产能较2018年7月30日</t>
  </si>
  <si>
    <t>周度-体重拆分</t>
  </si>
  <si>
    <t>月度-生产指标2</t>
  </si>
  <si>
    <t>各存栏规模</t>
  </si>
  <si>
    <t>周度-体重</t>
  </si>
  <si>
    <t>国产冻品2-4号肉价格</t>
  </si>
  <si>
    <t>新增猪场</t>
  </si>
  <si>
    <t>周度-养殖利润最新</t>
  </si>
  <si>
    <t>月度-二元三元能繁比例</t>
  </si>
  <si>
    <t>二育成本</t>
  </si>
  <si>
    <t>育肥全价料价格</t>
  </si>
  <si>
    <t>月度-原种场二元后备母猪销量及出栏日龄</t>
  </si>
  <si>
    <t>二育销量</t>
  </si>
  <si>
    <t>周度-当期、预期成本</t>
  </si>
  <si>
    <t>月度-能繁母猪存栏（2020年2月新增）</t>
  </si>
  <si>
    <t>进口肉</t>
  </si>
  <si>
    <t>周度-成本计算附件</t>
  </si>
  <si>
    <t>月度-小猪存栏（2020年5月新增）</t>
  </si>
  <si>
    <t>猪料原料占比</t>
  </si>
  <si>
    <t>周度-规模场15公斤仔猪出栏价</t>
  </si>
  <si>
    <t>月度-大猪存栏（2020年5月新增）</t>
  </si>
  <si>
    <t>MSY</t>
  </si>
  <si>
    <t>周度-河南屠宰白条成本</t>
  </si>
  <si>
    <t>月度-商品猪出栏量</t>
  </si>
  <si>
    <t>二育栏舍利用率</t>
  </si>
  <si>
    <t>周度-50公斤二元母猪价格</t>
  </si>
  <si>
    <t>月度-能繁母猪存栏量</t>
  </si>
  <si>
    <t>育肥头均费用</t>
  </si>
  <si>
    <t>周度-淘汰母猪价格</t>
  </si>
  <si>
    <t>月度-小猪（50公斤以下）存栏</t>
  </si>
  <si>
    <t>周度-各体重段价差</t>
  </si>
  <si>
    <t>月度-猪料销量</t>
  </si>
  <si>
    <t>周度-宰后结算价</t>
  </si>
  <si>
    <t>历史猪价</t>
  </si>
  <si>
    <t>近两年因为中大猪调运及二育导致样本点内外的调入调出很多，这两个数据参考意义不大。</t>
  </si>
  <si>
    <t>周度-冻品库存</t>
  </si>
  <si>
    <t>周度-冻品库存多样本</t>
  </si>
  <si>
    <t>周度-猪肉价（前三等级白条均价）</t>
  </si>
  <si>
    <t>周度-猪肉产品价格</t>
  </si>
  <si>
    <t>周度-屠宰企业日度屠宰量</t>
  </si>
  <si>
    <t>周度-屠宰新2022.10.28</t>
  </si>
  <si>
    <t>周度-养殖利润</t>
  </si>
  <si>
    <t>月度出栏完成率</t>
  </si>
  <si>
    <t>周度-屠宰厂宰前活猪重</t>
  </si>
  <si>
    <t>鲜销率</t>
  </si>
  <si>
    <t>华东冻品价格</t>
  </si>
  <si>
    <t>高频仔猪、母猪</t>
  </si>
  <si>
    <t>运费</t>
  </si>
  <si>
    <t>2025.4.24料肉比</t>
  </si>
  <si>
    <t>日度猪价</t>
  </si>
  <si>
    <t>调研的是养殖场或者养殖户的出栏价，不是屠宰厂的收购价。跟踪当日主流出栏体重段的主流出栏均价，近几年一般对应的是110-125kg之间的标猪。2023年之前散户与集团权重分别是80%、20%，2023年均价散户与集团权重为50%、50%，比较符合行业规模化趋势的现状。其中集团的价格为当日十点后出的销售平台的实际成交价，因此日价一般十点后出的表格是相对准确的</t>
  </si>
  <si>
    <t>全国每个省份，养殖场分为七个规模，上市企业，万头以上母猪厂（集团非上市），中型场，散户，每个省份跟踪不低于25家样本，同时通过屠宰跟猪经济端口验证当日主流体重段及价格。</t>
  </si>
  <si>
    <t>毛猪与白条价格的出厂价，其中毛猪价就是周度商品猪出栏价，白条价是屠宰厂前三等级白条肉出厂均价</t>
  </si>
  <si>
    <t>所有样本点本周养殖场出栏的均重</t>
  </si>
  <si>
    <t>第一列是本周出栏的育肥猪成本，第二列是测算的6个月之后的出栏成本，（断奶仔猪+育肥费用+饲料成本）/出栏体重/成活率；其中出栏体重、饲料价格、料肉比、成活率这四个指标可能每期都在变，所以对成本影响比较大</t>
  </si>
  <si>
    <t>育肥全价料出厂价</t>
  </si>
  <si>
    <t>跟踪的各区域育肥全价料的饲料厂出厂价格，实际在利润测算的时候在这个出厂价基础上加300-400元/吨的价差，也就是养殖场的到场价；但是这个是按全价料算，实际部分养户会根据原料价格做调整，用自配，成本比这样计算出来的可能要低0.6元/kg左右。表格里计算的为行业平均自繁自养成本与外采仔猪育肥成本。</t>
  </si>
  <si>
    <t>各区域销售仔猪的价格，一般集团卖7kg仔猪较多，中型场销售15kg的也比较多，所以以15kg仔猪价作为跟踪标准，一般行业内是7kg定价，每增加1kg增加1kg商品猪价格</t>
  </si>
  <si>
    <t>各区域种猪场销售二元母猪的价格</t>
  </si>
  <si>
    <t>养殖场销售淘汰母猪的价格</t>
  </si>
  <si>
    <t>养殖场每日销售的不同体重段生猪出栏价</t>
  </si>
  <si>
    <t>屠宰厂宰杀生猪后根据出肉情况给猪贩子按肉结算的价格，也就是给猪贩子的结算价，受猪价、出肉率、瘦肉指标等影响比较大</t>
  </si>
  <si>
    <t>两个冻品库存，以多样本这个为准，样本更多一些，而且近几年新增的屠宰厂都涵盖了。2018年之前根据官方发布的定点屠宰厂全样本评估国内屠宰冻库能力约450万吨，这两年扩张后修正到475万吨。然后乘以当期库容率，可以评估出屠宰厂内的冻肉数，但是屠宰厂内冻肉包含了所有库内的肉（代储+自己储备+部分屠宰企业自己进口）</t>
  </si>
  <si>
    <t>前三级别白条肉在屠宰厂的出厂均价</t>
  </si>
  <si>
    <t>屠宰厂的出厂价</t>
  </si>
  <si>
    <t>日度数据样本点比较少，因为当时是应客户需求在屠宰企业开工率那个样本点里选了一部分屠宰厂作为日度宰杀量的跟踪，也就是屠宰开工率那个趋势更有代表性，包含了日度屠宰量的样本</t>
  </si>
  <si>
    <t>这个是随着国内屠宰厂产能的扩张，比如牧原大红门等企业2021年后增加产能较多，因此增加了些大厂的新增，也就是保留原有样本不变的情况下，增了近几年新增的厂家，更有代表性</t>
  </si>
  <si>
    <t>历史数据</t>
  </si>
  <si>
    <t>跟踪每个省份前15-20名规模养猪场每个月的出栏计划，月末跟踪实际出栏头数，实际出栏头数/计划出栏总量=完成率</t>
  </si>
  <si>
    <t>生猪到屠宰厂的体重，也就是宰杀前的活猪重</t>
  </si>
  <si>
    <t>以河南某屠宰厂为例，收购生猪，宰杀完卖白条，不考虑折旧费用等，毛算成本</t>
  </si>
  <si>
    <t>跟踪每个省份前15-20名规模养猪场每个月的出栏计划</t>
  </si>
  <si>
    <t>专门宰杀淘汰母猪的屠宰厂，每月初监测他们上月的屠宰总量</t>
  </si>
  <si>
    <t>以前没有监测这个数据，后来非瘟发生后，有些母猪开始自留，当时是为了监测留母猪的量 所以专门调研了些屠宰厂的杀公母的比例</t>
  </si>
  <si>
    <t>屠宰厂的实际屠宰量除以最大屠宰产能（设计屠宰产能），用来反馈屠宰量的季节性比较，代表性较强</t>
  </si>
  <si>
    <t>之前都用能繁母猪量去推算产能，后来跟企业沟通，用生产指标推算可能更好一些，于是布局了不同规模养殖场，直接要的他们的生产指标数据，每月要一次，其中基础母猪量 后备量 窝均健仔数 断奶成活率 育肥成活率都是样本企业的数据，不是推算出来的，这些是用来推算后边供给量的指标。</t>
  </si>
  <si>
    <t>北方某屠宰厂的原始数据屠宰厂2-4号肉出厂价</t>
  </si>
  <si>
    <t>样本企业的能繁母猪中二元母猪与三元母猪的比例，也是非瘟后考虑生产效率变化进行的跟踪</t>
  </si>
  <si>
    <t>专门销售母猪的原种场，对外销售母猪的量，这个是全国总共几十家企业</t>
  </si>
  <si>
    <r>
      <rPr>
        <sz val="11"/>
        <color rgb="FFFF0000"/>
        <rFont val="宋体"/>
        <charset val="134"/>
        <scheme val="minor"/>
      </rPr>
      <t>比下面历史的更有代表性。非瘟发生后，样本内的部分厂家退出不养了，我们找的同区域同规模的厂家替代，另外在2020年春节期间新增了150家样本，使得各区域不同规模的猪场权重比较均衡有代表性一些。因此对外发布数据都是以这个为准。 存栏数据最有代表性的是能繁母猪，另外小猪存栏可以跟上面生产指标推出来的仔猪量做个趋势对比，也可以参考；后边中猪、大猪存栏因为有太多的样本内外中大猪调入调出，这也是2021年后的二次育肥对市场的改变，所以看任何端口的中猪大猪存栏只要不是全国生猪全样本覆盖，偏差会大一些。这个情况跟行业内所有存栏数据的共性一样，</t>
    </r>
    <r>
      <rPr>
        <b/>
        <sz val="11"/>
        <color rgb="FFFF0000"/>
        <rFont val="宋体"/>
        <charset val="134"/>
        <scheme val="minor"/>
      </rPr>
      <t>所以无论第三方还是官方对商品猪（大中小猪）存栏量这个数据我们不太看，里面包含太多变量</t>
    </r>
    <r>
      <rPr>
        <sz val="11"/>
        <color rgb="FFFF0000"/>
        <rFont val="宋体"/>
        <charset val="134"/>
        <scheme val="minor"/>
      </rPr>
      <t>，也包含公猪母猪淘汰猪等所有猪，推算预期的话没法用。</t>
    </r>
  </si>
  <si>
    <t>月度-中猪存栏（2020年5月新增）</t>
  </si>
  <si>
    <t>这些样本是一样的，但是非瘟发生后有很多厂家退出，行业还有很多厂家进来，而且近两年有太多中猪调入调出二次育肥，所以这套样本不是很好用，历史的厂家持续跟踪，但是对外以上面新增（非瘟后扩的样本）为准，更有代表性</t>
  </si>
  <si>
    <t>月度-中猪（50-80公斤）存栏</t>
  </si>
  <si>
    <t>月度-大猪（80公斤以上）月度存栏</t>
  </si>
  <si>
    <t>国内偏规模饲料厂的饲料外销量，折成配合料后的销量。15家样本企业。</t>
  </si>
  <si>
    <t>QW</t>
  </si>
  <si>
    <t>不同规模市占率（按生猪出栏划分）2025年10月末数据</t>
  </si>
  <si>
    <t>占比</t>
  </si>
  <si>
    <t>省份</t>
  </si>
  <si>
    <t>官方
2024生猪出栏量</t>
  </si>
  <si>
    <t>年出栏1万头以下</t>
  </si>
  <si>
    <t>年出栏1-5万头</t>
  </si>
  <si>
    <t>年出栏5-20万头</t>
  </si>
  <si>
    <t>年出栏20万头非上市</t>
  </si>
  <si>
    <t>上市企业</t>
  </si>
  <si>
    <t>东北</t>
  </si>
  <si>
    <t>黑龙江</t>
  </si>
  <si>
    <t>吉林</t>
  </si>
  <si>
    <t>辽宁</t>
  </si>
  <si>
    <t>内蒙古</t>
  </si>
  <si>
    <t>华北</t>
  </si>
  <si>
    <t>河北</t>
  </si>
  <si>
    <t>河南</t>
  </si>
  <si>
    <t>山东</t>
  </si>
  <si>
    <t>天津</t>
  </si>
  <si>
    <t>北京</t>
  </si>
  <si>
    <t>华东</t>
  </si>
  <si>
    <t>江苏</t>
  </si>
  <si>
    <t>安徽</t>
  </si>
  <si>
    <t>浙江</t>
  </si>
  <si>
    <t>上海</t>
  </si>
  <si>
    <t>华中</t>
  </si>
  <si>
    <t>湖北</t>
  </si>
  <si>
    <t>湖南</t>
  </si>
  <si>
    <t>江西</t>
  </si>
  <si>
    <t>西南</t>
  </si>
  <si>
    <t>四川</t>
  </si>
  <si>
    <t>贵州</t>
  </si>
  <si>
    <t>云南</t>
  </si>
  <si>
    <t>重庆</t>
  </si>
  <si>
    <t>华南</t>
  </si>
  <si>
    <t>广东</t>
  </si>
  <si>
    <t>广西</t>
  </si>
  <si>
    <t>福建</t>
  </si>
  <si>
    <t>西北</t>
  </si>
  <si>
    <t>陕西</t>
  </si>
  <si>
    <t>山西省</t>
  </si>
  <si>
    <t>西部</t>
  </si>
  <si>
    <t>甘肃省</t>
  </si>
  <si>
    <t>宁夏</t>
  </si>
  <si>
    <t>西藏自治区</t>
  </si>
  <si>
    <t>新疆维吾尔自治区</t>
  </si>
  <si>
    <t>青海</t>
  </si>
  <si>
    <t>其他</t>
  </si>
  <si>
    <t>海南</t>
  </si>
  <si>
    <t>不同规模市占率（按母猪存栏划分）2025年10月末数据</t>
  </si>
  <si>
    <t>按区域</t>
  </si>
  <si>
    <t>母猪200头以下</t>
  </si>
  <si>
    <t>母猪200-1000头</t>
  </si>
  <si>
    <t>母猪1000-3000头</t>
  </si>
  <si>
    <t>母猪3000-1万头</t>
  </si>
  <si>
    <t>母猪万头以上集团非上市</t>
  </si>
  <si>
    <t>上市企业占比</t>
  </si>
  <si>
    <t>以上合计</t>
  </si>
  <si>
    <t>3847万头</t>
  </si>
  <si>
    <t>周度利润对比 销售仔猪与自繁自养销售商品猪</t>
  </si>
  <si>
    <t>时间</t>
  </si>
  <si>
    <t>本周销售仔猪头均利润</t>
  </si>
  <si>
    <t>自繁自养企业本周销售商品猪利润</t>
  </si>
  <si>
    <t>2022.9.30-2022.10.8</t>
  </si>
  <si>
    <t>2022.10.9-2022.10.13</t>
  </si>
  <si>
    <t>2022.10.14-2022.10.20</t>
  </si>
  <si>
    <t>2022.10.21-2022.10.27</t>
  </si>
  <si>
    <t>2022.10.28-2022.11.3</t>
  </si>
  <si>
    <t>2022.11.4-2022.11.10</t>
  </si>
  <si>
    <t>2022.11.11-2022.11.17</t>
  </si>
  <si>
    <t>2022.11.18-2022.11.24</t>
  </si>
  <si>
    <t>2022.11.25-2022.12.1</t>
  </si>
  <si>
    <t>2022.12.2-2022.12.8</t>
  </si>
  <si>
    <t>2022.12.9-2022.12.15</t>
  </si>
  <si>
    <t>2022.12.16-2022.12.22</t>
  </si>
  <si>
    <t>2022.12.23-2022.12.29</t>
  </si>
  <si>
    <t>2022.12.30-2023.1.5</t>
  </si>
  <si>
    <t>2023.1.6-2023.1.12</t>
  </si>
  <si>
    <t>2023.1.27-2023.2.2</t>
  </si>
  <si>
    <t>2023.2.3-2023.2.9</t>
  </si>
  <si>
    <t>2023.2.10-2023.2.16</t>
  </si>
  <si>
    <t>2023.2.17-2023.2.23</t>
  </si>
  <si>
    <t>2023.2.24-2023.3.2</t>
  </si>
  <si>
    <t>2023.3.3-2023.3.9</t>
  </si>
  <si>
    <t>2023.3.10-2023.3.16</t>
  </si>
  <si>
    <t>2023.3.17-2023.3.23</t>
  </si>
  <si>
    <t>2023.3.24-2023.3.30</t>
  </si>
  <si>
    <t>2023.3.31-2023.4.6</t>
  </si>
  <si>
    <t>2023.4.7-2023.4.13</t>
  </si>
  <si>
    <t>2023.4.14-2023.4.20</t>
  </si>
  <si>
    <t>2023.4.21-2023.4.27</t>
  </si>
  <si>
    <t>2023.4.28-2023.5.4</t>
  </si>
  <si>
    <t>2023.5.5-2023.5.11</t>
  </si>
  <si>
    <t>2023.5.12-2023.5.18</t>
  </si>
  <si>
    <t>2023.5.19-2023.5.25</t>
  </si>
  <si>
    <t>2023.5.26-2023.6.1</t>
  </si>
  <si>
    <t>2023.6.2-2023.6.8</t>
  </si>
  <si>
    <t>2023.6.9-2023.6.15</t>
  </si>
  <si>
    <t>2023.6.16-2023.6.21</t>
  </si>
  <si>
    <t>2023.6.22-2023.6.29</t>
  </si>
  <si>
    <t>2023.6.30-2023.7.6</t>
  </si>
  <si>
    <t>2023.7.7-2023.7.13</t>
  </si>
  <si>
    <t>2023.7.14-2023.7.20</t>
  </si>
  <si>
    <t>2023.7.21-2023.7.27</t>
  </si>
  <si>
    <t>2023.7.28-2023.8.3</t>
  </si>
  <si>
    <t>2023.8.4-2023.8.10</t>
  </si>
  <si>
    <t>2023.8.11-2023.8.17</t>
  </si>
  <si>
    <t>2023.8.18-2023.8.24</t>
  </si>
  <si>
    <t>2023.8.25-2023.8.31</t>
  </si>
  <si>
    <t>2023.9.1-2023.9.7</t>
  </si>
  <si>
    <t>2023.9.8-2023.9.14</t>
  </si>
  <si>
    <t>2023.9.15-2023.9.21</t>
  </si>
  <si>
    <t>2023.9.22-2023.9.28</t>
  </si>
  <si>
    <t>2023.9.29-2023.10.6</t>
  </si>
  <si>
    <t>2023.10.7-2023.10.12</t>
  </si>
  <si>
    <t>2023.10.13-2023.10.19</t>
  </si>
  <si>
    <t>2023.10.20-2023.10.26</t>
  </si>
  <si>
    <t>2023.10.27-2023.11.2</t>
  </si>
  <si>
    <t>2023.11.3-2023.11.9</t>
  </si>
  <si>
    <t>2023.11.10-2023.11.16</t>
  </si>
  <si>
    <t>2023.11.17-2023.11.23</t>
  </si>
  <si>
    <t>2023.11.24-2023.11.30</t>
  </si>
  <si>
    <t>2023.12.1-2023.12.7</t>
  </si>
  <si>
    <t>2023.12.8-2023.12.14</t>
  </si>
  <si>
    <t>2023.12.15-2023.12.21</t>
  </si>
  <si>
    <t>2023.12.22-2023.12.28</t>
  </si>
  <si>
    <t>2023.12.29-2024.1.4</t>
  </si>
  <si>
    <t>2024.1.5-2024.1.11</t>
  </si>
  <si>
    <t>2024.1.12-2024.1.18</t>
  </si>
  <si>
    <t>2024.1.19-2024.1.25</t>
  </si>
  <si>
    <t>2024.1.26-2024.2.1</t>
  </si>
  <si>
    <t>2024.2.16-2024.2.22</t>
  </si>
  <si>
    <t>2024.2.23-2024.2.29</t>
  </si>
  <si>
    <t>2024.3.1-2024.3.7</t>
  </si>
  <si>
    <t>2024.3.8-2024.3.14</t>
  </si>
  <si>
    <t>2024.3.15-2024.3.21</t>
  </si>
  <si>
    <t>2024.3.22-2024.3.28</t>
  </si>
  <si>
    <t>2024.3.29-2024.4.3</t>
  </si>
  <si>
    <t>2024.4.4-2024.4.11</t>
  </si>
  <si>
    <t>2024.4.12-2024.4.18</t>
  </si>
  <si>
    <t>2024.4.19-2024.4.25</t>
  </si>
  <si>
    <t>2024.4.26-2024.5.2</t>
  </si>
  <si>
    <t>2024.5.3-2024.5.9</t>
  </si>
  <si>
    <t>2024.5.10-2024.5.16</t>
  </si>
  <si>
    <t>2024.5.17-2024.5.23</t>
  </si>
  <si>
    <t>2024.5.24-2024.5.30</t>
  </si>
  <si>
    <t>2024.5.31-2024.6.6</t>
  </si>
  <si>
    <t>2024.6.7-2024.6.13</t>
  </si>
  <si>
    <t>2024.6.14-2024.6.20</t>
  </si>
  <si>
    <t>2024.6.21-2024.6.27</t>
  </si>
  <si>
    <t>2024.6.28-2024.7.4</t>
  </si>
  <si>
    <t>2024.7.5-2024.7.11</t>
  </si>
  <si>
    <t>2024.7.12-2024.7.18</t>
  </si>
  <si>
    <t>2024.7.19-2024.7.25</t>
  </si>
  <si>
    <t>2024.7.26-2024.8.1</t>
  </si>
  <si>
    <t>2024.8.2-2024.8.8</t>
  </si>
  <si>
    <t>2024.8.9-2024.8.15</t>
  </si>
  <si>
    <t>2024.8.16-2024.8.22</t>
  </si>
  <si>
    <t>2024.8.23-2024.8.29</t>
  </si>
  <si>
    <t>2024.8.30-2024.9.5</t>
  </si>
  <si>
    <t>2024.9.6-2024.9.12</t>
  </si>
  <si>
    <t>2024.9.13-2024.9.19</t>
  </si>
  <si>
    <t>2024.9.20-2024.9.26</t>
  </si>
  <si>
    <t>2024.10.4-2024.10.10</t>
  </si>
  <si>
    <t>2024.10.11-2024.10.17</t>
  </si>
  <si>
    <t>2024.10.18-2024.10.24</t>
  </si>
  <si>
    <t>2024.10.25-2024.10.31</t>
  </si>
  <si>
    <t>2024.11.1-2024.11.7</t>
  </si>
  <si>
    <t>2024.11.8-2024.11.14</t>
  </si>
  <si>
    <t>2024.11.15-2024.11.21</t>
  </si>
  <si>
    <t>2024.11.22-2024.11.28</t>
  </si>
  <si>
    <t>2024.11.29-2024.12.5</t>
  </si>
  <si>
    <t>2024.12.6-2024.12.12</t>
  </si>
  <si>
    <t>2024.12.13-2024.12.19</t>
  </si>
  <si>
    <t>2024.12.20-2024.12.26</t>
  </si>
  <si>
    <t>2024.12.27-2025.1.2</t>
  </si>
  <si>
    <t>2025.1.3-2025.1.9</t>
  </si>
  <si>
    <t>2025.1.10-2025.1.16</t>
  </si>
  <si>
    <t>2025.1.17-2025.1.23</t>
  </si>
  <si>
    <t>2025.2.4-2025.2.6</t>
  </si>
  <si>
    <t>2025.2.7-2025.2.13</t>
  </si>
  <si>
    <t>2025.2.14-2025.2.20</t>
  </si>
  <si>
    <t>2025.2.21-2025.2.27</t>
  </si>
  <si>
    <t>2025.2.28-2025.3.6</t>
  </si>
  <si>
    <t>2025.3.7-2025.3.13</t>
  </si>
  <si>
    <t>2025.3.14-2025.3.20</t>
  </si>
  <si>
    <t>2025.3.21-2025.3.27</t>
  </si>
  <si>
    <t>2025.3.28-2025.4.3</t>
  </si>
  <si>
    <t>2025.4.4-2025.4.10</t>
  </si>
  <si>
    <t>2025.4.11-2025.4.17</t>
  </si>
  <si>
    <t>2025.4.18-2025.4.24</t>
  </si>
  <si>
    <t>2025.4.25-2025.4.30</t>
  </si>
  <si>
    <t>2025.5.1-2025.5.8</t>
  </si>
  <si>
    <t>2025.5.9-2025.5.15</t>
  </si>
  <si>
    <t>2025.5.16-2025.5.22</t>
  </si>
  <si>
    <t>2025.5.23-2025.5.29</t>
  </si>
  <si>
    <t>2025.5.30-2025.6.5</t>
  </si>
  <si>
    <t>2025.6.6-2025.6.12</t>
  </si>
  <si>
    <t>2025.6.13-2025.6.19</t>
  </si>
  <si>
    <t>2025.6.20-2025.6.26</t>
  </si>
  <si>
    <t>2025.6.27-2025.7.3</t>
  </si>
  <si>
    <t>2025.7.4-2025.7.10</t>
  </si>
  <si>
    <t>2025.7.11-2025.7.17</t>
  </si>
  <si>
    <t>2025.7.18-2025.7.24</t>
  </si>
  <si>
    <t>2025.7.25-2025.7.31</t>
  </si>
  <si>
    <t>2025.8.1-2025.8.7</t>
  </si>
  <si>
    <t>2025.8.8-2025.8.14</t>
  </si>
  <si>
    <t>2025.8.15-2025.8.21</t>
  </si>
  <si>
    <t>2025.8.22-2025.8.28</t>
  </si>
  <si>
    <t>2025.8.29-2025.9.4</t>
  </si>
  <si>
    <t>2025.9.5-2025.9.11</t>
  </si>
  <si>
    <t>2025.9.12-2025.9.18</t>
  </si>
  <si>
    <t>2025.9.19-2025.9.25</t>
  </si>
  <si>
    <t>2025.10.3-2025.10.9</t>
  </si>
  <si>
    <t>2025.10.10-2025.10.16</t>
  </si>
  <si>
    <t>2025.10.17-2025.10.23</t>
  </si>
  <si>
    <t>2025.10.24-2025.10.30</t>
  </si>
  <si>
    <t>2025.10.31-2025.11.6</t>
  </si>
  <si>
    <t>2025.11.7-2025.11.13</t>
  </si>
  <si>
    <t>2025.11.14-2025.11.20</t>
  </si>
  <si>
    <t>2025.11.21-2025.11.27</t>
  </si>
  <si>
    <t>2025.11.28-2025.12.4</t>
  </si>
  <si>
    <t>2025.12.5-2025.12.11</t>
  </si>
  <si>
    <t>2025.12.12-2025.12.18</t>
  </si>
  <si>
    <t>2025.12.19-2025.12.25</t>
  </si>
  <si>
    <t>2025.12.26-2026.1.1</t>
  </si>
  <si>
    <t>2026.1.2-2026.1.8</t>
  </si>
  <si>
    <t>2026.1.9-2026.1.15</t>
  </si>
  <si>
    <t>2026.1.16-2026.1.22</t>
  </si>
  <si>
    <t>月份</t>
  </si>
  <si>
    <t>2009年</t>
  </si>
  <si>
    <t>2010年</t>
  </si>
  <si>
    <t>2011年</t>
  </si>
  <si>
    <t>2012年</t>
  </si>
  <si>
    <t>2013年</t>
  </si>
  <si>
    <t>2014年</t>
  </si>
  <si>
    <t>2015年</t>
  </si>
  <si>
    <t>2016年</t>
  </si>
  <si>
    <t>2017年</t>
  </si>
  <si>
    <t>2018年</t>
  </si>
  <si>
    <t>2019年</t>
  </si>
  <si>
    <t>2020年</t>
  </si>
  <si>
    <t>2021年</t>
  </si>
  <si>
    <t>2022年</t>
  </si>
  <si>
    <t>2023年</t>
  </si>
  <si>
    <t>2024年</t>
  </si>
  <si>
    <t>2025年</t>
  </si>
  <si>
    <t>1月</t>
  </si>
  <si>
    <t>2月</t>
  </si>
  <si>
    <t>3月</t>
  </si>
  <si>
    <t>4月</t>
  </si>
  <si>
    <t>5月</t>
  </si>
  <si>
    <t>6月</t>
  </si>
  <si>
    <t>7月</t>
  </si>
  <si>
    <t>8月</t>
  </si>
  <si>
    <t>9月</t>
  </si>
  <si>
    <t>10月</t>
  </si>
  <si>
    <t>11月</t>
  </si>
  <si>
    <t>12月</t>
  </si>
  <si>
    <t>开始体重kg</t>
  </si>
  <si>
    <t>结束体重
kg</t>
  </si>
  <si>
    <t>料肉比均值</t>
  </si>
  <si>
    <t>料肉比较好</t>
  </si>
  <si>
    <t>料肉比取样方法</t>
  </si>
  <si>
    <t>此数据为行业主流情况，全国22省份汇总各规模，取均值</t>
  </si>
  <si>
    <t>如果算平均主流成本建议用</t>
  </si>
  <si>
    <t>此数据调研对象为专业做二育群体，料肉比做的较低，成绩在二育梯队中处于优先水平，调研对象为辽宁、河北、河南、山东、江西、广西、四川、江苏省份的二育户。</t>
  </si>
  <si>
    <t>如果算行业最优成本建议用</t>
  </si>
  <si>
    <t>仔猪育肥阶段（2025.3.25更新）</t>
  </si>
  <si>
    <t>6.5-120kg （以下为单场单批次育肥存栏量）</t>
  </si>
  <si>
    <t>指标</t>
  </si>
  <si>
    <t>200头以下</t>
  </si>
  <si>
    <t>200-500头</t>
  </si>
  <si>
    <t>500-2000头</t>
  </si>
  <si>
    <t>2000-5000头</t>
  </si>
  <si>
    <t>5000-10000头</t>
  </si>
  <si>
    <t>市场较好成绩</t>
  </si>
  <si>
    <t>料肉比</t>
  </si>
  <si>
    <t>***</t>
  </si>
  <si>
    <t>2.45-2.5</t>
  </si>
  <si>
    <t>备注：行业料肉比整体低于前几年，原因如下：</t>
  </si>
  <si>
    <t>第一：是品种改良行业整体料肉比下降</t>
  </si>
  <si>
    <t>第二 料肉比高不代表养殖成本高。散户注重料肉比，而集团更注重钱肉比。比如部分散户的饲料配方水平高，料肉比可能低于集团，但是饲料价格高，造肉成本高；集团的料肉比高，但是饲料价格低，钱肉比则低。集团企业目前考核生产成绩更注重的是钱肉比而非料肉比。</t>
  </si>
  <si>
    <t>育肥环节头均费用（元/头）</t>
  </si>
  <si>
    <t>人工</t>
  </si>
  <si>
    <t>动保疫苗</t>
  </si>
  <si>
    <t>水电煤</t>
  </si>
  <si>
    <t>厂房折旧</t>
  </si>
  <si>
    <t>夏季15
冬季30</t>
  </si>
  <si>
    <t>30-50</t>
  </si>
  <si>
    <t>——</t>
  </si>
  <si>
    <t>121-155</t>
  </si>
  <si>
    <t>备注</t>
  </si>
  <si>
    <r>
      <rPr>
        <b/>
        <sz val="11"/>
        <color theme="1"/>
        <rFont val="宋体"/>
        <charset val="134"/>
      </rPr>
      <t>7公斤仔猪育肥至120公斤出栏</t>
    </r>
    <r>
      <rPr>
        <sz val="11"/>
        <color theme="1"/>
        <rFont val="宋体"/>
        <charset val="134"/>
      </rPr>
      <t xml:space="preserve">
人工：1000头育肥，工资4000元/人。全自动化厂房2人：4000*2*12/1000/2=48元/头；半自动化厂房3人：4000*3*12/1000/2=72元/头。
疫苗：30元左右
厂房折旧：设备好一点1000000/10（年）/2000（年出栏）=50；
养户自建厂房，设备相对差一点6000000/200000（年出栏）=30
租厂1000头，3年起租7万/年：70000/2000=35元/头；
1-2年租8-9万/年：40-45元/头。
料肉比：2.5-2.7
育肥成活率：93%-95%（外购仔猪育肥），95%-98%（二次育肥）</t>
    </r>
  </si>
  <si>
    <r>
      <rPr>
        <b/>
        <sz val="11"/>
        <color theme="1"/>
        <rFont val="宋体"/>
        <charset val="134"/>
      </rPr>
      <t>7公斤仔猪育肥至120公斤出栏</t>
    </r>
    <r>
      <rPr>
        <sz val="11"/>
        <color theme="1"/>
        <rFont val="宋体"/>
        <charset val="134"/>
      </rPr>
      <t xml:space="preserve">
广东：2000头育肥舍租借
料比：2.5-2.6
人工：2000头育肥，2-3个人，包吃住工资是6500-7000元/个人，三个人（21000*12个月）/2/2000=63元/一茬猪。
场地：正常来说30-40万/年，按一年两波猪，场地摊销的头均费用是75元。
疫苗：圆环（一针）6-7元、口蹄（2针）8-10元、伪狂（2针）4元、猪瘟（2针）4
      =6+9+4+4=23元
兽药：10-20元
水电：10（夏季）-20（冬季）</t>
    </r>
  </si>
  <si>
    <t>40-50</t>
  </si>
  <si>
    <t>155-165</t>
  </si>
  <si>
    <r>
      <rPr>
        <b/>
        <sz val="11"/>
        <color theme="1"/>
        <rFont val="宋体"/>
        <charset val="134"/>
      </rPr>
      <t>7公斤仔猪育肥至120公斤出栏</t>
    </r>
    <r>
      <rPr>
        <sz val="11"/>
        <color theme="1"/>
        <rFont val="宋体"/>
        <charset val="134"/>
      </rPr>
      <t xml:space="preserve">
料肉比：2.6居多
育肥成活率偏向95%
人工倾向50</t>
    </r>
  </si>
  <si>
    <t>40-45</t>
  </si>
  <si>
    <t>105-110</t>
  </si>
  <si>
    <r>
      <rPr>
        <b/>
        <sz val="11"/>
        <color theme="1"/>
        <rFont val="宋体"/>
        <charset val="134"/>
      </rPr>
      <t>7公斤仔猪育肥至120公斤出栏</t>
    </r>
    <r>
      <rPr>
        <sz val="11"/>
        <color theme="1"/>
        <rFont val="宋体"/>
        <charset val="134"/>
      </rPr>
      <t xml:space="preserve">
人工成本：1500头猪大概需要两个人，每个人大概4500左右
厂房折旧：1000头的场地一年租金大概7-9万不等</t>
    </r>
  </si>
  <si>
    <r>
      <rPr>
        <b/>
        <sz val="11"/>
        <color theme="1"/>
        <rFont val="宋体"/>
        <charset val="134"/>
        <scheme val="minor"/>
      </rPr>
      <t>7公斤仔猪育肥至120公斤出栏</t>
    </r>
    <r>
      <rPr>
        <sz val="11"/>
        <color theme="1"/>
        <rFont val="宋体"/>
        <charset val="134"/>
        <scheme val="minor"/>
      </rPr>
      <t xml:space="preserve">
2000头育肥场
兽药疫苗：猪瘟2针4-5元，口蹄2针8元，圆环1针5元，伪狂犬2-3元，驱虫4-5元，突发病10元
厂房折旧：租金120-180元，厂房折旧：按3年折完，263元/头，10年折完80元/头，15年折完，52元/头</t>
    </r>
  </si>
  <si>
    <t>商品猪出栏价
（元/公斤）</t>
  </si>
  <si>
    <t>全  国1</t>
  </si>
  <si>
    <t>全  国2</t>
  </si>
  <si>
    <t>起始日期</t>
  </si>
  <si>
    <t>结束日期</t>
  </si>
  <si>
    <t>山西</t>
  </si>
  <si>
    <t>全国均价
不含云贵</t>
  </si>
  <si>
    <t>体重拆分(单位:公斤)</t>
  </si>
  <si>
    <t>出栏权重</t>
  </si>
  <si>
    <t>全国均重</t>
  </si>
  <si>
    <t>集团</t>
  </si>
  <si>
    <t>散户</t>
  </si>
  <si>
    <t>商品猪出栏体重（公斤）</t>
  </si>
  <si>
    <t>全国1</t>
  </si>
  <si>
    <t>全国2</t>
  </si>
  <si>
    <t>开始日期</t>
  </si>
  <si>
    <t>均重</t>
  </si>
  <si>
    <t>90kg以下</t>
  </si>
  <si>
    <t>150kg以上</t>
  </si>
  <si>
    <t>定点屠宰厂宰前体重</t>
  </si>
  <si>
    <t>备注：宰后均重有两种结算方式，净白条及头皮肉结算，出率差6%-7%左右，不同厂家标准不同；同时因宰后均重受猪的品质好坏影响，不同批次猪收购体重一样净白条出肉率有差距，导致宰后均重也差距较大，如品质不好的出肉率69%，品质好的出肉率72%。因此涌益端跟踪屠宰厂宰前均重为主。用来与出栏体重佐证，反馈出栏及压栏节奏。</t>
  </si>
  <si>
    <t>全国平均</t>
  </si>
  <si>
    <t>较上周</t>
  </si>
  <si>
    <t>宰前活猪重</t>
  </si>
  <si>
    <r>
      <rPr>
        <sz val="11"/>
        <color rgb="FF000000"/>
        <rFont val="宋体"/>
        <charset val="134"/>
      </rPr>
      <t>宰前活猪重</t>
    </r>
  </si>
  <si>
    <t>各体重段价差
(单位：元/斤)</t>
  </si>
  <si>
    <t>平均</t>
  </si>
  <si>
    <t>标猪</t>
  </si>
  <si>
    <t>150kg</t>
  </si>
  <si>
    <t>175kg</t>
  </si>
  <si>
    <t>200kg</t>
  </si>
  <si>
    <t>175kg与标猪价差</t>
  </si>
  <si>
    <t>200kg与标猪价差</t>
  </si>
  <si>
    <t>当地基本没有</t>
  </si>
  <si>
    <r>
      <rPr>
        <sz val="11"/>
        <color rgb="FF000000"/>
        <rFont val="SimSun"/>
        <charset val="134"/>
      </rPr>
      <t>当地基本没有</t>
    </r>
  </si>
  <si>
    <r>
      <rPr>
        <sz val="11"/>
        <color rgb="FF000000"/>
        <rFont val="SimSun"/>
        <charset val="134"/>
      </rPr>
      <t>——</t>
    </r>
  </si>
  <si>
    <t>8.8</t>
  </si>
  <si>
    <t>8.5</t>
  </si>
  <si>
    <t>8.85</t>
  </si>
  <si>
    <t>二次育肥成本测算（以东北地区成交价格为例）</t>
  </si>
  <si>
    <t>备注：不考虑成活率及代拍费用，人工等其他费用的情况。此数据中大家除了关注成本外可以重点关注每周二育采购体重段的变化</t>
  </si>
  <si>
    <t>日期</t>
  </si>
  <si>
    <t>二育主流采购体重段
（kg）</t>
  </si>
  <si>
    <t>计划出栏体重
(kg)</t>
  </si>
  <si>
    <t>采购成本
(元/kg)</t>
  </si>
  <si>
    <t>运费+损耗
(元/kg)</t>
  </si>
  <si>
    <t>增重饲料成本
（元）</t>
  </si>
  <si>
    <t>二育成本
（元/kg）</t>
  </si>
  <si>
    <t>以下为二育细分成本（调研日期2024.6.27）</t>
  </si>
  <si>
    <t>采购头数</t>
  </si>
  <si>
    <t>前期采购价 元/斤</t>
  </si>
  <si>
    <t>采购体重 斤</t>
  </si>
  <si>
    <t>二育后出栏体重 斤</t>
  </si>
  <si>
    <t>饲料单价 元/斤</t>
  </si>
  <si>
    <t>采购成本</t>
  </si>
  <si>
    <t>元/头</t>
  </si>
  <si>
    <t>1000头</t>
  </si>
  <si>
    <t>元/车</t>
  </si>
  <si>
    <t>头数/车</t>
  </si>
  <si>
    <t>损耗</t>
  </si>
  <si>
    <t>斤/头</t>
  </si>
  <si>
    <t>装车费</t>
  </si>
  <si>
    <t>合计成本</t>
  </si>
  <si>
    <t>斤</t>
  </si>
  <si>
    <t>生长成本比</t>
  </si>
  <si>
    <t>总成本</t>
  </si>
  <si>
    <t>二育阶段</t>
  </si>
  <si>
    <t>饲料阶段</t>
  </si>
  <si>
    <t>增重料肉比</t>
  </si>
  <si>
    <t>死淘增加比</t>
  </si>
  <si>
    <t>200-210</t>
  </si>
  <si>
    <t>210-220</t>
  </si>
  <si>
    <t>220-230</t>
  </si>
  <si>
    <t>230-240</t>
  </si>
  <si>
    <t>240-250</t>
  </si>
  <si>
    <t>250-260</t>
  </si>
  <si>
    <t>260-270</t>
  </si>
  <si>
    <t>270-280</t>
  </si>
  <si>
    <t>280-290</t>
  </si>
  <si>
    <t>290-300</t>
  </si>
  <si>
    <t>全国二育销量</t>
  </si>
  <si>
    <t>二育占实际销量（十天）</t>
  </si>
  <si>
    <t>2023年6月1-10日</t>
  </si>
  <si>
    <t>2023年6月11-20日</t>
  </si>
  <si>
    <t>2023年6月21-30日</t>
  </si>
  <si>
    <t>2023年7月1-10日</t>
  </si>
  <si>
    <t>2023年7月11-20日</t>
  </si>
  <si>
    <t>2023年7月21-30日</t>
  </si>
  <si>
    <t>2023年8月1-10日</t>
  </si>
  <si>
    <t>2023年8月11-20日</t>
  </si>
  <si>
    <t>2023年8月21-31日</t>
  </si>
  <si>
    <t>2023年9月1-10日</t>
  </si>
  <si>
    <t>2023年9月11-20日</t>
  </si>
  <si>
    <t>2023年9月21-30日</t>
  </si>
  <si>
    <t>2023年10月1-10日</t>
  </si>
  <si>
    <t>2023年10月11-20日</t>
  </si>
  <si>
    <t>2023年10月21-31日</t>
  </si>
  <si>
    <t>2023年11月1-10日</t>
  </si>
  <si>
    <t>2023年11月11-20日</t>
  </si>
  <si>
    <t>2023年11月21-30日</t>
  </si>
  <si>
    <t>2023年12月1-10日</t>
  </si>
  <si>
    <t>2023年12月11-20日</t>
  </si>
  <si>
    <t>2023年12月21-31日</t>
  </si>
  <si>
    <t>2024年1月1-10日</t>
  </si>
  <si>
    <t>2024年1月11-20日</t>
  </si>
  <si>
    <t>2024年1月21-31日</t>
  </si>
  <si>
    <t>2024年2月10-20日</t>
  </si>
  <si>
    <t>2024年2月21-29日</t>
  </si>
  <si>
    <t>2024年3月1-10日</t>
  </si>
  <si>
    <t>2024年3月11-20日</t>
  </si>
  <si>
    <t>2024年3月21-31日</t>
  </si>
  <si>
    <t>2024年4月1-10日</t>
  </si>
  <si>
    <t>2024年4月11-20日</t>
  </si>
  <si>
    <t>2024年4月21-30日</t>
  </si>
  <si>
    <t>2024年5月1-10日</t>
  </si>
  <si>
    <t>2024年5月11-20日</t>
  </si>
  <si>
    <t>2024年5月21-31日</t>
  </si>
  <si>
    <t>2024年6月1-10日</t>
  </si>
  <si>
    <t>2024年6月11-20日</t>
  </si>
  <si>
    <t>2024年6月21-30日</t>
  </si>
  <si>
    <t>2024年7月1-10日</t>
  </si>
  <si>
    <t>2024年7月11-20日</t>
  </si>
  <si>
    <t>2024年7月21-31日</t>
  </si>
  <si>
    <t>2024年8月1-10日</t>
  </si>
  <si>
    <t>2024年8月11-20日</t>
  </si>
  <si>
    <t>2024年8月21-31日</t>
  </si>
  <si>
    <t>2024年9月1-10日</t>
  </si>
  <si>
    <t>2024年9月11-20日</t>
  </si>
  <si>
    <t>2024年9月21-30日</t>
  </si>
  <si>
    <t>2024年10月1-10日</t>
  </si>
  <si>
    <t>2024年10月11-20日</t>
  </si>
  <si>
    <t>2024年10月21-31日</t>
  </si>
  <si>
    <t>2024年11月1-10日</t>
  </si>
  <si>
    <t>2024年11月11-20日</t>
  </si>
  <si>
    <t>2024年11月21-30日</t>
  </si>
  <si>
    <t>2024年12月1-10日</t>
  </si>
  <si>
    <t>2024年12月11-20日</t>
  </si>
  <si>
    <t>2024年12月21-31日</t>
  </si>
  <si>
    <t>2025年1月1-10日</t>
  </si>
  <si>
    <t>2025年1月11-20日</t>
  </si>
  <si>
    <t>2025年2月1-10日</t>
  </si>
  <si>
    <t>2025年2月11-20日</t>
  </si>
  <si>
    <t>2025年2月21-28日</t>
  </si>
  <si>
    <t>2025年3月1-10日</t>
  </si>
  <si>
    <t>2025年3月11-20日</t>
  </si>
  <si>
    <t>2025年3月21-31日</t>
  </si>
  <si>
    <t>2025年4月1-10日</t>
  </si>
  <si>
    <t>2025年4月11-20日</t>
  </si>
  <si>
    <t>2025年4月21-30日</t>
  </si>
  <si>
    <t>2025年5月1-10日</t>
  </si>
  <si>
    <t>2025年5月11-20日</t>
  </si>
  <si>
    <t>2025年5月21-31日</t>
  </si>
  <si>
    <t>2025年6月1-10日</t>
  </si>
  <si>
    <t>2025年6月11-20日</t>
  </si>
  <si>
    <t>2025年6月21-30日</t>
  </si>
  <si>
    <t>2025年7月1-10日</t>
  </si>
  <si>
    <t>2025年7月11-20日</t>
  </si>
  <si>
    <t>2025年7月21-31日</t>
  </si>
  <si>
    <t>2025年8月1-10日</t>
  </si>
  <si>
    <t>2025年8月11-20日</t>
  </si>
  <si>
    <t>2025年8月21-31日</t>
  </si>
  <si>
    <t>2025年9月1-10日</t>
  </si>
  <si>
    <t>2025年9月11-20日</t>
  </si>
  <si>
    <t>2025年9月21-30日</t>
  </si>
  <si>
    <t>2025年10月1-10日</t>
  </si>
  <si>
    <t>2025年10月11-20日</t>
  </si>
  <si>
    <t>2025年10月21-31日</t>
  </si>
  <si>
    <t>2025年11月1-10日</t>
  </si>
  <si>
    <t>2025年11月11-20日</t>
  </si>
  <si>
    <t>2025年11月21-30日</t>
  </si>
  <si>
    <t>2025年12月1-10日</t>
  </si>
  <si>
    <t>2025年12月11-20日</t>
  </si>
  <si>
    <t>2025年12月21-31日</t>
  </si>
  <si>
    <t>2026年1月1-10日</t>
  </si>
  <si>
    <t>2026年1月11-20日</t>
  </si>
  <si>
    <t>序号</t>
  </si>
  <si>
    <t>2021年生猪出栏</t>
  </si>
  <si>
    <t>2022预估</t>
  </si>
  <si>
    <t>北方肥猪贬值快，出栏节奏有所提前，栏位下降速度快于南方，但冬至后南方市场转差，大猪比例降低或明显。</t>
  </si>
  <si>
    <t>养殖利润最新</t>
  </si>
  <si>
    <t>本周出栏肥猪利润 元/头</t>
  </si>
  <si>
    <t>不同规模自繁自养</t>
  </si>
  <si>
    <t>外购仔猪育肥</t>
  </si>
  <si>
    <t>合同农户
（放养部分）</t>
  </si>
  <si>
    <t>项目</t>
  </si>
  <si>
    <t>母猪50头以下</t>
  </si>
  <si>
    <t>50-200</t>
  </si>
  <si>
    <t>200-500</t>
  </si>
  <si>
    <t>500-2000</t>
  </si>
  <si>
    <t>2000-5000</t>
  </si>
  <si>
    <t>5000-10000</t>
  </si>
  <si>
    <t>利润</t>
  </si>
  <si>
    <t>本周出栏肥猪成本（元/KG）</t>
  </si>
  <si>
    <t>2021.8.13-2021.8.19</t>
  </si>
  <si>
    <t>2021.8.20-2021.8.26</t>
  </si>
  <si>
    <t>2021.8.27-2021.9.2</t>
  </si>
  <si>
    <t>2021.9.3-2021.9.9</t>
  </si>
  <si>
    <t>2021.9.10-2021.9.16</t>
  </si>
  <si>
    <t>2021.9.17-2021.9.23</t>
  </si>
  <si>
    <t>2021.9.24-2021.9.30</t>
  </si>
  <si>
    <t>2021.10.1-2021.10.8</t>
  </si>
  <si>
    <t>2021.10.9-2021.10.14</t>
  </si>
  <si>
    <t>2021.10.15-2021.10.21</t>
  </si>
  <si>
    <t>2021.10.22-2021.10.28</t>
  </si>
  <si>
    <t>2021.10.29-2021.11.4</t>
  </si>
  <si>
    <t>2021.11.5-2021.11.11</t>
  </si>
  <si>
    <t>2021.11.12-2021.11.18</t>
  </si>
  <si>
    <t>2021.11.19-2021.11.25</t>
  </si>
  <si>
    <t>2021.11.26-2021.12.2</t>
  </si>
  <si>
    <t>2021.12.3-2021.12.9</t>
  </si>
  <si>
    <t>2021.12.10-2021.12.16</t>
  </si>
  <si>
    <t>2021.12.17-2021.12.23</t>
  </si>
  <si>
    <t>2021.12.24-2021.12.30</t>
  </si>
  <si>
    <t>2021.12.31-2022.1.6</t>
  </si>
  <si>
    <t>2022.1.7-2022.1.13</t>
  </si>
  <si>
    <t>2022.1.14-2022.1.20</t>
  </si>
  <si>
    <t>2022.1.21-2022.1.26</t>
  </si>
  <si>
    <t>2022.2.6-2022.2.10</t>
  </si>
  <si>
    <t>2022.2.11-2022.2.17</t>
  </si>
  <si>
    <t>2022.2.18-2022.2.24</t>
  </si>
  <si>
    <t>2022.2.25-2022.3.3</t>
  </si>
  <si>
    <t>2022.3.4-2022.3.10</t>
  </si>
  <si>
    <t>2022.3.11-2022.3.17</t>
  </si>
  <si>
    <t>2022.3.18-2022.3.24</t>
  </si>
  <si>
    <t>2022.3.25-2022.3.31</t>
  </si>
  <si>
    <t>2022.4.1-2022.4.7</t>
  </si>
  <si>
    <t>2022.4.8-2022.4.14</t>
  </si>
  <si>
    <t>2022.4.15-2022.4.21</t>
  </si>
  <si>
    <t>2022.4.22-2022.4.28</t>
  </si>
  <si>
    <t>2022.4.29-2022.5.5</t>
  </si>
  <si>
    <t>2022.5.6-2022.5.12</t>
  </si>
  <si>
    <t>2022.5.13-2022.5.19</t>
  </si>
  <si>
    <t>2022.5.20-2022.5.26</t>
  </si>
  <si>
    <t>2022.5.27-2022.6.2</t>
  </si>
  <si>
    <t>2022.6.3-2022.6.9</t>
  </si>
  <si>
    <t>2022.6.10-2022.6.16</t>
  </si>
  <si>
    <t>2022.6.17-2022.6.23</t>
  </si>
  <si>
    <t>2022.6.24-2022.6.30</t>
  </si>
  <si>
    <t>2022.7.1-2022.7.7</t>
  </si>
  <si>
    <t>2022.7.8-2022.7.14</t>
  </si>
  <si>
    <t>2022.7.15-2022.7.21</t>
  </si>
  <si>
    <t>2022.7.22-2022.7.28</t>
  </si>
  <si>
    <t>2022.7.29-2022.8.4</t>
  </si>
  <si>
    <t>2022.8.5-2022.8.11</t>
  </si>
  <si>
    <t>2022.8.12-2022.8.18</t>
  </si>
  <si>
    <t>2022.8.19-2022.8.25</t>
  </si>
  <si>
    <t>2022.8.26-2022.9.1</t>
  </si>
  <si>
    <t>2022.9.2-2022.9.8</t>
  </si>
  <si>
    <t>2022.9.9-2022.9.15</t>
  </si>
  <si>
    <t>2022.9.16-2022.9.22</t>
  </si>
  <si>
    <t>2022.9.23-2022.9.29</t>
  </si>
  <si>
    <t>2024.12.06-2024.12.12</t>
  </si>
  <si>
    <r>
      <rPr>
        <b/>
        <sz val="11"/>
        <color rgb="FFFFFFFF"/>
        <rFont val="宋体"/>
        <charset val="134"/>
      </rPr>
      <t>2025.12.19-2025.12.25</t>
    </r>
  </si>
  <si>
    <t>变量列表</t>
  </si>
  <si>
    <t>16.00</t>
  </si>
  <si>
    <t>合同农户（放养部分）</t>
  </si>
  <si>
    <t>本周断奶仔猪对应育肥至标猪出栏成本</t>
  </si>
  <si>
    <t>假设全部成功育肥出栏，不考虑外采后至育肥出栏的成活率</t>
  </si>
  <si>
    <t>育肥全价料出厂均价参考 （元/吨）</t>
  </si>
  <si>
    <t>全价料出厂价</t>
  </si>
  <si>
    <t>全价料到猪场价</t>
  </si>
  <si>
    <t>均价</t>
  </si>
  <si>
    <t>2021.8.6-2021.8.12</t>
  </si>
  <si>
    <t>2021.10.15-2021.10.22</t>
  </si>
  <si>
    <r>
      <rPr>
        <b/>
        <sz val="11"/>
        <color rgb="FFFFFFFF"/>
        <rFont val="宋体"/>
        <charset val="134"/>
      </rPr>
      <t>2025.5.16-2025.5.22</t>
    </r>
  </si>
  <si>
    <r>
      <rPr>
        <b/>
        <sz val="11"/>
        <color rgb="FFFFFFFF"/>
        <rFont val="宋体"/>
        <charset val="134"/>
      </rPr>
      <t>2025.8.8-2025.8.14</t>
    </r>
  </si>
  <si>
    <t>本周断奶仔猪对应育肥至120kg出栏成本</t>
  </si>
  <si>
    <t>本周出栏肥猪</t>
  </si>
  <si>
    <t xml:space="preserve">本周出栏肥猪 </t>
  </si>
  <si>
    <t xml:space="preserve"> 本周断奶仔猪对应育肥至120kg出栏成本</t>
  </si>
  <si>
    <t>本周断奶仔猪对应育肥至125kg出栏成本</t>
  </si>
  <si>
    <r>
      <rPr>
        <b/>
        <sz val="11"/>
        <color rgb="FFFFFFFF"/>
        <rFont val="宋体"/>
        <charset val="134"/>
      </rPr>
      <t>本周出栏肥猪</t>
    </r>
  </si>
  <si>
    <r>
      <rPr>
        <b/>
        <sz val="11"/>
        <color rgb="FFFFFFFF"/>
        <rFont val="宋体"/>
        <charset val="134"/>
      </rPr>
      <t>本周断奶仔猪对应育肥至125kg出栏成本</t>
    </r>
  </si>
  <si>
    <t>平均费用
（元/头）</t>
  </si>
  <si>
    <t>成本
（元/kg）</t>
  </si>
  <si>
    <r>
      <rPr>
        <b/>
        <sz val="11"/>
        <color rgb="FF000000"/>
        <rFont val="宋体"/>
        <charset val="134"/>
      </rPr>
      <t>平均费用</t>
    </r>
    <r>
      <rPr>
        <b/>
        <sz val="11"/>
        <color rgb="FF000000"/>
        <rFont val="宋体"/>
        <charset val="134"/>
      </rPr>
      <t xml:space="preserve">
</t>
    </r>
    <r>
      <rPr>
        <b/>
        <sz val="11"/>
        <color rgb="FF000000"/>
        <rFont val="宋体"/>
        <charset val="134"/>
      </rPr>
      <t>（元/头）</t>
    </r>
  </si>
  <si>
    <r>
      <rPr>
        <b/>
        <sz val="11"/>
        <color rgb="FF000000"/>
        <rFont val="宋体"/>
        <charset val="134"/>
      </rPr>
      <t>成本</t>
    </r>
    <r>
      <rPr>
        <b/>
        <sz val="11"/>
        <color rgb="FF000000"/>
        <rFont val="宋体"/>
        <charset val="134"/>
      </rPr>
      <t xml:space="preserve">
</t>
    </r>
    <r>
      <rPr>
        <b/>
        <sz val="11"/>
        <color rgb="FF000000"/>
        <rFont val="宋体"/>
        <charset val="134"/>
      </rPr>
      <t>（元/kg）</t>
    </r>
  </si>
  <si>
    <r>
      <rPr>
        <b/>
        <sz val="11"/>
        <color rgb="FF000000"/>
        <rFont val="宋体"/>
        <charset val="134"/>
        <scheme val="minor"/>
      </rPr>
      <t>平均费用</t>
    </r>
    <r>
      <rPr>
        <b/>
        <sz val="11"/>
        <color rgb="FF000000"/>
        <rFont val="宋体"/>
        <charset val="134"/>
      </rPr>
      <t xml:space="preserve">
</t>
    </r>
    <r>
      <rPr>
        <b/>
        <sz val="11"/>
        <color rgb="FF000000"/>
        <rFont val="宋体"/>
        <charset val="134"/>
      </rPr>
      <t>（元/头）</t>
    </r>
  </si>
  <si>
    <r>
      <rPr>
        <b/>
        <sz val="11"/>
        <color rgb="FF000000"/>
        <rFont val="宋体"/>
        <charset val="134"/>
        <scheme val="minor"/>
      </rPr>
      <t>成本</t>
    </r>
    <r>
      <rPr>
        <b/>
        <sz val="11"/>
        <color rgb="FF000000"/>
        <rFont val="宋体"/>
        <charset val="134"/>
      </rPr>
      <t xml:space="preserve">
</t>
    </r>
    <r>
      <rPr>
        <b/>
        <sz val="11"/>
        <color rgb="FF000000"/>
        <rFont val="宋体"/>
        <charset val="134"/>
      </rPr>
      <t>（元/kg）</t>
    </r>
  </si>
  <si>
    <t>断奶仔猪成本</t>
  </si>
  <si>
    <t>育肥环节头均费用</t>
  </si>
  <si>
    <t>仔猪成本7kg</t>
  </si>
  <si>
    <t>头均费用</t>
  </si>
  <si>
    <t>代养费（元/头）</t>
  </si>
  <si>
    <t>上市均重（公斤）</t>
  </si>
  <si>
    <t>育肥成活率（中高水平）</t>
  </si>
  <si>
    <t>1周</t>
  </si>
  <si>
    <t>全程全价料均价到猪场价</t>
  </si>
  <si>
    <t>毛白价差</t>
  </si>
  <si>
    <t>前三级别白条价</t>
  </si>
  <si>
    <t>生猪出栏价</t>
  </si>
  <si>
    <t>价差</t>
  </si>
  <si>
    <t>50公斤二元母猪价格
（元/头）</t>
  </si>
  <si>
    <r>
      <rPr>
        <b/>
        <sz val="13"/>
        <color theme="0"/>
        <rFont val="宋体"/>
        <charset val="134"/>
        <scheme val="minor"/>
      </rPr>
      <t>规模场15公斤</t>
    </r>
    <r>
      <rPr>
        <b/>
        <sz val="13"/>
        <color theme="0"/>
        <rFont val="宋体"/>
        <charset val="134"/>
      </rPr>
      <t>仔猪出栏价（元/头）</t>
    </r>
  </si>
  <si>
    <t>规模场7kg</t>
  </si>
  <si>
    <t>散户15kg</t>
  </si>
  <si>
    <t>二元母猪价50kg</t>
  </si>
  <si>
    <t>河南中大型屠宰厂白条成本</t>
  </si>
  <si>
    <r>
      <rPr>
        <b/>
        <sz val="10"/>
        <rFont val="宋体"/>
        <charset val="134"/>
      </rPr>
      <t>生猪重量</t>
    </r>
    <r>
      <rPr>
        <b/>
        <sz val="10"/>
        <rFont val="Arial"/>
        <charset val="134"/>
      </rPr>
      <t xml:space="preserve">
kg</t>
    </r>
  </si>
  <si>
    <r>
      <rPr>
        <b/>
        <sz val="10"/>
        <rFont val="宋体"/>
        <charset val="134"/>
      </rPr>
      <t>生猪结算</t>
    </r>
    <r>
      <rPr>
        <b/>
        <sz val="10"/>
        <rFont val="Arial"/>
        <charset val="134"/>
      </rPr>
      <t xml:space="preserve">
</t>
    </r>
    <r>
      <rPr>
        <b/>
        <sz val="10"/>
        <rFont val="宋体"/>
        <charset val="134"/>
      </rPr>
      <t>元</t>
    </r>
    <r>
      <rPr>
        <b/>
        <sz val="10"/>
        <rFont val="Arial"/>
        <charset val="134"/>
      </rPr>
      <t>/kg</t>
    </r>
  </si>
  <si>
    <r>
      <rPr>
        <b/>
        <sz val="10"/>
        <rFont val="宋体"/>
        <charset val="134"/>
      </rPr>
      <t>副产品回</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</si>
  <si>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屠宰费用</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</si>
  <si>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净白条重</t>
    </r>
    <r>
      <rPr>
        <b/>
        <sz val="10"/>
        <rFont val="Arial"/>
        <charset val="134"/>
      </rPr>
      <t xml:space="preserve">
kg</t>
    </r>
  </si>
  <si>
    <r>
      <rPr>
        <b/>
        <sz val="10"/>
        <rFont val="宋体"/>
        <charset val="134"/>
      </rPr>
      <t>预冷损耗</t>
    </r>
    <r>
      <rPr>
        <b/>
        <sz val="10"/>
        <rFont val="Arial"/>
        <charset val="134"/>
      </rPr>
      <t>1%
kg</t>
    </r>
  </si>
  <si>
    <r>
      <rPr>
        <b/>
        <sz val="10"/>
        <rFont val="宋体"/>
        <charset val="134"/>
      </rPr>
      <t>白条成本</t>
    </r>
    <r>
      <rPr>
        <b/>
        <sz val="10"/>
        <rFont val="Arial"/>
        <charset val="134"/>
      </rPr>
      <t xml:space="preserve">
</t>
    </r>
    <r>
      <rPr>
        <b/>
        <sz val="10"/>
        <rFont val="宋体"/>
        <charset val="134"/>
      </rPr>
      <t>元</t>
    </r>
    <r>
      <rPr>
        <b/>
        <sz val="10"/>
        <rFont val="Arial"/>
        <charset val="134"/>
      </rPr>
      <t>/kg</t>
    </r>
  </si>
  <si>
    <t>6个等级白条均价（元/kg）</t>
  </si>
  <si>
    <t>白条头均利润（元/头）</t>
  </si>
  <si>
    <t>淘汰母猪价格（元/斤）</t>
  </si>
  <si>
    <t>5.5-6</t>
  </si>
  <si>
    <t>5.2-5.6</t>
  </si>
  <si>
    <t>5.0-6.0</t>
  </si>
  <si>
    <t>5.0-5.4</t>
  </si>
  <si>
    <t>5.2-6</t>
  </si>
  <si>
    <t>5.2-5.5</t>
  </si>
  <si>
    <t>4.2-4.5</t>
  </si>
  <si>
    <t>3.5-4.2</t>
  </si>
  <si>
    <t>5.2-5.8</t>
  </si>
  <si>
    <t>5.2-5.3</t>
  </si>
  <si>
    <t>5-5.6</t>
  </si>
  <si>
    <t>5.3-5.4</t>
  </si>
  <si>
    <t>5-5.2</t>
  </si>
  <si>
    <t>5-5.3</t>
  </si>
  <si>
    <t>5-5.5</t>
  </si>
  <si>
    <t>4.8-5</t>
  </si>
  <si>
    <t>3.8-4</t>
  </si>
  <si>
    <t>4-4.5</t>
  </si>
  <si>
    <t>4.5-5</t>
  </si>
  <si>
    <t>4.5-4.8</t>
  </si>
  <si>
    <t>4.4-5</t>
  </si>
  <si>
    <t>3.8-4.2</t>
  </si>
  <si>
    <t>4.1-4.2</t>
  </si>
  <si>
    <t>4-4.2</t>
  </si>
  <si>
    <t>4.4-4.8</t>
  </si>
  <si>
    <t>4.2-4.3</t>
  </si>
  <si>
    <t>5.4-5.8</t>
  </si>
  <si>
    <t>1.8-2</t>
  </si>
  <si>
    <t>1.6-2</t>
  </si>
  <si>
    <t>5.1-5.2</t>
  </si>
  <si>
    <t>4-4.1</t>
  </si>
  <si>
    <t>3.5-4</t>
  </si>
  <si>
    <t>4-4.8</t>
  </si>
  <si>
    <t>4-5.5</t>
  </si>
  <si>
    <t>4.0-5.0</t>
  </si>
  <si>
    <t>1.5-2</t>
  </si>
  <si>
    <t>3.8-4.0</t>
  </si>
  <si>
    <t>4-4.3</t>
  </si>
  <si>
    <t>4.0-5.5</t>
  </si>
  <si>
    <t>4.0-4.5</t>
  </si>
  <si>
    <t>4.5-5.0</t>
  </si>
  <si>
    <t>4.2-4.6</t>
  </si>
  <si>
    <t>5.0-5.5</t>
  </si>
  <si>
    <t>1-1.5</t>
  </si>
  <si>
    <t>4.3-6</t>
  </si>
  <si>
    <t>5.5-6.1</t>
  </si>
  <si>
    <t>4.5-4.6</t>
  </si>
  <si>
    <t>4.8-5.2</t>
  </si>
  <si>
    <t>4.4-4.6</t>
  </si>
  <si>
    <t>3.9-4</t>
  </si>
  <si>
    <t>5.0-5.2</t>
  </si>
  <si>
    <t>4.5-5.1</t>
  </si>
  <si>
    <t>4.3-5</t>
  </si>
  <si>
    <t>5.5-6.0</t>
  </si>
  <si>
    <t>6.2-6.5</t>
  </si>
  <si>
    <t>5.8-6.5</t>
  </si>
  <si>
    <t>5.5-7.0</t>
  </si>
  <si>
    <t>2.5-3.0</t>
  </si>
  <si>
    <t>4.8-5.5</t>
  </si>
  <si>
    <t>6.0-6.5</t>
  </si>
  <si>
    <t>6.0-6.2</t>
  </si>
  <si>
    <t>2.0-3.0</t>
  </si>
  <si>
    <t>3.6-3.8</t>
  </si>
  <si>
    <t>4-4.4</t>
  </si>
  <si>
    <t>4.6-5.0</t>
  </si>
  <si>
    <t>4.2-4.8</t>
  </si>
  <si>
    <t>3.6-4</t>
  </si>
  <si>
    <t>5.5-6.2</t>
  </si>
  <si>
    <t>2-2.5</t>
  </si>
  <si>
    <t>3.2-3.5</t>
  </si>
  <si>
    <t>4.6-5</t>
  </si>
  <si>
    <t>5.5-5.6</t>
  </si>
  <si>
    <t>4.7-4.8</t>
  </si>
  <si>
    <t>3-3.5</t>
  </si>
  <si>
    <t>4.3-4.8</t>
  </si>
  <si>
    <t>5.3-5.5</t>
  </si>
  <si>
    <t>3.0-5.0</t>
  </si>
  <si>
    <t>4.5-5.3</t>
  </si>
  <si>
    <t>6.3-6.8</t>
  </si>
  <si>
    <t>7.5-8.0</t>
  </si>
  <si>
    <t>7.8-8.0</t>
  </si>
  <si>
    <t>6.8-7.8</t>
  </si>
  <si>
    <t>5.8-6</t>
  </si>
  <si>
    <t>8-9.5</t>
  </si>
  <si>
    <t>7-8.5</t>
  </si>
  <si>
    <t>8.5-9.0</t>
  </si>
  <si>
    <t>6.5-7.0</t>
  </si>
  <si>
    <t>9.0-10.0</t>
  </si>
  <si>
    <t>7.0-7.5</t>
  </si>
  <si>
    <t>7.0-8.0</t>
  </si>
  <si>
    <t>8.0-8.5</t>
  </si>
  <si>
    <t>7.5-8.6</t>
  </si>
  <si>
    <t>7-8.0</t>
  </si>
  <si>
    <t>7.5-8.5</t>
  </si>
  <si>
    <t>7.5-9</t>
  </si>
  <si>
    <t>8-8.5</t>
  </si>
  <si>
    <t>9.0-9.2</t>
  </si>
  <si>
    <t>7-7.5</t>
  </si>
  <si>
    <t>7.8-9</t>
  </si>
  <si>
    <t>8.5-9</t>
  </si>
  <si>
    <t>8.2-9.5</t>
  </si>
  <si>
    <t>9.2-10.2</t>
  </si>
  <si>
    <t>8.5-9.5</t>
  </si>
  <si>
    <t>9.0-9.5</t>
  </si>
  <si>
    <t>8.3-8.4</t>
  </si>
  <si>
    <t>8.0-9.0</t>
  </si>
  <si>
    <t>8.0-10.0</t>
  </si>
  <si>
    <t>8.0-9.5</t>
  </si>
  <si>
    <t>9.5-10</t>
  </si>
  <si>
    <t>7.5-8</t>
  </si>
  <si>
    <t>9-9.5</t>
  </si>
  <si>
    <t>13.5-14</t>
  </si>
  <si>
    <t>10-10.5</t>
  </si>
  <si>
    <t>10-10.3</t>
  </si>
  <si>
    <t>10.5-12.0</t>
  </si>
  <si>
    <t>10-10.2</t>
  </si>
  <si>
    <t>10.0-11.0</t>
  </si>
  <si>
    <t>10.0-12</t>
  </si>
  <si>
    <t>10.0-13.0</t>
  </si>
  <si>
    <t>9.8-10.0</t>
  </si>
  <si>
    <t>9.0-10.2</t>
  </si>
  <si>
    <t>10.5-13.0</t>
  </si>
  <si>
    <t>10.2-10.5</t>
  </si>
  <si>
    <t>10.5-11.2</t>
  </si>
  <si>
    <t>9.8-10.1</t>
  </si>
  <si>
    <t>9.5-14</t>
  </si>
  <si>
    <t>11.6-12.2</t>
  </si>
  <si>
    <t>11-12.4</t>
  </si>
  <si>
    <t>10.0-10.5</t>
  </si>
  <si>
    <t>10.0-12.0</t>
  </si>
  <si>
    <t>9.0-14.0</t>
  </si>
  <si>
    <t>11.0-12.0</t>
  </si>
  <si>
    <t>11.0-13.0</t>
  </si>
  <si>
    <t>11.0-15.0</t>
  </si>
  <si>
    <t>11.5-13.5</t>
  </si>
  <si>
    <t>10.0-10.8</t>
  </si>
  <si>
    <t>10.0-14.0</t>
  </si>
  <si>
    <t>12.5-15.5</t>
  </si>
  <si>
    <t>13.0-15.0</t>
  </si>
  <si>
    <t>12.0-14.0</t>
  </si>
  <si>
    <t>11.0-12.5</t>
  </si>
  <si>
    <t>14.0-16.0</t>
  </si>
  <si>
    <t>11.0-13.5</t>
  </si>
  <si>
    <t>14.0-15.0</t>
  </si>
  <si>
    <t>11.0-14.0</t>
  </si>
  <si>
    <t>14.5-15.5</t>
  </si>
  <si>
    <t>13.5-15.0</t>
  </si>
  <si>
    <t>12.0-15.0</t>
  </si>
  <si>
    <t>10.0-12.5</t>
  </si>
  <si>
    <t>13.0-14.0</t>
  </si>
  <si>
    <t>15.0-16.5</t>
  </si>
  <si>
    <t>14.5-16.0</t>
  </si>
  <si>
    <t>12.5-14.0</t>
  </si>
  <si>
    <t>12.5-13.0</t>
  </si>
  <si>
    <t>11.5-14.0</t>
  </si>
  <si>
    <t>12-14.0</t>
  </si>
  <si>
    <t>13-14.5</t>
  </si>
  <si>
    <t>13.0-16.0</t>
  </si>
  <si>
    <t>12.5-14</t>
  </si>
  <si>
    <t>9.0-11.2</t>
  </si>
  <si>
    <t>13.5-14.0</t>
  </si>
  <si>
    <t>9.0-10.5</t>
  </si>
  <si>
    <t>10.5-13</t>
  </si>
  <si>
    <t>12.0-13.0</t>
  </si>
  <si>
    <t>11.5-12.0</t>
  </si>
  <si>
    <t>9.3-9.5</t>
  </si>
  <si>
    <t>9-10.2</t>
  </si>
  <si>
    <t>12.0-13.5</t>
  </si>
  <si>
    <t>9.0-12.0</t>
  </si>
  <si>
    <t>9.5-10.5</t>
  </si>
  <si>
    <t>9.8-10.7</t>
  </si>
  <si>
    <t>11.5-12.5</t>
  </si>
  <si>
    <t>9.5-10.0</t>
  </si>
  <si>
    <t>8.5-10.0</t>
  </si>
  <si>
    <t>8.5-9.1</t>
  </si>
  <si>
    <t>9.0-11.0</t>
  </si>
  <si>
    <t>9.8-10.8</t>
  </si>
  <si>
    <t>10.5-10.9</t>
  </si>
  <si>
    <t>8.8-9.6</t>
  </si>
  <si>
    <t>9.5-11.0</t>
  </si>
  <si>
    <t>9.3-10.0</t>
  </si>
  <si>
    <t>10.4-11.2</t>
  </si>
  <si>
    <t>11.5-12.8</t>
  </si>
  <si>
    <t>8.0-11.0</t>
  </si>
  <si>
    <t>10.2-10.8</t>
  </si>
  <si>
    <t>8.8-9.8</t>
  </si>
  <si>
    <t>12.0-12.5</t>
  </si>
  <si>
    <t>11.5-12</t>
  </si>
  <si>
    <t>9-10.5</t>
  </si>
  <si>
    <t>10.5-11.0</t>
  </si>
  <si>
    <t>8.3-9.5</t>
  </si>
  <si>
    <t>8.5-10</t>
  </si>
  <si>
    <t>10.5-11.5</t>
  </si>
  <si>
    <t>8.5-11.0</t>
  </si>
  <si>
    <t>8.2-8.5</t>
  </si>
  <si>
    <t>10.0-11.5</t>
  </si>
  <si>
    <t>8.2-8.7</t>
  </si>
  <si>
    <t>10.2-11.0</t>
  </si>
  <si>
    <t>11.0-11.5</t>
  </si>
  <si>
    <t>10.5-12</t>
  </si>
  <si>
    <t>8.0-10.5</t>
  </si>
  <si>
    <t>11.5-12.1</t>
  </si>
  <si>
    <t>12.0-15.5</t>
  </si>
  <si>
    <t>7.7-8</t>
  </si>
  <si>
    <t>10.5-12.5</t>
  </si>
  <si>
    <t>9.0-10.3</t>
  </si>
  <si>
    <t>9.0-10.7</t>
  </si>
  <si>
    <t>7.0-10.0</t>
  </si>
  <si>
    <t>9.8-10.5</t>
  </si>
  <si>
    <t>7.8-9.5</t>
  </si>
  <si>
    <t>7.3-8.0</t>
  </si>
  <si>
    <t>6.5-9.0</t>
  </si>
  <si>
    <t>7.0-9.0</t>
  </si>
  <si>
    <t>8.2-10.0</t>
  </si>
  <si>
    <t>7.2-9.5</t>
  </si>
  <si>
    <t>7.0-7.8</t>
  </si>
  <si>
    <t>6.0-8.2</t>
  </si>
  <si>
    <t>6.0-7.5</t>
  </si>
  <si>
    <t>6.0-7.0-10.0</t>
  </si>
  <si>
    <t>5.0-7.0</t>
  </si>
  <si>
    <t>7.3-9.0</t>
  </si>
  <si>
    <t>7.0-9.5</t>
  </si>
  <si>
    <t>9.5-10.8</t>
  </si>
  <si>
    <t>6.2-8.2</t>
  </si>
  <si>
    <t>7.0-10.5</t>
  </si>
  <si>
    <t>8.0-12.0</t>
  </si>
  <si>
    <t>9.2-10</t>
  </si>
  <si>
    <t>6.2-8</t>
  </si>
  <si>
    <t>8.5-9.8</t>
  </si>
  <si>
    <t>7.0-11.0</t>
  </si>
  <si>
    <t>9.2-10.5</t>
  </si>
  <si>
    <t>8-10.5</t>
  </si>
  <si>
    <t>7.2-9.0</t>
  </si>
  <si>
    <t>9.6-10.2</t>
  </si>
  <si>
    <t>8.5-10.5</t>
  </si>
  <si>
    <t>10.5-13.5</t>
  </si>
  <si>
    <t>10.0-11.2</t>
  </si>
  <si>
    <t>9.5-11.5</t>
  </si>
  <si>
    <t>10.5-14.0</t>
  </si>
  <si>
    <t>10.0-13.5</t>
  </si>
  <si>
    <t>7.0-14.0</t>
  </si>
  <si>
    <t>7.0-15.0</t>
  </si>
  <si>
    <t>9.0-9.8</t>
  </si>
  <si>
    <t>9.5-12.0</t>
  </si>
  <si>
    <t>9.0-12.5</t>
  </si>
  <si>
    <t>7.0-13.0</t>
  </si>
  <si>
    <t>7.0-12.5</t>
  </si>
  <si>
    <t>8.0-11</t>
  </si>
  <si>
    <t>9.5-11.8</t>
  </si>
  <si>
    <t>7.0-11.5</t>
  </si>
  <si>
    <t>7.0-12</t>
  </si>
  <si>
    <t>9.0-11.5</t>
  </si>
  <si>
    <t>7.0-7.2</t>
  </si>
  <si>
    <t>8.0-11.00</t>
  </si>
  <si>
    <t>8.5-9.2</t>
  </si>
  <si>
    <t>7.0-8.7</t>
  </si>
  <si>
    <t>7.0-8.2</t>
  </si>
  <si>
    <t>7.0-9.8</t>
  </si>
  <si>
    <t>8.2-8.8</t>
  </si>
  <si>
    <t>8.0-8.8</t>
  </si>
  <si>
    <t>9.2-9.8</t>
  </si>
  <si>
    <t>8.5-9.6</t>
  </si>
  <si>
    <t>7.0-8.5</t>
  </si>
  <si>
    <t>8.2-9.8</t>
  </si>
  <si>
    <t>7.5-9.0</t>
  </si>
  <si>
    <t>7.3-9.3</t>
  </si>
  <si>
    <t>7.5-9.5</t>
  </si>
  <si>
    <t>9.3-10.2</t>
  </si>
  <si>
    <t>8.6-9.8</t>
  </si>
  <si>
    <t>8.7-10.0</t>
  </si>
  <si>
    <t>8.9-9.7</t>
  </si>
  <si>
    <t>9-9.8</t>
  </si>
  <si>
    <t>8.9-10.5</t>
  </si>
  <si>
    <t>7.8-9.0</t>
  </si>
  <si>
    <t>9.0-10.8</t>
  </si>
  <si>
    <t>9.2-11.7</t>
  </si>
  <si>
    <t>10-11.5</t>
  </si>
  <si>
    <t>9.3-12.0</t>
  </si>
  <si>
    <t>8.0-9.8</t>
  </si>
  <si>
    <t>6.5-12.6</t>
  </si>
  <si>
    <t>9.2-11.3</t>
  </si>
  <si>
    <t>10.5-12.2</t>
  </si>
  <si>
    <t>9.5-12.4</t>
  </si>
  <si>
    <t>8.2-10.2</t>
  </si>
  <si>
    <t>9.0-11.7</t>
  </si>
  <si>
    <t>9.5-12.9</t>
  </si>
  <si>
    <t>9.5-11.6</t>
  </si>
  <si>
    <t>11.8-13.0</t>
  </si>
  <si>
    <t>9.5-12.5</t>
  </si>
  <si>
    <t>8.3-10.4</t>
  </si>
  <si>
    <t>9.6-11.7</t>
  </si>
  <si>
    <t>9.7-12.0</t>
  </si>
  <si>
    <t>9.8-13.0</t>
  </si>
  <si>
    <t>9.6-11.8</t>
  </si>
  <si>
    <t>11.8-13.5</t>
  </si>
  <si>
    <t>10.5-11.8</t>
  </si>
  <si>
    <t>10.0-13.2</t>
  </si>
  <si>
    <t>8.7-11.0</t>
  </si>
  <si>
    <t>10.3-12.8</t>
  </si>
  <si>
    <t>10.2-12.6</t>
  </si>
  <si>
    <t>10.8-12.5</t>
  </si>
  <si>
    <t>11.0-12.8</t>
  </si>
  <si>
    <t>11.5-13.2</t>
  </si>
  <si>
    <t>11.0-12.3</t>
  </si>
  <si>
    <t>10.0-13.1</t>
  </si>
  <si>
    <t>8.5-10.7</t>
  </si>
  <si>
    <t>10.3-12.7</t>
  </si>
  <si>
    <t>10.5-13.8</t>
  </si>
  <si>
    <t>10.2-12.5</t>
  </si>
  <si>
    <t>10.8-13.0</t>
  </si>
  <si>
    <t>11.5-13.0</t>
  </si>
  <si>
    <t>11.0-12.2</t>
  </si>
  <si>
    <t>10.0-12.9</t>
  </si>
  <si>
    <t>8.2-10.4</t>
  </si>
  <si>
    <t>10.5-12.8</t>
  </si>
  <si>
    <t>10.1-12.5</t>
  </si>
  <si>
    <t>10.0-12.1</t>
  </si>
  <si>
    <t>11.0-12.4</t>
  </si>
  <si>
    <t>11.5-12.3</t>
  </si>
  <si>
    <t>10.0-12.95</t>
  </si>
  <si>
    <t>8.2-10.5</t>
  </si>
  <si>
    <t>11.6-13.0</t>
  </si>
  <si>
    <t>10.1-12.6</t>
  </si>
  <si>
    <t>11.5-13.6</t>
  </si>
  <si>
    <t>12.1-12.5</t>
  </si>
  <si>
    <t>11.5-12.2</t>
  </si>
  <si>
    <t>10.0-12.8</t>
  </si>
  <si>
    <t>8.0-10.3</t>
  </si>
  <si>
    <t>11.5-12.6</t>
  </si>
  <si>
    <t>11.6-12.7</t>
  </si>
  <si>
    <t>10.0-12.4</t>
  </si>
  <si>
    <t>10.0-12.75</t>
  </si>
  <si>
    <t>11.6-12.8</t>
  </si>
  <si>
    <t>11.0-12.85</t>
  </si>
  <si>
    <t>9.0-12.3</t>
  </si>
  <si>
    <t>10.5-12.3</t>
  </si>
  <si>
    <t>10.0-12.6</t>
  </si>
  <si>
    <t>7.9-10.1</t>
  </si>
  <si>
    <t>11.8-13.1</t>
  </si>
  <si>
    <t>10.8-12.85</t>
  </si>
  <si>
    <t>10.2-12.0</t>
  </si>
  <si>
    <t>7.8-10.0</t>
  </si>
  <si>
    <t>11.8-12.9</t>
  </si>
  <si>
    <t>9.9-12.6</t>
  </si>
  <si>
    <t>9.8-12.5</t>
  </si>
  <si>
    <t>10.0-11.85</t>
  </si>
  <si>
    <t>10.0-11.6</t>
  </si>
  <si>
    <t>7.7-9.8</t>
  </si>
  <si>
    <t>11.2-12.4</t>
  </si>
  <si>
    <t>9.7-11.8</t>
  </si>
  <si>
    <t>9.8-12.4</t>
  </si>
  <si>
    <t>10.3-12.3</t>
  </si>
  <si>
    <t>10.0-11.8</t>
  </si>
  <si>
    <t>9.8-11.8</t>
  </si>
  <si>
    <t>7.6-9.8</t>
  </si>
  <si>
    <t>11.1-12.21</t>
  </si>
  <si>
    <t>9.6-11.6</t>
  </si>
  <si>
    <t>9.7-12.3</t>
  </si>
  <si>
    <t>10.0-12.3</t>
  </si>
  <si>
    <t>9.8-11.5</t>
  </si>
  <si>
    <t>9.0-11.8</t>
  </si>
  <si>
    <t>9.7-12.2</t>
  </si>
  <si>
    <t>9.8-11.6</t>
  </si>
  <si>
    <t>7.5-9.7</t>
  </si>
  <si>
    <t>9.4-11.6</t>
  </si>
  <si>
    <t>10.9-11.9</t>
  </si>
  <si>
    <t>9.6-12.2</t>
  </si>
  <si>
    <t>9.6-11.5</t>
  </si>
  <si>
    <t>9.3-11.6</t>
  </si>
  <si>
    <t>9.3-11.9</t>
  </si>
  <si>
    <t>9.6-11.9</t>
  </si>
  <si>
    <t>9.8-11.2</t>
  </si>
  <si>
    <t>9.3-11.7</t>
  </si>
  <si>
    <t>10.1-11.1</t>
  </si>
  <si>
    <t>9.3-11.2</t>
  </si>
  <si>
    <t>9.2-11.5</t>
  </si>
  <si>
    <t>7.4-9.3</t>
  </si>
  <si>
    <t>9.7-11.0</t>
  </si>
  <si>
    <t>9.3-11.0</t>
  </si>
  <si>
    <t>9.3-11.4</t>
  </si>
  <si>
    <t>9.2-11.4</t>
  </si>
  <si>
    <t>8.9-11.0</t>
  </si>
  <si>
    <t>7.3-9.2</t>
  </si>
  <si>
    <t>8.5-10.2</t>
  </si>
  <si>
    <t>9.4-10.5</t>
  </si>
  <si>
    <t>9.1-10.8</t>
  </si>
  <si>
    <t>9.2-11.0</t>
  </si>
  <si>
    <t>7.5-10.5</t>
  </si>
  <si>
    <t>9.0-10.4</t>
  </si>
  <si>
    <t>7.5-10.0</t>
  </si>
  <si>
    <t>8.8-10.5</t>
  </si>
  <si>
    <t>9.0-9.7</t>
  </si>
  <si>
    <t>8.7-10.9</t>
  </si>
  <si>
    <t>9.3-10.7</t>
  </si>
  <si>
    <t>8.5-10.9</t>
  </si>
  <si>
    <t>8.9-10.4</t>
  </si>
  <si>
    <t>7.0-8.8</t>
  </si>
  <si>
    <t>8.5-10.3</t>
  </si>
  <si>
    <t>9.3-10.5</t>
  </si>
  <si>
    <t>8.9-10.3</t>
  </si>
  <si>
    <t>8.0-8.7</t>
  </si>
  <si>
    <t>9.4-10.3</t>
  </si>
  <si>
    <t>9.3-10.6</t>
  </si>
  <si>
    <t>8.9-10.9</t>
  </si>
  <si>
    <t>9.6-10.5</t>
  </si>
  <si>
    <t>9.3-10.3</t>
  </si>
  <si>
    <t>9.5-11.2</t>
  </si>
  <si>
    <t>9.2-12.5</t>
  </si>
  <si>
    <t>9.2-10.9</t>
  </si>
  <si>
    <t>8.0-10.8</t>
  </si>
  <si>
    <t>8.2-11.0</t>
  </si>
  <si>
    <t>9.8-10.9</t>
  </si>
  <si>
    <t>8.9-10.8</t>
  </si>
  <si>
    <t>9.5-10.9</t>
  </si>
  <si>
    <t>9.8-12.9</t>
  </si>
  <si>
    <t>9.5-11.3</t>
  </si>
  <si>
    <t>9.2-12.0</t>
  </si>
  <si>
    <t>8.2-11.2</t>
  </si>
  <si>
    <t>10.2-11.3</t>
  </si>
  <si>
    <t>9.3-11.3</t>
  </si>
  <si>
    <t>9.8-11.4</t>
  </si>
  <si>
    <t>9.7-11.3</t>
  </si>
  <si>
    <t>9.5-12.3</t>
  </si>
  <si>
    <t>9.5-11.55</t>
  </si>
  <si>
    <t>8.0-11.2</t>
  </si>
  <si>
    <t>9.3-11.5</t>
  </si>
  <si>
    <t>9.8-11.7</t>
  </si>
  <si>
    <t>9.5-13.0</t>
  </si>
  <si>
    <t>8.0-10.9</t>
  </si>
  <si>
    <t>8.2-11.5</t>
  </si>
  <si>
    <t>10.3-11.3</t>
  </si>
  <si>
    <t>9.8-12.8</t>
  </si>
  <si>
    <t>9.0-13.0</t>
  </si>
  <si>
    <t>9.5-12.2</t>
  </si>
  <si>
    <t>10.0-12.2</t>
  </si>
  <si>
    <t>8.55-11.6</t>
  </si>
  <si>
    <t>9.0-12.2</t>
  </si>
  <si>
    <t>10.8-11.9</t>
  </si>
  <si>
    <t>10.2-11.2</t>
  </si>
  <si>
    <t>9.9-12.1</t>
  </si>
  <si>
    <t>10.4-12.4</t>
  </si>
  <si>
    <t>10.0-13.8</t>
  </si>
  <si>
    <t>9.9-13.0</t>
  </si>
  <si>
    <t>10.1-12.4</t>
  </si>
  <si>
    <t>8.7-11.9</t>
  </si>
  <si>
    <t>8.5-12.8</t>
  </si>
  <si>
    <t>10.3-11.6</t>
  </si>
  <si>
    <t>10.1-12.3</t>
  </si>
  <si>
    <t>10.6-12.67</t>
  </si>
  <si>
    <t>10.6-12.8</t>
  </si>
  <si>
    <t>10.6-13.9</t>
  </si>
  <si>
    <t>10.6-13.4</t>
  </si>
  <si>
    <t>10.0-13.4</t>
  </si>
  <si>
    <t>10.9-13.0</t>
  </si>
  <si>
    <t>8.8-11.99</t>
  </si>
  <si>
    <t>8.5-12.5</t>
  </si>
  <si>
    <t>10.7-11.6</t>
  </si>
  <si>
    <t>10.9-12.9</t>
  </si>
  <si>
    <t>11.2-13.3</t>
  </si>
  <si>
    <t>11.2-13.1</t>
  </si>
  <si>
    <t>10.8-14.0</t>
  </si>
  <si>
    <t>8.5-12.3</t>
  </si>
  <si>
    <t>10.5-12.65</t>
  </si>
  <si>
    <t>8.4-11.59</t>
  </si>
  <si>
    <t>8.5-12.0</t>
  </si>
  <si>
    <t>10.8-11.8</t>
  </si>
  <si>
    <t>10.2-11.5</t>
  </si>
  <si>
    <t>10.7-11.4</t>
  </si>
  <si>
    <t>10.9-12.95</t>
  </si>
  <si>
    <t>10.8-12.7</t>
  </si>
  <si>
    <t>9.0-12.8</t>
  </si>
  <si>
    <t>9.0-11.6</t>
  </si>
  <si>
    <t>8.5-11.5</t>
  </si>
  <si>
    <t>8.0-11.5</t>
  </si>
  <si>
    <t>9.8-11.3</t>
  </si>
  <si>
    <t>9.9-10.4</t>
  </si>
  <si>
    <t>9.8-12.0</t>
  </si>
  <si>
    <t>9.5-11.4</t>
  </si>
  <si>
    <t>7.0-10.3</t>
  </si>
  <si>
    <t>8.6-11.0</t>
  </si>
  <si>
    <t>9.5-10.4</t>
  </si>
  <si>
    <t>8.9-11.3</t>
  </si>
  <si>
    <t>8.7-11.3</t>
  </si>
  <si>
    <t>8.8-11.0</t>
  </si>
  <si>
    <t>8.0-10.2</t>
  </si>
  <si>
    <t>6.8-10.2</t>
  </si>
  <si>
    <t>8.3-10.1</t>
  </si>
  <si>
    <t>6.0-9.5</t>
  </si>
  <si>
    <t>7.5-10.6</t>
  </si>
  <si>
    <t>9.1-10.4</t>
  </si>
  <si>
    <t>8.2-10.1</t>
  </si>
  <si>
    <t>8.5-10.4</t>
  </si>
  <si>
    <t>8.2-12.0</t>
  </si>
  <si>
    <t>6.5-9.5</t>
  </si>
  <si>
    <t>6.8-10.8</t>
  </si>
  <si>
    <t>7.9-9.6</t>
  </si>
  <si>
    <t>7.0-8.9</t>
  </si>
  <si>
    <t>6.0-9.2</t>
  </si>
  <si>
    <t>7.4-10.2</t>
  </si>
  <si>
    <t>6.5-7.7</t>
  </si>
  <si>
    <t>6.5-7.5</t>
  </si>
  <si>
    <t>8.6-11.3</t>
  </si>
  <si>
    <t>8.9-10.6</t>
  </si>
  <si>
    <t>7.5-9.4</t>
  </si>
  <si>
    <t>6.5-9.3</t>
  </si>
  <si>
    <t>6.8-10.5</t>
  </si>
  <si>
    <t>8.1-9.9</t>
  </si>
  <si>
    <t>7.1-9.2</t>
  </si>
  <si>
    <t>6.0-9.0</t>
  </si>
  <si>
    <t>8.3-10.9</t>
  </si>
  <si>
    <t>8.9-10.7</t>
  </si>
  <si>
    <t>7.7-9.6</t>
  </si>
  <si>
    <t>8.0-10.35</t>
  </si>
  <si>
    <t>8.0-9.98</t>
  </si>
  <si>
    <t>8.0-12.5</t>
  </si>
  <si>
    <t>6.5-10.5</t>
  </si>
  <si>
    <t>7.1-9.0</t>
  </si>
  <si>
    <t>8.5-10.8</t>
  </si>
  <si>
    <t>8.6-10.4</t>
  </si>
  <si>
    <t>7.6-9.6</t>
  </si>
  <si>
    <t>8.2-10.3</t>
  </si>
  <si>
    <t>8.4-9.8</t>
  </si>
  <si>
    <t>8.1-9.7</t>
  </si>
  <si>
    <t>7.6-9.5</t>
  </si>
  <si>
    <t>8.0-9.7</t>
  </si>
  <si>
    <t>8.0-10.1</t>
  </si>
  <si>
    <t>6.5-10.0</t>
  </si>
  <si>
    <t>7.9-9.5</t>
  </si>
  <si>
    <t>7.6-9.3</t>
  </si>
  <si>
    <t>7.8-9.52</t>
  </si>
  <si>
    <t>7.8-9.8</t>
  </si>
  <si>
    <t>7.6-9.2</t>
  </si>
  <si>
    <t>6.8-8.5</t>
  </si>
  <si>
    <t>6.5-8.0</t>
  </si>
  <si>
    <t>7.7-10.0</t>
  </si>
  <si>
    <t>7.9-9.8</t>
  </si>
  <si>
    <t>7.8-9.6</t>
  </si>
  <si>
    <t>7.35-9.0</t>
  </si>
  <si>
    <t>7.65-9.6</t>
  </si>
  <si>
    <t>7.6-9.17</t>
  </si>
  <si>
    <t>6.5-8.5</t>
  </si>
  <si>
    <t>7.2-9.3</t>
  </si>
  <si>
    <t>6.0-8.0</t>
  </si>
  <si>
    <t>7.2-8.35</t>
  </si>
  <si>
    <t>6.5-7.9</t>
  </si>
  <si>
    <t>6.0-8.5</t>
  </si>
  <si>
    <t>6.5-7.8</t>
  </si>
  <si>
    <t>6.3-7.3</t>
  </si>
  <si>
    <t>7.4-9.6</t>
  </si>
  <si>
    <t>7.2-9.4</t>
  </si>
  <si>
    <t>7.3-9.4</t>
  </si>
  <si>
    <t>7.0-8.1</t>
  </si>
  <si>
    <t>7.3-8.7</t>
  </si>
  <si>
    <t>7.2-8.26</t>
  </si>
  <si>
    <t>7.5-8.9</t>
  </si>
  <si>
    <t>7.6-8.7</t>
  </si>
  <si>
    <t>6.9-8.4</t>
  </si>
  <si>
    <t>6.0-8.3</t>
  </si>
  <si>
    <t>6.9-8.2</t>
  </si>
  <si>
    <t>7.0-9.3</t>
  </si>
  <si>
    <t>7.0-9.2</t>
  </si>
  <si>
    <t>7.3-8.45</t>
  </si>
  <si>
    <t>7.7-9.1</t>
  </si>
  <si>
    <t>7.6-8.75</t>
  </si>
  <si>
    <t>7.5-9.8</t>
  </si>
  <si>
    <t>6.5-8.8</t>
  </si>
  <si>
    <t>7.6-9.0</t>
  </si>
  <si>
    <t>7.2-8.6</t>
  </si>
  <si>
    <t>7.7-9.2</t>
  </si>
  <si>
    <t>7.6-8.8</t>
  </si>
  <si>
    <t>6.3-8.0</t>
  </si>
  <si>
    <t>7.0-8.6</t>
  </si>
  <si>
    <t>7.3-8.5</t>
  </si>
  <si>
    <t>7.0-8.3</t>
  </si>
  <si>
    <t>6.8-8.2</t>
  </si>
  <si>
    <t>7.3-8.2</t>
  </si>
  <si>
    <t>7.45-8.6</t>
  </si>
  <si>
    <t>7.3-10.0</t>
  </si>
  <si>
    <t>6.2-7.8</t>
  </si>
  <si>
    <t>6.9-8.9</t>
  </si>
  <si>
    <t>6.9-7.0</t>
  </si>
  <si>
    <t>6.0-7.7</t>
  </si>
  <si>
    <t>6.2-7.0</t>
  </si>
  <si>
    <t>6.6-8.0</t>
  </si>
  <si>
    <t>6.9-7.8</t>
  </si>
  <si>
    <t>6.5-8.2</t>
  </si>
  <si>
    <t>7.1-8.0</t>
  </si>
  <si>
    <t>7.4-8.8</t>
  </si>
  <si>
    <t>7.36-8.4</t>
  </si>
  <si>
    <t>5.8-7.0</t>
  </si>
  <si>
    <t>6.2-7.5</t>
  </si>
  <si>
    <t>6.75-7.8</t>
  </si>
  <si>
    <t>6.5-6.6</t>
  </si>
  <si>
    <t>6.0-7.4</t>
  </si>
  <si>
    <t>6.0-7.3</t>
  </si>
  <si>
    <t>5.5-6.5</t>
  </si>
  <si>
    <t>6.5-7.4</t>
  </si>
  <si>
    <t>6.3-7.0</t>
  </si>
  <si>
    <t>6.0-7.1</t>
  </si>
  <si>
    <t>6.88-7.8</t>
  </si>
  <si>
    <t>7.15-8.5</t>
  </si>
  <si>
    <t>6.6-7.8</t>
  </si>
  <si>
    <t>6.3-9.5</t>
  </si>
  <si>
    <t>6.5-7.6</t>
  </si>
  <si>
    <t>6.4-6.5</t>
  </si>
  <si>
    <t>5.8-6.9</t>
  </si>
  <si>
    <t>6.0-7.2</t>
  </si>
  <si>
    <t>6.2-7.4</t>
  </si>
  <si>
    <t>6.6-7.6</t>
  </si>
  <si>
    <t>6.4-7.6</t>
  </si>
  <si>
    <t>6.3-9.3</t>
  </si>
  <si>
    <t>5.2-6.3</t>
  </si>
  <si>
    <t>6.3-9.0</t>
  </si>
  <si>
    <t>5.0-5.9</t>
  </si>
  <si>
    <t>5.2-6.2</t>
  </si>
  <si>
    <t>5.0-7.5</t>
  </si>
  <si>
    <t>5.76-7.1</t>
  </si>
  <si>
    <t>5.73-6.0</t>
  </si>
  <si>
    <t>5.4-6.1</t>
  </si>
  <si>
    <t>5.0-5.8</t>
  </si>
  <si>
    <t>5.8-7.2</t>
  </si>
  <si>
    <t>5.6-6.8</t>
  </si>
  <si>
    <t>5.3-6.5</t>
  </si>
  <si>
    <t>5.97-7.1</t>
  </si>
  <si>
    <t>6.38-7.3</t>
  </si>
  <si>
    <t>5.85-7.0</t>
  </si>
  <si>
    <t>6.0-8.9</t>
  </si>
  <si>
    <t>5.2-6.1</t>
  </si>
  <si>
    <t>4.9-6.0</t>
  </si>
  <si>
    <t>4.5-6.9</t>
  </si>
  <si>
    <t>4.85-5.8</t>
  </si>
  <si>
    <t>4.73-5.1</t>
  </si>
  <si>
    <t>4.2-5.9</t>
  </si>
  <si>
    <t>4.6-6.3</t>
  </si>
  <si>
    <t>4.0-5.2</t>
  </si>
  <si>
    <t>4.0-5.1</t>
  </si>
  <si>
    <t>4.9-6.7</t>
  </si>
  <si>
    <t>4.6-6.4</t>
  </si>
  <si>
    <t>4.97-5.95</t>
  </si>
  <si>
    <t>5.12-6.3</t>
  </si>
  <si>
    <t>4.87-5.9</t>
  </si>
  <si>
    <t>4.8-8.5</t>
  </si>
  <si>
    <t>4.0-5.3</t>
  </si>
  <si>
    <t>4.2-5.1</t>
  </si>
  <si>
    <t>4.1-5.2</t>
  </si>
  <si>
    <t>4.0-5.9</t>
  </si>
  <si>
    <t>4.5-5.5</t>
  </si>
  <si>
    <t>4.4-5.0</t>
  </si>
  <si>
    <t>4.3-5.3</t>
  </si>
  <si>
    <t>4.6-6.5</t>
  </si>
  <si>
    <t>4.4-6.1</t>
  </si>
  <si>
    <t>4.4-6.2</t>
  </si>
  <si>
    <t>4.65-5.7</t>
  </si>
  <si>
    <t>4.89-5.9</t>
  </si>
  <si>
    <t>4.63-5.65</t>
  </si>
  <si>
    <t>4.5-6.5</t>
  </si>
  <si>
    <t>3.8-4.5</t>
  </si>
  <si>
    <t>4.1-5.1</t>
  </si>
  <si>
    <t>4.32-5.2</t>
  </si>
  <si>
    <t>4.1-5.0</t>
  </si>
  <si>
    <t>3.5-4.3</t>
  </si>
  <si>
    <t>3.5-4.1</t>
  </si>
  <si>
    <t>3.4-4.0</t>
  </si>
  <si>
    <t>4.3-6.5</t>
  </si>
  <si>
    <t>3.9-5.8</t>
  </si>
  <si>
    <t>4.5-5.4</t>
  </si>
  <si>
    <t>4.75-5.7</t>
  </si>
  <si>
    <t>4.25-5.3</t>
  </si>
  <si>
    <t>4.5-5.9</t>
  </si>
  <si>
    <t>4.4-5.9</t>
  </si>
  <si>
    <t>4.3-6.0</t>
  </si>
  <si>
    <t>4.9-6.9</t>
  </si>
  <si>
    <t>5.55-6.2</t>
  </si>
  <si>
    <t>5.1-6.0</t>
  </si>
  <si>
    <t>4.2-5.3</t>
  </si>
  <si>
    <t>4.7-6.0</t>
  </si>
  <si>
    <t>4.5-6.0</t>
  </si>
  <si>
    <t>5.7-6.5</t>
  </si>
  <si>
    <t>6.05-6.9</t>
  </si>
  <si>
    <t>5.25-6.3</t>
  </si>
  <si>
    <t>5.2-7.5</t>
  </si>
  <si>
    <t>4.5-6.2</t>
  </si>
  <si>
    <t>4.5-5.8</t>
  </si>
  <si>
    <t>4.6-5.6</t>
  </si>
  <si>
    <t>4.9-5.8</t>
  </si>
  <si>
    <t>5.5-6.3</t>
  </si>
  <si>
    <t>5.8-6.8</t>
  </si>
  <si>
    <t>5.1-6.2</t>
  </si>
  <si>
    <t>4.2-6.0</t>
  </si>
  <si>
    <t>4.4-5.7</t>
  </si>
  <si>
    <t>4.3-5.5</t>
  </si>
  <si>
    <t>4.9-7.0</t>
  </si>
  <si>
    <t>4.9-5.7</t>
  </si>
  <si>
    <t>4.5-6.8</t>
  </si>
  <si>
    <t>4.4-5.8</t>
  </si>
  <si>
    <t>4.4-5.3</t>
  </si>
  <si>
    <t>4.3-5.1</t>
  </si>
  <si>
    <t>4.2-5.0</t>
  </si>
  <si>
    <t>4.3-5.8</t>
  </si>
  <si>
    <t>5.3-6.1</t>
  </si>
  <si>
    <t>5.5-6.6</t>
  </si>
  <si>
    <t>5.3-7.6</t>
  </si>
  <si>
    <t>4.2-5.4</t>
  </si>
  <si>
    <t>4.3-5.6</t>
  </si>
  <si>
    <t>4.9-6.5</t>
  </si>
  <si>
    <t>4.9-5.6</t>
  </si>
  <si>
    <t>4.3-5.7</t>
  </si>
  <si>
    <t>4.6-6.2</t>
  </si>
  <si>
    <t>5.3-6.0</t>
  </si>
  <si>
    <t>5.0-6.9</t>
  </si>
  <si>
    <t>4.5-6.3</t>
  </si>
  <si>
    <t>4.2-5.5</t>
  </si>
  <si>
    <t>4.3-6.3</t>
  </si>
  <si>
    <t>4.8-5.6</t>
  </si>
  <si>
    <t>4.7-5.5</t>
  </si>
  <si>
    <t>4.0-6.1</t>
  </si>
  <si>
    <t>4.8-6.5</t>
  </si>
  <si>
    <t>4.9-6.3</t>
  </si>
  <si>
    <t>5.0-6.4</t>
  </si>
  <si>
    <t>4.1-5.4</t>
  </si>
  <si>
    <t>4.1-5.5</t>
  </si>
  <si>
    <t>4.3-6.6</t>
  </si>
  <si>
    <t>4.4-6.7</t>
  </si>
  <si>
    <t>4.6-6.1</t>
  </si>
  <si>
    <t>4.1-5.3</t>
  </si>
  <si>
    <t>4.0-5.8</t>
  </si>
  <si>
    <t>4.7-5.4</t>
  </si>
  <si>
    <t>4.6-5.3</t>
  </si>
  <si>
    <t>3.9-5.7</t>
  </si>
  <si>
    <t>4.4-6.9</t>
  </si>
  <si>
    <t>4.2-6.5</t>
  </si>
  <si>
    <t>4.8-5.7</t>
  </si>
  <si>
    <t>3.8-5.0</t>
  </si>
  <si>
    <t>4.3-5.2</t>
  </si>
  <si>
    <t>4.2-5.8</t>
  </si>
  <si>
    <t>4.1-5.7</t>
  </si>
  <si>
    <t>4.2-6.3</t>
  </si>
  <si>
    <t>3.8-4.7</t>
  </si>
  <si>
    <t>4.2-4.9</t>
  </si>
  <si>
    <t>4.0-5.6</t>
  </si>
  <si>
    <t>4.6-5.2</t>
  </si>
  <si>
    <t>4.4-5.1</t>
  </si>
  <si>
    <t>3.8-5.5</t>
  </si>
  <si>
    <t>3.8-5.1</t>
  </si>
  <si>
    <t>3.9-5.9</t>
  </si>
  <si>
    <t>5.0-5.6</t>
  </si>
  <si>
    <t>4.1-4.9</t>
  </si>
  <si>
    <t>4.0-4.8</t>
  </si>
  <si>
    <t>3.3-5.0</t>
  </si>
  <si>
    <t>4.1-4.7</t>
  </si>
  <si>
    <t>3.9-4.8</t>
  </si>
  <si>
    <t>3.3-4.9</t>
  </si>
  <si>
    <t>3.8-4.8</t>
  </si>
  <si>
    <t>3.7-5.0</t>
  </si>
  <si>
    <t>3.6-4.9</t>
  </si>
  <si>
    <t>3.6-4.8</t>
  </si>
  <si>
    <t>4.1-5.8</t>
  </si>
  <si>
    <t>3.9-5.5</t>
  </si>
  <si>
    <t>3.9-5.2</t>
  </si>
  <si>
    <t>3.5-5.0</t>
  </si>
  <si>
    <t>3.8-4.4</t>
  </si>
  <si>
    <t>3.6-4.4</t>
  </si>
  <si>
    <t>3.9-4.5</t>
  </si>
  <si>
    <t>3.7-4.6</t>
  </si>
  <si>
    <t>3.3-4.5</t>
  </si>
  <si>
    <t>3.5-4.5</t>
  </si>
  <si>
    <t>3.4-4.4</t>
  </si>
  <si>
    <t>3.9-5.1</t>
  </si>
  <si>
    <t>3.4-4.6</t>
  </si>
  <si>
    <t>3.9-4.6</t>
  </si>
  <si>
    <t>4.3-5.0</t>
  </si>
  <si>
    <t>3.9-5.0</t>
  </si>
  <si>
    <t>3.5-4.9</t>
  </si>
  <si>
    <t>3.2-3.8</t>
  </si>
  <si>
    <t>3.2-3.6</t>
  </si>
  <si>
    <t>3.4-3.8</t>
  </si>
  <si>
    <t>3.2-4.1</t>
  </si>
  <si>
    <t>3.2-3.9</t>
  </si>
  <si>
    <t>3.3-3.8</t>
  </si>
  <si>
    <t>3.3-3.9</t>
  </si>
  <si>
    <t>3.2-4.2</t>
  </si>
  <si>
    <t>3.6-4.2</t>
  </si>
  <si>
    <t>3.5-4.0</t>
  </si>
  <si>
    <t>3.0-3.5</t>
  </si>
  <si>
    <t>3.0-3.4</t>
  </si>
  <si>
    <t>3.1-3.5</t>
  </si>
  <si>
    <t>3.0-3.6</t>
  </si>
  <si>
    <t>3.0-3.7</t>
  </si>
  <si>
    <t>3.4-3.9</t>
  </si>
  <si>
    <t>2.9-3.6</t>
  </si>
  <si>
    <t>3.2-3.7</t>
  </si>
  <si>
    <t>3.2-4.0</t>
  </si>
  <si>
    <t>2.4-3.3</t>
  </si>
  <si>
    <t>3.0-3.3</t>
  </si>
  <si>
    <t>2.9-3.4</t>
  </si>
  <si>
    <t>2.5-3.6</t>
  </si>
  <si>
    <t>2.8-3.5</t>
  </si>
  <si>
    <t>2.1-3.5</t>
  </si>
  <si>
    <t>2.6-3.1</t>
  </si>
  <si>
    <t>2.6-3.0</t>
  </si>
  <si>
    <t>2.5-2.9</t>
  </si>
  <si>
    <t>2.8-3.0</t>
  </si>
  <si>
    <t>3.3-4.0</t>
  </si>
  <si>
    <t>2.8-3.7</t>
  </si>
  <si>
    <t>2.4-3.6</t>
  </si>
  <si>
    <t>2.8-3.4</t>
  </si>
  <si>
    <t>2.7-3.3</t>
  </si>
  <si>
    <t>2.6-3.7</t>
  </si>
  <si>
    <t>2.5-3.2</t>
  </si>
  <si>
    <t>2.2-3.6</t>
  </si>
  <si>
    <t>2.3-3.2</t>
  </si>
  <si>
    <t>2.2-3.1</t>
  </si>
  <si>
    <t>2.7-3.4</t>
  </si>
  <si>
    <t>2.8-3.6</t>
  </si>
  <si>
    <t>2.6-4.2</t>
  </si>
  <si>
    <t>3.3-4.1</t>
  </si>
  <si>
    <t>2.8-4.6</t>
  </si>
  <si>
    <t>2.8-4.7</t>
  </si>
  <si>
    <t>2.8-4.1</t>
  </si>
  <si>
    <t>2.6-4.5</t>
  </si>
  <si>
    <t>2.4-4.2</t>
  </si>
  <si>
    <t>3.0-4.6</t>
  </si>
  <si>
    <t>2.8-3.9</t>
  </si>
  <si>
    <t>3.0-4.0</t>
  </si>
  <si>
    <t>3.4-4.1</t>
  </si>
  <si>
    <t>2.9-3.7</t>
  </si>
  <si>
    <t>2.9-4.9</t>
  </si>
  <si>
    <t>3.7-5.5</t>
  </si>
  <si>
    <t>3.7-5.1</t>
  </si>
  <si>
    <t>4.0-4.7</t>
  </si>
  <si>
    <t>4.0-4.6</t>
  </si>
  <si>
    <t>3.5-4.8</t>
  </si>
  <si>
    <t>3.4-5.4</t>
  </si>
  <si>
    <t>3.4-5.2</t>
  </si>
  <si>
    <t>3.4-5.0</t>
  </si>
  <si>
    <t>4.3-5.4</t>
  </si>
  <si>
    <t>4.6-6.0</t>
  </si>
  <si>
    <t>4.7-6.1</t>
  </si>
  <si>
    <t>5.0-6.5</t>
  </si>
  <si>
    <t>4.8-5.3</t>
  </si>
  <si>
    <t>4.4-5.6</t>
  </si>
  <si>
    <t>5.5-6.4</t>
  </si>
  <si>
    <t>4.7-5.3</t>
  </si>
  <si>
    <t>5.2-6.7</t>
  </si>
  <si>
    <t>5.2-6.5</t>
  </si>
  <si>
    <t>5.0-6.1</t>
  </si>
  <si>
    <t>4.9-5.4</t>
  </si>
  <si>
    <t>4.7-5.1</t>
  </si>
  <si>
    <t>4.9-6.1</t>
  </si>
  <si>
    <t>4.8-6.1</t>
  </si>
  <si>
    <t>4.6-5.9</t>
  </si>
  <si>
    <t>5.6-6.5</t>
  </si>
  <si>
    <t>5.3-6.7</t>
  </si>
  <si>
    <t>5.5-6.9</t>
  </si>
  <si>
    <t>5.4-6.8</t>
  </si>
  <si>
    <t>5.4-6.3</t>
  </si>
  <si>
    <t>5.3-6.8</t>
  </si>
  <si>
    <t>5.0-6.2</t>
  </si>
  <si>
    <t>5.6-7.0</t>
  </si>
  <si>
    <t>5.3-6.2</t>
  </si>
  <si>
    <t>5.5-6.7</t>
  </si>
  <si>
    <t>5.3-6.9</t>
  </si>
  <si>
    <t>5.6-6.9</t>
  </si>
  <si>
    <t>5.2-6.9</t>
  </si>
  <si>
    <t>5.5-6.8</t>
  </si>
  <si>
    <t>5.3-6.3</t>
  </si>
  <si>
    <t>5.1-6.1</t>
  </si>
  <si>
    <t>6.0-7.0</t>
  </si>
  <si>
    <t>5.3-7.0</t>
  </si>
  <si>
    <t>5.9-7.0</t>
  </si>
  <si>
    <t>6.3-7.5</t>
  </si>
  <si>
    <t>5.4-6.7</t>
  </si>
  <si>
    <t>5.2-6.4</t>
  </si>
  <si>
    <t>5.9-7.2</t>
  </si>
  <si>
    <t>6.4-7.4</t>
  </si>
  <si>
    <t>5.5-7.3</t>
  </si>
  <si>
    <t>5.2-6.8</t>
  </si>
  <si>
    <t>6.2-7.2</t>
  </si>
  <si>
    <t>5.1-6.3</t>
  </si>
  <si>
    <t>5.7-7.0</t>
  </si>
  <si>
    <t>6.1-7.1</t>
  </si>
  <si>
    <t>4.9-6.2</t>
  </si>
  <si>
    <t>5.1-6.5</t>
  </si>
  <si>
    <t>6.2-7.1</t>
  </si>
  <si>
    <t>5.7-6.8</t>
  </si>
  <si>
    <t>4.5-5.6</t>
  </si>
  <si>
    <t>4.4-5.4</t>
  </si>
  <si>
    <t>5.4-6.2</t>
  </si>
  <si>
    <t>4.8-5.8</t>
  </si>
  <si>
    <t>4.8-6.0</t>
  </si>
  <si>
    <t>4.6-5.8</t>
  </si>
  <si>
    <t>4.7-5.8</t>
  </si>
  <si>
    <t>4.8-5.9</t>
  </si>
  <si>
    <t>4.2-5.2</t>
  </si>
  <si>
    <t>4.4-5.5</t>
  </si>
  <si>
    <t>5.2-6.0</t>
  </si>
  <si>
    <t>4.6-5.5</t>
  </si>
  <si>
    <t>4.1-4.8</t>
  </si>
  <si>
    <t>4.0-4.9</t>
  </si>
  <si>
    <t>4.5-5.2</t>
  </si>
  <si>
    <t>3.5-4.7</t>
  </si>
  <si>
    <t>4.1-4.6</t>
  </si>
  <si>
    <t>5.0-5.7</t>
  </si>
  <si>
    <t>3.9-4.7</t>
  </si>
  <si>
    <t>3.3-4.7</t>
  </si>
  <si>
    <t>3.6-4.3</t>
  </si>
  <si>
    <t>3.7-4.4</t>
  </si>
  <si>
    <t>4.1-4.5</t>
  </si>
  <si>
    <t>3.6-4.0</t>
  </si>
  <si>
    <t>3.9-4.3</t>
  </si>
  <si>
    <t>3.5-4.6</t>
  </si>
  <si>
    <t>4.0-4.4</t>
  </si>
  <si>
    <t>3.7-4.0</t>
  </si>
  <si>
    <t>3.9-4.2</t>
  </si>
  <si>
    <t>4.3-4.9</t>
  </si>
  <si>
    <t>3.7-4.2</t>
  </si>
  <si>
    <t>3.2-4.5</t>
  </si>
  <si>
    <t>3.4-4.2</t>
  </si>
  <si>
    <t>3.3-4.2</t>
  </si>
  <si>
    <t>3.1-3.9</t>
  </si>
  <si>
    <t>3.5-3.8</t>
  </si>
  <si>
    <t>4.2-4.7</t>
  </si>
  <si>
    <t>3.0-4.2</t>
  </si>
  <si>
    <t>3.4-4.5</t>
  </si>
  <si>
    <t>3.1-3.7</t>
  </si>
  <si>
    <t>3.6-4.5</t>
  </si>
  <si>
    <t>3.7-4.3</t>
  </si>
  <si>
    <t>3.6-4.6</t>
  </si>
  <si>
    <t>3.3-4.4</t>
  </si>
  <si>
    <t>3.8-4.3</t>
  </si>
  <si>
    <t>3.4-4.7</t>
  </si>
  <si>
    <t>3.3-4.3</t>
  </si>
  <si>
    <t>3.2-4.4</t>
  </si>
  <si>
    <t>3.2-4.3</t>
  </si>
  <si>
    <t>3.1-4.2</t>
  </si>
  <si>
    <t>3.0-3.8</t>
  </si>
  <si>
    <t>4.04.6</t>
  </si>
  <si>
    <t>3.4-4.3</t>
  </si>
  <si>
    <t>4.3-4.95</t>
  </si>
  <si>
    <t>3.1-4.3</t>
  </si>
  <si>
    <t>3.5-4.4</t>
  </si>
  <si>
    <t>3.7-4.5</t>
  </si>
  <si>
    <t>4.9-5.0</t>
  </si>
  <si>
    <t>4.8-5.4</t>
  </si>
  <si>
    <t>4.6-4.3</t>
  </si>
  <si>
    <t>4.6-5.7</t>
  </si>
  <si>
    <t>4.9-5.2</t>
  </si>
  <si>
    <t>4.9-5.5</t>
  </si>
  <si>
    <t>5.2-5.9</t>
  </si>
  <si>
    <t>5.3-5.8</t>
  </si>
  <si>
    <t>4.7-5.6</t>
  </si>
  <si>
    <t>4.9-5.9</t>
  </si>
  <si>
    <t>5.8-6.7</t>
  </si>
  <si>
    <t>5.4-6.4</t>
  </si>
  <si>
    <t>5.1-5.9</t>
  </si>
  <si>
    <t>5.4-6.5</t>
  </si>
  <si>
    <t>5.9-6.8</t>
  </si>
  <si>
    <t>5.3-5.9</t>
  </si>
  <si>
    <t>5.4-6.6</t>
  </si>
  <si>
    <t>5.5-5.95</t>
  </si>
  <si>
    <t>5.6-6.4</t>
  </si>
  <si>
    <t>5.6-6.2</t>
  </si>
  <si>
    <t>6.3-6.9</t>
  </si>
  <si>
    <t>5.8-6.6</t>
  </si>
  <si>
    <t>5.5-5.9</t>
  </si>
  <si>
    <t>4.7-5.9</t>
  </si>
  <si>
    <t>5.6-6.1</t>
  </si>
  <si>
    <t>5.7-6.7</t>
  </si>
  <si>
    <t>5.9-6.5</t>
  </si>
  <si>
    <t>6.2-6.7</t>
  </si>
  <si>
    <t>6.1-6.5</t>
  </si>
  <si>
    <t>5.7-6.6</t>
  </si>
  <si>
    <t>5.6-6.6</t>
  </si>
  <si>
    <t>6.4-6.8</t>
  </si>
  <si>
    <t>6.9-7.4</t>
  </si>
  <si>
    <t>6.0-6.7</t>
  </si>
  <si>
    <t>6.4-7.0</t>
  </si>
  <si>
    <t>6.2-6.9</t>
  </si>
  <si>
    <t>6.0-6.9</t>
  </si>
  <si>
    <t>6.2-6.6</t>
  </si>
  <si>
    <t>6.3-7.1</t>
  </si>
  <si>
    <t>6.5-6.9</t>
  </si>
  <si>
    <t>6.9-7.5</t>
  </si>
  <si>
    <t>7.0-7.6</t>
  </si>
  <si>
    <t>7.8-8.5</t>
  </si>
  <si>
    <t>7.5-8.1</t>
  </si>
  <si>
    <t>7.8-8.3</t>
  </si>
  <si>
    <t>7.2-8.3</t>
  </si>
  <si>
    <t>7.5-8.3</t>
  </si>
  <si>
    <t>7.6-8.6</t>
  </si>
  <si>
    <t>7.6-8.3</t>
  </si>
  <si>
    <t>7.5-8.2</t>
  </si>
  <si>
    <t>7.4-8.2</t>
  </si>
  <si>
    <t>7.1-7.6</t>
  </si>
  <si>
    <t>7.4-7.9</t>
  </si>
  <si>
    <t>8.4-9.0</t>
  </si>
  <si>
    <t>7.8-8.7</t>
  </si>
  <si>
    <t>8.6-9.3</t>
  </si>
  <si>
    <t>8.1-8.6</t>
  </si>
  <si>
    <t>7.9-8.6</t>
  </si>
  <si>
    <t>8.2-9.3</t>
  </si>
  <si>
    <t>7.9-9.3</t>
  </si>
  <si>
    <t>8.5-9.4</t>
  </si>
  <si>
    <t>8.2-9.1</t>
  </si>
  <si>
    <t>8.1-8.8</t>
  </si>
  <si>
    <t>7.9-8.5</t>
  </si>
  <si>
    <t>7.6-8.2</t>
  </si>
  <si>
    <t>7.9-8.4</t>
  </si>
  <si>
    <t>8.1-9.2</t>
  </si>
  <si>
    <t>8.5-9.7</t>
  </si>
  <si>
    <t>8.4-9.6</t>
  </si>
  <si>
    <t>9.2-10.0</t>
  </si>
  <si>
    <t>8.6-9.4</t>
  </si>
  <si>
    <t>8.3-9.0</t>
  </si>
  <si>
    <t>8.7-9.5</t>
  </si>
  <si>
    <t>9.0-10.1</t>
  </si>
  <si>
    <t>8.4-9.4</t>
  </si>
  <si>
    <t>8.3-9.3</t>
  </si>
  <si>
    <t>8.5-9.3</t>
  </si>
  <si>
    <t>8.7-9.8</t>
  </si>
  <si>
    <t>9.6-10.4</t>
  </si>
  <si>
    <t>8.6-10.2</t>
  </si>
  <si>
    <t>9.0-9.9</t>
  </si>
  <si>
    <t>8.4-9.2</t>
  </si>
  <si>
    <t>8.2-9.2</t>
  </si>
  <si>
    <t>8.1-9.0</t>
  </si>
  <si>
    <t>8.1-9.1</t>
  </si>
  <si>
    <t>8.0-8.6</t>
  </si>
  <si>
    <t>8.3-9.2</t>
  </si>
  <si>
    <t>9.5-9.6</t>
  </si>
  <si>
    <t>7.7-8.6</t>
  </si>
  <si>
    <t>7.7-8.7</t>
  </si>
  <si>
    <t>7.9-8.7</t>
  </si>
  <si>
    <t>7.3-8.3</t>
  </si>
  <si>
    <t>7.2-8.2</t>
  </si>
  <si>
    <t>7.9-8.9</t>
  </si>
  <si>
    <t>7.4-8.4</t>
  </si>
  <si>
    <t>8.1-8.7</t>
  </si>
  <si>
    <t>8.3-9.4</t>
  </si>
  <si>
    <t>7.8-8.6</t>
  </si>
  <si>
    <t>7.7-8.9</t>
  </si>
  <si>
    <t>7.4-8.3</t>
  </si>
  <si>
    <t>7.6-8.4</t>
  </si>
  <si>
    <t>7.5-8.4</t>
  </si>
  <si>
    <t>7.8-8.8</t>
  </si>
  <si>
    <t>8.0-8.9</t>
  </si>
  <si>
    <t>7.2-8.8</t>
  </si>
  <si>
    <t>8.2-8.9</t>
  </si>
  <si>
    <t>7.9-9.0</t>
  </si>
  <si>
    <t>8.4-8.9</t>
  </si>
  <si>
    <t>8.0-9.1</t>
  </si>
  <si>
    <t>7.7-8.8</t>
  </si>
  <si>
    <t>7.5-8.7</t>
  </si>
  <si>
    <t>8.2-8.6</t>
  </si>
  <si>
    <t>8.4-8.8</t>
  </si>
  <si>
    <t>7.6-8.5</t>
  </si>
  <si>
    <t>7.1-8.6</t>
  </si>
  <si>
    <t>8.6-9.1</t>
  </si>
  <si>
    <t>8.3-8.7</t>
  </si>
  <si>
    <t>8.5-8.8</t>
  </si>
  <si>
    <t>8.6-9.2</t>
  </si>
  <si>
    <t>8.4-9.3</t>
  </si>
  <si>
    <t>8.2-9.0</t>
  </si>
  <si>
    <t>8.3-9.1</t>
  </si>
  <si>
    <t>8.9-9.8</t>
  </si>
  <si>
    <t>8.7-9.7</t>
  </si>
  <si>
    <t>8.8-9.9</t>
  </si>
  <si>
    <t>9.1-10.0</t>
  </si>
  <si>
    <t>8.7-9.6</t>
  </si>
  <si>
    <t>8.9-9.9</t>
  </si>
  <si>
    <t>8.6-9.5</t>
  </si>
  <si>
    <t>8.8-9.7</t>
  </si>
  <si>
    <t>8.9-9.6</t>
  </si>
  <si>
    <t>8.2-9.4</t>
  </si>
  <si>
    <t>8.8-9.2</t>
  </si>
  <si>
    <t>8.4-9.5</t>
  </si>
  <si>
    <t>8.6-9.6</t>
  </si>
  <si>
    <t>9.9-9.9</t>
  </si>
  <si>
    <t>9.5-9.8</t>
  </si>
  <si>
    <t>8.1-8.9</t>
  </si>
  <si>
    <t>9.1-9.9</t>
  </si>
  <si>
    <t>8.9-9.5</t>
  </si>
  <si>
    <t>9.2-10.1</t>
  </si>
  <si>
    <t>8.6-9.7</t>
  </si>
  <si>
    <t>9.7-10.0</t>
  </si>
  <si>
    <t>9.8-10.3</t>
  </si>
  <si>
    <t>10.1-10.8</t>
  </si>
  <si>
    <t>9.9-10.5</t>
  </si>
  <si>
    <t>9.8-10.4</t>
  </si>
  <si>
    <t>9.5-10.1</t>
  </si>
  <si>
    <t>9.9-10.6</t>
  </si>
  <si>
    <t>10.0-10.7</t>
  </si>
  <si>
    <t>9.7-10.7</t>
  </si>
  <si>
    <t>10.8-11.2</t>
  </si>
  <si>
    <t>10.8-11.3</t>
  </si>
  <si>
    <t>9.9-11.3</t>
  </si>
  <si>
    <t>9.9-11.2</t>
  </si>
  <si>
    <t>10.4-11.4</t>
  </si>
  <si>
    <t>9.4-10.1</t>
  </si>
  <si>
    <t>10.5-11.3</t>
  </si>
  <si>
    <t>10.4-11.3</t>
  </si>
  <si>
    <t>9.7-11.2</t>
  </si>
  <si>
    <t>9.6-11.1</t>
  </si>
  <si>
    <t>10.5-11.4</t>
  </si>
  <si>
    <t>10.8-11.5</t>
  </si>
  <si>
    <t>10.3-10.8</t>
  </si>
  <si>
    <t>11.3-11.9</t>
  </si>
  <si>
    <t>10.6-11.6</t>
  </si>
  <si>
    <t>10.6-11.5</t>
  </si>
  <si>
    <t>10.2-12</t>
  </si>
  <si>
    <t>10.1-11.9</t>
  </si>
  <si>
    <t>10.1-11.5</t>
  </si>
  <si>
    <t>10.6-11.4</t>
  </si>
  <si>
    <t>10.7-11.7</t>
  </si>
  <si>
    <t>9.5-11.1</t>
  </si>
  <si>
    <t>10.7-11.8</t>
  </si>
  <si>
    <t>10.4-11.5</t>
  </si>
  <si>
    <t>10.6-11.7</t>
  </si>
  <si>
    <t>11.0-11.7</t>
  </si>
  <si>
    <t>10.5-11.00</t>
  </si>
  <si>
    <t>12.0-12.4</t>
  </si>
  <si>
    <t>11.0-12.1</t>
  </si>
  <si>
    <t>10.3-11.2</t>
  </si>
  <si>
    <t>9.4-10.8</t>
  </si>
  <si>
    <t>10.2-11.1</t>
  </si>
  <si>
    <t>9.3-10.4</t>
  </si>
  <si>
    <t>10.0-11.1</t>
  </si>
  <si>
    <t>11.2-11.7</t>
  </si>
  <si>
    <t>10.7-11.10</t>
  </si>
  <si>
    <t>9.6-10.9</t>
  </si>
  <si>
    <t>10.1-11.0</t>
  </si>
  <si>
    <t>9.2-10.4</t>
  </si>
  <si>
    <t>9.2-10.3</t>
  </si>
  <si>
    <t>9.9-10.9</t>
  </si>
  <si>
    <t>9.7-10.6</t>
  </si>
  <si>
    <t>10.6-11.2</t>
  </si>
  <si>
    <t>9.4-10.4</t>
  </si>
  <si>
    <t>9.1-10.1</t>
  </si>
  <si>
    <t>9.0-9.6</t>
  </si>
  <si>
    <t>9.5-10.3</t>
  </si>
  <si>
    <t>8.9-9.4</t>
  </si>
  <si>
    <t>9.6-10.1</t>
  </si>
  <si>
    <t>8.8-9.3</t>
  </si>
  <si>
    <t>8.4-9.7</t>
  </si>
  <si>
    <t>9.3-9.8</t>
  </si>
  <si>
    <t>9.7-10.3</t>
  </si>
  <si>
    <t>7.9-8.3</t>
  </si>
  <si>
    <t>8.8-9.4</t>
  </si>
  <si>
    <t>9.35-9.9</t>
  </si>
  <si>
    <t>8.7-9.3</t>
  </si>
  <si>
    <t>9.2-9.9</t>
  </si>
  <si>
    <t>7.3-8.1</t>
  </si>
  <si>
    <t>7.4-8.6</t>
  </si>
  <si>
    <t>7.7-8.5</t>
  </si>
  <si>
    <t>7.1-8.2</t>
  </si>
  <si>
    <t>8.8-9.1</t>
  </si>
  <si>
    <t>7.2-7.9</t>
  </si>
  <si>
    <t>7.0-7.7</t>
  </si>
  <si>
    <t>7.3-7.9</t>
  </si>
  <si>
    <t>6.7-7.6</t>
  </si>
  <si>
    <t>7.1-7.9</t>
  </si>
  <si>
    <t>6.6-7.1</t>
  </si>
  <si>
    <t>7.2-7.8</t>
  </si>
  <si>
    <t>7.0-7.4</t>
  </si>
  <si>
    <t>6.1-6.8</t>
  </si>
  <si>
    <t>5.8-6.4</t>
  </si>
  <si>
    <t>5.7-6.3</t>
  </si>
  <si>
    <t>6.0-6.75</t>
  </si>
  <si>
    <t>5.6-6.0</t>
  </si>
  <si>
    <t>5.8-6.1</t>
  </si>
  <si>
    <t>5.9-6.3</t>
  </si>
  <si>
    <t>6.8-7.2</t>
  </si>
  <si>
    <t>7.1-7.8</t>
  </si>
  <si>
    <t>6.4-7.3</t>
  </si>
  <si>
    <t>6.7-7.4</t>
  </si>
  <si>
    <t>6.6-7.2</t>
  </si>
  <si>
    <t>6.5-7.1</t>
  </si>
  <si>
    <t>6.0-6.88</t>
  </si>
  <si>
    <t>6.0-6.8</t>
  </si>
  <si>
    <t>6.8-7.6</t>
  </si>
  <si>
    <t>6.5-7.3</t>
  </si>
  <si>
    <t>5.8-6.2</t>
  </si>
  <si>
    <t>5.7-6.1</t>
  </si>
  <si>
    <t>6.6-7.0</t>
  </si>
  <si>
    <t>7.7-8.4</t>
  </si>
  <si>
    <t>6.0-6.6</t>
  </si>
  <si>
    <t>5.3-5.7</t>
  </si>
  <si>
    <t>5.9-7.1</t>
  </si>
  <si>
    <t>6.1-6.9</t>
  </si>
  <si>
    <t>5.2-5.7</t>
  </si>
  <si>
    <t>5.1-5.8</t>
  </si>
  <si>
    <t>6.1-5.6</t>
  </si>
  <si>
    <t>5.1-5.4</t>
  </si>
  <si>
    <t>5.0-5.3</t>
  </si>
  <si>
    <t>5.7-6.4</t>
  </si>
  <si>
    <t>5.1-5.6</t>
  </si>
  <si>
    <t>4.9-5.3</t>
  </si>
  <si>
    <t>4.6-5.4</t>
  </si>
  <si>
    <t>5.9-6.4</t>
  </si>
  <si>
    <t>5.4-6.0</t>
  </si>
  <si>
    <t>5.4-5.9</t>
  </si>
  <si>
    <t>5.1-5.7</t>
  </si>
  <si>
    <t>6.0-6.4</t>
  </si>
  <si>
    <t>6.1-6.7</t>
  </si>
  <si>
    <t>5.9-6.7</t>
  </si>
  <si>
    <t>6.4-7.1</t>
  </si>
  <si>
    <t>5.9-6.6</t>
  </si>
  <si>
    <t>6.3-6.7</t>
  </si>
  <si>
    <t>6.2-6.8</t>
  </si>
  <si>
    <t>6.1-6.6</t>
  </si>
  <si>
    <t>6.7-7.2</t>
  </si>
  <si>
    <t>6.0-6.3</t>
  </si>
  <si>
    <t>5.9-6.2</t>
  </si>
  <si>
    <t>6.4-6.7</t>
  </si>
  <si>
    <t>5.6-6.3</t>
  </si>
  <si>
    <t>5.8-6.3</t>
  </si>
  <si>
    <t>5.6-5.9</t>
  </si>
  <si>
    <t>5.4-5.7</t>
  </si>
  <si>
    <t>5.7-6.2</t>
  </si>
  <si>
    <t>6-6.5</t>
  </si>
  <si>
    <t>5.1-5.5</t>
  </si>
  <si>
    <t>5.5-5.8</t>
  </si>
  <si>
    <t>5.4-5.5</t>
  </si>
  <si>
    <t>5.7-6.0</t>
  </si>
  <si>
    <t>4.7-5.2</t>
  </si>
  <si>
    <t>4.7-5.0</t>
  </si>
  <si>
    <t>5.1-5.3</t>
  </si>
  <si>
    <t>4.8-5.1</t>
  </si>
  <si>
    <t>4.5-4.9</t>
  </si>
  <si>
    <t>4.6-4.8</t>
  </si>
  <si>
    <t>6.4-6.9</t>
  </si>
  <si>
    <t>5.15-5.95</t>
  </si>
  <si>
    <t>4.7-5.7</t>
  </si>
  <si>
    <t>4.4-5.2</t>
  </si>
  <si>
    <t>2.7-4.0</t>
  </si>
  <si>
    <t>3.0-4.3</t>
  </si>
  <si>
    <t>2.8-4.0</t>
  </si>
  <si>
    <t>3.0-4.5</t>
  </si>
  <si>
    <t>3.7-4.9</t>
  </si>
  <si>
    <r>
      <rPr>
        <sz val="11"/>
        <color rgb="FF000000"/>
        <rFont val="SimSun"/>
        <charset val="134"/>
      </rPr>
      <t>3.8-4.6</t>
    </r>
  </si>
  <si>
    <r>
      <rPr>
        <sz val="11"/>
        <color rgb="FF000000"/>
        <rFont val="SimSun"/>
        <charset val="134"/>
      </rPr>
      <t>4.2-4.7</t>
    </r>
  </si>
  <si>
    <r>
      <rPr>
        <sz val="11"/>
        <color rgb="FF000000"/>
        <rFont val="SimSun"/>
        <charset val="134"/>
      </rPr>
      <t>4.1-4.6</t>
    </r>
  </si>
  <si>
    <r>
      <rPr>
        <sz val="11"/>
        <color rgb="FF000000"/>
        <rFont val="SimSun"/>
        <charset val="134"/>
      </rPr>
      <t>3.9-4.8</t>
    </r>
  </si>
  <si>
    <r>
      <rPr>
        <sz val="11"/>
        <color rgb="FF000000"/>
        <rFont val="SimSun"/>
        <charset val="134"/>
      </rPr>
      <t>4.0-5.2</t>
    </r>
  </si>
  <si>
    <r>
      <rPr>
        <sz val="11"/>
        <color rgb="FF000000"/>
        <rFont val="SimSun"/>
        <charset val="134"/>
      </rPr>
      <t>4.1-4.5</t>
    </r>
  </si>
  <si>
    <r>
      <rPr>
        <sz val="11"/>
        <color rgb="FF000000"/>
        <rFont val="SimSun"/>
        <charset val="134"/>
      </rPr>
      <t>3.6-4.6</t>
    </r>
  </si>
  <si>
    <r>
      <rPr>
        <sz val="11"/>
        <color rgb="FF000000"/>
        <rFont val="SimSun"/>
        <charset val="134"/>
      </rPr>
      <t>3.8-4.8</t>
    </r>
  </si>
  <si>
    <r>
      <rPr>
        <sz val="11"/>
        <color rgb="FF000000"/>
        <rFont val="SimSun"/>
        <charset val="134"/>
      </rPr>
      <t>4.2-5.5</t>
    </r>
  </si>
  <si>
    <r>
      <rPr>
        <sz val="11"/>
        <color rgb="FF000000"/>
        <rFont val="SimSun"/>
        <charset val="134"/>
      </rPr>
      <t>4.3-5.5</t>
    </r>
  </si>
  <si>
    <r>
      <rPr>
        <sz val="11"/>
        <color rgb="FF000000"/>
        <rFont val="SimSun"/>
        <charset val="134"/>
      </rPr>
      <t>4.1-5.0</t>
    </r>
  </si>
  <si>
    <r>
      <rPr>
        <sz val="11"/>
        <color rgb="FF000000"/>
        <rFont val="SimSun"/>
        <charset val="134"/>
      </rPr>
      <t>4.2-5.2</t>
    </r>
  </si>
  <si>
    <r>
      <rPr>
        <sz val="11"/>
        <color rgb="FF000000"/>
        <rFont val="SimSun"/>
        <charset val="134"/>
      </rPr>
      <t>4.6-5.0</t>
    </r>
  </si>
  <si>
    <r>
      <rPr>
        <sz val="11"/>
        <color rgb="FF000000"/>
        <rFont val="SimSun"/>
        <charset val="134"/>
      </rPr>
      <t>4.6-5.6</t>
    </r>
  </si>
  <si>
    <r>
      <rPr>
        <sz val="11"/>
        <color rgb="FF000000"/>
        <rFont val="SimSun"/>
        <charset val="134"/>
      </rPr>
      <t>4.2-5.1</t>
    </r>
  </si>
  <si>
    <r>
      <rPr>
        <sz val="11"/>
        <color rgb="FF000000"/>
        <rFont val="SimSun"/>
        <charset val="134"/>
      </rPr>
      <t>4.3-5.2</t>
    </r>
  </si>
  <si>
    <r>
      <rPr>
        <sz val="11"/>
        <color rgb="FF000000"/>
        <rFont val="SimSun"/>
        <charset val="134"/>
      </rPr>
      <t>4.0-5.0</t>
    </r>
  </si>
  <si>
    <t>3.8-4.9</t>
  </si>
  <si>
    <t>4.3-4.6</t>
  </si>
  <si>
    <t>4.0-4.2</t>
  </si>
  <si>
    <t>4.6-5.1</t>
  </si>
  <si>
    <t>4.3-4.7</t>
  </si>
  <si>
    <t>3.7-5.4</t>
  </si>
  <si>
    <t>3.9-5.6</t>
  </si>
  <si>
    <t>5.45-6.0</t>
  </si>
  <si>
    <t>6.3-7.2</t>
  </si>
  <si>
    <t>6.1-7.0</t>
  </si>
  <si>
    <t>6.7-7.5</t>
  </si>
  <si>
    <t>6.8-7.7</t>
  </si>
  <si>
    <t>6.6-7.5</t>
  </si>
  <si>
    <t>6.7-7.3</t>
  </si>
  <si>
    <t>6.7-7.8</t>
  </si>
  <si>
    <t>7.0-7.9</t>
  </si>
  <si>
    <t>6.6-7.4</t>
  </si>
  <si>
    <t>6.4-7.5</t>
  </si>
  <si>
    <t>6.4-7.2</t>
  </si>
  <si>
    <t>6.7-7.7</t>
  </si>
  <si>
    <t>6.1-7.3</t>
  </si>
  <si>
    <t>6.3-7.8</t>
  </si>
  <si>
    <t>6.3-7.7</t>
  </si>
  <si>
    <t>6.4-7.8</t>
  </si>
  <si>
    <t>6.9-7.9</t>
  </si>
  <si>
    <t>6.6-7.7</t>
  </si>
  <si>
    <t>6.5-8.1</t>
  </si>
  <si>
    <t>6.9-8.0</t>
  </si>
  <si>
    <t>6.7-8.0</t>
  </si>
  <si>
    <t>6.8-7.9</t>
  </si>
  <si>
    <t>6.7-8.1</t>
  </si>
  <si>
    <t>6.4-7.7</t>
  </si>
  <si>
    <t>6.8-8.0</t>
  </si>
  <si>
    <t>6.7-8.2</t>
  </si>
  <si>
    <t>7.2-8.1</t>
  </si>
  <si>
    <t>6.8-8.3</t>
  </si>
  <si>
    <t>6.8-8.1</t>
  </si>
  <si>
    <t>7.1-8.5</t>
  </si>
  <si>
    <t>6.9-8.3</t>
  </si>
  <si>
    <t>7.0-8.4</t>
  </si>
  <si>
    <t>6.6-8.1</t>
  </si>
  <si>
    <t>7.2-8.5</t>
  </si>
  <si>
    <t>7.3-8.4</t>
  </si>
  <si>
    <t>6.6-7.9</t>
  </si>
  <si>
    <t>6.6-8.2</t>
  </si>
  <si>
    <t>6.3-7.6</t>
  </si>
  <si>
    <t>7.1-8.1</t>
  </si>
  <si>
    <t>6.3-7.4</t>
  </si>
  <si>
    <t>6.1-7.4</t>
  </si>
  <si>
    <t>6.2-7.3</t>
  </si>
  <si>
    <t>7.1-7.7</t>
  </si>
  <si>
    <t>7.3-7.7</t>
  </si>
  <si>
    <t>6.6-7.3</t>
  </si>
  <si>
    <t>6.4-8.3</t>
  </si>
  <si>
    <t>6.5-7.2</t>
  </si>
  <si>
    <t>6.3-7.9</t>
  </si>
  <si>
    <t>6.1-7.2</t>
  </si>
  <si>
    <t>5.9-6.9</t>
  </si>
  <si>
    <t>6.9-7.3</t>
  </si>
  <si>
    <t>5.9-6.1</t>
  </si>
  <si>
    <t>6.2-6.65</t>
  </si>
  <si>
    <t>6.8-7.4</t>
  </si>
  <si>
    <t>5.3-6.6</t>
  </si>
  <si>
    <t>5.6-6.7</t>
  </si>
  <si>
    <t>5.3-6.4</t>
  </si>
  <si>
    <t>5.6-5.85</t>
  </si>
  <si>
    <t>5.3-5.6</t>
  </si>
  <si>
    <t>5.2-6.6</t>
  </si>
  <si>
    <t>5.1-6.4</t>
  </si>
  <si>
    <t>4.5-5.7</t>
  </si>
  <si>
    <t>4.4-4.9</t>
  </si>
  <si>
    <t>4.1-4.4</t>
  </si>
  <si>
    <t>3.9-4.4</t>
  </si>
  <si>
    <t>4.0-4.3</t>
  </si>
  <si>
    <t>3.6-4.1</t>
  </si>
  <si>
    <t>4.2-4.4</t>
  </si>
  <si>
    <t>宰后结算价(元/公斤)</t>
  </si>
  <si>
    <t>37.20</t>
  </si>
  <si>
    <t>冻品库存</t>
  </si>
  <si>
    <t>冻品库存多样本</t>
  </si>
  <si>
    <t>（正月初六-二月初四）2022.2.6-3.6</t>
  </si>
  <si>
    <t>（正月初六-二月初四） 2023.1.27-2.23</t>
  </si>
  <si>
    <t>较去年</t>
  </si>
  <si>
    <t>猪肉价
（前三等级白条均价）元/公斤</t>
  </si>
  <si>
    <t>猪肉产品价格
周一周三更新（元/公斤）</t>
  </si>
  <si>
    <t>指标类型</t>
  </si>
  <si>
    <t>白条价前三级均价</t>
  </si>
  <si>
    <t>2号肉鲜品价</t>
  </si>
  <si>
    <t>2号肉冻品价</t>
  </si>
  <si>
    <t>2号肉鲜-冻</t>
  </si>
  <si>
    <t>肋排鲜品价</t>
  </si>
  <si>
    <t>肋排冻品价</t>
  </si>
  <si>
    <t>肋排鲜-冻</t>
  </si>
  <si>
    <t>2019/8/29（以后按周度）</t>
  </si>
  <si>
    <t>华东冻品价格(元/公斤)</t>
  </si>
  <si>
    <t>产品</t>
  </si>
  <si>
    <t>单品</t>
  </si>
  <si>
    <t>鲜品主流价</t>
  </si>
  <si>
    <t>国产冻品</t>
  </si>
  <si>
    <r>
      <rPr>
        <b/>
        <sz val="11"/>
        <color rgb="FFFFFFFF"/>
        <rFont val="宋体"/>
        <charset val="134"/>
      </rPr>
      <t>鲜品主流价</t>
    </r>
  </si>
  <si>
    <r>
      <rPr>
        <b/>
        <sz val="11"/>
        <color rgb="FFFFFFFF"/>
        <rFont val="宋体"/>
        <charset val="134"/>
      </rPr>
      <t>国产冻品</t>
    </r>
  </si>
  <si>
    <t>副产</t>
  </si>
  <si>
    <t>全头</t>
  </si>
  <si>
    <t>15.5-16.5</t>
  </si>
  <si>
    <t>15.5-17</t>
  </si>
  <si>
    <t>14.5-16.5</t>
  </si>
  <si>
    <t>14.8-16.5</t>
  </si>
  <si>
    <t>15.5-18</t>
  </si>
  <si>
    <t>16-19</t>
  </si>
  <si>
    <t>16.5-18</t>
  </si>
  <si>
    <t>16-18</t>
  </si>
  <si>
    <t>16.5-17.6</t>
  </si>
  <si>
    <r>
      <rPr>
        <sz val="11"/>
        <color rgb="FF000000"/>
        <rFont val="宋体"/>
        <charset val="134"/>
      </rPr>
      <t>16.5-18</t>
    </r>
  </si>
  <si>
    <r>
      <rPr>
        <sz val="11"/>
        <color rgb="FF000000"/>
        <rFont val="宋体"/>
        <charset val="134"/>
      </rPr>
      <t>15.5-18</t>
    </r>
  </si>
  <si>
    <t>15-17.5</t>
  </si>
  <si>
    <t>15.6-18</t>
  </si>
  <si>
    <t>15-17</t>
  </si>
  <si>
    <t>15.8-18</t>
  </si>
  <si>
    <t>15-18</t>
  </si>
  <si>
    <t>15.5-17.6</t>
  </si>
  <si>
    <t>14.5-17</t>
  </si>
  <si>
    <t>15.3-17.6</t>
  </si>
  <si>
    <t>14.2-17</t>
  </si>
  <si>
    <t>14-16.6</t>
  </si>
  <si>
    <t>14.5-17.5</t>
  </si>
  <si>
    <t>14-16.5</t>
  </si>
  <si>
    <t>12-15</t>
  </si>
  <si>
    <t>14.2-16.5</t>
  </si>
  <si>
    <t>12.5-15</t>
  </si>
  <si>
    <t>11.5-14.5</t>
  </si>
  <si>
    <t>13.5-16</t>
  </si>
  <si>
    <t>10-13</t>
  </si>
  <si>
    <t>15-16.5</t>
  </si>
  <si>
    <t>11-15</t>
  </si>
  <si>
    <t>11.5-15</t>
  </si>
  <si>
    <t>15.5-17.5</t>
  </si>
  <si>
    <t>12-16</t>
  </si>
  <si>
    <t>16-18.5</t>
  </si>
  <si>
    <t>13-16</t>
  </si>
  <si>
    <t>17-18.5</t>
  </si>
  <si>
    <t>14-17</t>
  </si>
  <si>
    <t>17.8-19.2</t>
  </si>
  <si>
    <t>14.5-18</t>
  </si>
  <si>
    <t>18-19.8</t>
  </si>
  <si>
    <t>18.5-20</t>
  </si>
  <si>
    <t>17.5-20</t>
  </si>
  <si>
    <t>16.5-20</t>
  </si>
  <si>
    <t>17-20</t>
  </si>
  <si>
    <t>18-20</t>
  </si>
  <si>
    <t>19-21</t>
  </si>
  <si>
    <t>16.5-18.5</t>
  </si>
  <si>
    <t>17-19</t>
  </si>
  <si>
    <t>17.5-19</t>
  </si>
  <si>
    <t>14-16</t>
  </si>
  <si>
    <t>17.5-18</t>
  </si>
  <si>
    <t>13-15</t>
  </si>
  <si>
    <t>16.5-17.5</t>
  </si>
  <si>
    <t>12-14</t>
  </si>
  <si>
    <t>13-14</t>
  </si>
  <si>
    <t>15-16</t>
  </si>
  <si>
    <t>14-15</t>
  </si>
  <si>
    <t>劈半带耳头</t>
  </si>
  <si>
    <t>13.7-14.8</t>
  </si>
  <si>
    <t>13.8-15.5</t>
  </si>
  <si>
    <t>13.4-14.5</t>
  </si>
  <si>
    <t>14.3-15.5</t>
  </si>
  <si>
    <t>13.5-17</t>
  </si>
  <si>
    <t>16-17.2</t>
  </si>
  <si>
    <t>15.8-17</t>
  </si>
  <si>
    <t>15.8-16.6</t>
  </si>
  <si>
    <t>15.5-16</t>
  </si>
  <si>
    <r>
      <rPr>
        <sz val="11"/>
        <color rgb="FF000000"/>
        <rFont val="宋体"/>
        <charset val="134"/>
      </rPr>
      <t>15-16</t>
    </r>
  </si>
  <si>
    <r>
      <rPr>
        <sz val="11"/>
        <color rgb="FF000000"/>
        <rFont val="宋体"/>
        <charset val="134"/>
      </rPr>
      <t>14-16.5</t>
    </r>
  </si>
  <si>
    <t>14-15.5</t>
  </si>
  <si>
    <t>14-15.2</t>
  </si>
  <si>
    <t>13.5-15.5</t>
  </si>
  <si>
    <t>13.5-15</t>
  </si>
  <si>
    <t>13.2-15</t>
  </si>
  <si>
    <t>13.3-15.5</t>
  </si>
  <si>
    <t>12.8-15.5</t>
  </si>
  <si>
    <t>12.5-14.5</t>
  </si>
  <si>
    <t>12-14.5</t>
  </si>
  <si>
    <t>11.5-14</t>
  </si>
  <si>
    <t>10-12</t>
  </si>
  <si>
    <t>10-13.5</t>
  </si>
  <si>
    <t>11-13.5</t>
  </si>
  <si>
    <t>16.5-18.8</t>
  </si>
  <si>
    <t>16-18.8</t>
  </si>
  <si>
    <t>15-18.8</t>
  </si>
  <si>
    <t>14-18</t>
  </si>
  <si>
    <t>17.5-19.5</t>
  </si>
  <si>
    <t>14.5-16</t>
  </si>
  <si>
    <t>11-13</t>
  </si>
  <si>
    <t>16-17</t>
  </si>
  <si>
    <t>9-10</t>
  </si>
  <si>
    <t>12-13</t>
  </si>
  <si>
    <t>无耳头</t>
  </si>
  <si>
    <t>8.5-12</t>
  </si>
  <si>
    <t>10-11.8</t>
  </si>
  <si>
    <t>11-12.5</t>
  </si>
  <si>
    <t>11.5-13</t>
  </si>
  <si>
    <r>
      <rPr>
        <sz val="11"/>
        <color rgb="FF000000"/>
        <rFont val="宋体"/>
        <charset val="134"/>
      </rPr>
      <t>12-14.5</t>
    </r>
  </si>
  <si>
    <r>
      <rPr>
        <sz val="11"/>
        <color rgb="FF000000"/>
        <rFont val="宋体"/>
        <charset val="134"/>
      </rPr>
      <t>12-15</t>
    </r>
  </si>
  <si>
    <t>11.3-13.5</t>
  </si>
  <si>
    <t>11-14</t>
  </si>
  <si>
    <t>10.5-14</t>
  </si>
  <si>
    <t>9.5-13</t>
  </si>
  <si>
    <t>9.5-12</t>
  </si>
  <si>
    <t>8-12</t>
  </si>
  <si>
    <t>9-12</t>
  </si>
  <si>
    <t>9-11</t>
  </si>
  <si>
    <t>11-12</t>
  </si>
  <si>
    <t>10-11</t>
  </si>
  <si>
    <t>8-10</t>
  </si>
  <si>
    <t>7-9</t>
  </si>
  <si>
    <t>8-9</t>
  </si>
  <si>
    <t>8-9.2</t>
  </si>
  <si>
    <t>口条</t>
  </si>
  <si>
    <t>22.5-25</t>
  </si>
  <si>
    <t>24-30</t>
  </si>
  <si>
    <t>22-25</t>
  </si>
  <si>
    <t>22-24</t>
  </si>
  <si>
    <t>24-28</t>
  </si>
  <si>
    <t>23.5-26</t>
  </si>
  <si>
    <t>23-26</t>
  </si>
  <si>
    <t>26-31</t>
  </si>
  <si>
    <t>25-27</t>
  </si>
  <si>
    <t>26-30</t>
  </si>
  <si>
    <t>26-32</t>
  </si>
  <si>
    <t>25-28</t>
  </si>
  <si>
    <r>
      <rPr>
        <sz val="11"/>
        <color rgb="FF000000"/>
        <rFont val="宋体"/>
        <charset val="134"/>
      </rPr>
      <t>26-31</t>
    </r>
  </si>
  <si>
    <r>
      <rPr>
        <sz val="11"/>
        <color rgb="FF000000"/>
        <rFont val="宋体"/>
        <charset val="134"/>
      </rPr>
      <t>25-28</t>
    </r>
  </si>
  <si>
    <t>28-32</t>
  </si>
  <si>
    <t>26-33</t>
  </si>
  <si>
    <t>25-30</t>
  </si>
  <si>
    <t>23-28</t>
  </si>
  <si>
    <t>23.5-30</t>
  </si>
  <si>
    <t>25.5-33</t>
  </si>
  <si>
    <t>27.5-37</t>
  </si>
  <si>
    <t>27-33</t>
  </si>
  <si>
    <t>26-36</t>
  </si>
  <si>
    <t>25-31</t>
  </si>
  <si>
    <t>26-37</t>
  </si>
  <si>
    <t>26-39</t>
  </si>
  <si>
    <t>23-36</t>
  </si>
  <si>
    <t>25-38</t>
  </si>
  <si>
    <t>27-38</t>
  </si>
  <si>
    <t>28-40</t>
  </si>
  <si>
    <t>30-40</t>
  </si>
  <si>
    <t>28-35</t>
  </si>
  <si>
    <t>28-38</t>
  </si>
  <si>
    <t>25-35</t>
  </si>
  <si>
    <t>31-41</t>
  </si>
  <si>
    <t>26-34</t>
  </si>
  <si>
    <t>33-41</t>
  </si>
  <si>
    <t>35-43</t>
  </si>
  <si>
    <t>30-41</t>
  </si>
  <si>
    <t>32-41</t>
  </si>
  <si>
    <t>30-38</t>
  </si>
  <si>
    <t>30-39</t>
  </si>
  <si>
    <t>29-38</t>
  </si>
  <si>
    <t>35-38</t>
  </si>
  <si>
    <t>35-39</t>
  </si>
  <si>
    <t>33-37</t>
  </si>
  <si>
    <t>28-30</t>
  </si>
  <si>
    <t>34-39</t>
  </si>
  <si>
    <t>36-39</t>
  </si>
  <si>
    <t>26-28</t>
  </si>
  <si>
    <t>34-36</t>
  </si>
  <si>
    <t>33-35</t>
  </si>
  <si>
    <t>33-34.5</t>
  </si>
  <si>
    <t>31-33</t>
  </si>
  <si>
    <t>32-34</t>
  </si>
  <si>
    <t>32-36</t>
  </si>
  <si>
    <t>32-35</t>
  </si>
  <si>
    <t>31-32</t>
  </si>
  <si>
    <t>30-33</t>
  </si>
  <si>
    <t>猪耳</t>
  </si>
  <si>
    <t>40.5-47</t>
  </si>
  <si>
    <t>40-51</t>
  </si>
  <si>
    <t>40.5-45</t>
  </si>
  <si>
    <t>40.5-55</t>
  </si>
  <si>
    <t>42-58</t>
  </si>
  <si>
    <t>42-57</t>
  </si>
  <si>
    <t>43-57</t>
  </si>
  <si>
    <t>41-56</t>
  </si>
  <si>
    <t>42-55</t>
  </si>
  <si>
    <r>
      <rPr>
        <sz val="11"/>
        <color rgb="FF000000"/>
        <rFont val="宋体"/>
        <charset val="134"/>
      </rPr>
      <t>42-55</t>
    </r>
  </si>
  <si>
    <r>
      <rPr>
        <sz val="11"/>
        <color rgb="FF000000"/>
        <rFont val="宋体"/>
        <charset val="134"/>
      </rPr>
      <t>40.5-55</t>
    </r>
  </si>
  <si>
    <t>43-55</t>
  </si>
  <si>
    <t>42-54</t>
  </si>
  <si>
    <t>44-57</t>
  </si>
  <si>
    <t>45-55</t>
  </si>
  <si>
    <t>42-52</t>
  </si>
  <si>
    <t>43-53</t>
  </si>
  <si>
    <t>48-55</t>
  </si>
  <si>
    <t>42-51.5</t>
  </si>
  <si>
    <t>45-52</t>
  </si>
  <si>
    <t>42-50</t>
  </si>
  <si>
    <t>47-52</t>
  </si>
  <si>
    <t>49-54</t>
  </si>
  <si>
    <t>44-51</t>
  </si>
  <si>
    <t>45-51</t>
  </si>
  <si>
    <t>46-51</t>
  </si>
  <si>
    <t>47-54</t>
  </si>
  <si>
    <t>50-56</t>
  </si>
  <si>
    <t>48-52</t>
  </si>
  <si>
    <t>48-53</t>
  </si>
  <si>
    <t>45-50</t>
  </si>
  <si>
    <t>44-48</t>
  </si>
  <si>
    <t>47-51</t>
  </si>
  <si>
    <t>50-54</t>
  </si>
  <si>
    <t>44-49</t>
  </si>
  <si>
    <t>49-55</t>
  </si>
  <si>
    <t>50-53</t>
  </si>
  <si>
    <t>48-51</t>
  </si>
  <si>
    <t>45-49</t>
  </si>
  <si>
    <t>45-48</t>
  </si>
  <si>
    <t>47-49</t>
  </si>
  <si>
    <t>45-47</t>
  </si>
  <si>
    <t>43-45</t>
  </si>
  <si>
    <t>44-47</t>
  </si>
  <si>
    <t>43-46</t>
  </si>
  <si>
    <t>带皮槽头</t>
  </si>
  <si>
    <t>7.7-9.5</t>
  </si>
  <si>
    <t>8.5-10.6</t>
  </si>
  <si>
    <t>8.8-10</t>
  </si>
  <si>
    <r>
      <rPr>
        <sz val="11"/>
        <color rgb="FF000000"/>
        <rFont val="宋体"/>
        <charset val="134"/>
      </rPr>
      <t>8.8-10</t>
    </r>
  </si>
  <si>
    <r>
      <rPr>
        <sz val="11"/>
        <color rgb="FF000000"/>
        <rFont val="宋体"/>
        <charset val="134"/>
      </rPr>
      <t>8.8-10.5</t>
    </r>
  </si>
  <si>
    <t>7-9.5</t>
  </si>
  <si>
    <t>8.5-11</t>
  </si>
  <si>
    <t>8.2-10</t>
  </si>
  <si>
    <t>9-11.5</t>
  </si>
  <si>
    <t>7-10</t>
  </si>
  <si>
    <t>8-11</t>
  </si>
  <si>
    <t>肉青</t>
  </si>
  <si>
    <t>25-33</t>
  </si>
  <si>
    <t>25.5-35</t>
  </si>
  <si>
    <t>27.5-33</t>
  </si>
  <si>
    <t>26.5-35</t>
  </si>
  <si>
    <t>26-35</t>
  </si>
  <si>
    <t>27-31</t>
  </si>
  <si>
    <r>
      <rPr>
        <sz val="11"/>
        <color rgb="FF000000"/>
        <rFont val="宋体"/>
        <charset val="134"/>
      </rPr>
      <t>26-30</t>
    </r>
  </si>
  <si>
    <r>
      <rPr>
        <sz val="11"/>
        <color rgb="FF000000"/>
        <rFont val="宋体"/>
        <charset val="134"/>
      </rPr>
      <t>26.5-35</t>
    </r>
  </si>
  <si>
    <t>25-29</t>
  </si>
  <si>
    <t>27-32</t>
  </si>
  <si>
    <t>25-27.5</t>
  </si>
  <si>
    <t>28-31</t>
  </si>
  <si>
    <t>28-31.5</t>
  </si>
  <si>
    <t>25-31.5</t>
  </si>
  <si>
    <t>26-31.5</t>
  </si>
  <si>
    <t>28-34</t>
  </si>
  <si>
    <t>26-29</t>
  </si>
  <si>
    <t>28-33</t>
  </si>
  <si>
    <t>29-33</t>
  </si>
  <si>
    <t>29-34</t>
  </si>
  <si>
    <t>29-35</t>
  </si>
  <si>
    <t>27-29</t>
  </si>
  <si>
    <t>27.5-30</t>
  </si>
  <si>
    <t>30-32</t>
  </si>
  <si>
    <t>29-32</t>
  </si>
  <si>
    <t>29-31</t>
  </si>
  <si>
    <t>27-30</t>
  </si>
  <si>
    <t>23-27</t>
  </si>
  <si>
    <t>23-29</t>
  </si>
  <si>
    <t>24-29</t>
  </si>
  <si>
    <t>去皮槽头</t>
  </si>
  <si>
    <t>9.3-10</t>
  </si>
  <si>
    <t>9.2-12</t>
  </si>
  <si>
    <t>9.5-11</t>
  </si>
  <si>
    <r>
      <rPr>
        <sz val="11"/>
        <color rgb="FF000000"/>
        <rFont val="宋体"/>
        <charset val="134"/>
      </rPr>
      <t>9.2-12</t>
    </r>
  </si>
  <si>
    <r>
      <rPr>
        <sz val="11"/>
        <color rgb="FF000000"/>
        <rFont val="宋体"/>
        <charset val="134"/>
      </rPr>
      <t>9.3-10</t>
    </r>
  </si>
  <si>
    <t>9.3-11</t>
  </si>
  <si>
    <t>9.1-11</t>
  </si>
  <si>
    <t>8.5-13</t>
  </si>
  <si>
    <t>9-13</t>
  </si>
  <si>
    <t>9-12.5</t>
  </si>
  <si>
    <t>猪手脚混装</t>
  </si>
  <si>
    <t>32-37</t>
  </si>
  <si>
    <t>32-37.5</t>
  </si>
  <si>
    <t>34-37</t>
  </si>
  <si>
    <t>34-37.5</t>
  </si>
  <si>
    <t>33-39</t>
  </si>
  <si>
    <t>35-40</t>
  </si>
  <si>
    <t>33-38</t>
  </si>
  <si>
    <t>33-37.5</t>
  </si>
  <si>
    <t>33-38.5</t>
  </si>
  <si>
    <r>
      <rPr>
        <sz val="11"/>
        <color rgb="FF000000"/>
        <rFont val="宋体"/>
        <charset val="134"/>
      </rPr>
      <t>35-40</t>
    </r>
  </si>
  <si>
    <r>
      <rPr>
        <sz val="11"/>
        <color rgb="FF000000"/>
        <rFont val="宋体"/>
        <charset val="134"/>
      </rPr>
      <t>33-38.5</t>
    </r>
  </si>
  <si>
    <t>32-42</t>
  </si>
  <si>
    <t>32-40</t>
  </si>
  <si>
    <t>32-38</t>
  </si>
  <si>
    <t>30-35</t>
  </si>
  <si>
    <t>31-35</t>
  </si>
  <si>
    <t>33-42</t>
  </si>
  <si>
    <t>33-40</t>
  </si>
  <si>
    <t>35-45</t>
  </si>
  <si>
    <t>30-34</t>
  </si>
  <si>
    <t>36-41</t>
  </si>
  <si>
    <t>34-38</t>
  </si>
  <si>
    <t>37-41</t>
  </si>
  <si>
    <t>30-36</t>
  </si>
  <si>
    <t>33-36</t>
  </si>
  <si>
    <t>35-37</t>
  </si>
  <si>
    <t>31-34</t>
  </si>
  <si>
    <t>猪心</t>
  </si>
  <si>
    <t>12-15.5</t>
  </si>
  <si>
    <t>11.6-14.5</t>
  </si>
  <si>
    <t>12.5-16</t>
  </si>
  <si>
    <t>13.8-16.5</t>
  </si>
  <si>
    <t>13.8-16</t>
  </si>
  <si>
    <t>13.5-15.8</t>
  </si>
  <si>
    <t>13.3-15.8</t>
  </si>
  <si>
    <r>
      <rPr>
        <sz val="11"/>
        <color rgb="FF000000"/>
        <rFont val="宋体"/>
        <charset val="134"/>
      </rPr>
      <t>13.3-15.8</t>
    </r>
  </si>
  <si>
    <r>
      <rPr>
        <sz val="11"/>
        <color rgb="FF000000"/>
        <rFont val="宋体"/>
        <charset val="134"/>
      </rPr>
      <t>13-16</t>
    </r>
  </si>
  <si>
    <t>13-15.5</t>
  </si>
  <si>
    <t>11-15.5</t>
  </si>
  <si>
    <t>10-14.5</t>
  </si>
  <si>
    <t>10.5-14.5</t>
  </si>
  <si>
    <t>11-16</t>
  </si>
  <si>
    <t>11-14.5</t>
  </si>
  <si>
    <t>猪肝</t>
  </si>
  <si>
    <t>3.4-6.5</t>
  </si>
  <si>
    <t>3.5-5</t>
  </si>
  <si>
    <t>3-7.5</t>
  </si>
  <si>
    <t>3.2-7.5</t>
  </si>
  <si>
    <t>3.5-8</t>
  </si>
  <si>
    <t>4.2-6</t>
  </si>
  <si>
    <t>3.5-7.8</t>
  </si>
  <si>
    <t>4.1-6</t>
  </si>
  <si>
    <t>4.5-8</t>
  </si>
  <si>
    <t>3.5-6</t>
  </si>
  <si>
    <t>5-8.5</t>
  </si>
  <si>
    <t>6-8.5</t>
  </si>
  <si>
    <t>3.5-7</t>
  </si>
  <si>
    <t>6-8.2</t>
  </si>
  <si>
    <t>5.5-7.5</t>
  </si>
  <si>
    <t>5-7</t>
  </si>
  <si>
    <r>
      <rPr>
        <sz val="11"/>
        <color rgb="FF000000"/>
        <rFont val="宋体"/>
        <charset val="134"/>
      </rPr>
      <t>5-7</t>
    </r>
  </si>
  <si>
    <r>
      <rPr>
        <sz val="11"/>
        <color rgb="FF000000"/>
        <rFont val="宋体"/>
        <charset val="134"/>
      </rPr>
      <t>3.5-7</t>
    </r>
  </si>
  <si>
    <t>4-6</t>
  </si>
  <si>
    <t>3.5-6.5</t>
  </si>
  <si>
    <t>4-7.5</t>
  </si>
  <si>
    <t>4.5-7</t>
  </si>
  <si>
    <t>4-7</t>
  </si>
  <si>
    <t>4-6.5</t>
  </si>
  <si>
    <t>3.8-6.5</t>
  </si>
  <si>
    <t>3.5-5.5</t>
  </si>
  <si>
    <t>5.5-8</t>
  </si>
  <si>
    <t>7.5-10</t>
  </si>
  <si>
    <t>6-10</t>
  </si>
  <si>
    <t>5-8</t>
  </si>
  <si>
    <t>5-9</t>
  </si>
  <si>
    <t>6-9</t>
  </si>
  <si>
    <t>6-11</t>
  </si>
  <si>
    <t>6-8</t>
  </si>
  <si>
    <t>7-11</t>
  </si>
  <si>
    <t>5.5-7</t>
  </si>
  <si>
    <t>4.5-6</t>
  </si>
  <si>
    <t>5-6</t>
  </si>
  <si>
    <t>6-7</t>
  </si>
  <si>
    <t>5-6.5</t>
  </si>
  <si>
    <t>6-7.5</t>
  </si>
  <si>
    <t>7-8</t>
  </si>
  <si>
    <t>4-5</t>
  </si>
  <si>
    <t>3-5</t>
  </si>
  <si>
    <t>3-4</t>
  </si>
  <si>
    <t>猪腰</t>
  </si>
  <si>
    <t>46-50</t>
  </si>
  <si>
    <t>18-25</t>
  </si>
  <si>
    <t>35-48</t>
  </si>
  <si>
    <t>30-45</t>
  </si>
  <si>
    <t>33-45</t>
  </si>
  <si>
    <t>20-28</t>
  </si>
  <si>
    <t>33.5-41.5</t>
  </si>
  <si>
    <t>20-26</t>
  </si>
  <si>
    <t>22-30</t>
  </si>
  <si>
    <t>37-45</t>
  </si>
  <si>
    <t>38-45</t>
  </si>
  <si>
    <r>
      <rPr>
        <sz val="11"/>
        <color rgb="FF000000"/>
        <rFont val="宋体"/>
        <charset val="134"/>
      </rPr>
      <t>28-35</t>
    </r>
  </si>
  <si>
    <r>
      <rPr>
        <sz val="11"/>
        <color rgb="FF000000"/>
        <rFont val="宋体"/>
        <charset val="134"/>
      </rPr>
      <t>22-30</t>
    </r>
  </si>
  <si>
    <t>23-32</t>
  </si>
  <si>
    <t>23-30</t>
  </si>
  <si>
    <t>25-32</t>
  </si>
  <si>
    <t>52-56</t>
  </si>
  <si>
    <t>47-53</t>
  </si>
  <si>
    <t>45-53</t>
  </si>
  <si>
    <t>42-48</t>
  </si>
  <si>
    <t>44-50</t>
  </si>
  <si>
    <t>44-53</t>
  </si>
  <si>
    <t>43-52</t>
  </si>
  <si>
    <t>47-56</t>
  </si>
  <si>
    <t>50-60</t>
  </si>
  <si>
    <t>55-63</t>
  </si>
  <si>
    <t>30-37</t>
  </si>
  <si>
    <t>42-53</t>
  </si>
  <si>
    <t>47-57</t>
  </si>
  <si>
    <t>47-55</t>
  </si>
  <si>
    <t>22-26</t>
  </si>
  <si>
    <t>24-27</t>
  </si>
  <si>
    <t>20-23</t>
  </si>
  <si>
    <t>20-24</t>
  </si>
  <si>
    <t>19-22</t>
  </si>
  <si>
    <t>38-42</t>
  </si>
  <si>
    <t>24-26</t>
  </si>
  <si>
    <t>15-19</t>
  </si>
  <si>
    <t>猪肚</t>
  </si>
  <si>
    <t>40-48</t>
  </si>
  <si>
    <t>43-54</t>
  </si>
  <si>
    <t>45-54</t>
  </si>
  <si>
    <t>45-52.5</t>
  </si>
  <si>
    <t>45-57</t>
  </si>
  <si>
    <r>
      <rPr>
        <sz val="11"/>
        <color rgb="FF000000"/>
        <rFont val="宋体"/>
        <charset val="134"/>
      </rPr>
      <t>45-55</t>
    </r>
  </si>
  <si>
    <r>
      <rPr>
        <sz val="11"/>
        <color rgb="FF000000"/>
        <rFont val="宋体"/>
        <charset val="134"/>
      </rPr>
      <t>42-53</t>
    </r>
  </si>
  <si>
    <t>44-54</t>
  </si>
  <si>
    <t>40-55</t>
  </si>
  <si>
    <t>45-58</t>
  </si>
  <si>
    <t>44-52</t>
  </si>
  <si>
    <t>43-50</t>
  </si>
  <si>
    <t>46-52</t>
  </si>
  <si>
    <t>40-52</t>
  </si>
  <si>
    <t>46-53</t>
  </si>
  <si>
    <t>46-54</t>
  </si>
  <si>
    <t>48-56</t>
  </si>
  <si>
    <t>48-54</t>
  </si>
  <si>
    <t>43-47</t>
  </si>
  <si>
    <t>50-55</t>
  </si>
  <si>
    <t>42-45</t>
  </si>
  <si>
    <t>42-47</t>
  </si>
  <si>
    <t>41-44</t>
  </si>
  <si>
    <t>40-43</t>
  </si>
  <si>
    <t>39-42</t>
  </si>
  <si>
    <t>38-41</t>
  </si>
  <si>
    <t>32-39</t>
  </si>
  <si>
    <t>38-43</t>
  </si>
  <si>
    <t>36-42</t>
  </si>
  <si>
    <t>40-46</t>
  </si>
  <si>
    <t>预煮大肠</t>
  </si>
  <si>
    <t>33-44</t>
  </si>
  <si>
    <t>35-44</t>
  </si>
  <si>
    <t>37-46</t>
  </si>
  <si>
    <t>36-46</t>
  </si>
  <si>
    <t>34-44</t>
  </si>
  <si>
    <r>
      <rPr>
        <sz val="11"/>
        <color rgb="FF000000"/>
        <rFont val="宋体"/>
        <charset val="134"/>
      </rPr>
      <t>34-44</t>
    </r>
  </si>
  <si>
    <r>
      <rPr>
        <sz val="11"/>
        <color rgb="FF000000"/>
        <rFont val="宋体"/>
        <charset val="134"/>
      </rPr>
      <t>35-44</t>
    </r>
  </si>
  <si>
    <t>33-43</t>
  </si>
  <si>
    <t>35-46</t>
  </si>
  <si>
    <t>35-42</t>
  </si>
  <si>
    <t>36-44</t>
  </si>
  <si>
    <t>35-47</t>
  </si>
  <si>
    <t>36-47</t>
  </si>
  <si>
    <t>38-47</t>
  </si>
  <si>
    <t>37-44</t>
  </si>
  <si>
    <t>40-47.5</t>
  </si>
  <si>
    <t>43-51</t>
  </si>
  <si>
    <t>36-43</t>
  </si>
  <si>
    <t>38-44</t>
  </si>
  <si>
    <t>42-49</t>
  </si>
  <si>
    <t>36-40</t>
  </si>
  <si>
    <t>23-25</t>
  </si>
  <si>
    <t>大肠头</t>
  </si>
  <si>
    <t>33-48</t>
  </si>
  <si>
    <t>31-51</t>
  </si>
  <si>
    <t>32.5-47</t>
  </si>
  <si>
    <t>31-46</t>
  </si>
  <si>
    <t>31-45</t>
  </si>
  <si>
    <t>30-44</t>
  </si>
  <si>
    <r>
      <rPr>
        <sz val="11"/>
        <color rgb="FF000000"/>
        <rFont val="宋体"/>
        <charset val="134"/>
      </rPr>
      <t>30-44</t>
    </r>
  </si>
  <si>
    <r>
      <rPr>
        <sz val="11"/>
        <color rgb="FF000000"/>
        <rFont val="宋体"/>
        <charset val="134"/>
      </rPr>
      <t>30-50</t>
    </r>
  </si>
  <si>
    <t>30-46</t>
  </si>
  <si>
    <t>32-50</t>
  </si>
  <si>
    <t>35-50</t>
  </si>
  <si>
    <t>34-52</t>
  </si>
  <si>
    <t>36-50</t>
  </si>
  <si>
    <t>38-50</t>
  </si>
  <si>
    <t>34-54</t>
  </si>
  <si>
    <t>46-55</t>
  </si>
  <si>
    <t>42-51</t>
  </si>
  <si>
    <t>45-56</t>
  </si>
  <si>
    <t>41-53</t>
  </si>
  <si>
    <t>41-51</t>
  </si>
  <si>
    <t>46-49</t>
  </si>
  <si>
    <t>44-46</t>
  </si>
  <si>
    <t>42-44</t>
  </si>
  <si>
    <t>40-44</t>
  </si>
  <si>
    <t>连肝肉</t>
  </si>
  <si>
    <t>27.5-28.5</t>
  </si>
  <si>
    <t>27.8-28.5</t>
  </si>
  <si>
    <t>29.3-33.5</t>
  </si>
  <si>
    <t>28.5-32.5</t>
  </si>
  <si>
    <r>
      <rPr>
        <sz val="11"/>
        <color rgb="FF000000"/>
        <rFont val="宋体"/>
        <charset val="134"/>
      </rPr>
      <t>28.5-32.5</t>
    </r>
  </si>
  <si>
    <r>
      <rPr>
        <sz val="11"/>
        <color rgb="FF000000"/>
        <rFont val="宋体"/>
        <charset val="134"/>
      </rPr>
      <t>25-29</t>
    </r>
  </si>
  <si>
    <t>32-35.5</t>
  </si>
  <si>
    <t>38-40</t>
  </si>
  <si>
    <t>板油</t>
  </si>
  <si>
    <t>8-9.8</t>
  </si>
  <si>
    <t>7.8-10</t>
  </si>
  <si>
    <r>
      <rPr>
        <sz val="11"/>
        <color rgb="FF000000"/>
        <rFont val="宋体"/>
        <charset val="134"/>
      </rPr>
      <t>7.8-10</t>
    </r>
  </si>
  <si>
    <r>
      <rPr>
        <sz val="11"/>
        <color rgb="FF000000"/>
        <rFont val="宋体"/>
        <charset val="134"/>
      </rPr>
      <t>8-10.5</t>
    </r>
  </si>
  <si>
    <t>7.8-10.5</t>
  </si>
  <si>
    <t>8.2-11</t>
  </si>
  <si>
    <t>7-10.5</t>
  </si>
  <si>
    <t>7.2-11</t>
  </si>
  <si>
    <t>5.5-9.5</t>
  </si>
  <si>
    <t>6.5-9</t>
  </si>
  <si>
    <t>10-12.5</t>
  </si>
  <si>
    <t>骨类</t>
  </si>
  <si>
    <t>无颈前排</t>
  </si>
  <si>
    <t>24.5-27</t>
  </si>
  <si>
    <t>24.5-28</t>
  </si>
  <si>
    <t>25.5-28.5</t>
  </si>
  <si>
    <t>27-28.5</t>
  </si>
  <si>
    <t>29-32.5</t>
  </si>
  <si>
    <r>
      <rPr>
        <sz val="11"/>
        <color rgb="FF000000"/>
        <rFont val="宋体"/>
        <charset val="134"/>
      </rPr>
      <t>28-31</t>
    </r>
  </si>
  <si>
    <r>
      <rPr>
        <sz val="11"/>
        <color rgb="FF000000"/>
        <rFont val="宋体"/>
        <charset val="134"/>
      </rPr>
      <t>24.5-28</t>
    </r>
  </si>
  <si>
    <t>24.5-29.5</t>
  </si>
  <si>
    <t>25.5-29.5</t>
  </si>
  <si>
    <t>25-29.5</t>
  </si>
  <si>
    <t>23.5-29</t>
  </si>
  <si>
    <t>20-25</t>
  </si>
  <si>
    <t>21-25</t>
  </si>
  <si>
    <t>22-27</t>
  </si>
  <si>
    <t>23.5-28</t>
  </si>
  <si>
    <t>20.5-24.5</t>
  </si>
  <si>
    <t>27-30.5</t>
  </si>
  <si>
    <t>26.5-30.5</t>
  </si>
  <si>
    <t>27.5-31</t>
  </si>
  <si>
    <t>34-36.5</t>
  </si>
  <si>
    <t>27-34</t>
  </si>
  <si>
    <t>22.5-24.5</t>
  </si>
  <si>
    <t>24-25.5</t>
  </si>
  <si>
    <t>26-28.5</t>
  </si>
  <si>
    <t>21-23</t>
  </si>
  <si>
    <t>20-22</t>
  </si>
  <si>
    <t>24-25</t>
  </si>
  <si>
    <t>21-22</t>
  </si>
  <si>
    <t>22-23</t>
  </si>
  <si>
    <t>20-21</t>
  </si>
  <si>
    <t>19-20</t>
  </si>
  <si>
    <t>18-19</t>
  </si>
  <si>
    <t>加厚无颈前排</t>
  </si>
  <si>
    <t>26.5-28</t>
  </si>
  <si>
    <t>28-30.5</t>
  </si>
  <si>
    <r>
      <rPr>
        <sz val="11"/>
        <color rgb="FF000000"/>
        <rFont val="宋体"/>
        <charset val="134"/>
      </rPr>
      <t>27-29</t>
    </r>
  </si>
  <si>
    <r>
      <rPr>
        <sz val="11"/>
        <color rgb="FF000000"/>
        <rFont val="宋体"/>
        <charset val="134"/>
      </rPr>
      <t>24-27</t>
    </r>
  </si>
  <si>
    <t>25.5-28</t>
  </si>
  <si>
    <t>25.2-28</t>
  </si>
  <si>
    <t>25.5-29</t>
  </si>
  <si>
    <t>20-24.5</t>
  </si>
  <si>
    <t>23-26.5</t>
  </si>
  <si>
    <t>21-24</t>
  </si>
  <si>
    <t>24-28.5</t>
  </si>
  <si>
    <t>24-26.5</t>
  </si>
  <si>
    <t>19-23</t>
  </si>
  <si>
    <t>23-24</t>
  </si>
  <si>
    <t>18-21</t>
  </si>
  <si>
    <t>17-18</t>
  </si>
  <si>
    <t>颈骨</t>
  </si>
  <si>
    <t>13-17.5</t>
  </si>
  <si>
    <t>13.7-17.5</t>
  </si>
  <si>
    <t>17-19.8</t>
  </si>
  <si>
    <t>16.5-19</t>
  </si>
  <si>
    <t>16-17.8</t>
  </si>
  <si>
    <t>15.7-17.5</t>
  </si>
  <si>
    <r>
      <rPr>
        <sz val="11"/>
        <color rgb="FF000000"/>
        <rFont val="宋体"/>
        <charset val="134"/>
      </rPr>
      <t>17-18.5</t>
    </r>
  </si>
  <si>
    <r>
      <rPr>
        <sz val="11"/>
        <color rgb="FF000000"/>
        <rFont val="宋体"/>
        <charset val="134"/>
      </rPr>
      <t>15-17.5</t>
    </r>
  </si>
  <si>
    <t>15.5-18.5</t>
  </si>
  <si>
    <t>13-17</t>
  </si>
  <si>
    <t>13.2-17</t>
  </si>
  <si>
    <t>17-20.5</t>
  </si>
  <si>
    <t>19-21.5</t>
  </si>
  <si>
    <t>19.5-21.5</t>
  </si>
  <si>
    <t>15-20</t>
  </si>
  <si>
    <t>翅骨</t>
  </si>
  <si>
    <r>
      <rPr>
        <sz val="11"/>
        <color rgb="FF000000"/>
        <rFont val="宋体"/>
        <charset val="134"/>
      </rPr>
      <t>24-28</t>
    </r>
  </si>
  <si>
    <t>23.8-28</t>
  </si>
  <si>
    <t>22-28</t>
  </si>
  <si>
    <t>21-27</t>
  </si>
  <si>
    <t>18.5-23.5</t>
  </si>
  <si>
    <t>28-32.5</t>
  </si>
  <si>
    <t>30-36.5</t>
  </si>
  <si>
    <t>带肉前棒骨</t>
  </si>
  <si>
    <t>12.5-14.2</t>
  </si>
  <si>
    <t>13.6-15.5</t>
  </si>
  <si>
    <t>15.5-18.8</t>
  </si>
  <si>
    <t>15-17.8</t>
  </si>
  <si>
    <t>15-17.2</t>
  </si>
  <si>
    <t>14.8-16.8</t>
  </si>
  <si>
    <t>15-16.8</t>
  </si>
  <si>
    <r>
      <rPr>
        <sz val="11"/>
        <color rgb="FF000000"/>
        <rFont val="宋体"/>
        <charset val="134"/>
      </rPr>
      <t>15-16.8</t>
    </r>
  </si>
  <si>
    <r>
      <rPr>
        <sz val="11"/>
        <color rgb="FF000000"/>
        <rFont val="宋体"/>
        <charset val="134"/>
      </rPr>
      <t>15.5-17</t>
    </r>
  </si>
  <si>
    <t>11.5-15.5</t>
  </si>
  <si>
    <t>15-18.5</t>
  </si>
  <si>
    <t>16-19.5</t>
  </si>
  <si>
    <t>17.5-21</t>
  </si>
  <si>
    <t>18.5-21</t>
  </si>
  <si>
    <t>10-14</t>
  </si>
  <si>
    <t>带肉后棒骨</t>
  </si>
  <si>
    <t>14.2-15.5</t>
  </si>
  <si>
    <t>13.5-18</t>
  </si>
  <si>
    <t>15.8-17.6</t>
  </si>
  <si>
    <r>
      <rPr>
        <sz val="11"/>
        <color rgb="FF000000"/>
        <rFont val="宋体"/>
        <charset val="134"/>
      </rPr>
      <t>14.5-17.5</t>
    </r>
  </si>
  <si>
    <t>14-17.5</t>
  </si>
  <si>
    <t>13-18</t>
  </si>
  <si>
    <t>17-19.5</t>
  </si>
  <si>
    <t>17-21</t>
  </si>
  <si>
    <t>18-22.5</t>
  </si>
  <si>
    <t>19-22.5</t>
  </si>
  <si>
    <t>20-22.5</t>
  </si>
  <si>
    <t>带肉尾叉骨</t>
  </si>
  <si>
    <t>12.5-17</t>
  </si>
  <si>
    <t>13.5-14.5</t>
  </si>
  <si>
    <t>15.5-18.7</t>
  </si>
  <si>
    <t>14.5-19</t>
  </si>
  <si>
    <t>14-18.8</t>
  </si>
  <si>
    <t>13.5-17.5</t>
  </si>
  <si>
    <r>
      <rPr>
        <sz val="11"/>
        <color rgb="FF000000"/>
        <rFont val="宋体"/>
        <charset val="134"/>
      </rPr>
      <t>15.5-17.5</t>
    </r>
  </si>
  <si>
    <r>
      <rPr>
        <sz val="11"/>
        <color rgb="FF000000"/>
        <rFont val="宋体"/>
        <charset val="134"/>
      </rPr>
      <t>13.5-17.5</t>
    </r>
  </si>
  <si>
    <t>13.5-16.5</t>
  </si>
  <si>
    <t>13-16.5</t>
  </si>
  <si>
    <t>12-13.5</t>
  </si>
  <si>
    <t>带肉扇骨</t>
  </si>
  <si>
    <t>16.2-19</t>
  </si>
  <si>
    <t>17.5-20.5</t>
  </si>
  <si>
    <t>17.5-18.5</t>
  </si>
  <si>
    <t>18-20.5</t>
  </si>
  <si>
    <r>
      <rPr>
        <sz val="11"/>
        <color rgb="FF000000"/>
        <rFont val="宋体"/>
        <charset val="134"/>
      </rPr>
      <t>17-20</t>
    </r>
  </si>
  <si>
    <r>
      <rPr>
        <sz val="11"/>
        <color rgb="FF000000"/>
        <rFont val="宋体"/>
        <charset val="134"/>
      </rPr>
      <t>18-20.5</t>
    </r>
  </si>
  <si>
    <t>16.5-19.5</t>
  </si>
  <si>
    <t>16-20</t>
  </si>
  <si>
    <t>17-23</t>
  </si>
  <si>
    <t>18-23</t>
  </si>
  <si>
    <t>18-22</t>
  </si>
  <si>
    <t>18-24</t>
  </si>
  <si>
    <t>16-21</t>
  </si>
  <si>
    <t>月牙骨</t>
  </si>
  <si>
    <t>48-65</t>
  </si>
  <si>
    <t>50-65</t>
  </si>
  <si>
    <t>43-65</t>
  </si>
  <si>
    <t>40-65</t>
  </si>
  <si>
    <t>45-68</t>
  </si>
  <si>
    <t>40-66</t>
  </si>
  <si>
    <t>41-67</t>
  </si>
  <si>
    <t>42-65</t>
  </si>
  <si>
    <t>42-63</t>
  </si>
  <si>
    <t>40-63</t>
  </si>
  <si>
    <t>45-65</t>
  </si>
  <si>
    <t>47-65</t>
  </si>
  <si>
    <r>
      <rPr>
        <sz val="11"/>
        <color rgb="FF000000"/>
        <rFont val="宋体"/>
        <charset val="134"/>
      </rPr>
      <t>50-65</t>
    </r>
  </si>
  <si>
    <r>
      <rPr>
        <sz val="11"/>
        <color rgb="FF000000"/>
        <rFont val="宋体"/>
        <charset val="134"/>
      </rPr>
      <t>48-65</t>
    </r>
  </si>
  <si>
    <t>50-64</t>
  </si>
  <si>
    <t>48-64</t>
  </si>
  <si>
    <t>52-64</t>
  </si>
  <si>
    <t>52-62</t>
  </si>
  <si>
    <t>50-62</t>
  </si>
  <si>
    <t>52-60</t>
  </si>
  <si>
    <t>51-62</t>
  </si>
  <si>
    <t>52-61</t>
  </si>
  <si>
    <t>48-61</t>
  </si>
  <si>
    <t>50-61</t>
  </si>
  <si>
    <t>55-62</t>
  </si>
  <si>
    <t>54-60</t>
  </si>
  <si>
    <t>55-60</t>
  </si>
  <si>
    <t>54-62</t>
  </si>
  <si>
    <t>57-63</t>
  </si>
  <si>
    <t>56-62</t>
  </si>
  <si>
    <t>55-64</t>
  </si>
  <si>
    <t>53-60</t>
  </si>
  <si>
    <t>50-58</t>
  </si>
  <si>
    <t>55-61</t>
  </si>
  <si>
    <t>53-61</t>
  </si>
  <si>
    <t>50-59</t>
  </si>
  <si>
    <t>57-62</t>
  </si>
  <si>
    <t>56-61</t>
  </si>
  <si>
    <t>54-61</t>
  </si>
  <si>
    <t>52-59</t>
  </si>
  <si>
    <t>50-57</t>
  </si>
  <si>
    <t>53-55</t>
  </si>
  <si>
    <t>52-55</t>
  </si>
  <si>
    <t>54-57</t>
  </si>
  <si>
    <t>55-59</t>
  </si>
  <si>
    <t>54-58</t>
  </si>
  <si>
    <t>53-56</t>
  </si>
  <si>
    <t>42-46</t>
  </si>
  <si>
    <t>40-47</t>
  </si>
  <si>
    <t>带骨大排</t>
  </si>
  <si>
    <t>20.5-22</t>
  </si>
  <si>
    <t>21.5-22.9</t>
  </si>
  <si>
    <t>21-22.5</t>
  </si>
  <si>
    <r>
      <rPr>
        <sz val="11"/>
        <color rgb="FF000000"/>
        <rFont val="宋体"/>
        <charset val="134"/>
      </rPr>
      <t>21-22.5</t>
    </r>
  </si>
  <si>
    <r>
      <rPr>
        <sz val="11"/>
        <color rgb="FF000000"/>
        <rFont val="宋体"/>
        <charset val="134"/>
      </rPr>
      <t>21-24</t>
    </r>
  </si>
  <si>
    <t>20-21.5</t>
  </si>
  <si>
    <t>21-23.5</t>
  </si>
  <si>
    <t>18.5-22</t>
  </si>
  <si>
    <t>脊骨</t>
  </si>
  <si>
    <t>16.7-18</t>
  </si>
  <si>
    <t>17.2-18</t>
  </si>
  <si>
    <t>17-18.7</t>
  </si>
  <si>
    <t>16.5-18.2</t>
  </si>
  <si>
    <t>16.5-18.7</t>
  </si>
  <si>
    <r>
      <rPr>
        <sz val="11"/>
        <color rgb="FF000000"/>
        <rFont val="宋体"/>
        <charset val="134"/>
      </rPr>
      <t>16.5-18.5</t>
    </r>
  </si>
  <si>
    <r>
      <rPr>
        <sz val="11"/>
        <color rgb="FF000000"/>
        <rFont val="宋体"/>
        <charset val="134"/>
      </rPr>
      <t>16-18</t>
    </r>
  </si>
  <si>
    <t>肋排</t>
  </si>
  <si>
    <t>43.5-48.5</t>
  </si>
  <si>
    <t>46.5-57.5</t>
  </si>
  <si>
    <t>39-45</t>
  </si>
  <si>
    <t>48-60</t>
  </si>
  <si>
    <t>39-44.5</t>
  </si>
  <si>
    <t>48-58</t>
  </si>
  <si>
    <t>41-46</t>
  </si>
  <si>
    <t>48-53.5</t>
  </si>
  <si>
    <r>
      <rPr>
        <sz val="11"/>
        <color rgb="FF000000"/>
        <rFont val="宋体"/>
        <charset val="134"/>
      </rPr>
      <t>48-53</t>
    </r>
  </si>
  <si>
    <r>
      <rPr>
        <sz val="11"/>
        <color rgb="FF000000"/>
        <rFont val="宋体"/>
        <charset val="134"/>
      </rPr>
      <t>42-47</t>
    </r>
  </si>
  <si>
    <t>41-50</t>
  </si>
  <si>
    <t>40-49</t>
  </si>
  <si>
    <t>39-48</t>
  </si>
  <si>
    <t>38-49</t>
  </si>
  <si>
    <t>39-47</t>
  </si>
  <si>
    <t>41-48</t>
  </si>
  <si>
    <t>39.5-47</t>
  </si>
  <si>
    <t>39-44</t>
  </si>
  <si>
    <t>58-65</t>
  </si>
  <si>
    <t>62-70</t>
  </si>
  <si>
    <t>60-68</t>
  </si>
  <si>
    <t>62-68</t>
  </si>
  <si>
    <t>65-71</t>
  </si>
  <si>
    <t>49-58</t>
  </si>
  <si>
    <t>62-69</t>
  </si>
  <si>
    <t>60-67</t>
  </si>
  <si>
    <t>63-70</t>
  </si>
  <si>
    <t>49-57</t>
  </si>
  <si>
    <t>68-75</t>
  </si>
  <si>
    <t>39-43</t>
  </si>
  <si>
    <t>37-40</t>
  </si>
  <si>
    <t>42-46.5</t>
  </si>
  <si>
    <t>53-57</t>
  </si>
  <si>
    <t>51-55</t>
  </si>
  <si>
    <t>43-49</t>
  </si>
  <si>
    <t>精肋排</t>
  </si>
  <si>
    <r>
      <rPr>
        <b/>
        <sz val="11"/>
        <color rgb="FF000000"/>
        <rFont val="宋体"/>
        <charset val="134"/>
      </rPr>
      <t>——</t>
    </r>
  </si>
  <si>
    <r>
      <rPr>
        <sz val="11"/>
        <color rgb="FF000000"/>
        <rFont val="宋体"/>
        <charset val="134"/>
      </rPr>
      <t>——</t>
    </r>
  </si>
  <si>
    <t>通排</t>
  </si>
  <si>
    <t>寸骨</t>
  </si>
  <si>
    <t>41-45</t>
  </si>
  <si>
    <t>34-42</t>
  </si>
  <si>
    <t>34-40</t>
  </si>
  <si>
    <r>
      <rPr>
        <sz val="11"/>
        <color rgb="FF000000"/>
        <rFont val="宋体"/>
        <charset val="134"/>
      </rPr>
      <t>42-45</t>
    </r>
  </si>
  <si>
    <t>35-41</t>
  </si>
  <si>
    <t>31-36</t>
  </si>
  <si>
    <t>30.5-38</t>
  </si>
  <si>
    <t>31-40</t>
  </si>
  <si>
    <t>31-38</t>
  </si>
  <si>
    <t>37-41.5</t>
  </si>
  <si>
    <t>31-39</t>
  </si>
  <si>
    <t>40-42</t>
  </si>
  <si>
    <t>39-41</t>
  </si>
  <si>
    <t>37-39</t>
  </si>
  <si>
    <t>号肉</t>
  </si>
  <si>
    <t>1号肉</t>
  </si>
  <si>
    <t>19.8-21.5</t>
  </si>
  <si>
    <t>20.5-22.5</t>
  </si>
  <si>
    <t>21.5-25</t>
  </si>
  <si>
    <t>22.8-25.5</t>
  </si>
  <si>
    <t>21.5-24.5</t>
  </si>
  <si>
    <t>23.5-25</t>
  </si>
  <si>
    <t>22-24.5</t>
  </si>
  <si>
    <t>23.5-24.5</t>
  </si>
  <si>
    <t>21-24.5</t>
  </si>
  <si>
    <r>
      <rPr>
        <sz val="11"/>
        <color rgb="FF000000"/>
        <rFont val="宋体"/>
        <charset val="134"/>
      </rPr>
      <t>22-24</t>
    </r>
  </si>
  <si>
    <r>
      <rPr>
        <sz val="11"/>
        <color rgb="FF000000"/>
        <rFont val="宋体"/>
        <charset val="134"/>
      </rPr>
      <t>22-25</t>
    </r>
  </si>
  <si>
    <t>21.5-24</t>
  </si>
  <si>
    <t>19.5-24</t>
  </si>
  <si>
    <t>19.8-24</t>
  </si>
  <si>
    <t>20.5-24</t>
  </si>
  <si>
    <t>20.5-23.5</t>
  </si>
  <si>
    <t>21.5-26</t>
  </si>
  <si>
    <t>20.5-23</t>
  </si>
  <si>
    <t>22-25.5</t>
  </si>
  <si>
    <t>30-32.5</t>
  </si>
  <si>
    <t>29.5-33.5</t>
  </si>
  <si>
    <t>31-35.5</t>
  </si>
  <si>
    <t>31-33.5</t>
  </si>
  <si>
    <t>29.5-32</t>
  </si>
  <si>
    <t>23-25.5</t>
  </si>
  <si>
    <t>23-24.5</t>
  </si>
  <si>
    <t>22.5-24</t>
  </si>
  <si>
    <t>22.5-23.5</t>
  </si>
  <si>
    <t>21.5-23</t>
  </si>
  <si>
    <t>21.5-22.5</t>
  </si>
  <si>
    <t>20.5-21.5</t>
  </si>
  <si>
    <t>19.5-20.5</t>
  </si>
  <si>
    <t>2号肉</t>
  </si>
  <si>
    <t>18.3-20</t>
  </si>
  <si>
    <t>19.5-23</t>
  </si>
  <si>
    <t>19.8-23</t>
  </si>
  <si>
    <t>19.5-22</t>
  </si>
  <si>
    <t>20.2-22.2</t>
  </si>
  <si>
    <t>19.8-22</t>
  </si>
  <si>
    <r>
      <rPr>
        <sz val="11"/>
        <color rgb="FF000000"/>
        <rFont val="宋体"/>
        <charset val="134"/>
      </rPr>
      <t>20-22</t>
    </r>
  </si>
  <si>
    <r>
      <rPr>
        <sz val="11"/>
        <color rgb="FF000000"/>
        <rFont val="宋体"/>
        <charset val="134"/>
      </rPr>
      <t>19-21</t>
    </r>
  </si>
  <si>
    <t>19.5-21</t>
  </si>
  <si>
    <t>19-20.5</t>
  </si>
  <si>
    <t>18.8-20.6</t>
  </si>
  <si>
    <t>18.5-21.5</t>
  </si>
  <si>
    <t>19.2-21.5</t>
  </si>
  <si>
    <t>19.5-22.5</t>
  </si>
  <si>
    <t>19.8-22.5</t>
  </si>
  <si>
    <t>21-28</t>
  </si>
  <si>
    <t>18.5-23</t>
  </si>
  <si>
    <t>19.5-25</t>
  </si>
  <si>
    <t>18.5-22.5</t>
  </si>
  <si>
    <t>17.5-22.5</t>
  </si>
  <si>
    <t>19-23.5</t>
  </si>
  <si>
    <t>19.5-23.5</t>
  </si>
  <si>
    <t>20-23.5</t>
  </si>
  <si>
    <t>24.5-26.5</t>
  </si>
  <si>
    <t>24.5-26</t>
  </si>
  <si>
    <t>23.5-25.5</t>
  </si>
  <si>
    <t>23.5-26.5</t>
  </si>
  <si>
    <t>25.5-27</t>
  </si>
  <si>
    <t>26-27.5</t>
  </si>
  <si>
    <t>26.5-27.5</t>
  </si>
  <si>
    <t>26-27</t>
  </si>
  <si>
    <t>25-26.5</t>
  </si>
  <si>
    <t>22-23.5</t>
  </si>
  <si>
    <t>21.5-23.5</t>
  </si>
  <si>
    <t>18.5-19.5</t>
  </si>
  <si>
    <t>18-19.5</t>
  </si>
  <si>
    <t>3号肉</t>
  </si>
  <si>
    <t>22.5-25.3</t>
  </si>
  <si>
    <t>22.5-27</t>
  </si>
  <si>
    <t>22.5-25.5</t>
  </si>
  <si>
    <r>
      <rPr>
        <sz val="11"/>
        <color rgb="FF000000"/>
        <rFont val="宋体"/>
        <charset val="134"/>
      </rPr>
      <t>22.5-24</t>
    </r>
  </si>
  <si>
    <t>24.5-25.5</t>
  </si>
  <si>
    <t>27-29.5</t>
  </si>
  <si>
    <t>28.5-31.5</t>
  </si>
  <si>
    <t>29.5-32.5</t>
  </si>
  <si>
    <t>29.5-33</t>
  </si>
  <si>
    <t>30-33.5</t>
  </si>
  <si>
    <t>31.5-33.5</t>
  </si>
  <si>
    <t>30.5-32</t>
  </si>
  <si>
    <t>28.5-30</t>
  </si>
  <si>
    <t>28-29.5</t>
  </si>
  <si>
    <t>26.5-28.5</t>
  </si>
  <si>
    <t>26.5-29</t>
  </si>
  <si>
    <t>25-26</t>
  </si>
  <si>
    <t>23.5-24</t>
  </si>
  <si>
    <t>20.5-21</t>
  </si>
  <si>
    <t>18.5-19</t>
  </si>
  <si>
    <t>18-18.5</t>
  </si>
  <si>
    <t>4号肉</t>
  </si>
  <si>
    <t>17.5-23</t>
  </si>
  <si>
    <t>20.8-23.5</t>
  </si>
  <si>
    <r>
      <rPr>
        <sz val="11"/>
        <color rgb="FF000000"/>
        <rFont val="宋体"/>
        <charset val="134"/>
      </rPr>
      <t>20-21.5</t>
    </r>
  </si>
  <si>
    <t>25.5-27.5</t>
  </si>
  <si>
    <t>25.5-26.5</t>
  </si>
  <si>
    <t>17-17.5</t>
  </si>
  <si>
    <t>五花</t>
  </si>
  <si>
    <t>带皮前五花</t>
  </si>
  <si>
    <t>12.3-13.5</t>
  </si>
  <si>
    <t>14-16.8</t>
  </si>
  <si>
    <r>
      <rPr>
        <sz val="11"/>
        <color rgb="FF000000"/>
        <rFont val="宋体"/>
        <charset val="134"/>
      </rPr>
      <t>14-16.8</t>
    </r>
  </si>
  <si>
    <r>
      <rPr>
        <sz val="11"/>
        <color rgb="FF000000"/>
        <rFont val="宋体"/>
        <charset val="134"/>
      </rPr>
      <t>13.5-16</t>
    </r>
  </si>
  <si>
    <t>14.2-15.8</t>
  </si>
  <si>
    <t>16-20.5</t>
  </si>
  <si>
    <t>带皮后五花</t>
  </si>
  <si>
    <t>11.8-14</t>
  </si>
  <si>
    <t>12.8-14</t>
  </si>
  <si>
    <r>
      <rPr>
        <sz val="11"/>
        <color rgb="FF000000"/>
        <rFont val="宋体"/>
        <charset val="134"/>
      </rPr>
      <t>15-16.5</t>
    </r>
  </si>
  <si>
    <r>
      <rPr>
        <sz val="11"/>
        <color rgb="FF000000"/>
        <rFont val="宋体"/>
        <charset val="134"/>
      </rPr>
      <t>13-15</t>
    </r>
  </si>
  <si>
    <t>14-15.8</t>
  </si>
  <si>
    <t>18-21.5</t>
  </si>
  <si>
    <t>瘦带皮大五花</t>
  </si>
  <si>
    <t>19-26</t>
  </si>
  <si>
    <t>21-25.5</t>
  </si>
  <si>
    <r>
      <rPr>
        <sz val="11"/>
        <color rgb="FF000000"/>
        <rFont val="宋体"/>
        <charset val="134"/>
      </rPr>
      <t>20-24</t>
    </r>
  </si>
  <si>
    <t>19.8-23.3</t>
  </si>
  <si>
    <t>20.5-25</t>
  </si>
  <si>
    <t>19.5-24.5</t>
  </si>
  <si>
    <t>17-22</t>
  </si>
  <si>
    <t>19-25</t>
  </si>
  <si>
    <t>22-29</t>
  </si>
  <si>
    <t>26.5-29.5</t>
  </si>
  <si>
    <t>29-31.5</t>
  </si>
  <si>
    <t>28.5-31</t>
  </si>
  <si>
    <t>标准带皮大五花</t>
  </si>
  <si>
    <t>19.7-22.5</t>
  </si>
  <si>
    <t>22.5-26</t>
  </si>
  <si>
    <r>
      <rPr>
        <sz val="11"/>
        <color rgb="FF000000"/>
        <rFont val="宋体"/>
        <charset val="134"/>
      </rPr>
      <t>22-24.5</t>
    </r>
  </si>
  <si>
    <r>
      <rPr>
        <sz val="11"/>
        <color rgb="FF000000"/>
        <rFont val="宋体"/>
        <charset val="134"/>
      </rPr>
      <t>21-24.5</t>
    </r>
  </si>
  <si>
    <t>18-23.5</t>
  </si>
  <si>
    <t>27-28</t>
  </si>
  <si>
    <t>21-26</t>
  </si>
  <si>
    <t>肥带皮大五花</t>
  </si>
  <si>
    <t>17.3-18.5</t>
  </si>
  <si>
    <r>
      <rPr>
        <sz val="11"/>
        <color rgb="FF000000"/>
        <rFont val="宋体"/>
        <charset val="134"/>
      </rPr>
      <t>20-23.5</t>
    </r>
  </si>
  <si>
    <r>
      <rPr>
        <sz val="11"/>
        <color rgb="FF000000"/>
        <rFont val="宋体"/>
        <charset val="134"/>
      </rPr>
      <t>19-22.5</t>
    </r>
  </si>
  <si>
    <t>22.5-26.5</t>
  </si>
  <si>
    <t>24.5-27.5</t>
  </si>
  <si>
    <t>26.5-30</t>
  </si>
  <si>
    <t>带皮小五花</t>
  </si>
  <si>
    <t>13-4.5</t>
  </si>
  <si>
    <t>精五花(小)</t>
  </si>
  <si>
    <t>17-24</t>
  </si>
  <si>
    <t>肘子</t>
  </si>
  <si>
    <t>前肘圈</t>
  </si>
  <si>
    <t>15.7-16.5</t>
  </si>
  <si>
    <t>15.5-19</t>
  </si>
  <si>
    <t>15.5-19.5</t>
  </si>
  <si>
    <r>
      <rPr>
        <sz val="11"/>
        <color rgb="FF000000"/>
        <rFont val="宋体"/>
        <charset val="134"/>
      </rPr>
      <t>15.5-19.5</t>
    </r>
  </si>
  <si>
    <t>15.2-17.7</t>
  </si>
  <si>
    <t>14.5-18.5</t>
  </si>
  <si>
    <t>15-19.5</t>
  </si>
  <si>
    <t>后肘圈</t>
  </si>
  <si>
    <t>前肘</t>
  </si>
  <si>
    <t>16.3-17.5</t>
  </si>
  <si>
    <t>16.3-18</t>
  </si>
  <si>
    <t>18-20.8</t>
  </si>
  <si>
    <t>18.7-20.8</t>
  </si>
  <si>
    <t>17.8-19</t>
  </si>
  <si>
    <r>
      <rPr>
        <sz val="11"/>
        <color rgb="FF000000"/>
        <rFont val="宋体"/>
        <charset val="134"/>
      </rPr>
      <t>17.8-19</t>
    </r>
  </si>
  <si>
    <r>
      <rPr>
        <sz val="11"/>
        <color rgb="FF000000"/>
        <rFont val="宋体"/>
        <charset val="134"/>
      </rPr>
      <t>17-19.8</t>
    </r>
  </si>
  <si>
    <t>17.2-18.7</t>
  </si>
  <si>
    <t>16.8-19.2</t>
  </si>
  <si>
    <t>20-20.5</t>
  </si>
  <si>
    <t>合计（单位：头）</t>
  </si>
  <si>
    <t>合计2（单位：头）</t>
  </si>
  <si>
    <t>不同规模屠宰厂宰杀量（单位：头）</t>
  </si>
  <si>
    <t>规模屠宰厂全国前10家</t>
  </si>
  <si>
    <t>环比</t>
  </si>
  <si>
    <t>各省规模屠宰厂100家</t>
  </si>
  <si>
    <t>县区+乡镇宰杀 70家</t>
  </si>
  <si>
    <t>可以用规模集团+各省规模反馈县级以上消费；小刀手因体量小可以看一下反应的趋势，不要纠结幅度</t>
  </si>
  <si>
    <t>育肥成本={仔猪落地价+饲料（玉米80%+豆粕15%+麸皮2%+小料氨基酸等3%）+人工+水电+兽药疫苗+厂房折旧}/成活率</t>
  </si>
  <si>
    <t>外购育肥</t>
  </si>
  <si>
    <t>2026年</t>
  </si>
  <si>
    <t>2022年之前表格内数据为统一口径：只考虑饲料成本，实际准确可参考前面养殖成本表格，因原利润只计算饲料，与实际利润差距大</t>
  </si>
  <si>
    <t>2022（含）之后按最新计算方式（对应表格前几个养殖成本计算）</t>
  </si>
  <si>
    <t>年度跟踪各规模存栏占比</t>
  </si>
  <si>
    <t>甘肃</t>
  </si>
  <si>
    <t>2021年12月底跟踪</t>
  </si>
  <si>
    <t>生猪年出栏量1000头以下</t>
  </si>
  <si>
    <t>生猪年出栏量1000-4000头</t>
  </si>
  <si>
    <t>生猪年出栏量4000-2万头</t>
  </si>
  <si>
    <t>生猪年出栏量2万-20万头</t>
  </si>
  <si>
    <t>生猪年出栏量20万头以上集团</t>
  </si>
  <si>
    <t>2022年11月底跟踪</t>
  </si>
  <si>
    <t>2023年12月底跟踪</t>
  </si>
  <si>
    <t>2024年12月底跟踪</t>
  </si>
  <si>
    <t>出栏完成度</t>
  </si>
  <si>
    <t>截止时间</t>
  </si>
  <si>
    <t>各省份母猪1000头以上猪场月度计划出栏量环比</t>
  </si>
  <si>
    <t>上月样本企业合计销售</t>
  </si>
  <si>
    <t>本月计划销售</t>
  </si>
  <si>
    <t>万头</t>
  </si>
  <si>
    <t>时间/省份</t>
  </si>
  <si>
    <t>数量</t>
  </si>
  <si>
    <t>本月计划较上月实际销售</t>
  </si>
  <si>
    <t>淘汰母猪宰杀量</t>
  </si>
  <si>
    <t>类别</t>
  </si>
  <si>
    <t>5家</t>
  </si>
  <si>
    <t>月度环比</t>
  </si>
  <si>
    <t>6家</t>
  </si>
  <si>
    <t>3家</t>
  </si>
  <si>
    <t>宰杀量</t>
  </si>
  <si>
    <t>猪料育肥全价料中各原料占比(大厂及地方小饲料厂）</t>
  </si>
  <si>
    <t>玉米</t>
  </si>
  <si>
    <t>小麦</t>
  </si>
  <si>
    <t>稻谷、糙米</t>
  </si>
  <si>
    <t>豆粕</t>
  </si>
  <si>
    <t>棉粕</t>
  </si>
  <si>
    <t>菜粕</t>
  </si>
  <si>
    <t>2025.8：有个别中型养猪公司自己出配方，找饲料厂代加工，在豆粕价格高的时候基本不放豆粕，但最近豆粕价格还可以，他们添加比例在10%左右。</t>
  </si>
  <si>
    <t>猪料销量（环比）</t>
  </si>
  <si>
    <t>后备母猪料</t>
  </si>
  <si>
    <t>其他母猪料</t>
  </si>
  <si>
    <t>教保料</t>
  </si>
  <si>
    <t>育肥料</t>
  </si>
  <si>
    <t>样本备注</t>
  </si>
  <si>
    <t>15家规模饲料企业外销量数据</t>
  </si>
  <si>
    <t>本月小猪料：+4.3%</t>
  </si>
  <si>
    <t>本月小猪料：-2.9%</t>
  </si>
  <si>
    <t>本月小猪料：0.9%</t>
  </si>
  <si>
    <t>本月小猪料：-10.1%</t>
  </si>
  <si>
    <t>本月小猪料：5.4%</t>
  </si>
  <si>
    <t>本月小猪料：8%</t>
  </si>
  <si>
    <t>本月小猪料：0.5%</t>
  </si>
  <si>
    <t>本月小猪料：3.08%</t>
  </si>
  <si>
    <t>本月小猪料：2.3%</t>
  </si>
  <si>
    <t>本月小猪料：3.6%</t>
  </si>
  <si>
    <t>本月小猪料：5.6%</t>
  </si>
  <si>
    <t>本月小猪料：-2.2%</t>
  </si>
  <si>
    <t>本月小猪料：-0.9%</t>
  </si>
  <si>
    <t>头数</t>
  </si>
  <si>
    <t>公猪占比</t>
  </si>
  <si>
    <t>2019年10月1日-10日</t>
  </si>
  <si>
    <t>2019年10月11日-20日</t>
  </si>
  <si>
    <t>2019年10月21日-30日</t>
  </si>
  <si>
    <t>2019年11月1日-10日</t>
  </si>
  <si>
    <t>2019年11月11日-20日</t>
  </si>
  <si>
    <t>2019年11月21日-29日</t>
  </si>
  <si>
    <t>2019年12月1日-10日</t>
  </si>
  <si>
    <t>2019年12月11日-20日</t>
  </si>
  <si>
    <t>2019年12月21日-31日</t>
  </si>
  <si>
    <t>2020年01月01日-10日</t>
  </si>
  <si>
    <t>2020年01月11日-21日</t>
  </si>
  <si>
    <t>2020年02月01日-10日</t>
  </si>
  <si>
    <t>2020年02月11日-20日</t>
  </si>
  <si>
    <t>2020年02月21日-28日</t>
  </si>
  <si>
    <t>2020年03月01日-10日</t>
  </si>
  <si>
    <t>2020年03月11日-20日</t>
  </si>
  <si>
    <t>2020年03月21日-31日</t>
  </si>
  <si>
    <t>2020年04月01日-10日</t>
  </si>
  <si>
    <t>2020年04月11日-20日</t>
  </si>
  <si>
    <t>2020年04月21日-30日</t>
  </si>
  <si>
    <t>2020年05月01日-10日</t>
  </si>
  <si>
    <t>2020年05月11日-20日</t>
  </si>
  <si>
    <t>2020年05月21日-30日</t>
  </si>
  <si>
    <t>2020年06月01日-10日</t>
  </si>
  <si>
    <t>2020年06月11日-20日</t>
  </si>
  <si>
    <t>2020年06月21日-30日</t>
  </si>
  <si>
    <t>2020年07月01日-10日</t>
  </si>
  <si>
    <t>2020年07月11日-20日</t>
  </si>
  <si>
    <t>2020年07月21日-30日</t>
  </si>
  <si>
    <t>2020年08月01日-10日</t>
  </si>
  <si>
    <t>2020年08月11日-20日</t>
  </si>
  <si>
    <t>2020年08月21日-30日</t>
  </si>
  <si>
    <t>2020年09月01日-10日</t>
  </si>
  <si>
    <t>2020年09月11日-20日</t>
  </si>
  <si>
    <t>2020年09月21日-30日</t>
  </si>
  <si>
    <t>2020年10月01日-10日</t>
  </si>
  <si>
    <t>2020年10月11日-20日</t>
  </si>
  <si>
    <t>2020年10月21日-30日</t>
  </si>
  <si>
    <t>2020年11月01日-10日</t>
  </si>
  <si>
    <t>2020年11月11日-20日</t>
  </si>
  <si>
    <t>2020年11月21日-30日</t>
  </si>
  <si>
    <t>屠宰企业开工率全国平均</t>
  </si>
  <si>
    <t>生产指标
（2021.5.7）</t>
  </si>
  <si>
    <t>五省合计数量</t>
  </si>
  <si>
    <t>五省平均水平</t>
  </si>
  <si>
    <t>基础母猪存栏</t>
  </si>
  <si>
    <t>环比涨跌</t>
  </si>
  <si>
    <t>配种数</t>
  </si>
  <si>
    <t>配种数环比</t>
  </si>
  <si>
    <t>分娩窝数</t>
  </si>
  <si>
    <t>分娩窝数环比</t>
  </si>
  <si>
    <t>窝均健仔数</t>
  </si>
  <si>
    <t>产房存活率</t>
  </si>
  <si>
    <t>基础母猪存栏量</t>
  </si>
  <si>
    <t>本月底所有样本点基础母猪存栏头数</t>
  </si>
  <si>
    <t>配种量</t>
  </si>
  <si>
    <t>当月参与配种的母猪头数</t>
  </si>
  <si>
    <t>当月参与分娩的母猪头数</t>
  </si>
  <si>
    <t>每窝1.2斤以上的为健仔（刨除弱仔等）。每窝平均的健仔头数。</t>
  </si>
  <si>
    <t>健仔猪头数与单窝产仔头数的比例</t>
  </si>
  <si>
    <t>生产指标</t>
  </si>
  <si>
    <t>后备母猪数</t>
  </si>
  <si>
    <t>分娩母猪窝数</t>
  </si>
  <si>
    <t>配种分娩率</t>
  </si>
  <si>
    <t>断奶成活率</t>
  </si>
  <si>
    <t>育肥出栏成活率</t>
  </si>
  <si>
    <t>指标新增</t>
  </si>
  <si>
    <t>在生产指标1表格基础上新增数据项：后备母猪存栏量+母猪配种分娩率</t>
  </si>
  <si>
    <t>冻猪2#肉（月平均）新货</t>
  </si>
  <si>
    <t>10年销价</t>
  </si>
  <si>
    <t>11年销价</t>
  </si>
  <si>
    <t>12年销价</t>
  </si>
  <si>
    <t>13年销价</t>
  </si>
  <si>
    <t>14年销价</t>
  </si>
  <si>
    <t>15年销价</t>
  </si>
  <si>
    <t>16年销价</t>
  </si>
  <si>
    <t>17年销价</t>
  </si>
  <si>
    <t>18年销价</t>
  </si>
  <si>
    <t>19年销价</t>
  </si>
  <si>
    <t>20年销价</t>
  </si>
  <si>
    <t>21年销价</t>
  </si>
  <si>
    <t>22年销价</t>
  </si>
  <si>
    <t>23年销价</t>
  </si>
  <si>
    <t>24年销价</t>
  </si>
  <si>
    <t>25年销价</t>
  </si>
  <si>
    <t>冻猪4#肉（月平均）新货</t>
  </si>
  <si>
    <t>猪肉进口量（万吨）</t>
  </si>
  <si>
    <t>猪肉及杂碎进口量</t>
  </si>
  <si>
    <t>猪肉(万吨)</t>
  </si>
  <si>
    <t>猪杂碎(万吨)</t>
  </si>
  <si>
    <t>猪总量(万吨)</t>
  </si>
  <si>
    <t>猪总量环比</t>
  </si>
  <si>
    <t>禽肉(吨)</t>
  </si>
  <si>
    <t>禽总量环比</t>
  </si>
  <si>
    <t>牛肉(万吨)</t>
  </si>
  <si>
    <t>牛总量环比</t>
  </si>
  <si>
    <t>1-2月</t>
  </si>
  <si>
    <t>说明</t>
  </si>
  <si>
    <t>调研口径：以上为涌益咨询口径MSY，2013-2021年为调研各规模猪场样本均值；2022-2023年为调研均值及涌益月度数据库生猪生产指标综合得出</t>
  </si>
  <si>
    <t>2025年预计</t>
  </si>
  <si>
    <t>能繁母猪存栏量（涌益数据）</t>
  </si>
  <si>
    <t>二元能繁</t>
  </si>
  <si>
    <t>三元能繁</t>
  </si>
  <si>
    <t>能繁母猪</t>
  </si>
  <si>
    <t>后备母猪</t>
  </si>
  <si>
    <t>同比</t>
  </si>
  <si>
    <t>2019年1-6月</t>
  </si>
  <si>
    <t>二元母猪</t>
  </si>
  <si>
    <t>三元母猪</t>
  </si>
  <si>
    <t>配种成功率</t>
  </si>
  <si>
    <t>乳猪成活率
（断奶前）</t>
  </si>
  <si>
    <t>育肥成活率</t>
  </si>
  <si>
    <t>最高胎龄</t>
  </si>
  <si>
    <t>8胎</t>
  </si>
  <si>
    <t>3胎</t>
  </si>
  <si>
    <t>当下平均胎龄</t>
  </si>
  <si>
    <t>PSY</t>
  </si>
  <si>
    <t>非瘟成活率</t>
  </si>
  <si>
    <t>能繁母猪存栏量（头）</t>
  </si>
  <si>
    <t>此样本截至2023年末各规模权重：母猪200头以下13%；200-1000头22%；1000-10000头25%；万头以上及上市40%</t>
  </si>
  <si>
    <t>东北（内蒙古，辽宁，吉林，黑龙江）；华北：（河北，河南，山东，天津）；华中（湖南，湖北，安徽，江西）；华东（浙江，江苏）；华南（广东，广西，福建）；西南（云南，贵州，四川）；西北（甘肃，陕西）</t>
  </si>
  <si>
    <t>--</t>
  </si>
  <si>
    <t>50kg以下小猪存栏量跟踪（2020年2月新扩样本点）(头)50kg以下</t>
  </si>
  <si>
    <t>80KG大猪存栏（2020年5月新增）</t>
  </si>
  <si>
    <t>商品猪月度出栏量（头）</t>
  </si>
  <si>
    <t>较非瘟前</t>
  </si>
  <si>
    <t>**</t>
  </si>
  <si>
    <t>202年9月</t>
  </si>
  <si>
    <t>备注：此套数据因体量权重与市场发展趋势不匹配，不再更新</t>
  </si>
  <si>
    <t>小猪月度存栏（头）</t>
  </si>
  <si>
    <t>**%</t>
  </si>
  <si>
    <t>样本量</t>
  </si>
  <si>
    <t>40家种猪企业</t>
  </si>
  <si>
    <t>养殖场</t>
  </si>
  <si>
    <t>二元母猪销量</t>
  </si>
  <si>
    <t>生猪（单位：头）</t>
  </si>
  <si>
    <t>后备母猪销量</t>
  </si>
  <si>
    <t>能繁母猪淘汰胎龄</t>
  </si>
  <si>
    <t>生猪出栏日龄</t>
  </si>
  <si>
    <t>数值</t>
  </si>
  <si>
    <t>正常月销5000-10000头样本：13家</t>
  </si>
  <si>
    <t>6-8胎</t>
  </si>
  <si>
    <t>正常月销2000左右样本：20家</t>
  </si>
  <si>
    <t>7胎</t>
  </si>
  <si>
    <t>正常月销1000头以下样本：20家</t>
  </si>
  <si>
    <t>7.5胎</t>
  </si>
  <si>
    <t>6-7胎</t>
  </si>
  <si>
    <t>5-6胎</t>
  </si>
  <si>
    <t>5胎</t>
  </si>
  <si>
    <t>6胎</t>
  </si>
  <si>
    <t>因历史样本基数太小，重新布局样本点下月起重新采集此数据</t>
  </si>
  <si>
    <t>月度</t>
  </si>
  <si>
    <t>均值</t>
  </si>
  <si>
    <t>数据来源：公开资料整理</t>
  </si>
  <si>
    <t>月度猪肉供应占全年比例（涌益数据）</t>
  </si>
  <si>
    <t>春节对应阳历日期</t>
  </si>
  <si>
    <t>2015.2.19</t>
  </si>
  <si>
    <t>2016.2.8</t>
  </si>
  <si>
    <t>2017.1.28</t>
  </si>
  <si>
    <t>2018.2.16</t>
  </si>
  <si>
    <t>2019.2.5</t>
  </si>
  <si>
    <t>2020.1.25</t>
  </si>
  <si>
    <t>2021.2.12</t>
  </si>
  <si>
    <t>2022.2.1</t>
  </si>
  <si>
    <t>1. 需求的季节性可参考</t>
  </si>
  <si>
    <t>2. 不同年份因为猪价不同对应的季节性占比变化也较大</t>
  </si>
  <si>
    <t>总计</t>
  </si>
  <si>
    <t>涌益口径：月度消费占比=每月猪肉供应量/全年猪肉供应量；           
每月猪肉供应量=进口冻肉供应量+国产冻肉供应量+鲜品供应量；
其中：进口冻肉供应量及国产冻肉供应量为调研深加工贸易商及国内大型深加工食品厂；鲜品供应量以屠宰厂屠宰量为主要口径</t>
  </si>
  <si>
    <t>出栏体重</t>
  </si>
  <si>
    <t>2013年第1周</t>
  </si>
  <si>
    <t>2013年第2周</t>
  </si>
  <si>
    <t>2013年第3周</t>
  </si>
  <si>
    <t>2013年第4周</t>
  </si>
  <si>
    <t>2013年第5周</t>
  </si>
  <si>
    <t>2013年第6周</t>
  </si>
  <si>
    <t>2013年第7周</t>
  </si>
  <si>
    <t>2013年第8周</t>
  </si>
  <si>
    <t>2013年第9周</t>
  </si>
  <si>
    <t>2013年第10周</t>
  </si>
  <si>
    <t>2013年第11周</t>
  </si>
  <si>
    <t>2013年第12周</t>
  </si>
  <si>
    <t>2013年第13周</t>
  </si>
  <si>
    <t>2013年第14周</t>
  </si>
  <si>
    <t>2013年第15周</t>
  </si>
  <si>
    <t>2013年第16周</t>
  </si>
  <si>
    <t>2013年第17周</t>
  </si>
  <si>
    <t>2013年第18周</t>
  </si>
  <si>
    <t>2013年第19周</t>
  </si>
  <si>
    <t>2013年第20周</t>
  </si>
  <si>
    <t>2013年第21周</t>
  </si>
  <si>
    <t>2013年第22周</t>
  </si>
  <si>
    <t>2013年第23周</t>
  </si>
  <si>
    <t>2013年第24周</t>
  </si>
  <si>
    <t>2013年第25周</t>
  </si>
  <si>
    <t>2013年第26周</t>
  </si>
  <si>
    <t>2013年第27周</t>
  </si>
  <si>
    <t>2013年第28周</t>
  </si>
  <si>
    <t>2013年第29周</t>
  </si>
  <si>
    <t>2013年第30周</t>
  </si>
  <si>
    <t>2013年第31周</t>
  </si>
  <si>
    <t>2013年第32周</t>
  </si>
  <si>
    <t>2013年第33周</t>
  </si>
  <si>
    <t>2013年第34周</t>
  </si>
  <si>
    <t>2013年第35周</t>
  </si>
  <si>
    <t>2013年第36周</t>
  </si>
  <si>
    <t>2013年第37周</t>
  </si>
  <si>
    <t>2013年第38周</t>
  </si>
  <si>
    <t>2013年第39周</t>
  </si>
  <si>
    <t>2013年第40周</t>
  </si>
  <si>
    <t>2013年第41周</t>
  </si>
  <si>
    <t>2013年第42周</t>
  </si>
  <si>
    <t>2013年第43周</t>
  </si>
  <si>
    <t>2013年第44周</t>
  </si>
  <si>
    <t>2013年第45周</t>
  </si>
  <si>
    <t>2013年第46周</t>
  </si>
  <si>
    <t>2013年第47周</t>
  </si>
  <si>
    <t>2013年第48周</t>
  </si>
  <si>
    <t>2013年第49周</t>
  </si>
  <si>
    <t>2013年第50周</t>
  </si>
  <si>
    <t>2013年第51周</t>
  </si>
  <si>
    <t>2013年第52周</t>
  </si>
  <si>
    <t>2014年第1周</t>
  </si>
  <si>
    <t>2014年第2周</t>
  </si>
  <si>
    <t>2014年第3周</t>
  </si>
  <si>
    <t>2014年第4周</t>
  </si>
  <si>
    <t>2014年第5周</t>
  </si>
  <si>
    <t>2014年第6周</t>
  </si>
  <si>
    <t>2014年第7周</t>
  </si>
  <si>
    <t>2014年第8周</t>
  </si>
  <si>
    <t>2014年第9周</t>
  </si>
  <si>
    <t>2014年第10周</t>
  </si>
  <si>
    <t>2014年第11周</t>
  </si>
  <si>
    <t>2014年第12周</t>
  </si>
  <si>
    <t>2014年第13周</t>
  </si>
  <si>
    <t>2014年第14周</t>
  </si>
  <si>
    <t>2014年第15周</t>
  </si>
  <si>
    <t>2014年第16周</t>
  </si>
  <si>
    <t>2014年第17周</t>
  </si>
  <si>
    <t>2014年第18周</t>
  </si>
  <si>
    <t>2014年第19周</t>
  </si>
  <si>
    <t>2014年第20周</t>
  </si>
  <si>
    <t>2014年第21周</t>
  </si>
  <si>
    <t>2014年第22周</t>
  </si>
  <si>
    <t>2014年第23周</t>
  </si>
  <si>
    <t>2014年第24周</t>
  </si>
  <si>
    <t>2014年第25周</t>
  </si>
  <si>
    <t>2014年第26周</t>
  </si>
  <si>
    <t>2014年第27周</t>
  </si>
  <si>
    <t>2014年第28周</t>
  </si>
  <si>
    <t>2014年第29周</t>
  </si>
  <si>
    <t>2014年第30周</t>
  </si>
  <si>
    <t>2014年第31周</t>
  </si>
  <si>
    <t>2014年第32周</t>
  </si>
  <si>
    <t>2014年第33周</t>
  </si>
  <si>
    <t>2014年第34周</t>
  </si>
  <si>
    <t>2014年第35周</t>
  </si>
  <si>
    <t>2014年第36周</t>
  </si>
  <si>
    <t>2014年第37周</t>
  </si>
  <si>
    <t>2014年第38周</t>
  </si>
  <si>
    <t>2014年第39周</t>
  </si>
  <si>
    <t>2014年第40周</t>
  </si>
  <si>
    <t>2014年第41周</t>
  </si>
  <si>
    <t>2014年第42周</t>
  </si>
  <si>
    <t>2014年第43周</t>
  </si>
  <si>
    <t>2014年第44周</t>
  </si>
  <si>
    <t>2014年第45周</t>
  </si>
  <si>
    <t>2014年第46周</t>
  </si>
  <si>
    <t>2014年第47周</t>
  </si>
  <si>
    <t>2014年第48周</t>
  </si>
  <si>
    <t>2014年第49周</t>
  </si>
  <si>
    <t>2014年第50周</t>
  </si>
  <si>
    <t>2014年第51周</t>
  </si>
  <si>
    <t>2015年第1周</t>
  </si>
  <si>
    <t>2015年第2周</t>
  </si>
  <si>
    <t>2015年第3周</t>
  </si>
  <si>
    <t>2015年第4周</t>
  </si>
  <si>
    <t>2015年第5周</t>
  </si>
  <si>
    <t>2015年第6周</t>
  </si>
  <si>
    <t>2015年第8周</t>
  </si>
  <si>
    <t>2015年第9周</t>
  </si>
  <si>
    <t>2015年第10周</t>
  </si>
  <si>
    <t>2015年第11周</t>
  </si>
  <si>
    <t>2015年第12周</t>
  </si>
  <si>
    <t>2015年第13周</t>
  </si>
  <si>
    <t>2015年第14周</t>
  </si>
  <si>
    <t>2015年第15周</t>
  </si>
  <si>
    <t>2015年第16周</t>
  </si>
  <si>
    <t>2015年第17周</t>
  </si>
  <si>
    <t>2015年第18周</t>
  </si>
  <si>
    <t>2015年第19周</t>
  </si>
  <si>
    <t>2015年第20周</t>
  </si>
  <si>
    <t>2015年第21周</t>
  </si>
  <si>
    <t>2015年第22周</t>
  </si>
  <si>
    <t>2015年第23周</t>
  </si>
  <si>
    <t>2015年第24周</t>
  </si>
  <si>
    <t>2015年第25周</t>
  </si>
  <si>
    <t>2015年第26周</t>
  </si>
  <si>
    <t>2015年第27周</t>
  </si>
  <si>
    <t>2015年第28周</t>
  </si>
  <si>
    <t>2015年第29周</t>
  </si>
  <si>
    <t>2015年第30周</t>
  </si>
  <si>
    <t>2015年第31周</t>
  </si>
  <si>
    <t>2015年第32周</t>
  </si>
  <si>
    <t>2015年第33周</t>
  </si>
  <si>
    <t>2015年第34周</t>
  </si>
  <si>
    <t>2015年第35周</t>
  </si>
  <si>
    <t>2015年第36周</t>
  </si>
  <si>
    <t>2015年第37周</t>
  </si>
  <si>
    <t>2015年第38周</t>
  </si>
  <si>
    <t>2015年第39周</t>
  </si>
  <si>
    <t>2015年第40周</t>
  </si>
  <si>
    <t>2015年第41周</t>
  </si>
  <si>
    <t>2015年第42周</t>
  </si>
  <si>
    <t>2015年第43周</t>
  </si>
  <si>
    <t>2015年第44周</t>
  </si>
  <si>
    <t>2015年第45周</t>
  </si>
  <si>
    <t>2015年第46周</t>
  </si>
  <si>
    <t>2015年第47周</t>
  </si>
  <si>
    <t>2015年第48周</t>
  </si>
  <si>
    <t>2015年第49周</t>
  </si>
  <si>
    <t>2015年第50周</t>
  </si>
  <si>
    <t>2016年第1周</t>
  </si>
  <si>
    <t>2016年第2周</t>
  </si>
  <si>
    <t>2016年第3周</t>
  </si>
  <si>
    <t>2016年第4周</t>
  </si>
  <si>
    <t>2016年第8周</t>
  </si>
  <si>
    <t>2016年第9周</t>
  </si>
  <si>
    <t>2016年第10周</t>
  </si>
  <si>
    <t>2016年第11周</t>
  </si>
  <si>
    <t>2016年第12周</t>
  </si>
  <si>
    <t>2016年第13周</t>
  </si>
  <si>
    <t>2016年第14周</t>
  </si>
  <si>
    <t>2016年第15周</t>
  </si>
  <si>
    <t>2016年第16周</t>
  </si>
  <si>
    <t>2016年第17周</t>
  </si>
  <si>
    <t>2016年第18周</t>
  </si>
  <si>
    <t>2016年第19周</t>
  </si>
  <si>
    <t>2016年第20周</t>
  </si>
  <si>
    <t>2016年第21周</t>
  </si>
  <si>
    <t>2016年第22周</t>
  </si>
  <si>
    <t>2016年第23周</t>
  </si>
  <si>
    <t>2016年第24周</t>
  </si>
  <si>
    <t>2016年第25周</t>
  </si>
  <si>
    <t>2016年第26周</t>
  </si>
  <si>
    <t>2016年第27周</t>
  </si>
  <si>
    <t>2016年第28周</t>
  </si>
  <si>
    <t>2016年第29周</t>
  </si>
  <si>
    <t>2016年第30周</t>
  </si>
  <si>
    <t>2016年第31周</t>
  </si>
  <si>
    <t>2016年第32周</t>
  </si>
  <si>
    <t>2016年第33周</t>
  </si>
  <si>
    <t>2016年第34周</t>
  </si>
  <si>
    <t>2016年第35周</t>
  </si>
  <si>
    <t>2016年第36周</t>
  </si>
  <si>
    <t>2016年第37周</t>
  </si>
  <si>
    <t>2016年第38周</t>
  </si>
  <si>
    <t>2016年第39周</t>
  </si>
  <si>
    <t>2016年第40周</t>
  </si>
  <si>
    <t>2016年第41周</t>
  </si>
  <si>
    <t>2016年第42周</t>
  </si>
  <si>
    <t>2016年第43周</t>
  </si>
  <si>
    <t>2016年第44周</t>
  </si>
  <si>
    <t>2016年第45周</t>
  </si>
  <si>
    <t>2016年第46周</t>
  </si>
  <si>
    <t>2016年第47周</t>
  </si>
  <si>
    <t>2016年第48周</t>
  </si>
  <si>
    <t>2016年第49周</t>
  </si>
  <si>
    <t>2016年第50周</t>
  </si>
  <si>
    <t>2016年第51周</t>
  </si>
  <si>
    <t>2016年第52周</t>
  </si>
  <si>
    <t>2017年第1周</t>
  </si>
  <si>
    <t>2017年第2周</t>
  </si>
  <si>
    <t>2017年第3周</t>
  </si>
  <si>
    <t>2017年第4周</t>
  </si>
  <si>
    <t>2017年第6周</t>
  </si>
  <si>
    <t>2017年第7周</t>
  </si>
  <si>
    <t>2017年第8周</t>
  </si>
  <si>
    <t>2017年第9周</t>
  </si>
  <si>
    <t>2017年第10周</t>
  </si>
  <si>
    <t>2017年第11周</t>
  </si>
  <si>
    <t>2017年第12周</t>
  </si>
  <si>
    <t>2017年第13周</t>
  </si>
  <si>
    <t>2017年第14周</t>
  </si>
  <si>
    <t>2017年第15周</t>
  </si>
  <si>
    <t>2017年第16周</t>
  </si>
  <si>
    <t>2017年第17周</t>
  </si>
  <si>
    <t>2017年第18周</t>
  </si>
  <si>
    <t>2017年第19周</t>
  </si>
  <si>
    <t>2017年第20周</t>
  </si>
  <si>
    <t>2017年第21周</t>
  </si>
  <si>
    <t>2017年第22周</t>
  </si>
  <si>
    <t>2017年第23周</t>
  </si>
  <si>
    <t>2017年第24周</t>
  </si>
  <si>
    <t>2017年第25周</t>
  </si>
  <si>
    <t>2017年第26周</t>
  </si>
  <si>
    <t>2017年第27周</t>
  </si>
  <si>
    <t>2017年第28周</t>
  </si>
  <si>
    <t>2017年第29周</t>
  </si>
  <si>
    <t>2017年第30周</t>
  </si>
  <si>
    <t>2017年第31周</t>
  </si>
  <si>
    <t>2017年第32周</t>
  </si>
  <si>
    <t>2017年第33周</t>
  </si>
  <si>
    <t>2017年第34周</t>
  </si>
  <si>
    <t>2017年第35周</t>
  </si>
  <si>
    <t>2017年第36周</t>
  </si>
  <si>
    <t>2017年第37周</t>
  </si>
  <si>
    <t>2017年第38周</t>
  </si>
  <si>
    <t>2017年第39周</t>
  </si>
  <si>
    <t>2017年第40周</t>
  </si>
  <si>
    <t>2017年第41周</t>
  </si>
  <si>
    <t>2017年第42周</t>
  </si>
  <si>
    <t>2017年第43周</t>
  </si>
  <si>
    <t>2017年第44周</t>
  </si>
  <si>
    <t>2017年第45周</t>
  </si>
  <si>
    <t>2017年第46周</t>
  </si>
  <si>
    <t>2017年第47周</t>
  </si>
  <si>
    <t>2017年第48周</t>
  </si>
  <si>
    <t>2017年第49周</t>
  </si>
  <si>
    <t>2017年第50周</t>
  </si>
  <si>
    <t>2017年第51周</t>
  </si>
  <si>
    <t>2018年第1周</t>
  </si>
  <si>
    <t>2018年第2周</t>
  </si>
  <si>
    <t>2018年第3周</t>
  </si>
  <si>
    <t>2018年第4周</t>
  </si>
  <si>
    <t>2018年第5周</t>
  </si>
  <si>
    <t>2018年第6周</t>
  </si>
  <si>
    <t>2018年第7周</t>
  </si>
  <si>
    <t>2018年第8周</t>
  </si>
  <si>
    <t>2018年第9周</t>
  </si>
  <si>
    <t>2018年第10周</t>
  </si>
  <si>
    <t>2018年第11周</t>
  </si>
  <si>
    <t>2018年第12周</t>
  </si>
  <si>
    <t>2018年第13周</t>
  </si>
  <si>
    <t>2018年第14周</t>
  </si>
  <si>
    <t>2018年第15周</t>
  </si>
  <si>
    <t>2018年第16周</t>
  </si>
  <si>
    <t>2018年第17周</t>
  </si>
  <si>
    <t>2018年第18周</t>
  </si>
  <si>
    <t>2018年第19周</t>
  </si>
  <si>
    <t>2018年第20周</t>
  </si>
  <si>
    <t>2018年第21周</t>
  </si>
  <si>
    <t>2018年第22周</t>
  </si>
  <si>
    <t>2018年第23周</t>
  </si>
  <si>
    <t>2018年第24周</t>
  </si>
  <si>
    <t>2018年第25周</t>
  </si>
  <si>
    <t>2018年第26周</t>
  </si>
  <si>
    <t>2018年第27周</t>
  </si>
  <si>
    <t>2018年第28周</t>
  </si>
  <si>
    <t>2018年第29周</t>
  </si>
  <si>
    <t>2018年第30周</t>
  </si>
  <si>
    <t>2018年第31周</t>
  </si>
  <si>
    <t>2018年第32周</t>
  </si>
  <si>
    <t>2018年第33周</t>
  </si>
  <si>
    <t>2018年第34周</t>
  </si>
  <si>
    <t>2018年第35周</t>
  </si>
  <si>
    <t>2018年第36周</t>
  </si>
  <si>
    <t>2018年第37周</t>
  </si>
  <si>
    <t>2018年第38周</t>
  </si>
  <si>
    <t>2018年第39周</t>
  </si>
  <si>
    <t>2018年第40周</t>
  </si>
  <si>
    <t>2018年第41周</t>
  </si>
  <si>
    <t>2018年第42周</t>
  </si>
  <si>
    <t>2018年第43周</t>
  </si>
  <si>
    <t>2018年第44周</t>
  </si>
  <si>
    <t>2018年第45周</t>
  </si>
  <si>
    <t>2018年第46周</t>
  </si>
  <si>
    <t>2018年第47周</t>
  </si>
  <si>
    <t>2018年第48周</t>
  </si>
  <si>
    <t>2018年第49周</t>
  </si>
  <si>
    <t>2018年第50周</t>
  </si>
  <si>
    <t>2018年第51周</t>
  </si>
  <si>
    <t>2019年第1周</t>
  </si>
  <si>
    <t>2019年第2周</t>
  </si>
  <si>
    <t>2019年第3周</t>
  </si>
  <si>
    <t>2019年第4周</t>
  </si>
  <si>
    <t>2019年第5周</t>
  </si>
  <si>
    <t>2019年第6周</t>
  </si>
  <si>
    <t>2019年第7周</t>
  </si>
  <si>
    <t>2019年第8周</t>
  </si>
  <si>
    <t>2019年第9周</t>
  </si>
  <si>
    <t>2019年第10周</t>
  </si>
  <si>
    <t>2019年第11周</t>
  </si>
  <si>
    <t>2019年第12周</t>
  </si>
  <si>
    <t>2019年第13周</t>
  </si>
  <si>
    <t>2019年第14周</t>
  </si>
  <si>
    <t>2019年第15周</t>
  </si>
  <si>
    <t>2019年第16周</t>
  </si>
  <si>
    <t>2019年第17周</t>
  </si>
  <si>
    <t>2019年第18周</t>
  </si>
  <si>
    <t>2019年第19周</t>
  </si>
  <si>
    <t>2019年第20周</t>
  </si>
  <si>
    <t>2019年第21周</t>
  </si>
  <si>
    <t>2019年第22周</t>
  </si>
  <si>
    <t>2019年第23周</t>
  </si>
  <si>
    <t>2019年第24周</t>
  </si>
  <si>
    <t>2019年第25周</t>
  </si>
  <si>
    <t>2019年第26周</t>
  </si>
  <si>
    <t>2019年第27周</t>
  </si>
  <si>
    <t>2019年第28周</t>
  </si>
  <si>
    <t>2019年第29周</t>
  </si>
  <si>
    <t>2019年第30周</t>
  </si>
  <si>
    <t>2019年第31周</t>
  </si>
  <si>
    <t>2019年第32周</t>
  </si>
  <si>
    <t>2019年第33周</t>
  </si>
  <si>
    <t>2019年第34周</t>
  </si>
  <si>
    <t>2019年第35周</t>
  </si>
  <si>
    <t>2019年第36周</t>
  </si>
  <si>
    <t>2019年第37周</t>
  </si>
  <si>
    <t>2019年第38周</t>
  </si>
  <si>
    <t>2019年第39周</t>
  </si>
  <si>
    <t>2019年第40周</t>
  </si>
  <si>
    <t>2019年第41周</t>
  </si>
  <si>
    <t>2019年第42周</t>
  </si>
  <si>
    <t>2019年第43周</t>
  </si>
  <si>
    <t>2019年第44周</t>
  </si>
  <si>
    <t>2019年第45周</t>
  </si>
  <si>
    <t>2019年第46周</t>
  </si>
  <si>
    <t>2019年第47周</t>
  </si>
  <si>
    <t>2019年第48周</t>
  </si>
  <si>
    <t>2019年第49周</t>
  </si>
  <si>
    <t>2019年第50周</t>
  </si>
  <si>
    <t>2019年第51周</t>
  </si>
  <si>
    <t>2020年第1周</t>
  </si>
  <si>
    <t>2020年第2周</t>
  </si>
  <si>
    <t>2020年第3周</t>
  </si>
  <si>
    <t>2020年第4周</t>
  </si>
  <si>
    <t>2020年第5周</t>
  </si>
  <si>
    <t>2020年第6周</t>
  </si>
  <si>
    <t>2020年第7周</t>
  </si>
  <si>
    <t>2020年第8周</t>
  </si>
  <si>
    <t>2020年第9周</t>
  </si>
  <si>
    <t>2020年第10周</t>
  </si>
  <si>
    <t>2020年第11周</t>
  </si>
  <si>
    <t>2020年第12周</t>
  </si>
  <si>
    <t>2020年第13周</t>
  </si>
  <si>
    <t>2020年第14周</t>
  </si>
  <si>
    <t>2020年第15周</t>
  </si>
  <si>
    <t>2020年第16周</t>
  </si>
  <si>
    <t>2020年第17周</t>
  </si>
  <si>
    <t>2020年第18周</t>
  </si>
  <si>
    <t>2020年第19周</t>
  </si>
  <si>
    <t>2020年第20周</t>
  </si>
  <si>
    <t>2020年第21周</t>
  </si>
  <si>
    <t>2020年第22周</t>
  </si>
  <si>
    <t>2020年第23周</t>
  </si>
  <si>
    <t>2020年第24周</t>
  </si>
  <si>
    <t>2020年第25周</t>
  </si>
  <si>
    <t>2020年第26周</t>
  </si>
  <si>
    <t>2020年第27周</t>
  </si>
  <si>
    <t>2020年第28周</t>
  </si>
  <si>
    <t>2020年第29周</t>
  </si>
  <si>
    <t>2020年第30周</t>
  </si>
  <si>
    <t>2020年第31周</t>
  </si>
  <si>
    <t>2020年第32周</t>
  </si>
  <si>
    <t>2020年第33周</t>
  </si>
  <si>
    <t>2020年第34周</t>
  </si>
  <si>
    <t>2020年第35周</t>
  </si>
  <si>
    <t>2020年第36周</t>
  </si>
  <si>
    <t>2020年第37周</t>
  </si>
  <si>
    <t>2020年第38周</t>
  </si>
  <si>
    <t>2020年第39周</t>
  </si>
  <si>
    <t>2020年第40周</t>
  </si>
  <si>
    <t>2020年第41周</t>
  </si>
  <si>
    <t>2020年第42周</t>
  </si>
  <si>
    <t>2020年第43周</t>
  </si>
  <si>
    <t>2020年第44周</t>
  </si>
  <si>
    <t>2020年第45周</t>
  </si>
  <si>
    <t>2020年第46周</t>
  </si>
  <si>
    <t>2020年第47周</t>
  </si>
  <si>
    <t>2020年第48周</t>
  </si>
  <si>
    <t>2020年第49周</t>
  </si>
  <si>
    <t>2020年第50周</t>
  </si>
  <si>
    <t>2020年第51周</t>
  </si>
  <si>
    <t>2021年第1周</t>
  </si>
  <si>
    <t>2021年第2周</t>
  </si>
  <si>
    <t>2021年第3周</t>
  </si>
  <si>
    <t>2021年第4周</t>
  </si>
  <si>
    <t>2021年第5周</t>
  </si>
  <si>
    <t>2021年第6周</t>
  </si>
  <si>
    <t>2021年第7周</t>
  </si>
  <si>
    <t>2021年第8周</t>
  </si>
  <si>
    <t>2021年第9周</t>
  </si>
  <si>
    <t>2021年第10周</t>
  </si>
  <si>
    <t>2021年第11周</t>
  </si>
  <si>
    <t>2021年第12周</t>
  </si>
  <si>
    <t>2021年第13周</t>
  </si>
  <si>
    <t>2021年第14周</t>
  </si>
  <si>
    <t>2021年第15周</t>
  </si>
  <si>
    <t>2021年第16周</t>
  </si>
  <si>
    <t>2021年第17周</t>
  </si>
  <si>
    <t>2021年第18周</t>
  </si>
  <si>
    <t>2021年第19周</t>
  </si>
  <si>
    <t>2021年第20周</t>
  </si>
  <si>
    <t>2021年第21周</t>
  </si>
  <si>
    <t>2021年第22周</t>
  </si>
  <si>
    <t>2021年第23周</t>
  </si>
  <si>
    <t>2021年第24周</t>
  </si>
  <si>
    <t>2021年第25周</t>
  </si>
  <si>
    <t>2021年第26周</t>
  </si>
  <si>
    <t>2021年第27周</t>
  </si>
  <si>
    <t>2021年第28周</t>
  </si>
  <si>
    <t>2021年第29周</t>
  </si>
  <si>
    <t>2021年第30周</t>
  </si>
  <si>
    <t>2021年第31周</t>
  </si>
  <si>
    <t>2021年第32周</t>
  </si>
  <si>
    <t>2021年第33周</t>
  </si>
  <si>
    <t>2021年第34周</t>
  </si>
  <si>
    <t>2021年第35周</t>
  </si>
  <si>
    <t>2021年第36周</t>
  </si>
  <si>
    <t>2021年第37周</t>
  </si>
  <si>
    <t>2021年第38周</t>
  </si>
  <si>
    <t>2021年第39周</t>
  </si>
  <si>
    <t>2021年第40周</t>
  </si>
  <si>
    <t>2021年第41周</t>
  </si>
  <si>
    <t>2021年第42周</t>
  </si>
  <si>
    <t>2021年第43周</t>
  </si>
  <si>
    <t>2021年第44周</t>
  </si>
  <si>
    <t>2021年第45周</t>
  </si>
  <si>
    <t>2021年第46周</t>
  </si>
  <si>
    <t>2021年第47周</t>
  </si>
  <si>
    <t>2021年第48周</t>
  </si>
  <si>
    <t>2021年第49周</t>
  </si>
  <si>
    <t>2021年第50周</t>
  </si>
  <si>
    <t>2021年第51周</t>
  </si>
  <si>
    <t>2022年第1周</t>
  </si>
  <si>
    <t>2022年第2周</t>
  </si>
  <si>
    <t>2022年第3周</t>
  </si>
  <si>
    <t>2022年第4周</t>
  </si>
  <si>
    <t>2022年第5周</t>
  </si>
  <si>
    <t>2022年第6周</t>
  </si>
  <si>
    <t>2022年第7周</t>
  </si>
  <si>
    <t>2022年第8周</t>
  </si>
  <si>
    <t>2022年第9周</t>
  </si>
  <si>
    <t>2022年第10周</t>
  </si>
  <si>
    <t>2022年第11周</t>
  </si>
  <si>
    <t>2022年第12周</t>
  </si>
  <si>
    <t>2022年第13周</t>
  </si>
  <si>
    <t>2022年第14周</t>
  </si>
  <si>
    <t>2022年第15周</t>
  </si>
  <si>
    <t>9.6米拉猪车 主流运费标准（不含过路费）</t>
  </si>
  <si>
    <t>出发地</t>
  </si>
  <si>
    <t>到达地</t>
  </si>
  <si>
    <t>单位(元/公里)</t>
  </si>
  <si>
    <t>2024年1月9日跟踪</t>
  </si>
  <si>
    <t>1000公里，10000-12000辽宁到河南；250-260斤的猪 一车能运130头左右，220-230的夏天装130头，冬天能装140头</t>
  </si>
  <si>
    <t>湘南地区在11000，湘北8000</t>
  </si>
  <si>
    <t>贵州原本运费9-10元/公里，涨运费有11，特定缺车情况</t>
  </si>
  <si>
    <t>陕西正常单公里9块/公里，缺车按高价折算10以上也有 7000-8000</t>
  </si>
  <si>
    <t>广西如果是回头车的话，运费相对便宜点，大概是8-9元/公里，如果正常车辆外调，价格在9-11元/公里。广西到山东2000公里左右，约17000-18000</t>
  </si>
  <si>
    <t>2000公里左右，19000-20000</t>
  </si>
  <si>
    <t>8500-9000</t>
  </si>
  <si>
    <t>备注：因运费影响因素杂多，路况，天气，疫情，回货情况，回货地区都有影响，以上为1月9日跟踪数据</t>
  </si>
  <si>
    <t>较上周（元/公里）</t>
  </si>
  <si>
    <t>2024年1月16日跟踪 各省调运运费情况</t>
  </si>
  <si>
    <t>降1-2元</t>
  </si>
  <si>
    <t>东北运费微降，1000公里 9000-9500，10000-11000，价格不等，下调了1-2元/公里，主要还是取决于地点是否偏远，现在公司猪主要运到山东河北，散猪运到南方</t>
  </si>
  <si>
    <t>稳定为主</t>
  </si>
  <si>
    <t>湖南车13000-15000，广西车16000-17000，远距离单车降2000；近距离维持上周价格不变</t>
  </si>
  <si>
    <t>-</t>
  </si>
  <si>
    <t>雨雪封路 价差小  本周调运至河南量少</t>
  </si>
  <si>
    <t>广西-河南驻马店，单程1500公里，运费从周一二的17000-18000元，降到了13000-15000元。总体降了3000左右，每公里单价降1-2元</t>
  </si>
  <si>
    <t>降1.5左右</t>
  </si>
  <si>
    <t>广西 - 临沂，2000公里，周一、二是接近21000元，这两天降到了18000元，总体降了3000，每公里降了1.5元左右</t>
  </si>
  <si>
    <t>10</t>
  </si>
  <si>
    <t>离山东比较近的滇东附近运费在15000-18000之间；离山东比较远的大理附近运费在22000-24000之间，折平均19000-20000.当前云南往山东、河南、安徽等地调运量仍较大，较上周运费变动不大。6.7号后才开始上涨现在稳定</t>
  </si>
  <si>
    <t>雨雪封路 价差小  本周调运至山东量少</t>
  </si>
  <si>
    <t>稳定为主，部分降</t>
  </si>
  <si>
    <t>涨1-2元</t>
  </si>
  <si>
    <t>临近过年有涨价</t>
  </si>
  <si>
    <r>
      <rPr>
        <b/>
        <sz val="11"/>
        <color rgb="FF000000"/>
        <rFont val="宋体"/>
        <charset val="134"/>
      </rPr>
      <t>出发地</t>
    </r>
  </si>
  <si>
    <r>
      <rPr>
        <b/>
        <sz val="11"/>
        <color rgb="FF000000"/>
        <rFont val="宋体"/>
        <charset val="134"/>
      </rPr>
      <t>到达地</t>
    </r>
  </si>
  <si>
    <r>
      <rPr>
        <b/>
        <sz val="11"/>
        <color rgb="FF000000"/>
        <rFont val="宋体"/>
        <charset val="134"/>
      </rPr>
      <t>较上周（元/公里）</t>
    </r>
  </si>
  <si>
    <r>
      <rPr>
        <b/>
        <sz val="11"/>
        <color rgb="FF000000"/>
        <rFont val="宋体"/>
        <charset val="134"/>
      </rPr>
      <t>2024年1月25日跟踪 各省调运运费情况</t>
    </r>
  </si>
  <si>
    <r>
      <rPr>
        <sz val="11"/>
        <color rgb="FF000000"/>
        <rFont val="宋体"/>
        <charset val="134"/>
      </rPr>
      <t>辽宁</t>
    </r>
  </si>
  <si>
    <r>
      <rPr>
        <sz val="11"/>
        <color rgb="FF000000"/>
        <rFont val="宋体"/>
        <charset val="134"/>
      </rPr>
      <t>河北</t>
    </r>
  </si>
  <si>
    <r>
      <rPr>
        <sz val="11"/>
        <color rgb="FF000000"/>
        <rFont val="宋体"/>
        <charset val="134"/>
      </rPr>
      <t>8-11</t>
    </r>
  </si>
  <si>
    <r>
      <rPr>
        <sz val="11"/>
        <color rgb="FF000000"/>
        <rFont val="宋体"/>
        <charset val="134"/>
      </rPr>
      <t>降1元左右</t>
    </r>
  </si>
  <si>
    <r>
      <rPr>
        <sz val="11"/>
        <color rgb="FF000000"/>
        <rFont val="宋体"/>
        <charset val="134"/>
      </rPr>
      <t>辽宁到河北7000-8000，辽宁到河南受价差影响几乎无调运。</t>
    </r>
  </si>
  <si>
    <r>
      <rPr>
        <sz val="11"/>
        <color rgb="FF000000"/>
        <rFont val="宋体"/>
        <charset val="134"/>
      </rPr>
      <t>山东</t>
    </r>
  </si>
  <si>
    <r>
      <rPr>
        <sz val="11"/>
        <color rgb="FF000000"/>
        <rFont val="宋体"/>
        <charset val="134"/>
      </rPr>
      <t>降0.8-1元</t>
    </r>
  </si>
  <si>
    <r>
      <rPr>
        <sz val="11"/>
        <color rgb="FF000000"/>
        <rFont val="宋体"/>
        <charset val="134"/>
      </rPr>
      <t>辽宁到山东运费11500左右</t>
    </r>
  </si>
  <si>
    <r>
      <rPr>
        <sz val="11"/>
        <color rgb="FF000000"/>
        <rFont val="宋体"/>
        <charset val="134"/>
      </rPr>
      <t>湖南</t>
    </r>
  </si>
  <si>
    <r>
      <rPr>
        <sz val="11"/>
        <color rgb="FF000000"/>
        <rFont val="宋体"/>
        <charset val="134"/>
      </rPr>
      <t>广东</t>
    </r>
  </si>
  <si>
    <r>
      <rPr>
        <sz val="11"/>
        <color rgb="FF000000"/>
        <rFont val="宋体"/>
        <charset val="134"/>
      </rPr>
      <t>-</t>
    </r>
  </si>
  <si>
    <r>
      <rPr>
        <sz val="11"/>
        <color rgb="FF000000"/>
        <rFont val="宋体"/>
        <charset val="134"/>
      </rPr>
      <t>现在基本没车往广东了</t>
    </r>
  </si>
  <si>
    <r>
      <rPr>
        <sz val="11"/>
        <color rgb="FF000000"/>
        <rFont val="宋体"/>
        <charset val="134"/>
      </rPr>
      <t>河南</t>
    </r>
  </si>
  <si>
    <r>
      <rPr>
        <sz val="11"/>
        <color rgb="FF000000"/>
        <rFont val="宋体"/>
        <charset val="134"/>
      </rPr>
      <t>9-10</t>
    </r>
  </si>
  <si>
    <r>
      <rPr>
        <sz val="11"/>
        <color rgb="FF000000"/>
        <rFont val="宋体"/>
        <charset val="134"/>
      </rPr>
      <t>稍降1元</t>
    </r>
  </si>
  <si>
    <r>
      <rPr>
        <sz val="11"/>
        <color rgb="FF000000"/>
        <rFont val="宋体"/>
        <charset val="134"/>
      </rPr>
      <t>天气影响，运输受阻；价差不足，车辆调入不持续，低价到12000，降1000-2000；外部车量明显减少</t>
    </r>
  </si>
  <si>
    <r>
      <rPr>
        <sz val="11"/>
        <color rgb="FF000000"/>
        <rFont val="宋体"/>
        <charset val="134"/>
      </rPr>
      <t>贵州</t>
    </r>
  </si>
  <si>
    <r>
      <rPr>
        <sz val="11"/>
        <color rgb="FF000000"/>
        <rFont val="宋体"/>
        <charset val="134"/>
      </rPr>
      <t>天气影响，运输受阻，外部车量明显减少</t>
    </r>
  </si>
  <si>
    <r>
      <rPr>
        <sz val="11"/>
        <color rgb="FF000000"/>
        <rFont val="宋体"/>
        <charset val="134"/>
      </rPr>
      <t>陕西</t>
    </r>
  </si>
  <si>
    <r>
      <rPr>
        <sz val="11"/>
        <color rgb="FF000000"/>
        <rFont val="宋体"/>
        <charset val="134"/>
      </rPr>
      <t>部分转向甘肃渠道，量低</t>
    </r>
  </si>
  <si>
    <r>
      <rPr>
        <sz val="11"/>
        <color rgb="FF000000"/>
        <rFont val="宋体"/>
        <charset val="134"/>
      </rPr>
      <t>广西</t>
    </r>
  </si>
  <si>
    <r>
      <rPr>
        <sz val="11"/>
        <color rgb="FF000000"/>
        <rFont val="宋体"/>
        <charset val="134"/>
      </rPr>
      <t>8-10</t>
    </r>
  </si>
  <si>
    <r>
      <rPr>
        <sz val="11"/>
        <color rgb="FF000000"/>
        <rFont val="宋体"/>
        <charset val="134"/>
      </rPr>
      <t>稳定为主</t>
    </r>
  </si>
  <si>
    <r>
      <rPr>
        <sz val="11"/>
        <color rgb="FF000000"/>
        <rFont val="宋体"/>
        <charset val="134"/>
      </rPr>
      <t>整体调运量较小，运费方面暂无明显变化。</t>
    </r>
  </si>
  <si>
    <r>
      <rPr>
        <sz val="11"/>
        <color rgb="FF000000"/>
        <rFont val="宋体"/>
        <charset val="134"/>
      </rPr>
      <t>8.5-9.5</t>
    </r>
  </si>
  <si>
    <r>
      <rPr>
        <sz val="11"/>
        <color rgb="FF000000"/>
        <rFont val="宋体"/>
        <charset val="134"/>
      </rPr>
      <t>前期调运量不多，运费暂时无变化。但今日市场反馈，短期外调量或有明显增加，预计或会支撑运费有上涨。</t>
    </r>
  </si>
  <si>
    <r>
      <rPr>
        <sz val="11"/>
        <color rgb="FF000000"/>
        <rFont val="宋体"/>
        <charset val="134"/>
      </rPr>
      <t>云南</t>
    </r>
  </si>
  <si>
    <r>
      <rPr>
        <sz val="11"/>
        <color rgb="FF000000"/>
        <rFont val="宋体"/>
        <charset val="134"/>
      </rPr>
      <t>往山东河南调运量仍大，较上周运费变化不大，市场反馈不好找车</t>
    </r>
  </si>
  <si>
    <r>
      <rPr>
        <sz val="11"/>
        <color rgb="FF000000"/>
        <rFont val="宋体"/>
        <charset val="134"/>
      </rPr>
      <t>山西</t>
    </r>
  </si>
  <si>
    <r>
      <rPr>
        <sz val="11"/>
        <color rgb="FF000000"/>
        <rFont val="宋体"/>
        <charset val="134"/>
      </rPr>
      <t>运费7000-8000，回头车估计4000-5000左右</t>
    </r>
  </si>
  <si>
    <r>
      <rPr>
        <sz val="11"/>
        <color rgb="FF000000"/>
        <rFont val="宋体"/>
        <charset val="134"/>
      </rPr>
      <t>江西</t>
    </r>
  </si>
  <si>
    <r>
      <rPr>
        <sz val="11"/>
        <color rgb="FF000000"/>
        <rFont val="宋体"/>
        <charset val="134"/>
      </rPr>
      <t>最近江西车往北方走的很少</t>
    </r>
  </si>
  <si>
    <r>
      <rPr>
        <b/>
        <sz val="11"/>
        <color rgb="FF000000"/>
        <rFont val="宋体"/>
        <charset val="134"/>
      </rPr>
      <t>2024年2月1日跟踪 各省调运运费情况</t>
    </r>
  </si>
  <si>
    <r>
      <rPr>
        <sz val="11"/>
        <color rgb="FF000000"/>
        <rFont val="宋体"/>
        <charset val="134"/>
      </rPr>
      <t>涨7-10元</t>
    </r>
  </si>
  <si>
    <r>
      <rPr>
        <sz val="11"/>
        <color rgb="FF000000"/>
        <rFont val="宋体"/>
        <charset val="134"/>
      </rPr>
      <t>前期可用车辆少，区间20000-30000，目前市场退计划，且高运费环境下调运车辆开始增多，2月1日开始运费下调中</t>
    </r>
  </si>
  <si>
    <r>
      <rPr>
        <sz val="11"/>
        <color rgb="FF000000"/>
        <rFont val="宋体"/>
        <charset val="134"/>
      </rPr>
      <t>15-18</t>
    </r>
  </si>
  <si>
    <r>
      <rPr>
        <sz val="11"/>
        <color rgb="FF000000"/>
        <rFont val="宋体"/>
        <charset val="134"/>
      </rPr>
      <t>涨6元左右</t>
    </r>
  </si>
  <si>
    <r>
      <rPr>
        <sz val="11"/>
        <color rgb="FF000000"/>
        <rFont val="宋体"/>
        <charset val="134"/>
      </rPr>
      <t>运费涨至17000-20000，最大上涨幅度5000-8000元，目前退计划，运费下调</t>
    </r>
  </si>
  <si>
    <r>
      <rPr>
        <sz val="11"/>
        <color rgb="FF000000"/>
        <rFont val="宋体"/>
        <charset val="134"/>
      </rPr>
      <t>无价差</t>
    </r>
  </si>
  <si>
    <r>
      <rPr>
        <sz val="11"/>
        <color rgb="FF000000"/>
        <rFont val="宋体"/>
        <charset val="134"/>
      </rPr>
      <t>11</t>
    </r>
  </si>
  <si>
    <r>
      <rPr>
        <sz val="11"/>
        <color rgb="FF000000"/>
        <rFont val="宋体"/>
        <charset val="134"/>
      </rPr>
      <t>上涨1-2元</t>
    </r>
  </si>
  <si>
    <r>
      <rPr>
        <sz val="11"/>
        <color rgb="FF000000"/>
        <rFont val="宋体"/>
        <charset val="134"/>
      </rPr>
      <t>周中前期，广西外调频繁，运费上涨明显，周一 周二 持续上涨，最高涨到15-16元/公里，昨日开始外调减少，运费下降明显，整体降8000元/车，单公里下降4-5元。</t>
    </r>
  </si>
  <si>
    <r>
      <rPr>
        <sz val="11"/>
        <color rgb="FF000000"/>
        <rFont val="宋体"/>
        <charset val="134"/>
      </rPr>
      <t>上涨3-5元</t>
    </r>
  </si>
  <si>
    <r>
      <rPr>
        <sz val="11"/>
        <color rgb="FF000000"/>
        <rFont val="宋体"/>
        <charset val="134"/>
      </rPr>
      <t>猪多车少，不好找车，运费上涨至30000左右</t>
    </r>
  </si>
  <si>
    <r>
      <rPr>
        <sz val="11"/>
        <color rgb="FF000000"/>
        <rFont val="宋体"/>
        <charset val="134"/>
      </rPr>
      <t>价高调运少</t>
    </r>
  </si>
  <si>
    <r>
      <rPr>
        <sz val="11"/>
        <color rgb="FF000000"/>
        <rFont val="宋体"/>
        <charset val="134"/>
      </rPr>
      <t>上涨2-3元</t>
    </r>
  </si>
  <si>
    <r>
      <rPr>
        <sz val="11"/>
        <color rgb="FF000000"/>
        <rFont val="宋体"/>
        <charset val="134"/>
      </rPr>
      <t>车少，不好找车</t>
    </r>
  </si>
  <si>
    <t>柜数</t>
  </si>
  <si>
    <t>【肥转母三元猪】
价格一览</t>
  </si>
  <si>
    <t>2020/2/28-2020/3/5</t>
  </si>
  <si>
    <t>2020/3/6-2020/3/12</t>
  </si>
  <si>
    <t>2020/3/13-2020/3/19</t>
  </si>
  <si>
    <t>2020/3/20-2020/3/26</t>
  </si>
  <si>
    <t>2020/3/27-2020/4/2</t>
  </si>
  <si>
    <t>2020/4/3-2020/4/9</t>
  </si>
  <si>
    <t>2020/4/10-2020/4/16</t>
  </si>
  <si>
    <t>2020/4/17-2020/4/23</t>
  </si>
  <si>
    <t>2020/4/24-2020/4/30</t>
  </si>
  <si>
    <t>2020/5/1-2020/5/7</t>
  </si>
  <si>
    <t>2020/5/8-2020/5/14</t>
  </si>
  <si>
    <t>2020/5/15-2020/5/21</t>
  </si>
  <si>
    <t>2020/5/22-2020/5/28</t>
  </si>
  <si>
    <t>2020/5/29-2020/6/4</t>
  </si>
  <si>
    <t>2020/6/5-2020/6/11</t>
  </si>
  <si>
    <t>2020/6/12-2020/6/18</t>
  </si>
  <si>
    <t>2020/6/19-2020/6/25</t>
  </si>
  <si>
    <t>2020/6/26-2020/7/2</t>
  </si>
  <si>
    <t>2020/7/3-2020/7/9</t>
  </si>
  <si>
    <t>2020/7/10-2020/7/16</t>
  </si>
  <si>
    <t>2020/7/17-2020/7/23</t>
  </si>
  <si>
    <t>2020/7/24-2020/7/30</t>
  </si>
  <si>
    <t>2020/7/31-2020/8/6</t>
  </si>
  <si>
    <t>2020/8/7-2020/8/13</t>
  </si>
  <si>
    <t>2020/8/14-2020/8/20</t>
  </si>
  <si>
    <t>2020/8/21-2020/8/27</t>
  </si>
  <si>
    <t>2020/8/28-2020/9/3</t>
  </si>
  <si>
    <t>2020/9/4-2020/9/10</t>
  </si>
  <si>
    <t>2020/9/11-2020/9/17</t>
  </si>
  <si>
    <t>2020/9/18-2020/9/24</t>
  </si>
  <si>
    <t>2020/9/25-2020/9/30</t>
  </si>
  <si>
    <t>2020/10/1-2020/10/8</t>
  </si>
  <si>
    <t>2020/10/9-2020/10/15</t>
  </si>
  <si>
    <t>2020/10/16-2020/10/22</t>
  </si>
  <si>
    <t>2020/10/23-2020/10/29</t>
  </si>
  <si>
    <t>2020/10/30-2020/11/5</t>
  </si>
  <si>
    <t>2020/11/6-2020/11/12</t>
  </si>
  <si>
    <t>2020/11/13-2020/11/19</t>
  </si>
  <si>
    <t>2020/11/20-2020/11/26</t>
  </si>
  <si>
    <t>2020/11/27-2020/12/3</t>
  </si>
  <si>
    <t>2020/12/4-2020/12/10</t>
  </si>
  <si>
    <t>2020/12/11-2020/12/17</t>
  </si>
  <si>
    <t>2020/12/18-2020/12/24</t>
  </si>
  <si>
    <t>2020/12/25-2020/12/31</t>
  </si>
  <si>
    <t>2021/1/1-2021/1/7</t>
  </si>
  <si>
    <t>2021/1/8-2021/1/14</t>
  </si>
  <si>
    <t>2021/1/15-2021/1/21</t>
  </si>
  <si>
    <t>2021/1/22-2021/1/28</t>
  </si>
  <si>
    <t>2021/1/29-2021/2/4</t>
  </si>
  <si>
    <t>2021/2/16-2021/2/18</t>
  </si>
  <si>
    <t>2021/2/19-2021/2/25</t>
  </si>
  <si>
    <t>2021/2/26-2021/3/4</t>
  </si>
  <si>
    <t>2021/3/5-2021/3/11</t>
  </si>
  <si>
    <t>2021/3/12-2021/3/18</t>
  </si>
  <si>
    <t>2021/3/19-2021/3/25</t>
  </si>
  <si>
    <t>2021/3/26-2021/4/1</t>
  </si>
  <si>
    <t>2021/4/2-2021/4/8</t>
  </si>
  <si>
    <t>2021/4/9-2021/4/15</t>
  </si>
  <si>
    <t>2021/4/16-2021/4/22</t>
  </si>
  <si>
    <t>2021/4/23-2021/4/29</t>
  </si>
  <si>
    <t>2021/4/30-2021/5/6</t>
  </si>
  <si>
    <t>2021/5/7-2021/5/13</t>
  </si>
  <si>
    <t>2021/5/14-2021/5/20</t>
  </si>
  <si>
    <t>3600（加肥猪价）（50kg）</t>
  </si>
  <si>
    <t>3600（加肥猪价）（50kg）交易量下滑明显</t>
  </si>
  <si>
    <t>3600（加肥猪价）（50kg），散户基本没有</t>
  </si>
  <si>
    <t>肥猪价加500-900元/头</t>
  </si>
  <si>
    <t>基本没有交易</t>
  </si>
  <si>
    <t>肥猪价加400，需求方少</t>
  </si>
  <si>
    <t>肥猪价加400，基本无外采</t>
  </si>
  <si>
    <t>猪场自留少有外采</t>
  </si>
  <si>
    <t>外采不足，价格无指导</t>
  </si>
  <si>
    <t>部分养殖企业存在三元母猪缺口</t>
  </si>
  <si>
    <t>集团采购价，肥猪价加500-600元/头</t>
  </si>
  <si>
    <t>集团自留，部分外采</t>
  </si>
  <si>
    <t>肥猪价加500-600元/头</t>
  </si>
  <si>
    <t>大场自留比例明显降低，外采价无指导意义</t>
  </si>
  <si>
    <t>成交量降低</t>
  </si>
  <si>
    <t>交易有限</t>
  </si>
  <si>
    <t>肥猪价加价400-600元/头</t>
  </si>
  <si>
    <t>肥猪价加价400元/头</t>
  </si>
  <si>
    <t>成交少，肥猪价加价400元/头</t>
  </si>
  <si>
    <t>成交少</t>
  </si>
  <si>
    <t>市场成交有限</t>
  </si>
  <si>
    <t>成交量低，加价400-600元/头</t>
  </si>
  <si>
    <t>市场可成交有限</t>
  </si>
  <si>
    <t>成交有限</t>
  </si>
  <si>
    <t>需求有限</t>
  </si>
  <si>
    <t>交易基本停滞</t>
  </si>
  <si>
    <t>自留增加</t>
  </si>
  <si>
    <t>实际成交少，多自留</t>
  </si>
  <si>
    <t>内部交易</t>
  </si>
  <si>
    <t>自行留种，无交易</t>
  </si>
  <si>
    <t>市场无交易，暂停更新</t>
  </si>
  <si>
    <t>肥猪价加1000元（115-120kg）</t>
  </si>
  <si>
    <t>肥猪价加500-800元（115-120kg）</t>
  </si>
  <si>
    <r>
      <rPr>
        <sz val="11"/>
        <color theme="1"/>
        <rFont val="宋体"/>
        <charset val="134"/>
        <scheme val="minor"/>
      </rPr>
      <t>120-130kg肥猪价加800元</t>
    </r>
    <r>
      <rPr>
        <sz val="11"/>
        <color theme="1"/>
        <rFont val="宋体"/>
        <charset val="134"/>
        <scheme val="minor"/>
      </rPr>
      <t>/头</t>
    </r>
  </si>
  <si>
    <t>120-130kg肥猪价加800元/头</t>
  </si>
  <si>
    <t>120-130kg肥猪价加800元/头，市场出售及需求较上周有所减少</t>
  </si>
  <si>
    <t>交易量不大，价格稳定</t>
  </si>
  <si>
    <t>交易极少，肥猪125kg左右加800元/头左右</t>
  </si>
  <si>
    <t>成交极少，毛猪价加300-500元/头</t>
  </si>
  <si>
    <t>成交极少</t>
  </si>
  <si>
    <t>市场参考价（毛猪价加500-700元/头）</t>
  </si>
  <si>
    <t>市场参考价（毛猪价加500-800元/头）</t>
  </si>
  <si>
    <t>市场参考（毛猪价加500-800元/头）</t>
  </si>
  <si>
    <t>市场参考价加500-800元/头</t>
  </si>
  <si>
    <t>市场参考价加600元/头</t>
  </si>
  <si>
    <t>交易少，市场参考价加600元/头</t>
  </si>
  <si>
    <t>当日肥猪价加价600-800元/头</t>
  </si>
  <si>
    <t>加价600-800元/头</t>
  </si>
  <si>
    <t>交易少，参考价:加价600元/头左右</t>
  </si>
  <si>
    <t>交易较少</t>
  </si>
  <si>
    <t>交易少，120公斤以上肥猪价加700元/头</t>
  </si>
  <si>
    <t>市场平淡</t>
  </si>
  <si>
    <t>市场平淡,多为自留</t>
  </si>
  <si>
    <t>多为自留，外售：毛猪价+600元/头</t>
  </si>
  <si>
    <t>参考价（毛猪价加600-800元/头）</t>
  </si>
  <si>
    <t>需求较少，暂无成交</t>
  </si>
  <si>
    <t>本周少量成交价：肥猪价+300元/头</t>
  </si>
  <si>
    <t>暂无成交价参考</t>
  </si>
  <si>
    <t>交易少</t>
  </si>
  <si>
    <t>交易少（参考价3800元/头左右）</t>
  </si>
  <si>
    <t>自留为主，成交少</t>
  </si>
  <si>
    <t>需求少</t>
  </si>
  <si>
    <t>多自留</t>
  </si>
  <si>
    <t>实际成交较少</t>
  </si>
  <si>
    <t>交易少，或自留</t>
  </si>
  <si>
    <t>肥猪价加300-500元/头</t>
  </si>
  <si>
    <t>肥猪价加1000元</t>
  </si>
  <si>
    <t>肥猪价加1200元</t>
  </si>
  <si>
    <t>肥猪价加800元</t>
  </si>
  <si>
    <t>115-120kg肥猪价加1000元（近期市场成交减少）</t>
  </si>
  <si>
    <t>本周交易极少</t>
  </si>
  <si>
    <t>市场交易少，多自留</t>
  </si>
  <si>
    <t>115-120kg肥猪价加1000元，交易少</t>
  </si>
  <si>
    <t>115-120kg肥猪价加800-1000元，交易量较少</t>
  </si>
  <si>
    <t>交易极少，肥猪125kg左右加700-1000元/头</t>
  </si>
  <si>
    <t>基本无成交，市场价：毛猪价加600-800元/头</t>
  </si>
  <si>
    <t>基本无成交，参考价（毛猪价加600-800元/头）</t>
  </si>
  <si>
    <t>市场参考价（毛猪价加800-900元/头）,大场采购为主</t>
  </si>
  <si>
    <t>市场参考价（毛猪价加800-900元/头）</t>
  </si>
  <si>
    <t>交易较少，无市场报价</t>
  </si>
  <si>
    <t>交易较少，无报价</t>
  </si>
  <si>
    <t>交易极少，无报价</t>
  </si>
  <si>
    <t>交易极少，市场参考价加600-800元/头</t>
  </si>
  <si>
    <t>当日肥猪价加价800-1000元/头</t>
  </si>
  <si>
    <t>加价800-1000元/头</t>
  </si>
  <si>
    <t>近期市场无交易</t>
  </si>
  <si>
    <t>本周基本无交易</t>
  </si>
  <si>
    <t>交易少，肥猪价加800-1000元/头</t>
  </si>
  <si>
    <t>交易少，肥猪价加800元/头左右</t>
  </si>
  <si>
    <t>自流为主，市场交易平淡</t>
  </si>
  <si>
    <t>自留为主，市场交易平淡</t>
  </si>
  <si>
    <t>参考价（毛猪价加600-1000元/头）</t>
  </si>
  <si>
    <t>肥猪价加500元/头左右</t>
  </si>
  <si>
    <t>115-120公斤肥猪价格加4元/公斤</t>
  </si>
  <si>
    <t>115-120公斤肥猪价格加3元/公斤</t>
  </si>
  <si>
    <r>
      <rPr>
        <sz val="11"/>
        <color theme="1"/>
        <rFont val="宋体"/>
        <charset val="134"/>
        <scheme val="minor"/>
      </rPr>
      <t>115-120公斤肥猪加800-1000元/头</t>
    </r>
  </si>
  <si>
    <r>
      <rPr>
        <sz val="11"/>
        <color theme="1"/>
        <rFont val="宋体"/>
        <charset val="134"/>
        <scheme val="minor"/>
      </rPr>
      <t>1</t>
    </r>
    <r>
      <rPr>
        <sz val="11"/>
        <color theme="1"/>
        <rFont val="宋体"/>
        <charset val="134"/>
        <scheme val="minor"/>
      </rPr>
      <t>15-120公斤肥猪加800-1000元/头</t>
    </r>
  </si>
  <si>
    <r>
      <rPr>
        <sz val="11"/>
        <color theme="1"/>
        <rFont val="宋体"/>
        <charset val="134"/>
        <scheme val="minor"/>
      </rPr>
      <t>115-120公斤肥猪加800-100</t>
    </r>
    <r>
      <rPr>
        <sz val="11"/>
        <color theme="1"/>
        <rFont val="宋体"/>
        <charset val="134"/>
        <scheme val="minor"/>
      </rPr>
      <t>0</t>
    </r>
    <r>
      <rPr>
        <sz val="11"/>
        <color theme="1"/>
        <rFont val="宋体"/>
        <charset val="134"/>
        <scheme val="minor"/>
      </rPr>
      <t>元/头</t>
    </r>
  </si>
  <si>
    <t>基本无交易</t>
  </si>
  <si>
    <t>市场基本无交易</t>
  </si>
  <si>
    <t>需求方少，基本没有交易</t>
  </si>
  <si>
    <t>市场较少交易</t>
  </si>
  <si>
    <t>集团基本无对外销售</t>
  </si>
  <si>
    <t>多自留，基本没有交易</t>
  </si>
  <si>
    <t>无成交，也无市场报价</t>
  </si>
  <si>
    <t>肥猪价格加800-1000元/头</t>
  </si>
  <si>
    <t>肥猪价格加800元/头</t>
  </si>
  <si>
    <r>
      <rPr>
        <sz val="11"/>
        <color theme="1"/>
        <rFont val="宋体"/>
        <charset val="134"/>
        <scheme val="minor"/>
      </rPr>
      <t>肥猪价格加8</t>
    </r>
    <r>
      <rPr>
        <sz val="11"/>
        <color theme="1"/>
        <rFont val="宋体"/>
        <charset val="134"/>
        <scheme val="minor"/>
      </rPr>
      <t>00元/头</t>
    </r>
  </si>
  <si>
    <t>肥猪价格加600-800元/头</t>
  </si>
  <si>
    <t>肥猪价格加600元/头</t>
  </si>
  <si>
    <t>肥猪价格加600元/头，基本无交易，散户为主</t>
  </si>
  <si>
    <t>肥猪价格加400元/头，基本无交易，散户为主</t>
  </si>
  <si>
    <t>肥猪价格加400-500元/头，基本无交易，散户为主</t>
  </si>
  <si>
    <t>肥猪价格加500元/头</t>
  </si>
  <si>
    <t>肥猪价格加300-400元/头</t>
  </si>
  <si>
    <t>交易减少，暂无报价</t>
  </si>
  <si>
    <t>肥猪价加1000（出栏前）</t>
  </si>
  <si>
    <t>肥猪价加1200</t>
  </si>
  <si>
    <t>肥猪价加800元，基本无交易</t>
  </si>
  <si>
    <t>肥猪价加800-1000元/头</t>
  </si>
  <si>
    <r>
      <rPr>
        <sz val="11"/>
        <color theme="1"/>
        <rFont val="宋体"/>
        <charset val="134"/>
        <scheme val="minor"/>
      </rPr>
      <t>肥猪价加4</t>
    </r>
    <r>
      <rPr>
        <sz val="11"/>
        <color theme="1"/>
        <rFont val="宋体"/>
        <charset val="134"/>
        <scheme val="minor"/>
      </rPr>
      <t>00-600元/头</t>
    </r>
  </si>
  <si>
    <t>肥猪价加价不足400可售，走量少</t>
  </si>
  <si>
    <t>肥猪价加价不足400可售，成交</t>
  </si>
  <si>
    <t>零散交易</t>
  </si>
  <si>
    <t>多自用，散户少成交</t>
  </si>
  <si>
    <t>肥猪价加价400元/头，成交量低</t>
  </si>
  <si>
    <t>肥猪价加价600-800元/头，集团采购为主</t>
  </si>
  <si>
    <t>加价水平稳定</t>
  </si>
  <si>
    <t>肥猪价加价600元/头</t>
  </si>
  <si>
    <t>补栏积极性相对降低，但加价幅度持续</t>
  </si>
  <si>
    <t>肥猪价加价500-600元/头</t>
  </si>
  <si>
    <t>供应偏多，成交加价可谈</t>
  </si>
  <si>
    <t>肥猪价加价500-800元/头</t>
  </si>
  <si>
    <t>肥猪价加价500元/头</t>
  </si>
  <si>
    <t>交易平淡</t>
  </si>
  <si>
    <t>自留为主</t>
  </si>
  <si>
    <t>少有市场操作</t>
  </si>
  <si>
    <t>少有成交，加价300-500</t>
  </si>
  <si>
    <t>社会场零散交易</t>
  </si>
  <si>
    <r>
      <rPr>
        <sz val="11"/>
        <color theme="1"/>
        <rFont val="宋体"/>
        <charset val="134"/>
        <scheme val="minor"/>
      </rPr>
      <t>120kg肥猪价加500-800元</t>
    </r>
    <r>
      <rPr>
        <sz val="11"/>
        <color theme="1"/>
        <rFont val="宋体"/>
        <charset val="134"/>
        <scheme val="minor"/>
      </rPr>
      <t>/头</t>
    </r>
  </si>
  <si>
    <t>120kg肥猪价加500-600元/头</t>
  </si>
  <si>
    <t>120kg肥猪价加500元/头</t>
  </si>
  <si>
    <t>市场需求极少，个别大场或存肥转母辛苦，行情价：肥猪120-125kg左右加500-600元/头</t>
  </si>
  <si>
    <t>市场成交较少</t>
  </si>
  <si>
    <t>市场成交较少(邢台地区参考价：毛猪价加300-500元/头）</t>
  </si>
  <si>
    <t>市场成交较少，参考价（毛猪价加300-500元/头）</t>
  </si>
  <si>
    <t>市场参考价（毛猪价加300-500元/头）,成交少</t>
  </si>
  <si>
    <t>需求较少，市场参考价（毛猪价加300-600元/头）</t>
  </si>
  <si>
    <t>需求少，市场参考（毛猪价加300-600元/头）</t>
  </si>
  <si>
    <t>交易极少，市场参考价加300-600元/头</t>
  </si>
  <si>
    <t>交易极少</t>
  </si>
  <si>
    <t>当日肥猪价加600元/头左右</t>
  </si>
  <si>
    <t>加价600元/头左右</t>
  </si>
  <si>
    <t>交易少，市场参考加价600元/头左右</t>
  </si>
  <si>
    <t>交易较少，市场参考加价600元/头左右</t>
  </si>
  <si>
    <t>交易较少，肥猪价加600元/头</t>
  </si>
  <si>
    <t>交易较少，肥猪价加500-600元/头</t>
  </si>
  <si>
    <t>市场成交平淡</t>
  </si>
  <si>
    <t>多为自留，毛猪价加600-700元/头</t>
  </si>
  <si>
    <t>需求方少，基本无交易</t>
  </si>
  <si>
    <t>无交易参考</t>
  </si>
  <si>
    <t>需求少/多自留</t>
  </si>
  <si>
    <t>交易少，肥猪价+500元/头</t>
  </si>
  <si>
    <t>交易偏少</t>
  </si>
  <si>
    <t>肥猪价格加1000-1500</t>
  </si>
  <si>
    <t>肥猪价格加1000 基本没交易</t>
  </si>
  <si>
    <t>肥猪价格加900元/头</t>
  </si>
  <si>
    <t>肥猪价格加700元/头</t>
  </si>
  <si>
    <t>肥猪价格加500-700元/头</t>
  </si>
  <si>
    <t>肥猪价格加500</t>
  </si>
  <si>
    <t>肥猪价格加500-900的报价都有，但是成交少</t>
  </si>
  <si>
    <t>肥猪价格加500报价有，市场基本无交易</t>
  </si>
  <si>
    <t>肥猪价格加500-900报价有，成交有限</t>
  </si>
  <si>
    <t>基本以自留为主</t>
  </si>
  <si>
    <t>育肥猪价加500到900不等</t>
  </si>
  <si>
    <t>肥猪价加500到800不等</t>
  </si>
  <si>
    <t>肥猪价加500，但少有成交</t>
  </si>
  <si>
    <t>肥猪价加400-500，但少有成交</t>
  </si>
  <si>
    <t>肥猪价加300，但少有成交</t>
  </si>
  <si>
    <t>肥猪价加300，需求少</t>
  </si>
  <si>
    <t>需求少，无成交</t>
  </si>
  <si>
    <t>需求少，自留为主</t>
  </si>
  <si>
    <t>肥猪价格加1000元</t>
  </si>
  <si>
    <t>肥猪价格加1000元，少量10-15公斤单头报价3000-3500元</t>
  </si>
  <si>
    <t xml:space="preserve">肥猪价格加800 元， </t>
  </si>
  <si>
    <t>肥猪价格加500元/头，成交少</t>
  </si>
  <si>
    <t>几乎无人问津</t>
  </si>
  <si>
    <t>交易量低</t>
  </si>
  <si>
    <t>育肥猪价加500到700不等</t>
  </si>
  <si>
    <t>肥猪价加500到700不等</t>
  </si>
  <si>
    <t>肥猪价格加1000-1200</t>
  </si>
  <si>
    <t>肥猪价格加800-1000</t>
  </si>
  <si>
    <r>
      <rPr>
        <sz val="11"/>
        <color theme="1"/>
        <rFont val="宋体"/>
        <charset val="134"/>
        <scheme val="minor"/>
      </rPr>
      <t>肥猪价格加700-800元</t>
    </r>
    <r>
      <rPr>
        <sz val="11"/>
        <color theme="1"/>
        <rFont val="宋体"/>
        <charset val="134"/>
        <scheme val="minor"/>
      </rPr>
      <t>/头</t>
    </r>
    <r>
      <rPr>
        <sz val="11"/>
        <color theme="1"/>
        <rFont val="宋体"/>
        <charset val="134"/>
        <scheme val="minor"/>
      </rPr>
      <t>，基本无交易</t>
    </r>
  </si>
  <si>
    <t>市场无成交</t>
  </si>
  <si>
    <t>市场依旧观望为主</t>
  </si>
  <si>
    <t>育肥猪价加500元左右</t>
  </si>
  <si>
    <t>育肥猪价加500元左右，交易较少</t>
  </si>
  <si>
    <t>肥猪价加500元左右，交易较少</t>
  </si>
  <si>
    <t>肥猪价加300-500元左右，交易较少</t>
  </si>
  <si>
    <t>少有成交</t>
  </si>
  <si>
    <t>肥猪价格加2元一斤</t>
  </si>
  <si>
    <t>肥猪加3元/公斤</t>
  </si>
  <si>
    <t>普遍反馈没有好的三元可留，基本无交易</t>
  </si>
  <si>
    <t>普遍反馈基本无交易</t>
  </si>
  <si>
    <t>市场交易少，自留挑选为主</t>
  </si>
  <si>
    <t>市场交易较少</t>
  </si>
  <si>
    <t>交易量不多</t>
  </si>
  <si>
    <t>流通少，少数少量自留</t>
  </si>
  <si>
    <t>基本无流通</t>
  </si>
  <si>
    <t>几无成交</t>
  </si>
  <si>
    <t>几无成交，暂无报价</t>
  </si>
  <si>
    <t>交易量少</t>
  </si>
  <si>
    <t>交易量少，暂无报价</t>
  </si>
  <si>
    <t>无市场报价</t>
  </si>
  <si>
    <t>50公斤4000元/头</t>
  </si>
  <si>
    <t>50公斤4000元/头，基本无交易</t>
  </si>
  <si>
    <t>交易较少，基本是肥猪价格加400元/头</t>
  </si>
  <si>
    <t>基本是肥猪价格加400元/头</t>
  </si>
  <si>
    <t>基本是肥猪价格加400元/头，高价加800，但无实际成交</t>
  </si>
  <si>
    <t>基本是肥猪价格加400元/头，暂无实际成交</t>
  </si>
  <si>
    <t>暂无实际成交</t>
  </si>
  <si>
    <t>多自留，成交偏少</t>
  </si>
  <si>
    <t>20-25公斤3000；现在散户留，大厂基本放弃</t>
  </si>
  <si>
    <t>肥猪价加800-1000元/头，现在基本无交易，散户三元留种也减少</t>
  </si>
  <si>
    <r>
      <rPr>
        <sz val="11"/>
        <color theme="1"/>
        <rFont val="宋体"/>
        <charset val="134"/>
        <scheme val="minor"/>
      </rPr>
      <t>肥猪价加800-100</t>
    </r>
    <r>
      <rPr>
        <sz val="11"/>
        <color theme="1"/>
        <rFont val="宋体"/>
        <charset val="134"/>
        <scheme val="minor"/>
      </rPr>
      <t>0</t>
    </r>
    <r>
      <rPr>
        <sz val="11"/>
        <color theme="1"/>
        <rFont val="宋体"/>
        <charset val="134"/>
        <scheme val="minor"/>
      </rPr>
      <t>元/头，现在基本无交易，散户三元留种也减少</t>
    </r>
  </si>
  <si>
    <r>
      <rPr>
        <sz val="11"/>
        <color theme="1"/>
        <rFont val="宋体"/>
        <charset val="134"/>
        <scheme val="minor"/>
      </rPr>
      <t>肥猪价加800</t>
    </r>
    <r>
      <rPr>
        <sz val="11"/>
        <color theme="1"/>
        <rFont val="宋体"/>
        <charset val="134"/>
        <scheme val="minor"/>
      </rPr>
      <t>元/头，现在基本无交易，散户三元留种也减少</t>
    </r>
  </si>
  <si>
    <t>15公斤1600-1700元/头，散户在做</t>
  </si>
  <si>
    <t>三元留种基本暂停，暂无报价</t>
  </si>
  <si>
    <t>肥猪价格加400-500元/头</t>
  </si>
  <si>
    <t>肥猪价格加400元/头</t>
  </si>
  <si>
    <t>报价肥猪价+500元/头，但几无成交</t>
  </si>
  <si>
    <t>报价肥猪价+300元/头，但几无成交</t>
  </si>
  <si>
    <t>90-95公斤56元/公斤</t>
  </si>
  <si>
    <t>很少三元留种</t>
  </si>
  <si>
    <t>基本暂停三元留种，无报价</t>
  </si>
  <si>
    <t>基本暂停三元留种，无报价，市场普遍观望</t>
  </si>
  <si>
    <t>市场普遍观望</t>
  </si>
  <si>
    <t>无报价，市场普遍观望为主</t>
  </si>
  <si>
    <t>持续观望</t>
  </si>
  <si>
    <t>依旧观望</t>
  </si>
  <si>
    <t>无交易，观望依旧</t>
  </si>
  <si>
    <t>观望</t>
  </si>
  <si>
    <t>疫情持续，场家继续观望</t>
  </si>
  <si>
    <t>观望依旧</t>
  </si>
  <si>
    <t>交易量低，场家自用居多</t>
  </si>
  <si>
    <t>成交较少，暂无报价</t>
  </si>
  <si>
    <t>减产能比</t>
  </si>
  <si>
    <t>2018年实际</t>
  </si>
  <si>
    <t>年出栏</t>
  </si>
  <si>
    <t>权重</t>
  </si>
  <si>
    <t>2019年3月1日产能跟踪</t>
  </si>
  <si>
    <t>减幅</t>
  </si>
  <si>
    <t>减量</t>
  </si>
  <si>
    <t>2019年4月1日产能跟踪</t>
  </si>
  <si>
    <t>2019年4月10日产能跟踪</t>
  </si>
  <si>
    <t>2019年4月25日产能跟踪</t>
  </si>
  <si>
    <t>2019年5月5日产能跟踪</t>
  </si>
  <si>
    <t>2019年5月30日产能跟踪</t>
  </si>
  <si>
    <t>母猪减幅</t>
  </si>
  <si>
    <t>对应出栏量减量</t>
  </si>
  <si>
    <t>主要省份养殖企业新增产能情况</t>
  </si>
  <si>
    <t>2020-2021规划产能（均在建，未投产）</t>
  </si>
  <si>
    <t>养殖企业</t>
  </si>
  <si>
    <t>布局地点</t>
  </si>
  <si>
    <t>产能计划</t>
  </si>
  <si>
    <t>养殖模式及比例</t>
  </si>
  <si>
    <t>法库</t>
  </si>
  <si>
    <t>10万肥猪</t>
  </si>
  <si>
    <t>年肥猪出栏量</t>
  </si>
  <si>
    <t>阜新</t>
  </si>
  <si>
    <t>彰武</t>
  </si>
  <si>
    <t>12万肥猪</t>
  </si>
  <si>
    <t>藁城</t>
  </si>
  <si>
    <t>1万头肥猪</t>
  </si>
  <si>
    <t>保定</t>
  </si>
  <si>
    <t>5000头仔猪</t>
  </si>
  <si>
    <t>年仔猪出栏量</t>
  </si>
  <si>
    <t>南宫</t>
  </si>
  <si>
    <t>5000头肥猪</t>
  </si>
  <si>
    <t>沧州</t>
  </si>
  <si>
    <t>3万头生猪出栏</t>
  </si>
  <si>
    <t>衡水冀州</t>
  </si>
  <si>
    <t>2.4万头保育育肥项目</t>
  </si>
  <si>
    <t>潍坊诸城</t>
  </si>
  <si>
    <t>年出栏商品猪8.4万</t>
  </si>
  <si>
    <t>育肥场</t>
  </si>
  <si>
    <t>临沂兰陵</t>
  </si>
  <si>
    <t>年出栏仔猪100万</t>
  </si>
  <si>
    <t>德州陵城</t>
  </si>
  <si>
    <t>年出栏100万</t>
  </si>
  <si>
    <t>东营垦利</t>
  </si>
  <si>
    <t>年出栏12.5万</t>
  </si>
  <si>
    <t>济宁微山</t>
  </si>
  <si>
    <t>年出栏仔猪12.5万</t>
  </si>
  <si>
    <t>聊城高唐/潍坊寿光</t>
  </si>
  <si>
    <t>年出栏30万</t>
  </si>
  <si>
    <t>自育肥</t>
  </si>
  <si>
    <t>宣城濉溪</t>
  </si>
  <si>
    <t>年出栏10万头</t>
  </si>
  <si>
    <t>自养</t>
  </si>
  <si>
    <t>阜阳市颍东</t>
  </si>
  <si>
    <t>年出栏20万</t>
  </si>
  <si>
    <t>宿州</t>
  </si>
  <si>
    <t>年出栏10万</t>
  </si>
  <si>
    <t>南京</t>
  </si>
  <si>
    <t>年出栏30万-50万</t>
  </si>
  <si>
    <t>扬州</t>
  </si>
  <si>
    <t>年出栏60万</t>
  </si>
  <si>
    <t>连云港</t>
  </si>
  <si>
    <t>年出栏100万-120万</t>
  </si>
  <si>
    <t>徐州市丰县</t>
  </si>
  <si>
    <t>年出栏120万</t>
  </si>
  <si>
    <t>常州</t>
  </si>
  <si>
    <t>杭州/温州/金华/台州/衢州</t>
  </si>
  <si>
    <t>年出栏50万</t>
  </si>
  <si>
    <t>郑州巩义</t>
  </si>
  <si>
    <t>安阳林州</t>
  </si>
  <si>
    <t>年出栏仔猪3万，育肥猪3万</t>
  </si>
  <si>
    <t>平顶山汝州</t>
  </si>
  <si>
    <t>年出栏种猪1.8万，肥猪5万</t>
  </si>
  <si>
    <t>种猪育种场</t>
  </si>
  <si>
    <t>襄阳</t>
  </si>
  <si>
    <t>1.3万头肥猪</t>
  </si>
  <si>
    <t>襄阳樊城区</t>
  </si>
  <si>
    <t>随州</t>
  </si>
  <si>
    <t>5万头肥猪</t>
  </si>
  <si>
    <t>宜城</t>
  </si>
  <si>
    <t>1.4万头肥猪</t>
  </si>
  <si>
    <t>咸宁</t>
  </si>
  <si>
    <t>100万生猪</t>
  </si>
  <si>
    <t>襄阳襄州</t>
  </si>
  <si>
    <t>1.5万头育肥</t>
  </si>
  <si>
    <t>恩施建始县</t>
  </si>
  <si>
    <t>年出栏20万头养殖基地</t>
  </si>
  <si>
    <t>鄂州市鄂城区</t>
  </si>
  <si>
    <t>60万头生猪</t>
  </si>
  <si>
    <t>岳阳</t>
  </si>
  <si>
    <t>2.8万头仔猪</t>
  </si>
  <si>
    <t>湘潭</t>
  </si>
  <si>
    <t>3万头育肥</t>
  </si>
  <si>
    <t>湘南</t>
  </si>
  <si>
    <t>100万头肥猪</t>
  </si>
  <si>
    <t>湘西</t>
  </si>
  <si>
    <t>湘潭湘乡</t>
  </si>
  <si>
    <t>24万头</t>
  </si>
  <si>
    <t>衡阳</t>
  </si>
  <si>
    <t>5.2万头仔猪+育肥</t>
  </si>
  <si>
    <t>德昌</t>
  </si>
  <si>
    <t>年出栏100万头</t>
  </si>
  <si>
    <t>养猪智慧园区</t>
  </si>
  <si>
    <t>安顺</t>
  </si>
  <si>
    <t>年出栏20万头</t>
  </si>
  <si>
    <t>清远</t>
  </si>
  <si>
    <t>放养</t>
  </si>
  <si>
    <t>之前项目正常进行</t>
  </si>
  <si>
    <t>云浮、肇庆</t>
  </si>
  <si>
    <t>目前新建均为自繁自养</t>
  </si>
  <si>
    <t>贵港、南宁</t>
  </si>
  <si>
    <t>肥猪</t>
  </si>
  <si>
    <t>放养60%</t>
  </si>
  <si>
    <t>贵港、南宁、钦州、玉林</t>
  </si>
  <si>
    <t>育肥5万，能繁1-1.5万</t>
  </si>
  <si>
    <t>母猪场自繁自养，育肥放养80%</t>
  </si>
  <si>
    <t>来宾、柳州</t>
  </si>
  <si>
    <t>育肥10万，能繁1万+</t>
  </si>
  <si>
    <t>贵港周边</t>
  </si>
  <si>
    <t>钦州、防城港</t>
  </si>
  <si>
    <t>曾祖代，能繁2.5万，肥猪存栏20万</t>
  </si>
  <si>
    <t>放养40%</t>
  </si>
  <si>
    <t>合计：年育肥出栏5500万头</t>
  </si>
  <si>
    <t>注：实际样本点扩张（各省份规模企业含上市）</t>
  </si>
  <si>
    <t>于洪</t>
  </si>
  <si>
    <t>7000母猪</t>
  </si>
  <si>
    <t>母猪存栏量</t>
  </si>
  <si>
    <t>母猪场</t>
  </si>
  <si>
    <t>开原原种</t>
  </si>
  <si>
    <t>2400母猪</t>
  </si>
  <si>
    <t>内蒙</t>
  </si>
  <si>
    <t>通辽</t>
  </si>
  <si>
    <t>9500母猪</t>
  </si>
  <si>
    <t>双城</t>
  </si>
  <si>
    <t>6500母猪</t>
  </si>
  <si>
    <t>徐州睢宁</t>
  </si>
  <si>
    <t>5000头母猪</t>
  </si>
  <si>
    <t>常德津市</t>
  </si>
  <si>
    <t>4800头母猪</t>
  </si>
  <si>
    <t>宜宾</t>
  </si>
  <si>
    <t>种猪场</t>
  </si>
  <si>
    <t>眉山</t>
  </si>
  <si>
    <t>广安</t>
  </si>
  <si>
    <t>广元</t>
  </si>
  <si>
    <t>隆昌</t>
  </si>
  <si>
    <t>内江</t>
  </si>
  <si>
    <t>种猪10万头，年出栏肥猪200万头</t>
  </si>
  <si>
    <t>种猪+育肥</t>
  </si>
  <si>
    <t>铜仁</t>
  </si>
  <si>
    <t>黔南</t>
  </si>
  <si>
    <t>原种猪育种场</t>
  </si>
  <si>
    <t>茂名/清远/韶关/阳江</t>
  </si>
  <si>
    <t>平均4万母猪场</t>
  </si>
  <si>
    <t>茂名/湛江</t>
  </si>
  <si>
    <t>母猪</t>
  </si>
  <si>
    <t>合计：新增母猪25万头，对应年育肥出栏700万头</t>
  </si>
  <si>
    <t>以上统计口径</t>
  </si>
  <si>
    <t>各省份规模养殖（含上市+当地规模场）其中：截至2021年3月末，在建，未投产产能约6200万头，已投产预计2021新增出栏约4000万头。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</si>
</sst>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2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
    <numFmt numFmtId="178" formatCode="0.0%"/>
    <numFmt numFmtId="179" formatCode="_ * #,##0_ ;_ * \-#,##0_ ;_ * &quot;-&quot;??_ ;_ @_ "/>
    <numFmt numFmtId="180" formatCode="0.00_ "/>
    <numFmt numFmtId="181" formatCode="yyyy/m/d;@"/>
    <numFmt numFmtId="182" formatCode="0_);[Red]\(0\)"/>
    <numFmt numFmtId="183" formatCode="[$-409]d/mmm/yy;@"/>
    <numFmt numFmtId="184" formatCode="0.00_);[Red]\(0.00\)"/>
    <numFmt numFmtId="185" formatCode="###,###,###,###,##0.00_ "/>
    <numFmt numFmtId="186" formatCode="#,##0.00_ "/>
    <numFmt numFmtId="187" formatCode="yyyy&quot;年&quot;m&quot;月&quot;d&quot;日&quot;;@"/>
    <numFmt numFmtId="188" formatCode="m&quot;月&quot;d&quot;日&quot;;@"/>
    <numFmt numFmtId="189" formatCode="0.0_ "/>
    <numFmt numFmtId="190" formatCode="0.00;[Red]0.00"/>
    <numFmt numFmtId="191" formatCode="0.0000%"/>
    <numFmt numFmtId="192" formatCode="0.0"/>
    <numFmt numFmtId="193" formatCode="0.0_);[Red]\(0.0\)"/>
    <numFmt numFmtId="194" formatCode="0.00_);\(0.00\)"/>
    <numFmt numFmtId="195" formatCode="#,##0.0_ "/>
    <numFmt numFmtId="196" formatCode="#,##0.00_);[Red]\(#,##0.00\)"/>
  </numFmts>
  <fonts count="107">
    <font>
      <sz val="11"/>
      <color theme="1"/>
      <name val="宋体"/>
      <charset val="134"/>
      <scheme val="minor"/>
    </font>
    <font>
      <b/>
      <sz val="10"/>
      <name val="宋体"/>
      <charset val="134"/>
    </font>
    <font>
      <sz val="10"/>
      <name val="宋体"/>
      <charset val="134"/>
    </font>
    <font>
      <b/>
      <sz val="11"/>
      <color rgb="FFFFFFFF"/>
      <name val="宋体"/>
      <charset val="134"/>
      <scheme val="minor"/>
    </font>
    <font>
      <sz val="11"/>
      <color rgb="FF000000"/>
      <name val="宋体"/>
      <charset val="134"/>
      <scheme val="minor"/>
    </font>
    <font>
      <b/>
      <sz val="11"/>
      <color theme="1"/>
      <name val="宋体"/>
      <charset val="134"/>
      <scheme val="minor"/>
    </font>
    <font>
      <b/>
      <sz val="12"/>
      <color theme="0"/>
      <name val="宋体"/>
      <charset val="134"/>
      <scheme val="minor"/>
    </font>
    <font>
      <sz val="12"/>
      <color theme="1"/>
      <name val="宋体"/>
      <charset val="134"/>
      <scheme val="minor"/>
    </font>
    <font>
      <b/>
      <sz val="11"/>
      <color theme="0"/>
      <name val="宋体"/>
      <charset val="134"/>
      <scheme val="minor"/>
    </font>
    <font>
      <b/>
      <sz val="13"/>
      <color theme="1"/>
      <name val="宋体"/>
      <charset val="134"/>
      <scheme val="minor"/>
    </font>
    <font>
      <b/>
      <sz val="11"/>
      <color rgb="FF000000"/>
      <name val="宋体"/>
      <charset val="134"/>
      <scheme val="minor"/>
    </font>
    <font>
      <u/>
      <sz val="11"/>
      <color rgb="FF0000FF"/>
      <name val="宋体"/>
      <charset val="134"/>
    </font>
    <font>
      <b/>
      <sz val="11"/>
      <color rgb="FF000000"/>
      <name val="宋体"/>
      <charset val="134"/>
    </font>
    <font>
      <sz val="11"/>
      <color rgb="FF000000"/>
      <name val="宋体"/>
      <charset val="134"/>
    </font>
    <font>
      <sz val="9"/>
      <color theme="1"/>
      <name val="宋体"/>
      <charset val="134"/>
      <scheme val="minor"/>
    </font>
    <font>
      <sz val="11"/>
      <name val="宋体"/>
      <charset val="134"/>
    </font>
    <font>
      <sz val="10"/>
      <color theme="1"/>
      <name val="宋体"/>
      <charset val="134"/>
    </font>
    <font>
      <sz val="10"/>
      <color theme="1"/>
      <name val="宋体"/>
      <charset val="134"/>
      <scheme val="minor"/>
    </font>
    <font>
      <sz val="11"/>
      <name val="宋体"/>
      <charset val="134"/>
      <scheme val="minor"/>
    </font>
    <font>
      <b/>
      <sz val="11"/>
      <name val="宋体"/>
      <charset val="134"/>
      <scheme val="minor"/>
    </font>
    <font>
      <b/>
      <sz val="16"/>
      <color theme="1"/>
      <name val="宋体"/>
      <charset val="134"/>
      <scheme val="minor"/>
    </font>
    <font>
      <b/>
      <sz val="10"/>
      <color theme="1"/>
      <name val="宋体"/>
      <charset val="134"/>
      <scheme val="minor"/>
    </font>
    <font>
      <b/>
      <sz val="10"/>
      <name val="宋体"/>
      <charset val="134"/>
      <scheme val="minor"/>
    </font>
    <font>
      <sz val="10"/>
      <name val="宋体"/>
      <charset val="134"/>
      <scheme val="minor"/>
    </font>
    <font>
      <b/>
      <sz val="11"/>
      <color rgb="FFFF0000"/>
      <name val="宋体"/>
      <charset val="134"/>
      <scheme val="minor"/>
    </font>
    <font>
      <sz val="11"/>
      <color rgb="FFFF0000"/>
      <name val="宋体"/>
      <charset val="134"/>
      <scheme val="minor"/>
    </font>
    <font>
      <sz val="10"/>
      <color rgb="FFFF0000"/>
      <name val="宋体"/>
      <charset val="134"/>
      <scheme val="minor"/>
    </font>
    <font>
      <b/>
      <sz val="12"/>
      <color theme="1"/>
      <name val="宋体"/>
      <charset val="134"/>
      <scheme val="minor"/>
    </font>
    <font>
      <b/>
      <sz val="10"/>
      <color rgb="FFFFFFFF"/>
      <name val="Arial"/>
      <charset val="134"/>
    </font>
    <font>
      <sz val="10"/>
      <color rgb="FF404040"/>
      <name val="Arial"/>
      <charset val="134"/>
    </font>
    <font>
      <sz val="10"/>
      <color rgb="FF404040"/>
      <name val="宋体"/>
      <charset val="134"/>
    </font>
    <font>
      <b/>
      <sz val="9"/>
      <color theme="1"/>
      <name val="宋体"/>
      <charset val="134"/>
      <scheme val="minor"/>
    </font>
    <font>
      <b/>
      <sz val="12"/>
      <color theme="1"/>
      <name val="宋体"/>
      <charset val="134"/>
    </font>
    <font>
      <b/>
      <sz val="12"/>
      <name val="宋体"/>
      <charset val="134"/>
    </font>
    <font>
      <sz val="12"/>
      <name val="宋体"/>
      <charset val="134"/>
    </font>
    <font>
      <b/>
      <sz val="12"/>
      <color theme="0"/>
      <name val="宋体"/>
      <charset val="134"/>
    </font>
    <font>
      <b/>
      <sz val="11"/>
      <name val="宋体"/>
      <charset val="134"/>
    </font>
    <font>
      <sz val="11"/>
      <color rgb="FFFF0000"/>
      <name val="宋体"/>
      <charset val="134"/>
    </font>
    <font>
      <sz val="11"/>
      <color theme="1"/>
      <name val="宋体"/>
      <charset val="134"/>
    </font>
    <font>
      <b/>
      <sz val="10"/>
      <color rgb="FFFFFFFF"/>
      <name val="宋体"/>
      <charset val="134"/>
      <scheme val="minor"/>
    </font>
    <font>
      <b/>
      <sz val="9"/>
      <color theme="1"/>
      <name val="宋体"/>
      <charset val="134"/>
    </font>
    <font>
      <sz val="9"/>
      <color theme="1"/>
      <name val="宋体"/>
      <charset val="134"/>
    </font>
    <font>
      <b/>
      <sz val="16"/>
      <color theme="3" tint="-0.5"/>
      <name val="宋体"/>
      <charset val="134"/>
      <scheme val="minor"/>
    </font>
    <font>
      <b/>
      <sz val="16"/>
      <color theme="0"/>
      <name val="宋体"/>
      <charset val="134"/>
      <scheme val="minor"/>
    </font>
    <font>
      <b/>
      <sz val="11"/>
      <color rgb="FFFFFF00"/>
      <name val="宋体"/>
      <charset val="134"/>
      <scheme val="minor"/>
    </font>
    <font>
      <sz val="11"/>
      <color rgb="FFFFFFFF"/>
      <name val="宋体"/>
      <charset val="134"/>
      <scheme val="minor"/>
    </font>
    <font>
      <b/>
      <sz val="16"/>
      <color rgb="FFFFFF00"/>
      <name val="宋体"/>
      <charset val="134"/>
      <scheme val="minor"/>
    </font>
    <font>
      <b/>
      <sz val="13"/>
      <color theme="0"/>
      <name val="宋体"/>
      <charset val="134"/>
      <scheme val="minor"/>
    </font>
    <font>
      <sz val="10"/>
      <color rgb="FF000000"/>
      <name val="宋体"/>
      <charset val="134"/>
      <scheme val="minor"/>
    </font>
    <font>
      <sz val="11"/>
      <color rgb="FF000000"/>
      <name val="SimSun"/>
      <charset val="134"/>
    </font>
    <font>
      <sz val="11"/>
      <color theme="1"/>
      <name val="SimSun"/>
      <charset val="134"/>
    </font>
    <font>
      <b/>
      <sz val="11"/>
      <color theme="1"/>
      <name val="宋体"/>
      <charset val="134"/>
    </font>
    <font>
      <sz val="11"/>
      <color theme="0"/>
      <name val="宋体"/>
      <charset val="134"/>
      <scheme val="minor"/>
    </font>
    <font>
      <sz val="11"/>
      <name val="SimSun"/>
      <charset val="134"/>
    </font>
    <font>
      <b/>
      <sz val="11"/>
      <color rgb="FFFFFFFF"/>
      <name val="宋体"/>
      <charset val="134"/>
    </font>
    <font>
      <sz val="11"/>
      <color rgb="FFC00000"/>
      <name val="宋体"/>
      <charset val="134"/>
    </font>
    <font>
      <sz val="9"/>
      <color rgb="FF000000"/>
      <name val="等线"/>
      <charset val="134"/>
    </font>
    <font>
      <sz val="9"/>
      <color rgb="FF000000"/>
      <name val="宋体"/>
      <charset val="134"/>
      <scheme val="minor"/>
    </font>
    <font>
      <b/>
      <sz val="11"/>
      <color rgb="FF000000"/>
      <name val="SimSun"/>
      <charset val="134"/>
    </font>
    <font>
      <b/>
      <sz val="10"/>
      <color rgb="FF000000"/>
      <name val="宋体"/>
      <charset val="134"/>
      <scheme val="minor"/>
    </font>
    <font>
      <sz val="12"/>
      <color theme="0"/>
      <name val="宋体"/>
      <charset val="134"/>
      <scheme val="minor"/>
    </font>
    <font>
      <b/>
      <sz val="11"/>
      <color theme="0"/>
      <name val="SimSun"/>
      <charset val="134"/>
    </font>
    <font>
      <sz val="12"/>
      <color rgb="FF000000"/>
      <name val="SimSun"/>
      <charset val="134"/>
    </font>
    <font>
      <sz val="12"/>
      <color rgb="FF000000"/>
      <name val="宋体"/>
      <charset val="134"/>
    </font>
    <font>
      <sz val="12"/>
      <color rgb="FF000000"/>
      <name val="宋体"/>
      <charset val="134"/>
      <scheme val="minor"/>
    </font>
    <font>
      <b/>
      <sz val="11"/>
      <color rgb="FFFF0000"/>
      <name val="宋体"/>
      <charset val="134"/>
    </font>
    <font>
      <b/>
      <sz val="12"/>
      <color rgb="FFFFFFFF"/>
      <name val="宋体"/>
      <charset val="134"/>
      <scheme val="minor"/>
    </font>
    <font>
      <sz val="11"/>
      <color rgb="FFFFFFFF"/>
      <name val="宋体"/>
      <charset val="134"/>
    </font>
    <font>
      <b/>
      <sz val="9"/>
      <color theme="0"/>
      <name val="宋体"/>
      <charset val="134"/>
      <scheme val="minor"/>
    </font>
    <font>
      <b/>
      <sz val="11"/>
      <color rgb="FFFFFFFF"/>
      <name val="SimSun"/>
      <charset val="134"/>
    </font>
    <font>
      <b/>
      <sz val="11"/>
      <color rgb="FFFF6238"/>
      <name val="宋体"/>
      <charset val="134"/>
      <scheme val="minor"/>
    </font>
    <font>
      <sz val="11"/>
      <color rgb="FFFF0000"/>
      <name val="SimSun"/>
      <charset val="134"/>
    </font>
    <font>
      <b/>
      <sz val="12"/>
      <name val="宋体"/>
      <charset val="134"/>
      <scheme val="minor"/>
    </font>
    <font>
      <b/>
      <sz val="14"/>
      <color theme="1"/>
      <name val="宋体"/>
      <charset val="134"/>
    </font>
    <font>
      <sz val="12"/>
      <color theme="1"/>
      <name val="宋体"/>
      <charset val="134"/>
    </font>
    <font>
      <b/>
      <sz val="12"/>
      <color rgb="FFFF0000"/>
      <name val="宋体"/>
      <charset val="134"/>
      <scheme val="minor"/>
    </font>
    <font>
      <sz val="12"/>
      <name val="宋体"/>
      <charset val="134"/>
      <scheme val="minor"/>
    </font>
    <font>
      <b/>
      <sz val="30"/>
      <color rgb="FFFFFFFF"/>
      <name val="宋体"/>
      <charset val="134"/>
      <scheme val="minor"/>
    </font>
    <font>
      <sz val="13"/>
      <color rgb="FFFF0000"/>
      <name val="宋体"/>
      <charset val="134"/>
      <scheme val="minor"/>
    </font>
    <font>
      <b/>
      <sz val="13"/>
      <name val="等线"/>
      <charset val="134"/>
    </font>
    <font>
      <sz val="13"/>
      <name val="宋体"/>
      <charset val="134"/>
      <scheme val="minor"/>
    </font>
    <font>
      <b/>
      <sz val="1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indexed="8"/>
      <name val="Tahoma"/>
      <charset val="134"/>
    </font>
    <font>
      <b/>
      <sz val="11"/>
      <color indexed="8"/>
      <name val="宋体"/>
      <charset val="134"/>
    </font>
    <font>
      <b/>
      <sz val="10"/>
      <name val="Arial"/>
      <charset val="134"/>
    </font>
    <font>
      <b/>
      <sz val="13"/>
      <color theme="0"/>
      <name val="宋体"/>
      <charset val="134"/>
    </font>
    <font>
      <b/>
      <sz val="9"/>
      <name val="宋体"/>
      <charset val="134"/>
    </font>
    <font>
      <sz val="9"/>
      <name val="宋体"/>
      <charset val="134"/>
    </font>
  </fonts>
  <fills count="59">
    <fill>
      <patternFill patternType="none"/>
    </fill>
    <fill>
      <patternFill patternType="gray125"/>
    </fill>
    <fill>
      <patternFill patternType="solid">
        <fgColor rgb="FFE24D4E"/>
        <bgColor indexed="64"/>
      </patternFill>
    </fill>
    <fill>
      <patternFill patternType="solid">
        <fgColor theme="0"/>
        <bgColor indexed="64"/>
      </patternFill>
    </fill>
    <fill>
      <patternFill patternType="solid">
        <fgColor rgb="FFE24E4D"/>
        <bgColor indexed="64"/>
      </patternFill>
    </fill>
    <fill>
      <patternFill patternType="solid">
        <fgColor rgb="FFE24D4E"/>
        <bgColor theme="5"/>
      </patternFill>
    </fill>
    <fill>
      <patternFill patternType="solid">
        <fgColor rgb="FFE24E4E"/>
        <bgColor indexed="64"/>
      </patternFill>
    </fill>
    <fill>
      <patternFill patternType="solid">
        <fgColor rgb="FFF8F8F8"/>
        <bgColor indexed="64"/>
      </patternFill>
    </fill>
    <fill>
      <patternFill patternType="solid">
        <fgColor rgb="FFFFFFFF"/>
        <bgColor indexed="64"/>
      </patternFill>
    </fill>
    <fill>
      <patternFill patternType="solid">
        <fgColor rgb="FF595959"/>
        <bgColor indexed="64"/>
      </patternFill>
    </fill>
    <fill>
      <patternFill patternType="solid">
        <fgColor rgb="FFF58F33"/>
        <bgColor indexed="64"/>
      </patternFill>
    </fill>
    <fill>
      <patternFill patternType="solid">
        <fgColor rgb="FFEAB42E"/>
        <bgColor indexed="64"/>
      </patternFill>
    </fill>
    <fill>
      <patternFill patternType="solid">
        <fgColor rgb="FFF2F2F2"/>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E44E4D"/>
        <bgColor indexed="64"/>
      </patternFill>
    </fill>
    <fill>
      <patternFill patternType="solid">
        <fgColor indexed="65"/>
        <bgColor indexed="64"/>
      </patternFill>
    </fill>
    <fill>
      <patternFill patternType="solid">
        <fgColor rgb="FFFFFF00"/>
        <bgColor indexed="64"/>
      </patternFill>
    </fill>
    <fill>
      <patternFill patternType="solid">
        <fgColor rgb="FFFE9B1C"/>
        <bgColor indexed="64"/>
      </patternFill>
    </fill>
    <fill>
      <patternFill patternType="solid">
        <fgColor rgb="FFED7D31"/>
        <bgColor indexed="64"/>
      </patternFill>
    </fill>
    <fill>
      <patternFill patternType="solid">
        <fgColor rgb="FFE24D4E"/>
        <bgColor theme="4"/>
      </patternFill>
    </fill>
    <fill>
      <patternFill patternType="solid">
        <fgColor rgb="FFC00000"/>
        <bgColor indexed="64"/>
      </patternFill>
    </fill>
    <fill>
      <patternFill patternType="solid">
        <fgColor rgb="FFEE6666"/>
        <bgColor indexed="64"/>
      </patternFill>
    </fill>
    <fill>
      <patternFill patternType="solid">
        <fgColor rgb="FFF5ECEC"/>
        <bgColor indexed="64"/>
      </patternFill>
    </fill>
    <fill>
      <patternFill patternType="solid">
        <fgColor rgb="FFFFC000"/>
        <bgColor indexed="64"/>
      </patternFill>
    </fill>
    <fill>
      <patternFill patternType="solid">
        <fgColor theme="4" tint="0.8"/>
        <bgColor indexed="64"/>
      </patternFill>
    </fill>
    <fill>
      <patternFill patternType="solid">
        <fgColor theme="7" tint="0.8"/>
        <bgColor indexed="64"/>
      </patternFill>
    </fill>
    <fill>
      <patternFill patternType="solid">
        <fgColor rgb="FFE24D4E"/>
        <bgColor theme="4" tint="0.79998168889431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5">
    <border>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style="thick">
        <color rgb="FFE24D4E"/>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E24D4E"/>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style="thin">
        <color rgb="FFC00000"/>
      </right>
      <top/>
      <bottom style="thin">
        <color rgb="FFC00000"/>
      </bottom>
      <diagonal/>
    </border>
    <border>
      <left style="thin">
        <color rgb="FFC00000"/>
      </left>
      <right style="thin">
        <color rgb="FFC00000"/>
      </right>
      <top style="thin">
        <color rgb="FFC00000"/>
      </top>
      <bottom/>
      <diagonal/>
    </border>
    <border>
      <left style="thin">
        <color auto="1"/>
      </left>
      <right style="thin">
        <color auto="1"/>
      </right>
      <top style="thin">
        <color auto="1"/>
      </top>
      <bottom style="thin">
        <color auto="1"/>
      </bottom>
      <diagonal/>
    </border>
    <border>
      <left style="thin">
        <color rgb="FFE24D4E"/>
      </left>
      <right style="thin">
        <color rgb="FFE24D4E"/>
      </right>
      <top/>
      <bottom style="thin">
        <color rgb="FFE24D4E"/>
      </bottom>
      <diagonal/>
    </border>
    <border>
      <left style="thin">
        <color rgb="FFE24D4E"/>
      </left>
      <right style="thin">
        <color rgb="FFE24D4E"/>
      </right>
      <top/>
      <bottom/>
      <diagonal/>
    </border>
    <border>
      <left style="thin">
        <color rgb="FFE24D4E"/>
      </left>
      <right style="thin">
        <color rgb="FFE24D4E"/>
      </right>
      <top style="thin">
        <color rgb="FFE24D4E"/>
      </top>
      <bottom style="thin">
        <color rgb="FFE24D4E"/>
      </bottom>
      <diagonal/>
    </border>
    <border>
      <left style="thin">
        <color rgb="FFE24D4E"/>
      </left>
      <right/>
      <top/>
      <bottom/>
      <diagonal/>
    </border>
    <border>
      <left style="thin">
        <color auto="1"/>
      </left>
      <right style="thin">
        <color auto="1"/>
      </right>
      <top/>
      <bottom style="thin">
        <color auto="1"/>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thin">
        <color theme="5"/>
      </left>
      <right/>
      <top style="thin">
        <color theme="5"/>
      </top>
      <bottom/>
      <diagonal/>
    </border>
    <border>
      <left style="thin">
        <color rgb="FFE24D4E"/>
      </left>
      <right/>
      <top style="thin">
        <color rgb="FFE24D4E"/>
      </top>
      <bottom style="thin">
        <color rgb="FFE24D4E"/>
      </bottom>
      <diagonal/>
    </border>
    <border>
      <left/>
      <right/>
      <top style="thin">
        <color rgb="FFE24D4E"/>
      </top>
      <bottom style="thin">
        <color rgb="FFE24D4E"/>
      </bottom>
      <diagonal/>
    </border>
    <border>
      <left/>
      <right style="thin">
        <color rgb="FFE24D4E"/>
      </right>
      <top style="thin">
        <color rgb="FFE24D4E"/>
      </top>
      <bottom style="thin">
        <color rgb="FFE24D4E"/>
      </bottom>
      <diagonal/>
    </border>
    <border>
      <left style="thin">
        <color rgb="FFE34D4E"/>
      </left>
      <right style="thin">
        <color rgb="FFE34D4E"/>
      </right>
      <top style="thin">
        <color rgb="FFE34D4E"/>
      </top>
      <bottom style="thin">
        <color rgb="FFE34D4E"/>
      </bottom>
      <diagonal/>
    </border>
    <border>
      <left style="thin">
        <color rgb="FFE34D4E"/>
      </left>
      <right style="thin">
        <color rgb="FFE34D4E"/>
      </right>
      <top style="thin">
        <color rgb="FFE34D4E"/>
      </top>
      <bottom/>
      <diagonal/>
    </border>
    <border>
      <left style="thin">
        <color rgb="FFE44E4D"/>
      </left>
      <right style="thin">
        <color rgb="FFE44E4D"/>
      </right>
      <top style="thin">
        <color rgb="FFC00000"/>
      </top>
      <bottom style="thin">
        <color rgb="FFE44E4D"/>
      </bottom>
      <diagonal/>
    </border>
    <border>
      <left style="thin">
        <color rgb="FFE44E4D"/>
      </left>
      <right style="thin">
        <color rgb="FFE44E4D"/>
      </right>
      <top style="thin">
        <color rgb="FFE44E4D"/>
      </top>
      <bottom style="thin">
        <color rgb="FFE44E4D"/>
      </bottom>
      <diagonal/>
    </border>
    <border>
      <left style="thin">
        <color rgb="FFE44E4D"/>
      </left>
      <right style="thin">
        <color rgb="FFE44E4D"/>
      </right>
      <top style="thin">
        <color rgb="FFE44E4D"/>
      </top>
      <bottom/>
      <diagonal/>
    </border>
    <border>
      <left style="thin">
        <color rgb="FFE34D4E"/>
      </left>
      <right/>
      <top style="thin">
        <color rgb="FFE34D4E"/>
      </top>
      <bottom style="thin">
        <color rgb="FFE34D4E"/>
      </bottom>
      <diagonal/>
    </border>
    <border>
      <left style="thin">
        <color rgb="FFDE3C36"/>
      </left>
      <right style="thin">
        <color rgb="FFDE3C36"/>
      </right>
      <top style="thin">
        <color rgb="FFDE3C36"/>
      </top>
      <bottom style="thin">
        <color rgb="FFDE3C36"/>
      </bottom>
      <diagonal/>
    </border>
    <border>
      <left/>
      <right style="thin">
        <color rgb="FFC0504D"/>
      </right>
      <top style="thin">
        <color rgb="FFC0504D"/>
      </top>
      <bottom style="thin">
        <color rgb="FFC0504D"/>
      </bottom>
      <diagonal/>
    </border>
    <border>
      <left style="thin">
        <color rgb="FFC00000"/>
      </left>
      <right style="thin">
        <color theme="5" tint="-0.249977111117893"/>
      </right>
      <top style="thin">
        <color rgb="FFC00000"/>
      </top>
      <bottom style="thin">
        <color rgb="FFC00000"/>
      </bottom>
      <diagonal/>
    </border>
    <border>
      <left style="thin">
        <color theme="5" tint="-0.249977111117893"/>
      </left>
      <right style="thin">
        <color theme="5" tint="-0.249977111117893"/>
      </right>
      <top style="thin">
        <color rgb="FFC00000"/>
      </top>
      <bottom style="thin">
        <color rgb="FFC00000"/>
      </bottom>
      <diagonal/>
    </border>
    <border>
      <left/>
      <right/>
      <top style="thin">
        <color theme="5" tint="-0.249977111117893"/>
      </top>
      <bottom/>
      <diagonal/>
    </border>
    <border>
      <left style="thin">
        <color theme="5" tint="-0.249977111117893"/>
      </left>
      <right/>
      <top style="thin">
        <color rgb="FFC00000"/>
      </top>
      <bottom style="thin">
        <color rgb="FFC00000"/>
      </bottom>
      <diagonal/>
    </border>
    <border>
      <left style="thin">
        <color rgb="FFC00000"/>
      </left>
      <right/>
      <top style="thin">
        <color rgb="FFC00000"/>
      </top>
      <bottom style="thick">
        <color rgb="FFE24D4E"/>
      </bottom>
      <diagonal/>
    </border>
    <border>
      <left style="thin">
        <color auto="1"/>
      </left>
      <right/>
      <top style="thin">
        <color auto="1"/>
      </top>
      <bottom style="thin">
        <color auto="1"/>
      </bottom>
      <diagonal/>
    </border>
    <border>
      <left style="thin">
        <color rgb="FFE24D4E"/>
      </left>
      <right/>
      <top/>
      <bottom style="thin">
        <color rgb="FFE24D4E"/>
      </bottom>
      <diagonal/>
    </border>
    <border>
      <left style="thin">
        <color rgb="FFE10000"/>
      </left>
      <right style="thin">
        <color rgb="FFE10000"/>
      </right>
      <top style="thin">
        <color rgb="FFE10000"/>
      </top>
      <bottom style="thin">
        <color rgb="FFE10000"/>
      </bottom>
      <diagonal/>
    </border>
    <border>
      <left style="thin">
        <color rgb="FFAE2E19"/>
      </left>
      <right style="thin">
        <color rgb="FFAE2E19"/>
      </right>
      <top style="thin">
        <color rgb="FFAE2E19"/>
      </top>
      <bottom style="thin">
        <color rgb="FFAE2E19"/>
      </bottom>
      <diagonal/>
    </border>
    <border>
      <left/>
      <right style="thin">
        <color rgb="FFDE3C36"/>
      </right>
      <top style="thin">
        <color rgb="FFDE3C36"/>
      </top>
      <bottom style="thin">
        <color rgb="FFDE3C36"/>
      </bottom>
      <diagonal/>
    </border>
    <border>
      <left style="thin">
        <color rgb="FFEE6666"/>
      </left>
      <right style="thin">
        <color rgb="FFEE6666"/>
      </right>
      <top/>
      <bottom style="thin">
        <color rgb="FFEE6666"/>
      </bottom>
      <diagonal/>
    </border>
    <border>
      <left style="thin">
        <color rgb="FFEE6666"/>
      </left>
      <right style="thin">
        <color rgb="FFEE6666"/>
      </right>
      <top style="thin">
        <color rgb="FFEE6666"/>
      </top>
      <bottom style="thin">
        <color rgb="FFEE6666"/>
      </bottom>
      <diagonal/>
    </border>
    <border>
      <left style="thin">
        <color rgb="FFEE6666"/>
      </left>
      <right style="thin">
        <color rgb="FFEE6666"/>
      </right>
      <top style="thin">
        <color rgb="FFEE6666"/>
      </top>
      <bottom style="medium">
        <color rgb="FFEE6666"/>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E24E4E"/>
      </left>
      <right style="thin">
        <color rgb="FFE24E4E"/>
      </right>
      <top style="thin">
        <color rgb="FFE24E4E"/>
      </top>
      <bottom style="thin">
        <color rgb="FFE24E4E"/>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rgb="FFE24D4E"/>
      </left>
      <right/>
      <top style="thin">
        <color rgb="FFE24D4E"/>
      </top>
      <bottom/>
      <diagonal/>
    </border>
    <border>
      <left/>
      <right/>
      <top style="thin">
        <color rgb="FFE24D4E"/>
      </top>
      <bottom/>
      <diagonal/>
    </border>
    <border>
      <left style="thin">
        <color rgb="FFE24D4E"/>
      </left>
      <right/>
      <top/>
      <bottom style="thick">
        <color rgb="FFE24D4E"/>
      </bottom>
      <diagonal/>
    </border>
    <border>
      <left/>
      <right/>
      <top/>
      <bottom style="thick">
        <color rgb="FFE24D4E"/>
      </bottom>
      <diagonal/>
    </border>
    <border>
      <left/>
      <right style="thin">
        <color rgb="FFE24D4E"/>
      </right>
      <top style="thin">
        <color rgb="FFE24D4E"/>
      </top>
      <bottom/>
      <diagonal/>
    </border>
    <border>
      <left/>
      <right style="thin">
        <color rgb="FFE24D4E"/>
      </right>
      <top/>
      <bottom/>
      <diagonal/>
    </border>
    <border>
      <left/>
      <right style="thin">
        <color rgb="FFE24D4E"/>
      </right>
      <top/>
      <bottom style="thick">
        <color rgb="FFE24D4E"/>
      </bottom>
      <diagonal/>
    </border>
    <border>
      <left style="thin">
        <color rgb="FFE24D4E"/>
      </left>
      <right style="thin">
        <color rgb="FFE24D4E"/>
      </right>
      <top/>
      <bottom style="thick">
        <color rgb="FFE24D4E"/>
      </bottom>
      <diagonal/>
    </border>
    <border>
      <left style="thin">
        <color rgb="FFE24D4E"/>
      </left>
      <right style="thin">
        <color rgb="FFE24D4E"/>
      </right>
      <top style="thin">
        <color rgb="FFE24D4E"/>
      </top>
      <bottom style="thick">
        <color rgb="FFE24D4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0" fillId="29" borderId="67" applyNumberFormat="0" applyFont="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7" fillId="0" borderId="68" applyNumberFormat="0" applyFill="0" applyAlignment="0" applyProtection="0">
      <alignment vertical="center"/>
    </xf>
    <xf numFmtId="0" fontId="88" fillId="0" borderId="68" applyNumberFormat="0" applyFill="0" applyAlignment="0" applyProtection="0">
      <alignment vertical="center"/>
    </xf>
    <xf numFmtId="0" fontId="89" fillId="0" borderId="69" applyNumberFormat="0" applyFill="0" applyAlignment="0" applyProtection="0">
      <alignment vertical="center"/>
    </xf>
    <xf numFmtId="0" fontId="89" fillId="0" borderId="0" applyNumberFormat="0" applyFill="0" applyBorder="0" applyAlignment="0" applyProtection="0">
      <alignment vertical="center"/>
    </xf>
    <xf numFmtId="0" fontId="90" fillId="30" borderId="70" applyNumberFormat="0" applyAlignment="0" applyProtection="0">
      <alignment vertical="center"/>
    </xf>
    <xf numFmtId="0" fontId="91" fillId="12" borderId="71" applyNumberFormat="0" applyAlignment="0" applyProtection="0">
      <alignment vertical="center"/>
    </xf>
    <xf numFmtId="0" fontId="92" fillId="12" borderId="70" applyNumberFormat="0" applyAlignment="0" applyProtection="0">
      <alignment vertical="center"/>
    </xf>
    <xf numFmtId="0" fontId="93" fillId="31" borderId="72" applyNumberFormat="0" applyAlignment="0" applyProtection="0">
      <alignment vertical="center"/>
    </xf>
    <xf numFmtId="0" fontId="94" fillId="0" borderId="73" applyNumberFormat="0" applyFill="0" applyAlignment="0" applyProtection="0">
      <alignment vertical="center"/>
    </xf>
    <xf numFmtId="0" fontId="95" fillId="0" borderId="74" applyNumberFormat="0" applyFill="0" applyAlignment="0" applyProtection="0">
      <alignment vertical="center"/>
    </xf>
    <xf numFmtId="0" fontId="96" fillId="32" borderId="0" applyNumberFormat="0" applyBorder="0" applyAlignment="0" applyProtection="0">
      <alignment vertical="center"/>
    </xf>
    <xf numFmtId="0" fontId="97" fillId="33" borderId="0" applyNumberFormat="0" applyBorder="0" applyAlignment="0" applyProtection="0">
      <alignment vertical="center"/>
    </xf>
    <xf numFmtId="0" fontId="98" fillId="34" borderId="0" applyNumberFormat="0" applyBorder="0" applyAlignment="0" applyProtection="0">
      <alignment vertical="center"/>
    </xf>
    <xf numFmtId="0" fontId="99" fillId="35" borderId="0" applyNumberFormat="0" applyBorder="0" applyAlignment="0" applyProtection="0">
      <alignment vertical="center"/>
    </xf>
    <xf numFmtId="0" fontId="100" fillId="36" borderId="0" applyNumberFormat="0" applyBorder="0" applyAlignment="0" applyProtection="0">
      <alignment vertical="center"/>
    </xf>
    <xf numFmtId="0" fontId="100" fillId="37" borderId="0" applyNumberFormat="0" applyBorder="0" applyAlignment="0" applyProtection="0">
      <alignment vertical="center"/>
    </xf>
    <xf numFmtId="0" fontId="99" fillId="38" borderId="0" applyNumberFormat="0" applyBorder="0" applyAlignment="0" applyProtection="0">
      <alignment vertical="center"/>
    </xf>
    <xf numFmtId="0" fontId="99" fillId="39" borderId="0" applyNumberFormat="0" applyBorder="0" applyAlignment="0" applyProtection="0">
      <alignment vertical="center"/>
    </xf>
    <xf numFmtId="0" fontId="100" fillId="40" borderId="0" applyNumberFormat="0" applyBorder="0" applyAlignment="0" applyProtection="0">
      <alignment vertical="center"/>
    </xf>
    <xf numFmtId="0" fontId="100" fillId="41" borderId="0" applyNumberFormat="0" applyBorder="0" applyAlignment="0" applyProtection="0">
      <alignment vertical="center"/>
    </xf>
    <xf numFmtId="0" fontId="99" fillId="42" borderId="0" applyNumberFormat="0" applyBorder="0" applyAlignment="0" applyProtection="0">
      <alignment vertical="center"/>
    </xf>
    <xf numFmtId="0" fontId="99" fillId="43" borderId="0" applyNumberFormat="0" applyBorder="0" applyAlignment="0" applyProtection="0">
      <alignment vertical="center"/>
    </xf>
    <xf numFmtId="0" fontId="100" fillId="44" borderId="0" applyNumberFormat="0" applyBorder="0" applyAlignment="0" applyProtection="0">
      <alignment vertical="center"/>
    </xf>
    <xf numFmtId="0" fontId="100" fillId="45" borderId="0" applyNumberFormat="0" applyBorder="0" applyAlignment="0" applyProtection="0">
      <alignment vertical="center"/>
    </xf>
    <xf numFmtId="0" fontId="99" fillId="46" borderId="0" applyNumberFormat="0" applyBorder="0" applyAlignment="0" applyProtection="0">
      <alignment vertical="center"/>
    </xf>
    <xf numFmtId="0" fontId="99" fillId="47" borderId="0" applyNumberFormat="0" applyBorder="0" applyAlignment="0" applyProtection="0">
      <alignment vertical="center"/>
    </xf>
    <xf numFmtId="0" fontId="100" fillId="48" borderId="0" applyNumberFormat="0" applyBorder="0" applyAlignment="0" applyProtection="0">
      <alignment vertical="center"/>
    </xf>
    <xf numFmtId="0" fontId="100" fillId="49" borderId="0" applyNumberFormat="0" applyBorder="0" applyAlignment="0" applyProtection="0">
      <alignment vertical="center"/>
    </xf>
    <xf numFmtId="0" fontId="99" fillId="50" borderId="0" applyNumberFormat="0" applyBorder="0" applyAlignment="0" applyProtection="0">
      <alignment vertical="center"/>
    </xf>
    <xf numFmtId="0" fontId="99" fillId="51" borderId="0" applyNumberFormat="0" applyBorder="0" applyAlignment="0" applyProtection="0">
      <alignment vertical="center"/>
    </xf>
    <xf numFmtId="0" fontId="100" fillId="52" borderId="0" applyNumberFormat="0" applyBorder="0" applyAlignment="0" applyProtection="0">
      <alignment vertical="center"/>
    </xf>
    <xf numFmtId="0" fontId="100" fillId="53" borderId="0" applyNumberFormat="0" applyBorder="0" applyAlignment="0" applyProtection="0">
      <alignment vertical="center"/>
    </xf>
    <xf numFmtId="0" fontId="99" fillId="54" borderId="0" applyNumberFormat="0" applyBorder="0" applyAlignment="0" applyProtection="0">
      <alignment vertical="center"/>
    </xf>
    <xf numFmtId="0" fontId="99" fillId="55" borderId="0" applyNumberFormat="0" applyBorder="0" applyAlignment="0" applyProtection="0">
      <alignment vertical="center"/>
    </xf>
    <xf numFmtId="0" fontId="100" fillId="56" borderId="0" applyNumberFormat="0" applyBorder="0" applyAlignment="0" applyProtection="0">
      <alignment vertical="center"/>
    </xf>
    <xf numFmtId="0" fontId="100" fillId="57" borderId="0" applyNumberFormat="0" applyBorder="0" applyAlignment="0" applyProtection="0">
      <alignment vertical="center"/>
    </xf>
    <xf numFmtId="0" fontId="99" fillId="58"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34" fillId="0" borderId="0">
      <alignment vertical="center"/>
    </xf>
    <xf numFmtId="0" fontId="34" fillId="0" borderId="0">
      <alignment vertical="center"/>
    </xf>
  </cellStyleXfs>
  <cellXfs count="1133">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3"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5" fillId="0" borderId="0" xfId="0" applyFont="1">
      <alignment vertical="center"/>
    </xf>
    <xf numFmtId="10" fontId="4"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xf>
    <xf numFmtId="0" fontId="5" fillId="3" borderId="0" xfId="0" applyFont="1" applyFill="1" applyAlignment="1">
      <alignment vertical="center"/>
    </xf>
    <xf numFmtId="0" fontId="6" fillId="3" borderId="0" xfId="0" applyNumberFormat="1" applyFont="1" applyFill="1" applyAlignment="1">
      <alignment horizontal="center" vertical="center"/>
    </xf>
    <xf numFmtId="0" fontId="0" fillId="3" borderId="0" xfId="0" applyFill="1" applyAlignment="1">
      <alignment vertical="center"/>
    </xf>
    <xf numFmtId="0" fontId="7" fillId="3" borderId="0" xfId="0" applyFont="1" applyFill="1" applyAlignment="1">
      <alignment horizontal="center"/>
    </xf>
    <xf numFmtId="0" fontId="0" fillId="3" borderId="0" xfId="0" applyFill="1" applyAlignment="1"/>
    <xf numFmtId="0" fontId="0" fillId="3" borderId="0" xfId="0" applyFont="1" applyFill="1" applyAlignment="1"/>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1" xfId="0" applyFont="1" applyFill="1" applyBorder="1" applyAlignment="1">
      <alignment vertical="center"/>
    </xf>
    <xf numFmtId="0" fontId="8" fillId="2" borderId="1" xfId="0" applyNumberFormat="1" applyFont="1" applyFill="1" applyBorder="1" applyAlignment="1">
      <alignment horizontal="center" vertical="center"/>
    </xf>
    <xf numFmtId="0" fontId="8" fillId="4" borderId="3" xfId="0" applyNumberFormat="1" applyFont="1" applyFill="1" applyBorder="1" applyAlignment="1">
      <alignment vertical="center"/>
    </xf>
    <xf numFmtId="0" fontId="8" fillId="4" borderId="1" xfId="0" applyNumberFormat="1" applyFont="1" applyFill="1" applyBorder="1" applyAlignment="1">
      <alignment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4" fillId="0" borderId="2" xfId="0" applyFont="1" applyFill="1" applyBorder="1" applyAlignment="1">
      <alignment vertical="center"/>
    </xf>
    <xf numFmtId="0" fontId="5" fillId="3" borderId="0" xfId="0" applyFont="1" applyFill="1" applyAlignment="1"/>
    <xf numFmtId="0" fontId="4" fillId="0" borderId="4" xfId="0" applyFont="1" applyFill="1" applyBorder="1" applyAlignment="1">
      <alignment horizontal="center" vertical="center"/>
    </xf>
    <xf numFmtId="0" fontId="9" fillId="0" borderId="0" xfId="0" applyFont="1">
      <alignment vertical="center"/>
    </xf>
    <xf numFmtId="177" fontId="0" fillId="0" borderId="0" xfId="0" applyNumberFormat="1">
      <alignment vertical="center"/>
    </xf>
    <xf numFmtId="178" fontId="0" fillId="0" borderId="0" xfId="0" applyNumberFormat="1">
      <alignment vertical="center"/>
    </xf>
    <xf numFmtId="177"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78" fontId="9" fillId="0" borderId="0" xfId="0" applyNumberFormat="1" applyFont="1">
      <alignment vertical="center"/>
    </xf>
    <xf numFmtId="179" fontId="3" fillId="2"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xf>
    <xf numFmtId="179" fontId="4" fillId="0" borderId="1" xfId="1" applyNumberFormat="1" applyFont="1" applyFill="1" applyBorder="1" applyAlignment="1">
      <alignment horizontal="center" vertical="center"/>
    </xf>
    <xf numFmtId="178" fontId="4" fillId="0" borderId="1" xfId="3" applyNumberFormat="1" applyFont="1" applyFill="1" applyBorder="1" applyAlignment="1">
      <alignment horizontal="center" vertical="center"/>
    </xf>
    <xf numFmtId="179" fontId="0" fillId="0" borderId="1" xfId="1" applyNumberFormat="1" applyFont="1" applyFill="1" applyBorder="1" applyAlignment="1">
      <alignment horizontal="center" vertical="center"/>
    </xf>
    <xf numFmtId="178" fontId="0" fillId="0" borderId="1" xfId="3"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79" fontId="5" fillId="0" borderId="1" xfId="1" applyNumberFormat="1" applyFont="1" applyFill="1" applyBorder="1" applyAlignment="1">
      <alignment horizontal="center" vertical="center"/>
    </xf>
    <xf numFmtId="178" fontId="5" fillId="0" borderId="1" xfId="3" applyNumberFormat="1" applyFont="1" applyFill="1" applyBorder="1" applyAlignment="1">
      <alignment horizontal="center" vertical="center"/>
    </xf>
    <xf numFmtId="0" fontId="11" fillId="0" borderId="0" xfId="0" applyFont="1">
      <alignmen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5" fillId="0" borderId="1" xfId="0" applyFont="1" applyBorder="1" applyAlignment="1">
      <alignment horizontal="center" vertical="center"/>
    </xf>
    <xf numFmtId="14" fontId="5" fillId="0" borderId="0" xfId="0" applyNumberFormat="1" applyFont="1">
      <alignment vertical="center"/>
    </xf>
    <xf numFmtId="0" fontId="0" fillId="0" borderId="1" xfId="0" applyFont="1" applyBorder="1" applyAlignment="1">
      <alignment horizontal="center" vertical="center"/>
    </xf>
    <xf numFmtId="49" fontId="0" fillId="0" borderId="1" xfId="0" applyNumberFormat="1" applyFont="1" applyBorder="1" applyAlignment="1">
      <alignment horizontal="center" vertical="center"/>
    </xf>
    <xf numFmtId="0" fontId="0" fillId="0" borderId="1" xfId="0" applyBorder="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vertical="center"/>
    </xf>
    <xf numFmtId="14" fontId="5" fillId="0" borderId="1" xfId="0" applyNumberFormat="1" applyFont="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12"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center" vertical="center"/>
    </xf>
    <xf numFmtId="0" fontId="13" fillId="0" borderId="1" xfId="0" applyFont="1" applyBorder="1" applyAlignment="1">
      <alignment horizontal="left" vertical="center"/>
    </xf>
    <xf numFmtId="0" fontId="13" fillId="0" borderId="1" xfId="0" applyNumberFormat="1" applyFont="1" applyBorder="1" applyAlignment="1">
      <alignment horizontal="center" vertical="center"/>
    </xf>
    <xf numFmtId="49" fontId="13" fillId="0" borderId="1" xfId="0" applyNumberFormat="1" applyFont="1" applyBorder="1" applyAlignment="1">
      <alignment horizontal="left" vertical="center"/>
    </xf>
    <xf numFmtId="0" fontId="0" fillId="0" borderId="0" xfId="0" applyAlignment="1">
      <alignment horizontal="center" vertical="center"/>
    </xf>
    <xf numFmtId="0" fontId="8" fillId="5" borderId="1" xfId="0" applyFont="1" applyFill="1" applyBorder="1" applyAlignment="1">
      <alignment horizontal="center" vertical="center"/>
    </xf>
    <xf numFmtId="176"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wrapText="1"/>
    </xf>
    <xf numFmtId="180" fontId="0" fillId="0" borderId="1" xfId="61" applyNumberFormat="1" applyFont="1" applyFill="1" applyBorder="1" applyAlignment="1">
      <alignment horizontal="center" vertical="center"/>
    </xf>
    <xf numFmtId="180" fontId="0" fillId="0" borderId="1" xfId="51" applyNumberFormat="1" applyFont="1" applyFill="1" applyBorder="1" applyAlignment="1">
      <alignment horizontal="center" vertical="center"/>
    </xf>
    <xf numFmtId="181" fontId="0" fillId="0" borderId="1" xfId="0" applyNumberFormat="1" applyFont="1" applyFill="1" applyBorder="1" applyAlignment="1">
      <alignment horizontal="center" vertical="center"/>
    </xf>
    <xf numFmtId="0" fontId="14" fillId="0" borderId="0" xfId="0" applyFont="1">
      <alignment vertical="center"/>
    </xf>
    <xf numFmtId="0" fontId="8" fillId="5"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10"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10" fontId="0" fillId="0" borderId="1" xfId="0" applyNumberFormat="1" applyFont="1" applyFill="1" applyBorder="1" applyAlignment="1">
      <alignment horizontal="center" vertical="center"/>
    </xf>
    <xf numFmtId="0" fontId="14" fillId="0" borderId="0" xfId="0" applyFont="1" applyAlignment="1">
      <alignment horizontal="left" vertical="center"/>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178" fontId="0" fillId="0" borderId="1" xfId="0" applyNumberFormat="1" applyFont="1" applyFill="1" applyBorder="1" applyAlignment="1">
      <alignment horizontal="center"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center"/>
    </xf>
    <xf numFmtId="0" fontId="8" fillId="5" borderId="3" xfId="0"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Fill="1" applyBorder="1" applyAlignment="1">
      <alignment horizontal="left" vertical="center" wrapText="1"/>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10" xfId="0" applyFont="1" applyFill="1" applyBorder="1" applyAlignment="1">
      <alignment horizontal="center" vertical="center"/>
    </xf>
    <xf numFmtId="0" fontId="0" fillId="0" borderId="11" xfId="0" applyFont="1" applyFill="1" applyBorder="1" applyAlignment="1">
      <alignment horizontal="center" vertical="center"/>
    </xf>
    <xf numFmtId="0" fontId="0" fillId="0" borderId="12" xfId="0" applyFont="1" applyFill="1" applyBorder="1" applyAlignment="1">
      <alignment horizontal="center" vertical="center"/>
    </xf>
    <xf numFmtId="0" fontId="18" fillId="0" borderId="0" xfId="0" applyFont="1" applyFill="1">
      <alignment vertical="center"/>
    </xf>
    <xf numFmtId="0" fontId="19" fillId="0" borderId="0" xfId="0" applyFont="1" applyFill="1" applyAlignment="1">
      <alignment horizontal="center" vertical="center"/>
    </xf>
    <xf numFmtId="0" fontId="18" fillId="0" borderId="0" xfId="0" applyFont="1" applyFill="1" applyAlignment="1">
      <alignment horizontal="center" vertical="center"/>
    </xf>
    <xf numFmtId="0" fontId="5" fillId="0" borderId="0" xfId="0" applyFont="1" applyAlignment="1">
      <alignment horizontal="center" vertical="center"/>
    </xf>
    <xf numFmtId="177" fontId="0" fillId="0" borderId="1" xfId="0" applyNumberFormat="1" applyFont="1" applyBorder="1" applyAlignment="1">
      <alignment horizontal="center" vertical="center"/>
    </xf>
    <xf numFmtId="177" fontId="18"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10" fontId="18" fillId="0"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0" fontId="0" fillId="0" borderId="1" xfId="0" applyNumberFormat="1" applyFont="1" applyBorder="1" applyAlignment="1">
      <alignment horizontal="center" vertical="center"/>
    </xf>
    <xf numFmtId="9" fontId="0"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7" fontId="19" fillId="0" borderId="1" xfId="0" applyNumberFormat="1"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19" fillId="0" borderId="3"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center" vertical="center"/>
    </xf>
    <xf numFmtId="0" fontId="22" fillId="0" borderId="0" xfId="0" applyFont="1" applyFill="1" applyAlignment="1">
      <alignment horizontal="center" vertical="center"/>
    </xf>
    <xf numFmtId="0" fontId="17" fillId="0" borderId="0" xfId="0" applyFont="1" applyFill="1" applyAlignment="1">
      <alignment horizontal="center" vertical="center"/>
    </xf>
    <xf numFmtId="0" fontId="23" fillId="0" borderId="0" xfId="0" applyFont="1" applyFill="1" applyAlignment="1">
      <alignment horizontal="center" vertical="center"/>
    </xf>
    <xf numFmtId="0" fontId="17" fillId="0" borderId="0" xfId="57" applyFont="1" applyFill="1" applyAlignment="1">
      <alignment horizontal="center" vertical="center"/>
    </xf>
    <xf numFmtId="0" fontId="21" fillId="0" borderId="0" xfId="0" applyFont="1" applyFill="1" applyAlignment="1">
      <alignment horizontal="center" vertical="center"/>
    </xf>
    <xf numFmtId="0" fontId="0" fillId="0" borderId="0" xfId="0" applyFont="1" applyFill="1">
      <alignment vertical="center"/>
    </xf>
    <xf numFmtId="0" fontId="0" fillId="0" borderId="0" xfId="0" applyFont="1">
      <alignment vertical="center"/>
    </xf>
    <xf numFmtId="0" fontId="17" fillId="3" borderId="0" xfId="0" applyFont="1" applyFill="1" applyAlignment="1">
      <alignment horizontal="center" vertical="center"/>
    </xf>
    <xf numFmtId="177" fontId="17" fillId="3" borderId="0" xfId="0" applyNumberFormat="1" applyFont="1" applyFill="1" applyAlignment="1">
      <alignment horizontal="center" vertical="center"/>
    </xf>
    <xf numFmtId="10" fontId="17" fillId="3" borderId="0" xfId="0" applyNumberFormat="1" applyFont="1" applyFill="1" applyAlignment="1">
      <alignment horizontal="center" vertical="center"/>
    </xf>
    <xf numFmtId="177" fontId="3" fillId="2" borderId="1" xfId="0" applyNumberFormat="1" applyFont="1" applyFill="1" applyBorder="1" applyAlignment="1">
      <alignment horizontal="left" vertical="center"/>
    </xf>
    <xf numFmtId="10" fontId="3" fillId="2" borderId="1" xfId="0" applyNumberFormat="1" applyFont="1" applyFill="1" applyBorder="1" applyAlignment="1">
      <alignment horizontal="center" vertical="center"/>
    </xf>
    <xf numFmtId="57" fontId="4" fillId="0" borderId="1" xfId="0" applyNumberFormat="1" applyFont="1" applyFill="1" applyBorder="1" applyAlignment="1">
      <alignment horizontal="center" vertical="center"/>
    </xf>
    <xf numFmtId="10" fontId="4" fillId="0" borderId="1" xfId="3" applyNumberFormat="1" applyFont="1" applyFill="1" applyBorder="1" applyAlignment="1">
      <alignment horizontal="center" vertical="center"/>
    </xf>
    <xf numFmtId="177" fontId="4" fillId="0" borderId="1" xfId="57" applyNumberFormat="1" applyFont="1" applyFill="1" applyBorder="1" applyAlignment="1">
      <alignment horizontal="center" vertical="center"/>
    </xf>
    <xf numFmtId="0" fontId="4" fillId="0" borderId="1" xfId="57" applyFont="1" applyFill="1" applyBorder="1" applyAlignment="1">
      <alignment horizontal="center" vertical="center"/>
    </xf>
    <xf numFmtId="10" fontId="4" fillId="0" borderId="1" xfId="57" applyNumberFormat="1" applyFont="1" applyFill="1" applyBorder="1" applyAlignment="1">
      <alignment horizontal="center" vertical="center"/>
    </xf>
    <xf numFmtId="57" fontId="4" fillId="0" borderId="1" xfId="57" applyNumberFormat="1" applyFont="1" applyFill="1" applyBorder="1" applyAlignment="1">
      <alignment horizontal="center" vertical="center"/>
    </xf>
    <xf numFmtId="10" fontId="4" fillId="0" borderId="1" xfId="0" applyNumberFormat="1" applyFont="1" applyFill="1" applyBorder="1" applyAlignment="1" applyProtection="1">
      <alignment horizontal="center" vertical="center"/>
    </xf>
    <xf numFmtId="177" fontId="0" fillId="3" borderId="1" xfId="0" applyNumberFormat="1" applyFont="1" applyFill="1" applyBorder="1" applyAlignment="1">
      <alignment horizontal="center" vertical="center"/>
    </xf>
    <xf numFmtId="177" fontId="5" fillId="3"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horizontal="center" vertical="center"/>
    </xf>
    <xf numFmtId="0" fontId="0" fillId="0" borderId="0" xfId="0" applyFill="1">
      <alignment vertical="center"/>
    </xf>
    <xf numFmtId="0" fontId="5" fillId="0" borderId="0" xfId="0" applyFont="1" applyFill="1">
      <alignment vertical="center"/>
    </xf>
    <xf numFmtId="177"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24" fillId="0" borderId="0" xfId="0" applyFont="1" applyAlignment="1">
      <alignment horizontal="center" vertical="center"/>
    </xf>
    <xf numFmtId="0" fontId="0" fillId="0" borderId="0" xfId="0" applyFont="1" applyFill="1" applyAlignment="1">
      <alignment horizontal="center" vertical="center"/>
    </xf>
    <xf numFmtId="0" fontId="18" fillId="0" borderId="0" xfId="0" applyFont="1">
      <alignment vertical="center"/>
    </xf>
    <xf numFmtId="0" fontId="0" fillId="0" borderId="0" xfId="0" applyFont="1" applyFill="1" applyAlignment="1">
      <alignment vertical="center"/>
    </xf>
    <xf numFmtId="177" fontId="3" fillId="2" borderId="1" xfId="57" applyNumberFormat="1" applyFont="1" applyFill="1" applyBorder="1" applyAlignment="1">
      <alignment horizontal="left" vertical="center"/>
    </xf>
    <xf numFmtId="0" fontId="3" fillId="2" borderId="1" xfId="57" applyFont="1" applyFill="1" applyBorder="1" applyAlignment="1">
      <alignment horizontal="left" vertical="center"/>
    </xf>
    <xf numFmtId="177" fontId="3" fillId="2" borderId="1" xfId="57" applyNumberFormat="1" applyFont="1" applyFill="1" applyBorder="1" applyAlignment="1">
      <alignment horizontal="center" vertical="center"/>
    </xf>
    <xf numFmtId="0" fontId="3" fillId="2" borderId="1" xfId="57" applyFont="1" applyFill="1" applyBorder="1" applyAlignment="1">
      <alignment horizontal="center" vertical="center"/>
    </xf>
    <xf numFmtId="0" fontId="4" fillId="0" borderId="1" xfId="57" applyNumberFormat="1" applyFont="1" applyFill="1" applyBorder="1" applyAlignment="1">
      <alignment horizontal="center" vertical="center"/>
    </xf>
    <xf numFmtId="10" fontId="25" fillId="0" borderId="1" xfId="57" applyNumberFormat="1" applyFont="1" applyFill="1" applyBorder="1" applyAlignment="1">
      <alignment horizontal="center" vertical="center"/>
    </xf>
    <xf numFmtId="182" fontId="4" fillId="0" borderId="1" xfId="57"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0" fontId="18" fillId="0" borderId="1" xfId="0" applyFont="1" applyBorder="1" applyAlignment="1">
      <alignment horizontal="center" vertical="center"/>
    </xf>
    <xf numFmtId="10" fontId="18" fillId="0" borderId="1" xfId="0" applyNumberFormat="1" applyFont="1" applyBorder="1" applyAlignment="1">
      <alignment horizontal="center" vertical="center"/>
    </xf>
    <xf numFmtId="0" fontId="10" fillId="0" borderId="1" xfId="57" applyFont="1" applyFill="1" applyBorder="1" applyAlignment="1">
      <alignment horizontal="center" vertical="center"/>
    </xf>
    <xf numFmtId="10" fontId="10" fillId="0" borderId="1" xfId="57" applyNumberFormat="1" applyFont="1" applyFill="1" applyBorder="1" applyAlignment="1">
      <alignment horizontal="center" vertical="center"/>
    </xf>
    <xf numFmtId="177" fontId="0" fillId="0" borderId="0" xfId="0" applyNumberFormat="1" applyFill="1">
      <alignment vertical="center"/>
    </xf>
    <xf numFmtId="10" fontId="25" fillId="0" borderId="1" xfId="3" applyNumberFormat="1" applyFont="1" applyFill="1" applyBorder="1" applyAlignment="1">
      <alignment horizontal="center" vertical="center"/>
    </xf>
    <xf numFmtId="10" fontId="0" fillId="0" borderId="1" xfId="3" applyNumberFormat="1" applyFont="1" applyBorder="1" applyAlignment="1">
      <alignment horizontal="center" vertical="center"/>
    </xf>
    <xf numFmtId="10" fontId="10" fillId="0" borderId="1" xfId="3" applyNumberFormat="1" applyFont="1" applyFill="1" applyBorder="1" applyAlignment="1">
      <alignment horizontal="center" vertical="center"/>
    </xf>
    <xf numFmtId="0" fontId="0" fillId="0" borderId="0" xfId="0" applyFont="1" applyAlignment="1">
      <alignment horizontal="center" vertical="center"/>
    </xf>
    <xf numFmtId="177" fontId="18" fillId="0" borderId="1" xfId="0" applyNumberFormat="1" applyFont="1" applyBorder="1" applyAlignment="1">
      <alignment horizontal="center" vertical="center"/>
    </xf>
    <xf numFmtId="10" fontId="25" fillId="0" borderId="1" xfId="0" applyNumberFormat="1" applyFont="1" applyFill="1" applyBorder="1" applyAlignment="1">
      <alignment horizontal="center" vertical="center"/>
    </xf>
    <xf numFmtId="10" fontId="5" fillId="0" borderId="1" xfId="0" applyNumberFormat="1" applyFont="1" applyBorder="1" applyAlignment="1">
      <alignment horizontal="center" vertical="center"/>
    </xf>
    <xf numFmtId="0" fontId="18" fillId="0" borderId="0" xfId="0" applyFont="1" applyBorder="1" applyAlignment="1">
      <alignment horizontal="center" vertical="center"/>
    </xf>
    <xf numFmtId="10" fontId="0" fillId="0" borderId="0" xfId="0" applyNumberFormat="1" applyFont="1">
      <alignment vertical="center"/>
    </xf>
    <xf numFmtId="10" fontId="5" fillId="0" borderId="0" xfId="0" applyNumberFormat="1" applyFont="1">
      <alignment vertical="center"/>
    </xf>
    <xf numFmtId="0" fontId="3" fillId="2" borderId="1" xfId="57" applyFont="1" applyFill="1" applyBorder="1" applyAlignment="1">
      <alignment vertical="center"/>
    </xf>
    <xf numFmtId="10" fontId="3" fillId="2" borderId="1" xfId="57" applyNumberFormat="1" applyFont="1" applyFill="1" applyBorder="1" applyAlignment="1">
      <alignment horizontal="center" vertical="center"/>
    </xf>
    <xf numFmtId="0" fontId="25" fillId="0" borderId="1" xfId="57" applyFont="1" applyFill="1" applyBorder="1" applyAlignment="1">
      <alignment horizontal="center" vertical="center"/>
    </xf>
    <xf numFmtId="10" fontId="5" fillId="0" borderId="1" xfId="0" applyNumberFormat="1" applyFont="1" applyFill="1" applyBorder="1" applyAlignment="1">
      <alignment horizontal="center" vertical="center"/>
    </xf>
    <xf numFmtId="10" fontId="19" fillId="0" borderId="1" xfId="0" applyNumberFormat="1" applyFont="1" applyFill="1" applyBorder="1" applyAlignment="1">
      <alignment horizontal="center" vertical="center"/>
    </xf>
    <xf numFmtId="0" fontId="19" fillId="0" borderId="1" xfId="0" applyFont="1" applyFill="1" applyBorder="1" applyAlignment="1">
      <alignment horizontal="center" vertical="center"/>
    </xf>
    <xf numFmtId="0" fontId="5" fillId="3" borderId="0" xfId="0" applyFont="1" applyFill="1" applyAlignment="1">
      <alignment horizontal="center" vertical="center"/>
    </xf>
    <xf numFmtId="0" fontId="0" fillId="3" borderId="0" xfId="0" applyFont="1" applyFill="1" applyAlignment="1">
      <alignment horizontal="center" vertical="center"/>
    </xf>
    <xf numFmtId="0" fontId="5" fillId="0" borderId="0" xfId="0" applyFont="1" applyFill="1" applyBorder="1" applyAlignment="1">
      <alignment horizontal="center" vertical="center"/>
    </xf>
    <xf numFmtId="0" fontId="0" fillId="0" borderId="0" xfId="0" applyFont="1" applyFill="1" applyBorder="1" applyAlignment="1">
      <alignment horizontal="center" vertical="center"/>
    </xf>
    <xf numFmtId="0" fontId="18" fillId="3" borderId="0" xfId="0" applyFont="1" applyFill="1" applyAlignment="1">
      <alignment horizontal="center" vertical="center"/>
    </xf>
    <xf numFmtId="0" fontId="0" fillId="3" borderId="0" xfId="0" applyFont="1" applyFill="1" applyBorder="1" applyAlignment="1">
      <alignment horizontal="center" vertical="center"/>
    </xf>
    <xf numFmtId="0" fontId="5" fillId="3" borderId="0" xfId="0" applyFont="1" applyFill="1" applyBorder="1" applyAlignment="1">
      <alignment horizontal="center" vertical="center"/>
    </xf>
    <xf numFmtId="177" fontId="0" fillId="3" borderId="0" xfId="0" applyNumberFormat="1" applyFont="1" applyFill="1" applyAlignment="1">
      <alignment horizontal="center" vertical="center"/>
    </xf>
    <xf numFmtId="177" fontId="3" fillId="2" borderId="5" xfId="0" applyNumberFormat="1" applyFont="1" applyFill="1" applyBorder="1" applyAlignment="1">
      <alignment vertical="center"/>
    </xf>
    <xf numFmtId="177" fontId="3" fillId="2" borderId="6" xfId="0" applyNumberFormat="1" applyFont="1" applyFill="1" applyBorder="1" applyAlignment="1">
      <alignment vertical="center"/>
    </xf>
    <xf numFmtId="177" fontId="3" fillId="2" borderId="6" xfId="0" applyNumberFormat="1" applyFont="1" applyFill="1" applyBorder="1" applyAlignment="1">
      <alignment horizontal="center" vertical="center"/>
    </xf>
    <xf numFmtId="177"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7" borderId="1" xfId="0" applyFont="1" applyFill="1" applyBorder="1" applyAlignment="1">
      <alignment horizontal="center" vertical="center"/>
    </xf>
    <xf numFmtId="10" fontId="4" fillId="8" borderId="1" xfId="0" applyNumberFormat="1" applyFont="1" applyFill="1" applyBorder="1" applyAlignment="1">
      <alignment horizontal="center" vertical="center"/>
    </xf>
    <xf numFmtId="57" fontId="4" fillId="7" borderId="1" xfId="0" applyNumberFormat="1" applyFont="1" applyFill="1" applyBorder="1" applyAlignment="1">
      <alignment horizontal="center" vertical="center"/>
    </xf>
    <xf numFmtId="57" fontId="4" fillId="8" borderId="1" xfId="0" applyNumberFormat="1" applyFont="1" applyFill="1" applyBorder="1" applyAlignment="1">
      <alignment horizontal="center" vertical="center"/>
    </xf>
    <xf numFmtId="10" fontId="4" fillId="7" borderId="1" xfId="0" applyNumberFormat="1" applyFont="1" applyFill="1" applyBorder="1" applyAlignment="1">
      <alignment horizontal="center" vertical="center"/>
    </xf>
    <xf numFmtId="10" fontId="4" fillId="7" borderId="1" xfId="3" applyNumberFormat="1" applyFont="1" applyFill="1" applyBorder="1" applyAlignment="1">
      <alignment horizontal="center" vertical="center"/>
    </xf>
    <xf numFmtId="0" fontId="4" fillId="8" borderId="1" xfId="57" applyFont="1" applyFill="1" applyBorder="1" applyAlignment="1">
      <alignment horizontal="center" vertical="center"/>
    </xf>
    <xf numFmtId="10" fontId="4" fillId="7" borderId="1" xfId="57" applyNumberFormat="1" applyFont="1" applyFill="1" applyBorder="1" applyAlignment="1">
      <alignment horizontal="center" vertical="center"/>
    </xf>
    <xf numFmtId="0" fontId="25" fillId="0" borderId="1" xfId="0" applyFont="1" applyFill="1" applyBorder="1" applyAlignment="1">
      <alignment horizontal="center" vertical="center"/>
    </xf>
    <xf numFmtId="0" fontId="18" fillId="3" borderId="1" xfId="0" applyFont="1" applyFill="1" applyBorder="1" applyAlignment="1">
      <alignment horizontal="center" vertical="center"/>
    </xf>
    <xf numFmtId="10" fontId="0" fillId="3" borderId="1" xfId="0" applyNumberFormat="1" applyFont="1" applyFill="1" applyBorder="1" applyAlignment="1">
      <alignment horizontal="center" vertical="center"/>
    </xf>
    <xf numFmtId="177" fontId="0" fillId="3" borderId="13" xfId="0" applyNumberFormat="1" applyFont="1" applyFill="1" applyBorder="1" applyAlignment="1">
      <alignment horizontal="center" vertical="center"/>
    </xf>
    <xf numFmtId="0" fontId="18" fillId="3" borderId="13" xfId="0" applyFont="1" applyFill="1" applyBorder="1" applyAlignment="1">
      <alignment horizontal="center" vertical="center"/>
    </xf>
    <xf numFmtId="10" fontId="0" fillId="3" borderId="13" xfId="0" applyNumberFormat="1" applyFont="1" applyFill="1" applyBorder="1" applyAlignment="1">
      <alignment horizontal="center" vertical="center"/>
    </xf>
    <xf numFmtId="176" fontId="4" fillId="8" borderId="1" xfId="0" applyNumberFormat="1" applyFont="1" applyFill="1" applyBorder="1" applyAlignment="1">
      <alignment horizontal="center" vertical="center"/>
    </xf>
    <xf numFmtId="177" fontId="3" fillId="2" borderId="3" xfId="0" applyNumberFormat="1" applyFont="1" applyFill="1" applyBorder="1" applyAlignment="1">
      <alignment vertical="center"/>
    </xf>
    <xf numFmtId="0" fontId="19" fillId="3" borderId="1" xfId="0" applyFont="1" applyFill="1" applyBorder="1" applyAlignment="1">
      <alignment horizontal="center" vertical="center"/>
    </xf>
    <xf numFmtId="10" fontId="5" fillId="3" borderId="1" xfId="0" applyNumberFormat="1" applyFont="1" applyFill="1" applyBorder="1" applyAlignment="1">
      <alignment horizontal="center" vertical="center"/>
    </xf>
    <xf numFmtId="10" fontId="0" fillId="3" borderId="0" xfId="3" applyNumberFormat="1" applyFont="1" applyFill="1" applyAlignment="1">
      <alignment horizontal="center" vertical="center"/>
    </xf>
    <xf numFmtId="0" fontId="21" fillId="3" borderId="0" xfId="0" applyFont="1" applyFill="1" applyAlignment="1">
      <alignment vertical="center"/>
    </xf>
    <xf numFmtId="0" fontId="23" fillId="3" borderId="0" xfId="0" applyFont="1" applyFill="1" applyAlignment="1">
      <alignment vertical="center"/>
    </xf>
    <xf numFmtId="0" fontId="26" fillId="3" borderId="0" xfId="0" applyFont="1" applyFill="1" applyAlignment="1">
      <alignment vertical="center"/>
    </xf>
    <xf numFmtId="0" fontId="19" fillId="3" borderId="0" xfId="0" applyFont="1" applyFill="1" applyAlignment="1">
      <alignment vertical="center"/>
    </xf>
    <xf numFmtId="0" fontId="27" fillId="3" borderId="0" xfId="0" applyFont="1" applyFill="1" applyAlignment="1">
      <alignment horizontal="center" vertical="center"/>
    </xf>
    <xf numFmtId="0" fontId="17" fillId="3" borderId="0" xfId="0" applyFont="1" applyFill="1" applyBorder="1" applyAlignment="1">
      <alignment horizontal="center" vertical="center"/>
    </xf>
    <xf numFmtId="0" fontId="17" fillId="3" borderId="0" xfId="0" applyFont="1" applyFill="1" applyAlignment="1">
      <alignment vertical="center"/>
    </xf>
    <xf numFmtId="177" fontId="17" fillId="3" borderId="0" xfId="0" applyNumberFormat="1" applyFont="1" applyFill="1" applyAlignment="1">
      <alignment vertical="center"/>
    </xf>
    <xf numFmtId="0" fontId="17" fillId="3" borderId="0" xfId="0" applyNumberFormat="1" applyFont="1" applyFill="1" applyAlignment="1">
      <alignment horizontal="center" vertical="center"/>
    </xf>
    <xf numFmtId="0" fontId="17" fillId="3" borderId="0" xfId="0" applyNumberFormat="1" applyFont="1" applyFill="1" applyAlignment="1">
      <alignment vertical="center"/>
    </xf>
    <xf numFmtId="0" fontId="21" fillId="3" borderId="0" xfId="0" applyNumberFormat="1" applyFont="1" applyFill="1" applyBorder="1" applyAlignment="1">
      <alignment vertical="center"/>
    </xf>
    <xf numFmtId="0" fontId="21" fillId="0" borderId="0" xfId="0" applyNumberFormat="1" applyFont="1" applyFill="1" applyBorder="1" applyAlignment="1">
      <alignment vertical="center"/>
    </xf>
    <xf numFmtId="177" fontId="5"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xf>
    <xf numFmtId="0" fontId="22" fillId="0" borderId="0" xfId="0" applyNumberFormat="1" applyFont="1" applyFill="1" applyBorder="1" applyAlignment="1">
      <alignment vertical="center"/>
    </xf>
    <xf numFmtId="178" fontId="25" fillId="0" borderId="1" xfId="0" applyNumberFormat="1" applyFont="1" applyFill="1" applyBorder="1" applyAlignment="1">
      <alignment horizontal="center" vertical="center"/>
    </xf>
    <xf numFmtId="9" fontId="0"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0" fontId="17" fillId="3" borderId="0" xfId="0" applyNumberFormat="1" applyFont="1" applyFill="1" applyBorder="1" applyAlignment="1">
      <alignment vertical="center"/>
    </xf>
    <xf numFmtId="0" fontId="0" fillId="3" borderId="0" xfId="0" applyFont="1" applyFill="1" applyAlignment="1">
      <alignment vertical="center"/>
    </xf>
    <xf numFmtId="0" fontId="28" fillId="9" borderId="14" xfId="0" applyFont="1" applyFill="1" applyBorder="1" applyAlignment="1">
      <alignment horizontal="center" vertical="center" wrapText="1"/>
    </xf>
    <xf numFmtId="0" fontId="28" fillId="10" borderId="14" xfId="0" applyFont="1" applyFill="1" applyBorder="1" applyAlignment="1">
      <alignment horizontal="center" vertical="center" wrapText="1"/>
    </xf>
    <xf numFmtId="0" fontId="28" fillId="11" borderId="14" xfId="0" applyFont="1" applyFill="1" applyBorder="1" applyAlignment="1">
      <alignment horizontal="center" vertical="center" wrapText="1"/>
    </xf>
    <xf numFmtId="0" fontId="29" fillId="8" borderId="14" xfId="0" applyFont="1" applyFill="1" applyBorder="1" applyAlignment="1">
      <alignment horizontal="center" vertical="center" wrapText="1"/>
    </xf>
    <xf numFmtId="9" fontId="30" fillId="8" borderId="14" xfId="0" applyNumberFormat="1" applyFont="1" applyFill="1" applyBorder="1" applyAlignment="1">
      <alignment horizontal="center" vertical="center" wrapText="1"/>
    </xf>
    <xf numFmtId="0" fontId="30" fillId="12" borderId="14" xfId="0" applyFont="1" applyFill="1" applyBorder="1" applyAlignment="1">
      <alignment horizontal="center" vertical="center" wrapText="1"/>
    </xf>
    <xf numFmtId="9" fontId="30" fillId="12" borderId="14" xfId="0" applyNumberFormat="1" applyFont="1" applyFill="1" applyBorder="1" applyAlignment="1">
      <alignment horizontal="center" vertical="center" wrapText="1"/>
    </xf>
    <xf numFmtId="0" fontId="29" fillId="12" borderId="14" xfId="0" applyFont="1" applyFill="1" applyBorder="1" applyAlignment="1">
      <alignment horizontal="center" vertical="center" wrapText="1"/>
    </xf>
    <xf numFmtId="0" fontId="30" fillId="8" borderId="14" xfId="0" applyFont="1" applyFill="1" applyBorder="1" applyAlignment="1">
      <alignment horizontal="center" vertical="center" wrapText="1"/>
    </xf>
    <xf numFmtId="0" fontId="31" fillId="3" borderId="0" xfId="0" applyFont="1" applyFill="1" applyAlignment="1">
      <alignment vertical="center" wrapText="1"/>
    </xf>
    <xf numFmtId="0" fontId="26" fillId="3" borderId="0" xfId="0" applyNumberFormat="1" applyFont="1" applyFill="1" applyBorder="1" applyAlignment="1">
      <alignment vertical="center"/>
    </xf>
    <xf numFmtId="0" fontId="19" fillId="3" borderId="0" xfId="0" applyNumberFormat="1" applyFont="1" applyFill="1" applyBorder="1" applyAlignment="1">
      <alignment vertical="center"/>
    </xf>
    <xf numFmtId="0" fontId="27" fillId="3" borderId="0" xfId="0" applyNumberFormat="1" applyFont="1" applyFill="1" applyBorder="1" applyAlignment="1">
      <alignment horizontal="center" vertical="center"/>
    </xf>
    <xf numFmtId="0" fontId="17" fillId="3" borderId="0" xfId="0" applyNumberFormat="1" applyFont="1" applyFill="1" applyBorder="1" applyAlignment="1">
      <alignment horizontal="center" vertical="center"/>
    </xf>
    <xf numFmtId="9" fontId="10" fillId="0" borderId="1" xfId="0" applyNumberFormat="1" applyFont="1" applyFill="1" applyBorder="1" applyAlignment="1">
      <alignment horizontal="center" vertical="center"/>
    </xf>
    <xf numFmtId="178" fontId="10" fillId="0" borderId="1" xfId="0" applyNumberFormat="1" applyFont="1" applyFill="1" applyBorder="1" applyAlignment="1">
      <alignment horizontal="center" vertical="center"/>
    </xf>
    <xf numFmtId="177" fontId="21" fillId="3" borderId="0" xfId="0" applyNumberFormat="1" applyFont="1" applyFill="1" applyAlignment="1">
      <alignment horizontal="center" vertical="center"/>
    </xf>
    <xf numFmtId="10" fontId="25" fillId="3" borderId="1" xfId="0" applyNumberFormat="1" applyFont="1" applyFill="1" applyBorder="1" applyAlignment="1">
      <alignment horizontal="center" vertical="center"/>
    </xf>
    <xf numFmtId="10" fontId="18" fillId="3" borderId="1" xfId="0" applyNumberFormat="1" applyFont="1" applyFill="1" applyBorder="1" applyAlignment="1">
      <alignment horizontal="center" vertical="center"/>
    </xf>
    <xf numFmtId="177" fontId="17" fillId="3" borderId="0" xfId="0" applyNumberFormat="1" applyFont="1" applyFill="1" applyAlignment="1">
      <alignment horizontal="left" vertical="center"/>
    </xf>
    <xf numFmtId="0" fontId="3" fillId="2" borderId="0" xfId="0" applyFont="1" applyFill="1" applyBorder="1" applyAlignment="1">
      <alignment horizontal="center" vertical="center"/>
    </xf>
    <xf numFmtId="0" fontId="10" fillId="0" borderId="15" xfId="0"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4" fillId="0" borderId="15" xfId="0" applyFont="1" applyFill="1" applyBorder="1" applyAlignment="1">
      <alignment horizontal="center" vertical="center" wrapText="1"/>
    </xf>
    <xf numFmtId="0" fontId="10" fillId="0" borderId="17" xfId="0" applyFont="1" applyFill="1" applyBorder="1" applyAlignment="1">
      <alignment horizontal="center" vertical="center"/>
    </xf>
    <xf numFmtId="183" fontId="8" fillId="5" borderId="18" xfId="0" applyNumberFormat="1" applyFont="1" applyFill="1" applyBorder="1" applyAlignment="1">
      <alignment horizontal="center" vertical="center"/>
    </xf>
    <xf numFmtId="183" fontId="8" fillId="5" borderId="0" xfId="0" applyNumberFormat="1" applyFont="1" applyFill="1" applyAlignment="1">
      <alignment horizontal="center" vertical="center"/>
    </xf>
    <xf numFmtId="183" fontId="32" fillId="0" borderId="15" xfId="0" applyNumberFormat="1" applyFont="1" applyFill="1" applyBorder="1" applyAlignment="1">
      <alignment horizontal="center" vertical="center"/>
    </xf>
    <xf numFmtId="176" fontId="33" fillId="0" borderId="15" xfId="0" applyNumberFormat="1" applyFont="1" applyFill="1" applyBorder="1" applyAlignment="1">
      <alignment horizontal="center" vertical="center"/>
    </xf>
    <xf numFmtId="183" fontId="33" fillId="0" borderId="15" xfId="0" applyNumberFormat="1" applyFont="1" applyFill="1" applyBorder="1" applyAlignment="1">
      <alignment horizontal="center" vertical="center"/>
    </xf>
    <xf numFmtId="183" fontId="34" fillId="0" borderId="17" xfId="0" applyNumberFormat="1" applyFont="1" applyFill="1" applyBorder="1" applyAlignment="1">
      <alignment horizontal="center" vertical="center"/>
    </xf>
    <xf numFmtId="184" fontId="0" fillId="0" borderId="17" xfId="0" applyNumberFormat="1" applyFont="1" applyFill="1" applyBorder="1" applyAlignment="1">
      <alignment horizontal="center" vertical="center"/>
    </xf>
    <xf numFmtId="184" fontId="5" fillId="0" borderId="17" xfId="0" applyNumberFormat="1" applyFont="1" applyFill="1" applyBorder="1" applyAlignment="1">
      <alignment horizontal="center" vertical="center"/>
    </xf>
    <xf numFmtId="0" fontId="0" fillId="0" borderId="0" xfId="0" applyBorder="1">
      <alignment vertical="center"/>
    </xf>
    <xf numFmtId="0" fontId="15" fillId="0" borderId="0" xfId="0" applyFont="1" applyBorder="1" applyAlignment="1">
      <alignment horizontal="center" vertical="center" wrapText="1"/>
    </xf>
    <xf numFmtId="0" fontId="35" fillId="2" borderId="17" xfId="0" applyFont="1" applyFill="1" applyBorder="1" applyAlignment="1">
      <alignment horizontal="center" vertical="center"/>
    </xf>
    <xf numFmtId="0" fontId="32" fillId="0" borderId="15" xfId="0" applyFont="1" applyFill="1" applyBorder="1" applyAlignment="1">
      <alignment horizontal="center" vertical="center"/>
    </xf>
    <xf numFmtId="0" fontId="36" fillId="0" borderId="17" xfId="0" applyFont="1" applyBorder="1" applyAlignment="1">
      <alignment horizontal="center" vertical="center" wrapText="1"/>
    </xf>
    <xf numFmtId="0" fontId="36" fillId="13" borderId="17" xfId="0" applyFont="1" applyFill="1" applyBorder="1" applyAlignment="1">
      <alignment horizontal="center" vertical="center" wrapText="1"/>
    </xf>
    <xf numFmtId="180" fontId="0" fillId="0" borderId="17" xfId="0" applyNumberFormat="1" applyFont="1" applyFill="1" applyBorder="1" applyAlignment="1">
      <alignment horizontal="center" vertical="center"/>
    </xf>
    <xf numFmtId="57" fontId="15" fillId="0" borderId="17" xfId="0" applyNumberFormat="1" applyFont="1" applyBorder="1" applyAlignment="1">
      <alignment horizontal="center" vertical="center" wrapText="1"/>
    </xf>
    <xf numFmtId="0" fontId="15" fillId="0" borderId="17" xfId="0" applyFont="1" applyBorder="1" applyAlignment="1">
      <alignment horizontal="center" vertical="center" wrapText="1"/>
    </xf>
    <xf numFmtId="180" fontId="25" fillId="0" borderId="17" xfId="0" applyNumberFormat="1" applyFont="1" applyFill="1" applyBorder="1" applyAlignment="1">
      <alignment horizontal="center" vertical="center"/>
    </xf>
    <xf numFmtId="180" fontId="5" fillId="0" borderId="17" xfId="0" applyNumberFormat="1" applyFont="1" applyFill="1" applyBorder="1" applyAlignment="1">
      <alignment horizontal="center" vertical="center"/>
    </xf>
    <xf numFmtId="0" fontId="37" fillId="0" borderId="17" xfId="0" applyFont="1" applyBorder="1" applyAlignment="1">
      <alignment horizontal="center" vertical="center" wrapText="1"/>
    </xf>
    <xf numFmtId="57" fontId="36" fillId="0" borderId="17" xfId="0" applyNumberFormat="1" applyFont="1" applyBorder="1" applyAlignment="1">
      <alignment horizontal="center" vertical="center" wrapText="1"/>
    </xf>
    <xf numFmtId="0" fontId="36" fillId="14" borderId="17" xfId="0" applyFont="1" applyFill="1" applyBorder="1" applyAlignment="1">
      <alignment horizontal="center" vertical="center" wrapText="1"/>
    </xf>
    <xf numFmtId="0" fontId="36" fillId="15" borderId="17" xfId="0" applyFont="1" applyFill="1" applyBorder="1" applyAlignment="1">
      <alignment horizontal="center" vertical="center" wrapText="1"/>
    </xf>
    <xf numFmtId="178" fontId="15" fillId="0" borderId="17" xfId="0" applyNumberFormat="1" applyFont="1" applyBorder="1" applyAlignment="1">
      <alignment horizontal="center" vertical="center" wrapText="1"/>
    </xf>
    <xf numFmtId="3" fontId="15" fillId="0" borderId="17" xfId="0" applyNumberFormat="1" applyFont="1" applyBorder="1" applyAlignment="1">
      <alignment horizontal="center" vertical="center" wrapText="1"/>
    </xf>
    <xf numFmtId="178" fontId="37" fillId="0" borderId="17" xfId="0" applyNumberFormat="1" applyFont="1" applyBorder="1" applyAlignment="1">
      <alignment horizontal="center" vertical="center" wrapText="1"/>
    </xf>
    <xf numFmtId="0" fontId="38" fillId="0" borderId="17" xfId="0" applyFont="1" applyBorder="1" applyAlignment="1">
      <alignment horizontal="center" vertical="center" wrapText="1"/>
    </xf>
    <xf numFmtId="178" fontId="36" fillId="0" borderId="17" xfId="0" applyNumberFormat="1" applyFont="1" applyBorder="1" applyAlignment="1">
      <alignment horizontal="center" vertical="center" wrapText="1"/>
    </xf>
    <xf numFmtId="3" fontId="36" fillId="0" borderId="17" xfId="0" applyNumberFormat="1" applyFont="1" applyBorder="1" applyAlignment="1">
      <alignment horizontal="center" vertical="center" wrapText="1"/>
    </xf>
    <xf numFmtId="176" fontId="3" fillId="2" borderId="1" xfId="63" applyNumberFormat="1" applyFont="1" applyFill="1" applyBorder="1" applyAlignment="1">
      <alignment horizontal="center" vertical="center"/>
    </xf>
    <xf numFmtId="0" fontId="3" fillId="2" borderId="1" xfId="62" applyFont="1" applyFill="1" applyBorder="1" applyAlignment="1">
      <alignment horizontal="center" vertical="center"/>
    </xf>
    <xf numFmtId="0" fontId="4" fillId="0" borderId="1" xfId="62" applyFont="1" applyFill="1" applyBorder="1" applyAlignment="1">
      <alignment horizontal="center" vertical="center"/>
    </xf>
    <xf numFmtId="176" fontId="4" fillId="0" borderId="1" xfId="62" applyNumberFormat="1" applyFont="1" applyFill="1" applyBorder="1" applyAlignment="1">
      <alignment horizontal="center" vertical="center"/>
    </xf>
    <xf numFmtId="0" fontId="10" fillId="0" borderId="1" xfId="62" applyFont="1" applyFill="1" applyBorder="1" applyAlignment="1">
      <alignment horizontal="center" vertical="center"/>
    </xf>
    <xf numFmtId="176" fontId="10" fillId="0" borderId="1" xfId="62" applyNumberFormat="1" applyFont="1" applyFill="1" applyBorder="1" applyAlignment="1">
      <alignment horizontal="center" vertical="center"/>
    </xf>
    <xf numFmtId="0" fontId="0" fillId="0" borderId="0" xfId="0" applyFill="1" applyAlignment="1">
      <alignment horizontal="center" vertical="center"/>
    </xf>
    <xf numFmtId="0" fontId="3" fillId="2" borderId="1" xfId="63" applyFont="1" applyFill="1" applyBorder="1" applyAlignment="1">
      <alignment horizontal="center" vertical="center"/>
    </xf>
    <xf numFmtId="0" fontId="4" fillId="0" borderId="1" xfId="63" applyFont="1" applyFill="1" applyBorder="1" applyAlignment="1">
      <alignment horizontal="center" vertical="center"/>
    </xf>
    <xf numFmtId="176" fontId="4" fillId="0" borderId="1" xfId="63" applyNumberFormat="1" applyFont="1" applyFill="1" applyBorder="1" applyAlignment="1">
      <alignment horizontal="center" vertical="center"/>
    </xf>
    <xf numFmtId="182" fontId="4" fillId="0" borderId="1" xfId="63" applyNumberFormat="1" applyFont="1" applyFill="1" applyBorder="1" applyAlignment="1">
      <alignment horizontal="center" vertical="center"/>
    </xf>
    <xf numFmtId="182" fontId="10" fillId="0" borderId="1" xfId="63" applyNumberFormat="1" applyFont="1" applyFill="1" applyBorder="1" applyAlignment="1">
      <alignment horizontal="center" vertical="center"/>
    </xf>
    <xf numFmtId="0" fontId="0" fillId="0" borderId="0" xfId="0" applyAlignment="1">
      <alignment vertical="center"/>
    </xf>
    <xf numFmtId="0" fontId="5" fillId="0" borderId="0" xfId="0" applyFont="1" applyFill="1" applyAlignment="1">
      <alignment horizontal="center" vertical="center"/>
    </xf>
    <xf numFmtId="177" fontId="0" fillId="0" borderId="0" xfId="0" applyNumberFormat="1" applyAlignment="1">
      <alignment horizontal="center" vertical="center"/>
    </xf>
    <xf numFmtId="0" fontId="0" fillId="0" borderId="0" xfId="0" applyNumberFormat="1" applyAlignment="1">
      <alignment horizontal="center" vertical="center"/>
    </xf>
    <xf numFmtId="177" fontId="6" fillId="16" borderId="1" xfId="0" applyNumberFormat="1" applyFont="1" applyFill="1" applyBorder="1" applyAlignment="1">
      <alignment horizontal="center" vertical="center" wrapText="1"/>
    </xf>
    <xf numFmtId="177" fontId="6" fillId="16" borderId="1" xfId="0" applyNumberFormat="1" applyFont="1" applyFill="1" applyBorder="1" applyAlignment="1">
      <alignment vertical="center" wrapText="1"/>
    </xf>
    <xf numFmtId="177" fontId="8" fillId="16" borderId="1" xfId="0" applyNumberFormat="1" applyFont="1" applyFill="1" applyBorder="1" applyAlignment="1">
      <alignment horizontal="center" vertical="center"/>
    </xf>
    <xf numFmtId="0" fontId="8" fillId="16" borderId="1" xfId="0" applyNumberFormat="1" applyFont="1" applyFill="1" applyBorder="1" applyAlignment="1">
      <alignment horizontal="center" vertical="center"/>
    </xf>
    <xf numFmtId="0" fontId="8" fillId="16" borderId="1" xfId="0" applyFont="1" applyFill="1" applyBorder="1" applyAlignment="1">
      <alignment horizontal="center" vertical="center"/>
    </xf>
    <xf numFmtId="182" fontId="4" fillId="0" borderId="1" xfId="0" applyNumberFormat="1" applyFont="1" applyFill="1" applyBorder="1" applyAlignment="1">
      <alignment horizontal="center" vertical="center"/>
    </xf>
    <xf numFmtId="184" fontId="4" fillId="0" borderId="1" xfId="0" applyNumberFormat="1" applyFont="1" applyFill="1" applyBorder="1" applyAlignment="1">
      <alignment horizontal="center" vertical="center"/>
    </xf>
    <xf numFmtId="10" fontId="0" fillId="0" borderId="1" xfId="0" applyNumberFormat="1" applyFill="1" applyBorder="1" applyAlignment="1">
      <alignment horizontal="center" vertical="center"/>
    </xf>
    <xf numFmtId="182" fontId="18" fillId="0" borderId="1" xfId="0" applyNumberFormat="1" applyFont="1" applyFill="1" applyBorder="1" applyAlignment="1">
      <alignment horizontal="center" vertical="center"/>
    </xf>
    <xf numFmtId="184" fontId="18" fillId="0" borderId="1" xfId="0" applyNumberFormat="1" applyFont="1" applyFill="1" applyBorder="1" applyAlignment="1">
      <alignment horizontal="center" vertical="center"/>
    </xf>
    <xf numFmtId="182" fontId="0" fillId="0" borderId="1" xfId="0" applyNumberFormat="1" applyFont="1" applyFill="1" applyBorder="1" applyAlignment="1">
      <alignment horizontal="center" vertical="center"/>
    </xf>
    <xf numFmtId="184" fontId="0" fillId="0" borderId="1" xfId="0" applyNumberFormat="1" applyFont="1" applyFill="1" applyBorder="1" applyAlignment="1">
      <alignment horizontal="center" vertical="center"/>
    </xf>
    <xf numFmtId="0" fontId="0" fillId="0" borderId="1" xfId="0" applyFill="1" applyBorder="1" applyAlignment="1">
      <alignment horizontal="center" vertical="center"/>
    </xf>
    <xf numFmtId="10" fontId="0" fillId="0" borderId="1" xfId="3" applyNumberFormat="1" applyFont="1" applyFill="1" applyBorder="1" applyAlignment="1">
      <alignment horizontal="center" vertical="center"/>
    </xf>
    <xf numFmtId="182" fontId="5" fillId="0" borderId="1" xfId="0" applyNumberFormat="1" applyFont="1" applyFill="1" applyBorder="1" applyAlignment="1">
      <alignment horizontal="center" vertical="center"/>
    </xf>
    <xf numFmtId="184" fontId="5" fillId="0" borderId="1" xfId="0" applyNumberFormat="1" applyFont="1" applyFill="1" applyBorder="1" applyAlignment="1">
      <alignment horizontal="center" vertical="center"/>
    </xf>
    <xf numFmtId="10" fontId="5" fillId="0" borderId="1" xfId="3" applyNumberFormat="1" applyFont="1" applyFill="1" applyBorder="1" applyAlignment="1">
      <alignment horizontal="center" vertical="center"/>
    </xf>
    <xf numFmtId="177" fontId="16" fillId="0" borderId="19" xfId="0" applyNumberFormat="1" applyFont="1" applyFill="1" applyBorder="1" applyAlignment="1">
      <alignment horizontal="center" vertical="center"/>
    </xf>
    <xf numFmtId="0" fontId="16" fillId="0" borderId="19" xfId="0" applyFont="1" applyFill="1" applyBorder="1" applyAlignment="1">
      <alignment horizontal="center" vertical="center"/>
    </xf>
    <xf numFmtId="177" fontId="16" fillId="0" borderId="14" xfId="0" applyNumberFormat="1" applyFont="1" applyFill="1" applyBorder="1" applyAlignment="1">
      <alignment horizontal="center" vertical="center"/>
    </xf>
    <xf numFmtId="0" fontId="16" fillId="0" borderId="14" xfId="0" applyFont="1" applyFill="1" applyBorder="1" applyAlignment="1">
      <alignment horizontal="center" vertical="center"/>
    </xf>
    <xf numFmtId="177"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Fill="1" applyBorder="1" applyAlignment="1">
      <alignment horizontal="center" vertical="center"/>
    </xf>
    <xf numFmtId="177" fontId="39" fillId="2" borderId="1"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1" fontId="4" fillId="0" borderId="1" xfId="0" applyNumberFormat="1" applyFont="1" applyFill="1" applyBorder="1" applyAlignment="1">
      <alignment horizontal="center" vertical="center"/>
    </xf>
    <xf numFmtId="10" fontId="4" fillId="0" borderId="13" xfId="0" applyNumberFormat="1" applyFont="1" applyFill="1" applyBorder="1" applyAlignment="1">
      <alignment horizontal="center" vertical="center"/>
    </xf>
    <xf numFmtId="184" fontId="4" fillId="0" borderId="13" xfId="0" applyNumberFormat="1" applyFont="1" applyFill="1" applyBorder="1" applyAlignment="1">
      <alignment horizontal="center" vertical="center"/>
    </xf>
    <xf numFmtId="182" fontId="10" fillId="0" borderId="1" xfId="0" applyNumberFormat="1" applyFont="1" applyFill="1" applyBorder="1" applyAlignment="1">
      <alignment horizontal="center" vertical="center"/>
    </xf>
    <xf numFmtId="182" fontId="19" fillId="0" borderId="1" xfId="0" applyNumberFormat="1" applyFont="1" applyFill="1" applyBorder="1" applyAlignment="1">
      <alignment horizontal="center" vertical="center"/>
    </xf>
    <xf numFmtId="184" fontId="10" fillId="0" borderId="1" xfId="0" applyNumberFormat="1" applyFont="1" applyFill="1" applyBorder="1" applyAlignment="1">
      <alignment horizontal="center" vertical="center"/>
    </xf>
    <xf numFmtId="177" fontId="40" fillId="0" borderId="20" xfId="0" applyNumberFormat="1" applyFont="1" applyFill="1" applyBorder="1" applyAlignment="1">
      <alignment vertical="center"/>
    </xf>
    <xf numFmtId="0" fontId="40" fillId="0" borderId="20" xfId="0" applyFont="1" applyFill="1" applyBorder="1" applyAlignment="1">
      <alignment vertical="center"/>
    </xf>
    <xf numFmtId="177" fontId="40" fillId="0" borderId="21" xfId="0" applyNumberFormat="1" applyFont="1" applyFill="1" applyBorder="1" applyAlignment="1">
      <alignment vertical="center"/>
    </xf>
    <xf numFmtId="0" fontId="40" fillId="0" borderId="21" xfId="0" applyFont="1" applyFill="1" applyBorder="1" applyAlignment="1">
      <alignment vertical="center"/>
    </xf>
    <xf numFmtId="10" fontId="0" fillId="0" borderId="0" xfId="0" applyNumberFormat="1">
      <alignment vertical="center"/>
    </xf>
    <xf numFmtId="10" fontId="0" fillId="0" borderId="0" xfId="3" applyNumberFormat="1">
      <alignment vertical="center"/>
    </xf>
    <xf numFmtId="176" fontId="41" fillId="0" borderId="0" xfId="0" applyNumberFormat="1" applyFont="1" applyFill="1" applyAlignment="1">
      <alignment horizontal="center" vertical="center"/>
    </xf>
    <xf numFmtId="0" fontId="41" fillId="0" borderId="0" xfId="0" applyFont="1" applyFill="1" applyAlignment="1">
      <alignment horizontal="center" vertical="center"/>
    </xf>
    <xf numFmtId="10" fontId="4" fillId="0" borderId="1" xfId="0" applyNumberFormat="1" applyFont="1" applyFill="1" applyBorder="1" applyAlignment="1">
      <alignment horizontal="center" vertical="center" wrapText="1"/>
    </xf>
    <xf numFmtId="0" fontId="34" fillId="0" borderId="0" xfId="0" applyFont="1" applyFill="1" applyBorder="1" applyAlignment="1">
      <alignment vertical="center"/>
    </xf>
    <xf numFmtId="0" fontId="33" fillId="0" borderId="0"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0" fontId="8" fillId="2" borderId="1" xfId="0" applyNumberFormat="1" applyFont="1" applyFill="1" applyBorder="1" applyAlignment="1">
      <alignment horizontal="center" vertical="center"/>
    </xf>
    <xf numFmtId="0" fontId="8" fillId="2" borderId="8" xfId="0" applyFont="1" applyFill="1" applyBorder="1" applyAlignment="1">
      <alignment horizontal="center" vertical="center"/>
    </xf>
    <xf numFmtId="57" fontId="0" fillId="0" borderId="1" xfId="0" applyNumberFormat="1" applyFont="1" applyFill="1" applyBorder="1" applyAlignment="1">
      <alignment horizontal="center" vertical="center"/>
    </xf>
    <xf numFmtId="10" fontId="5" fillId="0" borderId="13" xfId="0" applyNumberFormat="1" applyFont="1" applyFill="1" applyBorder="1" applyAlignment="1">
      <alignment horizontal="center" vertical="center"/>
    </xf>
    <xf numFmtId="10" fontId="5" fillId="0" borderId="22" xfId="0" applyNumberFormat="1" applyFont="1" applyFill="1" applyBorder="1" applyAlignment="1">
      <alignment horizontal="center" vertical="center"/>
    </xf>
    <xf numFmtId="10" fontId="0" fillId="0" borderId="1" xfId="0" applyNumberFormat="1" applyFont="1" applyFill="1" applyBorder="1" applyAlignment="1" applyProtection="1">
      <alignment horizontal="center" vertical="center"/>
    </xf>
    <xf numFmtId="57" fontId="0" fillId="0" borderId="13" xfId="0" applyNumberFormat="1" applyFont="1" applyFill="1" applyBorder="1" applyAlignment="1">
      <alignment horizontal="center" vertical="center"/>
    </xf>
    <xf numFmtId="10" fontId="0" fillId="0" borderId="13" xfId="0" applyNumberFormat="1" applyFont="1" applyFill="1" applyBorder="1" applyAlignment="1" applyProtection="1">
      <alignment horizontal="center" vertical="center"/>
    </xf>
    <xf numFmtId="10" fontId="0" fillId="0" borderId="13" xfId="0" applyNumberFormat="1" applyFont="1" applyFill="1" applyBorder="1" applyAlignment="1">
      <alignment horizontal="center" vertical="center"/>
    </xf>
    <xf numFmtId="10" fontId="0" fillId="0" borderId="22" xfId="0" applyNumberFormat="1" applyFont="1" applyFill="1" applyBorder="1" applyAlignment="1">
      <alignment horizontal="center" vertical="center"/>
    </xf>
    <xf numFmtId="10" fontId="0" fillId="0" borderId="23" xfId="0" applyNumberFormat="1" applyFont="1" applyFill="1" applyBorder="1" applyAlignment="1">
      <alignment horizontal="center" vertical="center"/>
    </xf>
    <xf numFmtId="0" fontId="34" fillId="0" borderId="23" xfId="0" applyFont="1" applyFill="1" applyBorder="1" applyAlignment="1">
      <alignment horizontal="center" vertical="center"/>
    </xf>
    <xf numFmtId="57" fontId="5" fillId="0" borderId="1" xfId="0" applyNumberFormat="1" applyFont="1" applyFill="1" applyBorder="1" applyAlignment="1">
      <alignment horizontal="center" vertical="center"/>
    </xf>
    <xf numFmtId="10" fontId="5" fillId="0" borderId="1" xfId="0" applyNumberFormat="1" applyFont="1" applyFill="1" applyBorder="1" applyAlignment="1" applyProtection="1">
      <alignment horizontal="center" vertical="center"/>
    </xf>
    <xf numFmtId="0" fontId="33" fillId="0" borderId="23" xfId="0" applyFont="1" applyFill="1" applyBorder="1" applyAlignment="1">
      <alignment horizontal="center" vertical="center"/>
    </xf>
    <xf numFmtId="10" fontId="34" fillId="0" borderId="0" xfId="0" applyNumberFormat="1" applyFont="1" applyFill="1" applyBorder="1" applyAlignment="1">
      <alignment vertical="center"/>
    </xf>
    <xf numFmtId="10" fontId="34" fillId="0" borderId="0" xfId="3" applyNumberFormat="1" applyFont="1">
      <alignment vertical="center"/>
    </xf>
    <xf numFmtId="10" fontId="33" fillId="0" borderId="0" xfId="0" applyNumberFormat="1" applyFont="1" applyFill="1" applyBorder="1" applyAlignment="1">
      <alignment vertical="center"/>
    </xf>
    <xf numFmtId="0" fontId="42" fillId="3" borderId="24" xfId="0" applyFont="1" applyFill="1" applyBorder="1" applyAlignment="1">
      <alignment horizontal="center" vertical="center"/>
    </xf>
    <xf numFmtId="0" fontId="43" fillId="3" borderId="24" xfId="0" applyFont="1" applyFill="1" applyBorder="1" applyAlignment="1">
      <alignment horizontal="center" vertical="center"/>
    </xf>
    <xf numFmtId="0" fontId="43" fillId="0" borderId="24" xfId="0" applyFont="1" applyFill="1" applyBorder="1" applyAlignment="1">
      <alignment horizontal="center" vertical="center"/>
    </xf>
    <xf numFmtId="0" fontId="44" fillId="2" borderId="0" xfId="0" applyFont="1" applyFill="1" applyBorder="1" applyAlignment="1">
      <alignment horizontal="center" vertical="center"/>
    </xf>
    <xf numFmtId="0" fontId="45" fillId="2" borderId="0" xfId="0" applyFont="1" applyFill="1" applyBorder="1" applyAlignment="1">
      <alignment horizontal="center" vertical="center"/>
    </xf>
    <xf numFmtId="57" fontId="4" fillId="0" borderId="15" xfId="0" applyNumberFormat="1" applyFont="1" applyFill="1" applyBorder="1" applyAlignment="1">
      <alignment horizontal="center" vertical="center"/>
    </xf>
    <xf numFmtId="9" fontId="4" fillId="0" borderId="15" xfId="0" applyNumberFormat="1" applyFont="1" applyFill="1" applyBorder="1" applyAlignment="1">
      <alignment horizontal="center" vertical="center"/>
    </xf>
    <xf numFmtId="57" fontId="4" fillId="0" borderId="17" xfId="0" applyNumberFormat="1" applyFont="1" applyFill="1" applyBorder="1" applyAlignment="1">
      <alignment horizontal="center" vertical="center"/>
    </xf>
    <xf numFmtId="9" fontId="4" fillId="0" borderId="17" xfId="0" applyNumberFormat="1" applyFont="1" applyFill="1" applyBorder="1" applyAlignment="1">
      <alignment horizontal="center" vertical="center"/>
    </xf>
    <xf numFmtId="9" fontId="18" fillId="0" borderId="17" xfId="0" applyNumberFormat="1" applyFont="1" applyFill="1" applyBorder="1" applyAlignment="1">
      <alignment horizontal="center" vertical="center"/>
    </xf>
    <xf numFmtId="10" fontId="4" fillId="0" borderId="17" xfId="0" applyNumberFormat="1" applyFont="1" applyFill="1" applyBorder="1" applyAlignment="1">
      <alignment horizontal="center" vertical="center"/>
    </xf>
    <xf numFmtId="178" fontId="18" fillId="0" borderId="17" xfId="0" applyNumberFormat="1" applyFont="1" applyFill="1" applyBorder="1" applyAlignment="1">
      <alignment horizontal="center" vertical="center"/>
    </xf>
    <xf numFmtId="178" fontId="4" fillId="0" borderId="17" xfId="0" applyNumberFormat="1" applyFont="1" applyFill="1" applyBorder="1" applyAlignment="1">
      <alignment horizontal="center" vertical="center"/>
    </xf>
    <xf numFmtId="57" fontId="10" fillId="0" borderId="17" xfId="0" applyNumberFormat="1" applyFont="1" applyFill="1" applyBorder="1" applyAlignment="1">
      <alignment horizontal="center" vertical="center"/>
    </xf>
    <xf numFmtId="9" fontId="10" fillId="0" borderId="17" xfId="0" applyNumberFormat="1" applyFont="1" applyFill="1" applyBorder="1" applyAlignment="1">
      <alignment horizontal="center" vertical="center"/>
    </xf>
    <xf numFmtId="9" fontId="19" fillId="0" borderId="17" xfId="0" applyNumberFormat="1" applyFont="1" applyFill="1" applyBorder="1" applyAlignment="1">
      <alignment horizontal="center" vertical="center"/>
    </xf>
    <xf numFmtId="178" fontId="10" fillId="0" borderId="17" xfId="0" applyNumberFormat="1" applyFont="1" applyFill="1" applyBorder="1" applyAlignment="1">
      <alignment horizontal="center" vertical="center"/>
    </xf>
    <xf numFmtId="0" fontId="46" fillId="3" borderId="24" xfId="0" applyFont="1" applyFill="1" applyBorder="1" applyAlignment="1">
      <alignment horizontal="center" vertical="center"/>
    </xf>
    <xf numFmtId="9" fontId="25" fillId="0" borderId="17" xfId="0" applyNumberFormat="1" applyFont="1" applyFill="1" applyBorder="1" applyAlignment="1">
      <alignment horizontal="center" vertical="center"/>
    </xf>
    <xf numFmtId="178" fontId="19" fillId="0" borderId="17"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10" fontId="10" fillId="0" borderId="17" xfId="0" applyNumberFormat="1" applyFont="1" applyFill="1" applyBorder="1" applyAlignment="1">
      <alignment horizontal="center" vertical="center"/>
    </xf>
    <xf numFmtId="181" fontId="0" fillId="0" borderId="0" xfId="0" applyNumberFormat="1">
      <alignment vertical="center"/>
    </xf>
    <xf numFmtId="181" fontId="3" fillId="2" borderId="1" xfId="0" applyNumberFormat="1" applyFont="1" applyFill="1" applyBorder="1">
      <alignment vertical="center"/>
    </xf>
    <xf numFmtId="181" fontId="3" fillId="2"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xf>
    <xf numFmtId="177" fontId="13" fillId="0" borderId="1" xfId="0" applyNumberFormat="1" applyFont="1" applyBorder="1" applyAlignment="1">
      <alignment horizontal="center" vertical="center"/>
    </xf>
    <xf numFmtId="10" fontId="13"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10" fontId="12" fillId="0" borderId="1" xfId="0" applyNumberFormat="1" applyFont="1" applyBorder="1" applyAlignment="1">
      <alignment horizontal="center" vertical="center"/>
    </xf>
    <xf numFmtId="0" fontId="47" fillId="2" borderId="1" xfId="0" applyFont="1" applyFill="1" applyBorder="1" applyAlignment="1">
      <alignment horizontal="center" vertical="center"/>
    </xf>
    <xf numFmtId="10" fontId="25" fillId="0" borderId="1" xfId="0" applyNumberFormat="1" applyFont="1" applyBorder="1" applyAlignment="1">
      <alignment horizontal="center" vertical="center"/>
    </xf>
    <xf numFmtId="0" fontId="48" fillId="0" borderId="0" xfId="0" applyFont="1">
      <alignment vertical="center"/>
    </xf>
    <xf numFmtId="0" fontId="8" fillId="0" borderId="0" xfId="0" applyFont="1" applyBorder="1">
      <alignment vertical="center"/>
    </xf>
    <xf numFmtId="0" fontId="0" fillId="0" borderId="0" xfId="0" applyFont="1" applyBorder="1">
      <alignment vertical="center"/>
    </xf>
    <xf numFmtId="0" fontId="5" fillId="0" borderId="0" xfId="0" applyFont="1" applyBorder="1">
      <alignment vertical="center"/>
    </xf>
    <xf numFmtId="0" fontId="0" fillId="0" borderId="0" xfId="0" applyFont="1" applyFill="1" applyBorder="1" applyAlignment="1">
      <alignment vertical="center"/>
    </xf>
    <xf numFmtId="0" fontId="5" fillId="0" borderId="0" xfId="0" applyFont="1" applyFill="1" applyBorder="1" applyAlignment="1">
      <alignment vertical="center"/>
    </xf>
    <xf numFmtId="177" fontId="0" fillId="0" borderId="0" xfId="0" applyNumberFormat="1" applyBorder="1">
      <alignment vertical="center"/>
    </xf>
    <xf numFmtId="0" fontId="0" fillId="0" borderId="0" xfId="0" applyBorder="1" applyAlignment="1">
      <alignment horizontal="center" vertical="center"/>
    </xf>
    <xf numFmtId="177" fontId="8" fillId="5" borderId="1" xfId="0" applyNumberFormat="1" applyFont="1" applyFill="1" applyBorder="1" applyAlignment="1">
      <alignment vertical="center"/>
    </xf>
    <xf numFmtId="0" fontId="8" fillId="5" borderId="1" xfId="0" applyFont="1" applyFill="1" applyBorder="1" applyAlignment="1">
      <alignment vertical="center"/>
    </xf>
    <xf numFmtId="177" fontId="8" fillId="2" borderId="1" xfId="0" applyNumberFormat="1" applyFont="1" applyFill="1" applyBorder="1" applyAlignment="1">
      <alignment horizontal="center" vertical="center"/>
    </xf>
    <xf numFmtId="178" fontId="0" fillId="0" borderId="1" xfId="3" applyNumberFormat="1" applyFont="1" applyBorder="1" applyAlignment="1">
      <alignment horizontal="center" vertical="center"/>
    </xf>
    <xf numFmtId="178" fontId="0" fillId="0" borderId="28" xfId="3" applyNumberFormat="1" applyFont="1" applyBorder="1" applyAlignment="1">
      <alignment horizontal="center" vertical="center"/>
    </xf>
    <xf numFmtId="178" fontId="0" fillId="0" borderId="28" xfId="3" applyNumberFormat="1" applyFont="1" applyFill="1" applyBorder="1" applyAlignment="1">
      <alignment horizontal="center" vertical="center"/>
    </xf>
    <xf numFmtId="178" fontId="13" fillId="0" borderId="28" xfId="0" applyNumberFormat="1" applyFont="1" applyBorder="1" applyAlignment="1">
      <alignment horizontal="center" vertical="center"/>
    </xf>
    <xf numFmtId="177" fontId="0" fillId="0" borderId="13" xfId="0" applyNumberFormat="1" applyFont="1" applyFill="1" applyBorder="1" applyAlignment="1">
      <alignment horizontal="center" vertical="center"/>
    </xf>
    <xf numFmtId="178" fontId="13" fillId="0" borderId="29" xfId="0" applyNumberFormat="1" applyFont="1" applyBorder="1" applyAlignment="1">
      <alignment horizontal="center" vertical="center"/>
    </xf>
    <xf numFmtId="178" fontId="13" fillId="0" borderId="1" xfId="0" applyNumberFormat="1" applyFont="1" applyBorder="1" applyAlignment="1">
      <alignment horizontal="center" vertical="center"/>
    </xf>
    <xf numFmtId="10" fontId="13" fillId="0" borderId="28" xfId="0" applyNumberFormat="1" applyFont="1" applyBorder="1" applyAlignment="1">
      <alignment horizontal="center" vertical="center"/>
    </xf>
    <xf numFmtId="10" fontId="49" fillId="0" borderId="28" xfId="0" applyNumberFormat="1" applyFont="1" applyBorder="1" applyAlignment="1">
      <alignment horizontal="center" vertical="center"/>
    </xf>
    <xf numFmtId="10" fontId="38" fillId="0" borderId="28" xfId="0" applyNumberFormat="1" applyFont="1" applyBorder="1" applyAlignment="1">
      <alignment horizontal="center" vertical="center"/>
    </xf>
    <xf numFmtId="10" fontId="50" fillId="0" borderId="28" xfId="0" applyNumberFormat="1" applyFont="1" applyBorder="1" applyAlignment="1">
      <alignment horizontal="center" vertical="center"/>
    </xf>
    <xf numFmtId="10" fontId="12" fillId="0" borderId="28" xfId="0" applyNumberFormat="1" applyFont="1" applyBorder="1" applyAlignment="1">
      <alignment horizontal="center" vertical="center"/>
    </xf>
    <xf numFmtId="178" fontId="0" fillId="0" borderId="5" xfId="3" applyNumberFormat="1" applyFont="1" applyFill="1" applyBorder="1" applyAlignment="1">
      <alignment horizontal="center" vertical="center"/>
    </xf>
    <xf numFmtId="0" fontId="0" fillId="0" borderId="1" xfId="0" applyBorder="1" applyAlignment="1">
      <alignment horizontal="center" vertical="center"/>
    </xf>
    <xf numFmtId="0" fontId="0" fillId="0" borderId="30" xfId="0" applyFont="1" applyBorder="1" applyAlignment="1">
      <alignment horizontal="center" vertical="center"/>
    </xf>
    <xf numFmtId="10" fontId="0" fillId="0" borderId="30" xfId="0" applyNumberFormat="1" applyFont="1" applyBorder="1" applyAlignment="1">
      <alignment horizontal="center" vertical="center"/>
    </xf>
    <xf numFmtId="0" fontId="0" fillId="0" borderId="31" xfId="0" applyFont="1" applyBorder="1" applyAlignment="1">
      <alignment horizontal="center" vertical="center"/>
    </xf>
    <xf numFmtId="0" fontId="24" fillId="0" borderId="31" xfId="0" applyFont="1" applyBorder="1" applyAlignment="1">
      <alignment horizontal="center" vertical="center"/>
    </xf>
    <xf numFmtId="10" fontId="0" fillId="0" borderId="31" xfId="0" applyNumberFormat="1" applyFont="1" applyBorder="1" applyAlignment="1">
      <alignment horizontal="center" vertical="center"/>
    </xf>
    <xf numFmtId="176" fontId="0" fillId="0" borderId="31" xfId="3" applyNumberFormat="1" applyFont="1" applyFill="1" applyBorder="1" applyAlignment="1" applyProtection="1">
      <alignment horizontal="center" vertical="center"/>
    </xf>
    <xf numFmtId="176" fontId="0" fillId="0" borderId="32" xfId="3" applyNumberFormat="1" applyFont="1" applyFill="1" applyBorder="1" applyAlignment="1" applyProtection="1">
      <alignment horizontal="center" vertical="center"/>
    </xf>
    <xf numFmtId="0" fontId="0" fillId="0" borderId="32" xfId="0" applyFont="1" applyBorder="1" applyAlignment="1">
      <alignment horizontal="center" vertical="center"/>
    </xf>
    <xf numFmtId="10" fontId="0" fillId="0" borderId="32" xfId="0" applyNumberFormat="1" applyFont="1" applyBorder="1" applyAlignment="1">
      <alignment horizontal="center" vertical="center"/>
    </xf>
    <xf numFmtId="0" fontId="13" fillId="0" borderId="28" xfId="0" applyNumberFormat="1" applyFont="1" applyFill="1" applyBorder="1" applyAlignment="1" applyProtection="1">
      <alignment horizontal="center" vertical="center"/>
    </xf>
    <xf numFmtId="10" fontId="0" fillId="0" borderId="0" xfId="3" applyNumberFormat="1" applyFont="1" applyBorder="1">
      <alignment vertical="center"/>
    </xf>
    <xf numFmtId="0" fontId="18" fillId="0" borderId="3" xfId="0" applyFont="1" applyFill="1" applyBorder="1" applyAlignment="1">
      <alignment horizontal="center" vertical="center"/>
    </xf>
    <xf numFmtId="0" fontId="15" fillId="0" borderId="28" xfId="0" applyNumberFormat="1" applyFont="1" applyFill="1" applyBorder="1" applyAlignment="1" applyProtection="1">
      <alignment horizontal="center" vertical="center"/>
    </xf>
    <xf numFmtId="10" fontId="15" fillId="0" borderId="28"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38" fillId="0" borderId="28" xfId="0" applyNumberFormat="1" applyFont="1" applyFill="1" applyBorder="1" applyAlignment="1" applyProtection="1">
      <alignment horizontal="center" vertical="center"/>
    </xf>
    <xf numFmtId="10" fontId="38" fillId="0" borderId="28"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51" fillId="0" borderId="28" xfId="0" applyNumberFormat="1" applyFont="1" applyFill="1" applyBorder="1" applyAlignment="1" applyProtection="1">
      <alignment horizontal="center" vertical="center"/>
    </xf>
    <xf numFmtId="10" fontId="51" fillId="0" borderId="28" xfId="0" applyNumberFormat="1" applyFont="1" applyFill="1" applyBorder="1" applyAlignment="1">
      <alignment horizontal="center" vertical="center"/>
    </xf>
    <xf numFmtId="0" fontId="52" fillId="0" borderId="0" xfId="0" applyFont="1">
      <alignment vertical="center"/>
    </xf>
    <xf numFmtId="0" fontId="5" fillId="0" borderId="0" xfId="0" applyFont="1" applyFill="1" applyAlignment="1">
      <alignment vertical="center"/>
    </xf>
    <xf numFmtId="181" fontId="47" fillId="2" borderId="1" xfId="0" applyNumberFormat="1" applyFont="1" applyFill="1" applyBorder="1" applyAlignment="1">
      <alignment vertical="center"/>
    </xf>
    <xf numFmtId="0" fontId="47" fillId="2" borderId="1" xfId="0" applyFont="1" applyFill="1" applyBorder="1" applyAlignment="1">
      <alignment vertical="center"/>
    </xf>
    <xf numFmtId="181" fontId="8" fillId="2" borderId="1" xfId="0" applyNumberFormat="1" applyFont="1" applyFill="1" applyBorder="1" applyAlignment="1">
      <alignment horizontal="center" vertical="center"/>
    </xf>
    <xf numFmtId="181" fontId="18" fillId="0" borderId="1" xfId="0" applyNumberFormat="1" applyFont="1" applyFill="1" applyBorder="1" applyAlignment="1">
      <alignment horizontal="center" vertical="center"/>
    </xf>
    <xf numFmtId="178" fontId="0" fillId="0" borderId="1" xfId="0" applyNumberFormat="1" applyBorder="1" applyAlignment="1">
      <alignment horizontal="center" vertical="center"/>
    </xf>
    <xf numFmtId="178" fontId="0" fillId="0" borderId="1" xfId="0" applyNumberFormat="1" applyFill="1" applyBorder="1" applyAlignment="1">
      <alignment horizontal="center" vertical="center"/>
    </xf>
    <xf numFmtId="181" fontId="0" fillId="0" borderId="0" xfId="0" applyNumberFormat="1" applyFont="1" applyAlignment="1">
      <alignment horizontal="center" vertical="center"/>
    </xf>
    <xf numFmtId="178" fontId="13" fillId="0" borderId="28" xfId="0" applyNumberFormat="1" applyFont="1" applyFill="1" applyBorder="1" applyAlignment="1">
      <alignment horizontal="center" vertical="center"/>
    </xf>
    <xf numFmtId="178" fontId="49" fillId="0" borderId="28" xfId="0" applyNumberFormat="1" applyFont="1" applyBorder="1" applyAlignment="1">
      <alignment horizontal="center" vertical="center"/>
    </xf>
    <xf numFmtId="178" fontId="0" fillId="0" borderId="1" xfId="0" applyNumberFormat="1" applyFont="1" applyBorder="1" applyAlignment="1">
      <alignment horizontal="center" vertical="center"/>
    </xf>
    <xf numFmtId="10" fontId="13" fillId="0" borderId="28" xfId="0" applyNumberFormat="1" applyFont="1" applyFill="1" applyBorder="1" applyAlignment="1">
      <alignment horizontal="center" vertical="center"/>
    </xf>
    <xf numFmtId="181" fontId="18" fillId="3" borderId="1" xfId="0" applyNumberFormat="1" applyFont="1" applyFill="1" applyBorder="1" applyAlignment="1">
      <alignment horizontal="center" vertical="center"/>
    </xf>
    <xf numFmtId="10" fontId="13" fillId="3" borderId="28" xfId="0" applyNumberFormat="1" applyFont="1" applyFill="1" applyBorder="1" applyAlignment="1">
      <alignment horizontal="center" vertical="center"/>
    </xf>
    <xf numFmtId="10" fontId="37" fillId="3" borderId="28" xfId="0" applyNumberFormat="1" applyFont="1" applyFill="1" applyBorder="1" applyAlignment="1">
      <alignment horizontal="center" vertical="center"/>
    </xf>
    <xf numFmtId="10" fontId="38" fillId="3" borderId="28" xfId="0" applyNumberFormat="1" applyFont="1" applyFill="1" applyBorder="1" applyAlignment="1">
      <alignment horizontal="center" vertical="center"/>
    </xf>
    <xf numFmtId="178" fontId="15" fillId="0" borderId="28" xfId="0" applyNumberFormat="1" applyFont="1" applyBorder="1" applyAlignment="1">
      <alignment horizontal="center" vertical="center"/>
    </xf>
    <xf numFmtId="178" fontId="53" fillId="0" borderId="28" xfId="0" applyNumberFormat="1" applyFont="1" applyBorder="1" applyAlignment="1">
      <alignment horizontal="center" vertical="center"/>
    </xf>
    <xf numFmtId="178" fontId="15" fillId="0" borderId="28" xfId="0" applyNumberFormat="1" applyFont="1" applyFill="1" applyBorder="1" applyAlignment="1">
      <alignment horizontal="center" vertical="center"/>
    </xf>
    <xf numFmtId="10" fontId="13" fillId="0" borderId="28" xfId="0" applyNumberFormat="1" applyFont="1" applyFill="1" applyBorder="1" applyAlignment="1" applyProtection="1">
      <alignment horizontal="center" vertical="center"/>
    </xf>
    <xf numFmtId="178" fontId="53" fillId="0" borderId="28" xfId="0" applyNumberFormat="1" applyFont="1" applyFill="1" applyBorder="1" applyAlignment="1">
      <alignment horizontal="center" vertical="center"/>
    </xf>
    <xf numFmtId="178" fontId="49" fillId="0" borderId="28" xfId="0" applyNumberFormat="1" applyFont="1" applyFill="1" applyBorder="1" applyAlignment="1">
      <alignment horizontal="center" vertical="center"/>
    </xf>
    <xf numFmtId="10" fontId="50" fillId="0" borderId="28" xfId="0" applyNumberFormat="1" applyFont="1" applyFill="1" applyBorder="1" applyAlignment="1">
      <alignment horizontal="center" vertical="center"/>
    </xf>
    <xf numFmtId="10" fontId="50" fillId="0" borderId="28" xfId="0" applyNumberFormat="1" applyFont="1" applyFill="1" applyBorder="1" applyAlignment="1" applyProtection="1">
      <alignment horizontal="center" vertical="center"/>
    </xf>
    <xf numFmtId="10" fontId="13" fillId="0" borderId="33" xfId="0" applyNumberFormat="1" applyFont="1" applyBorder="1" applyAlignment="1">
      <alignment horizontal="center" vertical="center"/>
    </xf>
    <xf numFmtId="181" fontId="19" fillId="0" borderId="1" xfId="0" applyNumberFormat="1" applyFont="1" applyFill="1" applyBorder="1" applyAlignment="1">
      <alignment horizontal="center" vertical="center"/>
    </xf>
    <xf numFmtId="10" fontId="12" fillId="0" borderId="33" xfId="0" applyNumberFormat="1" applyFont="1" applyBorder="1" applyAlignment="1">
      <alignment horizontal="center" vertical="center"/>
    </xf>
    <xf numFmtId="10" fontId="15" fillId="0" borderId="28" xfId="0" applyNumberFormat="1" applyFont="1" applyBorder="1" applyAlignment="1">
      <alignment horizontal="center" vertical="center"/>
    </xf>
    <xf numFmtId="0" fontId="0" fillId="0" borderId="0" xfId="0" applyNumberFormat="1">
      <alignment vertical="center"/>
    </xf>
    <xf numFmtId="0" fontId="3" fillId="2" borderId="1" xfId="0" applyNumberFormat="1" applyFont="1" applyFill="1" applyBorder="1" applyAlignment="1">
      <alignment horizontal="left" vertical="center"/>
    </xf>
    <xf numFmtId="10" fontId="15"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10" fontId="13"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36" fillId="0" borderId="1" xfId="0" applyFont="1" applyFill="1" applyBorder="1" applyAlignment="1">
      <alignment horizontal="center" vertical="center"/>
    </xf>
    <xf numFmtId="10" fontId="36" fillId="0" borderId="1" xfId="0" applyNumberFormat="1" applyFont="1" applyFill="1" applyBorder="1" applyAlignment="1">
      <alignment horizontal="center" vertical="center"/>
    </xf>
    <xf numFmtId="10" fontId="38" fillId="0" borderId="1" xfId="0" applyNumberFormat="1" applyFont="1" applyBorder="1" applyAlignment="1">
      <alignment horizontal="center" vertical="center"/>
    </xf>
    <xf numFmtId="10" fontId="38" fillId="0" borderId="1" xfId="0" applyNumberFormat="1" applyFont="1" applyFill="1" applyBorder="1" applyAlignment="1">
      <alignment horizontal="center" vertical="center"/>
    </xf>
    <xf numFmtId="0" fontId="9" fillId="0" borderId="0" xfId="0" applyFont="1" applyFill="1" applyAlignment="1"/>
    <xf numFmtId="0" fontId="9" fillId="0" borderId="0" xfId="0" applyFont="1" applyFill="1" applyAlignment="1">
      <alignment horizontal="center" vertical="center"/>
    </xf>
    <xf numFmtId="0" fontId="34" fillId="0" borderId="0" xfId="0" applyFont="1" applyFill="1" applyAlignment="1">
      <alignment horizontal="center" vertical="center"/>
    </xf>
    <xf numFmtId="0" fontId="24" fillId="0" borderId="0" xfId="0" applyFont="1" applyFill="1" applyAlignment="1">
      <alignment horizontal="center" vertical="center"/>
    </xf>
    <xf numFmtId="184" fontId="0" fillId="0" borderId="0" xfId="0" applyNumberFormat="1" applyFill="1" applyAlignment="1">
      <alignment horizontal="center" vertical="center"/>
    </xf>
    <xf numFmtId="184" fontId="17" fillId="0" borderId="0" xfId="0" applyNumberFormat="1" applyFont="1" applyFill="1" applyAlignment="1">
      <alignment horizontal="center" vertical="center"/>
    </xf>
    <xf numFmtId="2" fontId="4" fillId="0" borderId="1" xfId="0" applyNumberFormat="1" applyFont="1" applyFill="1" applyBorder="1" applyAlignment="1">
      <alignment horizontal="center" vertical="center"/>
    </xf>
    <xf numFmtId="2" fontId="0" fillId="0" borderId="1" xfId="0" applyNumberFormat="1" applyFont="1" applyFill="1" applyBorder="1" applyAlignment="1">
      <alignment horizontal="center" vertical="center"/>
    </xf>
    <xf numFmtId="185" fontId="4"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80" fontId="18" fillId="0" borderId="1" xfId="0" applyNumberFormat="1" applyFont="1" applyFill="1" applyBorder="1" applyAlignment="1">
      <alignment horizontal="center" vertical="center"/>
    </xf>
    <xf numFmtId="186" fontId="4" fillId="0" borderId="1" xfId="0" applyNumberFormat="1" applyFont="1" applyFill="1" applyBorder="1" applyAlignment="1">
      <alignment horizontal="center" vertical="center"/>
    </xf>
    <xf numFmtId="180" fontId="18" fillId="0" borderId="1" xfId="0" applyNumberFormat="1" applyFont="1" applyBorder="1" applyAlignment="1">
      <alignment horizontal="center" vertical="center"/>
    </xf>
    <xf numFmtId="0" fontId="0" fillId="0" borderId="0" xfId="0" applyFill="1" applyAlignment="1">
      <alignment horizontal="center" vertical="center" wrapText="1"/>
    </xf>
    <xf numFmtId="0" fontId="3" fillId="2" borderId="9" xfId="0" applyFont="1" applyFill="1" applyBorder="1" applyAlignment="1">
      <alignment horizontal="center" vertical="center"/>
    </xf>
    <xf numFmtId="0" fontId="3" fillId="2" borderId="0" xfId="0" applyFont="1" applyFill="1" applyAlignment="1">
      <alignment horizontal="center" vertical="center"/>
    </xf>
    <xf numFmtId="0" fontId="10" fillId="0" borderId="23" xfId="0" applyFont="1" applyFill="1" applyBorder="1" applyAlignment="1">
      <alignment horizontal="center" vertical="center"/>
    </xf>
    <xf numFmtId="180" fontId="13" fillId="0" borderId="1" xfId="0" applyNumberFormat="1" applyFont="1" applyBorder="1" applyAlignment="1">
      <alignment horizontal="center" vertical="center"/>
    </xf>
    <xf numFmtId="184" fontId="10" fillId="0" borderId="23" xfId="0" applyNumberFormat="1" applyFont="1" applyFill="1" applyBorder="1" applyAlignment="1">
      <alignment horizontal="center" vertical="center"/>
    </xf>
    <xf numFmtId="180" fontId="4" fillId="0" borderId="1" xfId="0" applyNumberFormat="1" applyFont="1" applyBorder="1" applyAlignment="1">
      <alignment horizontal="center" vertical="center"/>
    </xf>
    <xf numFmtId="180" fontId="0"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180" fontId="19" fillId="0" borderId="1" xfId="0" applyNumberFormat="1" applyFont="1" applyBorder="1" applyAlignment="1">
      <alignment horizontal="center" vertical="center"/>
    </xf>
    <xf numFmtId="180" fontId="12" fillId="0" borderId="1" xfId="0" applyNumberFormat="1" applyFont="1" applyBorder="1" applyAlignment="1">
      <alignment horizontal="center" vertical="center"/>
    </xf>
    <xf numFmtId="187" fontId="0" fillId="0" borderId="0" xfId="0" applyNumberFormat="1" applyFont="1" applyFill="1" applyAlignment="1">
      <alignment vertical="center"/>
    </xf>
    <xf numFmtId="187" fontId="8" fillId="2" borderId="1" xfId="0" applyNumberFormat="1" applyFont="1" applyFill="1" applyBorder="1" applyAlignment="1">
      <alignment horizontal="center" vertical="center"/>
    </xf>
    <xf numFmtId="187" fontId="0" fillId="0" borderId="1" xfId="0" applyNumberFormat="1" applyFont="1" applyFill="1" applyBorder="1" applyAlignment="1">
      <alignment horizontal="center" vertical="center"/>
    </xf>
    <xf numFmtId="10" fontId="0" fillId="0" borderId="1" xfId="0" applyNumberFormat="1" applyBorder="1" applyAlignment="1">
      <alignment horizontal="center" vertical="center"/>
    </xf>
    <xf numFmtId="10" fontId="0" fillId="0" borderId="0" xfId="3" applyNumberFormat="1" applyFill="1">
      <alignment vertical="center"/>
    </xf>
    <xf numFmtId="10" fontId="0" fillId="0" borderId="0" xfId="3" applyNumberFormat="1" applyFont="1" applyFill="1">
      <alignment vertical="center"/>
    </xf>
    <xf numFmtId="0" fontId="5" fillId="0" borderId="0" xfId="0" applyFont="1" applyAlignment="1">
      <alignment horizontal="left" vertical="center" wrapText="1"/>
    </xf>
    <xf numFmtId="0" fontId="0" fillId="0" borderId="0" xfId="0" applyFont="1" applyAlignment="1">
      <alignment horizontal="left" vertical="center" wrapText="1"/>
    </xf>
    <xf numFmtId="0" fontId="38" fillId="0" borderId="1" xfId="0" applyFont="1" applyFill="1" applyBorder="1" applyAlignment="1">
      <alignment horizontal="center" vertical="center"/>
    </xf>
    <xf numFmtId="187"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10" fontId="13" fillId="3" borderId="1" xfId="0" applyNumberFormat="1" applyFont="1" applyFill="1" applyBorder="1" applyAlignment="1">
      <alignment horizontal="center" vertical="center"/>
    </xf>
    <xf numFmtId="187" fontId="13" fillId="0" borderId="1" xfId="0" applyNumberFormat="1" applyFont="1" applyFill="1" applyBorder="1" applyAlignment="1">
      <alignment horizontal="center" vertical="center"/>
    </xf>
    <xf numFmtId="0" fontId="13" fillId="17" borderId="1" xfId="0" applyFont="1" applyFill="1" applyBorder="1" applyAlignment="1">
      <alignment horizontal="center" vertical="center"/>
    </xf>
    <xf numFmtId="10" fontId="13" fillId="17" borderId="1" xfId="0" applyNumberFormat="1" applyFont="1" applyFill="1" applyBorder="1" applyAlignment="1">
      <alignment horizontal="center" vertical="center"/>
    </xf>
    <xf numFmtId="187" fontId="15" fillId="0" borderId="1" xfId="0" applyNumberFormat="1" applyFont="1" applyFill="1" applyBorder="1" applyAlignment="1">
      <alignment horizontal="center" vertical="center"/>
    </xf>
    <xf numFmtId="0" fontId="13" fillId="0" borderId="0" xfId="0" applyFont="1">
      <alignment vertical="center"/>
    </xf>
    <xf numFmtId="0" fontId="48" fillId="0" borderId="0" xfId="0" applyFont="1" applyFill="1">
      <alignment vertical="center"/>
    </xf>
    <xf numFmtId="187" fontId="12" fillId="0" borderId="1" xfId="0" applyNumberFormat="1" applyFont="1" applyFill="1" applyBorder="1" applyAlignment="1">
      <alignment horizontal="center" vertical="center"/>
    </xf>
    <xf numFmtId="0" fontId="0" fillId="18" borderId="0" xfId="0" applyFill="1">
      <alignment vertical="center"/>
    </xf>
    <xf numFmtId="0" fontId="5" fillId="18" borderId="0" xfId="0" applyFont="1" applyFill="1">
      <alignment vertical="center"/>
    </xf>
    <xf numFmtId="0" fontId="0" fillId="3" borderId="0" xfId="0" applyFont="1" applyFill="1">
      <alignment vertical="center"/>
    </xf>
    <xf numFmtId="0" fontId="5" fillId="3" borderId="0" xfId="0" applyFont="1" applyFill="1">
      <alignment vertical="center"/>
    </xf>
    <xf numFmtId="181" fontId="4" fillId="0" borderId="1" xfId="0" applyNumberFormat="1" applyFont="1" applyFill="1" applyBorder="1" applyAlignment="1">
      <alignment horizontal="center" vertical="center"/>
    </xf>
    <xf numFmtId="0" fontId="0" fillId="0" borderId="12" xfId="0" applyFill="1" applyBorder="1">
      <alignment vertical="center"/>
    </xf>
    <xf numFmtId="0" fontId="0" fillId="0" borderId="23" xfId="0" applyFill="1" applyBorder="1">
      <alignment vertical="center"/>
    </xf>
    <xf numFmtId="0" fontId="0" fillId="0" borderId="3" xfId="0" applyFill="1" applyBorder="1">
      <alignment vertical="center"/>
    </xf>
    <xf numFmtId="0" fontId="0" fillId="0" borderId="1" xfId="0" applyFill="1" applyBorder="1">
      <alignment vertical="center"/>
    </xf>
    <xf numFmtId="181" fontId="4" fillId="0" borderId="1" xfId="0" applyNumberFormat="1"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xf>
    <xf numFmtId="181" fontId="4" fillId="18" borderId="1" xfId="0" applyNumberFormat="1" applyFont="1" applyFill="1" applyBorder="1" applyAlignment="1">
      <alignment horizontal="center" vertical="center"/>
    </xf>
    <xf numFmtId="0" fontId="4" fillId="18" borderId="1" xfId="0" applyFont="1" applyFill="1" applyBorder="1" applyAlignment="1">
      <alignment horizontal="center" vertical="center"/>
    </xf>
    <xf numFmtId="0" fontId="0" fillId="18" borderId="3" xfId="0" applyFill="1" applyBorder="1">
      <alignment vertical="center"/>
    </xf>
    <xf numFmtId="0" fontId="0" fillId="18" borderId="1" xfId="0" applyFill="1" applyBorder="1">
      <alignment vertical="center"/>
    </xf>
    <xf numFmtId="0" fontId="5" fillId="0" borderId="3" xfId="0" applyFont="1" applyFill="1" applyBorder="1">
      <alignment vertical="center"/>
    </xf>
    <xf numFmtId="0" fontId="5" fillId="0" borderId="1" xfId="0" applyFont="1" applyFill="1" applyBorder="1">
      <alignment vertical="center"/>
    </xf>
    <xf numFmtId="0" fontId="0" fillId="0" borderId="3" xfId="0" applyFont="1" applyFill="1" applyBorder="1">
      <alignment vertical="center"/>
    </xf>
    <xf numFmtId="0" fontId="0" fillId="0" borderId="1" xfId="0" applyFont="1" applyFill="1" applyBorder="1">
      <alignment vertical="center"/>
    </xf>
    <xf numFmtId="0" fontId="0" fillId="0" borderId="3" xfId="0" applyBorder="1">
      <alignment vertical="center"/>
    </xf>
    <xf numFmtId="0" fontId="5" fillId="0" borderId="3" xfId="0" applyFont="1" applyBorder="1">
      <alignment vertical="center"/>
    </xf>
    <xf numFmtId="0" fontId="5" fillId="0" borderId="1" xfId="0" applyFont="1" applyBorder="1">
      <alignment vertical="center"/>
    </xf>
    <xf numFmtId="0" fontId="0" fillId="0" borderId="3" xfId="0" applyFont="1" applyBorder="1">
      <alignment vertical="center"/>
    </xf>
    <xf numFmtId="0" fontId="0" fillId="0" borderId="1" xfId="0" applyFont="1" applyBorder="1">
      <alignment vertical="center"/>
    </xf>
    <xf numFmtId="0" fontId="5" fillId="18" borderId="3" xfId="0" applyFont="1" applyFill="1" applyBorder="1">
      <alignment vertical="center"/>
    </xf>
    <xf numFmtId="0" fontId="5" fillId="18" borderId="1" xfId="0" applyFont="1" applyFill="1" applyBorder="1">
      <alignment vertical="center"/>
    </xf>
    <xf numFmtId="10" fontId="0" fillId="0" borderId="3" xfId="0" applyNumberFormat="1" applyFont="1" applyBorder="1">
      <alignment vertical="center"/>
    </xf>
    <xf numFmtId="10" fontId="0" fillId="0" borderId="1" xfId="0" applyNumberFormat="1" applyFont="1" applyBorder="1">
      <alignment vertical="center"/>
    </xf>
    <xf numFmtId="181"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3" xfId="0" applyFont="1" applyFill="1" applyBorder="1">
      <alignment vertical="center"/>
    </xf>
    <xf numFmtId="0" fontId="0" fillId="3" borderId="1" xfId="0" applyFont="1" applyFill="1" applyBorder="1">
      <alignment vertical="center"/>
    </xf>
    <xf numFmtId="0" fontId="5" fillId="3" borderId="3" xfId="0" applyFont="1" applyFill="1" applyBorder="1">
      <alignment vertical="center"/>
    </xf>
    <xf numFmtId="0" fontId="5" fillId="3" borderId="1" xfId="0" applyFont="1" applyFill="1" applyBorder="1">
      <alignment vertical="center"/>
    </xf>
    <xf numFmtId="0" fontId="0" fillId="0" borderId="8" xfId="0" applyBorder="1">
      <alignment vertical="center"/>
    </xf>
    <xf numFmtId="0" fontId="0" fillId="0" borderId="13" xfId="0" applyBorder="1">
      <alignment vertical="center"/>
    </xf>
    <xf numFmtId="181"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8" fillId="2" borderId="1" xfId="0" applyFont="1" applyFill="1" applyBorder="1">
      <alignment vertical="center"/>
    </xf>
    <xf numFmtId="0" fontId="52" fillId="2" borderId="1" xfId="0" applyFont="1" applyFill="1" applyBorder="1">
      <alignment vertical="center"/>
    </xf>
    <xf numFmtId="31" fontId="8" fillId="2" borderId="1" xfId="0" applyNumberFormat="1" applyFont="1" applyFill="1" applyBorder="1">
      <alignment vertical="center"/>
    </xf>
    <xf numFmtId="31" fontId="54" fillId="2" borderId="1" xfId="0" applyNumberFormat="1" applyFont="1" applyFill="1" applyBorder="1" applyAlignment="1">
      <alignment horizontal="right" vertical="center"/>
    </xf>
    <xf numFmtId="0" fontId="54"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2" xfId="0" applyFont="1" applyBorder="1" applyAlignment="1">
      <alignment horizontal="center" vertical="center" wrapText="1"/>
    </xf>
    <xf numFmtId="188" fontId="13" fillId="0" borderId="1" xfId="0" applyNumberFormat="1" applyFont="1" applyBorder="1" applyAlignment="1">
      <alignment horizontal="center" vertical="center" wrapText="1"/>
    </xf>
    <xf numFmtId="0" fontId="13" fillId="0" borderId="23" xfId="0" applyFont="1" applyBorder="1" applyAlignment="1">
      <alignment horizontal="center" vertical="center" wrapText="1"/>
    </xf>
    <xf numFmtId="31" fontId="54" fillId="2"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49" fontId="37" fillId="0" borderId="1" xfId="0" applyNumberFormat="1" applyFont="1" applyBorder="1" applyAlignment="1">
      <alignment horizontal="center" vertical="center" wrapText="1"/>
    </xf>
    <xf numFmtId="49" fontId="55" fillId="0" borderId="1" xfId="0" applyNumberFormat="1" applyFont="1" applyBorder="1" applyAlignment="1">
      <alignment horizontal="center" vertical="center" wrapText="1"/>
    </xf>
    <xf numFmtId="187" fontId="54" fillId="2" borderId="1" xfId="0" applyNumberFormat="1" applyFont="1" applyFill="1" applyBorder="1" applyAlignment="1">
      <alignment horizontal="center" vertical="center"/>
    </xf>
    <xf numFmtId="49" fontId="13" fillId="0" borderId="13" xfId="0" applyNumberFormat="1" applyFont="1" applyBorder="1" applyAlignment="1">
      <alignment horizontal="center" vertical="center" wrapText="1"/>
    </xf>
    <xf numFmtId="49" fontId="13" fillId="0" borderId="23" xfId="0" applyNumberFormat="1" applyFont="1" applyBorder="1" applyAlignment="1">
      <alignment horizontal="center" vertical="center" wrapText="1"/>
    </xf>
    <xf numFmtId="49" fontId="12" fillId="0" borderId="1" xfId="0" applyNumberFormat="1" applyFont="1" applyBorder="1" applyAlignment="1">
      <alignment horizontal="center" vertical="center" wrapText="1"/>
    </xf>
    <xf numFmtId="0" fontId="12" fillId="0" borderId="0" xfId="0" applyFont="1" applyAlignment="1">
      <alignment horizontal="center" vertical="center"/>
    </xf>
    <xf numFmtId="0" fontId="56" fillId="0" borderId="0" xfId="0" applyFont="1" applyAlignment="1">
      <alignment horizontal="center" vertical="center" wrapText="1"/>
    </xf>
    <xf numFmtId="189" fontId="56" fillId="0" borderId="0" xfId="0" applyNumberFormat="1" applyFont="1" applyAlignment="1">
      <alignment horizontal="center" vertical="center" wrapText="1"/>
    </xf>
    <xf numFmtId="0" fontId="57" fillId="0" borderId="0" xfId="0" applyFont="1">
      <alignment vertical="center"/>
    </xf>
    <xf numFmtId="181" fontId="0" fillId="0" borderId="0" xfId="0" applyNumberFormat="1" applyFont="1">
      <alignment vertical="center"/>
    </xf>
    <xf numFmtId="181" fontId="3" fillId="2" borderId="1" xfId="0" applyNumberFormat="1" applyFont="1" applyFill="1" applyBorder="1" applyAlignment="1">
      <alignment horizontal="center" vertical="center" wrapText="1"/>
    </xf>
    <xf numFmtId="180" fontId="3" fillId="2"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180" fontId="4" fillId="0" borderId="1" xfId="58" applyNumberFormat="1" applyFont="1" applyFill="1" applyBorder="1" applyAlignment="1">
      <alignment horizontal="center" vertical="center"/>
    </xf>
    <xf numFmtId="180" fontId="4" fillId="0" borderId="1" xfId="3" applyNumberFormat="1" applyFont="1" applyFill="1" applyBorder="1" applyAlignment="1">
      <alignment horizontal="center" vertical="center"/>
    </xf>
    <xf numFmtId="184" fontId="4" fillId="0" borderId="1" xfId="58" applyNumberFormat="1" applyFont="1" applyFill="1" applyBorder="1" applyAlignment="1">
      <alignment horizontal="center" vertical="center"/>
    </xf>
    <xf numFmtId="180" fontId="25" fillId="0" borderId="1" xfId="0" applyNumberFormat="1" applyFont="1" applyFill="1" applyBorder="1" applyAlignment="1">
      <alignment horizontal="center" vertical="center"/>
    </xf>
    <xf numFmtId="184" fontId="18" fillId="0" borderId="1" xfId="58" applyNumberFormat="1" applyFont="1" applyFill="1" applyBorder="1" applyAlignment="1">
      <alignment horizontal="center" vertical="center"/>
    </xf>
    <xf numFmtId="184" fontId="13" fillId="0" borderId="1" xfId="0" applyNumberFormat="1" applyFont="1" applyBorder="1" applyAlignment="1">
      <alignment horizontal="center" vertical="center"/>
    </xf>
    <xf numFmtId="181" fontId="4" fillId="0" borderId="1" xfId="0" applyNumberFormat="1" applyFont="1" applyBorder="1" applyAlignment="1">
      <alignment horizontal="center" vertical="center"/>
    </xf>
    <xf numFmtId="180" fontId="13" fillId="0" borderId="1" xfId="0" applyNumberFormat="1" applyFont="1" applyFill="1" applyBorder="1" applyAlignment="1">
      <alignment horizontal="center" vertical="center"/>
    </xf>
    <xf numFmtId="184" fontId="13" fillId="0" borderId="1" xfId="0" applyNumberFormat="1" applyFont="1" applyFill="1" applyBorder="1" applyAlignment="1">
      <alignment horizontal="center" vertical="center"/>
    </xf>
    <xf numFmtId="180" fontId="49"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84" fontId="49" fillId="0" borderId="1" xfId="0" applyNumberFormat="1" applyFont="1" applyBorder="1" applyAlignment="1">
      <alignment horizontal="center" vertical="center"/>
    </xf>
    <xf numFmtId="184" fontId="48" fillId="0" borderId="1" xfId="0" applyNumberFormat="1" applyFont="1" applyBorder="1" applyAlignment="1">
      <alignment horizontal="center" vertical="center"/>
    </xf>
    <xf numFmtId="180" fontId="48" fillId="0" borderId="1" xfId="0" applyNumberFormat="1" applyFont="1" applyBorder="1" applyAlignment="1">
      <alignment horizontal="center" vertical="center"/>
    </xf>
    <xf numFmtId="180" fontId="38" fillId="3" borderId="1" xfId="0" applyNumberFormat="1" applyFont="1" applyFill="1" applyBorder="1" applyAlignment="1">
      <alignment horizontal="center" vertical="center"/>
    </xf>
    <xf numFmtId="184" fontId="38" fillId="3" borderId="1" xfId="0" applyNumberFormat="1" applyFont="1" applyFill="1" applyBorder="1" applyAlignment="1">
      <alignment horizontal="center" vertical="center"/>
    </xf>
    <xf numFmtId="180" fontId="13" fillId="3" borderId="1" xfId="0" applyNumberFormat="1" applyFont="1" applyFill="1" applyBorder="1" applyAlignment="1">
      <alignment horizontal="center" vertical="center"/>
    </xf>
    <xf numFmtId="180" fontId="15" fillId="0" borderId="1" xfId="0" applyNumberFormat="1" applyFont="1" applyBorder="1" applyAlignment="1">
      <alignment horizontal="center" vertical="center"/>
    </xf>
    <xf numFmtId="181" fontId="18" fillId="0" borderId="1" xfId="0" applyNumberFormat="1" applyFont="1" applyBorder="1" applyAlignment="1">
      <alignment horizontal="center" vertical="center"/>
    </xf>
    <xf numFmtId="184" fontId="15" fillId="0" borderId="1" xfId="0" applyNumberFormat="1" applyFont="1" applyBorder="1" applyAlignment="1">
      <alignment horizontal="center" vertical="center"/>
    </xf>
    <xf numFmtId="190" fontId="13" fillId="0" borderId="1" xfId="0" applyNumberFormat="1" applyFont="1" applyBorder="1" applyAlignment="1">
      <alignment horizontal="center" vertical="center"/>
    </xf>
    <xf numFmtId="181" fontId="4" fillId="0" borderId="34" xfId="0" applyNumberFormat="1" applyFont="1" applyBorder="1" applyAlignment="1">
      <alignment horizontal="center" vertical="center"/>
    </xf>
    <xf numFmtId="180" fontId="13" fillId="0" borderId="0" xfId="0" applyNumberFormat="1" applyFont="1" applyAlignment="1">
      <alignment horizontal="center" vertical="center"/>
    </xf>
    <xf numFmtId="180" fontId="13" fillId="0" borderId="5" xfId="0" applyNumberFormat="1" applyFont="1" applyBorder="1" applyAlignment="1">
      <alignment horizontal="center" vertical="center"/>
    </xf>
    <xf numFmtId="184" fontId="37" fillId="0" borderId="1" xfId="0" applyNumberFormat="1" applyFont="1" applyBorder="1" applyAlignment="1">
      <alignment horizontal="center" vertical="center"/>
    </xf>
    <xf numFmtId="180" fontId="37" fillId="0" borderId="1" xfId="0" applyNumberFormat="1" applyFont="1" applyBorder="1" applyAlignment="1">
      <alignment horizontal="center" vertical="center"/>
    </xf>
    <xf numFmtId="181" fontId="49" fillId="0" borderId="34" xfId="0" applyNumberFormat="1" applyFont="1" applyBorder="1" applyAlignment="1">
      <alignment horizontal="center" vertical="center"/>
    </xf>
    <xf numFmtId="181" fontId="13" fillId="0" borderId="1" xfId="0" applyNumberFormat="1" applyFont="1" applyBorder="1" applyAlignment="1">
      <alignment horizontal="center" vertical="center"/>
    </xf>
    <xf numFmtId="180" fontId="38" fillId="0" borderId="1" xfId="0" applyNumberFormat="1" applyFont="1" applyFill="1" applyBorder="1" applyAlignment="1">
      <alignment horizontal="center" vertical="center"/>
    </xf>
    <xf numFmtId="180" fontId="38" fillId="0" borderId="1" xfId="0" applyNumberFormat="1" applyFont="1" applyBorder="1" applyAlignment="1">
      <alignment horizontal="center" vertical="center"/>
    </xf>
    <xf numFmtId="181" fontId="58" fillId="0" borderId="34" xfId="0" applyNumberFormat="1" applyFont="1" applyBorder="1" applyAlignment="1">
      <alignment horizontal="center" vertical="center"/>
    </xf>
    <xf numFmtId="180" fontId="12" fillId="0" borderId="5" xfId="0" applyNumberFormat="1" applyFont="1" applyBorder="1" applyAlignment="1">
      <alignment horizontal="center" vertical="center"/>
    </xf>
    <xf numFmtId="184" fontId="12" fillId="0" borderId="1" xfId="0" applyNumberFormat="1" applyFont="1" applyBorder="1" applyAlignment="1">
      <alignment horizontal="center" vertical="center"/>
    </xf>
    <xf numFmtId="0" fontId="59" fillId="0" borderId="0" xfId="0" applyFont="1">
      <alignment vertical="center"/>
    </xf>
    <xf numFmtId="180" fontId="0" fillId="0" borderId="0" xfId="0" applyNumberFormat="1" applyFont="1">
      <alignment vertical="center"/>
    </xf>
    <xf numFmtId="181" fontId="0" fillId="0" borderId="0" xfId="0" applyNumberFormat="1" applyAlignment="1">
      <alignment horizontal="center" vertical="center"/>
    </xf>
    <xf numFmtId="181"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xf>
    <xf numFmtId="184" fontId="4" fillId="0" borderId="1" xfId="58" applyNumberFormat="1" applyFont="1" applyFill="1" applyBorder="1" applyAlignment="1">
      <alignment horizontal="center" vertical="center" wrapText="1"/>
    </xf>
    <xf numFmtId="184" fontId="3" fillId="2" borderId="5" xfId="58" applyNumberFormat="1" applyFont="1" applyFill="1" applyBorder="1" applyAlignment="1">
      <alignment horizontal="center" vertical="center" wrapText="1"/>
    </xf>
    <xf numFmtId="184" fontId="3" fillId="2" borderId="3" xfId="58" applyNumberFormat="1" applyFont="1" applyFill="1" applyBorder="1" applyAlignment="1">
      <alignment horizontal="center" vertical="center" wrapText="1"/>
    </xf>
    <xf numFmtId="184" fontId="4" fillId="0" borderId="1" xfId="3" applyNumberFormat="1" applyFont="1" applyFill="1" applyBorder="1" applyAlignment="1">
      <alignment horizontal="center" vertical="center"/>
    </xf>
    <xf numFmtId="181" fontId="38" fillId="0" borderId="1" xfId="0" applyNumberFormat="1" applyFont="1" applyFill="1" applyBorder="1" applyAlignment="1">
      <alignment horizontal="center" vertical="center"/>
    </xf>
    <xf numFmtId="184" fontId="38" fillId="0" borderId="1" xfId="0" applyNumberFormat="1" applyFont="1" applyFill="1" applyBorder="1" applyAlignment="1">
      <alignment horizontal="center" vertical="center"/>
    </xf>
    <xf numFmtId="0" fontId="48" fillId="0" borderId="0" xfId="0" applyFont="1" applyAlignment="1">
      <alignment horizontal="left" vertical="center"/>
    </xf>
    <xf numFmtId="10" fontId="0" fillId="0" borderId="0" xfId="0" applyNumberFormat="1" applyFont="1" applyFill="1">
      <alignment vertical="center"/>
    </xf>
    <xf numFmtId="180" fontId="48" fillId="0" borderId="0" xfId="0" applyNumberFormat="1" applyFont="1">
      <alignment vertical="center"/>
    </xf>
    <xf numFmtId="186" fontId="48" fillId="0" borderId="0" xfId="0" applyNumberFormat="1" applyFont="1">
      <alignment vertical="center"/>
    </xf>
    <xf numFmtId="0" fontId="48" fillId="0" borderId="0" xfId="0" applyFont="1" applyAlignment="1">
      <alignment horizontal="right" vertical="center"/>
    </xf>
    <xf numFmtId="49" fontId="48" fillId="0" borderId="0" xfId="0" applyNumberFormat="1" applyFont="1">
      <alignment vertical="center"/>
    </xf>
    <xf numFmtId="0" fontId="60" fillId="0" borderId="0" xfId="0" applyFont="1" applyAlignment="1">
      <alignment horizontal="center" vertical="center"/>
    </xf>
    <xf numFmtId="0" fontId="17" fillId="0" borderId="0" xfId="0" applyFont="1" applyAlignment="1">
      <alignment horizontal="center" vertical="center"/>
    </xf>
    <xf numFmtId="0" fontId="21" fillId="0" borderId="0" xfId="0" applyFont="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19" borderId="1" xfId="0" applyFont="1" applyFill="1" applyBorder="1" applyAlignment="1">
      <alignment horizontal="center" vertical="center"/>
    </xf>
    <xf numFmtId="0" fontId="6" fillId="20" borderId="1"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19" borderId="1" xfId="0" applyNumberFormat="1" applyFont="1" applyFill="1" applyBorder="1" applyAlignment="1">
      <alignment horizontal="center" vertical="center"/>
    </xf>
    <xf numFmtId="0" fontId="6" fillId="20" borderId="1" xfId="0" applyNumberFormat="1" applyFont="1" applyFill="1" applyBorder="1" applyAlignment="1">
      <alignment horizontal="center" vertical="center"/>
    </xf>
    <xf numFmtId="31" fontId="18" fillId="0" borderId="5" xfId="0" applyNumberFormat="1" applyFont="1" applyFill="1" applyBorder="1" applyAlignment="1">
      <alignment horizontal="center" vertical="center" wrapText="1"/>
    </xf>
    <xf numFmtId="31" fontId="18" fillId="0" borderId="3" xfId="0" applyNumberFormat="1" applyFont="1" applyFill="1" applyBorder="1" applyAlignment="1">
      <alignment horizontal="center" vertical="center" wrapText="1"/>
    </xf>
    <xf numFmtId="9" fontId="18" fillId="0" borderId="1" xfId="0" applyNumberFormat="1" applyFont="1" applyFill="1" applyBorder="1" applyAlignment="1">
      <alignment horizontal="center" vertical="center"/>
    </xf>
    <xf numFmtId="9" fontId="13" fillId="0" borderId="1" xfId="0" applyNumberFormat="1" applyFont="1" applyBorder="1" applyAlignment="1">
      <alignment horizontal="center" vertical="center"/>
    </xf>
    <xf numFmtId="178" fontId="17" fillId="0" borderId="0" xfId="0" applyNumberFormat="1" applyFont="1" applyAlignment="1">
      <alignment horizontal="center" vertical="center"/>
    </xf>
    <xf numFmtId="191" fontId="17" fillId="0" borderId="0" xfId="0" applyNumberFormat="1" applyFont="1" applyAlignment="1">
      <alignment horizontal="center" vertical="center"/>
    </xf>
    <xf numFmtId="10" fontId="17" fillId="0" borderId="0" xfId="0" applyNumberFormat="1" applyFont="1" applyAlignment="1">
      <alignment horizontal="center" vertical="center"/>
    </xf>
    <xf numFmtId="10" fontId="15" fillId="0" borderId="1" xfId="0" applyNumberFormat="1" applyFont="1" applyFill="1" applyBorder="1" applyAlignment="1" applyProtection="1">
      <alignment horizontal="center" vertical="center"/>
    </xf>
    <xf numFmtId="181"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10" fontId="4" fillId="0" borderId="1" xfId="3" applyNumberFormat="1" applyFont="1" applyFill="1" applyBorder="1" applyAlignment="1" applyProtection="1">
      <alignment horizontal="center" vertical="center"/>
    </xf>
    <xf numFmtId="0" fontId="59" fillId="0" borderId="0" xfId="0" applyFont="1" applyAlignment="1">
      <alignment horizontal="left" vertical="center"/>
    </xf>
    <xf numFmtId="191" fontId="0" fillId="0" borderId="0" xfId="0" applyNumberFormat="1" applyFont="1">
      <alignment vertical="center"/>
    </xf>
    <xf numFmtId="181"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xf>
    <xf numFmtId="184" fontId="4" fillId="0" borderId="1" xfId="59" applyNumberFormat="1" applyFont="1" applyFill="1" applyBorder="1" applyAlignment="1">
      <alignment horizontal="center" vertical="center"/>
    </xf>
    <xf numFmtId="184" fontId="3" fillId="2" borderId="5" xfId="59" applyNumberFormat="1" applyFont="1" applyFill="1" applyBorder="1" applyAlignment="1">
      <alignment horizontal="center" vertical="center" wrapText="1"/>
    </xf>
    <xf numFmtId="184" fontId="3" fillId="2" borderId="3" xfId="59" applyNumberFormat="1" applyFont="1" applyFill="1" applyBorder="1" applyAlignment="1">
      <alignment horizontal="center" vertical="center" wrapText="1"/>
    </xf>
    <xf numFmtId="180" fontId="4" fillId="0" borderId="1" xfId="59" applyNumberFormat="1" applyFont="1" applyFill="1" applyBorder="1" applyAlignment="1">
      <alignment horizontal="center" vertical="center"/>
    </xf>
    <xf numFmtId="184" fontId="18" fillId="0" borderId="1" xfId="59" applyNumberFormat="1" applyFont="1" applyFill="1" applyBorder="1" applyAlignment="1">
      <alignment horizontal="center" vertical="center"/>
    </xf>
    <xf numFmtId="184" fontId="0" fillId="0" borderId="1" xfId="59" applyNumberFormat="1" applyFont="1" applyFill="1" applyBorder="1" applyAlignment="1">
      <alignment horizontal="center" vertical="center"/>
    </xf>
    <xf numFmtId="184" fontId="25" fillId="0" borderId="1" xfId="59" applyNumberFormat="1" applyFont="1" applyFill="1" applyBorder="1" applyAlignment="1">
      <alignment horizontal="center" vertical="center"/>
    </xf>
    <xf numFmtId="184" fontId="25" fillId="0" borderId="1" xfId="0" applyNumberFormat="1" applyFont="1" applyFill="1" applyBorder="1" applyAlignment="1">
      <alignment horizontal="center" vertical="center"/>
    </xf>
    <xf numFmtId="181" fontId="12" fillId="0" borderId="1" xfId="0" applyNumberFormat="1" applyFont="1" applyBorder="1" applyAlignment="1">
      <alignment horizontal="center" vertical="center"/>
    </xf>
    <xf numFmtId="192" fontId="4" fillId="0" borderId="1" xfId="0" applyNumberFormat="1" applyFont="1" applyFill="1" applyBorder="1" applyAlignment="1">
      <alignment horizontal="center" vertical="center"/>
    </xf>
    <xf numFmtId="58"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xf>
    <xf numFmtId="189"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9" fillId="0" borderId="1" xfId="0" applyFont="1" applyBorder="1" applyAlignment="1">
      <alignment horizontal="center" vertical="center"/>
    </xf>
    <xf numFmtId="0" fontId="4" fillId="0" borderId="1" xfId="0" applyFont="1" applyBorder="1" applyAlignment="1">
      <alignment horizontal="center" vertical="center"/>
    </xf>
    <xf numFmtId="188" fontId="49" fillId="0" borderId="1" xfId="0" applyNumberFormat="1" applyFont="1" applyBorder="1" applyAlignment="1">
      <alignment horizontal="center" vertical="center"/>
    </xf>
    <xf numFmtId="0" fontId="48" fillId="0" borderId="1" xfId="0" applyFont="1" applyBorder="1" applyAlignment="1">
      <alignment horizontal="center" vertical="center"/>
    </xf>
    <xf numFmtId="0" fontId="49" fillId="0" borderId="1" xfId="0" applyFont="1" applyBorder="1" applyAlignment="1">
      <alignment horizontal="center" vertical="center" wrapText="1"/>
    </xf>
    <xf numFmtId="0" fontId="58" fillId="0" borderId="1" xfId="0" applyFont="1" applyBorder="1" applyAlignment="1">
      <alignment horizontal="center" vertical="center"/>
    </xf>
    <xf numFmtId="0" fontId="25" fillId="0" borderId="0" xfId="0" applyFont="1">
      <alignment vertical="center"/>
    </xf>
    <xf numFmtId="0" fontId="19" fillId="0" borderId="0" xfId="0" applyFont="1">
      <alignment vertical="center"/>
    </xf>
    <xf numFmtId="181" fontId="47" fillId="21" borderId="1" xfId="0" applyNumberFormat="1" applyFont="1" applyFill="1" applyBorder="1" applyAlignment="1">
      <alignment horizontal="center" vertical="center"/>
    </xf>
    <xf numFmtId="0" fontId="8" fillId="21" borderId="1" xfId="0" applyFont="1" applyFill="1" applyBorder="1" applyAlignment="1">
      <alignment horizontal="center" vertical="center"/>
    </xf>
    <xf numFmtId="181" fontId="5"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181" fontId="13" fillId="0" borderId="1" xfId="0" applyNumberFormat="1" applyFont="1" applyFill="1" applyBorder="1" applyAlignment="1">
      <alignment horizontal="center" vertical="center"/>
    </xf>
    <xf numFmtId="181" fontId="13" fillId="3" borderId="1" xfId="0" applyNumberFormat="1" applyFont="1" applyFill="1" applyBorder="1" applyAlignment="1">
      <alignment horizontal="center" vertical="center"/>
    </xf>
    <xf numFmtId="0" fontId="2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8" fillId="0" borderId="0" xfId="0" applyFont="1" applyFill="1" applyAlignment="1">
      <alignment horizontal="left" vertical="center"/>
    </xf>
    <xf numFmtId="0" fontId="17" fillId="0" borderId="0" xfId="0" applyFont="1" applyFill="1" applyAlignment="1">
      <alignment horizontal="left" vertical="center"/>
    </xf>
    <xf numFmtId="0" fontId="17" fillId="0" borderId="0" xfId="0" applyFont="1" applyFill="1" applyAlignment="1">
      <alignment horizontal="right" vertical="center"/>
    </xf>
    <xf numFmtId="181" fontId="15" fillId="0" borderId="1" xfId="0" applyNumberFormat="1" applyFont="1" applyFill="1" applyBorder="1" applyAlignment="1">
      <alignment horizontal="center" vertical="center"/>
    </xf>
    <xf numFmtId="186" fontId="15" fillId="0" borderId="1" xfId="0" applyNumberFormat="1" applyFont="1" applyFill="1" applyBorder="1" applyAlignment="1">
      <alignment horizontal="center" vertical="center" wrapText="1"/>
    </xf>
    <xf numFmtId="181" fontId="38" fillId="0" borderId="1" xfId="0" applyNumberFormat="1" applyFont="1" applyBorder="1" applyAlignment="1">
      <alignment horizontal="center" vertical="center"/>
    </xf>
    <xf numFmtId="186" fontId="38" fillId="0" borderId="1" xfId="0" applyNumberFormat="1" applyFont="1" applyBorder="1" applyAlignment="1">
      <alignment horizontal="center" vertical="center" wrapText="1"/>
    </xf>
    <xf numFmtId="181" fontId="15" fillId="0" borderId="1" xfId="0" applyNumberFormat="1" applyFont="1" applyBorder="1" applyAlignment="1">
      <alignment horizontal="center" vertical="center"/>
    </xf>
    <xf numFmtId="186" fontId="15" fillId="0" borderId="1" xfId="0" applyNumberFormat="1" applyFont="1" applyBorder="1" applyAlignment="1">
      <alignment horizontal="center" vertical="center" wrapText="1"/>
    </xf>
    <xf numFmtId="186" fontId="38" fillId="0" borderId="1" xfId="0" applyNumberFormat="1" applyFont="1" applyFill="1" applyBorder="1" applyAlignment="1">
      <alignment horizontal="center" vertical="center" wrapText="1"/>
    </xf>
    <xf numFmtId="0" fontId="23" fillId="0" borderId="0" xfId="0" applyFont="1">
      <alignment vertical="center"/>
    </xf>
    <xf numFmtId="181" fontId="38" fillId="3" borderId="1" xfId="0" applyNumberFormat="1" applyFont="1" applyFill="1" applyBorder="1" applyAlignment="1">
      <alignment horizontal="center" vertical="center"/>
    </xf>
    <xf numFmtId="186" fontId="38" fillId="3" borderId="1" xfId="0" applyNumberFormat="1" applyFont="1" applyFill="1" applyBorder="1" applyAlignment="1">
      <alignment horizontal="center" vertical="center" wrapText="1"/>
    </xf>
    <xf numFmtId="186" fontId="13" fillId="3" borderId="1" xfId="0" applyNumberFormat="1" applyFont="1" applyFill="1" applyBorder="1" applyAlignment="1">
      <alignment horizontal="center" vertical="center" wrapText="1"/>
    </xf>
    <xf numFmtId="181" fontId="38" fillId="17" borderId="1" xfId="0" applyNumberFormat="1" applyFont="1" applyFill="1" applyBorder="1" applyAlignment="1">
      <alignment horizontal="center" vertical="center"/>
    </xf>
    <xf numFmtId="186" fontId="38" fillId="17" borderId="1" xfId="0" applyNumberFormat="1" applyFont="1" applyFill="1" applyBorder="1" applyAlignment="1">
      <alignment horizontal="center" vertical="center" wrapText="1"/>
    </xf>
    <xf numFmtId="186" fontId="13" fillId="17" borderId="1" xfId="0" applyNumberFormat="1" applyFont="1" applyFill="1" applyBorder="1" applyAlignment="1">
      <alignment horizontal="center" vertical="center" wrapText="1"/>
    </xf>
    <xf numFmtId="181" fontId="15" fillId="17" borderId="1" xfId="0" applyNumberFormat="1" applyFont="1" applyFill="1" applyBorder="1" applyAlignment="1">
      <alignment horizontal="center" vertical="center"/>
    </xf>
    <xf numFmtId="186" fontId="15" fillId="17" borderId="1" xfId="0" applyNumberFormat="1" applyFont="1" applyFill="1" applyBorder="1" applyAlignment="1">
      <alignment horizontal="center" vertical="center" wrapText="1"/>
    </xf>
    <xf numFmtId="181" fontId="13" fillId="17" borderId="1" xfId="0" applyNumberFormat="1" applyFont="1" applyFill="1" applyBorder="1" applyAlignment="1">
      <alignment horizontal="center" vertical="center"/>
    </xf>
    <xf numFmtId="186" fontId="13" fillId="0" borderId="1" xfId="0" applyNumberFormat="1" applyFont="1" applyBorder="1" applyAlignment="1">
      <alignment horizontal="center" vertical="center" wrapText="1"/>
    </xf>
    <xf numFmtId="181" fontId="12" fillId="17" borderId="1" xfId="0" applyNumberFormat="1" applyFont="1" applyFill="1" applyBorder="1" applyAlignment="1">
      <alignment horizontal="center" vertical="center"/>
    </xf>
    <xf numFmtId="186" fontId="12" fillId="0" borderId="1" xfId="0" applyNumberFormat="1" applyFont="1" applyBorder="1" applyAlignment="1">
      <alignment horizontal="center" vertical="center" wrapText="1"/>
    </xf>
    <xf numFmtId="0" fontId="61" fillId="2" borderId="1" xfId="0" applyFont="1" applyFill="1" applyBorder="1" applyAlignment="1">
      <alignment horizontal="center" vertical="center"/>
    </xf>
    <xf numFmtId="0" fontId="49" fillId="0" borderId="1" xfId="0" applyFont="1" applyFill="1" applyBorder="1" applyAlignment="1">
      <alignment horizontal="center" vertical="center"/>
    </xf>
    <xf numFmtId="0" fontId="49" fillId="0" borderId="1" xfId="0" applyNumberFormat="1" applyFont="1" applyFill="1" applyBorder="1" applyAlignment="1">
      <alignment horizontal="center" vertical="center"/>
    </xf>
    <xf numFmtId="0" fontId="62" fillId="0" borderId="1" xfId="0" applyFont="1" applyFill="1" applyBorder="1" applyAlignment="1">
      <alignment horizontal="center" vertical="center"/>
    </xf>
    <xf numFmtId="0" fontId="49" fillId="0" borderId="1" xfId="0" applyFont="1" applyFill="1" applyBorder="1" applyAlignment="1">
      <alignment horizontal="center" vertical="center" wrapText="1"/>
    </xf>
    <xf numFmtId="0" fontId="63" fillId="0" borderId="1" xfId="0" applyFont="1" applyFill="1" applyBorder="1" applyAlignment="1">
      <alignment horizontal="center" vertical="center"/>
    </xf>
    <xf numFmtId="0" fontId="62" fillId="0" borderId="1" xfId="0" applyFont="1" applyFill="1" applyBorder="1" applyAlignment="1">
      <alignment horizontal="center" vertical="center" wrapText="1"/>
    </xf>
    <xf numFmtId="0" fontId="64" fillId="0" borderId="1" xfId="0" applyFont="1" applyFill="1" applyBorder="1" applyAlignment="1">
      <alignment horizontal="center" vertical="center"/>
    </xf>
    <xf numFmtId="181" fontId="0" fillId="0" borderId="1" xfId="0" applyNumberFormat="1" applyFill="1" applyBorder="1" applyAlignment="1">
      <alignment horizontal="center" vertical="center"/>
    </xf>
    <xf numFmtId="0" fontId="65" fillId="0" borderId="1" xfId="0" applyFont="1" applyFill="1" applyBorder="1" applyAlignment="1">
      <alignment horizontal="center" vertical="center"/>
    </xf>
    <xf numFmtId="0" fontId="13" fillId="0" borderId="35" xfId="0" applyFont="1" applyBorder="1" applyAlignment="1">
      <alignment horizontal="center" vertical="center"/>
    </xf>
    <xf numFmtId="176" fontId="13" fillId="0" borderId="35" xfId="0" applyNumberFormat="1" applyFont="1" applyBorder="1" applyAlignment="1">
      <alignment horizontal="center" vertical="center"/>
    </xf>
    <xf numFmtId="176" fontId="0" fillId="0" borderId="0" xfId="0" applyNumberFormat="1">
      <alignment vertical="center"/>
    </xf>
    <xf numFmtId="176" fontId="0" fillId="0" borderId="0" xfId="0" applyNumberFormat="1" applyFont="1">
      <alignment vertical="center"/>
    </xf>
    <xf numFmtId="0" fontId="12" fillId="0" borderId="35" xfId="0" applyFont="1" applyBorder="1" applyAlignment="1">
      <alignment horizontal="center" vertical="center"/>
    </xf>
    <xf numFmtId="176" fontId="12" fillId="0" borderId="35" xfId="0" applyNumberFormat="1" applyFont="1" applyBorder="1" applyAlignment="1">
      <alignment horizontal="center" vertical="center"/>
    </xf>
    <xf numFmtId="181" fontId="47"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13" fillId="0" borderId="5" xfId="0" applyFont="1" applyBorder="1" applyAlignment="1">
      <alignment horizontal="center" vertical="center"/>
    </xf>
    <xf numFmtId="0" fontId="49" fillId="0" borderId="34" xfId="0" applyFont="1" applyBorder="1" applyAlignment="1">
      <alignment horizontal="center" vertical="center"/>
    </xf>
    <xf numFmtId="0" fontId="49" fillId="0" borderId="0" xfId="0" applyFont="1">
      <alignment vertical="center"/>
    </xf>
    <xf numFmtId="176" fontId="13" fillId="0" borderId="1" xfId="0" applyNumberFormat="1" applyFont="1" applyBorder="1" applyAlignment="1">
      <alignment horizontal="center" vertical="center"/>
    </xf>
    <xf numFmtId="176" fontId="12" fillId="0" borderId="1"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3" xfId="0" applyFont="1" applyBorder="1" applyAlignment="1">
      <alignment horizontal="center" vertical="center"/>
    </xf>
    <xf numFmtId="0" fontId="58" fillId="0" borderId="34" xfId="0" applyFont="1" applyBorder="1" applyAlignment="1">
      <alignment horizontal="center" vertical="center"/>
    </xf>
    <xf numFmtId="0" fontId="49" fillId="0" borderId="34" xfId="0" applyNumberFormat="1" applyFont="1" applyBorder="1" applyAlignment="1">
      <alignment horizontal="center" vertical="center"/>
    </xf>
    <xf numFmtId="0" fontId="13" fillId="0" borderId="34" xfId="0" applyNumberFormat="1" applyFont="1" applyBorder="1" applyAlignment="1">
      <alignment horizontal="center" vertical="center"/>
    </xf>
    <xf numFmtId="1" fontId="58" fillId="0" borderId="34" xfId="0" applyNumberFormat="1" applyFont="1" applyBorder="1" applyAlignment="1">
      <alignment horizontal="center" vertical="center"/>
    </xf>
    <xf numFmtId="184" fontId="0" fillId="0" borderId="0" xfId="0" applyNumberFormat="1">
      <alignment vertical="center"/>
    </xf>
    <xf numFmtId="181" fontId="66" fillId="2" borderId="1" xfId="0" applyNumberFormat="1" applyFont="1" applyFill="1" applyBorder="1" applyAlignment="1">
      <alignment horizontal="center" vertical="center" wrapText="1"/>
    </xf>
    <xf numFmtId="184" fontId="6" fillId="2" borderId="1" xfId="0" applyNumberFormat="1" applyFont="1" applyFill="1" applyBorder="1" applyAlignment="1">
      <alignment horizontal="center" vertical="center"/>
    </xf>
    <xf numFmtId="184" fontId="25" fillId="0" borderId="1" xfId="58" applyNumberFormat="1" applyFont="1" applyFill="1" applyBorder="1" applyAlignment="1">
      <alignment horizontal="center" vertical="center"/>
    </xf>
    <xf numFmtId="184" fontId="4" fillId="0" borderId="13" xfId="58" applyNumberFormat="1" applyFont="1" applyFill="1" applyBorder="1" applyAlignment="1">
      <alignment horizontal="center" vertical="center"/>
    </xf>
    <xf numFmtId="181" fontId="4" fillId="0" borderId="5" xfId="0" applyNumberFormat="1" applyFont="1" applyFill="1" applyBorder="1" applyAlignment="1">
      <alignment horizontal="center" vertical="center"/>
    </xf>
    <xf numFmtId="184" fontId="36" fillId="0" borderId="1" xfId="0" applyNumberFormat="1" applyFont="1" applyBorder="1" applyAlignment="1">
      <alignment horizontal="center" vertical="center"/>
    </xf>
    <xf numFmtId="184" fontId="0" fillId="0" borderId="0" xfId="0" applyNumberFormat="1" applyFont="1">
      <alignment vertical="center"/>
    </xf>
    <xf numFmtId="0" fontId="4" fillId="0" borderId="1" xfId="0" applyFont="1" applyFill="1" applyBorder="1" applyAlignment="1">
      <alignment horizontal="center" vertical="center" textRotation="255"/>
    </xf>
    <xf numFmtId="0" fontId="4" fillId="0" borderId="1" xfId="0" applyFont="1" applyFill="1" applyBorder="1" applyAlignment="1">
      <alignment horizontal="center" vertical="center" textRotation="255" wrapText="1"/>
    </xf>
    <xf numFmtId="0" fontId="18" fillId="0" borderId="1" xfId="0" applyFont="1" applyFill="1" applyBorder="1" applyAlignment="1">
      <alignment horizontal="center" vertical="center" textRotation="255"/>
    </xf>
    <xf numFmtId="0" fontId="18" fillId="0" borderId="1" xfId="0" applyFont="1" applyFill="1" applyBorder="1" applyAlignment="1">
      <alignment horizontal="center" vertical="center" textRotation="255" wrapText="1"/>
    </xf>
    <xf numFmtId="176" fontId="18"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3" fillId="16" borderId="1" xfId="0" applyFont="1" applyFill="1" applyBorder="1" applyAlignment="1">
      <alignment horizontal="center" vertical="center"/>
    </xf>
    <xf numFmtId="0" fontId="3" fillId="16" borderId="1" xfId="0" applyFont="1" applyFill="1" applyBorder="1" applyAlignment="1">
      <alignment horizontal="center" vertical="center" wrapText="1"/>
    </xf>
    <xf numFmtId="0" fontId="10" fillId="0" borderId="1" xfId="0" applyFont="1" applyBorder="1" applyAlignment="1">
      <alignment horizontal="center" vertical="center" wrapText="1"/>
    </xf>
    <xf numFmtId="184"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78" fontId="4" fillId="0" borderId="1" xfId="0" applyNumberFormat="1" applyFont="1" applyBorder="1" applyAlignment="1">
      <alignment horizontal="center" vertical="center"/>
    </xf>
    <xf numFmtId="0" fontId="3" fillId="16" borderId="5" xfId="0" applyFont="1" applyFill="1" applyBorder="1" applyAlignment="1">
      <alignment horizontal="center" vertical="center"/>
    </xf>
    <xf numFmtId="0" fontId="3" fillId="16" borderId="5" xfId="0" applyFont="1" applyFill="1" applyBorder="1" applyAlignment="1">
      <alignment horizontal="center" vertical="center" wrapText="1"/>
    </xf>
    <xf numFmtId="0" fontId="10" fillId="0" borderId="5" xfId="0" applyFont="1" applyBorder="1" applyAlignment="1">
      <alignment horizontal="center" vertical="center" wrapText="1"/>
    </xf>
    <xf numFmtId="180" fontId="4" fillId="0" borderId="5" xfId="0" applyNumberFormat="1" applyFont="1" applyBorder="1" applyAlignment="1">
      <alignment horizontal="center" vertical="center"/>
    </xf>
    <xf numFmtId="180" fontId="18" fillId="0" borderId="5" xfId="0" applyNumberFormat="1" applyFont="1" applyFill="1" applyBorder="1" applyAlignment="1">
      <alignment horizontal="center" vertical="center"/>
    </xf>
    <xf numFmtId="0" fontId="10" fillId="0" borderId="1" xfId="0" applyFont="1" applyBorder="1" applyAlignment="1">
      <alignment horizontal="center" vertical="center"/>
    </xf>
    <xf numFmtId="180" fontId="10" fillId="0" borderId="1" xfId="0" applyNumberFormat="1" applyFont="1" applyBorder="1" applyAlignment="1">
      <alignment horizontal="center" vertical="center"/>
    </xf>
    <xf numFmtId="180" fontId="19" fillId="0" borderId="1" xfId="0" applyNumberFormat="1" applyFont="1" applyFill="1" applyBorder="1" applyAlignment="1">
      <alignment horizontal="center" vertical="center"/>
    </xf>
    <xf numFmtId="180" fontId="5" fillId="0" borderId="1" xfId="0" applyNumberFormat="1" applyFont="1" applyBorder="1" applyAlignment="1">
      <alignment horizontal="center" vertical="center"/>
    </xf>
    <xf numFmtId="184" fontId="10" fillId="0" borderId="1" xfId="0" applyNumberFormat="1" applyFont="1" applyBorder="1" applyAlignment="1">
      <alignment horizontal="center" vertical="center"/>
    </xf>
    <xf numFmtId="10" fontId="10" fillId="0" borderId="1" xfId="0" applyNumberFormat="1" applyFont="1" applyBorder="1" applyAlignment="1">
      <alignment horizontal="center" vertical="center"/>
    </xf>
    <xf numFmtId="178" fontId="10" fillId="0" borderId="1" xfId="0" applyNumberFormat="1" applyFont="1" applyBorder="1" applyAlignment="1">
      <alignment horizontal="center" vertical="center"/>
    </xf>
    <xf numFmtId="180" fontId="4" fillId="0" borderId="13" xfId="0" applyNumberFormat="1" applyFont="1" applyBorder="1" applyAlignment="1">
      <alignment horizontal="center" vertical="center"/>
    </xf>
    <xf numFmtId="0" fontId="4" fillId="0" borderId="13" xfId="0" applyFont="1" applyBorder="1" applyAlignment="1">
      <alignment horizontal="center" vertical="center"/>
    </xf>
    <xf numFmtId="0" fontId="45" fillId="16" borderId="1" xfId="0" applyFont="1" applyFill="1" applyBorder="1" applyAlignment="1">
      <alignment horizontal="center" vertical="center"/>
    </xf>
    <xf numFmtId="180" fontId="49" fillId="0" borderId="1" xfId="0" applyNumberFormat="1" applyFont="1" applyFill="1" applyBorder="1" applyAlignment="1">
      <alignment horizontal="center" vertical="center"/>
    </xf>
    <xf numFmtId="180" fontId="0" fillId="0" borderId="13" xfId="0" applyNumberFormat="1" applyFont="1" applyFill="1" applyBorder="1" applyAlignment="1">
      <alignment horizontal="center" vertical="center"/>
    </xf>
    <xf numFmtId="180" fontId="0" fillId="0" borderId="23" xfId="0" applyNumberFormat="1" applyFont="1" applyFill="1" applyBorder="1" applyAlignment="1">
      <alignment horizontal="center" vertical="center"/>
    </xf>
    <xf numFmtId="0" fontId="54" fillId="16" borderId="1" xfId="0" applyFont="1" applyFill="1" applyBorder="1" applyAlignment="1">
      <alignment horizontal="center" vertical="center"/>
    </xf>
    <xf numFmtId="0" fontId="54" fillId="16" borderId="1" xfId="0" applyFont="1" applyFill="1" applyBorder="1" applyAlignment="1">
      <alignment horizontal="center" vertical="center" wrapText="1"/>
    </xf>
    <xf numFmtId="178" fontId="13" fillId="0" borderId="1" xfId="0" applyNumberFormat="1" applyFont="1" applyFill="1" applyBorder="1" applyAlignment="1">
      <alignment horizontal="center" vertical="center"/>
    </xf>
    <xf numFmtId="178" fontId="12" fillId="0" borderId="1" xfId="0" applyNumberFormat="1" applyFont="1" applyBorder="1" applyAlignment="1">
      <alignment horizontal="center" vertical="center"/>
    </xf>
    <xf numFmtId="181" fontId="0" fillId="0" borderId="0" xfId="0" applyNumberFormat="1" applyFont="1" applyFill="1" applyBorder="1" applyAlignment="1">
      <alignment vertical="center"/>
    </xf>
    <xf numFmtId="181" fontId="47" fillId="2" borderId="5" xfId="0" applyNumberFormat="1" applyFont="1" applyFill="1" applyBorder="1" applyAlignment="1">
      <alignment horizontal="center" vertical="center"/>
    </xf>
    <xf numFmtId="181" fontId="47" fillId="2" borderId="6" xfId="0" applyNumberFormat="1" applyFont="1" applyFill="1" applyBorder="1" applyAlignment="1">
      <alignment horizontal="center" vertical="center"/>
    </xf>
    <xf numFmtId="181" fontId="47" fillId="2" borderId="3"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14"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4" fillId="0" borderId="4" xfId="0" applyFont="1" applyFill="1" applyBorder="1" applyAlignment="1">
      <alignment horizontal="center" vertical="center" textRotation="255"/>
    </xf>
    <xf numFmtId="180" fontId="4" fillId="0" borderId="2" xfId="0" applyNumberFormat="1" applyFont="1" applyFill="1" applyBorder="1" applyAlignment="1">
      <alignment horizontal="center" vertical="center"/>
    </xf>
    <xf numFmtId="184" fontId="4" fillId="0" borderId="2" xfId="0" applyNumberFormat="1" applyFont="1" applyFill="1" applyBorder="1" applyAlignment="1">
      <alignment horizontal="center" vertical="center"/>
    </xf>
    <xf numFmtId="0" fontId="0" fillId="0" borderId="0" xfId="0" applyFill="1" applyAlignment="1"/>
    <xf numFmtId="180" fontId="0" fillId="0" borderId="0" xfId="0" applyNumberFormat="1" applyFill="1" applyAlignment="1">
      <alignment horizontal="center"/>
    </xf>
    <xf numFmtId="0" fontId="5" fillId="0" borderId="0" xfId="0" applyFont="1" applyFill="1" applyAlignment="1">
      <alignment horizontal="center" vertical="center" textRotation="255"/>
    </xf>
    <xf numFmtId="0" fontId="0" fillId="0" borderId="36" xfId="0" applyFont="1" applyFill="1" applyBorder="1" applyAlignment="1">
      <alignment horizontal="center" vertical="center"/>
    </xf>
    <xf numFmtId="0" fontId="0" fillId="0" borderId="37" xfId="0" applyFont="1" applyFill="1" applyBorder="1" applyAlignment="1">
      <alignment horizontal="center" vertical="center"/>
    </xf>
    <xf numFmtId="0" fontId="0" fillId="0" borderId="37" xfId="0" applyFill="1" applyBorder="1" applyAlignment="1">
      <alignment horizontal="center" vertical="center"/>
    </xf>
    <xf numFmtId="0" fontId="0" fillId="0" borderId="0" xfId="0" applyFont="1" applyFill="1" applyAlignment="1"/>
    <xf numFmtId="0" fontId="5" fillId="0" borderId="0" xfId="0" applyFont="1" applyFill="1" applyAlignment="1">
      <alignment horizontal="center"/>
    </xf>
    <xf numFmtId="180" fontId="0" fillId="0" borderId="38" xfId="0" applyNumberFormat="1" applyFill="1" applyBorder="1" applyAlignment="1">
      <alignment horizontal="center" vertical="center"/>
    </xf>
    <xf numFmtId="180" fontId="0" fillId="0" borderId="38" xfId="0" applyNumberFormat="1" applyFont="1" applyFill="1" applyBorder="1" applyAlignment="1">
      <alignment horizontal="center" vertical="center"/>
    </xf>
    <xf numFmtId="180" fontId="25" fillId="0" borderId="37" xfId="0" applyNumberFormat="1" applyFont="1" applyFill="1" applyBorder="1" applyAlignment="1">
      <alignment horizontal="center" vertical="center"/>
    </xf>
    <xf numFmtId="180" fontId="0" fillId="0" borderId="39" xfId="0" applyNumberFormat="1" applyFill="1" applyBorder="1" applyAlignment="1">
      <alignment horizontal="center" vertical="center"/>
    </xf>
    <xf numFmtId="180" fontId="0" fillId="0" borderId="39" xfId="0" applyNumberFormat="1" applyFont="1" applyFill="1" applyBorder="1" applyAlignment="1">
      <alignment horizontal="center" vertical="center"/>
    </xf>
    <xf numFmtId="180" fontId="0" fillId="0" borderId="37" xfId="0" applyNumberFormat="1" applyFont="1" applyFill="1" applyBorder="1" applyAlignment="1">
      <alignment horizontal="center" vertical="center"/>
    </xf>
    <xf numFmtId="186" fontId="4" fillId="0" borderId="2" xfId="0" applyNumberFormat="1" applyFont="1" applyFill="1" applyBorder="1" applyAlignment="1">
      <alignment horizontal="center" vertical="center"/>
    </xf>
    <xf numFmtId="0" fontId="0" fillId="0" borderId="38" xfId="0" applyFont="1" applyFill="1" applyBorder="1" applyAlignment="1">
      <alignment horizontal="center" vertical="center"/>
    </xf>
    <xf numFmtId="0" fontId="0" fillId="0" borderId="39" xfId="0" applyFont="1" applyFill="1" applyBorder="1" applyAlignment="1">
      <alignment horizontal="center" vertical="center"/>
    </xf>
    <xf numFmtId="0" fontId="3" fillId="2" borderId="5" xfId="0" applyFont="1" applyFill="1" applyBorder="1" applyAlignment="1">
      <alignment vertical="center"/>
    </xf>
    <xf numFmtId="0" fontId="45" fillId="2" borderId="5" xfId="0" applyFont="1" applyFill="1" applyBorder="1" applyAlignment="1">
      <alignment vertical="center"/>
    </xf>
    <xf numFmtId="186" fontId="4" fillId="0" borderId="5" xfId="0" applyNumberFormat="1" applyFont="1" applyFill="1" applyBorder="1" applyAlignment="1">
      <alignment horizontal="center" vertical="center"/>
    </xf>
    <xf numFmtId="186" fontId="4" fillId="0" borderId="40" xfId="0" applyNumberFormat="1" applyFont="1" applyFill="1" applyBorder="1" applyAlignment="1">
      <alignment horizontal="center" vertical="center"/>
    </xf>
    <xf numFmtId="0" fontId="5" fillId="0" borderId="0" xfId="0" applyFont="1" applyFill="1" applyAlignment="1"/>
    <xf numFmtId="180" fontId="4" fillId="0" borderId="5" xfId="0" applyNumberFormat="1" applyFont="1" applyFill="1" applyBorder="1" applyAlignment="1">
      <alignment horizontal="center" vertical="center"/>
    </xf>
    <xf numFmtId="180" fontId="24" fillId="0" borderId="41" xfId="0" applyNumberFormat="1" applyFont="1" applyFill="1" applyBorder="1" applyAlignment="1">
      <alignment horizontal="center" vertical="center"/>
    </xf>
    <xf numFmtId="184" fontId="4" fillId="0" borderId="40" xfId="0" applyNumberFormat="1" applyFont="1" applyFill="1" applyBorder="1" applyAlignment="1">
      <alignment horizontal="center" vertical="center"/>
    </xf>
    <xf numFmtId="184" fontId="24" fillId="0" borderId="40" xfId="0" applyNumberFormat="1" applyFont="1" applyFill="1" applyBorder="1" applyAlignment="1">
      <alignment horizontal="center" vertical="center"/>
    </xf>
    <xf numFmtId="180" fontId="5" fillId="0" borderId="38" xfId="0" applyNumberFormat="1" applyFont="1" applyFill="1" applyBorder="1" applyAlignment="1">
      <alignment horizontal="center" vertical="center"/>
    </xf>
    <xf numFmtId="0" fontId="45" fillId="2" borderId="1" xfId="0" applyFont="1" applyFill="1" applyBorder="1" applyAlignment="1">
      <alignment vertical="center"/>
    </xf>
    <xf numFmtId="0" fontId="3" fillId="2" borderId="1" xfId="0" applyFont="1" applyFill="1" applyBorder="1">
      <alignment vertical="center"/>
    </xf>
    <xf numFmtId="0" fontId="45" fillId="2" borderId="1" xfId="0" applyFont="1" applyFill="1" applyBorder="1">
      <alignment vertical="center"/>
    </xf>
    <xf numFmtId="186" fontId="4" fillId="0" borderId="1" xfId="0" applyNumberFormat="1" applyFont="1" applyBorder="1" applyAlignment="1">
      <alignment horizontal="center" vertical="center"/>
    </xf>
    <xf numFmtId="186" fontId="4" fillId="0" borderId="2" xfId="0" applyNumberFormat="1" applyFont="1" applyBorder="1" applyAlignment="1">
      <alignment horizontal="center" vertical="center"/>
    </xf>
    <xf numFmtId="186" fontId="25" fillId="0" borderId="1" xfId="0" applyNumberFormat="1" applyFont="1" applyBorder="1" applyAlignment="1">
      <alignment horizontal="center" vertical="center"/>
    </xf>
    <xf numFmtId="186" fontId="0" fillId="0" borderId="1" xfId="0" applyNumberFormat="1" applyFont="1" applyBorder="1" applyAlignment="1">
      <alignment horizontal="center" vertical="center"/>
    </xf>
    <xf numFmtId="186" fontId="0" fillId="0" borderId="2" xfId="0" applyNumberFormat="1" applyFont="1" applyBorder="1" applyAlignment="1">
      <alignment horizontal="center" vertical="center"/>
    </xf>
    <xf numFmtId="0" fontId="24" fillId="2" borderId="1" xfId="0" applyFont="1" applyFill="1" applyBorder="1">
      <alignment vertical="center"/>
    </xf>
    <xf numFmtId="0" fontId="54" fillId="2" borderId="1" xfId="0" applyFont="1" applyFill="1" applyBorder="1">
      <alignment vertical="center"/>
    </xf>
    <xf numFmtId="0" fontId="54" fillId="2" borderId="0" xfId="0" applyFont="1" applyFill="1">
      <alignment vertical="center"/>
    </xf>
    <xf numFmtId="0" fontId="54" fillId="2" borderId="1" xfId="0" applyFont="1" applyFill="1" applyBorder="1" applyAlignment="1">
      <alignment horizontal="center" vertical="center"/>
    </xf>
    <xf numFmtId="186" fontId="13" fillId="0" borderId="1" xfId="0" applyNumberFormat="1" applyFont="1" applyBorder="1" applyAlignment="1">
      <alignment horizontal="center" vertical="center"/>
    </xf>
    <xf numFmtId="186" fontId="13" fillId="0" borderId="2" xfId="0" applyNumberFormat="1" applyFont="1" applyBorder="1" applyAlignment="1">
      <alignment horizontal="center" vertical="center"/>
    </xf>
    <xf numFmtId="0" fontId="12" fillId="0" borderId="0" xfId="0" applyFont="1">
      <alignment vertical="center"/>
    </xf>
    <xf numFmtId="0" fontId="67" fillId="2" borderId="0" xfId="0" applyFont="1" applyFill="1">
      <alignment vertical="center"/>
    </xf>
    <xf numFmtId="0" fontId="3" fillId="2" borderId="0" xfId="0" applyFont="1" applyFill="1">
      <alignment vertical="center"/>
    </xf>
    <xf numFmtId="0" fontId="67" fillId="2" borderId="1" xfId="0" applyFont="1" applyFill="1" applyBorder="1">
      <alignment vertical="center"/>
    </xf>
    <xf numFmtId="0" fontId="45" fillId="2" borderId="0" xfId="0" applyFont="1" applyFill="1">
      <alignment vertical="center"/>
    </xf>
    <xf numFmtId="186" fontId="12" fillId="0" borderId="1" xfId="0" applyNumberFormat="1" applyFont="1" applyBorder="1" applyAlignment="1">
      <alignment horizontal="center" vertical="center"/>
    </xf>
    <xf numFmtId="186" fontId="12" fillId="0" borderId="2" xfId="0" applyNumberFormat="1" applyFont="1" applyBorder="1" applyAlignment="1">
      <alignment horizontal="center" vertical="center"/>
    </xf>
    <xf numFmtId="181" fontId="5" fillId="0" borderId="0" xfId="0" applyNumberFormat="1" applyFont="1">
      <alignment vertical="center"/>
    </xf>
    <xf numFmtId="0" fontId="45" fillId="2" borderId="0" xfId="0" applyFont="1" applyFill="1" applyBorder="1" applyAlignment="1">
      <alignment horizontal="left" vertical="center"/>
    </xf>
    <xf numFmtId="0" fontId="45" fillId="2" borderId="0" xfId="0" applyFont="1" applyFill="1" applyAlignment="1">
      <alignment vertical="center"/>
    </xf>
    <xf numFmtId="181" fontId="10" fillId="0" borderId="15" xfId="0" applyNumberFormat="1" applyFont="1" applyFill="1" applyBorder="1" applyAlignment="1">
      <alignment horizontal="center" vertical="center"/>
    </xf>
    <xf numFmtId="181" fontId="10" fillId="0" borderId="15" xfId="0" applyNumberFormat="1" applyFont="1" applyFill="1" applyBorder="1" applyAlignment="1" applyProtection="1">
      <alignment horizontal="center" vertical="center" wrapText="1"/>
    </xf>
    <xf numFmtId="181" fontId="10" fillId="0" borderId="42" xfId="0" applyNumberFormat="1" applyFont="1" applyFill="1" applyBorder="1" applyAlignment="1" applyProtection="1">
      <alignment horizontal="center" vertical="center" wrapText="1"/>
    </xf>
    <xf numFmtId="9" fontId="13" fillId="0" borderId="43" xfId="0" applyNumberFormat="1" applyFont="1" applyBorder="1" applyAlignment="1">
      <alignment horizontal="center" vertical="center"/>
    </xf>
    <xf numFmtId="0" fontId="0" fillId="0" borderId="0" xfId="0" applyAlignment="1">
      <alignment vertical="center" wrapText="1"/>
    </xf>
    <xf numFmtId="9" fontId="12" fillId="0" borderId="43" xfId="0" applyNumberFormat="1" applyFont="1" applyBorder="1" applyAlignment="1">
      <alignment horizontal="center" vertical="center"/>
    </xf>
    <xf numFmtId="0" fontId="8" fillId="22" borderId="0" xfId="0" applyFont="1" applyFill="1" applyAlignment="1">
      <alignment horizontal="center" vertical="center"/>
    </xf>
    <xf numFmtId="0" fontId="0" fillId="0" borderId="0" xfId="0" applyFont="1" applyAlignment="1">
      <alignment vertical="center" wrapText="1"/>
    </xf>
    <xf numFmtId="0" fontId="15" fillId="0" borderId="1" xfId="0" applyFont="1" applyBorder="1" applyAlignment="1">
      <alignment horizontal="center" vertical="center"/>
    </xf>
    <xf numFmtId="187" fontId="19" fillId="0" borderId="0" xfId="0" applyNumberFormat="1" applyFont="1">
      <alignment vertical="center"/>
    </xf>
    <xf numFmtId="187" fontId="8" fillId="5" borderId="1" xfId="0" applyNumberFormat="1" applyFont="1" applyFill="1" applyBorder="1" applyAlignment="1">
      <alignment horizontal="center" vertical="center"/>
    </xf>
    <xf numFmtId="187" fontId="68" fillId="5" borderId="5" xfId="0" applyNumberFormat="1" applyFont="1" applyFill="1" applyBorder="1" applyAlignment="1">
      <alignment horizontal="left" vertical="center"/>
    </xf>
    <xf numFmtId="0" fontId="68" fillId="5" borderId="6" xfId="0" applyFont="1" applyFill="1" applyBorder="1" applyAlignment="1">
      <alignment horizontal="left" vertical="center"/>
    </xf>
    <xf numFmtId="0" fontId="68" fillId="5" borderId="3" xfId="0" applyFont="1" applyFill="1" applyBorder="1" applyAlignment="1">
      <alignment horizontal="left" vertical="center"/>
    </xf>
    <xf numFmtId="0" fontId="69" fillId="2" borderId="1" xfId="0" applyFont="1" applyFill="1" applyBorder="1" applyAlignment="1">
      <alignment horizontal="center" vertical="center" wrapText="1"/>
    </xf>
    <xf numFmtId="187" fontId="13" fillId="0" borderId="1" xfId="0" applyNumberFormat="1" applyFont="1" applyBorder="1" applyAlignment="1">
      <alignment horizontal="center" vertical="center"/>
    </xf>
    <xf numFmtId="0" fontId="38" fillId="0" borderId="1" xfId="0" applyFont="1" applyBorder="1" applyAlignment="1">
      <alignment horizontal="center" vertical="center"/>
    </xf>
    <xf numFmtId="186" fontId="38" fillId="0" borderId="1" xfId="0" applyNumberFormat="1" applyFont="1" applyBorder="1" applyAlignment="1">
      <alignment horizontal="center" vertical="center"/>
    </xf>
    <xf numFmtId="0" fontId="70" fillId="0" borderId="1" xfId="0" applyFont="1" applyFill="1" applyBorder="1" applyAlignment="1">
      <alignment horizontal="center" vertical="center"/>
    </xf>
    <xf numFmtId="0" fontId="52" fillId="2" borderId="1" xfId="0" applyFont="1" applyFill="1" applyBorder="1" applyAlignment="1">
      <alignment horizontal="center" vertical="center"/>
    </xf>
    <xf numFmtId="180" fontId="70" fillId="0" borderId="1" xfId="0" applyNumberFormat="1" applyFont="1" applyFill="1" applyBorder="1" applyAlignment="1">
      <alignment horizontal="center" vertical="center"/>
    </xf>
    <xf numFmtId="2" fontId="13" fillId="0" borderId="1" xfId="0" applyNumberFormat="1" applyFont="1" applyBorder="1" applyAlignment="1">
      <alignment horizontal="center" vertical="center"/>
    </xf>
    <xf numFmtId="0" fontId="35" fillId="2" borderId="1" xfId="0" applyFont="1" applyFill="1" applyBorder="1" applyAlignment="1">
      <alignment horizontal="center" vertical="center"/>
    </xf>
    <xf numFmtId="0" fontId="34" fillId="0" borderId="1" xfId="0" applyFont="1" applyFill="1" applyBorder="1" applyAlignment="1">
      <alignment horizontal="center" vertical="center"/>
    </xf>
    <xf numFmtId="10" fontId="34" fillId="0" borderId="1" xfId="0" applyNumberFormat="1" applyFont="1" applyFill="1" applyBorder="1" applyAlignment="1">
      <alignment horizontal="center" vertical="center"/>
    </xf>
    <xf numFmtId="186" fontId="13" fillId="0" borderId="1" xfId="0" applyNumberFormat="1" applyFont="1" applyFill="1" applyBorder="1" applyAlignment="1">
      <alignment horizontal="center" vertical="center"/>
    </xf>
    <xf numFmtId="2" fontId="13" fillId="0" borderId="1" xfId="0" applyNumberFormat="1" applyFont="1" applyFill="1" applyBorder="1" applyAlignment="1">
      <alignment horizontal="center" vertical="center"/>
    </xf>
    <xf numFmtId="31" fontId="13" fillId="0" borderId="1" xfId="0" applyNumberFormat="1" applyFont="1" applyBorder="1" applyAlignment="1">
      <alignment horizontal="center" vertical="center"/>
    </xf>
    <xf numFmtId="0" fontId="59" fillId="0" borderId="0" xfId="0" applyFont="1" applyAlignment="1">
      <alignment horizontal="right" vertical="center"/>
    </xf>
    <xf numFmtId="2" fontId="59" fillId="0" borderId="0" xfId="0" applyNumberFormat="1" applyFont="1" applyAlignment="1">
      <alignment horizontal="right" vertical="center"/>
    </xf>
    <xf numFmtId="2" fontId="48" fillId="0" borderId="0" xfId="0" applyNumberFormat="1" applyFont="1" applyAlignment="1">
      <alignment horizontal="right" vertical="center"/>
    </xf>
    <xf numFmtId="0" fontId="48" fillId="0" borderId="0" xfId="0" applyFont="1" applyAlignment="1">
      <alignment horizontal="center" vertical="center"/>
    </xf>
    <xf numFmtId="2" fontId="48" fillId="0" borderId="0" xfId="0" applyNumberFormat="1" applyFont="1" applyAlignment="1">
      <alignment horizontal="center" vertical="center"/>
    </xf>
    <xf numFmtId="0" fontId="59" fillId="0" borderId="0" xfId="0" applyFont="1" applyAlignment="1">
      <alignment horizontal="center" vertical="center"/>
    </xf>
    <xf numFmtId="2" fontId="59" fillId="0" borderId="0" xfId="0" applyNumberFormat="1" applyFont="1" applyAlignment="1">
      <alignment horizontal="center" vertical="center"/>
    </xf>
    <xf numFmtId="187"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38" fillId="0" borderId="0" xfId="0" applyFont="1">
      <alignment vertical="center"/>
    </xf>
    <xf numFmtId="189" fontId="13" fillId="0" borderId="1" xfId="0" applyNumberFormat="1" applyFont="1" applyBorder="1" applyAlignment="1">
      <alignment horizontal="center" vertical="center"/>
    </xf>
    <xf numFmtId="194" fontId="4" fillId="0" borderId="1" xfId="0" applyNumberFormat="1" applyFont="1" applyFill="1" applyBorder="1" applyAlignment="1">
      <alignment horizontal="center" vertical="center"/>
    </xf>
    <xf numFmtId="189" fontId="49" fillId="0" borderId="1" xfId="0" applyNumberFormat="1" applyFont="1" applyBorder="1" applyAlignment="1">
      <alignment horizontal="center" vertical="center"/>
    </xf>
    <xf numFmtId="189" fontId="13" fillId="0" borderId="5" xfId="0" applyNumberFormat="1" applyFont="1" applyBorder="1" applyAlignment="1">
      <alignment horizontal="center" vertical="center"/>
    </xf>
    <xf numFmtId="189" fontId="49" fillId="0" borderId="5" xfId="0" applyNumberFormat="1" applyFont="1" applyBorder="1" applyAlignment="1">
      <alignment horizontal="center" vertical="center"/>
    </xf>
    <xf numFmtId="0" fontId="4" fillId="0" borderId="44" xfId="0" applyFont="1" applyBorder="1" applyAlignment="1">
      <alignment horizontal="center" vertical="center"/>
    </xf>
    <xf numFmtId="189" fontId="4" fillId="0" borderId="1" xfId="0" applyNumberFormat="1" applyFont="1" applyBorder="1" applyAlignment="1">
      <alignment horizontal="center" vertical="center"/>
    </xf>
    <xf numFmtId="186" fontId="49" fillId="0" borderId="1" xfId="0" applyNumberFormat="1" applyFont="1" applyBorder="1" applyAlignment="1">
      <alignment horizontal="center" vertical="center"/>
    </xf>
    <xf numFmtId="195" fontId="49" fillId="0" borderId="1" xfId="0" applyNumberFormat="1" applyFont="1" applyBorder="1" applyAlignment="1">
      <alignment horizontal="center" vertical="center"/>
    </xf>
    <xf numFmtId="189" fontId="71" fillId="0" borderId="1" xfId="0" applyNumberFormat="1" applyFont="1" applyBorder="1" applyAlignment="1">
      <alignment horizontal="center" vertical="center"/>
    </xf>
    <xf numFmtId="195" fontId="13" fillId="0" borderId="1" xfId="0" applyNumberFormat="1" applyFont="1" applyBorder="1" applyAlignment="1">
      <alignment horizontal="center" vertical="center"/>
    </xf>
    <xf numFmtId="180" fontId="71" fillId="0" borderId="1" xfId="0" applyNumberFormat="1" applyFont="1" applyBorder="1" applyAlignment="1">
      <alignment horizontal="center" vertical="center"/>
    </xf>
    <xf numFmtId="180" fontId="50" fillId="0" borderId="1" xfId="0" applyNumberFormat="1" applyFont="1" applyBorder="1" applyAlignment="1">
      <alignment horizontal="center" vertical="center"/>
    </xf>
    <xf numFmtId="0" fontId="49" fillId="0" borderId="1" xfId="0" applyNumberFormat="1" applyFont="1" applyBorder="1" applyAlignment="1">
      <alignment horizontal="center" vertical="center"/>
    </xf>
    <xf numFmtId="180" fontId="49" fillId="0" borderId="5" xfId="0" applyNumberFormat="1" applyFont="1" applyBorder="1" applyAlignment="1">
      <alignment horizontal="center" vertical="center"/>
    </xf>
    <xf numFmtId="184" fontId="49" fillId="0" borderId="5" xfId="0" applyNumberFormat="1" applyFont="1" applyBorder="1" applyAlignment="1">
      <alignment horizontal="center" vertical="center"/>
    </xf>
    <xf numFmtId="184" fontId="71" fillId="0" borderId="1" xfId="0" applyNumberFormat="1" applyFont="1" applyBorder="1" applyAlignment="1">
      <alignment horizontal="center" vertical="center"/>
    </xf>
    <xf numFmtId="180" fontId="71" fillId="0" borderId="1" xfId="0" applyNumberFormat="1" applyFont="1" applyFill="1" applyBorder="1" applyAlignment="1">
      <alignment horizontal="center" vertical="center"/>
    </xf>
    <xf numFmtId="180" fontId="58" fillId="0" borderId="1" xfId="0" applyNumberFormat="1" applyFont="1" applyBorder="1" applyAlignment="1">
      <alignment horizontal="center" vertical="center"/>
    </xf>
    <xf numFmtId="184" fontId="58" fillId="0" borderId="1" xfId="0" applyNumberFormat="1" applyFont="1" applyBorder="1" applyAlignment="1">
      <alignment horizontal="center" vertical="center"/>
    </xf>
    <xf numFmtId="0" fontId="72" fillId="0" borderId="0" xfId="0" applyFont="1">
      <alignment vertical="center"/>
    </xf>
    <xf numFmtId="0" fontId="17" fillId="0" borderId="0" xfId="0" applyFont="1">
      <alignment vertical="center"/>
    </xf>
    <xf numFmtId="180" fontId="13" fillId="0" borderId="3" xfId="0" applyNumberFormat="1" applyFont="1" applyBorder="1" applyAlignment="1">
      <alignment horizontal="center" vertical="center"/>
    </xf>
    <xf numFmtId="0" fontId="25" fillId="0" borderId="0" xfId="0" applyFont="1" applyBorder="1">
      <alignment vertical="center"/>
    </xf>
    <xf numFmtId="196" fontId="4" fillId="0" borderId="1" xfId="0" applyNumberFormat="1" applyFont="1" applyFill="1" applyBorder="1" applyAlignment="1">
      <alignment horizontal="center" vertical="center"/>
    </xf>
    <xf numFmtId="9" fontId="4" fillId="0" borderId="1" xfId="0" applyNumberFormat="1" applyFont="1" applyFill="1" applyBorder="1" applyAlignment="1" applyProtection="1">
      <alignment horizontal="center" vertical="center"/>
    </xf>
    <xf numFmtId="9" fontId="4" fillId="0" borderId="1" xfId="3" applyFont="1" applyFill="1" applyBorder="1" applyAlignment="1">
      <alignment horizontal="center" vertical="center"/>
    </xf>
    <xf numFmtId="9" fontId="4" fillId="0" borderId="1" xfId="0" applyNumberFormat="1" applyFont="1" applyFill="1" applyBorder="1" applyAlignment="1">
      <alignment horizontal="center" vertical="center" wrapText="1"/>
    </xf>
    <xf numFmtId="9" fontId="4" fillId="0" borderId="1" xfId="3" applyNumberFormat="1" applyFont="1" applyFill="1" applyBorder="1" applyAlignment="1">
      <alignment horizontal="center" vertical="center"/>
    </xf>
    <xf numFmtId="9" fontId="4" fillId="0" borderId="1" xfId="3" applyNumberFormat="1" applyFont="1" applyFill="1" applyBorder="1" applyAlignment="1" applyProtection="1">
      <alignment horizontal="center" vertical="center"/>
    </xf>
    <xf numFmtId="184" fontId="4" fillId="0" borderId="1" xfId="0" applyNumberFormat="1" applyFont="1" applyFill="1" applyBorder="1" applyAlignment="1" applyProtection="1">
      <alignment horizontal="center" vertical="center"/>
    </xf>
    <xf numFmtId="180" fontId="4" fillId="0" borderId="1" xfId="0" applyNumberFormat="1" applyFont="1" applyFill="1" applyBorder="1" applyAlignment="1" applyProtection="1">
      <alignment horizontal="center" vertical="center"/>
    </xf>
    <xf numFmtId="0" fontId="4" fillId="0" borderId="1" xfId="59" applyFont="1" applyFill="1" applyBorder="1" applyAlignment="1">
      <alignment horizontal="center" vertical="center"/>
    </xf>
    <xf numFmtId="9" fontId="4" fillId="0" borderId="13" xfId="0" applyNumberFormat="1" applyFont="1" applyFill="1" applyBorder="1" applyAlignment="1">
      <alignment horizontal="center" vertical="center"/>
    </xf>
    <xf numFmtId="0" fontId="4" fillId="0" borderId="5" xfId="0" applyFont="1" applyFill="1" applyBorder="1" applyAlignment="1">
      <alignment horizontal="center" vertical="center"/>
    </xf>
    <xf numFmtId="9" fontId="4" fillId="0" borderId="3" xfId="0" applyNumberFormat="1" applyFont="1" applyFill="1" applyBorder="1" applyAlignment="1">
      <alignment horizontal="center" vertical="center"/>
    </xf>
    <xf numFmtId="180" fontId="0" fillId="0" borderId="1" xfId="0" applyNumberFormat="1" applyFont="1" applyFill="1" applyBorder="1" applyAlignment="1" applyProtection="1">
      <alignment horizontal="center" vertical="center"/>
    </xf>
    <xf numFmtId="180" fontId="4" fillId="0" borderId="23" xfId="0" applyNumberFormat="1" applyFont="1" applyFill="1" applyBorder="1" applyAlignment="1" applyProtection="1">
      <alignment horizontal="center" vertical="center"/>
    </xf>
    <xf numFmtId="180" fontId="4" fillId="0" borderId="23" xfId="0" applyNumberFormat="1" applyFont="1" applyFill="1" applyBorder="1" applyAlignment="1">
      <alignment horizontal="center" vertical="center"/>
    </xf>
    <xf numFmtId="180" fontId="0" fillId="0" borderId="23" xfId="0" applyNumberFormat="1" applyFont="1" applyFill="1" applyBorder="1" applyAlignment="1" applyProtection="1">
      <alignment horizontal="center" vertical="center"/>
    </xf>
    <xf numFmtId="10" fontId="0" fillId="0" borderId="3" xfId="0" applyNumberFormat="1" applyFont="1" applyFill="1" applyBorder="1" applyAlignment="1">
      <alignment horizontal="center" vertical="center"/>
    </xf>
    <xf numFmtId="180" fontId="18" fillId="0" borderId="1" xfId="0" applyNumberFormat="1" applyFont="1" applyFill="1" applyBorder="1" applyAlignment="1" applyProtection="1">
      <alignment horizontal="center" vertical="center"/>
    </xf>
    <xf numFmtId="9" fontId="13" fillId="0" borderId="3" xfId="0" applyNumberFormat="1" applyFont="1" applyBorder="1" applyAlignment="1">
      <alignment horizontal="center" vertical="center"/>
    </xf>
    <xf numFmtId="9" fontId="49" fillId="0" borderId="1" xfId="0" applyNumberFormat="1" applyFont="1" applyBorder="1" applyAlignment="1">
      <alignment horizontal="center" vertical="center"/>
    </xf>
    <xf numFmtId="0" fontId="15" fillId="0" borderId="5" xfId="0" applyFont="1" applyBorder="1" applyAlignment="1">
      <alignment horizontal="center" vertical="center"/>
    </xf>
    <xf numFmtId="9" fontId="15" fillId="0" borderId="1" xfId="0" applyNumberFormat="1" applyFont="1" applyBorder="1" applyAlignment="1">
      <alignment horizontal="center" vertical="center"/>
    </xf>
    <xf numFmtId="9" fontId="53" fillId="0" borderId="1" xfId="0" applyNumberFormat="1" applyFont="1" applyBorder="1" applyAlignment="1">
      <alignment horizontal="center" vertical="center"/>
    </xf>
    <xf numFmtId="180" fontId="53" fillId="0" borderId="1" xfId="0" applyNumberFormat="1" applyFont="1" applyBorder="1" applyAlignment="1">
      <alignment horizontal="center" vertical="center"/>
    </xf>
    <xf numFmtId="9" fontId="13" fillId="0" borderId="1" xfId="0" applyNumberFormat="1" applyFont="1" applyBorder="1" applyAlignment="1">
      <alignment horizontal="center" vertical="center" wrapText="1"/>
    </xf>
    <xf numFmtId="181" fontId="13" fillId="0" borderId="13" xfId="0" applyNumberFormat="1" applyFont="1" applyFill="1" applyBorder="1" applyAlignment="1">
      <alignment horizontal="center" vertical="center"/>
    </xf>
    <xf numFmtId="0" fontId="13" fillId="0" borderId="7" xfId="0" applyFont="1" applyBorder="1" applyAlignment="1">
      <alignment horizontal="center" vertical="center"/>
    </xf>
    <xf numFmtId="9" fontId="13" fillId="0" borderId="13" xfId="0" applyNumberFormat="1" applyFont="1" applyBorder="1" applyAlignment="1">
      <alignment horizontal="center" vertical="center"/>
    </xf>
    <xf numFmtId="10" fontId="13" fillId="0" borderId="13" xfId="0" applyNumberFormat="1" applyFont="1" applyBorder="1" applyAlignment="1">
      <alignment horizontal="center" vertical="center"/>
    </xf>
    <xf numFmtId="10" fontId="13" fillId="0" borderId="1" xfId="3" applyNumberFormat="1" applyFont="1" applyBorder="1" applyAlignment="1">
      <alignment horizontal="center" vertical="center"/>
    </xf>
    <xf numFmtId="180" fontId="13" fillId="0" borderId="0" xfId="0" applyNumberFormat="1" applyFont="1" applyBorder="1" applyAlignment="1">
      <alignment horizontal="center" vertical="center"/>
    </xf>
    <xf numFmtId="9" fontId="13" fillId="0" borderId="0" xfId="0" applyNumberFormat="1" applyFont="1" applyBorder="1" applyAlignment="1">
      <alignment horizontal="center" vertical="center"/>
    </xf>
    <xf numFmtId="180" fontId="37" fillId="0" borderId="0" xfId="0" applyNumberFormat="1" applyFont="1" applyBorder="1" applyAlignment="1">
      <alignment horizontal="center" vertical="center"/>
    </xf>
    <xf numFmtId="181" fontId="13" fillId="0" borderId="34" xfId="0" applyNumberFormat="1" applyFont="1" applyBorder="1" applyAlignment="1">
      <alignment horizontal="center" vertical="center"/>
    </xf>
    <xf numFmtId="0" fontId="13" fillId="0" borderId="1" xfId="0" applyNumberFormat="1" applyFont="1" applyFill="1" applyBorder="1" applyAlignment="1" applyProtection="1">
      <alignment horizontal="center" vertical="center"/>
    </xf>
    <xf numFmtId="186" fontId="49" fillId="17" borderId="34" xfId="0" applyNumberFormat="1" applyFont="1" applyFill="1" applyBorder="1" applyAlignment="1">
      <alignment horizontal="center" vertical="center"/>
    </xf>
    <xf numFmtId="186" fontId="13" fillId="17" borderId="34" xfId="0" applyNumberFormat="1" applyFont="1" applyFill="1" applyBorder="1" applyAlignment="1">
      <alignment horizontal="center" vertical="center"/>
    </xf>
    <xf numFmtId="10" fontId="13" fillId="0" borderId="1" xfId="3" applyNumberFormat="1" applyFont="1" applyFill="1" applyBorder="1" applyAlignment="1" applyProtection="1">
      <alignment horizontal="center" vertical="center"/>
    </xf>
    <xf numFmtId="180" fontId="49" fillId="0" borderId="34" xfId="0" applyNumberFormat="1" applyFont="1" applyBorder="1" applyAlignment="1">
      <alignment horizontal="center" vertical="center"/>
    </xf>
    <xf numFmtId="186" fontId="49" fillId="0" borderId="34" xfId="0" applyNumberFormat="1" applyFont="1" applyBorder="1" applyAlignment="1">
      <alignment horizontal="center" vertical="center"/>
    </xf>
    <xf numFmtId="10" fontId="49" fillId="0" borderId="34" xfId="0" applyNumberFormat="1" applyFont="1" applyBorder="1" applyAlignment="1">
      <alignment horizontal="center" vertical="center"/>
    </xf>
    <xf numFmtId="0" fontId="13" fillId="0" borderId="34" xfId="0" applyFont="1" applyBorder="1" applyAlignment="1">
      <alignment horizontal="center" vertical="center"/>
    </xf>
    <xf numFmtId="10" fontId="13" fillId="0" borderId="34" xfId="0" applyNumberFormat="1" applyFont="1" applyBorder="1" applyAlignment="1">
      <alignment horizontal="center" vertical="center"/>
    </xf>
    <xf numFmtId="10" fontId="48" fillId="0" borderId="0" xfId="0" applyNumberFormat="1" applyFont="1">
      <alignment vertical="center"/>
    </xf>
    <xf numFmtId="2" fontId="49" fillId="0" borderId="34" xfId="0" applyNumberFormat="1" applyFont="1" applyBorder="1" applyAlignment="1">
      <alignment horizontal="center" vertical="center"/>
    </xf>
    <xf numFmtId="10" fontId="49" fillId="17" borderId="34" xfId="3" applyNumberFormat="1" applyFont="1" applyFill="1" applyBorder="1" applyAlignment="1">
      <alignment horizontal="center" vertical="center"/>
    </xf>
    <xf numFmtId="10" fontId="49" fillId="17" borderId="34" xfId="0" applyNumberFormat="1" applyFont="1" applyFill="1" applyBorder="1" applyAlignment="1">
      <alignment horizontal="center" vertical="center"/>
    </xf>
    <xf numFmtId="0" fontId="49" fillId="0" borderId="45" xfId="0" applyFont="1" applyBorder="1" applyAlignment="1">
      <alignment horizontal="center" vertical="center"/>
    </xf>
    <xf numFmtId="186" fontId="58" fillId="17" borderId="34" xfId="0" applyNumberFormat="1" applyFont="1" applyFill="1" applyBorder="1" applyAlignment="1">
      <alignment horizontal="center" vertical="center"/>
    </xf>
    <xf numFmtId="186" fontId="58" fillId="0" borderId="34" xfId="0" applyNumberFormat="1" applyFont="1" applyBorder="1" applyAlignment="1">
      <alignment horizontal="center" vertical="center"/>
    </xf>
    <xf numFmtId="9" fontId="12" fillId="0" borderId="1" xfId="0" applyNumberFormat="1" applyFont="1" applyBorder="1" applyAlignment="1">
      <alignment horizontal="center" vertical="center"/>
    </xf>
    <xf numFmtId="0" fontId="58" fillId="0" borderId="45" xfId="0" applyFont="1" applyBorder="1" applyAlignment="1">
      <alignment horizontal="center" vertical="center"/>
    </xf>
    <xf numFmtId="0" fontId="49" fillId="0" borderId="34" xfId="0" applyFont="1" applyBorder="1" applyAlignment="1">
      <alignment horizontal="center"/>
    </xf>
    <xf numFmtId="10" fontId="49" fillId="17" borderId="34" xfId="0" applyNumberFormat="1" applyFont="1" applyFill="1" applyBorder="1" applyAlignment="1" applyProtection="1">
      <alignment horizontal="center" vertical="center"/>
    </xf>
    <xf numFmtId="180" fontId="58" fillId="0" borderId="34" xfId="0" applyNumberFormat="1" applyFont="1" applyBorder="1" applyAlignment="1">
      <alignment horizontal="center" vertical="center"/>
    </xf>
    <xf numFmtId="10" fontId="58" fillId="17" borderId="34" xfId="0" applyNumberFormat="1" applyFont="1" applyFill="1" applyBorder="1" applyAlignment="1">
      <alignment horizontal="center" vertical="center"/>
    </xf>
    <xf numFmtId="0" fontId="5" fillId="0" borderId="1" xfId="0" applyNumberFormat="1" applyFont="1" applyFill="1" applyBorder="1" applyAlignment="1">
      <alignment horizontal="left" vertical="center"/>
    </xf>
    <xf numFmtId="0" fontId="3" fillId="2" borderId="5"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80" fontId="18" fillId="0" borderId="17" xfId="0" applyNumberFormat="1" applyFont="1" applyBorder="1" applyAlignment="1">
      <alignment horizontal="center" vertical="center"/>
    </xf>
    <xf numFmtId="181" fontId="10" fillId="0" borderId="34" xfId="0" applyNumberFormat="1" applyFont="1" applyBorder="1" applyAlignment="1">
      <alignment horizontal="center" vertical="center"/>
    </xf>
    <xf numFmtId="190" fontId="0" fillId="0" borderId="0" xfId="0" applyNumberFormat="1" applyFont="1">
      <alignment vertical="center"/>
    </xf>
    <xf numFmtId="0" fontId="66" fillId="2" borderId="1" xfId="0" applyNumberFormat="1" applyFont="1" applyFill="1" applyBorder="1" applyAlignment="1">
      <alignment horizontal="center" vertical="center" wrapText="1"/>
    </xf>
    <xf numFmtId="181" fontId="66" fillId="2" borderId="1" xfId="0" applyNumberFormat="1" applyFont="1" applyFill="1" applyBorder="1" applyAlignment="1">
      <alignment horizontal="center" vertical="center"/>
    </xf>
    <xf numFmtId="0" fontId="66" fillId="2" borderId="1" xfId="0" applyNumberFormat="1" applyFont="1" applyFill="1" applyBorder="1" applyAlignment="1">
      <alignment horizontal="center" vertical="center"/>
    </xf>
    <xf numFmtId="184" fontId="4" fillId="0" borderId="1" xfId="0" applyNumberFormat="1" applyFont="1" applyFill="1" applyBorder="1" applyAlignment="1">
      <alignment vertical="center"/>
    </xf>
    <xf numFmtId="0" fontId="54" fillId="23" borderId="1" xfId="0" applyFont="1" applyFill="1" applyBorder="1" applyAlignment="1">
      <alignment horizontal="center" vertical="center"/>
    </xf>
    <xf numFmtId="0" fontId="73" fillId="8" borderId="1" xfId="0" applyFont="1" applyFill="1" applyBorder="1" applyAlignment="1">
      <alignment horizontal="center" vertical="center"/>
    </xf>
    <xf numFmtId="0" fontId="51" fillId="8" borderId="1" xfId="0" applyFont="1" applyFill="1" applyBorder="1" applyAlignment="1">
      <alignment horizontal="center" vertical="center"/>
    </xf>
    <xf numFmtId="0" fontId="51" fillId="8" borderId="1" xfId="0" applyFont="1" applyFill="1" applyBorder="1" applyAlignment="1">
      <alignment horizontal="center" vertical="center" wrapText="1"/>
    </xf>
    <xf numFmtId="0" fontId="74" fillId="24" borderId="46" xfId="0" applyFont="1" applyFill="1" applyBorder="1" applyAlignment="1">
      <alignment horizontal="center" vertical="center"/>
    </xf>
    <xf numFmtId="0" fontId="51" fillId="24" borderId="46" xfId="0" applyFont="1" applyFill="1" applyBorder="1" applyAlignment="1">
      <alignment horizontal="left" vertical="center" wrapText="1"/>
    </xf>
    <xf numFmtId="0" fontId="38" fillId="24" borderId="46" xfId="0" applyFont="1" applyFill="1" applyBorder="1" applyAlignment="1">
      <alignment horizontal="left" vertical="center"/>
    </xf>
    <xf numFmtId="0" fontId="73" fillId="8" borderId="47" xfId="0" applyFont="1" applyFill="1" applyBorder="1" applyAlignment="1">
      <alignment horizontal="center" vertical="center"/>
    </xf>
    <xf numFmtId="0" fontId="51" fillId="8" borderId="47" xfId="0" applyFont="1" applyFill="1" applyBorder="1" applyAlignment="1">
      <alignment horizontal="center" vertical="center"/>
    </xf>
    <xf numFmtId="0" fontId="74" fillId="24" borderId="47" xfId="0" applyFont="1" applyFill="1" applyBorder="1" applyAlignment="1">
      <alignment horizontal="center" vertical="center"/>
    </xf>
    <xf numFmtId="0" fontId="51" fillId="24" borderId="47" xfId="0" applyFont="1" applyFill="1" applyBorder="1" applyAlignment="1">
      <alignment horizontal="left" vertical="center" wrapText="1"/>
    </xf>
    <xf numFmtId="0" fontId="38" fillId="24" borderId="47" xfId="0" applyFont="1" applyFill="1" applyBorder="1" applyAlignment="1">
      <alignment horizontal="left" vertical="center"/>
    </xf>
    <xf numFmtId="0" fontId="73" fillId="8" borderId="47" xfId="0" applyFont="1" applyFill="1" applyBorder="1" applyAlignment="1">
      <alignment horizontal="center" vertical="center" wrapText="1"/>
    </xf>
    <xf numFmtId="0" fontId="74" fillId="24" borderId="48" xfId="0" applyFont="1" applyFill="1" applyBorder="1" applyAlignment="1">
      <alignment horizontal="center" vertical="center"/>
    </xf>
    <xf numFmtId="0" fontId="5" fillId="24" borderId="48" xfId="0" applyFont="1" applyFill="1" applyBorder="1" applyAlignment="1">
      <alignment horizontal="left" vertical="center" wrapText="1"/>
    </xf>
    <xf numFmtId="0" fontId="0" fillId="24" borderId="48" xfId="0" applyFont="1" applyFill="1" applyBorder="1" applyAlignment="1">
      <alignment horizontal="left" vertical="center"/>
    </xf>
    <xf numFmtId="0" fontId="27" fillId="25" borderId="14" xfId="0" applyNumberFormat="1" applyFont="1" applyFill="1" applyBorder="1" applyAlignment="1">
      <alignment horizontal="center" vertical="center" wrapText="1"/>
    </xf>
    <xf numFmtId="0" fontId="27" fillId="25" borderId="14" xfId="0" applyNumberFormat="1" applyFont="1" applyFill="1" applyBorder="1" applyAlignment="1">
      <alignment horizontal="center" vertical="center"/>
    </xf>
    <xf numFmtId="0" fontId="27" fillId="25" borderId="14" xfId="0" applyFont="1" applyFill="1" applyBorder="1" applyAlignment="1">
      <alignment horizontal="center" vertical="center"/>
    </xf>
    <xf numFmtId="0" fontId="5" fillId="0" borderId="14" xfId="0" applyFont="1" applyBorder="1" applyAlignment="1">
      <alignment horizontal="center" vertical="center"/>
    </xf>
    <xf numFmtId="0" fontId="7" fillId="0" borderId="14" xfId="0" applyNumberFormat="1" applyFont="1" applyFill="1" applyBorder="1" applyAlignment="1">
      <alignment horizontal="center" vertical="center"/>
    </xf>
    <xf numFmtId="0" fontId="7" fillId="0" borderId="14"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left" vertical="center" wrapText="1"/>
    </xf>
    <xf numFmtId="180" fontId="7" fillId="0" borderId="14" xfId="0" applyNumberFormat="1" applyFont="1" applyFill="1" applyBorder="1" applyAlignment="1">
      <alignment horizontal="center" vertical="center"/>
    </xf>
    <xf numFmtId="0" fontId="75" fillId="0" borderId="14" xfId="0" applyNumberFormat="1" applyFont="1" applyFill="1" applyBorder="1" applyAlignment="1">
      <alignment horizontal="center" vertical="center"/>
    </xf>
    <xf numFmtId="180" fontId="76" fillId="0" borderId="14" xfId="0" applyNumberFormat="1" applyFont="1" applyFill="1" applyBorder="1" applyAlignment="1">
      <alignment horizontal="center" vertical="center"/>
    </xf>
    <xf numFmtId="0" fontId="43" fillId="2" borderId="41" xfId="0" applyFont="1" applyFill="1" applyBorder="1" applyAlignment="1">
      <alignment horizontal="center" vertical="center"/>
    </xf>
    <xf numFmtId="0" fontId="43" fillId="2" borderId="49" xfId="0" applyFont="1" applyFill="1" applyBorder="1" applyAlignment="1">
      <alignment horizontal="center" vertical="center"/>
    </xf>
    <xf numFmtId="0" fontId="43" fillId="2" borderId="50" xfId="0" applyFont="1" applyFill="1" applyBorder="1" applyAlignment="1">
      <alignment horizontal="center" vertical="center"/>
    </xf>
    <xf numFmtId="0" fontId="24" fillId="26" borderId="41" xfId="0" applyFont="1" applyFill="1" applyBorder="1" applyAlignment="1">
      <alignment horizontal="center" vertical="center"/>
    </xf>
    <xf numFmtId="0" fontId="24" fillId="26" borderId="49" xfId="0" applyFont="1" applyFill="1" applyBorder="1" applyAlignment="1">
      <alignment horizontal="center" vertical="center"/>
    </xf>
    <xf numFmtId="0" fontId="24" fillId="26" borderId="50" xfId="0" applyFont="1" applyFill="1" applyBorder="1" applyAlignment="1">
      <alignment horizontal="center" vertical="center"/>
    </xf>
    <xf numFmtId="0" fontId="58" fillId="27" borderId="14" xfId="0" applyFont="1" applyFill="1" applyBorder="1" applyAlignment="1">
      <alignment horizontal="center" vertical="center"/>
    </xf>
    <xf numFmtId="0" fontId="27" fillId="27" borderId="14" xfId="0" applyFont="1" applyFill="1" applyBorder="1" applyAlignment="1">
      <alignment horizontal="center" vertical="center"/>
    </xf>
    <xf numFmtId="0" fontId="58" fillId="0" borderId="14" xfId="0" applyFont="1" applyFill="1" applyBorder="1" applyAlignment="1">
      <alignment horizontal="center" vertical="center"/>
    </xf>
    <xf numFmtId="180" fontId="49" fillId="0" borderId="14" xfId="0" applyNumberFormat="1" applyFont="1" applyFill="1" applyBorder="1" applyAlignment="1">
      <alignment horizontal="center" vertical="center"/>
    </xf>
    <xf numFmtId="0" fontId="7" fillId="0" borderId="14" xfId="0" applyFont="1" applyBorder="1" applyAlignment="1">
      <alignment horizontal="center" vertical="center"/>
    </xf>
    <xf numFmtId="0" fontId="5" fillId="25" borderId="14" xfId="0" applyFont="1" applyFill="1" applyBorder="1" applyAlignment="1">
      <alignment horizontal="center" vertical="center"/>
    </xf>
    <xf numFmtId="180" fontId="5" fillId="25" borderId="14" xfId="0" applyNumberFormat="1" applyFont="1" applyFill="1" applyBorder="1" applyAlignment="1">
      <alignment horizontal="center" vertical="center"/>
    </xf>
    <xf numFmtId="0" fontId="0" fillId="0" borderId="41" xfId="0" applyBorder="1" applyAlignment="1">
      <alignment horizontal="left" vertical="center"/>
    </xf>
    <xf numFmtId="0" fontId="0" fillId="0" borderId="49" xfId="0" applyBorder="1" applyAlignment="1">
      <alignment horizontal="left" vertical="center"/>
    </xf>
    <xf numFmtId="0" fontId="0" fillId="0" borderId="50" xfId="0" applyBorder="1" applyAlignment="1">
      <alignment horizontal="left" vertical="center"/>
    </xf>
    <xf numFmtId="0" fontId="0" fillId="0" borderId="41" xfId="0" applyBorder="1" applyAlignment="1">
      <alignment horizontal="center" vertical="center" wrapText="1"/>
    </xf>
    <xf numFmtId="0" fontId="0" fillId="0" borderId="49" xfId="0" applyBorder="1" applyAlignment="1">
      <alignment horizontal="center" vertical="center" wrapText="1"/>
    </xf>
    <xf numFmtId="0" fontId="0" fillId="0" borderId="50" xfId="0" applyBorder="1" applyAlignment="1">
      <alignment horizontal="center" vertical="center" wrapText="1"/>
    </xf>
    <xf numFmtId="0" fontId="8" fillId="2" borderId="0" xfId="0" applyFont="1" applyFill="1" applyAlignment="1">
      <alignment horizontal="center" vertical="center"/>
    </xf>
    <xf numFmtId="180" fontId="18" fillId="0" borderId="1" xfId="54" applyNumberFormat="1" applyFont="1" applyBorder="1" applyAlignment="1">
      <alignment horizontal="center" vertical="center"/>
    </xf>
    <xf numFmtId="180" fontId="5" fillId="0"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6" fillId="21" borderId="1" xfId="0" applyFont="1" applyFill="1" applyBorder="1" applyAlignment="1">
      <alignment horizontal="center" vertical="center" wrapText="1"/>
    </xf>
    <xf numFmtId="9" fontId="0" fillId="0" borderId="1" xfId="3" applyFont="1" applyFill="1" applyBorder="1" applyAlignment="1" applyProtection="1">
      <alignment horizontal="center" vertical="center"/>
    </xf>
    <xf numFmtId="178" fontId="5" fillId="0" borderId="1" xfId="3" applyNumberFormat="1" applyFont="1" applyFill="1" applyBorder="1" applyAlignment="1" applyProtection="1">
      <alignment horizontal="center" vertical="center"/>
    </xf>
    <xf numFmtId="0" fontId="6" fillId="28" borderId="5" xfId="0" applyFont="1" applyFill="1" applyBorder="1" applyAlignment="1">
      <alignment horizontal="center" vertical="center"/>
    </xf>
    <xf numFmtId="0" fontId="6" fillId="28" borderId="6" xfId="0" applyFont="1" applyFill="1" applyBorder="1" applyAlignment="1">
      <alignment horizontal="center" vertical="center"/>
    </xf>
    <xf numFmtId="0" fontId="6" fillId="28" borderId="3" xfId="0" applyFont="1" applyFill="1" applyBorder="1" applyAlignment="1">
      <alignment horizontal="center" vertical="center"/>
    </xf>
    <xf numFmtId="0" fontId="52" fillId="28" borderId="1" xfId="0" applyFont="1" applyFill="1" applyBorder="1" applyAlignment="1">
      <alignment horizontal="center" vertical="center"/>
    </xf>
    <xf numFmtId="0" fontId="8" fillId="28" borderId="1" xfId="0" applyFont="1" applyFill="1" applyBorder="1" applyAlignment="1">
      <alignment horizontal="center" vertical="center"/>
    </xf>
    <xf numFmtId="0" fontId="68" fillId="2" borderId="1" xfId="0" applyFont="1" applyFill="1" applyBorder="1" applyAlignment="1">
      <alignment horizontal="center" vertical="center" wrapText="1"/>
    </xf>
    <xf numFmtId="189" fontId="0" fillId="0" borderId="1" xfId="1" applyNumberFormat="1" applyFont="1" applyFill="1" applyBorder="1" applyAlignment="1" applyProtection="1">
      <alignment horizontal="center" vertical="center"/>
    </xf>
    <xf numFmtId="189" fontId="0" fillId="0" borderId="1" xfId="0" applyNumberFormat="1" applyFont="1" applyFill="1" applyBorder="1" applyAlignment="1">
      <alignment horizontal="center" vertical="center"/>
    </xf>
    <xf numFmtId="9" fontId="0" fillId="0" borderId="1" xfId="3" applyNumberFormat="1" applyFont="1" applyFill="1" applyBorder="1" applyAlignment="1" applyProtection="1">
      <alignment horizontal="center" vertical="center"/>
    </xf>
    <xf numFmtId="178" fontId="51" fillId="0"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xf>
    <xf numFmtId="0" fontId="0" fillId="0" borderId="0" xfId="0" applyNumberFormat="1" applyFont="1" applyFill="1" applyAlignment="1">
      <alignment vertical="center"/>
    </xf>
    <xf numFmtId="0" fontId="5" fillId="0" borderId="1" xfId="0" applyNumberFormat="1" applyFont="1" applyFill="1" applyBorder="1" applyAlignment="1">
      <alignment vertical="center"/>
    </xf>
    <xf numFmtId="0" fontId="0"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NumberFormat="1" applyFont="1" applyFill="1" applyBorder="1" applyAlignment="1">
      <alignment vertical="center"/>
    </xf>
    <xf numFmtId="0" fontId="0" fillId="0" borderId="1" xfId="0" applyNumberFormat="1" applyFont="1" applyFill="1" applyBorder="1" applyAlignment="1">
      <alignment vertical="center" wrapText="1"/>
    </xf>
    <xf numFmtId="0" fontId="0" fillId="0" borderId="1" xfId="0" applyFont="1" applyFill="1" applyBorder="1" applyAlignment="1">
      <alignment vertical="center"/>
    </xf>
    <xf numFmtId="0" fontId="8" fillId="5" borderId="51" xfId="0" applyNumberFormat="1" applyFont="1" applyFill="1" applyBorder="1" applyAlignment="1">
      <alignment horizontal="center" vertical="center"/>
    </xf>
    <xf numFmtId="0" fontId="5" fillId="0" borderId="51" xfId="0" applyNumberFormat="1" applyFont="1" applyFill="1" applyBorder="1" applyAlignment="1">
      <alignment vertical="center"/>
    </xf>
    <xf numFmtId="0" fontId="0" fillId="0" borderId="51" xfId="0" applyNumberFormat="1" applyFont="1" applyFill="1" applyBorder="1" applyAlignment="1">
      <alignment vertical="center"/>
    </xf>
    <xf numFmtId="0" fontId="0" fillId="0" borderId="51" xfId="0" applyFont="1" applyFill="1" applyBorder="1" applyAlignment="1">
      <alignment vertical="center"/>
    </xf>
    <xf numFmtId="0" fontId="0" fillId="0" borderId="51" xfId="0" applyFont="1" applyFill="1" applyBorder="1" applyAlignment="1">
      <alignment horizontal="left" vertical="center" wrapText="1"/>
    </xf>
    <xf numFmtId="0" fontId="25" fillId="0" borderId="51" xfId="0" applyFont="1" applyFill="1" applyBorder="1" applyAlignment="1">
      <alignment horizontal="left" vertical="center" wrapText="1"/>
    </xf>
    <xf numFmtId="0" fontId="0" fillId="3" borderId="0" xfId="0" applyFill="1" applyBorder="1">
      <alignment vertical="center"/>
    </xf>
    <xf numFmtId="0" fontId="77" fillId="2" borderId="14" xfId="0" applyFont="1" applyFill="1" applyBorder="1" applyAlignment="1">
      <alignment horizontal="center" vertical="center"/>
    </xf>
    <xf numFmtId="0" fontId="78" fillId="3" borderId="14" xfId="0" applyFont="1" applyFill="1" applyBorder="1" applyAlignment="1">
      <alignment horizontal="left" vertical="center"/>
    </xf>
    <xf numFmtId="0" fontId="79" fillId="3" borderId="14" xfId="0" applyFont="1" applyFill="1" applyBorder="1" applyAlignment="1">
      <alignment horizontal="center" vertical="center"/>
    </xf>
    <xf numFmtId="0" fontId="80" fillId="3" borderId="14" xfId="0" applyFont="1" applyFill="1" applyBorder="1" applyAlignment="1">
      <alignment horizontal="left" vertical="center"/>
    </xf>
    <xf numFmtId="0" fontId="81" fillId="3" borderId="52" xfId="0" applyFont="1" applyFill="1" applyBorder="1" applyAlignment="1">
      <alignment horizontal="center" vertical="center" wrapText="1"/>
    </xf>
    <xf numFmtId="0" fontId="81" fillId="3" borderId="53" xfId="0" applyFont="1" applyFill="1" applyBorder="1" applyAlignment="1">
      <alignment horizontal="center" vertical="center" wrapText="1"/>
    </xf>
    <xf numFmtId="0" fontId="0" fillId="3" borderId="54" xfId="0" applyFill="1" applyBorder="1" applyAlignment="1">
      <alignment horizontal="center" vertical="center"/>
    </xf>
    <xf numFmtId="0" fontId="0" fillId="3" borderId="0" xfId="0" applyFill="1" applyAlignment="1">
      <alignment horizontal="center" vertical="center"/>
    </xf>
    <xf numFmtId="0" fontId="25" fillId="3" borderId="41" xfId="0" applyFont="1" applyFill="1" applyBorder="1" applyAlignment="1">
      <alignment horizontal="center" vertical="center"/>
    </xf>
    <xf numFmtId="0" fontId="25" fillId="3" borderId="49" xfId="0" applyFont="1" applyFill="1" applyBorder="1" applyAlignment="1">
      <alignment horizontal="center" vertical="center"/>
    </xf>
    <xf numFmtId="0" fontId="25" fillId="3" borderId="50" xfId="0" applyFont="1" applyFill="1" applyBorder="1" applyAlignment="1">
      <alignment horizontal="center" vertical="center"/>
    </xf>
    <xf numFmtId="0" fontId="25" fillId="3" borderId="14" xfId="0" applyFont="1" applyFill="1" applyBorder="1" applyAlignment="1">
      <alignment horizontal="center" vertical="center"/>
    </xf>
    <xf numFmtId="0" fontId="0" fillId="3" borderId="14" xfId="0" applyFill="1" applyBorder="1" applyAlignment="1">
      <alignment horizontal="center" vertical="center"/>
    </xf>
    <xf numFmtId="0" fontId="0" fillId="3" borderId="41" xfId="0" applyFill="1" applyBorder="1" applyAlignment="1">
      <alignment horizontal="center" vertical="center"/>
    </xf>
    <xf numFmtId="0" fontId="0" fillId="3" borderId="49" xfId="0" applyFill="1" applyBorder="1" applyAlignment="1">
      <alignment horizontal="center" vertical="center"/>
    </xf>
    <xf numFmtId="0" fontId="0" fillId="3" borderId="50" xfId="0" applyFill="1" applyBorder="1" applyAlignment="1">
      <alignment horizontal="center" vertical="center"/>
    </xf>
    <xf numFmtId="0" fontId="81" fillId="3" borderId="55" xfId="0" applyFont="1" applyFill="1" applyBorder="1" applyAlignment="1">
      <alignment horizontal="center" vertical="center" wrapText="1"/>
    </xf>
    <xf numFmtId="0" fontId="81" fillId="3" borderId="56" xfId="0" applyFont="1" applyFill="1" applyBorder="1" applyAlignment="1">
      <alignment horizontal="center" vertical="center" wrapText="1"/>
    </xf>
    <xf numFmtId="0" fontId="81" fillId="3" borderId="54" xfId="0" applyFont="1" applyFill="1" applyBorder="1" applyAlignment="1">
      <alignment horizontal="center" vertical="center" wrapText="1"/>
    </xf>
    <xf numFmtId="0" fontId="81" fillId="3" borderId="57" xfId="0" applyFont="1" applyFill="1" applyBorder="1" applyAlignment="1">
      <alignment horizontal="center" vertical="center" wrapText="1"/>
    </xf>
    <xf numFmtId="0" fontId="77" fillId="2" borderId="0" xfId="0" applyFont="1" applyFill="1" applyBorder="1" applyAlignment="1">
      <alignment horizontal="center" vertical="center"/>
    </xf>
    <xf numFmtId="0" fontId="4" fillId="7" borderId="15" xfId="52" applyFont="1" applyFill="1" applyBorder="1" applyAlignment="1" applyProtection="1">
      <alignment horizontal="center" vertical="center"/>
      <protection locked="0"/>
    </xf>
    <xf numFmtId="0" fontId="4" fillId="7" borderId="17" xfId="52" applyFont="1" applyFill="1" applyBorder="1" applyAlignment="1">
      <alignment horizontal="center" vertical="center" wrapText="1"/>
    </xf>
    <xf numFmtId="0" fontId="4" fillId="8" borderId="17" xfId="52" applyFont="1" applyFill="1" applyBorder="1" applyAlignment="1">
      <alignment horizontal="center" vertical="center"/>
    </xf>
    <xf numFmtId="0" fontId="4" fillId="7" borderId="17" xfId="52" applyFont="1" applyFill="1" applyBorder="1" applyAlignment="1">
      <alignment horizontal="left" vertical="center" wrapText="1"/>
    </xf>
    <xf numFmtId="0" fontId="4" fillId="7" borderId="17" xfId="0" applyFont="1" applyFill="1" applyBorder="1" applyAlignment="1">
      <alignment horizontal="left" vertical="center"/>
    </xf>
    <xf numFmtId="0" fontId="4" fillId="8" borderId="17" xfId="52" applyFont="1" applyFill="1" applyBorder="1" applyAlignment="1">
      <alignment horizontal="left" vertical="center"/>
    </xf>
    <xf numFmtId="0" fontId="4" fillId="7" borderId="17" xfId="52" applyFont="1" applyFill="1" applyBorder="1" applyAlignment="1">
      <alignment horizontal="left" vertical="center"/>
    </xf>
    <xf numFmtId="0" fontId="4" fillId="7" borderId="17" xfId="0" applyFont="1" applyFill="1" applyBorder="1" applyAlignment="1">
      <alignment horizontal="left" vertical="center" wrapText="1"/>
    </xf>
    <xf numFmtId="0" fontId="4" fillId="7" borderId="58" xfId="52" applyFont="1" applyFill="1" applyBorder="1" applyAlignment="1">
      <alignment horizontal="center" vertical="center" wrapText="1"/>
    </xf>
    <xf numFmtId="0" fontId="4" fillId="7" borderId="59" xfId="52" applyFont="1" applyFill="1" applyBorder="1" applyAlignment="1">
      <alignment horizontal="center" vertical="center" wrapText="1"/>
    </xf>
    <xf numFmtId="0" fontId="4" fillId="7" borderId="18" xfId="52" applyFont="1" applyFill="1" applyBorder="1" applyAlignment="1">
      <alignment horizontal="center" vertical="center" wrapText="1"/>
    </xf>
    <xf numFmtId="0" fontId="4" fillId="7" borderId="0" xfId="52" applyFont="1" applyFill="1" applyAlignment="1">
      <alignment horizontal="center" vertical="center" wrapText="1"/>
    </xf>
    <xf numFmtId="0" fontId="4" fillId="7" borderId="60" xfId="52" applyFont="1" applyFill="1" applyBorder="1" applyAlignment="1">
      <alignment horizontal="center" vertical="center" wrapText="1"/>
    </xf>
    <xf numFmtId="0" fontId="4" fillId="7" borderId="61" xfId="52" applyFont="1" applyFill="1" applyBorder="1" applyAlignment="1">
      <alignment horizontal="center" vertical="center" wrapText="1"/>
    </xf>
    <xf numFmtId="0" fontId="4" fillId="8" borderId="16" xfId="0" applyFont="1" applyFill="1" applyBorder="1" applyAlignment="1">
      <alignment horizontal="center"/>
    </xf>
    <xf numFmtId="0" fontId="10" fillId="7" borderId="15" xfId="0" applyFont="1" applyFill="1" applyBorder="1" applyAlignment="1">
      <alignment horizontal="left" vertical="center"/>
    </xf>
    <xf numFmtId="0" fontId="10" fillId="7" borderId="17" xfId="0" applyFont="1" applyFill="1" applyBorder="1" applyAlignment="1">
      <alignment horizontal="left" vertical="center"/>
    </xf>
    <xf numFmtId="0" fontId="4" fillId="7" borderId="17" xfId="0" applyFont="1" applyFill="1" applyBorder="1" applyAlignment="1">
      <alignment horizontal="center"/>
    </xf>
    <xf numFmtId="0" fontId="10" fillId="8" borderId="17"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7"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17" xfId="0" applyFont="1" applyFill="1" applyBorder="1" applyAlignment="1">
      <alignment horizontal="center" vertical="center"/>
    </xf>
    <xf numFmtId="0" fontId="4" fillId="7" borderId="62" xfId="52" applyFont="1" applyFill="1" applyBorder="1" applyAlignment="1">
      <alignment horizontal="center" vertical="center" wrapText="1"/>
    </xf>
    <xf numFmtId="0" fontId="4" fillId="7" borderId="63" xfId="52" applyFont="1" applyFill="1" applyBorder="1" applyAlignment="1">
      <alignment horizontal="center" vertical="center" wrapText="1"/>
    </xf>
    <xf numFmtId="0" fontId="4" fillId="7" borderId="64" xfId="52" applyFont="1" applyFill="1" applyBorder="1" applyAlignment="1">
      <alignment horizontal="center" vertical="center" wrapText="1"/>
    </xf>
    <xf numFmtId="0" fontId="4" fillId="8" borderId="65" xfId="0" applyFont="1" applyFill="1" applyBorder="1" applyAlignment="1">
      <alignment horizontal="center"/>
    </xf>
    <xf numFmtId="0" fontId="4" fillId="7" borderId="66" xfId="0" applyFont="1" applyFill="1" applyBorder="1" applyAlignment="1">
      <alignment horizontal="left" vertical="center"/>
    </xf>
    <xf numFmtId="0" fontId="4" fillId="8" borderId="66" xfId="0" applyFont="1" applyFill="1" applyBorder="1" applyAlignment="1">
      <alignment horizontal="center" vertical="center"/>
    </xf>
    <xf numFmtId="0" fontId="10" fillId="7" borderId="17" xfId="0" applyFont="1" applyFill="1" applyBorder="1" applyAlignment="1">
      <alignment horizontal="center" vertical="center" wrapText="1"/>
    </xf>
    <xf numFmtId="0" fontId="10" fillId="8" borderId="17" xfId="0" applyFont="1" applyFill="1" applyBorder="1" applyAlignment="1">
      <alignment horizontal="center" vertical="center" wrapText="1"/>
    </xf>
    <xf numFmtId="0" fontId="4" fillId="8" borderId="17" xfId="0" applyFont="1" applyFill="1" applyBorder="1" applyAlignment="1"/>
    <xf numFmtId="0" fontId="4" fillId="8" borderId="17" xfId="0" applyFont="1" applyFill="1" applyBorder="1" applyAlignment="1">
      <alignment vertical="center"/>
    </xf>
    <xf numFmtId="0" fontId="4" fillId="7" borderId="1" xfId="0" applyFont="1" applyFill="1" applyBorder="1" applyAlignment="1" quotePrefix="1">
      <alignment horizontal="center" vertical="center"/>
    </xf>
    <xf numFmtId="0" fontId="4" fillId="8" borderId="1" xfId="0" applyFont="1" applyFill="1" applyBorder="1" applyAlignment="1" quotePrefix="1">
      <alignment horizontal="center" vertical="center"/>
    </xf>
    <xf numFmtId="10" fontId="4" fillId="0" borderId="1" xfId="57" applyNumberFormat="1" applyFont="1" applyFill="1" applyBorder="1" applyAlignment="1" quotePrefix="1">
      <alignment horizontal="center" vertical="center"/>
    </xf>
    <xf numFmtId="0" fontId="4" fillId="0" borderId="1" xfId="0" applyFont="1" applyFill="1" applyBorder="1" applyAlignment="1" quotePrefix="1">
      <alignment horizontal="center" vertical="center"/>
    </xf>
    <xf numFmtId="10" fontId="4" fillId="0" borderId="1" xfId="0" applyNumberFormat="1" applyFont="1" applyFill="1" applyBorder="1" applyAlignment="1" quotePrefix="1">
      <alignment horizontal="center" vertical="center"/>
    </xf>
    <xf numFmtId="10" fontId="18" fillId="0" borderId="1" xfId="0" applyNumberFormat="1" applyFont="1" applyFill="1" applyBorder="1" applyAlignment="1" quotePrefix="1">
      <alignment horizontal="center" vertical="center"/>
    </xf>
    <xf numFmtId="0" fontId="4" fillId="0" borderId="1" xfId="0" applyFont="1" applyFill="1" applyBorder="1" applyAlignment="1" quotePrefix="1">
      <alignment horizontal="left" vertical="center"/>
    </xf>
    <xf numFmtId="0" fontId="4" fillId="0" borderId="1" xfId="0" applyFont="1" applyFill="1" applyBorder="1" applyAlignment="1" quotePrefix="1">
      <alignment horizontal="left"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6" xfId="50"/>
    <cellStyle name="百分比 4" xfId="51"/>
    <cellStyle name="常规 95" xfId="52"/>
    <cellStyle name="常规 2 2" xfId="53"/>
    <cellStyle name="常规_煤电数据" xfId="54"/>
    <cellStyle name="常规 2 3" xfId="55"/>
    <cellStyle name="常规 2 3 2" xfId="56"/>
    <cellStyle name="常规 2" xfId="57"/>
    <cellStyle name="常规 3" xfId="58"/>
    <cellStyle name="常规 4" xfId="59"/>
    <cellStyle name="常规 4 2" xfId="60"/>
    <cellStyle name="常规 5" xfId="61"/>
    <cellStyle name="常规_工作表 在 09年至12年主销产品对比分析" xfId="62"/>
    <cellStyle name="常规_工作表 在 C: Documents and Settings gaop 桌面 主销产品对比 09年至12年主销产品对比分析" xfId="63"/>
  </cellStyles>
  <dxfs count="33">
    <dxf>
      <font>
        <b val="0"/>
        <i val="0"/>
        <u val="none"/>
        <sz val="11"/>
        <color rgb="FF000000"/>
      </font>
      <fill>
        <patternFill patternType="solid">
          <bgColor rgb="FFFFFFFF"/>
        </patternFill>
      </fill>
    </dxf>
    <dxf>
      <font>
        <b val="0"/>
        <i val="0"/>
        <u val="none"/>
        <sz val="11"/>
        <color rgb="FF000000"/>
      </font>
      <fill>
        <patternFill patternType="solid">
          <bgColor rgb="FFF3F3F3"/>
        </patternFill>
      </fill>
    </dxf>
    <dxf>
      <font>
        <b val="0"/>
        <i val="0"/>
        <u val="none"/>
        <sz val="11"/>
        <color rgb="FFFFFFFF"/>
      </font>
      <fill>
        <patternFill patternType="solid">
          <bgColor rgb="FFE34D4E"/>
        </patternFill>
      </fill>
      <border>
        <left style="medium">
          <color rgb="FFE34D4E"/>
        </left>
        <right style="medium">
          <color rgb="FFE34D4E"/>
        </right>
        <top style="medium">
          <color rgb="FFE34D4E"/>
        </top>
        <bottom style="medium">
          <color rgb="FFE34D4E"/>
        </bottom>
        <vertical style="mediumDashed">
          <color rgb="FFFFFFFF"/>
        </vertical>
        <horizontal/>
      </border>
    </dxf>
    <dxf>
      <font>
        <b val="0"/>
        <i val="0"/>
        <u val="none"/>
        <sz val="11"/>
        <color rgb="FF000000"/>
      </font>
      <border>
        <left style="medium">
          <color rgb="FFE34D4E"/>
        </left>
        <right style="medium">
          <color rgb="FFE34D4E"/>
        </right>
        <top style="medium">
          <color rgb="FFE34D4E"/>
        </top>
        <bottom style="medium">
          <color rgb="FFE34D4E"/>
        </bottom>
        <vertical style="mediumDashed">
          <color rgb="FFE34D4E"/>
        </vertical>
        <horizontal style="mediumDashed">
          <color rgb="FFE34D4E"/>
        </horizontal>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5ECEC"/>
        </patternFill>
      </fill>
    </dxf>
    <dxf>
      <font>
        <b val="1"/>
        <i val="0"/>
        <u val="none"/>
        <sz val="11"/>
        <color rgb="FFFFFFFF"/>
      </font>
      <fill>
        <patternFill patternType="solid">
          <bgColor rgb="FFEE6666"/>
        </patternFill>
      </fill>
      <border>
        <left style="thin">
          <color rgb="FFEE6666"/>
        </left>
        <right style="thin">
          <color rgb="FFEE6666"/>
        </right>
        <top style="thin">
          <color rgb="FFEE6666"/>
        </top>
        <bottom style="thin">
          <color rgb="FFEE6666"/>
        </bottom>
        <vertical/>
        <horizontal/>
      </border>
    </dxf>
    <dxf>
      <fill>
        <patternFill patternType="solid">
          <bgColor rgb="FF1C9CAC"/>
        </patternFill>
      </fill>
      <border>
        <left style="thin">
          <color rgb="FFEE6666"/>
        </left>
        <right style="thin">
          <color rgb="FFEE6666"/>
        </right>
        <top/>
        <bottom style="medium">
          <color rgb="FFEE6666"/>
        </bottom>
        <vertical style="thin">
          <color rgb="FFEE6666"/>
        </vertical>
        <horizontal style="thin">
          <color rgb="FFEE6666"/>
        </horizontal>
      </border>
    </dxf>
    <dxf>
      <font>
        <b val="0"/>
        <i val="0"/>
        <u val="none"/>
        <sz val="11"/>
        <color rgb="FF000000"/>
      </font>
      <fill>
        <patternFill patternType="solid">
          <bgColor rgb="FFFFFFFF"/>
        </patternFill>
      </fill>
    </dxf>
    <dxf>
      <font>
        <b val="0"/>
        <i val="0"/>
        <u val="none"/>
        <sz val="11"/>
        <color rgb="FF000000"/>
      </font>
      <fill>
        <patternFill patternType="solid">
          <bgColor rgb="FFF8F8F8"/>
        </patternFill>
      </fill>
    </dxf>
    <dxf>
      <font>
        <b val="0"/>
        <i val="0"/>
        <u val="none"/>
        <sz val="11"/>
        <color rgb="FFFFFFFF"/>
      </font>
      <fill>
        <patternFill patternType="solid">
          <bgColor rgb="FFE24D4E"/>
        </patternFill>
      </fill>
      <border>
        <left/>
        <right/>
        <top/>
        <bottom/>
        <vertical/>
        <horizontal/>
      </border>
    </dxf>
    <dxf>
      <font>
        <b val="0"/>
        <i val="0"/>
        <u val="none"/>
        <sz val="11"/>
        <color rgb="FF000000"/>
      </font>
      <border>
        <left style="thin">
          <color rgb="FFE24D4E"/>
        </left>
        <right style="thin">
          <color rgb="FFE24D4E"/>
        </right>
        <top style="thin">
          <color rgb="FFE24D4E"/>
        </top>
        <bottom style="thick">
          <color rgb="FFE24D4E"/>
        </bottom>
        <vertical style="thin">
          <color rgb="FFE24D4E"/>
        </vertical>
        <horizontal style="thin">
          <color rgb="FFE24D4E"/>
        </horizontal>
      </border>
    </dxf>
    <dxf>
      <font>
        <b val="0"/>
        <i val="0"/>
        <u val="none"/>
        <sz val="11"/>
        <color auto="1"/>
      </font>
      <fill>
        <patternFill patternType="solid">
          <bgColor theme="0"/>
        </patternFill>
      </fill>
      <border>
        <left style="medium">
          <color theme="0"/>
        </left>
        <right style="medium">
          <color theme="0"/>
        </right>
        <top style="medium">
          <color theme="0"/>
        </top>
        <bottom style="medium">
          <color theme="0"/>
        </bottom>
        <vertical style="medium">
          <color theme="0"/>
        </vertical>
        <horizontal style="medium">
          <color rgb="FFCE5367"/>
        </horizontal>
      </border>
    </dxf>
    <dxf>
      <font>
        <b val="0"/>
        <i val="0"/>
        <u val="none"/>
        <sz val="11"/>
        <color auto="1"/>
      </font>
      <fill>
        <patternFill patternType="solid">
          <bgColor rgb="FFEBBBC2"/>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u val="none"/>
        <sz val="11"/>
        <color theme="0"/>
      </font>
      <fill>
        <patternFill patternType="solid">
          <bgColor rgb="FFCE5367"/>
        </patternFill>
      </fill>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solid">
          <bgColor rgb="FFCE4A50"/>
        </patternFill>
      </fill>
      <border>
        <left style="hair">
          <color rgb="FFE16D75"/>
        </left>
        <right style="thin">
          <color rgb="FFFFFFFF"/>
        </right>
        <top/>
        <bottom/>
        <vertical/>
        <horizontal/>
      </border>
    </dxf>
    <dxf>
      <border>
        <left style="hair">
          <color rgb="FFE16D75"/>
        </left>
        <right style="hair">
          <color rgb="FFE16D75"/>
        </right>
        <top style="hair">
          <color rgb="FFE16D75"/>
        </top>
        <bottom style="hair">
          <color rgb="FFE16D75"/>
        </bottom>
        <vertical/>
        <horizontal/>
      </border>
    </dxf>
    <dxf>
      <border>
        <left style="hair">
          <color rgb="FFE16D75"/>
        </left>
        <right style="hair">
          <color rgb="FFE16D75"/>
        </right>
        <top/>
        <bottom/>
        <vertical style="hair">
          <color rgb="FFE16D75"/>
        </vertical>
        <horizontal/>
      </border>
    </dxf>
    <dxf>
      <font>
        <b val="1"/>
        <i val="0"/>
        <u val="none"/>
        <sz val="11"/>
        <color rgb="FFFFFFFF"/>
      </font>
      <fill>
        <patternFill patternType="solid">
          <bgColor rgb="FFCE4A50"/>
        </patternFill>
      </fill>
      <border>
        <left style="hair">
          <color rgb="FFE16D75"/>
        </left>
        <right style="hair">
          <color rgb="FFE16D75"/>
        </right>
        <top/>
        <bottom style="hair">
          <color rgb="FFE16D75"/>
        </bottom>
        <vertical/>
        <horizontal/>
      </border>
    </dxf>
    <dxf>
      <font>
        <b val="1"/>
        <i val="0"/>
        <u val="none"/>
        <sz val="11"/>
        <color theme="0"/>
      </font>
      <fill>
        <patternFill patternType="solid">
          <bgColor rgb="FFE16D75"/>
        </patternFill>
      </fill>
      <border>
        <left style="hair">
          <color rgb="FFE16D75"/>
        </left>
        <right style="hair">
          <color rgb="FFE16D75"/>
        </right>
        <top style="hair">
          <color rgb="FFE16D75"/>
        </top>
        <bottom/>
        <vertical style="thin">
          <color rgb="FFFFFFFF"/>
        </vertical>
        <horizontal/>
      </border>
    </dxf>
    <dxf>
      <border>
        <left/>
        <right/>
        <top style="dashDot">
          <color rgb="FFFB7171"/>
        </top>
        <bottom style="dashDot">
          <color rgb="FFFB7171"/>
        </bottom>
        <vertical/>
        <horizontal/>
      </border>
    </dxf>
    <dxf>
      <border>
        <left/>
        <right/>
        <top style="dashDot">
          <color rgb="FFFB7171"/>
        </top>
        <bottom style="dashDot">
          <color rgb="FFFB7171"/>
        </bottom>
        <vertical style="dashDot">
          <color rgb="FFFB7171"/>
        </vertical>
        <horizontal/>
      </border>
    </dxf>
    <dxf>
      <font>
        <b val="1"/>
        <i val="0"/>
        <u val="none"/>
        <sz val="11"/>
        <color rgb="FFFB7171"/>
      </font>
      <border>
        <left/>
        <right/>
        <top style="double">
          <color rgb="FFFB7171"/>
        </top>
        <bottom/>
        <vertical/>
        <horizontal/>
      </border>
    </dxf>
    <dxf>
      <font>
        <b val="1"/>
        <i val="0"/>
        <u val="none"/>
        <sz val="11"/>
        <color rgb="FFF9FBFA"/>
      </font>
      <fill>
        <patternFill patternType="solid">
          <bgColor rgb="FFFB7171"/>
        </patternFill>
      </fill>
    </dxf>
    <dxf>
      <font>
        <b val="1"/>
        <i val="0"/>
        <u val="none"/>
        <sz val="11"/>
        <color theme="0"/>
      </font>
      <fill>
        <patternFill patternType="solid">
          <bgColor rgb="FFC00000"/>
        </patternFill>
      </fill>
      <border>
        <left/>
        <right/>
        <top style="medium">
          <color rgb="FFC70F00"/>
        </top>
        <bottom style="medium">
          <color rgb="FFC70F00"/>
        </bottom>
        <vertical/>
        <horizontal/>
      </border>
    </dxf>
    <dxf>
      <fill>
        <patternFill patternType="none"/>
      </fill>
      <border>
        <left/>
        <right/>
        <top/>
        <bottom style="medium">
          <color rgb="FFC70F00"/>
        </bottom>
        <vertical/>
        <horizontal style="dotted">
          <color rgb="FFE0E0E0"/>
        </horizontal>
      </border>
    </dxf>
    <dxf>
      <fill>
        <patternFill patternType="solid">
          <bgColor rgb="FFF6F6F6"/>
        </patternFill>
      </fill>
    </dxf>
    <dxf>
      <font>
        <b val="1"/>
        <i val="0"/>
        <u val="none"/>
        <sz val="11"/>
        <color rgb="FFE26200"/>
      </font>
      <fill>
        <patternFill patternType="none"/>
      </fill>
      <border>
        <left/>
        <right/>
        <top style="medium">
          <color rgb="FFE26200"/>
        </top>
        <bottom style="medium">
          <color rgb="FFE26200"/>
        </bottom>
        <vertical/>
        <horizontal/>
      </border>
    </dxf>
    <dxf>
      <fill>
        <patternFill patternType="none"/>
      </fill>
      <border>
        <left/>
        <right/>
        <top/>
        <bottom style="medium">
          <color rgb="FFE26200"/>
        </bottom>
        <vertical/>
        <horizontal/>
      </border>
    </dxf>
    <dxf>
      <font>
        <b val="1"/>
        <i val="0"/>
        <u val="none"/>
        <sz val="11"/>
        <color rgb="FFFF6238"/>
      </font>
      <fill>
        <patternFill patternType="none"/>
      </fill>
      <border>
        <left style="dashed">
          <color rgb="FFFF6238"/>
        </left>
        <right style="dashed">
          <color rgb="FFFF6238"/>
        </right>
        <top style="dashed">
          <color rgb="FFFF6238"/>
        </top>
        <bottom style="dashed">
          <color rgb="FFFF6238"/>
        </bottom>
        <vertical style="dashed">
          <color rgb="FFFF6238"/>
        </vertical>
        <horizontal/>
      </border>
    </dxf>
    <dxf>
      <fill>
        <patternFill patternType="none"/>
      </fill>
      <border>
        <left style="dashed">
          <color rgb="FFFF6238"/>
        </left>
        <right style="dashed">
          <color rgb="FFFF6238"/>
        </right>
        <top style="dashed">
          <color rgb="FFFF6238"/>
        </top>
        <bottom style="dashed">
          <color rgb="FFFF6238"/>
        </bottom>
        <vertical style="dashed">
          <color rgb="FFFF6238"/>
        </vertical>
        <horizontal style="dashed">
          <color rgb="FFFF6238"/>
        </horizontal>
      </border>
    </dxf>
  </dxfs>
  <tableStyles count="9" defaultTableStyle="TableStyleMedium2" defaultPivotStyle="PivotStyleLight16">
    <tableStyle name="商务红标题行虚线表格样式" count="4" xr9:uid="{22C3CCEA-2B09-4A56-BD3A-625C894FFE2F}">
      <tableStyleElement type="wholeTable" dxfId="3"/>
      <tableStyleElement type="headerRow" dxfId="2"/>
      <tableStyleElement type="firstRowStripe" dxfId="1"/>
      <tableStyleElement type="secondRowStripe" dxfId="0"/>
    </tableStyle>
    <tableStyle name="红色中色系标题行表格样式" count="6" xr9:uid="{1E4F7B9B-D977-46E8-BCFE-2C114F970A6E}">
      <tableStyleElement type="wholeTable" dxfId="9"/>
      <tableStyleElement type="headerRow" dxfId="8"/>
      <tableStyleElement type="firstRowStripe" dxfId="7"/>
      <tableStyleElement type="secondRowStripe" dxfId="6"/>
      <tableStyleElement type="firstColumnStripe" dxfId="5"/>
      <tableStyleElement type="secondColumnStripe" dxfId="4"/>
    </tableStyle>
    <tableStyle name="红色标题行灰白间隔列表格样式" count="4" xr9:uid="{E66D1B3E-A560-4975-89B2-3CF3E23DB1B9}">
      <tableStyleElement type="wholeTable" dxfId="13"/>
      <tableStyleElement type="headerRow" dxfId="12"/>
      <tableStyleElement type="firstColumnStripe" dxfId="11"/>
      <tableStyleElement type="secondColumnStripe" dxfId="10"/>
    </tableStyle>
    <tableStyle name="红色中色系商务风标题行镶边列表格样式" count="3" xr9:uid="{1498A145-8B1C-4864-A99C-352FDF38551C}">
      <tableStyleElement type="headerRow" dxfId="16"/>
      <tableStyleElement type="firstColumnStripe" dxfId="15"/>
      <tableStyleElement type="secondColumnStripe" dxfId="14"/>
    </tableStyle>
    <tableStyle name="粉色深色系标题行汇总行表格样式" count="5" xr9:uid="{B3949642-2100-4A46-B164-2E3FF9549C0E}">
      <tableStyleElement type="headerRow" dxfId="21"/>
      <tableStyleElement type="totalRow" dxfId="20"/>
      <tableStyleElement type="firstRowStripe" dxfId="19"/>
      <tableStyleElement type="secondRowStripe" dxfId="18"/>
      <tableStyleElement type="firstTotalCell" dxfId="17"/>
    </tableStyle>
    <tableStyle name="红色中色系标题行镶边行汇总行表格样式" count="4" xr9:uid="{D9D43C3A-042C-46C3-8DAB-78C61BB8F721}">
      <tableStyleElement type="headerRow" dxfId="25"/>
      <tableStyleElement type="totalRow" dxfId="24"/>
      <tableStyleElement type="firstRowStripe" dxfId="23"/>
      <tableStyleElement type="secondRowStripe" dxfId="22"/>
    </tableStyle>
    <tableStyle name="红色深色系三线式表格样式" count="2" xr9:uid="{6E92F4CD-4B3B-49DF-A51A-3CECA7FDCAAE}">
      <tableStyleElement type="wholeTable" dxfId="27"/>
      <tableStyleElement type="headerRow" dxfId="26"/>
    </tableStyle>
    <tableStyle name="橙色中色系三线式标题行镶边行表格样式" count="3" xr9:uid="{0C68A2E9-D943-42D6-B9F8-28C9183F8C21}">
      <tableStyleElement type="wholeTable" dxfId="30"/>
      <tableStyleElement type="headerRow" dxfId="29"/>
      <tableStyleElement type="secondRowStripe" dxfId="28"/>
    </tableStyle>
    <tableStyle name="橙色中色系标题行表格样式" count="2" xr9:uid="{76315A3F-9DE7-44FE-8443-CA5E84891C46}">
      <tableStyleElement type="wholeTable" dxfId="32"/>
      <tableStyleElement type="headerRow" dxfId="31"/>
    </tableStyle>
  </tableStyles>
  <colors>
    <mruColors>
      <color rgb="00F6CD59"/>
      <color rgb="00F3EA9D"/>
      <color rgb="00FE9B80"/>
      <color rgb="00FE9B1C"/>
      <color rgb="00ED7D31"/>
      <color rgb="00FFFF00"/>
      <color rgb="00C00000"/>
      <color rgb="00000000"/>
      <color rgb="00FF0000"/>
      <color rgb="00E24D4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9" Type="http://schemas.openxmlformats.org/officeDocument/2006/relationships/styles" Target="styles.xml"/><Relationship Id="rId68" Type="http://schemas.openxmlformats.org/officeDocument/2006/relationships/sharedStrings" Target="sharedStrings.xml"/><Relationship Id="rId67" Type="http://schemas.openxmlformats.org/officeDocument/2006/relationships/theme" Target="theme/theme1.xml"/><Relationship Id="rId66" Type="http://schemas.openxmlformats.org/officeDocument/2006/relationships/customXml" Target="../customXml/item1.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7.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solidFill>
                <a:latin typeface="+mn-lt"/>
                <a:ea typeface="+mn-ea"/>
                <a:cs typeface="+mn-cs"/>
              </a:defRPr>
            </a:pPr>
            <a:r>
              <a:rPr>
                <a:solidFill>
                  <a:schemeClr val="tx1"/>
                </a:solidFill>
              </a:rPr>
              <a:t>企业卖仔猪赚钱还是卖商品猪赚钱</a:t>
            </a:r>
            <a:endParaRPr>
              <a:solidFill>
                <a:schemeClr val="tx1"/>
              </a:solidFill>
            </a:endParaRPr>
          </a:p>
        </c:rich>
      </c:tx>
      <c:layout/>
      <c:overlay val="0"/>
      <c:spPr>
        <a:noFill/>
        <a:ln>
          <a:noFill/>
        </a:ln>
        <a:effectLst/>
      </c:spPr>
    </c:title>
    <c:autoTitleDeleted val="0"/>
    <c:plotArea>
      <c:layout>
        <c:manualLayout>
          <c:layoutTarget val="inner"/>
          <c:xMode val="edge"/>
          <c:yMode val="edge"/>
          <c:x val="0.0691297208538589"/>
          <c:y val="0.162953109411373"/>
          <c:w val="0.904597701149425"/>
          <c:h val="0.51420019953442"/>
        </c:manualLayout>
      </c:layout>
      <c:lineChart>
        <c:grouping val="standard"/>
        <c:varyColors val="0"/>
        <c:ser>
          <c:idx val="0"/>
          <c:order val="0"/>
          <c:tx>
            <c:strRef>
              <c:f>仔猪与商品猪利润对比!$B$3</c:f>
              <c:strCache>
                <c:ptCount val="1"/>
                <c:pt idx="0">
                  <c:v>本周销售仔猪头均利润</c:v>
                </c:pt>
              </c:strCache>
            </c:strRef>
          </c:tx>
          <c:spPr>
            <a:ln w="28575" cap="rnd">
              <a:solidFill>
                <a:schemeClr val="accent1"/>
              </a:solidFill>
              <a:round/>
            </a:ln>
            <a:effectLst/>
          </c:spPr>
          <c:marker>
            <c:symbol val="none"/>
          </c:marker>
          <c:dLbls>
            <c:delete val="1"/>
          </c:dLbls>
          <c:cat>
            <c:strRef>
              <c:f>仔猪与商品猪利润对比!$A$58:$A$169</c:f>
              <c:strCache>
                <c:ptCount val="112"/>
                <c:pt idx="0">
                  <c:v>2023.10.27-2023.11.2</c:v>
                </c:pt>
                <c:pt idx="1">
                  <c:v>2023.11.3-2023.11.9</c:v>
                </c:pt>
                <c:pt idx="2">
                  <c:v>2023.11.10-2023.11.16</c:v>
                </c:pt>
                <c:pt idx="3">
                  <c:v>2023.11.17-2023.11.23</c:v>
                </c:pt>
                <c:pt idx="4">
                  <c:v>2023.11.24-2023.11.30</c:v>
                </c:pt>
                <c:pt idx="5">
                  <c:v>2023.12.1-2023.12.7</c:v>
                </c:pt>
                <c:pt idx="6">
                  <c:v>2023.12.8-2023.12.14</c:v>
                </c:pt>
                <c:pt idx="7">
                  <c:v>2023.12.15-2023.12.21</c:v>
                </c:pt>
                <c:pt idx="8">
                  <c:v>2023.12.22-2023.12.28</c:v>
                </c:pt>
                <c:pt idx="9">
                  <c:v>2023.12.29-2024.1.4</c:v>
                </c:pt>
                <c:pt idx="10">
                  <c:v>2024.1.5-2024.1.11</c:v>
                </c:pt>
                <c:pt idx="11">
                  <c:v>2024.1.12-2024.1.18</c:v>
                </c:pt>
                <c:pt idx="12">
                  <c:v>2024.1.19-2024.1.25</c:v>
                </c:pt>
                <c:pt idx="13">
                  <c:v>2024.1.26-2024.2.1</c:v>
                </c:pt>
                <c:pt idx="14">
                  <c:v>2024.2.16-2024.2.22</c:v>
                </c:pt>
                <c:pt idx="15">
                  <c:v>2024.2.23-2024.2.29</c:v>
                </c:pt>
                <c:pt idx="16">
                  <c:v>2024.3.1-2024.3.7</c:v>
                </c:pt>
                <c:pt idx="17">
                  <c:v>2024.3.8-2024.3.14</c:v>
                </c:pt>
                <c:pt idx="18">
                  <c:v>2024.3.15-2024.3.21</c:v>
                </c:pt>
                <c:pt idx="19">
                  <c:v>2024.3.22-2024.3.28</c:v>
                </c:pt>
                <c:pt idx="20">
                  <c:v>2024.3.29-2024.4.3</c:v>
                </c:pt>
                <c:pt idx="21">
                  <c:v>2024.4.4-2024.4.11</c:v>
                </c:pt>
                <c:pt idx="22">
                  <c:v>2024.4.12-2024.4.18</c:v>
                </c:pt>
                <c:pt idx="23">
                  <c:v>2024.4.19-2024.4.25</c:v>
                </c:pt>
                <c:pt idx="24">
                  <c:v>2024.4.26-2024.5.2</c:v>
                </c:pt>
                <c:pt idx="25">
                  <c:v>2024.5.3-2024.5.9</c:v>
                </c:pt>
                <c:pt idx="26">
                  <c:v>2024.5.10-2024.5.16</c:v>
                </c:pt>
                <c:pt idx="27">
                  <c:v>2024.5.17-2024.5.23</c:v>
                </c:pt>
                <c:pt idx="28">
                  <c:v>2024.5.24-2024.5.30</c:v>
                </c:pt>
                <c:pt idx="29">
                  <c:v>2024.5.31-2024.6.6</c:v>
                </c:pt>
                <c:pt idx="30">
                  <c:v>2024.6.7-2024.6.13</c:v>
                </c:pt>
                <c:pt idx="31">
                  <c:v>2024.6.14-2024.6.20</c:v>
                </c:pt>
                <c:pt idx="32">
                  <c:v>2024.6.21-2024.6.27</c:v>
                </c:pt>
                <c:pt idx="33">
                  <c:v>2024.6.28-2024.7.4</c:v>
                </c:pt>
                <c:pt idx="34">
                  <c:v>2024.7.5-2024.7.11</c:v>
                </c:pt>
                <c:pt idx="35">
                  <c:v>2024.7.12-2024.7.18</c:v>
                </c:pt>
                <c:pt idx="36">
                  <c:v>2024.7.19-2024.7.25</c:v>
                </c:pt>
                <c:pt idx="37">
                  <c:v>2024.7.26-2024.8.1</c:v>
                </c:pt>
                <c:pt idx="38">
                  <c:v>2024.8.2-2024.8.8</c:v>
                </c:pt>
                <c:pt idx="39">
                  <c:v>2024.8.9-2024.8.15</c:v>
                </c:pt>
                <c:pt idx="40">
                  <c:v>2024.8.16-2024.8.22</c:v>
                </c:pt>
                <c:pt idx="41">
                  <c:v>2024.8.23-2024.8.29</c:v>
                </c:pt>
                <c:pt idx="42">
                  <c:v>2024.8.30-2024.9.5</c:v>
                </c:pt>
                <c:pt idx="43">
                  <c:v>2024.9.6-2024.9.12</c:v>
                </c:pt>
                <c:pt idx="44">
                  <c:v>2024.9.13-2024.9.19</c:v>
                </c:pt>
                <c:pt idx="45">
                  <c:v>2024.9.20-2024.9.26</c:v>
                </c:pt>
                <c:pt idx="46">
                  <c:v>2024.10.4-2024.10.10</c:v>
                </c:pt>
                <c:pt idx="47">
                  <c:v>2024.10.11-2024.10.17</c:v>
                </c:pt>
                <c:pt idx="48">
                  <c:v>2024.10.18-2024.10.24</c:v>
                </c:pt>
                <c:pt idx="49">
                  <c:v>2024.10.25-2024.10.31</c:v>
                </c:pt>
                <c:pt idx="50">
                  <c:v>2024.11.1-2024.11.7</c:v>
                </c:pt>
                <c:pt idx="51">
                  <c:v>2024.11.8-2024.11.14</c:v>
                </c:pt>
                <c:pt idx="52">
                  <c:v>2024.11.15-2024.11.21</c:v>
                </c:pt>
                <c:pt idx="53">
                  <c:v>2024.11.22-2024.11.28</c:v>
                </c:pt>
                <c:pt idx="54">
                  <c:v>2024.11.29-2024.12.5</c:v>
                </c:pt>
                <c:pt idx="55">
                  <c:v>2024.12.6-2024.12.12</c:v>
                </c:pt>
                <c:pt idx="56">
                  <c:v>2024.12.13-2024.12.19</c:v>
                </c:pt>
                <c:pt idx="57">
                  <c:v>2024.12.20-2024.12.26</c:v>
                </c:pt>
                <c:pt idx="58">
                  <c:v>2024.12.27-2025.1.2</c:v>
                </c:pt>
                <c:pt idx="59">
                  <c:v>2025.1.3-2025.1.9</c:v>
                </c:pt>
                <c:pt idx="60">
                  <c:v>2025.1.10-2025.1.16</c:v>
                </c:pt>
                <c:pt idx="61">
                  <c:v>2025.1.17-2025.1.23</c:v>
                </c:pt>
                <c:pt idx="62">
                  <c:v>2025.2.4-2025.2.6</c:v>
                </c:pt>
                <c:pt idx="63">
                  <c:v>2025.2.7-2025.2.13</c:v>
                </c:pt>
                <c:pt idx="64">
                  <c:v>2025.2.14-2025.2.20</c:v>
                </c:pt>
                <c:pt idx="65">
                  <c:v>2025.2.21-2025.2.27</c:v>
                </c:pt>
                <c:pt idx="66">
                  <c:v>2025.2.28-2025.3.6</c:v>
                </c:pt>
                <c:pt idx="67">
                  <c:v>2025.3.7-2025.3.13</c:v>
                </c:pt>
                <c:pt idx="68">
                  <c:v>2025.3.14-2025.3.20</c:v>
                </c:pt>
                <c:pt idx="69">
                  <c:v>2025.3.21-2025.3.27</c:v>
                </c:pt>
                <c:pt idx="70">
                  <c:v>2025.3.28-2025.4.3</c:v>
                </c:pt>
                <c:pt idx="71">
                  <c:v>2025.4.4-2025.4.10</c:v>
                </c:pt>
                <c:pt idx="72">
                  <c:v>2025.4.11-2025.4.17</c:v>
                </c:pt>
                <c:pt idx="73">
                  <c:v>2025.4.18-2025.4.24</c:v>
                </c:pt>
                <c:pt idx="74">
                  <c:v>2025.4.25-2025.4.30</c:v>
                </c:pt>
                <c:pt idx="75">
                  <c:v>2025.5.1-2025.5.8</c:v>
                </c:pt>
                <c:pt idx="76">
                  <c:v>2025.5.9-2025.5.15</c:v>
                </c:pt>
                <c:pt idx="77">
                  <c:v>2025.5.16-2025.5.22</c:v>
                </c:pt>
                <c:pt idx="78">
                  <c:v>2025.5.23-2025.5.29</c:v>
                </c:pt>
                <c:pt idx="79">
                  <c:v>2025.5.30-2025.6.5</c:v>
                </c:pt>
                <c:pt idx="80">
                  <c:v>2025.6.6-2025.6.12</c:v>
                </c:pt>
                <c:pt idx="81">
                  <c:v>2025.6.13-2025.6.19</c:v>
                </c:pt>
                <c:pt idx="82">
                  <c:v>2025.6.20-2025.6.26</c:v>
                </c:pt>
                <c:pt idx="83">
                  <c:v>2025.6.27-2025.7.3</c:v>
                </c:pt>
                <c:pt idx="84">
                  <c:v>2025.7.4-2025.7.10</c:v>
                </c:pt>
                <c:pt idx="85">
                  <c:v>2025.7.11-2025.7.17</c:v>
                </c:pt>
                <c:pt idx="86">
                  <c:v>2025.7.18-2025.7.24</c:v>
                </c:pt>
                <c:pt idx="87">
                  <c:v>2025.7.25-2025.7.31</c:v>
                </c:pt>
                <c:pt idx="88">
                  <c:v>2025.8.1-2025.8.7</c:v>
                </c:pt>
                <c:pt idx="89">
                  <c:v>2025.8.8-2025.8.14</c:v>
                </c:pt>
                <c:pt idx="90">
                  <c:v>2025.8.15-2025.8.21</c:v>
                </c:pt>
                <c:pt idx="91">
                  <c:v>2025.8.22-2025.8.28</c:v>
                </c:pt>
                <c:pt idx="92">
                  <c:v>2025.8.29-2025.9.4</c:v>
                </c:pt>
                <c:pt idx="93">
                  <c:v>2025.9.5-2025.9.11</c:v>
                </c:pt>
                <c:pt idx="94">
                  <c:v>2025.9.12-2025.9.18</c:v>
                </c:pt>
                <c:pt idx="95">
                  <c:v>2025.9.19-2025.9.25</c:v>
                </c:pt>
                <c:pt idx="96">
                  <c:v>2025.10.3-2025.10.9</c:v>
                </c:pt>
                <c:pt idx="97">
                  <c:v>2025.10.10-2025.10.16</c:v>
                </c:pt>
                <c:pt idx="98">
                  <c:v>2025.10.17-2025.10.23</c:v>
                </c:pt>
                <c:pt idx="99">
                  <c:v>2025.10.24-2025.10.30</c:v>
                </c:pt>
                <c:pt idx="100">
                  <c:v>2025.10.31-2025.11.6</c:v>
                </c:pt>
                <c:pt idx="101">
                  <c:v>2025.11.7-2025.11.13</c:v>
                </c:pt>
                <c:pt idx="102">
                  <c:v>2025.11.14-2025.11.20</c:v>
                </c:pt>
                <c:pt idx="103">
                  <c:v>2025.11.21-2025.11.27</c:v>
                </c:pt>
                <c:pt idx="104">
                  <c:v>2025.11.28-2025.12.4</c:v>
                </c:pt>
                <c:pt idx="105">
                  <c:v>2025.12.5-2025.12.11</c:v>
                </c:pt>
                <c:pt idx="106">
                  <c:v>2025.12.12-2025.12.18</c:v>
                </c:pt>
                <c:pt idx="107">
                  <c:v>2025.12.19-2025.12.25</c:v>
                </c:pt>
                <c:pt idx="108">
                  <c:v>2025.12.26-2026.1.1</c:v>
                </c:pt>
                <c:pt idx="109">
                  <c:v>2026.1.2-2026.1.8</c:v>
                </c:pt>
                <c:pt idx="110">
                  <c:v>2026.1.9-2026.1.15</c:v>
                </c:pt>
                <c:pt idx="111">
                  <c:v>2026.1.16-2026.1.22</c:v>
                </c:pt>
              </c:strCache>
            </c:strRef>
          </c:cat>
          <c:val>
            <c:numRef>
              <c:f>仔猪与商品猪利润对比!$B$58:$B$169</c:f>
              <c:numCache>
                <c:formatCode>General</c:formatCode>
                <c:ptCount val="112"/>
                <c:pt idx="0">
                  <c:v>-181</c:v>
                </c:pt>
                <c:pt idx="1">
                  <c:v>-156</c:v>
                </c:pt>
                <c:pt idx="2">
                  <c:v>-133</c:v>
                </c:pt>
                <c:pt idx="3">
                  <c:v>-112</c:v>
                </c:pt>
                <c:pt idx="4">
                  <c:v>-112</c:v>
                </c:pt>
                <c:pt idx="5">
                  <c:v>-107</c:v>
                </c:pt>
                <c:pt idx="6">
                  <c:v>-107</c:v>
                </c:pt>
                <c:pt idx="7">
                  <c:v>-120</c:v>
                </c:pt>
                <c:pt idx="8">
                  <c:v>-133</c:v>
                </c:pt>
                <c:pt idx="9">
                  <c:v>-133</c:v>
                </c:pt>
                <c:pt idx="10">
                  <c:v>-137</c:v>
                </c:pt>
                <c:pt idx="11">
                  <c:v>-109</c:v>
                </c:pt>
                <c:pt idx="12">
                  <c:v>1</c:v>
                </c:pt>
                <c:pt idx="13">
                  <c:v>45</c:v>
                </c:pt>
                <c:pt idx="14">
                  <c:v>143</c:v>
                </c:pt>
                <c:pt idx="15">
                  <c:v>104</c:v>
                </c:pt>
                <c:pt idx="16">
                  <c:v>92</c:v>
                </c:pt>
                <c:pt idx="17">
                  <c:v>110</c:v>
                </c:pt>
                <c:pt idx="18">
                  <c:v>171</c:v>
                </c:pt>
                <c:pt idx="19">
                  <c:v>230</c:v>
                </c:pt>
                <c:pt idx="20">
                  <c:v>263</c:v>
                </c:pt>
                <c:pt idx="21">
                  <c:v>262</c:v>
                </c:pt>
                <c:pt idx="22">
                  <c:v>261</c:v>
                </c:pt>
                <c:pt idx="23">
                  <c:v>248</c:v>
                </c:pt>
                <c:pt idx="24">
                  <c:v>236</c:v>
                </c:pt>
                <c:pt idx="25">
                  <c:v>230</c:v>
                </c:pt>
                <c:pt idx="26">
                  <c:v>228</c:v>
                </c:pt>
                <c:pt idx="27">
                  <c:v>225</c:v>
                </c:pt>
                <c:pt idx="28">
                  <c:v>275</c:v>
                </c:pt>
                <c:pt idx="29">
                  <c:v>319</c:v>
                </c:pt>
                <c:pt idx="30">
                  <c:v>360</c:v>
                </c:pt>
                <c:pt idx="31">
                  <c:v>347</c:v>
                </c:pt>
                <c:pt idx="32">
                  <c:v>305</c:v>
                </c:pt>
                <c:pt idx="33">
                  <c:v>254</c:v>
                </c:pt>
                <c:pt idx="34">
                  <c:v>206</c:v>
                </c:pt>
                <c:pt idx="35">
                  <c:v>173</c:v>
                </c:pt>
                <c:pt idx="36">
                  <c:v>170</c:v>
                </c:pt>
                <c:pt idx="37">
                  <c:v>184</c:v>
                </c:pt>
                <c:pt idx="38">
                  <c:v>171</c:v>
                </c:pt>
                <c:pt idx="39">
                  <c:v>165</c:v>
                </c:pt>
                <c:pt idx="40">
                  <c:v>161</c:v>
                </c:pt>
                <c:pt idx="41">
                  <c:v>154</c:v>
                </c:pt>
                <c:pt idx="42">
                  <c:v>118</c:v>
                </c:pt>
                <c:pt idx="43">
                  <c:v>61</c:v>
                </c:pt>
                <c:pt idx="44">
                  <c:v>58</c:v>
                </c:pt>
                <c:pt idx="45">
                  <c:v>-34</c:v>
                </c:pt>
                <c:pt idx="46">
                  <c:v>-58</c:v>
                </c:pt>
                <c:pt idx="47">
                  <c:v>-14</c:v>
                </c:pt>
                <c:pt idx="48">
                  <c:v>16</c:v>
                </c:pt>
                <c:pt idx="49">
                  <c:v>54</c:v>
                </c:pt>
                <c:pt idx="50">
                  <c:v>73</c:v>
                </c:pt>
                <c:pt idx="51">
                  <c:v>83</c:v>
                </c:pt>
                <c:pt idx="52">
                  <c:v>72</c:v>
                </c:pt>
                <c:pt idx="53">
                  <c:v>90</c:v>
                </c:pt>
                <c:pt idx="54">
                  <c:v>78</c:v>
                </c:pt>
                <c:pt idx="55">
                  <c:v>64</c:v>
                </c:pt>
                <c:pt idx="56">
                  <c:v>61</c:v>
                </c:pt>
                <c:pt idx="57">
                  <c:v>49.4</c:v>
                </c:pt>
                <c:pt idx="58">
                  <c:v>80.4</c:v>
                </c:pt>
                <c:pt idx="59">
                  <c:v>108.4</c:v>
                </c:pt>
                <c:pt idx="60">
                  <c:v>136.4</c:v>
                </c:pt>
                <c:pt idx="61">
                  <c:v>190</c:v>
                </c:pt>
                <c:pt idx="62">
                  <c:v>220</c:v>
                </c:pt>
                <c:pt idx="63">
                  <c:v>220</c:v>
                </c:pt>
                <c:pt idx="64">
                  <c:v>180</c:v>
                </c:pt>
                <c:pt idx="65">
                  <c:v>152</c:v>
                </c:pt>
                <c:pt idx="66">
                  <c:v>148</c:v>
                </c:pt>
                <c:pt idx="67">
                  <c:v>173</c:v>
                </c:pt>
                <c:pt idx="68">
                  <c:v>202</c:v>
                </c:pt>
                <c:pt idx="69">
                  <c:v>221</c:v>
                </c:pt>
                <c:pt idx="70">
                  <c:v>233</c:v>
                </c:pt>
                <c:pt idx="71">
                  <c:v>233</c:v>
                </c:pt>
                <c:pt idx="72">
                  <c:v>233</c:v>
                </c:pt>
                <c:pt idx="73">
                  <c:v>229</c:v>
                </c:pt>
                <c:pt idx="74">
                  <c:v>224</c:v>
                </c:pt>
                <c:pt idx="75">
                  <c:v>221</c:v>
                </c:pt>
                <c:pt idx="76">
                  <c:v>204</c:v>
                </c:pt>
                <c:pt idx="77">
                  <c:v>202</c:v>
                </c:pt>
                <c:pt idx="78">
                  <c:v>188</c:v>
                </c:pt>
                <c:pt idx="79">
                  <c:v>172</c:v>
                </c:pt>
                <c:pt idx="80">
                  <c:v>152</c:v>
                </c:pt>
                <c:pt idx="81">
                  <c:v>130</c:v>
                </c:pt>
                <c:pt idx="82">
                  <c:v>118</c:v>
                </c:pt>
                <c:pt idx="83">
                  <c:v>118</c:v>
                </c:pt>
                <c:pt idx="84">
                  <c:v>126</c:v>
                </c:pt>
                <c:pt idx="85">
                  <c:v>127</c:v>
                </c:pt>
                <c:pt idx="86">
                  <c:v>127</c:v>
                </c:pt>
                <c:pt idx="87">
                  <c:v>116</c:v>
                </c:pt>
                <c:pt idx="88">
                  <c:v>105</c:v>
                </c:pt>
                <c:pt idx="89">
                  <c:v>76</c:v>
                </c:pt>
                <c:pt idx="90">
                  <c:v>50</c:v>
                </c:pt>
                <c:pt idx="91">
                  <c:v>34</c:v>
                </c:pt>
                <c:pt idx="92">
                  <c:v>24</c:v>
                </c:pt>
                <c:pt idx="93">
                  <c:v>-6</c:v>
                </c:pt>
                <c:pt idx="94">
                  <c:v>-41</c:v>
                </c:pt>
                <c:pt idx="95">
                  <c:v>-54</c:v>
                </c:pt>
                <c:pt idx="96">
                  <c:v>-83</c:v>
                </c:pt>
                <c:pt idx="97">
                  <c:v>-122</c:v>
                </c:pt>
                <c:pt idx="98">
                  <c:v>-130</c:v>
                </c:pt>
                <c:pt idx="99">
                  <c:v>-121</c:v>
                </c:pt>
                <c:pt idx="100">
                  <c:v>-97</c:v>
                </c:pt>
                <c:pt idx="101">
                  <c:v>-81</c:v>
                </c:pt>
                <c:pt idx="102">
                  <c:v>-81</c:v>
                </c:pt>
                <c:pt idx="103">
                  <c:v>-81</c:v>
                </c:pt>
                <c:pt idx="104">
                  <c:v>-81</c:v>
                </c:pt>
                <c:pt idx="105">
                  <c:v>-75</c:v>
                </c:pt>
                <c:pt idx="106">
                  <c:v>-74</c:v>
                </c:pt>
                <c:pt idx="107">
                  <c:v>-74</c:v>
                </c:pt>
                <c:pt idx="108">
                  <c:v>-63</c:v>
                </c:pt>
                <c:pt idx="109">
                  <c:v>-39</c:v>
                </c:pt>
                <c:pt idx="110">
                  <c:v>17</c:v>
                </c:pt>
                <c:pt idx="111">
                  <c:v>62</c:v>
                </c:pt>
              </c:numCache>
            </c:numRef>
          </c:val>
          <c:smooth val="0"/>
        </c:ser>
        <c:ser>
          <c:idx val="1"/>
          <c:order val="1"/>
          <c:tx>
            <c:strRef>
              <c:f>仔猪与商品猪利润对比!$C$3</c:f>
              <c:strCache>
                <c:ptCount val="1"/>
                <c:pt idx="0">
                  <c:v>自繁自养企业本周销售商品猪利润</c:v>
                </c:pt>
              </c:strCache>
            </c:strRef>
          </c:tx>
          <c:spPr>
            <a:ln w="28575" cap="rnd">
              <a:solidFill>
                <a:schemeClr val="accent2"/>
              </a:solidFill>
              <a:round/>
            </a:ln>
            <a:effectLst/>
          </c:spPr>
          <c:marker>
            <c:symbol val="none"/>
          </c:marker>
          <c:dLbls>
            <c:delete val="1"/>
          </c:dLbls>
          <c:cat>
            <c:strRef>
              <c:f>仔猪与商品猪利润对比!$A$58:$A$169</c:f>
              <c:strCache>
                <c:ptCount val="112"/>
                <c:pt idx="0">
                  <c:v>2023.10.27-2023.11.2</c:v>
                </c:pt>
                <c:pt idx="1">
                  <c:v>2023.11.3-2023.11.9</c:v>
                </c:pt>
                <c:pt idx="2">
                  <c:v>2023.11.10-2023.11.16</c:v>
                </c:pt>
                <c:pt idx="3">
                  <c:v>2023.11.17-2023.11.23</c:v>
                </c:pt>
                <c:pt idx="4">
                  <c:v>2023.11.24-2023.11.30</c:v>
                </c:pt>
                <c:pt idx="5">
                  <c:v>2023.12.1-2023.12.7</c:v>
                </c:pt>
                <c:pt idx="6">
                  <c:v>2023.12.8-2023.12.14</c:v>
                </c:pt>
                <c:pt idx="7">
                  <c:v>2023.12.15-2023.12.21</c:v>
                </c:pt>
                <c:pt idx="8">
                  <c:v>2023.12.22-2023.12.28</c:v>
                </c:pt>
                <c:pt idx="9">
                  <c:v>2023.12.29-2024.1.4</c:v>
                </c:pt>
                <c:pt idx="10">
                  <c:v>2024.1.5-2024.1.11</c:v>
                </c:pt>
                <c:pt idx="11">
                  <c:v>2024.1.12-2024.1.18</c:v>
                </c:pt>
                <c:pt idx="12">
                  <c:v>2024.1.19-2024.1.25</c:v>
                </c:pt>
                <c:pt idx="13">
                  <c:v>2024.1.26-2024.2.1</c:v>
                </c:pt>
                <c:pt idx="14">
                  <c:v>2024.2.16-2024.2.22</c:v>
                </c:pt>
                <c:pt idx="15">
                  <c:v>2024.2.23-2024.2.29</c:v>
                </c:pt>
                <c:pt idx="16">
                  <c:v>2024.3.1-2024.3.7</c:v>
                </c:pt>
                <c:pt idx="17">
                  <c:v>2024.3.8-2024.3.14</c:v>
                </c:pt>
                <c:pt idx="18">
                  <c:v>2024.3.15-2024.3.21</c:v>
                </c:pt>
                <c:pt idx="19">
                  <c:v>2024.3.22-2024.3.28</c:v>
                </c:pt>
                <c:pt idx="20">
                  <c:v>2024.3.29-2024.4.3</c:v>
                </c:pt>
                <c:pt idx="21">
                  <c:v>2024.4.4-2024.4.11</c:v>
                </c:pt>
                <c:pt idx="22">
                  <c:v>2024.4.12-2024.4.18</c:v>
                </c:pt>
                <c:pt idx="23">
                  <c:v>2024.4.19-2024.4.25</c:v>
                </c:pt>
                <c:pt idx="24">
                  <c:v>2024.4.26-2024.5.2</c:v>
                </c:pt>
                <c:pt idx="25">
                  <c:v>2024.5.3-2024.5.9</c:v>
                </c:pt>
                <c:pt idx="26">
                  <c:v>2024.5.10-2024.5.16</c:v>
                </c:pt>
                <c:pt idx="27">
                  <c:v>2024.5.17-2024.5.23</c:v>
                </c:pt>
                <c:pt idx="28">
                  <c:v>2024.5.24-2024.5.30</c:v>
                </c:pt>
                <c:pt idx="29">
                  <c:v>2024.5.31-2024.6.6</c:v>
                </c:pt>
                <c:pt idx="30">
                  <c:v>2024.6.7-2024.6.13</c:v>
                </c:pt>
                <c:pt idx="31">
                  <c:v>2024.6.14-2024.6.20</c:v>
                </c:pt>
                <c:pt idx="32">
                  <c:v>2024.6.21-2024.6.27</c:v>
                </c:pt>
                <c:pt idx="33">
                  <c:v>2024.6.28-2024.7.4</c:v>
                </c:pt>
                <c:pt idx="34">
                  <c:v>2024.7.5-2024.7.11</c:v>
                </c:pt>
                <c:pt idx="35">
                  <c:v>2024.7.12-2024.7.18</c:v>
                </c:pt>
                <c:pt idx="36">
                  <c:v>2024.7.19-2024.7.25</c:v>
                </c:pt>
                <c:pt idx="37">
                  <c:v>2024.7.26-2024.8.1</c:v>
                </c:pt>
                <c:pt idx="38">
                  <c:v>2024.8.2-2024.8.8</c:v>
                </c:pt>
                <c:pt idx="39">
                  <c:v>2024.8.9-2024.8.15</c:v>
                </c:pt>
                <c:pt idx="40">
                  <c:v>2024.8.16-2024.8.22</c:v>
                </c:pt>
                <c:pt idx="41">
                  <c:v>2024.8.23-2024.8.29</c:v>
                </c:pt>
                <c:pt idx="42">
                  <c:v>2024.8.30-2024.9.5</c:v>
                </c:pt>
                <c:pt idx="43">
                  <c:v>2024.9.6-2024.9.12</c:v>
                </c:pt>
                <c:pt idx="44">
                  <c:v>2024.9.13-2024.9.19</c:v>
                </c:pt>
                <c:pt idx="45">
                  <c:v>2024.9.20-2024.9.26</c:v>
                </c:pt>
                <c:pt idx="46">
                  <c:v>2024.10.4-2024.10.10</c:v>
                </c:pt>
                <c:pt idx="47">
                  <c:v>2024.10.11-2024.10.17</c:v>
                </c:pt>
                <c:pt idx="48">
                  <c:v>2024.10.18-2024.10.24</c:v>
                </c:pt>
                <c:pt idx="49">
                  <c:v>2024.10.25-2024.10.31</c:v>
                </c:pt>
                <c:pt idx="50">
                  <c:v>2024.11.1-2024.11.7</c:v>
                </c:pt>
                <c:pt idx="51">
                  <c:v>2024.11.8-2024.11.14</c:v>
                </c:pt>
                <c:pt idx="52">
                  <c:v>2024.11.15-2024.11.21</c:v>
                </c:pt>
                <c:pt idx="53">
                  <c:v>2024.11.22-2024.11.28</c:v>
                </c:pt>
                <c:pt idx="54">
                  <c:v>2024.11.29-2024.12.5</c:v>
                </c:pt>
                <c:pt idx="55">
                  <c:v>2024.12.6-2024.12.12</c:v>
                </c:pt>
                <c:pt idx="56">
                  <c:v>2024.12.13-2024.12.19</c:v>
                </c:pt>
                <c:pt idx="57">
                  <c:v>2024.12.20-2024.12.26</c:v>
                </c:pt>
                <c:pt idx="58">
                  <c:v>2024.12.27-2025.1.2</c:v>
                </c:pt>
                <c:pt idx="59">
                  <c:v>2025.1.3-2025.1.9</c:v>
                </c:pt>
                <c:pt idx="60">
                  <c:v>2025.1.10-2025.1.16</c:v>
                </c:pt>
                <c:pt idx="61">
                  <c:v>2025.1.17-2025.1.23</c:v>
                </c:pt>
                <c:pt idx="62">
                  <c:v>2025.2.4-2025.2.6</c:v>
                </c:pt>
                <c:pt idx="63">
                  <c:v>2025.2.7-2025.2.13</c:v>
                </c:pt>
                <c:pt idx="64">
                  <c:v>2025.2.14-2025.2.20</c:v>
                </c:pt>
                <c:pt idx="65">
                  <c:v>2025.2.21-2025.2.27</c:v>
                </c:pt>
                <c:pt idx="66">
                  <c:v>2025.2.28-2025.3.6</c:v>
                </c:pt>
                <c:pt idx="67">
                  <c:v>2025.3.7-2025.3.13</c:v>
                </c:pt>
                <c:pt idx="68">
                  <c:v>2025.3.14-2025.3.20</c:v>
                </c:pt>
                <c:pt idx="69">
                  <c:v>2025.3.21-2025.3.27</c:v>
                </c:pt>
                <c:pt idx="70">
                  <c:v>2025.3.28-2025.4.3</c:v>
                </c:pt>
                <c:pt idx="71">
                  <c:v>2025.4.4-2025.4.10</c:v>
                </c:pt>
                <c:pt idx="72">
                  <c:v>2025.4.11-2025.4.17</c:v>
                </c:pt>
                <c:pt idx="73">
                  <c:v>2025.4.18-2025.4.24</c:v>
                </c:pt>
                <c:pt idx="74">
                  <c:v>2025.4.25-2025.4.30</c:v>
                </c:pt>
                <c:pt idx="75">
                  <c:v>2025.5.1-2025.5.8</c:v>
                </c:pt>
                <c:pt idx="76">
                  <c:v>2025.5.9-2025.5.15</c:v>
                </c:pt>
                <c:pt idx="77">
                  <c:v>2025.5.16-2025.5.22</c:v>
                </c:pt>
                <c:pt idx="78">
                  <c:v>2025.5.23-2025.5.29</c:v>
                </c:pt>
                <c:pt idx="79">
                  <c:v>2025.5.30-2025.6.5</c:v>
                </c:pt>
                <c:pt idx="80">
                  <c:v>2025.6.6-2025.6.12</c:v>
                </c:pt>
                <c:pt idx="81">
                  <c:v>2025.6.13-2025.6.19</c:v>
                </c:pt>
                <c:pt idx="82">
                  <c:v>2025.6.20-2025.6.26</c:v>
                </c:pt>
                <c:pt idx="83">
                  <c:v>2025.6.27-2025.7.3</c:v>
                </c:pt>
                <c:pt idx="84">
                  <c:v>2025.7.4-2025.7.10</c:v>
                </c:pt>
                <c:pt idx="85">
                  <c:v>2025.7.11-2025.7.17</c:v>
                </c:pt>
                <c:pt idx="86">
                  <c:v>2025.7.18-2025.7.24</c:v>
                </c:pt>
                <c:pt idx="87">
                  <c:v>2025.7.25-2025.7.31</c:v>
                </c:pt>
                <c:pt idx="88">
                  <c:v>2025.8.1-2025.8.7</c:v>
                </c:pt>
                <c:pt idx="89">
                  <c:v>2025.8.8-2025.8.14</c:v>
                </c:pt>
                <c:pt idx="90">
                  <c:v>2025.8.15-2025.8.21</c:v>
                </c:pt>
                <c:pt idx="91">
                  <c:v>2025.8.22-2025.8.28</c:v>
                </c:pt>
                <c:pt idx="92">
                  <c:v>2025.8.29-2025.9.4</c:v>
                </c:pt>
                <c:pt idx="93">
                  <c:v>2025.9.5-2025.9.11</c:v>
                </c:pt>
                <c:pt idx="94">
                  <c:v>2025.9.12-2025.9.18</c:v>
                </c:pt>
                <c:pt idx="95">
                  <c:v>2025.9.19-2025.9.25</c:v>
                </c:pt>
                <c:pt idx="96">
                  <c:v>2025.10.3-2025.10.9</c:v>
                </c:pt>
                <c:pt idx="97">
                  <c:v>2025.10.10-2025.10.16</c:v>
                </c:pt>
                <c:pt idx="98">
                  <c:v>2025.10.17-2025.10.23</c:v>
                </c:pt>
                <c:pt idx="99">
                  <c:v>2025.10.24-2025.10.30</c:v>
                </c:pt>
                <c:pt idx="100">
                  <c:v>2025.10.31-2025.11.6</c:v>
                </c:pt>
                <c:pt idx="101">
                  <c:v>2025.11.7-2025.11.13</c:v>
                </c:pt>
                <c:pt idx="102">
                  <c:v>2025.11.14-2025.11.20</c:v>
                </c:pt>
                <c:pt idx="103">
                  <c:v>2025.11.21-2025.11.27</c:v>
                </c:pt>
                <c:pt idx="104">
                  <c:v>2025.11.28-2025.12.4</c:v>
                </c:pt>
                <c:pt idx="105">
                  <c:v>2025.12.5-2025.12.11</c:v>
                </c:pt>
                <c:pt idx="106">
                  <c:v>2025.12.12-2025.12.18</c:v>
                </c:pt>
                <c:pt idx="107">
                  <c:v>2025.12.19-2025.12.25</c:v>
                </c:pt>
                <c:pt idx="108">
                  <c:v>2025.12.26-2026.1.1</c:v>
                </c:pt>
                <c:pt idx="109">
                  <c:v>2026.1.2-2026.1.8</c:v>
                </c:pt>
                <c:pt idx="110">
                  <c:v>2026.1.9-2026.1.15</c:v>
                </c:pt>
                <c:pt idx="111">
                  <c:v>2026.1.16-2026.1.22</c:v>
                </c:pt>
              </c:strCache>
            </c:strRef>
          </c:cat>
          <c:val>
            <c:numRef>
              <c:f>仔猪与商品猪利润对比!$C$58:$C$169</c:f>
              <c:numCache>
                <c:formatCode>0.00_ </c:formatCode>
                <c:ptCount val="112"/>
                <c:pt idx="0">
                  <c:v>-161.03</c:v>
                </c:pt>
                <c:pt idx="1">
                  <c:v>-85.4</c:v>
                </c:pt>
                <c:pt idx="2">
                  <c:v>-126.91</c:v>
                </c:pt>
                <c:pt idx="3">
                  <c:v>-69.32</c:v>
                </c:pt>
                <c:pt idx="4">
                  <c:v>-128.96</c:v>
                </c:pt>
                <c:pt idx="5">
                  <c:v>-156.69</c:v>
                </c:pt>
                <c:pt idx="6">
                  <c:v>-144.66</c:v>
                </c:pt>
                <c:pt idx="7">
                  <c:v>-75.6</c:v>
                </c:pt>
                <c:pt idx="8">
                  <c:v>-100.63</c:v>
                </c:pt>
                <c:pt idx="9">
                  <c:v>-125.54</c:v>
                </c:pt>
                <c:pt idx="10">
                  <c:v>-179.09</c:v>
                </c:pt>
                <c:pt idx="11">
                  <c:v>-195.51</c:v>
                </c:pt>
                <c:pt idx="12">
                  <c:v>-124.92</c:v>
                </c:pt>
                <c:pt idx="13">
                  <c:v>41.03</c:v>
                </c:pt>
                <c:pt idx="14">
                  <c:v>-99.57</c:v>
                </c:pt>
                <c:pt idx="15">
                  <c:v>-129.02</c:v>
                </c:pt>
                <c:pt idx="16">
                  <c:v>-73.66</c:v>
                </c:pt>
                <c:pt idx="17">
                  <c:v>-38.28</c:v>
                </c:pt>
                <c:pt idx="18">
                  <c:v>88.06</c:v>
                </c:pt>
                <c:pt idx="19">
                  <c:v>135.89</c:v>
                </c:pt>
                <c:pt idx="20">
                  <c:v>154.19</c:v>
                </c:pt>
                <c:pt idx="21">
                  <c:v>156.28</c:v>
                </c:pt>
                <c:pt idx="22">
                  <c:v>149.47</c:v>
                </c:pt>
                <c:pt idx="23">
                  <c:v>140.14</c:v>
                </c:pt>
                <c:pt idx="24">
                  <c:v>125.84</c:v>
                </c:pt>
                <c:pt idx="25">
                  <c:v>134.19</c:v>
                </c:pt>
                <c:pt idx="26">
                  <c:v>160.38</c:v>
                </c:pt>
                <c:pt idx="27">
                  <c:v>248.93</c:v>
                </c:pt>
                <c:pt idx="28">
                  <c:v>409.24</c:v>
                </c:pt>
                <c:pt idx="29">
                  <c:v>548.67</c:v>
                </c:pt>
                <c:pt idx="30">
                  <c:v>635.19</c:v>
                </c:pt>
                <c:pt idx="31">
                  <c:v>601.14</c:v>
                </c:pt>
                <c:pt idx="32">
                  <c:v>487.58</c:v>
                </c:pt>
                <c:pt idx="33">
                  <c:v>530.5</c:v>
                </c:pt>
                <c:pt idx="34">
                  <c:v>601.91</c:v>
                </c:pt>
                <c:pt idx="35">
                  <c:v>641.89</c:v>
                </c:pt>
                <c:pt idx="36">
                  <c:v>667.07</c:v>
                </c:pt>
                <c:pt idx="37">
                  <c:v>695.05</c:v>
                </c:pt>
                <c:pt idx="38">
                  <c:v>807.83</c:v>
                </c:pt>
                <c:pt idx="39">
                  <c:v>907.16</c:v>
                </c:pt>
                <c:pt idx="40">
                  <c:v>862.53</c:v>
                </c:pt>
                <c:pt idx="41">
                  <c:v>757.85</c:v>
                </c:pt>
                <c:pt idx="42">
                  <c:v>761.41</c:v>
                </c:pt>
                <c:pt idx="43">
                  <c:v>744.42</c:v>
                </c:pt>
                <c:pt idx="44">
                  <c:v>657.56</c:v>
                </c:pt>
                <c:pt idx="45">
                  <c:v>554.25</c:v>
                </c:pt>
                <c:pt idx="46">
                  <c:v>485.86</c:v>
                </c:pt>
                <c:pt idx="47">
                  <c:v>547.05</c:v>
                </c:pt>
                <c:pt idx="48">
                  <c:v>471.5</c:v>
                </c:pt>
                <c:pt idx="49">
                  <c:v>463.1</c:v>
                </c:pt>
                <c:pt idx="50">
                  <c:v>438.13</c:v>
                </c:pt>
                <c:pt idx="51">
                  <c:v>380.64</c:v>
                </c:pt>
                <c:pt idx="52">
                  <c:v>321.89</c:v>
                </c:pt>
                <c:pt idx="53">
                  <c:v>384.6</c:v>
                </c:pt>
                <c:pt idx="54">
                  <c:v>349.06</c:v>
                </c:pt>
                <c:pt idx="55">
                  <c:v>298.32</c:v>
                </c:pt>
                <c:pt idx="56">
                  <c:v>317.55</c:v>
                </c:pt>
                <c:pt idx="57">
                  <c:v>287.46</c:v>
                </c:pt>
                <c:pt idx="58">
                  <c:v>326.5</c:v>
                </c:pt>
                <c:pt idx="59">
                  <c:v>356.17</c:v>
                </c:pt>
                <c:pt idx="60">
                  <c:v>340.6</c:v>
                </c:pt>
                <c:pt idx="61">
                  <c:v>301.34</c:v>
                </c:pt>
                <c:pt idx="62">
                  <c:v>336.53</c:v>
                </c:pt>
                <c:pt idx="63" c:formatCode="General">
                  <c:v>198.81</c:v>
                </c:pt>
                <c:pt idx="64" c:formatCode="General">
                  <c:v>221.2</c:v>
                </c:pt>
                <c:pt idx="65" c:formatCode="General">
                  <c:v>188.51</c:v>
                </c:pt>
                <c:pt idx="66" c:formatCode="General">
                  <c:v>151.2</c:v>
                </c:pt>
                <c:pt idx="67" c:formatCode="General">
                  <c:v>138.15</c:v>
                </c:pt>
                <c:pt idx="68" c:formatCode="General">
                  <c:v>141.24</c:v>
                </c:pt>
                <c:pt idx="69">
                  <c:v>142.79</c:v>
                </c:pt>
                <c:pt idx="70">
                  <c:v>141.78</c:v>
                </c:pt>
                <c:pt idx="71">
                  <c:v>161.01</c:v>
                </c:pt>
                <c:pt idx="72">
                  <c:v>192.86</c:v>
                </c:pt>
                <c:pt idx="73">
                  <c:v>212.75</c:v>
                </c:pt>
                <c:pt idx="74">
                  <c:v>191.25</c:v>
                </c:pt>
                <c:pt idx="75">
                  <c:v>189.38</c:v>
                </c:pt>
                <c:pt idx="76">
                  <c:v>169.92</c:v>
                </c:pt>
                <c:pt idx="77">
                  <c:v>138.44</c:v>
                </c:pt>
                <c:pt idx="78">
                  <c:v>125.3</c:v>
                </c:pt>
                <c:pt idx="79">
                  <c:v>121.42</c:v>
                </c:pt>
                <c:pt idx="80">
                  <c:v>68.27</c:v>
                </c:pt>
                <c:pt idx="81">
                  <c:v>88.51</c:v>
                </c:pt>
                <c:pt idx="82">
                  <c:v>116.61</c:v>
                </c:pt>
                <c:pt idx="83">
                  <c:v>171.09</c:v>
                </c:pt>
                <c:pt idx="84">
                  <c:v>165.16</c:v>
                </c:pt>
                <c:pt idx="85">
                  <c:v>110.79</c:v>
                </c:pt>
                <c:pt idx="86">
                  <c:v>161.88</c:v>
                </c:pt>
                <c:pt idx="87">
                  <c:v>129.26</c:v>
                </c:pt>
                <c:pt idx="88">
                  <c:v>118.85</c:v>
                </c:pt>
                <c:pt idx="89">
                  <c:v>83.08</c:v>
                </c:pt>
                <c:pt idx="90">
                  <c:v>78.07</c:v>
                </c:pt>
                <c:pt idx="91">
                  <c:v>75.42</c:v>
                </c:pt>
                <c:pt idx="92">
                  <c:v>98.74</c:v>
                </c:pt>
                <c:pt idx="93">
                  <c:v>53.89</c:v>
                </c:pt>
                <c:pt idx="94">
                  <c:v>7.71</c:v>
                </c:pt>
                <c:pt idx="95">
                  <c:v>-53.99</c:v>
                </c:pt>
                <c:pt idx="96">
                  <c:v>-77.09</c:v>
                </c:pt>
                <c:pt idx="97">
                  <c:v>-188.53</c:v>
                </c:pt>
                <c:pt idx="98">
                  <c:v>-138.13</c:v>
                </c:pt>
                <c:pt idx="99">
                  <c:v>-34.48</c:v>
                </c:pt>
                <c:pt idx="100">
                  <c:v>-41.06</c:v>
                </c:pt>
                <c:pt idx="101">
                  <c:v>-71.95</c:v>
                </c:pt>
                <c:pt idx="102">
                  <c:v>-96.61</c:v>
                </c:pt>
                <c:pt idx="103">
                  <c:v>-111.13</c:v>
                </c:pt>
                <c:pt idx="104">
                  <c:v>-135.01</c:v>
                </c:pt>
                <c:pt idx="105">
                  <c:v>-146.48</c:v>
                </c:pt>
                <c:pt idx="106">
                  <c:v>-119.77</c:v>
                </c:pt>
                <c:pt idx="107">
                  <c:v>-124.51</c:v>
                </c:pt>
                <c:pt idx="108">
                  <c:v>-28.31</c:v>
                </c:pt>
                <c:pt idx="109">
                  <c:v>0</c:v>
                </c:pt>
                <c:pt idx="110">
                  <c:v>25.77</c:v>
                </c:pt>
                <c:pt idx="111">
                  <c:v>73.47</c:v>
                </c:pt>
              </c:numCache>
            </c:numRef>
          </c:val>
          <c:smooth val="0"/>
        </c:ser>
        <c:dLbls>
          <c:showLegendKey val="0"/>
          <c:showVal val="0"/>
          <c:showCatName val="0"/>
          <c:showSerName val="0"/>
          <c:showPercent val="0"/>
          <c:showBubbleSize val="0"/>
        </c:dLbls>
        <c:marker val="0"/>
        <c:smooth val="0"/>
        <c:axId val="758435991"/>
        <c:axId val="964387272"/>
      </c:lineChart>
      <c:catAx>
        <c:axId val="75843599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54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964387272"/>
        <c:crosses val="autoZero"/>
        <c:auto val="0"/>
        <c:lblAlgn val="ctr"/>
        <c:lblOffset val="100"/>
        <c:noMultiLvlLbl val="0"/>
      </c:catAx>
      <c:valAx>
        <c:axId val="9643872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758435991"/>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ayout>
        <c:manualLayout>
          <c:xMode val="edge"/>
          <c:yMode val="edge"/>
          <c:x val="0.149733169129721"/>
          <c:y val="0.093947455936149"/>
          <c:w val="0.692220853858785"/>
          <c:h val="0.055370801463252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97fd4ac-56b5-4228-8c0c-34e6d08ece8e}"/>
      </c:ext>
    </c:extLst>
  </c:chart>
  <c:spPr>
    <a:solidFill>
      <a:schemeClr val="bg1"/>
    </a:solidFill>
    <a:ln w="9525" cap="flat" cmpd="sng" algn="ctr">
      <a:solidFill>
        <a:schemeClr val="tx1">
          <a:lumMod val="15000"/>
          <a:lumOff val="85000"/>
        </a:schemeClr>
      </a:solidFill>
      <a:round/>
    </a:ln>
    <a:effectLst/>
  </c:spPr>
  <c:txPr>
    <a:bodyPr/>
    <a:lstStyle/>
    <a:p>
      <a:pPr>
        <a:defRPr lang="zh-CN">
          <a:solidFill>
            <a:schemeClr val="tx1"/>
          </a:solidFill>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spPr>
            <a:solidFill>
              <a:schemeClr val="accent1"/>
            </a:solidFill>
            <a:ln>
              <a:noFill/>
            </a:ln>
            <a:effectLst/>
          </c:spPr>
          <c:invertIfNegative val="0"/>
          <c:dLbls>
            <c:delete val="1"/>
          </c:dLbls>
          <c:cat>
            <c:numRef>
              <c:f>二育销量!#REF!</c:f>
              <c:numCache>
                <c:ptCount val="0"/>
              </c:numCache>
            </c:numRef>
          </c:cat>
          <c:val>
            <c:numRef>
              <c:f>二育销量!#REF!</c:f>
              <c:numCache>
                <c:formatCode>General</c:formatCode>
                <c:ptCount val="1"/>
                <c:pt idx="0">
                  <c:v>1</c:v>
                </c:pt>
              </c:numCache>
            </c:numRef>
          </c:val>
        </c:ser>
        <c:dLbls>
          <c:showLegendKey val="0"/>
          <c:showVal val="0"/>
          <c:showCatName val="0"/>
          <c:showSerName val="0"/>
          <c:showPercent val="0"/>
          <c:showBubbleSize val="0"/>
        </c:dLbls>
        <c:gapWidth val="219"/>
        <c:overlap val="-27"/>
        <c:axId val="669640040"/>
        <c:axId val="397562717"/>
      </c:barChart>
      <c:catAx>
        <c:axId val="669640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7562717"/>
        <c:crosses val="autoZero"/>
        <c:auto val="1"/>
        <c:lblAlgn val="ctr"/>
        <c:lblOffset val="100"/>
        <c:noMultiLvlLbl val="0"/>
      </c:catAx>
      <c:valAx>
        <c:axId val="39756271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9640040"/>
        <c:crosses val="autoZero"/>
        <c:crossBetween val="between"/>
      </c:valAx>
      <c:spPr>
        <a:noFill/>
        <a:ln>
          <a:noFill/>
        </a:ln>
        <a:effectLst/>
      </c:spPr>
    </c:plotArea>
    <c:plotVisOnly val="1"/>
    <c:dispBlanksAs val="gap"/>
    <c:showDLblsOverMax val="0"/>
    <c:extLst>
      <c:ext uri="{0b15fc19-7d7d-44ad-8c2d-2c3a37ce22c3}">
        <chartProps xmlns="https://web.wps.cn/et/2018/main" chartId="{5f6f646e-1344-4fbb-adf7-2d56ff650ac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2.xml"/></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247650</xdr:colOff>
      <xdr:row>0</xdr:row>
      <xdr:rowOff>177800</xdr:rowOff>
    </xdr:from>
    <xdr:to>
      <xdr:col>2</xdr:col>
      <xdr:colOff>409575</xdr:colOff>
      <xdr:row>0</xdr:row>
      <xdr:rowOff>838200</xdr:rowOff>
    </xdr:to>
    <xdr:pic>
      <xdr:nvPicPr>
        <xdr:cNvPr id="3" name="图片 2" descr="1"/>
        <xdr:cNvPicPr>
          <a:picLocks noChangeAspect="1"/>
        </xdr:cNvPicPr>
      </xdr:nvPicPr>
      <xdr:blipFill>
        <a:blip r:embed="rId1" cstate="print"/>
        <a:stretch>
          <a:fillRect/>
        </a:stretch>
      </xdr:blipFill>
      <xdr:spPr>
        <a:xfrm>
          <a:off x="247650" y="177800"/>
          <a:ext cx="2429510" cy="660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247650</xdr:colOff>
      <xdr:row>0</xdr:row>
      <xdr:rowOff>171450</xdr:rowOff>
    </xdr:from>
    <xdr:to>
      <xdr:col>5</xdr:col>
      <xdr:colOff>0</xdr:colOff>
      <xdr:row>0</xdr:row>
      <xdr:rowOff>831850</xdr:rowOff>
    </xdr:to>
    <xdr:pic>
      <xdr:nvPicPr>
        <xdr:cNvPr id="2" name="图片 1" descr="1"/>
        <xdr:cNvPicPr>
          <a:picLocks noChangeAspect="1"/>
        </xdr:cNvPicPr>
      </xdr:nvPicPr>
      <xdr:blipFill>
        <a:blip r:embed="rId1" cstate="print"/>
        <a:stretch>
          <a:fillRect/>
        </a:stretch>
      </xdr:blipFill>
      <xdr:spPr>
        <a:xfrm>
          <a:off x="933450" y="171450"/>
          <a:ext cx="2495550" cy="6604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1210310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210310" cy="2476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1122045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122045" cy="247650"/>
        </a:xfrm>
        <a:prstGeom prst="rect">
          <a:avLst/>
        </a:prstGeom>
      </xdr:spPr>
    </xdr:pic>
    <xdr:clientData/>
  </xdr:twoCellAnchor>
  <xdr:twoCellAnchor>
    <xdr:from>
      <xdr:col>3</xdr:col>
      <xdr:colOff>267335</xdr:colOff>
      <xdr:row>149</xdr:row>
      <xdr:rowOff>168275</xdr:rowOff>
    </xdr:from>
    <xdr:to>
      <xdr:col>9</xdr:col>
      <xdr:colOff>454025</xdr:colOff>
      <xdr:row>165</xdr:row>
      <xdr:rowOff>18415</xdr:rowOff>
    </xdr:to>
    <xdr:graphicFrame>
      <xdr:nvGraphicFramePr>
        <xdr:cNvPr id="4" name="图表 3"/>
        <xdr:cNvGraphicFramePr/>
      </xdr:nvGraphicFramePr>
      <xdr:xfrm>
        <a:off x="6460490" y="38141275"/>
        <a:ext cx="6187440" cy="39141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0.0122126436781609</cdr:x>
      <cdr:y>0.103092783505155</cdr:y>
    </cdr:from>
    <cdr:to>
      <cdr:x>0.0784072249589491</cdr:x>
      <cdr:y>0.165447289657466</cdr:y>
    </cdr:to>
    <cdr:sp>
      <cdr:nvSpPr>
        <cdr:cNvPr id="2" name="矩形 1"/>
        <cdr:cNvSpPr/>
      </cdr:nvSpPr>
      <cdr:spPr xmlns:a="http://schemas.openxmlformats.org/drawingml/2006/main">
        <a:xfrm xmlns:a="http://schemas.openxmlformats.org/drawingml/2006/main">
          <a:off x="75565" y="393700"/>
          <a:ext cx="409575" cy="238125"/>
        </a:xfrm>
        <a:prstGeom xmlns:a="http://schemas.openxmlformats.org/drawingml/2006/main" prst="rect">
          <a:avLst/>
        </a:prstGeom>
      </cdr:spPr>
      <cdr:txBody xmlns:a="http://schemas.openxmlformats.org/drawingml/2006/main">
        <a:bodyPr vertOverflow="clip" horzOverflow="clip" wrap="square" rtlCol="0" anchor="t"/>
        <a:p>
          <a:endParaRPr lang="zh-CN" altLang="en-US"/>
        </a:p>
      </cdr:txBody>
    </cdr:sp>
  </cdr:relSizeAnchor>
  <cdr:relSizeAnchor xmlns:cdr="http://schemas.openxmlformats.org/drawingml/2006/chartDrawing">
    <cdr:from>
      <cdr:x>0.00913382594417077</cdr:x>
      <cdr:y>0.0956102427668773</cdr:y>
    </cdr:from>
    <cdr:to>
      <cdr:x>0.104577175697865</cdr:x>
      <cdr:y>0.157964748919189</cdr:y>
    </cdr:to>
    <cdr:sp>
      <cdr:nvSpPr>
        <cdr:cNvPr id="3" name="矩形 2"/>
        <cdr:cNvSpPr/>
      </cdr:nvSpPr>
      <cdr:spPr xmlns:a="http://schemas.openxmlformats.org/drawingml/2006/main">
        <a:xfrm xmlns:a="http://schemas.openxmlformats.org/drawingml/2006/main">
          <a:off x="56515" y="365125"/>
          <a:ext cx="590550" cy="238125"/>
        </a:xfrm>
        <a:prstGeom xmlns:a="http://schemas.openxmlformats.org/drawingml/2006/main" prst="rect">
          <a:avLst/>
        </a:prstGeom>
      </cdr:spPr>
      <cdr:txBody xmlns:a="http://schemas.openxmlformats.org/drawingml/2006/main">
        <a:bodyPr vertOverflow="clip" horzOverflow="clip" wrap="square" rtlCol="0" anchor="t"/>
        <a:p>
          <a:r>
            <a:rPr lang="zh-CN" altLang="en-US" sz="900"/>
            <a:t>元</a:t>
          </a:r>
          <a:r>
            <a:rPr lang="en-US" altLang="zh-CN" sz="900"/>
            <a:t>/</a:t>
          </a:r>
          <a:r>
            <a:rPr lang="zh-CN" altLang="en-US" sz="900"/>
            <a:t>头</a:t>
          </a:r>
          <a:endParaRPr lang="zh-CN" altLang="en-US" sz="900"/>
        </a:p>
      </cdr:txBody>
    </cdr:sp>
  </cdr:relSizeAnchor>
  <cdr:relSizeAnchor xmlns:cdr="http://schemas.openxmlformats.org/drawingml/2006/chartDrawing">
    <cdr:from>
      <cdr:x>0.363300492610837</cdr:x>
      <cdr:y>0.319255071499834</cdr:y>
    </cdr:from>
    <cdr:to>
      <cdr:x>0.623460591133005</cdr:x>
      <cdr:y>0.550382440971067</cdr:y>
    </cdr:to>
    <cdr:pic xmlns:a="http://schemas.openxmlformats.org/drawingml/2006/main">
      <cdr:nvPicPr>
        <cdr:cNvPr id="4" name="图片 3"/>
        <cdr:cNvPicPr/>
      </cdr:nvPicPr>
      <cdr:blipFill>
        <a:blip xmlns:r="http://schemas.openxmlformats.org/officeDocument/2006/relationships" r:embed="rId1"/>
        <a:stretch>
          <a:fillRect/>
        </a:stretch>
      </cdr:blipFill>
      <cdr:spPr>
        <a:xfrm>
          <a:off x="2247900" y="1219200"/>
          <a:ext cx="1609725" cy="882650"/>
        </a:xfrm>
        <a:prstGeom prst="rect">
          <a:avLst/>
        </a:prstGeom>
      </cdr:spPr>
    </cdr:pic>
  </cdr:relSizeAnchor>
</c:userShapes>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791210</xdr:colOff>
      <xdr:row>0</xdr:row>
      <xdr:rowOff>86995</xdr:rowOff>
    </xdr:from>
    <xdr:to>
      <xdr:col>2</xdr:col>
      <xdr:colOff>0</xdr:colOff>
      <xdr:row>0</xdr:row>
      <xdr:rowOff>334645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91210" y="86995"/>
          <a:ext cx="1210310" cy="24765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3000" cy="24765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436245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609600</xdr:colOff>
      <xdr:row>0</xdr:row>
      <xdr:rowOff>66675</xdr:rowOff>
    </xdr:from>
    <xdr:to>
      <xdr:col>2</xdr:col>
      <xdr:colOff>730885</xdr:colOff>
      <xdr:row>0</xdr:row>
      <xdr:rowOff>314325</xdr:rowOff>
    </xdr:to>
    <xdr:pic>
      <xdr:nvPicPr>
        <xdr:cNvPr id="5" name="图片 4" descr="123">
          <a:hlinkClick xmlns:r="http://schemas.openxmlformats.org/officeDocument/2006/relationships" r:id="rId1"/>
        </xdr:cNvPr>
        <xdr:cNvPicPr>
          <a:picLocks noChangeAspect="1"/>
        </xdr:cNvPicPr>
      </xdr:nvPicPr>
      <xdr:blipFill>
        <a:blip r:embed="rId2" cstate="print"/>
        <a:stretch>
          <a:fillRect/>
        </a:stretch>
      </xdr:blipFill>
      <xdr:spPr>
        <a:xfrm>
          <a:off x="1610360" y="66675"/>
          <a:ext cx="1122045" cy="2476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715010</xdr:colOff>
      <xdr:row>0</xdr:row>
      <xdr:rowOff>10795</xdr:rowOff>
    </xdr:from>
    <xdr:to>
      <xdr:col>2</xdr:col>
      <xdr:colOff>887095</xdr:colOff>
      <xdr:row>1</xdr:row>
      <xdr:rowOff>4445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15135" y="10795"/>
          <a:ext cx="1172210" cy="24765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829310</xdr:colOff>
      <xdr:row>0</xdr:row>
      <xdr:rowOff>10160</xdr:rowOff>
    </xdr:from>
    <xdr:to>
      <xdr:col>3</xdr:col>
      <xdr:colOff>0</xdr:colOff>
      <xdr:row>0</xdr:row>
      <xdr:rowOff>257810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830070" y="10160"/>
          <a:ext cx="1172210" cy="24765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3</xdr:col>
      <xdr:colOff>172085</xdr:colOff>
      <xdr:row>0</xdr:row>
      <xdr:rowOff>247650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0"/>
          <a:ext cx="1172845" cy="2476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505460</xdr:colOff>
      <xdr:row>0</xdr:row>
      <xdr:rowOff>67310</xdr:rowOff>
    </xdr:from>
    <xdr:to>
      <xdr:col>2</xdr:col>
      <xdr:colOff>626745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506220" y="67310"/>
          <a:ext cx="1122045" cy="24765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86360</xdr:rowOff>
    </xdr:from>
    <xdr:to>
      <xdr:col>1</xdr:col>
      <xdr:colOff>0</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86360"/>
          <a:ext cx="1287145" cy="2476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1076325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editAs="oneCell">
    <xdr:from>
      <xdr:col>0</xdr:col>
      <xdr:colOff>0</xdr:colOff>
      <xdr:row>0</xdr:row>
      <xdr:rowOff>0</xdr:rowOff>
    </xdr:from>
    <xdr:to>
      <xdr:col>0</xdr:col>
      <xdr:colOff>1076325</xdr:colOff>
      <xdr:row>0</xdr:row>
      <xdr:rowOff>247650</xdr:rowOff>
    </xdr:to>
    <xdr:pic>
      <xdr:nvPicPr>
        <xdr:cNvPr id="3" name="图片 2"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editAs="oneCell">
    <xdr:from>
      <xdr:col>0</xdr:col>
      <xdr:colOff>0</xdr:colOff>
      <xdr:row>0</xdr:row>
      <xdr:rowOff>0</xdr:rowOff>
    </xdr:from>
    <xdr:to>
      <xdr:col>0</xdr:col>
      <xdr:colOff>1076325</xdr:colOff>
      <xdr:row>0</xdr:row>
      <xdr:rowOff>247650</xdr:rowOff>
    </xdr:to>
    <xdr:pic>
      <xdr:nvPicPr>
        <xdr:cNvPr id="4" name="图片 3"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editAs="oneCell">
    <xdr:from>
      <xdr:col>0</xdr:col>
      <xdr:colOff>0</xdr:colOff>
      <xdr:row>0</xdr:row>
      <xdr:rowOff>0</xdr:rowOff>
    </xdr:from>
    <xdr:to>
      <xdr:col>0</xdr:col>
      <xdr:colOff>1076325</xdr:colOff>
      <xdr:row>0</xdr:row>
      <xdr:rowOff>247650</xdr:rowOff>
    </xdr:to>
    <xdr:pic>
      <xdr:nvPicPr>
        <xdr:cNvPr id="5" name="图片 4"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xdr:from>
      <xdr:col>1</xdr:col>
      <xdr:colOff>781050</xdr:colOff>
      <xdr:row>13</xdr:row>
      <xdr:rowOff>127635</xdr:rowOff>
    </xdr:from>
    <xdr:to>
      <xdr:col>1</xdr:col>
      <xdr:colOff>781050</xdr:colOff>
      <xdr:row>23</xdr:row>
      <xdr:rowOff>76835</xdr:rowOff>
    </xdr:to>
    <xdr:graphicFrame>
      <xdr:nvGraphicFramePr>
        <xdr:cNvPr id="7" name="图表 6"/>
        <xdr:cNvGraphicFramePr/>
      </xdr:nvGraphicFramePr>
      <xdr:xfrm>
        <a:off x="2372360" y="3429635"/>
        <a:ext cx="0" cy="24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6175" cy="24765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572135</xdr:colOff>
      <xdr:row>0</xdr:row>
      <xdr:rowOff>67310</xdr:rowOff>
    </xdr:from>
    <xdr:to>
      <xdr:col>2</xdr:col>
      <xdr:colOff>693420</xdr:colOff>
      <xdr:row>0</xdr:row>
      <xdr:rowOff>314960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572895" y="67310"/>
          <a:ext cx="1122045" cy="247650"/>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1000760</xdr:colOff>
      <xdr:row>0</xdr:row>
      <xdr:rowOff>635</xdr:rowOff>
    </xdr:from>
    <xdr:to>
      <xdr:col>3</xdr:col>
      <xdr:colOff>121920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635"/>
          <a:ext cx="1122680" cy="247650"/>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222250</xdr:colOff>
      <xdr:row>1</xdr:row>
      <xdr:rowOff>19050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197485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19685</xdr:colOff>
      <xdr:row>0</xdr:row>
      <xdr:rowOff>95885</xdr:rowOff>
    </xdr:from>
    <xdr:to>
      <xdr:col>5</xdr:col>
      <xdr:colOff>140970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4317365" y="95885"/>
          <a:ext cx="1122045" cy="24765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181610</xdr:rowOff>
    </xdr:from>
    <xdr:to>
      <xdr:col>2</xdr:col>
      <xdr:colOff>426720</xdr:colOff>
      <xdr:row>1</xdr:row>
      <xdr:rowOff>48260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81610"/>
          <a:ext cx="1122045" cy="24765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191135</xdr:rowOff>
    </xdr:from>
    <xdr:to>
      <xdr:col>2</xdr:col>
      <xdr:colOff>426720</xdr:colOff>
      <xdr:row>1</xdr:row>
      <xdr:rowOff>57785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91135"/>
          <a:ext cx="1122045" cy="24765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638810</xdr:colOff>
      <xdr:row>0</xdr:row>
      <xdr:rowOff>48260</xdr:rowOff>
    </xdr:from>
    <xdr:to>
      <xdr:col>2</xdr:col>
      <xdr:colOff>760095</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639570" y="48260"/>
          <a:ext cx="1122045" cy="24765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762635</xdr:colOff>
      <xdr:row>0</xdr:row>
      <xdr:rowOff>57785</xdr:rowOff>
    </xdr:from>
    <xdr:to>
      <xdr:col>2</xdr:col>
      <xdr:colOff>883920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63395" y="57785"/>
          <a:ext cx="1122045" cy="24765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753110</xdr:colOff>
      <xdr:row>0</xdr:row>
      <xdr:rowOff>67310</xdr:rowOff>
    </xdr:from>
    <xdr:to>
      <xdr:col>2</xdr:col>
      <xdr:colOff>874395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53870" y="67310"/>
          <a:ext cx="1122045" cy="24765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314960</xdr:colOff>
      <xdr:row>0</xdr:row>
      <xdr:rowOff>76835</xdr:rowOff>
    </xdr:from>
    <xdr:to>
      <xdr:col>2</xdr:col>
      <xdr:colOff>436245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315720" y="76835"/>
          <a:ext cx="1122045" cy="24765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76835</xdr:colOff>
      <xdr:row>0</xdr:row>
      <xdr:rowOff>95885</xdr:rowOff>
    </xdr:from>
    <xdr:to>
      <xdr:col>1</xdr:col>
      <xdr:colOff>198120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835" y="95885"/>
          <a:ext cx="1122045" cy="247650"/>
        </a:xfrm>
        <a:prstGeom prst="rect">
          <a:avLst/>
        </a:prstGeom>
      </xdr:spPr>
    </xdr:pic>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172085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845" cy="247650"/>
        </a:xfrm>
        <a:prstGeom prst="rect">
          <a:avLst/>
        </a:prstGeom>
      </xdr:spPr>
    </xdr:pic>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686435</xdr:colOff>
      <xdr:row>0</xdr:row>
      <xdr:rowOff>114935</xdr:rowOff>
    </xdr:from>
    <xdr:to>
      <xdr:col>2</xdr:col>
      <xdr:colOff>807720</xdr:colOff>
      <xdr:row>0</xdr:row>
      <xdr:rowOff>362585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687195" y="114935"/>
          <a:ext cx="1122045" cy="247650"/>
        </a:xfrm>
        <a:prstGeom prst="rect">
          <a:avLst/>
        </a:prstGeom>
      </xdr:spPr>
    </xdr:pic>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57785</xdr:rowOff>
    </xdr:from>
    <xdr:to>
      <xdr:col>1</xdr:col>
      <xdr:colOff>160020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38735" y="57785"/>
          <a:ext cx="1122045" cy="24765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191135</xdr:colOff>
      <xdr:row>0</xdr:row>
      <xdr:rowOff>48260</xdr:rowOff>
    </xdr:from>
    <xdr:to>
      <xdr:col>1</xdr:col>
      <xdr:colOff>312420</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1135" y="48260"/>
          <a:ext cx="1122045" cy="24765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0</xdr:rowOff>
    </xdr:from>
    <xdr:to>
      <xdr:col>0</xdr:col>
      <xdr:colOff>818515</xdr:colOff>
      <xdr:row>0</xdr:row>
      <xdr:rowOff>171450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0"/>
          <a:ext cx="808990" cy="17145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19685</xdr:colOff>
      <xdr:row>0</xdr:row>
      <xdr:rowOff>86360</xdr:rowOff>
    </xdr:from>
    <xdr:to>
      <xdr:col>1</xdr:col>
      <xdr:colOff>351155</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685" y="86360"/>
          <a:ext cx="1122045" cy="24765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797560</xdr:colOff>
      <xdr:row>0</xdr:row>
      <xdr:rowOff>176530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88035" cy="167005"/>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895985</xdr:colOff>
      <xdr:row>0</xdr:row>
      <xdr:rowOff>57785</xdr:rowOff>
    </xdr:from>
    <xdr:to>
      <xdr:col>2</xdr:col>
      <xdr:colOff>17145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95985" y="57785"/>
          <a:ext cx="1122680" cy="24765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277495</xdr:rowOff>
    </xdr:from>
    <xdr:to>
      <xdr:col>1</xdr:col>
      <xdr:colOff>122555</xdr:colOff>
      <xdr:row>1</xdr:row>
      <xdr:rowOff>144145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270" y="277495"/>
          <a:ext cx="1122045" cy="247650"/>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248285</xdr:rowOff>
    </xdr:from>
    <xdr:to>
      <xdr:col>1</xdr:col>
      <xdr:colOff>121920</xdr:colOff>
      <xdr:row>1</xdr:row>
      <xdr:rowOff>114935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48285"/>
          <a:ext cx="1122045" cy="24765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179705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twoCellAnchor editAs="oneCell">
    <xdr:from>
      <xdr:col>0</xdr:col>
      <xdr:colOff>0</xdr:colOff>
      <xdr:row>0</xdr:row>
      <xdr:rowOff>0</xdr:rowOff>
    </xdr:from>
    <xdr:to>
      <xdr:col>1</xdr:col>
      <xdr:colOff>179705</xdr:colOff>
      <xdr:row>0</xdr:row>
      <xdr:rowOff>247650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twoCellAnchor editAs="oneCell">
    <xdr:from>
      <xdr:col>0</xdr:col>
      <xdr:colOff>0</xdr:colOff>
      <xdr:row>0</xdr:row>
      <xdr:rowOff>0</xdr:rowOff>
    </xdr:from>
    <xdr:to>
      <xdr:col>1</xdr:col>
      <xdr:colOff>179070</xdr:colOff>
      <xdr:row>0</xdr:row>
      <xdr:rowOff>247650</xdr:rowOff>
    </xdr:to>
    <xdr:pic>
      <xdr:nvPicPr>
        <xdr:cNvPr id="4" name="图片 3"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twoCellAnchor editAs="oneCell">
    <xdr:from>
      <xdr:col>0</xdr:col>
      <xdr:colOff>0</xdr:colOff>
      <xdr:row>0</xdr:row>
      <xdr:rowOff>0</xdr:rowOff>
    </xdr:from>
    <xdr:to>
      <xdr:col>1</xdr:col>
      <xdr:colOff>179070</xdr:colOff>
      <xdr:row>0</xdr:row>
      <xdr:rowOff>247650</xdr:rowOff>
    </xdr:to>
    <xdr:pic>
      <xdr:nvPicPr>
        <xdr:cNvPr id="5" name="图片 4"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twoCellAnchor editAs="oneCell">
    <xdr:from>
      <xdr:col>0</xdr:col>
      <xdr:colOff>0</xdr:colOff>
      <xdr:row>0</xdr:row>
      <xdr:rowOff>0</xdr:rowOff>
    </xdr:from>
    <xdr:to>
      <xdr:col>1</xdr:col>
      <xdr:colOff>179070</xdr:colOff>
      <xdr:row>0</xdr:row>
      <xdr:rowOff>247650</xdr:rowOff>
    </xdr:to>
    <xdr:pic>
      <xdr:nvPicPr>
        <xdr:cNvPr id="7" name="图片 6"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57785</xdr:rowOff>
    </xdr:from>
    <xdr:to>
      <xdr:col>1</xdr:col>
      <xdr:colOff>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57785"/>
          <a:ext cx="1142365" cy="247650"/>
        </a:xfrm>
        <a:prstGeom prst="rect">
          <a:avLst/>
        </a:prstGeom>
      </xdr:spPr>
    </xdr:pic>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20320</xdr:colOff>
      <xdr:row>0</xdr:row>
      <xdr:rowOff>48895</xdr:rowOff>
    </xdr:from>
    <xdr:to>
      <xdr:col>1</xdr:col>
      <xdr:colOff>142240</xdr:colOff>
      <xdr:row>0</xdr:row>
      <xdr:rowOff>296545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20320" y="48895"/>
          <a:ext cx="1122680" cy="247650"/>
        </a:xfrm>
        <a:prstGeom prst="rect">
          <a:avLst/>
        </a:prstGeom>
      </xdr:spPr>
    </xdr:pic>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816610</xdr:colOff>
      <xdr:row>0</xdr:row>
      <xdr:rowOff>180340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07085" cy="170815"/>
        </a:xfrm>
        <a:prstGeom prst="rect">
          <a:avLst/>
        </a:prstGeom>
      </xdr:spPr>
    </xdr:pic>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762635</xdr:colOff>
      <xdr:row>0</xdr:row>
      <xdr:rowOff>635</xdr:rowOff>
    </xdr:from>
    <xdr:to>
      <xdr:col>1</xdr:col>
      <xdr:colOff>883920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2635" y="635"/>
          <a:ext cx="1122045" cy="247650"/>
        </a:xfrm>
        <a:prstGeom prst="rect">
          <a:avLst/>
        </a:prstGeom>
      </xdr:spPr>
    </xdr:pic>
    <xdr:clientData/>
  </xdr:twoCellAnchor>
  <xdr:twoCellAnchor editAs="oneCell">
    <xdr:from>
      <xdr:col>0</xdr:col>
      <xdr:colOff>762635</xdr:colOff>
      <xdr:row>0</xdr:row>
      <xdr:rowOff>635</xdr:rowOff>
    </xdr:from>
    <xdr:to>
      <xdr:col>1</xdr:col>
      <xdr:colOff>883920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62635" y="635"/>
          <a:ext cx="1122045" cy="247650"/>
        </a:xfrm>
        <a:prstGeom prst="rect">
          <a:avLst/>
        </a:prstGeom>
      </xdr:spPr>
    </xdr:pic>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800735</xdr:colOff>
      <xdr:row>0</xdr:row>
      <xdr:rowOff>635</xdr:rowOff>
    </xdr:from>
    <xdr:to>
      <xdr:col>2</xdr:col>
      <xdr:colOff>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twoCellAnchor editAs="oneCell">
    <xdr:from>
      <xdr:col>0</xdr:col>
      <xdr:colOff>800735</xdr:colOff>
      <xdr:row>0</xdr:row>
      <xdr:rowOff>635</xdr:rowOff>
    </xdr:from>
    <xdr:to>
      <xdr:col>2</xdr:col>
      <xdr:colOff>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twoCellAnchor editAs="oneCell">
    <xdr:from>
      <xdr:col>0</xdr:col>
      <xdr:colOff>800735</xdr:colOff>
      <xdr:row>0</xdr:row>
      <xdr:rowOff>635</xdr:rowOff>
    </xdr:from>
    <xdr:to>
      <xdr:col>2</xdr:col>
      <xdr:colOff>0</xdr:colOff>
      <xdr:row>0</xdr:row>
      <xdr:rowOff>248285</xdr:rowOff>
    </xdr:to>
    <xdr:pic>
      <xdr:nvPicPr>
        <xdr:cNvPr id="4" name="图片 3"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twoCellAnchor editAs="oneCell">
    <xdr:from>
      <xdr:col>0</xdr:col>
      <xdr:colOff>800735</xdr:colOff>
      <xdr:row>0</xdr:row>
      <xdr:rowOff>635</xdr:rowOff>
    </xdr:from>
    <xdr:to>
      <xdr:col>2</xdr:col>
      <xdr:colOff>0</xdr:colOff>
      <xdr:row>0</xdr:row>
      <xdr:rowOff>248285</xdr:rowOff>
    </xdr:to>
    <xdr:pic>
      <xdr:nvPicPr>
        <xdr:cNvPr id="5" name="图片 4"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10160</xdr:colOff>
      <xdr:row>0</xdr:row>
      <xdr:rowOff>57785</xdr:rowOff>
    </xdr:from>
    <xdr:to>
      <xdr:col>1</xdr:col>
      <xdr:colOff>131445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0160" y="57785"/>
          <a:ext cx="1122045" cy="247650"/>
        </a:xfrm>
        <a:prstGeom prst="rect">
          <a:avLst/>
        </a:prstGeom>
      </xdr:spPr>
    </xdr:pic>
    <xdr:clientData/>
  </xdr:twoCellAnchor>
  <xdr:twoCellAnchor editAs="oneCell">
    <xdr:from>
      <xdr:col>0</xdr:col>
      <xdr:colOff>10160</xdr:colOff>
      <xdr:row>0</xdr:row>
      <xdr:rowOff>57785</xdr:rowOff>
    </xdr:from>
    <xdr:to>
      <xdr:col>1</xdr:col>
      <xdr:colOff>131445</xdr:colOff>
      <xdr:row>0</xdr:row>
      <xdr:rowOff>305435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0160" y="57785"/>
          <a:ext cx="1122045" cy="247650"/>
        </a:xfrm>
        <a:prstGeom prst="rect">
          <a:avLst/>
        </a:prstGeom>
      </xdr:spPr>
    </xdr:pic>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274320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760730</xdr:colOff>
      <xdr:row>1</xdr:row>
      <xdr:rowOff>65405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760095" cy="160655"/>
        </a:xfrm>
        <a:prstGeom prst="rect">
          <a:avLst/>
        </a:prstGeom>
      </xdr:spPr>
    </xdr:pic>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295910</xdr:rowOff>
    </xdr:from>
    <xdr:to>
      <xdr:col>0</xdr:col>
      <xdr:colOff>812165</xdr:colOff>
      <xdr:row>1</xdr:row>
      <xdr:rowOff>95885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910"/>
          <a:ext cx="811530" cy="180975"/>
        </a:xfrm>
        <a:prstGeom prst="rect">
          <a:avLst/>
        </a:prstGeom>
      </xdr:spPr>
    </xdr:pic>
    <xdr:clientData/>
  </xdr:twoCellAnchor>
</xdr:wsDr>
</file>

<file path=xl/drawings/drawing5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257810</xdr:rowOff>
    </xdr:from>
    <xdr:to>
      <xdr:col>1</xdr:col>
      <xdr:colOff>121920</xdr:colOff>
      <xdr:row>1</xdr:row>
      <xdr:rowOff>124460</xdr:rowOff>
    </xdr:to>
    <xdr:pic>
      <xdr:nvPicPr>
        <xdr:cNvPr id="4" name="图片 3" descr="123">
          <a:hlinkClick xmlns:r="http://schemas.openxmlformats.org/officeDocument/2006/relationships" r:id="rId1"/>
        </xdr:cNvPr>
        <xdr:cNvPicPr>
          <a:picLocks noChangeAspect="1"/>
        </xdr:cNvPicPr>
      </xdr:nvPicPr>
      <xdr:blipFill>
        <a:blip r:embed="rId2" cstate="print"/>
        <a:stretch>
          <a:fillRect/>
        </a:stretch>
      </xdr:blipFill>
      <xdr:spPr>
        <a:xfrm>
          <a:off x="635" y="257810"/>
          <a:ext cx="1122045" cy="247650"/>
        </a:xfrm>
        <a:prstGeom prst="rect">
          <a:avLst/>
        </a:prstGeom>
      </xdr:spPr>
    </xdr:pic>
    <xdr:clientData/>
  </xdr:twoCellAnchor>
</xdr:wsDr>
</file>

<file path=xl/drawings/drawing5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276225</xdr:rowOff>
    </xdr:from>
    <xdr:to>
      <xdr:col>0</xdr:col>
      <xdr:colOff>864870</xdr:colOff>
      <xdr:row>1</xdr:row>
      <xdr:rowOff>78740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76225"/>
          <a:ext cx="864235" cy="183515"/>
        </a:xfrm>
        <a:prstGeom prst="rect">
          <a:avLst/>
        </a:prstGeom>
      </xdr:spPr>
    </xdr:pic>
    <xdr:clientData/>
  </xdr:twoCellAnchor>
</xdr:wsDr>
</file>

<file path=xl/drawings/drawing5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809625</xdr:colOff>
      <xdr:row>1</xdr:row>
      <xdr:rowOff>76200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808990" cy="171450"/>
        </a:xfrm>
        <a:prstGeom prst="rect">
          <a:avLst/>
        </a:prstGeom>
      </xdr:spPr>
    </xdr:pic>
    <xdr:clientData/>
  </xdr:twoCellAnchor>
</xdr:wsDr>
</file>

<file path=xl/drawings/drawing5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694055</xdr:colOff>
      <xdr:row>1</xdr:row>
      <xdr:rowOff>50800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twoCellAnchor editAs="oneCell">
    <xdr:from>
      <xdr:col>0</xdr:col>
      <xdr:colOff>635</xdr:colOff>
      <xdr:row>0</xdr:row>
      <xdr:rowOff>285750</xdr:rowOff>
    </xdr:from>
    <xdr:to>
      <xdr:col>0</xdr:col>
      <xdr:colOff>694055</xdr:colOff>
      <xdr:row>1</xdr:row>
      <xdr:rowOff>50800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wsDr>
</file>

<file path=xl/drawings/drawing5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295275</xdr:rowOff>
    </xdr:from>
    <xdr:to>
      <xdr:col>0</xdr:col>
      <xdr:colOff>694055</xdr:colOff>
      <xdr:row>1</xdr:row>
      <xdr:rowOff>60325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275"/>
          <a:ext cx="693420" cy="146050"/>
        </a:xfrm>
        <a:prstGeom prst="rect">
          <a:avLst/>
        </a:prstGeom>
      </xdr:spPr>
    </xdr:pic>
    <xdr:clientData/>
  </xdr:twoCellAnchor>
</xdr:wsDr>
</file>

<file path=xl/drawings/drawing5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743585</xdr:colOff>
      <xdr:row>0</xdr:row>
      <xdr:rowOff>635</xdr:rowOff>
    </xdr:from>
    <xdr:to>
      <xdr:col>1</xdr:col>
      <xdr:colOff>864870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43585" y="635"/>
          <a:ext cx="1122045" cy="247650"/>
        </a:xfrm>
        <a:prstGeom prst="rect">
          <a:avLst/>
        </a:prstGeom>
      </xdr:spPr>
    </xdr:pic>
    <xdr:clientData/>
  </xdr:twoCellAnchor>
  <xdr:twoCellAnchor editAs="oneCell">
    <xdr:from>
      <xdr:col>0</xdr:col>
      <xdr:colOff>743585</xdr:colOff>
      <xdr:row>0</xdr:row>
      <xdr:rowOff>635</xdr:rowOff>
    </xdr:from>
    <xdr:to>
      <xdr:col>1</xdr:col>
      <xdr:colOff>864870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43585" y="635"/>
          <a:ext cx="1122045" cy="247650"/>
        </a:xfrm>
        <a:prstGeom prst="rect">
          <a:avLst/>
        </a:prstGeom>
      </xdr:spPr>
    </xdr:pic>
    <xdr:clientData/>
  </xdr:twoCellAnchor>
</xdr:wsDr>
</file>

<file path=xl/drawings/drawing6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0</xdr:colOff>
      <xdr:row>0</xdr:row>
      <xdr:rowOff>190500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86460" cy="180975"/>
        </a:xfrm>
        <a:prstGeom prst="rect">
          <a:avLst/>
        </a:prstGeom>
      </xdr:spPr>
    </xdr:pic>
    <xdr:clientData/>
  </xdr:twoCellAnchor>
</xdr:wsDr>
</file>

<file path=xl/drawings/drawing6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759460</xdr:colOff>
      <xdr:row>0</xdr:row>
      <xdr:rowOff>164465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49935" cy="154940"/>
        </a:xfrm>
        <a:prstGeom prst="rect">
          <a:avLst/>
        </a:prstGeom>
      </xdr:spPr>
    </xdr:pic>
    <xdr:clientData/>
  </xdr:twoCellAnchor>
</xdr:wsDr>
</file>

<file path=xl/drawings/drawing6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486410</xdr:colOff>
      <xdr:row>1</xdr:row>
      <xdr:rowOff>44450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6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38735</xdr:rowOff>
    </xdr:from>
    <xdr:to>
      <xdr:col>1</xdr:col>
      <xdr:colOff>121920</xdr:colOff>
      <xdr:row>0</xdr:row>
      <xdr:rowOff>286385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38735"/>
          <a:ext cx="1122045" cy="247650"/>
        </a:xfrm>
        <a:prstGeom prst="rect">
          <a:avLst/>
        </a:prstGeom>
      </xdr:spPr>
    </xdr:pic>
    <xdr:clientData/>
  </xdr:twoCellAnchor>
</xdr:wsDr>
</file>

<file path=xl/drawings/drawing6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0</xdr:col>
      <xdr:colOff>788670</xdr:colOff>
      <xdr:row>0</xdr:row>
      <xdr:rowOff>167640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635"/>
          <a:ext cx="788035" cy="167005"/>
        </a:xfrm>
        <a:prstGeom prst="rect">
          <a:avLst/>
        </a:prstGeom>
      </xdr:spPr>
    </xdr:pic>
    <xdr:clientData/>
  </xdr:twoCellAnchor>
</xdr:wsDr>
</file>

<file path=xl/drawings/drawing6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712470</xdr:colOff>
      <xdr:row>0</xdr:row>
      <xdr:rowOff>157480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02945" cy="147955"/>
        </a:xfrm>
        <a:prstGeom prst="rect">
          <a:avLst/>
        </a:prstGeom>
      </xdr:spPr>
    </xdr:pic>
    <xdr:clientData/>
  </xdr:twoCellAnchor>
</xdr:wsDr>
</file>

<file path=xl/drawings/drawing6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76835</xdr:rowOff>
    </xdr:from>
    <xdr:to>
      <xdr:col>0</xdr:col>
      <xdr:colOff>1122045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76835"/>
          <a:ext cx="1121410" cy="247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3.xml"/><Relationship Id="rId1"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6.xml"/><Relationship Id="rId1"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7.xml"/><Relationship Id="rId1"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9.xml"/><Relationship Id="rId1" Type="http://schemas.openxmlformats.org/officeDocument/2006/relationships/comments" Target="../comments5.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0.xml"/><Relationship Id="rId1" Type="http://schemas.openxmlformats.org/officeDocument/2006/relationships/comments" Target="../comments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2.xml"/><Relationship Id="rId1" Type="http://schemas.openxmlformats.org/officeDocument/2006/relationships/comments" Target="../comments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4.xml"/><Relationship Id="rId1" Type="http://schemas.openxmlformats.org/officeDocument/2006/relationships/comments" Target="../comments8.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5.xml"/><Relationship Id="rId1" Type="http://schemas.openxmlformats.org/officeDocument/2006/relationships/comments" Target="../comments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7.xml"/><Relationship Id="rId1" Type="http://schemas.openxmlformats.org/officeDocument/2006/relationships/comments" Target="../comments10.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8.xml"/><Relationship Id="rId1" Type="http://schemas.openxmlformats.org/officeDocument/2006/relationships/comments" Target="../comments1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0.xml"/><Relationship Id="rId1" Type="http://schemas.openxmlformats.org/officeDocument/2006/relationships/comments" Target="../comments1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3.xml"/><Relationship Id="rId1" Type="http://schemas.openxmlformats.org/officeDocument/2006/relationships/comments" Target="../comments1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6.xml"/><Relationship Id="rId1" Type="http://schemas.openxmlformats.org/officeDocument/2006/relationships/comments" Target="../comments14.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37.xml"/><Relationship Id="rId1" Type="http://schemas.openxmlformats.org/officeDocument/2006/relationships/comments" Target="../comments1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40.xml"/><Relationship Id="rId1" Type="http://schemas.openxmlformats.org/officeDocument/2006/relationships/comments" Target="../comments16.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41.xml"/><Relationship Id="rId1" Type="http://schemas.openxmlformats.org/officeDocument/2006/relationships/comments" Target="../comments17.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2.xml"/><Relationship Id="rId1" Type="http://schemas.openxmlformats.org/officeDocument/2006/relationships/comments" Target="../comments1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48.xml"/><Relationship Id="rId1" Type="http://schemas.openxmlformats.org/officeDocument/2006/relationships/comments" Target="../comments19.x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49.xml"/><Relationship Id="rId1" Type="http://schemas.openxmlformats.org/officeDocument/2006/relationships/comments" Target="../comments20.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2.xml"/><Relationship Id="rId1" Type="http://schemas.openxmlformats.org/officeDocument/2006/relationships/comments" Target="../comments2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59.xml"/><Relationship Id="rId1" Type="http://schemas.openxmlformats.org/officeDocument/2006/relationships/comments" Target="../comments22.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1"/>
  <sheetViews>
    <sheetView workbookViewId="0">
      <selection activeCell="A22" sqref="A22"/>
    </sheetView>
  </sheetViews>
  <sheetFormatPr defaultColWidth="9" defaultRowHeight="18" customHeight="1"/>
  <cols>
    <col min="1" max="1" width="9" style="21"/>
    <col min="2" max="2" width="20.7583333333333" style="21" customWidth="1"/>
    <col min="3" max="8" width="9" style="21"/>
    <col min="9" max="9" width="8.75833333333333" style="21" customWidth="1"/>
    <col min="10" max="10" width="8.53333333333333" style="21" customWidth="1"/>
    <col min="11" max="11" width="9" style="21"/>
    <col min="12" max="19" width="8.63333333333333" style="21" customWidth="1"/>
    <col min="20" max="20" width="35" style="21" customWidth="1"/>
    <col min="21" max="21" width="8.63333333333333" style="21" customWidth="1"/>
    <col min="22" max="259" width="9" style="21"/>
    <col min="260" max="260" width="20.7583333333333" style="21" customWidth="1"/>
    <col min="261" max="266" width="9" style="21"/>
    <col min="267" max="267" width="11.6333333333333" style="21" customWidth="1"/>
    <col min="268" max="268" width="8.53333333333333" style="21" customWidth="1"/>
    <col min="269" max="271" width="9" style="21"/>
    <col min="272" max="273" width="11.8833333333333" style="21" customWidth="1"/>
    <col min="274" max="274" width="11" style="21" customWidth="1"/>
    <col min="275" max="275" width="9" style="21"/>
    <col min="276" max="276" width="35" style="21" customWidth="1"/>
    <col min="277" max="277" width="10.2583333333333" style="21" customWidth="1"/>
    <col min="278" max="515" width="9" style="21"/>
    <col min="516" max="516" width="20.7583333333333" style="21" customWidth="1"/>
    <col min="517" max="522" width="9" style="21"/>
    <col min="523" max="523" width="11.6333333333333" style="21" customWidth="1"/>
    <col min="524" max="524" width="8.53333333333333" style="21" customWidth="1"/>
    <col min="525" max="527" width="9" style="21"/>
    <col min="528" max="529" width="11.8833333333333" style="21" customWidth="1"/>
    <col min="530" max="530" width="11" style="21" customWidth="1"/>
    <col min="531" max="531" width="9" style="21"/>
    <col min="532" max="532" width="35" style="21" customWidth="1"/>
    <col min="533" max="533" width="10.2583333333333" style="21" customWidth="1"/>
    <col min="534" max="771" width="9" style="21"/>
    <col min="772" max="772" width="20.7583333333333" style="21" customWidth="1"/>
    <col min="773" max="778" width="9" style="21"/>
    <col min="779" max="779" width="11.6333333333333" style="21" customWidth="1"/>
    <col min="780" max="780" width="8.53333333333333" style="21" customWidth="1"/>
    <col min="781" max="783" width="9" style="21"/>
    <col min="784" max="785" width="11.8833333333333" style="21" customWidth="1"/>
    <col min="786" max="786" width="11" style="21" customWidth="1"/>
    <col min="787" max="787" width="9" style="21"/>
    <col min="788" max="788" width="35" style="21" customWidth="1"/>
    <col min="789" max="789" width="10.2583333333333" style="21" customWidth="1"/>
    <col min="790" max="1027" width="9" style="21"/>
    <col min="1028" max="1028" width="20.7583333333333" style="21" customWidth="1"/>
    <col min="1029" max="1034" width="9" style="21"/>
    <col min="1035" max="1035" width="11.6333333333333" style="21" customWidth="1"/>
    <col min="1036" max="1036" width="8.53333333333333" style="21" customWidth="1"/>
    <col min="1037" max="1039" width="9" style="21"/>
    <col min="1040" max="1041" width="11.8833333333333" style="21" customWidth="1"/>
    <col min="1042" max="1042" width="11" style="21" customWidth="1"/>
    <col min="1043" max="1043" width="9" style="21"/>
    <col min="1044" max="1044" width="35" style="21" customWidth="1"/>
    <col min="1045" max="1045" width="10.2583333333333" style="21" customWidth="1"/>
    <col min="1046" max="1283" width="9" style="21"/>
    <col min="1284" max="1284" width="20.7583333333333" style="21" customWidth="1"/>
    <col min="1285" max="1290" width="9" style="21"/>
    <col min="1291" max="1291" width="11.6333333333333" style="21" customWidth="1"/>
    <col min="1292" max="1292" width="8.53333333333333" style="21" customWidth="1"/>
    <col min="1293" max="1295" width="9" style="21"/>
    <col min="1296" max="1297" width="11.8833333333333" style="21" customWidth="1"/>
    <col min="1298" max="1298" width="11" style="21" customWidth="1"/>
    <col min="1299" max="1299" width="9" style="21"/>
    <col min="1300" max="1300" width="35" style="21" customWidth="1"/>
    <col min="1301" max="1301" width="10.2583333333333" style="21" customWidth="1"/>
    <col min="1302" max="1539" width="9" style="21"/>
    <col min="1540" max="1540" width="20.7583333333333" style="21" customWidth="1"/>
    <col min="1541" max="1546" width="9" style="21"/>
    <col min="1547" max="1547" width="11.6333333333333" style="21" customWidth="1"/>
    <col min="1548" max="1548" width="8.53333333333333" style="21" customWidth="1"/>
    <col min="1549" max="1551" width="9" style="21"/>
    <col min="1552" max="1553" width="11.8833333333333" style="21" customWidth="1"/>
    <col min="1554" max="1554" width="11" style="21" customWidth="1"/>
    <col min="1555" max="1555" width="9" style="21"/>
    <col min="1556" max="1556" width="35" style="21" customWidth="1"/>
    <col min="1557" max="1557" width="10.2583333333333" style="21" customWidth="1"/>
    <col min="1558" max="1795" width="9" style="21"/>
    <col min="1796" max="1796" width="20.7583333333333" style="21" customWidth="1"/>
    <col min="1797" max="1802" width="9" style="21"/>
    <col min="1803" max="1803" width="11.6333333333333" style="21" customWidth="1"/>
    <col min="1804" max="1804" width="8.53333333333333" style="21" customWidth="1"/>
    <col min="1805" max="1807" width="9" style="21"/>
    <col min="1808" max="1809" width="11.8833333333333" style="21" customWidth="1"/>
    <col min="1810" max="1810" width="11" style="21" customWidth="1"/>
    <col min="1811" max="1811" width="9" style="21"/>
    <col min="1812" max="1812" width="35" style="21" customWidth="1"/>
    <col min="1813" max="1813" width="10.2583333333333" style="21" customWidth="1"/>
    <col min="1814" max="2051" width="9" style="21"/>
    <col min="2052" max="2052" width="20.7583333333333" style="21" customWidth="1"/>
    <col min="2053" max="2058" width="9" style="21"/>
    <col min="2059" max="2059" width="11.6333333333333" style="21" customWidth="1"/>
    <col min="2060" max="2060" width="8.53333333333333" style="21" customWidth="1"/>
    <col min="2061" max="2063" width="9" style="21"/>
    <col min="2064" max="2065" width="11.8833333333333" style="21" customWidth="1"/>
    <col min="2066" max="2066" width="11" style="21" customWidth="1"/>
    <col min="2067" max="2067" width="9" style="21"/>
    <col min="2068" max="2068" width="35" style="21" customWidth="1"/>
    <col min="2069" max="2069" width="10.2583333333333" style="21" customWidth="1"/>
    <col min="2070" max="2307" width="9" style="21"/>
    <col min="2308" max="2308" width="20.7583333333333" style="21" customWidth="1"/>
    <col min="2309" max="2314" width="9" style="21"/>
    <col min="2315" max="2315" width="11.6333333333333" style="21" customWidth="1"/>
    <col min="2316" max="2316" width="8.53333333333333" style="21" customWidth="1"/>
    <col min="2317" max="2319" width="9" style="21"/>
    <col min="2320" max="2321" width="11.8833333333333" style="21" customWidth="1"/>
    <col min="2322" max="2322" width="11" style="21" customWidth="1"/>
    <col min="2323" max="2323" width="9" style="21"/>
    <col min="2324" max="2324" width="35" style="21" customWidth="1"/>
    <col min="2325" max="2325" width="10.2583333333333" style="21" customWidth="1"/>
    <col min="2326" max="2563" width="9" style="21"/>
    <col min="2564" max="2564" width="20.7583333333333" style="21" customWidth="1"/>
    <col min="2565" max="2570" width="9" style="21"/>
    <col min="2571" max="2571" width="11.6333333333333" style="21" customWidth="1"/>
    <col min="2572" max="2572" width="8.53333333333333" style="21" customWidth="1"/>
    <col min="2573" max="2575" width="9" style="21"/>
    <col min="2576" max="2577" width="11.8833333333333" style="21" customWidth="1"/>
    <col min="2578" max="2578" width="11" style="21" customWidth="1"/>
    <col min="2579" max="2579" width="9" style="21"/>
    <col min="2580" max="2580" width="35" style="21" customWidth="1"/>
    <col min="2581" max="2581" width="10.2583333333333" style="21" customWidth="1"/>
    <col min="2582" max="2819" width="9" style="21"/>
    <col min="2820" max="2820" width="20.7583333333333" style="21" customWidth="1"/>
    <col min="2821" max="2826" width="9" style="21"/>
    <col min="2827" max="2827" width="11.6333333333333" style="21" customWidth="1"/>
    <col min="2828" max="2828" width="8.53333333333333" style="21" customWidth="1"/>
    <col min="2829" max="2831" width="9" style="21"/>
    <col min="2832" max="2833" width="11.8833333333333" style="21" customWidth="1"/>
    <col min="2834" max="2834" width="11" style="21" customWidth="1"/>
    <col min="2835" max="2835" width="9" style="21"/>
    <col min="2836" max="2836" width="35" style="21" customWidth="1"/>
    <col min="2837" max="2837" width="10.2583333333333" style="21" customWidth="1"/>
    <col min="2838" max="3075" width="9" style="21"/>
    <col min="3076" max="3076" width="20.7583333333333" style="21" customWidth="1"/>
    <col min="3077" max="3082" width="9" style="21"/>
    <col min="3083" max="3083" width="11.6333333333333" style="21" customWidth="1"/>
    <col min="3084" max="3084" width="8.53333333333333" style="21" customWidth="1"/>
    <col min="3085" max="3087" width="9" style="21"/>
    <col min="3088" max="3089" width="11.8833333333333" style="21" customWidth="1"/>
    <col min="3090" max="3090" width="11" style="21" customWidth="1"/>
    <col min="3091" max="3091" width="9" style="21"/>
    <col min="3092" max="3092" width="35" style="21" customWidth="1"/>
    <col min="3093" max="3093" width="10.2583333333333" style="21" customWidth="1"/>
    <col min="3094" max="3331" width="9" style="21"/>
    <col min="3332" max="3332" width="20.7583333333333" style="21" customWidth="1"/>
    <col min="3333" max="3338" width="9" style="21"/>
    <col min="3339" max="3339" width="11.6333333333333" style="21" customWidth="1"/>
    <col min="3340" max="3340" width="8.53333333333333" style="21" customWidth="1"/>
    <col min="3341" max="3343" width="9" style="21"/>
    <col min="3344" max="3345" width="11.8833333333333" style="21" customWidth="1"/>
    <col min="3346" max="3346" width="11" style="21" customWidth="1"/>
    <col min="3347" max="3347" width="9" style="21"/>
    <col min="3348" max="3348" width="35" style="21" customWidth="1"/>
    <col min="3349" max="3349" width="10.2583333333333" style="21" customWidth="1"/>
    <col min="3350" max="3587" width="9" style="21"/>
    <col min="3588" max="3588" width="20.7583333333333" style="21" customWidth="1"/>
    <col min="3589" max="3594" width="9" style="21"/>
    <col min="3595" max="3595" width="11.6333333333333" style="21" customWidth="1"/>
    <col min="3596" max="3596" width="8.53333333333333" style="21" customWidth="1"/>
    <col min="3597" max="3599" width="9" style="21"/>
    <col min="3600" max="3601" width="11.8833333333333" style="21" customWidth="1"/>
    <col min="3602" max="3602" width="11" style="21" customWidth="1"/>
    <col min="3603" max="3603" width="9" style="21"/>
    <col min="3604" max="3604" width="35" style="21" customWidth="1"/>
    <col min="3605" max="3605" width="10.2583333333333" style="21" customWidth="1"/>
    <col min="3606" max="3843" width="9" style="21"/>
    <col min="3844" max="3844" width="20.7583333333333" style="21" customWidth="1"/>
    <col min="3845" max="3850" width="9" style="21"/>
    <col min="3851" max="3851" width="11.6333333333333" style="21" customWidth="1"/>
    <col min="3852" max="3852" width="8.53333333333333" style="21" customWidth="1"/>
    <col min="3853" max="3855" width="9" style="21"/>
    <col min="3856" max="3857" width="11.8833333333333" style="21" customWidth="1"/>
    <col min="3858" max="3858" width="11" style="21" customWidth="1"/>
    <col min="3859" max="3859" width="9" style="21"/>
    <col min="3860" max="3860" width="35" style="21" customWidth="1"/>
    <col min="3861" max="3861" width="10.2583333333333" style="21" customWidth="1"/>
    <col min="3862" max="4099" width="9" style="21"/>
    <col min="4100" max="4100" width="20.7583333333333" style="21" customWidth="1"/>
    <col min="4101" max="4106" width="9" style="21"/>
    <col min="4107" max="4107" width="11.6333333333333" style="21" customWidth="1"/>
    <col min="4108" max="4108" width="8.53333333333333" style="21" customWidth="1"/>
    <col min="4109" max="4111" width="9" style="21"/>
    <col min="4112" max="4113" width="11.8833333333333" style="21" customWidth="1"/>
    <col min="4114" max="4114" width="11" style="21" customWidth="1"/>
    <col min="4115" max="4115" width="9" style="21"/>
    <col min="4116" max="4116" width="35" style="21" customWidth="1"/>
    <col min="4117" max="4117" width="10.2583333333333" style="21" customWidth="1"/>
    <col min="4118" max="4355" width="9" style="21"/>
    <col min="4356" max="4356" width="20.7583333333333" style="21" customWidth="1"/>
    <col min="4357" max="4362" width="9" style="21"/>
    <col min="4363" max="4363" width="11.6333333333333" style="21" customWidth="1"/>
    <col min="4364" max="4364" width="8.53333333333333" style="21" customWidth="1"/>
    <col min="4365" max="4367" width="9" style="21"/>
    <col min="4368" max="4369" width="11.8833333333333" style="21" customWidth="1"/>
    <col min="4370" max="4370" width="11" style="21" customWidth="1"/>
    <col min="4371" max="4371" width="9" style="21"/>
    <col min="4372" max="4372" width="35" style="21" customWidth="1"/>
    <col min="4373" max="4373" width="10.2583333333333" style="21" customWidth="1"/>
    <col min="4374" max="4611" width="9" style="21"/>
    <col min="4612" max="4612" width="20.7583333333333" style="21" customWidth="1"/>
    <col min="4613" max="4618" width="9" style="21"/>
    <col min="4619" max="4619" width="11.6333333333333" style="21" customWidth="1"/>
    <col min="4620" max="4620" width="8.53333333333333" style="21" customWidth="1"/>
    <col min="4621" max="4623" width="9" style="21"/>
    <col min="4624" max="4625" width="11.8833333333333" style="21" customWidth="1"/>
    <col min="4626" max="4626" width="11" style="21" customWidth="1"/>
    <col min="4627" max="4627" width="9" style="21"/>
    <col min="4628" max="4628" width="35" style="21" customWidth="1"/>
    <col min="4629" max="4629" width="10.2583333333333" style="21" customWidth="1"/>
    <col min="4630" max="4867" width="9" style="21"/>
    <col min="4868" max="4868" width="20.7583333333333" style="21" customWidth="1"/>
    <col min="4869" max="4874" width="9" style="21"/>
    <col min="4875" max="4875" width="11.6333333333333" style="21" customWidth="1"/>
    <col min="4876" max="4876" width="8.53333333333333" style="21" customWidth="1"/>
    <col min="4877" max="4879" width="9" style="21"/>
    <col min="4880" max="4881" width="11.8833333333333" style="21" customWidth="1"/>
    <col min="4882" max="4882" width="11" style="21" customWidth="1"/>
    <col min="4883" max="4883" width="9" style="21"/>
    <col min="4884" max="4884" width="35" style="21" customWidth="1"/>
    <col min="4885" max="4885" width="10.2583333333333" style="21" customWidth="1"/>
    <col min="4886" max="5123" width="9" style="21"/>
    <col min="5124" max="5124" width="20.7583333333333" style="21" customWidth="1"/>
    <col min="5125" max="5130" width="9" style="21"/>
    <col min="5131" max="5131" width="11.6333333333333" style="21" customWidth="1"/>
    <col min="5132" max="5132" width="8.53333333333333" style="21" customWidth="1"/>
    <col min="5133" max="5135" width="9" style="21"/>
    <col min="5136" max="5137" width="11.8833333333333" style="21" customWidth="1"/>
    <col min="5138" max="5138" width="11" style="21" customWidth="1"/>
    <col min="5139" max="5139" width="9" style="21"/>
    <col min="5140" max="5140" width="35" style="21" customWidth="1"/>
    <col min="5141" max="5141" width="10.2583333333333" style="21" customWidth="1"/>
    <col min="5142" max="5379" width="9" style="21"/>
    <col min="5380" max="5380" width="20.7583333333333" style="21" customWidth="1"/>
    <col min="5381" max="5386" width="9" style="21"/>
    <col min="5387" max="5387" width="11.6333333333333" style="21" customWidth="1"/>
    <col min="5388" max="5388" width="8.53333333333333" style="21" customWidth="1"/>
    <col min="5389" max="5391" width="9" style="21"/>
    <col min="5392" max="5393" width="11.8833333333333" style="21" customWidth="1"/>
    <col min="5394" max="5394" width="11" style="21" customWidth="1"/>
    <col min="5395" max="5395" width="9" style="21"/>
    <col min="5396" max="5396" width="35" style="21" customWidth="1"/>
    <col min="5397" max="5397" width="10.2583333333333" style="21" customWidth="1"/>
    <col min="5398" max="5635" width="9" style="21"/>
    <col min="5636" max="5636" width="20.7583333333333" style="21" customWidth="1"/>
    <col min="5637" max="5642" width="9" style="21"/>
    <col min="5643" max="5643" width="11.6333333333333" style="21" customWidth="1"/>
    <col min="5644" max="5644" width="8.53333333333333" style="21" customWidth="1"/>
    <col min="5645" max="5647" width="9" style="21"/>
    <col min="5648" max="5649" width="11.8833333333333" style="21" customWidth="1"/>
    <col min="5650" max="5650" width="11" style="21" customWidth="1"/>
    <col min="5651" max="5651" width="9" style="21"/>
    <col min="5652" max="5652" width="35" style="21" customWidth="1"/>
    <col min="5653" max="5653" width="10.2583333333333" style="21" customWidth="1"/>
    <col min="5654" max="5891" width="9" style="21"/>
    <col min="5892" max="5892" width="20.7583333333333" style="21" customWidth="1"/>
    <col min="5893" max="5898" width="9" style="21"/>
    <col min="5899" max="5899" width="11.6333333333333" style="21" customWidth="1"/>
    <col min="5900" max="5900" width="8.53333333333333" style="21" customWidth="1"/>
    <col min="5901" max="5903" width="9" style="21"/>
    <col min="5904" max="5905" width="11.8833333333333" style="21" customWidth="1"/>
    <col min="5906" max="5906" width="11" style="21" customWidth="1"/>
    <col min="5907" max="5907" width="9" style="21"/>
    <col min="5908" max="5908" width="35" style="21" customWidth="1"/>
    <col min="5909" max="5909" width="10.2583333333333" style="21" customWidth="1"/>
    <col min="5910" max="6147" width="9" style="21"/>
    <col min="6148" max="6148" width="20.7583333333333" style="21" customWidth="1"/>
    <col min="6149" max="6154" width="9" style="21"/>
    <col min="6155" max="6155" width="11.6333333333333" style="21" customWidth="1"/>
    <col min="6156" max="6156" width="8.53333333333333" style="21" customWidth="1"/>
    <col min="6157" max="6159" width="9" style="21"/>
    <col min="6160" max="6161" width="11.8833333333333" style="21" customWidth="1"/>
    <col min="6162" max="6162" width="11" style="21" customWidth="1"/>
    <col min="6163" max="6163" width="9" style="21"/>
    <col min="6164" max="6164" width="35" style="21" customWidth="1"/>
    <col min="6165" max="6165" width="10.2583333333333" style="21" customWidth="1"/>
    <col min="6166" max="6403" width="9" style="21"/>
    <col min="6404" max="6404" width="20.7583333333333" style="21" customWidth="1"/>
    <col min="6405" max="6410" width="9" style="21"/>
    <col min="6411" max="6411" width="11.6333333333333" style="21" customWidth="1"/>
    <col min="6412" max="6412" width="8.53333333333333" style="21" customWidth="1"/>
    <col min="6413" max="6415" width="9" style="21"/>
    <col min="6416" max="6417" width="11.8833333333333" style="21" customWidth="1"/>
    <col min="6418" max="6418" width="11" style="21" customWidth="1"/>
    <col min="6419" max="6419" width="9" style="21"/>
    <col min="6420" max="6420" width="35" style="21" customWidth="1"/>
    <col min="6421" max="6421" width="10.2583333333333" style="21" customWidth="1"/>
    <col min="6422" max="6659" width="9" style="21"/>
    <col min="6660" max="6660" width="20.7583333333333" style="21" customWidth="1"/>
    <col min="6661" max="6666" width="9" style="21"/>
    <col min="6667" max="6667" width="11.6333333333333" style="21" customWidth="1"/>
    <col min="6668" max="6668" width="8.53333333333333" style="21" customWidth="1"/>
    <col min="6669" max="6671" width="9" style="21"/>
    <col min="6672" max="6673" width="11.8833333333333" style="21" customWidth="1"/>
    <col min="6674" max="6674" width="11" style="21" customWidth="1"/>
    <col min="6675" max="6675" width="9" style="21"/>
    <col min="6676" max="6676" width="35" style="21" customWidth="1"/>
    <col min="6677" max="6677" width="10.2583333333333" style="21" customWidth="1"/>
    <col min="6678" max="6915" width="9" style="21"/>
    <col min="6916" max="6916" width="20.7583333333333" style="21" customWidth="1"/>
    <col min="6917" max="6922" width="9" style="21"/>
    <col min="6923" max="6923" width="11.6333333333333" style="21" customWidth="1"/>
    <col min="6924" max="6924" width="8.53333333333333" style="21" customWidth="1"/>
    <col min="6925" max="6927" width="9" style="21"/>
    <col min="6928" max="6929" width="11.8833333333333" style="21" customWidth="1"/>
    <col min="6930" max="6930" width="11" style="21" customWidth="1"/>
    <col min="6931" max="6931" width="9" style="21"/>
    <col min="6932" max="6932" width="35" style="21" customWidth="1"/>
    <col min="6933" max="6933" width="10.2583333333333" style="21" customWidth="1"/>
    <col min="6934" max="7171" width="9" style="21"/>
    <col min="7172" max="7172" width="20.7583333333333" style="21" customWidth="1"/>
    <col min="7173" max="7178" width="9" style="21"/>
    <col min="7179" max="7179" width="11.6333333333333" style="21" customWidth="1"/>
    <col min="7180" max="7180" width="8.53333333333333" style="21" customWidth="1"/>
    <col min="7181" max="7183" width="9" style="21"/>
    <col min="7184" max="7185" width="11.8833333333333" style="21" customWidth="1"/>
    <col min="7186" max="7186" width="11" style="21" customWidth="1"/>
    <col min="7187" max="7187" width="9" style="21"/>
    <col min="7188" max="7188" width="35" style="21" customWidth="1"/>
    <col min="7189" max="7189" width="10.2583333333333" style="21" customWidth="1"/>
    <col min="7190" max="7427" width="9" style="21"/>
    <col min="7428" max="7428" width="20.7583333333333" style="21" customWidth="1"/>
    <col min="7429" max="7434" width="9" style="21"/>
    <col min="7435" max="7435" width="11.6333333333333" style="21" customWidth="1"/>
    <col min="7436" max="7436" width="8.53333333333333" style="21" customWidth="1"/>
    <col min="7437" max="7439" width="9" style="21"/>
    <col min="7440" max="7441" width="11.8833333333333" style="21" customWidth="1"/>
    <col min="7442" max="7442" width="11" style="21" customWidth="1"/>
    <col min="7443" max="7443" width="9" style="21"/>
    <col min="7444" max="7444" width="35" style="21" customWidth="1"/>
    <col min="7445" max="7445" width="10.2583333333333" style="21" customWidth="1"/>
    <col min="7446" max="7683" width="9" style="21"/>
    <col min="7684" max="7684" width="20.7583333333333" style="21" customWidth="1"/>
    <col min="7685" max="7690" width="9" style="21"/>
    <col min="7691" max="7691" width="11.6333333333333" style="21" customWidth="1"/>
    <col min="7692" max="7692" width="8.53333333333333" style="21" customWidth="1"/>
    <col min="7693" max="7695" width="9" style="21"/>
    <col min="7696" max="7697" width="11.8833333333333" style="21" customWidth="1"/>
    <col min="7698" max="7698" width="11" style="21" customWidth="1"/>
    <col min="7699" max="7699" width="9" style="21"/>
    <col min="7700" max="7700" width="35" style="21" customWidth="1"/>
    <col min="7701" max="7701" width="10.2583333333333" style="21" customWidth="1"/>
    <col min="7702" max="7939" width="9" style="21"/>
    <col min="7940" max="7940" width="20.7583333333333" style="21" customWidth="1"/>
    <col min="7941" max="7946" width="9" style="21"/>
    <col min="7947" max="7947" width="11.6333333333333" style="21" customWidth="1"/>
    <col min="7948" max="7948" width="8.53333333333333" style="21" customWidth="1"/>
    <col min="7949" max="7951" width="9" style="21"/>
    <col min="7952" max="7953" width="11.8833333333333" style="21" customWidth="1"/>
    <col min="7954" max="7954" width="11" style="21" customWidth="1"/>
    <col min="7955" max="7955" width="9" style="21"/>
    <col min="7956" max="7956" width="35" style="21" customWidth="1"/>
    <col min="7957" max="7957" width="10.2583333333333" style="21" customWidth="1"/>
    <col min="7958" max="8195" width="9" style="21"/>
    <col min="8196" max="8196" width="20.7583333333333" style="21" customWidth="1"/>
    <col min="8197" max="8202" width="9" style="21"/>
    <col min="8203" max="8203" width="11.6333333333333" style="21" customWidth="1"/>
    <col min="8204" max="8204" width="8.53333333333333" style="21" customWidth="1"/>
    <col min="8205" max="8207" width="9" style="21"/>
    <col min="8208" max="8209" width="11.8833333333333" style="21" customWidth="1"/>
    <col min="8210" max="8210" width="11" style="21" customWidth="1"/>
    <col min="8211" max="8211" width="9" style="21"/>
    <col min="8212" max="8212" width="35" style="21" customWidth="1"/>
    <col min="8213" max="8213" width="10.2583333333333" style="21" customWidth="1"/>
    <col min="8214" max="8451" width="9" style="21"/>
    <col min="8452" max="8452" width="20.7583333333333" style="21" customWidth="1"/>
    <col min="8453" max="8458" width="9" style="21"/>
    <col min="8459" max="8459" width="11.6333333333333" style="21" customWidth="1"/>
    <col min="8460" max="8460" width="8.53333333333333" style="21" customWidth="1"/>
    <col min="8461" max="8463" width="9" style="21"/>
    <col min="8464" max="8465" width="11.8833333333333" style="21" customWidth="1"/>
    <col min="8466" max="8466" width="11" style="21" customWidth="1"/>
    <col min="8467" max="8467" width="9" style="21"/>
    <col min="8468" max="8468" width="35" style="21" customWidth="1"/>
    <col min="8469" max="8469" width="10.2583333333333" style="21" customWidth="1"/>
    <col min="8470" max="8707" width="9" style="21"/>
    <col min="8708" max="8708" width="20.7583333333333" style="21" customWidth="1"/>
    <col min="8709" max="8714" width="9" style="21"/>
    <col min="8715" max="8715" width="11.6333333333333" style="21" customWidth="1"/>
    <col min="8716" max="8716" width="8.53333333333333" style="21" customWidth="1"/>
    <col min="8717" max="8719" width="9" style="21"/>
    <col min="8720" max="8721" width="11.8833333333333" style="21" customWidth="1"/>
    <col min="8722" max="8722" width="11" style="21" customWidth="1"/>
    <col min="8723" max="8723" width="9" style="21"/>
    <col min="8724" max="8724" width="35" style="21" customWidth="1"/>
    <col min="8725" max="8725" width="10.2583333333333" style="21" customWidth="1"/>
    <col min="8726" max="8963" width="9" style="21"/>
    <col min="8964" max="8964" width="20.7583333333333" style="21" customWidth="1"/>
    <col min="8965" max="8970" width="9" style="21"/>
    <col min="8971" max="8971" width="11.6333333333333" style="21" customWidth="1"/>
    <col min="8972" max="8972" width="8.53333333333333" style="21" customWidth="1"/>
    <col min="8973" max="8975" width="9" style="21"/>
    <col min="8976" max="8977" width="11.8833333333333" style="21" customWidth="1"/>
    <col min="8978" max="8978" width="11" style="21" customWidth="1"/>
    <col min="8979" max="8979" width="9" style="21"/>
    <col min="8980" max="8980" width="35" style="21" customWidth="1"/>
    <col min="8981" max="8981" width="10.2583333333333" style="21" customWidth="1"/>
    <col min="8982" max="9219" width="9" style="21"/>
    <col min="9220" max="9220" width="20.7583333333333" style="21" customWidth="1"/>
    <col min="9221" max="9226" width="9" style="21"/>
    <col min="9227" max="9227" width="11.6333333333333" style="21" customWidth="1"/>
    <col min="9228" max="9228" width="8.53333333333333" style="21" customWidth="1"/>
    <col min="9229" max="9231" width="9" style="21"/>
    <col min="9232" max="9233" width="11.8833333333333" style="21" customWidth="1"/>
    <col min="9234" max="9234" width="11" style="21" customWidth="1"/>
    <col min="9235" max="9235" width="9" style="21"/>
    <col min="9236" max="9236" width="35" style="21" customWidth="1"/>
    <col min="9237" max="9237" width="10.2583333333333" style="21" customWidth="1"/>
    <col min="9238" max="9475" width="9" style="21"/>
    <col min="9476" max="9476" width="20.7583333333333" style="21" customWidth="1"/>
    <col min="9477" max="9482" width="9" style="21"/>
    <col min="9483" max="9483" width="11.6333333333333" style="21" customWidth="1"/>
    <col min="9484" max="9484" width="8.53333333333333" style="21" customWidth="1"/>
    <col min="9485" max="9487" width="9" style="21"/>
    <col min="9488" max="9489" width="11.8833333333333" style="21" customWidth="1"/>
    <col min="9490" max="9490" width="11" style="21" customWidth="1"/>
    <col min="9491" max="9491" width="9" style="21"/>
    <col min="9492" max="9492" width="35" style="21" customWidth="1"/>
    <col min="9493" max="9493" width="10.2583333333333" style="21" customWidth="1"/>
    <col min="9494" max="9731" width="9" style="21"/>
    <col min="9732" max="9732" width="20.7583333333333" style="21" customWidth="1"/>
    <col min="9733" max="9738" width="9" style="21"/>
    <col min="9739" max="9739" width="11.6333333333333" style="21" customWidth="1"/>
    <col min="9740" max="9740" width="8.53333333333333" style="21" customWidth="1"/>
    <col min="9741" max="9743" width="9" style="21"/>
    <col min="9744" max="9745" width="11.8833333333333" style="21" customWidth="1"/>
    <col min="9746" max="9746" width="11" style="21" customWidth="1"/>
    <col min="9747" max="9747" width="9" style="21"/>
    <col min="9748" max="9748" width="35" style="21" customWidth="1"/>
    <col min="9749" max="9749" width="10.2583333333333" style="21" customWidth="1"/>
    <col min="9750" max="9987" width="9" style="21"/>
    <col min="9988" max="9988" width="20.7583333333333" style="21" customWidth="1"/>
    <col min="9989" max="9994" width="9" style="21"/>
    <col min="9995" max="9995" width="11.6333333333333" style="21" customWidth="1"/>
    <col min="9996" max="9996" width="8.53333333333333" style="21" customWidth="1"/>
    <col min="9997" max="9999" width="9" style="21"/>
    <col min="10000" max="10001" width="11.8833333333333" style="21" customWidth="1"/>
    <col min="10002" max="10002" width="11" style="21" customWidth="1"/>
    <col min="10003" max="10003" width="9" style="21"/>
    <col min="10004" max="10004" width="35" style="21" customWidth="1"/>
    <col min="10005" max="10005" width="10.2583333333333" style="21" customWidth="1"/>
    <col min="10006" max="10243" width="9" style="21"/>
    <col min="10244" max="10244" width="20.7583333333333" style="21" customWidth="1"/>
    <col min="10245" max="10250" width="9" style="21"/>
    <col min="10251" max="10251" width="11.6333333333333" style="21" customWidth="1"/>
    <col min="10252" max="10252" width="8.53333333333333" style="21" customWidth="1"/>
    <col min="10253" max="10255" width="9" style="21"/>
    <col min="10256" max="10257" width="11.8833333333333" style="21" customWidth="1"/>
    <col min="10258" max="10258" width="11" style="21" customWidth="1"/>
    <col min="10259" max="10259" width="9" style="21"/>
    <col min="10260" max="10260" width="35" style="21" customWidth="1"/>
    <col min="10261" max="10261" width="10.2583333333333" style="21" customWidth="1"/>
    <col min="10262" max="10499" width="9" style="21"/>
    <col min="10500" max="10500" width="20.7583333333333" style="21" customWidth="1"/>
    <col min="10501" max="10506" width="9" style="21"/>
    <col min="10507" max="10507" width="11.6333333333333" style="21" customWidth="1"/>
    <col min="10508" max="10508" width="8.53333333333333" style="21" customWidth="1"/>
    <col min="10509" max="10511" width="9" style="21"/>
    <col min="10512" max="10513" width="11.8833333333333" style="21" customWidth="1"/>
    <col min="10514" max="10514" width="11" style="21" customWidth="1"/>
    <col min="10515" max="10515" width="9" style="21"/>
    <col min="10516" max="10516" width="35" style="21" customWidth="1"/>
    <col min="10517" max="10517" width="10.2583333333333" style="21" customWidth="1"/>
    <col min="10518" max="10755" width="9" style="21"/>
    <col min="10756" max="10756" width="20.7583333333333" style="21" customWidth="1"/>
    <col min="10757" max="10762" width="9" style="21"/>
    <col min="10763" max="10763" width="11.6333333333333" style="21" customWidth="1"/>
    <col min="10764" max="10764" width="8.53333333333333" style="21" customWidth="1"/>
    <col min="10765" max="10767" width="9" style="21"/>
    <col min="10768" max="10769" width="11.8833333333333" style="21" customWidth="1"/>
    <col min="10770" max="10770" width="11" style="21" customWidth="1"/>
    <col min="10771" max="10771" width="9" style="21"/>
    <col min="10772" max="10772" width="35" style="21" customWidth="1"/>
    <col min="10773" max="10773" width="10.2583333333333" style="21" customWidth="1"/>
    <col min="10774" max="11011" width="9" style="21"/>
    <col min="11012" max="11012" width="20.7583333333333" style="21" customWidth="1"/>
    <col min="11013" max="11018" width="9" style="21"/>
    <col min="11019" max="11019" width="11.6333333333333" style="21" customWidth="1"/>
    <col min="11020" max="11020" width="8.53333333333333" style="21" customWidth="1"/>
    <col min="11021" max="11023" width="9" style="21"/>
    <col min="11024" max="11025" width="11.8833333333333" style="21" customWidth="1"/>
    <col min="11026" max="11026" width="11" style="21" customWidth="1"/>
    <col min="11027" max="11027" width="9" style="21"/>
    <col min="11028" max="11028" width="35" style="21" customWidth="1"/>
    <col min="11029" max="11029" width="10.2583333333333" style="21" customWidth="1"/>
    <col min="11030" max="11267" width="9" style="21"/>
    <col min="11268" max="11268" width="20.7583333333333" style="21" customWidth="1"/>
    <col min="11269" max="11274" width="9" style="21"/>
    <col min="11275" max="11275" width="11.6333333333333" style="21" customWidth="1"/>
    <col min="11276" max="11276" width="8.53333333333333" style="21" customWidth="1"/>
    <col min="11277" max="11279" width="9" style="21"/>
    <col min="11280" max="11281" width="11.8833333333333" style="21" customWidth="1"/>
    <col min="11282" max="11282" width="11" style="21" customWidth="1"/>
    <col min="11283" max="11283" width="9" style="21"/>
    <col min="11284" max="11284" width="35" style="21" customWidth="1"/>
    <col min="11285" max="11285" width="10.2583333333333" style="21" customWidth="1"/>
    <col min="11286" max="11523" width="9" style="21"/>
    <col min="11524" max="11524" width="20.7583333333333" style="21" customWidth="1"/>
    <col min="11525" max="11530" width="9" style="21"/>
    <col min="11531" max="11531" width="11.6333333333333" style="21" customWidth="1"/>
    <col min="11532" max="11532" width="8.53333333333333" style="21" customWidth="1"/>
    <col min="11533" max="11535" width="9" style="21"/>
    <col min="11536" max="11537" width="11.8833333333333" style="21" customWidth="1"/>
    <col min="11538" max="11538" width="11" style="21" customWidth="1"/>
    <col min="11539" max="11539" width="9" style="21"/>
    <col min="11540" max="11540" width="35" style="21" customWidth="1"/>
    <col min="11541" max="11541" width="10.2583333333333" style="21" customWidth="1"/>
    <col min="11542" max="11779" width="9" style="21"/>
    <col min="11780" max="11780" width="20.7583333333333" style="21" customWidth="1"/>
    <col min="11781" max="11786" width="9" style="21"/>
    <col min="11787" max="11787" width="11.6333333333333" style="21" customWidth="1"/>
    <col min="11788" max="11788" width="8.53333333333333" style="21" customWidth="1"/>
    <col min="11789" max="11791" width="9" style="21"/>
    <col min="11792" max="11793" width="11.8833333333333" style="21" customWidth="1"/>
    <col min="11794" max="11794" width="11" style="21" customWidth="1"/>
    <col min="11795" max="11795" width="9" style="21"/>
    <col min="11796" max="11796" width="35" style="21" customWidth="1"/>
    <col min="11797" max="11797" width="10.2583333333333" style="21" customWidth="1"/>
    <col min="11798" max="12035" width="9" style="21"/>
    <col min="12036" max="12036" width="20.7583333333333" style="21" customWidth="1"/>
    <col min="12037" max="12042" width="9" style="21"/>
    <col min="12043" max="12043" width="11.6333333333333" style="21" customWidth="1"/>
    <col min="12044" max="12044" width="8.53333333333333" style="21" customWidth="1"/>
    <col min="12045" max="12047" width="9" style="21"/>
    <col min="12048" max="12049" width="11.8833333333333" style="21" customWidth="1"/>
    <col min="12050" max="12050" width="11" style="21" customWidth="1"/>
    <col min="12051" max="12051" width="9" style="21"/>
    <col min="12052" max="12052" width="35" style="21" customWidth="1"/>
    <col min="12053" max="12053" width="10.2583333333333" style="21" customWidth="1"/>
    <col min="12054" max="12291" width="9" style="21"/>
    <col min="12292" max="12292" width="20.7583333333333" style="21" customWidth="1"/>
    <col min="12293" max="12298" width="9" style="21"/>
    <col min="12299" max="12299" width="11.6333333333333" style="21" customWidth="1"/>
    <col min="12300" max="12300" width="8.53333333333333" style="21" customWidth="1"/>
    <col min="12301" max="12303" width="9" style="21"/>
    <col min="12304" max="12305" width="11.8833333333333" style="21" customWidth="1"/>
    <col min="12306" max="12306" width="11" style="21" customWidth="1"/>
    <col min="12307" max="12307" width="9" style="21"/>
    <col min="12308" max="12308" width="35" style="21" customWidth="1"/>
    <col min="12309" max="12309" width="10.2583333333333" style="21" customWidth="1"/>
    <col min="12310" max="12547" width="9" style="21"/>
    <col min="12548" max="12548" width="20.7583333333333" style="21" customWidth="1"/>
    <col min="12549" max="12554" width="9" style="21"/>
    <col min="12555" max="12555" width="11.6333333333333" style="21" customWidth="1"/>
    <col min="12556" max="12556" width="8.53333333333333" style="21" customWidth="1"/>
    <col min="12557" max="12559" width="9" style="21"/>
    <col min="12560" max="12561" width="11.8833333333333" style="21" customWidth="1"/>
    <col min="12562" max="12562" width="11" style="21" customWidth="1"/>
    <col min="12563" max="12563" width="9" style="21"/>
    <col min="12564" max="12564" width="35" style="21" customWidth="1"/>
    <col min="12565" max="12565" width="10.2583333333333" style="21" customWidth="1"/>
    <col min="12566" max="12803" width="9" style="21"/>
    <col min="12804" max="12804" width="20.7583333333333" style="21" customWidth="1"/>
    <col min="12805" max="12810" width="9" style="21"/>
    <col min="12811" max="12811" width="11.6333333333333" style="21" customWidth="1"/>
    <col min="12812" max="12812" width="8.53333333333333" style="21" customWidth="1"/>
    <col min="12813" max="12815" width="9" style="21"/>
    <col min="12816" max="12817" width="11.8833333333333" style="21" customWidth="1"/>
    <col min="12818" max="12818" width="11" style="21" customWidth="1"/>
    <col min="12819" max="12819" width="9" style="21"/>
    <col min="12820" max="12820" width="35" style="21" customWidth="1"/>
    <col min="12821" max="12821" width="10.2583333333333" style="21" customWidth="1"/>
    <col min="12822" max="13059" width="9" style="21"/>
    <col min="13060" max="13060" width="20.7583333333333" style="21" customWidth="1"/>
    <col min="13061" max="13066" width="9" style="21"/>
    <col min="13067" max="13067" width="11.6333333333333" style="21" customWidth="1"/>
    <col min="13068" max="13068" width="8.53333333333333" style="21" customWidth="1"/>
    <col min="13069" max="13071" width="9" style="21"/>
    <col min="13072" max="13073" width="11.8833333333333" style="21" customWidth="1"/>
    <col min="13074" max="13074" width="11" style="21" customWidth="1"/>
    <col min="13075" max="13075" width="9" style="21"/>
    <col min="13076" max="13076" width="35" style="21" customWidth="1"/>
    <col min="13077" max="13077" width="10.2583333333333" style="21" customWidth="1"/>
    <col min="13078" max="13315" width="9" style="21"/>
    <col min="13316" max="13316" width="20.7583333333333" style="21" customWidth="1"/>
    <col min="13317" max="13322" width="9" style="21"/>
    <col min="13323" max="13323" width="11.6333333333333" style="21" customWidth="1"/>
    <col min="13324" max="13324" width="8.53333333333333" style="21" customWidth="1"/>
    <col min="13325" max="13327" width="9" style="21"/>
    <col min="13328" max="13329" width="11.8833333333333" style="21" customWidth="1"/>
    <col min="13330" max="13330" width="11" style="21" customWidth="1"/>
    <col min="13331" max="13331" width="9" style="21"/>
    <col min="13332" max="13332" width="35" style="21" customWidth="1"/>
    <col min="13333" max="13333" width="10.2583333333333" style="21" customWidth="1"/>
    <col min="13334" max="13571" width="9" style="21"/>
    <col min="13572" max="13572" width="20.7583333333333" style="21" customWidth="1"/>
    <col min="13573" max="13578" width="9" style="21"/>
    <col min="13579" max="13579" width="11.6333333333333" style="21" customWidth="1"/>
    <col min="13580" max="13580" width="8.53333333333333" style="21" customWidth="1"/>
    <col min="13581" max="13583" width="9" style="21"/>
    <col min="13584" max="13585" width="11.8833333333333" style="21" customWidth="1"/>
    <col min="13586" max="13586" width="11" style="21" customWidth="1"/>
    <col min="13587" max="13587" width="9" style="21"/>
    <col min="13588" max="13588" width="35" style="21" customWidth="1"/>
    <col min="13589" max="13589" width="10.2583333333333" style="21" customWidth="1"/>
    <col min="13590" max="13827" width="9" style="21"/>
    <col min="13828" max="13828" width="20.7583333333333" style="21" customWidth="1"/>
    <col min="13829" max="13834" width="9" style="21"/>
    <col min="13835" max="13835" width="11.6333333333333" style="21" customWidth="1"/>
    <col min="13836" max="13836" width="8.53333333333333" style="21" customWidth="1"/>
    <col min="13837" max="13839" width="9" style="21"/>
    <col min="13840" max="13841" width="11.8833333333333" style="21" customWidth="1"/>
    <col min="13842" max="13842" width="11" style="21" customWidth="1"/>
    <col min="13843" max="13843" width="9" style="21"/>
    <col min="13844" max="13844" width="35" style="21" customWidth="1"/>
    <col min="13845" max="13845" width="10.2583333333333" style="21" customWidth="1"/>
    <col min="13846" max="14083" width="9" style="21"/>
    <col min="14084" max="14084" width="20.7583333333333" style="21" customWidth="1"/>
    <col min="14085" max="14090" width="9" style="21"/>
    <col min="14091" max="14091" width="11.6333333333333" style="21" customWidth="1"/>
    <col min="14092" max="14092" width="8.53333333333333" style="21" customWidth="1"/>
    <col min="14093" max="14095" width="9" style="21"/>
    <col min="14096" max="14097" width="11.8833333333333" style="21" customWidth="1"/>
    <col min="14098" max="14098" width="11" style="21" customWidth="1"/>
    <col min="14099" max="14099" width="9" style="21"/>
    <col min="14100" max="14100" width="35" style="21" customWidth="1"/>
    <col min="14101" max="14101" width="10.2583333333333" style="21" customWidth="1"/>
    <col min="14102" max="14339" width="9" style="21"/>
    <col min="14340" max="14340" width="20.7583333333333" style="21" customWidth="1"/>
    <col min="14341" max="14346" width="9" style="21"/>
    <col min="14347" max="14347" width="11.6333333333333" style="21" customWidth="1"/>
    <col min="14348" max="14348" width="8.53333333333333" style="21" customWidth="1"/>
    <col min="14349" max="14351" width="9" style="21"/>
    <col min="14352" max="14353" width="11.8833333333333" style="21" customWidth="1"/>
    <col min="14354" max="14354" width="11" style="21" customWidth="1"/>
    <col min="14355" max="14355" width="9" style="21"/>
    <col min="14356" max="14356" width="35" style="21" customWidth="1"/>
    <col min="14357" max="14357" width="10.2583333333333" style="21" customWidth="1"/>
    <col min="14358" max="14595" width="9" style="21"/>
    <col min="14596" max="14596" width="20.7583333333333" style="21" customWidth="1"/>
    <col min="14597" max="14602" width="9" style="21"/>
    <col min="14603" max="14603" width="11.6333333333333" style="21" customWidth="1"/>
    <col min="14604" max="14604" width="8.53333333333333" style="21" customWidth="1"/>
    <col min="14605" max="14607" width="9" style="21"/>
    <col min="14608" max="14609" width="11.8833333333333" style="21" customWidth="1"/>
    <col min="14610" max="14610" width="11" style="21" customWidth="1"/>
    <col min="14611" max="14611" width="9" style="21"/>
    <col min="14612" max="14612" width="35" style="21" customWidth="1"/>
    <col min="14613" max="14613" width="10.2583333333333" style="21" customWidth="1"/>
    <col min="14614" max="14851" width="9" style="21"/>
    <col min="14852" max="14852" width="20.7583333333333" style="21" customWidth="1"/>
    <col min="14853" max="14858" width="9" style="21"/>
    <col min="14859" max="14859" width="11.6333333333333" style="21" customWidth="1"/>
    <col min="14860" max="14860" width="8.53333333333333" style="21" customWidth="1"/>
    <col min="14861" max="14863" width="9" style="21"/>
    <col min="14864" max="14865" width="11.8833333333333" style="21" customWidth="1"/>
    <col min="14866" max="14866" width="11" style="21" customWidth="1"/>
    <col min="14867" max="14867" width="9" style="21"/>
    <col min="14868" max="14868" width="35" style="21" customWidth="1"/>
    <col min="14869" max="14869" width="10.2583333333333" style="21" customWidth="1"/>
    <col min="14870" max="15107" width="9" style="21"/>
    <col min="15108" max="15108" width="20.7583333333333" style="21" customWidth="1"/>
    <col min="15109" max="15114" width="9" style="21"/>
    <col min="15115" max="15115" width="11.6333333333333" style="21" customWidth="1"/>
    <col min="15116" max="15116" width="8.53333333333333" style="21" customWidth="1"/>
    <col min="15117" max="15119" width="9" style="21"/>
    <col min="15120" max="15121" width="11.8833333333333" style="21" customWidth="1"/>
    <col min="15122" max="15122" width="11" style="21" customWidth="1"/>
    <col min="15123" max="15123" width="9" style="21"/>
    <col min="15124" max="15124" width="35" style="21" customWidth="1"/>
    <col min="15125" max="15125" width="10.2583333333333" style="21" customWidth="1"/>
    <col min="15126" max="15363" width="9" style="21"/>
    <col min="15364" max="15364" width="20.7583333333333" style="21" customWidth="1"/>
    <col min="15365" max="15370" width="9" style="21"/>
    <col min="15371" max="15371" width="11.6333333333333" style="21" customWidth="1"/>
    <col min="15372" max="15372" width="8.53333333333333" style="21" customWidth="1"/>
    <col min="15373" max="15375" width="9" style="21"/>
    <col min="15376" max="15377" width="11.8833333333333" style="21" customWidth="1"/>
    <col min="15378" max="15378" width="11" style="21" customWidth="1"/>
    <col min="15379" max="15379" width="9" style="21"/>
    <col min="15380" max="15380" width="35" style="21" customWidth="1"/>
    <col min="15381" max="15381" width="10.2583333333333" style="21" customWidth="1"/>
    <col min="15382" max="15619" width="9" style="21"/>
    <col min="15620" max="15620" width="20.7583333333333" style="21" customWidth="1"/>
    <col min="15621" max="15626" width="9" style="21"/>
    <col min="15627" max="15627" width="11.6333333333333" style="21" customWidth="1"/>
    <col min="15628" max="15628" width="8.53333333333333" style="21" customWidth="1"/>
    <col min="15629" max="15631" width="9" style="21"/>
    <col min="15632" max="15633" width="11.8833333333333" style="21" customWidth="1"/>
    <col min="15634" max="15634" width="11" style="21" customWidth="1"/>
    <col min="15635" max="15635" width="9" style="21"/>
    <col min="15636" max="15636" width="35" style="21" customWidth="1"/>
    <col min="15637" max="15637" width="10.2583333333333" style="21" customWidth="1"/>
    <col min="15638" max="15875" width="9" style="21"/>
    <col min="15876" max="15876" width="20.7583333333333" style="21" customWidth="1"/>
    <col min="15877" max="15882" width="9" style="21"/>
    <col min="15883" max="15883" width="11.6333333333333" style="21" customWidth="1"/>
    <col min="15884" max="15884" width="8.53333333333333" style="21" customWidth="1"/>
    <col min="15885" max="15887" width="9" style="21"/>
    <col min="15888" max="15889" width="11.8833333333333" style="21" customWidth="1"/>
    <col min="15890" max="15890" width="11" style="21" customWidth="1"/>
    <col min="15891" max="15891" width="9" style="21"/>
    <col min="15892" max="15892" width="35" style="21" customWidth="1"/>
    <col min="15893" max="15893" width="10.2583333333333" style="21" customWidth="1"/>
    <col min="15894" max="16131" width="9" style="21"/>
    <col min="16132" max="16132" width="20.7583333333333" style="21" customWidth="1"/>
    <col min="16133" max="16138" width="9" style="21"/>
    <col min="16139" max="16139" width="11.6333333333333" style="21" customWidth="1"/>
    <col min="16140" max="16140" width="8.53333333333333" style="21" customWidth="1"/>
    <col min="16141" max="16143" width="9" style="21"/>
    <col min="16144" max="16145" width="11.8833333333333" style="21" customWidth="1"/>
    <col min="16146" max="16146" width="11" style="21" customWidth="1"/>
    <col min="16147" max="16147" width="9" style="21"/>
    <col min="16148" max="16148" width="35" style="21" customWidth="1"/>
    <col min="16149" max="16149" width="10.2583333333333" style="21" customWidth="1"/>
    <col min="16150" max="16383" width="9" style="21"/>
  </cols>
  <sheetData>
    <row r="1" ht="77.1" customHeight="1" spans="1:21">
      <c r="A1" s="1099" t="s">
        <v>0</v>
      </c>
      <c r="B1" s="1099"/>
      <c r="C1" s="1099"/>
      <c r="D1" s="1099"/>
      <c r="E1" s="1099"/>
      <c r="F1" s="1099"/>
      <c r="G1" s="1099"/>
      <c r="H1" s="1099"/>
      <c r="I1" s="1099"/>
      <c r="J1" s="1099"/>
      <c r="K1" s="1099"/>
      <c r="L1" s="1099"/>
      <c r="M1" s="1099"/>
      <c r="N1" s="1099"/>
      <c r="O1" s="1099"/>
      <c r="P1" s="1099"/>
      <c r="Q1" s="1099"/>
      <c r="R1" s="1099"/>
      <c r="S1" s="1099"/>
      <c r="T1" s="1099"/>
      <c r="U1" s="1099"/>
    </row>
    <row r="2" ht="20.1" customHeight="1" spans="1:21">
      <c r="A2" s="1100" t="s">
        <v>1</v>
      </c>
      <c r="B2" s="1100"/>
      <c r="C2" s="1100"/>
      <c r="D2" s="1100"/>
      <c r="E2" s="1100"/>
      <c r="F2" s="1100"/>
      <c r="G2" s="1100"/>
      <c r="H2" s="1100"/>
      <c r="I2" s="1100"/>
      <c r="J2" s="1114"/>
      <c r="K2" s="1115" t="s">
        <v>2</v>
      </c>
      <c r="L2" s="1115"/>
      <c r="M2" s="1115"/>
      <c r="N2" s="1115"/>
      <c r="O2" s="1115"/>
      <c r="P2" s="1115"/>
      <c r="Q2" s="1115"/>
      <c r="R2" s="1115"/>
      <c r="S2" s="1115"/>
      <c r="T2" s="1115"/>
      <c r="U2" s="1115"/>
    </row>
    <row r="3" ht="20.1" customHeight="1" spans="1:21">
      <c r="A3" s="1100"/>
      <c r="B3" s="1100"/>
      <c r="C3" s="1100"/>
      <c r="D3" s="1100"/>
      <c r="E3" s="1100"/>
      <c r="F3" s="1100"/>
      <c r="G3" s="1100"/>
      <c r="H3" s="1100"/>
      <c r="I3" s="1100"/>
      <c r="J3" s="1114"/>
      <c r="K3" s="1116" t="s">
        <v>3</v>
      </c>
      <c r="L3" s="1116"/>
      <c r="M3" s="1116"/>
      <c r="N3" s="1116"/>
      <c r="O3" s="1116"/>
      <c r="P3" s="1116"/>
      <c r="Q3" s="1116"/>
      <c r="R3" s="1116"/>
      <c r="S3" s="1116"/>
      <c r="T3" s="1116"/>
      <c r="U3" s="1129" t="s">
        <v>4</v>
      </c>
    </row>
    <row r="4" ht="20.1" customHeight="1" spans="1:21">
      <c r="A4" s="1100"/>
      <c r="B4" s="1100"/>
      <c r="C4" s="1100"/>
      <c r="D4" s="1100"/>
      <c r="E4" s="1100"/>
      <c r="F4" s="1100"/>
      <c r="G4" s="1100"/>
      <c r="H4" s="1100"/>
      <c r="I4" s="1100"/>
      <c r="J4" s="1114"/>
      <c r="K4" s="1117"/>
      <c r="L4" s="1118" t="s">
        <v>5</v>
      </c>
      <c r="M4" s="1119" t="s">
        <v>6</v>
      </c>
      <c r="N4" s="1119"/>
      <c r="O4" s="1119"/>
      <c r="P4" s="1119"/>
      <c r="Q4" s="1117"/>
      <c r="R4" s="1117"/>
      <c r="S4" s="1117"/>
      <c r="T4" s="1117"/>
      <c r="U4" s="1129"/>
    </row>
    <row r="5" ht="55.5" spans="1:21">
      <c r="A5" s="1100"/>
      <c r="B5" s="1100"/>
      <c r="C5" s="1100"/>
      <c r="D5" s="1100"/>
      <c r="E5" s="1100"/>
      <c r="F5" s="1100"/>
      <c r="G5" s="1100"/>
      <c r="H5" s="1100"/>
      <c r="I5" s="1100"/>
      <c r="J5" s="1114"/>
      <c r="K5" s="1117"/>
      <c r="L5" s="1118"/>
      <c r="M5" s="1120" t="s">
        <v>7</v>
      </c>
      <c r="N5" s="1121" t="s">
        <v>8</v>
      </c>
      <c r="O5" s="1120" t="s">
        <v>9</v>
      </c>
      <c r="P5" s="1121" t="s">
        <v>10</v>
      </c>
      <c r="Q5" s="1129" t="s">
        <v>11</v>
      </c>
      <c r="R5" s="1130" t="s">
        <v>12</v>
      </c>
      <c r="S5" s="1129" t="s">
        <v>13</v>
      </c>
      <c r="T5" s="1131"/>
      <c r="U5" s="1129"/>
    </row>
    <row r="6" ht="20.1" customHeight="1" spans="1:21">
      <c r="A6" s="1101" t="s">
        <v>14</v>
      </c>
      <c r="B6" s="1102" t="s">
        <v>15</v>
      </c>
      <c r="C6" s="1103" t="s">
        <v>16</v>
      </c>
      <c r="D6" s="1103"/>
      <c r="E6" s="1103"/>
      <c r="F6" s="1103"/>
      <c r="G6" s="1103"/>
      <c r="H6" s="1103"/>
      <c r="I6" s="1103"/>
      <c r="J6" s="1114"/>
      <c r="K6" s="1119" t="s">
        <v>17</v>
      </c>
      <c r="L6" s="1122">
        <v>96</v>
      </c>
      <c r="M6" s="1119">
        <v>60</v>
      </c>
      <c r="N6" s="1122">
        <v>95</v>
      </c>
      <c r="O6" s="1119">
        <v>59</v>
      </c>
      <c r="P6" s="1122">
        <v>55</v>
      </c>
      <c r="Q6" s="1119">
        <v>269</v>
      </c>
      <c r="R6" s="1122" t="s">
        <v>18</v>
      </c>
      <c r="S6" s="1119" t="s">
        <v>19</v>
      </c>
      <c r="T6" s="1122" t="s">
        <v>20</v>
      </c>
      <c r="U6" s="1119">
        <v>115</v>
      </c>
    </row>
    <row r="7" ht="20.1" customHeight="1" spans="1:21">
      <c r="A7" s="1101"/>
      <c r="B7" s="1102"/>
      <c r="C7" s="1104" t="s">
        <v>21</v>
      </c>
      <c r="D7" s="1104"/>
      <c r="E7" s="1104"/>
      <c r="F7" s="1104"/>
      <c r="G7" s="1104"/>
      <c r="H7" s="1104"/>
      <c r="I7" s="1104"/>
      <c r="J7" s="1114"/>
      <c r="K7" s="1119" t="s">
        <v>22</v>
      </c>
      <c r="L7" s="1122">
        <v>20</v>
      </c>
      <c r="M7" s="1119">
        <v>10</v>
      </c>
      <c r="N7" s="1122">
        <v>20</v>
      </c>
      <c r="O7" s="1119">
        <v>10</v>
      </c>
      <c r="P7" s="1122">
        <v>10</v>
      </c>
      <c r="Q7" s="1119">
        <v>50</v>
      </c>
      <c r="R7" s="1122"/>
      <c r="S7" s="1119"/>
      <c r="T7" s="1132" t="s">
        <v>23</v>
      </c>
      <c r="U7" s="1119">
        <v>20</v>
      </c>
    </row>
    <row r="8" ht="20.1" customHeight="1" spans="1:21">
      <c r="A8" s="1101"/>
      <c r="B8" s="1102"/>
      <c r="C8" s="1104" t="s">
        <v>24</v>
      </c>
      <c r="D8" s="1104"/>
      <c r="E8" s="1104"/>
      <c r="F8" s="1104"/>
      <c r="G8" s="1104"/>
      <c r="H8" s="1104"/>
      <c r="I8" s="1104"/>
      <c r="J8" s="1114"/>
      <c r="K8" s="1119" t="s">
        <v>25</v>
      </c>
      <c r="L8" s="1122">
        <v>20</v>
      </c>
      <c r="M8" s="1119">
        <v>10</v>
      </c>
      <c r="N8" s="1122">
        <v>22</v>
      </c>
      <c r="O8" s="1119">
        <v>13</v>
      </c>
      <c r="P8" s="1122">
        <v>10</v>
      </c>
      <c r="Q8" s="1119">
        <v>55</v>
      </c>
      <c r="R8" s="1122"/>
      <c r="S8" s="1119"/>
      <c r="T8" s="1132" t="s">
        <v>26</v>
      </c>
      <c r="U8" s="1119">
        <v>20</v>
      </c>
    </row>
    <row r="9" ht="20.1" customHeight="1" spans="1:21">
      <c r="A9" s="1101"/>
      <c r="B9" s="1105" t="s">
        <v>27</v>
      </c>
      <c r="C9" s="1103" t="s">
        <v>28</v>
      </c>
      <c r="D9" s="1103"/>
      <c r="E9" s="1103"/>
      <c r="F9" s="1103"/>
      <c r="G9" s="1103"/>
      <c r="H9" s="1103"/>
      <c r="I9" s="1103"/>
      <c r="J9" s="1114"/>
      <c r="K9" s="1119" t="s">
        <v>29</v>
      </c>
      <c r="L9" s="1122">
        <v>10</v>
      </c>
      <c r="M9" s="1119">
        <v>6</v>
      </c>
      <c r="N9" s="1122">
        <v>10</v>
      </c>
      <c r="O9" s="1119">
        <v>8</v>
      </c>
      <c r="P9" s="1122">
        <v>5</v>
      </c>
      <c r="Q9" s="1119">
        <v>29</v>
      </c>
      <c r="R9" s="1122"/>
      <c r="S9" s="1119"/>
      <c r="T9" s="1132" t="s">
        <v>30</v>
      </c>
      <c r="U9" s="1119">
        <v>10</v>
      </c>
    </row>
    <row r="10" ht="20.1" customHeight="1" spans="1:21">
      <c r="A10" s="1101"/>
      <c r="B10" s="1105" t="s">
        <v>31</v>
      </c>
      <c r="C10" s="1103" t="s">
        <v>32</v>
      </c>
      <c r="D10" s="1103"/>
      <c r="E10" s="1103"/>
      <c r="F10" s="1103"/>
      <c r="G10" s="1103"/>
      <c r="H10" s="1103"/>
      <c r="I10" s="1103"/>
      <c r="J10" s="1114"/>
      <c r="K10" s="1119" t="s">
        <v>33</v>
      </c>
      <c r="L10" s="1122">
        <v>15</v>
      </c>
      <c r="M10" s="1119">
        <v>10</v>
      </c>
      <c r="N10" s="1122">
        <v>15</v>
      </c>
      <c r="O10" s="1119">
        <v>10</v>
      </c>
      <c r="P10" s="1122">
        <v>10</v>
      </c>
      <c r="Q10" s="1119">
        <v>45</v>
      </c>
      <c r="R10" s="1122"/>
      <c r="S10" s="1119"/>
      <c r="T10" s="1132" t="s">
        <v>34</v>
      </c>
      <c r="U10" s="1119">
        <v>20</v>
      </c>
    </row>
    <row r="11" ht="20.1" customHeight="1" spans="1:21">
      <c r="A11" s="1106" t="s">
        <v>35</v>
      </c>
      <c r="B11" s="1106"/>
      <c r="C11" s="1106"/>
      <c r="D11" s="1106"/>
      <c r="E11" s="1106"/>
      <c r="F11" s="1106"/>
      <c r="G11" s="1106"/>
      <c r="H11" s="1106"/>
      <c r="I11" s="1106"/>
      <c r="J11" s="1114"/>
      <c r="K11" s="1119" t="s">
        <v>36</v>
      </c>
      <c r="L11" s="1122">
        <v>10</v>
      </c>
      <c r="M11" s="1119">
        <v>10</v>
      </c>
      <c r="N11" s="1122">
        <v>10</v>
      </c>
      <c r="O11" s="1119">
        <v>8</v>
      </c>
      <c r="P11" s="1122">
        <v>8</v>
      </c>
      <c r="Q11" s="1119">
        <v>36</v>
      </c>
      <c r="R11" s="1122"/>
      <c r="S11" s="1119"/>
      <c r="T11" s="1132" t="s">
        <v>37</v>
      </c>
      <c r="U11" s="1119">
        <v>20</v>
      </c>
    </row>
    <row r="12" ht="20.1" customHeight="1" spans="1:21">
      <c r="A12" s="1107" t="s">
        <v>38</v>
      </c>
      <c r="B12" s="1107"/>
      <c r="C12" s="1107"/>
      <c r="D12" s="1107"/>
      <c r="E12" s="1107"/>
      <c r="F12" s="1107"/>
      <c r="G12" s="1107"/>
      <c r="H12" s="1107"/>
      <c r="I12" s="1107"/>
      <c r="J12" s="1114"/>
      <c r="K12" s="1119" t="s">
        <v>39</v>
      </c>
      <c r="L12" s="1122">
        <v>15</v>
      </c>
      <c r="M12" s="1119">
        <v>8</v>
      </c>
      <c r="N12" s="1122">
        <v>10</v>
      </c>
      <c r="O12" s="1119">
        <v>5</v>
      </c>
      <c r="P12" s="1122">
        <v>7</v>
      </c>
      <c r="Q12" s="1119">
        <v>30</v>
      </c>
      <c r="R12" s="1122"/>
      <c r="S12" s="1119"/>
      <c r="T12" s="1132" t="s">
        <v>40</v>
      </c>
      <c r="U12" s="1119">
        <v>15</v>
      </c>
    </row>
    <row r="13" ht="20.1" customHeight="1" spans="1:21">
      <c r="A13" s="1107" t="s">
        <v>41</v>
      </c>
      <c r="B13" s="1107"/>
      <c r="C13" s="1107"/>
      <c r="D13" s="1107"/>
      <c r="E13" s="1107"/>
      <c r="F13" s="1107"/>
      <c r="G13" s="1107"/>
      <c r="H13" s="1107"/>
      <c r="I13" s="1107"/>
      <c r="J13" s="1114"/>
      <c r="K13" s="1119" t="s">
        <v>42</v>
      </c>
      <c r="L13" s="1122">
        <v>6</v>
      </c>
      <c r="M13" s="1119">
        <v>6</v>
      </c>
      <c r="N13" s="1122">
        <v>8</v>
      </c>
      <c r="O13" s="1119">
        <v>5</v>
      </c>
      <c r="P13" s="1122">
        <v>5</v>
      </c>
      <c r="Q13" s="1119">
        <v>24</v>
      </c>
      <c r="R13" s="1122"/>
      <c r="S13" s="1119"/>
      <c r="T13" s="1132" t="s">
        <v>43</v>
      </c>
      <c r="U13" s="1119">
        <v>10</v>
      </c>
    </row>
    <row r="14" ht="20.1" customHeight="1" spans="1:21">
      <c r="A14" s="1108" t="s">
        <v>44</v>
      </c>
      <c r="B14" s="1109"/>
      <c r="C14" s="1109"/>
      <c r="D14" s="1109"/>
      <c r="E14" s="1109"/>
      <c r="F14" s="1109"/>
      <c r="G14" s="1109"/>
      <c r="H14" s="1109"/>
      <c r="I14" s="1123"/>
      <c r="J14" s="1114"/>
      <c r="K14" s="1116" t="s">
        <v>45</v>
      </c>
      <c r="L14" s="1116"/>
      <c r="M14" s="1116"/>
      <c r="N14" s="1116"/>
      <c r="O14" s="1116"/>
      <c r="P14" s="1116"/>
      <c r="Q14" s="1116"/>
      <c r="R14" s="1116"/>
      <c r="S14" s="1116"/>
      <c r="T14" s="1116"/>
      <c r="U14" s="1116"/>
    </row>
    <row r="15" ht="20.1" customHeight="1" spans="1:21">
      <c r="A15" s="1110"/>
      <c r="B15" s="1111"/>
      <c r="C15" s="1111"/>
      <c r="D15" s="1111"/>
      <c r="E15" s="1111"/>
      <c r="F15" s="1111"/>
      <c r="G15" s="1111"/>
      <c r="H15" s="1111"/>
      <c r="I15" s="1124"/>
      <c r="J15" s="1114"/>
      <c r="K15" s="1104" t="s">
        <v>46</v>
      </c>
      <c r="L15" s="1104"/>
      <c r="M15" s="1104"/>
      <c r="N15" s="1104"/>
      <c r="O15" s="1104"/>
      <c r="P15" s="1104"/>
      <c r="Q15" s="1104"/>
      <c r="R15" s="1104"/>
      <c r="S15" s="1104"/>
      <c r="T15" s="1104"/>
      <c r="U15" s="1104"/>
    </row>
    <row r="16" ht="20.1" customHeight="1" spans="1:21">
      <c r="A16" s="1110"/>
      <c r="B16" s="1111"/>
      <c r="C16" s="1111"/>
      <c r="D16" s="1111"/>
      <c r="E16" s="1111"/>
      <c r="F16" s="1111"/>
      <c r="G16" s="1111"/>
      <c r="H16" s="1111"/>
      <c r="I16" s="1124"/>
      <c r="J16" s="1114"/>
      <c r="K16" s="1104" t="s">
        <v>47</v>
      </c>
      <c r="L16" s="1104"/>
      <c r="M16" s="1104"/>
      <c r="N16" s="1104"/>
      <c r="O16" s="1104"/>
      <c r="P16" s="1104"/>
      <c r="Q16" s="1104"/>
      <c r="R16" s="1104"/>
      <c r="S16" s="1104"/>
      <c r="T16" s="1104"/>
      <c r="U16" s="1104"/>
    </row>
    <row r="17" ht="20.1" customHeight="1" spans="1:21">
      <c r="A17" s="1110"/>
      <c r="B17" s="1111"/>
      <c r="C17" s="1111"/>
      <c r="D17" s="1111"/>
      <c r="E17" s="1111"/>
      <c r="F17" s="1111"/>
      <c r="G17" s="1111"/>
      <c r="H17" s="1111"/>
      <c r="I17" s="1124"/>
      <c r="J17" s="1114"/>
      <c r="K17" s="1104" t="s">
        <v>48</v>
      </c>
      <c r="L17" s="1104"/>
      <c r="M17" s="1104"/>
      <c r="N17" s="1122" t="s">
        <v>49</v>
      </c>
      <c r="O17" s="1122"/>
      <c r="P17" s="1122" t="s">
        <v>50</v>
      </c>
      <c r="Q17" s="1122"/>
      <c r="R17" s="1122"/>
      <c r="S17" s="1122"/>
      <c r="T17" s="1122"/>
      <c r="U17" s="1122"/>
    </row>
    <row r="18" ht="20.1" customHeight="1" spans="1:21">
      <c r="A18" s="1110"/>
      <c r="B18" s="1111"/>
      <c r="C18" s="1111"/>
      <c r="D18" s="1111"/>
      <c r="E18" s="1111"/>
      <c r="F18" s="1111"/>
      <c r="G18" s="1111"/>
      <c r="H18" s="1111"/>
      <c r="I18" s="1124"/>
      <c r="J18" s="1114"/>
      <c r="K18" s="1104" t="s">
        <v>51</v>
      </c>
      <c r="L18" s="1104"/>
      <c r="M18" s="1104"/>
      <c r="N18" s="1122" t="s">
        <v>49</v>
      </c>
      <c r="O18" s="1122"/>
      <c r="P18" s="1122" t="s">
        <v>52</v>
      </c>
      <c r="Q18" s="1122"/>
      <c r="R18" s="1122"/>
      <c r="S18" s="1122"/>
      <c r="T18" s="1122"/>
      <c r="U18" s="1122"/>
    </row>
    <row r="19" ht="20.1" customHeight="1" spans="1:21">
      <c r="A19" s="1110"/>
      <c r="B19" s="1111"/>
      <c r="C19" s="1111"/>
      <c r="D19" s="1111"/>
      <c r="E19" s="1111"/>
      <c r="F19" s="1111"/>
      <c r="G19" s="1111"/>
      <c r="H19" s="1111"/>
      <c r="I19" s="1124"/>
      <c r="J19" s="1114"/>
      <c r="K19" s="1104" t="s">
        <v>53</v>
      </c>
      <c r="L19" s="1104"/>
      <c r="M19" s="1104"/>
      <c r="N19" s="1122" t="s">
        <v>49</v>
      </c>
      <c r="O19" s="1122"/>
      <c r="P19" s="1122" t="s">
        <v>52</v>
      </c>
      <c r="Q19" s="1122"/>
      <c r="R19" s="1122"/>
      <c r="S19" s="1122"/>
      <c r="T19" s="1122"/>
      <c r="U19" s="1122"/>
    </row>
    <row r="20" ht="20.1" customHeight="1" spans="1:21">
      <c r="A20" s="1110"/>
      <c r="B20" s="1111"/>
      <c r="C20" s="1111"/>
      <c r="D20" s="1111"/>
      <c r="E20" s="1111"/>
      <c r="F20" s="1111"/>
      <c r="G20" s="1111"/>
      <c r="H20" s="1111"/>
      <c r="I20" s="1124"/>
      <c r="J20" s="1114"/>
      <c r="K20" s="1104" t="s">
        <v>54</v>
      </c>
      <c r="L20" s="1104"/>
      <c r="M20" s="1104"/>
      <c r="N20" s="1122" t="s">
        <v>49</v>
      </c>
      <c r="O20" s="1122"/>
      <c r="P20" s="1122" t="s">
        <v>52</v>
      </c>
      <c r="Q20" s="1122"/>
      <c r="R20" s="1122"/>
      <c r="S20" s="1122"/>
      <c r="T20" s="1122"/>
      <c r="U20" s="1122"/>
    </row>
    <row r="21" ht="20.1" customHeight="1" spans="1:21">
      <c r="A21" s="1112"/>
      <c r="B21" s="1113"/>
      <c r="C21" s="1113"/>
      <c r="D21" s="1113"/>
      <c r="E21" s="1113"/>
      <c r="F21" s="1113"/>
      <c r="G21" s="1113"/>
      <c r="H21" s="1113"/>
      <c r="I21" s="1125"/>
      <c r="J21" s="1126"/>
      <c r="K21" s="1127" t="s">
        <v>55</v>
      </c>
      <c r="L21" s="1127"/>
      <c r="M21" s="1127"/>
      <c r="N21" s="1128" t="s">
        <v>49</v>
      </c>
      <c r="O21" s="1128"/>
      <c r="P21" s="1128" t="s">
        <v>52</v>
      </c>
      <c r="Q21" s="1128"/>
      <c r="R21" s="1128"/>
      <c r="S21" s="1128"/>
      <c r="T21" s="1128"/>
      <c r="U21" s="1128"/>
    </row>
  </sheetData>
  <mergeCells count="41">
    <mergeCell ref="A1:U1"/>
    <mergeCell ref="K2:U2"/>
    <mergeCell ref="K3:T3"/>
    <mergeCell ref="M4:P4"/>
    <mergeCell ref="Q4:T4"/>
    <mergeCell ref="C6:I6"/>
    <mergeCell ref="C7:I7"/>
    <mergeCell ref="C8:I8"/>
    <mergeCell ref="C9:I9"/>
    <mergeCell ref="C10:I10"/>
    <mergeCell ref="A11:I11"/>
    <mergeCell ref="A12:I12"/>
    <mergeCell ref="A13:I13"/>
    <mergeCell ref="K14:U14"/>
    <mergeCell ref="K15:U15"/>
    <mergeCell ref="K16:U16"/>
    <mergeCell ref="K17:M17"/>
    <mergeCell ref="N17:O17"/>
    <mergeCell ref="P17:U17"/>
    <mergeCell ref="K18:M18"/>
    <mergeCell ref="N18:O18"/>
    <mergeCell ref="P18:U18"/>
    <mergeCell ref="K19:M19"/>
    <mergeCell ref="N19:O19"/>
    <mergeCell ref="P19:U19"/>
    <mergeCell ref="K20:M20"/>
    <mergeCell ref="N20:O20"/>
    <mergeCell ref="P20:U20"/>
    <mergeCell ref="K21:M21"/>
    <mergeCell ref="N21:O21"/>
    <mergeCell ref="P21:U21"/>
    <mergeCell ref="A6:A10"/>
    <mergeCell ref="B6:B8"/>
    <mergeCell ref="J2:J21"/>
    <mergeCell ref="K4:K5"/>
    <mergeCell ref="L4:L5"/>
    <mergeCell ref="R6:R13"/>
    <mergeCell ref="S6:S13"/>
    <mergeCell ref="U3:U5"/>
    <mergeCell ref="A2:I5"/>
    <mergeCell ref="A14:I21"/>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34"/>
  <sheetViews>
    <sheetView tabSelected="1" workbookViewId="0">
      <selection activeCell="A4" sqref="A4"/>
    </sheetView>
  </sheetViews>
  <sheetFormatPr defaultColWidth="9" defaultRowHeight="20.1" customHeight="1"/>
  <cols>
    <col min="1" max="16384" width="9" style="1078"/>
  </cols>
  <sheetData>
    <row r="1" ht="80.1" customHeight="1" spans="2:22">
      <c r="B1" s="1079" t="s">
        <v>56</v>
      </c>
      <c r="C1" s="1079"/>
      <c r="D1" s="1079"/>
      <c r="E1" s="1079"/>
      <c r="F1" s="1079"/>
      <c r="G1" s="1079"/>
      <c r="H1" s="1079"/>
      <c r="I1" s="1079"/>
      <c r="J1" s="1079"/>
      <c r="K1" s="1079"/>
      <c r="L1" s="1079"/>
      <c r="M1" s="1079"/>
      <c r="N1" s="1079"/>
      <c r="O1" s="1079"/>
      <c r="P1" s="1079"/>
      <c r="Q1" s="1079"/>
      <c r="R1" s="1079"/>
      <c r="S1" s="1079"/>
      <c r="T1" s="1079"/>
      <c r="U1" s="1079"/>
      <c r="V1" s="1079"/>
    </row>
    <row r="2" ht="24.95" customHeight="1" spans="2:22">
      <c r="B2" s="1080"/>
      <c r="C2" s="1080"/>
      <c r="D2" s="1080"/>
      <c r="E2" s="1080"/>
      <c r="F2" s="1080"/>
      <c r="G2" s="1080"/>
      <c r="H2" s="1080"/>
      <c r="I2" s="1080"/>
      <c r="J2" s="1080"/>
      <c r="K2" s="1080"/>
      <c r="L2" s="1080"/>
      <c r="M2" s="1080"/>
      <c r="N2" s="1080"/>
      <c r="O2" s="1080"/>
      <c r="P2" s="1080"/>
      <c r="Q2" s="1080"/>
      <c r="R2" s="1080"/>
      <c r="S2" s="1080"/>
      <c r="T2" s="1080"/>
      <c r="U2" s="1080"/>
      <c r="V2" s="1080"/>
    </row>
    <row r="3" ht="24.95" customHeight="1" spans="2:22">
      <c r="B3" s="1081" t="s">
        <v>57</v>
      </c>
      <c r="C3" s="1081"/>
      <c r="D3" s="1081"/>
      <c r="E3" s="1081"/>
      <c r="F3" s="1081"/>
      <c r="G3" s="1081"/>
      <c r="H3" s="1081"/>
      <c r="I3" s="1081" t="s">
        <v>45</v>
      </c>
      <c r="J3" s="1081"/>
      <c r="K3" s="1081"/>
      <c r="L3" s="1081"/>
      <c r="M3" s="1081"/>
      <c r="N3" s="1081"/>
      <c r="O3" s="1081"/>
      <c r="P3" s="1081" t="s">
        <v>58</v>
      </c>
      <c r="Q3" s="1081"/>
      <c r="R3" s="1081"/>
      <c r="S3" s="1081"/>
      <c r="T3" s="1081"/>
      <c r="U3" s="1081"/>
      <c r="V3" s="1081"/>
    </row>
    <row r="4" ht="25" customHeight="1" spans="2:22">
      <c r="B4" s="1082" t="s">
        <v>59</v>
      </c>
      <c r="C4" s="1082"/>
      <c r="D4" s="1082"/>
      <c r="E4" s="1082"/>
      <c r="F4" s="1082"/>
      <c r="G4" s="1082"/>
      <c r="H4" s="1082"/>
      <c r="I4" s="1082" t="s">
        <v>60</v>
      </c>
      <c r="J4" s="1082"/>
      <c r="K4" s="1082"/>
      <c r="L4" s="1082"/>
      <c r="M4" s="1082"/>
      <c r="N4" s="1082"/>
      <c r="O4" s="1082"/>
      <c r="P4" s="1082" t="s">
        <v>61</v>
      </c>
      <c r="Q4" s="1082"/>
      <c r="R4" s="1082"/>
      <c r="S4" s="1082"/>
      <c r="T4" s="1082"/>
      <c r="U4" s="1082"/>
      <c r="V4" s="1082"/>
    </row>
    <row r="5" ht="25" customHeight="1" spans="2:22">
      <c r="B5" s="1082" t="s">
        <v>62</v>
      </c>
      <c r="C5" s="1082"/>
      <c r="D5" s="1082"/>
      <c r="E5" s="1082"/>
      <c r="F5" s="1082"/>
      <c r="G5" s="1082"/>
      <c r="H5" s="1082"/>
      <c r="I5" s="1082" t="s">
        <v>63</v>
      </c>
      <c r="J5" s="1082"/>
      <c r="K5" s="1082"/>
      <c r="L5" s="1082"/>
      <c r="M5" s="1082"/>
      <c r="N5" s="1082"/>
      <c r="O5" s="1082"/>
      <c r="P5" s="1082" t="s">
        <v>64</v>
      </c>
      <c r="Q5" s="1082"/>
      <c r="R5" s="1082"/>
      <c r="S5" s="1082"/>
      <c r="T5" s="1082"/>
      <c r="U5" s="1082"/>
      <c r="V5" s="1082"/>
    </row>
    <row r="6" ht="25" customHeight="1" spans="2:22">
      <c r="B6" s="1082" t="s">
        <v>65</v>
      </c>
      <c r="C6" s="1082"/>
      <c r="D6" s="1082"/>
      <c r="E6" s="1082"/>
      <c r="F6" s="1082"/>
      <c r="G6" s="1082"/>
      <c r="H6" s="1082"/>
      <c r="I6" s="1082" t="s">
        <v>66</v>
      </c>
      <c r="J6" s="1082"/>
      <c r="K6" s="1082"/>
      <c r="L6" s="1082"/>
      <c r="M6" s="1082"/>
      <c r="N6" s="1082"/>
      <c r="O6" s="1082"/>
      <c r="P6" s="1082" t="s">
        <v>67</v>
      </c>
      <c r="Q6" s="1082"/>
      <c r="R6" s="1082"/>
      <c r="S6" s="1082"/>
      <c r="T6" s="1082"/>
      <c r="U6" s="1082"/>
      <c r="V6" s="1082"/>
    </row>
    <row r="7" ht="25" customHeight="1" spans="2:22">
      <c r="B7" s="1082" t="s">
        <v>68</v>
      </c>
      <c r="C7" s="1082"/>
      <c r="D7" s="1082"/>
      <c r="E7" s="1082"/>
      <c r="F7" s="1082"/>
      <c r="G7" s="1082"/>
      <c r="H7" s="1082"/>
      <c r="I7" s="1082" t="s">
        <v>69</v>
      </c>
      <c r="J7" s="1082"/>
      <c r="K7" s="1082"/>
      <c r="L7" s="1082"/>
      <c r="M7" s="1082"/>
      <c r="N7" s="1082"/>
      <c r="O7" s="1082"/>
      <c r="P7" s="1082" t="s">
        <v>70</v>
      </c>
      <c r="Q7" s="1082"/>
      <c r="R7" s="1082"/>
      <c r="S7" s="1082"/>
      <c r="T7" s="1082"/>
      <c r="U7" s="1082"/>
      <c r="V7" s="1082"/>
    </row>
    <row r="8" ht="25" customHeight="1" spans="2:22">
      <c r="B8" s="1082" t="s">
        <v>71</v>
      </c>
      <c r="C8" s="1082"/>
      <c r="D8" s="1082"/>
      <c r="E8" s="1082"/>
      <c r="F8" s="1082"/>
      <c r="G8" s="1082"/>
      <c r="H8" s="1082"/>
      <c r="I8" s="1082" t="s">
        <v>72</v>
      </c>
      <c r="J8" s="1082"/>
      <c r="K8" s="1082"/>
      <c r="L8" s="1082"/>
      <c r="M8" s="1082"/>
      <c r="N8" s="1082"/>
      <c r="O8" s="1082"/>
      <c r="P8" s="1082" t="s">
        <v>73</v>
      </c>
      <c r="Q8" s="1082"/>
      <c r="R8" s="1082"/>
      <c r="S8" s="1082"/>
      <c r="T8" s="1082"/>
      <c r="U8" s="1082"/>
      <c r="V8" s="1082"/>
    </row>
    <row r="9" ht="25" customHeight="1" spans="2:22">
      <c r="B9" s="1082" t="s">
        <v>74</v>
      </c>
      <c r="C9" s="1082"/>
      <c r="D9" s="1082"/>
      <c r="E9" s="1082"/>
      <c r="F9" s="1082"/>
      <c r="G9" s="1082"/>
      <c r="H9" s="1082"/>
      <c r="I9" s="1082" t="s">
        <v>75</v>
      </c>
      <c r="J9" s="1082"/>
      <c r="K9" s="1082"/>
      <c r="L9" s="1082"/>
      <c r="M9" s="1082"/>
      <c r="N9" s="1082"/>
      <c r="O9" s="1082"/>
      <c r="P9" s="1082" t="s">
        <v>76</v>
      </c>
      <c r="Q9" s="1082"/>
      <c r="R9" s="1082"/>
      <c r="S9" s="1082"/>
      <c r="T9" s="1082"/>
      <c r="U9" s="1082"/>
      <c r="V9" s="1082"/>
    </row>
    <row r="10" ht="25" customHeight="1" spans="2:22">
      <c r="B10" s="1082" t="s">
        <v>77</v>
      </c>
      <c r="C10" s="1082"/>
      <c r="D10" s="1082"/>
      <c r="E10" s="1082"/>
      <c r="F10" s="1082"/>
      <c r="G10" s="1082"/>
      <c r="H10" s="1082"/>
      <c r="I10" s="1082" t="s">
        <v>78</v>
      </c>
      <c r="J10" s="1082"/>
      <c r="K10" s="1082"/>
      <c r="L10" s="1082"/>
      <c r="M10" s="1082"/>
      <c r="N10" s="1082"/>
      <c r="O10" s="1082"/>
      <c r="P10" s="1082" t="s">
        <v>79</v>
      </c>
      <c r="Q10" s="1082"/>
      <c r="R10" s="1082"/>
      <c r="S10" s="1082"/>
      <c r="T10" s="1082"/>
      <c r="U10" s="1082"/>
      <c r="V10" s="1082"/>
    </row>
    <row r="11" ht="25" customHeight="1" spans="2:22">
      <c r="B11" s="1082" t="s">
        <v>80</v>
      </c>
      <c r="C11" s="1082"/>
      <c r="D11" s="1082"/>
      <c r="E11" s="1082"/>
      <c r="F11" s="1082"/>
      <c r="G11" s="1082"/>
      <c r="H11" s="1082"/>
      <c r="I11" s="1082" t="s">
        <v>81</v>
      </c>
      <c r="J11" s="1082"/>
      <c r="K11" s="1082"/>
      <c r="L11" s="1082"/>
      <c r="M11" s="1082"/>
      <c r="N11" s="1082"/>
      <c r="O11" s="1082"/>
      <c r="P11" s="1082" t="s">
        <v>82</v>
      </c>
      <c r="Q11" s="1082"/>
      <c r="R11" s="1082"/>
      <c r="S11" s="1082"/>
      <c r="T11" s="1082"/>
      <c r="U11" s="1082"/>
      <c r="V11" s="1082"/>
    </row>
    <row r="12" ht="25" customHeight="1" spans="2:22">
      <c r="B12" s="1082" t="s">
        <v>83</v>
      </c>
      <c r="C12" s="1082"/>
      <c r="D12" s="1082"/>
      <c r="E12" s="1082"/>
      <c r="F12" s="1082"/>
      <c r="G12" s="1082"/>
      <c r="H12" s="1082"/>
      <c r="I12" s="1082" t="s">
        <v>84</v>
      </c>
      <c r="J12" s="1082"/>
      <c r="K12" s="1082"/>
      <c r="L12" s="1082"/>
      <c r="M12" s="1082"/>
      <c r="N12" s="1082"/>
      <c r="O12" s="1082"/>
      <c r="P12" s="1082" t="s">
        <v>85</v>
      </c>
      <c r="Q12" s="1082"/>
      <c r="R12" s="1082"/>
      <c r="S12" s="1082"/>
      <c r="T12" s="1082"/>
      <c r="U12" s="1082"/>
      <c r="V12" s="1082"/>
    </row>
    <row r="13" ht="25" customHeight="1" spans="2:22">
      <c r="B13" s="1082" t="s">
        <v>86</v>
      </c>
      <c r="C13" s="1082"/>
      <c r="D13" s="1082"/>
      <c r="E13" s="1082"/>
      <c r="F13" s="1082"/>
      <c r="G13" s="1082"/>
      <c r="H13" s="1082"/>
      <c r="I13" s="1082" t="s">
        <v>87</v>
      </c>
      <c r="J13" s="1082"/>
      <c r="K13" s="1082"/>
      <c r="L13" s="1082"/>
      <c r="M13" s="1082"/>
      <c r="N13" s="1082"/>
      <c r="O13" s="1082"/>
      <c r="P13" s="1082" t="s">
        <v>88</v>
      </c>
      <c r="Q13" s="1082"/>
      <c r="R13" s="1082"/>
      <c r="S13" s="1082"/>
      <c r="T13" s="1082"/>
      <c r="U13" s="1082"/>
      <c r="V13" s="1082"/>
    </row>
    <row r="14" ht="25" customHeight="1" spans="2:22">
      <c r="B14" s="1082" t="s">
        <v>89</v>
      </c>
      <c r="C14" s="1082"/>
      <c r="D14" s="1082"/>
      <c r="E14" s="1082"/>
      <c r="F14" s="1082"/>
      <c r="G14" s="1082"/>
      <c r="H14" s="1082"/>
      <c r="I14" s="1082" t="s">
        <v>90</v>
      </c>
      <c r="J14" s="1082"/>
      <c r="K14" s="1082"/>
      <c r="L14" s="1082"/>
      <c r="M14" s="1082"/>
      <c r="N14" s="1082"/>
      <c r="O14" s="1082"/>
      <c r="P14" s="1082" t="s">
        <v>91</v>
      </c>
      <c r="Q14" s="1082"/>
      <c r="R14" s="1082"/>
      <c r="S14" s="1082"/>
      <c r="T14" s="1082"/>
      <c r="U14" s="1082"/>
      <c r="V14" s="1082"/>
    </row>
    <row r="15" ht="25" customHeight="1" spans="2:22">
      <c r="B15" s="1082" t="s">
        <v>92</v>
      </c>
      <c r="C15" s="1082"/>
      <c r="D15" s="1082"/>
      <c r="E15" s="1082"/>
      <c r="F15" s="1082"/>
      <c r="G15" s="1082"/>
      <c r="H15" s="1082"/>
      <c r="I15" s="1082" t="s">
        <v>93</v>
      </c>
      <c r="J15" s="1082"/>
      <c r="K15" s="1082"/>
      <c r="L15" s="1082"/>
      <c r="M15" s="1082"/>
      <c r="N15" s="1082"/>
      <c r="O15" s="1082"/>
      <c r="P15" s="1082" t="s">
        <v>94</v>
      </c>
      <c r="Q15" s="1082"/>
      <c r="R15" s="1082"/>
      <c r="S15" s="1082"/>
      <c r="T15" s="1082"/>
      <c r="U15" s="1082"/>
      <c r="V15" s="1082"/>
    </row>
    <row r="16" ht="25" customHeight="1" spans="2:22">
      <c r="B16" s="1082" t="s">
        <v>95</v>
      </c>
      <c r="C16" s="1082"/>
      <c r="D16" s="1082"/>
      <c r="E16" s="1082"/>
      <c r="F16" s="1082"/>
      <c r="G16" s="1082"/>
      <c r="H16" s="1082"/>
      <c r="I16" s="1082" t="s">
        <v>96</v>
      </c>
      <c r="J16" s="1082"/>
      <c r="K16" s="1082"/>
      <c r="L16" s="1082"/>
      <c r="M16" s="1082"/>
      <c r="N16" s="1082"/>
      <c r="O16" s="1082"/>
      <c r="P16" s="1082" t="s">
        <v>97</v>
      </c>
      <c r="Q16" s="1082"/>
      <c r="R16" s="1082"/>
      <c r="S16" s="1082"/>
      <c r="T16" s="1082"/>
      <c r="U16" s="1082"/>
      <c r="V16" s="1082"/>
    </row>
    <row r="17" ht="25" customHeight="1" spans="2:22">
      <c r="B17" s="1082" t="s">
        <v>98</v>
      </c>
      <c r="C17" s="1082"/>
      <c r="D17" s="1082"/>
      <c r="E17" s="1082"/>
      <c r="F17" s="1082"/>
      <c r="G17" s="1082"/>
      <c r="H17" s="1082"/>
      <c r="I17" s="1082" t="s">
        <v>99</v>
      </c>
      <c r="J17" s="1082"/>
      <c r="K17" s="1082"/>
      <c r="L17" s="1082"/>
      <c r="M17" s="1082"/>
      <c r="N17" s="1082"/>
      <c r="O17" s="1082"/>
      <c r="P17" s="1082" t="s">
        <v>100</v>
      </c>
      <c r="Q17" s="1082"/>
      <c r="R17" s="1082"/>
      <c r="S17" s="1082"/>
      <c r="T17" s="1082"/>
      <c r="U17" s="1082"/>
      <c r="V17" s="1082"/>
    </row>
    <row r="18" ht="25" customHeight="1" spans="2:22">
      <c r="B18" s="1082" t="s">
        <v>101</v>
      </c>
      <c r="C18" s="1082"/>
      <c r="D18" s="1082"/>
      <c r="E18" s="1082"/>
      <c r="F18" s="1082"/>
      <c r="G18" s="1082"/>
      <c r="H18" s="1082"/>
      <c r="I18" s="1082" t="s">
        <v>102</v>
      </c>
      <c r="J18" s="1082"/>
      <c r="K18" s="1082"/>
      <c r="L18" s="1082"/>
      <c r="M18" s="1082"/>
      <c r="N18" s="1082"/>
      <c r="O18" s="1082"/>
      <c r="P18" s="1082"/>
      <c r="Q18" s="1082"/>
      <c r="R18" s="1082"/>
      <c r="S18" s="1082"/>
      <c r="T18" s="1082"/>
      <c r="U18" s="1082"/>
      <c r="V18" s="1082"/>
    </row>
    <row r="19" ht="25" customHeight="1" spans="2:22">
      <c r="B19" s="1082" t="s">
        <v>103</v>
      </c>
      <c r="C19" s="1082"/>
      <c r="D19" s="1082"/>
      <c r="E19" s="1082"/>
      <c r="F19" s="1082"/>
      <c r="G19" s="1082"/>
      <c r="H19" s="1082"/>
      <c r="I19" s="1082" t="s">
        <v>104</v>
      </c>
      <c r="J19" s="1082"/>
      <c r="K19" s="1082"/>
      <c r="L19" s="1082"/>
      <c r="M19" s="1082"/>
      <c r="N19" s="1082"/>
      <c r="O19" s="1082"/>
      <c r="P19" s="1082"/>
      <c r="Q19" s="1082"/>
      <c r="R19" s="1082"/>
      <c r="S19" s="1082"/>
      <c r="T19" s="1082"/>
      <c r="U19" s="1082"/>
      <c r="V19" s="1082"/>
    </row>
    <row r="20" ht="25" customHeight="1" spans="2:22">
      <c r="B20" s="1082" t="s">
        <v>105</v>
      </c>
      <c r="C20" s="1082"/>
      <c r="D20" s="1082"/>
      <c r="E20" s="1082"/>
      <c r="F20" s="1082"/>
      <c r="G20" s="1082"/>
      <c r="H20" s="1082"/>
      <c r="I20" s="1082" t="s">
        <v>106</v>
      </c>
      <c r="J20" s="1082"/>
      <c r="K20" s="1082"/>
      <c r="L20" s="1082"/>
      <c r="M20" s="1082"/>
      <c r="N20" s="1082"/>
      <c r="O20" s="1082"/>
      <c r="P20" s="1083" t="s">
        <v>107</v>
      </c>
      <c r="Q20" s="1095"/>
      <c r="R20" s="1095"/>
      <c r="S20" s="1095"/>
      <c r="T20" s="1095"/>
      <c r="U20" s="1095"/>
      <c r="V20" s="1096"/>
    </row>
    <row r="21" ht="25" customHeight="1" spans="2:22">
      <c r="B21" s="1082" t="s">
        <v>108</v>
      </c>
      <c r="C21" s="1082"/>
      <c r="D21" s="1082"/>
      <c r="E21" s="1082"/>
      <c r="F21" s="1082"/>
      <c r="G21" s="1082"/>
      <c r="H21" s="1082"/>
      <c r="I21" s="1082"/>
      <c r="J21" s="1082"/>
      <c r="K21" s="1082"/>
      <c r="L21" s="1082"/>
      <c r="M21" s="1082"/>
      <c r="N21" s="1082"/>
      <c r="O21" s="1082"/>
      <c r="P21" s="1084"/>
      <c r="Q21" s="1097"/>
      <c r="R21" s="1097"/>
      <c r="S21" s="1097"/>
      <c r="T21" s="1097"/>
      <c r="U21" s="1097"/>
      <c r="V21" s="1098"/>
    </row>
    <row r="22" ht="25" customHeight="1" spans="2:22">
      <c r="B22" s="1082" t="s">
        <v>109</v>
      </c>
      <c r="C22" s="1082"/>
      <c r="D22" s="1082"/>
      <c r="E22" s="1082"/>
      <c r="F22" s="1082"/>
      <c r="G22" s="1082"/>
      <c r="H22" s="1082"/>
      <c r="I22" s="1085"/>
      <c r="J22" s="1085"/>
      <c r="K22" s="1085"/>
      <c r="L22" s="1085"/>
      <c r="M22" s="1085"/>
      <c r="N22" s="1085"/>
      <c r="O22" s="1085"/>
      <c r="P22" s="1082"/>
      <c r="Q22" s="1082"/>
      <c r="R22" s="1082"/>
      <c r="S22" s="1082"/>
      <c r="T22" s="1082"/>
      <c r="U22" s="1082"/>
      <c r="V22" s="1082"/>
    </row>
    <row r="23" ht="25" customHeight="1" spans="2:22">
      <c r="B23" s="1082" t="s">
        <v>110</v>
      </c>
      <c r="C23" s="1082"/>
      <c r="D23" s="1082"/>
      <c r="E23" s="1082"/>
      <c r="F23" s="1082"/>
      <c r="G23" s="1082"/>
      <c r="H23" s="1082"/>
      <c r="I23" s="1086"/>
      <c r="J23" s="1086"/>
      <c r="K23" s="1086"/>
      <c r="L23" s="1086"/>
      <c r="M23" s="1086"/>
      <c r="N23" s="1086"/>
      <c r="O23" s="1086"/>
      <c r="P23" s="1082"/>
      <c r="Q23" s="1082"/>
      <c r="R23" s="1082"/>
      <c r="S23" s="1082"/>
      <c r="T23" s="1082"/>
      <c r="U23" s="1082"/>
      <c r="V23" s="1082"/>
    </row>
    <row r="24" ht="25" customHeight="1" spans="2:22">
      <c r="B24" s="1082" t="s">
        <v>111</v>
      </c>
      <c r="C24" s="1082"/>
      <c r="D24" s="1082"/>
      <c r="E24" s="1082"/>
      <c r="F24" s="1082"/>
      <c r="G24" s="1082"/>
      <c r="H24" s="1082"/>
      <c r="I24" s="1087"/>
      <c r="J24" s="1088"/>
      <c r="K24" s="1088"/>
      <c r="L24" s="1088"/>
      <c r="M24" s="1088"/>
      <c r="N24" s="1088"/>
      <c r="O24" s="1089"/>
      <c r="P24" s="1090"/>
      <c r="Q24" s="1090"/>
      <c r="R24" s="1090"/>
      <c r="S24" s="1090"/>
      <c r="T24" s="1090"/>
      <c r="U24" s="1090"/>
      <c r="V24" s="1090"/>
    </row>
    <row r="25" ht="25" customHeight="1" spans="2:22">
      <c r="B25" s="1082" t="s">
        <v>112</v>
      </c>
      <c r="C25" s="1082"/>
      <c r="D25" s="1082"/>
      <c r="E25" s="1082"/>
      <c r="F25" s="1082"/>
      <c r="G25" s="1082"/>
      <c r="H25" s="1082"/>
      <c r="I25" s="1087"/>
      <c r="J25" s="1088"/>
      <c r="K25" s="1088"/>
      <c r="L25" s="1088"/>
      <c r="M25" s="1088"/>
      <c r="N25" s="1088"/>
      <c r="O25" s="1089"/>
      <c r="P25" s="1090"/>
      <c r="Q25" s="1090"/>
      <c r="R25" s="1090"/>
      <c r="S25" s="1090"/>
      <c r="T25" s="1090"/>
      <c r="U25" s="1090"/>
      <c r="V25" s="1090"/>
    </row>
    <row r="26" ht="25" customHeight="1" spans="2:22">
      <c r="B26" s="1082" t="s">
        <v>113</v>
      </c>
      <c r="C26" s="1082"/>
      <c r="D26" s="1082"/>
      <c r="E26" s="1082"/>
      <c r="F26" s="1082"/>
      <c r="G26" s="1082"/>
      <c r="H26" s="1082"/>
      <c r="I26" s="1087"/>
      <c r="J26" s="1088"/>
      <c r="K26" s="1088"/>
      <c r="L26" s="1088"/>
      <c r="M26" s="1088"/>
      <c r="N26" s="1088"/>
      <c r="O26" s="1089"/>
      <c r="P26" s="1090"/>
      <c r="Q26" s="1090"/>
      <c r="R26" s="1090"/>
      <c r="S26" s="1090"/>
      <c r="T26" s="1090"/>
      <c r="U26" s="1090"/>
      <c r="V26" s="1090"/>
    </row>
    <row r="27" ht="25" customHeight="1" spans="2:22">
      <c r="B27" s="1082" t="s">
        <v>114</v>
      </c>
      <c r="C27" s="1082"/>
      <c r="D27" s="1082"/>
      <c r="E27" s="1082"/>
      <c r="F27" s="1082"/>
      <c r="G27" s="1082"/>
      <c r="H27" s="1082"/>
      <c r="I27" s="1091"/>
      <c r="J27" s="1091"/>
      <c r="K27" s="1091"/>
      <c r="L27" s="1091"/>
      <c r="M27" s="1091"/>
      <c r="N27" s="1091"/>
      <c r="O27" s="1091"/>
      <c r="P27" s="1090"/>
      <c r="Q27" s="1090"/>
      <c r="R27" s="1090"/>
      <c r="S27" s="1090"/>
      <c r="T27" s="1090"/>
      <c r="U27" s="1090"/>
      <c r="V27" s="1090"/>
    </row>
    <row r="28" ht="25" customHeight="1" spans="2:22">
      <c r="B28" s="1082" t="s">
        <v>115</v>
      </c>
      <c r="C28" s="1082"/>
      <c r="D28" s="1082"/>
      <c r="E28" s="1082"/>
      <c r="F28" s="1082"/>
      <c r="G28" s="1082"/>
      <c r="H28" s="1082"/>
      <c r="I28" s="1091"/>
      <c r="J28" s="1091"/>
      <c r="K28" s="1091"/>
      <c r="L28" s="1091"/>
      <c r="M28" s="1091"/>
      <c r="N28" s="1091"/>
      <c r="O28" s="1091"/>
      <c r="P28" s="1091"/>
      <c r="Q28" s="1091"/>
      <c r="R28" s="1091"/>
      <c r="S28" s="1091"/>
      <c r="T28" s="1091"/>
      <c r="U28" s="1091"/>
      <c r="V28" s="1091"/>
    </row>
    <row r="29" customHeight="1" spans="2:22">
      <c r="B29" s="1082" t="s">
        <v>116</v>
      </c>
      <c r="C29" s="1082"/>
      <c r="D29" s="1082"/>
      <c r="E29" s="1082"/>
      <c r="F29" s="1082"/>
      <c r="G29" s="1082"/>
      <c r="H29" s="1082"/>
      <c r="I29" s="1091"/>
      <c r="J29" s="1091"/>
      <c r="K29" s="1091"/>
      <c r="L29" s="1091"/>
      <c r="M29" s="1091"/>
      <c r="N29" s="1091"/>
      <c r="O29" s="1091"/>
      <c r="P29" s="1091"/>
      <c r="Q29" s="1091"/>
      <c r="R29" s="1091"/>
      <c r="S29" s="1091"/>
      <c r="T29" s="1091"/>
      <c r="U29" s="1091"/>
      <c r="V29" s="1091"/>
    </row>
    <row r="30" customHeight="1" spans="2:22">
      <c r="B30" s="1082" t="s">
        <v>117</v>
      </c>
      <c r="C30" s="1082"/>
      <c r="D30" s="1082"/>
      <c r="E30" s="1082"/>
      <c r="F30" s="1082"/>
      <c r="G30" s="1082"/>
      <c r="H30" s="1082"/>
      <c r="I30" s="1091"/>
      <c r="J30" s="1091"/>
      <c r="K30" s="1091"/>
      <c r="L30" s="1091"/>
      <c r="M30" s="1091"/>
      <c r="N30" s="1091"/>
      <c r="O30" s="1091"/>
      <c r="P30" s="1091"/>
      <c r="Q30" s="1091"/>
      <c r="R30" s="1091"/>
      <c r="S30" s="1091"/>
      <c r="T30" s="1091"/>
      <c r="U30" s="1091"/>
      <c r="V30" s="1091"/>
    </row>
    <row r="31" customHeight="1" spans="2:22">
      <c r="B31" s="1082" t="s">
        <v>118</v>
      </c>
      <c r="C31" s="1082"/>
      <c r="D31" s="1082"/>
      <c r="E31" s="1082"/>
      <c r="F31" s="1082"/>
      <c r="G31" s="1082"/>
      <c r="H31" s="1082"/>
      <c r="I31" s="1091"/>
      <c r="J31" s="1091"/>
      <c r="K31" s="1091"/>
      <c r="L31" s="1091"/>
      <c r="M31" s="1091"/>
      <c r="N31" s="1091"/>
      <c r="O31" s="1091"/>
      <c r="P31" s="1091"/>
      <c r="Q31" s="1091"/>
      <c r="R31" s="1091"/>
      <c r="S31" s="1091"/>
      <c r="T31" s="1091"/>
      <c r="U31" s="1091"/>
      <c r="V31" s="1091"/>
    </row>
    <row r="32" customHeight="1" spans="2:22">
      <c r="B32" s="1082" t="s">
        <v>119</v>
      </c>
      <c r="C32" s="1082"/>
      <c r="D32" s="1082"/>
      <c r="E32" s="1082"/>
      <c r="F32" s="1082"/>
      <c r="G32" s="1082"/>
      <c r="H32" s="1082"/>
      <c r="I32" s="1091"/>
      <c r="J32" s="1091"/>
      <c r="K32" s="1091"/>
      <c r="L32" s="1091"/>
      <c r="M32" s="1091"/>
      <c r="N32" s="1091"/>
      <c r="O32" s="1091"/>
      <c r="P32" s="1091"/>
      <c r="Q32" s="1091"/>
      <c r="R32" s="1091"/>
      <c r="S32" s="1091"/>
      <c r="T32" s="1091"/>
      <c r="U32" s="1091"/>
      <c r="V32" s="1091"/>
    </row>
    <row r="33" customHeight="1" spans="2:22">
      <c r="B33" s="1082" t="s">
        <v>120</v>
      </c>
      <c r="C33" s="1082"/>
      <c r="D33" s="1082"/>
      <c r="E33" s="1082"/>
      <c r="F33" s="1082"/>
      <c r="G33" s="1082"/>
      <c r="H33" s="1082"/>
      <c r="I33" s="1091"/>
      <c r="J33" s="1091"/>
      <c r="K33" s="1091"/>
      <c r="L33" s="1091"/>
      <c r="M33" s="1091"/>
      <c r="N33" s="1091"/>
      <c r="O33" s="1091"/>
      <c r="P33" s="1091"/>
      <c r="Q33" s="1091"/>
      <c r="R33" s="1091"/>
      <c r="S33" s="1091"/>
      <c r="T33" s="1091"/>
      <c r="U33" s="1091"/>
      <c r="V33" s="1091"/>
    </row>
    <row r="34" customHeight="1" spans="2:22">
      <c r="B34" s="1082" t="s">
        <v>121</v>
      </c>
      <c r="C34" s="1082"/>
      <c r="D34" s="1082"/>
      <c r="E34" s="1082"/>
      <c r="F34" s="1082"/>
      <c r="G34" s="1082"/>
      <c r="H34" s="1082"/>
      <c r="I34" s="1092"/>
      <c r="J34" s="1093"/>
      <c r="K34" s="1093"/>
      <c r="L34" s="1093"/>
      <c r="M34" s="1093"/>
      <c r="N34" s="1093"/>
      <c r="O34" s="1094"/>
      <c r="P34" s="1091"/>
      <c r="Q34" s="1091"/>
      <c r="R34" s="1091"/>
      <c r="S34" s="1091"/>
      <c r="T34" s="1091"/>
      <c r="U34" s="1091"/>
      <c r="V34" s="1091"/>
    </row>
  </sheetData>
  <mergeCells count="99">
    <mergeCell ref="B1:V1"/>
    <mergeCell ref="B2:H2"/>
    <mergeCell ref="I2:O2"/>
    <mergeCell ref="P2:V2"/>
    <mergeCell ref="B3:H3"/>
    <mergeCell ref="I3:O3"/>
    <mergeCell ref="P3:V3"/>
    <mergeCell ref="B4:H4"/>
    <mergeCell ref="I4:O4"/>
    <mergeCell ref="P4:V4"/>
    <mergeCell ref="B5:H5"/>
    <mergeCell ref="I5:O5"/>
    <mergeCell ref="P5:V5"/>
    <mergeCell ref="B6:H6"/>
    <mergeCell ref="I6:O6"/>
    <mergeCell ref="P6:V6"/>
    <mergeCell ref="B7:H7"/>
    <mergeCell ref="I7:O7"/>
    <mergeCell ref="P7:V7"/>
    <mergeCell ref="B8:H8"/>
    <mergeCell ref="I8:O8"/>
    <mergeCell ref="P8:V8"/>
    <mergeCell ref="B9:H9"/>
    <mergeCell ref="I9:O9"/>
    <mergeCell ref="P9:V9"/>
    <mergeCell ref="B10:H10"/>
    <mergeCell ref="I10:O10"/>
    <mergeCell ref="P10:V10"/>
    <mergeCell ref="B11:H11"/>
    <mergeCell ref="I11:O11"/>
    <mergeCell ref="P11:V11"/>
    <mergeCell ref="B12:H12"/>
    <mergeCell ref="I12:O12"/>
    <mergeCell ref="P12:V12"/>
    <mergeCell ref="B13:H13"/>
    <mergeCell ref="I13:O13"/>
    <mergeCell ref="P13:V13"/>
    <mergeCell ref="B14:H14"/>
    <mergeCell ref="I14:O14"/>
    <mergeCell ref="P14:V14"/>
    <mergeCell ref="B15:H15"/>
    <mergeCell ref="I15:O15"/>
    <mergeCell ref="P15:V15"/>
    <mergeCell ref="B16:H16"/>
    <mergeCell ref="I16:O16"/>
    <mergeCell ref="P16:V16"/>
    <mergeCell ref="B17:H17"/>
    <mergeCell ref="I17:O17"/>
    <mergeCell ref="P17:V17"/>
    <mergeCell ref="B18:H18"/>
    <mergeCell ref="I18:O18"/>
    <mergeCell ref="P18:V18"/>
    <mergeCell ref="B19:H19"/>
    <mergeCell ref="I19:O19"/>
    <mergeCell ref="P19:V19"/>
    <mergeCell ref="B20:H20"/>
    <mergeCell ref="I20:O20"/>
    <mergeCell ref="B21:H21"/>
    <mergeCell ref="I21:O21"/>
    <mergeCell ref="B22:H22"/>
    <mergeCell ref="I22:O22"/>
    <mergeCell ref="P22:V22"/>
    <mergeCell ref="B23:H23"/>
    <mergeCell ref="I23:O23"/>
    <mergeCell ref="P23:V23"/>
    <mergeCell ref="B24:H24"/>
    <mergeCell ref="I24:O24"/>
    <mergeCell ref="P24:V24"/>
    <mergeCell ref="B25:H25"/>
    <mergeCell ref="I25:O25"/>
    <mergeCell ref="P25:V25"/>
    <mergeCell ref="B26:H26"/>
    <mergeCell ref="I26:O26"/>
    <mergeCell ref="P26:V26"/>
    <mergeCell ref="B27:H27"/>
    <mergeCell ref="I27:O27"/>
    <mergeCell ref="P27:V27"/>
    <mergeCell ref="B28:H28"/>
    <mergeCell ref="I28:O28"/>
    <mergeCell ref="P28:V28"/>
    <mergeCell ref="B29:H29"/>
    <mergeCell ref="I29:O29"/>
    <mergeCell ref="P29:V29"/>
    <mergeCell ref="B30:H30"/>
    <mergeCell ref="I30:O30"/>
    <mergeCell ref="P30:V30"/>
    <mergeCell ref="B31:H31"/>
    <mergeCell ref="I31:O31"/>
    <mergeCell ref="P31:V31"/>
    <mergeCell ref="B32:H32"/>
    <mergeCell ref="I32:O32"/>
    <mergeCell ref="P32:V32"/>
    <mergeCell ref="B33:H33"/>
    <mergeCell ref="I33:O33"/>
    <mergeCell ref="P33:V33"/>
    <mergeCell ref="B34:H34"/>
    <mergeCell ref="I34:O34"/>
    <mergeCell ref="P34:V34"/>
    <mergeCell ref="P20:V21"/>
  </mergeCells>
  <hyperlinks>
    <hyperlink ref="B10" location="'周度-商品猪出栏价'!A1" display="周度-体重"/>
    <hyperlink ref="B11" location="养殖利润最新!A1" display="周度-养殖利润最新"/>
    <hyperlink ref="B13" location="当期、预期成本!A1" display="周度-当期、预期成本"/>
    <hyperlink ref="B14" location="成本计算附件!A1" display="周度-成本计算附件"/>
    <hyperlink ref="B15" location="'周度-规模场15公斤仔猪出栏价'!A1" display="周度-规模场15公斤仔猪出栏价"/>
    <hyperlink ref="B16" location="'周度-河南屠宰白条成本'!A1" display="周度-河南屠宰白条成本"/>
    <hyperlink ref="B17" location="'周度-50公斤二元母猪价格'!A1" display="周度-50公斤二元母猪价格"/>
    <hyperlink ref="B18" location="'周度-淘汰母猪价格'!A1" display="周度-淘汰母猪价格"/>
    <hyperlink ref="B19" location="'周度-各体重段价差'!A1" display="周度-各体重段价差"/>
    <hyperlink ref="B20" location="'周度-宰后结算价'!A1" display="周度-宰后结算价"/>
    <hyperlink ref="B21" location="'周度-冻品库存'!A1" display="周度-冻品库存"/>
    <hyperlink ref="B22" location="'周度-冻品库存多样本'!A1" display="周度-冻品库存多样本"/>
    <hyperlink ref="B23" location="'周度-猪肉价（前三等级白条均价）'!A1" display="周度-猪肉价（前三等级白条均价）"/>
    <hyperlink ref="B24" location="'周度-猪肉产品价格'!A1" display="周度-猪肉产品价格"/>
    <hyperlink ref="B25" location="'周度-屠宰企业日度屠宰量'!A1" display="周度-屠宰企业日度屠宰量"/>
    <hyperlink ref="B27" location="'周度-养殖利润'!A1" display="周度-养殖利润"/>
    <hyperlink ref="B28" location="月度出栏完成率!A1" display="月度出栏完成率"/>
    <hyperlink ref="I4" location="月度计划出栏量!A1" display="月度计划出栏量"/>
    <hyperlink ref="I5" location="淘汰母猪屠宰厂宰杀量!A1" display="淘汰母猪屠宰厂宰杀量"/>
    <hyperlink ref="I6" location="屠宰厂公母比例!A1" display="屠宰厂公母比例"/>
    <hyperlink ref="I7" location="'月度-屠宰企业开工率'!A1" display="月度-屠宰企业开工率"/>
    <hyperlink ref="I8" location="'月度-生产指标（2021.5.7新增）'!A1" display="月度-生产指标（2021.5.7新增）"/>
    <hyperlink ref="I9" location="生产指标2!A1" display="月度-生产指标2"/>
    <hyperlink ref="I10" location="'国产冻品2-4号肉价格'!A1" display="国产冻品2-4号肉价格"/>
    <hyperlink ref="I11" location="'月度-二元三元能繁比例'!A1" display="月度-二元三元能繁比例"/>
    <hyperlink ref="I12" location="'月度-原种场二元后备母猪销量及出栏日龄'!A1" display="月度-原种场二元后备母猪销量及出栏日龄"/>
    <hyperlink ref="I13" location="'月度-能繁母猪存栏（2020年2月新增）'!A1" display="月度-能繁母猪存栏（2020年2月新增）"/>
    <hyperlink ref="I14" location="'月度-小猪存栏（2020年5月新增）'!A1" display="月度-小猪存栏（2020年5月新增）"/>
    <hyperlink ref="I15" location="'月度-大猪存栏（2020年5月新增）'!A1" display="月度-大猪存栏（2020年5月新增）"/>
    <hyperlink ref="I16" location="'月度-商品猪出栏量'!A1" display="月度-商品猪出栏量"/>
    <hyperlink ref="I17" location="'月度-能繁母猪存栏量'!A1" display="月度-能繁母猪存栏量"/>
    <hyperlink ref="I18" location="'月度-小猪（50公斤以下）存栏'!A1" display="月度-小猪（50公斤以下）存栏"/>
    <hyperlink ref="P6" location="重要部位冻品进口!A1" display="重要部位冻品进口"/>
    <hyperlink ref="P7" location="'周&amp;月度-三元母猪价格'!A1" display="周&amp;月度-三元母猪价格"/>
    <hyperlink ref="P8" location="减产能较2018年7月30日!A1" display="减产能较2018年7月30日"/>
    <hyperlink ref="P9" location="各存栏规模!A1" display="各存栏规模"/>
    <hyperlink ref="P10" location="新增猪场!A1" display="新增猪场"/>
    <hyperlink ref="B7" location="'周度-商品猪出栏价'!A1" display="周度-商品猪出栏价"/>
    <hyperlink ref="B8:H8" location="'周度-毛白价差'!A1" display="周度-毛白价差"/>
    <hyperlink ref="P4:V4" location="月度猪肉供应占比!A1" display="月度猪肉供应占比"/>
    <hyperlink ref="P5:V5" location="历史出栏体重!A1" display="历史出栏体重"/>
    <hyperlink ref="P9:V9" location="各存栏规模!A1" display="各存栏规模"/>
    <hyperlink ref="I19:O19" location="'月度-猪料销量'!A1" display="月度-猪料销量"/>
    <hyperlink ref="B11:H11" location="'周度-养殖利润最新'!A1" display="周度-养殖利润最新"/>
    <hyperlink ref="B13:H13" location="'周度-当期、预期成本'!A1" display="周度-当期、预期成本"/>
    <hyperlink ref="B14:H14" location="'周度-成本计算附件'!A1" display="周度-成本计算附件"/>
    <hyperlink ref="I5:O5" location="'月度-淘汰母猪屠宰厂宰杀量'!A1" display="淘汰母猪屠宰厂宰杀量"/>
    <hyperlink ref="I6:O6" location="'月度-屠宰厂公母比例'!A1" display="屠宰厂公母比例"/>
    <hyperlink ref="B10:H10" location="'周度-体重'!A1" display="周度-体重"/>
    <hyperlink ref="I9:O9" location="'月度-生产指标2'!A1" display="月度-生产指标2"/>
    <hyperlink ref="B26:H26" location="'周度-屠宰新2022.10.28'!A1" display="周度-屠宰新2022.10.28"/>
    <hyperlink ref="I20" location="历史猪价!A1" display="历史猪价"/>
    <hyperlink ref="B30" location="新增猪场!A1" display="鲜销率"/>
    <hyperlink ref="B30:H30" location="鲜销率!A1" display="鲜销率"/>
    <hyperlink ref="P11" location="新增猪场!A1" display="二育成本"/>
    <hyperlink ref="P11:V11" location="鲜销率!A1" display="二育成本"/>
    <hyperlink ref="P11:V11" location="二育!A1" display="二育成本"/>
    <hyperlink ref="B29:H29" location="'周度-屠宰厂宰前活猪重'!A1" display="周度-屠宰厂宰前活猪重"/>
    <hyperlink ref="P12:V12" location="二育销量!A1" display="二育销量"/>
    <hyperlink ref="P11:V11" location="二育成本!A1" display="二育成本"/>
    <hyperlink ref="P13:V13" location="进口肉!A1" display="进口肉"/>
    <hyperlink ref="P14:V14" location="猪料原料占比!A1" display="猪料原料占比"/>
    <hyperlink ref="P15:V15" location="MSY!A1" display="MSY"/>
    <hyperlink ref="B31:H31" location="华东冻品价格!A1" display="华东冻品价格"/>
    <hyperlink ref="B32:H32" location="仔猪、母猪!A1" display="高频仔猪、母猪"/>
    <hyperlink ref="P16:V16" location="二育栏舍利用率!A1" display="二育栏舍利用率"/>
    <hyperlink ref="B32" location="仔猪、母猪!A1" display="高频仔猪、母猪"/>
    <hyperlink ref="C32" location="仔猪、母猪!A1"/>
    <hyperlink ref="D32" location="仔猪、母猪!A1"/>
    <hyperlink ref="E32" location="仔猪、母猪!A1"/>
    <hyperlink ref="F32" location="仔猪、母猪!A1"/>
    <hyperlink ref="G32" location="仔猪、母猪!A1"/>
    <hyperlink ref="H32" location="仔猪、母猪!A1"/>
    <hyperlink ref="B33:H33" location="运费!A1" display="运费"/>
    <hyperlink ref="B32:H32" location="高频仔猪、母猪!A1" display="高频仔猪、母猪"/>
    <hyperlink ref="B9:H9" location="'周度-体重拆分'!A1" display="周度-体重拆分"/>
    <hyperlink ref="B6:H6" location="仔猪与商品猪利润对比!A1" display="仔猪与商品猪利润对比"/>
    <hyperlink ref="B34:H34" location="'2025.4.24料肉比'!A1" display="2025.4.24料肉比"/>
    <hyperlink ref="P17:V17" location="育肥头均费用!A1" display="育肥头均费用"/>
    <hyperlink ref="B12:H12" location="育肥全价料价格!A1" display="育肥全价料价格"/>
    <hyperlink ref="B4:H4" location="'不同规模市占率（按生猪出栏划分）'!A1" display="不同规模市占率（按生猪出栏划分）"/>
    <hyperlink ref="B5:H5" location="'不同规模市占率（按母猪存栏划分）'!A1" display="不同规模市占率（按母猪存栏划分）"/>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68"/>
  <sheetViews>
    <sheetView workbookViewId="0">
      <selection activeCell="A26" sqref="A26"/>
    </sheetView>
  </sheetViews>
  <sheetFormatPr defaultColWidth="9" defaultRowHeight="20" customHeight="1" outlineLevelCol="6"/>
  <cols>
    <col min="1" max="1" width="45.6333333333333" style="159" customWidth="1"/>
    <col min="2" max="2" width="182.883333333333" style="159" customWidth="1"/>
    <col min="3" max="16384" width="9" style="159"/>
  </cols>
  <sheetData>
    <row r="2" s="159" customFormat="1" customHeight="1" spans="1:7">
      <c r="A2" s="1064" t="s">
        <v>57</v>
      </c>
      <c r="B2" s="1064"/>
      <c r="C2" s="1065"/>
      <c r="D2" s="1065"/>
      <c r="E2" s="1065"/>
      <c r="F2" s="1065"/>
      <c r="G2" s="1065"/>
    </row>
    <row r="3" s="159" customFormat="1" ht="30" customHeight="1" spans="1:7">
      <c r="A3" s="1066" t="s">
        <v>122</v>
      </c>
      <c r="B3" s="1067" t="s">
        <v>123</v>
      </c>
      <c r="C3" s="1065"/>
      <c r="D3" s="1065"/>
      <c r="E3" s="1065"/>
      <c r="F3" s="1065"/>
      <c r="G3" s="1065"/>
    </row>
    <row r="4" s="159" customFormat="1" customHeight="1" spans="1:7">
      <c r="A4" s="1066" t="s">
        <v>68</v>
      </c>
      <c r="B4" s="1067" t="s">
        <v>124</v>
      </c>
      <c r="C4" s="1065"/>
      <c r="D4" s="1065"/>
      <c r="E4" s="1065"/>
      <c r="F4" s="1065"/>
      <c r="G4" s="1065"/>
    </row>
    <row r="5" s="159" customFormat="1" customHeight="1" spans="1:7">
      <c r="A5" s="1066" t="s">
        <v>71</v>
      </c>
      <c r="B5" s="1067" t="s">
        <v>125</v>
      </c>
      <c r="C5" s="1065"/>
      <c r="D5" s="1065"/>
      <c r="E5" s="1065"/>
      <c r="F5" s="1065"/>
      <c r="G5" s="1065"/>
    </row>
    <row r="6" s="159" customFormat="1" customHeight="1" spans="1:7">
      <c r="A6" s="1066" t="s">
        <v>77</v>
      </c>
      <c r="B6" s="1067" t="s">
        <v>126</v>
      </c>
      <c r="C6" s="1065"/>
      <c r="D6" s="1065"/>
      <c r="E6" s="1065"/>
      <c r="F6" s="1065"/>
      <c r="G6" s="1065"/>
    </row>
    <row r="7" s="159" customFormat="1" customHeight="1" spans="1:7">
      <c r="A7" s="1066" t="s">
        <v>80</v>
      </c>
      <c r="B7" s="1067" t="s">
        <v>127</v>
      </c>
      <c r="C7" s="1065"/>
      <c r="D7" s="1065"/>
      <c r="E7" s="1065"/>
      <c r="F7" s="1065"/>
      <c r="G7" s="1065"/>
    </row>
    <row r="8" s="159" customFormat="1" customHeight="1" spans="1:7">
      <c r="A8" s="1066" t="s">
        <v>86</v>
      </c>
      <c r="B8" s="1067"/>
      <c r="C8" s="1065"/>
      <c r="D8" s="1065"/>
      <c r="E8" s="1065"/>
      <c r="F8" s="1065"/>
      <c r="G8" s="1065"/>
    </row>
    <row r="9" s="159" customFormat="1" customHeight="1" spans="1:7">
      <c r="A9" s="1066" t="s">
        <v>89</v>
      </c>
      <c r="B9" s="1067"/>
      <c r="C9" s="1065"/>
      <c r="D9" s="1065"/>
      <c r="E9" s="1065"/>
      <c r="F9" s="1065"/>
      <c r="G9" s="1065"/>
    </row>
    <row r="10" s="159" customFormat="1" ht="30" customHeight="1" spans="1:7">
      <c r="A10" s="1066" t="s">
        <v>128</v>
      </c>
      <c r="B10" s="1067" t="s">
        <v>129</v>
      </c>
      <c r="C10" s="1065"/>
      <c r="D10" s="1065"/>
      <c r="E10" s="1065"/>
      <c r="F10" s="1065"/>
      <c r="G10" s="1065"/>
    </row>
    <row r="11" s="159" customFormat="1" customHeight="1" spans="1:7">
      <c r="A11" s="1066" t="s">
        <v>92</v>
      </c>
      <c r="B11" s="1067" t="s">
        <v>130</v>
      </c>
      <c r="C11" s="1065"/>
      <c r="D11" s="1065"/>
      <c r="E11" s="1065"/>
      <c r="F11" s="1065"/>
      <c r="G11" s="1065"/>
    </row>
    <row r="12" s="159" customFormat="1" customHeight="1" spans="1:7">
      <c r="A12" s="1066" t="s">
        <v>98</v>
      </c>
      <c r="B12" s="1067" t="s">
        <v>131</v>
      </c>
      <c r="C12" s="1065"/>
      <c r="D12" s="1065"/>
      <c r="E12" s="1065"/>
      <c r="F12" s="1065"/>
      <c r="G12" s="1065"/>
    </row>
    <row r="13" s="159" customFormat="1" customHeight="1" spans="1:7">
      <c r="A13" s="1066" t="s">
        <v>101</v>
      </c>
      <c r="B13" s="1067" t="s">
        <v>132</v>
      </c>
      <c r="C13" s="1065"/>
      <c r="D13" s="1065"/>
      <c r="E13" s="1065"/>
      <c r="F13" s="1065"/>
      <c r="G13" s="1065"/>
    </row>
    <row r="14" s="159" customFormat="1" customHeight="1" spans="1:7">
      <c r="A14" s="1066" t="s">
        <v>103</v>
      </c>
      <c r="B14" s="1067" t="s">
        <v>133</v>
      </c>
      <c r="C14" s="1065"/>
      <c r="D14" s="1065"/>
      <c r="E14" s="1065"/>
      <c r="F14" s="1065"/>
      <c r="G14" s="1065"/>
    </row>
    <row r="15" s="159" customFormat="1" customHeight="1" spans="1:7">
      <c r="A15" s="1066" t="s">
        <v>105</v>
      </c>
      <c r="B15" s="1067" t="s">
        <v>134</v>
      </c>
      <c r="C15" s="1065"/>
      <c r="D15" s="1065"/>
      <c r="E15" s="1065"/>
      <c r="F15" s="1065"/>
      <c r="G15" s="1065"/>
    </row>
    <row r="16" s="159" customFormat="1" customHeight="1" spans="1:7">
      <c r="A16" s="1066" t="s">
        <v>108</v>
      </c>
      <c r="B16" s="1068" t="s">
        <v>135</v>
      </c>
      <c r="C16" s="1065"/>
      <c r="D16" s="1065"/>
      <c r="E16" s="1065"/>
      <c r="F16" s="1065"/>
      <c r="G16" s="1065"/>
    </row>
    <row r="17" s="159" customFormat="1" customHeight="1" spans="1:7">
      <c r="A17" s="1066" t="s">
        <v>109</v>
      </c>
      <c r="B17" s="1068"/>
      <c r="C17" s="1065"/>
      <c r="D17" s="1065"/>
      <c r="E17" s="1065"/>
      <c r="F17" s="1065"/>
      <c r="G17" s="1065"/>
    </row>
    <row r="18" s="159" customFormat="1" customHeight="1" spans="1:7">
      <c r="A18" s="1066" t="s">
        <v>110</v>
      </c>
      <c r="B18" s="1069" t="s">
        <v>136</v>
      </c>
      <c r="C18" s="1065"/>
      <c r="D18" s="1065"/>
      <c r="E18" s="1065"/>
      <c r="F18" s="1065"/>
      <c r="G18" s="1065"/>
    </row>
    <row r="19" s="159" customFormat="1" customHeight="1" spans="1:7">
      <c r="A19" s="1066" t="s">
        <v>111</v>
      </c>
      <c r="B19" s="1069" t="s">
        <v>137</v>
      </c>
      <c r="C19" s="1065"/>
      <c r="D19" s="1065"/>
      <c r="E19" s="1065"/>
      <c r="F19" s="1065"/>
      <c r="G19" s="1065"/>
    </row>
    <row r="20" s="159" customFormat="1" customHeight="1" spans="1:7">
      <c r="A20" s="1066" t="s">
        <v>112</v>
      </c>
      <c r="B20" s="1070" t="s">
        <v>138</v>
      </c>
      <c r="C20" s="1065"/>
      <c r="D20" s="1065"/>
      <c r="E20" s="1065"/>
      <c r="F20" s="1065"/>
      <c r="G20" s="1065"/>
    </row>
    <row r="21" s="159" customFormat="1" customHeight="1" spans="1:7">
      <c r="A21" s="1066" t="s">
        <v>113</v>
      </c>
      <c r="B21" s="1070" t="s">
        <v>139</v>
      </c>
      <c r="C21" s="1065"/>
      <c r="D21" s="1065"/>
      <c r="E21" s="1065"/>
      <c r="F21" s="1065"/>
      <c r="G21" s="1065"/>
    </row>
    <row r="22" s="159" customFormat="1" customHeight="1" spans="1:7">
      <c r="A22" s="1066" t="s">
        <v>114</v>
      </c>
      <c r="B22" s="1069" t="s">
        <v>140</v>
      </c>
      <c r="C22" s="1065"/>
      <c r="D22" s="1065"/>
      <c r="E22" s="1065"/>
      <c r="F22" s="1065"/>
      <c r="G22" s="1065"/>
    </row>
    <row r="23" s="159" customFormat="1" customHeight="1" spans="1:7">
      <c r="A23" s="1066" t="s">
        <v>115</v>
      </c>
      <c r="B23" s="1069" t="s">
        <v>141</v>
      </c>
      <c r="C23" s="1065"/>
      <c r="D23" s="1065"/>
      <c r="E23" s="1065"/>
      <c r="F23" s="1065"/>
      <c r="G23" s="1065"/>
    </row>
    <row r="24" s="159" customFormat="1" customHeight="1" spans="1:7">
      <c r="A24" s="1066" t="s">
        <v>116</v>
      </c>
      <c r="B24" s="1069" t="s">
        <v>142</v>
      </c>
      <c r="C24" s="1065"/>
      <c r="D24" s="1065"/>
      <c r="E24" s="1065"/>
      <c r="F24" s="1065"/>
      <c r="G24" s="1065"/>
    </row>
    <row r="25" s="159" customFormat="1" customHeight="1" spans="1:2">
      <c r="A25" s="1066" t="s">
        <v>95</v>
      </c>
      <c r="B25" s="1071" t="s">
        <v>143</v>
      </c>
    </row>
    <row r="27" s="159" customFormat="1" customHeight="1" spans="1:2">
      <c r="A27" s="1072" t="s">
        <v>45</v>
      </c>
      <c r="B27" s="1072"/>
    </row>
    <row r="28" s="159" customFormat="1" customHeight="1" spans="1:2">
      <c r="A28" s="1073" t="s">
        <v>60</v>
      </c>
      <c r="B28" s="1074" t="s">
        <v>144</v>
      </c>
    </row>
    <row r="29" s="159" customFormat="1" customHeight="1" spans="1:2">
      <c r="A29" s="1073" t="s">
        <v>63</v>
      </c>
      <c r="B29" s="1074" t="s">
        <v>145</v>
      </c>
    </row>
    <row r="30" s="159" customFormat="1" customHeight="1" spans="1:2">
      <c r="A30" s="1073" t="s">
        <v>66</v>
      </c>
      <c r="B30" s="1075" t="s">
        <v>146</v>
      </c>
    </row>
    <row r="31" s="159" customFormat="1" customHeight="1" spans="1:2">
      <c r="A31" s="1073" t="s">
        <v>69</v>
      </c>
      <c r="B31" s="1075" t="s">
        <v>147</v>
      </c>
    </row>
    <row r="32" s="159" customFormat="1" customHeight="1" spans="1:2">
      <c r="A32" s="1073" t="s">
        <v>72</v>
      </c>
      <c r="B32" s="1076" t="s">
        <v>148</v>
      </c>
    </row>
    <row r="33" s="159" customFormat="1" customHeight="1" spans="1:2">
      <c r="A33" s="1073" t="s">
        <v>75</v>
      </c>
      <c r="B33" s="1076"/>
    </row>
    <row r="34" s="159" customFormat="1" customHeight="1" spans="1:2">
      <c r="A34" s="1073" t="s">
        <v>78</v>
      </c>
      <c r="B34" s="1075" t="s">
        <v>149</v>
      </c>
    </row>
    <row r="35" s="159" customFormat="1" customHeight="1" spans="1:2">
      <c r="A35" s="1073" t="s">
        <v>81</v>
      </c>
      <c r="B35" s="1075" t="s">
        <v>150</v>
      </c>
    </row>
    <row r="36" s="159" customFormat="1" customHeight="1" spans="1:2">
      <c r="A36" s="1073" t="s">
        <v>84</v>
      </c>
      <c r="B36" s="1075" t="s">
        <v>151</v>
      </c>
    </row>
    <row r="37" s="159" customFormat="1" customHeight="1" spans="1:2">
      <c r="A37" s="1073" t="s">
        <v>87</v>
      </c>
      <c r="B37" s="1077" t="s">
        <v>152</v>
      </c>
    </row>
    <row r="38" s="159" customFormat="1" customHeight="1" spans="1:2">
      <c r="A38" s="1073" t="s">
        <v>90</v>
      </c>
      <c r="B38" s="1077"/>
    </row>
    <row r="39" s="159" customFormat="1" customHeight="1" spans="1:2">
      <c r="A39" s="1073" t="s">
        <v>153</v>
      </c>
      <c r="B39" s="1077"/>
    </row>
    <row r="40" s="159" customFormat="1" customHeight="1" spans="1:2">
      <c r="A40" s="1073" t="s">
        <v>93</v>
      </c>
      <c r="B40" s="1077"/>
    </row>
    <row r="41" s="159" customFormat="1" customHeight="1" spans="1:2">
      <c r="A41" s="1073" t="s">
        <v>96</v>
      </c>
      <c r="B41" s="1076" t="s">
        <v>154</v>
      </c>
    </row>
    <row r="42" s="159" customFormat="1" customHeight="1" spans="1:2">
      <c r="A42" s="1073" t="s">
        <v>99</v>
      </c>
      <c r="B42" s="1076"/>
    </row>
    <row r="43" s="159" customFormat="1" customHeight="1" spans="1:2">
      <c r="A43" s="1073" t="s">
        <v>102</v>
      </c>
      <c r="B43" s="1076"/>
    </row>
    <row r="44" s="159" customFormat="1" customHeight="1" spans="1:2">
      <c r="A44" s="1073" t="s">
        <v>155</v>
      </c>
      <c r="B44" s="1076"/>
    </row>
    <row r="45" s="159" customFormat="1" customHeight="1" spans="1:2">
      <c r="A45" s="1073" t="s">
        <v>156</v>
      </c>
      <c r="B45" s="1076"/>
    </row>
    <row r="46" s="159" customFormat="1" customHeight="1" spans="1:2">
      <c r="A46" s="1073" t="s">
        <v>104</v>
      </c>
      <c r="B46" s="1075" t="s">
        <v>157</v>
      </c>
    </row>
    <row r="47" s="159" customFormat="1" customHeight="1" spans="1:2">
      <c r="A47" s="1073" t="s">
        <v>106</v>
      </c>
      <c r="B47" s="1075"/>
    </row>
    <row r="68" s="159" customFormat="1" customHeight="1" spans="5:5">
      <c r="E68" s="159" t="s">
        <v>158</v>
      </c>
    </row>
  </sheetData>
  <mergeCells count="7">
    <mergeCell ref="A2:B2"/>
    <mergeCell ref="A27:B27"/>
    <mergeCell ref="B7:B9"/>
    <mergeCell ref="B16:B17"/>
    <mergeCell ref="B32:B33"/>
    <mergeCell ref="B37:B40"/>
    <mergeCell ref="B41:B45"/>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pane xSplit="2" ySplit="3" topLeftCell="C16" activePane="bottomRight" state="frozen"/>
      <selection/>
      <selection pane="topRight"/>
      <selection pane="bottomLeft"/>
      <selection pane="bottomRight" activeCell="A36" sqref="A36"/>
    </sheetView>
  </sheetViews>
  <sheetFormatPr defaultColWidth="9" defaultRowHeight="13.5" outlineLevelCol="7"/>
  <cols>
    <col min="1" max="8" width="13.125" customWidth="1"/>
  </cols>
  <sheetData>
    <row r="1" ht="20" customHeight="1" spans="1:8">
      <c r="A1" s="1054" t="s">
        <v>159</v>
      </c>
      <c r="B1" s="1055"/>
      <c r="C1" s="1055"/>
      <c r="D1" s="1055"/>
      <c r="E1" s="1055"/>
      <c r="F1" s="1055"/>
      <c r="G1" s="1055"/>
      <c r="H1" s="1056"/>
    </row>
    <row r="2" ht="20" customHeight="1" spans="1:8">
      <c r="A2" s="1057"/>
      <c r="B2" s="891"/>
      <c r="C2" s="1057"/>
      <c r="D2" s="1058" t="s">
        <v>160</v>
      </c>
      <c r="E2" s="1058"/>
      <c r="F2" s="1058"/>
      <c r="G2" s="1058"/>
      <c r="H2" s="1058"/>
    </row>
    <row r="3" ht="30" customHeight="1" spans="1:8">
      <c r="A3" s="357" t="s">
        <v>17</v>
      </c>
      <c r="B3" s="357" t="s">
        <v>161</v>
      </c>
      <c r="C3" s="1059" t="s">
        <v>162</v>
      </c>
      <c r="D3" s="358" t="s">
        <v>163</v>
      </c>
      <c r="E3" s="358" t="s">
        <v>164</v>
      </c>
      <c r="F3" s="358" t="s">
        <v>165</v>
      </c>
      <c r="G3" s="358" t="s">
        <v>166</v>
      </c>
      <c r="H3" s="358" t="s">
        <v>167</v>
      </c>
    </row>
    <row r="4" ht="20" customHeight="1" spans="1:8">
      <c r="A4" s="92" t="s">
        <v>168</v>
      </c>
      <c r="B4" s="92" t="s">
        <v>169</v>
      </c>
      <c r="C4" s="1060">
        <v>2346.7</v>
      </c>
      <c r="D4" s="1052">
        <v>0.3086</v>
      </c>
      <c r="E4" s="1052">
        <v>0.1732</v>
      </c>
      <c r="F4" s="1052">
        <v>0.0989</v>
      </c>
      <c r="G4" s="1052">
        <v>0.1096</v>
      </c>
      <c r="H4" s="1052">
        <v>0.3097</v>
      </c>
    </row>
    <row r="5" ht="20" customHeight="1" spans="1:8">
      <c r="A5" s="92"/>
      <c r="B5" s="92" t="s">
        <v>170</v>
      </c>
      <c r="C5" s="1060">
        <v>1908.4</v>
      </c>
      <c r="D5" s="1052">
        <v>0.3015</v>
      </c>
      <c r="E5" s="1052">
        <v>0.1824</v>
      </c>
      <c r="F5" s="1052">
        <v>0.0983</v>
      </c>
      <c r="G5" s="1052">
        <v>0.1136</v>
      </c>
      <c r="H5" s="1052">
        <v>0.3042</v>
      </c>
    </row>
    <row r="6" ht="20" customHeight="1" spans="1:8">
      <c r="A6" s="92"/>
      <c r="B6" s="92" t="s">
        <v>171</v>
      </c>
      <c r="C6" s="1060">
        <v>2788.3</v>
      </c>
      <c r="D6" s="1052">
        <v>0.3075</v>
      </c>
      <c r="E6" s="1052">
        <v>0.1762</v>
      </c>
      <c r="F6" s="1052">
        <v>0.0922</v>
      </c>
      <c r="G6" s="1052">
        <v>0.1116</v>
      </c>
      <c r="H6" s="1052">
        <v>0.3125</v>
      </c>
    </row>
    <row r="7" ht="20" customHeight="1" spans="1:8">
      <c r="A7" s="92"/>
      <c r="B7" s="92" t="s">
        <v>172</v>
      </c>
      <c r="C7" s="1060">
        <v>958.9</v>
      </c>
      <c r="D7" s="1052">
        <v>0.3686</v>
      </c>
      <c r="E7" s="1052">
        <v>0.0703</v>
      </c>
      <c r="F7" s="1052">
        <v>0.0359</v>
      </c>
      <c r="G7" s="1052">
        <v>0.0523</v>
      </c>
      <c r="H7" s="1052">
        <v>0.4729</v>
      </c>
    </row>
    <row r="8" ht="20" customHeight="1" spans="1:8">
      <c r="A8" s="92" t="s">
        <v>173</v>
      </c>
      <c r="B8" s="92" t="s">
        <v>174</v>
      </c>
      <c r="C8" s="1060">
        <v>3433.1</v>
      </c>
      <c r="D8" s="1052">
        <v>0.2462</v>
      </c>
      <c r="E8" s="1052">
        <v>0.2146</v>
      </c>
      <c r="F8" s="1052">
        <v>0.1991</v>
      </c>
      <c r="G8" s="1052">
        <v>0.1001</v>
      </c>
      <c r="H8" s="1052">
        <v>0.24</v>
      </c>
    </row>
    <row r="9" ht="20" customHeight="1" spans="1:8">
      <c r="A9" s="92"/>
      <c r="B9" s="92" t="s">
        <v>175</v>
      </c>
      <c r="C9" s="1060">
        <v>6029.08</v>
      </c>
      <c r="D9" s="1052">
        <v>0.1855</v>
      </c>
      <c r="E9" s="1052">
        <v>0.1277</v>
      </c>
      <c r="F9" s="1052">
        <v>0.0746</v>
      </c>
      <c r="G9" s="1052">
        <v>0.0821</v>
      </c>
      <c r="H9" s="1052">
        <v>0.5301</v>
      </c>
    </row>
    <row r="10" ht="20" customHeight="1" spans="1:8">
      <c r="A10" s="92"/>
      <c r="B10" s="92" t="s">
        <v>176</v>
      </c>
      <c r="C10" s="1060">
        <v>4333.6</v>
      </c>
      <c r="D10" s="1052">
        <v>0.2272</v>
      </c>
      <c r="E10" s="1052">
        <v>0.1112</v>
      </c>
      <c r="F10" s="1052">
        <v>0.1288</v>
      </c>
      <c r="G10" s="1052">
        <v>0.2424</v>
      </c>
      <c r="H10" s="1052">
        <v>0.2904</v>
      </c>
    </row>
    <row r="11" ht="20" customHeight="1" spans="1:8">
      <c r="A11" s="92"/>
      <c r="B11" s="92" t="s">
        <v>177</v>
      </c>
      <c r="C11" s="1061">
        <v>197.9</v>
      </c>
      <c r="D11" s="1062">
        <v>0.25</v>
      </c>
      <c r="E11" s="1062">
        <v>0.11</v>
      </c>
      <c r="F11" s="1062">
        <v>0.2</v>
      </c>
      <c r="G11" s="1062">
        <v>0.2</v>
      </c>
      <c r="H11" s="1052">
        <v>0.24</v>
      </c>
    </row>
    <row r="12" ht="20" customHeight="1" spans="1:8">
      <c r="A12" s="92"/>
      <c r="B12" s="92" t="s">
        <v>178</v>
      </c>
      <c r="C12" s="1061">
        <v>20</v>
      </c>
      <c r="D12" s="237">
        <v>0.5</v>
      </c>
      <c r="E12" s="237">
        <v>0.3</v>
      </c>
      <c r="F12" s="237">
        <v>0</v>
      </c>
      <c r="G12" s="237">
        <v>0.2</v>
      </c>
      <c r="H12" s="237">
        <v>0</v>
      </c>
    </row>
    <row r="13" ht="20" customHeight="1" spans="1:8">
      <c r="A13" s="92" t="s">
        <v>179</v>
      </c>
      <c r="B13" s="92" t="s">
        <v>180</v>
      </c>
      <c r="C13" s="1060">
        <v>2334.9</v>
      </c>
      <c r="D13" s="1052">
        <v>0.1686</v>
      </c>
      <c r="E13" s="1052">
        <v>0.0924</v>
      </c>
      <c r="F13" s="1052">
        <v>0.1003</v>
      </c>
      <c r="G13" s="1052">
        <v>0.1452</v>
      </c>
      <c r="H13" s="1052">
        <v>0.4935</v>
      </c>
    </row>
    <row r="14" ht="20" customHeight="1" spans="1:8">
      <c r="A14" s="92"/>
      <c r="B14" s="92" t="s">
        <v>181</v>
      </c>
      <c r="C14" s="1060">
        <v>2952.4</v>
      </c>
      <c r="D14" s="1052">
        <v>0.258</v>
      </c>
      <c r="E14" s="1052">
        <v>0.169</v>
      </c>
      <c r="F14" s="1052">
        <v>0.1289</v>
      </c>
      <c r="G14" s="1052">
        <v>0.1403</v>
      </c>
      <c r="H14" s="1052">
        <v>0.3038</v>
      </c>
    </row>
    <row r="15" ht="20" customHeight="1" spans="1:8">
      <c r="A15" s="92"/>
      <c r="B15" s="92" t="s">
        <v>182</v>
      </c>
      <c r="C15" s="1060">
        <v>949.9</v>
      </c>
      <c r="D15" s="1052">
        <v>0.0962</v>
      </c>
      <c r="E15" s="1052">
        <v>0.1965</v>
      </c>
      <c r="F15" s="1052">
        <v>0.337</v>
      </c>
      <c r="G15" s="1052">
        <v>0.1969</v>
      </c>
      <c r="H15" s="1052">
        <v>0.1734</v>
      </c>
    </row>
    <row r="16" ht="20" customHeight="1" spans="1:8">
      <c r="A16" s="92"/>
      <c r="B16" s="92" t="s">
        <v>183</v>
      </c>
      <c r="C16" s="1061">
        <v>124.8</v>
      </c>
      <c r="D16" s="237">
        <v>0.2</v>
      </c>
      <c r="E16" s="237">
        <v>0.3</v>
      </c>
      <c r="F16" s="237">
        <v>0.25</v>
      </c>
      <c r="G16" s="237">
        <v>0.25</v>
      </c>
      <c r="H16" s="237">
        <v>0</v>
      </c>
    </row>
    <row r="17" ht="20" customHeight="1" spans="1:8">
      <c r="A17" s="92" t="s">
        <v>184</v>
      </c>
      <c r="B17" s="92" t="s">
        <v>185</v>
      </c>
      <c r="C17" s="1060">
        <v>4431.43</v>
      </c>
      <c r="D17" s="1052">
        <v>0.1431</v>
      </c>
      <c r="E17" s="1052">
        <v>0.2132</v>
      </c>
      <c r="F17" s="1052">
        <v>0.2589</v>
      </c>
      <c r="G17" s="1052">
        <v>0.1812</v>
      </c>
      <c r="H17" s="1052">
        <v>0.2036</v>
      </c>
    </row>
    <row r="18" ht="20" customHeight="1" spans="1:8">
      <c r="A18" s="92"/>
      <c r="B18" s="92" t="s">
        <v>186</v>
      </c>
      <c r="C18" s="1060">
        <v>6016</v>
      </c>
      <c r="D18" s="1052">
        <v>0.1594</v>
      </c>
      <c r="E18" s="1052">
        <v>0.1979</v>
      </c>
      <c r="F18" s="1052">
        <v>0.228</v>
      </c>
      <c r="G18" s="1052">
        <v>0.1873</v>
      </c>
      <c r="H18" s="1052">
        <v>0.2274</v>
      </c>
    </row>
    <row r="19" ht="20" customHeight="1" spans="1:8">
      <c r="A19" s="92"/>
      <c r="B19" s="92" t="s">
        <v>187</v>
      </c>
      <c r="C19" s="1060">
        <v>3035.6</v>
      </c>
      <c r="D19" s="1052">
        <v>0.2288</v>
      </c>
      <c r="E19" s="1052">
        <v>0.2036</v>
      </c>
      <c r="F19" s="1052">
        <v>0.1844</v>
      </c>
      <c r="G19" s="1052">
        <v>0.1463</v>
      </c>
      <c r="H19" s="1052">
        <v>0.2369</v>
      </c>
    </row>
    <row r="20" ht="20" customHeight="1" spans="1:8">
      <c r="A20" s="92" t="s">
        <v>188</v>
      </c>
      <c r="B20" s="92" t="s">
        <v>189</v>
      </c>
      <c r="C20" s="1060">
        <v>6149.6</v>
      </c>
      <c r="D20" s="1052">
        <v>0.2382</v>
      </c>
      <c r="E20" s="1052">
        <v>0.1703</v>
      </c>
      <c r="F20" s="1052">
        <v>0.2147</v>
      </c>
      <c r="G20" s="1052">
        <v>0.1283</v>
      </c>
      <c r="H20" s="1052">
        <v>0.2485</v>
      </c>
    </row>
    <row r="21" ht="20" customHeight="1" spans="1:8">
      <c r="A21" s="92"/>
      <c r="B21" s="92" t="s">
        <v>190</v>
      </c>
      <c r="C21" s="1060">
        <v>1985.1</v>
      </c>
      <c r="D21" s="1052">
        <v>0.2175</v>
      </c>
      <c r="E21" s="1052">
        <v>0.1612</v>
      </c>
      <c r="F21" s="1052">
        <v>0.1601</v>
      </c>
      <c r="G21" s="1052">
        <v>0.1365</v>
      </c>
      <c r="H21" s="1052">
        <v>0.3247</v>
      </c>
    </row>
    <row r="22" ht="20" customHeight="1" spans="1:8">
      <c r="A22" s="92"/>
      <c r="B22" s="92" t="s">
        <v>191</v>
      </c>
      <c r="C22" s="1060">
        <v>4266.05</v>
      </c>
      <c r="D22" s="1052">
        <v>0.2367</v>
      </c>
      <c r="E22" s="1052">
        <v>0.1594</v>
      </c>
      <c r="F22" s="1052">
        <v>0.1517</v>
      </c>
      <c r="G22" s="1052">
        <v>0.1393</v>
      </c>
      <c r="H22" s="1052">
        <v>0.3129</v>
      </c>
    </row>
    <row r="23" ht="20" customHeight="1" spans="1:8">
      <c r="A23" s="92"/>
      <c r="B23" s="92" t="s">
        <v>192</v>
      </c>
      <c r="C23" s="1060">
        <v>1822</v>
      </c>
      <c r="D23" s="1052">
        <v>0.1196</v>
      </c>
      <c r="E23" s="1052">
        <v>0.1442</v>
      </c>
      <c r="F23" s="1052">
        <v>0.1527</v>
      </c>
      <c r="G23" s="1052">
        <v>0.2994</v>
      </c>
      <c r="H23" s="1052">
        <v>0.2841</v>
      </c>
    </row>
    <row r="24" ht="20" customHeight="1" spans="1:8">
      <c r="A24" s="92" t="s">
        <v>193</v>
      </c>
      <c r="B24" s="92" t="s">
        <v>194</v>
      </c>
      <c r="C24" s="1060">
        <v>3817.71</v>
      </c>
      <c r="D24" s="1052">
        <v>0.0453</v>
      </c>
      <c r="E24" s="1052">
        <v>0.1274</v>
      </c>
      <c r="F24" s="1052">
        <v>0.2507</v>
      </c>
      <c r="G24" s="1052">
        <v>0.2491</v>
      </c>
      <c r="H24" s="1052">
        <v>0.3275</v>
      </c>
    </row>
    <row r="25" ht="20" customHeight="1" spans="1:8">
      <c r="A25" s="92"/>
      <c r="B25" s="92" t="s">
        <v>195</v>
      </c>
      <c r="C25" s="1060">
        <v>3651.3</v>
      </c>
      <c r="D25" s="1052">
        <v>0.0421</v>
      </c>
      <c r="E25" s="1052">
        <v>0.0927</v>
      </c>
      <c r="F25" s="1052">
        <v>0.1315</v>
      </c>
      <c r="G25" s="1052">
        <v>0.4225</v>
      </c>
      <c r="H25" s="1052">
        <v>0.3112</v>
      </c>
    </row>
    <row r="26" ht="20" customHeight="1" spans="1:8">
      <c r="A26" s="92"/>
      <c r="B26" s="92" t="s">
        <v>196</v>
      </c>
      <c r="C26" s="1060">
        <v>1652.6</v>
      </c>
      <c r="D26" s="1052">
        <v>0.0729</v>
      </c>
      <c r="E26" s="1052">
        <v>0.1984</v>
      </c>
      <c r="F26" s="1052">
        <v>0.3091</v>
      </c>
      <c r="G26" s="1052">
        <v>0.2687</v>
      </c>
      <c r="H26" s="1052">
        <v>0.1509</v>
      </c>
    </row>
    <row r="27" ht="20" customHeight="1" spans="1:8">
      <c r="A27" s="92" t="s">
        <v>197</v>
      </c>
      <c r="B27" s="92" t="s">
        <v>198</v>
      </c>
      <c r="C27" s="1060">
        <v>1203.5</v>
      </c>
      <c r="D27" s="1052">
        <v>0.2643</v>
      </c>
      <c r="E27" s="1052">
        <v>0.0692</v>
      </c>
      <c r="F27" s="1052">
        <v>0.0423</v>
      </c>
      <c r="G27" s="1052">
        <v>0.1901</v>
      </c>
      <c r="H27" s="1052">
        <v>0.4341</v>
      </c>
    </row>
    <row r="28" ht="20" customHeight="1" spans="1:8">
      <c r="A28" s="92"/>
      <c r="B28" s="92" t="s">
        <v>199</v>
      </c>
      <c r="C28" s="1061">
        <v>1385.2</v>
      </c>
      <c r="D28" s="1062">
        <v>0.19</v>
      </c>
      <c r="E28" s="1062">
        <v>0.07</v>
      </c>
      <c r="F28" s="1062">
        <v>0.04</v>
      </c>
      <c r="G28" s="1062">
        <v>0.3</v>
      </c>
      <c r="H28" s="1062">
        <v>0.4</v>
      </c>
    </row>
    <row r="29" ht="20" customHeight="1" spans="1:8">
      <c r="A29" s="92" t="s">
        <v>200</v>
      </c>
      <c r="B29" s="92" t="s">
        <v>201</v>
      </c>
      <c r="C29" s="1061">
        <v>965.3</v>
      </c>
      <c r="D29" s="237">
        <v>0.3</v>
      </c>
      <c r="E29" s="237">
        <v>0.15</v>
      </c>
      <c r="F29" s="237">
        <v>0.2</v>
      </c>
      <c r="G29" s="237">
        <v>0.15</v>
      </c>
      <c r="H29" s="237">
        <v>0.2</v>
      </c>
    </row>
    <row r="30" ht="20" customHeight="1" spans="1:8">
      <c r="A30" s="92"/>
      <c r="B30" s="92" t="s">
        <v>202</v>
      </c>
      <c r="C30" s="1061">
        <v>109.9</v>
      </c>
      <c r="D30" s="237">
        <v>0.4</v>
      </c>
      <c r="E30" s="237">
        <v>0.4</v>
      </c>
      <c r="F30" s="237">
        <v>0.07</v>
      </c>
      <c r="G30" s="237">
        <v>0.1</v>
      </c>
      <c r="H30" s="237">
        <v>0.03</v>
      </c>
    </row>
    <row r="31" ht="20" customHeight="1" spans="1:8">
      <c r="A31" s="92"/>
      <c r="B31" s="92" t="s">
        <v>203</v>
      </c>
      <c r="C31" s="1061">
        <v>27.7</v>
      </c>
      <c r="D31" s="237">
        <v>0.5</v>
      </c>
      <c r="E31" s="237">
        <v>0.5</v>
      </c>
      <c r="F31" s="237">
        <v>0</v>
      </c>
      <c r="G31" s="237">
        <v>0</v>
      </c>
      <c r="H31" s="237">
        <v>0</v>
      </c>
    </row>
    <row r="32" ht="20" customHeight="1" spans="1:8">
      <c r="A32" s="92"/>
      <c r="B32" s="92" t="s">
        <v>204</v>
      </c>
      <c r="C32" s="1061">
        <v>833.5</v>
      </c>
      <c r="D32" s="237">
        <v>0.15</v>
      </c>
      <c r="E32" s="237">
        <v>0.12</v>
      </c>
      <c r="F32" s="237">
        <v>0.03</v>
      </c>
      <c r="G32" s="237">
        <v>0.2</v>
      </c>
      <c r="H32" s="237">
        <v>0.5</v>
      </c>
    </row>
    <row r="33" ht="20" customHeight="1" spans="1:8">
      <c r="A33" s="92"/>
      <c r="B33" s="92" t="s">
        <v>205</v>
      </c>
      <c r="C33" s="1061">
        <v>50</v>
      </c>
      <c r="D33" s="237">
        <v>0.5</v>
      </c>
      <c r="E33" s="237">
        <v>0.5</v>
      </c>
      <c r="F33" s="237">
        <v>0</v>
      </c>
      <c r="G33" s="237">
        <v>0</v>
      </c>
      <c r="H33" s="237">
        <v>0</v>
      </c>
    </row>
    <row r="34" ht="20" customHeight="1" spans="1:8">
      <c r="A34" s="92" t="s">
        <v>206</v>
      </c>
      <c r="B34" s="92" t="s">
        <v>207</v>
      </c>
      <c r="C34" s="1061">
        <v>475.7</v>
      </c>
      <c r="D34" s="237">
        <v>0.1</v>
      </c>
      <c r="E34" s="237">
        <v>0.1</v>
      </c>
      <c r="F34" s="237">
        <v>0.05</v>
      </c>
      <c r="G34" s="237">
        <v>0.25</v>
      </c>
      <c r="H34" s="237">
        <v>0.5</v>
      </c>
    </row>
    <row r="35" ht="20" customHeight="1" spans="1:8">
      <c r="A35" s="97" t="s">
        <v>35</v>
      </c>
      <c r="B35" s="97"/>
      <c r="C35" s="97">
        <v>70256.3</v>
      </c>
      <c r="D35" s="1063">
        <v>0.195</v>
      </c>
      <c r="E35" s="1063">
        <v>0.155</v>
      </c>
      <c r="F35" s="1063">
        <v>0.159</v>
      </c>
      <c r="G35" s="1063">
        <v>0.179</v>
      </c>
      <c r="H35" s="1063">
        <v>0.312</v>
      </c>
    </row>
  </sheetData>
  <mergeCells count="11">
    <mergeCell ref="A1:H1"/>
    <mergeCell ref="D2:H2"/>
    <mergeCell ref="A35:B35"/>
    <mergeCell ref="A4:A7"/>
    <mergeCell ref="A8:A12"/>
    <mergeCell ref="A13:A16"/>
    <mergeCell ref="A17:A19"/>
    <mergeCell ref="A20:A23"/>
    <mergeCell ref="A24:A26"/>
    <mergeCell ref="A27:A28"/>
    <mergeCell ref="A29:A3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pane xSplit="2" ySplit="3" topLeftCell="C4" activePane="bottomRight" state="frozen"/>
      <selection/>
      <selection pane="topRight"/>
      <selection pane="bottomLeft"/>
      <selection pane="bottomRight" activeCell="A26" sqref="A26"/>
    </sheetView>
  </sheetViews>
  <sheetFormatPr defaultColWidth="9" defaultRowHeight="13.5" outlineLevelCol="7"/>
  <cols>
    <col min="1" max="8" width="13.125" customWidth="1"/>
  </cols>
  <sheetData>
    <row r="1" ht="20" customHeight="1" spans="1:8">
      <c r="A1" s="1051" t="s">
        <v>208</v>
      </c>
      <c r="B1" s="1051"/>
      <c r="C1" s="1051"/>
      <c r="D1" s="1051"/>
      <c r="E1" s="1051"/>
      <c r="F1" s="1051"/>
      <c r="G1" s="1051"/>
      <c r="H1" s="1051"/>
    </row>
    <row r="2" ht="20" customHeight="1" spans="1:8">
      <c r="A2" s="357" t="s">
        <v>209</v>
      </c>
      <c r="B2" s="357" t="s">
        <v>161</v>
      </c>
      <c r="C2" s="358" t="s">
        <v>210</v>
      </c>
      <c r="D2" s="358" t="s">
        <v>211</v>
      </c>
      <c r="E2" s="358" t="s">
        <v>212</v>
      </c>
      <c r="F2" s="358" t="s">
        <v>213</v>
      </c>
      <c r="G2" s="358" t="s">
        <v>214</v>
      </c>
      <c r="H2" s="358" t="s">
        <v>215</v>
      </c>
    </row>
    <row r="3" ht="20" customHeight="1" spans="1:8">
      <c r="A3" s="357"/>
      <c r="B3" s="357"/>
      <c r="C3" s="358"/>
      <c r="D3" s="358"/>
      <c r="E3" s="358"/>
      <c r="F3" s="358"/>
      <c r="G3" s="358"/>
      <c r="H3" s="358"/>
    </row>
    <row r="4" ht="20" customHeight="1" spans="1:8">
      <c r="A4" s="436" t="s">
        <v>168</v>
      </c>
      <c r="B4" s="56" t="s">
        <v>169</v>
      </c>
      <c r="C4" s="1052">
        <v>0.2902</v>
      </c>
      <c r="D4" s="1052">
        <v>0.1695</v>
      </c>
      <c r="E4" s="1052">
        <v>0.0965</v>
      </c>
      <c r="F4" s="1052">
        <v>0.0527</v>
      </c>
      <c r="G4" s="1052">
        <v>0.0912</v>
      </c>
      <c r="H4" s="1052">
        <v>0.2999</v>
      </c>
    </row>
    <row r="5" ht="20" customHeight="1" spans="1:8">
      <c r="A5" s="436"/>
      <c r="B5" s="56" t="s">
        <v>170</v>
      </c>
      <c r="C5" s="1052">
        <v>0.2929</v>
      </c>
      <c r="D5" s="1052">
        <v>0.1596</v>
      </c>
      <c r="E5" s="1052">
        <v>0.0996</v>
      </c>
      <c r="F5" s="1052">
        <v>0.0492</v>
      </c>
      <c r="G5" s="1052">
        <v>0.0989</v>
      </c>
      <c r="H5" s="1052">
        <v>0.2998</v>
      </c>
    </row>
    <row r="6" ht="20" customHeight="1" spans="1:8">
      <c r="A6" s="436"/>
      <c r="B6" s="56" t="s">
        <v>171</v>
      </c>
      <c r="C6" s="1052">
        <v>0.2832</v>
      </c>
      <c r="D6" s="1052">
        <v>0.1607</v>
      </c>
      <c r="E6" s="1052">
        <v>0.0948</v>
      </c>
      <c r="F6" s="1052">
        <v>0.0625</v>
      </c>
      <c r="G6" s="1052">
        <v>0.0952</v>
      </c>
      <c r="H6" s="1052">
        <v>0.3036</v>
      </c>
    </row>
    <row r="7" ht="20" customHeight="1" spans="1:8">
      <c r="A7" s="436"/>
      <c r="B7" s="56" t="s">
        <v>172</v>
      </c>
      <c r="C7" s="1052">
        <v>0.3402</v>
      </c>
      <c r="D7" s="1052">
        <v>0.1245</v>
      </c>
      <c r="E7" s="1052">
        <v>0.052</v>
      </c>
      <c r="F7" s="1052">
        <v>0.0307</v>
      </c>
      <c r="G7" s="1052">
        <v>0.0301</v>
      </c>
      <c r="H7" s="1052">
        <v>0.4225</v>
      </c>
    </row>
    <row r="8" ht="20" customHeight="1" spans="1:8">
      <c r="A8" s="436" t="s">
        <v>173</v>
      </c>
      <c r="B8" s="56" t="s">
        <v>174</v>
      </c>
      <c r="C8" s="1052">
        <v>0.2454</v>
      </c>
      <c r="D8" s="1052">
        <v>0.1841</v>
      </c>
      <c r="E8" s="1052">
        <v>0.085</v>
      </c>
      <c r="F8" s="1052">
        <v>0.1226</v>
      </c>
      <c r="G8" s="1052">
        <v>0.1079</v>
      </c>
      <c r="H8" s="1052">
        <v>0.255</v>
      </c>
    </row>
    <row r="9" ht="20" customHeight="1" spans="1:8">
      <c r="A9" s="436"/>
      <c r="B9" s="56" t="s">
        <v>175</v>
      </c>
      <c r="C9" s="1052">
        <v>0.1206</v>
      </c>
      <c r="D9" s="1052">
        <v>0.1592</v>
      </c>
      <c r="E9" s="1052">
        <v>0.1237</v>
      </c>
      <c r="F9" s="1052">
        <v>0.0798</v>
      </c>
      <c r="G9" s="1052">
        <v>0.0879</v>
      </c>
      <c r="H9" s="1052">
        <v>0.4288</v>
      </c>
    </row>
    <row r="10" ht="20" customHeight="1" spans="1:8">
      <c r="A10" s="436"/>
      <c r="B10" s="56" t="s">
        <v>176</v>
      </c>
      <c r="C10" s="1052">
        <v>0.1898</v>
      </c>
      <c r="D10" s="1052">
        <v>0.1702</v>
      </c>
      <c r="E10" s="1052">
        <v>0.1088</v>
      </c>
      <c r="F10" s="1052">
        <v>0.1162</v>
      </c>
      <c r="G10" s="1052">
        <v>0.1312</v>
      </c>
      <c r="H10" s="1052">
        <v>0.2838</v>
      </c>
    </row>
    <row r="11" ht="20" customHeight="1" spans="1:8">
      <c r="A11" s="436" t="s">
        <v>179</v>
      </c>
      <c r="B11" s="56" t="s">
        <v>180</v>
      </c>
      <c r="C11" s="1052">
        <v>0.1209</v>
      </c>
      <c r="D11" s="1052">
        <v>0.0992</v>
      </c>
      <c r="E11" s="1052">
        <v>0.0922</v>
      </c>
      <c r="F11" s="1052">
        <v>0.0866</v>
      </c>
      <c r="G11" s="1052">
        <v>0.1332</v>
      </c>
      <c r="H11" s="1052">
        <v>0.4679</v>
      </c>
    </row>
    <row r="12" ht="20" customHeight="1" spans="1:8">
      <c r="A12" s="436"/>
      <c r="B12" s="56" t="s">
        <v>181</v>
      </c>
      <c r="C12" s="1052">
        <v>0.217</v>
      </c>
      <c r="D12" s="1052">
        <v>0.132</v>
      </c>
      <c r="E12" s="1052">
        <v>0.0801</v>
      </c>
      <c r="F12" s="1052">
        <v>0.0737</v>
      </c>
      <c r="G12" s="1052">
        <v>0.142</v>
      </c>
      <c r="H12" s="1052">
        <v>0.3552</v>
      </c>
    </row>
    <row r="13" ht="20" customHeight="1" spans="1:8">
      <c r="A13" s="436"/>
      <c r="B13" s="56" t="s">
        <v>182</v>
      </c>
      <c r="C13" s="1052">
        <v>0.0796</v>
      </c>
      <c r="D13" s="1052">
        <v>0.1129</v>
      </c>
      <c r="E13" s="1052">
        <v>0.2509</v>
      </c>
      <c r="F13" s="1052">
        <v>0.2641</v>
      </c>
      <c r="G13" s="1052">
        <v>0.1501</v>
      </c>
      <c r="H13" s="1052">
        <v>0.1424</v>
      </c>
    </row>
    <row r="14" ht="20" customHeight="1" spans="1:8">
      <c r="A14" s="436"/>
      <c r="B14" s="56" t="s">
        <v>185</v>
      </c>
      <c r="C14" s="1052">
        <v>0.1087</v>
      </c>
      <c r="D14" s="1052">
        <v>0.1428</v>
      </c>
      <c r="E14" s="1052">
        <v>0.2139</v>
      </c>
      <c r="F14" s="1052">
        <v>0.1899</v>
      </c>
      <c r="G14" s="1052">
        <v>0.1642</v>
      </c>
      <c r="H14" s="1052">
        <v>0.1805</v>
      </c>
    </row>
    <row r="15" ht="20" customHeight="1" spans="1:8">
      <c r="A15" s="436" t="s">
        <v>184</v>
      </c>
      <c r="B15" s="56" t="s">
        <v>186</v>
      </c>
      <c r="C15" s="1052">
        <v>0.0963</v>
      </c>
      <c r="D15" s="1052">
        <v>0.1755</v>
      </c>
      <c r="E15" s="1052">
        <v>0.2256</v>
      </c>
      <c r="F15" s="1052">
        <v>0.1377</v>
      </c>
      <c r="G15" s="1052">
        <v>0.1732</v>
      </c>
      <c r="H15" s="1052">
        <v>0.1917</v>
      </c>
    </row>
    <row r="16" ht="20" customHeight="1" spans="1:8">
      <c r="A16" s="436"/>
      <c r="B16" s="56" t="s">
        <v>187</v>
      </c>
      <c r="C16" s="1052">
        <v>0.2025</v>
      </c>
      <c r="D16" s="1052">
        <v>0.1198</v>
      </c>
      <c r="E16" s="1052">
        <v>0.1547</v>
      </c>
      <c r="F16" s="1052">
        <v>0.1562</v>
      </c>
      <c r="G16" s="1052">
        <v>0.1005</v>
      </c>
      <c r="H16" s="1052">
        <v>0.2663</v>
      </c>
    </row>
    <row r="17" ht="20" customHeight="1" spans="1:8">
      <c r="A17" s="436"/>
      <c r="B17" s="56" t="s">
        <v>189</v>
      </c>
      <c r="C17" s="1052">
        <v>0.217</v>
      </c>
      <c r="D17" s="1052">
        <v>0.105</v>
      </c>
      <c r="E17" s="1052">
        <v>0.131</v>
      </c>
      <c r="F17" s="1052">
        <v>0.1737</v>
      </c>
      <c r="G17" s="1052">
        <v>0.1159</v>
      </c>
      <c r="H17" s="1052">
        <v>0.2574</v>
      </c>
    </row>
    <row r="18" ht="20" customHeight="1" spans="1:8">
      <c r="A18" s="436" t="s">
        <v>188</v>
      </c>
      <c r="B18" s="56" t="s">
        <v>190</v>
      </c>
      <c r="C18" s="1052">
        <v>0.2245</v>
      </c>
      <c r="D18" s="1052">
        <v>0.1536</v>
      </c>
      <c r="E18" s="1052">
        <v>0.103</v>
      </c>
      <c r="F18" s="1052">
        <v>0.1147</v>
      </c>
      <c r="G18" s="1052">
        <v>0.1024</v>
      </c>
      <c r="H18" s="1052">
        <v>0.3018</v>
      </c>
    </row>
    <row r="19" ht="20" customHeight="1" spans="1:8">
      <c r="A19" s="436"/>
      <c r="B19" s="56" t="s">
        <v>191</v>
      </c>
      <c r="C19" s="1052">
        <v>0.2316</v>
      </c>
      <c r="D19" s="1052">
        <v>0.1317</v>
      </c>
      <c r="E19" s="1052">
        <v>0.1267</v>
      </c>
      <c r="F19" s="1052">
        <v>0.1065</v>
      </c>
      <c r="G19" s="1052">
        <v>0.1088</v>
      </c>
      <c r="H19" s="1052">
        <v>0.2947</v>
      </c>
    </row>
    <row r="20" ht="20" customHeight="1" spans="1:8">
      <c r="A20" s="436"/>
      <c r="B20" s="56" t="s">
        <v>192</v>
      </c>
      <c r="C20" s="1052">
        <v>0.1285</v>
      </c>
      <c r="D20" s="1052">
        <v>0.1149</v>
      </c>
      <c r="E20" s="1052">
        <v>0.1028</v>
      </c>
      <c r="F20" s="1052">
        <v>0.1692</v>
      </c>
      <c r="G20" s="1052">
        <v>0.1889</v>
      </c>
      <c r="H20" s="1052">
        <v>0.2957</v>
      </c>
    </row>
    <row r="21" ht="20" customHeight="1" spans="1:8">
      <c r="A21" s="436"/>
      <c r="B21" s="56" t="s">
        <v>194</v>
      </c>
      <c r="C21" s="1052">
        <v>0.0561</v>
      </c>
      <c r="D21" s="1052">
        <v>0.1035</v>
      </c>
      <c r="E21" s="1052">
        <v>0.1273</v>
      </c>
      <c r="F21" s="1052">
        <v>0.1742</v>
      </c>
      <c r="G21" s="1052">
        <v>0.2282</v>
      </c>
      <c r="H21" s="1052">
        <v>0.3107</v>
      </c>
    </row>
    <row r="22" ht="20" customHeight="1" spans="1:8">
      <c r="A22" s="436" t="s">
        <v>193</v>
      </c>
      <c r="B22" s="56" t="s">
        <v>195</v>
      </c>
      <c r="C22" s="1052">
        <v>0.0508</v>
      </c>
      <c r="D22" s="1052">
        <v>0.0865</v>
      </c>
      <c r="E22" s="1052">
        <v>0.1224</v>
      </c>
      <c r="F22" s="1052">
        <v>0.1457</v>
      </c>
      <c r="G22" s="1052">
        <v>0.3052</v>
      </c>
      <c r="H22" s="1052">
        <v>0.2894</v>
      </c>
    </row>
    <row r="23" ht="20" customHeight="1" spans="1:8">
      <c r="A23" s="436"/>
      <c r="B23" s="56" t="s">
        <v>196</v>
      </c>
      <c r="C23" s="1052">
        <v>0.0816</v>
      </c>
      <c r="D23" s="1052">
        <v>0.1653</v>
      </c>
      <c r="E23" s="1052">
        <v>0.2997</v>
      </c>
      <c r="F23" s="1052">
        <v>0.2539</v>
      </c>
      <c r="G23" s="1052">
        <v>0.0602</v>
      </c>
      <c r="H23" s="1052">
        <v>0.1393</v>
      </c>
    </row>
    <row r="24" ht="20" customHeight="1" spans="1:8">
      <c r="A24" s="436" t="s">
        <v>197</v>
      </c>
      <c r="B24" s="56" t="s">
        <v>198</v>
      </c>
      <c r="C24" s="1052">
        <v>0.1497</v>
      </c>
      <c r="D24" s="1052">
        <v>0.1346</v>
      </c>
      <c r="E24" s="1052">
        <v>0.0508</v>
      </c>
      <c r="F24" s="1052">
        <v>0.0366</v>
      </c>
      <c r="G24" s="1052">
        <v>0.1907</v>
      </c>
      <c r="H24" s="1052">
        <v>0.4376</v>
      </c>
    </row>
    <row r="25" ht="20" customHeight="1" spans="1:8">
      <c r="A25" s="56" t="s">
        <v>216</v>
      </c>
      <c r="B25" s="56" t="s">
        <v>217</v>
      </c>
      <c r="C25" s="1053">
        <v>0.169</v>
      </c>
      <c r="D25" s="1053">
        <v>0.139</v>
      </c>
      <c r="E25" s="1053">
        <v>0.135</v>
      </c>
      <c r="F25" s="1053">
        <v>0.126</v>
      </c>
      <c r="G25" s="1053">
        <v>0.138</v>
      </c>
      <c r="H25" s="1053">
        <v>0.293</v>
      </c>
    </row>
  </sheetData>
  <mergeCells count="15">
    <mergeCell ref="A1:H1"/>
    <mergeCell ref="A2:A3"/>
    <mergeCell ref="A4:A7"/>
    <mergeCell ref="A8:A10"/>
    <mergeCell ref="A11:A14"/>
    <mergeCell ref="A15:A17"/>
    <mergeCell ref="A18:A21"/>
    <mergeCell ref="A22:A23"/>
    <mergeCell ref="B2:B3"/>
    <mergeCell ref="C2:C3"/>
    <mergeCell ref="D2:D3"/>
    <mergeCell ref="E2:E3"/>
    <mergeCell ref="F2:F3"/>
    <mergeCell ref="G2:G3"/>
    <mergeCell ref="H2:H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69"/>
  <sheetViews>
    <sheetView workbookViewId="0">
      <pane ySplit="3" topLeftCell="A146" activePane="bottomLeft" state="frozen"/>
      <selection/>
      <selection pane="bottomLeft" activeCell="A170" sqref="A170"/>
    </sheetView>
  </sheetViews>
  <sheetFormatPr defaultColWidth="13.125" defaultRowHeight="20" customHeight="1" outlineLevelCol="2"/>
  <cols>
    <col min="1" max="1" width="25.7583333333333" customWidth="1"/>
    <col min="2" max="2" width="23.2583333333333" customWidth="1"/>
    <col min="3" max="3" width="32.2583333333333" customWidth="1"/>
    <col min="4" max="16384" width="13.125" customWidth="1"/>
  </cols>
  <sheetData>
    <row r="2" ht="30" customHeight="1" spans="1:3">
      <c r="A2" s="1050" t="s">
        <v>218</v>
      </c>
      <c r="B2" s="1050"/>
      <c r="C2" s="1050"/>
    </row>
    <row r="3" customHeight="1" spans="1:3">
      <c r="A3" s="357" t="s">
        <v>219</v>
      </c>
      <c r="B3" s="357" t="s">
        <v>220</v>
      </c>
      <c r="C3" s="357" t="s">
        <v>221</v>
      </c>
    </row>
    <row r="4" customHeight="1" spans="1:3">
      <c r="A4" s="117" t="s">
        <v>222</v>
      </c>
      <c r="B4" s="117">
        <v>148</v>
      </c>
      <c r="C4" s="506">
        <v>1129.88</v>
      </c>
    </row>
    <row r="5" customHeight="1" spans="1:3">
      <c r="A5" s="117" t="s">
        <v>223</v>
      </c>
      <c r="B5" s="117">
        <v>162</v>
      </c>
      <c r="C5" s="506">
        <v>1174.75</v>
      </c>
    </row>
    <row r="6" customHeight="1" spans="1:3">
      <c r="A6" s="117" t="s">
        <v>224</v>
      </c>
      <c r="B6" s="117">
        <v>236</v>
      </c>
      <c r="C6" s="506">
        <v>1343</v>
      </c>
    </row>
    <row r="7" customHeight="1" spans="1:3">
      <c r="A7" s="117" t="s">
        <v>225</v>
      </c>
      <c r="B7" s="117">
        <v>264</v>
      </c>
      <c r="C7" s="506">
        <v>1259.35</v>
      </c>
    </row>
    <row r="8" customHeight="1" spans="1:3">
      <c r="A8" s="117" t="s">
        <v>226</v>
      </c>
      <c r="B8" s="117">
        <v>271</v>
      </c>
      <c r="C8" s="506">
        <v>1072.54</v>
      </c>
    </row>
    <row r="9" customHeight="1" spans="1:3">
      <c r="A9" s="117" t="s">
        <v>227</v>
      </c>
      <c r="B9" s="117">
        <v>255</v>
      </c>
      <c r="C9" s="506">
        <v>954.57</v>
      </c>
    </row>
    <row r="10" customHeight="1" spans="1:3">
      <c r="A10" s="117" t="s">
        <v>228</v>
      </c>
      <c r="B10" s="117">
        <v>220</v>
      </c>
      <c r="C10" s="506">
        <v>841.03</v>
      </c>
    </row>
    <row r="11" customHeight="1" spans="1:3">
      <c r="A11" s="117" t="s">
        <v>229</v>
      </c>
      <c r="B11" s="117">
        <v>191</v>
      </c>
      <c r="C11" s="506">
        <v>707.53</v>
      </c>
    </row>
    <row r="12" customHeight="1" spans="1:3">
      <c r="A12" s="117" t="s">
        <v>230</v>
      </c>
      <c r="B12" s="117">
        <v>155</v>
      </c>
      <c r="C12" s="506">
        <v>519.87</v>
      </c>
    </row>
    <row r="13" customHeight="1" spans="1:3">
      <c r="A13" s="117" t="s">
        <v>231</v>
      </c>
      <c r="B13" s="117">
        <v>111</v>
      </c>
      <c r="C13" s="506">
        <v>573.94</v>
      </c>
    </row>
    <row r="14" customHeight="1" spans="1:3">
      <c r="A14" s="117" t="s">
        <v>232</v>
      </c>
      <c r="B14" s="117">
        <v>77</v>
      </c>
      <c r="C14" s="506">
        <v>183.28</v>
      </c>
    </row>
    <row r="15" customHeight="1" spans="1:3">
      <c r="A15" s="117" t="s">
        <v>233</v>
      </c>
      <c r="B15" s="117">
        <v>73</v>
      </c>
      <c r="C15" s="506">
        <v>-115.45</v>
      </c>
    </row>
    <row r="16" customHeight="1" spans="1:3">
      <c r="A16" s="117" t="s">
        <v>234</v>
      </c>
      <c r="B16" s="117">
        <v>58</v>
      </c>
      <c r="C16" s="506">
        <v>-64.92</v>
      </c>
    </row>
    <row r="17" customHeight="1" spans="1:3">
      <c r="A17" s="117" t="s">
        <v>235</v>
      </c>
      <c r="B17" s="117">
        <v>56</v>
      </c>
      <c r="C17" s="506">
        <v>-268.51</v>
      </c>
    </row>
    <row r="18" customHeight="1" spans="1:3">
      <c r="A18" s="117" t="s">
        <v>236</v>
      </c>
      <c r="B18" s="117">
        <v>26</v>
      </c>
      <c r="C18" s="506">
        <v>-227.91</v>
      </c>
    </row>
    <row r="19" customHeight="1" spans="1:3">
      <c r="A19" s="117" t="s">
        <v>237</v>
      </c>
      <c r="B19" s="117">
        <v>54</v>
      </c>
      <c r="C19" s="506">
        <v>-281.63</v>
      </c>
    </row>
    <row r="20" customHeight="1" spans="1:3">
      <c r="A20" s="117" t="s">
        <v>238</v>
      </c>
      <c r="B20" s="117">
        <v>85</v>
      </c>
      <c r="C20" s="506">
        <v>-306.56</v>
      </c>
    </row>
    <row r="21" customHeight="1" spans="1:3">
      <c r="A21" s="117" t="s">
        <v>239</v>
      </c>
      <c r="B21" s="117">
        <v>136</v>
      </c>
      <c r="C21" s="506">
        <v>-238.04</v>
      </c>
    </row>
    <row r="22" customHeight="1" spans="1:3">
      <c r="A22" s="117" t="s">
        <v>240</v>
      </c>
      <c r="B22" s="117">
        <v>175</v>
      </c>
      <c r="C22" s="117">
        <v>-68.53</v>
      </c>
    </row>
    <row r="23" customHeight="1" spans="1:3">
      <c r="A23" s="117" t="s">
        <v>241</v>
      </c>
      <c r="B23" s="117">
        <v>226</v>
      </c>
      <c r="C23" s="506">
        <v>-15.7</v>
      </c>
    </row>
    <row r="24" customHeight="1" spans="1:3">
      <c r="A24" s="117" t="s">
        <v>242</v>
      </c>
      <c r="B24" s="117">
        <v>239</v>
      </c>
      <c r="C24" s="506">
        <v>-43.6</v>
      </c>
    </row>
    <row r="25" customHeight="1" spans="1:3">
      <c r="A25" s="117" t="s">
        <v>243</v>
      </c>
      <c r="B25" s="117">
        <v>237</v>
      </c>
      <c r="C25" s="506">
        <v>-109.85</v>
      </c>
    </row>
    <row r="26" customHeight="1" spans="1:3">
      <c r="A26" s="117" t="s">
        <v>244</v>
      </c>
      <c r="B26" s="117">
        <v>225</v>
      </c>
      <c r="C26" s="506">
        <v>-111.31</v>
      </c>
    </row>
    <row r="27" customHeight="1" spans="1:3">
      <c r="A27" s="117" t="s">
        <v>245</v>
      </c>
      <c r="B27" s="117">
        <v>219</v>
      </c>
      <c r="C27" s="506">
        <v>-110.3</v>
      </c>
    </row>
    <row r="28" customHeight="1" spans="1:3">
      <c r="A28" s="117" t="s">
        <v>246</v>
      </c>
      <c r="B28" s="117">
        <v>214</v>
      </c>
      <c r="C28" s="506">
        <v>-146.11</v>
      </c>
    </row>
    <row r="29" customHeight="1" spans="1:3">
      <c r="A29" s="117" t="s">
        <v>247</v>
      </c>
      <c r="B29" s="117">
        <v>199</v>
      </c>
      <c r="C29" s="506">
        <v>-179.38</v>
      </c>
    </row>
    <row r="30" customHeight="1" spans="1:3">
      <c r="A30" s="117" t="s">
        <v>248</v>
      </c>
      <c r="B30" s="117">
        <v>194</v>
      </c>
      <c r="C30" s="506">
        <v>-209.89</v>
      </c>
    </row>
    <row r="31" customHeight="1" spans="1:3">
      <c r="A31" s="117" t="s">
        <v>249</v>
      </c>
      <c r="B31" s="117">
        <v>190</v>
      </c>
      <c r="C31" s="506">
        <v>-126.32</v>
      </c>
    </row>
    <row r="32" customHeight="1" spans="1:3">
      <c r="A32" s="117" t="s">
        <v>250</v>
      </c>
      <c r="B32" s="117">
        <v>199</v>
      </c>
      <c r="C32" s="506">
        <v>-155.75</v>
      </c>
    </row>
    <row r="33" customHeight="1" spans="1:3">
      <c r="A33" s="117" t="s">
        <v>251</v>
      </c>
      <c r="B33" s="117">
        <v>202</v>
      </c>
      <c r="C33" s="506">
        <v>-193.69</v>
      </c>
    </row>
    <row r="34" customHeight="1" spans="1:3">
      <c r="A34" s="117" t="s">
        <v>252</v>
      </c>
      <c r="B34" s="117">
        <v>206</v>
      </c>
      <c r="C34" s="506">
        <v>-210.32</v>
      </c>
    </row>
    <row r="35" customHeight="1" spans="1:3">
      <c r="A35" s="117" t="s">
        <v>253</v>
      </c>
      <c r="B35" s="117">
        <v>207</v>
      </c>
      <c r="C35" s="506">
        <v>-226.31</v>
      </c>
    </row>
    <row r="36" customHeight="1" spans="1:3">
      <c r="A36" s="117" t="s">
        <v>254</v>
      </c>
      <c r="B36" s="117">
        <v>185</v>
      </c>
      <c r="C36" s="506">
        <v>-182.37</v>
      </c>
    </row>
    <row r="37" customHeight="1" spans="1:3">
      <c r="A37" s="117" t="s">
        <v>255</v>
      </c>
      <c r="B37" s="117">
        <v>124</v>
      </c>
      <c r="C37" s="506">
        <v>-150.51</v>
      </c>
    </row>
    <row r="38" customHeight="1" spans="1:3">
      <c r="A38" s="117" t="s">
        <v>256</v>
      </c>
      <c r="B38" s="117">
        <v>73</v>
      </c>
      <c r="C38" s="506">
        <v>-150.37</v>
      </c>
    </row>
    <row r="39" customHeight="1" spans="1:3">
      <c r="A39" s="117" t="s">
        <v>257</v>
      </c>
      <c r="B39" s="117">
        <v>55</v>
      </c>
      <c r="C39" s="506">
        <v>-132.98</v>
      </c>
    </row>
    <row r="40" customHeight="1" spans="1:3">
      <c r="A40" s="117" t="s">
        <v>258</v>
      </c>
      <c r="B40" s="117">
        <v>52</v>
      </c>
      <c r="C40" s="506">
        <v>-188.07</v>
      </c>
    </row>
    <row r="41" customHeight="1" spans="1:3">
      <c r="A41" s="117" t="s">
        <v>259</v>
      </c>
      <c r="B41" s="117">
        <v>41</v>
      </c>
      <c r="C41" s="506">
        <v>-180.51</v>
      </c>
    </row>
    <row r="42" customHeight="1" spans="1:3">
      <c r="A42" s="117" t="s">
        <v>260</v>
      </c>
      <c r="B42" s="117">
        <v>26</v>
      </c>
      <c r="C42" s="506">
        <v>-173.1</v>
      </c>
    </row>
    <row r="43" customHeight="1" spans="1:3">
      <c r="A43" s="117" t="s">
        <v>261</v>
      </c>
      <c r="B43" s="117">
        <v>11</v>
      </c>
      <c r="C43" s="506">
        <v>-189.77</v>
      </c>
    </row>
    <row r="44" customHeight="1" spans="1:3">
      <c r="A44" s="117" t="s">
        <v>262</v>
      </c>
      <c r="B44" s="117">
        <v>0</v>
      </c>
      <c r="C44" s="506">
        <v>-116.46</v>
      </c>
    </row>
    <row r="45" customHeight="1" spans="1:3">
      <c r="A45" s="117" t="s">
        <v>263</v>
      </c>
      <c r="B45" s="117">
        <v>4</v>
      </c>
      <c r="C45" s="506">
        <v>99.96</v>
      </c>
    </row>
    <row r="46" customHeight="1" spans="1:3">
      <c r="A46" s="117" t="s">
        <v>264</v>
      </c>
      <c r="B46" s="117">
        <v>28</v>
      </c>
      <c r="C46" s="506">
        <v>212.33</v>
      </c>
    </row>
    <row r="47" customHeight="1" spans="1:3">
      <c r="A47" s="117" t="s">
        <v>265</v>
      </c>
      <c r="B47" s="117">
        <v>31</v>
      </c>
      <c r="C47" s="506">
        <v>179.83</v>
      </c>
    </row>
    <row r="48" customHeight="1" spans="1:3">
      <c r="A48" s="117" t="s">
        <v>266</v>
      </c>
      <c r="B48" s="117">
        <v>9</v>
      </c>
      <c r="C48" s="506">
        <v>165.02</v>
      </c>
    </row>
    <row r="49" customHeight="1" spans="1:3">
      <c r="A49" s="117" t="s">
        <v>267</v>
      </c>
      <c r="B49" s="117">
        <v>-4</v>
      </c>
      <c r="C49" s="506">
        <v>171.49</v>
      </c>
    </row>
    <row r="50" customHeight="1" spans="1:3">
      <c r="A50" s="117" t="s">
        <v>268</v>
      </c>
      <c r="B50" s="117">
        <v>-53</v>
      </c>
      <c r="C50" s="506">
        <v>116.69</v>
      </c>
    </row>
    <row r="51" customHeight="1" spans="1:3">
      <c r="A51" s="117" t="s">
        <v>269</v>
      </c>
      <c r="B51" s="117">
        <v>-69</v>
      </c>
      <c r="C51" s="506">
        <v>71.23</v>
      </c>
    </row>
    <row r="52" customHeight="1" spans="1:3">
      <c r="A52" s="117" t="s">
        <v>270</v>
      </c>
      <c r="B52" s="117">
        <v>-108</v>
      </c>
      <c r="C52" s="506">
        <v>57.81</v>
      </c>
    </row>
    <row r="53" customHeight="1" spans="1:3">
      <c r="A53" s="117" t="s">
        <v>271</v>
      </c>
      <c r="B53" s="117">
        <v>-156</v>
      </c>
      <c r="C53" s="506">
        <v>18.52</v>
      </c>
    </row>
    <row r="54" customHeight="1" spans="1:3">
      <c r="A54" s="117" t="s">
        <v>272</v>
      </c>
      <c r="B54" s="117">
        <v>-173</v>
      </c>
      <c r="C54" s="506">
        <v>-4.93</v>
      </c>
    </row>
    <row r="55" customHeight="1" spans="1:3">
      <c r="A55" s="117" t="s">
        <v>273</v>
      </c>
      <c r="B55" s="117">
        <v>-173</v>
      </c>
      <c r="C55" s="506">
        <v>-54.13</v>
      </c>
    </row>
    <row r="56" customHeight="1" spans="1:3">
      <c r="A56" s="117" t="s">
        <v>274</v>
      </c>
      <c r="B56" s="117">
        <v>-201</v>
      </c>
      <c r="C56" s="506">
        <v>-13.48</v>
      </c>
    </row>
    <row r="57" customHeight="1" spans="1:3">
      <c r="A57" s="117" t="s">
        <v>275</v>
      </c>
      <c r="B57" s="117">
        <v>-203</v>
      </c>
      <c r="C57" s="506">
        <v>-58.5</v>
      </c>
    </row>
    <row r="58" customHeight="1" spans="1:3">
      <c r="A58" s="117" t="s">
        <v>276</v>
      </c>
      <c r="B58" s="117">
        <v>-181</v>
      </c>
      <c r="C58" s="506">
        <v>-161.03</v>
      </c>
    </row>
    <row r="59" customHeight="1" spans="1:3">
      <c r="A59" s="117" t="s">
        <v>277</v>
      </c>
      <c r="B59" s="117">
        <v>-156</v>
      </c>
      <c r="C59" s="506">
        <v>-85.4</v>
      </c>
    </row>
    <row r="60" customHeight="1" spans="1:3">
      <c r="A60" s="117" t="s">
        <v>278</v>
      </c>
      <c r="B60" s="117">
        <v>-133</v>
      </c>
      <c r="C60" s="506">
        <v>-126.91</v>
      </c>
    </row>
    <row r="61" customHeight="1" spans="1:3">
      <c r="A61" s="117" t="s">
        <v>279</v>
      </c>
      <c r="B61" s="117">
        <v>-112</v>
      </c>
      <c r="C61" s="506">
        <v>-69.32</v>
      </c>
    </row>
    <row r="62" customHeight="1" spans="1:3">
      <c r="A62" s="117" t="s">
        <v>280</v>
      </c>
      <c r="B62" s="117">
        <v>-112</v>
      </c>
      <c r="C62" s="506">
        <v>-128.96</v>
      </c>
    </row>
    <row r="63" customHeight="1" spans="1:3">
      <c r="A63" s="117" t="s">
        <v>281</v>
      </c>
      <c r="B63" s="117">
        <v>-107</v>
      </c>
      <c r="C63" s="506">
        <v>-156.69</v>
      </c>
    </row>
    <row r="64" customHeight="1" spans="1:3">
      <c r="A64" s="117" t="s">
        <v>282</v>
      </c>
      <c r="B64" s="117">
        <v>-107</v>
      </c>
      <c r="C64" s="506">
        <v>-144.66</v>
      </c>
    </row>
    <row r="65" customHeight="1" spans="1:3">
      <c r="A65" s="117" t="s">
        <v>283</v>
      </c>
      <c r="B65" s="117">
        <v>-120</v>
      </c>
      <c r="C65" s="506">
        <v>-75.6</v>
      </c>
    </row>
    <row r="66" customHeight="1" spans="1:3">
      <c r="A66" s="117" t="s">
        <v>284</v>
      </c>
      <c r="B66" s="117">
        <v>-133</v>
      </c>
      <c r="C66" s="506">
        <v>-100.63</v>
      </c>
    </row>
    <row r="67" customHeight="1" spans="1:3">
      <c r="A67" s="117" t="s">
        <v>285</v>
      </c>
      <c r="B67" s="117">
        <v>-133</v>
      </c>
      <c r="C67" s="506">
        <v>-125.54</v>
      </c>
    </row>
    <row r="68" customHeight="1" spans="1:3">
      <c r="A68" s="117" t="s">
        <v>286</v>
      </c>
      <c r="B68" s="117">
        <v>-137</v>
      </c>
      <c r="C68" s="506">
        <v>-179.09</v>
      </c>
    </row>
    <row r="69" customHeight="1" spans="1:3">
      <c r="A69" s="117" t="s">
        <v>287</v>
      </c>
      <c r="B69" s="117">
        <v>-109</v>
      </c>
      <c r="C69" s="506">
        <v>-195.51</v>
      </c>
    </row>
    <row r="70" customHeight="1" spans="1:3">
      <c r="A70" s="117" t="s">
        <v>288</v>
      </c>
      <c r="B70" s="117">
        <v>1</v>
      </c>
      <c r="C70" s="506">
        <v>-124.92</v>
      </c>
    </row>
    <row r="71" customHeight="1" spans="1:3">
      <c r="A71" s="117" t="s">
        <v>289</v>
      </c>
      <c r="B71" s="117">
        <v>45</v>
      </c>
      <c r="C71" s="506">
        <v>41.03</v>
      </c>
    </row>
    <row r="72" customHeight="1" spans="1:3">
      <c r="A72" s="117" t="s">
        <v>290</v>
      </c>
      <c r="B72" s="117">
        <v>143</v>
      </c>
      <c r="C72" s="506">
        <v>-99.57</v>
      </c>
    </row>
    <row r="73" customHeight="1" spans="1:3">
      <c r="A73" s="117" t="s">
        <v>291</v>
      </c>
      <c r="B73" s="117">
        <v>104</v>
      </c>
      <c r="C73" s="506">
        <v>-129.02</v>
      </c>
    </row>
    <row r="74" customHeight="1" spans="1:3">
      <c r="A74" s="117" t="s">
        <v>292</v>
      </c>
      <c r="B74" s="117">
        <v>92</v>
      </c>
      <c r="C74" s="506">
        <v>-73.66</v>
      </c>
    </row>
    <row r="75" customHeight="1" spans="1:3">
      <c r="A75" s="117" t="s">
        <v>293</v>
      </c>
      <c r="B75" s="117">
        <v>110</v>
      </c>
      <c r="C75" s="506">
        <v>-38.28</v>
      </c>
    </row>
    <row r="76" customHeight="1" spans="1:3">
      <c r="A76" s="117" t="s">
        <v>294</v>
      </c>
      <c r="B76" s="117">
        <v>171</v>
      </c>
      <c r="C76" s="506">
        <v>88.06</v>
      </c>
    </row>
    <row r="77" customHeight="1" spans="1:3">
      <c r="A77" s="117" t="s">
        <v>295</v>
      </c>
      <c r="B77" s="117">
        <v>230</v>
      </c>
      <c r="C77" s="506">
        <v>135.89</v>
      </c>
    </row>
    <row r="78" customHeight="1" spans="1:3">
      <c r="A78" s="117" t="s">
        <v>296</v>
      </c>
      <c r="B78" s="117">
        <v>263</v>
      </c>
      <c r="C78" s="506">
        <v>154.19</v>
      </c>
    </row>
    <row r="79" customHeight="1" spans="1:3">
      <c r="A79" s="117" t="s">
        <v>297</v>
      </c>
      <c r="B79" s="117">
        <v>262</v>
      </c>
      <c r="C79" s="506">
        <v>156.28</v>
      </c>
    </row>
    <row r="80" customHeight="1" spans="1:3">
      <c r="A80" s="117" t="s">
        <v>298</v>
      </c>
      <c r="B80" s="117">
        <v>261</v>
      </c>
      <c r="C80" s="506">
        <v>149.47</v>
      </c>
    </row>
    <row r="81" customHeight="1" spans="1:3">
      <c r="A81" s="117" t="s">
        <v>299</v>
      </c>
      <c r="B81" s="117">
        <v>248</v>
      </c>
      <c r="C81" s="506">
        <v>140.14</v>
      </c>
    </row>
    <row r="82" customHeight="1" spans="1:3">
      <c r="A82" s="117" t="s">
        <v>300</v>
      </c>
      <c r="B82" s="117">
        <v>236</v>
      </c>
      <c r="C82" s="506">
        <v>125.84</v>
      </c>
    </row>
    <row r="83" customHeight="1" spans="1:3">
      <c r="A83" s="117" t="s">
        <v>301</v>
      </c>
      <c r="B83" s="117">
        <v>230</v>
      </c>
      <c r="C83" s="506">
        <v>134.19</v>
      </c>
    </row>
    <row r="84" customHeight="1" spans="1:3">
      <c r="A84" s="117" t="s">
        <v>302</v>
      </c>
      <c r="B84" s="117">
        <v>228</v>
      </c>
      <c r="C84" s="506">
        <v>160.38</v>
      </c>
    </row>
    <row r="85" customHeight="1" spans="1:3">
      <c r="A85" s="117" t="s">
        <v>303</v>
      </c>
      <c r="B85" s="117">
        <v>225</v>
      </c>
      <c r="C85" s="506">
        <v>248.93</v>
      </c>
    </row>
    <row r="86" customHeight="1" spans="1:3">
      <c r="A86" s="117" t="s">
        <v>304</v>
      </c>
      <c r="B86" s="117">
        <v>275</v>
      </c>
      <c r="C86" s="506">
        <v>409.24</v>
      </c>
    </row>
    <row r="87" customHeight="1" spans="1:3">
      <c r="A87" s="117" t="s">
        <v>305</v>
      </c>
      <c r="B87" s="117">
        <v>319</v>
      </c>
      <c r="C87" s="506">
        <v>548.67</v>
      </c>
    </row>
    <row r="88" customHeight="1" spans="1:3">
      <c r="A88" s="117" t="s">
        <v>306</v>
      </c>
      <c r="B88" s="117">
        <v>360</v>
      </c>
      <c r="C88" s="506">
        <v>635.19</v>
      </c>
    </row>
    <row r="89" customHeight="1" spans="1:3">
      <c r="A89" s="117" t="s">
        <v>307</v>
      </c>
      <c r="B89" s="117">
        <v>347</v>
      </c>
      <c r="C89" s="506">
        <v>601.14</v>
      </c>
    </row>
    <row r="90" customHeight="1" spans="1:3">
      <c r="A90" s="117" t="s">
        <v>308</v>
      </c>
      <c r="B90" s="117">
        <v>305</v>
      </c>
      <c r="C90" s="506">
        <v>487.58</v>
      </c>
    </row>
    <row r="91" customHeight="1" spans="1:3">
      <c r="A91" s="117" t="s">
        <v>309</v>
      </c>
      <c r="B91" s="117">
        <v>254</v>
      </c>
      <c r="C91" s="506">
        <v>530.5</v>
      </c>
    </row>
    <row r="92" customHeight="1" spans="1:3">
      <c r="A92" s="117" t="s">
        <v>310</v>
      </c>
      <c r="B92" s="117">
        <v>206</v>
      </c>
      <c r="C92" s="506">
        <v>601.91</v>
      </c>
    </row>
    <row r="93" customHeight="1" spans="1:3">
      <c r="A93" s="117" t="s">
        <v>311</v>
      </c>
      <c r="B93" s="117">
        <v>173</v>
      </c>
      <c r="C93" s="506">
        <v>641.89</v>
      </c>
    </row>
    <row r="94" customHeight="1" spans="1:3">
      <c r="A94" s="117" t="s">
        <v>312</v>
      </c>
      <c r="B94" s="117">
        <v>170</v>
      </c>
      <c r="C94" s="506">
        <v>667.07</v>
      </c>
    </row>
    <row r="95" customHeight="1" spans="1:3">
      <c r="A95" s="117" t="s">
        <v>313</v>
      </c>
      <c r="B95" s="117">
        <v>184</v>
      </c>
      <c r="C95" s="506">
        <v>695.05</v>
      </c>
    </row>
    <row r="96" customHeight="1" spans="1:3">
      <c r="A96" s="117" t="s">
        <v>314</v>
      </c>
      <c r="B96" s="117">
        <v>171</v>
      </c>
      <c r="C96" s="506">
        <v>807.83</v>
      </c>
    </row>
    <row r="97" customHeight="1" spans="1:3">
      <c r="A97" s="117" t="s">
        <v>315</v>
      </c>
      <c r="B97" s="117">
        <v>165</v>
      </c>
      <c r="C97" s="506">
        <v>907.16</v>
      </c>
    </row>
    <row r="98" customHeight="1" spans="1:3">
      <c r="A98" s="117" t="s">
        <v>316</v>
      </c>
      <c r="B98" s="117">
        <v>161</v>
      </c>
      <c r="C98" s="506">
        <v>862.53</v>
      </c>
    </row>
    <row r="99" customHeight="1" spans="1:3">
      <c r="A99" s="117" t="s">
        <v>317</v>
      </c>
      <c r="B99" s="117">
        <v>154</v>
      </c>
      <c r="C99" s="506">
        <v>757.85</v>
      </c>
    </row>
    <row r="100" customHeight="1" spans="1:3">
      <c r="A100" s="117" t="s">
        <v>318</v>
      </c>
      <c r="B100" s="117">
        <v>118</v>
      </c>
      <c r="C100" s="506">
        <v>761.41</v>
      </c>
    </row>
    <row r="101" customHeight="1" spans="1:3">
      <c r="A101" s="117" t="s">
        <v>319</v>
      </c>
      <c r="B101" s="117">
        <v>61</v>
      </c>
      <c r="C101" s="506">
        <v>744.42</v>
      </c>
    </row>
    <row r="102" customHeight="1" spans="1:3">
      <c r="A102" s="117" t="s">
        <v>320</v>
      </c>
      <c r="B102" s="117">
        <v>58</v>
      </c>
      <c r="C102" s="506">
        <v>657.56</v>
      </c>
    </row>
    <row r="103" customHeight="1" spans="1:3">
      <c r="A103" s="117" t="s">
        <v>321</v>
      </c>
      <c r="B103" s="117">
        <v>-34</v>
      </c>
      <c r="C103" s="506">
        <v>554.25</v>
      </c>
    </row>
    <row r="104" customHeight="1" spans="1:3">
      <c r="A104" s="117" t="s">
        <v>322</v>
      </c>
      <c r="B104" s="117">
        <v>-58</v>
      </c>
      <c r="C104" s="506">
        <v>485.86</v>
      </c>
    </row>
    <row r="105" customHeight="1" spans="1:3">
      <c r="A105" s="117" t="s">
        <v>323</v>
      </c>
      <c r="B105" s="117">
        <v>-14</v>
      </c>
      <c r="C105" s="506">
        <v>547.05</v>
      </c>
    </row>
    <row r="106" customHeight="1" spans="1:3">
      <c r="A106" s="117" t="s">
        <v>324</v>
      </c>
      <c r="B106" s="117">
        <v>16</v>
      </c>
      <c r="C106" s="506">
        <v>471.5</v>
      </c>
    </row>
    <row r="107" customHeight="1" spans="1:3">
      <c r="A107" s="117" t="s">
        <v>325</v>
      </c>
      <c r="B107" s="117">
        <v>54</v>
      </c>
      <c r="C107" s="506">
        <v>463.1</v>
      </c>
    </row>
    <row r="108" customHeight="1" spans="1:3">
      <c r="A108" s="117" t="s">
        <v>326</v>
      </c>
      <c r="B108" s="117">
        <v>73</v>
      </c>
      <c r="C108" s="506">
        <v>438.13</v>
      </c>
    </row>
    <row r="109" customHeight="1" spans="1:3">
      <c r="A109" s="117" t="s">
        <v>327</v>
      </c>
      <c r="B109" s="117">
        <v>83</v>
      </c>
      <c r="C109" s="506">
        <v>380.64</v>
      </c>
    </row>
    <row r="110" customHeight="1" spans="1:3">
      <c r="A110" s="117" t="s">
        <v>328</v>
      </c>
      <c r="B110" s="117">
        <v>72</v>
      </c>
      <c r="C110" s="506">
        <v>321.89</v>
      </c>
    </row>
    <row r="111" customHeight="1" spans="1:3">
      <c r="A111" s="117" t="s">
        <v>329</v>
      </c>
      <c r="B111" s="117">
        <v>90</v>
      </c>
      <c r="C111" s="506">
        <v>384.6</v>
      </c>
    </row>
    <row r="112" customHeight="1" spans="1:3">
      <c r="A112" s="117" t="s">
        <v>330</v>
      </c>
      <c r="B112" s="117">
        <v>78</v>
      </c>
      <c r="C112" s="506">
        <v>349.06</v>
      </c>
    </row>
    <row r="113" customHeight="1" spans="1:3">
      <c r="A113" s="117" t="s">
        <v>331</v>
      </c>
      <c r="B113" s="117">
        <v>64</v>
      </c>
      <c r="C113" s="506">
        <v>298.32</v>
      </c>
    </row>
    <row r="114" customHeight="1" spans="1:3">
      <c r="A114" s="117" t="s">
        <v>332</v>
      </c>
      <c r="B114" s="117">
        <v>61</v>
      </c>
      <c r="C114" s="506">
        <v>317.55</v>
      </c>
    </row>
    <row r="115" customHeight="1" spans="1:3">
      <c r="A115" s="117" t="s">
        <v>333</v>
      </c>
      <c r="B115" s="117">
        <v>49.4</v>
      </c>
      <c r="C115" s="506">
        <v>287.46</v>
      </c>
    </row>
    <row r="116" customHeight="1" spans="1:3">
      <c r="A116" s="117" t="s">
        <v>334</v>
      </c>
      <c r="B116" s="117">
        <v>80.4</v>
      </c>
      <c r="C116" s="506">
        <v>326.5</v>
      </c>
    </row>
    <row r="117" customHeight="1" spans="1:3">
      <c r="A117" s="117" t="s">
        <v>335</v>
      </c>
      <c r="B117" s="117">
        <v>108.4</v>
      </c>
      <c r="C117" s="506">
        <v>356.17</v>
      </c>
    </row>
    <row r="118" customHeight="1" spans="1:3">
      <c r="A118" s="117" t="s">
        <v>336</v>
      </c>
      <c r="B118" s="404">
        <v>136.4</v>
      </c>
      <c r="C118" s="508">
        <v>340.6</v>
      </c>
    </row>
    <row r="119" customHeight="1" spans="1:3">
      <c r="A119" s="117" t="s">
        <v>337</v>
      </c>
      <c r="B119" s="404">
        <v>190</v>
      </c>
      <c r="C119" s="508">
        <v>301.34</v>
      </c>
    </row>
    <row r="120" customFormat="1" customHeight="1" spans="1:3">
      <c r="A120" s="117" t="s">
        <v>338</v>
      </c>
      <c r="B120" s="404">
        <v>220</v>
      </c>
      <c r="C120" s="508">
        <v>336.53</v>
      </c>
    </row>
    <row r="121" customFormat="1" customHeight="1" spans="1:3">
      <c r="A121" s="117" t="s">
        <v>339</v>
      </c>
      <c r="B121" s="117">
        <v>220</v>
      </c>
      <c r="C121" s="117">
        <v>198.81</v>
      </c>
    </row>
    <row r="122" customHeight="1" spans="1:3">
      <c r="A122" s="117" t="s">
        <v>340</v>
      </c>
      <c r="B122" s="117">
        <v>180</v>
      </c>
      <c r="C122" s="117">
        <v>221.2</v>
      </c>
    </row>
    <row r="123" customHeight="1" spans="1:3">
      <c r="A123" s="117" t="s">
        <v>341</v>
      </c>
      <c r="B123" s="117">
        <v>152</v>
      </c>
      <c r="C123" s="117">
        <v>188.51</v>
      </c>
    </row>
    <row r="124" customHeight="1" spans="1:3">
      <c r="A124" s="117" t="s">
        <v>342</v>
      </c>
      <c r="B124" s="117">
        <v>148</v>
      </c>
      <c r="C124" s="117">
        <v>151.2</v>
      </c>
    </row>
    <row r="125" s="135" customFormat="1" customHeight="1" spans="1:3">
      <c r="A125" s="117" t="s">
        <v>343</v>
      </c>
      <c r="B125" s="117">
        <v>173</v>
      </c>
      <c r="C125" s="117">
        <v>138.15</v>
      </c>
    </row>
    <row r="126" customHeight="1" spans="1:3">
      <c r="A126" s="117" t="s">
        <v>344</v>
      </c>
      <c r="B126" s="117">
        <v>202</v>
      </c>
      <c r="C126" s="117">
        <v>141.24</v>
      </c>
    </row>
    <row r="127" customHeight="1" spans="1:3">
      <c r="A127" s="117" t="s">
        <v>345</v>
      </c>
      <c r="B127" s="117">
        <v>221</v>
      </c>
      <c r="C127" s="513">
        <v>142.79</v>
      </c>
    </row>
    <row r="128" customHeight="1" spans="1:3">
      <c r="A128" s="117" t="s">
        <v>346</v>
      </c>
      <c r="B128" s="117">
        <v>233</v>
      </c>
      <c r="C128" s="513">
        <v>141.78</v>
      </c>
    </row>
    <row r="129" customHeight="1" spans="1:3">
      <c r="A129" s="117" t="s">
        <v>347</v>
      </c>
      <c r="B129" s="117">
        <v>233</v>
      </c>
      <c r="C129" s="513">
        <v>161.01</v>
      </c>
    </row>
    <row r="130" customHeight="1" spans="1:3">
      <c r="A130" s="117" t="s">
        <v>348</v>
      </c>
      <c r="B130" s="117">
        <v>233</v>
      </c>
      <c r="C130" s="513">
        <v>192.86</v>
      </c>
    </row>
    <row r="131" customHeight="1" spans="1:3">
      <c r="A131" s="117" t="s">
        <v>349</v>
      </c>
      <c r="B131" s="117">
        <v>229</v>
      </c>
      <c r="C131" s="513">
        <v>212.75</v>
      </c>
    </row>
    <row r="132" customFormat="1" customHeight="1" spans="1:3">
      <c r="A132" s="117" t="s">
        <v>350</v>
      </c>
      <c r="B132" s="117">
        <v>224</v>
      </c>
      <c r="C132" s="513">
        <v>191.25</v>
      </c>
    </row>
    <row r="133" customFormat="1" customHeight="1" spans="1:3">
      <c r="A133" s="117" t="s">
        <v>351</v>
      </c>
      <c r="B133" s="117">
        <v>221</v>
      </c>
      <c r="C133" s="513">
        <v>189.38</v>
      </c>
    </row>
    <row r="134" s="135" customFormat="1" customHeight="1" spans="1:3">
      <c r="A134" s="117" t="s">
        <v>352</v>
      </c>
      <c r="B134" s="117">
        <v>204</v>
      </c>
      <c r="C134" s="513">
        <v>169.92</v>
      </c>
    </row>
    <row r="135" customHeight="1" spans="1:3">
      <c r="A135" s="117" t="s">
        <v>353</v>
      </c>
      <c r="B135" s="117">
        <v>202</v>
      </c>
      <c r="C135" s="513">
        <v>138.44</v>
      </c>
    </row>
    <row r="136" customFormat="1" customHeight="1" spans="1:3">
      <c r="A136" s="117" t="s">
        <v>354</v>
      </c>
      <c r="B136" s="117">
        <v>188</v>
      </c>
      <c r="C136" s="513">
        <v>125.3</v>
      </c>
    </row>
    <row r="137" customFormat="1" customHeight="1" spans="1:3">
      <c r="A137" s="117" t="s">
        <v>355</v>
      </c>
      <c r="B137" s="117">
        <v>172</v>
      </c>
      <c r="C137" s="513">
        <v>121.42</v>
      </c>
    </row>
    <row r="138" s="135" customFormat="1" customHeight="1" spans="1:3">
      <c r="A138" s="117" t="s">
        <v>356</v>
      </c>
      <c r="B138" s="117">
        <v>152</v>
      </c>
      <c r="C138" s="513">
        <v>68.27</v>
      </c>
    </row>
    <row r="139" customHeight="1" spans="1:3">
      <c r="A139" s="117" t="s">
        <v>357</v>
      </c>
      <c r="B139" s="117">
        <v>130</v>
      </c>
      <c r="C139" s="513">
        <v>88.51</v>
      </c>
    </row>
    <row r="140" customHeight="1" spans="1:3">
      <c r="A140" s="117" t="s">
        <v>358</v>
      </c>
      <c r="B140" s="117">
        <v>118</v>
      </c>
      <c r="C140" s="513">
        <v>116.61</v>
      </c>
    </row>
    <row r="141" customHeight="1" spans="1:3">
      <c r="A141" s="117" t="s">
        <v>359</v>
      </c>
      <c r="B141" s="117">
        <v>118</v>
      </c>
      <c r="C141" s="513">
        <v>171.09</v>
      </c>
    </row>
    <row r="142" customFormat="1" customHeight="1" spans="1:3">
      <c r="A142" s="117" t="s">
        <v>360</v>
      </c>
      <c r="B142" s="117">
        <v>126</v>
      </c>
      <c r="C142" s="513">
        <v>165.16</v>
      </c>
    </row>
    <row r="143" s="135" customFormat="1" customHeight="1" spans="1:3">
      <c r="A143" s="117" t="s">
        <v>361</v>
      </c>
      <c r="B143" s="117">
        <v>127</v>
      </c>
      <c r="C143" s="513">
        <v>110.79</v>
      </c>
    </row>
    <row r="144" s="135" customFormat="1" customHeight="1" spans="1:3">
      <c r="A144" s="117" t="s">
        <v>362</v>
      </c>
      <c r="B144" s="117">
        <v>127</v>
      </c>
      <c r="C144" s="513">
        <v>161.88</v>
      </c>
    </row>
    <row r="145" customFormat="1" customHeight="1" spans="1:3">
      <c r="A145" s="117" t="s">
        <v>363</v>
      </c>
      <c r="B145" s="117">
        <v>116</v>
      </c>
      <c r="C145" s="513">
        <v>129.26</v>
      </c>
    </row>
    <row r="146" customHeight="1" spans="1:3">
      <c r="A146" s="117" t="s">
        <v>364</v>
      </c>
      <c r="B146" s="117">
        <v>105</v>
      </c>
      <c r="C146" s="513">
        <v>118.85</v>
      </c>
    </row>
    <row r="147" customHeight="1" spans="1:3">
      <c r="A147" s="117" t="s">
        <v>365</v>
      </c>
      <c r="B147" s="117">
        <v>76</v>
      </c>
      <c r="C147" s="513">
        <v>83.08</v>
      </c>
    </row>
    <row r="148" customHeight="1" spans="1:3">
      <c r="A148" s="117" t="s">
        <v>366</v>
      </c>
      <c r="B148" s="117">
        <v>50</v>
      </c>
      <c r="C148" s="513">
        <v>78.07</v>
      </c>
    </row>
    <row r="149" customHeight="1" spans="1:3">
      <c r="A149" s="117" t="s">
        <v>367</v>
      </c>
      <c r="B149" s="117">
        <v>34</v>
      </c>
      <c r="C149" s="513">
        <v>75.42</v>
      </c>
    </row>
    <row r="150" customFormat="1" customHeight="1" spans="1:3">
      <c r="A150" s="117" t="s">
        <v>368</v>
      </c>
      <c r="B150" s="117">
        <v>24</v>
      </c>
      <c r="C150" s="513">
        <v>98.74</v>
      </c>
    </row>
    <row r="151" customFormat="1" customHeight="1" spans="1:3">
      <c r="A151" s="117" t="s">
        <v>369</v>
      </c>
      <c r="B151" s="117">
        <v>-6</v>
      </c>
      <c r="C151" s="513">
        <v>53.89</v>
      </c>
    </row>
    <row r="152" customHeight="1" spans="1:3">
      <c r="A152" s="117" t="s">
        <v>370</v>
      </c>
      <c r="B152" s="117">
        <v>-41</v>
      </c>
      <c r="C152" s="513">
        <v>7.71</v>
      </c>
    </row>
    <row r="153" customHeight="1" spans="1:3">
      <c r="A153" s="117" t="s">
        <v>371</v>
      </c>
      <c r="B153" s="117">
        <v>-54</v>
      </c>
      <c r="C153" s="508">
        <v>-53.99</v>
      </c>
    </row>
    <row r="154" customFormat="1" customHeight="1" spans="1:3">
      <c r="A154" s="117" t="s">
        <v>372</v>
      </c>
      <c r="B154" s="117">
        <v>-83</v>
      </c>
      <c r="C154" s="508">
        <v>-77.09</v>
      </c>
    </row>
    <row r="155" customHeight="1" spans="1:3">
      <c r="A155" s="117" t="s">
        <v>373</v>
      </c>
      <c r="B155" s="117">
        <v>-122</v>
      </c>
      <c r="C155" s="513">
        <v>-188.53</v>
      </c>
    </row>
    <row r="156" customFormat="1" customHeight="1" spans="1:3">
      <c r="A156" s="117" t="s">
        <v>374</v>
      </c>
      <c r="B156" s="117">
        <v>-130</v>
      </c>
      <c r="C156" s="513">
        <v>-138.13</v>
      </c>
    </row>
    <row r="157" customHeight="1" spans="1:3">
      <c r="A157" s="117" t="s">
        <v>375</v>
      </c>
      <c r="B157" s="117">
        <v>-121</v>
      </c>
      <c r="C157" s="513">
        <v>-34.48</v>
      </c>
    </row>
    <row r="158" customHeight="1" spans="1:3">
      <c r="A158" s="117" t="s">
        <v>376</v>
      </c>
      <c r="B158" s="117">
        <v>-97</v>
      </c>
      <c r="C158" s="513">
        <v>-41.06</v>
      </c>
    </row>
    <row r="159" customFormat="1" customHeight="1" spans="1:3">
      <c r="A159" s="117" t="s">
        <v>377</v>
      </c>
      <c r="B159" s="117">
        <v>-81</v>
      </c>
      <c r="C159" s="513">
        <v>-71.95</v>
      </c>
    </row>
    <row r="160" customHeight="1" spans="1:3">
      <c r="A160" s="117" t="s">
        <v>378</v>
      </c>
      <c r="B160" s="117">
        <v>-81</v>
      </c>
      <c r="C160" s="513">
        <v>-96.61</v>
      </c>
    </row>
    <row r="161" customFormat="1" customHeight="1" spans="1:3">
      <c r="A161" s="117" t="s">
        <v>379</v>
      </c>
      <c r="B161" s="117">
        <v>-81</v>
      </c>
      <c r="C161" s="513">
        <v>-111.13</v>
      </c>
    </row>
    <row r="162" customHeight="1" spans="1:3">
      <c r="A162" s="117" t="s">
        <v>380</v>
      </c>
      <c r="B162" s="117">
        <v>-81</v>
      </c>
      <c r="C162" s="513">
        <v>-135.01</v>
      </c>
    </row>
    <row r="163" customHeight="1" spans="1:3">
      <c r="A163" s="117" t="s">
        <v>381</v>
      </c>
      <c r="B163" s="117">
        <v>-75</v>
      </c>
      <c r="C163" s="513">
        <v>-146.48</v>
      </c>
    </row>
    <row r="164" customHeight="1" spans="1:3">
      <c r="A164" s="117" t="s">
        <v>382</v>
      </c>
      <c r="B164" s="117">
        <v>-74</v>
      </c>
      <c r="C164" s="513">
        <v>-119.77</v>
      </c>
    </row>
    <row r="165" customHeight="1" spans="1:3">
      <c r="A165" s="117" t="s">
        <v>383</v>
      </c>
      <c r="B165" s="117">
        <v>-74</v>
      </c>
      <c r="C165" s="508">
        <v>-124.51</v>
      </c>
    </row>
    <row r="166" customHeight="1" spans="1:3">
      <c r="A166" s="117" t="s">
        <v>384</v>
      </c>
      <c r="B166" s="117">
        <v>-63</v>
      </c>
      <c r="C166" s="508">
        <v>-28.31</v>
      </c>
    </row>
    <row r="167" s="135" customFormat="1" customHeight="1" spans="1:3">
      <c r="A167" s="117" t="s">
        <v>385</v>
      </c>
      <c r="B167" s="117">
        <v>-39</v>
      </c>
      <c r="C167" s="513">
        <v>0</v>
      </c>
    </row>
    <row r="168" customFormat="1" customHeight="1" spans="1:3">
      <c r="A168" s="117" t="s">
        <v>386</v>
      </c>
      <c r="B168" s="117">
        <v>17</v>
      </c>
      <c r="C168" s="513">
        <v>25.77</v>
      </c>
    </row>
    <row r="169" customHeight="1" spans="1:3">
      <c r="A169" s="188" t="s">
        <v>387</v>
      </c>
      <c r="B169" s="188">
        <v>62</v>
      </c>
      <c r="C169" s="519">
        <v>73.47</v>
      </c>
    </row>
  </sheetData>
  <mergeCells count="1">
    <mergeCell ref="A2:C2"/>
  </mergeCell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
  <sheetViews>
    <sheetView workbookViewId="0">
      <pane xSplit="1" ySplit="2" topLeftCell="K3" activePane="bottomRight" state="frozen"/>
      <selection/>
      <selection pane="topRight"/>
      <selection pane="bottomLeft"/>
      <selection pane="bottomRight" activeCell="S1" sqref="S1"/>
    </sheetView>
  </sheetViews>
  <sheetFormatPr defaultColWidth="13.1333333333333" defaultRowHeight="20" customHeight="1"/>
  <cols>
    <col min="1" max="16" width="13.1333333333333" style="159" customWidth="1"/>
    <col min="17" max="17" width="13.625" style="159" customWidth="1"/>
    <col min="18" max="16384" width="13.1333333333333" style="159" customWidth="1"/>
  </cols>
  <sheetData>
    <row r="1" ht="30" customHeight="1" spans="1:18">
      <c r="A1" s="1047" t="s">
        <v>106</v>
      </c>
      <c r="B1" s="1047"/>
      <c r="C1" s="1047"/>
      <c r="D1" s="1047"/>
      <c r="E1" s="1047"/>
      <c r="F1" s="1047"/>
      <c r="G1" s="1047"/>
      <c r="H1" s="1047"/>
      <c r="I1" s="1047"/>
      <c r="J1" s="1047"/>
      <c r="K1" s="1047"/>
      <c r="L1" s="1047"/>
      <c r="M1" s="1047"/>
      <c r="N1" s="1047"/>
      <c r="O1" s="1047"/>
      <c r="P1" s="1047"/>
      <c r="Q1" s="1047"/>
      <c r="R1" s="1047"/>
    </row>
    <row r="2" s="159" customFormat="1" customHeight="1" spans="1:18">
      <c r="A2" s="357" t="s">
        <v>388</v>
      </c>
      <c r="B2" s="357" t="s">
        <v>389</v>
      </c>
      <c r="C2" s="357" t="s">
        <v>390</v>
      </c>
      <c r="D2" s="357" t="s">
        <v>391</v>
      </c>
      <c r="E2" s="357" t="s">
        <v>392</v>
      </c>
      <c r="F2" s="357" t="s">
        <v>393</v>
      </c>
      <c r="G2" s="357" t="s">
        <v>394</v>
      </c>
      <c r="H2" s="357" t="s">
        <v>395</v>
      </c>
      <c r="I2" s="357" t="s">
        <v>396</v>
      </c>
      <c r="J2" s="357" t="s">
        <v>397</v>
      </c>
      <c r="K2" s="357" t="s">
        <v>398</v>
      </c>
      <c r="L2" s="357" t="s">
        <v>399</v>
      </c>
      <c r="M2" s="357" t="s">
        <v>400</v>
      </c>
      <c r="N2" s="357" t="s">
        <v>401</v>
      </c>
      <c r="O2" s="357" t="s">
        <v>402</v>
      </c>
      <c r="P2" s="357" t="s">
        <v>403</v>
      </c>
      <c r="Q2" s="357" t="s">
        <v>404</v>
      </c>
      <c r="R2" s="357" t="s">
        <v>405</v>
      </c>
    </row>
    <row r="3" s="159" customFormat="1" customHeight="1" spans="1:18">
      <c r="A3" s="92" t="s">
        <v>406</v>
      </c>
      <c r="B3" s="1048">
        <v>13.44</v>
      </c>
      <c r="C3" s="506">
        <v>12.27</v>
      </c>
      <c r="D3" s="506">
        <v>14.02</v>
      </c>
      <c r="E3" s="506">
        <v>17.32</v>
      </c>
      <c r="F3" s="506">
        <v>17.13</v>
      </c>
      <c r="G3" s="506">
        <v>13.22</v>
      </c>
      <c r="H3" s="506">
        <v>13.02</v>
      </c>
      <c r="I3" s="506">
        <v>17.68</v>
      </c>
      <c r="J3" s="506">
        <v>17.93</v>
      </c>
      <c r="K3" s="83">
        <v>14.62</v>
      </c>
      <c r="L3" s="83">
        <v>11.22</v>
      </c>
      <c r="M3" s="83">
        <v>36.06</v>
      </c>
      <c r="N3" s="83">
        <v>35.52</v>
      </c>
      <c r="O3" s="83">
        <v>14.33</v>
      </c>
      <c r="P3" s="83">
        <v>14.75</v>
      </c>
      <c r="Q3" s="83">
        <v>14.27</v>
      </c>
      <c r="R3" s="83">
        <v>15.78</v>
      </c>
    </row>
    <row r="4" s="159" customFormat="1" customHeight="1" spans="1:18">
      <c r="A4" s="92" t="s">
        <v>407</v>
      </c>
      <c r="B4" s="1048">
        <v>12.56</v>
      </c>
      <c r="C4" s="506">
        <v>11.02</v>
      </c>
      <c r="D4" s="506">
        <v>14.42</v>
      </c>
      <c r="E4" s="506">
        <v>16.24</v>
      </c>
      <c r="F4" s="506">
        <v>14.73</v>
      </c>
      <c r="G4" s="506">
        <v>12.19</v>
      </c>
      <c r="H4" s="506">
        <v>11.95</v>
      </c>
      <c r="I4" s="506">
        <v>18.22</v>
      </c>
      <c r="J4" s="506">
        <v>16.88</v>
      </c>
      <c r="K4" s="83">
        <v>12.65</v>
      </c>
      <c r="L4" s="83">
        <v>12.09</v>
      </c>
      <c r="M4" s="83">
        <v>37.97</v>
      </c>
      <c r="N4" s="83">
        <v>29.34</v>
      </c>
      <c r="O4" s="83">
        <v>12.43</v>
      </c>
      <c r="P4" s="83">
        <v>14.83</v>
      </c>
      <c r="Q4" s="83">
        <v>14.41</v>
      </c>
      <c r="R4" s="83">
        <v>14.81</v>
      </c>
    </row>
    <row r="5" s="159" customFormat="1" customHeight="1" spans="1:18">
      <c r="A5" s="92" t="s">
        <v>408</v>
      </c>
      <c r="B5" s="1048">
        <v>11.63</v>
      </c>
      <c r="C5" s="506">
        <v>10.17</v>
      </c>
      <c r="D5" s="506">
        <v>15.15</v>
      </c>
      <c r="E5" s="506">
        <v>15</v>
      </c>
      <c r="F5" s="506">
        <v>13.03</v>
      </c>
      <c r="G5" s="506">
        <v>11.25</v>
      </c>
      <c r="H5" s="506">
        <v>11.86</v>
      </c>
      <c r="I5" s="506">
        <v>19.32</v>
      </c>
      <c r="J5" s="506">
        <v>16.02</v>
      </c>
      <c r="K5" s="83">
        <v>10.62</v>
      </c>
      <c r="L5" s="83">
        <v>14.87</v>
      </c>
      <c r="M5" s="83">
        <v>35.98</v>
      </c>
      <c r="N5" s="83">
        <v>27.36</v>
      </c>
      <c r="O5" s="83">
        <v>11.94</v>
      </c>
      <c r="P5" s="83">
        <v>15.24</v>
      </c>
      <c r="Q5" s="83">
        <v>14.69</v>
      </c>
      <c r="R5" s="83">
        <v>14.61</v>
      </c>
    </row>
    <row r="6" s="159" customFormat="1" customHeight="1" spans="1:18">
      <c r="A6" s="92" t="s">
        <v>409</v>
      </c>
      <c r="B6" s="1048">
        <v>10.55</v>
      </c>
      <c r="C6" s="506">
        <v>9.82</v>
      </c>
      <c r="D6" s="506">
        <v>15.37</v>
      </c>
      <c r="E6" s="506">
        <v>13.94</v>
      </c>
      <c r="F6" s="506">
        <v>12.25</v>
      </c>
      <c r="G6" s="506">
        <v>10.71</v>
      </c>
      <c r="H6" s="506">
        <v>13.1</v>
      </c>
      <c r="I6" s="506">
        <v>20.06</v>
      </c>
      <c r="J6" s="506">
        <v>15.37</v>
      </c>
      <c r="K6" s="83">
        <v>10.21</v>
      </c>
      <c r="L6" s="83">
        <v>14.9</v>
      </c>
      <c r="M6" s="83">
        <v>33.2</v>
      </c>
      <c r="N6" s="83">
        <v>22.87</v>
      </c>
      <c r="O6" s="83">
        <v>13.14</v>
      </c>
      <c r="P6" s="83">
        <v>14.42</v>
      </c>
      <c r="Q6" s="83">
        <v>15.1</v>
      </c>
      <c r="R6" s="83">
        <v>14.77</v>
      </c>
    </row>
    <row r="7" s="159" customFormat="1" customHeight="1" spans="1:18">
      <c r="A7" s="92" t="s">
        <v>410</v>
      </c>
      <c r="B7" s="1048">
        <v>9.81</v>
      </c>
      <c r="C7" s="506">
        <v>9.95</v>
      </c>
      <c r="D7" s="506">
        <v>15.96</v>
      </c>
      <c r="E7" s="506">
        <v>13.62</v>
      </c>
      <c r="F7" s="506">
        <v>12.94</v>
      </c>
      <c r="G7" s="506">
        <v>13.24</v>
      </c>
      <c r="H7" s="506">
        <v>14.29</v>
      </c>
      <c r="I7" s="506">
        <v>21</v>
      </c>
      <c r="J7" s="506">
        <v>14</v>
      </c>
      <c r="K7" s="83">
        <v>10.36</v>
      </c>
      <c r="L7" s="83">
        <v>14.89</v>
      </c>
      <c r="M7" s="83">
        <v>29.1</v>
      </c>
      <c r="N7" s="83">
        <v>18.82</v>
      </c>
      <c r="O7" s="83">
        <v>15.31</v>
      </c>
      <c r="P7" s="83">
        <v>14.33</v>
      </c>
      <c r="Q7" s="83">
        <v>15.79</v>
      </c>
      <c r="R7" s="83">
        <v>14.61</v>
      </c>
    </row>
    <row r="8" s="159" customFormat="1" customHeight="1" spans="1:18">
      <c r="A8" s="92" t="s">
        <v>411</v>
      </c>
      <c r="B8" s="1048">
        <v>9.99</v>
      </c>
      <c r="C8" s="506">
        <v>9.96</v>
      </c>
      <c r="D8" s="506">
        <v>18.02</v>
      </c>
      <c r="E8" s="506">
        <v>13.76</v>
      </c>
      <c r="F8" s="506">
        <v>14.22</v>
      </c>
      <c r="G8" s="506">
        <v>13.01</v>
      </c>
      <c r="H8" s="506">
        <v>15.16</v>
      </c>
      <c r="I8" s="506">
        <v>20.18</v>
      </c>
      <c r="J8" s="506">
        <v>13.55</v>
      </c>
      <c r="K8" s="83">
        <v>11.51</v>
      </c>
      <c r="L8" s="83">
        <v>16.43</v>
      </c>
      <c r="M8" s="83">
        <v>32.99</v>
      </c>
      <c r="N8" s="506">
        <v>14.59</v>
      </c>
      <c r="O8" s="83">
        <v>16.77</v>
      </c>
      <c r="P8" s="83">
        <v>14.2</v>
      </c>
      <c r="Q8" s="83">
        <v>18.3</v>
      </c>
      <c r="R8" s="83">
        <v>14.28</v>
      </c>
    </row>
    <row r="9" s="159" customFormat="1" customHeight="1" spans="1:18">
      <c r="A9" s="92" t="s">
        <v>412</v>
      </c>
      <c r="B9" s="1048">
        <v>10.79</v>
      </c>
      <c r="C9" s="506">
        <v>11.59</v>
      </c>
      <c r="D9" s="506">
        <v>19.68</v>
      </c>
      <c r="E9" s="506">
        <v>13.8</v>
      </c>
      <c r="F9" s="506">
        <v>14.71</v>
      </c>
      <c r="G9" s="506">
        <v>13.7</v>
      </c>
      <c r="H9" s="506">
        <v>17.5</v>
      </c>
      <c r="I9" s="506">
        <v>18.56</v>
      </c>
      <c r="J9" s="506">
        <v>13.86</v>
      </c>
      <c r="K9" s="83">
        <v>12.67</v>
      </c>
      <c r="L9" s="83">
        <v>18.28</v>
      </c>
      <c r="M9" s="83">
        <v>37.27</v>
      </c>
      <c r="N9" s="506">
        <v>15.64</v>
      </c>
      <c r="O9" s="83">
        <v>21.97</v>
      </c>
      <c r="P9" s="83">
        <v>14.39</v>
      </c>
      <c r="Q9" s="83">
        <v>18.94</v>
      </c>
      <c r="R9" s="83">
        <v>14.55</v>
      </c>
    </row>
    <row r="10" s="159" customFormat="1" customHeight="1" spans="1:18">
      <c r="A10" s="92" t="s">
        <v>413</v>
      </c>
      <c r="B10" s="1048">
        <v>11.82</v>
      </c>
      <c r="C10" s="506">
        <v>12.67</v>
      </c>
      <c r="D10" s="506">
        <v>19.6</v>
      </c>
      <c r="E10" s="506">
        <v>14.06</v>
      </c>
      <c r="F10" s="506">
        <v>15.78</v>
      </c>
      <c r="G10" s="506">
        <v>15.06</v>
      </c>
      <c r="H10" s="506">
        <v>18.32</v>
      </c>
      <c r="I10" s="506">
        <v>18.52</v>
      </c>
      <c r="J10" s="506">
        <v>14.52</v>
      </c>
      <c r="K10" s="83">
        <v>13.89</v>
      </c>
      <c r="L10" s="83">
        <v>23.39</v>
      </c>
      <c r="M10" s="83">
        <v>37.06</v>
      </c>
      <c r="N10" s="506">
        <v>14.61</v>
      </c>
      <c r="O10" s="83">
        <v>21.68</v>
      </c>
      <c r="P10" s="83">
        <v>17.15</v>
      </c>
      <c r="Q10" s="83">
        <v>20.35</v>
      </c>
      <c r="R10" s="83">
        <v>13.77</v>
      </c>
    </row>
    <row r="11" s="159" customFormat="1" customHeight="1" spans="1:18">
      <c r="A11" s="92" t="s">
        <v>414</v>
      </c>
      <c r="B11" s="1048">
        <v>12.19</v>
      </c>
      <c r="C11" s="506">
        <v>12.85</v>
      </c>
      <c r="D11" s="506">
        <v>20.08</v>
      </c>
      <c r="E11" s="506">
        <v>14.64</v>
      </c>
      <c r="F11" s="506">
        <v>15.85</v>
      </c>
      <c r="G11" s="506">
        <v>14.83</v>
      </c>
      <c r="H11" s="506">
        <v>17.63</v>
      </c>
      <c r="I11" s="506">
        <v>18.04</v>
      </c>
      <c r="J11" s="506">
        <v>14.49</v>
      </c>
      <c r="K11" s="83">
        <v>14.29</v>
      </c>
      <c r="L11" s="83">
        <v>28.31</v>
      </c>
      <c r="M11" s="83">
        <v>34.88</v>
      </c>
      <c r="N11" s="506">
        <v>12.25</v>
      </c>
      <c r="O11" s="83">
        <v>23.66</v>
      </c>
      <c r="P11" s="83">
        <v>16.39</v>
      </c>
      <c r="Q11" s="83">
        <v>18.96</v>
      </c>
      <c r="R11" s="83">
        <v>13.1</v>
      </c>
    </row>
    <row r="12" s="159" customFormat="1" customHeight="1" spans="1:18">
      <c r="A12" s="92" t="s">
        <v>415</v>
      </c>
      <c r="B12" s="1048">
        <v>11.73</v>
      </c>
      <c r="C12" s="506">
        <v>13.02</v>
      </c>
      <c r="D12" s="506">
        <v>18.99</v>
      </c>
      <c r="E12" s="506">
        <v>14.44</v>
      </c>
      <c r="F12" s="506">
        <v>15.55</v>
      </c>
      <c r="G12" s="506">
        <v>14.11</v>
      </c>
      <c r="H12" s="506">
        <v>16.6</v>
      </c>
      <c r="I12" s="506">
        <v>16.14</v>
      </c>
      <c r="J12" s="506">
        <v>14.1</v>
      </c>
      <c r="K12" s="83">
        <v>13.5</v>
      </c>
      <c r="L12" s="83">
        <v>37.65</v>
      </c>
      <c r="M12" s="83">
        <v>29.45</v>
      </c>
      <c r="N12" s="506">
        <v>12.91</v>
      </c>
      <c r="O12" s="83">
        <v>26.81</v>
      </c>
      <c r="P12" s="83">
        <v>15.27</v>
      </c>
      <c r="Q12" s="83">
        <v>17.6</v>
      </c>
      <c r="R12" s="83">
        <v>11.69</v>
      </c>
    </row>
    <row r="13" s="159" customFormat="1" customHeight="1" spans="1:18">
      <c r="A13" s="92" t="s">
        <v>416</v>
      </c>
      <c r="B13" s="1048">
        <v>11.57</v>
      </c>
      <c r="C13" s="506">
        <v>13.88</v>
      </c>
      <c r="D13" s="506">
        <v>17.27</v>
      </c>
      <c r="E13" s="506">
        <v>14.52</v>
      </c>
      <c r="F13" s="506">
        <v>15.67</v>
      </c>
      <c r="G13" s="506">
        <v>13.97</v>
      </c>
      <c r="H13" s="506">
        <v>16.24</v>
      </c>
      <c r="I13" s="506">
        <v>16.66</v>
      </c>
      <c r="J13" s="506">
        <v>14.3</v>
      </c>
      <c r="K13" s="83">
        <v>12.72</v>
      </c>
      <c r="L13" s="83">
        <v>35.54</v>
      </c>
      <c r="M13" s="83">
        <v>29.55</v>
      </c>
      <c r="N13" s="506">
        <v>17.28</v>
      </c>
      <c r="O13" s="506">
        <v>24.03</v>
      </c>
      <c r="P13" s="83">
        <v>14.61</v>
      </c>
      <c r="Q13" s="506">
        <v>16.59</v>
      </c>
      <c r="R13" s="83">
        <v>11.69</v>
      </c>
    </row>
    <row r="14" s="159" customFormat="1" customHeight="1" spans="1:18">
      <c r="A14" s="92" t="s">
        <v>417</v>
      </c>
      <c r="B14" s="1048">
        <v>12.36</v>
      </c>
      <c r="C14" s="506">
        <v>14</v>
      </c>
      <c r="D14" s="506">
        <v>16.98</v>
      </c>
      <c r="E14" s="506">
        <v>16.16</v>
      </c>
      <c r="F14" s="506">
        <v>15.62</v>
      </c>
      <c r="G14" s="506">
        <v>13.51</v>
      </c>
      <c r="H14" s="506">
        <v>16.61</v>
      </c>
      <c r="I14" s="506">
        <v>16.8</v>
      </c>
      <c r="J14" s="506">
        <v>14.99</v>
      </c>
      <c r="K14" s="83">
        <v>12.47</v>
      </c>
      <c r="L14" s="83">
        <v>33.86</v>
      </c>
      <c r="M14" s="83">
        <v>33.67</v>
      </c>
      <c r="N14" s="506">
        <v>16.41</v>
      </c>
      <c r="O14" s="506">
        <v>18.9</v>
      </c>
      <c r="P14" s="83">
        <v>14.34</v>
      </c>
      <c r="Q14" s="506">
        <v>15.71</v>
      </c>
      <c r="R14" s="1049">
        <v>11.59</v>
      </c>
    </row>
  </sheetData>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7"/>
  <sheetViews>
    <sheetView workbookViewId="0">
      <pane ySplit="1" topLeftCell="A2" activePane="bottomLeft" state="frozen"/>
      <selection/>
      <selection pane="bottomLeft" activeCell="A22" sqref="A22"/>
    </sheetView>
  </sheetViews>
  <sheetFormatPr defaultColWidth="15" defaultRowHeight="20" customHeight="1"/>
  <cols>
    <col min="1" max="2" width="15" customWidth="1"/>
    <col min="3" max="3" width="16.2583333333333" customWidth="1"/>
    <col min="4" max="6" width="15" customWidth="1"/>
    <col min="7" max="7" width="17" customWidth="1"/>
    <col min="8" max="10" width="15" customWidth="1"/>
    <col min="11" max="11" width="25.375" customWidth="1"/>
    <col min="12" max="16375" width="15" customWidth="1"/>
  </cols>
  <sheetData>
    <row r="2" customFormat="1" customHeight="1" spans="1:11">
      <c r="A2" s="1017" t="s">
        <v>418</v>
      </c>
      <c r="B2" s="1018" t="s">
        <v>419</v>
      </c>
      <c r="C2" s="1018" t="s">
        <v>420</v>
      </c>
      <c r="D2" s="1019" t="s">
        <v>421</v>
      </c>
      <c r="F2" s="1020" t="s">
        <v>422</v>
      </c>
      <c r="G2" s="1020"/>
      <c r="H2" s="1020"/>
      <c r="I2" s="1020"/>
      <c r="J2" s="1020"/>
      <c r="K2" s="1020"/>
    </row>
    <row r="3" customFormat="1" customHeight="1" spans="1:11">
      <c r="A3" s="1021">
        <v>6.5</v>
      </c>
      <c r="B3" s="1021">
        <v>10</v>
      </c>
      <c r="C3" s="1021">
        <v>1.2</v>
      </c>
      <c r="D3" s="1022"/>
      <c r="F3" s="334" t="s">
        <v>420</v>
      </c>
      <c r="G3" s="1023" t="s">
        <v>423</v>
      </c>
      <c r="H3" s="1023"/>
      <c r="I3" s="1023"/>
      <c r="J3" s="1023"/>
      <c r="K3" s="334" t="s">
        <v>424</v>
      </c>
    </row>
    <row r="4" customFormat="1" customHeight="1" spans="1:11">
      <c r="A4" s="1021">
        <v>10</v>
      </c>
      <c r="B4" s="1021">
        <v>23</v>
      </c>
      <c r="C4" s="1021">
        <v>1.68</v>
      </c>
      <c r="D4" s="1022"/>
      <c r="F4" s="334" t="s">
        <v>421</v>
      </c>
      <c r="G4" s="1024" t="s">
        <v>425</v>
      </c>
      <c r="H4" s="1024"/>
      <c r="I4" s="1024"/>
      <c r="J4" s="1024"/>
      <c r="K4" s="334" t="s">
        <v>426</v>
      </c>
    </row>
    <row r="5" customFormat="1" customHeight="1" spans="1:11">
      <c r="A5" s="1021">
        <v>23</v>
      </c>
      <c r="B5" s="1021">
        <v>38.5</v>
      </c>
      <c r="C5" s="1025">
        <v>2.18</v>
      </c>
      <c r="D5" s="1022"/>
      <c r="F5" s="334"/>
      <c r="G5" s="1024"/>
      <c r="H5" s="1024"/>
      <c r="I5" s="1024"/>
      <c r="J5" s="1024"/>
      <c r="K5" s="334"/>
    </row>
    <row r="6" customFormat="1" customHeight="1" spans="1:11">
      <c r="A6" s="1021">
        <v>38.5</v>
      </c>
      <c r="B6" s="1021">
        <v>67</v>
      </c>
      <c r="C6" s="1025">
        <v>2.42</v>
      </c>
      <c r="D6" s="1022"/>
      <c r="F6" s="334"/>
      <c r="G6" s="1024"/>
      <c r="H6" s="1024"/>
      <c r="I6" s="1024"/>
      <c r="J6" s="1024"/>
      <c r="K6" s="334"/>
    </row>
    <row r="7" customFormat="1" customHeight="1" spans="1:4">
      <c r="A7" s="1021">
        <v>67</v>
      </c>
      <c r="B7" s="1021">
        <v>97</v>
      </c>
      <c r="C7" s="1025">
        <v>2.78</v>
      </c>
      <c r="D7" s="1022"/>
    </row>
    <row r="8" customFormat="1" customHeight="1" spans="1:4">
      <c r="A8" s="1021">
        <v>97</v>
      </c>
      <c r="B8" s="1021">
        <v>110</v>
      </c>
      <c r="C8" s="1025">
        <v>3.12</v>
      </c>
      <c r="D8" s="1022">
        <v>2.95</v>
      </c>
    </row>
    <row r="9" customFormat="1" customHeight="1" spans="1:4">
      <c r="A9" s="1021">
        <v>110</v>
      </c>
      <c r="B9" s="1021">
        <v>115</v>
      </c>
      <c r="C9" s="1021">
        <v>3.28</v>
      </c>
      <c r="D9" s="1022">
        <v>3.08</v>
      </c>
    </row>
    <row r="10" customFormat="1" customHeight="1" spans="1:4">
      <c r="A10" s="1021">
        <v>115</v>
      </c>
      <c r="B10" s="1026">
        <v>120</v>
      </c>
      <c r="C10" s="1021">
        <v>3.32</v>
      </c>
      <c r="D10" s="1022">
        <v>3.17</v>
      </c>
    </row>
    <row r="11" customFormat="1" customHeight="1" spans="1:4">
      <c r="A11" s="1021">
        <v>120</v>
      </c>
      <c r="B11" s="1021">
        <v>125</v>
      </c>
      <c r="C11" s="1027">
        <v>3.33</v>
      </c>
      <c r="D11" s="1022">
        <v>3.21</v>
      </c>
    </row>
    <row r="12" customFormat="1" customHeight="1" spans="1:4">
      <c r="A12" s="1021">
        <v>125</v>
      </c>
      <c r="B12" s="1021">
        <v>130</v>
      </c>
      <c r="C12" s="1027">
        <v>3.46</v>
      </c>
      <c r="D12" s="1025">
        <v>3.29</v>
      </c>
    </row>
    <row r="13" customFormat="1" customHeight="1" spans="1:4">
      <c r="A13" s="1021">
        <v>130</v>
      </c>
      <c r="B13" s="1021">
        <v>135</v>
      </c>
      <c r="C13" s="1027">
        <v>3.65</v>
      </c>
      <c r="D13" s="1022">
        <v>3.4</v>
      </c>
    </row>
    <row r="14" customFormat="1" customHeight="1" spans="1:4">
      <c r="A14" s="1021">
        <v>135</v>
      </c>
      <c r="B14" s="1021">
        <v>140</v>
      </c>
      <c r="C14" s="1027">
        <v>3.82</v>
      </c>
      <c r="D14" s="1022">
        <v>3.59</v>
      </c>
    </row>
    <row r="15" customFormat="1" customHeight="1" spans="1:4">
      <c r="A15" s="1021">
        <v>140</v>
      </c>
      <c r="B15" s="1021">
        <v>145</v>
      </c>
      <c r="C15" s="1027">
        <v>4.02</v>
      </c>
      <c r="D15" s="1022">
        <v>3.8</v>
      </c>
    </row>
    <row r="16" customFormat="1" customHeight="1" spans="1:4">
      <c r="A16" s="1021">
        <v>145</v>
      </c>
      <c r="B16" s="1026">
        <v>150</v>
      </c>
      <c r="C16" s="1027">
        <v>4.15</v>
      </c>
      <c r="D16" s="1022">
        <v>3.93</v>
      </c>
    </row>
    <row r="17" customFormat="1" customHeight="1" spans="1:4">
      <c r="A17" s="1021">
        <v>150</v>
      </c>
      <c r="B17" s="1021">
        <v>155</v>
      </c>
      <c r="C17" s="1027">
        <v>4.34</v>
      </c>
      <c r="D17" s="1022">
        <v>4.11</v>
      </c>
    </row>
    <row r="18" customFormat="1" customHeight="1" spans="1:4">
      <c r="A18" s="1021">
        <v>155</v>
      </c>
      <c r="B18" s="1021">
        <v>160</v>
      </c>
      <c r="C18" s="1027">
        <v>4.53</v>
      </c>
      <c r="D18" s="1022">
        <v>4.3</v>
      </c>
    </row>
    <row r="19" customFormat="1" customHeight="1" spans="1:4">
      <c r="A19" s="1021">
        <v>160</v>
      </c>
      <c r="B19" s="1021">
        <v>165</v>
      </c>
      <c r="C19" s="1027">
        <v>4.69</v>
      </c>
      <c r="D19" s="1022">
        <v>4.47</v>
      </c>
    </row>
    <row r="20" customFormat="1" customHeight="1" spans="1:4">
      <c r="A20" s="1021">
        <v>165</v>
      </c>
      <c r="B20" s="1021">
        <v>170</v>
      </c>
      <c r="C20" s="1027">
        <v>4.86</v>
      </c>
      <c r="D20" s="1022">
        <v>4.63</v>
      </c>
    </row>
    <row r="21" customFormat="1" customHeight="1" spans="1:4">
      <c r="A21" s="1021">
        <v>170</v>
      </c>
      <c r="B21" s="1026">
        <v>175</v>
      </c>
      <c r="C21" s="1027">
        <v>5.05</v>
      </c>
      <c r="D21" s="1022">
        <v>4.83</v>
      </c>
    </row>
    <row r="25" customFormat="1" customHeight="1" spans="1:8">
      <c r="A25" s="1028" t="s">
        <v>427</v>
      </c>
      <c r="B25" s="1029"/>
      <c r="C25" s="1029"/>
      <c r="D25" s="1029"/>
      <c r="E25" s="1029"/>
      <c r="F25" s="1029"/>
      <c r="G25" s="1029"/>
      <c r="H25" s="1030"/>
    </row>
    <row r="26" customFormat="1" customHeight="1" spans="1:8">
      <c r="A26" s="1031" t="s">
        <v>428</v>
      </c>
      <c r="B26" s="1032"/>
      <c r="C26" s="1032"/>
      <c r="D26" s="1032"/>
      <c r="E26" s="1032"/>
      <c r="F26" s="1032"/>
      <c r="G26" s="1032"/>
      <c r="H26" s="1033"/>
    </row>
    <row r="27" customHeight="1" spans="1:8">
      <c r="A27" s="1034" t="s">
        <v>17</v>
      </c>
      <c r="B27" s="1034" t="s">
        <v>429</v>
      </c>
      <c r="C27" s="1034" t="s">
        <v>430</v>
      </c>
      <c r="D27" s="1034" t="s">
        <v>431</v>
      </c>
      <c r="E27" s="1034" t="s">
        <v>432</v>
      </c>
      <c r="F27" s="1034" t="s">
        <v>433</v>
      </c>
      <c r="G27" s="1034" t="s">
        <v>434</v>
      </c>
      <c r="H27" s="1035" t="s">
        <v>435</v>
      </c>
    </row>
    <row r="28" customHeight="1" spans="1:8">
      <c r="A28" s="1036" t="s">
        <v>168</v>
      </c>
      <c r="B28" s="1036" t="s">
        <v>436</v>
      </c>
      <c r="C28" s="1037">
        <v>2.58</v>
      </c>
      <c r="D28" s="1037">
        <v>2.58</v>
      </c>
      <c r="E28" s="1037">
        <v>2.58</v>
      </c>
      <c r="F28" s="1037">
        <v>2.6</v>
      </c>
      <c r="G28" s="1037">
        <v>2.6</v>
      </c>
      <c r="H28" s="1038" t="s">
        <v>437</v>
      </c>
    </row>
    <row r="29" customHeight="1" spans="1:8">
      <c r="A29" s="1036" t="s">
        <v>175</v>
      </c>
      <c r="B29" s="1036" t="s">
        <v>436</v>
      </c>
      <c r="C29" s="1037">
        <v>2.6</v>
      </c>
      <c r="D29" s="1037">
        <v>2.57</v>
      </c>
      <c r="E29" s="1037">
        <v>2.58</v>
      </c>
      <c r="F29" s="1037">
        <v>2.56</v>
      </c>
      <c r="G29" s="1037">
        <v>2.55</v>
      </c>
      <c r="H29" s="1038"/>
    </row>
    <row r="30" customHeight="1" spans="1:8">
      <c r="A30" s="1036" t="s">
        <v>176</v>
      </c>
      <c r="B30" s="1036" t="s">
        <v>436</v>
      </c>
      <c r="C30" s="1037">
        <v>2.5</v>
      </c>
      <c r="D30" s="1037">
        <v>2.54</v>
      </c>
      <c r="E30" s="1037">
        <v>2.52</v>
      </c>
      <c r="F30" s="1037">
        <v>2.52</v>
      </c>
      <c r="G30" s="1037">
        <v>2.53</v>
      </c>
      <c r="H30" s="1038"/>
    </row>
    <row r="31" customHeight="1" spans="1:8">
      <c r="A31" s="1036" t="s">
        <v>184</v>
      </c>
      <c r="B31" s="1036" t="s">
        <v>436</v>
      </c>
      <c r="C31" s="1037">
        <v>2.62</v>
      </c>
      <c r="D31" s="1037">
        <v>2.62</v>
      </c>
      <c r="E31" s="1037">
        <v>2.59</v>
      </c>
      <c r="F31" s="1037">
        <v>2.58</v>
      </c>
      <c r="G31" s="1037">
        <v>2.55</v>
      </c>
      <c r="H31" s="1038"/>
    </row>
    <row r="32" customHeight="1" spans="1:8">
      <c r="A32" s="1036" t="s">
        <v>188</v>
      </c>
      <c r="B32" s="1036" t="s">
        <v>436</v>
      </c>
      <c r="C32" s="1037">
        <v>2.6</v>
      </c>
      <c r="D32" s="1037">
        <v>2.62</v>
      </c>
      <c r="E32" s="1037">
        <v>2.59</v>
      </c>
      <c r="F32" s="1037">
        <v>2.5</v>
      </c>
      <c r="G32" s="1037">
        <v>2.55</v>
      </c>
      <c r="H32" s="1038"/>
    </row>
    <row r="33" customHeight="1" spans="1:8">
      <c r="A33" s="1036" t="s">
        <v>193</v>
      </c>
      <c r="B33" s="1036" t="s">
        <v>436</v>
      </c>
      <c r="C33" s="1037">
        <v>2.57</v>
      </c>
      <c r="D33" s="1037">
        <v>2.53</v>
      </c>
      <c r="E33" s="1037">
        <v>2.46</v>
      </c>
      <c r="F33" s="1037">
        <v>2.6</v>
      </c>
      <c r="G33" s="1037">
        <v>2.56</v>
      </c>
      <c r="H33" s="1038"/>
    </row>
    <row r="34" customHeight="1" spans="1:8">
      <c r="A34" s="1039" t="s">
        <v>420</v>
      </c>
      <c r="B34" s="1039"/>
      <c r="C34" s="1040">
        <v>2.58</v>
      </c>
      <c r="D34" s="1040">
        <v>2.58</v>
      </c>
      <c r="E34" s="1040">
        <v>2.55</v>
      </c>
      <c r="F34" s="1040">
        <v>2.56</v>
      </c>
      <c r="G34" s="1040">
        <v>2.56</v>
      </c>
      <c r="H34" s="1019" t="s">
        <v>438</v>
      </c>
    </row>
    <row r="35" customHeight="1" spans="1:8">
      <c r="A35" s="1041" t="s">
        <v>439</v>
      </c>
      <c r="B35" s="1042"/>
      <c r="C35" s="1042"/>
      <c r="D35" s="1042"/>
      <c r="E35" s="1042"/>
      <c r="F35" s="1042"/>
      <c r="G35" s="1042"/>
      <c r="H35" s="1043"/>
    </row>
    <row r="36" customHeight="1" spans="1:8">
      <c r="A36" s="1041" t="s">
        <v>440</v>
      </c>
      <c r="B36" s="1042"/>
      <c r="C36" s="1042"/>
      <c r="D36" s="1042"/>
      <c r="E36" s="1042"/>
      <c r="F36" s="1042"/>
      <c r="G36" s="1042"/>
      <c r="H36" s="1043"/>
    </row>
    <row r="37" ht="45" customHeight="1" spans="1:8">
      <c r="A37" s="1044" t="s">
        <v>441</v>
      </c>
      <c r="B37" s="1045"/>
      <c r="C37" s="1045"/>
      <c r="D37" s="1045"/>
      <c r="E37" s="1045"/>
      <c r="F37" s="1045"/>
      <c r="G37" s="1045"/>
      <c r="H37" s="1046"/>
    </row>
  </sheetData>
  <mergeCells count="12">
    <mergeCell ref="F2:K2"/>
    <mergeCell ref="G3:J3"/>
    <mergeCell ref="A25:H25"/>
    <mergeCell ref="A26:H26"/>
    <mergeCell ref="A34:B34"/>
    <mergeCell ref="A35:H35"/>
    <mergeCell ref="A36:H36"/>
    <mergeCell ref="A37:H37"/>
    <mergeCell ref="F4:F6"/>
    <mergeCell ref="H28:H33"/>
    <mergeCell ref="K4:K6"/>
    <mergeCell ref="G4:J6"/>
  </mergeCell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I1" sqref="I1"/>
    </sheetView>
  </sheetViews>
  <sheetFormatPr defaultColWidth="9" defaultRowHeight="13.5" outlineLevelCol="7"/>
  <cols>
    <col min="8" max="8" width="36.5" customWidth="1"/>
  </cols>
  <sheetData>
    <row r="1" ht="20" customHeight="1"/>
    <row r="2" ht="20" customHeight="1" spans="1:8">
      <c r="A2" s="1001" t="s">
        <v>17</v>
      </c>
      <c r="B2" s="1001"/>
      <c r="C2" s="1001" t="s">
        <v>442</v>
      </c>
      <c r="D2" s="1001"/>
      <c r="E2" s="1001"/>
      <c r="F2" s="1001"/>
      <c r="G2" s="1001"/>
      <c r="H2" s="1001"/>
    </row>
    <row r="3" ht="20" customHeight="1" spans="1:8">
      <c r="A3" s="1001"/>
      <c r="B3" s="1001"/>
      <c r="C3" s="1001" t="s">
        <v>443</v>
      </c>
      <c r="D3" s="1001" t="s">
        <v>444</v>
      </c>
      <c r="E3" s="1001" t="s">
        <v>445</v>
      </c>
      <c r="F3" s="1001" t="s">
        <v>446</v>
      </c>
      <c r="G3" s="1001" t="s">
        <v>206</v>
      </c>
      <c r="H3" s="1001" t="s">
        <v>35</v>
      </c>
    </row>
    <row r="4" ht="30" customHeight="1" spans="1:8">
      <c r="A4" s="1002" t="s">
        <v>168</v>
      </c>
      <c r="B4" s="1002"/>
      <c r="C4" s="1003">
        <v>48</v>
      </c>
      <c r="D4" s="1003">
        <v>30</v>
      </c>
      <c r="E4" s="1004" t="s">
        <v>447</v>
      </c>
      <c r="F4" s="1003" t="s">
        <v>448</v>
      </c>
      <c r="G4" s="1003" t="s">
        <v>449</v>
      </c>
      <c r="H4" s="1003" t="s">
        <v>450</v>
      </c>
    </row>
    <row r="5" ht="162" customHeight="1" spans="1:8">
      <c r="A5" s="1005" t="s">
        <v>451</v>
      </c>
      <c r="B5" s="1005"/>
      <c r="C5" s="1006" t="s">
        <v>452</v>
      </c>
      <c r="D5" s="1007"/>
      <c r="E5" s="1007"/>
      <c r="F5" s="1007"/>
      <c r="G5" s="1007"/>
      <c r="H5" s="1007"/>
    </row>
    <row r="6" ht="30" customHeight="1" spans="1:8">
      <c r="A6" s="1008" t="s">
        <v>193</v>
      </c>
      <c r="B6" s="1008"/>
      <c r="C6" s="1009">
        <v>63</v>
      </c>
      <c r="D6" s="1009">
        <v>38</v>
      </c>
      <c r="E6" s="1009">
        <v>15</v>
      </c>
      <c r="F6" s="1009">
        <v>75</v>
      </c>
      <c r="G6" s="1009" t="s">
        <v>449</v>
      </c>
      <c r="H6" s="1009">
        <v>191</v>
      </c>
    </row>
    <row r="7" ht="155" customHeight="1" spans="1:8">
      <c r="A7" s="1010" t="s">
        <v>451</v>
      </c>
      <c r="B7" s="1010"/>
      <c r="C7" s="1011" t="s">
        <v>453</v>
      </c>
      <c r="D7" s="1012"/>
      <c r="E7" s="1012"/>
      <c r="F7" s="1012"/>
      <c r="G7" s="1012"/>
      <c r="H7" s="1012"/>
    </row>
    <row r="8" ht="30" customHeight="1" spans="1:8">
      <c r="A8" s="1008" t="s">
        <v>188</v>
      </c>
      <c r="B8" s="1008" t="s">
        <v>189</v>
      </c>
      <c r="C8" s="1009" t="s">
        <v>454</v>
      </c>
      <c r="D8" s="1009">
        <v>20</v>
      </c>
      <c r="E8" s="1009">
        <v>15</v>
      </c>
      <c r="F8" s="1009">
        <v>80</v>
      </c>
      <c r="G8" s="1009" t="s">
        <v>449</v>
      </c>
      <c r="H8" s="1009" t="s">
        <v>455</v>
      </c>
    </row>
    <row r="9" ht="75" customHeight="1" spans="1:8">
      <c r="A9" s="1010" t="s">
        <v>451</v>
      </c>
      <c r="B9" s="1010"/>
      <c r="C9" s="1011" t="s">
        <v>456</v>
      </c>
      <c r="D9" s="1012"/>
      <c r="E9" s="1012"/>
      <c r="F9" s="1012"/>
      <c r="G9" s="1012"/>
      <c r="H9" s="1012"/>
    </row>
    <row r="10" ht="30" customHeight="1" spans="1:8">
      <c r="A10" s="1008" t="s">
        <v>188</v>
      </c>
      <c r="B10" s="1013" t="s">
        <v>190</v>
      </c>
      <c r="C10" s="1009">
        <v>30</v>
      </c>
      <c r="D10" s="1009">
        <v>15</v>
      </c>
      <c r="E10" s="1009">
        <v>20</v>
      </c>
      <c r="F10" s="1009" t="s">
        <v>457</v>
      </c>
      <c r="G10" s="1009" t="s">
        <v>449</v>
      </c>
      <c r="H10" s="1009" t="s">
        <v>458</v>
      </c>
    </row>
    <row r="11" ht="76" customHeight="1" spans="1:8">
      <c r="A11" s="1010" t="s">
        <v>451</v>
      </c>
      <c r="B11" s="1010"/>
      <c r="C11" s="1011" t="s">
        <v>459</v>
      </c>
      <c r="D11" s="1012"/>
      <c r="E11" s="1012"/>
      <c r="F11" s="1012"/>
      <c r="G11" s="1012"/>
      <c r="H11" s="1012"/>
    </row>
    <row r="12" ht="30" customHeight="1" spans="1:8">
      <c r="A12" s="1008" t="s">
        <v>184</v>
      </c>
      <c r="B12" s="1008"/>
      <c r="C12" s="1009">
        <v>30</v>
      </c>
      <c r="D12" s="1009">
        <v>36</v>
      </c>
      <c r="E12" s="1009">
        <v>20</v>
      </c>
      <c r="F12" s="1009">
        <v>52</v>
      </c>
      <c r="G12" s="1009">
        <v>10</v>
      </c>
      <c r="H12" s="1009">
        <v>148</v>
      </c>
    </row>
    <row r="13" ht="80" customHeight="1" spans="1:8">
      <c r="A13" s="1014" t="s">
        <v>451</v>
      </c>
      <c r="B13" s="1014"/>
      <c r="C13" s="1015" t="s">
        <v>460</v>
      </c>
      <c r="D13" s="1016"/>
      <c r="E13" s="1016"/>
      <c r="F13" s="1016"/>
      <c r="G13" s="1016"/>
      <c r="H13" s="1016"/>
    </row>
  </sheetData>
  <mergeCells count="15">
    <mergeCell ref="C2:H2"/>
    <mergeCell ref="A4:B4"/>
    <mergeCell ref="A5:B5"/>
    <mergeCell ref="C5:H5"/>
    <mergeCell ref="A6:B6"/>
    <mergeCell ref="A7:B7"/>
    <mergeCell ref="C7:H7"/>
    <mergeCell ref="A9:B9"/>
    <mergeCell ref="C9:H9"/>
    <mergeCell ref="A11:B11"/>
    <mergeCell ref="C11:H11"/>
    <mergeCell ref="A12:B12"/>
    <mergeCell ref="A13:B13"/>
    <mergeCell ref="C13:H13"/>
    <mergeCell ref="A2:B3"/>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2"/>
  <sheetViews>
    <sheetView workbookViewId="0">
      <pane xSplit="2" ySplit="2" topLeftCell="C367" activePane="bottomRight" state="frozen"/>
      <selection/>
      <selection pane="topRight"/>
      <selection pane="bottomLeft"/>
      <selection pane="bottomRight" activeCell="A383" sqref="A383"/>
    </sheetView>
  </sheetViews>
  <sheetFormatPr defaultColWidth="9" defaultRowHeight="20.1" customHeight="1"/>
  <cols>
    <col min="1" max="2" width="13.1333333333333" style="600" customWidth="1"/>
    <col min="3" max="25" width="13.1333333333333" style="135" customWidth="1"/>
    <col min="26" max="26" width="12.625" style="135"/>
    <col min="27" max="28" width="13.75" style="135"/>
    <col min="29" max="16384" width="9" style="135"/>
  </cols>
  <sheetData>
    <row r="1" s="11" customFormat="1" ht="30" customHeight="1" spans="1:25">
      <c r="A1" s="769" t="s">
        <v>461</v>
      </c>
      <c r="B1" s="769"/>
      <c r="C1" s="997" t="s">
        <v>184</v>
      </c>
      <c r="D1" s="997"/>
      <c r="E1" s="997"/>
      <c r="F1" s="997"/>
      <c r="G1" s="997"/>
      <c r="H1" s="997" t="s">
        <v>173</v>
      </c>
      <c r="I1" s="997"/>
      <c r="J1" s="997"/>
      <c r="K1" s="997" t="s">
        <v>168</v>
      </c>
      <c r="L1" s="997"/>
      <c r="M1" s="997"/>
      <c r="N1" s="997" t="s">
        <v>188</v>
      </c>
      <c r="O1" s="997" t="s">
        <v>193</v>
      </c>
      <c r="P1" s="997"/>
      <c r="Q1" s="997"/>
      <c r="R1" s="997" t="s">
        <v>179</v>
      </c>
      <c r="S1" s="997"/>
      <c r="T1" s="999" t="s">
        <v>462</v>
      </c>
      <c r="U1" s="999" t="s">
        <v>188</v>
      </c>
      <c r="V1" s="999"/>
      <c r="W1" s="999" t="s">
        <v>197</v>
      </c>
      <c r="X1" s="999"/>
      <c r="Y1" s="999" t="s">
        <v>463</v>
      </c>
    </row>
    <row r="2" s="11" customFormat="1" ht="30" customHeight="1" spans="1:25">
      <c r="A2" s="998" t="s">
        <v>464</v>
      </c>
      <c r="B2" s="998" t="s">
        <v>465</v>
      </c>
      <c r="C2" s="999" t="s">
        <v>175</v>
      </c>
      <c r="D2" s="999" t="s">
        <v>186</v>
      </c>
      <c r="E2" s="999" t="s">
        <v>185</v>
      </c>
      <c r="F2" s="999" t="s">
        <v>181</v>
      </c>
      <c r="G2" s="999" t="s">
        <v>187</v>
      </c>
      <c r="H2" s="999" t="s">
        <v>466</v>
      </c>
      <c r="I2" s="999" t="s">
        <v>176</v>
      </c>
      <c r="J2" s="999" t="s">
        <v>174</v>
      </c>
      <c r="K2" s="999" t="s">
        <v>171</v>
      </c>
      <c r="L2" s="999" t="s">
        <v>170</v>
      </c>
      <c r="M2" s="999" t="s">
        <v>169</v>
      </c>
      <c r="N2" s="999" t="s">
        <v>189</v>
      </c>
      <c r="O2" s="999" t="s">
        <v>196</v>
      </c>
      <c r="P2" s="999" t="s">
        <v>194</v>
      </c>
      <c r="Q2" s="999" t="s">
        <v>195</v>
      </c>
      <c r="R2" s="999" t="s">
        <v>182</v>
      </c>
      <c r="S2" s="999" t="s">
        <v>180</v>
      </c>
      <c r="T2" s="999"/>
      <c r="U2" s="999" t="s">
        <v>191</v>
      </c>
      <c r="V2" s="999" t="s">
        <v>190</v>
      </c>
      <c r="W2" s="999" t="s">
        <v>172</v>
      </c>
      <c r="X2" s="999" t="s">
        <v>198</v>
      </c>
      <c r="Y2" s="999"/>
    </row>
    <row r="3" s="134" customFormat="1" customHeight="1" spans="1:25">
      <c r="A3" s="543">
        <v>43301</v>
      </c>
      <c r="B3" s="543">
        <v>43307</v>
      </c>
      <c r="C3" s="318">
        <v>13.29</v>
      </c>
      <c r="D3" s="318">
        <v>13.13</v>
      </c>
      <c r="E3" s="318">
        <v>13.16</v>
      </c>
      <c r="F3" s="318">
        <v>13.63</v>
      </c>
      <c r="G3" s="318">
        <v>13.36</v>
      </c>
      <c r="H3" s="318">
        <v>13.06</v>
      </c>
      <c r="I3" s="318">
        <v>13.42</v>
      </c>
      <c r="J3" s="318">
        <v>13.32</v>
      </c>
      <c r="K3" s="318">
        <v>12.87</v>
      </c>
      <c r="L3" s="318">
        <v>12.68</v>
      </c>
      <c r="M3" s="318">
        <v>12.43</v>
      </c>
      <c r="N3" s="318">
        <v>12.96</v>
      </c>
      <c r="O3" s="318">
        <v>13.7</v>
      </c>
      <c r="P3" s="318">
        <v>13.29</v>
      </c>
      <c r="Q3" s="318">
        <v>13.27</v>
      </c>
      <c r="R3" s="318">
        <v>13.73</v>
      </c>
      <c r="S3" s="318">
        <v>13.67</v>
      </c>
      <c r="T3" s="318">
        <v>13.23</v>
      </c>
      <c r="U3" s="318"/>
      <c r="V3" s="318"/>
      <c r="W3" s="318"/>
      <c r="X3" s="318"/>
      <c r="Y3" s="318"/>
    </row>
    <row r="4" s="134" customFormat="1" customHeight="1" spans="1:25">
      <c r="A4" s="543">
        <v>43308</v>
      </c>
      <c r="B4" s="543">
        <v>43314</v>
      </c>
      <c r="C4" s="318">
        <v>13.78</v>
      </c>
      <c r="D4" s="318">
        <v>13.51</v>
      </c>
      <c r="E4" s="318">
        <v>13.5</v>
      </c>
      <c r="F4" s="318">
        <v>13.84</v>
      </c>
      <c r="G4" s="318">
        <v>13.66</v>
      </c>
      <c r="H4" s="318">
        <v>13.32</v>
      </c>
      <c r="I4" s="318">
        <v>13.64</v>
      </c>
      <c r="J4" s="318">
        <v>13.55</v>
      </c>
      <c r="K4" s="318">
        <v>13.03</v>
      </c>
      <c r="L4" s="318">
        <v>12.76</v>
      </c>
      <c r="M4" s="318">
        <v>12.6</v>
      </c>
      <c r="N4" s="318">
        <v>13.4</v>
      </c>
      <c r="O4" s="318">
        <v>13.92</v>
      </c>
      <c r="P4" s="318">
        <v>13.79</v>
      </c>
      <c r="Q4" s="318">
        <v>13.73</v>
      </c>
      <c r="R4" s="318">
        <v>14.1</v>
      </c>
      <c r="S4" s="318">
        <v>13.94</v>
      </c>
      <c r="T4" s="318">
        <v>13.53</v>
      </c>
      <c r="U4" s="318"/>
      <c r="V4" s="318"/>
      <c r="W4" s="318"/>
      <c r="X4" s="318"/>
      <c r="Y4" s="318"/>
    </row>
    <row r="5" s="134" customFormat="1" customHeight="1" spans="1:25">
      <c r="A5" s="543">
        <v>43315</v>
      </c>
      <c r="B5" s="543">
        <v>43321</v>
      </c>
      <c r="C5" s="318">
        <v>14.28</v>
      </c>
      <c r="D5" s="318">
        <v>13.97</v>
      </c>
      <c r="E5" s="318">
        <v>13.95</v>
      </c>
      <c r="F5" s="318">
        <v>14.34</v>
      </c>
      <c r="G5" s="318">
        <v>14.13</v>
      </c>
      <c r="H5" s="318">
        <v>13.8</v>
      </c>
      <c r="I5" s="318">
        <v>14.13</v>
      </c>
      <c r="J5" s="318">
        <v>14.03</v>
      </c>
      <c r="K5" s="318">
        <v>13.47</v>
      </c>
      <c r="L5" s="318">
        <v>13.03</v>
      </c>
      <c r="M5" s="318">
        <v>12.81</v>
      </c>
      <c r="N5" s="318">
        <v>14.21</v>
      </c>
      <c r="O5" s="318">
        <v>14.67</v>
      </c>
      <c r="P5" s="318">
        <v>14.21</v>
      </c>
      <c r="Q5" s="318">
        <v>14.17</v>
      </c>
      <c r="R5" s="318">
        <v>14.5</v>
      </c>
      <c r="S5" s="318">
        <v>14.4</v>
      </c>
      <c r="T5" s="318">
        <v>14.01</v>
      </c>
      <c r="U5" s="318"/>
      <c r="V5" s="318"/>
      <c r="W5" s="318"/>
      <c r="X5" s="318"/>
      <c r="Y5" s="318"/>
    </row>
    <row r="6" s="134" customFormat="1" customHeight="1" spans="1:25">
      <c r="A6" s="543">
        <v>43322</v>
      </c>
      <c r="B6" s="543">
        <v>43328</v>
      </c>
      <c r="C6" s="318">
        <v>14.32</v>
      </c>
      <c r="D6" s="318">
        <v>14.21</v>
      </c>
      <c r="E6" s="318">
        <v>14.3</v>
      </c>
      <c r="F6" s="318">
        <v>14.5</v>
      </c>
      <c r="G6" s="318">
        <v>14.36</v>
      </c>
      <c r="H6" s="318">
        <v>14</v>
      </c>
      <c r="I6" s="318">
        <v>14.3</v>
      </c>
      <c r="J6" s="318">
        <v>14.31</v>
      </c>
      <c r="K6" s="318">
        <v>13.44</v>
      </c>
      <c r="L6" s="318">
        <v>13.13</v>
      </c>
      <c r="M6" s="318">
        <v>12.95</v>
      </c>
      <c r="N6" s="318">
        <v>14.71</v>
      </c>
      <c r="O6" s="318">
        <v>14.79</v>
      </c>
      <c r="P6" s="318">
        <v>14.52</v>
      </c>
      <c r="Q6" s="318">
        <v>14.5</v>
      </c>
      <c r="R6" s="318">
        <v>14.78</v>
      </c>
      <c r="S6" s="318">
        <v>14.56</v>
      </c>
      <c r="T6" s="318">
        <v>14.22</v>
      </c>
      <c r="U6" s="318"/>
      <c r="V6" s="318"/>
      <c r="W6" s="318"/>
      <c r="X6" s="318"/>
      <c r="Y6" s="318"/>
    </row>
    <row r="7" s="134" customFormat="1" customHeight="1" spans="1:25">
      <c r="A7" s="543">
        <v>43329</v>
      </c>
      <c r="B7" s="543">
        <v>43335</v>
      </c>
      <c r="C7" s="318">
        <v>13.69</v>
      </c>
      <c r="D7" s="318">
        <v>13.92</v>
      </c>
      <c r="E7" s="318">
        <v>13.83</v>
      </c>
      <c r="F7" s="318">
        <v>14.06</v>
      </c>
      <c r="G7" s="318">
        <v>14.02</v>
      </c>
      <c r="H7" s="318">
        <v>13.45</v>
      </c>
      <c r="I7" s="318">
        <v>13.99</v>
      </c>
      <c r="J7" s="318">
        <v>13.56</v>
      </c>
      <c r="K7" s="318">
        <v>12.71</v>
      </c>
      <c r="L7" s="318">
        <v>12.66</v>
      </c>
      <c r="M7" s="318">
        <v>12.66</v>
      </c>
      <c r="N7" s="318">
        <v>14.22</v>
      </c>
      <c r="O7" s="318">
        <v>14.64</v>
      </c>
      <c r="P7" s="318">
        <v>14.34</v>
      </c>
      <c r="Q7" s="318">
        <v>14.22</v>
      </c>
      <c r="R7" s="318">
        <v>14.62</v>
      </c>
      <c r="S7" s="318">
        <v>14.16</v>
      </c>
      <c r="T7" s="318">
        <v>13.81</v>
      </c>
      <c r="U7" s="318"/>
      <c r="V7" s="318"/>
      <c r="W7" s="318"/>
      <c r="X7" s="318"/>
      <c r="Y7" s="318"/>
    </row>
    <row r="8" s="134" customFormat="1" customHeight="1" spans="1:25">
      <c r="A8" s="543">
        <v>43336</v>
      </c>
      <c r="B8" s="543">
        <v>43342</v>
      </c>
      <c r="C8" s="318">
        <v>13.56</v>
      </c>
      <c r="D8" s="318">
        <v>13.63</v>
      </c>
      <c r="E8" s="318">
        <v>13.56</v>
      </c>
      <c r="F8" s="318">
        <v>13.9</v>
      </c>
      <c r="G8" s="318">
        <v>13.79</v>
      </c>
      <c r="H8" s="318">
        <v>13.3</v>
      </c>
      <c r="I8" s="318">
        <v>13.78</v>
      </c>
      <c r="J8" s="318">
        <v>13.54</v>
      </c>
      <c r="K8" s="318">
        <v>12.46</v>
      </c>
      <c r="L8" s="318">
        <v>12.56</v>
      </c>
      <c r="M8" s="318">
        <v>12.56</v>
      </c>
      <c r="N8" s="318">
        <v>14.16</v>
      </c>
      <c r="O8" s="318">
        <v>14.6</v>
      </c>
      <c r="P8" s="318">
        <v>13.94</v>
      </c>
      <c r="Q8" s="318">
        <v>13.75</v>
      </c>
      <c r="R8" s="318">
        <v>14.57</v>
      </c>
      <c r="S8" s="318">
        <v>13.98</v>
      </c>
      <c r="T8" s="318">
        <v>13.63</v>
      </c>
      <c r="U8" s="318"/>
      <c r="V8" s="318"/>
      <c r="W8" s="318"/>
      <c r="X8" s="318"/>
      <c r="Y8" s="318"/>
    </row>
    <row r="9" s="134" customFormat="1" customHeight="1" spans="1:25">
      <c r="A9" s="543">
        <v>43343</v>
      </c>
      <c r="B9" s="543">
        <v>43349</v>
      </c>
      <c r="C9" s="318">
        <v>13.67</v>
      </c>
      <c r="D9" s="318">
        <v>14.26</v>
      </c>
      <c r="E9" s="318">
        <v>14.27</v>
      </c>
      <c r="F9" s="318">
        <v>13.69</v>
      </c>
      <c r="G9" s="318">
        <v>14.48</v>
      </c>
      <c r="H9" s="318">
        <v>13.94</v>
      </c>
      <c r="I9" s="318">
        <v>14.32</v>
      </c>
      <c r="J9" s="318">
        <v>13.98</v>
      </c>
      <c r="K9" s="318">
        <v>12.16</v>
      </c>
      <c r="L9" s="318">
        <v>12.6</v>
      </c>
      <c r="M9" s="318">
        <v>12.66</v>
      </c>
      <c r="N9" s="318">
        <v>14.81</v>
      </c>
      <c r="O9" s="318">
        <v>14.92</v>
      </c>
      <c r="P9" s="318">
        <v>14.22</v>
      </c>
      <c r="Q9" s="318">
        <v>14.2</v>
      </c>
      <c r="R9" s="318">
        <v>16.44</v>
      </c>
      <c r="S9" s="318">
        <v>14.53</v>
      </c>
      <c r="T9" s="318">
        <v>14.07</v>
      </c>
      <c r="U9" s="318"/>
      <c r="V9" s="318"/>
      <c r="W9" s="318"/>
      <c r="X9" s="318"/>
      <c r="Y9" s="318"/>
    </row>
    <row r="10" s="134" customFormat="1" customHeight="1" spans="1:25">
      <c r="A10" s="543">
        <v>43350</v>
      </c>
      <c r="B10" s="543">
        <v>43356</v>
      </c>
      <c r="C10" s="318">
        <v>13.65</v>
      </c>
      <c r="D10" s="318">
        <v>14.67</v>
      </c>
      <c r="E10" s="318">
        <v>14.66</v>
      </c>
      <c r="F10" s="318">
        <v>13.71</v>
      </c>
      <c r="G10" s="318">
        <v>14.52</v>
      </c>
      <c r="H10" s="318">
        <v>14.36</v>
      </c>
      <c r="I10" s="318">
        <v>14.21</v>
      </c>
      <c r="J10" s="318">
        <v>13.53</v>
      </c>
      <c r="K10" s="318">
        <v>12</v>
      </c>
      <c r="L10" s="318">
        <v>12.9</v>
      </c>
      <c r="M10" s="318">
        <v>12.44</v>
      </c>
      <c r="N10" s="318">
        <v>15.68</v>
      </c>
      <c r="O10" s="318">
        <v>16</v>
      </c>
      <c r="P10" s="318">
        <v>14.83</v>
      </c>
      <c r="Q10" s="318">
        <v>14.71</v>
      </c>
      <c r="R10" s="318">
        <v>18.12</v>
      </c>
      <c r="S10" s="318">
        <v>14.23</v>
      </c>
      <c r="T10" s="318">
        <v>14.37</v>
      </c>
      <c r="U10" s="318"/>
      <c r="V10" s="318"/>
      <c r="W10" s="318"/>
      <c r="X10" s="318"/>
      <c r="Y10" s="318"/>
    </row>
    <row r="11" s="134" customFormat="1" customHeight="1" spans="1:25">
      <c r="A11" s="543">
        <v>43357</v>
      </c>
      <c r="B11" s="543">
        <v>43363</v>
      </c>
      <c r="C11" s="318">
        <v>12.01</v>
      </c>
      <c r="D11" s="318">
        <v>14.54</v>
      </c>
      <c r="E11" s="318">
        <v>14.51</v>
      </c>
      <c r="F11" s="318">
        <v>13.28</v>
      </c>
      <c r="G11" s="318">
        <v>14.12</v>
      </c>
      <c r="H11" s="318">
        <v>13.06</v>
      </c>
      <c r="I11" s="318">
        <v>14.32</v>
      </c>
      <c r="J11" s="318">
        <v>13.93</v>
      </c>
      <c r="K11" s="318">
        <v>11.98</v>
      </c>
      <c r="L11" s="318">
        <v>12.27</v>
      </c>
      <c r="M11" s="318">
        <v>11.91</v>
      </c>
      <c r="N11" s="318">
        <v>15.41</v>
      </c>
      <c r="O11" s="318">
        <v>16.31</v>
      </c>
      <c r="P11" s="318">
        <v>14.74</v>
      </c>
      <c r="Q11" s="318">
        <v>14.45</v>
      </c>
      <c r="R11" s="318">
        <v>19.09</v>
      </c>
      <c r="S11" s="318">
        <v>14</v>
      </c>
      <c r="T11" s="318">
        <v>14.11</v>
      </c>
      <c r="U11" s="318"/>
      <c r="V11" s="318"/>
      <c r="W11" s="318"/>
      <c r="X11" s="318"/>
      <c r="Y11" s="318"/>
    </row>
    <row r="12" s="134" customFormat="1" customHeight="1" spans="1:25">
      <c r="A12" s="543">
        <v>43364</v>
      </c>
      <c r="B12" s="543">
        <v>43370</v>
      </c>
      <c r="C12" s="318">
        <v>11.88</v>
      </c>
      <c r="D12" s="318">
        <v>14.73</v>
      </c>
      <c r="E12" s="318">
        <v>14.64</v>
      </c>
      <c r="F12" s="318">
        <v>12.9</v>
      </c>
      <c r="G12" s="318">
        <v>13.72</v>
      </c>
      <c r="H12" s="318">
        <v>12.67</v>
      </c>
      <c r="I12" s="318">
        <v>14.33</v>
      </c>
      <c r="J12" s="318">
        <v>13.5</v>
      </c>
      <c r="K12" s="318">
        <v>11.04</v>
      </c>
      <c r="L12" s="318">
        <v>11.18</v>
      </c>
      <c r="M12" s="318">
        <v>11.73</v>
      </c>
      <c r="N12" s="318">
        <v>15.38</v>
      </c>
      <c r="O12" s="318">
        <v>16.67</v>
      </c>
      <c r="P12" s="318">
        <v>14.93</v>
      </c>
      <c r="Q12" s="318">
        <v>14.73</v>
      </c>
      <c r="R12" s="318">
        <v>19.84</v>
      </c>
      <c r="S12" s="318">
        <v>13.86</v>
      </c>
      <c r="T12" s="318">
        <v>13.98</v>
      </c>
      <c r="U12" s="318"/>
      <c r="V12" s="318"/>
      <c r="W12" s="318"/>
      <c r="X12" s="318"/>
      <c r="Y12" s="318"/>
    </row>
    <row r="13" s="134" customFormat="1" customHeight="1" spans="1:25">
      <c r="A13" s="543">
        <v>43373</v>
      </c>
      <c r="B13" s="543">
        <v>43377</v>
      </c>
      <c r="C13" s="318">
        <v>12</v>
      </c>
      <c r="D13" s="318">
        <v>14.41</v>
      </c>
      <c r="E13" s="318">
        <v>14.14</v>
      </c>
      <c r="F13" s="318">
        <v>13.2</v>
      </c>
      <c r="G13" s="318">
        <v>13.6</v>
      </c>
      <c r="H13" s="318">
        <v>12.4</v>
      </c>
      <c r="I13" s="318">
        <v>14.08</v>
      </c>
      <c r="J13" s="318">
        <v>13.1</v>
      </c>
      <c r="K13" s="318">
        <v>11.1</v>
      </c>
      <c r="L13" s="318">
        <v>10.8</v>
      </c>
      <c r="M13" s="318">
        <v>11.4</v>
      </c>
      <c r="N13" s="318">
        <v>15.26</v>
      </c>
      <c r="O13" s="318">
        <v>15.6</v>
      </c>
      <c r="P13" s="318">
        <v>14.71</v>
      </c>
      <c r="Q13" s="318">
        <v>14.33</v>
      </c>
      <c r="R13" s="318">
        <v>19.8</v>
      </c>
      <c r="S13" s="318">
        <v>13.8</v>
      </c>
      <c r="T13" s="318">
        <v>13.75</v>
      </c>
      <c r="U13" s="318"/>
      <c r="V13" s="318"/>
      <c r="W13" s="318"/>
      <c r="X13" s="318"/>
      <c r="Y13" s="318"/>
    </row>
    <row r="14" s="134" customFormat="1" customHeight="1" spans="1:25">
      <c r="A14" s="543">
        <v>43378</v>
      </c>
      <c r="B14" s="543">
        <v>43384</v>
      </c>
      <c r="C14" s="318">
        <v>12.81</v>
      </c>
      <c r="D14" s="318">
        <v>14.73</v>
      </c>
      <c r="E14" s="318">
        <v>14.48</v>
      </c>
      <c r="F14" s="318">
        <v>13.4</v>
      </c>
      <c r="G14" s="318">
        <v>13.56</v>
      </c>
      <c r="H14" s="318">
        <v>12.4</v>
      </c>
      <c r="I14" s="318">
        <v>14.19</v>
      </c>
      <c r="J14" s="318">
        <v>13.46</v>
      </c>
      <c r="K14" s="318">
        <v>10.1</v>
      </c>
      <c r="L14" s="318">
        <v>10.61</v>
      </c>
      <c r="M14" s="318">
        <v>11.58</v>
      </c>
      <c r="N14" s="318">
        <v>15.83</v>
      </c>
      <c r="O14" s="318">
        <v>15.93</v>
      </c>
      <c r="P14" s="318">
        <v>15.32</v>
      </c>
      <c r="Q14" s="318">
        <v>14.95</v>
      </c>
      <c r="R14" s="318">
        <v>19.77</v>
      </c>
      <c r="S14" s="318">
        <v>14.7</v>
      </c>
      <c r="T14" s="318">
        <v>13.99</v>
      </c>
      <c r="U14" s="318"/>
      <c r="V14" s="318"/>
      <c r="W14" s="318"/>
      <c r="X14" s="318"/>
      <c r="Y14" s="318"/>
    </row>
    <row r="15" s="134" customFormat="1" customHeight="1" spans="1:25">
      <c r="A15" s="543">
        <v>43385</v>
      </c>
      <c r="B15" s="543">
        <v>43391</v>
      </c>
      <c r="C15" s="318">
        <v>12.71</v>
      </c>
      <c r="D15" s="318">
        <v>15.09</v>
      </c>
      <c r="E15" s="318">
        <v>14.13</v>
      </c>
      <c r="F15" s="318">
        <v>13.55</v>
      </c>
      <c r="G15" s="318">
        <v>13.85</v>
      </c>
      <c r="H15" s="318">
        <v>12.3</v>
      </c>
      <c r="I15" s="318">
        <v>13.67</v>
      </c>
      <c r="J15" s="318">
        <v>12.73</v>
      </c>
      <c r="K15" s="318">
        <v>8.6</v>
      </c>
      <c r="L15" s="318">
        <v>11.07</v>
      </c>
      <c r="M15" s="318">
        <v>11.55</v>
      </c>
      <c r="N15" s="318">
        <v>16.28</v>
      </c>
      <c r="O15" s="318">
        <v>15.84</v>
      </c>
      <c r="P15" s="318">
        <v>15.42</v>
      </c>
      <c r="Q15" s="318">
        <v>15.15</v>
      </c>
      <c r="R15" s="318">
        <v>17.62</v>
      </c>
      <c r="S15" s="318">
        <v>14.68</v>
      </c>
      <c r="T15" s="318">
        <v>13.78</v>
      </c>
      <c r="U15" s="318"/>
      <c r="V15" s="318"/>
      <c r="W15" s="318"/>
      <c r="X15" s="318"/>
      <c r="Y15" s="318"/>
    </row>
    <row r="16" s="134" customFormat="1" customHeight="1" spans="1:25">
      <c r="A16" s="543">
        <v>43392</v>
      </c>
      <c r="B16" s="543">
        <v>43398</v>
      </c>
      <c r="C16" s="318">
        <v>12.28</v>
      </c>
      <c r="D16" s="318">
        <v>13.2</v>
      </c>
      <c r="E16" s="318">
        <v>13.3</v>
      </c>
      <c r="F16" s="318">
        <v>13.63</v>
      </c>
      <c r="G16" s="318">
        <v>13.48</v>
      </c>
      <c r="H16" s="318">
        <v>11</v>
      </c>
      <c r="I16" s="318">
        <v>13.01</v>
      </c>
      <c r="J16" s="318">
        <v>12.3</v>
      </c>
      <c r="K16" s="318">
        <v>9.12</v>
      </c>
      <c r="L16" s="318">
        <v>10.43</v>
      </c>
      <c r="M16" s="318">
        <v>11</v>
      </c>
      <c r="N16" s="318">
        <v>17.42</v>
      </c>
      <c r="O16" s="318">
        <v>15.95</v>
      </c>
      <c r="P16" s="318">
        <v>16.79</v>
      </c>
      <c r="Q16" s="318">
        <v>13.18</v>
      </c>
      <c r="R16" s="318">
        <v>17.41</v>
      </c>
      <c r="S16" s="318">
        <v>14</v>
      </c>
      <c r="T16" s="318">
        <v>13.38</v>
      </c>
      <c r="U16" s="318"/>
      <c r="V16" s="318"/>
      <c r="W16" s="318"/>
      <c r="X16" s="318"/>
      <c r="Y16" s="318"/>
    </row>
    <row r="17" s="134" customFormat="1" customHeight="1" spans="1:25">
      <c r="A17" s="543">
        <v>43399</v>
      </c>
      <c r="B17" s="543">
        <v>43405</v>
      </c>
      <c r="C17" s="318">
        <v>12.46</v>
      </c>
      <c r="D17" s="318">
        <v>12.24</v>
      </c>
      <c r="E17" s="318">
        <v>13.8</v>
      </c>
      <c r="F17" s="318">
        <v>13.3</v>
      </c>
      <c r="G17" s="318">
        <v>13.09</v>
      </c>
      <c r="H17" s="318">
        <v>10.72</v>
      </c>
      <c r="I17" s="318">
        <v>13.01</v>
      </c>
      <c r="J17" s="318">
        <v>12.23</v>
      </c>
      <c r="K17" s="318">
        <v>9.42</v>
      </c>
      <c r="L17" s="318">
        <v>10.65</v>
      </c>
      <c r="M17" s="318">
        <v>10.96</v>
      </c>
      <c r="N17" s="318">
        <v>16.31</v>
      </c>
      <c r="O17" s="318">
        <v>16.34</v>
      </c>
      <c r="P17" s="318">
        <v>17.2</v>
      </c>
      <c r="Q17" s="318">
        <v>13.49</v>
      </c>
      <c r="R17" s="318">
        <v>19.13</v>
      </c>
      <c r="S17" s="318">
        <v>14</v>
      </c>
      <c r="T17" s="318">
        <v>13.43</v>
      </c>
      <c r="U17" s="318"/>
      <c r="V17" s="318"/>
      <c r="W17" s="318"/>
      <c r="X17" s="318"/>
      <c r="Y17" s="318"/>
    </row>
    <row r="18" s="134" customFormat="1" customHeight="1" spans="1:25">
      <c r="A18" s="543">
        <v>43406</v>
      </c>
      <c r="B18" s="543">
        <v>43412</v>
      </c>
      <c r="C18" s="318">
        <v>12.21</v>
      </c>
      <c r="D18" s="318">
        <v>12.51</v>
      </c>
      <c r="E18" s="318">
        <v>14.09</v>
      </c>
      <c r="F18" s="318">
        <v>13.07</v>
      </c>
      <c r="G18" s="318">
        <v>13</v>
      </c>
      <c r="H18" s="318">
        <v>10.02</v>
      </c>
      <c r="I18" s="318">
        <v>12.99</v>
      </c>
      <c r="J18" s="318">
        <v>12.3</v>
      </c>
      <c r="K18" s="318">
        <v>10.02</v>
      </c>
      <c r="L18" s="318">
        <v>10.79</v>
      </c>
      <c r="M18" s="318">
        <v>10.91</v>
      </c>
      <c r="N18" s="318">
        <v>16.71</v>
      </c>
      <c r="O18" s="318">
        <v>16.22</v>
      </c>
      <c r="P18" s="318">
        <v>16.6</v>
      </c>
      <c r="Q18" s="318">
        <v>13.77</v>
      </c>
      <c r="R18" s="318">
        <v>17.08</v>
      </c>
      <c r="S18" s="318">
        <v>13.89</v>
      </c>
      <c r="T18" s="318">
        <v>13.3</v>
      </c>
      <c r="U18" s="318"/>
      <c r="V18" s="318"/>
      <c r="W18" s="318"/>
      <c r="X18" s="318"/>
      <c r="Y18" s="318"/>
    </row>
    <row r="19" s="134" customFormat="1" customHeight="1" spans="1:25">
      <c r="A19" s="543">
        <v>43413</v>
      </c>
      <c r="B19" s="543">
        <v>43419</v>
      </c>
      <c r="C19" s="318">
        <v>11.88</v>
      </c>
      <c r="D19" s="318">
        <v>12.54</v>
      </c>
      <c r="E19" s="318">
        <v>12.21</v>
      </c>
      <c r="F19" s="318">
        <v>12.42</v>
      </c>
      <c r="G19" s="318">
        <v>12.15</v>
      </c>
      <c r="H19" s="318">
        <v>9.78</v>
      </c>
      <c r="I19" s="318">
        <v>13.22</v>
      </c>
      <c r="J19" s="318">
        <v>12.75</v>
      </c>
      <c r="K19" s="318">
        <v>10.51</v>
      </c>
      <c r="L19" s="318">
        <v>10.23</v>
      </c>
      <c r="M19" s="318">
        <v>11.01</v>
      </c>
      <c r="N19" s="318">
        <v>17.65</v>
      </c>
      <c r="O19" s="318">
        <v>14.99</v>
      </c>
      <c r="P19" s="318">
        <v>16.18</v>
      </c>
      <c r="Q19" s="318">
        <v>13.5</v>
      </c>
      <c r="R19" s="318">
        <v>17.27</v>
      </c>
      <c r="S19" s="318">
        <v>13.2</v>
      </c>
      <c r="T19" s="318">
        <v>13.03</v>
      </c>
      <c r="U19" s="318"/>
      <c r="V19" s="318"/>
      <c r="W19" s="318"/>
      <c r="X19" s="318"/>
      <c r="Y19" s="318"/>
    </row>
    <row r="20" s="134" customFormat="1" customHeight="1" spans="1:25">
      <c r="A20" s="543">
        <v>43420</v>
      </c>
      <c r="B20" s="543">
        <v>43426</v>
      </c>
      <c r="C20" s="318">
        <v>11.36</v>
      </c>
      <c r="D20" s="318">
        <v>12.46</v>
      </c>
      <c r="E20" s="318">
        <v>12.51</v>
      </c>
      <c r="F20" s="318">
        <v>11.83</v>
      </c>
      <c r="G20" s="318">
        <v>11.73</v>
      </c>
      <c r="H20" s="318">
        <v>9.75</v>
      </c>
      <c r="I20" s="318">
        <v>13</v>
      </c>
      <c r="J20" s="318">
        <v>12.48</v>
      </c>
      <c r="K20" s="318">
        <v>10.38</v>
      </c>
      <c r="L20" s="318">
        <v>10.07</v>
      </c>
      <c r="M20" s="318">
        <v>10.63</v>
      </c>
      <c r="N20" s="318">
        <v>17.37</v>
      </c>
      <c r="O20" s="318">
        <v>14.63</v>
      </c>
      <c r="P20" s="318">
        <v>15.3</v>
      </c>
      <c r="Q20" s="318">
        <v>12.92</v>
      </c>
      <c r="R20" s="318">
        <v>17.11</v>
      </c>
      <c r="S20" s="318">
        <v>12.63</v>
      </c>
      <c r="T20" s="318">
        <v>12.72</v>
      </c>
      <c r="U20" s="318"/>
      <c r="V20" s="318"/>
      <c r="W20" s="318"/>
      <c r="X20" s="318"/>
      <c r="Y20" s="318"/>
    </row>
    <row r="21" s="134" customFormat="1" customHeight="1" spans="1:25">
      <c r="A21" s="543">
        <v>43427</v>
      </c>
      <c r="B21" s="543">
        <v>43433</v>
      </c>
      <c r="C21" s="318">
        <v>12.07</v>
      </c>
      <c r="D21" s="318">
        <v>12.44</v>
      </c>
      <c r="E21" s="318">
        <v>12.66</v>
      </c>
      <c r="F21" s="318">
        <v>11.76</v>
      </c>
      <c r="G21" s="318">
        <v>11.85</v>
      </c>
      <c r="H21" s="318">
        <v>9.72</v>
      </c>
      <c r="I21" s="318">
        <v>13.08</v>
      </c>
      <c r="J21" s="318">
        <v>12.34</v>
      </c>
      <c r="K21" s="318">
        <v>10.22</v>
      </c>
      <c r="L21" s="318">
        <v>9.88</v>
      </c>
      <c r="M21" s="318">
        <v>10.39</v>
      </c>
      <c r="N21" s="318">
        <v>17.22</v>
      </c>
      <c r="O21" s="318">
        <v>14.95</v>
      </c>
      <c r="P21" s="318">
        <v>15.52</v>
      </c>
      <c r="Q21" s="318">
        <v>13.22</v>
      </c>
      <c r="R21" s="318">
        <v>17.05</v>
      </c>
      <c r="S21" s="318">
        <v>12.48</v>
      </c>
      <c r="T21" s="318">
        <v>12.76</v>
      </c>
      <c r="U21" s="318"/>
      <c r="V21" s="318"/>
      <c r="W21" s="318"/>
      <c r="X21" s="318"/>
      <c r="Y21" s="318"/>
    </row>
    <row r="22" s="134" customFormat="1" customHeight="1" spans="1:25">
      <c r="A22" s="543">
        <v>43434</v>
      </c>
      <c r="B22" s="543">
        <v>43440</v>
      </c>
      <c r="C22" s="318">
        <v>12.14</v>
      </c>
      <c r="D22" s="318">
        <v>12.59</v>
      </c>
      <c r="E22" s="318">
        <v>12.73</v>
      </c>
      <c r="F22" s="318">
        <v>11.77</v>
      </c>
      <c r="G22" s="318">
        <v>12.19</v>
      </c>
      <c r="H22" s="318">
        <v>10.83</v>
      </c>
      <c r="I22" s="318">
        <v>13.77</v>
      </c>
      <c r="J22" s="318">
        <v>12.5</v>
      </c>
      <c r="K22" s="318">
        <v>10.25</v>
      </c>
      <c r="L22" s="318">
        <v>10.23</v>
      </c>
      <c r="M22" s="318">
        <v>10.22</v>
      </c>
      <c r="N22" s="318">
        <v>18.5</v>
      </c>
      <c r="O22" s="318">
        <v>15.12</v>
      </c>
      <c r="P22" s="318">
        <v>16.11</v>
      </c>
      <c r="Q22" s="318">
        <v>13.82</v>
      </c>
      <c r="R22" s="318">
        <v>16.79</v>
      </c>
      <c r="S22" s="318">
        <v>13.41</v>
      </c>
      <c r="T22" s="318">
        <v>13.12</v>
      </c>
      <c r="U22" s="318"/>
      <c r="V22" s="318"/>
      <c r="W22" s="318"/>
      <c r="X22" s="318"/>
      <c r="Y22" s="318"/>
    </row>
    <row r="23" s="134" customFormat="1" customHeight="1" spans="1:25">
      <c r="A23" s="543">
        <v>43441</v>
      </c>
      <c r="B23" s="543">
        <v>43447</v>
      </c>
      <c r="C23" s="318">
        <v>11.96</v>
      </c>
      <c r="D23" s="318">
        <v>12.54</v>
      </c>
      <c r="E23" s="318">
        <v>12.38</v>
      </c>
      <c r="F23" s="318">
        <v>12.52</v>
      </c>
      <c r="G23" s="318">
        <v>10.75</v>
      </c>
      <c r="H23" s="318">
        <v>10.25</v>
      </c>
      <c r="I23" s="318">
        <v>13.97</v>
      </c>
      <c r="J23" s="318">
        <v>12.08</v>
      </c>
      <c r="K23" s="318">
        <v>9.98</v>
      </c>
      <c r="L23" s="318">
        <v>9.68</v>
      </c>
      <c r="M23" s="318">
        <v>9.9</v>
      </c>
      <c r="N23" s="318">
        <v>19.4</v>
      </c>
      <c r="O23" s="318">
        <v>15.1</v>
      </c>
      <c r="P23" s="318">
        <v>15.93</v>
      </c>
      <c r="Q23" s="318">
        <v>13.61</v>
      </c>
      <c r="R23" s="318">
        <v>16.46</v>
      </c>
      <c r="S23" s="318">
        <v>14.76</v>
      </c>
      <c r="T23" s="318">
        <v>13.02</v>
      </c>
      <c r="U23" s="318"/>
      <c r="V23" s="318"/>
      <c r="W23" s="318"/>
      <c r="X23" s="318"/>
      <c r="Y23" s="318"/>
    </row>
    <row r="24" s="134" customFormat="1" customHeight="1" spans="1:25">
      <c r="A24" s="543">
        <v>43448</v>
      </c>
      <c r="B24" s="543">
        <v>43454</v>
      </c>
      <c r="C24" s="318">
        <v>11.81</v>
      </c>
      <c r="D24" s="318">
        <v>12.52</v>
      </c>
      <c r="E24" s="318">
        <v>12.22</v>
      </c>
      <c r="F24" s="318">
        <v>12.68</v>
      </c>
      <c r="G24" s="318">
        <v>10.7</v>
      </c>
      <c r="H24" s="318">
        <v>10.17</v>
      </c>
      <c r="I24" s="318">
        <v>13.69</v>
      </c>
      <c r="J24" s="318">
        <v>12.24</v>
      </c>
      <c r="K24" s="318">
        <v>9.76</v>
      </c>
      <c r="L24" s="318">
        <v>9.6</v>
      </c>
      <c r="M24" s="318">
        <v>9.7</v>
      </c>
      <c r="N24" s="318">
        <v>19.61</v>
      </c>
      <c r="O24" s="318">
        <v>15.05</v>
      </c>
      <c r="P24" s="318">
        <v>15.63</v>
      </c>
      <c r="Q24" s="318">
        <v>13.42</v>
      </c>
      <c r="R24" s="318">
        <v>16.64</v>
      </c>
      <c r="S24" s="318">
        <v>14.97</v>
      </c>
      <c r="T24" s="318">
        <v>12.97</v>
      </c>
      <c r="U24" s="318"/>
      <c r="V24" s="318"/>
      <c r="W24" s="318"/>
      <c r="X24" s="318"/>
      <c r="Y24" s="318"/>
    </row>
    <row r="25" s="134" customFormat="1" customHeight="1" spans="1:25">
      <c r="A25" s="543">
        <v>43455</v>
      </c>
      <c r="B25" s="543">
        <v>43461</v>
      </c>
      <c r="C25" s="318">
        <v>10.8</v>
      </c>
      <c r="D25" s="318">
        <v>11.8</v>
      </c>
      <c r="E25" s="318">
        <v>11.2</v>
      </c>
      <c r="F25" s="318">
        <v>12.3</v>
      </c>
      <c r="G25" s="318">
        <v>10.1</v>
      </c>
      <c r="H25" s="318">
        <v>9.5</v>
      </c>
      <c r="I25" s="318">
        <v>13.2</v>
      </c>
      <c r="J25" s="318">
        <v>12.3</v>
      </c>
      <c r="K25" s="318">
        <v>9.37</v>
      </c>
      <c r="L25" s="318">
        <v>9.6</v>
      </c>
      <c r="M25" s="318">
        <v>9.1</v>
      </c>
      <c r="N25" s="318">
        <v>18.6</v>
      </c>
      <c r="O25" s="318">
        <v>15.05</v>
      </c>
      <c r="P25" s="318">
        <v>15.25</v>
      </c>
      <c r="Q25" s="318">
        <v>12.75</v>
      </c>
      <c r="R25" s="318">
        <v>16.64</v>
      </c>
      <c r="S25" s="318">
        <v>13.8</v>
      </c>
      <c r="T25" s="318">
        <v>12.43</v>
      </c>
      <c r="U25" s="318"/>
      <c r="V25" s="318"/>
      <c r="W25" s="318"/>
      <c r="X25" s="318"/>
      <c r="Y25" s="318"/>
    </row>
    <row r="26" s="134" customFormat="1" customHeight="1" spans="1:25">
      <c r="A26" s="543">
        <v>43462</v>
      </c>
      <c r="B26" s="543">
        <v>43469</v>
      </c>
      <c r="C26" s="318">
        <v>12</v>
      </c>
      <c r="D26" s="318">
        <v>11.8</v>
      </c>
      <c r="E26" s="318">
        <v>11</v>
      </c>
      <c r="F26" s="318">
        <v>12.85</v>
      </c>
      <c r="G26" s="318">
        <v>10.7</v>
      </c>
      <c r="H26" s="318">
        <v>9.3</v>
      </c>
      <c r="I26" s="318">
        <v>13.5</v>
      </c>
      <c r="J26" s="318">
        <v>12.35</v>
      </c>
      <c r="K26" s="318">
        <v>9</v>
      </c>
      <c r="L26" s="318">
        <v>10</v>
      </c>
      <c r="M26" s="318">
        <v>9</v>
      </c>
      <c r="N26" s="318">
        <v>18.8</v>
      </c>
      <c r="O26" s="318">
        <v>14.85</v>
      </c>
      <c r="P26" s="318">
        <v>14.2</v>
      </c>
      <c r="Q26" s="318">
        <v>13</v>
      </c>
      <c r="R26" s="318">
        <v>16.7</v>
      </c>
      <c r="S26" s="318">
        <v>14</v>
      </c>
      <c r="T26" s="318">
        <v>12.53</v>
      </c>
      <c r="U26" s="318"/>
      <c r="V26" s="318"/>
      <c r="W26" s="318"/>
      <c r="X26" s="318"/>
      <c r="Y26" s="318"/>
    </row>
    <row r="27" s="134" customFormat="1" customHeight="1" spans="1:25">
      <c r="A27" s="543">
        <v>43469</v>
      </c>
      <c r="B27" s="543">
        <v>43475</v>
      </c>
      <c r="C27" s="318">
        <v>12.1</v>
      </c>
      <c r="D27" s="318">
        <v>12.6</v>
      </c>
      <c r="E27" s="318">
        <v>10.6</v>
      </c>
      <c r="F27" s="318">
        <v>12</v>
      </c>
      <c r="G27" s="318">
        <v>9.5</v>
      </c>
      <c r="H27" s="318">
        <v>9.3</v>
      </c>
      <c r="I27" s="318">
        <v>13.3</v>
      </c>
      <c r="J27" s="318">
        <v>12</v>
      </c>
      <c r="K27" s="318">
        <v>9</v>
      </c>
      <c r="L27" s="318">
        <v>9.3</v>
      </c>
      <c r="M27" s="318">
        <v>9.1</v>
      </c>
      <c r="N27" s="318">
        <v>19</v>
      </c>
      <c r="O27" s="318">
        <v>14.8</v>
      </c>
      <c r="P27" s="318">
        <v>12.7</v>
      </c>
      <c r="Q27" s="318">
        <v>12</v>
      </c>
      <c r="R27" s="318">
        <v>17.8</v>
      </c>
      <c r="S27" s="318">
        <v>14</v>
      </c>
      <c r="T27" s="318">
        <v>12.3</v>
      </c>
      <c r="U27" s="318"/>
      <c r="V27" s="318"/>
      <c r="W27" s="318"/>
      <c r="X27" s="318"/>
      <c r="Y27" s="318"/>
    </row>
    <row r="28" s="134" customFormat="1" customHeight="1" spans="1:25">
      <c r="A28" s="543">
        <v>43476</v>
      </c>
      <c r="B28" s="543">
        <v>43482</v>
      </c>
      <c r="C28" s="318">
        <v>11</v>
      </c>
      <c r="D28" s="318">
        <v>11</v>
      </c>
      <c r="E28" s="318">
        <v>10.3</v>
      </c>
      <c r="F28" s="318">
        <v>11.45</v>
      </c>
      <c r="G28" s="318">
        <v>10.05</v>
      </c>
      <c r="H28" s="318">
        <v>9</v>
      </c>
      <c r="I28" s="318">
        <v>12.6</v>
      </c>
      <c r="J28" s="318">
        <v>11.35</v>
      </c>
      <c r="K28" s="318">
        <v>8.4</v>
      </c>
      <c r="L28" s="318">
        <v>9</v>
      </c>
      <c r="M28" s="318">
        <v>8.9</v>
      </c>
      <c r="N28" s="318">
        <v>18</v>
      </c>
      <c r="O28" s="318">
        <v>14.35</v>
      </c>
      <c r="P28" s="318">
        <v>11.85</v>
      </c>
      <c r="Q28" s="318">
        <v>11.2</v>
      </c>
      <c r="R28" s="318">
        <v>17.2</v>
      </c>
      <c r="S28" s="318">
        <v>12.8</v>
      </c>
      <c r="T28" s="318">
        <v>11.67</v>
      </c>
      <c r="U28" s="318"/>
      <c r="V28" s="318"/>
      <c r="W28" s="318"/>
      <c r="X28" s="318"/>
      <c r="Y28" s="318"/>
    </row>
    <row r="29" s="134" customFormat="1" customHeight="1" spans="1:25">
      <c r="A29" s="543">
        <v>43483</v>
      </c>
      <c r="B29" s="543">
        <v>43489</v>
      </c>
      <c r="C29" s="318">
        <v>10.4</v>
      </c>
      <c r="D29" s="318">
        <v>9.7</v>
      </c>
      <c r="E29" s="318">
        <v>9.15</v>
      </c>
      <c r="F29" s="318">
        <v>11</v>
      </c>
      <c r="G29" s="318">
        <v>9.85</v>
      </c>
      <c r="H29" s="318">
        <v>8</v>
      </c>
      <c r="I29" s="318">
        <v>11.8</v>
      </c>
      <c r="J29" s="318">
        <v>10.3</v>
      </c>
      <c r="K29" s="318">
        <v>8.9</v>
      </c>
      <c r="L29" s="318">
        <v>9.05</v>
      </c>
      <c r="M29" s="318">
        <v>8.9</v>
      </c>
      <c r="N29" s="318">
        <v>14.8</v>
      </c>
      <c r="O29" s="318">
        <v>12.6</v>
      </c>
      <c r="P29" s="318">
        <v>10.65</v>
      </c>
      <c r="Q29" s="318">
        <v>10.3</v>
      </c>
      <c r="R29" s="318">
        <v>14.6</v>
      </c>
      <c r="S29" s="318">
        <v>11.9</v>
      </c>
      <c r="T29" s="318">
        <v>10.7</v>
      </c>
      <c r="U29" s="318"/>
      <c r="V29" s="318"/>
      <c r="W29" s="318"/>
      <c r="X29" s="318"/>
      <c r="Y29" s="318"/>
    </row>
    <row r="30" s="134" customFormat="1" customHeight="1" spans="1:25">
      <c r="A30" s="543">
        <v>43490</v>
      </c>
      <c r="B30" s="543">
        <v>43496</v>
      </c>
      <c r="C30" s="318">
        <v>10</v>
      </c>
      <c r="D30" s="318">
        <v>10.4</v>
      </c>
      <c r="E30" s="318">
        <v>10</v>
      </c>
      <c r="F30" s="318">
        <v>11.1</v>
      </c>
      <c r="G30" s="318">
        <v>9.85</v>
      </c>
      <c r="H30" s="318">
        <v>8</v>
      </c>
      <c r="I30" s="318">
        <v>11.6</v>
      </c>
      <c r="J30" s="318">
        <v>10.6</v>
      </c>
      <c r="K30" s="318">
        <v>9.6</v>
      </c>
      <c r="L30" s="318">
        <v>9.5</v>
      </c>
      <c r="M30" s="318">
        <v>9.28</v>
      </c>
      <c r="N30" s="318">
        <v>14.7</v>
      </c>
      <c r="O30" s="318">
        <v>12.4</v>
      </c>
      <c r="P30" s="318">
        <v>10.65</v>
      </c>
      <c r="Q30" s="318">
        <v>10.5</v>
      </c>
      <c r="R30" s="318">
        <v>14.6</v>
      </c>
      <c r="S30" s="318">
        <v>11.9</v>
      </c>
      <c r="T30" s="318">
        <v>10.86</v>
      </c>
      <c r="U30" s="318"/>
      <c r="V30" s="318"/>
      <c r="W30" s="318"/>
      <c r="X30" s="318"/>
      <c r="Y30" s="318"/>
    </row>
    <row r="31" s="134" customFormat="1" customHeight="1" spans="1:25">
      <c r="A31" s="543">
        <v>43497</v>
      </c>
      <c r="B31" s="543">
        <v>43503</v>
      </c>
      <c r="C31" s="318">
        <v>10.9</v>
      </c>
      <c r="D31" s="318">
        <v>11</v>
      </c>
      <c r="E31" s="318">
        <v>11</v>
      </c>
      <c r="F31" s="318">
        <v>12.7</v>
      </c>
      <c r="G31" s="318">
        <v>11.7</v>
      </c>
      <c r="H31" s="318">
        <v>10</v>
      </c>
      <c r="I31" s="318">
        <v>12</v>
      </c>
      <c r="J31" s="318">
        <v>11.3</v>
      </c>
      <c r="K31" s="318">
        <v>12</v>
      </c>
      <c r="L31" s="318">
        <v>11.4</v>
      </c>
      <c r="M31" s="318">
        <v>11.2</v>
      </c>
      <c r="N31" s="318">
        <v>14.7</v>
      </c>
      <c r="O31" s="318">
        <v>12</v>
      </c>
      <c r="P31" s="318">
        <v>11.2</v>
      </c>
      <c r="Q31" s="318">
        <v>11.2</v>
      </c>
      <c r="R31" s="318">
        <v>14.6</v>
      </c>
      <c r="S31" s="318">
        <v>12.4</v>
      </c>
      <c r="T31" s="318">
        <v>11.84</v>
      </c>
      <c r="U31" s="318"/>
      <c r="V31" s="318"/>
      <c r="W31" s="318"/>
      <c r="X31" s="318"/>
      <c r="Y31" s="318"/>
    </row>
    <row r="32" s="134" customFormat="1" customHeight="1" spans="1:25">
      <c r="A32" s="543">
        <v>43504</v>
      </c>
      <c r="B32" s="543">
        <v>43509</v>
      </c>
      <c r="C32" s="318">
        <v>11.8</v>
      </c>
      <c r="D32" s="318">
        <v>11.6</v>
      </c>
      <c r="E32" s="318">
        <v>12.05</v>
      </c>
      <c r="F32" s="318">
        <v>12.5</v>
      </c>
      <c r="G32" s="318">
        <v>11.55</v>
      </c>
      <c r="H32" s="318">
        <v>11.8</v>
      </c>
      <c r="I32" s="318">
        <v>12.8</v>
      </c>
      <c r="J32" s="318">
        <v>12.6</v>
      </c>
      <c r="K32" s="318">
        <v>12.2</v>
      </c>
      <c r="L32" s="318">
        <v>12.4</v>
      </c>
      <c r="M32" s="318">
        <v>12</v>
      </c>
      <c r="N32" s="318">
        <v>14.7</v>
      </c>
      <c r="O32" s="318">
        <v>12.4</v>
      </c>
      <c r="P32" s="318">
        <v>11.85</v>
      </c>
      <c r="Q32" s="318">
        <v>11.7</v>
      </c>
      <c r="R32" s="318">
        <v>14.6</v>
      </c>
      <c r="S32" s="318">
        <v>13</v>
      </c>
      <c r="T32" s="318">
        <v>12.44</v>
      </c>
      <c r="U32" s="318"/>
      <c r="V32" s="318"/>
      <c r="W32" s="318"/>
      <c r="X32" s="318"/>
      <c r="Y32" s="318"/>
    </row>
    <row r="33" s="134" customFormat="1" customHeight="1" spans="1:25">
      <c r="A33" s="543">
        <v>43511</v>
      </c>
      <c r="B33" s="543">
        <v>43517</v>
      </c>
      <c r="C33" s="318">
        <v>11.8</v>
      </c>
      <c r="D33" s="318">
        <v>11</v>
      </c>
      <c r="E33" s="318">
        <v>11.8</v>
      </c>
      <c r="F33" s="318">
        <v>12.65</v>
      </c>
      <c r="G33" s="318">
        <v>12.15</v>
      </c>
      <c r="H33" s="318">
        <v>12</v>
      </c>
      <c r="I33" s="318">
        <v>12.76</v>
      </c>
      <c r="J33" s="318">
        <v>12</v>
      </c>
      <c r="K33" s="318">
        <v>11.5</v>
      </c>
      <c r="L33" s="318">
        <v>11.5</v>
      </c>
      <c r="M33" s="318">
        <v>11.7</v>
      </c>
      <c r="N33" s="318">
        <v>14</v>
      </c>
      <c r="O33" s="318">
        <v>12</v>
      </c>
      <c r="P33" s="318">
        <v>12</v>
      </c>
      <c r="Q33" s="318">
        <v>10.9</v>
      </c>
      <c r="R33" s="318">
        <v>15.2</v>
      </c>
      <c r="S33" s="318">
        <v>12.9</v>
      </c>
      <c r="T33" s="318">
        <v>12.23</v>
      </c>
      <c r="U33" s="318"/>
      <c r="V33" s="318"/>
      <c r="W33" s="318"/>
      <c r="X33" s="318"/>
      <c r="Y33" s="318"/>
    </row>
    <row r="34" s="134" customFormat="1" customHeight="1" spans="1:25">
      <c r="A34" s="543">
        <v>43518</v>
      </c>
      <c r="B34" s="543">
        <v>43524</v>
      </c>
      <c r="C34" s="318">
        <v>11.7</v>
      </c>
      <c r="D34" s="318">
        <v>11.8</v>
      </c>
      <c r="E34" s="318">
        <v>11.8</v>
      </c>
      <c r="F34" s="318">
        <v>12.75</v>
      </c>
      <c r="G34" s="318">
        <v>11.8</v>
      </c>
      <c r="H34" s="318">
        <v>11.45</v>
      </c>
      <c r="I34" s="318">
        <v>13.35</v>
      </c>
      <c r="J34" s="318">
        <v>11.4</v>
      </c>
      <c r="K34" s="318">
        <v>11.2</v>
      </c>
      <c r="L34" s="318">
        <v>10.85</v>
      </c>
      <c r="M34" s="318">
        <v>10.75</v>
      </c>
      <c r="N34" s="318">
        <v>14.2</v>
      </c>
      <c r="O34" s="318">
        <v>12.7</v>
      </c>
      <c r="P34" s="318">
        <v>11.45</v>
      </c>
      <c r="Q34" s="318">
        <v>10.2</v>
      </c>
      <c r="R34" s="318">
        <v>14.4</v>
      </c>
      <c r="S34" s="318">
        <v>12.9</v>
      </c>
      <c r="T34" s="318">
        <v>12.04</v>
      </c>
      <c r="U34" s="318"/>
      <c r="V34" s="318"/>
      <c r="W34" s="318"/>
      <c r="X34" s="318"/>
      <c r="Y34" s="318"/>
    </row>
    <row r="35" s="134" customFormat="1" customHeight="1" spans="1:25">
      <c r="A35" s="543">
        <v>43525</v>
      </c>
      <c r="B35" s="543">
        <v>43531</v>
      </c>
      <c r="C35" s="318">
        <v>15</v>
      </c>
      <c r="D35" s="318">
        <v>15.2</v>
      </c>
      <c r="E35" s="318">
        <v>15.25</v>
      </c>
      <c r="F35" s="318">
        <v>16.1</v>
      </c>
      <c r="G35" s="318">
        <v>15</v>
      </c>
      <c r="H35" s="318">
        <v>13.8</v>
      </c>
      <c r="I35" s="318">
        <v>15.3</v>
      </c>
      <c r="J35" s="318">
        <v>14.4</v>
      </c>
      <c r="K35" s="318">
        <v>12.95</v>
      </c>
      <c r="L35" s="318">
        <v>13.2</v>
      </c>
      <c r="M35" s="318">
        <v>12</v>
      </c>
      <c r="N35" s="318">
        <v>16.6</v>
      </c>
      <c r="O35" s="318">
        <v>15.2</v>
      </c>
      <c r="P35" s="318">
        <v>14.9</v>
      </c>
      <c r="Q35" s="318">
        <v>13.8</v>
      </c>
      <c r="R35" s="318">
        <v>15.2</v>
      </c>
      <c r="S35" s="318">
        <v>16</v>
      </c>
      <c r="T35" s="318">
        <v>14.7</v>
      </c>
      <c r="U35" s="318"/>
      <c r="V35" s="318"/>
      <c r="W35" s="318"/>
      <c r="X35" s="318"/>
      <c r="Y35" s="318"/>
    </row>
    <row r="36" s="134" customFormat="1" customHeight="1" spans="1:25">
      <c r="A36" s="543">
        <v>43532</v>
      </c>
      <c r="B36" s="543">
        <v>43538</v>
      </c>
      <c r="C36" s="318">
        <v>15.2</v>
      </c>
      <c r="D36" s="318">
        <v>14.3</v>
      </c>
      <c r="E36" s="318">
        <v>14.6</v>
      </c>
      <c r="F36" s="318">
        <v>15.6</v>
      </c>
      <c r="G36" s="318">
        <v>15.3</v>
      </c>
      <c r="H36" s="318">
        <v>13.7</v>
      </c>
      <c r="I36" s="318">
        <v>15.6</v>
      </c>
      <c r="J36" s="318">
        <v>15.2</v>
      </c>
      <c r="K36" s="318">
        <v>14.45</v>
      </c>
      <c r="L36" s="318">
        <v>13.4</v>
      </c>
      <c r="M36" s="318">
        <v>12.8</v>
      </c>
      <c r="N36" s="318">
        <v>15.8</v>
      </c>
      <c r="O36" s="318">
        <v>15.6</v>
      </c>
      <c r="P36" s="318">
        <v>14.65</v>
      </c>
      <c r="Q36" s="318">
        <v>12.7</v>
      </c>
      <c r="R36" s="318">
        <v>17.3</v>
      </c>
      <c r="S36" s="318">
        <v>15.7</v>
      </c>
      <c r="T36" s="318">
        <v>14.82</v>
      </c>
      <c r="U36" s="318"/>
      <c r="V36" s="318"/>
      <c r="W36" s="318"/>
      <c r="X36" s="318"/>
      <c r="Y36" s="318"/>
    </row>
    <row r="37" s="134" customFormat="1" customHeight="1" spans="1:25">
      <c r="A37" s="543">
        <v>43539</v>
      </c>
      <c r="B37" s="543">
        <v>43545</v>
      </c>
      <c r="C37" s="318">
        <v>15.8</v>
      </c>
      <c r="D37" s="318">
        <v>15.05</v>
      </c>
      <c r="E37" s="318">
        <v>15.95</v>
      </c>
      <c r="F37" s="318">
        <v>16.6</v>
      </c>
      <c r="G37" s="318">
        <v>16.1</v>
      </c>
      <c r="H37" s="318">
        <v>14.4</v>
      </c>
      <c r="I37" s="318">
        <v>16.4</v>
      </c>
      <c r="J37" s="318">
        <v>16.1</v>
      </c>
      <c r="K37" s="318">
        <v>14.85</v>
      </c>
      <c r="L37" s="318">
        <v>14.15</v>
      </c>
      <c r="M37" s="318">
        <v>14</v>
      </c>
      <c r="N37" s="318">
        <v>17.2</v>
      </c>
      <c r="O37" s="318">
        <v>16.8</v>
      </c>
      <c r="P37" s="318">
        <v>14.7</v>
      </c>
      <c r="Q37" s="318">
        <v>13.55</v>
      </c>
      <c r="R37" s="318">
        <v>17.6</v>
      </c>
      <c r="S37" s="318">
        <v>16.6</v>
      </c>
      <c r="T37" s="318">
        <v>15.64</v>
      </c>
      <c r="U37" s="318"/>
      <c r="V37" s="318"/>
      <c r="W37" s="318"/>
      <c r="X37" s="318"/>
      <c r="Y37" s="318"/>
    </row>
    <row r="38" s="134" customFormat="1" customHeight="1" spans="1:25">
      <c r="A38" s="543">
        <v>43546</v>
      </c>
      <c r="B38" s="543">
        <v>43552</v>
      </c>
      <c r="C38" s="318">
        <v>15.09</v>
      </c>
      <c r="D38" s="318">
        <v>14.3</v>
      </c>
      <c r="E38" s="318">
        <v>15.08</v>
      </c>
      <c r="F38" s="318">
        <v>15.72</v>
      </c>
      <c r="G38" s="318">
        <v>15.15</v>
      </c>
      <c r="H38" s="318">
        <v>14.74</v>
      </c>
      <c r="I38" s="318">
        <v>15.96</v>
      </c>
      <c r="J38" s="318">
        <v>15.16</v>
      </c>
      <c r="K38" s="318">
        <v>14.4</v>
      </c>
      <c r="L38" s="318">
        <v>14.04</v>
      </c>
      <c r="M38" s="318">
        <v>13.88</v>
      </c>
      <c r="N38" s="318">
        <v>16.28</v>
      </c>
      <c r="O38" s="318">
        <v>15.16</v>
      </c>
      <c r="P38" s="318">
        <v>14.12</v>
      </c>
      <c r="Q38" s="318">
        <v>12.68</v>
      </c>
      <c r="R38" s="318">
        <v>16.36</v>
      </c>
      <c r="S38" s="318">
        <v>15.72</v>
      </c>
      <c r="T38" s="318">
        <v>14.93</v>
      </c>
      <c r="U38" s="318"/>
      <c r="V38" s="318"/>
      <c r="W38" s="318"/>
      <c r="X38" s="318"/>
      <c r="Y38" s="318"/>
    </row>
    <row r="39" s="134" customFormat="1" customHeight="1" spans="1:25">
      <c r="A39" s="543">
        <v>43553</v>
      </c>
      <c r="B39" s="543">
        <v>43559</v>
      </c>
      <c r="C39" s="318">
        <v>14.7285714285714</v>
      </c>
      <c r="D39" s="318">
        <v>14.5828571428571</v>
      </c>
      <c r="E39" s="318">
        <v>14.7428571428571</v>
      </c>
      <c r="F39" s="318">
        <v>15.6</v>
      </c>
      <c r="G39" s="318">
        <v>15.08</v>
      </c>
      <c r="H39" s="318">
        <v>14.2914285714286</v>
      </c>
      <c r="I39" s="318">
        <v>15.7085714285714</v>
      </c>
      <c r="J39" s="318">
        <v>14.9828571428571</v>
      </c>
      <c r="K39" s="318">
        <v>14.7371428571429</v>
      </c>
      <c r="L39" s="318">
        <v>14.2228571428571</v>
      </c>
      <c r="M39" s="318">
        <v>14.0514285714286</v>
      </c>
      <c r="N39" s="318">
        <v>16.6742857142857</v>
      </c>
      <c r="O39" s="318">
        <v>15.2457142857143</v>
      </c>
      <c r="P39" s="318">
        <v>14.2228571428571</v>
      </c>
      <c r="Q39" s="318">
        <v>12.92</v>
      </c>
      <c r="R39" s="318">
        <v>16.4914285714286</v>
      </c>
      <c r="S39" s="318">
        <v>15.7485714285714</v>
      </c>
      <c r="T39" s="318">
        <v>14.94</v>
      </c>
      <c r="U39" s="318"/>
      <c r="V39" s="318"/>
      <c r="W39" s="318"/>
      <c r="X39" s="318"/>
      <c r="Y39" s="318"/>
    </row>
    <row r="40" s="134" customFormat="1" customHeight="1" spans="1:25">
      <c r="A40" s="543">
        <v>43560</v>
      </c>
      <c r="B40" s="543">
        <v>43566</v>
      </c>
      <c r="C40" s="318">
        <v>14.8828571428571</v>
      </c>
      <c r="D40" s="318">
        <v>14.8371428571429</v>
      </c>
      <c r="E40" s="318">
        <v>14.2971428571429</v>
      </c>
      <c r="F40" s="318">
        <v>15.8514285714286</v>
      </c>
      <c r="G40" s="318">
        <v>15.12</v>
      </c>
      <c r="H40" s="318">
        <v>14.04</v>
      </c>
      <c r="I40" s="318">
        <v>15.7257142857143</v>
      </c>
      <c r="J40" s="318">
        <v>14.9028571428571</v>
      </c>
      <c r="K40" s="318">
        <v>14.8114285714286</v>
      </c>
      <c r="L40" s="318">
        <v>14.6285714285714</v>
      </c>
      <c r="M40" s="318">
        <v>14.4171428571429</v>
      </c>
      <c r="N40" s="318">
        <v>16.9971428571429</v>
      </c>
      <c r="O40" s="318">
        <v>15.36</v>
      </c>
      <c r="P40" s="318">
        <v>14.0571428571429</v>
      </c>
      <c r="Q40" s="318">
        <v>12.9</v>
      </c>
      <c r="R40" s="318">
        <v>16.5485714285714</v>
      </c>
      <c r="S40" s="318">
        <v>16.0514285714286</v>
      </c>
      <c r="T40" s="318">
        <v>15.03</v>
      </c>
      <c r="U40" s="318"/>
      <c r="V40" s="318"/>
      <c r="W40" s="318"/>
      <c r="X40" s="318"/>
      <c r="Y40" s="318"/>
    </row>
    <row r="41" s="134" customFormat="1" customHeight="1" spans="1:25">
      <c r="A41" s="543">
        <v>43567</v>
      </c>
      <c r="B41" s="543">
        <v>43572</v>
      </c>
      <c r="C41" s="318">
        <v>14.6628571428571</v>
      </c>
      <c r="D41" s="318">
        <v>14.5085714285714</v>
      </c>
      <c r="E41" s="318">
        <v>14.2285714285714</v>
      </c>
      <c r="F41" s="318">
        <v>15.3342857142857</v>
      </c>
      <c r="G41" s="318">
        <v>14.7028571428571</v>
      </c>
      <c r="H41" s="318">
        <v>13.6971428571429</v>
      </c>
      <c r="I41" s="318">
        <v>15.5971428571429</v>
      </c>
      <c r="J41" s="318">
        <v>15.2057142857143</v>
      </c>
      <c r="K41" s="318">
        <v>14.4457142857143</v>
      </c>
      <c r="L41" s="318">
        <v>14.3657142857143</v>
      </c>
      <c r="M41" s="318">
        <v>14.5942857142857</v>
      </c>
      <c r="N41" s="318">
        <v>16.3257142857143</v>
      </c>
      <c r="O41" s="318">
        <v>14.96</v>
      </c>
      <c r="P41" s="318">
        <v>13.1514285714286</v>
      </c>
      <c r="Q41" s="318">
        <v>12.9942857142857</v>
      </c>
      <c r="R41" s="318">
        <v>16.3771428571429</v>
      </c>
      <c r="S41" s="318">
        <v>15.5885714285714</v>
      </c>
      <c r="T41" s="318">
        <v>14.75</v>
      </c>
      <c r="U41" s="318"/>
      <c r="V41" s="318"/>
      <c r="W41" s="318"/>
      <c r="X41" s="318"/>
      <c r="Y41" s="318"/>
    </row>
    <row r="42" s="134" customFormat="1" customHeight="1" spans="1:25">
      <c r="A42" s="543">
        <v>43574</v>
      </c>
      <c r="B42" s="543">
        <v>43580</v>
      </c>
      <c r="C42" s="318">
        <v>14.8942857142857</v>
      </c>
      <c r="D42" s="318">
        <v>14.4514285714286</v>
      </c>
      <c r="E42" s="318">
        <v>14.4457142857143</v>
      </c>
      <c r="F42" s="318">
        <v>15.1142857142857</v>
      </c>
      <c r="G42" s="318">
        <v>14.5885714285714</v>
      </c>
      <c r="H42" s="318">
        <v>14.1714285714286</v>
      </c>
      <c r="I42" s="318">
        <v>15.64</v>
      </c>
      <c r="J42" s="318">
        <v>15.32</v>
      </c>
      <c r="K42" s="318">
        <v>14.5942857142857</v>
      </c>
      <c r="L42" s="318">
        <v>14.6228571428571</v>
      </c>
      <c r="M42" s="318">
        <v>14.6142857142857</v>
      </c>
      <c r="N42" s="318">
        <v>16.2228571428571</v>
      </c>
      <c r="O42" s="318">
        <v>14.8514285714286</v>
      </c>
      <c r="P42" s="318">
        <v>12.9942857142857</v>
      </c>
      <c r="Q42" s="318">
        <v>13.28</v>
      </c>
      <c r="R42" s="318">
        <v>15.8685714285714</v>
      </c>
      <c r="S42" s="318">
        <v>15.3657142857143</v>
      </c>
      <c r="T42" s="318">
        <v>14.77</v>
      </c>
      <c r="U42" s="318"/>
      <c r="V42" s="318"/>
      <c r="W42" s="318"/>
      <c r="X42" s="318"/>
      <c r="Y42" s="318"/>
    </row>
    <row r="43" s="134" customFormat="1" customHeight="1" spans="1:25">
      <c r="A43" s="543">
        <v>43581</v>
      </c>
      <c r="B43" s="543">
        <v>43587</v>
      </c>
      <c r="C43" s="318">
        <v>14.74</v>
      </c>
      <c r="D43" s="318">
        <v>15.01</v>
      </c>
      <c r="E43" s="318">
        <v>15.12</v>
      </c>
      <c r="F43" s="318">
        <v>15.68</v>
      </c>
      <c r="G43" s="318">
        <v>15.18</v>
      </c>
      <c r="H43" s="318">
        <v>14.66</v>
      </c>
      <c r="I43" s="318">
        <v>15.66</v>
      </c>
      <c r="J43" s="318">
        <v>15.88</v>
      </c>
      <c r="K43" s="318">
        <v>15.16</v>
      </c>
      <c r="L43" s="318">
        <v>14.84</v>
      </c>
      <c r="M43" s="318">
        <v>14.86</v>
      </c>
      <c r="N43" s="318">
        <v>16.66</v>
      </c>
      <c r="O43" s="318">
        <v>15.68</v>
      </c>
      <c r="P43" s="318">
        <v>13.76</v>
      </c>
      <c r="Q43" s="318">
        <v>14.18</v>
      </c>
      <c r="R43" s="318">
        <v>16.36</v>
      </c>
      <c r="S43" s="318">
        <v>15.88</v>
      </c>
      <c r="T43" s="318">
        <v>15.25</v>
      </c>
      <c r="U43" s="318"/>
      <c r="V43" s="318"/>
      <c r="W43" s="318"/>
      <c r="X43" s="318"/>
      <c r="Y43" s="318"/>
    </row>
    <row r="44" s="134" customFormat="1" customHeight="1" spans="1:25">
      <c r="A44" s="543">
        <v>43588</v>
      </c>
      <c r="B44" s="543">
        <v>43594</v>
      </c>
      <c r="C44" s="318">
        <v>14.7733333333333</v>
      </c>
      <c r="D44" s="318">
        <v>14.6866666666667</v>
      </c>
      <c r="E44" s="318">
        <v>14.9233333333333</v>
      </c>
      <c r="F44" s="318">
        <v>15.19</v>
      </c>
      <c r="G44" s="318">
        <v>15.23</v>
      </c>
      <c r="H44" s="318">
        <v>14.1783333333333</v>
      </c>
      <c r="I44" s="318">
        <v>15.6733333333333</v>
      </c>
      <c r="J44" s="318">
        <v>15.35</v>
      </c>
      <c r="K44" s="318">
        <v>14.7</v>
      </c>
      <c r="L44" s="318">
        <v>14.46</v>
      </c>
      <c r="M44" s="318">
        <v>14.42</v>
      </c>
      <c r="N44" s="318">
        <v>16.3633333333333</v>
      </c>
      <c r="O44" s="318">
        <v>15.4466666666667</v>
      </c>
      <c r="P44" s="318">
        <v>13.75</v>
      </c>
      <c r="Q44" s="318">
        <v>12.8333333333333</v>
      </c>
      <c r="R44" s="318">
        <v>16.5</v>
      </c>
      <c r="S44" s="318">
        <v>15.7933333333333</v>
      </c>
      <c r="T44" s="318">
        <v>14.96</v>
      </c>
      <c r="U44" s="318"/>
      <c r="V44" s="318"/>
      <c r="W44" s="318"/>
      <c r="X44" s="318"/>
      <c r="Y44" s="318"/>
    </row>
    <row r="45" s="134" customFormat="1" customHeight="1" spans="1:25">
      <c r="A45" s="543">
        <v>43595</v>
      </c>
      <c r="B45" s="543">
        <v>43601</v>
      </c>
      <c r="C45" s="318">
        <v>14.71</v>
      </c>
      <c r="D45" s="318">
        <v>14.54</v>
      </c>
      <c r="E45" s="318">
        <v>14.65</v>
      </c>
      <c r="F45" s="318">
        <v>15.28</v>
      </c>
      <c r="G45" s="318">
        <v>15.01</v>
      </c>
      <c r="H45" s="318">
        <v>14.12</v>
      </c>
      <c r="I45" s="318">
        <v>15.61</v>
      </c>
      <c r="J45" s="318">
        <v>15.54</v>
      </c>
      <c r="K45" s="318">
        <v>14.55</v>
      </c>
      <c r="L45" s="318">
        <v>14.31</v>
      </c>
      <c r="M45" s="318">
        <v>14.05</v>
      </c>
      <c r="N45" s="318">
        <v>16.25</v>
      </c>
      <c r="O45" s="318">
        <v>15.31</v>
      </c>
      <c r="P45" s="318">
        <v>13.68</v>
      </c>
      <c r="Q45" s="318">
        <v>12.64</v>
      </c>
      <c r="R45" s="318">
        <v>16.63</v>
      </c>
      <c r="S45" s="318">
        <v>15.84</v>
      </c>
      <c r="T45" s="318">
        <v>14.87</v>
      </c>
      <c r="U45" s="318"/>
      <c r="V45" s="318"/>
      <c r="W45" s="318"/>
      <c r="X45" s="318"/>
      <c r="Y45" s="318"/>
    </row>
    <row r="46" s="134" customFormat="1" customHeight="1" spans="1:25">
      <c r="A46" s="543">
        <v>43602</v>
      </c>
      <c r="B46" s="543">
        <v>43608</v>
      </c>
      <c r="C46" s="318">
        <v>14.96</v>
      </c>
      <c r="D46" s="318">
        <v>14.48</v>
      </c>
      <c r="E46" s="318">
        <v>14.68</v>
      </c>
      <c r="F46" s="318">
        <v>15.38</v>
      </c>
      <c r="G46" s="318">
        <v>14.84</v>
      </c>
      <c r="H46" s="318">
        <v>14.22</v>
      </c>
      <c r="I46" s="318">
        <v>15.15</v>
      </c>
      <c r="J46" s="318">
        <v>15.42</v>
      </c>
      <c r="K46" s="318">
        <v>14.77</v>
      </c>
      <c r="L46" s="318">
        <v>14.78</v>
      </c>
      <c r="M46" s="318">
        <v>13.87</v>
      </c>
      <c r="N46" s="318">
        <v>15.88</v>
      </c>
      <c r="O46" s="318">
        <v>15.13</v>
      </c>
      <c r="P46" s="318">
        <v>13.68</v>
      </c>
      <c r="Q46" s="318">
        <v>12.64</v>
      </c>
      <c r="R46" s="318">
        <v>16.44</v>
      </c>
      <c r="S46" s="318">
        <v>15.64</v>
      </c>
      <c r="T46" s="318">
        <v>14.82</v>
      </c>
      <c r="U46" s="318"/>
      <c r="V46" s="318"/>
      <c r="W46" s="318"/>
      <c r="X46" s="318"/>
      <c r="Y46" s="318"/>
    </row>
    <row r="47" s="134" customFormat="1" customHeight="1" spans="1:25">
      <c r="A47" s="543">
        <v>43609</v>
      </c>
      <c r="B47" s="543">
        <v>43615</v>
      </c>
      <c r="C47" s="318">
        <v>15.01</v>
      </c>
      <c r="D47" s="318">
        <v>14.69</v>
      </c>
      <c r="E47" s="318">
        <v>14.73</v>
      </c>
      <c r="F47" s="318">
        <v>15.34</v>
      </c>
      <c r="G47" s="318">
        <v>14.98</v>
      </c>
      <c r="H47" s="318">
        <v>14.56</v>
      </c>
      <c r="I47" s="318">
        <v>15.07</v>
      </c>
      <c r="J47" s="318">
        <v>15.44</v>
      </c>
      <c r="K47" s="318">
        <v>15.23</v>
      </c>
      <c r="L47" s="318">
        <v>15.1</v>
      </c>
      <c r="M47" s="318">
        <v>14.39</v>
      </c>
      <c r="N47" s="318">
        <v>15.51</v>
      </c>
      <c r="O47" s="318">
        <v>14.99</v>
      </c>
      <c r="P47" s="318">
        <v>14.41</v>
      </c>
      <c r="Q47" s="318">
        <v>12.29</v>
      </c>
      <c r="R47" s="318">
        <v>15.98</v>
      </c>
      <c r="S47" s="318">
        <v>15.67</v>
      </c>
      <c r="T47" s="318">
        <v>14.91</v>
      </c>
      <c r="U47" s="318"/>
      <c r="V47" s="318"/>
      <c r="W47" s="318"/>
      <c r="X47" s="318"/>
      <c r="Y47" s="318"/>
    </row>
    <row r="48" s="134" customFormat="1" customHeight="1" spans="1:25">
      <c r="A48" s="543">
        <v>43616</v>
      </c>
      <c r="B48" s="543">
        <v>43622</v>
      </c>
      <c r="C48" s="318">
        <v>15.66</v>
      </c>
      <c r="D48" s="318">
        <v>15.95</v>
      </c>
      <c r="E48" s="318">
        <v>15.95</v>
      </c>
      <c r="F48" s="318">
        <v>16.19</v>
      </c>
      <c r="G48" s="318">
        <v>15.84</v>
      </c>
      <c r="H48" s="318">
        <v>15.34</v>
      </c>
      <c r="I48" s="318">
        <v>16.02</v>
      </c>
      <c r="J48" s="318">
        <v>16.11</v>
      </c>
      <c r="K48" s="318">
        <v>15.64</v>
      </c>
      <c r="L48" s="318">
        <v>15.4</v>
      </c>
      <c r="M48" s="318">
        <v>14.97</v>
      </c>
      <c r="N48" s="318">
        <v>15.71</v>
      </c>
      <c r="O48" s="318">
        <v>15.82</v>
      </c>
      <c r="P48" s="318">
        <v>15.58</v>
      </c>
      <c r="Q48" s="318">
        <v>12.34</v>
      </c>
      <c r="R48" s="318">
        <v>16.67</v>
      </c>
      <c r="S48" s="318">
        <v>16.87</v>
      </c>
      <c r="T48" s="318">
        <v>15.65</v>
      </c>
      <c r="U48" s="318"/>
      <c r="V48" s="318"/>
      <c r="W48" s="318"/>
      <c r="X48" s="318"/>
      <c r="Y48" s="318"/>
    </row>
    <row r="49" s="134" customFormat="1" customHeight="1" spans="1:25">
      <c r="A49" s="543">
        <v>43623</v>
      </c>
      <c r="B49" s="543">
        <v>43629</v>
      </c>
      <c r="C49" s="318">
        <v>16.15</v>
      </c>
      <c r="D49" s="318">
        <v>15.74</v>
      </c>
      <c r="E49" s="318">
        <v>15.74</v>
      </c>
      <c r="F49" s="318">
        <v>15.94</v>
      </c>
      <c r="G49" s="318">
        <v>15.81</v>
      </c>
      <c r="H49" s="318">
        <v>15.6</v>
      </c>
      <c r="I49" s="318">
        <v>16.58</v>
      </c>
      <c r="J49" s="318">
        <v>16.51</v>
      </c>
      <c r="K49" s="318">
        <v>16.23</v>
      </c>
      <c r="L49" s="318">
        <v>16.07</v>
      </c>
      <c r="M49" s="318">
        <v>15.42</v>
      </c>
      <c r="N49" s="318">
        <v>15.19</v>
      </c>
      <c r="O49" s="318">
        <v>16.22</v>
      </c>
      <c r="P49" s="318">
        <v>15.72</v>
      </c>
      <c r="Q49" s="318">
        <v>12.88</v>
      </c>
      <c r="R49" s="318">
        <v>16.93</v>
      </c>
      <c r="S49" s="318">
        <v>16.85</v>
      </c>
      <c r="T49" s="318">
        <v>15.86</v>
      </c>
      <c r="U49" s="318"/>
      <c r="V49" s="318"/>
      <c r="W49" s="318"/>
      <c r="X49" s="318"/>
      <c r="Y49" s="318"/>
    </row>
    <row r="50" s="134" customFormat="1" customHeight="1" spans="1:25">
      <c r="A50" s="543">
        <v>43630</v>
      </c>
      <c r="B50" s="543">
        <v>43636</v>
      </c>
      <c r="C50" s="318">
        <v>17.03</v>
      </c>
      <c r="D50" s="318">
        <v>15.67</v>
      </c>
      <c r="E50" s="318">
        <v>15.89</v>
      </c>
      <c r="F50" s="318">
        <v>16.42</v>
      </c>
      <c r="G50" s="318">
        <v>16.08</v>
      </c>
      <c r="H50" s="318">
        <v>16.19</v>
      </c>
      <c r="I50" s="318">
        <v>17.92</v>
      </c>
      <c r="J50" s="318">
        <v>17.88</v>
      </c>
      <c r="K50" s="318">
        <v>18.17</v>
      </c>
      <c r="L50" s="318">
        <v>17.95</v>
      </c>
      <c r="M50" s="318">
        <v>17.38</v>
      </c>
      <c r="N50" s="318">
        <v>14.13</v>
      </c>
      <c r="O50" s="318">
        <v>16.93</v>
      </c>
      <c r="P50" s="318">
        <v>16.21</v>
      </c>
      <c r="Q50" s="318">
        <v>12.8</v>
      </c>
      <c r="R50" s="318">
        <v>17.45</v>
      </c>
      <c r="S50" s="318">
        <v>17.12</v>
      </c>
      <c r="T50" s="318">
        <v>16.54</v>
      </c>
      <c r="U50" s="318"/>
      <c r="V50" s="318"/>
      <c r="W50" s="318"/>
      <c r="X50" s="318"/>
      <c r="Y50" s="318"/>
    </row>
    <row r="51" s="134" customFormat="1" customHeight="1" spans="1:25">
      <c r="A51" s="543">
        <v>43637</v>
      </c>
      <c r="B51" s="543">
        <v>43643</v>
      </c>
      <c r="C51" s="318">
        <v>17.89</v>
      </c>
      <c r="D51" s="318">
        <v>15.81</v>
      </c>
      <c r="E51" s="318">
        <v>16.37</v>
      </c>
      <c r="F51" s="318">
        <v>17.72</v>
      </c>
      <c r="G51" s="318">
        <v>16.81</v>
      </c>
      <c r="H51" s="318">
        <v>17.23</v>
      </c>
      <c r="I51" s="318">
        <v>18.71</v>
      </c>
      <c r="J51" s="318">
        <v>18.78</v>
      </c>
      <c r="K51" s="318">
        <v>18.89</v>
      </c>
      <c r="L51" s="318">
        <v>18.92</v>
      </c>
      <c r="M51" s="318">
        <v>18.27</v>
      </c>
      <c r="N51" s="318">
        <v>14.39</v>
      </c>
      <c r="O51" s="318">
        <v>17.83</v>
      </c>
      <c r="P51" s="318">
        <v>16.72</v>
      </c>
      <c r="Q51" s="318">
        <v>12.87</v>
      </c>
      <c r="R51" s="318">
        <v>18.61</v>
      </c>
      <c r="S51" s="318">
        <v>17.99</v>
      </c>
      <c r="T51" s="318">
        <v>17.28</v>
      </c>
      <c r="U51" s="318"/>
      <c r="V51" s="318"/>
      <c r="W51" s="318"/>
      <c r="X51" s="318"/>
      <c r="Y51" s="318"/>
    </row>
    <row r="52" s="134" customFormat="1" customHeight="1" spans="1:25">
      <c r="A52" s="543">
        <v>43644</v>
      </c>
      <c r="B52" s="543">
        <v>43650</v>
      </c>
      <c r="C52" s="318">
        <v>17.2</v>
      </c>
      <c r="D52" s="318">
        <v>15.37</v>
      </c>
      <c r="E52" s="318">
        <v>15.84</v>
      </c>
      <c r="F52" s="318">
        <v>16.84</v>
      </c>
      <c r="G52" s="318">
        <v>16.42</v>
      </c>
      <c r="H52" s="318">
        <v>17.44</v>
      </c>
      <c r="I52" s="318">
        <v>18.36</v>
      </c>
      <c r="J52" s="318">
        <v>18</v>
      </c>
      <c r="K52" s="318">
        <v>18.35</v>
      </c>
      <c r="L52" s="318">
        <v>18.31</v>
      </c>
      <c r="M52" s="318">
        <v>18.34</v>
      </c>
      <c r="N52" s="318">
        <v>13.34</v>
      </c>
      <c r="O52" s="318">
        <v>18.64</v>
      </c>
      <c r="P52" s="318">
        <v>16.72</v>
      </c>
      <c r="Q52" s="318">
        <v>14.02</v>
      </c>
      <c r="R52" s="318">
        <v>18.28</v>
      </c>
      <c r="S52" s="318">
        <v>17.78</v>
      </c>
      <c r="T52" s="318">
        <v>17.01</v>
      </c>
      <c r="U52" s="318"/>
      <c r="V52" s="318"/>
      <c r="W52" s="318"/>
      <c r="X52" s="318"/>
      <c r="Y52" s="318"/>
    </row>
    <row r="53" s="134" customFormat="1" customHeight="1" spans="1:25">
      <c r="A53" s="543">
        <v>43651</v>
      </c>
      <c r="B53" s="543">
        <v>43657</v>
      </c>
      <c r="C53" s="318">
        <v>17.67</v>
      </c>
      <c r="D53" s="318">
        <v>16.58</v>
      </c>
      <c r="E53" s="318">
        <v>16.72</v>
      </c>
      <c r="F53" s="318">
        <v>17.78</v>
      </c>
      <c r="G53" s="318">
        <v>17.48</v>
      </c>
      <c r="H53" s="318">
        <v>17.66</v>
      </c>
      <c r="I53" s="318">
        <v>18.68</v>
      </c>
      <c r="J53" s="318">
        <v>18.53</v>
      </c>
      <c r="K53" s="318">
        <v>18.41</v>
      </c>
      <c r="L53" s="318">
        <v>18.32</v>
      </c>
      <c r="M53" s="318">
        <v>18.32</v>
      </c>
      <c r="N53" s="318">
        <v>14.14</v>
      </c>
      <c r="O53" s="318">
        <v>19.2</v>
      </c>
      <c r="P53" s="318">
        <v>18.26</v>
      </c>
      <c r="Q53" s="318">
        <v>17.61</v>
      </c>
      <c r="R53" s="318">
        <v>19.05</v>
      </c>
      <c r="S53" s="318">
        <v>18.55</v>
      </c>
      <c r="T53" s="318">
        <v>17.82</v>
      </c>
      <c r="U53" s="318"/>
      <c r="V53" s="318"/>
      <c r="W53" s="318"/>
      <c r="X53" s="318"/>
      <c r="Y53" s="318"/>
    </row>
    <row r="54" s="134" customFormat="1" customHeight="1" spans="1:25">
      <c r="A54" s="543">
        <v>43658</v>
      </c>
      <c r="B54" s="543">
        <v>43664</v>
      </c>
      <c r="C54" s="318">
        <v>18.18</v>
      </c>
      <c r="D54" s="318">
        <v>17.63</v>
      </c>
      <c r="E54" s="318">
        <v>16.47</v>
      </c>
      <c r="F54" s="318">
        <v>18.8</v>
      </c>
      <c r="G54" s="318">
        <v>18.96</v>
      </c>
      <c r="H54" s="318">
        <v>18.2</v>
      </c>
      <c r="I54" s="318">
        <v>19.26</v>
      </c>
      <c r="J54" s="318">
        <v>18.84</v>
      </c>
      <c r="K54" s="318">
        <v>18.96</v>
      </c>
      <c r="L54" s="318">
        <v>19.1</v>
      </c>
      <c r="M54" s="318">
        <v>18.91</v>
      </c>
      <c r="N54" s="318">
        <v>15.19</v>
      </c>
      <c r="O54" s="318">
        <v>20.47</v>
      </c>
      <c r="P54" s="318">
        <v>19.76</v>
      </c>
      <c r="Q54" s="318">
        <v>19.45</v>
      </c>
      <c r="R54" s="318">
        <v>20.26</v>
      </c>
      <c r="S54" s="318">
        <v>19.76</v>
      </c>
      <c r="T54" s="318">
        <v>18.72</v>
      </c>
      <c r="U54" s="318"/>
      <c r="V54" s="318"/>
      <c r="W54" s="318"/>
      <c r="X54" s="318"/>
      <c r="Y54" s="318"/>
    </row>
    <row r="55" s="134" customFormat="1" customHeight="1" spans="1:25">
      <c r="A55" s="543">
        <v>43665</v>
      </c>
      <c r="B55" s="543">
        <v>43671</v>
      </c>
      <c r="C55" s="318">
        <v>18.2</v>
      </c>
      <c r="D55" s="318">
        <v>17.64</v>
      </c>
      <c r="E55" s="318">
        <v>16.844</v>
      </c>
      <c r="F55" s="318">
        <v>18</v>
      </c>
      <c r="G55" s="318">
        <v>19.04</v>
      </c>
      <c r="H55" s="318">
        <v>18.136</v>
      </c>
      <c r="I55" s="318">
        <v>19.2</v>
      </c>
      <c r="J55" s="318">
        <v>18.616</v>
      </c>
      <c r="K55" s="318">
        <v>18.704</v>
      </c>
      <c r="L55" s="318">
        <v>19.376</v>
      </c>
      <c r="M55" s="318">
        <v>19.04</v>
      </c>
      <c r="N55" s="318">
        <v>15.56</v>
      </c>
      <c r="O55" s="318">
        <v>21.04</v>
      </c>
      <c r="P55" s="318">
        <v>20.52</v>
      </c>
      <c r="Q55" s="318">
        <v>20.48</v>
      </c>
      <c r="R55" s="318">
        <v>20.36</v>
      </c>
      <c r="S55" s="318">
        <v>19.2</v>
      </c>
      <c r="T55" s="318">
        <v>18.82</v>
      </c>
      <c r="U55" s="318"/>
      <c r="V55" s="318"/>
      <c r="W55" s="318"/>
      <c r="X55" s="318"/>
      <c r="Y55" s="318"/>
    </row>
    <row r="56" s="134" customFormat="1" customHeight="1" spans="1:25">
      <c r="A56" s="543">
        <v>43672</v>
      </c>
      <c r="B56" s="543">
        <v>43678</v>
      </c>
      <c r="C56" s="318">
        <v>18.19</v>
      </c>
      <c r="D56" s="318">
        <v>17.68</v>
      </c>
      <c r="E56" s="318">
        <v>17.26</v>
      </c>
      <c r="F56" s="318">
        <v>18.84</v>
      </c>
      <c r="G56" s="318">
        <v>19.36</v>
      </c>
      <c r="H56" s="318">
        <v>17.8</v>
      </c>
      <c r="I56" s="318">
        <v>19.18</v>
      </c>
      <c r="J56" s="318">
        <v>18.5</v>
      </c>
      <c r="K56" s="318">
        <v>18.64</v>
      </c>
      <c r="L56" s="318">
        <v>18.82</v>
      </c>
      <c r="M56" s="318">
        <v>18.74</v>
      </c>
      <c r="N56" s="318">
        <v>18.1</v>
      </c>
      <c r="O56" s="318">
        <v>21.36</v>
      </c>
      <c r="P56" s="318">
        <v>20.52</v>
      </c>
      <c r="Q56" s="318">
        <v>21.32</v>
      </c>
      <c r="R56" s="318">
        <v>20.52</v>
      </c>
      <c r="S56" s="318">
        <v>19.48</v>
      </c>
      <c r="T56" s="318">
        <v>19.08</v>
      </c>
      <c r="U56" s="318"/>
      <c r="V56" s="318"/>
      <c r="W56" s="318"/>
      <c r="X56" s="318"/>
      <c r="Y56" s="318"/>
    </row>
    <row r="57" s="134" customFormat="1" customHeight="1" spans="1:25">
      <c r="A57" s="543">
        <v>43679</v>
      </c>
      <c r="B57" s="543">
        <v>43685</v>
      </c>
      <c r="C57" s="318">
        <v>19.52</v>
      </c>
      <c r="D57" s="318">
        <v>20.36</v>
      </c>
      <c r="E57" s="318">
        <v>18.79</v>
      </c>
      <c r="F57" s="318">
        <v>20.64</v>
      </c>
      <c r="G57" s="318">
        <v>22.15</v>
      </c>
      <c r="H57" s="318">
        <v>19.32</v>
      </c>
      <c r="I57" s="318">
        <v>19.78</v>
      </c>
      <c r="J57" s="318">
        <v>19.56</v>
      </c>
      <c r="K57" s="318">
        <v>19.24</v>
      </c>
      <c r="L57" s="318">
        <v>19.13</v>
      </c>
      <c r="M57" s="318">
        <v>18.83</v>
      </c>
      <c r="N57" s="318">
        <v>20.3</v>
      </c>
      <c r="O57" s="318">
        <v>23.27</v>
      </c>
      <c r="P57" s="318">
        <v>23.08</v>
      </c>
      <c r="Q57" s="318">
        <v>25.62</v>
      </c>
      <c r="R57" s="318">
        <v>21.96</v>
      </c>
      <c r="S57" s="318">
        <v>20.6</v>
      </c>
      <c r="T57" s="318">
        <v>20.71</v>
      </c>
      <c r="U57" s="318"/>
      <c r="V57" s="318"/>
      <c r="W57" s="318"/>
      <c r="X57" s="318"/>
      <c r="Y57" s="318"/>
    </row>
    <row r="58" s="159" customFormat="1" customHeight="1" spans="1:25">
      <c r="A58" s="543">
        <v>43686</v>
      </c>
      <c r="B58" s="543">
        <v>43692</v>
      </c>
      <c r="C58" s="318">
        <v>21.3952</v>
      </c>
      <c r="D58" s="318">
        <v>23.072</v>
      </c>
      <c r="E58" s="318">
        <v>20.888</v>
      </c>
      <c r="F58" s="318">
        <v>23.1808</v>
      </c>
      <c r="G58" s="318">
        <v>25.332</v>
      </c>
      <c r="H58" s="318">
        <v>21.3552</v>
      </c>
      <c r="I58" s="318">
        <v>20.8144</v>
      </c>
      <c r="J58" s="318">
        <v>20.2752</v>
      </c>
      <c r="K58" s="318">
        <v>20.0544</v>
      </c>
      <c r="L58" s="318">
        <v>19.456</v>
      </c>
      <c r="M58" s="318">
        <v>21.6784</v>
      </c>
      <c r="N58" s="318">
        <v>26.152</v>
      </c>
      <c r="O58" s="318">
        <v>26.616</v>
      </c>
      <c r="P58" s="318">
        <v>28.5984</v>
      </c>
      <c r="Q58" s="318">
        <v>25.4544</v>
      </c>
      <c r="R58" s="318">
        <v>23.5328</v>
      </c>
      <c r="S58" s="318">
        <v>22.824</v>
      </c>
      <c r="T58" s="318">
        <v>22.98</v>
      </c>
      <c r="U58" s="1000"/>
      <c r="V58" s="1000" t="s">
        <v>467</v>
      </c>
      <c r="W58" s="318"/>
      <c r="X58" s="318"/>
      <c r="Y58" s="318"/>
    </row>
    <row r="59" s="134" customFormat="1" customHeight="1" spans="1:25">
      <c r="A59" s="543">
        <v>43693</v>
      </c>
      <c r="B59" s="543">
        <v>43699</v>
      </c>
      <c r="C59" s="318">
        <v>23.896</v>
      </c>
      <c r="D59" s="318">
        <v>24.64</v>
      </c>
      <c r="E59" s="318">
        <v>22.552</v>
      </c>
      <c r="F59" s="318">
        <v>25.424</v>
      </c>
      <c r="G59" s="318">
        <v>26.984</v>
      </c>
      <c r="H59" s="318">
        <v>22.44</v>
      </c>
      <c r="I59" s="318">
        <v>23.916</v>
      </c>
      <c r="J59" s="318">
        <v>21.856</v>
      </c>
      <c r="K59" s="318">
        <v>22.6</v>
      </c>
      <c r="L59" s="318">
        <v>22.368</v>
      </c>
      <c r="M59" s="318">
        <v>21.8</v>
      </c>
      <c r="N59" s="318">
        <v>24.404</v>
      </c>
      <c r="O59" s="318">
        <v>27.848</v>
      </c>
      <c r="P59" s="318">
        <v>28.66</v>
      </c>
      <c r="Q59" s="318">
        <v>29.22</v>
      </c>
      <c r="R59" s="318">
        <v>26.28</v>
      </c>
      <c r="S59" s="318">
        <v>24.36</v>
      </c>
      <c r="T59" s="318">
        <v>24.66</v>
      </c>
      <c r="U59" s="318">
        <v>19.8</v>
      </c>
      <c r="V59" s="318">
        <v>23.2</v>
      </c>
      <c r="W59" s="318"/>
      <c r="X59" s="318"/>
      <c r="Y59" s="318"/>
    </row>
    <row r="60" s="134" customFormat="1" customHeight="1" spans="1:25">
      <c r="A60" s="543">
        <v>43700</v>
      </c>
      <c r="B60" s="543">
        <v>43706</v>
      </c>
      <c r="C60" s="318">
        <v>26.3333333333333</v>
      </c>
      <c r="D60" s="318">
        <v>25.9466666666667</v>
      </c>
      <c r="E60" s="318">
        <v>24.8466666666667</v>
      </c>
      <c r="F60" s="318">
        <v>27.4933333333333</v>
      </c>
      <c r="G60" s="318">
        <v>27.8333333333333</v>
      </c>
      <c r="H60" s="318">
        <v>24.3733333333333</v>
      </c>
      <c r="I60" s="318">
        <v>26.26</v>
      </c>
      <c r="J60" s="318">
        <v>25.2066666666667</v>
      </c>
      <c r="K60" s="318">
        <v>24.8866666666667</v>
      </c>
      <c r="L60" s="318">
        <v>24.2466666666667</v>
      </c>
      <c r="M60" s="318">
        <v>23.6333333333333</v>
      </c>
      <c r="N60" s="318">
        <v>26.8966666666667</v>
      </c>
      <c r="O60" s="318">
        <v>28.2</v>
      </c>
      <c r="P60" s="318">
        <v>28.56</v>
      </c>
      <c r="Q60" s="318">
        <v>28.7066666666667</v>
      </c>
      <c r="R60" s="318">
        <v>27.1666666666667</v>
      </c>
      <c r="S60" s="318">
        <v>27.5133333333333</v>
      </c>
      <c r="T60" s="318">
        <v>26.36</v>
      </c>
      <c r="U60" s="318">
        <v>19.1</v>
      </c>
      <c r="V60" s="318">
        <v>23.2</v>
      </c>
      <c r="W60" s="318"/>
      <c r="X60" s="318"/>
      <c r="Y60" s="318"/>
    </row>
    <row r="61" s="134" customFormat="1" customHeight="1" spans="1:25">
      <c r="A61" s="543">
        <v>43707</v>
      </c>
      <c r="B61" s="543">
        <v>43713</v>
      </c>
      <c r="C61" s="318">
        <v>26.6866666666667</v>
      </c>
      <c r="D61" s="318">
        <v>27.58</v>
      </c>
      <c r="E61" s="318">
        <v>27.1</v>
      </c>
      <c r="F61" s="318">
        <v>28.8</v>
      </c>
      <c r="G61" s="318">
        <v>28.3333333333333</v>
      </c>
      <c r="H61" s="318">
        <v>25.94</v>
      </c>
      <c r="I61" s="318">
        <v>26.26</v>
      </c>
      <c r="J61" s="318">
        <v>26.86</v>
      </c>
      <c r="K61" s="318">
        <v>25.6966666666667</v>
      </c>
      <c r="L61" s="318">
        <v>25.0366666666667</v>
      </c>
      <c r="M61" s="318">
        <v>24.2666666666667</v>
      </c>
      <c r="N61" s="318">
        <v>27.9466666666667</v>
      </c>
      <c r="O61" s="318">
        <v>28.9</v>
      </c>
      <c r="P61" s="318">
        <v>29.1933333333333</v>
      </c>
      <c r="Q61" s="318">
        <v>29.9933333333333</v>
      </c>
      <c r="R61" s="318">
        <v>29.2866666666667</v>
      </c>
      <c r="S61" s="318">
        <v>29.0266666666667</v>
      </c>
      <c r="T61" s="318">
        <v>27.4650980392157</v>
      </c>
      <c r="U61" s="318">
        <v>19.5</v>
      </c>
      <c r="V61" s="318">
        <v>26</v>
      </c>
      <c r="W61" s="318"/>
      <c r="X61" s="318"/>
      <c r="Y61" s="318"/>
    </row>
    <row r="62" s="134" customFormat="1" customHeight="1" spans="1:25">
      <c r="A62" s="543">
        <v>43714</v>
      </c>
      <c r="B62" s="543">
        <v>43720</v>
      </c>
      <c r="C62" s="318">
        <v>27.06</v>
      </c>
      <c r="D62" s="318">
        <v>28.8066666666667</v>
      </c>
      <c r="E62" s="318">
        <v>27.2666666666667</v>
      </c>
      <c r="F62" s="318">
        <v>28.8</v>
      </c>
      <c r="G62" s="318">
        <v>29.9533333333333</v>
      </c>
      <c r="H62" s="318">
        <v>26.4666666666667</v>
      </c>
      <c r="I62" s="318">
        <v>26.6066666666667</v>
      </c>
      <c r="J62" s="318">
        <v>26.98</v>
      </c>
      <c r="K62" s="318">
        <v>25.58</v>
      </c>
      <c r="L62" s="318">
        <v>25.2166666666667</v>
      </c>
      <c r="M62" s="318">
        <v>24.8</v>
      </c>
      <c r="N62" s="318">
        <v>30.2266666666667</v>
      </c>
      <c r="O62" s="318">
        <v>30.0666666666667</v>
      </c>
      <c r="P62" s="318">
        <v>30.82</v>
      </c>
      <c r="Q62" s="318">
        <v>31.82</v>
      </c>
      <c r="R62" s="318">
        <v>29.6266666666667</v>
      </c>
      <c r="S62" s="318">
        <v>29.3266666666667</v>
      </c>
      <c r="T62" s="318">
        <v>28.2015490196078</v>
      </c>
      <c r="U62" s="318">
        <v>19.8</v>
      </c>
      <c r="V62" s="318">
        <v>26</v>
      </c>
      <c r="W62" s="318"/>
      <c r="X62" s="318"/>
      <c r="Y62" s="318"/>
    </row>
    <row r="63" s="134" customFormat="1" customHeight="1" spans="1:25">
      <c r="A63" s="543">
        <v>43721</v>
      </c>
      <c r="B63" s="543">
        <v>43727</v>
      </c>
      <c r="C63" s="318">
        <v>27.5</v>
      </c>
      <c r="D63" s="318">
        <v>28.84</v>
      </c>
      <c r="E63" s="318">
        <v>27.656</v>
      </c>
      <c r="F63" s="318">
        <v>28.48</v>
      </c>
      <c r="G63" s="318">
        <v>30.376</v>
      </c>
      <c r="H63" s="318">
        <v>26.968</v>
      </c>
      <c r="I63" s="318">
        <v>26.904</v>
      </c>
      <c r="J63" s="318">
        <v>27</v>
      </c>
      <c r="K63" s="318">
        <v>25.632</v>
      </c>
      <c r="L63" s="318">
        <v>25.096</v>
      </c>
      <c r="M63" s="318">
        <v>24.84</v>
      </c>
      <c r="N63" s="318">
        <v>30.944</v>
      </c>
      <c r="O63" s="318">
        <v>30.32</v>
      </c>
      <c r="P63" s="318">
        <v>31.2</v>
      </c>
      <c r="Q63" s="318">
        <v>32.2</v>
      </c>
      <c r="R63" s="318">
        <v>30.28</v>
      </c>
      <c r="S63" s="318">
        <v>29.696</v>
      </c>
      <c r="T63" s="318">
        <v>28.47</v>
      </c>
      <c r="U63" s="318">
        <v>22</v>
      </c>
      <c r="V63" s="318">
        <v>26.6</v>
      </c>
      <c r="W63" s="318"/>
      <c r="X63" s="318"/>
      <c r="Y63" s="318"/>
    </row>
    <row r="64" s="134" customFormat="1" customHeight="1" spans="1:25">
      <c r="A64" s="543">
        <v>43728</v>
      </c>
      <c r="B64" s="543">
        <v>43734</v>
      </c>
      <c r="C64" s="318">
        <v>27.86</v>
      </c>
      <c r="D64" s="318">
        <v>29.21</v>
      </c>
      <c r="E64" s="318">
        <v>28.19</v>
      </c>
      <c r="F64" s="318">
        <v>28.99</v>
      </c>
      <c r="G64" s="318">
        <v>30.6</v>
      </c>
      <c r="H64" s="318">
        <v>27.2</v>
      </c>
      <c r="I64" s="318">
        <v>27.48</v>
      </c>
      <c r="J64" s="318">
        <v>27.15</v>
      </c>
      <c r="K64" s="318">
        <v>26.32</v>
      </c>
      <c r="L64" s="318">
        <v>25.16</v>
      </c>
      <c r="M64" s="318">
        <v>25.04</v>
      </c>
      <c r="N64" s="318">
        <v>30.98</v>
      </c>
      <c r="O64" s="318">
        <v>30.59</v>
      </c>
      <c r="P64" s="318">
        <v>31.2</v>
      </c>
      <c r="Q64" s="318">
        <v>32.2</v>
      </c>
      <c r="R64" s="318">
        <v>30.36</v>
      </c>
      <c r="S64" s="318">
        <v>29.96</v>
      </c>
      <c r="T64" s="318">
        <v>28.73</v>
      </c>
      <c r="U64" s="318">
        <v>21</v>
      </c>
      <c r="V64" s="318">
        <v>26</v>
      </c>
      <c r="W64" s="318"/>
      <c r="X64" s="318"/>
      <c r="Y64" s="318"/>
    </row>
    <row r="65" s="134" customFormat="1" customHeight="1" spans="1:25">
      <c r="A65" s="543">
        <v>43745</v>
      </c>
      <c r="B65" s="543">
        <v>43748</v>
      </c>
      <c r="C65" s="318">
        <v>32.69</v>
      </c>
      <c r="D65" s="318">
        <v>32.55</v>
      </c>
      <c r="E65" s="318">
        <v>32.01</v>
      </c>
      <c r="F65" s="318">
        <v>33.54</v>
      </c>
      <c r="G65" s="318">
        <v>35.09</v>
      </c>
      <c r="H65" s="318">
        <v>30.9</v>
      </c>
      <c r="I65" s="318">
        <v>32.47</v>
      </c>
      <c r="J65" s="318">
        <v>31.14</v>
      </c>
      <c r="K65" s="318">
        <v>31.55</v>
      </c>
      <c r="L65" s="318">
        <v>30.7</v>
      </c>
      <c r="M65" s="318">
        <v>30.57</v>
      </c>
      <c r="N65" s="318">
        <v>33.25</v>
      </c>
      <c r="O65" s="318">
        <v>34.91</v>
      </c>
      <c r="P65" s="318">
        <v>36.59</v>
      </c>
      <c r="Q65" s="318">
        <v>36.18</v>
      </c>
      <c r="R65" s="318">
        <v>34.34</v>
      </c>
      <c r="S65" s="318">
        <v>33.03</v>
      </c>
      <c r="T65" s="318">
        <v>33.03</v>
      </c>
      <c r="U65" s="318">
        <v>26.9</v>
      </c>
      <c r="V65" s="318">
        <v>30</v>
      </c>
      <c r="W65" s="318"/>
      <c r="X65" s="318"/>
      <c r="Y65" s="318"/>
    </row>
    <row r="66" s="134" customFormat="1" customHeight="1" spans="1:25">
      <c r="A66" s="543">
        <v>43749</v>
      </c>
      <c r="B66" s="543">
        <v>43755</v>
      </c>
      <c r="C66" s="318">
        <v>35.28</v>
      </c>
      <c r="D66" s="318">
        <v>35.12</v>
      </c>
      <c r="E66" s="318">
        <v>34.24</v>
      </c>
      <c r="F66" s="318">
        <v>36.21</v>
      </c>
      <c r="G66" s="318">
        <v>38.53</v>
      </c>
      <c r="H66" s="318">
        <v>33.56</v>
      </c>
      <c r="I66" s="318">
        <v>35.31</v>
      </c>
      <c r="J66" s="318">
        <v>33.59</v>
      </c>
      <c r="K66" s="318">
        <v>33.33</v>
      </c>
      <c r="L66" s="318">
        <v>33.15</v>
      </c>
      <c r="M66" s="318">
        <v>33.15</v>
      </c>
      <c r="N66" s="318">
        <v>34.73</v>
      </c>
      <c r="O66" s="318">
        <v>38.6</v>
      </c>
      <c r="P66" s="318">
        <v>38.67</v>
      </c>
      <c r="Q66" s="318">
        <v>38.87</v>
      </c>
      <c r="R66" s="318">
        <v>37.53</v>
      </c>
      <c r="S66" s="318">
        <v>36.3</v>
      </c>
      <c r="T66" s="318">
        <v>35.66</v>
      </c>
      <c r="U66" s="318">
        <v>27.2</v>
      </c>
      <c r="V66" s="318">
        <v>30</v>
      </c>
      <c r="W66" s="318"/>
      <c r="X66" s="318"/>
      <c r="Y66" s="318"/>
    </row>
    <row r="67" s="134" customFormat="1" customHeight="1" spans="1:25">
      <c r="A67" s="543">
        <v>43756</v>
      </c>
      <c r="B67" s="543">
        <v>43762</v>
      </c>
      <c r="C67" s="318">
        <v>39.304</v>
      </c>
      <c r="D67" s="318">
        <v>39.68</v>
      </c>
      <c r="E67" s="318">
        <v>39.16</v>
      </c>
      <c r="F67" s="318">
        <v>40.032</v>
      </c>
      <c r="G67" s="318">
        <v>41.264</v>
      </c>
      <c r="H67" s="318">
        <v>38.112</v>
      </c>
      <c r="I67" s="318">
        <v>39.008</v>
      </c>
      <c r="J67" s="318">
        <v>38.504</v>
      </c>
      <c r="K67" s="318">
        <v>38.264</v>
      </c>
      <c r="L67" s="318">
        <v>37.896</v>
      </c>
      <c r="M67" s="318">
        <v>37.544</v>
      </c>
      <c r="N67" s="318">
        <v>39.664</v>
      </c>
      <c r="O67" s="318">
        <v>41.584</v>
      </c>
      <c r="P67" s="318">
        <v>42.16</v>
      </c>
      <c r="Q67" s="318">
        <v>41.736</v>
      </c>
      <c r="R67" s="318">
        <v>42.128</v>
      </c>
      <c r="S67" s="318">
        <v>40.6</v>
      </c>
      <c r="T67" s="318">
        <v>39.8</v>
      </c>
      <c r="U67" s="318">
        <v>28.5</v>
      </c>
      <c r="V67" s="318">
        <v>30</v>
      </c>
      <c r="W67" s="318"/>
      <c r="X67" s="318"/>
      <c r="Y67" s="318"/>
    </row>
    <row r="68" s="134" customFormat="1" customHeight="1" spans="1:25">
      <c r="A68" s="543">
        <v>43763</v>
      </c>
      <c r="B68" s="543">
        <v>43769</v>
      </c>
      <c r="C68" s="318">
        <v>40.09</v>
      </c>
      <c r="D68" s="318">
        <v>41.74</v>
      </c>
      <c r="E68" s="318">
        <v>41.08</v>
      </c>
      <c r="F68" s="318">
        <v>41.2</v>
      </c>
      <c r="G68" s="318">
        <v>43.24</v>
      </c>
      <c r="H68" s="318">
        <v>39.5</v>
      </c>
      <c r="I68" s="318">
        <v>39.78</v>
      </c>
      <c r="J68" s="318">
        <v>39.7</v>
      </c>
      <c r="K68" s="318">
        <v>38.22</v>
      </c>
      <c r="L68" s="318">
        <v>37.8</v>
      </c>
      <c r="M68" s="318">
        <v>37.74</v>
      </c>
      <c r="N68" s="318">
        <v>42.97</v>
      </c>
      <c r="O68" s="318">
        <v>43.68</v>
      </c>
      <c r="P68" s="318">
        <v>44.08</v>
      </c>
      <c r="Q68" s="318">
        <v>44.08</v>
      </c>
      <c r="R68" s="318">
        <v>43.49</v>
      </c>
      <c r="S68" s="318">
        <v>41.74</v>
      </c>
      <c r="T68" s="318">
        <v>41.18</v>
      </c>
      <c r="U68" s="318">
        <v>37.31</v>
      </c>
      <c r="V68" s="318">
        <v>38.92</v>
      </c>
      <c r="W68" s="318"/>
      <c r="X68" s="318"/>
      <c r="Y68" s="318"/>
    </row>
    <row r="69" s="134" customFormat="1" customHeight="1" spans="1:25">
      <c r="A69" s="543">
        <v>43770</v>
      </c>
      <c r="B69" s="543">
        <v>43776</v>
      </c>
      <c r="C69" s="318">
        <v>38.37</v>
      </c>
      <c r="D69" s="318">
        <v>41.45</v>
      </c>
      <c r="E69" s="318">
        <v>40.83</v>
      </c>
      <c r="F69" s="318">
        <v>40.2</v>
      </c>
      <c r="G69" s="318">
        <v>43.13</v>
      </c>
      <c r="H69" s="318">
        <v>38.46</v>
      </c>
      <c r="I69" s="318">
        <v>38.55</v>
      </c>
      <c r="J69" s="318">
        <v>38.44</v>
      </c>
      <c r="K69" s="318">
        <v>36.77</v>
      </c>
      <c r="L69" s="318">
        <v>36.23</v>
      </c>
      <c r="M69" s="318">
        <v>35.97</v>
      </c>
      <c r="N69" s="318">
        <v>41.26</v>
      </c>
      <c r="O69" s="318">
        <v>42.55</v>
      </c>
      <c r="P69" s="318">
        <v>43.93</v>
      </c>
      <c r="Q69" s="318">
        <v>43.87</v>
      </c>
      <c r="R69" s="318">
        <v>42.47</v>
      </c>
      <c r="S69" s="318">
        <v>40.47</v>
      </c>
      <c r="T69" s="318">
        <v>40.17</v>
      </c>
      <c r="U69" s="318">
        <v>33.8</v>
      </c>
      <c r="V69" s="318">
        <v>38</v>
      </c>
      <c r="W69" s="318"/>
      <c r="X69" s="318"/>
      <c r="Y69" s="318"/>
    </row>
    <row r="70" s="134" customFormat="1" customHeight="1" spans="1:25">
      <c r="A70" s="543">
        <v>43777</v>
      </c>
      <c r="B70" s="543">
        <v>43783</v>
      </c>
      <c r="C70" s="318">
        <v>35.23</v>
      </c>
      <c r="D70" s="318">
        <v>37.733</v>
      </c>
      <c r="E70" s="318">
        <v>37.31</v>
      </c>
      <c r="F70" s="318">
        <v>36.7</v>
      </c>
      <c r="G70" s="318">
        <v>38.95</v>
      </c>
      <c r="H70" s="318">
        <v>35.43</v>
      </c>
      <c r="I70" s="318">
        <v>35.19</v>
      </c>
      <c r="J70" s="318">
        <v>34.61</v>
      </c>
      <c r="K70" s="318">
        <v>34</v>
      </c>
      <c r="L70" s="318">
        <v>33.67</v>
      </c>
      <c r="M70" s="318">
        <v>33.18</v>
      </c>
      <c r="N70" s="318">
        <v>37.19</v>
      </c>
      <c r="O70" s="318">
        <v>39.03</v>
      </c>
      <c r="P70" s="318">
        <v>40.81</v>
      </c>
      <c r="Q70" s="318">
        <v>39.82</v>
      </c>
      <c r="R70" s="318">
        <v>38.99</v>
      </c>
      <c r="S70" s="318">
        <v>37.17</v>
      </c>
      <c r="T70" s="318">
        <v>36.77</v>
      </c>
      <c r="U70" s="318">
        <v>31</v>
      </c>
      <c r="V70" s="318">
        <v>36.2</v>
      </c>
      <c r="W70" s="318"/>
      <c r="X70" s="318"/>
      <c r="Y70" s="318"/>
    </row>
    <row r="71" s="134" customFormat="1" customHeight="1" spans="1:25">
      <c r="A71" s="543">
        <v>43784</v>
      </c>
      <c r="B71" s="543">
        <v>43790</v>
      </c>
      <c r="C71" s="318">
        <v>32.1</v>
      </c>
      <c r="D71" s="318">
        <v>33.37</v>
      </c>
      <c r="E71" s="318">
        <v>32.58</v>
      </c>
      <c r="F71" s="318">
        <v>33.13</v>
      </c>
      <c r="G71" s="318">
        <v>35.07</v>
      </c>
      <c r="H71" s="318">
        <v>31.63</v>
      </c>
      <c r="I71" s="318">
        <v>31.39</v>
      </c>
      <c r="J71" s="318">
        <v>31.65</v>
      </c>
      <c r="K71" s="318">
        <v>30.47</v>
      </c>
      <c r="L71" s="318">
        <v>30.33</v>
      </c>
      <c r="M71" s="318">
        <v>29.92</v>
      </c>
      <c r="N71" s="318">
        <v>34.24</v>
      </c>
      <c r="O71" s="318">
        <v>35.56</v>
      </c>
      <c r="P71" s="318">
        <v>35.61</v>
      </c>
      <c r="Q71" s="318">
        <v>35.34</v>
      </c>
      <c r="R71" s="318">
        <v>34.97</v>
      </c>
      <c r="S71" s="318">
        <v>34.11</v>
      </c>
      <c r="T71" s="318">
        <v>33.03</v>
      </c>
      <c r="U71" s="318">
        <v>27.84</v>
      </c>
      <c r="V71" s="318">
        <v>30.03</v>
      </c>
      <c r="W71" s="318"/>
      <c r="X71" s="318"/>
      <c r="Y71" s="318"/>
    </row>
    <row r="72" s="134" customFormat="1" customHeight="1" spans="1:25">
      <c r="A72" s="543">
        <v>43791</v>
      </c>
      <c r="B72" s="543">
        <v>43797</v>
      </c>
      <c r="C72" s="318">
        <v>30.85</v>
      </c>
      <c r="D72" s="318">
        <v>33.45</v>
      </c>
      <c r="E72" s="318">
        <v>32.65</v>
      </c>
      <c r="F72" s="318">
        <v>32.06</v>
      </c>
      <c r="G72" s="318">
        <v>34.67</v>
      </c>
      <c r="H72" s="318">
        <v>30.7</v>
      </c>
      <c r="I72" s="318">
        <v>30.77</v>
      </c>
      <c r="J72" s="318">
        <v>30.55</v>
      </c>
      <c r="K72" s="318">
        <v>29.43</v>
      </c>
      <c r="L72" s="318">
        <v>29.29</v>
      </c>
      <c r="M72" s="318">
        <v>28.74</v>
      </c>
      <c r="N72" s="318">
        <v>35.54</v>
      </c>
      <c r="O72" s="318">
        <v>35.03</v>
      </c>
      <c r="P72" s="318">
        <v>35.08</v>
      </c>
      <c r="Q72" s="318">
        <v>35.08</v>
      </c>
      <c r="R72" s="318">
        <v>34.67</v>
      </c>
      <c r="S72" s="318">
        <v>33.45</v>
      </c>
      <c r="T72" s="318">
        <v>32.47</v>
      </c>
      <c r="U72" s="318">
        <v>28.82</v>
      </c>
      <c r="V72" s="318">
        <v>28.91</v>
      </c>
      <c r="W72" s="318"/>
      <c r="X72" s="318"/>
      <c r="Y72" s="318"/>
    </row>
    <row r="73" s="134" customFormat="1" customHeight="1" spans="1:25">
      <c r="A73" s="543">
        <v>43798</v>
      </c>
      <c r="B73" s="543">
        <v>43804</v>
      </c>
      <c r="C73" s="318">
        <v>32.72</v>
      </c>
      <c r="D73" s="318">
        <v>35.87</v>
      </c>
      <c r="E73" s="318">
        <v>34.29</v>
      </c>
      <c r="F73" s="318">
        <v>33.22</v>
      </c>
      <c r="G73" s="318">
        <v>36.24</v>
      </c>
      <c r="H73" s="318">
        <v>30.98</v>
      </c>
      <c r="I73" s="318">
        <v>32.51</v>
      </c>
      <c r="J73" s="318">
        <v>31.97</v>
      </c>
      <c r="K73" s="318">
        <v>31.84</v>
      </c>
      <c r="L73" s="318">
        <v>31.69</v>
      </c>
      <c r="M73" s="318">
        <v>31.42</v>
      </c>
      <c r="N73" s="318">
        <v>36.66</v>
      </c>
      <c r="O73" s="318">
        <v>36.22</v>
      </c>
      <c r="P73" s="318">
        <v>36.9</v>
      </c>
      <c r="Q73" s="318">
        <v>36.78</v>
      </c>
      <c r="R73" s="318">
        <v>34.8</v>
      </c>
      <c r="S73" s="318">
        <v>33.93</v>
      </c>
      <c r="T73" s="318">
        <v>34</v>
      </c>
      <c r="U73" s="318">
        <v>29.81</v>
      </c>
      <c r="V73" s="318">
        <v>28.31</v>
      </c>
      <c r="W73" s="318"/>
      <c r="X73" s="318"/>
      <c r="Y73" s="318"/>
    </row>
    <row r="74" s="134" customFormat="1" customHeight="1" spans="1:25">
      <c r="A74" s="543">
        <v>43805</v>
      </c>
      <c r="B74" s="543">
        <v>43811</v>
      </c>
      <c r="C74" s="318">
        <v>33</v>
      </c>
      <c r="D74" s="318">
        <v>36.17</v>
      </c>
      <c r="E74" s="318">
        <v>34.33</v>
      </c>
      <c r="F74" s="318">
        <v>33.95</v>
      </c>
      <c r="G74" s="318">
        <v>36.21</v>
      </c>
      <c r="H74" s="318">
        <v>31.63</v>
      </c>
      <c r="I74" s="318">
        <v>32.73</v>
      </c>
      <c r="J74" s="318">
        <v>32.48</v>
      </c>
      <c r="K74" s="318">
        <v>31.67</v>
      </c>
      <c r="L74" s="318">
        <v>31.59</v>
      </c>
      <c r="M74" s="318">
        <v>31.23</v>
      </c>
      <c r="N74" s="318">
        <v>36.61</v>
      </c>
      <c r="O74" s="318">
        <v>36.37</v>
      </c>
      <c r="P74" s="318">
        <v>37.18</v>
      </c>
      <c r="Q74" s="318">
        <v>37.08</v>
      </c>
      <c r="R74" s="318">
        <v>35.01</v>
      </c>
      <c r="S74" s="318">
        <v>34.75</v>
      </c>
      <c r="T74" s="318">
        <v>34.23</v>
      </c>
      <c r="U74" s="318">
        <v>30.69</v>
      </c>
      <c r="V74" s="318">
        <v>29.01</v>
      </c>
      <c r="W74" s="318"/>
      <c r="X74" s="318"/>
      <c r="Y74" s="318"/>
    </row>
    <row r="75" s="134" customFormat="1" customHeight="1" spans="1:25">
      <c r="A75" s="543">
        <v>43812</v>
      </c>
      <c r="B75" s="543">
        <v>43818</v>
      </c>
      <c r="C75" s="318">
        <v>32.65</v>
      </c>
      <c r="D75" s="318">
        <v>34.57</v>
      </c>
      <c r="E75" s="318">
        <v>33.92</v>
      </c>
      <c r="F75" s="318">
        <v>32.85</v>
      </c>
      <c r="G75" s="318">
        <v>34.65</v>
      </c>
      <c r="H75" s="318">
        <v>31.79</v>
      </c>
      <c r="I75" s="318">
        <v>32.81</v>
      </c>
      <c r="J75" s="318">
        <v>32.03</v>
      </c>
      <c r="K75" s="318">
        <v>31.09</v>
      </c>
      <c r="L75" s="318">
        <v>30.91</v>
      </c>
      <c r="M75" s="318">
        <v>30.01</v>
      </c>
      <c r="N75" s="318">
        <v>35.8</v>
      </c>
      <c r="O75" s="318">
        <v>34.88</v>
      </c>
      <c r="P75" s="318">
        <v>35.28</v>
      </c>
      <c r="Q75" s="318">
        <v>35.35</v>
      </c>
      <c r="R75" s="318">
        <v>34.28</v>
      </c>
      <c r="S75" s="318">
        <v>33.87</v>
      </c>
      <c r="T75" s="318">
        <v>33.34</v>
      </c>
      <c r="U75" s="318">
        <v>28.63</v>
      </c>
      <c r="V75" s="318">
        <v>28.63</v>
      </c>
      <c r="W75" s="318"/>
      <c r="X75" s="318"/>
      <c r="Y75" s="318"/>
    </row>
    <row r="76" s="134" customFormat="1" customHeight="1" spans="1:25">
      <c r="A76" s="543">
        <v>43819</v>
      </c>
      <c r="B76" s="543">
        <v>43825</v>
      </c>
      <c r="C76" s="318">
        <v>32.83</v>
      </c>
      <c r="D76" s="318">
        <v>34.99</v>
      </c>
      <c r="E76" s="318">
        <v>34.08</v>
      </c>
      <c r="F76" s="318">
        <v>33.42</v>
      </c>
      <c r="G76" s="318">
        <v>35.04</v>
      </c>
      <c r="H76" s="318">
        <v>32.22</v>
      </c>
      <c r="I76" s="318">
        <v>32.57</v>
      </c>
      <c r="J76" s="318">
        <v>31.65</v>
      </c>
      <c r="K76" s="318">
        <v>31.08</v>
      </c>
      <c r="L76" s="318">
        <v>31</v>
      </c>
      <c r="M76" s="318">
        <v>30.39</v>
      </c>
      <c r="N76" s="318">
        <v>36.37</v>
      </c>
      <c r="O76" s="318">
        <v>34.71</v>
      </c>
      <c r="P76" s="318">
        <v>36.12</v>
      </c>
      <c r="Q76" s="318">
        <v>36.28</v>
      </c>
      <c r="R76" s="318">
        <v>34.61</v>
      </c>
      <c r="S76" s="318">
        <v>34.04</v>
      </c>
      <c r="T76" s="318">
        <v>33.61</v>
      </c>
      <c r="U76" s="318">
        <v>29.83</v>
      </c>
      <c r="V76" s="318">
        <v>28</v>
      </c>
      <c r="W76" s="318"/>
      <c r="X76" s="318"/>
      <c r="Y76" s="318"/>
    </row>
    <row r="77" s="134" customFormat="1" customHeight="1" spans="1:25">
      <c r="A77" s="543">
        <v>43826</v>
      </c>
      <c r="B77" s="543">
        <v>43832</v>
      </c>
      <c r="C77" s="318">
        <v>33.65</v>
      </c>
      <c r="D77" s="318">
        <v>35.36</v>
      </c>
      <c r="E77" s="318">
        <v>34.4</v>
      </c>
      <c r="F77" s="318">
        <v>33.92</v>
      </c>
      <c r="G77" s="318">
        <v>35.53</v>
      </c>
      <c r="H77" s="318">
        <v>32.44</v>
      </c>
      <c r="I77" s="318">
        <v>33.23</v>
      </c>
      <c r="J77" s="318">
        <v>32.62</v>
      </c>
      <c r="K77" s="318">
        <v>31.54</v>
      </c>
      <c r="L77" s="318">
        <v>31.57</v>
      </c>
      <c r="M77" s="318">
        <v>31.07</v>
      </c>
      <c r="N77" s="318">
        <v>36.71</v>
      </c>
      <c r="O77" s="318">
        <v>35.35</v>
      </c>
      <c r="P77" s="318">
        <v>36.38</v>
      </c>
      <c r="Q77" s="318">
        <v>36.57</v>
      </c>
      <c r="R77" s="318">
        <v>35.12</v>
      </c>
      <c r="S77" s="318">
        <v>34.56</v>
      </c>
      <c r="T77" s="318">
        <v>34.12</v>
      </c>
      <c r="U77" s="318">
        <v>29.95</v>
      </c>
      <c r="V77" s="318">
        <v>28.45</v>
      </c>
      <c r="W77" s="318"/>
      <c r="X77" s="318"/>
      <c r="Y77" s="318"/>
    </row>
    <row r="78" s="134" customFormat="1" customHeight="1" spans="1:25">
      <c r="A78" s="543">
        <f>B78-6</f>
        <v>43833</v>
      </c>
      <c r="B78" s="543">
        <v>43839</v>
      </c>
      <c r="C78" s="318">
        <v>35.26</v>
      </c>
      <c r="D78" s="318">
        <v>37.24</v>
      </c>
      <c r="E78" s="318">
        <v>36.87</v>
      </c>
      <c r="F78" s="318">
        <v>36</v>
      </c>
      <c r="G78" s="318">
        <v>38.07</v>
      </c>
      <c r="H78" s="318">
        <v>34.2</v>
      </c>
      <c r="I78" s="318">
        <v>34.84</v>
      </c>
      <c r="J78" s="318">
        <v>34.41</v>
      </c>
      <c r="K78" s="318">
        <v>33.4</v>
      </c>
      <c r="L78" s="318">
        <v>33.57</v>
      </c>
      <c r="M78" s="318">
        <v>32.89</v>
      </c>
      <c r="N78" s="318">
        <v>37.69</v>
      </c>
      <c r="O78" s="318">
        <v>38.11</v>
      </c>
      <c r="P78" s="318">
        <v>38.28</v>
      </c>
      <c r="Q78" s="318">
        <v>38.56</v>
      </c>
      <c r="R78" s="318">
        <v>38.09</v>
      </c>
      <c r="S78" s="318">
        <v>36.68</v>
      </c>
      <c r="T78" s="318">
        <v>36.13</v>
      </c>
      <c r="U78" s="318">
        <v>30.29</v>
      </c>
      <c r="V78" s="318">
        <v>30.01</v>
      </c>
      <c r="W78" s="318"/>
      <c r="X78" s="318"/>
      <c r="Y78" s="318"/>
    </row>
    <row r="79" s="134" customFormat="1" customHeight="1" spans="1:25">
      <c r="A79" s="543">
        <v>43840</v>
      </c>
      <c r="B79" s="543">
        <v>43846</v>
      </c>
      <c r="C79" s="318">
        <v>35.6</v>
      </c>
      <c r="D79" s="318">
        <v>37.42</v>
      </c>
      <c r="E79" s="318">
        <v>37.15</v>
      </c>
      <c r="F79" s="318">
        <v>36.77</v>
      </c>
      <c r="G79" s="318">
        <v>38.14</v>
      </c>
      <c r="H79" s="318">
        <v>34.35</v>
      </c>
      <c r="I79" s="318">
        <v>35.19</v>
      </c>
      <c r="J79" s="318">
        <v>34.79</v>
      </c>
      <c r="K79" s="318">
        <v>34.17</v>
      </c>
      <c r="L79" s="318">
        <v>33.93</v>
      </c>
      <c r="M79" s="318">
        <v>33.03</v>
      </c>
      <c r="N79" s="318">
        <v>37.01</v>
      </c>
      <c r="O79" s="318">
        <v>38.13</v>
      </c>
      <c r="P79" s="318">
        <v>38.28</v>
      </c>
      <c r="Q79" s="318">
        <v>38.68</v>
      </c>
      <c r="R79" s="318">
        <v>39.22</v>
      </c>
      <c r="S79" s="318">
        <v>37.25</v>
      </c>
      <c r="T79" s="318">
        <v>36.42</v>
      </c>
      <c r="U79" s="318">
        <v>31.45</v>
      </c>
      <c r="V79" s="318">
        <v>30.63</v>
      </c>
      <c r="W79" s="318"/>
      <c r="X79" s="318"/>
      <c r="Y79" s="318"/>
    </row>
    <row r="80" s="134" customFormat="1" customHeight="1" spans="1:25">
      <c r="A80" s="543">
        <v>43863</v>
      </c>
      <c r="B80" s="543">
        <v>43867</v>
      </c>
      <c r="C80" s="318">
        <v>36.1</v>
      </c>
      <c r="D80" s="318">
        <v>39.4</v>
      </c>
      <c r="E80" s="318">
        <v>37.54</v>
      </c>
      <c r="F80" s="318">
        <v>36.2</v>
      </c>
      <c r="G80" s="318">
        <v>40.53</v>
      </c>
      <c r="H80" s="318">
        <v>34.32</v>
      </c>
      <c r="I80" s="318">
        <v>34.34</v>
      </c>
      <c r="J80" s="318">
        <v>34.48</v>
      </c>
      <c r="K80" s="318">
        <v>34.25</v>
      </c>
      <c r="L80" s="318">
        <v>33.5</v>
      </c>
      <c r="M80" s="318">
        <v>31.69</v>
      </c>
      <c r="N80" s="318">
        <v>40.86</v>
      </c>
      <c r="O80" s="318">
        <v>40.95</v>
      </c>
      <c r="P80" s="318">
        <v>41.72</v>
      </c>
      <c r="Q80" s="318">
        <v>41.1</v>
      </c>
      <c r="R80" s="318">
        <v>40.28</v>
      </c>
      <c r="S80" s="318">
        <v>37.8</v>
      </c>
      <c r="T80" s="318">
        <v>37.36</v>
      </c>
      <c r="U80" s="318">
        <v>33.64</v>
      </c>
      <c r="V80" s="318">
        <v>33</v>
      </c>
      <c r="W80" s="318"/>
      <c r="X80" s="318"/>
      <c r="Y80" s="318"/>
    </row>
    <row r="81" s="134" customFormat="1" customHeight="1" spans="1:25">
      <c r="A81" s="543">
        <v>43868</v>
      </c>
      <c r="B81" s="543">
        <v>43874</v>
      </c>
      <c r="C81" s="318">
        <v>37.54</v>
      </c>
      <c r="D81" s="318">
        <v>40.43</v>
      </c>
      <c r="E81" s="318">
        <v>37.87</v>
      </c>
      <c r="F81" s="318">
        <v>38.36</v>
      </c>
      <c r="G81" s="318">
        <v>41.26</v>
      </c>
      <c r="H81" s="318">
        <v>36.2</v>
      </c>
      <c r="I81" s="318">
        <v>35.85</v>
      </c>
      <c r="J81" s="318">
        <v>36.47</v>
      </c>
      <c r="K81" s="318">
        <v>35.57</v>
      </c>
      <c r="L81" s="318">
        <v>35.28</v>
      </c>
      <c r="M81" s="318">
        <v>33.26</v>
      </c>
      <c r="N81" s="318">
        <v>42.68</v>
      </c>
      <c r="O81" s="318">
        <v>42.1</v>
      </c>
      <c r="P81" s="318">
        <v>42.24</v>
      </c>
      <c r="Q81" s="318">
        <v>42.12</v>
      </c>
      <c r="R81" s="318">
        <v>41.48</v>
      </c>
      <c r="S81" s="318">
        <v>39.28</v>
      </c>
      <c r="T81" s="318">
        <v>38.71</v>
      </c>
      <c r="U81" s="318">
        <v>33.96</v>
      </c>
      <c r="V81" s="318">
        <v>33.35</v>
      </c>
      <c r="W81" s="318"/>
      <c r="X81" s="318"/>
      <c r="Y81" s="318"/>
    </row>
    <row r="82" s="134" customFormat="1" customHeight="1" spans="1:25">
      <c r="A82" s="543">
        <v>43875</v>
      </c>
      <c r="B82" s="543">
        <v>43881</v>
      </c>
      <c r="C82" s="318">
        <v>37.04</v>
      </c>
      <c r="D82" s="318">
        <v>40.92</v>
      </c>
      <c r="E82" s="318">
        <v>38.37</v>
      </c>
      <c r="F82" s="318">
        <v>38.8</v>
      </c>
      <c r="G82" s="318">
        <v>40.46</v>
      </c>
      <c r="H82" s="318">
        <v>36.72</v>
      </c>
      <c r="I82" s="318">
        <v>35.93</v>
      </c>
      <c r="J82" s="318">
        <v>35.97</v>
      </c>
      <c r="K82" s="318">
        <v>35.78</v>
      </c>
      <c r="L82" s="318">
        <v>35.2</v>
      </c>
      <c r="M82" s="318">
        <v>33.35</v>
      </c>
      <c r="N82" s="318">
        <v>41.82</v>
      </c>
      <c r="O82" s="318">
        <v>42.09</v>
      </c>
      <c r="P82" s="318">
        <v>42.16</v>
      </c>
      <c r="Q82" s="318">
        <v>42.68</v>
      </c>
      <c r="R82" s="318">
        <v>41.68</v>
      </c>
      <c r="S82" s="318">
        <v>39.68</v>
      </c>
      <c r="T82" s="318">
        <v>38.74</v>
      </c>
      <c r="U82" s="318">
        <v>35.35</v>
      </c>
      <c r="V82" s="318">
        <v>33.78</v>
      </c>
      <c r="W82" s="318"/>
      <c r="X82" s="318"/>
      <c r="Y82" s="318"/>
    </row>
    <row r="83" s="134" customFormat="1" customHeight="1" spans="1:25">
      <c r="A83" s="543">
        <v>43882</v>
      </c>
      <c r="B83" s="543">
        <v>43888</v>
      </c>
      <c r="C83" s="318">
        <v>34.92</v>
      </c>
      <c r="D83" s="318">
        <v>39.66</v>
      </c>
      <c r="E83" s="318">
        <v>37.34</v>
      </c>
      <c r="F83" s="318">
        <v>36.96</v>
      </c>
      <c r="G83" s="318">
        <v>39.37</v>
      </c>
      <c r="H83" s="318">
        <v>34.96</v>
      </c>
      <c r="I83" s="318">
        <v>34.82</v>
      </c>
      <c r="J83" s="318">
        <v>34.95</v>
      </c>
      <c r="K83" s="318">
        <v>35.01</v>
      </c>
      <c r="L83" s="318">
        <v>34.52</v>
      </c>
      <c r="M83" s="318">
        <v>33.06</v>
      </c>
      <c r="N83" s="318">
        <v>38.56</v>
      </c>
      <c r="O83" s="318">
        <v>40.36</v>
      </c>
      <c r="P83" s="318">
        <v>40.69</v>
      </c>
      <c r="Q83" s="318">
        <v>40.48</v>
      </c>
      <c r="R83" s="318">
        <v>40.36</v>
      </c>
      <c r="S83" s="318">
        <v>37.68</v>
      </c>
      <c r="T83" s="318">
        <v>37.28</v>
      </c>
      <c r="U83" s="318">
        <v>34.16</v>
      </c>
      <c r="V83" s="318">
        <v>34</v>
      </c>
      <c r="W83" s="318"/>
      <c r="X83" s="318"/>
      <c r="Y83" s="318"/>
    </row>
    <row r="84" s="134" customFormat="1" customHeight="1" spans="1:25">
      <c r="A84" s="543">
        <v>43889</v>
      </c>
      <c r="B84" s="543">
        <v>43895</v>
      </c>
      <c r="C84" s="318">
        <v>35.35</v>
      </c>
      <c r="D84" s="318">
        <v>37.75</v>
      </c>
      <c r="E84" s="318">
        <v>35.61</v>
      </c>
      <c r="F84" s="318">
        <v>36.04</v>
      </c>
      <c r="G84" s="318">
        <v>39.12</v>
      </c>
      <c r="H84" s="318">
        <v>34.96</v>
      </c>
      <c r="I84" s="318">
        <v>35.39</v>
      </c>
      <c r="J84" s="318">
        <v>35</v>
      </c>
      <c r="K84" s="318">
        <v>34.85</v>
      </c>
      <c r="L84" s="318">
        <v>34.38</v>
      </c>
      <c r="M84" s="318">
        <v>33.07</v>
      </c>
      <c r="N84" s="318">
        <v>38.08</v>
      </c>
      <c r="O84" s="318">
        <v>39.79</v>
      </c>
      <c r="P84" s="318">
        <v>39.54</v>
      </c>
      <c r="Q84" s="318">
        <v>39.11</v>
      </c>
      <c r="R84" s="318">
        <v>40.01</v>
      </c>
      <c r="S84" s="318">
        <v>36.99</v>
      </c>
      <c r="T84" s="318">
        <v>36.77</v>
      </c>
      <c r="U84" s="318">
        <v>32.51</v>
      </c>
      <c r="V84" s="318">
        <v>32.69</v>
      </c>
      <c r="W84" s="318"/>
      <c r="X84" s="318"/>
      <c r="Y84" s="318"/>
    </row>
    <row r="85" s="134" customFormat="1" customHeight="1" spans="1:25">
      <c r="A85" s="543">
        <v>43896</v>
      </c>
      <c r="B85" s="543">
        <v>43902</v>
      </c>
      <c r="C85" s="318">
        <v>35.65</v>
      </c>
      <c r="D85" s="318">
        <v>37.8</v>
      </c>
      <c r="E85" s="318">
        <v>35.52</v>
      </c>
      <c r="F85" s="318">
        <v>36.21</v>
      </c>
      <c r="G85" s="318">
        <v>39.24</v>
      </c>
      <c r="H85" s="318">
        <v>35.19</v>
      </c>
      <c r="I85" s="318">
        <v>35.6</v>
      </c>
      <c r="J85" s="318">
        <v>35.33</v>
      </c>
      <c r="K85" s="318">
        <v>34.81</v>
      </c>
      <c r="L85" s="318">
        <v>34.26</v>
      </c>
      <c r="M85" s="318">
        <v>33.27</v>
      </c>
      <c r="N85" s="318">
        <v>37.77</v>
      </c>
      <c r="O85" s="318">
        <v>39.48</v>
      </c>
      <c r="P85" s="318">
        <v>39.08</v>
      </c>
      <c r="Q85" s="318">
        <v>39.08</v>
      </c>
      <c r="R85" s="318">
        <v>40.18</v>
      </c>
      <c r="S85" s="318">
        <v>37.09</v>
      </c>
      <c r="T85" s="318">
        <v>36.8</v>
      </c>
      <c r="U85" s="318">
        <v>33.35</v>
      </c>
      <c r="V85" s="318">
        <v>34.33</v>
      </c>
      <c r="W85" s="318"/>
      <c r="X85" s="318"/>
      <c r="Y85" s="318"/>
    </row>
    <row r="86" s="134" customFormat="1" customHeight="1" spans="1:25">
      <c r="A86" s="543">
        <v>43903</v>
      </c>
      <c r="B86" s="543">
        <v>43909</v>
      </c>
      <c r="C86" s="318">
        <v>35.33</v>
      </c>
      <c r="D86" s="318">
        <v>37.71</v>
      </c>
      <c r="E86" s="318">
        <v>35.48</v>
      </c>
      <c r="F86" s="318">
        <v>35.95</v>
      </c>
      <c r="G86" s="318">
        <v>38.79</v>
      </c>
      <c r="H86" s="318">
        <v>35.15</v>
      </c>
      <c r="I86" s="318">
        <v>35.2</v>
      </c>
      <c r="J86" s="318">
        <v>34.69</v>
      </c>
      <c r="K86" s="318">
        <v>34.3</v>
      </c>
      <c r="L86" s="318">
        <v>34.06</v>
      </c>
      <c r="M86" s="318">
        <v>33.07</v>
      </c>
      <c r="N86" s="318">
        <v>37.57</v>
      </c>
      <c r="O86" s="318">
        <v>38.09</v>
      </c>
      <c r="P86" s="318">
        <v>38.75</v>
      </c>
      <c r="Q86" s="318">
        <v>38.81</v>
      </c>
      <c r="R86" s="318">
        <v>39.31</v>
      </c>
      <c r="S86" s="318">
        <v>36.68</v>
      </c>
      <c r="T86" s="318">
        <v>36.41</v>
      </c>
      <c r="U86" s="318">
        <v>34.16</v>
      </c>
      <c r="V86" s="318">
        <v>36.73</v>
      </c>
      <c r="W86" s="318"/>
      <c r="X86" s="318"/>
      <c r="Y86" s="318"/>
    </row>
    <row r="87" s="134" customFormat="1" customHeight="1" spans="1:25">
      <c r="A87" s="543">
        <v>43910</v>
      </c>
      <c r="B87" s="543">
        <v>43916</v>
      </c>
      <c r="C87" s="318">
        <v>33.91</v>
      </c>
      <c r="D87" s="318">
        <v>36.69</v>
      </c>
      <c r="E87" s="318">
        <v>34.73</v>
      </c>
      <c r="F87" s="318">
        <v>34.35</v>
      </c>
      <c r="G87" s="318">
        <v>36.94</v>
      </c>
      <c r="H87" s="318">
        <v>33.85</v>
      </c>
      <c r="I87" s="318">
        <v>33.78</v>
      </c>
      <c r="J87" s="318">
        <v>33.68</v>
      </c>
      <c r="K87" s="318">
        <v>33.23</v>
      </c>
      <c r="L87" s="318">
        <v>32.83</v>
      </c>
      <c r="M87" s="318">
        <v>32.47</v>
      </c>
      <c r="N87" s="318">
        <v>36.69</v>
      </c>
      <c r="O87" s="318">
        <v>36.43</v>
      </c>
      <c r="P87" s="318">
        <v>37.55</v>
      </c>
      <c r="Q87" s="318">
        <v>37.35</v>
      </c>
      <c r="R87" s="318">
        <v>37.55</v>
      </c>
      <c r="S87" s="318">
        <v>35.42</v>
      </c>
      <c r="T87" s="318">
        <v>35.14</v>
      </c>
      <c r="U87" s="318">
        <v>33.81</v>
      </c>
      <c r="V87" s="318">
        <v>36.16</v>
      </c>
      <c r="W87" s="318"/>
      <c r="X87" s="318"/>
      <c r="Y87" s="318"/>
    </row>
    <row r="88" s="134" customFormat="1" customHeight="1" spans="1:25">
      <c r="A88" s="543">
        <v>43917</v>
      </c>
      <c r="B88" s="543">
        <v>43923</v>
      </c>
      <c r="C88" s="318">
        <v>33.54</v>
      </c>
      <c r="D88" s="318">
        <v>35.24</v>
      </c>
      <c r="E88" s="318">
        <v>34.28</v>
      </c>
      <c r="F88" s="318">
        <v>33.47</v>
      </c>
      <c r="G88" s="318">
        <v>35.77</v>
      </c>
      <c r="H88" s="318">
        <v>32.79</v>
      </c>
      <c r="I88" s="318">
        <v>33.4</v>
      </c>
      <c r="J88" s="318">
        <v>32.94</v>
      </c>
      <c r="K88" s="318">
        <v>32.34</v>
      </c>
      <c r="L88" s="318">
        <v>32.12</v>
      </c>
      <c r="M88" s="318">
        <v>32.09</v>
      </c>
      <c r="N88" s="318">
        <v>36.08</v>
      </c>
      <c r="O88" s="318">
        <v>35.79</v>
      </c>
      <c r="P88" s="318">
        <v>36.32</v>
      </c>
      <c r="Q88" s="318">
        <v>36.08</v>
      </c>
      <c r="R88" s="318">
        <v>36.28</v>
      </c>
      <c r="S88" s="318">
        <v>33.69</v>
      </c>
      <c r="T88" s="318">
        <v>34.25</v>
      </c>
      <c r="U88" s="318">
        <v>33.2</v>
      </c>
      <c r="V88" s="318">
        <v>35.52</v>
      </c>
      <c r="W88" s="318"/>
      <c r="X88" s="318"/>
      <c r="Y88" s="318"/>
    </row>
    <row r="89" s="134" customFormat="1" customHeight="1" spans="1:25">
      <c r="A89" s="543">
        <v>43924</v>
      </c>
      <c r="B89" s="543">
        <v>43930</v>
      </c>
      <c r="C89" s="318">
        <v>32.36</v>
      </c>
      <c r="D89" s="318">
        <v>34.83</v>
      </c>
      <c r="E89" s="318">
        <v>33.78</v>
      </c>
      <c r="F89" s="318">
        <v>32.56</v>
      </c>
      <c r="G89" s="318">
        <v>35.46</v>
      </c>
      <c r="H89" s="318">
        <v>31.89</v>
      </c>
      <c r="I89" s="318">
        <v>31.91</v>
      </c>
      <c r="J89" s="318">
        <v>31.78</v>
      </c>
      <c r="K89" s="318">
        <v>31.52</v>
      </c>
      <c r="L89" s="318">
        <v>31.47</v>
      </c>
      <c r="M89" s="318">
        <v>31.05</v>
      </c>
      <c r="N89" s="318">
        <v>36.1</v>
      </c>
      <c r="O89" s="318">
        <v>35.55</v>
      </c>
      <c r="P89" s="318">
        <v>36.08</v>
      </c>
      <c r="Q89" s="318">
        <v>36.13</v>
      </c>
      <c r="R89" s="318">
        <v>35.76</v>
      </c>
      <c r="S89" s="318">
        <v>33.52</v>
      </c>
      <c r="T89" s="318">
        <v>33.63</v>
      </c>
      <c r="U89" s="318">
        <v>32.46</v>
      </c>
      <c r="V89" s="318">
        <v>34.96</v>
      </c>
      <c r="W89" s="318"/>
      <c r="X89" s="318"/>
      <c r="Y89" s="318"/>
    </row>
    <row r="90" s="134" customFormat="1" customHeight="1" spans="1:25">
      <c r="A90" s="543">
        <v>43931</v>
      </c>
      <c r="B90" s="543">
        <v>43937</v>
      </c>
      <c r="C90" s="318">
        <v>32.42</v>
      </c>
      <c r="D90" s="318">
        <v>34.67</v>
      </c>
      <c r="E90" s="318">
        <v>33.52</v>
      </c>
      <c r="F90" s="318">
        <v>32.31</v>
      </c>
      <c r="G90" s="318">
        <v>35.41</v>
      </c>
      <c r="H90" s="318">
        <v>31.83</v>
      </c>
      <c r="I90" s="318">
        <v>31.85</v>
      </c>
      <c r="J90" s="318">
        <v>31.79</v>
      </c>
      <c r="K90" s="318">
        <v>31.5</v>
      </c>
      <c r="L90" s="318">
        <v>31.24</v>
      </c>
      <c r="M90" s="318">
        <v>30.82</v>
      </c>
      <c r="N90" s="318">
        <v>36.08</v>
      </c>
      <c r="O90" s="318">
        <v>35.51</v>
      </c>
      <c r="P90" s="318">
        <v>35.99</v>
      </c>
      <c r="Q90" s="318">
        <v>36.23</v>
      </c>
      <c r="R90" s="318">
        <v>35.68</v>
      </c>
      <c r="S90" s="318">
        <v>33.52</v>
      </c>
      <c r="T90" s="318">
        <v>33.55</v>
      </c>
      <c r="U90" s="318">
        <v>32.36</v>
      </c>
      <c r="V90" s="318">
        <v>34.54</v>
      </c>
      <c r="W90" s="318"/>
      <c r="X90" s="318"/>
      <c r="Y90" s="318"/>
    </row>
    <row r="91" s="134" customFormat="1" customHeight="1" spans="1:25">
      <c r="A91" s="543">
        <v>43938</v>
      </c>
      <c r="B91" s="543">
        <v>43944</v>
      </c>
      <c r="C91" s="318">
        <v>32.32</v>
      </c>
      <c r="D91" s="318">
        <v>34.01</v>
      </c>
      <c r="E91" s="318">
        <v>33.25</v>
      </c>
      <c r="F91" s="318">
        <v>32.33</v>
      </c>
      <c r="G91" s="318">
        <v>34.71</v>
      </c>
      <c r="H91" s="318">
        <v>31.73</v>
      </c>
      <c r="I91" s="318">
        <v>32.04</v>
      </c>
      <c r="J91" s="318">
        <v>31.69</v>
      </c>
      <c r="K91" s="318">
        <v>31.07</v>
      </c>
      <c r="L91" s="318">
        <v>30.78</v>
      </c>
      <c r="M91" s="318">
        <v>30.12</v>
      </c>
      <c r="N91" s="318">
        <v>35.25</v>
      </c>
      <c r="O91" s="318">
        <v>34.95</v>
      </c>
      <c r="P91" s="318">
        <v>34.95</v>
      </c>
      <c r="Q91" s="318">
        <v>34.95</v>
      </c>
      <c r="R91" s="318">
        <v>35.46</v>
      </c>
      <c r="S91" s="318">
        <v>33.29</v>
      </c>
      <c r="T91" s="318">
        <v>33.11</v>
      </c>
      <c r="U91" s="318">
        <v>32.09</v>
      </c>
      <c r="V91" s="318">
        <v>33.94</v>
      </c>
      <c r="W91" s="318"/>
      <c r="X91" s="318"/>
      <c r="Y91" s="318"/>
    </row>
    <row r="92" s="134" customFormat="1" customHeight="1" spans="1:25">
      <c r="A92" s="543">
        <v>43945</v>
      </c>
      <c r="B92" s="543">
        <v>43951</v>
      </c>
      <c r="C92" s="318">
        <v>31.51</v>
      </c>
      <c r="D92" s="318">
        <v>32.92</v>
      </c>
      <c r="E92" s="318">
        <v>32.32</v>
      </c>
      <c r="F92" s="318">
        <v>31.56</v>
      </c>
      <c r="G92" s="318">
        <v>33.43</v>
      </c>
      <c r="H92" s="318">
        <v>30.57</v>
      </c>
      <c r="I92" s="318">
        <v>31.53</v>
      </c>
      <c r="J92" s="318">
        <v>31.2</v>
      </c>
      <c r="K92" s="318">
        <v>30.13</v>
      </c>
      <c r="L92" s="318">
        <v>30.11</v>
      </c>
      <c r="M92" s="318">
        <v>29.55</v>
      </c>
      <c r="N92" s="318">
        <v>33.83</v>
      </c>
      <c r="O92" s="318">
        <v>33.81</v>
      </c>
      <c r="P92" s="318">
        <v>33.92</v>
      </c>
      <c r="Q92" s="318">
        <v>33.6</v>
      </c>
      <c r="R92" s="318">
        <v>34.42</v>
      </c>
      <c r="S92" s="318">
        <v>32.58</v>
      </c>
      <c r="T92" s="318">
        <v>32.18</v>
      </c>
      <c r="U92" s="318">
        <v>31.35</v>
      </c>
      <c r="V92" s="318">
        <v>32.87</v>
      </c>
      <c r="W92" s="318">
        <v>30.08</v>
      </c>
      <c r="X92" s="318">
        <v>31.35</v>
      </c>
      <c r="Y92" s="318">
        <v>32.03</v>
      </c>
    </row>
    <row r="93" s="134" customFormat="1" customHeight="1" spans="1:25">
      <c r="A93" s="543">
        <v>43952</v>
      </c>
      <c r="B93" s="543">
        <v>43958</v>
      </c>
      <c r="C93" s="318">
        <v>30.03</v>
      </c>
      <c r="D93" s="318">
        <v>32.35</v>
      </c>
      <c r="E93" s="318">
        <v>31.48</v>
      </c>
      <c r="F93" s="318">
        <v>30.96</v>
      </c>
      <c r="G93" s="318">
        <v>32.8</v>
      </c>
      <c r="H93" s="318">
        <v>29.6</v>
      </c>
      <c r="I93" s="318">
        <v>29.99</v>
      </c>
      <c r="J93" s="318">
        <v>29.82</v>
      </c>
      <c r="K93" s="318">
        <v>28.81</v>
      </c>
      <c r="L93" s="318">
        <v>28.82</v>
      </c>
      <c r="M93" s="318">
        <v>28.21</v>
      </c>
      <c r="N93" s="318">
        <v>32.93</v>
      </c>
      <c r="O93" s="318">
        <v>33.05</v>
      </c>
      <c r="P93" s="318">
        <v>33.62</v>
      </c>
      <c r="Q93" s="318">
        <v>33.07</v>
      </c>
      <c r="R93" s="318">
        <v>33.44</v>
      </c>
      <c r="S93" s="318">
        <v>31.81</v>
      </c>
      <c r="T93" s="318">
        <v>31.22</v>
      </c>
      <c r="U93" s="318">
        <v>30.39</v>
      </c>
      <c r="V93" s="318">
        <v>32.04</v>
      </c>
      <c r="W93" s="318">
        <v>28.84</v>
      </c>
      <c r="X93" s="318">
        <v>30.48</v>
      </c>
      <c r="Y93" s="318">
        <v>31.07</v>
      </c>
    </row>
    <row r="94" s="134" customFormat="1" customHeight="1" spans="1:25">
      <c r="A94" s="543">
        <v>43959</v>
      </c>
      <c r="B94" s="543">
        <v>43965</v>
      </c>
      <c r="C94" s="318">
        <v>27.78</v>
      </c>
      <c r="D94" s="318">
        <v>30.35</v>
      </c>
      <c r="E94" s="318">
        <v>29.15</v>
      </c>
      <c r="F94" s="318">
        <v>28.27</v>
      </c>
      <c r="G94" s="318">
        <v>30.96</v>
      </c>
      <c r="H94" s="318">
        <v>27.5</v>
      </c>
      <c r="I94" s="318">
        <v>27.67</v>
      </c>
      <c r="J94" s="318">
        <v>27.43</v>
      </c>
      <c r="K94" s="318">
        <v>26.68</v>
      </c>
      <c r="L94" s="318">
        <v>26.55</v>
      </c>
      <c r="M94" s="318">
        <v>26.1</v>
      </c>
      <c r="N94" s="318">
        <v>29.88</v>
      </c>
      <c r="O94" s="318">
        <v>31.09</v>
      </c>
      <c r="P94" s="318">
        <v>32.1</v>
      </c>
      <c r="Q94" s="318">
        <v>30.84</v>
      </c>
      <c r="R94" s="318">
        <v>31.03</v>
      </c>
      <c r="S94" s="318">
        <v>29.69</v>
      </c>
      <c r="T94" s="318">
        <v>29</v>
      </c>
      <c r="U94" s="318">
        <v>27.47</v>
      </c>
      <c r="V94" s="318">
        <v>30.39</v>
      </c>
      <c r="W94" s="318">
        <v>26.63</v>
      </c>
      <c r="X94" s="318">
        <v>28.61</v>
      </c>
      <c r="Y94" s="318">
        <v>28.87</v>
      </c>
    </row>
    <row r="95" s="134" customFormat="1" customHeight="1" spans="1:25">
      <c r="A95" s="543">
        <v>43966</v>
      </c>
      <c r="B95" s="543">
        <v>43972</v>
      </c>
      <c r="C95" s="318">
        <v>26.35</v>
      </c>
      <c r="D95" s="318">
        <v>28.24</v>
      </c>
      <c r="E95" s="318">
        <v>27.48</v>
      </c>
      <c r="F95" s="318">
        <v>27.09</v>
      </c>
      <c r="G95" s="318">
        <v>28.76</v>
      </c>
      <c r="H95" s="318">
        <v>25.78</v>
      </c>
      <c r="I95" s="318">
        <v>26.11</v>
      </c>
      <c r="J95" s="318">
        <v>25.79</v>
      </c>
      <c r="K95" s="318">
        <v>25.59</v>
      </c>
      <c r="L95" s="318">
        <v>25.59</v>
      </c>
      <c r="M95" s="318">
        <v>24.54</v>
      </c>
      <c r="N95" s="318">
        <v>27.9</v>
      </c>
      <c r="O95" s="318">
        <v>28.59</v>
      </c>
      <c r="P95" s="318">
        <v>29.69</v>
      </c>
      <c r="Q95" s="318">
        <v>29.36</v>
      </c>
      <c r="R95" s="318">
        <v>28.77</v>
      </c>
      <c r="S95" s="318">
        <v>27.56</v>
      </c>
      <c r="T95" s="318">
        <v>27.25</v>
      </c>
      <c r="U95" s="318">
        <v>25.45</v>
      </c>
      <c r="V95" s="318">
        <v>27.91</v>
      </c>
      <c r="W95" s="318">
        <v>25.66</v>
      </c>
      <c r="X95" s="318">
        <v>25.99</v>
      </c>
      <c r="Y95" s="318">
        <v>27.06</v>
      </c>
    </row>
    <row r="96" s="134" customFormat="1" customHeight="1" spans="1:25">
      <c r="A96" s="543">
        <v>43973</v>
      </c>
      <c r="B96" s="543">
        <v>43979</v>
      </c>
      <c r="C96" s="318">
        <v>28.55</v>
      </c>
      <c r="D96" s="318">
        <v>30.02</v>
      </c>
      <c r="E96" s="318">
        <v>29.49</v>
      </c>
      <c r="F96" s="318">
        <v>29.19</v>
      </c>
      <c r="G96" s="318">
        <v>30.69</v>
      </c>
      <c r="H96" s="318">
        <v>27.73</v>
      </c>
      <c r="I96" s="318">
        <v>28.5</v>
      </c>
      <c r="J96" s="318">
        <v>28.17</v>
      </c>
      <c r="K96" s="318">
        <v>27.55</v>
      </c>
      <c r="L96" s="318">
        <v>27.28</v>
      </c>
      <c r="M96" s="318">
        <v>26.63</v>
      </c>
      <c r="N96" s="318">
        <v>30.56</v>
      </c>
      <c r="O96" s="318">
        <v>30.85</v>
      </c>
      <c r="P96" s="318">
        <v>31.49</v>
      </c>
      <c r="Q96" s="318">
        <v>31.12</v>
      </c>
      <c r="R96" s="318">
        <v>31.3</v>
      </c>
      <c r="S96" s="318">
        <v>30.21</v>
      </c>
      <c r="T96" s="318">
        <v>29.37</v>
      </c>
      <c r="U96" s="318">
        <v>27.45</v>
      </c>
      <c r="V96" s="318">
        <v>28.76</v>
      </c>
      <c r="W96" s="318">
        <v>27.76</v>
      </c>
      <c r="X96" s="318">
        <v>27.78</v>
      </c>
      <c r="Y96" s="318">
        <v>29.1</v>
      </c>
    </row>
    <row r="97" s="134" customFormat="1" customHeight="1" spans="1:25">
      <c r="A97" s="543">
        <v>43980</v>
      </c>
      <c r="B97" s="543">
        <v>43986</v>
      </c>
      <c r="C97" s="318">
        <v>29.85</v>
      </c>
      <c r="D97" s="318">
        <v>31.32</v>
      </c>
      <c r="E97" s="318">
        <v>30.99</v>
      </c>
      <c r="F97" s="318">
        <v>30.58</v>
      </c>
      <c r="G97" s="318">
        <v>31.82</v>
      </c>
      <c r="H97" s="318">
        <v>28.66</v>
      </c>
      <c r="I97" s="318">
        <v>29.91</v>
      </c>
      <c r="J97" s="318">
        <v>29.34</v>
      </c>
      <c r="K97" s="318">
        <v>28.72</v>
      </c>
      <c r="L97" s="318">
        <v>28.61</v>
      </c>
      <c r="M97" s="318">
        <v>27.79</v>
      </c>
      <c r="N97" s="318">
        <v>32.18</v>
      </c>
      <c r="O97" s="318">
        <v>31.9</v>
      </c>
      <c r="P97" s="318">
        <v>32.42</v>
      </c>
      <c r="Q97" s="318">
        <v>32.04</v>
      </c>
      <c r="R97" s="318">
        <v>32.1</v>
      </c>
      <c r="S97" s="318">
        <v>31.07</v>
      </c>
      <c r="T97" s="318">
        <v>30.55</v>
      </c>
      <c r="U97" s="318">
        <v>27.71</v>
      </c>
      <c r="V97" s="318">
        <v>29.3</v>
      </c>
      <c r="W97" s="318">
        <v>28.71</v>
      </c>
      <c r="X97" s="318">
        <v>28.38</v>
      </c>
      <c r="Y97" s="318">
        <v>30.16</v>
      </c>
    </row>
    <row r="98" s="134" customFormat="1" customHeight="1" spans="1:25">
      <c r="A98" s="543">
        <v>43987</v>
      </c>
      <c r="B98" s="543">
        <v>43993</v>
      </c>
      <c r="C98" s="318">
        <v>31.38</v>
      </c>
      <c r="D98" s="318">
        <v>32.74</v>
      </c>
      <c r="E98" s="318">
        <v>32.35</v>
      </c>
      <c r="F98" s="318">
        <v>31.99</v>
      </c>
      <c r="G98" s="318">
        <v>33.27</v>
      </c>
      <c r="H98" s="318">
        <v>29.97</v>
      </c>
      <c r="I98" s="318">
        <v>31.11</v>
      </c>
      <c r="J98" s="318">
        <v>30.92</v>
      </c>
      <c r="K98" s="318">
        <v>30.17</v>
      </c>
      <c r="L98" s="318">
        <v>30.31</v>
      </c>
      <c r="M98" s="318">
        <v>29.6</v>
      </c>
      <c r="N98" s="318">
        <v>32.9</v>
      </c>
      <c r="O98" s="318">
        <v>33.3</v>
      </c>
      <c r="P98" s="318">
        <v>33.55</v>
      </c>
      <c r="Q98" s="318">
        <v>33.28</v>
      </c>
      <c r="R98" s="318">
        <v>33.34</v>
      </c>
      <c r="S98" s="318">
        <v>32.68</v>
      </c>
      <c r="T98" s="318">
        <v>31.93</v>
      </c>
      <c r="U98" s="318">
        <v>28.66</v>
      </c>
      <c r="V98" s="318">
        <v>31.02</v>
      </c>
      <c r="W98" s="318">
        <v>30.16</v>
      </c>
      <c r="X98" s="318">
        <v>29.43</v>
      </c>
      <c r="Y98" s="318">
        <v>31.53</v>
      </c>
    </row>
    <row r="99" s="134" customFormat="1" customHeight="1" spans="1:25">
      <c r="A99" s="543">
        <v>43994</v>
      </c>
      <c r="B99" s="543">
        <v>44000</v>
      </c>
      <c r="C99" s="318">
        <v>33.12</v>
      </c>
      <c r="D99" s="318">
        <v>34.49</v>
      </c>
      <c r="E99" s="318">
        <v>33.53</v>
      </c>
      <c r="F99" s="318">
        <v>33.48</v>
      </c>
      <c r="G99" s="318">
        <v>34.51</v>
      </c>
      <c r="H99" s="318">
        <v>31.37</v>
      </c>
      <c r="I99" s="318">
        <v>32.78</v>
      </c>
      <c r="J99" s="318">
        <v>32.42</v>
      </c>
      <c r="K99" s="318">
        <v>31.76</v>
      </c>
      <c r="L99" s="318">
        <v>31.69</v>
      </c>
      <c r="M99" s="318">
        <v>30.96</v>
      </c>
      <c r="N99" s="318">
        <v>34.44</v>
      </c>
      <c r="O99" s="318">
        <v>34.49</v>
      </c>
      <c r="P99" s="318">
        <v>35.25</v>
      </c>
      <c r="Q99" s="318">
        <v>34.95</v>
      </c>
      <c r="R99" s="318">
        <v>34.55</v>
      </c>
      <c r="S99" s="318">
        <v>34.47</v>
      </c>
      <c r="T99" s="318">
        <v>33.43</v>
      </c>
      <c r="U99" s="318">
        <v>30.42</v>
      </c>
      <c r="V99" s="318">
        <v>32.58</v>
      </c>
      <c r="W99" s="318">
        <v>31.69</v>
      </c>
      <c r="X99" s="318">
        <v>31.17</v>
      </c>
      <c r="Y99" s="318">
        <v>33.05</v>
      </c>
    </row>
    <row r="100" s="134" customFormat="1" customHeight="1" spans="1:25">
      <c r="A100" s="543">
        <v>44001</v>
      </c>
      <c r="B100" s="543">
        <v>44007</v>
      </c>
      <c r="C100" s="318">
        <v>34.14</v>
      </c>
      <c r="D100" s="318">
        <v>35.63</v>
      </c>
      <c r="E100" s="318">
        <v>34.77</v>
      </c>
      <c r="F100" s="318">
        <v>34.83</v>
      </c>
      <c r="G100" s="318">
        <v>35.72</v>
      </c>
      <c r="H100" s="318">
        <v>32.62</v>
      </c>
      <c r="I100" s="318">
        <v>33.9</v>
      </c>
      <c r="J100" s="318">
        <v>33.73</v>
      </c>
      <c r="K100" s="318">
        <v>32.94</v>
      </c>
      <c r="L100" s="318">
        <v>32.8</v>
      </c>
      <c r="M100" s="318">
        <v>32.02</v>
      </c>
      <c r="N100" s="318">
        <v>35.59</v>
      </c>
      <c r="O100" s="318">
        <v>35.72</v>
      </c>
      <c r="P100" s="318">
        <v>36.72</v>
      </c>
      <c r="Q100" s="318">
        <v>36.42</v>
      </c>
      <c r="R100" s="318">
        <v>35.34</v>
      </c>
      <c r="S100" s="318">
        <v>35.76</v>
      </c>
      <c r="T100" s="318">
        <v>34.63</v>
      </c>
      <c r="U100" s="318">
        <v>32.2</v>
      </c>
      <c r="V100" s="318">
        <v>34.12</v>
      </c>
      <c r="W100" s="318">
        <v>32.82</v>
      </c>
      <c r="X100" s="318">
        <v>32.36</v>
      </c>
      <c r="Y100" s="318">
        <v>34.29</v>
      </c>
    </row>
    <row r="101" s="134" customFormat="1" customHeight="1" spans="1:25">
      <c r="A101" s="543">
        <v>44008</v>
      </c>
      <c r="B101" s="543">
        <v>44014</v>
      </c>
      <c r="C101" s="318">
        <v>35.35</v>
      </c>
      <c r="D101" s="318">
        <v>37.1</v>
      </c>
      <c r="E101" s="318">
        <v>36.19</v>
      </c>
      <c r="F101" s="318">
        <v>35.91</v>
      </c>
      <c r="G101" s="318">
        <v>36.92</v>
      </c>
      <c r="H101" s="318">
        <v>34.89</v>
      </c>
      <c r="I101" s="318">
        <v>35.29</v>
      </c>
      <c r="J101" s="318">
        <v>35.5</v>
      </c>
      <c r="K101" s="318">
        <v>34.72</v>
      </c>
      <c r="L101" s="318">
        <v>34.65</v>
      </c>
      <c r="M101" s="318">
        <v>33.91</v>
      </c>
      <c r="N101" s="318">
        <v>36.78</v>
      </c>
      <c r="O101" s="318">
        <v>36.85</v>
      </c>
      <c r="P101" s="318">
        <v>37.56</v>
      </c>
      <c r="Q101" s="318">
        <v>37.21</v>
      </c>
      <c r="R101" s="318">
        <v>37.03</v>
      </c>
      <c r="S101" s="318">
        <v>36.97</v>
      </c>
      <c r="T101" s="318">
        <v>36.05</v>
      </c>
      <c r="U101" s="318">
        <v>33.82</v>
      </c>
      <c r="V101" s="318">
        <v>35.71</v>
      </c>
      <c r="W101" s="318">
        <v>34.75</v>
      </c>
      <c r="X101" s="318">
        <v>34.64</v>
      </c>
      <c r="Y101" s="318">
        <v>35.8</v>
      </c>
    </row>
    <row r="102" s="134" customFormat="1" customHeight="1" spans="1:25">
      <c r="A102" s="543">
        <v>44015</v>
      </c>
      <c r="B102" s="543">
        <v>44021</v>
      </c>
      <c r="C102" s="318">
        <v>36.85</v>
      </c>
      <c r="D102" s="318">
        <v>39.06</v>
      </c>
      <c r="E102" s="318">
        <v>38.26</v>
      </c>
      <c r="F102" s="318">
        <v>37.97</v>
      </c>
      <c r="G102" s="318">
        <v>38.79</v>
      </c>
      <c r="H102" s="318">
        <v>36.08</v>
      </c>
      <c r="I102" s="318">
        <v>36.79</v>
      </c>
      <c r="J102" s="318">
        <v>36.89</v>
      </c>
      <c r="K102" s="318">
        <v>36.48</v>
      </c>
      <c r="L102" s="318">
        <v>36.31</v>
      </c>
      <c r="M102" s="318">
        <v>35.59</v>
      </c>
      <c r="N102" s="318">
        <v>38.55</v>
      </c>
      <c r="O102" s="318">
        <v>38.69</v>
      </c>
      <c r="P102" s="318">
        <v>39.46</v>
      </c>
      <c r="Q102" s="318">
        <v>39.01</v>
      </c>
      <c r="R102" s="318">
        <v>39.15</v>
      </c>
      <c r="S102" s="318">
        <v>38.2</v>
      </c>
      <c r="T102" s="318">
        <v>37.77</v>
      </c>
      <c r="U102" s="318">
        <v>35.49</v>
      </c>
      <c r="V102" s="318">
        <v>37.29</v>
      </c>
      <c r="W102" s="318">
        <v>36.49</v>
      </c>
      <c r="X102" s="318">
        <v>35.9</v>
      </c>
      <c r="Y102" s="318">
        <v>37.49</v>
      </c>
    </row>
    <row r="103" s="134" customFormat="1" customHeight="1" spans="1:25">
      <c r="A103" s="543">
        <v>44022</v>
      </c>
      <c r="B103" s="543">
        <v>44028</v>
      </c>
      <c r="C103" s="318">
        <v>37.13</v>
      </c>
      <c r="D103" s="318">
        <v>39.58</v>
      </c>
      <c r="E103" s="318">
        <v>38.43</v>
      </c>
      <c r="F103" s="318">
        <v>38.15</v>
      </c>
      <c r="G103" s="318">
        <v>39.72</v>
      </c>
      <c r="H103" s="318">
        <v>35.53</v>
      </c>
      <c r="I103" s="318">
        <v>36.84</v>
      </c>
      <c r="J103" s="318">
        <v>36.81</v>
      </c>
      <c r="K103" s="318">
        <v>36.63</v>
      </c>
      <c r="L103" s="318">
        <v>36.52</v>
      </c>
      <c r="M103" s="318">
        <v>35.71</v>
      </c>
      <c r="N103" s="318">
        <v>38.75</v>
      </c>
      <c r="O103" s="318">
        <v>39.72</v>
      </c>
      <c r="P103" s="318">
        <v>40.65</v>
      </c>
      <c r="Q103" s="318">
        <v>40.3</v>
      </c>
      <c r="R103" s="318">
        <v>40.1</v>
      </c>
      <c r="S103" s="318">
        <v>38.51</v>
      </c>
      <c r="T103" s="318">
        <v>38.18</v>
      </c>
      <c r="U103" s="318">
        <v>35.99</v>
      </c>
      <c r="V103" s="318">
        <v>38.03</v>
      </c>
      <c r="W103" s="318">
        <v>36.64</v>
      </c>
      <c r="X103" s="318">
        <v>35.45</v>
      </c>
      <c r="Y103" s="318">
        <v>37.87</v>
      </c>
    </row>
    <row r="104" s="134" customFormat="1" customHeight="1" spans="1:25">
      <c r="A104" s="543">
        <v>44029</v>
      </c>
      <c r="B104" s="543">
        <v>44035</v>
      </c>
      <c r="C104" s="318">
        <v>36.63</v>
      </c>
      <c r="D104" s="318">
        <v>38.49</v>
      </c>
      <c r="E104" s="318">
        <v>37.82</v>
      </c>
      <c r="F104" s="318">
        <v>37.27</v>
      </c>
      <c r="G104" s="318">
        <v>38.79</v>
      </c>
      <c r="H104" s="318">
        <v>34.97</v>
      </c>
      <c r="I104" s="318">
        <v>36.2</v>
      </c>
      <c r="J104" s="318">
        <v>36.13</v>
      </c>
      <c r="K104" s="318">
        <v>35.81</v>
      </c>
      <c r="L104" s="318">
        <v>35.72</v>
      </c>
      <c r="M104" s="318">
        <v>35.28</v>
      </c>
      <c r="N104" s="318">
        <v>38.82</v>
      </c>
      <c r="O104" s="318">
        <v>38.77</v>
      </c>
      <c r="P104" s="318">
        <v>39.55</v>
      </c>
      <c r="Q104" s="318">
        <v>39</v>
      </c>
      <c r="R104" s="318">
        <v>39.69</v>
      </c>
      <c r="S104" s="318">
        <v>37.75</v>
      </c>
      <c r="T104" s="318">
        <v>37.45</v>
      </c>
      <c r="U104" s="318">
        <v>35.63</v>
      </c>
      <c r="V104" s="318">
        <v>38</v>
      </c>
      <c r="W104" s="318">
        <v>35.77</v>
      </c>
      <c r="X104" s="318">
        <v>34.97</v>
      </c>
      <c r="Y104" s="318">
        <v>37.19</v>
      </c>
    </row>
    <row r="105" s="134" customFormat="1" customHeight="1" spans="1:25">
      <c r="A105" s="543">
        <v>44036</v>
      </c>
      <c r="B105" s="543">
        <v>44042</v>
      </c>
      <c r="C105" s="318">
        <v>36.33</v>
      </c>
      <c r="D105" s="318">
        <v>38.1</v>
      </c>
      <c r="E105" s="318">
        <v>37.5</v>
      </c>
      <c r="F105" s="318">
        <v>37.14</v>
      </c>
      <c r="G105" s="318">
        <v>38.69</v>
      </c>
      <c r="H105" s="318">
        <v>35.34</v>
      </c>
      <c r="I105" s="318">
        <v>35.94</v>
      </c>
      <c r="J105" s="318">
        <v>35.84</v>
      </c>
      <c r="K105" s="318">
        <v>35.66</v>
      </c>
      <c r="L105" s="318">
        <v>35.54</v>
      </c>
      <c r="M105" s="318">
        <v>34.83</v>
      </c>
      <c r="N105" s="318">
        <v>38.81</v>
      </c>
      <c r="O105" s="318">
        <v>38.7</v>
      </c>
      <c r="P105" s="318">
        <v>39.42</v>
      </c>
      <c r="Q105" s="318">
        <v>38.23</v>
      </c>
      <c r="R105" s="318">
        <v>39.32</v>
      </c>
      <c r="S105" s="318">
        <v>37.41</v>
      </c>
      <c r="T105" s="318">
        <v>37.22</v>
      </c>
      <c r="U105" s="318">
        <v>38.05</v>
      </c>
      <c r="V105" s="318">
        <v>35.41</v>
      </c>
      <c r="W105" s="318">
        <v>35.49</v>
      </c>
      <c r="X105" s="318">
        <v>35.34</v>
      </c>
      <c r="Y105" s="318">
        <v>37</v>
      </c>
    </row>
    <row r="106" s="134" customFormat="1" customHeight="1" spans="1:25">
      <c r="A106" s="543">
        <v>44043</v>
      </c>
      <c r="B106" s="543">
        <v>44049</v>
      </c>
      <c r="C106" s="318">
        <v>36.55</v>
      </c>
      <c r="D106" s="318">
        <v>39.01</v>
      </c>
      <c r="E106" s="318">
        <v>38.31</v>
      </c>
      <c r="F106" s="318">
        <v>37.55</v>
      </c>
      <c r="G106" s="318">
        <v>39.2</v>
      </c>
      <c r="H106" s="318">
        <v>35.97</v>
      </c>
      <c r="I106" s="318">
        <v>36.11</v>
      </c>
      <c r="J106" s="318">
        <v>36.19</v>
      </c>
      <c r="K106" s="318">
        <v>35.98</v>
      </c>
      <c r="L106" s="318">
        <v>35.76</v>
      </c>
      <c r="M106" s="318">
        <v>35.33</v>
      </c>
      <c r="N106" s="318">
        <v>39.55</v>
      </c>
      <c r="O106" s="318">
        <v>38.98</v>
      </c>
      <c r="P106" s="318">
        <v>40.15</v>
      </c>
      <c r="Q106" s="318">
        <v>38.81</v>
      </c>
      <c r="R106" s="318">
        <v>39.71</v>
      </c>
      <c r="S106" s="318">
        <v>37.87</v>
      </c>
      <c r="T106" s="318">
        <v>37.71</v>
      </c>
      <c r="U106" s="318">
        <v>38.7</v>
      </c>
      <c r="V106" s="318">
        <v>36.69</v>
      </c>
      <c r="W106" s="318">
        <v>35.82</v>
      </c>
      <c r="X106" s="318">
        <v>35.97</v>
      </c>
      <c r="Y106" s="318">
        <v>37.53</v>
      </c>
    </row>
    <row r="107" s="134" customFormat="1" customHeight="1" spans="1:25">
      <c r="A107" s="543">
        <v>44050</v>
      </c>
      <c r="B107" s="543">
        <v>44056</v>
      </c>
      <c r="C107" s="318">
        <v>36.15</v>
      </c>
      <c r="D107" s="318">
        <v>38.9</v>
      </c>
      <c r="E107" s="318">
        <v>37.75</v>
      </c>
      <c r="F107" s="318">
        <v>36.86</v>
      </c>
      <c r="G107" s="318">
        <v>39</v>
      </c>
      <c r="H107" s="318">
        <v>35.89</v>
      </c>
      <c r="I107" s="318">
        <v>35.46</v>
      </c>
      <c r="J107" s="318">
        <v>35.63</v>
      </c>
      <c r="K107" s="318">
        <v>35.22</v>
      </c>
      <c r="L107" s="318">
        <v>35.13</v>
      </c>
      <c r="M107" s="318">
        <v>34.52</v>
      </c>
      <c r="N107" s="318">
        <v>38.82</v>
      </c>
      <c r="O107" s="318">
        <v>38.36</v>
      </c>
      <c r="P107" s="318">
        <v>39.87</v>
      </c>
      <c r="Q107" s="318">
        <v>39.34</v>
      </c>
      <c r="R107" s="318">
        <v>38.91</v>
      </c>
      <c r="S107" s="318">
        <v>37.33</v>
      </c>
      <c r="T107" s="318">
        <v>37.24</v>
      </c>
      <c r="U107" s="318">
        <v>37.17</v>
      </c>
      <c r="V107" s="318">
        <v>38.82</v>
      </c>
      <c r="W107" s="318">
        <v>35.14</v>
      </c>
      <c r="X107" s="318">
        <v>35.87</v>
      </c>
      <c r="Y107" s="318">
        <v>37.15</v>
      </c>
    </row>
    <row r="108" s="134" customFormat="1" customHeight="1" spans="1:25">
      <c r="A108" s="543">
        <v>44057</v>
      </c>
      <c r="B108" s="543">
        <v>44063</v>
      </c>
      <c r="C108" s="318">
        <v>36.0216666666667</v>
      </c>
      <c r="D108" s="318">
        <v>38.2366666666667</v>
      </c>
      <c r="E108" s="318">
        <v>37.2266666666667</v>
      </c>
      <c r="F108" s="318">
        <v>36.36</v>
      </c>
      <c r="G108" s="318">
        <v>38.4266666666667</v>
      </c>
      <c r="H108" s="318">
        <v>35.52</v>
      </c>
      <c r="I108" s="318">
        <v>35.5766666666667</v>
      </c>
      <c r="J108" s="318">
        <v>35.56</v>
      </c>
      <c r="K108" s="318">
        <v>35</v>
      </c>
      <c r="L108" s="318">
        <v>34.9466666666667</v>
      </c>
      <c r="M108" s="318">
        <v>34.3866666666667</v>
      </c>
      <c r="N108" s="318">
        <v>38.64</v>
      </c>
      <c r="O108" s="318">
        <v>37.79</v>
      </c>
      <c r="P108" s="318">
        <v>39.17</v>
      </c>
      <c r="Q108" s="318">
        <v>38.6533333333333</v>
      </c>
      <c r="R108" s="318">
        <v>38.1266666666667</v>
      </c>
      <c r="S108" s="318">
        <v>36.98</v>
      </c>
      <c r="T108" s="318">
        <v>36.86</v>
      </c>
      <c r="U108" s="318">
        <v>38.7066666666667</v>
      </c>
      <c r="V108" s="318">
        <v>37.3866666666667</v>
      </c>
      <c r="W108" s="318">
        <v>34.7666666666667</v>
      </c>
      <c r="X108" s="318">
        <v>35.4533333333333</v>
      </c>
      <c r="Y108" s="318">
        <v>36.81</v>
      </c>
    </row>
    <row r="109" s="134" customFormat="1" customHeight="1" spans="1:25">
      <c r="A109" s="543">
        <v>44064</v>
      </c>
      <c r="B109" s="543">
        <v>44070</v>
      </c>
      <c r="C109" s="318">
        <v>36.17</v>
      </c>
      <c r="D109" s="318">
        <v>38.62</v>
      </c>
      <c r="E109" s="318">
        <v>37.76</v>
      </c>
      <c r="F109" s="318">
        <v>36.37</v>
      </c>
      <c r="G109" s="318">
        <v>39.02</v>
      </c>
      <c r="H109" s="318">
        <v>35.73</v>
      </c>
      <c r="I109" s="318">
        <v>35.68</v>
      </c>
      <c r="J109" s="318">
        <v>35.57</v>
      </c>
      <c r="K109" s="318">
        <v>35.34</v>
      </c>
      <c r="L109" s="318">
        <v>35.17</v>
      </c>
      <c r="M109" s="318">
        <v>34.53</v>
      </c>
      <c r="N109" s="318">
        <v>39.13</v>
      </c>
      <c r="O109" s="318">
        <v>38.69</v>
      </c>
      <c r="P109" s="318">
        <v>39.44</v>
      </c>
      <c r="Q109" s="318">
        <v>39.42</v>
      </c>
      <c r="R109" s="318">
        <v>38.61</v>
      </c>
      <c r="S109" s="318">
        <v>37.12</v>
      </c>
      <c r="T109" s="318">
        <v>37.2</v>
      </c>
      <c r="U109" s="318">
        <v>37.74</v>
      </c>
      <c r="V109" s="318">
        <v>38.73</v>
      </c>
      <c r="W109" s="318">
        <v>35.05</v>
      </c>
      <c r="X109" s="318">
        <v>35.95</v>
      </c>
      <c r="Y109" s="318">
        <v>37.14</v>
      </c>
    </row>
    <row r="110" s="134" customFormat="1" customHeight="1" spans="1:25">
      <c r="A110" s="543">
        <v>44071</v>
      </c>
      <c r="B110" s="543">
        <v>44077</v>
      </c>
      <c r="C110" s="318">
        <v>35.51</v>
      </c>
      <c r="D110" s="318">
        <v>37.86</v>
      </c>
      <c r="E110" s="318">
        <v>36.69</v>
      </c>
      <c r="F110" s="318">
        <v>35.51</v>
      </c>
      <c r="G110" s="318">
        <v>38.32</v>
      </c>
      <c r="H110" s="318">
        <v>35.1</v>
      </c>
      <c r="I110" s="318">
        <v>35.44</v>
      </c>
      <c r="J110" s="318">
        <v>35.19</v>
      </c>
      <c r="K110" s="318">
        <v>34.81</v>
      </c>
      <c r="L110" s="318">
        <v>34.76</v>
      </c>
      <c r="M110" s="318">
        <v>34.29</v>
      </c>
      <c r="N110" s="318">
        <v>38.68</v>
      </c>
      <c r="O110" s="318">
        <v>38.22</v>
      </c>
      <c r="P110" s="318">
        <v>38.73</v>
      </c>
      <c r="Q110" s="318">
        <v>38.65</v>
      </c>
      <c r="R110" s="318">
        <v>38.24</v>
      </c>
      <c r="S110" s="318">
        <v>36.34</v>
      </c>
      <c r="T110" s="318">
        <v>36.61</v>
      </c>
      <c r="U110" s="318">
        <v>37.44</v>
      </c>
      <c r="V110" s="318">
        <v>38.27</v>
      </c>
      <c r="W110" s="318">
        <v>34.81</v>
      </c>
      <c r="X110" s="318">
        <v>35.38</v>
      </c>
      <c r="Y110" s="318">
        <v>36.58</v>
      </c>
    </row>
    <row r="111" s="134" customFormat="1" customHeight="1" spans="1:25">
      <c r="A111" s="543">
        <v>44078</v>
      </c>
      <c r="B111" s="543">
        <v>44084</v>
      </c>
      <c r="C111" s="318">
        <v>35.34</v>
      </c>
      <c r="D111" s="318">
        <v>37.39</v>
      </c>
      <c r="E111" s="318">
        <v>36.62</v>
      </c>
      <c r="F111" s="318">
        <v>35.36</v>
      </c>
      <c r="G111" s="318">
        <v>37.79</v>
      </c>
      <c r="H111" s="318">
        <v>35.08</v>
      </c>
      <c r="I111" s="318">
        <v>34.82</v>
      </c>
      <c r="J111" s="318">
        <v>34.93</v>
      </c>
      <c r="K111" s="318">
        <v>34.64</v>
      </c>
      <c r="L111" s="318">
        <v>34.58</v>
      </c>
      <c r="M111" s="318">
        <v>34.14</v>
      </c>
      <c r="N111" s="318">
        <v>37.36</v>
      </c>
      <c r="O111" s="318">
        <v>37.7</v>
      </c>
      <c r="P111" s="318">
        <v>38.22</v>
      </c>
      <c r="Q111" s="318">
        <v>38.17</v>
      </c>
      <c r="R111" s="318">
        <v>38.11</v>
      </c>
      <c r="S111" s="318">
        <v>36.17</v>
      </c>
      <c r="T111" s="318">
        <v>36.26</v>
      </c>
      <c r="U111" s="318">
        <v>37.2</v>
      </c>
      <c r="V111" s="318">
        <v>38.09</v>
      </c>
      <c r="W111" s="318">
        <v>34.65</v>
      </c>
      <c r="X111" s="318">
        <v>35.28</v>
      </c>
      <c r="Y111" s="318">
        <v>36.27</v>
      </c>
    </row>
    <row r="112" s="134" customFormat="1" customHeight="1" spans="1:25">
      <c r="A112" s="543">
        <v>44085</v>
      </c>
      <c r="B112" s="543">
        <v>44091</v>
      </c>
      <c r="C112" s="318">
        <v>34.18</v>
      </c>
      <c r="D112" s="318">
        <v>36.28</v>
      </c>
      <c r="E112" s="318">
        <v>35.39</v>
      </c>
      <c r="F112" s="318">
        <v>34.3</v>
      </c>
      <c r="G112" s="318">
        <v>36.9</v>
      </c>
      <c r="H112" s="318">
        <v>33.91</v>
      </c>
      <c r="I112" s="318">
        <v>33.67</v>
      </c>
      <c r="J112" s="318">
        <v>33.91</v>
      </c>
      <c r="K112" s="318">
        <v>33.81</v>
      </c>
      <c r="L112" s="318">
        <v>33.66</v>
      </c>
      <c r="M112" s="318">
        <v>33.26</v>
      </c>
      <c r="N112" s="318">
        <v>36.7</v>
      </c>
      <c r="O112" s="318">
        <v>36.36</v>
      </c>
      <c r="P112" s="318">
        <v>37.32</v>
      </c>
      <c r="Q112" s="318">
        <v>36.75</v>
      </c>
      <c r="R112" s="318">
        <v>37.36</v>
      </c>
      <c r="S112" s="318">
        <v>34.74</v>
      </c>
      <c r="T112" s="318">
        <v>35.21</v>
      </c>
      <c r="U112" s="318">
        <v>35.5933333333333</v>
      </c>
      <c r="V112" s="318">
        <v>37.4133333333333</v>
      </c>
      <c r="W112" s="318">
        <v>33.7833333333333</v>
      </c>
      <c r="X112" s="318">
        <v>34.1933333333333</v>
      </c>
      <c r="Y112" s="318">
        <v>35.21</v>
      </c>
    </row>
    <row r="113" s="134" customFormat="1" customHeight="1" spans="1:25">
      <c r="A113" s="543">
        <v>44092</v>
      </c>
      <c r="B113" s="543">
        <v>44098</v>
      </c>
      <c r="C113" s="318">
        <v>32.92</v>
      </c>
      <c r="D113" s="318">
        <v>34.94</v>
      </c>
      <c r="E113" s="318">
        <v>34.03</v>
      </c>
      <c r="F113" s="318">
        <v>33.46</v>
      </c>
      <c r="G113" s="318">
        <v>35.39</v>
      </c>
      <c r="H113" s="318">
        <v>32.7</v>
      </c>
      <c r="I113" s="318">
        <v>32.3</v>
      </c>
      <c r="J113" s="318">
        <v>32.29</v>
      </c>
      <c r="K113" s="318">
        <v>32.15</v>
      </c>
      <c r="L113" s="318">
        <v>32.05</v>
      </c>
      <c r="M113" s="318">
        <v>31.79</v>
      </c>
      <c r="N113" s="318">
        <v>35.41</v>
      </c>
      <c r="O113" s="318">
        <v>35.43</v>
      </c>
      <c r="P113" s="318">
        <v>36.09</v>
      </c>
      <c r="Q113" s="318">
        <v>35.43</v>
      </c>
      <c r="R113" s="318">
        <v>35.98</v>
      </c>
      <c r="S113" s="318">
        <v>33.64</v>
      </c>
      <c r="T113" s="318">
        <v>33.88</v>
      </c>
      <c r="U113" s="318">
        <v>34.69</v>
      </c>
      <c r="V113" s="318">
        <v>36.29</v>
      </c>
      <c r="W113" s="318">
        <v>32.15</v>
      </c>
      <c r="X113" s="318">
        <v>32.95</v>
      </c>
      <c r="Y113" s="318">
        <v>33.91</v>
      </c>
    </row>
    <row r="114" s="134" customFormat="1" customHeight="1" spans="1:25">
      <c r="A114" s="543">
        <v>44098</v>
      </c>
      <c r="B114" s="543">
        <v>44104</v>
      </c>
      <c r="C114" s="318">
        <v>31.864</v>
      </c>
      <c r="D114" s="318">
        <v>33.452</v>
      </c>
      <c r="E114" s="318">
        <v>33.192</v>
      </c>
      <c r="F114" s="318">
        <v>32.2</v>
      </c>
      <c r="G114" s="318">
        <v>34.4</v>
      </c>
      <c r="H114" s="318">
        <v>31.416</v>
      </c>
      <c r="I114" s="318">
        <v>31.668</v>
      </c>
      <c r="J114" s="318">
        <v>31.588</v>
      </c>
      <c r="K114" s="318">
        <v>31.552</v>
      </c>
      <c r="L114" s="318">
        <v>31.432</v>
      </c>
      <c r="M114" s="318">
        <v>30.944</v>
      </c>
      <c r="N114" s="318">
        <v>34.428</v>
      </c>
      <c r="O114" s="318">
        <v>34.44</v>
      </c>
      <c r="P114" s="318">
        <v>34.888</v>
      </c>
      <c r="Q114" s="318">
        <v>33.96</v>
      </c>
      <c r="R114" s="318">
        <v>34.328</v>
      </c>
      <c r="S114" s="318">
        <v>32.48</v>
      </c>
      <c r="T114" s="318">
        <v>32.838</v>
      </c>
      <c r="U114" s="318">
        <v>33.488</v>
      </c>
      <c r="V114" s="318">
        <v>34.656</v>
      </c>
      <c r="W114" s="318">
        <v>31.496</v>
      </c>
      <c r="X114" s="318">
        <v>31.816</v>
      </c>
      <c r="Y114" s="318">
        <v>32.84</v>
      </c>
    </row>
    <row r="115" s="134" customFormat="1" customHeight="1" spans="1:25">
      <c r="A115" s="543">
        <v>44106</v>
      </c>
      <c r="B115" s="543">
        <v>44112</v>
      </c>
      <c r="C115" s="318">
        <v>31.2</v>
      </c>
      <c r="D115" s="318">
        <v>32.68</v>
      </c>
      <c r="E115" s="318">
        <v>32.19</v>
      </c>
      <c r="F115" s="318">
        <v>31.4</v>
      </c>
      <c r="G115" s="318">
        <v>32.48</v>
      </c>
      <c r="H115" s="318">
        <v>30.44</v>
      </c>
      <c r="I115" s="318">
        <v>30.6</v>
      </c>
      <c r="J115" s="318">
        <v>30.2</v>
      </c>
      <c r="K115" s="318">
        <v>29.76</v>
      </c>
      <c r="L115" s="318">
        <v>29.64</v>
      </c>
      <c r="M115" s="318">
        <v>29.12</v>
      </c>
      <c r="N115" s="318">
        <v>33.44</v>
      </c>
      <c r="O115" s="318">
        <v>32.68</v>
      </c>
      <c r="P115" s="318">
        <v>33.12</v>
      </c>
      <c r="Q115" s="318">
        <v>33.08</v>
      </c>
      <c r="R115" s="318">
        <v>33.6</v>
      </c>
      <c r="S115" s="318">
        <v>31.28</v>
      </c>
      <c r="T115" s="318">
        <v>31.58</v>
      </c>
      <c r="U115" s="318">
        <v>32.24</v>
      </c>
      <c r="V115" s="318">
        <v>33.68</v>
      </c>
      <c r="W115" s="318">
        <v>29.68</v>
      </c>
      <c r="X115" s="318">
        <v>31</v>
      </c>
      <c r="Y115" s="318">
        <v>31.6</v>
      </c>
    </row>
    <row r="116" s="134" customFormat="1" customHeight="1" spans="1:25">
      <c r="A116" s="543">
        <v>44113</v>
      </c>
      <c r="B116" s="543">
        <v>44119</v>
      </c>
      <c r="C116" s="318">
        <v>29.81</v>
      </c>
      <c r="D116" s="318">
        <v>30.95</v>
      </c>
      <c r="E116" s="318">
        <v>30.51</v>
      </c>
      <c r="F116" s="318">
        <v>29.89</v>
      </c>
      <c r="G116" s="318">
        <v>31.42</v>
      </c>
      <c r="H116" s="318">
        <v>29.33</v>
      </c>
      <c r="I116" s="318">
        <v>29.47</v>
      </c>
      <c r="J116" s="318">
        <v>29.13</v>
      </c>
      <c r="K116" s="318">
        <v>28.73</v>
      </c>
      <c r="L116" s="318">
        <v>28.61</v>
      </c>
      <c r="M116" s="318">
        <v>28.02</v>
      </c>
      <c r="N116" s="318">
        <v>32.26</v>
      </c>
      <c r="O116" s="318">
        <v>31.27</v>
      </c>
      <c r="P116" s="318">
        <v>32.11</v>
      </c>
      <c r="Q116" s="318">
        <v>31.82</v>
      </c>
      <c r="R116" s="318">
        <v>32.3</v>
      </c>
      <c r="S116" s="318">
        <v>30.05</v>
      </c>
      <c r="T116" s="318">
        <v>30.33</v>
      </c>
      <c r="U116" s="318">
        <v>31.08</v>
      </c>
      <c r="V116" s="318">
        <v>32.47</v>
      </c>
      <c r="W116" s="318">
        <v>28.62</v>
      </c>
      <c r="X116" s="318">
        <v>29.77</v>
      </c>
      <c r="Y116" s="318">
        <v>30.36</v>
      </c>
    </row>
    <row r="117" s="134" customFormat="1" customHeight="1" spans="1:25">
      <c r="A117" s="543">
        <v>44120</v>
      </c>
      <c r="B117" s="543">
        <v>44126</v>
      </c>
      <c r="C117" s="318">
        <v>28.98</v>
      </c>
      <c r="D117" s="318">
        <v>30.11</v>
      </c>
      <c r="E117" s="318">
        <v>30.12</v>
      </c>
      <c r="F117" s="318">
        <v>29.07</v>
      </c>
      <c r="G117" s="318">
        <v>30.58</v>
      </c>
      <c r="H117" s="318">
        <v>28.15</v>
      </c>
      <c r="I117" s="318">
        <v>28.53</v>
      </c>
      <c r="J117" s="318">
        <v>28.34</v>
      </c>
      <c r="K117" s="318">
        <v>28.24</v>
      </c>
      <c r="L117" s="318">
        <v>27.97</v>
      </c>
      <c r="M117" s="318">
        <v>27.52</v>
      </c>
      <c r="N117" s="318">
        <v>31.2</v>
      </c>
      <c r="O117" s="318">
        <v>29.79</v>
      </c>
      <c r="P117" s="318">
        <v>30.9</v>
      </c>
      <c r="Q117" s="318">
        <v>30.85</v>
      </c>
      <c r="R117" s="318">
        <v>31.28</v>
      </c>
      <c r="S117" s="318">
        <v>29.2</v>
      </c>
      <c r="T117" s="318">
        <v>29.46</v>
      </c>
      <c r="U117" s="318">
        <v>30.05</v>
      </c>
      <c r="V117" s="318">
        <v>30.71</v>
      </c>
      <c r="W117" s="318">
        <v>28.21</v>
      </c>
      <c r="X117" s="318">
        <v>28.49</v>
      </c>
      <c r="Y117" s="318">
        <v>29.44</v>
      </c>
    </row>
    <row r="118" s="134" customFormat="1" customHeight="1" spans="1:25">
      <c r="A118" s="543">
        <v>44127</v>
      </c>
      <c r="B118" s="543">
        <v>44133</v>
      </c>
      <c r="C118" s="318">
        <v>27.83</v>
      </c>
      <c r="D118" s="318">
        <v>28.97</v>
      </c>
      <c r="E118" s="318">
        <v>28.98</v>
      </c>
      <c r="F118" s="318">
        <v>28.17</v>
      </c>
      <c r="G118" s="318">
        <v>29.76</v>
      </c>
      <c r="H118" s="318">
        <v>27.13</v>
      </c>
      <c r="I118" s="318">
        <v>27.63</v>
      </c>
      <c r="J118" s="318">
        <v>27.77</v>
      </c>
      <c r="K118" s="318">
        <v>27.46</v>
      </c>
      <c r="L118" s="318">
        <v>27.31</v>
      </c>
      <c r="M118" s="318">
        <v>26.89</v>
      </c>
      <c r="N118" s="318">
        <v>29.88</v>
      </c>
      <c r="O118" s="318">
        <v>29.12</v>
      </c>
      <c r="P118" s="318">
        <v>30.57</v>
      </c>
      <c r="Q118" s="318">
        <v>30.05</v>
      </c>
      <c r="R118" s="318">
        <v>30.05</v>
      </c>
      <c r="S118" s="318">
        <v>28.45</v>
      </c>
      <c r="T118" s="318">
        <v>28.59</v>
      </c>
      <c r="U118" s="318">
        <v>29.56</v>
      </c>
      <c r="V118" s="318">
        <v>30.07</v>
      </c>
      <c r="W118" s="318">
        <v>27.37</v>
      </c>
      <c r="X118" s="318">
        <v>27.33</v>
      </c>
      <c r="Y118" s="318">
        <v>28.59</v>
      </c>
    </row>
    <row r="119" s="134" customFormat="1" customHeight="1" spans="1:25">
      <c r="A119" s="543">
        <v>44134</v>
      </c>
      <c r="B119" s="543">
        <v>44140</v>
      </c>
      <c r="C119" s="318">
        <v>28.68</v>
      </c>
      <c r="D119" s="318">
        <v>30.16</v>
      </c>
      <c r="E119" s="318">
        <v>29.79</v>
      </c>
      <c r="F119" s="318">
        <v>28.98</v>
      </c>
      <c r="G119" s="318">
        <v>30.66</v>
      </c>
      <c r="H119" s="318">
        <v>27.81</v>
      </c>
      <c r="I119" s="318">
        <v>28.52</v>
      </c>
      <c r="J119" s="318">
        <v>28.49</v>
      </c>
      <c r="K119" s="318">
        <v>28.27</v>
      </c>
      <c r="L119" s="318">
        <v>28.07</v>
      </c>
      <c r="M119" s="318">
        <v>27.54</v>
      </c>
      <c r="N119" s="318">
        <v>30.97</v>
      </c>
      <c r="O119" s="318">
        <v>29.52</v>
      </c>
      <c r="P119" s="318">
        <v>31.34</v>
      </c>
      <c r="Q119" s="318">
        <v>30.75</v>
      </c>
      <c r="R119" s="318">
        <v>30.2</v>
      </c>
      <c r="S119" s="318">
        <v>29.35</v>
      </c>
      <c r="T119" s="318">
        <v>29.36</v>
      </c>
      <c r="U119" s="318">
        <v>30.54</v>
      </c>
      <c r="V119" s="318">
        <v>29.99</v>
      </c>
      <c r="W119" s="318">
        <v>28.22</v>
      </c>
      <c r="X119" s="318">
        <v>27.88</v>
      </c>
      <c r="Y119" s="318">
        <v>29.32</v>
      </c>
    </row>
    <row r="120" s="134" customFormat="1" customHeight="1" spans="1:25">
      <c r="A120" s="543">
        <v>44141</v>
      </c>
      <c r="B120" s="543">
        <v>44147</v>
      </c>
      <c r="C120" s="318">
        <v>28.81</v>
      </c>
      <c r="D120" s="318">
        <v>29.82</v>
      </c>
      <c r="E120" s="318">
        <v>29.36</v>
      </c>
      <c r="F120" s="318">
        <v>29.09</v>
      </c>
      <c r="G120" s="318">
        <v>30.48</v>
      </c>
      <c r="H120" s="318">
        <v>27.72</v>
      </c>
      <c r="I120" s="318">
        <v>28.71</v>
      </c>
      <c r="J120" s="318">
        <v>28.58</v>
      </c>
      <c r="K120" s="318">
        <v>28.12</v>
      </c>
      <c r="L120" s="318">
        <v>28.03</v>
      </c>
      <c r="M120" s="318">
        <v>27.44</v>
      </c>
      <c r="N120" s="318">
        <v>31.25</v>
      </c>
      <c r="O120" s="318">
        <v>29.29</v>
      </c>
      <c r="P120" s="318">
        <v>31.25</v>
      </c>
      <c r="Q120" s="318">
        <v>30.29</v>
      </c>
      <c r="R120" s="318">
        <v>30.25</v>
      </c>
      <c r="S120" s="318">
        <v>28.98</v>
      </c>
      <c r="T120" s="318">
        <v>29.26</v>
      </c>
      <c r="U120" s="318">
        <v>30.16</v>
      </c>
      <c r="V120" s="318">
        <v>30.31</v>
      </c>
      <c r="W120" s="318">
        <v>28.14</v>
      </c>
      <c r="X120" s="318">
        <v>27.72</v>
      </c>
      <c r="Y120" s="318">
        <v>29.23</v>
      </c>
    </row>
    <row r="121" s="134" customFormat="1" customHeight="1" spans="1:25">
      <c r="A121" s="543">
        <v>44148</v>
      </c>
      <c r="B121" s="543">
        <v>44154</v>
      </c>
      <c r="C121" s="318">
        <v>28.78</v>
      </c>
      <c r="D121" s="318">
        <v>29.76</v>
      </c>
      <c r="E121" s="318">
        <v>29.45</v>
      </c>
      <c r="F121" s="318">
        <v>29.01</v>
      </c>
      <c r="G121" s="318">
        <v>30.33</v>
      </c>
      <c r="H121" s="318">
        <v>27.36</v>
      </c>
      <c r="I121" s="318">
        <v>28.67</v>
      </c>
      <c r="J121" s="318">
        <v>28.47</v>
      </c>
      <c r="K121" s="318">
        <v>28.2</v>
      </c>
      <c r="L121" s="318">
        <v>28.07</v>
      </c>
      <c r="M121" s="318">
        <v>27.35</v>
      </c>
      <c r="N121" s="318">
        <v>30.49</v>
      </c>
      <c r="O121" s="318">
        <v>29.41</v>
      </c>
      <c r="P121" s="318">
        <v>31.06</v>
      </c>
      <c r="Q121" s="318">
        <v>30</v>
      </c>
      <c r="R121" s="318">
        <v>30.41</v>
      </c>
      <c r="S121" s="318">
        <v>28.97</v>
      </c>
      <c r="T121" s="318">
        <v>29.16</v>
      </c>
      <c r="U121" s="318">
        <v>29.84</v>
      </c>
      <c r="V121" s="318">
        <v>30.09</v>
      </c>
      <c r="W121" s="318">
        <v>28.2</v>
      </c>
      <c r="X121" s="318">
        <v>27.56</v>
      </c>
      <c r="Y121" s="318">
        <v>29.12</v>
      </c>
    </row>
    <row r="122" s="134" customFormat="1" customHeight="1" spans="1:25">
      <c r="A122" s="543">
        <v>44155</v>
      </c>
      <c r="B122" s="543">
        <v>44161</v>
      </c>
      <c r="C122" s="318">
        <v>29.14</v>
      </c>
      <c r="D122" s="318">
        <v>30.13</v>
      </c>
      <c r="E122" s="318">
        <v>29.96</v>
      </c>
      <c r="F122" s="318">
        <v>29.32</v>
      </c>
      <c r="G122" s="318">
        <v>30.41</v>
      </c>
      <c r="H122" s="318">
        <v>27.59</v>
      </c>
      <c r="I122" s="318">
        <v>28.87</v>
      </c>
      <c r="J122" s="318">
        <v>28.83</v>
      </c>
      <c r="K122" s="318">
        <v>28.61</v>
      </c>
      <c r="L122" s="318">
        <v>28.37</v>
      </c>
      <c r="M122" s="318">
        <v>27.83</v>
      </c>
      <c r="N122" s="318">
        <v>31.37</v>
      </c>
      <c r="O122" s="318">
        <v>30.29</v>
      </c>
      <c r="P122" s="318">
        <v>31.19</v>
      </c>
      <c r="Q122" s="318">
        <v>30.25</v>
      </c>
      <c r="R122" s="318">
        <v>30.6</v>
      </c>
      <c r="S122" s="318">
        <v>29.19</v>
      </c>
      <c r="T122" s="318">
        <v>29.53</v>
      </c>
      <c r="U122" s="318">
        <v>29.95</v>
      </c>
      <c r="V122" s="318">
        <v>30.1</v>
      </c>
      <c r="W122" s="318">
        <v>28.49</v>
      </c>
      <c r="X122" s="318">
        <v>27.85</v>
      </c>
      <c r="Y122" s="318">
        <v>29.44</v>
      </c>
    </row>
    <row r="123" s="134" customFormat="1" customHeight="1" spans="1:25">
      <c r="A123" s="543">
        <v>44162</v>
      </c>
      <c r="B123" s="543">
        <v>44168</v>
      </c>
      <c r="C123" s="318">
        <v>31.7</v>
      </c>
      <c r="D123" s="318">
        <v>32.8</v>
      </c>
      <c r="E123" s="318">
        <v>32.65</v>
      </c>
      <c r="F123" s="318">
        <v>31.82</v>
      </c>
      <c r="G123" s="318">
        <v>33.09</v>
      </c>
      <c r="H123" s="318">
        <v>29.96</v>
      </c>
      <c r="I123" s="318">
        <v>31.19</v>
      </c>
      <c r="J123" s="318">
        <v>31.26</v>
      </c>
      <c r="K123" s="318">
        <v>31.03</v>
      </c>
      <c r="L123" s="318">
        <v>30.84</v>
      </c>
      <c r="M123" s="318">
        <v>30.5</v>
      </c>
      <c r="N123" s="318">
        <v>33.94</v>
      </c>
      <c r="O123" s="318">
        <v>32.81</v>
      </c>
      <c r="P123" s="318">
        <v>33.38</v>
      </c>
      <c r="Q123" s="318">
        <v>33.12</v>
      </c>
      <c r="R123" s="318">
        <v>32.57</v>
      </c>
      <c r="S123" s="318">
        <v>31.8</v>
      </c>
      <c r="T123" s="318">
        <v>32.03</v>
      </c>
      <c r="U123" s="318">
        <v>31.42</v>
      </c>
      <c r="V123" s="318">
        <v>32.35</v>
      </c>
      <c r="W123" s="318">
        <v>30.95</v>
      </c>
      <c r="X123" s="318">
        <v>30.34</v>
      </c>
      <c r="Y123" s="318">
        <v>31.88</v>
      </c>
    </row>
    <row r="124" s="134" customFormat="1" customHeight="1" spans="1:25">
      <c r="A124" s="543">
        <v>44169</v>
      </c>
      <c r="B124" s="543">
        <v>44175</v>
      </c>
      <c r="C124" s="318">
        <v>32.87</v>
      </c>
      <c r="D124" s="318">
        <v>34.24</v>
      </c>
      <c r="E124" s="318">
        <v>33.76</v>
      </c>
      <c r="F124" s="318">
        <v>32.95</v>
      </c>
      <c r="G124" s="318">
        <v>34.24</v>
      </c>
      <c r="H124" s="318">
        <v>31.36</v>
      </c>
      <c r="I124" s="318">
        <v>32.53</v>
      </c>
      <c r="J124" s="318">
        <v>32.47</v>
      </c>
      <c r="K124" s="318">
        <v>31.93</v>
      </c>
      <c r="L124" s="318">
        <v>31.84</v>
      </c>
      <c r="M124" s="318">
        <v>31.59</v>
      </c>
      <c r="N124" s="318">
        <v>34.42</v>
      </c>
      <c r="O124" s="318">
        <v>33.45</v>
      </c>
      <c r="P124" s="318">
        <v>34.81</v>
      </c>
      <c r="Q124" s="318">
        <v>34.15</v>
      </c>
      <c r="R124" s="318">
        <v>34.68</v>
      </c>
      <c r="S124" s="318">
        <v>33.2</v>
      </c>
      <c r="T124" s="318">
        <v>33.21</v>
      </c>
      <c r="U124" s="318">
        <v>32.74</v>
      </c>
      <c r="V124" s="318">
        <v>33.97</v>
      </c>
      <c r="W124" s="318">
        <v>31.79</v>
      </c>
      <c r="X124" s="318">
        <v>31.72</v>
      </c>
      <c r="Y124" s="318">
        <v>33.08</v>
      </c>
    </row>
    <row r="125" s="134" customFormat="1" customHeight="1" spans="1:25">
      <c r="A125" s="543">
        <v>44176</v>
      </c>
      <c r="B125" s="543">
        <v>44182</v>
      </c>
      <c r="C125" s="318">
        <v>33.1</v>
      </c>
      <c r="D125" s="318">
        <v>34.07</v>
      </c>
      <c r="E125" s="318">
        <v>34.3</v>
      </c>
      <c r="F125" s="318">
        <v>33.38</v>
      </c>
      <c r="G125" s="318">
        <v>33.91</v>
      </c>
      <c r="H125" s="318">
        <v>32.06</v>
      </c>
      <c r="I125" s="318">
        <v>32.87</v>
      </c>
      <c r="J125" s="318">
        <v>32.74</v>
      </c>
      <c r="K125" s="318">
        <v>32.3</v>
      </c>
      <c r="L125" s="318">
        <v>32.22</v>
      </c>
      <c r="M125" s="318">
        <v>31.89</v>
      </c>
      <c r="N125" s="318">
        <v>34.96</v>
      </c>
      <c r="O125" s="318">
        <v>33.9</v>
      </c>
      <c r="P125" s="318">
        <v>34.89</v>
      </c>
      <c r="Q125" s="318">
        <v>33.93</v>
      </c>
      <c r="R125" s="318">
        <v>34.22</v>
      </c>
      <c r="S125" s="318">
        <v>33.62</v>
      </c>
      <c r="T125" s="318">
        <v>33.43</v>
      </c>
      <c r="U125" s="318">
        <v>32.6</v>
      </c>
      <c r="V125" s="318">
        <v>33.98</v>
      </c>
      <c r="W125" s="318">
        <v>32.25</v>
      </c>
      <c r="X125" s="318">
        <v>32.23</v>
      </c>
      <c r="Y125" s="318">
        <v>33.31</v>
      </c>
    </row>
    <row r="126" s="134" customFormat="1" customHeight="1" spans="1:25">
      <c r="A126" s="543">
        <v>44183</v>
      </c>
      <c r="B126" s="543">
        <v>44189</v>
      </c>
      <c r="C126" s="318">
        <v>33.61</v>
      </c>
      <c r="D126" s="318">
        <v>34.6</v>
      </c>
      <c r="E126" s="318">
        <v>34.76</v>
      </c>
      <c r="F126" s="318">
        <v>33.82</v>
      </c>
      <c r="G126" s="318">
        <v>34.59</v>
      </c>
      <c r="H126" s="318">
        <v>32.6</v>
      </c>
      <c r="I126" s="318">
        <v>33.33</v>
      </c>
      <c r="J126" s="318">
        <v>33.15</v>
      </c>
      <c r="K126" s="318">
        <v>32.93</v>
      </c>
      <c r="L126" s="318">
        <v>32.86</v>
      </c>
      <c r="M126" s="318">
        <v>32.51</v>
      </c>
      <c r="N126" s="318">
        <v>35.21</v>
      </c>
      <c r="O126" s="318">
        <v>34.31</v>
      </c>
      <c r="P126" s="318">
        <v>35.35</v>
      </c>
      <c r="Q126" s="318">
        <v>34.45</v>
      </c>
      <c r="R126" s="318">
        <v>34.97</v>
      </c>
      <c r="S126" s="318">
        <v>33.99</v>
      </c>
      <c r="T126" s="318">
        <v>33.94</v>
      </c>
      <c r="U126" s="318">
        <v>32.88</v>
      </c>
      <c r="V126" s="318">
        <v>34.12</v>
      </c>
      <c r="W126" s="318">
        <v>32.78</v>
      </c>
      <c r="X126" s="318">
        <v>32.69</v>
      </c>
      <c r="Y126" s="318">
        <v>33.79</v>
      </c>
    </row>
    <row r="127" s="134" customFormat="1" customHeight="1" spans="1:25">
      <c r="A127" s="543">
        <v>44190</v>
      </c>
      <c r="B127" s="543">
        <v>44196</v>
      </c>
      <c r="C127" s="318">
        <v>34.76</v>
      </c>
      <c r="D127" s="318">
        <v>35.81</v>
      </c>
      <c r="E127" s="318">
        <v>36.01</v>
      </c>
      <c r="F127" s="318">
        <v>35.06</v>
      </c>
      <c r="G127" s="318">
        <v>35.73</v>
      </c>
      <c r="H127" s="318">
        <v>34.01</v>
      </c>
      <c r="I127" s="318">
        <v>34.54</v>
      </c>
      <c r="J127" s="318">
        <v>34.64</v>
      </c>
      <c r="K127" s="318">
        <v>34.52</v>
      </c>
      <c r="L127" s="318">
        <v>34.3</v>
      </c>
      <c r="M127" s="318">
        <v>33.91</v>
      </c>
      <c r="N127" s="318">
        <v>36.77</v>
      </c>
      <c r="O127" s="318">
        <v>35.37</v>
      </c>
      <c r="P127" s="318">
        <v>36.23</v>
      </c>
      <c r="Q127" s="318">
        <v>35.77</v>
      </c>
      <c r="R127" s="318">
        <v>36.35</v>
      </c>
      <c r="S127" s="318">
        <v>35.39</v>
      </c>
      <c r="T127" s="318">
        <v>35.25</v>
      </c>
      <c r="U127" s="318">
        <v>33.98</v>
      </c>
      <c r="V127" s="318">
        <v>36.05</v>
      </c>
      <c r="W127" s="318">
        <v>34.41</v>
      </c>
      <c r="X127" s="318">
        <v>34.05</v>
      </c>
      <c r="Y127" s="318">
        <v>35.13</v>
      </c>
    </row>
    <row r="128" s="134" customFormat="1" customHeight="1" spans="1:25">
      <c r="A128" s="543">
        <v>44197</v>
      </c>
      <c r="B128" s="543">
        <v>44203</v>
      </c>
      <c r="C128" s="318">
        <v>35.91</v>
      </c>
      <c r="D128" s="318">
        <v>37.47</v>
      </c>
      <c r="E128" s="318">
        <v>36.96</v>
      </c>
      <c r="F128" s="318">
        <v>36.19</v>
      </c>
      <c r="G128" s="318">
        <v>37.38</v>
      </c>
      <c r="H128" s="318">
        <v>35.59</v>
      </c>
      <c r="I128" s="318">
        <v>35.86</v>
      </c>
      <c r="J128" s="318">
        <v>35.64</v>
      </c>
      <c r="K128" s="318">
        <v>35.75</v>
      </c>
      <c r="L128" s="318">
        <v>35.57</v>
      </c>
      <c r="M128" s="318">
        <v>35.24</v>
      </c>
      <c r="N128" s="318">
        <v>37.68</v>
      </c>
      <c r="O128" s="318">
        <v>37.46</v>
      </c>
      <c r="P128" s="318">
        <v>38.9</v>
      </c>
      <c r="Q128" s="318">
        <v>38.24</v>
      </c>
      <c r="R128" s="318">
        <v>38.3</v>
      </c>
      <c r="S128" s="318">
        <v>36.32</v>
      </c>
      <c r="T128" s="318">
        <v>36.73</v>
      </c>
      <c r="U128" s="318">
        <v>35.65</v>
      </c>
      <c r="V128" s="318">
        <v>37.06</v>
      </c>
      <c r="W128" s="318">
        <v>35.58</v>
      </c>
      <c r="X128" s="318">
        <v>35.59</v>
      </c>
      <c r="Y128" s="318">
        <v>36.59</v>
      </c>
    </row>
    <row r="129" s="134" customFormat="1" customHeight="1" spans="1:25">
      <c r="A129" s="543">
        <v>44204</v>
      </c>
      <c r="B129" s="543">
        <v>44210</v>
      </c>
      <c r="C129" s="318">
        <v>35.33</v>
      </c>
      <c r="D129" s="318">
        <v>36.74</v>
      </c>
      <c r="E129" s="318">
        <v>36.09</v>
      </c>
      <c r="F129" s="318">
        <v>35.2</v>
      </c>
      <c r="G129" s="318">
        <v>36.83</v>
      </c>
      <c r="H129" s="318">
        <v>34.53</v>
      </c>
      <c r="I129" s="318">
        <v>35.24</v>
      </c>
      <c r="J129" s="318">
        <v>34.89</v>
      </c>
      <c r="K129" s="318">
        <v>35.03</v>
      </c>
      <c r="L129" s="318">
        <v>35.02</v>
      </c>
      <c r="M129" s="318">
        <v>34.59</v>
      </c>
      <c r="N129" s="318">
        <v>36.83</v>
      </c>
      <c r="O129" s="318">
        <v>37.13</v>
      </c>
      <c r="P129" s="318">
        <v>37.8</v>
      </c>
      <c r="Q129" s="318">
        <v>36.68</v>
      </c>
      <c r="R129" s="318">
        <v>37.88</v>
      </c>
      <c r="S129" s="318">
        <v>35.55</v>
      </c>
      <c r="T129" s="318">
        <v>35.96</v>
      </c>
      <c r="U129" s="318">
        <v>35.1</v>
      </c>
      <c r="V129" s="318">
        <v>36.69</v>
      </c>
      <c r="W129" s="318">
        <v>34.87</v>
      </c>
      <c r="X129" s="318">
        <v>34.68</v>
      </c>
      <c r="Y129" s="318">
        <v>35.84</v>
      </c>
    </row>
    <row r="130" s="134" customFormat="1" customHeight="1" spans="1:25">
      <c r="A130" s="543">
        <v>44211</v>
      </c>
      <c r="B130" s="543">
        <v>44217</v>
      </c>
      <c r="C130" s="318">
        <v>35.3</v>
      </c>
      <c r="D130" s="318">
        <v>36.9</v>
      </c>
      <c r="E130" s="318">
        <v>36.3</v>
      </c>
      <c r="F130" s="318">
        <v>35.08</v>
      </c>
      <c r="G130" s="318">
        <v>37.19</v>
      </c>
      <c r="H130" s="318">
        <v>34.53</v>
      </c>
      <c r="I130" s="318">
        <v>34.88</v>
      </c>
      <c r="J130" s="318">
        <v>34.62</v>
      </c>
      <c r="K130" s="318">
        <v>34.3</v>
      </c>
      <c r="L130" s="318">
        <v>34.23</v>
      </c>
      <c r="M130" s="318">
        <v>33.6</v>
      </c>
      <c r="N130" s="318">
        <v>36.59</v>
      </c>
      <c r="O130" s="318">
        <v>37.6</v>
      </c>
      <c r="P130" s="318">
        <v>38.26</v>
      </c>
      <c r="Q130" s="318">
        <v>37.01</v>
      </c>
      <c r="R130" s="318">
        <v>37.83</v>
      </c>
      <c r="S130" s="318">
        <v>35.63</v>
      </c>
      <c r="T130" s="318">
        <v>35.87</v>
      </c>
      <c r="U130" s="318">
        <v>34.91</v>
      </c>
      <c r="V130" s="318">
        <v>36.95</v>
      </c>
      <c r="W130" s="318">
        <v>34.12</v>
      </c>
      <c r="X130" s="318">
        <v>34.7</v>
      </c>
      <c r="Y130" s="318">
        <v>35.74</v>
      </c>
    </row>
    <row r="131" s="134" customFormat="1" customHeight="1" spans="1:25">
      <c r="A131" s="543">
        <v>44218</v>
      </c>
      <c r="B131" s="543">
        <v>44224</v>
      </c>
      <c r="C131" s="318">
        <v>33.55</v>
      </c>
      <c r="D131" s="318">
        <v>34.84</v>
      </c>
      <c r="E131" s="318">
        <v>33.97</v>
      </c>
      <c r="F131" s="318">
        <v>33.47</v>
      </c>
      <c r="G131" s="318">
        <v>35.11</v>
      </c>
      <c r="H131" s="318">
        <v>32.53</v>
      </c>
      <c r="I131" s="318">
        <v>32.94</v>
      </c>
      <c r="J131" s="318">
        <v>32.69</v>
      </c>
      <c r="K131" s="318">
        <v>32.78</v>
      </c>
      <c r="L131" s="318">
        <v>32.65</v>
      </c>
      <c r="M131" s="318">
        <v>31.61</v>
      </c>
      <c r="N131" s="318">
        <v>35.28</v>
      </c>
      <c r="O131" s="318">
        <v>35.75</v>
      </c>
      <c r="P131" s="318">
        <v>36.07</v>
      </c>
      <c r="Q131" s="318">
        <v>35.55</v>
      </c>
      <c r="R131" s="318">
        <v>36.73</v>
      </c>
      <c r="S131" s="318">
        <v>33.68</v>
      </c>
      <c r="T131" s="318">
        <v>34.07</v>
      </c>
      <c r="U131" s="318">
        <v>33.21</v>
      </c>
      <c r="V131" s="318">
        <v>36.02</v>
      </c>
      <c r="W131" s="318">
        <v>32.56</v>
      </c>
      <c r="X131" s="318">
        <v>32.61</v>
      </c>
      <c r="Y131" s="318">
        <v>33.98</v>
      </c>
    </row>
    <row r="132" s="134" customFormat="1" customHeight="1" spans="1:25">
      <c r="A132" s="543">
        <v>44225</v>
      </c>
      <c r="B132" s="543">
        <v>44231</v>
      </c>
      <c r="C132" s="318">
        <v>31.48</v>
      </c>
      <c r="D132" s="318">
        <v>33.14</v>
      </c>
      <c r="E132" s="318">
        <v>32.59</v>
      </c>
      <c r="F132" s="318">
        <v>31.99</v>
      </c>
      <c r="G132" s="318">
        <v>33.41</v>
      </c>
      <c r="H132" s="318">
        <v>30.82</v>
      </c>
      <c r="I132" s="318">
        <v>30.42</v>
      </c>
      <c r="J132" s="318">
        <v>30.11</v>
      </c>
      <c r="K132" s="318">
        <v>30.58</v>
      </c>
      <c r="L132" s="318">
        <v>30.49</v>
      </c>
      <c r="M132" s="318">
        <v>29.65</v>
      </c>
      <c r="N132" s="318">
        <v>33.34</v>
      </c>
      <c r="O132" s="318">
        <v>33.81</v>
      </c>
      <c r="P132" s="318">
        <v>34.56</v>
      </c>
      <c r="Q132" s="318">
        <v>34.37</v>
      </c>
      <c r="R132" s="318">
        <v>35.15</v>
      </c>
      <c r="S132" s="318">
        <v>32.4</v>
      </c>
      <c r="T132" s="318">
        <v>32.25</v>
      </c>
      <c r="U132" s="318">
        <v>32.07</v>
      </c>
      <c r="V132" s="318">
        <v>34.25</v>
      </c>
      <c r="W132" s="318">
        <v>30.52</v>
      </c>
      <c r="X132" s="318">
        <v>30.89</v>
      </c>
      <c r="Y132" s="318">
        <v>32.19</v>
      </c>
    </row>
    <row r="133" s="134" customFormat="1" customHeight="1" spans="1:25">
      <c r="A133" s="543">
        <v>44243</v>
      </c>
      <c r="B133" s="543">
        <v>44245</v>
      </c>
      <c r="C133" s="318">
        <v>28.81</v>
      </c>
      <c r="D133" s="318">
        <v>30.9</v>
      </c>
      <c r="E133" s="318">
        <v>30.27</v>
      </c>
      <c r="F133" s="318">
        <v>29.76</v>
      </c>
      <c r="G133" s="318">
        <v>31.28</v>
      </c>
      <c r="H133" s="318">
        <v>28.13</v>
      </c>
      <c r="I133" s="318">
        <v>27.98</v>
      </c>
      <c r="J133" s="318">
        <v>27.44</v>
      </c>
      <c r="K133" s="318">
        <v>27.72</v>
      </c>
      <c r="L133" s="318">
        <v>27.68</v>
      </c>
      <c r="M133" s="318">
        <v>27.16</v>
      </c>
      <c r="N133" s="318">
        <v>31.27</v>
      </c>
      <c r="O133" s="318">
        <v>31.97</v>
      </c>
      <c r="P133" s="318">
        <v>32.99</v>
      </c>
      <c r="Q133" s="318">
        <v>32.73</v>
      </c>
      <c r="R133" s="318">
        <v>31.4</v>
      </c>
      <c r="S133" s="318">
        <v>30.41</v>
      </c>
      <c r="T133" s="318">
        <v>29.88</v>
      </c>
      <c r="U133" s="318">
        <v>30.71</v>
      </c>
      <c r="V133" s="318">
        <v>33.11</v>
      </c>
      <c r="W133" s="318">
        <v>27.72</v>
      </c>
      <c r="X133" s="318">
        <v>28.13</v>
      </c>
      <c r="Y133" s="318">
        <v>29.88</v>
      </c>
    </row>
    <row r="134" s="134" customFormat="1" customHeight="1" spans="1:25">
      <c r="A134" s="543">
        <v>44246</v>
      </c>
      <c r="B134" s="543">
        <v>44252</v>
      </c>
      <c r="C134" s="318">
        <v>26.77</v>
      </c>
      <c r="D134" s="318">
        <v>28.69</v>
      </c>
      <c r="E134" s="318">
        <v>28.15</v>
      </c>
      <c r="F134" s="318">
        <v>26.96</v>
      </c>
      <c r="G134" s="318">
        <v>29.4</v>
      </c>
      <c r="H134" s="318">
        <v>25.7</v>
      </c>
      <c r="I134" s="318">
        <v>26.5</v>
      </c>
      <c r="J134" s="318">
        <v>26.03</v>
      </c>
      <c r="K134" s="318">
        <v>26.25</v>
      </c>
      <c r="L134" s="318">
        <v>26.21</v>
      </c>
      <c r="M134" s="318">
        <v>25.73</v>
      </c>
      <c r="N134" s="318">
        <v>28.78</v>
      </c>
      <c r="O134" s="318">
        <v>29.26</v>
      </c>
      <c r="P134" s="318">
        <v>30.69</v>
      </c>
      <c r="Q134" s="318">
        <v>30.42</v>
      </c>
      <c r="R134" s="318">
        <v>29.66</v>
      </c>
      <c r="S134" s="318">
        <v>27.2</v>
      </c>
      <c r="T134" s="318">
        <v>27.79</v>
      </c>
      <c r="U134" s="318">
        <v>28.24</v>
      </c>
      <c r="V134" s="318">
        <v>30.64</v>
      </c>
      <c r="W134" s="318">
        <v>26.25</v>
      </c>
      <c r="X134" s="318">
        <v>25.7</v>
      </c>
      <c r="Y134" s="318">
        <v>27.77</v>
      </c>
    </row>
    <row r="135" s="134" customFormat="1" customHeight="1" spans="1:25">
      <c r="A135" s="543">
        <v>44253</v>
      </c>
      <c r="B135" s="543">
        <v>44259</v>
      </c>
      <c r="C135" s="318">
        <v>28.25</v>
      </c>
      <c r="D135" s="318">
        <v>29.52</v>
      </c>
      <c r="E135" s="318">
        <v>29.1</v>
      </c>
      <c r="F135" s="318">
        <v>28.69</v>
      </c>
      <c r="G135" s="318">
        <v>29.99</v>
      </c>
      <c r="H135" s="318">
        <v>27.25</v>
      </c>
      <c r="I135" s="318">
        <v>27.93</v>
      </c>
      <c r="J135" s="318">
        <v>27.66</v>
      </c>
      <c r="K135" s="318">
        <v>27.66</v>
      </c>
      <c r="L135" s="318">
        <v>27.61</v>
      </c>
      <c r="M135" s="318">
        <v>26.84</v>
      </c>
      <c r="N135" s="318">
        <v>30.36</v>
      </c>
      <c r="O135" s="318">
        <v>30.27</v>
      </c>
      <c r="P135" s="318">
        <v>31.23</v>
      </c>
      <c r="Q135" s="318">
        <v>30.6</v>
      </c>
      <c r="R135" s="318">
        <v>30.27</v>
      </c>
      <c r="S135" s="318">
        <v>28.92</v>
      </c>
      <c r="T135" s="318">
        <v>28.95</v>
      </c>
      <c r="U135" s="318">
        <v>28.84</v>
      </c>
      <c r="V135" s="318">
        <v>30.81</v>
      </c>
      <c r="W135" s="318">
        <v>27.64</v>
      </c>
      <c r="X135" s="318">
        <v>27.25</v>
      </c>
      <c r="Y135" s="318">
        <v>28.89</v>
      </c>
    </row>
    <row r="136" s="134" customFormat="1" customHeight="1" spans="1:25">
      <c r="A136" s="543">
        <v>44260</v>
      </c>
      <c r="B136" s="543">
        <v>44266</v>
      </c>
      <c r="C136" s="318">
        <v>27.7</v>
      </c>
      <c r="D136" s="318">
        <v>28.86</v>
      </c>
      <c r="E136" s="318">
        <v>28.52</v>
      </c>
      <c r="F136" s="318">
        <v>28.14</v>
      </c>
      <c r="G136" s="318">
        <v>29.34</v>
      </c>
      <c r="H136" s="318">
        <v>27.16</v>
      </c>
      <c r="I136" s="318">
        <v>27.23</v>
      </c>
      <c r="J136" s="318">
        <v>27.13</v>
      </c>
      <c r="K136" s="318">
        <v>27.24</v>
      </c>
      <c r="L136" s="318">
        <v>27.15</v>
      </c>
      <c r="M136" s="318">
        <v>26.44</v>
      </c>
      <c r="N136" s="318">
        <v>29.42</v>
      </c>
      <c r="O136" s="318">
        <v>29.45</v>
      </c>
      <c r="P136" s="318">
        <v>30.33</v>
      </c>
      <c r="Q136" s="318">
        <v>29.73</v>
      </c>
      <c r="R136" s="318">
        <v>30.13</v>
      </c>
      <c r="S136" s="318">
        <v>28.42</v>
      </c>
      <c r="T136" s="318">
        <v>28.38</v>
      </c>
      <c r="U136" s="318">
        <v>28.31</v>
      </c>
      <c r="V136" s="318">
        <v>29.72</v>
      </c>
      <c r="W136" s="318">
        <v>27.25</v>
      </c>
      <c r="X136" s="318">
        <v>27.16</v>
      </c>
      <c r="Y136" s="318">
        <v>28.33</v>
      </c>
    </row>
    <row r="137" s="134" customFormat="1" customHeight="1" spans="1:25">
      <c r="A137" s="543">
        <v>44267</v>
      </c>
      <c r="B137" s="543">
        <v>44273</v>
      </c>
      <c r="C137" s="318">
        <v>27.13</v>
      </c>
      <c r="D137" s="318">
        <v>28.26</v>
      </c>
      <c r="E137" s="318">
        <v>27.96</v>
      </c>
      <c r="F137" s="318">
        <v>27.08</v>
      </c>
      <c r="G137" s="318">
        <v>28.64</v>
      </c>
      <c r="H137" s="318">
        <v>26.69</v>
      </c>
      <c r="I137" s="318">
        <v>26.74</v>
      </c>
      <c r="J137" s="318">
        <v>26.76</v>
      </c>
      <c r="K137" s="318">
        <v>26.61</v>
      </c>
      <c r="L137" s="318">
        <v>26.46</v>
      </c>
      <c r="M137" s="318">
        <v>25.6</v>
      </c>
      <c r="N137" s="318">
        <v>29.4</v>
      </c>
      <c r="O137" s="318">
        <v>28.95</v>
      </c>
      <c r="P137" s="318">
        <v>29.66</v>
      </c>
      <c r="Q137" s="318">
        <v>28.85</v>
      </c>
      <c r="R137" s="318">
        <v>29.19</v>
      </c>
      <c r="S137" s="318">
        <v>27.42</v>
      </c>
      <c r="T137" s="318">
        <v>27.73</v>
      </c>
      <c r="U137" s="318">
        <v>27.84</v>
      </c>
      <c r="V137" s="318">
        <v>28.81</v>
      </c>
      <c r="W137" s="318">
        <v>26.55</v>
      </c>
      <c r="X137" s="318">
        <v>26.69</v>
      </c>
      <c r="Y137" s="318">
        <v>27.68</v>
      </c>
    </row>
    <row r="138" s="134" customFormat="1" customHeight="1" spans="1:25">
      <c r="A138" s="543">
        <v>44274</v>
      </c>
      <c r="B138" s="543">
        <v>44280</v>
      </c>
      <c r="C138" s="318">
        <v>25.93</v>
      </c>
      <c r="D138" s="318">
        <v>27.29</v>
      </c>
      <c r="E138" s="318">
        <v>26.68</v>
      </c>
      <c r="F138" s="318">
        <v>26.49</v>
      </c>
      <c r="G138" s="318">
        <v>27.18</v>
      </c>
      <c r="H138" s="318">
        <v>25.85</v>
      </c>
      <c r="I138" s="318">
        <v>25.66</v>
      </c>
      <c r="J138" s="318">
        <v>25.72</v>
      </c>
      <c r="K138" s="318">
        <v>25.41</v>
      </c>
      <c r="L138" s="318">
        <v>25.21</v>
      </c>
      <c r="M138" s="318">
        <v>24.39</v>
      </c>
      <c r="N138" s="318">
        <v>27.78</v>
      </c>
      <c r="O138" s="318">
        <v>27.11</v>
      </c>
      <c r="P138" s="318">
        <v>28.53</v>
      </c>
      <c r="Q138" s="318">
        <v>27.58</v>
      </c>
      <c r="R138" s="318">
        <v>27.88</v>
      </c>
      <c r="S138" s="318">
        <v>26.74</v>
      </c>
      <c r="T138" s="318">
        <v>26.55</v>
      </c>
      <c r="U138" s="318">
        <v>27.47</v>
      </c>
      <c r="V138" s="318">
        <v>26.86</v>
      </c>
      <c r="W138" s="318">
        <v>25.4</v>
      </c>
      <c r="X138" s="318">
        <v>25.85</v>
      </c>
      <c r="Y138" s="318">
        <v>26.52</v>
      </c>
    </row>
    <row r="139" s="134" customFormat="1" customHeight="1" spans="1:25">
      <c r="A139" s="543">
        <v>44281</v>
      </c>
      <c r="B139" s="543">
        <v>44287</v>
      </c>
      <c r="C139" s="318">
        <v>24.39</v>
      </c>
      <c r="D139" s="318">
        <v>26.03</v>
      </c>
      <c r="E139" s="318">
        <v>25.14</v>
      </c>
      <c r="F139" s="318">
        <v>25.2</v>
      </c>
      <c r="G139" s="318">
        <v>26</v>
      </c>
      <c r="H139" s="318">
        <v>24.49</v>
      </c>
      <c r="I139" s="318">
        <v>24.3</v>
      </c>
      <c r="J139" s="318">
        <v>24.18</v>
      </c>
      <c r="K139" s="318">
        <v>23.66</v>
      </c>
      <c r="L139" s="318">
        <v>23.41</v>
      </c>
      <c r="M139" s="318">
        <v>22.62</v>
      </c>
      <c r="N139" s="318">
        <v>26.09</v>
      </c>
      <c r="O139" s="318">
        <v>26.31</v>
      </c>
      <c r="P139" s="318">
        <v>27.57</v>
      </c>
      <c r="Q139" s="318">
        <v>26</v>
      </c>
      <c r="R139" s="318">
        <v>26.2</v>
      </c>
      <c r="S139" s="318">
        <v>25.15</v>
      </c>
      <c r="T139" s="318">
        <v>25.1</v>
      </c>
      <c r="U139" s="318">
        <v>25.78</v>
      </c>
      <c r="V139" s="318">
        <v>26.11</v>
      </c>
      <c r="W139" s="318">
        <v>23.59</v>
      </c>
      <c r="X139" s="318">
        <v>24.7</v>
      </c>
      <c r="Y139" s="318">
        <v>25.09</v>
      </c>
    </row>
    <row r="140" s="134" customFormat="1" customHeight="1" spans="1:25">
      <c r="A140" s="543">
        <v>44288</v>
      </c>
      <c r="B140" s="543">
        <v>44294</v>
      </c>
      <c r="C140" s="318">
        <v>22.12</v>
      </c>
      <c r="D140" s="318">
        <v>24.016</v>
      </c>
      <c r="E140" s="318">
        <v>22.728</v>
      </c>
      <c r="F140" s="318">
        <v>22.732</v>
      </c>
      <c r="G140" s="318">
        <v>23.352</v>
      </c>
      <c r="H140" s="318">
        <v>22.224</v>
      </c>
      <c r="I140" s="318">
        <v>21.888</v>
      </c>
      <c r="J140" s="318">
        <v>21.812</v>
      </c>
      <c r="K140" s="318">
        <v>21.504</v>
      </c>
      <c r="L140" s="318">
        <v>21.312</v>
      </c>
      <c r="M140" s="318">
        <v>20.712</v>
      </c>
      <c r="N140" s="318">
        <v>24.672</v>
      </c>
      <c r="O140" s="318">
        <v>23.264</v>
      </c>
      <c r="P140" s="318">
        <v>25.272</v>
      </c>
      <c r="Q140" s="318">
        <v>24.296</v>
      </c>
      <c r="R140" s="318">
        <v>25.324</v>
      </c>
      <c r="S140" s="318">
        <v>22.912</v>
      </c>
      <c r="T140" s="318">
        <v>22.95</v>
      </c>
      <c r="U140" s="318">
        <v>24.064</v>
      </c>
      <c r="V140" s="318">
        <v>23.852</v>
      </c>
      <c r="W140" s="318">
        <v>21.312</v>
      </c>
      <c r="X140" s="318">
        <v>22.432</v>
      </c>
      <c r="Y140" s="318">
        <v>22.94</v>
      </c>
    </row>
    <row r="141" s="134" customFormat="1" customHeight="1" spans="1:25">
      <c r="A141" s="543">
        <v>44295</v>
      </c>
      <c r="B141" s="543">
        <v>44301</v>
      </c>
      <c r="C141" s="318">
        <v>22.23</v>
      </c>
      <c r="D141" s="318">
        <v>23.29</v>
      </c>
      <c r="E141" s="318">
        <v>22.13</v>
      </c>
      <c r="F141" s="318">
        <v>22.6</v>
      </c>
      <c r="G141" s="318">
        <v>22.59</v>
      </c>
      <c r="H141" s="318">
        <v>21.67</v>
      </c>
      <c r="I141" s="318">
        <v>22.09</v>
      </c>
      <c r="J141" s="318">
        <v>22.04</v>
      </c>
      <c r="K141" s="318">
        <v>21.56</v>
      </c>
      <c r="L141" s="318">
        <v>21.38</v>
      </c>
      <c r="M141" s="318">
        <v>20.9</v>
      </c>
      <c r="N141" s="318">
        <v>23.29</v>
      </c>
      <c r="O141" s="318">
        <v>22.43</v>
      </c>
      <c r="P141" s="318">
        <v>23.86</v>
      </c>
      <c r="Q141" s="318">
        <v>22.99</v>
      </c>
      <c r="R141" s="318">
        <v>23.92</v>
      </c>
      <c r="S141" s="318">
        <v>22.65</v>
      </c>
      <c r="T141" s="318">
        <v>22.45</v>
      </c>
      <c r="U141" s="318">
        <v>22.29</v>
      </c>
      <c r="V141" s="318">
        <v>22.69</v>
      </c>
      <c r="W141" s="318">
        <v>21.33</v>
      </c>
      <c r="X141" s="318">
        <v>21.57</v>
      </c>
      <c r="Y141" s="318">
        <v>22.36</v>
      </c>
    </row>
    <row r="142" s="134" customFormat="1" customHeight="1" spans="1:25">
      <c r="A142" s="543">
        <v>44302</v>
      </c>
      <c r="B142" s="543">
        <v>44308</v>
      </c>
      <c r="C142" s="318">
        <v>23.42</v>
      </c>
      <c r="D142" s="318">
        <v>23.81</v>
      </c>
      <c r="E142" s="318">
        <v>23.4</v>
      </c>
      <c r="F142" s="318">
        <v>24.01</v>
      </c>
      <c r="G142" s="318">
        <v>23.35</v>
      </c>
      <c r="H142" s="318">
        <v>23.1</v>
      </c>
      <c r="I142" s="318">
        <v>23.29</v>
      </c>
      <c r="J142" s="318">
        <v>23.19</v>
      </c>
      <c r="K142" s="318">
        <v>22.62</v>
      </c>
      <c r="L142" s="318">
        <v>22.48</v>
      </c>
      <c r="M142" s="318">
        <v>21.89</v>
      </c>
      <c r="N142" s="318">
        <v>23.84</v>
      </c>
      <c r="O142" s="318">
        <v>23.58</v>
      </c>
      <c r="P142" s="318">
        <v>24.58</v>
      </c>
      <c r="Q142" s="318">
        <v>23.36</v>
      </c>
      <c r="R142" s="318">
        <v>23.99</v>
      </c>
      <c r="S142" s="318">
        <v>24.14</v>
      </c>
      <c r="T142" s="318">
        <v>23.41</v>
      </c>
      <c r="U142" s="318">
        <v>22.9</v>
      </c>
      <c r="V142" s="318">
        <v>23.15</v>
      </c>
      <c r="W142" s="318">
        <v>22.42</v>
      </c>
      <c r="X142" s="318">
        <v>23.16</v>
      </c>
      <c r="Y142" s="318">
        <v>23.32</v>
      </c>
    </row>
    <row r="143" s="134" customFormat="1" customHeight="1" spans="1:25">
      <c r="A143" s="543">
        <v>44309</v>
      </c>
      <c r="B143" s="543">
        <v>44315</v>
      </c>
      <c r="C143" s="318">
        <v>22.91</v>
      </c>
      <c r="D143" s="318">
        <v>22.97</v>
      </c>
      <c r="E143" s="318">
        <v>22.87</v>
      </c>
      <c r="F143" s="318">
        <v>23.23</v>
      </c>
      <c r="G143" s="318">
        <v>23.04</v>
      </c>
      <c r="H143" s="318">
        <v>22.6</v>
      </c>
      <c r="I143" s="318">
        <v>22.85</v>
      </c>
      <c r="J143" s="318">
        <v>22.58</v>
      </c>
      <c r="K143" s="318">
        <v>21.62</v>
      </c>
      <c r="L143" s="318">
        <v>21.51</v>
      </c>
      <c r="M143" s="318">
        <v>21.14</v>
      </c>
      <c r="N143" s="318">
        <v>22.58</v>
      </c>
      <c r="O143" s="318">
        <v>23.31</v>
      </c>
      <c r="P143" s="318">
        <v>23.92</v>
      </c>
      <c r="Q143" s="318">
        <v>22.31</v>
      </c>
      <c r="R143" s="318">
        <v>23.55</v>
      </c>
      <c r="S143" s="318">
        <v>23.58</v>
      </c>
      <c r="T143" s="318">
        <v>22.74</v>
      </c>
      <c r="U143" s="318">
        <v>22.1</v>
      </c>
      <c r="V143" s="318">
        <v>22.13</v>
      </c>
      <c r="W143" s="318">
        <v>21.41</v>
      </c>
      <c r="X143" s="318">
        <v>22.64</v>
      </c>
      <c r="Y143" s="318">
        <v>22.61</v>
      </c>
    </row>
    <row r="144" s="134" customFormat="1" customHeight="1" spans="1:25">
      <c r="A144" s="543">
        <v>44316</v>
      </c>
      <c r="B144" s="543">
        <v>44322</v>
      </c>
      <c r="C144" s="318">
        <v>21.21</v>
      </c>
      <c r="D144" s="318">
        <v>21.19</v>
      </c>
      <c r="E144" s="318">
        <v>21.13</v>
      </c>
      <c r="F144" s="318">
        <v>21.85</v>
      </c>
      <c r="G144" s="318">
        <v>21.76</v>
      </c>
      <c r="H144" s="318">
        <v>20.95</v>
      </c>
      <c r="I144" s="318">
        <v>21.48</v>
      </c>
      <c r="J144" s="318">
        <v>21.01</v>
      </c>
      <c r="K144" s="318">
        <v>20.15</v>
      </c>
      <c r="L144" s="318">
        <v>19.92</v>
      </c>
      <c r="M144" s="318">
        <v>19.77</v>
      </c>
      <c r="N144" s="318">
        <v>20.71</v>
      </c>
      <c r="O144" s="318">
        <v>21.49</v>
      </c>
      <c r="P144" s="318">
        <v>22.57</v>
      </c>
      <c r="Q144" s="318">
        <v>20.92</v>
      </c>
      <c r="R144" s="318">
        <v>22.47</v>
      </c>
      <c r="S144" s="318">
        <v>22.09</v>
      </c>
      <c r="T144" s="318">
        <v>21.22</v>
      </c>
      <c r="U144" s="318">
        <v>20.71</v>
      </c>
      <c r="V144" s="318">
        <v>20.37</v>
      </c>
      <c r="W144" s="318">
        <v>19.91</v>
      </c>
      <c r="X144" s="318">
        <v>21.17</v>
      </c>
      <c r="Y144" s="318">
        <v>21.09</v>
      </c>
    </row>
    <row r="145" s="134" customFormat="1" customHeight="1" spans="1:25">
      <c r="A145" s="543">
        <v>44323</v>
      </c>
      <c r="B145" s="543">
        <v>44329</v>
      </c>
      <c r="C145" s="318">
        <v>19.17</v>
      </c>
      <c r="D145" s="318">
        <v>18.91</v>
      </c>
      <c r="E145" s="318">
        <v>18.25</v>
      </c>
      <c r="F145" s="318">
        <v>19.99</v>
      </c>
      <c r="G145" s="318">
        <v>20.01</v>
      </c>
      <c r="H145" s="318">
        <v>19.39</v>
      </c>
      <c r="I145" s="318">
        <v>20.06</v>
      </c>
      <c r="J145" s="318">
        <v>19.2</v>
      </c>
      <c r="K145" s="318">
        <v>18.51</v>
      </c>
      <c r="L145" s="318">
        <v>18.31</v>
      </c>
      <c r="M145" s="318">
        <v>18.11</v>
      </c>
      <c r="N145" s="318">
        <v>18.8</v>
      </c>
      <c r="O145" s="318">
        <v>19.45</v>
      </c>
      <c r="P145" s="318">
        <v>20.25</v>
      </c>
      <c r="Q145" s="318">
        <v>18.8</v>
      </c>
      <c r="R145" s="318">
        <v>20.41</v>
      </c>
      <c r="S145" s="318">
        <v>20.28</v>
      </c>
      <c r="T145" s="318">
        <v>19.29</v>
      </c>
      <c r="U145" s="318">
        <v>18.76</v>
      </c>
      <c r="V145" s="318">
        <v>18.41</v>
      </c>
      <c r="W145" s="318">
        <v>18.36</v>
      </c>
      <c r="X145" s="318">
        <v>19.59</v>
      </c>
      <c r="Y145" s="318">
        <v>19.19</v>
      </c>
    </row>
    <row r="146" s="134" customFormat="1" customHeight="1" spans="1:25">
      <c r="A146" s="543">
        <v>44330</v>
      </c>
      <c r="B146" s="543">
        <v>44336</v>
      </c>
      <c r="C146" s="318">
        <v>18.36</v>
      </c>
      <c r="D146" s="318">
        <v>17.46</v>
      </c>
      <c r="E146" s="318">
        <v>17.38</v>
      </c>
      <c r="F146" s="318">
        <v>18.87</v>
      </c>
      <c r="G146" s="318">
        <v>18.25</v>
      </c>
      <c r="H146" s="318">
        <v>18.91</v>
      </c>
      <c r="I146" s="318">
        <v>19.07</v>
      </c>
      <c r="J146" s="318">
        <v>18.62</v>
      </c>
      <c r="K146" s="318">
        <v>17.74</v>
      </c>
      <c r="L146" s="318">
        <v>17.36</v>
      </c>
      <c r="M146" s="318">
        <v>17.21</v>
      </c>
      <c r="N146" s="318">
        <v>18.03</v>
      </c>
      <c r="O146" s="318">
        <v>18.56</v>
      </c>
      <c r="P146" s="318">
        <v>19.1</v>
      </c>
      <c r="Q146" s="318">
        <v>18.33</v>
      </c>
      <c r="R146" s="318">
        <v>19.12</v>
      </c>
      <c r="S146" s="318">
        <v>19.31</v>
      </c>
      <c r="T146" s="318">
        <v>18.33</v>
      </c>
      <c r="U146" s="318">
        <v>17.34</v>
      </c>
      <c r="V146" s="318">
        <v>17.2</v>
      </c>
      <c r="W146" s="318">
        <v>17.65</v>
      </c>
      <c r="X146" s="318">
        <v>19.05</v>
      </c>
      <c r="Y146" s="318">
        <v>18.23</v>
      </c>
    </row>
    <row r="147" s="134" customFormat="1" customHeight="1" spans="1:25">
      <c r="A147" s="543">
        <v>44337</v>
      </c>
      <c r="B147" s="543">
        <v>44343</v>
      </c>
      <c r="C147" s="318">
        <v>18.06</v>
      </c>
      <c r="D147" s="318">
        <v>17.38</v>
      </c>
      <c r="E147" s="318">
        <v>17.35</v>
      </c>
      <c r="F147" s="318">
        <v>18.35</v>
      </c>
      <c r="G147" s="318">
        <v>18.2</v>
      </c>
      <c r="H147" s="318">
        <v>17.97</v>
      </c>
      <c r="I147" s="318">
        <v>18.04</v>
      </c>
      <c r="J147" s="318">
        <v>17.7</v>
      </c>
      <c r="K147" s="318">
        <v>16.93</v>
      </c>
      <c r="L147" s="318">
        <v>16.64</v>
      </c>
      <c r="M147" s="318">
        <v>16.38</v>
      </c>
      <c r="N147" s="318">
        <v>18.14</v>
      </c>
      <c r="O147" s="318">
        <v>18.56</v>
      </c>
      <c r="P147" s="318">
        <v>19.1</v>
      </c>
      <c r="Q147" s="318">
        <v>18.39</v>
      </c>
      <c r="R147" s="318">
        <v>18.95</v>
      </c>
      <c r="S147" s="318">
        <v>18.56</v>
      </c>
      <c r="T147" s="318">
        <v>17.92</v>
      </c>
      <c r="U147" s="318">
        <v>17.27</v>
      </c>
      <c r="V147" s="318">
        <v>17.19</v>
      </c>
      <c r="W147" s="318">
        <v>16.84</v>
      </c>
      <c r="X147" s="318">
        <v>18.13</v>
      </c>
      <c r="Y147" s="318">
        <v>17.82</v>
      </c>
    </row>
    <row r="148" s="134" customFormat="1" customHeight="1" spans="1:25">
      <c r="A148" s="543">
        <v>44344</v>
      </c>
      <c r="B148" s="543">
        <v>44350</v>
      </c>
      <c r="C148" s="318">
        <v>16.92</v>
      </c>
      <c r="D148" s="318">
        <v>17.02</v>
      </c>
      <c r="E148" s="318">
        <v>16.76</v>
      </c>
      <c r="F148" s="318">
        <v>17.05</v>
      </c>
      <c r="G148" s="318">
        <v>17.15</v>
      </c>
      <c r="H148" s="318">
        <v>16.91</v>
      </c>
      <c r="I148" s="318">
        <v>16.75</v>
      </c>
      <c r="J148" s="318">
        <v>16.74</v>
      </c>
      <c r="K148" s="318">
        <v>16.04</v>
      </c>
      <c r="L148" s="318">
        <v>15.84</v>
      </c>
      <c r="M148" s="318">
        <v>15.74</v>
      </c>
      <c r="N148" s="318">
        <v>16.72</v>
      </c>
      <c r="O148" s="318">
        <v>17.47</v>
      </c>
      <c r="P148" s="318">
        <v>18.01</v>
      </c>
      <c r="Q148" s="318">
        <v>16.94</v>
      </c>
      <c r="R148" s="318">
        <v>17.59</v>
      </c>
      <c r="S148" s="318">
        <v>17.49</v>
      </c>
      <c r="T148" s="318">
        <v>16.89</v>
      </c>
      <c r="U148" s="318">
        <v>16.22</v>
      </c>
      <c r="V148" s="318">
        <v>16.38</v>
      </c>
      <c r="W148" s="318">
        <v>15.83</v>
      </c>
      <c r="X148" s="318">
        <v>16.85</v>
      </c>
      <c r="Y148" s="318">
        <v>16.78</v>
      </c>
    </row>
    <row r="149" s="134" customFormat="1" customHeight="1" spans="1:25">
      <c r="A149" s="543">
        <v>44351</v>
      </c>
      <c r="B149" s="543">
        <v>44357</v>
      </c>
      <c r="C149" s="318">
        <v>15.3</v>
      </c>
      <c r="D149" s="318">
        <v>15.03</v>
      </c>
      <c r="E149" s="318">
        <v>14.87</v>
      </c>
      <c r="F149" s="318">
        <v>15.76</v>
      </c>
      <c r="G149" s="318">
        <v>15.46</v>
      </c>
      <c r="H149" s="318">
        <v>15.36</v>
      </c>
      <c r="I149" s="318">
        <v>15.28</v>
      </c>
      <c r="J149" s="318">
        <v>15.12</v>
      </c>
      <c r="K149" s="318">
        <v>14.69</v>
      </c>
      <c r="L149" s="318">
        <v>14.59</v>
      </c>
      <c r="M149" s="318">
        <v>14.33</v>
      </c>
      <c r="N149" s="318">
        <v>14.82</v>
      </c>
      <c r="O149" s="318">
        <v>16.08</v>
      </c>
      <c r="P149" s="318">
        <v>16.35</v>
      </c>
      <c r="Q149" s="318">
        <v>15.34</v>
      </c>
      <c r="R149" s="318">
        <v>16.71</v>
      </c>
      <c r="S149" s="318">
        <v>16.02</v>
      </c>
      <c r="T149" s="318">
        <v>15.36</v>
      </c>
      <c r="U149" s="318">
        <v>14.37</v>
      </c>
      <c r="V149" s="318">
        <v>14.47</v>
      </c>
      <c r="W149" s="318">
        <v>14.59</v>
      </c>
      <c r="X149" s="318">
        <v>15.37</v>
      </c>
      <c r="Y149" s="318">
        <v>15.23</v>
      </c>
    </row>
    <row r="150" s="134" customFormat="1" customHeight="1" spans="1:25">
      <c r="A150" s="543">
        <v>44358</v>
      </c>
      <c r="B150" s="543">
        <v>44364</v>
      </c>
      <c r="C150" s="318">
        <v>14.21</v>
      </c>
      <c r="D150" s="318">
        <v>14.28</v>
      </c>
      <c r="E150" s="318">
        <v>13.99</v>
      </c>
      <c r="F150" s="318">
        <v>14.59</v>
      </c>
      <c r="G150" s="318">
        <v>14.58</v>
      </c>
      <c r="H150" s="318">
        <v>14.19</v>
      </c>
      <c r="I150" s="318">
        <v>14.27</v>
      </c>
      <c r="J150" s="318">
        <v>14.19</v>
      </c>
      <c r="K150" s="318">
        <v>13.61</v>
      </c>
      <c r="L150" s="318">
        <v>13.52</v>
      </c>
      <c r="M150" s="318">
        <v>13.27</v>
      </c>
      <c r="N150" s="318">
        <v>13.76</v>
      </c>
      <c r="O150" s="318">
        <v>14.95</v>
      </c>
      <c r="P150" s="318">
        <v>15.19</v>
      </c>
      <c r="Q150" s="318">
        <v>14.28</v>
      </c>
      <c r="R150" s="318">
        <v>15.79</v>
      </c>
      <c r="S150" s="318">
        <v>14.97</v>
      </c>
      <c r="T150" s="318">
        <v>14.33</v>
      </c>
      <c r="U150" s="318">
        <v>13.37</v>
      </c>
      <c r="V150" s="318">
        <v>13.39</v>
      </c>
      <c r="W150" s="318">
        <v>13.46</v>
      </c>
      <c r="X150" s="318">
        <v>14.25</v>
      </c>
      <c r="Y150" s="318">
        <v>14.2</v>
      </c>
    </row>
    <row r="151" s="134" customFormat="1" customHeight="1" spans="1:25">
      <c r="A151" s="543">
        <v>44365</v>
      </c>
      <c r="B151" s="543">
        <v>44371</v>
      </c>
      <c r="C151" s="318">
        <v>12.85</v>
      </c>
      <c r="D151" s="318">
        <v>12.79</v>
      </c>
      <c r="E151" s="318">
        <v>12.62</v>
      </c>
      <c r="F151" s="318">
        <v>12.5</v>
      </c>
      <c r="G151" s="318">
        <v>12.88</v>
      </c>
      <c r="H151" s="318">
        <v>12.63</v>
      </c>
      <c r="I151" s="318">
        <v>13.08</v>
      </c>
      <c r="J151" s="318">
        <v>12.84</v>
      </c>
      <c r="K151" s="318">
        <v>12.55</v>
      </c>
      <c r="L151" s="318">
        <v>12.51</v>
      </c>
      <c r="M151" s="318">
        <v>12.27</v>
      </c>
      <c r="N151" s="318">
        <v>12.38</v>
      </c>
      <c r="O151" s="318">
        <v>13.08</v>
      </c>
      <c r="P151" s="318">
        <v>13.73</v>
      </c>
      <c r="Q151" s="318">
        <v>12.62</v>
      </c>
      <c r="R151" s="318">
        <v>13.91</v>
      </c>
      <c r="S151" s="318">
        <v>12.86</v>
      </c>
      <c r="T151" s="318">
        <v>12.83</v>
      </c>
      <c r="U151" s="318">
        <v>11.88</v>
      </c>
      <c r="V151" s="318">
        <v>11.88</v>
      </c>
      <c r="W151" s="318">
        <v>12.55</v>
      </c>
      <c r="X151" s="318">
        <v>12.63</v>
      </c>
      <c r="Y151" s="318">
        <v>12.72</v>
      </c>
    </row>
    <row r="152" s="134" customFormat="1" customHeight="1" spans="1:25">
      <c r="A152" s="543">
        <v>44372</v>
      </c>
      <c r="B152" s="543">
        <v>44378</v>
      </c>
      <c r="C152" s="318">
        <v>15.65</v>
      </c>
      <c r="D152" s="318">
        <v>16.19</v>
      </c>
      <c r="E152" s="318">
        <v>16.04</v>
      </c>
      <c r="F152" s="318">
        <v>16.4</v>
      </c>
      <c r="G152" s="318">
        <v>16.05</v>
      </c>
      <c r="H152" s="318">
        <v>15.32</v>
      </c>
      <c r="I152" s="318">
        <v>15.93</v>
      </c>
      <c r="J152" s="318">
        <v>15.84</v>
      </c>
      <c r="K152" s="318">
        <v>15.47</v>
      </c>
      <c r="L152" s="318">
        <v>15.31</v>
      </c>
      <c r="M152" s="318">
        <v>14.99</v>
      </c>
      <c r="N152" s="318">
        <v>15.92</v>
      </c>
      <c r="O152" s="318">
        <v>16.13</v>
      </c>
      <c r="P152" s="318">
        <v>17.17</v>
      </c>
      <c r="Q152" s="318">
        <v>16.25</v>
      </c>
      <c r="R152" s="318">
        <v>16.51</v>
      </c>
      <c r="S152" s="318">
        <v>16.79</v>
      </c>
      <c r="T152" s="318">
        <v>16</v>
      </c>
      <c r="U152" s="318">
        <v>15.15</v>
      </c>
      <c r="V152" s="318">
        <v>15.37</v>
      </c>
      <c r="W152" s="318">
        <v>15.44</v>
      </c>
      <c r="X152" s="318">
        <v>15.35</v>
      </c>
      <c r="Y152" s="318">
        <v>15.87</v>
      </c>
    </row>
    <row r="153" s="134" customFormat="1" customHeight="1" spans="1:25">
      <c r="A153" s="543">
        <v>44379</v>
      </c>
      <c r="B153" s="543">
        <v>44385</v>
      </c>
      <c r="C153" s="318">
        <v>16.18</v>
      </c>
      <c r="D153" s="318">
        <v>15.95</v>
      </c>
      <c r="E153" s="318">
        <v>15.83</v>
      </c>
      <c r="F153" s="318">
        <v>16.47</v>
      </c>
      <c r="G153" s="318">
        <v>16.06</v>
      </c>
      <c r="H153" s="318">
        <v>16.08</v>
      </c>
      <c r="I153" s="318">
        <v>16.23</v>
      </c>
      <c r="J153" s="318">
        <v>16.4</v>
      </c>
      <c r="K153" s="318">
        <v>15.68</v>
      </c>
      <c r="L153" s="318">
        <v>15.5</v>
      </c>
      <c r="M153" s="318">
        <v>15.23</v>
      </c>
      <c r="N153" s="318">
        <v>15.31</v>
      </c>
      <c r="O153" s="318">
        <v>16.33</v>
      </c>
      <c r="P153" s="318">
        <v>17.03</v>
      </c>
      <c r="Q153" s="318">
        <v>16.03</v>
      </c>
      <c r="R153" s="318">
        <v>17.14</v>
      </c>
      <c r="S153" s="318">
        <v>16.63</v>
      </c>
      <c r="T153" s="318">
        <v>16.12</v>
      </c>
      <c r="U153" s="318">
        <v>14.67</v>
      </c>
      <c r="V153" s="318">
        <v>15.01</v>
      </c>
      <c r="W153" s="318">
        <v>15.53</v>
      </c>
      <c r="X153" s="318">
        <v>15.88</v>
      </c>
      <c r="Y153" s="318">
        <v>15.96</v>
      </c>
    </row>
    <row r="154" s="134" customFormat="1" customHeight="1" spans="1:25">
      <c r="A154" s="543">
        <v>44386</v>
      </c>
      <c r="B154" s="543">
        <v>44392</v>
      </c>
      <c r="C154" s="318">
        <v>16.42</v>
      </c>
      <c r="D154" s="318">
        <v>15.89</v>
      </c>
      <c r="E154" s="318">
        <v>15.74</v>
      </c>
      <c r="F154" s="318">
        <v>16.35</v>
      </c>
      <c r="G154" s="318">
        <v>16.08</v>
      </c>
      <c r="H154" s="318">
        <v>15.75</v>
      </c>
      <c r="I154" s="318">
        <v>16.3</v>
      </c>
      <c r="J154" s="318">
        <v>16.21</v>
      </c>
      <c r="K154" s="318">
        <v>15.25</v>
      </c>
      <c r="L154" s="318">
        <v>15.19</v>
      </c>
      <c r="M154" s="318">
        <v>14.89</v>
      </c>
      <c r="N154" s="318">
        <v>14.78</v>
      </c>
      <c r="O154" s="318">
        <v>16.18</v>
      </c>
      <c r="P154" s="318">
        <v>16.75</v>
      </c>
      <c r="Q154" s="318">
        <v>15.95</v>
      </c>
      <c r="R154" s="318">
        <v>17.45</v>
      </c>
      <c r="S154" s="318">
        <v>16.67</v>
      </c>
      <c r="T154" s="318">
        <v>15.99</v>
      </c>
      <c r="U154" s="318">
        <v>14.6</v>
      </c>
      <c r="V154" s="318">
        <v>15.02</v>
      </c>
      <c r="W154" s="318">
        <v>15.16</v>
      </c>
      <c r="X154" s="318">
        <v>15.71</v>
      </c>
      <c r="Y154" s="318">
        <v>15.83</v>
      </c>
    </row>
    <row r="155" s="134" customFormat="1" customHeight="1" spans="1:25">
      <c r="A155" s="543">
        <v>44393</v>
      </c>
      <c r="B155" s="543">
        <v>44399</v>
      </c>
      <c r="C155" s="318">
        <v>16.14</v>
      </c>
      <c r="D155" s="318">
        <v>15.62</v>
      </c>
      <c r="E155" s="318">
        <v>15.41</v>
      </c>
      <c r="F155" s="318">
        <v>15.88</v>
      </c>
      <c r="G155" s="318">
        <v>16.11</v>
      </c>
      <c r="H155" s="318">
        <v>15.58</v>
      </c>
      <c r="I155" s="318">
        <v>16.18</v>
      </c>
      <c r="J155" s="318">
        <v>15.69</v>
      </c>
      <c r="K155" s="318">
        <v>14.88</v>
      </c>
      <c r="L155" s="318">
        <v>14.65</v>
      </c>
      <c r="M155" s="318">
        <v>14.48</v>
      </c>
      <c r="N155" s="318">
        <v>14.92</v>
      </c>
      <c r="O155" s="318">
        <v>16.11</v>
      </c>
      <c r="P155" s="318">
        <v>16.52</v>
      </c>
      <c r="Q155" s="318">
        <v>15.8</v>
      </c>
      <c r="R155" s="318">
        <v>17.01</v>
      </c>
      <c r="S155" s="318">
        <v>16.5</v>
      </c>
      <c r="T155" s="318">
        <v>15.73</v>
      </c>
      <c r="U155" s="318">
        <v>14.35</v>
      </c>
      <c r="V155" s="318">
        <v>14.58</v>
      </c>
      <c r="W155" s="318">
        <v>14.73</v>
      </c>
      <c r="X155" s="318">
        <v>15.58</v>
      </c>
      <c r="Y155" s="318">
        <v>15.56</v>
      </c>
    </row>
    <row r="156" s="134" customFormat="1" customHeight="1" spans="1:25">
      <c r="A156" s="543">
        <v>44400</v>
      </c>
      <c r="B156" s="543">
        <v>44406</v>
      </c>
      <c r="C156" s="318">
        <v>15.65</v>
      </c>
      <c r="D156" s="318">
        <v>14.98</v>
      </c>
      <c r="E156" s="318">
        <v>14.81</v>
      </c>
      <c r="F156" s="318">
        <v>15.33</v>
      </c>
      <c r="G156" s="318">
        <v>15.71</v>
      </c>
      <c r="H156" s="318">
        <v>15.35</v>
      </c>
      <c r="I156" s="318">
        <v>15.56</v>
      </c>
      <c r="J156" s="318">
        <v>15.33</v>
      </c>
      <c r="K156" s="318">
        <v>14.57</v>
      </c>
      <c r="L156" s="318">
        <v>14.42</v>
      </c>
      <c r="M156" s="318">
        <v>14.37</v>
      </c>
      <c r="N156" s="318">
        <v>14.45</v>
      </c>
      <c r="O156" s="318">
        <v>15.91</v>
      </c>
      <c r="P156" s="318">
        <v>16.19</v>
      </c>
      <c r="Q156" s="318">
        <v>15.54</v>
      </c>
      <c r="R156" s="318">
        <v>16.38</v>
      </c>
      <c r="S156" s="318">
        <v>15.86</v>
      </c>
      <c r="T156" s="318">
        <v>15.32</v>
      </c>
      <c r="U156" s="318">
        <v>14.08</v>
      </c>
      <c r="V156" s="318">
        <v>14.25</v>
      </c>
      <c r="W156" s="318">
        <v>14.53</v>
      </c>
      <c r="X156" s="318">
        <v>15.35</v>
      </c>
      <c r="Y156" s="318">
        <v>15.17</v>
      </c>
    </row>
    <row r="157" s="134" customFormat="1" customHeight="1" spans="1:25">
      <c r="A157" s="543">
        <v>44407</v>
      </c>
      <c r="B157" s="543">
        <v>44413</v>
      </c>
      <c r="C157" s="318">
        <v>15.61</v>
      </c>
      <c r="D157" s="318">
        <v>15.64</v>
      </c>
      <c r="E157" s="318">
        <v>15.23</v>
      </c>
      <c r="F157" s="318">
        <v>15.69</v>
      </c>
      <c r="G157" s="318">
        <v>16.19</v>
      </c>
      <c r="H157" s="318">
        <v>15.29</v>
      </c>
      <c r="I157" s="318">
        <v>15.53</v>
      </c>
      <c r="J157" s="318">
        <v>15.33</v>
      </c>
      <c r="K157" s="318">
        <v>14.54</v>
      </c>
      <c r="L157" s="318">
        <v>14.31</v>
      </c>
      <c r="M157" s="318">
        <v>14.13</v>
      </c>
      <c r="N157" s="318">
        <v>14.75</v>
      </c>
      <c r="O157" s="318">
        <v>16.25</v>
      </c>
      <c r="P157" s="318">
        <v>16.71</v>
      </c>
      <c r="Q157" s="318">
        <v>16.11</v>
      </c>
      <c r="R157" s="318">
        <v>16.51</v>
      </c>
      <c r="S157" s="318">
        <v>16.16</v>
      </c>
      <c r="T157" s="318">
        <v>15.53</v>
      </c>
      <c r="U157" s="318">
        <v>14.23</v>
      </c>
      <c r="V157" s="318">
        <v>14.6</v>
      </c>
      <c r="W157" s="318">
        <v>14.51</v>
      </c>
      <c r="X157" s="318">
        <v>15.32</v>
      </c>
      <c r="Y157" s="318">
        <v>15.36</v>
      </c>
    </row>
    <row r="158" s="134" customFormat="1" customHeight="1" spans="1:25">
      <c r="A158" s="543">
        <v>44414</v>
      </c>
      <c r="B158" s="543">
        <v>44420</v>
      </c>
      <c r="C158" s="318">
        <v>15.11</v>
      </c>
      <c r="D158" s="318">
        <v>15.51</v>
      </c>
      <c r="E158" s="318">
        <v>15.26</v>
      </c>
      <c r="F158" s="318">
        <v>15.21</v>
      </c>
      <c r="G158" s="318">
        <v>16</v>
      </c>
      <c r="H158" s="318">
        <v>14.81</v>
      </c>
      <c r="I158" s="318">
        <v>15.29</v>
      </c>
      <c r="J158" s="318">
        <v>14.98</v>
      </c>
      <c r="K158" s="318">
        <v>14.29</v>
      </c>
      <c r="L158" s="318">
        <v>14.12</v>
      </c>
      <c r="M158" s="318">
        <v>13.94</v>
      </c>
      <c r="N158" s="318">
        <v>14.46</v>
      </c>
      <c r="O158" s="318">
        <v>15.98</v>
      </c>
      <c r="P158" s="318">
        <v>16.84</v>
      </c>
      <c r="Q158" s="318">
        <v>15.62</v>
      </c>
      <c r="R158" s="318">
        <v>16.34</v>
      </c>
      <c r="S158" s="318">
        <v>15.84</v>
      </c>
      <c r="T158" s="318">
        <v>15.27</v>
      </c>
      <c r="U158" s="318">
        <v>13.83</v>
      </c>
      <c r="V158" s="318">
        <v>14.4</v>
      </c>
      <c r="W158" s="318">
        <v>14.29</v>
      </c>
      <c r="X158" s="318">
        <v>14.81</v>
      </c>
      <c r="Y158" s="318">
        <v>15.09</v>
      </c>
    </row>
    <row r="159" s="134" customFormat="1" customHeight="1" spans="1:25">
      <c r="A159" s="543">
        <v>44421</v>
      </c>
      <c r="B159" s="543">
        <v>44427</v>
      </c>
      <c r="C159" s="318">
        <v>14.94</v>
      </c>
      <c r="D159" s="318">
        <v>14.77</v>
      </c>
      <c r="E159" s="318">
        <v>14.27</v>
      </c>
      <c r="F159" s="318">
        <v>14.65</v>
      </c>
      <c r="G159" s="318">
        <v>15.23</v>
      </c>
      <c r="H159" s="318">
        <v>14.43</v>
      </c>
      <c r="I159" s="318">
        <v>14.77</v>
      </c>
      <c r="J159" s="318">
        <v>14.56</v>
      </c>
      <c r="K159" s="318">
        <v>13.9</v>
      </c>
      <c r="L159" s="318">
        <v>13.78</v>
      </c>
      <c r="M159" s="318">
        <v>13.67</v>
      </c>
      <c r="N159" s="318">
        <v>14.58</v>
      </c>
      <c r="O159" s="318">
        <v>15.42</v>
      </c>
      <c r="P159" s="318">
        <v>16.04</v>
      </c>
      <c r="Q159" s="318">
        <v>15.31</v>
      </c>
      <c r="R159" s="318">
        <v>16.05</v>
      </c>
      <c r="S159" s="318">
        <v>15.05</v>
      </c>
      <c r="T159" s="318">
        <v>14.79</v>
      </c>
      <c r="U159" s="318">
        <v>13.37</v>
      </c>
      <c r="V159" s="318">
        <v>14.1</v>
      </c>
      <c r="W159" s="318">
        <v>13.88</v>
      </c>
      <c r="X159" s="318">
        <v>14.48</v>
      </c>
      <c r="Y159" s="318">
        <v>14.63</v>
      </c>
    </row>
    <row r="160" s="134" customFormat="1" customHeight="1" spans="1:25">
      <c r="A160" s="543">
        <v>44428</v>
      </c>
      <c r="B160" s="543">
        <v>44434</v>
      </c>
      <c r="C160" s="318">
        <v>14.44</v>
      </c>
      <c r="D160" s="318">
        <v>14.06</v>
      </c>
      <c r="E160" s="318">
        <v>13.78</v>
      </c>
      <c r="F160" s="318">
        <v>14.24</v>
      </c>
      <c r="G160" s="318">
        <v>14.62</v>
      </c>
      <c r="H160" s="318">
        <v>14.01</v>
      </c>
      <c r="I160" s="318">
        <v>14.18</v>
      </c>
      <c r="J160" s="318">
        <v>14.04</v>
      </c>
      <c r="K160" s="318">
        <v>13.5</v>
      </c>
      <c r="L160" s="318">
        <v>13.33</v>
      </c>
      <c r="M160" s="318">
        <v>13.3</v>
      </c>
      <c r="N160" s="318">
        <v>13.99</v>
      </c>
      <c r="O160" s="318">
        <v>14.85</v>
      </c>
      <c r="P160" s="318">
        <v>15.43</v>
      </c>
      <c r="Q160" s="318">
        <v>14.72</v>
      </c>
      <c r="R160" s="318">
        <v>15.49</v>
      </c>
      <c r="S160" s="318">
        <v>14.7</v>
      </c>
      <c r="T160" s="318">
        <v>14.28</v>
      </c>
      <c r="U160" s="318">
        <v>13</v>
      </c>
      <c r="V160" s="318">
        <v>13.53</v>
      </c>
      <c r="W160" s="318">
        <v>13.5</v>
      </c>
      <c r="X160" s="318">
        <v>14.07</v>
      </c>
      <c r="Y160" s="318">
        <v>14.13</v>
      </c>
    </row>
    <row r="161" s="134" customFormat="1" customHeight="1" spans="1:25">
      <c r="A161" s="543">
        <v>44435</v>
      </c>
      <c r="B161" s="543">
        <v>44441</v>
      </c>
      <c r="C161" s="318">
        <v>14.02</v>
      </c>
      <c r="D161" s="318">
        <v>13.72</v>
      </c>
      <c r="E161" s="318">
        <v>13.44</v>
      </c>
      <c r="F161" s="318">
        <v>13.77</v>
      </c>
      <c r="G161" s="318">
        <v>14.1</v>
      </c>
      <c r="H161" s="318">
        <v>13.75</v>
      </c>
      <c r="I161" s="318">
        <v>13.72</v>
      </c>
      <c r="J161" s="318">
        <v>13.66</v>
      </c>
      <c r="K161" s="318">
        <v>13.11</v>
      </c>
      <c r="L161" s="318">
        <v>13.01</v>
      </c>
      <c r="M161" s="318">
        <v>12.99</v>
      </c>
      <c r="N161" s="318">
        <v>13.98</v>
      </c>
      <c r="O161" s="318">
        <v>14.18</v>
      </c>
      <c r="P161" s="318">
        <v>15.11</v>
      </c>
      <c r="Q161" s="318">
        <v>14.3</v>
      </c>
      <c r="R161" s="318">
        <v>14.81</v>
      </c>
      <c r="S161" s="318">
        <v>14.19</v>
      </c>
      <c r="T161" s="318">
        <v>13.87</v>
      </c>
      <c r="U161" s="318">
        <v>12.8</v>
      </c>
      <c r="V161" s="318">
        <v>13.32</v>
      </c>
      <c r="W161" s="318">
        <v>13.09</v>
      </c>
      <c r="X161" s="318">
        <v>13.75</v>
      </c>
      <c r="Y161" s="318">
        <v>13.75</v>
      </c>
    </row>
    <row r="162" s="134" customFormat="1" customHeight="1" spans="1:25">
      <c r="A162" s="543">
        <v>44442</v>
      </c>
      <c r="B162" s="543">
        <v>44448</v>
      </c>
      <c r="C162" s="318">
        <v>13.55</v>
      </c>
      <c r="D162" s="318">
        <v>13.58</v>
      </c>
      <c r="E162" s="318">
        <v>13.31</v>
      </c>
      <c r="F162" s="318">
        <v>13.29</v>
      </c>
      <c r="G162" s="318">
        <v>13.65</v>
      </c>
      <c r="H162" s="318">
        <v>13.59</v>
      </c>
      <c r="I162" s="318">
        <v>13.24</v>
      </c>
      <c r="J162" s="318">
        <v>13.34</v>
      </c>
      <c r="K162" s="318">
        <v>12.82</v>
      </c>
      <c r="L162" s="318">
        <v>12.78</v>
      </c>
      <c r="M162" s="318">
        <v>12.7</v>
      </c>
      <c r="N162" s="318">
        <v>13.59</v>
      </c>
      <c r="O162" s="318">
        <v>14.01</v>
      </c>
      <c r="P162" s="318">
        <v>14.8</v>
      </c>
      <c r="Q162" s="318">
        <v>13.84</v>
      </c>
      <c r="R162" s="318">
        <v>14.51</v>
      </c>
      <c r="S162" s="318">
        <v>13.81</v>
      </c>
      <c r="T162" s="318">
        <v>13.55</v>
      </c>
      <c r="U162" s="318">
        <v>12.33</v>
      </c>
      <c r="V162" s="318">
        <v>12.88</v>
      </c>
      <c r="W162" s="318">
        <v>12.83</v>
      </c>
      <c r="X162" s="318">
        <v>13.59</v>
      </c>
      <c r="Y162" s="318">
        <v>13.43</v>
      </c>
    </row>
    <row r="163" s="134" customFormat="1" customHeight="1" spans="1:25">
      <c r="A163" s="543">
        <v>44449</v>
      </c>
      <c r="B163" s="543">
        <v>44455</v>
      </c>
      <c r="C163" s="318">
        <v>12.32</v>
      </c>
      <c r="D163" s="318">
        <v>12.35</v>
      </c>
      <c r="E163" s="318">
        <v>12.03</v>
      </c>
      <c r="F163" s="318">
        <v>11.99</v>
      </c>
      <c r="G163" s="318">
        <v>12.72</v>
      </c>
      <c r="H163" s="318">
        <v>12.27</v>
      </c>
      <c r="I163" s="318">
        <v>12.2</v>
      </c>
      <c r="J163" s="318">
        <v>12.37</v>
      </c>
      <c r="K163" s="318">
        <v>11.99</v>
      </c>
      <c r="L163" s="318">
        <v>11.94</v>
      </c>
      <c r="M163" s="318">
        <v>11.88</v>
      </c>
      <c r="N163" s="318">
        <v>12.72</v>
      </c>
      <c r="O163" s="318">
        <v>12.75</v>
      </c>
      <c r="P163" s="318">
        <v>13.74</v>
      </c>
      <c r="Q163" s="318">
        <v>12.83</v>
      </c>
      <c r="R163" s="318">
        <v>13.12</v>
      </c>
      <c r="S163" s="318">
        <v>12.54</v>
      </c>
      <c r="T163" s="318">
        <v>12.46</v>
      </c>
      <c r="U163" s="318">
        <v>11.39</v>
      </c>
      <c r="V163" s="318">
        <v>11.68</v>
      </c>
      <c r="W163" s="318">
        <v>12.01</v>
      </c>
      <c r="X163" s="318">
        <v>12.27</v>
      </c>
      <c r="Y163" s="318">
        <v>12.34</v>
      </c>
    </row>
    <row r="164" s="134" customFormat="1" customHeight="1" spans="1:25">
      <c r="A164" s="543">
        <v>44456</v>
      </c>
      <c r="B164" s="543">
        <v>44462</v>
      </c>
      <c r="C164" s="318">
        <v>11.9</v>
      </c>
      <c r="D164" s="318">
        <v>12.07</v>
      </c>
      <c r="E164" s="318">
        <v>11.84</v>
      </c>
      <c r="F164" s="318">
        <v>11.63</v>
      </c>
      <c r="G164" s="318">
        <v>12.58</v>
      </c>
      <c r="H164" s="318">
        <v>11.89</v>
      </c>
      <c r="I164" s="318">
        <v>11.85</v>
      </c>
      <c r="J164" s="318">
        <v>11.93</v>
      </c>
      <c r="K164" s="318">
        <v>11.52</v>
      </c>
      <c r="L164" s="318">
        <v>11.39</v>
      </c>
      <c r="M164" s="318">
        <v>11.29</v>
      </c>
      <c r="N164" s="318">
        <v>12.42</v>
      </c>
      <c r="O164" s="318">
        <v>12.54</v>
      </c>
      <c r="P164" s="318">
        <v>13.51</v>
      </c>
      <c r="Q164" s="318">
        <v>12.65</v>
      </c>
      <c r="R164" s="318">
        <v>12.81</v>
      </c>
      <c r="S164" s="318">
        <v>11.84</v>
      </c>
      <c r="T164" s="318">
        <v>12.1</v>
      </c>
      <c r="U164" s="318">
        <v>10.91</v>
      </c>
      <c r="V164" s="318">
        <v>11.36</v>
      </c>
      <c r="W164" s="318">
        <v>11.52</v>
      </c>
      <c r="X164" s="318">
        <v>11.92</v>
      </c>
      <c r="Y164" s="318">
        <v>11.97</v>
      </c>
    </row>
    <row r="165" s="134" customFormat="1" customHeight="1" spans="1:25">
      <c r="A165" s="543">
        <v>44463</v>
      </c>
      <c r="B165" s="543">
        <v>44469</v>
      </c>
      <c r="C165" s="318">
        <v>10.85</v>
      </c>
      <c r="D165" s="318">
        <v>11.3</v>
      </c>
      <c r="E165" s="318">
        <v>10.94</v>
      </c>
      <c r="F165" s="318">
        <v>10.29</v>
      </c>
      <c r="G165" s="318">
        <v>11.11</v>
      </c>
      <c r="H165" s="318">
        <v>10.53</v>
      </c>
      <c r="I165" s="318">
        <v>10.63</v>
      </c>
      <c r="J165" s="318">
        <v>10.78</v>
      </c>
      <c r="K165" s="318">
        <v>10.34</v>
      </c>
      <c r="L165" s="318">
        <v>10.3</v>
      </c>
      <c r="M165" s="318">
        <v>10.26</v>
      </c>
      <c r="N165" s="318">
        <v>11.49</v>
      </c>
      <c r="O165" s="318">
        <v>11.3</v>
      </c>
      <c r="P165" s="318">
        <v>12.56</v>
      </c>
      <c r="Q165" s="318">
        <v>11.27</v>
      </c>
      <c r="R165" s="318">
        <v>12.07</v>
      </c>
      <c r="S165" s="318">
        <v>10.54</v>
      </c>
      <c r="T165" s="318">
        <v>10.97</v>
      </c>
      <c r="U165" s="318">
        <v>9.55</v>
      </c>
      <c r="V165" s="318">
        <v>10.26</v>
      </c>
      <c r="W165" s="318">
        <v>10.33</v>
      </c>
      <c r="X165" s="318">
        <v>10.72</v>
      </c>
      <c r="Y165" s="318">
        <v>10.83</v>
      </c>
    </row>
    <row r="166" s="134" customFormat="1" customHeight="1" spans="1:25">
      <c r="A166" s="543">
        <v>44470</v>
      </c>
      <c r="B166" s="543">
        <v>44477</v>
      </c>
      <c r="C166" s="318">
        <v>10.29</v>
      </c>
      <c r="D166" s="318">
        <v>10.07</v>
      </c>
      <c r="E166" s="318">
        <v>9.85</v>
      </c>
      <c r="F166" s="318">
        <v>9.88</v>
      </c>
      <c r="G166" s="318">
        <v>10.25</v>
      </c>
      <c r="H166" s="318">
        <v>9.98</v>
      </c>
      <c r="I166" s="318">
        <v>10.08</v>
      </c>
      <c r="J166" s="318">
        <v>9.91</v>
      </c>
      <c r="K166" s="318">
        <v>9.91</v>
      </c>
      <c r="L166" s="318">
        <v>9.81</v>
      </c>
      <c r="M166" s="318">
        <v>9.72</v>
      </c>
      <c r="N166" s="318">
        <v>10.82</v>
      </c>
      <c r="O166" s="318">
        <v>10.54</v>
      </c>
      <c r="P166" s="318">
        <v>11.78</v>
      </c>
      <c r="Q166" s="318">
        <v>10.26</v>
      </c>
      <c r="R166" s="318">
        <v>11.39</v>
      </c>
      <c r="S166" s="318">
        <v>10.3</v>
      </c>
      <c r="T166" s="318">
        <v>10.28</v>
      </c>
      <c r="U166" s="318">
        <v>8.99</v>
      </c>
      <c r="V166" s="318">
        <v>9.83</v>
      </c>
      <c r="W166" s="318">
        <v>9.9</v>
      </c>
      <c r="X166" s="318">
        <v>10.19</v>
      </c>
      <c r="Y166" s="318">
        <v>10.18</v>
      </c>
    </row>
    <row r="167" s="134" customFormat="1" customHeight="1" spans="1:25">
      <c r="A167" s="543">
        <v>44478</v>
      </c>
      <c r="B167" s="543">
        <v>44483</v>
      </c>
      <c r="C167" s="318">
        <v>11.29</v>
      </c>
      <c r="D167" s="318">
        <v>11.38</v>
      </c>
      <c r="E167" s="318">
        <v>11.18</v>
      </c>
      <c r="F167" s="318">
        <v>11.27</v>
      </c>
      <c r="G167" s="318">
        <v>11.35</v>
      </c>
      <c r="H167" s="318">
        <v>11.08</v>
      </c>
      <c r="I167" s="318">
        <v>11.41</v>
      </c>
      <c r="J167" s="318">
        <v>11.74</v>
      </c>
      <c r="K167" s="318">
        <v>11.38</v>
      </c>
      <c r="L167" s="318">
        <v>11.29</v>
      </c>
      <c r="M167" s="318">
        <v>11.19</v>
      </c>
      <c r="N167" s="318">
        <v>11.96</v>
      </c>
      <c r="O167" s="318">
        <v>11.41</v>
      </c>
      <c r="P167" s="318">
        <v>12.06</v>
      </c>
      <c r="Q167" s="318">
        <v>11.35</v>
      </c>
      <c r="R167" s="318">
        <v>11.8</v>
      </c>
      <c r="S167" s="318">
        <v>11.76</v>
      </c>
      <c r="T167" s="318">
        <v>11.46</v>
      </c>
      <c r="U167" s="318">
        <v>10.33</v>
      </c>
      <c r="V167" s="318">
        <v>10.7</v>
      </c>
      <c r="W167" s="318">
        <v>11.35</v>
      </c>
      <c r="X167" s="318">
        <v>11.28</v>
      </c>
      <c r="Y167" s="318">
        <v>11.36</v>
      </c>
    </row>
    <row r="168" s="134" customFormat="1" customHeight="1" spans="1:25">
      <c r="A168" s="543">
        <v>44484</v>
      </c>
      <c r="B168" s="543">
        <v>44490</v>
      </c>
      <c r="C168" s="318">
        <v>13.46</v>
      </c>
      <c r="D168" s="318">
        <v>13.33</v>
      </c>
      <c r="E168" s="318">
        <v>13.1</v>
      </c>
      <c r="F168" s="318">
        <v>13.33</v>
      </c>
      <c r="G168" s="318">
        <v>13.55</v>
      </c>
      <c r="H168" s="318">
        <v>12.83</v>
      </c>
      <c r="I168" s="318">
        <v>13.3</v>
      </c>
      <c r="J168" s="318">
        <v>13.38</v>
      </c>
      <c r="K168" s="318">
        <v>13.28</v>
      </c>
      <c r="L168" s="318">
        <v>13.16</v>
      </c>
      <c r="M168" s="318">
        <v>12.98</v>
      </c>
      <c r="N168" s="318">
        <v>14.19</v>
      </c>
      <c r="O168" s="318">
        <v>13.48</v>
      </c>
      <c r="P168" s="318">
        <v>13.98</v>
      </c>
      <c r="Q168" s="318">
        <v>13.23</v>
      </c>
      <c r="R168" s="318">
        <v>13.87</v>
      </c>
      <c r="S168" s="318">
        <v>13.96</v>
      </c>
      <c r="T168" s="318">
        <v>13.44</v>
      </c>
      <c r="U168" s="318">
        <v>12.82</v>
      </c>
      <c r="V168" s="318">
        <v>13.15</v>
      </c>
      <c r="W168" s="318">
        <v>13.29</v>
      </c>
      <c r="X168" s="318">
        <v>12.97</v>
      </c>
      <c r="Y168" s="318">
        <v>13.36</v>
      </c>
    </row>
    <row r="169" s="134" customFormat="1" customHeight="1" spans="1:25">
      <c r="A169" s="543">
        <v>44491</v>
      </c>
      <c r="B169" s="543">
        <v>44497</v>
      </c>
      <c r="C169" s="318">
        <v>15.57</v>
      </c>
      <c r="D169" s="318">
        <v>15.82</v>
      </c>
      <c r="E169" s="318">
        <v>15.68</v>
      </c>
      <c r="F169" s="318">
        <v>15.76</v>
      </c>
      <c r="G169" s="318">
        <v>15.92</v>
      </c>
      <c r="H169" s="318">
        <v>15.16</v>
      </c>
      <c r="I169" s="318">
        <v>15.44</v>
      </c>
      <c r="J169" s="318">
        <v>15.53</v>
      </c>
      <c r="K169" s="318">
        <v>15.24</v>
      </c>
      <c r="L169" s="318">
        <v>15.17</v>
      </c>
      <c r="M169" s="318">
        <v>14.97</v>
      </c>
      <c r="N169" s="318">
        <v>16.88</v>
      </c>
      <c r="O169" s="318">
        <v>15.92</v>
      </c>
      <c r="P169" s="318">
        <v>16.89</v>
      </c>
      <c r="Q169" s="318">
        <v>15.96</v>
      </c>
      <c r="R169" s="318">
        <v>16.69</v>
      </c>
      <c r="S169" s="318">
        <v>16.36</v>
      </c>
      <c r="T169" s="318">
        <v>15.82</v>
      </c>
      <c r="U169" s="318">
        <v>15.5</v>
      </c>
      <c r="V169" s="318">
        <v>15.82</v>
      </c>
      <c r="W169" s="318">
        <v>15.24</v>
      </c>
      <c r="X169" s="318">
        <v>15.37</v>
      </c>
      <c r="Y169" s="318">
        <v>15.76</v>
      </c>
    </row>
    <row r="170" s="134" customFormat="1" customHeight="1" spans="1:25">
      <c r="A170" s="543">
        <v>44498</v>
      </c>
      <c r="B170" s="543">
        <v>44504</v>
      </c>
      <c r="C170" s="318">
        <v>16.12</v>
      </c>
      <c r="D170" s="318">
        <v>16.04</v>
      </c>
      <c r="E170" s="318">
        <v>15.86</v>
      </c>
      <c r="F170" s="318">
        <v>15.98</v>
      </c>
      <c r="G170" s="318">
        <v>16.11</v>
      </c>
      <c r="H170" s="318">
        <v>15.35</v>
      </c>
      <c r="I170" s="318">
        <v>15.86</v>
      </c>
      <c r="J170" s="318">
        <v>16.1</v>
      </c>
      <c r="K170" s="318">
        <v>15.63</v>
      </c>
      <c r="L170" s="318">
        <v>15.5</v>
      </c>
      <c r="M170" s="318">
        <v>15.27</v>
      </c>
      <c r="N170" s="318">
        <v>17.08</v>
      </c>
      <c r="O170" s="318">
        <v>16.15</v>
      </c>
      <c r="P170" s="318">
        <v>16.86</v>
      </c>
      <c r="Q170" s="318">
        <v>15.91</v>
      </c>
      <c r="R170" s="318">
        <v>16.82</v>
      </c>
      <c r="S170" s="318">
        <v>16.66</v>
      </c>
      <c r="T170" s="318">
        <v>16.08</v>
      </c>
      <c r="U170" s="318">
        <v>15.41</v>
      </c>
      <c r="V170" s="318">
        <v>16.12</v>
      </c>
      <c r="W170" s="318">
        <v>15.64</v>
      </c>
      <c r="X170" s="318">
        <v>15.55</v>
      </c>
      <c r="Y170" s="318">
        <v>16</v>
      </c>
    </row>
    <row r="171" s="134" customFormat="1" customHeight="1" spans="1:25">
      <c r="A171" s="543">
        <v>44505</v>
      </c>
      <c r="B171" s="543">
        <v>44511</v>
      </c>
      <c r="C171" s="318">
        <v>17.05</v>
      </c>
      <c r="D171" s="318">
        <v>17.03</v>
      </c>
      <c r="E171" s="318">
        <v>16.81</v>
      </c>
      <c r="F171" s="318">
        <v>17.32</v>
      </c>
      <c r="G171" s="318">
        <v>17.01</v>
      </c>
      <c r="H171" s="318">
        <v>16.34</v>
      </c>
      <c r="I171" s="318">
        <v>16.75</v>
      </c>
      <c r="J171" s="318">
        <v>16.91</v>
      </c>
      <c r="K171" s="318">
        <v>16.05</v>
      </c>
      <c r="L171" s="318">
        <v>15.85</v>
      </c>
      <c r="M171" s="318">
        <v>15.65</v>
      </c>
      <c r="N171" s="318">
        <v>18.69</v>
      </c>
      <c r="O171" s="318">
        <v>17.12</v>
      </c>
      <c r="P171" s="318">
        <v>17.63</v>
      </c>
      <c r="Q171" s="318">
        <v>17.17</v>
      </c>
      <c r="R171" s="318">
        <v>17.97</v>
      </c>
      <c r="S171" s="318">
        <v>17.75</v>
      </c>
      <c r="T171" s="318">
        <v>17.01</v>
      </c>
      <c r="U171" s="318">
        <v>16.63</v>
      </c>
      <c r="V171" s="318">
        <v>16.92</v>
      </c>
      <c r="W171" s="318">
        <v>16.05</v>
      </c>
      <c r="X171" s="318">
        <v>16.37</v>
      </c>
      <c r="Y171" s="318">
        <v>16.91</v>
      </c>
    </row>
    <row r="172" s="134" customFormat="1" customHeight="1" spans="1:25">
      <c r="A172" s="543">
        <v>44512</v>
      </c>
      <c r="B172" s="543">
        <v>44518</v>
      </c>
      <c r="C172" s="318">
        <v>17.61</v>
      </c>
      <c r="D172" s="318">
        <v>17.83</v>
      </c>
      <c r="E172" s="318">
        <v>17.6</v>
      </c>
      <c r="F172" s="318">
        <v>17.6</v>
      </c>
      <c r="G172" s="318">
        <v>18.31</v>
      </c>
      <c r="H172" s="318">
        <v>17.16</v>
      </c>
      <c r="I172" s="318">
        <v>17.27</v>
      </c>
      <c r="J172" s="318">
        <v>17.02</v>
      </c>
      <c r="K172" s="318">
        <v>16.29</v>
      </c>
      <c r="L172" s="318">
        <v>16.13</v>
      </c>
      <c r="M172" s="318">
        <v>15.96</v>
      </c>
      <c r="N172" s="318">
        <v>18.67</v>
      </c>
      <c r="O172" s="318">
        <v>18.24</v>
      </c>
      <c r="P172" s="318">
        <v>18.8</v>
      </c>
      <c r="Q172" s="318">
        <v>18.45</v>
      </c>
      <c r="R172" s="318">
        <v>18.85</v>
      </c>
      <c r="S172" s="318">
        <v>17.89</v>
      </c>
      <c r="T172" s="318">
        <v>17.63</v>
      </c>
      <c r="U172" s="318">
        <v>17.02</v>
      </c>
      <c r="V172" s="318">
        <v>17.39</v>
      </c>
      <c r="W172" s="318">
        <v>16.28</v>
      </c>
      <c r="X172" s="318">
        <v>17.33</v>
      </c>
      <c r="Y172" s="318">
        <v>17.51</v>
      </c>
    </row>
    <row r="173" s="134" customFormat="1" customHeight="1" spans="1:25">
      <c r="A173" s="543">
        <v>44519</v>
      </c>
      <c r="B173" s="543">
        <v>44525</v>
      </c>
      <c r="C173" s="318">
        <v>17.75</v>
      </c>
      <c r="D173" s="318">
        <v>18.21</v>
      </c>
      <c r="E173" s="318">
        <v>17.88</v>
      </c>
      <c r="F173" s="318">
        <v>17.65</v>
      </c>
      <c r="G173" s="318">
        <v>18.77</v>
      </c>
      <c r="H173" s="318">
        <v>17.34</v>
      </c>
      <c r="I173" s="318">
        <v>17.5</v>
      </c>
      <c r="J173" s="318">
        <v>17.48</v>
      </c>
      <c r="K173" s="318">
        <v>16.45</v>
      </c>
      <c r="L173" s="318">
        <v>16.27</v>
      </c>
      <c r="M173" s="318">
        <v>16.13</v>
      </c>
      <c r="N173" s="318">
        <v>18.88</v>
      </c>
      <c r="O173" s="318">
        <v>18.99</v>
      </c>
      <c r="P173" s="318">
        <v>19.36</v>
      </c>
      <c r="Q173" s="318">
        <v>19.07</v>
      </c>
      <c r="R173" s="318">
        <v>19.03</v>
      </c>
      <c r="S173" s="318">
        <v>18.24</v>
      </c>
      <c r="T173" s="318">
        <v>17.94</v>
      </c>
      <c r="U173" s="318">
        <v>17.31</v>
      </c>
      <c r="V173" s="318">
        <v>17.85</v>
      </c>
      <c r="W173" s="318">
        <v>16.42</v>
      </c>
      <c r="X173" s="318">
        <v>17.64</v>
      </c>
      <c r="Y173" s="318">
        <v>17.82</v>
      </c>
    </row>
    <row r="174" s="134" customFormat="1" customHeight="1" spans="1:25">
      <c r="A174" s="543">
        <v>44526</v>
      </c>
      <c r="B174" s="543">
        <v>44532</v>
      </c>
      <c r="C174" s="318">
        <v>17.81</v>
      </c>
      <c r="D174" s="318">
        <v>18.13</v>
      </c>
      <c r="E174" s="318">
        <v>17.41</v>
      </c>
      <c r="F174" s="318">
        <v>17.44</v>
      </c>
      <c r="G174" s="318">
        <v>18.63</v>
      </c>
      <c r="H174" s="318">
        <v>17.18</v>
      </c>
      <c r="I174" s="318">
        <v>17.45</v>
      </c>
      <c r="J174" s="318">
        <v>17.56</v>
      </c>
      <c r="K174" s="318">
        <v>17.02</v>
      </c>
      <c r="L174" s="318">
        <v>16.94</v>
      </c>
      <c r="M174" s="318">
        <v>16.72</v>
      </c>
      <c r="N174" s="318">
        <v>18.41</v>
      </c>
      <c r="O174" s="318">
        <v>18.88</v>
      </c>
      <c r="P174" s="318">
        <v>19.33</v>
      </c>
      <c r="Q174" s="318">
        <v>18.81</v>
      </c>
      <c r="R174" s="318">
        <v>18.98</v>
      </c>
      <c r="S174" s="318">
        <v>18.06</v>
      </c>
      <c r="T174" s="318">
        <v>17.93</v>
      </c>
      <c r="U174" s="318">
        <v>17.79</v>
      </c>
      <c r="V174" s="318">
        <v>17.21</v>
      </c>
      <c r="W174" s="318">
        <v>17.05</v>
      </c>
      <c r="X174" s="318">
        <v>17.54</v>
      </c>
      <c r="Y174" s="318">
        <v>17.83</v>
      </c>
    </row>
    <row r="175" s="134" customFormat="1" customHeight="1" spans="1:25">
      <c r="A175" s="543">
        <v>44533</v>
      </c>
      <c r="B175" s="543">
        <v>44539</v>
      </c>
      <c r="C175" s="318">
        <v>17.28</v>
      </c>
      <c r="D175" s="318">
        <v>17.67</v>
      </c>
      <c r="E175" s="318">
        <v>16.96</v>
      </c>
      <c r="F175" s="318">
        <v>17.08</v>
      </c>
      <c r="G175" s="318">
        <v>18.03</v>
      </c>
      <c r="H175" s="318">
        <v>16.88</v>
      </c>
      <c r="I175" s="318">
        <v>17.16</v>
      </c>
      <c r="J175" s="318">
        <v>17.02</v>
      </c>
      <c r="K175" s="318">
        <v>16.4</v>
      </c>
      <c r="L175" s="318">
        <v>16.29</v>
      </c>
      <c r="M175" s="318">
        <v>16.12</v>
      </c>
      <c r="N175" s="318">
        <v>18.05</v>
      </c>
      <c r="O175" s="318">
        <v>18.35</v>
      </c>
      <c r="P175" s="318">
        <v>18.95</v>
      </c>
      <c r="Q175" s="318">
        <v>18.65</v>
      </c>
      <c r="R175" s="318">
        <v>18.69</v>
      </c>
      <c r="S175" s="318">
        <v>17.72</v>
      </c>
      <c r="T175" s="318">
        <v>17.49</v>
      </c>
      <c r="U175" s="318">
        <v>16.86</v>
      </c>
      <c r="V175" s="318">
        <v>17.27</v>
      </c>
      <c r="W175" s="318">
        <v>16.35</v>
      </c>
      <c r="X175" s="318">
        <v>17.16</v>
      </c>
      <c r="Y175" s="318">
        <v>17.38</v>
      </c>
    </row>
    <row r="176" s="134" customFormat="1" customHeight="1" spans="1:25">
      <c r="A176" s="543">
        <v>44540</v>
      </c>
      <c r="B176" s="543">
        <v>44546</v>
      </c>
      <c r="C176" s="318">
        <v>16.28</v>
      </c>
      <c r="D176" s="318">
        <v>16.2</v>
      </c>
      <c r="E176" s="318">
        <v>15.69</v>
      </c>
      <c r="F176" s="318">
        <v>15.86</v>
      </c>
      <c r="G176" s="318">
        <v>16.27</v>
      </c>
      <c r="H176" s="318">
        <v>15.81</v>
      </c>
      <c r="I176" s="318">
        <v>16.08</v>
      </c>
      <c r="J176" s="318">
        <v>16.07</v>
      </c>
      <c r="K176" s="318">
        <v>15.43</v>
      </c>
      <c r="L176" s="318">
        <v>15.28</v>
      </c>
      <c r="M176" s="318">
        <v>15.12</v>
      </c>
      <c r="N176" s="318">
        <v>16.57</v>
      </c>
      <c r="O176" s="318">
        <v>16.41</v>
      </c>
      <c r="P176" s="318">
        <v>17.24</v>
      </c>
      <c r="Q176" s="318">
        <v>16.71</v>
      </c>
      <c r="R176" s="318">
        <v>17.53</v>
      </c>
      <c r="S176" s="318">
        <v>16.45</v>
      </c>
      <c r="T176" s="318">
        <v>16.18</v>
      </c>
      <c r="U176" s="318">
        <v>15.23</v>
      </c>
      <c r="V176" s="318">
        <v>15.64</v>
      </c>
      <c r="W176" s="318">
        <v>15.42</v>
      </c>
      <c r="X176" s="318">
        <v>15.97</v>
      </c>
      <c r="Y176" s="318">
        <v>16.06</v>
      </c>
    </row>
    <row r="177" s="134" customFormat="1" customHeight="1" spans="1:25">
      <c r="A177" s="543">
        <v>44547</v>
      </c>
      <c r="B177" s="543">
        <v>44553</v>
      </c>
      <c r="C177" s="318">
        <v>16.18</v>
      </c>
      <c r="D177" s="318">
        <v>15.9</v>
      </c>
      <c r="E177" s="318">
        <v>15.63</v>
      </c>
      <c r="F177" s="318">
        <v>15.84</v>
      </c>
      <c r="G177" s="318">
        <v>16.11</v>
      </c>
      <c r="H177" s="318">
        <v>15.5</v>
      </c>
      <c r="I177" s="318">
        <v>15.97</v>
      </c>
      <c r="J177" s="318">
        <v>15.81</v>
      </c>
      <c r="K177" s="318">
        <v>15.08</v>
      </c>
      <c r="L177" s="318">
        <v>14.94</v>
      </c>
      <c r="M177" s="318">
        <v>14.67</v>
      </c>
      <c r="N177" s="318">
        <v>16.24</v>
      </c>
      <c r="O177" s="318">
        <v>16.21</v>
      </c>
      <c r="P177" s="318">
        <v>17.09</v>
      </c>
      <c r="Q177" s="318">
        <v>16.78</v>
      </c>
      <c r="R177" s="318">
        <v>17.3</v>
      </c>
      <c r="S177" s="318">
        <v>16.49</v>
      </c>
      <c r="T177" s="318">
        <v>15.98</v>
      </c>
      <c r="U177" s="318">
        <v>14.8</v>
      </c>
      <c r="V177" s="318">
        <v>15.62</v>
      </c>
      <c r="W177" s="318">
        <v>14.99</v>
      </c>
      <c r="X177" s="318">
        <v>15.66</v>
      </c>
      <c r="Y177" s="318">
        <v>15.85</v>
      </c>
    </row>
    <row r="178" s="134" customFormat="1" customHeight="1" spans="1:25">
      <c r="A178" s="543">
        <v>44554</v>
      </c>
      <c r="B178" s="543">
        <v>44560</v>
      </c>
      <c r="C178" s="318">
        <v>16.42</v>
      </c>
      <c r="D178" s="318">
        <v>16.12</v>
      </c>
      <c r="E178" s="318">
        <v>15.92</v>
      </c>
      <c r="F178" s="318">
        <v>16.26</v>
      </c>
      <c r="G178" s="318">
        <v>16.25</v>
      </c>
      <c r="H178" s="318">
        <v>15.62</v>
      </c>
      <c r="I178" s="318">
        <v>16.11</v>
      </c>
      <c r="J178" s="318">
        <v>15.93</v>
      </c>
      <c r="K178" s="318">
        <v>15.23</v>
      </c>
      <c r="L178" s="318">
        <v>15.07</v>
      </c>
      <c r="M178" s="318">
        <v>14.68</v>
      </c>
      <c r="N178" s="318">
        <v>16.82</v>
      </c>
      <c r="O178" s="318">
        <v>16.45</v>
      </c>
      <c r="P178" s="318">
        <v>17.01</v>
      </c>
      <c r="Q178" s="318">
        <v>16.75</v>
      </c>
      <c r="R178" s="318">
        <v>17.17</v>
      </c>
      <c r="S178" s="318">
        <v>16.82</v>
      </c>
      <c r="T178" s="318">
        <v>16.15</v>
      </c>
      <c r="U178" s="318">
        <v>14.49</v>
      </c>
      <c r="V178" s="318">
        <v>15.56</v>
      </c>
      <c r="W178" s="318">
        <v>15.14</v>
      </c>
      <c r="X178" s="318">
        <v>15.81</v>
      </c>
      <c r="Y178" s="318">
        <v>15.98</v>
      </c>
    </row>
    <row r="179" s="134" customFormat="1" customHeight="1" spans="1:25">
      <c r="A179" s="543">
        <v>44561</v>
      </c>
      <c r="B179" s="543">
        <v>44567</v>
      </c>
      <c r="C179" s="318">
        <v>15.8</v>
      </c>
      <c r="D179" s="318">
        <v>15.82</v>
      </c>
      <c r="E179" s="318">
        <v>15.62</v>
      </c>
      <c r="F179" s="318">
        <v>15.65</v>
      </c>
      <c r="G179" s="318">
        <v>15.91</v>
      </c>
      <c r="H179" s="318">
        <v>15.23</v>
      </c>
      <c r="I179" s="318">
        <v>15.53</v>
      </c>
      <c r="J179" s="318">
        <v>15.52</v>
      </c>
      <c r="K179" s="318">
        <v>14.83</v>
      </c>
      <c r="L179" s="318">
        <v>14.73</v>
      </c>
      <c r="M179" s="318">
        <v>14.4</v>
      </c>
      <c r="N179" s="318">
        <v>15.9</v>
      </c>
      <c r="O179" s="318">
        <v>16.29</v>
      </c>
      <c r="P179" s="318">
        <v>16.79</v>
      </c>
      <c r="Q179" s="318">
        <v>16.37</v>
      </c>
      <c r="R179" s="318">
        <v>16.63</v>
      </c>
      <c r="S179" s="318">
        <v>16.06</v>
      </c>
      <c r="T179" s="318">
        <v>15.71</v>
      </c>
      <c r="U179" s="318">
        <v>14.19</v>
      </c>
      <c r="V179" s="318">
        <v>15.19</v>
      </c>
      <c r="W179" s="318">
        <v>14.83</v>
      </c>
      <c r="X179" s="318">
        <v>15.18</v>
      </c>
      <c r="Y179" s="318">
        <v>15.55</v>
      </c>
    </row>
    <row r="180" s="134" customFormat="1" customHeight="1" spans="1:25">
      <c r="A180" s="543">
        <v>44568</v>
      </c>
      <c r="B180" s="543">
        <v>44574</v>
      </c>
      <c r="C180" s="318">
        <v>14.42</v>
      </c>
      <c r="D180" s="318">
        <v>14.31</v>
      </c>
      <c r="E180" s="318">
        <v>14.13</v>
      </c>
      <c r="F180" s="318">
        <v>14.29</v>
      </c>
      <c r="G180" s="318">
        <v>14.13</v>
      </c>
      <c r="H180" s="318">
        <v>14</v>
      </c>
      <c r="I180" s="318">
        <v>14.3</v>
      </c>
      <c r="J180" s="318">
        <v>14.3</v>
      </c>
      <c r="K180" s="318">
        <v>13.93</v>
      </c>
      <c r="L180" s="318">
        <v>13.8</v>
      </c>
      <c r="M180" s="318">
        <v>13.57</v>
      </c>
      <c r="N180" s="318">
        <v>14.11</v>
      </c>
      <c r="O180" s="318">
        <v>14.65</v>
      </c>
      <c r="P180" s="318">
        <v>14.81</v>
      </c>
      <c r="Q180" s="318">
        <v>14.48</v>
      </c>
      <c r="R180" s="318">
        <v>15.67</v>
      </c>
      <c r="S180" s="318">
        <v>14.81</v>
      </c>
      <c r="T180" s="318">
        <v>14.34</v>
      </c>
      <c r="U180" s="318">
        <v>12.42</v>
      </c>
      <c r="V180" s="318">
        <v>13.18</v>
      </c>
      <c r="W180" s="318">
        <v>13.9</v>
      </c>
      <c r="X180" s="318">
        <v>13.93</v>
      </c>
      <c r="Y180" s="318">
        <v>14.15</v>
      </c>
    </row>
    <row r="181" s="134" customFormat="1" customHeight="1" spans="1:25">
      <c r="A181" s="543">
        <v>44575</v>
      </c>
      <c r="B181" s="543">
        <v>44581</v>
      </c>
      <c r="C181" s="318">
        <v>14.27</v>
      </c>
      <c r="D181" s="318">
        <v>13.91</v>
      </c>
      <c r="E181" s="318">
        <v>13.77</v>
      </c>
      <c r="F181" s="318">
        <v>14.25</v>
      </c>
      <c r="G181" s="318">
        <v>13.75</v>
      </c>
      <c r="H181" s="318">
        <v>13.77</v>
      </c>
      <c r="I181" s="318">
        <v>14.26</v>
      </c>
      <c r="J181" s="318">
        <v>14.14</v>
      </c>
      <c r="K181" s="318">
        <v>13.54</v>
      </c>
      <c r="L181" s="318">
        <v>13.36</v>
      </c>
      <c r="M181" s="318">
        <v>12.96</v>
      </c>
      <c r="N181" s="318">
        <v>13.64</v>
      </c>
      <c r="O181" s="318">
        <v>14.21</v>
      </c>
      <c r="P181" s="318">
        <v>14.41</v>
      </c>
      <c r="Q181" s="318">
        <v>14.01</v>
      </c>
      <c r="R181" s="318">
        <v>15.32</v>
      </c>
      <c r="S181" s="318">
        <v>14.85</v>
      </c>
      <c r="T181" s="318">
        <v>14.02</v>
      </c>
      <c r="U181" s="318">
        <v>11.9</v>
      </c>
      <c r="V181" s="318">
        <v>13.04</v>
      </c>
      <c r="W181" s="318">
        <v>13.36</v>
      </c>
      <c r="X181" s="318">
        <v>13.71</v>
      </c>
      <c r="Y181" s="318">
        <v>13.83</v>
      </c>
    </row>
    <row r="182" s="134" customFormat="1" customHeight="1" spans="1:25">
      <c r="A182" s="543">
        <v>44582</v>
      </c>
      <c r="B182" s="543">
        <v>44587</v>
      </c>
      <c r="C182" s="318">
        <v>14.58</v>
      </c>
      <c r="D182" s="318">
        <v>14.15</v>
      </c>
      <c r="E182" s="318">
        <v>14.16</v>
      </c>
      <c r="F182" s="318">
        <v>14.72</v>
      </c>
      <c r="G182" s="318">
        <v>13.58</v>
      </c>
      <c r="H182" s="318">
        <v>13.8</v>
      </c>
      <c r="I182" s="318">
        <v>14.48</v>
      </c>
      <c r="J182" s="318">
        <v>14.43</v>
      </c>
      <c r="K182" s="318">
        <v>13.49</v>
      </c>
      <c r="L182" s="318">
        <v>13.32</v>
      </c>
      <c r="M182" s="318">
        <v>12.77</v>
      </c>
      <c r="N182" s="318">
        <v>13.76</v>
      </c>
      <c r="O182" s="318">
        <v>13.95</v>
      </c>
      <c r="P182" s="318">
        <v>14.25</v>
      </c>
      <c r="Q182" s="318">
        <v>13.71</v>
      </c>
      <c r="R182" s="318">
        <v>15.09</v>
      </c>
      <c r="S182" s="318">
        <v>14.89</v>
      </c>
      <c r="T182" s="318">
        <v>14.07</v>
      </c>
      <c r="U182" s="321">
        <v>12.36</v>
      </c>
      <c r="V182" s="321">
        <v>13.32</v>
      </c>
      <c r="W182" s="318">
        <v>13.36</v>
      </c>
      <c r="X182" s="318">
        <v>13.75</v>
      </c>
      <c r="Y182" s="318">
        <v>13.9</v>
      </c>
    </row>
    <row r="183" s="153" customFormat="1" customHeight="1" spans="1:25">
      <c r="A183" s="543">
        <v>44598</v>
      </c>
      <c r="B183" s="543">
        <v>44602</v>
      </c>
      <c r="C183" s="318">
        <v>13.33</v>
      </c>
      <c r="D183" s="318">
        <v>13.22</v>
      </c>
      <c r="E183" s="318">
        <v>13.12</v>
      </c>
      <c r="F183" s="318">
        <v>13.38</v>
      </c>
      <c r="G183" s="318">
        <v>13.36</v>
      </c>
      <c r="H183" s="318">
        <v>13.08</v>
      </c>
      <c r="I183" s="318">
        <v>13.63</v>
      </c>
      <c r="J183" s="318">
        <v>13.26</v>
      </c>
      <c r="K183" s="318">
        <v>12.59</v>
      </c>
      <c r="L183" s="318">
        <v>12.44</v>
      </c>
      <c r="M183" s="318">
        <v>12.08</v>
      </c>
      <c r="N183" s="318">
        <v>13.56</v>
      </c>
      <c r="O183" s="318">
        <v>13.67</v>
      </c>
      <c r="P183" s="318">
        <v>14.14</v>
      </c>
      <c r="Q183" s="318">
        <v>13.46</v>
      </c>
      <c r="R183" s="318">
        <v>14.78</v>
      </c>
      <c r="S183" s="318">
        <v>13.62</v>
      </c>
      <c r="T183" s="318">
        <v>13.34</v>
      </c>
      <c r="U183" s="321">
        <v>11.99</v>
      </c>
      <c r="V183" s="321">
        <v>13.01</v>
      </c>
      <c r="W183" s="318">
        <v>12.5</v>
      </c>
      <c r="X183" s="318">
        <v>12.64</v>
      </c>
      <c r="Y183" s="318">
        <v>13.18</v>
      </c>
    </row>
    <row r="184" s="134" customFormat="1" customHeight="1" spans="1:25">
      <c r="A184" s="543">
        <v>44603</v>
      </c>
      <c r="B184" s="543">
        <v>44609</v>
      </c>
      <c r="C184" s="318">
        <v>12.17</v>
      </c>
      <c r="D184" s="318">
        <v>12.26</v>
      </c>
      <c r="E184" s="318">
        <v>12.18</v>
      </c>
      <c r="F184" s="318">
        <v>12.06</v>
      </c>
      <c r="G184" s="318">
        <v>12.3</v>
      </c>
      <c r="H184" s="318">
        <v>11.67</v>
      </c>
      <c r="I184" s="318">
        <v>12.56</v>
      </c>
      <c r="J184" s="318">
        <v>12.17</v>
      </c>
      <c r="K184" s="318">
        <v>11.74</v>
      </c>
      <c r="L184" s="318">
        <v>11.64</v>
      </c>
      <c r="M184" s="318">
        <v>11.49</v>
      </c>
      <c r="N184" s="318">
        <v>12.44</v>
      </c>
      <c r="O184" s="318">
        <v>12.48</v>
      </c>
      <c r="P184" s="318">
        <v>12.78</v>
      </c>
      <c r="Q184" s="318">
        <v>12.07</v>
      </c>
      <c r="R184" s="318">
        <v>13.83</v>
      </c>
      <c r="S184" s="318">
        <v>12.34</v>
      </c>
      <c r="T184" s="318">
        <v>12.25</v>
      </c>
      <c r="U184" s="318">
        <v>11.05</v>
      </c>
      <c r="V184" s="318">
        <v>11.75</v>
      </c>
      <c r="W184" s="318">
        <v>11.63</v>
      </c>
      <c r="X184" s="318">
        <v>11.24</v>
      </c>
      <c r="Y184" s="318">
        <v>12.09</v>
      </c>
    </row>
    <row r="185" s="134" customFormat="1" customHeight="1" spans="1:25">
      <c r="A185" s="543">
        <v>44610</v>
      </c>
      <c r="B185" s="543">
        <v>44616</v>
      </c>
      <c r="C185" s="318">
        <v>12.4</v>
      </c>
      <c r="D185" s="318">
        <v>12.31</v>
      </c>
      <c r="E185" s="318">
        <v>12.21</v>
      </c>
      <c r="F185" s="318">
        <v>12.34</v>
      </c>
      <c r="G185" s="318">
        <v>12.41</v>
      </c>
      <c r="H185" s="318">
        <v>11.91</v>
      </c>
      <c r="I185" s="318">
        <v>12.73</v>
      </c>
      <c r="J185" s="318">
        <v>12.29</v>
      </c>
      <c r="K185" s="318">
        <v>11.97</v>
      </c>
      <c r="L185" s="318">
        <v>11.93</v>
      </c>
      <c r="M185" s="318">
        <v>11.72</v>
      </c>
      <c r="N185" s="318">
        <v>12.44</v>
      </c>
      <c r="O185" s="318">
        <v>12.67</v>
      </c>
      <c r="P185" s="318">
        <v>13.21</v>
      </c>
      <c r="Q185" s="318">
        <v>12.39</v>
      </c>
      <c r="R185" s="318">
        <v>13.97</v>
      </c>
      <c r="S185" s="318">
        <v>12.56</v>
      </c>
      <c r="T185" s="318">
        <v>12.44</v>
      </c>
      <c r="U185" s="318">
        <v>11.15</v>
      </c>
      <c r="V185" s="318">
        <v>11.88</v>
      </c>
      <c r="W185" s="318">
        <v>11.92</v>
      </c>
      <c r="X185" s="318">
        <v>11.55</v>
      </c>
      <c r="Y185" s="318">
        <v>12.28</v>
      </c>
    </row>
    <row r="186" s="134" customFormat="1" customHeight="1" spans="1:25">
      <c r="A186" s="543">
        <v>44617</v>
      </c>
      <c r="B186" s="543">
        <v>44623</v>
      </c>
      <c r="C186" s="318">
        <v>12.31</v>
      </c>
      <c r="D186" s="318">
        <v>12.46</v>
      </c>
      <c r="E186" s="318">
        <v>12.16</v>
      </c>
      <c r="F186" s="318">
        <v>12.34</v>
      </c>
      <c r="G186" s="318">
        <v>12.76</v>
      </c>
      <c r="H186" s="318">
        <v>11.94</v>
      </c>
      <c r="I186" s="318">
        <v>12.69</v>
      </c>
      <c r="J186" s="318">
        <v>12.31</v>
      </c>
      <c r="K186" s="318">
        <v>12.13</v>
      </c>
      <c r="L186" s="318">
        <v>11.95</v>
      </c>
      <c r="M186" s="318">
        <v>11.7</v>
      </c>
      <c r="N186" s="318">
        <v>12.45</v>
      </c>
      <c r="O186" s="318">
        <v>12.76</v>
      </c>
      <c r="P186" s="318">
        <v>13.44</v>
      </c>
      <c r="Q186" s="318">
        <v>12.68</v>
      </c>
      <c r="R186" s="318">
        <v>13.36</v>
      </c>
      <c r="S186" s="318">
        <v>12.66</v>
      </c>
      <c r="T186" s="318">
        <v>12.48</v>
      </c>
      <c r="U186" s="318">
        <v>11.9</v>
      </c>
      <c r="V186" s="318">
        <v>11.91</v>
      </c>
      <c r="W186" s="318">
        <v>11.88</v>
      </c>
      <c r="X186" s="318">
        <v>12.34</v>
      </c>
      <c r="Y186" s="318">
        <v>12.39</v>
      </c>
    </row>
    <row r="187" s="134" customFormat="1" customHeight="1" spans="1:25">
      <c r="A187" s="543">
        <v>44624</v>
      </c>
      <c r="B187" s="543">
        <v>44630</v>
      </c>
      <c r="C187" s="318">
        <v>12.04</v>
      </c>
      <c r="D187" s="318">
        <v>12.31</v>
      </c>
      <c r="E187" s="318">
        <v>11.98</v>
      </c>
      <c r="F187" s="318">
        <v>11.96</v>
      </c>
      <c r="G187" s="318">
        <v>12.35</v>
      </c>
      <c r="H187" s="318">
        <v>11.57</v>
      </c>
      <c r="I187" s="318">
        <v>12.18</v>
      </c>
      <c r="J187" s="318">
        <v>11.96</v>
      </c>
      <c r="K187" s="318">
        <v>11.73</v>
      </c>
      <c r="L187" s="318">
        <v>11.64</v>
      </c>
      <c r="M187" s="318">
        <v>11.4</v>
      </c>
      <c r="N187" s="318">
        <v>12.3</v>
      </c>
      <c r="O187" s="318">
        <v>12.33</v>
      </c>
      <c r="P187" s="318">
        <v>12.97</v>
      </c>
      <c r="Q187" s="318">
        <v>12.21</v>
      </c>
      <c r="R187" s="318">
        <v>12.75</v>
      </c>
      <c r="S187" s="318">
        <v>12.28</v>
      </c>
      <c r="T187" s="318">
        <v>12.12</v>
      </c>
      <c r="U187" s="318">
        <v>11.32</v>
      </c>
      <c r="V187" s="318">
        <v>11.75</v>
      </c>
      <c r="W187" s="318">
        <v>11.66</v>
      </c>
      <c r="X187" s="318">
        <v>11.69</v>
      </c>
      <c r="Y187" s="318">
        <v>12.02</v>
      </c>
    </row>
    <row r="188" s="134" customFormat="1" customHeight="1" spans="1:25">
      <c r="A188" s="543">
        <v>44631</v>
      </c>
      <c r="B188" s="543">
        <v>44637</v>
      </c>
      <c r="C188" s="318">
        <v>11.82</v>
      </c>
      <c r="D188" s="318">
        <v>11.9</v>
      </c>
      <c r="E188" s="318">
        <v>11.72</v>
      </c>
      <c r="F188" s="318">
        <v>11.73</v>
      </c>
      <c r="G188" s="318">
        <v>11.92</v>
      </c>
      <c r="H188" s="318">
        <v>11.41</v>
      </c>
      <c r="I188" s="318">
        <v>11.93</v>
      </c>
      <c r="J188" s="318">
        <v>11.79</v>
      </c>
      <c r="K188" s="318">
        <v>11.8</v>
      </c>
      <c r="L188" s="318">
        <v>11.74</v>
      </c>
      <c r="M188" s="318">
        <v>11.29</v>
      </c>
      <c r="N188" s="318">
        <v>11.75</v>
      </c>
      <c r="O188" s="318">
        <v>12.01</v>
      </c>
      <c r="P188" s="318">
        <v>12.43</v>
      </c>
      <c r="Q188" s="318">
        <v>11.73</v>
      </c>
      <c r="R188" s="318">
        <v>12.67</v>
      </c>
      <c r="S188" s="318">
        <v>12.05</v>
      </c>
      <c r="T188" s="318">
        <v>11.86</v>
      </c>
      <c r="U188" s="318">
        <v>11.01</v>
      </c>
      <c r="V188" s="318">
        <v>11.51</v>
      </c>
      <c r="W188" s="318">
        <v>11.65</v>
      </c>
      <c r="X188" s="318">
        <v>11.61</v>
      </c>
      <c r="Y188" s="318">
        <v>11.78</v>
      </c>
    </row>
    <row r="189" s="134" customFormat="1" customHeight="1" spans="1:25">
      <c r="A189" s="543">
        <v>44638</v>
      </c>
      <c r="B189" s="543">
        <v>44644</v>
      </c>
      <c r="C189" s="318">
        <v>11.82</v>
      </c>
      <c r="D189" s="318">
        <v>11.86</v>
      </c>
      <c r="E189" s="318">
        <v>11.6566666666667</v>
      </c>
      <c r="F189" s="318">
        <v>11.76</v>
      </c>
      <c r="G189" s="318">
        <v>11.9</v>
      </c>
      <c r="H189" s="318">
        <v>11.42</v>
      </c>
      <c r="I189" s="318">
        <v>11.91</v>
      </c>
      <c r="J189" s="318">
        <v>11.743</v>
      </c>
      <c r="K189" s="318">
        <v>11.64</v>
      </c>
      <c r="L189" s="318">
        <v>11.53</v>
      </c>
      <c r="M189" s="318">
        <v>11.09</v>
      </c>
      <c r="N189" s="318">
        <v>11.54</v>
      </c>
      <c r="O189" s="318">
        <v>11.99</v>
      </c>
      <c r="P189" s="318">
        <v>12.55</v>
      </c>
      <c r="Q189" s="318">
        <v>11.92</v>
      </c>
      <c r="R189" s="318">
        <v>12.56</v>
      </c>
      <c r="S189" s="318">
        <v>12.14</v>
      </c>
      <c r="T189" s="318">
        <v>11.83</v>
      </c>
      <c r="U189" s="318">
        <v>10.89</v>
      </c>
      <c r="V189" s="318">
        <v>11.58</v>
      </c>
      <c r="W189" s="318">
        <v>11.5</v>
      </c>
      <c r="X189" s="318">
        <v>11.41</v>
      </c>
      <c r="Y189" s="318">
        <v>11.73</v>
      </c>
    </row>
    <row r="190" customHeight="1" spans="1:25">
      <c r="A190" s="543">
        <v>44645</v>
      </c>
      <c r="B190" s="543">
        <v>44651</v>
      </c>
      <c r="C190" s="318">
        <v>12.21</v>
      </c>
      <c r="D190" s="318">
        <v>12.24</v>
      </c>
      <c r="E190" s="318">
        <v>12.14</v>
      </c>
      <c r="F190" s="318">
        <v>12.35</v>
      </c>
      <c r="G190" s="318">
        <v>12.3</v>
      </c>
      <c r="H190" s="318">
        <v>11.71</v>
      </c>
      <c r="I190" s="318">
        <v>12.16</v>
      </c>
      <c r="J190" s="318">
        <v>12.08</v>
      </c>
      <c r="K190" s="318">
        <v>11.84</v>
      </c>
      <c r="L190" s="318">
        <v>11.64</v>
      </c>
      <c r="M190" s="318">
        <v>11.14</v>
      </c>
      <c r="N190" s="318">
        <v>12.24</v>
      </c>
      <c r="O190" s="318">
        <v>12.35</v>
      </c>
      <c r="P190" s="318">
        <v>12.81</v>
      </c>
      <c r="Q190" s="318">
        <v>12.33</v>
      </c>
      <c r="R190" s="318">
        <v>12.88</v>
      </c>
      <c r="S190" s="318">
        <v>12.68</v>
      </c>
      <c r="T190" s="318">
        <v>12.18</v>
      </c>
      <c r="U190" s="318">
        <v>11.31</v>
      </c>
      <c r="V190" s="318">
        <v>11.98</v>
      </c>
      <c r="W190" s="318">
        <v>11.67</v>
      </c>
      <c r="X190" s="318">
        <v>11.67</v>
      </c>
      <c r="Y190" s="318">
        <v>12.08</v>
      </c>
    </row>
    <row r="191" s="11" customFormat="1" customHeight="1" spans="1:25">
      <c r="A191" s="543">
        <v>44652</v>
      </c>
      <c r="B191" s="543">
        <v>44658</v>
      </c>
      <c r="C191" s="318">
        <v>12.34</v>
      </c>
      <c r="D191" s="318">
        <v>12.47</v>
      </c>
      <c r="E191" s="318">
        <v>12.36</v>
      </c>
      <c r="F191" s="318">
        <v>12.55</v>
      </c>
      <c r="G191" s="318">
        <v>12.66</v>
      </c>
      <c r="H191" s="318">
        <v>11.93</v>
      </c>
      <c r="I191" s="318">
        <v>12.29</v>
      </c>
      <c r="J191" s="318">
        <v>12.24</v>
      </c>
      <c r="K191" s="318">
        <v>11.8</v>
      </c>
      <c r="L191" s="318">
        <v>11.52</v>
      </c>
      <c r="M191" s="318">
        <v>11.69</v>
      </c>
      <c r="N191" s="318">
        <v>12.72</v>
      </c>
      <c r="O191" s="318">
        <v>12.95</v>
      </c>
      <c r="P191" s="318">
        <v>13.38</v>
      </c>
      <c r="Q191" s="318">
        <v>12.66</v>
      </c>
      <c r="R191" s="318">
        <v>13.53</v>
      </c>
      <c r="S191" s="318">
        <v>12.9</v>
      </c>
      <c r="T191" s="318">
        <v>12.47</v>
      </c>
      <c r="U191" s="318">
        <v>11.6</v>
      </c>
      <c r="V191" s="318">
        <v>12.44</v>
      </c>
      <c r="W191" s="318">
        <v>11.66</v>
      </c>
      <c r="X191" s="318">
        <v>11.84</v>
      </c>
      <c r="Y191" s="318">
        <v>12.36</v>
      </c>
    </row>
    <row r="192" ht="18" customHeight="1" spans="1:25">
      <c r="A192" s="543">
        <v>44659</v>
      </c>
      <c r="B192" s="543">
        <v>44665</v>
      </c>
      <c r="C192" s="318">
        <v>12.24</v>
      </c>
      <c r="D192" s="318">
        <v>12.34</v>
      </c>
      <c r="E192" s="318">
        <v>12.22</v>
      </c>
      <c r="F192" s="318">
        <v>12.17</v>
      </c>
      <c r="G192" s="318">
        <v>12.34</v>
      </c>
      <c r="H192" s="318">
        <v>11.73</v>
      </c>
      <c r="I192" s="318">
        <v>12.2</v>
      </c>
      <c r="J192" s="318">
        <v>12.05</v>
      </c>
      <c r="K192" s="318">
        <v>11.59</v>
      </c>
      <c r="L192" s="318">
        <v>11.01</v>
      </c>
      <c r="M192" s="318">
        <v>11.42</v>
      </c>
      <c r="N192" s="318">
        <v>12.41</v>
      </c>
      <c r="O192" s="318">
        <v>12.69</v>
      </c>
      <c r="P192" s="318">
        <v>13.18</v>
      </c>
      <c r="Q192" s="318">
        <v>12.35</v>
      </c>
      <c r="R192" s="318">
        <v>13.79</v>
      </c>
      <c r="S192" s="318">
        <v>12.44</v>
      </c>
      <c r="T192" s="318">
        <v>12.25</v>
      </c>
      <c r="U192" s="318">
        <v>11.37</v>
      </c>
      <c r="V192" s="318">
        <v>12.21</v>
      </c>
      <c r="W192" s="318">
        <v>11.49</v>
      </c>
      <c r="X192" s="318">
        <v>11.71</v>
      </c>
      <c r="Y192" s="318">
        <v>12.14</v>
      </c>
    </row>
    <row r="193" ht="18" customHeight="1" spans="1:25">
      <c r="A193" s="543">
        <v>44666</v>
      </c>
      <c r="B193" s="543">
        <v>44672</v>
      </c>
      <c r="C193" s="318">
        <v>13.45</v>
      </c>
      <c r="D193" s="318">
        <v>13.64</v>
      </c>
      <c r="E193" s="318">
        <v>13.46</v>
      </c>
      <c r="F193" s="318">
        <v>13.14</v>
      </c>
      <c r="G193" s="318">
        <v>13.75</v>
      </c>
      <c r="H193" s="318">
        <v>12.71</v>
      </c>
      <c r="I193" s="318">
        <v>13.45</v>
      </c>
      <c r="J193" s="318">
        <v>13.36</v>
      </c>
      <c r="K193" s="318">
        <v>12.7</v>
      </c>
      <c r="L193" s="318">
        <v>12.5</v>
      </c>
      <c r="M193" s="318">
        <v>12.52</v>
      </c>
      <c r="N193" s="318">
        <v>13.67</v>
      </c>
      <c r="O193" s="318">
        <v>14.31</v>
      </c>
      <c r="P193" s="318">
        <v>14.82</v>
      </c>
      <c r="Q193" s="318">
        <v>13.96</v>
      </c>
      <c r="R193" s="318">
        <v>14.48</v>
      </c>
      <c r="S193" s="318">
        <v>13.37</v>
      </c>
      <c r="T193" s="318">
        <v>13.49</v>
      </c>
      <c r="U193" s="318">
        <v>12.68</v>
      </c>
      <c r="V193" s="318">
        <v>13.34</v>
      </c>
      <c r="W193" s="318">
        <v>12.59</v>
      </c>
      <c r="X193" s="318">
        <v>12.78</v>
      </c>
      <c r="Y193" s="318">
        <v>13.37</v>
      </c>
    </row>
    <row r="194" customHeight="1" spans="1:25">
      <c r="A194" s="543">
        <v>44673</v>
      </c>
      <c r="B194" s="543">
        <v>44679</v>
      </c>
      <c r="C194" s="318">
        <v>14.53</v>
      </c>
      <c r="D194" s="318">
        <v>14.45</v>
      </c>
      <c r="E194" s="318">
        <v>14.39</v>
      </c>
      <c r="F194" s="318">
        <v>14.25</v>
      </c>
      <c r="G194" s="318">
        <v>14.81</v>
      </c>
      <c r="H194" s="318">
        <v>13.93</v>
      </c>
      <c r="I194" s="318">
        <v>14.56</v>
      </c>
      <c r="J194" s="318">
        <v>14.61</v>
      </c>
      <c r="K194" s="318">
        <v>14.01</v>
      </c>
      <c r="L194" s="318">
        <v>13.84</v>
      </c>
      <c r="M194" s="318">
        <v>13.86</v>
      </c>
      <c r="N194" s="318">
        <v>14.17</v>
      </c>
      <c r="O194" s="318">
        <v>15.59</v>
      </c>
      <c r="P194" s="318">
        <v>15.77</v>
      </c>
      <c r="Q194" s="318">
        <v>14.66</v>
      </c>
      <c r="R194" s="318">
        <v>15.49</v>
      </c>
      <c r="S194" s="318">
        <v>14.42</v>
      </c>
      <c r="T194" s="318">
        <v>14.55</v>
      </c>
      <c r="U194" s="318">
        <v>13.5</v>
      </c>
      <c r="V194" s="318">
        <v>14.02</v>
      </c>
      <c r="W194" s="318">
        <v>14.01</v>
      </c>
      <c r="X194" s="318">
        <v>13.67</v>
      </c>
      <c r="Y194" s="318">
        <v>14.41</v>
      </c>
    </row>
    <row r="195" s="11" customFormat="1" customHeight="1" spans="1:25">
      <c r="A195" s="543">
        <v>44680</v>
      </c>
      <c r="B195" s="543">
        <v>44686</v>
      </c>
      <c r="C195" s="318">
        <v>14.9925</v>
      </c>
      <c r="D195" s="318">
        <v>14.965</v>
      </c>
      <c r="E195" s="318">
        <v>14.875</v>
      </c>
      <c r="F195" s="318">
        <v>14.88</v>
      </c>
      <c r="G195" s="318">
        <v>15.03</v>
      </c>
      <c r="H195" s="318">
        <v>14.53</v>
      </c>
      <c r="I195" s="318">
        <v>15.14</v>
      </c>
      <c r="J195" s="318">
        <v>15.04</v>
      </c>
      <c r="K195" s="318">
        <v>14.345</v>
      </c>
      <c r="L195" s="318">
        <v>14.11</v>
      </c>
      <c r="M195" s="318">
        <v>14.14</v>
      </c>
      <c r="N195" s="318">
        <v>14.375</v>
      </c>
      <c r="O195" s="318">
        <v>15.67</v>
      </c>
      <c r="P195" s="318">
        <v>16.48</v>
      </c>
      <c r="Q195" s="318">
        <v>14.67</v>
      </c>
      <c r="R195" s="318">
        <v>15.93</v>
      </c>
      <c r="S195" s="318">
        <v>15.1525</v>
      </c>
      <c r="T195" s="318">
        <v>14.96</v>
      </c>
      <c r="U195" s="318">
        <v>13.62</v>
      </c>
      <c r="V195" s="318">
        <v>14.235</v>
      </c>
      <c r="W195" s="318">
        <v>14.23</v>
      </c>
      <c r="X195" s="318">
        <v>14.63</v>
      </c>
      <c r="Y195" s="318">
        <v>14.81</v>
      </c>
    </row>
    <row r="196" customHeight="1" spans="1:25">
      <c r="A196" s="543">
        <v>44687</v>
      </c>
      <c r="B196" s="543">
        <v>44693</v>
      </c>
      <c r="C196" s="318">
        <v>15.09</v>
      </c>
      <c r="D196" s="318">
        <v>14.96</v>
      </c>
      <c r="E196" s="318">
        <v>14.89</v>
      </c>
      <c r="F196" s="318">
        <v>14.93</v>
      </c>
      <c r="G196" s="318">
        <v>15.15</v>
      </c>
      <c r="H196" s="318">
        <v>14.6</v>
      </c>
      <c r="I196" s="318">
        <v>15.24</v>
      </c>
      <c r="J196" s="318">
        <v>14.97</v>
      </c>
      <c r="K196" s="318">
        <v>14.44</v>
      </c>
      <c r="L196" s="318">
        <v>14.15</v>
      </c>
      <c r="M196" s="318">
        <v>14.14</v>
      </c>
      <c r="N196" s="318">
        <v>14.83</v>
      </c>
      <c r="O196" s="318">
        <v>15.75</v>
      </c>
      <c r="P196" s="318">
        <v>17.26</v>
      </c>
      <c r="Q196" s="318">
        <v>14.86</v>
      </c>
      <c r="R196" s="318">
        <v>16.09</v>
      </c>
      <c r="S196" s="318">
        <v>15.23</v>
      </c>
      <c r="T196" s="318">
        <v>15.09</v>
      </c>
      <c r="U196" s="318">
        <v>13.97</v>
      </c>
      <c r="V196" s="318">
        <v>14.5</v>
      </c>
      <c r="W196" s="318">
        <v>14.34</v>
      </c>
      <c r="X196" s="318">
        <v>14.77</v>
      </c>
      <c r="Y196" s="318">
        <v>14.96</v>
      </c>
    </row>
    <row r="197" customHeight="1" spans="1:25">
      <c r="A197" s="543">
        <v>44694</v>
      </c>
      <c r="B197" s="543">
        <v>44700</v>
      </c>
      <c r="C197" s="318">
        <v>15.28</v>
      </c>
      <c r="D197" s="318">
        <v>15.21</v>
      </c>
      <c r="E197" s="318">
        <v>15.29</v>
      </c>
      <c r="F197" s="318">
        <v>15.41</v>
      </c>
      <c r="G197" s="318">
        <v>15.51</v>
      </c>
      <c r="H197" s="318">
        <v>15.01</v>
      </c>
      <c r="I197" s="318">
        <v>15.56</v>
      </c>
      <c r="J197" s="318">
        <v>15.46</v>
      </c>
      <c r="K197" s="318">
        <v>15.11</v>
      </c>
      <c r="L197" s="318">
        <v>14.98</v>
      </c>
      <c r="M197" s="318">
        <v>14.85</v>
      </c>
      <c r="N197" s="318">
        <v>15.44</v>
      </c>
      <c r="O197" s="318">
        <v>15.81</v>
      </c>
      <c r="P197" s="318">
        <v>18.03</v>
      </c>
      <c r="Q197" s="318">
        <v>15.32</v>
      </c>
      <c r="R197" s="318">
        <v>16.29</v>
      </c>
      <c r="S197" s="318">
        <v>15.7</v>
      </c>
      <c r="T197" s="318">
        <v>15.54</v>
      </c>
      <c r="U197" s="318">
        <v>14.45</v>
      </c>
      <c r="V197" s="318">
        <v>14.82</v>
      </c>
      <c r="W197" s="318">
        <v>15.06</v>
      </c>
      <c r="X197" s="318">
        <v>15.09</v>
      </c>
      <c r="Y197" s="318">
        <v>15.41</v>
      </c>
    </row>
    <row r="198" customHeight="1" spans="1:25">
      <c r="A198" s="543">
        <v>44701</v>
      </c>
      <c r="B198" s="543">
        <v>44707</v>
      </c>
      <c r="C198" s="318">
        <v>15.62</v>
      </c>
      <c r="D198" s="318">
        <v>15.41</v>
      </c>
      <c r="E198" s="318">
        <v>15.45</v>
      </c>
      <c r="F198" s="318">
        <v>15.65</v>
      </c>
      <c r="G198" s="318">
        <v>15.48</v>
      </c>
      <c r="H198" s="318">
        <v>15.34</v>
      </c>
      <c r="I198" s="318">
        <v>15.73</v>
      </c>
      <c r="J198" s="318">
        <v>15.66</v>
      </c>
      <c r="K198" s="318">
        <v>15.47</v>
      </c>
      <c r="L198" s="318">
        <v>15.4</v>
      </c>
      <c r="M198" s="318">
        <v>15.37</v>
      </c>
      <c r="N198" s="318">
        <v>15.55</v>
      </c>
      <c r="O198" s="318">
        <v>16.11</v>
      </c>
      <c r="P198" s="318">
        <v>18.16</v>
      </c>
      <c r="Q198" s="318">
        <v>15.49</v>
      </c>
      <c r="R198" s="318">
        <v>16.49</v>
      </c>
      <c r="S198" s="318">
        <v>15.83</v>
      </c>
      <c r="T198" s="318">
        <v>15.78</v>
      </c>
      <c r="U198" s="318">
        <v>14.67</v>
      </c>
      <c r="V198" s="318">
        <v>15.21</v>
      </c>
      <c r="W198" s="318">
        <v>15.39</v>
      </c>
      <c r="X198" s="318">
        <v>15.36</v>
      </c>
      <c r="Y198" s="318">
        <v>15.66</v>
      </c>
    </row>
    <row r="199" customHeight="1" spans="1:25">
      <c r="A199" s="543">
        <v>44708</v>
      </c>
      <c r="B199" s="543">
        <v>44714</v>
      </c>
      <c r="C199" s="318">
        <v>15.59</v>
      </c>
      <c r="D199" s="318">
        <v>15.43</v>
      </c>
      <c r="E199" s="318">
        <v>15.42</v>
      </c>
      <c r="F199" s="318">
        <v>15.68</v>
      </c>
      <c r="G199" s="318">
        <v>15.48</v>
      </c>
      <c r="H199" s="318">
        <v>15.51</v>
      </c>
      <c r="I199" s="318">
        <v>15.83</v>
      </c>
      <c r="J199" s="318">
        <v>15.71</v>
      </c>
      <c r="K199" s="318">
        <v>15.39</v>
      </c>
      <c r="L199" s="318">
        <v>15.35</v>
      </c>
      <c r="M199" s="318">
        <v>15.31</v>
      </c>
      <c r="N199" s="318">
        <v>15.46</v>
      </c>
      <c r="O199" s="318">
        <v>16.28</v>
      </c>
      <c r="P199" s="318">
        <v>18.05</v>
      </c>
      <c r="Q199" s="318">
        <v>15.57</v>
      </c>
      <c r="R199" s="318">
        <v>16.55</v>
      </c>
      <c r="S199" s="318">
        <v>15.88</v>
      </c>
      <c r="T199" s="318">
        <v>15.79</v>
      </c>
      <c r="U199" s="318">
        <v>14.66</v>
      </c>
      <c r="V199" s="318">
        <v>15.27</v>
      </c>
      <c r="W199" s="318">
        <v>15.37</v>
      </c>
      <c r="X199" s="318">
        <v>15.51</v>
      </c>
      <c r="Y199" s="318">
        <v>15.68</v>
      </c>
    </row>
    <row r="200" customHeight="1" spans="1:25">
      <c r="A200" s="543">
        <v>44715</v>
      </c>
      <c r="B200" s="543">
        <v>44721</v>
      </c>
      <c r="C200" s="318">
        <v>15.75</v>
      </c>
      <c r="D200" s="318">
        <v>15.33</v>
      </c>
      <c r="E200" s="318">
        <v>15.43</v>
      </c>
      <c r="F200" s="318">
        <v>15.77</v>
      </c>
      <c r="G200" s="318">
        <v>15.44</v>
      </c>
      <c r="H200" s="318">
        <v>15.46</v>
      </c>
      <c r="I200" s="318">
        <v>15.92</v>
      </c>
      <c r="J200" s="318">
        <v>15.62</v>
      </c>
      <c r="K200" s="318">
        <v>15.56</v>
      </c>
      <c r="L200" s="318">
        <v>15.5</v>
      </c>
      <c r="M200" s="318">
        <v>15.4</v>
      </c>
      <c r="N200" s="318">
        <v>15.5</v>
      </c>
      <c r="O200" s="318">
        <v>16.04</v>
      </c>
      <c r="P200" s="318">
        <v>17.84</v>
      </c>
      <c r="Q200" s="318">
        <v>15.64</v>
      </c>
      <c r="R200" s="318">
        <v>16.52</v>
      </c>
      <c r="S200" s="318">
        <v>16.06</v>
      </c>
      <c r="T200" s="318">
        <v>15.81</v>
      </c>
      <c r="U200" s="318">
        <v>14.64</v>
      </c>
      <c r="V200" s="318">
        <v>15.16</v>
      </c>
      <c r="W200" s="318">
        <v>15.55</v>
      </c>
      <c r="X200" s="318">
        <v>15.5</v>
      </c>
      <c r="Y200" s="318">
        <v>15.7</v>
      </c>
    </row>
    <row r="201" customHeight="1" spans="1:25">
      <c r="A201" s="87">
        <v>44722</v>
      </c>
      <c r="B201" s="87">
        <v>44728</v>
      </c>
      <c r="C201" s="323">
        <v>16.24</v>
      </c>
      <c r="D201" s="323">
        <v>15.84</v>
      </c>
      <c r="E201" s="323">
        <v>15.92</v>
      </c>
      <c r="F201" s="323">
        <v>16.33</v>
      </c>
      <c r="G201" s="323">
        <v>15.99</v>
      </c>
      <c r="H201" s="323">
        <v>16.04</v>
      </c>
      <c r="I201" s="323">
        <v>16.53</v>
      </c>
      <c r="J201" s="323">
        <v>16.29</v>
      </c>
      <c r="K201" s="323">
        <v>15.82</v>
      </c>
      <c r="L201" s="323">
        <v>15.69</v>
      </c>
      <c r="M201" s="323">
        <v>15.52</v>
      </c>
      <c r="N201" s="323">
        <v>15.72</v>
      </c>
      <c r="O201" s="323">
        <v>16.5</v>
      </c>
      <c r="P201" s="323">
        <v>18.08</v>
      </c>
      <c r="Q201" s="323">
        <v>15.88</v>
      </c>
      <c r="R201" s="323">
        <v>16.81</v>
      </c>
      <c r="S201" s="323">
        <v>16.58</v>
      </c>
      <c r="T201" s="323">
        <v>16.22</v>
      </c>
      <c r="U201" s="323">
        <v>14.85</v>
      </c>
      <c r="V201" s="323">
        <v>15.44</v>
      </c>
      <c r="W201" s="323">
        <v>15.76</v>
      </c>
      <c r="X201" s="323">
        <v>16.04</v>
      </c>
      <c r="Y201" s="323">
        <v>16.09</v>
      </c>
    </row>
    <row r="202" customHeight="1" spans="1:25">
      <c r="A202" s="543">
        <v>44729</v>
      </c>
      <c r="B202" s="543">
        <v>44735</v>
      </c>
      <c r="C202" s="318">
        <v>17.07</v>
      </c>
      <c r="D202" s="318">
        <v>16.71</v>
      </c>
      <c r="E202" s="318">
        <v>16.73</v>
      </c>
      <c r="F202" s="318">
        <v>17.09</v>
      </c>
      <c r="G202" s="318">
        <v>16.76</v>
      </c>
      <c r="H202" s="318">
        <v>16.62</v>
      </c>
      <c r="I202" s="318">
        <v>17.34</v>
      </c>
      <c r="J202" s="318">
        <v>17.2</v>
      </c>
      <c r="K202" s="318">
        <v>16.87</v>
      </c>
      <c r="L202" s="318">
        <v>16.74</v>
      </c>
      <c r="M202" s="318">
        <v>16.61</v>
      </c>
      <c r="N202" s="318">
        <v>16.06</v>
      </c>
      <c r="O202" s="318">
        <v>17.31</v>
      </c>
      <c r="P202" s="318">
        <v>18.71</v>
      </c>
      <c r="Q202" s="318">
        <v>16.69</v>
      </c>
      <c r="R202" s="318">
        <v>17.85</v>
      </c>
      <c r="S202" s="318">
        <v>17.31</v>
      </c>
      <c r="T202" s="318">
        <v>17.04</v>
      </c>
      <c r="U202" s="318">
        <v>15.44</v>
      </c>
      <c r="V202" s="318">
        <v>15.99</v>
      </c>
      <c r="W202" s="318">
        <v>16.82</v>
      </c>
      <c r="X202" s="318">
        <v>16.62</v>
      </c>
      <c r="Y202" s="318">
        <v>16.88</v>
      </c>
    </row>
    <row r="203" customHeight="1" spans="1:25">
      <c r="A203" s="543">
        <v>44736</v>
      </c>
      <c r="B203" s="543">
        <v>44742</v>
      </c>
      <c r="C203" s="318">
        <v>19.32</v>
      </c>
      <c r="D203" s="318">
        <v>18.83</v>
      </c>
      <c r="E203" s="318">
        <v>18.92</v>
      </c>
      <c r="F203" s="318">
        <v>19.22</v>
      </c>
      <c r="G203" s="318">
        <v>18.73</v>
      </c>
      <c r="H203" s="318">
        <v>18.79</v>
      </c>
      <c r="I203" s="318">
        <v>19.61</v>
      </c>
      <c r="J203" s="318">
        <v>19.4</v>
      </c>
      <c r="K203" s="318">
        <v>19.14</v>
      </c>
      <c r="L203" s="318">
        <v>19.08</v>
      </c>
      <c r="M203" s="318">
        <v>19.02</v>
      </c>
      <c r="N203" s="318">
        <v>18.44</v>
      </c>
      <c r="O203" s="318">
        <v>19.11</v>
      </c>
      <c r="P203" s="318">
        <v>20.33</v>
      </c>
      <c r="Q203" s="318">
        <v>18.71</v>
      </c>
      <c r="R203" s="318">
        <v>20.18</v>
      </c>
      <c r="S203" s="318">
        <v>19.53</v>
      </c>
      <c r="T203" s="318">
        <v>19.2</v>
      </c>
      <c r="U203" s="318">
        <v>17.54</v>
      </c>
      <c r="V203" s="318">
        <v>18.18</v>
      </c>
      <c r="W203" s="318">
        <v>19.08</v>
      </c>
      <c r="X203" s="318">
        <v>18.79</v>
      </c>
      <c r="Y203" s="318">
        <v>19.05</v>
      </c>
    </row>
    <row r="204" s="638" customFormat="1" customHeight="1" spans="1:25">
      <c r="A204" s="543">
        <v>44743</v>
      </c>
      <c r="B204" s="543">
        <v>44749</v>
      </c>
      <c r="C204" s="318">
        <v>22.37</v>
      </c>
      <c r="D204" s="318">
        <v>21.95</v>
      </c>
      <c r="E204" s="318">
        <v>21.88</v>
      </c>
      <c r="F204" s="318">
        <v>22.5</v>
      </c>
      <c r="G204" s="318">
        <v>22.21</v>
      </c>
      <c r="H204" s="318">
        <v>21.85</v>
      </c>
      <c r="I204" s="318">
        <v>22.85</v>
      </c>
      <c r="J204" s="318">
        <v>22.67</v>
      </c>
      <c r="K204" s="318">
        <v>22.23</v>
      </c>
      <c r="L204" s="318">
        <v>22.12</v>
      </c>
      <c r="M204" s="318">
        <v>21.99</v>
      </c>
      <c r="N204" s="318">
        <v>21.51</v>
      </c>
      <c r="O204" s="318">
        <v>22.66</v>
      </c>
      <c r="P204" s="318">
        <v>23.8</v>
      </c>
      <c r="Q204" s="318">
        <v>22.03</v>
      </c>
      <c r="R204" s="318">
        <v>23.68</v>
      </c>
      <c r="S204" s="318">
        <v>22.73</v>
      </c>
      <c r="T204" s="318">
        <v>22.41</v>
      </c>
      <c r="U204" s="318">
        <v>20.8</v>
      </c>
      <c r="V204" s="318">
        <v>21.28</v>
      </c>
      <c r="W204" s="318">
        <v>22.13</v>
      </c>
      <c r="X204" s="318">
        <v>21.69</v>
      </c>
      <c r="Y204" s="318">
        <v>22.23</v>
      </c>
    </row>
    <row r="205" customHeight="1" spans="1:25">
      <c r="A205" s="543">
        <v>44750</v>
      </c>
      <c r="B205" s="543">
        <v>44756</v>
      </c>
      <c r="C205" s="318">
        <v>22.9</v>
      </c>
      <c r="D205" s="318">
        <v>22.35</v>
      </c>
      <c r="E205" s="318">
        <v>22.2</v>
      </c>
      <c r="F205" s="318">
        <v>22.88</v>
      </c>
      <c r="G205" s="318">
        <v>22.71</v>
      </c>
      <c r="H205" s="318">
        <v>22.55</v>
      </c>
      <c r="I205" s="318">
        <v>23.13</v>
      </c>
      <c r="J205" s="318">
        <v>23.2</v>
      </c>
      <c r="K205" s="318">
        <v>22.61</v>
      </c>
      <c r="L205" s="318">
        <v>22.54</v>
      </c>
      <c r="M205" s="318">
        <v>22.46</v>
      </c>
      <c r="N205" s="318">
        <v>21.85</v>
      </c>
      <c r="O205" s="318">
        <v>23.46</v>
      </c>
      <c r="P205" s="318">
        <v>24.44</v>
      </c>
      <c r="Q205" s="318">
        <v>22.42</v>
      </c>
      <c r="R205" s="318">
        <v>24.08</v>
      </c>
      <c r="S205" s="318">
        <v>23.14</v>
      </c>
      <c r="T205" s="318">
        <v>22.88</v>
      </c>
      <c r="U205" s="318">
        <v>21.06</v>
      </c>
      <c r="V205" s="318">
        <v>21.52</v>
      </c>
      <c r="W205" s="318">
        <v>22.59</v>
      </c>
      <c r="X205" s="318">
        <v>22.51</v>
      </c>
      <c r="Y205" s="318">
        <v>22.7</v>
      </c>
    </row>
    <row r="206" customHeight="1" spans="1:25">
      <c r="A206" s="543">
        <v>44757</v>
      </c>
      <c r="B206" s="543">
        <v>44763</v>
      </c>
      <c r="C206" s="318">
        <v>22.53</v>
      </c>
      <c r="D206" s="318">
        <v>22.33</v>
      </c>
      <c r="E206" s="318">
        <v>21.95</v>
      </c>
      <c r="F206" s="318">
        <v>22.37</v>
      </c>
      <c r="G206" s="318">
        <v>22.54</v>
      </c>
      <c r="H206" s="318">
        <v>22.21</v>
      </c>
      <c r="I206" s="318">
        <v>22.6</v>
      </c>
      <c r="J206" s="318">
        <v>22.65</v>
      </c>
      <c r="K206" s="318">
        <v>21.7</v>
      </c>
      <c r="L206" s="318">
        <v>21.58</v>
      </c>
      <c r="M206" s="318">
        <v>21.67</v>
      </c>
      <c r="N206" s="318">
        <v>21.86</v>
      </c>
      <c r="O206" s="318">
        <v>23.11</v>
      </c>
      <c r="P206" s="318">
        <v>24.67</v>
      </c>
      <c r="Q206" s="318">
        <v>22.61</v>
      </c>
      <c r="R206" s="318">
        <v>23.94</v>
      </c>
      <c r="S206" s="318">
        <v>22.57</v>
      </c>
      <c r="T206" s="318">
        <v>22.52</v>
      </c>
      <c r="U206" s="318">
        <v>21.04</v>
      </c>
      <c r="V206" s="318">
        <v>21.48</v>
      </c>
      <c r="W206" s="318">
        <v>21.73</v>
      </c>
      <c r="X206" s="318">
        <v>22.12</v>
      </c>
      <c r="Y206" s="318">
        <v>22.35</v>
      </c>
    </row>
    <row r="207" customHeight="1" spans="1:25">
      <c r="A207" s="543">
        <v>44764</v>
      </c>
      <c r="B207" s="543">
        <v>44770</v>
      </c>
      <c r="C207" s="318">
        <v>21.04</v>
      </c>
      <c r="D207" s="318">
        <v>21.01</v>
      </c>
      <c r="E207" s="318">
        <v>20.88</v>
      </c>
      <c r="F207" s="318">
        <v>20.75</v>
      </c>
      <c r="G207" s="318">
        <v>21.45</v>
      </c>
      <c r="H207" s="318">
        <v>20.85</v>
      </c>
      <c r="I207" s="318">
        <v>21.16</v>
      </c>
      <c r="J207" s="318">
        <v>21.2</v>
      </c>
      <c r="K207" s="318">
        <v>20.51</v>
      </c>
      <c r="L207" s="318">
        <v>20.43</v>
      </c>
      <c r="M207" s="318">
        <v>20.48</v>
      </c>
      <c r="N207" s="318">
        <v>21.38</v>
      </c>
      <c r="O207" s="318">
        <v>21.85</v>
      </c>
      <c r="P207" s="318">
        <v>23.41</v>
      </c>
      <c r="Q207" s="318">
        <v>21.68</v>
      </c>
      <c r="R207" s="318">
        <v>22.4</v>
      </c>
      <c r="S207" s="318">
        <v>20.92</v>
      </c>
      <c r="T207" s="318">
        <v>21.26</v>
      </c>
      <c r="U207" s="318">
        <v>20.13</v>
      </c>
      <c r="V207" s="318">
        <v>20.78</v>
      </c>
      <c r="W207" s="318">
        <v>20.56</v>
      </c>
      <c r="X207" s="318">
        <v>20.85</v>
      </c>
      <c r="Y207" s="318">
        <v>21.13</v>
      </c>
    </row>
    <row r="208" customHeight="1" spans="1:25">
      <c r="A208" s="543">
        <v>44771</v>
      </c>
      <c r="B208" s="543">
        <v>44777</v>
      </c>
      <c r="C208" s="318">
        <v>21.01</v>
      </c>
      <c r="D208" s="318">
        <v>21.38</v>
      </c>
      <c r="E208" s="318">
        <v>21.11</v>
      </c>
      <c r="F208" s="318">
        <v>21.43</v>
      </c>
      <c r="G208" s="318">
        <v>21.56</v>
      </c>
      <c r="H208" s="318">
        <v>20.89</v>
      </c>
      <c r="I208" s="318">
        <v>21.19</v>
      </c>
      <c r="J208" s="318">
        <v>21.14</v>
      </c>
      <c r="K208" s="318">
        <v>20.69</v>
      </c>
      <c r="L208" s="318">
        <v>20.65</v>
      </c>
      <c r="M208" s="318">
        <v>20.6</v>
      </c>
      <c r="N208" s="318">
        <v>21.89</v>
      </c>
      <c r="O208" s="318">
        <v>22.1</v>
      </c>
      <c r="P208" s="318">
        <v>23.58</v>
      </c>
      <c r="Q208" s="318">
        <v>21.94</v>
      </c>
      <c r="R208" s="318">
        <v>22.08</v>
      </c>
      <c r="S208" s="318">
        <v>21.59</v>
      </c>
      <c r="T208" s="318">
        <v>21.46</v>
      </c>
      <c r="U208" s="318">
        <v>20.48</v>
      </c>
      <c r="V208" s="318">
        <v>21.08</v>
      </c>
      <c r="W208" s="318">
        <v>20.68</v>
      </c>
      <c r="X208" s="318">
        <v>20.89</v>
      </c>
      <c r="Y208" s="318">
        <v>21.33</v>
      </c>
    </row>
    <row r="209" customHeight="1" spans="1:25">
      <c r="A209" s="543">
        <v>44778</v>
      </c>
      <c r="B209" s="543">
        <v>44784</v>
      </c>
      <c r="C209" s="318">
        <v>20.94</v>
      </c>
      <c r="D209" s="318">
        <v>21.11</v>
      </c>
      <c r="E209" s="318">
        <v>20.89</v>
      </c>
      <c r="F209" s="318">
        <v>20.81</v>
      </c>
      <c r="G209" s="318">
        <v>21.74</v>
      </c>
      <c r="H209" s="318">
        <v>20.81</v>
      </c>
      <c r="I209" s="318">
        <v>20.92</v>
      </c>
      <c r="J209" s="318">
        <v>21.04</v>
      </c>
      <c r="K209" s="318">
        <v>20.35</v>
      </c>
      <c r="L209" s="318">
        <v>20.33</v>
      </c>
      <c r="M209" s="318">
        <v>20.21</v>
      </c>
      <c r="N209" s="318">
        <v>21.52</v>
      </c>
      <c r="O209" s="318">
        <v>22.23</v>
      </c>
      <c r="P209" s="318">
        <v>23.89</v>
      </c>
      <c r="Q209" s="318">
        <v>22.11</v>
      </c>
      <c r="R209" s="318">
        <v>21.93</v>
      </c>
      <c r="S209" s="318">
        <v>20.99</v>
      </c>
      <c r="T209" s="318">
        <v>21.28</v>
      </c>
      <c r="U209" s="318">
        <v>20.35</v>
      </c>
      <c r="V209" s="318">
        <v>21.21</v>
      </c>
      <c r="W209" s="318">
        <v>20.37</v>
      </c>
      <c r="X209" s="318">
        <v>20.81</v>
      </c>
      <c r="Y209" s="318">
        <v>21.17</v>
      </c>
    </row>
    <row r="210" customHeight="1" spans="1:25">
      <c r="A210" s="543">
        <v>44785</v>
      </c>
      <c r="B210" s="543">
        <v>44791</v>
      </c>
      <c r="C210" s="318">
        <v>20.96</v>
      </c>
      <c r="D210" s="318">
        <v>21.2</v>
      </c>
      <c r="E210" s="318">
        <v>20.92</v>
      </c>
      <c r="F210" s="318">
        <v>20.99</v>
      </c>
      <c r="G210" s="318">
        <v>21.54</v>
      </c>
      <c r="H210" s="318">
        <v>20.74</v>
      </c>
      <c r="I210" s="318">
        <v>21.09</v>
      </c>
      <c r="J210" s="318">
        <v>20.95</v>
      </c>
      <c r="K210" s="318">
        <v>20.4</v>
      </c>
      <c r="L210" s="318">
        <v>20.4</v>
      </c>
      <c r="M210" s="318">
        <v>20.2</v>
      </c>
      <c r="N210" s="318">
        <v>21.62</v>
      </c>
      <c r="O210" s="318">
        <v>22.15</v>
      </c>
      <c r="P210" s="318">
        <v>23.42</v>
      </c>
      <c r="Q210" s="318">
        <v>22.09</v>
      </c>
      <c r="R210" s="318">
        <v>21.84</v>
      </c>
      <c r="S210" s="318">
        <v>21.14</v>
      </c>
      <c r="T210" s="318">
        <v>21.27</v>
      </c>
      <c r="U210" s="318">
        <v>20.59</v>
      </c>
      <c r="V210" s="318">
        <v>21.26</v>
      </c>
      <c r="W210" s="318">
        <v>20.41</v>
      </c>
      <c r="X210" s="318">
        <v>20.81</v>
      </c>
      <c r="Y210" s="318">
        <v>21.18</v>
      </c>
    </row>
    <row r="211" customHeight="1" spans="1:25">
      <c r="A211" s="543">
        <v>44792</v>
      </c>
      <c r="B211" s="543">
        <v>44798</v>
      </c>
      <c r="C211" s="318">
        <v>21.55</v>
      </c>
      <c r="D211" s="318">
        <v>21.71</v>
      </c>
      <c r="E211" s="318">
        <v>21.43</v>
      </c>
      <c r="F211" s="318">
        <v>21.61</v>
      </c>
      <c r="G211" s="318">
        <v>22.24</v>
      </c>
      <c r="H211" s="318">
        <v>21.41</v>
      </c>
      <c r="I211" s="318">
        <v>21.71</v>
      </c>
      <c r="J211" s="318">
        <v>21.59</v>
      </c>
      <c r="K211" s="318">
        <v>21.2</v>
      </c>
      <c r="L211" s="318">
        <v>21.23</v>
      </c>
      <c r="M211" s="318">
        <v>21.15</v>
      </c>
      <c r="N211" s="318">
        <v>21.61</v>
      </c>
      <c r="O211" s="318">
        <v>22.85</v>
      </c>
      <c r="P211" s="318">
        <v>24</v>
      </c>
      <c r="Q211" s="318">
        <v>22.61</v>
      </c>
      <c r="R211" s="318">
        <v>22.61</v>
      </c>
      <c r="S211" s="318">
        <v>21.81</v>
      </c>
      <c r="T211" s="318">
        <v>21.9</v>
      </c>
      <c r="U211" s="318">
        <v>20.92</v>
      </c>
      <c r="V211" s="318">
        <v>21.54</v>
      </c>
      <c r="W211" s="318">
        <v>21.27</v>
      </c>
      <c r="X211" s="318">
        <v>21.61</v>
      </c>
      <c r="Y211" s="318">
        <v>21.79</v>
      </c>
    </row>
    <row r="212" customHeight="1" spans="1:25">
      <c r="A212" s="543">
        <v>44799</v>
      </c>
      <c r="B212" s="543">
        <v>44805</v>
      </c>
      <c r="C212" s="318">
        <v>22.87</v>
      </c>
      <c r="D212" s="318">
        <v>22.86</v>
      </c>
      <c r="E212" s="318">
        <v>22.78</v>
      </c>
      <c r="F212" s="318">
        <v>23.18</v>
      </c>
      <c r="G212" s="318">
        <v>23.21</v>
      </c>
      <c r="H212" s="318">
        <v>22.73</v>
      </c>
      <c r="I212" s="318">
        <v>22.97</v>
      </c>
      <c r="J212" s="318">
        <v>22.95</v>
      </c>
      <c r="K212" s="318">
        <v>22.52</v>
      </c>
      <c r="L212" s="318">
        <v>22.46</v>
      </c>
      <c r="M212" s="318">
        <v>22.29</v>
      </c>
      <c r="N212" s="318">
        <v>23.34</v>
      </c>
      <c r="O212" s="318">
        <v>23.68</v>
      </c>
      <c r="P212" s="318">
        <v>24.74</v>
      </c>
      <c r="Q212" s="318">
        <v>23.2</v>
      </c>
      <c r="R212" s="318">
        <v>24.04</v>
      </c>
      <c r="S212" s="318">
        <v>23.41</v>
      </c>
      <c r="T212" s="318">
        <v>23.13</v>
      </c>
      <c r="U212" s="318">
        <v>22.48</v>
      </c>
      <c r="V212" s="318">
        <v>23.01</v>
      </c>
      <c r="W212" s="318">
        <v>22.52</v>
      </c>
      <c r="X212" s="318">
        <v>22.81</v>
      </c>
      <c r="Y212" s="318">
        <v>23.05</v>
      </c>
    </row>
    <row r="213" customHeight="1" spans="1:25">
      <c r="A213" s="543">
        <v>44806</v>
      </c>
      <c r="B213" s="543">
        <v>44812</v>
      </c>
      <c r="C213" s="318">
        <v>23.15</v>
      </c>
      <c r="D213" s="318">
        <v>23.38</v>
      </c>
      <c r="E213" s="318">
        <v>23.06</v>
      </c>
      <c r="F213" s="318">
        <v>23.76</v>
      </c>
      <c r="G213" s="318">
        <v>23.83</v>
      </c>
      <c r="H213" s="318">
        <v>23.17</v>
      </c>
      <c r="I213" s="318">
        <v>23.26</v>
      </c>
      <c r="J213" s="318">
        <v>23.21</v>
      </c>
      <c r="K213" s="318">
        <v>22.55</v>
      </c>
      <c r="L213" s="318">
        <v>22.49</v>
      </c>
      <c r="M213" s="318">
        <v>22.39</v>
      </c>
      <c r="N213" s="318">
        <v>24.21</v>
      </c>
      <c r="O213" s="318">
        <v>24.08</v>
      </c>
      <c r="P213" s="318">
        <v>24.9</v>
      </c>
      <c r="Q213" s="318">
        <v>23.71</v>
      </c>
      <c r="R213" s="318">
        <v>24.44</v>
      </c>
      <c r="S213" s="318">
        <v>23.98</v>
      </c>
      <c r="T213" s="318">
        <v>23.5</v>
      </c>
      <c r="U213" s="318">
        <v>22.82</v>
      </c>
      <c r="V213" s="318">
        <v>23.51</v>
      </c>
      <c r="W213" s="318">
        <v>22.59</v>
      </c>
      <c r="X213" s="318">
        <v>23.35</v>
      </c>
      <c r="Y213" s="318">
        <v>23.42</v>
      </c>
    </row>
    <row r="214" customHeight="1" spans="1:25">
      <c r="A214" s="543">
        <v>44813</v>
      </c>
      <c r="B214" s="543">
        <v>44819</v>
      </c>
      <c r="C214" s="318">
        <v>23.18</v>
      </c>
      <c r="D214" s="318">
        <v>23.3</v>
      </c>
      <c r="E214" s="318">
        <v>23.02</v>
      </c>
      <c r="F214" s="318">
        <v>23.28</v>
      </c>
      <c r="G214" s="318">
        <v>23.8</v>
      </c>
      <c r="H214" s="318">
        <v>22.74</v>
      </c>
      <c r="I214" s="318">
        <v>23.23</v>
      </c>
      <c r="J214" s="318">
        <v>23.26</v>
      </c>
      <c r="K214" s="318">
        <v>22.73</v>
      </c>
      <c r="L214" s="318">
        <v>22.69</v>
      </c>
      <c r="M214" s="318">
        <v>22.58</v>
      </c>
      <c r="N214" s="318">
        <v>24.04</v>
      </c>
      <c r="O214" s="318">
        <v>23.96</v>
      </c>
      <c r="P214" s="318">
        <v>24.95</v>
      </c>
      <c r="Q214" s="318">
        <v>23.82</v>
      </c>
      <c r="R214" s="318">
        <v>23.83</v>
      </c>
      <c r="S214" s="318">
        <v>23.72</v>
      </c>
      <c r="T214" s="318">
        <v>23.42</v>
      </c>
      <c r="U214" s="318">
        <v>22.44</v>
      </c>
      <c r="V214" s="318">
        <v>23.42</v>
      </c>
      <c r="W214" s="318">
        <v>22.74</v>
      </c>
      <c r="X214" s="318">
        <v>22.87</v>
      </c>
      <c r="Y214" s="318">
        <v>23.31</v>
      </c>
    </row>
    <row r="215" s="11" customFormat="1" customHeight="1" spans="1:25">
      <c r="A215" s="543">
        <v>44820</v>
      </c>
      <c r="B215" s="543">
        <v>44826</v>
      </c>
      <c r="C215" s="318">
        <v>23.63</v>
      </c>
      <c r="D215" s="318">
        <v>23.99</v>
      </c>
      <c r="E215" s="318">
        <v>23.51</v>
      </c>
      <c r="F215" s="318">
        <v>23.74</v>
      </c>
      <c r="G215" s="318">
        <v>23.99</v>
      </c>
      <c r="H215" s="318">
        <v>23.37</v>
      </c>
      <c r="I215" s="318">
        <v>23.74</v>
      </c>
      <c r="J215" s="318">
        <v>23.62</v>
      </c>
      <c r="K215" s="318">
        <v>23.2</v>
      </c>
      <c r="L215" s="318">
        <v>23.13</v>
      </c>
      <c r="M215" s="318">
        <v>23.02</v>
      </c>
      <c r="N215" s="318">
        <v>24.21</v>
      </c>
      <c r="O215" s="318">
        <v>24.25</v>
      </c>
      <c r="P215" s="318">
        <v>25.4</v>
      </c>
      <c r="Q215" s="318">
        <v>24.28</v>
      </c>
      <c r="R215" s="318">
        <v>24.37</v>
      </c>
      <c r="S215" s="318">
        <v>24.21</v>
      </c>
      <c r="T215" s="318">
        <v>23.86</v>
      </c>
      <c r="U215" s="318">
        <v>22.71</v>
      </c>
      <c r="V215" s="318">
        <v>23.81</v>
      </c>
      <c r="W215" s="318">
        <v>23.18</v>
      </c>
      <c r="X215" s="318">
        <v>23.54</v>
      </c>
      <c r="Y215" s="318">
        <v>23.76</v>
      </c>
    </row>
    <row r="216" s="11" customFormat="1" customHeight="1" spans="1:25">
      <c r="A216" s="543">
        <v>44827</v>
      </c>
      <c r="B216" s="543">
        <v>44833</v>
      </c>
      <c r="C216" s="318">
        <v>24.04</v>
      </c>
      <c r="D216" s="318">
        <v>24.23</v>
      </c>
      <c r="E216" s="318">
        <v>23.94</v>
      </c>
      <c r="F216" s="318">
        <v>23.89</v>
      </c>
      <c r="G216" s="318">
        <v>24.18</v>
      </c>
      <c r="H216" s="318">
        <v>23.91</v>
      </c>
      <c r="I216" s="318">
        <v>24.02</v>
      </c>
      <c r="J216" s="318">
        <v>24.1</v>
      </c>
      <c r="K216" s="318">
        <v>23.65</v>
      </c>
      <c r="L216" s="318">
        <v>23.61</v>
      </c>
      <c r="M216" s="318">
        <v>23.52</v>
      </c>
      <c r="N216" s="318">
        <v>24.27</v>
      </c>
      <c r="O216" s="318">
        <v>24.91</v>
      </c>
      <c r="P216" s="318">
        <v>25.66</v>
      </c>
      <c r="Q216" s="318">
        <v>24.49</v>
      </c>
      <c r="R216" s="318">
        <v>25.04</v>
      </c>
      <c r="S216" s="318">
        <v>24.3</v>
      </c>
      <c r="T216" s="318">
        <v>24.22</v>
      </c>
      <c r="U216" s="318">
        <v>23.11</v>
      </c>
      <c r="V216" s="318">
        <v>23.85</v>
      </c>
      <c r="W216" s="318">
        <v>23.63</v>
      </c>
      <c r="X216" s="318">
        <v>24.11</v>
      </c>
      <c r="Y216" s="318">
        <v>24.12</v>
      </c>
    </row>
    <row r="217" s="135" customFormat="1" customHeight="1" spans="1:25">
      <c r="A217" s="543">
        <v>44834</v>
      </c>
      <c r="B217" s="543">
        <v>44842</v>
      </c>
      <c r="C217" s="318">
        <v>25.51</v>
      </c>
      <c r="D217" s="318">
        <v>25.67</v>
      </c>
      <c r="E217" s="318">
        <v>25.57</v>
      </c>
      <c r="F217" s="318">
        <v>25.65</v>
      </c>
      <c r="G217" s="318">
        <v>25.67</v>
      </c>
      <c r="H217" s="318">
        <v>25.57</v>
      </c>
      <c r="I217" s="318">
        <v>25.54</v>
      </c>
      <c r="J217" s="318">
        <v>25.62</v>
      </c>
      <c r="K217" s="318">
        <v>25.31</v>
      </c>
      <c r="L217" s="318">
        <v>25.28</v>
      </c>
      <c r="M217" s="318">
        <v>25.16</v>
      </c>
      <c r="N217" s="318">
        <v>25.57</v>
      </c>
      <c r="O217" s="318">
        <v>26.07</v>
      </c>
      <c r="P217" s="318">
        <v>26.99</v>
      </c>
      <c r="Q217" s="318">
        <v>26.17</v>
      </c>
      <c r="R217" s="318">
        <v>26.94</v>
      </c>
      <c r="S217" s="318">
        <v>26.04</v>
      </c>
      <c r="T217" s="318">
        <v>25.78</v>
      </c>
      <c r="U217" s="318">
        <v>24.85</v>
      </c>
      <c r="V217" s="318">
        <v>25.16</v>
      </c>
      <c r="W217" s="318">
        <v>25.32</v>
      </c>
      <c r="X217" s="318">
        <v>25.77</v>
      </c>
      <c r="Y217" s="318">
        <v>25.69</v>
      </c>
    </row>
    <row r="218" s="135" customFormat="1" customHeight="1" spans="1:25">
      <c r="A218" s="543">
        <v>44843</v>
      </c>
      <c r="B218" s="543">
        <v>44847</v>
      </c>
      <c r="C218" s="318">
        <v>26.66</v>
      </c>
      <c r="D218" s="318">
        <v>26.66</v>
      </c>
      <c r="E218" s="318">
        <v>26.42</v>
      </c>
      <c r="F218" s="318">
        <v>26.79</v>
      </c>
      <c r="G218" s="318">
        <v>26.84</v>
      </c>
      <c r="H218" s="318">
        <v>26.56</v>
      </c>
      <c r="I218" s="318">
        <v>26.66</v>
      </c>
      <c r="J218" s="318">
        <v>26.81</v>
      </c>
      <c r="K218" s="318">
        <v>26.24</v>
      </c>
      <c r="L218" s="318">
        <v>26.16</v>
      </c>
      <c r="M218" s="318">
        <v>25.97</v>
      </c>
      <c r="N218" s="318">
        <v>26.6</v>
      </c>
      <c r="O218" s="318">
        <v>27.33</v>
      </c>
      <c r="P218" s="318">
        <v>28.09</v>
      </c>
      <c r="Q218" s="318">
        <v>27.27</v>
      </c>
      <c r="R218" s="318">
        <v>28.02</v>
      </c>
      <c r="S218" s="318">
        <v>27.19</v>
      </c>
      <c r="T218" s="318">
        <v>26.84</v>
      </c>
      <c r="U218" s="318">
        <v>26.08</v>
      </c>
      <c r="V218" s="318">
        <v>26.32</v>
      </c>
      <c r="W218" s="318">
        <v>26.26</v>
      </c>
      <c r="X218" s="318">
        <v>26.76</v>
      </c>
      <c r="Y218" s="318">
        <v>26.75</v>
      </c>
    </row>
    <row r="219" customHeight="1" spans="1:25">
      <c r="A219" s="543">
        <v>44848</v>
      </c>
      <c r="B219" s="543">
        <v>44854</v>
      </c>
      <c r="C219" s="318">
        <v>27.83</v>
      </c>
      <c r="D219" s="318">
        <v>28.16</v>
      </c>
      <c r="E219" s="318">
        <v>27.79</v>
      </c>
      <c r="F219" s="318">
        <v>28.24</v>
      </c>
      <c r="G219" s="318">
        <v>28.18</v>
      </c>
      <c r="H219" s="318">
        <v>27.67</v>
      </c>
      <c r="I219" s="318">
        <v>27.89</v>
      </c>
      <c r="J219" s="318">
        <v>27.95</v>
      </c>
      <c r="K219" s="318">
        <v>27.32</v>
      </c>
      <c r="L219" s="318">
        <v>27.23</v>
      </c>
      <c r="M219" s="318">
        <v>27.05</v>
      </c>
      <c r="N219" s="318">
        <v>28.01</v>
      </c>
      <c r="O219" s="318">
        <v>29.15</v>
      </c>
      <c r="P219" s="318">
        <v>29.23</v>
      </c>
      <c r="Q219" s="318">
        <v>28.41</v>
      </c>
      <c r="R219" s="318">
        <v>29.84</v>
      </c>
      <c r="S219" s="318">
        <v>28.78</v>
      </c>
      <c r="T219" s="318">
        <v>28.16</v>
      </c>
      <c r="U219" s="318">
        <v>27.07</v>
      </c>
      <c r="V219" s="318">
        <v>27.51</v>
      </c>
      <c r="W219" s="318">
        <v>27.37</v>
      </c>
      <c r="X219" s="318">
        <v>27.84</v>
      </c>
      <c r="Y219" s="318">
        <v>28.02</v>
      </c>
    </row>
    <row r="220" s="996" customFormat="1" customHeight="1" spans="1:25">
      <c r="A220" s="543">
        <v>44855</v>
      </c>
      <c r="B220" s="543">
        <v>44861</v>
      </c>
      <c r="C220" s="318">
        <v>27.45</v>
      </c>
      <c r="D220" s="318">
        <v>27.43</v>
      </c>
      <c r="E220" s="318">
        <v>26.87</v>
      </c>
      <c r="F220" s="318">
        <v>27.58</v>
      </c>
      <c r="G220" s="318">
        <v>27.59</v>
      </c>
      <c r="H220" s="318">
        <v>27.26</v>
      </c>
      <c r="I220" s="318">
        <v>27.54</v>
      </c>
      <c r="J220" s="318">
        <v>27.53</v>
      </c>
      <c r="K220" s="318">
        <v>26.69</v>
      </c>
      <c r="L220" s="318">
        <v>26.6</v>
      </c>
      <c r="M220" s="318">
        <v>26.47</v>
      </c>
      <c r="N220" s="318">
        <v>27.33</v>
      </c>
      <c r="O220" s="318">
        <v>28.77</v>
      </c>
      <c r="P220" s="318">
        <v>29.25</v>
      </c>
      <c r="Q220" s="318">
        <v>27.99</v>
      </c>
      <c r="R220" s="318">
        <v>29.56</v>
      </c>
      <c r="S220" s="318">
        <v>27.87</v>
      </c>
      <c r="T220" s="318">
        <v>27.63</v>
      </c>
      <c r="U220" s="318">
        <v>26.75</v>
      </c>
      <c r="V220" s="318">
        <v>27.21</v>
      </c>
      <c r="W220" s="318">
        <v>26.72</v>
      </c>
      <c r="X220" s="318">
        <v>27.43</v>
      </c>
      <c r="Y220" s="318">
        <v>27.52</v>
      </c>
    </row>
    <row r="221" s="996" customFormat="1" customHeight="1" spans="1:25">
      <c r="A221" s="543">
        <v>44862</v>
      </c>
      <c r="B221" s="543">
        <v>44868</v>
      </c>
      <c r="C221" s="318">
        <v>26.12</v>
      </c>
      <c r="D221" s="318">
        <v>25.85</v>
      </c>
      <c r="E221" s="318">
        <v>25.7</v>
      </c>
      <c r="F221" s="318">
        <v>26.15</v>
      </c>
      <c r="G221" s="318">
        <v>25.99</v>
      </c>
      <c r="H221" s="318">
        <v>25.7</v>
      </c>
      <c r="I221" s="318">
        <v>26.12</v>
      </c>
      <c r="J221" s="318">
        <v>26.23</v>
      </c>
      <c r="K221" s="318">
        <v>25.4</v>
      </c>
      <c r="L221" s="318">
        <v>25.33</v>
      </c>
      <c r="M221" s="318">
        <v>25.26</v>
      </c>
      <c r="N221" s="318">
        <v>26.05</v>
      </c>
      <c r="O221" s="318">
        <v>26.87</v>
      </c>
      <c r="P221" s="318">
        <v>27.32</v>
      </c>
      <c r="Q221" s="318">
        <v>26.08</v>
      </c>
      <c r="R221" s="318">
        <v>27.93</v>
      </c>
      <c r="S221" s="318">
        <v>26.68</v>
      </c>
      <c r="T221" s="318">
        <v>26.16</v>
      </c>
      <c r="U221" s="318">
        <v>25.2</v>
      </c>
      <c r="V221" s="318">
        <v>25.67</v>
      </c>
      <c r="W221" s="318">
        <v>25.43</v>
      </c>
      <c r="X221" s="318">
        <v>25.87</v>
      </c>
      <c r="Y221" s="318">
        <v>26.05</v>
      </c>
    </row>
    <row r="222" s="996" customFormat="1" customHeight="1" spans="1:25">
      <c r="A222" s="543">
        <v>44869</v>
      </c>
      <c r="B222" s="543">
        <v>44875</v>
      </c>
      <c r="C222" s="318">
        <v>25.385</v>
      </c>
      <c r="D222" s="318">
        <v>25</v>
      </c>
      <c r="E222" s="318">
        <v>24.95</v>
      </c>
      <c r="F222" s="318">
        <v>25.4666666666667</v>
      </c>
      <c r="G222" s="318">
        <v>25.2166666666667</v>
      </c>
      <c r="H222" s="318">
        <v>24.9166666666667</v>
      </c>
      <c r="I222" s="318">
        <v>25.455</v>
      </c>
      <c r="J222" s="318">
        <v>25.41</v>
      </c>
      <c r="K222" s="318">
        <v>24.45</v>
      </c>
      <c r="L222" s="318">
        <v>24.375</v>
      </c>
      <c r="M222" s="318">
        <v>24.1833333333333</v>
      </c>
      <c r="N222" s="318">
        <v>25.4166666666667</v>
      </c>
      <c r="O222" s="318">
        <v>25.8833333333333</v>
      </c>
      <c r="P222" s="318">
        <v>26.15</v>
      </c>
      <c r="Q222" s="318">
        <v>25.3433333333333</v>
      </c>
      <c r="R222" s="318">
        <v>26.6166666666667</v>
      </c>
      <c r="S222" s="318">
        <v>25.7</v>
      </c>
      <c r="T222" s="318">
        <v>25.29</v>
      </c>
      <c r="U222" s="318">
        <v>24.3</v>
      </c>
      <c r="V222" s="318">
        <v>25.025</v>
      </c>
      <c r="W222" s="318">
        <v>24.5</v>
      </c>
      <c r="X222" s="318">
        <v>24.95</v>
      </c>
      <c r="Y222" s="318">
        <v>25.18</v>
      </c>
    </row>
    <row r="223" s="996" customFormat="1" customHeight="1" spans="1:25">
      <c r="A223" s="543">
        <v>44876</v>
      </c>
      <c r="B223" s="543">
        <v>44882</v>
      </c>
      <c r="C223" s="318">
        <v>24.46</v>
      </c>
      <c r="D223" s="318">
        <v>24.24</v>
      </c>
      <c r="E223" s="318">
        <v>24.12</v>
      </c>
      <c r="F223" s="318">
        <v>24.62</v>
      </c>
      <c r="G223" s="318">
        <v>24.58</v>
      </c>
      <c r="H223" s="318">
        <v>24.06</v>
      </c>
      <c r="I223" s="318">
        <v>24.64</v>
      </c>
      <c r="J223" s="318">
        <v>24.61</v>
      </c>
      <c r="K223" s="318">
        <v>23.71</v>
      </c>
      <c r="L223" s="318">
        <v>23.63</v>
      </c>
      <c r="M223" s="318">
        <v>23.56</v>
      </c>
      <c r="N223" s="318">
        <v>24.95</v>
      </c>
      <c r="O223" s="318">
        <v>24.72</v>
      </c>
      <c r="P223" s="318">
        <v>25.15</v>
      </c>
      <c r="Q223" s="318">
        <v>24.5</v>
      </c>
      <c r="R223" s="318">
        <v>25.73</v>
      </c>
      <c r="S223" s="318">
        <v>24.86</v>
      </c>
      <c r="T223" s="318">
        <v>24.48</v>
      </c>
      <c r="U223" s="318">
        <v>23.32</v>
      </c>
      <c r="V223" s="318">
        <v>24.27</v>
      </c>
      <c r="W223" s="318">
        <v>23.74</v>
      </c>
      <c r="X223" s="318">
        <v>24.14</v>
      </c>
      <c r="Y223" s="318">
        <v>24.36</v>
      </c>
    </row>
    <row r="224" s="996" customFormat="1" customHeight="1" spans="1:25">
      <c r="A224" s="543">
        <v>44883</v>
      </c>
      <c r="B224" s="543">
        <v>44889</v>
      </c>
      <c r="C224" s="318">
        <v>23.19</v>
      </c>
      <c r="D224" s="318">
        <v>23.35</v>
      </c>
      <c r="E224" s="318">
        <v>22.77</v>
      </c>
      <c r="F224" s="318">
        <v>23.48</v>
      </c>
      <c r="G224" s="318">
        <v>23.63</v>
      </c>
      <c r="H224" s="318">
        <v>23.13</v>
      </c>
      <c r="I224" s="318">
        <v>23.47</v>
      </c>
      <c r="J224" s="318">
        <v>23.32</v>
      </c>
      <c r="K224" s="318">
        <v>22.79</v>
      </c>
      <c r="L224" s="318">
        <v>22.73</v>
      </c>
      <c r="M224" s="318">
        <v>22.54</v>
      </c>
      <c r="N224" s="318">
        <v>23.87</v>
      </c>
      <c r="O224" s="318">
        <v>24.37</v>
      </c>
      <c r="P224" s="318">
        <v>24.33</v>
      </c>
      <c r="Q224" s="318">
        <v>23.58</v>
      </c>
      <c r="R224" s="318">
        <v>24.83</v>
      </c>
      <c r="S224" s="318">
        <v>23.63</v>
      </c>
      <c r="T224" s="318">
        <v>23.47</v>
      </c>
      <c r="U224" s="318">
        <v>22.35</v>
      </c>
      <c r="V224" s="318">
        <v>23.02</v>
      </c>
      <c r="W224" s="318">
        <v>22.81</v>
      </c>
      <c r="X224" s="318">
        <v>23.43</v>
      </c>
      <c r="Y224" s="318">
        <v>23.36</v>
      </c>
    </row>
    <row r="225" s="996" customFormat="1" customHeight="1" spans="1:25">
      <c r="A225" s="543">
        <v>44890</v>
      </c>
      <c r="B225" s="543">
        <v>44896</v>
      </c>
      <c r="C225" s="318">
        <v>21.79</v>
      </c>
      <c r="D225" s="318">
        <v>21.62</v>
      </c>
      <c r="E225" s="318">
        <v>21.48</v>
      </c>
      <c r="F225" s="318">
        <v>22.38</v>
      </c>
      <c r="G225" s="318">
        <v>21.86</v>
      </c>
      <c r="H225" s="318">
        <v>21.59</v>
      </c>
      <c r="I225" s="318">
        <v>22.02</v>
      </c>
      <c r="J225" s="318">
        <v>21.79</v>
      </c>
      <c r="K225" s="318">
        <v>21.34</v>
      </c>
      <c r="L225" s="318">
        <v>21.32</v>
      </c>
      <c r="M225" s="318">
        <v>21.35</v>
      </c>
      <c r="N225" s="318">
        <v>22.42</v>
      </c>
      <c r="O225" s="318">
        <v>22.9</v>
      </c>
      <c r="P225" s="318">
        <v>22.68</v>
      </c>
      <c r="Q225" s="318">
        <v>21.7</v>
      </c>
      <c r="R225" s="318">
        <v>23.28</v>
      </c>
      <c r="S225" s="318">
        <v>22.77</v>
      </c>
      <c r="T225" s="318">
        <v>22.02</v>
      </c>
      <c r="U225" s="318">
        <v>21.08</v>
      </c>
      <c r="V225" s="318">
        <v>21.48</v>
      </c>
      <c r="W225" s="318">
        <v>21.33</v>
      </c>
      <c r="X225" s="318">
        <v>21.87</v>
      </c>
      <c r="Y225" s="318">
        <v>21.91</v>
      </c>
    </row>
    <row r="226" customHeight="1" spans="1:25">
      <c r="A226" s="543">
        <v>44897</v>
      </c>
      <c r="B226" s="543">
        <v>44903</v>
      </c>
      <c r="C226" s="318">
        <v>22.14</v>
      </c>
      <c r="D226" s="318">
        <v>22.26</v>
      </c>
      <c r="E226" s="318">
        <v>22.13</v>
      </c>
      <c r="F226" s="318">
        <v>22.43</v>
      </c>
      <c r="G226" s="318">
        <v>22.68</v>
      </c>
      <c r="H226" s="318">
        <v>21.88</v>
      </c>
      <c r="I226" s="318">
        <v>22.48</v>
      </c>
      <c r="J226" s="318">
        <v>22.26</v>
      </c>
      <c r="K226" s="318">
        <v>21.58</v>
      </c>
      <c r="L226" s="318">
        <v>21.52</v>
      </c>
      <c r="M226" s="318">
        <v>21.35</v>
      </c>
      <c r="N226" s="318">
        <v>23.33</v>
      </c>
      <c r="O226" s="318">
        <v>23.08</v>
      </c>
      <c r="P226" s="318">
        <v>23.47</v>
      </c>
      <c r="Q226" s="318">
        <v>22.73</v>
      </c>
      <c r="R226" s="318">
        <v>23.43</v>
      </c>
      <c r="S226" s="318">
        <v>22.97</v>
      </c>
      <c r="T226" s="318">
        <v>22.45</v>
      </c>
      <c r="U226" s="318">
        <v>21.51</v>
      </c>
      <c r="V226" s="318">
        <v>22.07</v>
      </c>
      <c r="W226" s="318">
        <v>21.58</v>
      </c>
      <c r="X226" s="318">
        <v>22.08</v>
      </c>
      <c r="Y226" s="318">
        <v>22.33</v>
      </c>
    </row>
    <row r="227" customHeight="1" spans="1:25">
      <c r="A227" s="543">
        <v>44904</v>
      </c>
      <c r="B227" s="543">
        <v>44910</v>
      </c>
      <c r="C227" s="318">
        <v>19.23</v>
      </c>
      <c r="D227" s="318">
        <v>19.36</v>
      </c>
      <c r="E227" s="318">
        <v>18.79</v>
      </c>
      <c r="F227" s="318">
        <v>19.8</v>
      </c>
      <c r="G227" s="318">
        <v>19.25</v>
      </c>
      <c r="H227" s="318">
        <v>19.18</v>
      </c>
      <c r="I227" s="318">
        <v>19.76</v>
      </c>
      <c r="J227" s="318">
        <v>19.35</v>
      </c>
      <c r="K227" s="318">
        <v>18.7</v>
      </c>
      <c r="L227" s="318">
        <v>18.58</v>
      </c>
      <c r="M227" s="318">
        <v>18.45</v>
      </c>
      <c r="N227" s="318">
        <v>19.24</v>
      </c>
      <c r="O227" s="318">
        <v>20.02</v>
      </c>
      <c r="P227" s="318">
        <v>20.6</v>
      </c>
      <c r="Q227" s="318">
        <v>19.57</v>
      </c>
      <c r="R227" s="318">
        <v>20.83</v>
      </c>
      <c r="S227" s="318">
        <v>20.09</v>
      </c>
      <c r="T227" s="318">
        <v>19.46</v>
      </c>
      <c r="U227" s="318">
        <v>18.58</v>
      </c>
      <c r="V227" s="318">
        <v>18.82</v>
      </c>
      <c r="W227" s="318">
        <v>18.66</v>
      </c>
      <c r="X227" s="318">
        <v>19.47</v>
      </c>
      <c r="Y227" s="318">
        <v>19.35</v>
      </c>
    </row>
    <row r="228" customHeight="1" spans="1:25">
      <c r="A228" s="543">
        <v>44911</v>
      </c>
      <c r="B228" s="543">
        <v>44917</v>
      </c>
      <c r="C228" s="318">
        <v>16.61</v>
      </c>
      <c r="D228" s="318">
        <v>16.69</v>
      </c>
      <c r="E228" s="318">
        <v>16.27</v>
      </c>
      <c r="F228" s="318">
        <v>17.05</v>
      </c>
      <c r="G228" s="318">
        <v>16.57</v>
      </c>
      <c r="H228" s="318">
        <v>16.59</v>
      </c>
      <c r="I228" s="318">
        <v>16.98</v>
      </c>
      <c r="J228" s="318">
        <v>16.74</v>
      </c>
      <c r="K228" s="318">
        <v>16.07</v>
      </c>
      <c r="L228" s="318">
        <v>15.91</v>
      </c>
      <c r="M228" s="318">
        <v>15.73</v>
      </c>
      <c r="N228" s="318">
        <v>16.28</v>
      </c>
      <c r="O228" s="318">
        <v>17.67</v>
      </c>
      <c r="P228" s="318">
        <v>17.85</v>
      </c>
      <c r="Q228" s="318">
        <v>17.2</v>
      </c>
      <c r="R228" s="318">
        <v>19.63</v>
      </c>
      <c r="S228" s="318">
        <v>17.25</v>
      </c>
      <c r="T228" s="318">
        <v>16.89</v>
      </c>
      <c r="U228" s="318">
        <v>15.76</v>
      </c>
      <c r="V228" s="318">
        <v>16</v>
      </c>
      <c r="W228" s="318">
        <v>16.05</v>
      </c>
      <c r="X228" s="318">
        <v>16.49</v>
      </c>
      <c r="Y228" s="318">
        <v>16.73</v>
      </c>
    </row>
    <row r="229" customHeight="1" spans="1:25">
      <c r="A229" s="543">
        <v>44918</v>
      </c>
      <c r="B229" s="543">
        <v>44924</v>
      </c>
      <c r="C229" s="318">
        <v>17.13</v>
      </c>
      <c r="D229" s="318">
        <v>17.08</v>
      </c>
      <c r="E229" s="318">
        <v>16.72</v>
      </c>
      <c r="F229" s="318">
        <v>17.24</v>
      </c>
      <c r="G229" s="318">
        <v>16.95</v>
      </c>
      <c r="H229" s="318">
        <v>16.83</v>
      </c>
      <c r="I229" s="318">
        <v>17.33</v>
      </c>
      <c r="J229" s="318">
        <v>17.44</v>
      </c>
      <c r="K229" s="318">
        <v>16.78</v>
      </c>
      <c r="L229" s="318">
        <v>16.63</v>
      </c>
      <c r="M229" s="318">
        <v>16.35</v>
      </c>
      <c r="N229" s="318">
        <v>17.42</v>
      </c>
      <c r="O229" s="318">
        <v>18.22</v>
      </c>
      <c r="P229" s="318">
        <v>18.19</v>
      </c>
      <c r="Q229" s="318">
        <v>17.57</v>
      </c>
      <c r="R229" s="318">
        <v>18.22</v>
      </c>
      <c r="S229" s="318">
        <v>17.48</v>
      </c>
      <c r="T229" s="318">
        <v>17.27</v>
      </c>
      <c r="U229" s="318">
        <v>16.18</v>
      </c>
      <c r="V229" s="318">
        <v>16.58</v>
      </c>
      <c r="W229" s="318">
        <v>16.73</v>
      </c>
      <c r="X229" s="318">
        <v>16.88</v>
      </c>
      <c r="Y229" s="318">
        <v>17.14</v>
      </c>
    </row>
    <row r="230" s="135" customFormat="1" customHeight="1" spans="1:25">
      <c r="A230" s="543">
        <v>44925</v>
      </c>
      <c r="B230" s="543">
        <v>44931</v>
      </c>
      <c r="C230" s="318">
        <v>15.61</v>
      </c>
      <c r="D230" s="318">
        <v>15.5</v>
      </c>
      <c r="E230" s="318">
        <v>15.1</v>
      </c>
      <c r="F230" s="318">
        <v>15.8</v>
      </c>
      <c r="G230" s="318">
        <v>15.19</v>
      </c>
      <c r="H230" s="318">
        <v>15.23</v>
      </c>
      <c r="I230" s="318">
        <v>15.9</v>
      </c>
      <c r="J230" s="318">
        <v>15.64</v>
      </c>
      <c r="K230" s="318">
        <v>15.07</v>
      </c>
      <c r="L230" s="318">
        <v>14.88</v>
      </c>
      <c r="M230" s="318">
        <v>14.76</v>
      </c>
      <c r="N230" s="318">
        <v>15.46</v>
      </c>
      <c r="O230" s="318">
        <v>16.64</v>
      </c>
      <c r="P230" s="318">
        <v>16.38</v>
      </c>
      <c r="Q230" s="318">
        <v>16.12</v>
      </c>
      <c r="R230" s="318">
        <v>16.14</v>
      </c>
      <c r="S230" s="318">
        <v>15.83</v>
      </c>
      <c r="T230" s="318">
        <v>15.6</v>
      </c>
      <c r="U230" s="318">
        <v>14.36</v>
      </c>
      <c r="V230" s="318">
        <v>14.8</v>
      </c>
      <c r="W230" s="318">
        <v>15.06</v>
      </c>
      <c r="X230" s="318">
        <v>15.38</v>
      </c>
      <c r="Y230" s="318">
        <v>15.47</v>
      </c>
    </row>
    <row r="231" s="11" customFormat="1" customHeight="1" spans="1:25">
      <c r="A231" s="543">
        <v>44932</v>
      </c>
      <c r="B231" s="543">
        <v>44938</v>
      </c>
      <c r="C231" s="318">
        <v>15.09</v>
      </c>
      <c r="D231" s="318">
        <v>14.46</v>
      </c>
      <c r="E231" s="318">
        <v>14.28</v>
      </c>
      <c r="F231" s="318">
        <v>15.42</v>
      </c>
      <c r="G231" s="318">
        <v>14.3</v>
      </c>
      <c r="H231" s="318">
        <v>14.81</v>
      </c>
      <c r="I231" s="318">
        <v>15.44</v>
      </c>
      <c r="J231" s="318">
        <v>15.13</v>
      </c>
      <c r="K231" s="318">
        <v>14.46</v>
      </c>
      <c r="L231" s="318">
        <v>14.31</v>
      </c>
      <c r="M231" s="318">
        <v>14.14</v>
      </c>
      <c r="N231" s="318">
        <v>14.57</v>
      </c>
      <c r="O231" s="318">
        <v>15.3</v>
      </c>
      <c r="P231" s="318">
        <v>15.1</v>
      </c>
      <c r="Q231" s="318">
        <v>15.07</v>
      </c>
      <c r="R231" s="318">
        <v>15.73</v>
      </c>
      <c r="S231" s="318">
        <v>15.48</v>
      </c>
      <c r="T231" s="318">
        <v>14.89</v>
      </c>
      <c r="U231" s="318">
        <v>13.45</v>
      </c>
      <c r="V231" s="318">
        <v>14</v>
      </c>
      <c r="W231" s="318">
        <v>14.43</v>
      </c>
      <c r="X231" s="318">
        <v>15.05</v>
      </c>
      <c r="Y231" s="318">
        <v>14.76</v>
      </c>
    </row>
    <row r="232" customHeight="1" spans="1:25">
      <c r="A232" s="543">
        <v>44953</v>
      </c>
      <c r="B232" s="543">
        <v>44959</v>
      </c>
      <c r="C232" s="318">
        <v>14.46</v>
      </c>
      <c r="D232" s="318">
        <v>13.91</v>
      </c>
      <c r="E232" s="318">
        <v>13.93</v>
      </c>
      <c r="F232" s="318">
        <v>14.54</v>
      </c>
      <c r="G232" s="318">
        <v>13.97</v>
      </c>
      <c r="H232" s="318">
        <v>13.99</v>
      </c>
      <c r="I232" s="318">
        <v>14.93</v>
      </c>
      <c r="J232" s="318">
        <v>14.59</v>
      </c>
      <c r="K232" s="318">
        <v>14.15</v>
      </c>
      <c r="L232" s="318">
        <v>14.07</v>
      </c>
      <c r="M232" s="318">
        <v>13.95</v>
      </c>
      <c r="N232" s="318">
        <v>13.87</v>
      </c>
      <c r="O232" s="318">
        <v>15.09</v>
      </c>
      <c r="P232" s="318">
        <v>15.03</v>
      </c>
      <c r="Q232" s="318">
        <v>14.24</v>
      </c>
      <c r="R232" s="318">
        <v>15.31</v>
      </c>
      <c r="S232" s="318">
        <v>14.62</v>
      </c>
      <c r="T232" s="318">
        <v>14.39</v>
      </c>
      <c r="U232" s="318">
        <v>13.19</v>
      </c>
      <c r="V232" s="318">
        <v>13.82</v>
      </c>
      <c r="W232" s="318">
        <v>14.1</v>
      </c>
      <c r="X232" s="318">
        <v>14.11</v>
      </c>
      <c r="Y232" s="318">
        <v>14.28</v>
      </c>
    </row>
    <row r="233" customHeight="1" spans="1:25">
      <c r="A233" s="543">
        <v>44960</v>
      </c>
      <c r="B233" s="543">
        <v>44966</v>
      </c>
      <c r="C233" s="318">
        <v>14.12</v>
      </c>
      <c r="D233" s="318">
        <v>13.82</v>
      </c>
      <c r="E233" s="318">
        <v>13.68</v>
      </c>
      <c r="F233" s="318">
        <v>14.14</v>
      </c>
      <c r="G233" s="318">
        <v>13.89</v>
      </c>
      <c r="H233" s="318">
        <v>13.73</v>
      </c>
      <c r="I233" s="318">
        <v>14.49</v>
      </c>
      <c r="J233" s="318">
        <v>14.24</v>
      </c>
      <c r="K233" s="318">
        <v>14.02</v>
      </c>
      <c r="L233" s="318">
        <v>13.85</v>
      </c>
      <c r="M233" s="318">
        <v>13.79</v>
      </c>
      <c r="N233" s="318">
        <v>13.8</v>
      </c>
      <c r="O233" s="318">
        <v>15.03</v>
      </c>
      <c r="P233" s="318">
        <v>14.73</v>
      </c>
      <c r="Q233" s="318">
        <v>14.13</v>
      </c>
      <c r="R233" s="318">
        <v>15.32</v>
      </c>
      <c r="S233" s="318">
        <v>14.47</v>
      </c>
      <c r="T233" s="318">
        <v>14.19</v>
      </c>
      <c r="U233" s="318">
        <v>13.01</v>
      </c>
      <c r="V233" s="318">
        <v>13.54</v>
      </c>
      <c r="W233" s="318">
        <v>13.9</v>
      </c>
      <c r="X233" s="318">
        <v>13.87</v>
      </c>
      <c r="Y233" s="318">
        <v>14.07</v>
      </c>
    </row>
    <row r="234" s="11" customFormat="1" customHeight="1" spans="1:25">
      <c r="A234" s="543">
        <v>44967</v>
      </c>
      <c r="B234" s="543">
        <v>44973</v>
      </c>
      <c r="C234" s="318">
        <v>14.67</v>
      </c>
      <c r="D234" s="318">
        <v>14.37</v>
      </c>
      <c r="E234" s="318">
        <v>14.3</v>
      </c>
      <c r="F234" s="318">
        <v>14.73</v>
      </c>
      <c r="G234" s="318">
        <v>14.41</v>
      </c>
      <c r="H234" s="318">
        <v>14.22</v>
      </c>
      <c r="I234" s="318">
        <v>15</v>
      </c>
      <c r="J234" s="318">
        <v>14.8</v>
      </c>
      <c r="K234" s="318">
        <v>14.61</v>
      </c>
      <c r="L234" s="318">
        <v>14.46</v>
      </c>
      <c r="M234" s="318">
        <v>14.35</v>
      </c>
      <c r="N234" s="318">
        <v>14.44</v>
      </c>
      <c r="O234" s="318">
        <v>15.52</v>
      </c>
      <c r="P234" s="318">
        <v>15.25</v>
      </c>
      <c r="Q234" s="318">
        <v>14.37</v>
      </c>
      <c r="R234" s="318">
        <v>15.47</v>
      </c>
      <c r="S234" s="318">
        <v>14.93</v>
      </c>
      <c r="T234" s="318">
        <v>14.7</v>
      </c>
      <c r="U234" s="318">
        <v>13.68</v>
      </c>
      <c r="V234" s="318">
        <v>13.98</v>
      </c>
      <c r="W234" s="318">
        <v>14.52</v>
      </c>
      <c r="X234" s="318">
        <v>14.39</v>
      </c>
      <c r="Y234" s="318">
        <v>14.59</v>
      </c>
    </row>
    <row r="235" s="135" customFormat="1" customHeight="1" spans="1:25">
      <c r="A235" s="543">
        <v>44974</v>
      </c>
      <c r="B235" s="543">
        <v>44980</v>
      </c>
      <c r="C235" s="318">
        <v>15.4</v>
      </c>
      <c r="D235" s="318">
        <v>15.23</v>
      </c>
      <c r="E235" s="318">
        <v>15.27</v>
      </c>
      <c r="F235" s="318">
        <v>15.57</v>
      </c>
      <c r="G235" s="318">
        <v>15.22</v>
      </c>
      <c r="H235" s="318">
        <v>15.28</v>
      </c>
      <c r="I235" s="318">
        <v>15.88</v>
      </c>
      <c r="J235" s="318">
        <v>15.57</v>
      </c>
      <c r="K235" s="318">
        <v>15.61</v>
      </c>
      <c r="L235" s="318">
        <v>15.51</v>
      </c>
      <c r="M235" s="318">
        <v>15.51</v>
      </c>
      <c r="N235" s="318">
        <v>15.4</v>
      </c>
      <c r="O235" s="318">
        <v>16.17</v>
      </c>
      <c r="P235" s="318">
        <v>15.85</v>
      </c>
      <c r="Q235" s="318">
        <v>15.22</v>
      </c>
      <c r="R235" s="318">
        <v>16.05</v>
      </c>
      <c r="S235" s="318">
        <v>15.9</v>
      </c>
      <c r="T235" s="318">
        <v>15.57</v>
      </c>
      <c r="U235" s="318">
        <v>14.66</v>
      </c>
      <c r="V235" s="318">
        <v>14.99</v>
      </c>
      <c r="W235" s="318">
        <v>15.48</v>
      </c>
      <c r="X235" s="318">
        <v>15.44</v>
      </c>
      <c r="Y235" s="318">
        <v>15.49</v>
      </c>
    </row>
    <row r="236" s="135" customFormat="1" customHeight="1" spans="1:25">
      <c r="A236" s="543">
        <v>44981</v>
      </c>
      <c r="B236" s="543">
        <v>44987</v>
      </c>
      <c r="C236" s="318">
        <v>15.84</v>
      </c>
      <c r="D236" s="318">
        <v>15.65</v>
      </c>
      <c r="E236" s="318">
        <v>15.53</v>
      </c>
      <c r="F236" s="318">
        <v>16.17</v>
      </c>
      <c r="G236" s="318">
        <v>15.69</v>
      </c>
      <c r="H236" s="318">
        <v>15.56</v>
      </c>
      <c r="I236" s="318">
        <v>16.15</v>
      </c>
      <c r="J236" s="318">
        <v>15.9</v>
      </c>
      <c r="K236" s="318">
        <v>15.79</v>
      </c>
      <c r="L236" s="318">
        <v>15.65</v>
      </c>
      <c r="M236" s="318">
        <v>15.64</v>
      </c>
      <c r="N236" s="318">
        <v>15.57</v>
      </c>
      <c r="O236" s="318">
        <v>16.62</v>
      </c>
      <c r="P236" s="318">
        <v>16.45</v>
      </c>
      <c r="Q236" s="318">
        <v>15.68</v>
      </c>
      <c r="R236" s="318">
        <v>16.57</v>
      </c>
      <c r="S236" s="318">
        <v>16.33</v>
      </c>
      <c r="T236" s="318">
        <v>15.93</v>
      </c>
      <c r="U236" s="318">
        <v>15.03</v>
      </c>
      <c r="V236" s="318">
        <v>15.23</v>
      </c>
      <c r="W236" s="318">
        <v>15.73</v>
      </c>
      <c r="X236" s="318">
        <v>15.61</v>
      </c>
      <c r="Y236" s="318">
        <v>15.83</v>
      </c>
    </row>
    <row r="237" s="135" customFormat="1" customHeight="1" spans="1:25">
      <c r="A237" s="543">
        <v>44988</v>
      </c>
      <c r="B237" s="543">
        <v>44994</v>
      </c>
      <c r="C237" s="318">
        <v>15.73</v>
      </c>
      <c r="D237" s="318">
        <v>15.57</v>
      </c>
      <c r="E237" s="318">
        <v>15.5</v>
      </c>
      <c r="F237" s="318">
        <v>16.07</v>
      </c>
      <c r="G237" s="318">
        <v>15.52</v>
      </c>
      <c r="H237" s="318">
        <v>15.49</v>
      </c>
      <c r="I237" s="318">
        <v>16.03</v>
      </c>
      <c r="J237" s="318">
        <v>15.78</v>
      </c>
      <c r="K237" s="318">
        <v>15.53</v>
      </c>
      <c r="L237" s="318">
        <v>15.35</v>
      </c>
      <c r="M237" s="318">
        <v>15.34</v>
      </c>
      <c r="N237" s="318">
        <v>15.52</v>
      </c>
      <c r="O237" s="318">
        <v>16.53</v>
      </c>
      <c r="P237" s="318">
        <v>16.33</v>
      </c>
      <c r="Q237" s="318">
        <v>15.62</v>
      </c>
      <c r="R237" s="318">
        <v>16.55</v>
      </c>
      <c r="S237" s="318">
        <v>16.28</v>
      </c>
      <c r="T237" s="318">
        <v>15.81</v>
      </c>
      <c r="U237" s="318">
        <v>14.89</v>
      </c>
      <c r="V237" s="318">
        <v>15.1</v>
      </c>
      <c r="W237" s="318">
        <v>15.42</v>
      </c>
      <c r="X237" s="318">
        <v>15.61</v>
      </c>
      <c r="Y237" s="318">
        <v>15.7</v>
      </c>
    </row>
    <row r="238" customHeight="1" spans="1:25">
      <c r="A238" s="543">
        <v>44995</v>
      </c>
      <c r="B238" s="543">
        <v>45001</v>
      </c>
      <c r="C238" s="318">
        <v>15.16</v>
      </c>
      <c r="D238" s="318">
        <v>15.07</v>
      </c>
      <c r="E238" s="318">
        <v>14.98</v>
      </c>
      <c r="F238" s="318">
        <v>15.41</v>
      </c>
      <c r="G238" s="318">
        <v>14.97</v>
      </c>
      <c r="H238" s="318">
        <v>14.93</v>
      </c>
      <c r="I238" s="318">
        <v>15.48</v>
      </c>
      <c r="J238" s="318">
        <v>15.31</v>
      </c>
      <c r="K238" s="318">
        <v>15.04</v>
      </c>
      <c r="L238" s="318">
        <v>14.94</v>
      </c>
      <c r="M238" s="318">
        <v>14.89</v>
      </c>
      <c r="N238" s="318">
        <v>14.84</v>
      </c>
      <c r="O238" s="318">
        <v>15.82</v>
      </c>
      <c r="P238" s="318">
        <v>15.9</v>
      </c>
      <c r="Q238" s="318">
        <v>15.15</v>
      </c>
      <c r="R238" s="318">
        <v>15.75</v>
      </c>
      <c r="S238" s="318">
        <v>15.6</v>
      </c>
      <c r="T238" s="318">
        <v>15.25</v>
      </c>
      <c r="U238" s="318">
        <v>14.21</v>
      </c>
      <c r="V238" s="318">
        <v>14.48</v>
      </c>
      <c r="W238" s="318">
        <v>14.98</v>
      </c>
      <c r="X238" s="318">
        <v>15.02</v>
      </c>
      <c r="Y238" s="318">
        <v>15.14</v>
      </c>
    </row>
    <row r="239" customHeight="1" spans="1:25">
      <c r="A239" s="543">
        <v>45002</v>
      </c>
      <c r="B239" s="543">
        <v>45008</v>
      </c>
      <c r="C239" s="318">
        <v>15.25</v>
      </c>
      <c r="D239" s="318">
        <v>14.98</v>
      </c>
      <c r="E239" s="318">
        <v>14.91</v>
      </c>
      <c r="F239" s="318">
        <v>15.61</v>
      </c>
      <c r="G239" s="318">
        <v>15</v>
      </c>
      <c r="H239" s="318">
        <v>14.77</v>
      </c>
      <c r="I239" s="318">
        <v>15.51</v>
      </c>
      <c r="J239" s="318">
        <v>15.24</v>
      </c>
      <c r="K239" s="318">
        <v>14.87</v>
      </c>
      <c r="L239" s="318">
        <v>14.7</v>
      </c>
      <c r="M239" s="318">
        <v>14.56</v>
      </c>
      <c r="N239" s="318">
        <v>14.93</v>
      </c>
      <c r="O239" s="318">
        <v>16.05</v>
      </c>
      <c r="P239" s="318">
        <v>15.92</v>
      </c>
      <c r="Q239" s="318">
        <v>15.33</v>
      </c>
      <c r="R239" s="318">
        <v>15.79</v>
      </c>
      <c r="S239" s="318">
        <v>15.73</v>
      </c>
      <c r="T239" s="318">
        <v>15.24</v>
      </c>
      <c r="U239" s="318">
        <v>14.27</v>
      </c>
      <c r="V239" s="318">
        <v>14.58</v>
      </c>
      <c r="W239" s="318">
        <v>14.78</v>
      </c>
      <c r="X239" s="318">
        <v>14.84</v>
      </c>
      <c r="Y239" s="318">
        <v>15.12</v>
      </c>
    </row>
    <row r="240" s="11" customFormat="1" customHeight="1" spans="1:25">
      <c r="A240" s="543">
        <v>45009</v>
      </c>
      <c r="B240" s="543">
        <v>45015</v>
      </c>
      <c r="C240" s="318">
        <v>14.96</v>
      </c>
      <c r="D240" s="318">
        <v>14.89</v>
      </c>
      <c r="E240" s="318">
        <v>14.73</v>
      </c>
      <c r="F240" s="318">
        <v>15.28</v>
      </c>
      <c r="G240" s="318">
        <v>14.9</v>
      </c>
      <c r="H240" s="318">
        <v>14.49</v>
      </c>
      <c r="I240" s="318">
        <v>15.29</v>
      </c>
      <c r="J240" s="318">
        <v>14.97</v>
      </c>
      <c r="K240" s="318">
        <v>14.58</v>
      </c>
      <c r="L240" s="318">
        <v>14.42</v>
      </c>
      <c r="M240" s="318">
        <v>14.33</v>
      </c>
      <c r="N240" s="318">
        <v>14.6</v>
      </c>
      <c r="O240" s="318">
        <v>15.9</v>
      </c>
      <c r="P240" s="318">
        <v>15.65</v>
      </c>
      <c r="Q240" s="318">
        <v>14.96</v>
      </c>
      <c r="R240" s="318">
        <v>15.55</v>
      </c>
      <c r="S240" s="318">
        <v>15.39</v>
      </c>
      <c r="T240" s="318">
        <v>14.99</v>
      </c>
      <c r="U240" s="318">
        <v>14.1</v>
      </c>
      <c r="V240" s="318">
        <v>14.45</v>
      </c>
      <c r="W240" s="318">
        <v>14.48</v>
      </c>
      <c r="X240" s="318">
        <v>14.64</v>
      </c>
      <c r="Y240" s="318">
        <v>14.88</v>
      </c>
    </row>
    <row r="241" s="135" customFormat="1" customHeight="1" spans="1:25">
      <c r="A241" s="543">
        <v>45016</v>
      </c>
      <c r="B241" s="543">
        <v>45022</v>
      </c>
      <c r="C241" s="318">
        <v>14.57</v>
      </c>
      <c r="D241" s="318">
        <v>14.52</v>
      </c>
      <c r="E241" s="318">
        <v>14.5</v>
      </c>
      <c r="F241" s="318">
        <v>14.8</v>
      </c>
      <c r="G241" s="318">
        <v>14.48</v>
      </c>
      <c r="H241" s="318">
        <v>14.32</v>
      </c>
      <c r="I241" s="318">
        <v>14.88</v>
      </c>
      <c r="J241" s="318">
        <v>14.57</v>
      </c>
      <c r="K241" s="318">
        <v>14.1</v>
      </c>
      <c r="L241" s="318">
        <v>14.02</v>
      </c>
      <c r="M241" s="318">
        <v>13.95</v>
      </c>
      <c r="N241" s="318">
        <v>14.52</v>
      </c>
      <c r="O241" s="318">
        <v>15.12</v>
      </c>
      <c r="P241" s="318">
        <v>15.48</v>
      </c>
      <c r="Q241" s="318">
        <v>14.78</v>
      </c>
      <c r="R241" s="318">
        <v>15.05</v>
      </c>
      <c r="S241" s="318">
        <v>15.01</v>
      </c>
      <c r="T241" s="318">
        <v>14.63</v>
      </c>
      <c r="U241" s="318">
        <v>14.05</v>
      </c>
      <c r="V241" s="318">
        <v>14.42</v>
      </c>
      <c r="W241" s="318">
        <v>14.08</v>
      </c>
      <c r="X241" s="318">
        <v>14.37</v>
      </c>
      <c r="Y241" s="318">
        <v>14.55</v>
      </c>
    </row>
    <row r="242" s="135" customFormat="1" customHeight="1" spans="1:25">
      <c r="A242" s="543">
        <v>45023</v>
      </c>
      <c r="B242" s="543">
        <v>45029</v>
      </c>
      <c r="C242" s="318">
        <v>14.33</v>
      </c>
      <c r="D242" s="318">
        <v>14.08</v>
      </c>
      <c r="E242" s="318">
        <v>14.07</v>
      </c>
      <c r="F242" s="318">
        <v>14.48</v>
      </c>
      <c r="G242" s="318">
        <v>14.07</v>
      </c>
      <c r="H242" s="318">
        <v>14.11</v>
      </c>
      <c r="I242" s="318">
        <v>14.63</v>
      </c>
      <c r="J242" s="318">
        <v>14.41</v>
      </c>
      <c r="K242" s="318">
        <v>14.02</v>
      </c>
      <c r="L242" s="318">
        <v>13.83</v>
      </c>
      <c r="M242" s="318">
        <v>13.83</v>
      </c>
      <c r="N242" s="318">
        <v>14.32</v>
      </c>
      <c r="O242" s="318">
        <v>14.85</v>
      </c>
      <c r="P242" s="318">
        <v>15.09</v>
      </c>
      <c r="Q242" s="318">
        <v>14.34</v>
      </c>
      <c r="R242" s="318">
        <v>14.88</v>
      </c>
      <c r="S242" s="318">
        <v>14.67</v>
      </c>
      <c r="T242" s="318">
        <v>14.35</v>
      </c>
      <c r="U242" s="318">
        <v>13.83</v>
      </c>
      <c r="V242" s="318">
        <v>14.11</v>
      </c>
      <c r="W242" s="318">
        <v>13.94</v>
      </c>
      <c r="X242" s="318">
        <v>14.07</v>
      </c>
      <c r="Y242" s="318">
        <v>14.28</v>
      </c>
    </row>
    <row r="243" s="135" customFormat="1" customHeight="1" spans="1:25">
      <c r="A243" s="543">
        <v>45030</v>
      </c>
      <c r="B243" s="543">
        <v>45036</v>
      </c>
      <c r="C243" s="318">
        <v>14.18</v>
      </c>
      <c r="D243" s="318">
        <v>13.86</v>
      </c>
      <c r="E243" s="318">
        <v>13.86</v>
      </c>
      <c r="F243" s="318">
        <v>14.3</v>
      </c>
      <c r="G243" s="318">
        <v>13.87</v>
      </c>
      <c r="H243" s="318">
        <v>14.02</v>
      </c>
      <c r="I243" s="318">
        <v>14.54</v>
      </c>
      <c r="J243" s="318">
        <v>14.3</v>
      </c>
      <c r="K243" s="318">
        <v>13.96</v>
      </c>
      <c r="L243" s="318">
        <v>13.86</v>
      </c>
      <c r="M243" s="318">
        <v>13.76</v>
      </c>
      <c r="N243" s="318">
        <v>13.82</v>
      </c>
      <c r="O243" s="318">
        <v>14.53</v>
      </c>
      <c r="P243" s="318">
        <v>14.51</v>
      </c>
      <c r="Q243" s="318">
        <v>13.87</v>
      </c>
      <c r="R243" s="318">
        <v>14.75</v>
      </c>
      <c r="S243" s="318">
        <v>14.51</v>
      </c>
      <c r="T243" s="318">
        <v>14.15</v>
      </c>
      <c r="U243" s="318">
        <v>13.28</v>
      </c>
      <c r="V243" s="318">
        <v>13.49</v>
      </c>
      <c r="W243" s="318">
        <v>13.9</v>
      </c>
      <c r="X243" s="318">
        <v>13.92</v>
      </c>
      <c r="Y243" s="318">
        <v>14.05</v>
      </c>
    </row>
    <row r="244" customHeight="1" spans="1:25">
      <c r="A244" s="543">
        <v>45037</v>
      </c>
      <c r="B244" s="543">
        <v>45043</v>
      </c>
      <c r="C244" s="318">
        <v>14.83</v>
      </c>
      <c r="D244" s="318">
        <v>14.68</v>
      </c>
      <c r="E244" s="318">
        <v>14.68</v>
      </c>
      <c r="F244" s="318">
        <v>15.1</v>
      </c>
      <c r="G244" s="318">
        <v>14.68</v>
      </c>
      <c r="H244" s="318">
        <v>14.64</v>
      </c>
      <c r="I244" s="318">
        <v>15.18</v>
      </c>
      <c r="J244" s="318">
        <v>14.97</v>
      </c>
      <c r="K244" s="318">
        <v>14.43</v>
      </c>
      <c r="L244" s="318">
        <v>14.27</v>
      </c>
      <c r="M244" s="318">
        <v>14.21</v>
      </c>
      <c r="N244" s="318">
        <v>14.62</v>
      </c>
      <c r="O244" s="318">
        <v>15.18</v>
      </c>
      <c r="P244" s="318">
        <v>15.35</v>
      </c>
      <c r="Q244" s="318">
        <v>14.61</v>
      </c>
      <c r="R244" s="318">
        <v>15.53</v>
      </c>
      <c r="S244" s="318">
        <v>15.28</v>
      </c>
      <c r="T244" s="318">
        <v>14.84</v>
      </c>
      <c r="U244" s="318">
        <v>14.01</v>
      </c>
      <c r="V244" s="318">
        <v>14.33</v>
      </c>
      <c r="W244" s="318">
        <v>14.35</v>
      </c>
      <c r="X244" s="318">
        <v>14.58</v>
      </c>
      <c r="Y244" s="318">
        <v>14.74</v>
      </c>
    </row>
    <row r="245" customHeight="1" spans="1:25">
      <c r="A245" s="543">
        <v>45044</v>
      </c>
      <c r="B245" s="543">
        <v>45050</v>
      </c>
      <c r="C245" s="318">
        <v>14.75</v>
      </c>
      <c r="D245" s="318">
        <v>14.59</v>
      </c>
      <c r="E245" s="318">
        <v>14.41</v>
      </c>
      <c r="F245" s="318">
        <v>14.91</v>
      </c>
      <c r="G245" s="318">
        <v>14.47</v>
      </c>
      <c r="H245" s="318">
        <v>14.63</v>
      </c>
      <c r="I245" s="318">
        <v>15.13</v>
      </c>
      <c r="J245" s="318">
        <v>14.84</v>
      </c>
      <c r="K245" s="318">
        <v>14.36</v>
      </c>
      <c r="L245" s="318">
        <v>14.21</v>
      </c>
      <c r="M245" s="318">
        <v>14.15</v>
      </c>
      <c r="N245" s="318">
        <v>14.45</v>
      </c>
      <c r="O245" s="318">
        <v>15.16</v>
      </c>
      <c r="P245" s="318">
        <v>15.1</v>
      </c>
      <c r="Q245" s="318">
        <v>14.47</v>
      </c>
      <c r="R245" s="318">
        <v>15.14</v>
      </c>
      <c r="S245" s="318">
        <v>15.21</v>
      </c>
      <c r="T245" s="318">
        <v>14.7</v>
      </c>
      <c r="U245" s="318">
        <v>13.86</v>
      </c>
      <c r="V245" s="318">
        <v>14.31</v>
      </c>
      <c r="W245" s="318">
        <v>14.27</v>
      </c>
      <c r="X245" s="318">
        <v>14.56</v>
      </c>
      <c r="Y245" s="318">
        <v>14.62</v>
      </c>
    </row>
    <row r="246" customHeight="1" spans="1:25">
      <c r="A246" s="543">
        <v>45051</v>
      </c>
      <c r="B246" s="543">
        <v>45057</v>
      </c>
      <c r="C246" s="318">
        <v>14.51</v>
      </c>
      <c r="D246" s="318">
        <v>14.17</v>
      </c>
      <c r="E246" s="318">
        <v>14.18</v>
      </c>
      <c r="F246" s="318">
        <v>14.64</v>
      </c>
      <c r="G246" s="318">
        <v>14.09</v>
      </c>
      <c r="H246" s="318">
        <v>14.31</v>
      </c>
      <c r="I246" s="318">
        <v>14.87</v>
      </c>
      <c r="J246" s="318">
        <v>14.57</v>
      </c>
      <c r="K246" s="318">
        <v>14.17</v>
      </c>
      <c r="L246" s="318">
        <v>14.05</v>
      </c>
      <c r="M246" s="318">
        <v>13.97</v>
      </c>
      <c r="N246" s="318">
        <v>14.24</v>
      </c>
      <c r="O246" s="318">
        <v>14.66</v>
      </c>
      <c r="P246" s="318">
        <v>14.81</v>
      </c>
      <c r="Q246" s="318">
        <v>14.06</v>
      </c>
      <c r="R246" s="318">
        <v>14.87</v>
      </c>
      <c r="S246" s="318">
        <v>14.93</v>
      </c>
      <c r="T246" s="318">
        <v>14.42</v>
      </c>
      <c r="U246" s="318">
        <v>13.69</v>
      </c>
      <c r="V246" s="318">
        <v>14</v>
      </c>
      <c r="W246" s="318">
        <v>14.02</v>
      </c>
      <c r="X246" s="318">
        <v>14.31</v>
      </c>
      <c r="Y246" s="318">
        <v>14.34</v>
      </c>
    </row>
    <row r="247" customHeight="1" spans="1:25">
      <c r="A247" s="543">
        <v>45058</v>
      </c>
      <c r="B247" s="543">
        <v>45064</v>
      </c>
      <c r="C247" s="318">
        <v>14.34</v>
      </c>
      <c r="D247" s="318">
        <v>14.03</v>
      </c>
      <c r="E247" s="318">
        <v>14.05</v>
      </c>
      <c r="F247" s="318">
        <v>14.46</v>
      </c>
      <c r="G247" s="318">
        <v>13.97</v>
      </c>
      <c r="H247" s="318">
        <v>14.26</v>
      </c>
      <c r="I247" s="318">
        <v>14.67</v>
      </c>
      <c r="J247" s="318">
        <v>14.49</v>
      </c>
      <c r="K247" s="318">
        <v>14.02</v>
      </c>
      <c r="L247" s="318">
        <v>13.87</v>
      </c>
      <c r="M247" s="318">
        <v>13.86</v>
      </c>
      <c r="N247" s="318">
        <v>14.06</v>
      </c>
      <c r="O247" s="318">
        <v>14.77</v>
      </c>
      <c r="P247" s="318">
        <v>14.74</v>
      </c>
      <c r="Q247" s="318">
        <v>13.91</v>
      </c>
      <c r="R247" s="318">
        <v>14.76</v>
      </c>
      <c r="S247" s="318">
        <v>14.67</v>
      </c>
      <c r="T247" s="318">
        <v>14.29</v>
      </c>
      <c r="U247" s="318">
        <v>13.66</v>
      </c>
      <c r="V247" s="318">
        <v>13.86</v>
      </c>
      <c r="W247" s="318">
        <v>13.89</v>
      </c>
      <c r="X247" s="318">
        <v>14.16</v>
      </c>
      <c r="Y247" s="318">
        <v>14.21</v>
      </c>
    </row>
    <row r="248" customHeight="1" spans="1:25">
      <c r="A248" s="543">
        <v>45065</v>
      </c>
      <c r="B248" s="543">
        <v>45071</v>
      </c>
      <c r="C248" s="318">
        <v>14.28</v>
      </c>
      <c r="D248" s="318">
        <v>13.91</v>
      </c>
      <c r="E248" s="318">
        <v>14</v>
      </c>
      <c r="F248" s="318">
        <v>14.41</v>
      </c>
      <c r="G248" s="318">
        <v>13.92</v>
      </c>
      <c r="H248" s="318">
        <v>14.16</v>
      </c>
      <c r="I248" s="318">
        <v>14.64</v>
      </c>
      <c r="J248" s="318">
        <v>14.43</v>
      </c>
      <c r="K248" s="318">
        <v>14.11</v>
      </c>
      <c r="L248" s="318">
        <v>13.9</v>
      </c>
      <c r="M248" s="318">
        <v>13.88</v>
      </c>
      <c r="N248" s="318">
        <v>13.99</v>
      </c>
      <c r="O248" s="318">
        <v>14.7</v>
      </c>
      <c r="P248" s="318">
        <v>14.7</v>
      </c>
      <c r="Q248" s="318">
        <v>13.91</v>
      </c>
      <c r="R248" s="318">
        <v>14.72</v>
      </c>
      <c r="S248" s="318">
        <v>14.63</v>
      </c>
      <c r="T248" s="318">
        <v>14.25</v>
      </c>
      <c r="U248" s="318">
        <v>13.59</v>
      </c>
      <c r="V248" s="318">
        <v>13.77</v>
      </c>
      <c r="W248" s="318">
        <v>14.01</v>
      </c>
      <c r="X248" s="318">
        <v>14.14</v>
      </c>
      <c r="Y248" s="318">
        <v>14.18</v>
      </c>
    </row>
    <row r="249" customHeight="1" spans="1:25">
      <c r="A249" s="543">
        <v>45072</v>
      </c>
      <c r="B249" s="543">
        <v>45078</v>
      </c>
      <c r="C249" s="318">
        <v>14.47</v>
      </c>
      <c r="D249" s="318">
        <v>14.26</v>
      </c>
      <c r="E249" s="318">
        <v>14.26</v>
      </c>
      <c r="F249" s="318">
        <v>14.71</v>
      </c>
      <c r="G249" s="318">
        <v>14.3</v>
      </c>
      <c r="H249" s="318">
        <v>14.33</v>
      </c>
      <c r="I249" s="318">
        <v>14.79</v>
      </c>
      <c r="J249" s="318">
        <v>14.62</v>
      </c>
      <c r="K249" s="318">
        <v>14.23</v>
      </c>
      <c r="L249" s="318">
        <v>14.09</v>
      </c>
      <c r="M249" s="318">
        <v>14.07</v>
      </c>
      <c r="N249" s="318">
        <v>14.19</v>
      </c>
      <c r="O249" s="318">
        <v>14.81</v>
      </c>
      <c r="P249" s="318">
        <v>15.26</v>
      </c>
      <c r="Q249" s="318">
        <v>14.41</v>
      </c>
      <c r="R249" s="318">
        <v>15.17</v>
      </c>
      <c r="S249" s="318">
        <v>14.82</v>
      </c>
      <c r="T249" s="318">
        <v>14.52</v>
      </c>
      <c r="U249" s="318">
        <v>13.81</v>
      </c>
      <c r="V249" s="318">
        <v>14</v>
      </c>
      <c r="W249" s="318">
        <v>14.19</v>
      </c>
      <c r="X249" s="318">
        <v>14.42</v>
      </c>
      <c r="Y249" s="318">
        <v>14.44</v>
      </c>
    </row>
    <row r="250" customHeight="1" spans="1:25">
      <c r="A250" s="543">
        <v>45079</v>
      </c>
      <c r="B250" s="543">
        <v>45085</v>
      </c>
      <c r="C250" s="318">
        <v>14.39</v>
      </c>
      <c r="D250" s="318">
        <v>14.26</v>
      </c>
      <c r="E250" s="318">
        <v>14.27</v>
      </c>
      <c r="F250" s="318">
        <v>14.57</v>
      </c>
      <c r="G250" s="318">
        <v>14.19</v>
      </c>
      <c r="H250" s="318">
        <v>14.24</v>
      </c>
      <c r="I250" s="318">
        <v>14.7</v>
      </c>
      <c r="J250" s="318">
        <v>14.56</v>
      </c>
      <c r="K250" s="318">
        <v>14.13</v>
      </c>
      <c r="L250" s="318">
        <v>14.05</v>
      </c>
      <c r="M250" s="318">
        <v>14.03</v>
      </c>
      <c r="N250" s="318">
        <v>14.13</v>
      </c>
      <c r="O250" s="318">
        <v>14.6</v>
      </c>
      <c r="P250" s="318">
        <v>14.94</v>
      </c>
      <c r="Q250" s="318">
        <v>14.22</v>
      </c>
      <c r="R250" s="318">
        <v>15.13</v>
      </c>
      <c r="S250" s="318">
        <v>14.76</v>
      </c>
      <c r="T250" s="318">
        <v>14.42</v>
      </c>
      <c r="U250" s="318">
        <v>13.56</v>
      </c>
      <c r="V250" s="318">
        <v>13.85</v>
      </c>
      <c r="W250" s="318">
        <v>14.13</v>
      </c>
      <c r="X250" s="318">
        <v>14.29</v>
      </c>
      <c r="Y250" s="318">
        <v>14.33</v>
      </c>
    </row>
    <row r="251" customHeight="1" spans="1:25">
      <c r="A251" s="543">
        <v>45086</v>
      </c>
      <c r="B251" s="543">
        <v>45092</v>
      </c>
      <c r="C251" s="318">
        <v>14.23</v>
      </c>
      <c r="D251" s="318">
        <v>14.12</v>
      </c>
      <c r="E251" s="318">
        <v>14.11</v>
      </c>
      <c r="F251" s="318">
        <v>14.37</v>
      </c>
      <c r="G251" s="318">
        <v>14.24</v>
      </c>
      <c r="H251" s="318">
        <v>14.12</v>
      </c>
      <c r="I251" s="318">
        <v>14.53</v>
      </c>
      <c r="J251" s="318">
        <v>14.44</v>
      </c>
      <c r="K251" s="318">
        <v>14.14</v>
      </c>
      <c r="L251" s="318">
        <v>14.03</v>
      </c>
      <c r="M251" s="318">
        <v>14.03</v>
      </c>
      <c r="N251" s="318">
        <v>14.14</v>
      </c>
      <c r="O251" s="318">
        <v>14.69</v>
      </c>
      <c r="P251" s="318">
        <v>15.03</v>
      </c>
      <c r="Q251" s="318">
        <v>14.26</v>
      </c>
      <c r="R251" s="318">
        <v>14.92</v>
      </c>
      <c r="S251" s="318">
        <v>14.63</v>
      </c>
      <c r="T251" s="318">
        <v>14.35</v>
      </c>
      <c r="U251" s="318">
        <v>13.58</v>
      </c>
      <c r="V251" s="318">
        <v>13.81</v>
      </c>
      <c r="W251" s="318">
        <v>14.09</v>
      </c>
      <c r="X251" s="318">
        <v>14.12</v>
      </c>
      <c r="Y251" s="318">
        <v>14.27</v>
      </c>
    </row>
    <row r="252" customHeight="1" spans="1:25">
      <c r="A252" s="543">
        <v>45093</v>
      </c>
      <c r="B252" s="543">
        <v>45098</v>
      </c>
      <c r="C252" s="318">
        <v>14.34</v>
      </c>
      <c r="D252" s="318">
        <v>14.35</v>
      </c>
      <c r="E252" s="318">
        <v>14.25</v>
      </c>
      <c r="F252" s="318">
        <v>14.48</v>
      </c>
      <c r="G252" s="318">
        <v>14.42</v>
      </c>
      <c r="H252" s="318">
        <v>14.18</v>
      </c>
      <c r="I252" s="318">
        <v>14.64</v>
      </c>
      <c r="J252" s="318">
        <v>14.43</v>
      </c>
      <c r="K252" s="318">
        <v>14.09</v>
      </c>
      <c r="L252" s="318">
        <v>13.97</v>
      </c>
      <c r="M252" s="318">
        <v>13.96</v>
      </c>
      <c r="N252" s="318">
        <v>14.12</v>
      </c>
      <c r="O252" s="318">
        <v>15.08</v>
      </c>
      <c r="P252" s="318">
        <v>15.36</v>
      </c>
      <c r="Q252" s="318">
        <v>14.5</v>
      </c>
      <c r="R252" s="318">
        <v>15.03</v>
      </c>
      <c r="S252" s="318">
        <v>14.74</v>
      </c>
      <c r="T252" s="318">
        <v>14.47</v>
      </c>
      <c r="U252" s="318">
        <v>13.82</v>
      </c>
      <c r="V252" s="318">
        <v>13.91</v>
      </c>
      <c r="W252" s="318">
        <v>14.06</v>
      </c>
      <c r="X252" s="318">
        <v>14.12</v>
      </c>
      <c r="Y252" s="318">
        <v>14.37</v>
      </c>
    </row>
    <row r="253" s="135" customFormat="1" customHeight="1" spans="1:25">
      <c r="A253" s="543">
        <v>45099</v>
      </c>
      <c r="B253" s="543">
        <v>45106</v>
      </c>
      <c r="C253" s="318">
        <v>13.9</v>
      </c>
      <c r="D253" s="318">
        <v>13.79</v>
      </c>
      <c r="E253" s="318">
        <v>13.63</v>
      </c>
      <c r="F253" s="318">
        <v>13.97</v>
      </c>
      <c r="G253" s="318">
        <v>13.9</v>
      </c>
      <c r="H253" s="318">
        <v>13.75</v>
      </c>
      <c r="I253" s="318">
        <v>14.24</v>
      </c>
      <c r="J253" s="318">
        <v>14.07</v>
      </c>
      <c r="K253" s="318">
        <v>13.7</v>
      </c>
      <c r="L253" s="318">
        <v>13.58</v>
      </c>
      <c r="M253" s="318">
        <v>13.5</v>
      </c>
      <c r="N253" s="318">
        <v>13.49</v>
      </c>
      <c r="O253" s="318">
        <v>14.7</v>
      </c>
      <c r="P253" s="318">
        <v>14.93</v>
      </c>
      <c r="Q253" s="318">
        <v>14.11</v>
      </c>
      <c r="R253" s="318">
        <v>14.58</v>
      </c>
      <c r="S253" s="318">
        <v>14.26</v>
      </c>
      <c r="T253" s="318">
        <v>14.01</v>
      </c>
      <c r="U253" s="318">
        <v>13.33</v>
      </c>
      <c r="V253" s="318">
        <v>13.47</v>
      </c>
      <c r="W253" s="318">
        <v>13.71</v>
      </c>
      <c r="X253" s="318">
        <v>13.71</v>
      </c>
      <c r="Y253" s="318">
        <v>13.92</v>
      </c>
    </row>
    <row r="254" s="135" customFormat="1" customHeight="1" spans="1:25">
      <c r="A254" s="543">
        <v>45107</v>
      </c>
      <c r="B254" s="543">
        <v>45113</v>
      </c>
      <c r="C254" s="318">
        <v>13.89</v>
      </c>
      <c r="D254" s="318">
        <v>13.86</v>
      </c>
      <c r="E254" s="318">
        <v>13.81</v>
      </c>
      <c r="F254" s="318">
        <v>13.9</v>
      </c>
      <c r="G254" s="318">
        <v>13.92</v>
      </c>
      <c r="H254" s="318">
        <v>13.73</v>
      </c>
      <c r="I254" s="318">
        <v>14.26</v>
      </c>
      <c r="J254" s="318">
        <v>14.03</v>
      </c>
      <c r="K254" s="318">
        <v>13.67</v>
      </c>
      <c r="L254" s="318">
        <v>13.53</v>
      </c>
      <c r="M254" s="318">
        <v>13.41</v>
      </c>
      <c r="N254" s="318">
        <v>13.52</v>
      </c>
      <c r="O254" s="318">
        <v>14.91</v>
      </c>
      <c r="P254" s="318">
        <v>14.99</v>
      </c>
      <c r="Q254" s="318">
        <v>14.35</v>
      </c>
      <c r="R254" s="318">
        <v>14.49</v>
      </c>
      <c r="S254" s="318">
        <v>14.16</v>
      </c>
      <c r="T254" s="318">
        <v>14.03</v>
      </c>
      <c r="U254" s="318">
        <v>13.41</v>
      </c>
      <c r="V254" s="318">
        <v>13.54</v>
      </c>
      <c r="W254" s="318">
        <v>13.61</v>
      </c>
      <c r="X254" s="318">
        <v>13.8178571428571</v>
      </c>
      <c r="Y254" s="318">
        <v>13.94</v>
      </c>
    </row>
    <row r="255" s="135" customFormat="1" customHeight="1" spans="1:25">
      <c r="A255" s="543">
        <v>45114</v>
      </c>
      <c r="B255" s="543">
        <v>45120</v>
      </c>
      <c r="C255" s="318">
        <v>13.95</v>
      </c>
      <c r="D255" s="318">
        <v>14</v>
      </c>
      <c r="E255" s="318">
        <v>13.88</v>
      </c>
      <c r="F255" s="318">
        <v>14.04</v>
      </c>
      <c r="G255" s="318">
        <v>14.08</v>
      </c>
      <c r="H255" s="318">
        <v>13.84</v>
      </c>
      <c r="I255" s="318">
        <v>14.29</v>
      </c>
      <c r="J255" s="318">
        <v>14.07</v>
      </c>
      <c r="K255" s="318">
        <v>13.63</v>
      </c>
      <c r="L255" s="318">
        <v>13.45</v>
      </c>
      <c r="M255" s="318">
        <v>13.33</v>
      </c>
      <c r="N255" s="318">
        <v>13.66</v>
      </c>
      <c r="O255" s="318">
        <v>14.94</v>
      </c>
      <c r="P255" s="318">
        <v>15.03</v>
      </c>
      <c r="Q255" s="318">
        <v>14.46</v>
      </c>
      <c r="R255" s="318">
        <v>14.54</v>
      </c>
      <c r="S255" s="318">
        <v>14.31</v>
      </c>
      <c r="T255" s="318">
        <v>14.09</v>
      </c>
      <c r="U255" s="318">
        <v>13.49</v>
      </c>
      <c r="V255" s="318">
        <v>13.6157142857143</v>
      </c>
      <c r="W255" s="318">
        <v>13.6171428571429</v>
      </c>
      <c r="X255" s="318">
        <v>13.8271428571429</v>
      </c>
      <c r="Y255" s="318">
        <v>14</v>
      </c>
    </row>
    <row r="256" s="135" customFormat="1" customHeight="1" spans="1:25">
      <c r="A256" s="543">
        <v>45121</v>
      </c>
      <c r="B256" s="543">
        <v>45127</v>
      </c>
      <c r="C256" s="318">
        <v>13.97</v>
      </c>
      <c r="D256" s="318">
        <v>14.02</v>
      </c>
      <c r="E256" s="318">
        <v>13.77</v>
      </c>
      <c r="F256" s="318">
        <v>14.06</v>
      </c>
      <c r="G256" s="318">
        <v>14.05</v>
      </c>
      <c r="H256" s="318">
        <v>13.79</v>
      </c>
      <c r="I256" s="318">
        <v>14.34</v>
      </c>
      <c r="J256" s="318">
        <v>14.06</v>
      </c>
      <c r="K256" s="318">
        <v>13.65</v>
      </c>
      <c r="L256" s="318">
        <v>13.48</v>
      </c>
      <c r="M256" s="318">
        <v>13.33</v>
      </c>
      <c r="N256" s="318">
        <v>13.43</v>
      </c>
      <c r="O256" s="318">
        <v>14.8</v>
      </c>
      <c r="P256" s="318">
        <v>15.17</v>
      </c>
      <c r="Q256" s="318">
        <v>14.45</v>
      </c>
      <c r="R256" s="318">
        <v>14.58</v>
      </c>
      <c r="S256" s="318">
        <v>14.36</v>
      </c>
      <c r="T256" s="318">
        <v>14.08</v>
      </c>
      <c r="U256" s="318">
        <v>13.3</v>
      </c>
      <c r="V256" s="318">
        <v>13.48</v>
      </c>
      <c r="W256" s="318">
        <v>13.59</v>
      </c>
      <c r="X256" s="318">
        <v>13.8</v>
      </c>
      <c r="Y256" s="318">
        <v>13.98</v>
      </c>
    </row>
    <row r="257" s="135" customFormat="1" customHeight="1" spans="1:25">
      <c r="A257" s="543">
        <v>45128</v>
      </c>
      <c r="B257" s="543">
        <v>45134</v>
      </c>
      <c r="C257" s="318">
        <v>14.59</v>
      </c>
      <c r="D257" s="318">
        <v>14.64</v>
      </c>
      <c r="E257" s="318">
        <v>14.54</v>
      </c>
      <c r="F257" s="318">
        <v>14.69</v>
      </c>
      <c r="G257" s="318">
        <v>14.77</v>
      </c>
      <c r="H257" s="318">
        <v>14.41</v>
      </c>
      <c r="I257" s="318">
        <v>14.89</v>
      </c>
      <c r="J257" s="318">
        <v>14.67</v>
      </c>
      <c r="K257" s="318">
        <v>14.57</v>
      </c>
      <c r="L257" s="318">
        <v>14.3</v>
      </c>
      <c r="M257" s="318">
        <v>14.21</v>
      </c>
      <c r="N257" s="318">
        <v>14.32</v>
      </c>
      <c r="O257" s="318">
        <v>15.59</v>
      </c>
      <c r="P257" s="318">
        <v>15.74</v>
      </c>
      <c r="Q257" s="318">
        <v>14.9</v>
      </c>
      <c r="R257" s="318">
        <v>15.34</v>
      </c>
      <c r="S257" s="318">
        <v>14.97</v>
      </c>
      <c r="T257" s="318">
        <v>14.77</v>
      </c>
      <c r="U257" s="318">
        <v>13.99</v>
      </c>
      <c r="V257" s="318">
        <v>14.26</v>
      </c>
      <c r="W257" s="318">
        <v>14.53</v>
      </c>
      <c r="X257" s="318">
        <v>14.38</v>
      </c>
      <c r="Y257" s="318">
        <v>14.68</v>
      </c>
    </row>
    <row r="258" s="135" customFormat="1" customHeight="1" spans="1:25">
      <c r="A258" s="543">
        <v>45135</v>
      </c>
      <c r="B258" s="543">
        <v>45141</v>
      </c>
      <c r="C258" s="318">
        <v>16.16</v>
      </c>
      <c r="D258" s="318">
        <v>16.54</v>
      </c>
      <c r="E258" s="318">
        <v>16.14</v>
      </c>
      <c r="F258" s="318">
        <v>16.3</v>
      </c>
      <c r="G258" s="318">
        <v>16.52</v>
      </c>
      <c r="H258" s="318">
        <v>16.03</v>
      </c>
      <c r="I258" s="318">
        <v>16.45</v>
      </c>
      <c r="J258" s="318">
        <v>16.36</v>
      </c>
      <c r="K258" s="318">
        <v>16.41</v>
      </c>
      <c r="L258" s="318">
        <v>16.3</v>
      </c>
      <c r="M258" s="318">
        <v>16.19</v>
      </c>
      <c r="N258" s="318">
        <v>16.24</v>
      </c>
      <c r="O258" s="318">
        <v>17.52</v>
      </c>
      <c r="P258" s="318">
        <v>17.7</v>
      </c>
      <c r="Q258" s="318">
        <v>17.03</v>
      </c>
      <c r="R258" s="318">
        <v>17.14</v>
      </c>
      <c r="S258" s="318">
        <v>16.63</v>
      </c>
      <c r="T258" s="318">
        <v>16.57</v>
      </c>
      <c r="U258" s="318">
        <v>15.8</v>
      </c>
      <c r="V258" s="318">
        <v>16.16</v>
      </c>
      <c r="W258" s="318">
        <v>16.36</v>
      </c>
      <c r="X258" s="318">
        <v>16.17</v>
      </c>
      <c r="Y258" s="318">
        <v>16.48</v>
      </c>
    </row>
    <row r="259" s="135" customFormat="1" customHeight="1" spans="1:25">
      <c r="A259" s="543">
        <v>45142</v>
      </c>
      <c r="B259" s="543">
        <v>45148</v>
      </c>
      <c r="C259" s="318">
        <v>17.26</v>
      </c>
      <c r="D259" s="318">
        <v>17.19</v>
      </c>
      <c r="E259" s="318">
        <v>17.03</v>
      </c>
      <c r="F259" s="318">
        <v>17.44</v>
      </c>
      <c r="G259" s="318">
        <v>17.17</v>
      </c>
      <c r="H259" s="318">
        <v>16.92</v>
      </c>
      <c r="I259" s="318">
        <v>17.62</v>
      </c>
      <c r="J259" s="318">
        <v>17.5</v>
      </c>
      <c r="K259" s="318">
        <v>17.28</v>
      </c>
      <c r="L259" s="318">
        <v>17.19</v>
      </c>
      <c r="M259" s="318">
        <v>17.17</v>
      </c>
      <c r="N259" s="318">
        <v>17</v>
      </c>
      <c r="O259" s="318">
        <v>18.27</v>
      </c>
      <c r="P259" s="318">
        <v>18.4</v>
      </c>
      <c r="Q259" s="318">
        <v>17.64</v>
      </c>
      <c r="R259" s="318">
        <v>18.03</v>
      </c>
      <c r="S259" s="318">
        <v>17.72</v>
      </c>
      <c r="T259" s="318">
        <v>17.46</v>
      </c>
      <c r="U259" s="318">
        <v>16.53</v>
      </c>
      <c r="V259" s="318">
        <v>16.93</v>
      </c>
      <c r="W259" s="318">
        <v>17.19</v>
      </c>
      <c r="X259" s="318">
        <v>17.19</v>
      </c>
      <c r="Y259" s="318">
        <v>17.37</v>
      </c>
    </row>
    <row r="260" s="135" customFormat="1" customHeight="1" spans="1:25">
      <c r="A260" s="543">
        <v>45149</v>
      </c>
      <c r="B260" s="543">
        <v>45155</v>
      </c>
      <c r="C260" s="318">
        <v>16.96</v>
      </c>
      <c r="D260" s="318">
        <v>17.01</v>
      </c>
      <c r="E260" s="318">
        <v>16.85</v>
      </c>
      <c r="F260" s="318">
        <v>17.2</v>
      </c>
      <c r="G260" s="318">
        <v>17.06</v>
      </c>
      <c r="H260" s="318">
        <v>16.74</v>
      </c>
      <c r="I260" s="318">
        <v>17.4</v>
      </c>
      <c r="J260" s="318">
        <v>17.22</v>
      </c>
      <c r="K260" s="318">
        <v>16.78</v>
      </c>
      <c r="L260" s="318">
        <v>16.63</v>
      </c>
      <c r="M260" s="318">
        <v>16.74</v>
      </c>
      <c r="N260" s="318">
        <v>16.62</v>
      </c>
      <c r="O260" s="318">
        <v>18.19</v>
      </c>
      <c r="P260" s="318">
        <v>18.26</v>
      </c>
      <c r="Q260" s="318">
        <v>17.67</v>
      </c>
      <c r="R260" s="318">
        <v>17.61</v>
      </c>
      <c r="S260" s="318">
        <v>17.5</v>
      </c>
      <c r="T260" s="318">
        <v>17.2</v>
      </c>
      <c r="U260" s="318">
        <v>16.33</v>
      </c>
      <c r="V260" s="318">
        <v>16.59</v>
      </c>
      <c r="W260" s="318">
        <v>16.74</v>
      </c>
      <c r="X260" s="318">
        <v>17.01</v>
      </c>
      <c r="Y260" s="318">
        <v>17.1</v>
      </c>
    </row>
    <row r="261" s="135" customFormat="1" customHeight="1" spans="1:25">
      <c r="A261" s="543">
        <v>45156</v>
      </c>
      <c r="B261" s="543">
        <v>45162</v>
      </c>
      <c r="C261" s="318">
        <v>16.94</v>
      </c>
      <c r="D261" s="318">
        <v>17.09</v>
      </c>
      <c r="E261" s="318">
        <v>16.85</v>
      </c>
      <c r="F261" s="318">
        <v>17</v>
      </c>
      <c r="G261" s="318">
        <v>17.09</v>
      </c>
      <c r="H261" s="318">
        <v>16.63</v>
      </c>
      <c r="I261" s="318">
        <v>17.32</v>
      </c>
      <c r="J261" s="318">
        <v>17.05</v>
      </c>
      <c r="K261" s="318">
        <v>16.72</v>
      </c>
      <c r="L261" s="318">
        <v>16.63</v>
      </c>
      <c r="M261" s="318">
        <v>16.64</v>
      </c>
      <c r="N261" s="318">
        <v>16.52</v>
      </c>
      <c r="O261" s="318">
        <v>18.09</v>
      </c>
      <c r="P261" s="318">
        <v>18.08</v>
      </c>
      <c r="Q261" s="318">
        <v>17.47</v>
      </c>
      <c r="R261" s="318">
        <v>17.52</v>
      </c>
      <c r="S261" s="318">
        <v>17.41</v>
      </c>
      <c r="T261" s="318">
        <v>17.12</v>
      </c>
      <c r="U261" s="318">
        <v>16.29</v>
      </c>
      <c r="V261" s="318">
        <v>16.6</v>
      </c>
      <c r="W261" s="318">
        <v>16.68</v>
      </c>
      <c r="X261" s="318">
        <v>16.97</v>
      </c>
      <c r="Y261" s="318">
        <v>17.03</v>
      </c>
    </row>
    <row r="262" s="135" customFormat="1" customHeight="1" spans="1:25">
      <c r="A262" s="543">
        <v>45163</v>
      </c>
      <c r="B262" s="543">
        <v>45169</v>
      </c>
      <c r="C262" s="318">
        <v>17</v>
      </c>
      <c r="D262" s="318">
        <v>17.11</v>
      </c>
      <c r="E262" s="318">
        <v>16.94</v>
      </c>
      <c r="F262" s="318">
        <v>17.26</v>
      </c>
      <c r="G262" s="318">
        <v>17.13</v>
      </c>
      <c r="H262" s="318">
        <v>16.73</v>
      </c>
      <c r="I262" s="318">
        <v>17.33</v>
      </c>
      <c r="J262" s="318">
        <v>17.13</v>
      </c>
      <c r="K262" s="318">
        <v>16.67</v>
      </c>
      <c r="L262" s="318">
        <v>16.64</v>
      </c>
      <c r="M262" s="318">
        <v>16.64</v>
      </c>
      <c r="N262" s="318">
        <v>16.76</v>
      </c>
      <c r="O262" s="318">
        <v>18.24</v>
      </c>
      <c r="P262" s="318">
        <v>18.06</v>
      </c>
      <c r="Q262" s="318">
        <v>17.42</v>
      </c>
      <c r="R262" s="318">
        <v>17.65</v>
      </c>
      <c r="S262" s="318">
        <v>17.44</v>
      </c>
      <c r="T262" s="318">
        <v>17.19</v>
      </c>
      <c r="U262" s="318">
        <v>16.66</v>
      </c>
      <c r="V262" s="318">
        <v>16.67</v>
      </c>
      <c r="W262" s="318">
        <v>17.04</v>
      </c>
      <c r="X262" s="318">
        <v>17.09</v>
      </c>
      <c r="Y262" s="318">
        <v>17.12</v>
      </c>
    </row>
    <row r="263" s="135" customFormat="1" customHeight="1" spans="1:25">
      <c r="A263" s="543">
        <v>45170</v>
      </c>
      <c r="B263" s="543">
        <v>45176</v>
      </c>
      <c r="C263" s="318">
        <v>16.71</v>
      </c>
      <c r="D263" s="318">
        <v>16.67</v>
      </c>
      <c r="E263" s="318">
        <v>16.66</v>
      </c>
      <c r="F263" s="318">
        <v>16.96</v>
      </c>
      <c r="G263" s="318">
        <v>16.73</v>
      </c>
      <c r="H263" s="318">
        <v>16.57</v>
      </c>
      <c r="I263" s="318">
        <v>16.93</v>
      </c>
      <c r="J263" s="318">
        <v>16.81</v>
      </c>
      <c r="K263" s="318">
        <v>16.16</v>
      </c>
      <c r="L263" s="318">
        <v>16.16</v>
      </c>
      <c r="M263" s="318">
        <v>16.18</v>
      </c>
      <c r="N263" s="318">
        <v>16.83</v>
      </c>
      <c r="O263" s="318">
        <v>17.78</v>
      </c>
      <c r="P263" s="318">
        <v>17.59</v>
      </c>
      <c r="Q263" s="318">
        <v>17.02</v>
      </c>
      <c r="R263" s="318">
        <v>17.57</v>
      </c>
      <c r="S263" s="318">
        <v>17.26</v>
      </c>
      <c r="T263" s="318">
        <v>16.86</v>
      </c>
      <c r="U263" s="318">
        <v>16.01</v>
      </c>
      <c r="V263" s="318">
        <v>16.43</v>
      </c>
      <c r="W263" s="318">
        <v>16.15</v>
      </c>
      <c r="X263" s="318">
        <v>16.83</v>
      </c>
      <c r="Y263" s="318">
        <v>16.76</v>
      </c>
    </row>
    <row r="264" s="135" customFormat="1" customHeight="1" spans="1:25">
      <c r="A264" s="543">
        <v>45177</v>
      </c>
      <c r="B264" s="543">
        <v>45183</v>
      </c>
      <c r="C264" s="318">
        <v>16.44</v>
      </c>
      <c r="D264" s="318">
        <v>16.53</v>
      </c>
      <c r="E264" s="318">
        <v>16.53</v>
      </c>
      <c r="F264" s="318">
        <v>16.61</v>
      </c>
      <c r="G264" s="318">
        <v>16.52</v>
      </c>
      <c r="H264" s="318">
        <v>16.42</v>
      </c>
      <c r="I264" s="318">
        <v>16.56</v>
      </c>
      <c r="J264" s="318">
        <v>16.47</v>
      </c>
      <c r="K264" s="318">
        <v>16.06</v>
      </c>
      <c r="L264" s="318">
        <v>15.96</v>
      </c>
      <c r="M264" s="318">
        <v>15.99</v>
      </c>
      <c r="N264" s="318">
        <v>16.5</v>
      </c>
      <c r="O264" s="318">
        <v>17.64</v>
      </c>
      <c r="P264" s="318">
        <v>17.41</v>
      </c>
      <c r="Q264" s="318">
        <v>16.67</v>
      </c>
      <c r="R264" s="318">
        <v>17.2214285714286</v>
      </c>
      <c r="S264" s="318">
        <v>16.91</v>
      </c>
      <c r="T264" s="318">
        <v>16.61</v>
      </c>
      <c r="U264" s="318">
        <v>15.46</v>
      </c>
      <c r="V264" s="318">
        <v>15.91</v>
      </c>
      <c r="W264" s="318">
        <v>16.02</v>
      </c>
      <c r="X264" s="318">
        <v>16.48</v>
      </c>
      <c r="Y264" s="318">
        <v>16.49</v>
      </c>
    </row>
    <row r="265" s="135" customFormat="1" customHeight="1" spans="1:25">
      <c r="A265" s="543">
        <v>45184</v>
      </c>
      <c r="B265" s="543">
        <v>45190</v>
      </c>
      <c r="C265" s="318">
        <v>16.31</v>
      </c>
      <c r="D265" s="318">
        <v>16.34</v>
      </c>
      <c r="E265" s="318">
        <v>16.34</v>
      </c>
      <c r="F265" s="318">
        <v>16.48</v>
      </c>
      <c r="G265" s="318">
        <v>16.36</v>
      </c>
      <c r="H265" s="318">
        <v>16.27</v>
      </c>
      <c r="I265" s="318">
        <v>16.47</v>
      </c>
      <c r="J265" s="318">
        <v>16.38</v>
      </c>
      <c r="K265" s="318">
        <v>16.17</v>
      </c>
      <c r="L265" s="318">
        <v>16.06</v>
      </c>
      <c r="M265" s="318">
        <v>16.02</v>
      </c>
      <c r="N265" s="318">
        <v>16.15</v>
      </c>
      <c r="O265" s="318">
        <v>17.5</v>
      </c>
      <c r="P265" s="318">
        <v>17.16</v>
      </c>
      <c r="Q265" s="318">
        <v>16.36</v>
      </c>
      <c r="R265" s="318">
        <v>17.09</v>
      </c>
      <c r="S265" s="318">
        <v>16.78</v>
      </c>
      <c r="T265" s="318">
        <v>16.48</v>
      </c>
      <c r="U265" s="318">
        <v>15.36</v>
      </c>
      <c r="V265" s="318">
        <v>15.76</v>
      </c>
      <c r="W265" s="318">
        <v>16.1</v>
      </c>
      <c r="X265" s="318">
        <v>16.25</v>
      </c>
      <c r="Y265" s="318">
        <v>16.37</v>
      </c>
    </row>
    <row r="266" s="135" customFormat="1" customHeight="1" spans="1:25">
      <c r="A266" s="543">
        <v>45191</v>
      </c>
      <c r="B266" s="543">
        <v>45197</v>
      </c>
      <c r="C266" s="318">
        <v>16.22</v>
      </c>
      <c r="D266" s="318">
        <v>15.89</v>
      </c>
      <c r="E266" s="318">
        <v>16</v>
      </c>
      <c r="F266" s="318">
        <v>16.37</v>
      </c>
      <c r="G266" s="318">
        <v>15.87</v>
      </c>
      <c r="H266" s="318">
        <v>16.13</v>
      </c>
      <c r="I266" s="318">
        <v>16.3</v>
      </c>
      <c r="J266" s="318">
        <v>16.25</v>
      </c>
      <c r="K266" s="318">
        <v>15.86</v>
      </c>
      <c r="L266" s="318">
        <v>15.81</v>
      </c>
      <c r="M266" s="318">
        <v>15.83</v>
      </c>
      <c r="N266" s="318">
        <v>15.72</v>
      </c>
      <c r="O266" s="318">
        <v>16.71</v>
      </c>
      <c r="P266" s="318">
        <v>16.76</v>
      </c>
      <c r="Q266" s="318">
        <v>15.96</v>
      </c>
      <c r="R266" s="318">
        <v>16.74</v>
      </c>
      <c r="S266" s="318">
        <v>16.58</v>
      </c>
      <c r="T266" s="318">
        <v>16.18</v>
      </c>
      <c r="U266" s="318">
        <v>15.04</v>
      </c>
      <c r="V266" s="318">
        <v>15.54</v>
      </c>
      <c r="W266" s="318">
        <v>15.81</v>
      </c>
      <c r="X266" s="318">
        <v>16.13</v>
      </c>
      <c r="Y266" s="318">
        <v>16.07</v>
      </c>
    </row>
    <row r="267" s="135" customFormat="1" customHeight="1" spans="1:25">
      <c r="A267" s="543">
        <v>45198</v>
      </c>
      <c r="B267" s="543">
        <v>45205</v>
      </c>
      <c r="C267" s="318">
        <v>15.86</v>
      </c>
      <c r="D267" s="318">
        <v>15.54</v>
      </c>
      <c r="E267" s="318">
        <v>16.01</v>
      </c>
      <c r="F267" s="318">
        <v>16.17</v>
      </c>
      <c r="G267" s="318">
        <v>15.69</v>
      </c>
      <c r="H267" s="318">
        <v>15.84</v>
      </c>
      <c r="I267" s="318">
        <v>16.05</v>
      </c>
      <c r="J267" s="318">
        <v>16.03</v>
      </c>
      <c r="K267" s="318">
        <v>15.63</v>
      </c>
      <c r="L267" s="318">
        <v>15.55</v>
      </c>
      <c r="M267" s="318">
        <v>15.52</v>
      </c>
      <c r="N267" s="318">
        <v>15.87</v>
      </c>
      <c r="O267" s="318">
        <v>16.28</v>
      </c>
      <c r="P267" s="318">
        <v>16.33</v>
      </c>
      <c r="Q267" s="318">
        <v>15.72</v>
      </c>
      <c r="R267" s="318">
        <v>16.69</v>
      </c>
      <c r="S267" s="318">
        <v>16.34</v>
      </c>
      <c r="T267" s="318">
        <v>15.95</v>
      </c>
      <c r="U267" s="318">
        <v>14.98</v>
      </c>
      <c r="V267" s="318">
        <v>15.5</v>
      </c>
      <c r="W267" s="318">
        <v>15.53</v>
      </c>
      <c r="X267" s="318">
        <v>15.93</v>
      </c>
      <c r="Y267" s="318">
        <v>15.86</v>
      </c>
    </row>
    <row r="268" s="135" customFormat="1" customHeight="1" spans="1:25">
      <c r="A268" s="543">
        <v>45206</v>
      </c>
      <c r="B268" s="543">
        <v>45211</v>
      </c>
      <c r="C268" s="318">
        <v>15.29</v>
      </c>
      <c r="D268" s="318">
        <v>15.18</v>
      </c>
      <c r="E268" s="318">
        <v>15.31</v>
      </c>
      <c r="F268" s="318">
        <v>15.51</v>
      </c>
      <c r="G268" s="318">
        <v>15.33</v>
      </c>
      <c r="H268" s="318">
        <v>15.27</v>
      </c>
      <c r="I268" s="318">
        <v>15.48</v>
      </c>
      <c r="J268" s="318">
        <v>15.37</v>
      </c>
      <c r="K268" s="318">
        <v>15.19</v>
      </c>
      <c r="L268" s="318">
        <v>15.11</v>
      </c>
      <c r="M268" s="318">
        <v>15.21</v>
      </c>
      <c r="N268" s="318">
        <v>16</v>
      </c>
      <c r="O268" s="318">
        <v>16.2</v>
      </c>
      <c r="P268" s="318">
        <v>16.1</v>
      </c>
      <c r="Q268" s="318">
        <v>15.4</v>
      </c>
      <c r="R268" s="318">
        <v>16.24</v>
      </c>
      <c r="S268" s="318">
        <v>15.78</v>
      </c>
      <c r="T268" s="318">
        <v>15.53</v>
      </c>
      <c r="U268" s="321">
        <v>14.79</v>
      </c>
      <c r="V268" s="321">
        <v>15.28</v>
      </c>
      <c r="W268" s="321">
        <v>15.15</v>
      </c>
      <c r="X268" s="321">
        <v>15.34</v>
      </c>
      <c r="Y268" s="321">
        <v>15.45</v>
      </c>
    </row>
    <row r="269" s="135" customFormat="1" customHeight="1" spans="1:25">
      <c r="A269" s="543">
        <v>45212</v>
      </c>
      <c r="B269" s="543">
        <v>45218</v>
      </c>
      <c r="C269" s="318">
        <v>15.29</v>
      </c>
      <c r="D269" s="318">
        <v>15.24</v>
      </c>
      <c r="E269" s="318">
        <v>15.29</v>
      </c>
      <c r="F269" s="318">
        <v>15.42</v>
      </c>
      <c r="G269" s="318">
        <v>15.2</v>
      </c>
      <c r="H269" s="318">
        <v>15.34</v>
      </c>
      <c r="I269" s="318">
        <v>15.48</v>
      </c>
      <c r="J269" s="318">
        <v>15.39</v>
      </c>
      <c r="K269" s="318">
        <v>15.41</v>
      </c>
      <c r="L269" s="318">
        <v>15.37</v>
      </c>
      <c r="M269" s="318">
        <v>15.44</v>
      </c>
      <c r="N269" s="318">
        <v>15.68</v>
      </c>
      <c r="O269" s="318">
        <v>16.2</v>
      </c>
      <c r="P269" s="318">
        <v>16.25</v>
      </c>
      <c r="Q269" s="318">
        <v>15.55</v>
      </c>
      <c r="R269" s="318">
        <v>16.12</v>
      </c>
      <c r="S269" s="318">
        <v>15.67</v>
      </c>
      <c r="T269" s="318">
        <v>15.55</v>
      </c>
      <c r="U269" s="323">
        <v>14.63</v>
      </c>
      <c r="V269" s="323">
        <v>15.15</v>
      </c>
      <c r="W269" s="323">
        <v>15.34</v>
      </c>
      <c r="X269" s="323">
        <v>15.21</v>
      </c>
      <c r="Y269" s="323">
        <v>15.46</v>
      </c>
    </row>
    <row r="270" s="135" customFormat="1" customHeight="1" spans="1:25">
      <c r="A270" s="543">
        <v>45219</v>
      </c>
      <c r="B270" s="543">
        <v>45225</v>
      </c>
      <c r="C270" s="318">
        <v>14.58</v>
      </c>
      <c r="D270" s="318">
        <v>15.04</v>
      </c>
      <c r="E270" s="318">
        <v>14.94</v>
      </c>
      <c r="F270" s="318">
        <v>14.91</v>
      </c>
      <c r="G270" s="318">
        <v>15</v>
      </c>
      <c r="H270" s="318">
        <v>14.78</v>
      </c>
      <c r="I270" s="318">
        <v>14.87</v>
      </c>
      <c r="J270" s="318">
        <v>14.82</v>
      </c>
      <c r="K270" s="318">
        <v>14.98</v>
      </c>
      <c r="L270" s="318">
        <v>14.95</v>
      </c>
      <c r="M270" s="318">
        <v>15.24</v>
      </c>
      <c r="N270" s="318">
        <v>15.39</v>
      </c>
      <c r="O270" s="318">
        <v>15.98</v>
      </c>
      <c r="P270" s="318">
        <v>16.18</v>
      </c>
      <c r="Q270" s="318">
        <v>15.46</v>
      </c>
      <c r="R270" s="318">
        <v>15.82</v>
      </c>
      <c r="S270" s="318">
        <v>15.13</v>
      </c>
      <c r="T270" s="318">
        <v>15.18</v>
      </c>
      <c r="U270" s="321">
        <v>14.53</v>
      </c>
      <c r="V270" s="321">
        <v>15.05</v>
      </c>
      <c r="W270" s="321">
        <v>14.93</v>
      </c>
      <c r="X270" s="321">
        <v>14.8</v>
      </c>
      <c r="Y270" s="321">
        <v>15.11</v>
      </c>
    </row>
    <row r="271" s="135" customFormat="1" customHeight="1" spans="1:25">
      <c r="A271" s="543">
        <v>45226</v>
      </c>
      <c r="B271" s="543">
        <v>45232</v>
      </c>
      <c r="C271" s="318">
        <v>13.76</v>
      </c>
      <c r="D271" s="318">
        <v>14.61</v>
      </c>
      <c r="E271" s="318">
        <v>14.25</v>
      </c>
      <c r="F271" s="318">
        <v>14.03</v>
      </c>
      <c r="G271" s="318">
        <v>14.55</v>
      </c>
      <c r="H271" s="318">
        <v>14.09</v>
      </c>
      <c r="I271" s="318">
        <v>13.96</v>
      </c>
      <c r="J271" s="318">
        <v>13.99</v>
      </c>
      <c r="K271" s="318">
        <v>14.49</v>
      </c>
      <c r="L271" s="318">
        <v>14.47</v>
      </c>
      <c r="M271" s="318">
        <v>14.83</v>
      </c>
      <c r="N271" s="318">
        <v>14.83</v>
      </c>
      <c r="O271" s="318">
        <v>15.77</v>
      </c>
      <c r="P271" s="318">
        <v>15.5</v>
      </c>
      <c r="Q271" s="318">
        <v>14.96</v>
      </c>
      <c r="R271" s="318">
        <v>15.13</v>
      </c>
      <c r="S271" s="318">
        <v>14.1</v>
      </c>
      <c r="T271" s="318">
        <v>14.55</v>
      </c>
      <c r="U271" s="318">
        <v>14.1</v>
      </c>
      <c r="V271" s="318">
        <v>14.44</v>
      </c>
      <c r="W271" s="318">
        <v>14.42</v>
      </c>
      <c r="X271" s="318">
        <v>14.31</v>
      </c>
      <c r="Y271" s="318">
        <v>14.5</v>
      </c>
    </row>
    <row r="272" s="135" customFormat="1" customHeight="1" spans="1:25">
      <c r="A272" s="543">
        <v>45233</v>
      </c>
      <c r="B272" s="543">
        <v>45239</v>
      </c>
      <c r="C272" s="318">
        <v>13.93</v>
      </c>
      <c r="D272" s="318">
        <v>14.71</v>
      </c>
      <c r="E272" s="318">
        <v>14.46</v>
      </c>
      <c r="F272" s="318">
        <v>14.2</v>
      </c>
      <c r="G272" s="318">
        <v>14.79</v>
      </c>
      <c r="H272" s="318">
        <v>14.01</v>
      </c>
      <c r="I272" s="318">
        <v>14.03</v>
      </c>
      <c r="J272" s="318">
        <v>14.12</v>
      </c>
      <c r="K272" s="318">
        <v>14.65</v>
      </c>
      <c r="L272" s="318">
        <v>14.81</v>
      </c>
      <c r="M272" s="318">
        <v>15.06</v>
      </c>
      <c r="N272" s="318">
        <v>15.28</v>
      </c>
      <c r="O272" s="318">
        <v>16.14</v>
      </c>
      <c r="P272" s="318">
        <v>16.11</v>
      </c>
      <c r="Q272" s="318">
        <v>15.25</v>
      </c>
      <c r="R272" s="318">
        <v>15.42</v>
      </c>
      <c r="S272" s="318">
        <v>14.39</v>
      </c>
      <c r="T272" s="318">
        <v>14.79</v>
      </c>
      <c r="U272" s="318">
        <v>14.47</v>
      </c>
      <c r="V272" s="318">
        <v>14.76</v>
      </c>
      <c r="W272" s="318">
        <v>14.63</v>
      </c>
      <c r="X272" s="318">
        <v>14.42</v>
      </c>
      <c r="Y272" s="318">
        <v>14.74</v>
      </c>
    </row>
    <row r="273" s="135" customFormat="1" customHeight="1" spans="1:25">
      <c r="A273" s="543">
        <v>45240</v>
      </c>
      <c r="B273" s="543">
        <v>45246</v>
      </c>
      <c r="C273" s="318">
        <v>13.96</v>
      </c>
      <c r="D273" s="318">
        <v>14.16</v>
      </c>
      <c r="E273" s="318">
        <v>14.13</v>
      </c>
      <c r="F273" s="318">
        <v>14.04</v>
      </c>
      <c r="G273" s="318">
        <v>14.21</v>
      </c>
      <c r="H273" s="318">
        <v>14.07</v>
      </c>
      <c r="I273" s="318">
        <v>13.91</v>
      </c>
      <c r="J273" s="318">
        <v>13.99</v>
      </c>
      <c r="K273" s="318">
        <v>14.05</v>
      </c>
      <c r="L273" s="318">
        <v>14.21</v>
      </c>
      <c r="M273" s="318">
        <v>14.53</v>
      </c>
      <c r="N273" s="318">
        <v>14.83</v>
      </c>
      <c r="O273" s="318">
        <v>15.71</v>
      </c>
      <c r="P273" s="318">
        <v>15.35</v>
      </c>
      <c r="Q273" s="318">
        <v>14.66</v>
      </c>
      <c r="R273" s="318">
        <v>14.89</v>
      </c>
      <c r="S273" s="318">
        <v>14.24</v>
      </c>
      <c r="T273" s="318">
        <v>14.41</v>
      </c>
      <c r="U273" s="318">
        <v>14.19</v>
      </c>
      <c r="V273" s="318">
        <v>14.41</v>
      </c>
      <c r="W273" s="318">
        <v>13.96</v>
      </c>
      <c r="X273" s="318">
        <v>14.28</v>
      </c>
      <c r="Y273" s="318">
        <v>14.37</v>
      </c>
    </row>
    <row r="274" s="135" customFormat="1" customHeight="1" spans="1:25">
      <c r="A274" s="543">
        <v>45247</v>
      </c>
      <c r="B274" s="543">
        <v>45253</v>
      </c>
      <c r="C274" s="318">
        <v>14.47</v>
      </c>
      <c r="D274" s="318">
        <v>14.9</v>
      </c>
      <c r="E274" s="318">
        <v>14.61</v>
      </c>
      <c r="F274" s="318">
        <v>14.66</v>
      </c>
      <c r="G274" s="318">
        <v>14.93</v>
      </c>
      <c r="H274" s="318">
        <v>14.36</v>
      </c>
      <c r="I274" s="318">
        <v>14.51</v>
      </c>
      <c r="J274" s="318">
        <v>14.54</v>
      </c>
      <c r="K274" s="318">
        <v>14.22</v>
      </c>
      <c r="L274" s="318">
        <v>14.14</v>
      </c>
      <c r="M274" s="318">
        <v>14.42</v>
      </c>
      <c r="N274" s="318">
        <v>15.33</v>
      </c>
      <c r="O274" s="318">
        <v>16.02</v>
      </c>
      <c r="P274" s="318">
        <v>16.15</v>
      </c>
      <c r="Q274" s="318">
        <v>15.58</v>
      </c>
      <c r="R274" s="318">
        <v>15.54</v>
      </c>
      <c r="S274" s="318">
        <v>14.91</v>
      </c>
      <c r="T274" s="318">
        <v>14.9</v>
      </c>
      <c r="U274" s="318">
        <v>14.61</v>
      </c>
      <c r="V274" s="318">
        <v>14.8</v>
      </c>
      <c r="W274" s="318">
        <v>14.08</v>
      </c>
      <c r="X274" s="318">
        <v>14.63</v>
      </c>
      <c r="Y274" s="318">
        <v>14.83</v>
      </c>
    </row>
    <row r="275" s="135" customFormat="1" customHeight="1" spans="1:25">
      <c r="A275" s="543">
        <v>45254</v>
      </c>
      <c r="B275" s="543">
        <v>45260</v>
      </c>
      <c r="C275" s="318">
        <v>14.08</v>
      </c>
      <c r="D275" s="318">
        <v>14.38</v>
      </c>
      <c r="E275" s="318">
        <v>14.05</v>
      </c>
      <c r="F275" s="318">
        <v>14.26</v>
      </c>
      <c r="G275" s="318">
        <v>14.43</v>
      </c>
      <c r="H275" s="318">
        <v>13.9</v>
      </c>
      <c r="I275" s="318">
        <v>14.22</v>
      </c>
      <c r="J275" s="318">
        <v>14.21</v>
      </c>
      <c r="K275" s="318">
        <v>13.91</v>
      </c>
      <c r="L275" s="318">
        <v>13.81</v>
      </c>
      <c r="M275" s="318">
        <v>14.11</v>
      </c>
      <c r="N275" s="318">
        <v>14.74</v>
      </c>
      <c r="O275" s="318">
        <v>15.22</v>
      </c>
      <c r="P275" s="318">
        <v>15.49</v>
      </c>
      <c r="Q275" s="318">
        <v>15.01</v>
      </c>
      <c r="R275" s="318">
        <v>15.07</v>
      </c>
      <c r="S275" s="318">
        <v>14.52</v>
      </c>
      <c r="T275" s="318">
        <v>14.44</v>
      </c>
      <c r="U275" s="318">
        <v>14.04</v>
      </c>
      <c r="V275" s="318">
        <v>14.49</v>
      </c>
      <c r="W275" s="318">
        <v>13.84</v>
      </c>
      <c r="X275" s="318">
        <v>14.21</v>
      </c>
      <c r="Y275" s="318">
        <v>14.38</v>
      </c>
    </row>
    <row r="276" s="135" customFormat="1" customHeight="1" spans="1:25">
      <c r="A276" s="543">
        <v>45261</v>
      </c>
      <c r="B276" s="543">
        <v>45267</v>
      </c>
      <c r="C276" s="318">
        <v>13.72</v>
      </c>
      <c r="D276" s="318">
        <v>14.3</v>
      </c>
      <c r="E276" s="318">
        <v>13.85</v>
      </c>
      <c r="F276" s="318">
        <v>14.02</v>
      </c>
      <c r="G276" s="318">
        <v>14.37</v>
      </c>
      <c r="H276" s="318">
        <v>13.64</v>
      </c>
      <c r="I276" s="318">
        <v>13.89</v>
      </c>
      <c r="J276" s="318">
        <v>13.84</v>
      </c>
      <c r="K276" s="318">
        <v>13.5</v>
      </c>
      <c r="L276" s="318">
        <v>13.44</v>
      </c>
      <c r="M276" s="318">
        <v>13.51</v>
      </c>
      <c r="N276" s="318">
        <v>14.62</v>
      </c>
      <c r="O276" s="318">
        <v>15.4</v>
      </c>
      <c r="P276" s="318">
        <v>15.56</v>
      </c>
      <c r="Q276" s="318">
        <v>15.02</v>
      </c>
      <c r="R276" s="318">
        <v>14.98</v>
      </c>
      <c r="S276" s="318">
        <v>14.28</v>
      </c>
      <c r="T276" s="318">
        <v>14.23</v>
      </c>
      <c r="U276" s="318">
        <v>13.93</v>
      </c>
      <c r="V276" s="318">
        <v>14.27</v>
      </c>
      <c r="W276" s="318">
        <v>13.43</v>
      </c>
      <c r="X276" s="318">
        <v>13.97</v>
      </c>
      <c r="Y276" s="318">
        <v>14.17</v>
      </c>
    </row>
    <row r="277" s="135" customFormat="1" customHeight="1" spans="1:25">
      <c r="A277" s="543">
        <v>45268</v>
      </c>
      <c r="B277" s="543">
        <v>45274</v>
      </c>
      <c r="C277" s="318">
        <v>13.9</v>
      </c>
      <c r="D277" s="318">
        <v>14.09</v>
      </c>
      <c r="E277" s="318">
        <v>13.73</v>
      </c>
      <c r="F277" s="318">
        <v>14.14</v>
      </c>
      <c r="G277" s="318">
        <v>14.07</v>
      </c>
      <c r="H277" s="318">
        <v>13.64</v>
      </c>
      <c r="I277" s="318">
        <v>14.18</v>
      </c>
      <c r="J277" s="318">
        <v>14.03</v>
      </c>
      <c r="K277" s="318">
        <v>13.59</v>
      </c>
      <c r="L277" s="318">
        <v>13.49</v>
      </c>
      <c r="M277" s="318">
        <v>13.54</v>
      </c>
      <c r="N277" s="318">
        <v>14.59</v>
      </c>
      <c r="O277" s="318">
        <v>14.94</v>
      </c>
      <c r="P277" s="318">
        <v>15.2</v>
      </c>
      <c r="Q277" s="318">
        <v>14.72</v>
      </c>
      <c r="R277" s="318">
        <v>14.88</v>
      </c>
      <c r="S277" s="318">
        <v>14.46</v>
      </c>
      <c r="T277" s="318">
        <v>14.19</v>
      </c>
      <c r="U277" s="318">
        <v>13.79</v>
      </c>
      <c r="V277" s="318">
        <v>14.09</v>
      </c>
      <c r="W277" s="318">
        <v>13.52</v>
      </c>
      <c r="X277" s="318">
        <v>13.87</v>
      </c>
      <c r="Y277" s="318">
        <v>14.12</v>
      </c>
    </row>
    <row r="278" s="135" customFormat="1" customHeight="1" spans="1:25">
      <c r="A278" s="543">
        <v>45275</v>
      </c>
      <c r="B278" s="543">
        <v>45281</v>
      </c>
      <c r="C278" s="318">
        <v>14.73</v>
      </c>
      <c r="D278" s="318">
        <v>14.66</v>
      </c>
      <c r="E278" s="318">
        <v>14.53</v>
      </c>
      <c r="F278" s="318">
        <v>15.09</v>
      </c>
      <c r="G278" s="318">
        <v>14.61</v>
      </c>
      <c r="H278" s="318">
        <v>14.45</v>
      </c>
      <c r="I278" s="318">
        <v>15.24</v>
      </c>
      <c r="J278" s="318">
        <v>14.75</v>
      </c>
      <c r="K278" s="318">
        <v>13.86</v>
      </c>
      <c r="L278" s="318">
        <v>13.73</v>
      </c>
      <c r="M278" s="318">
        <v>13.75</v>
      </c>
      <c r="N278" s="318">
        <v>14.92</v>
      </c>
      <c r="O278" s="318">
        <v>14.97</v>
      </c>
      <c r="P278" s="318">
        <v>15.68</v>
      </c>
      <c r="Q278" s="318">
        <v>14.98</v>
      </c>
      <c r="R278" s="318">
        <v>15.72</v>
      </c>
      <c r="S278" s="318">
        <v>15.59</v>
      </c>
      <c r="T278" s="318">
        <v>14.78</v>
      </c>
      <c r="U278" s="318">
        <v>14</v>
      </c>
      <c r="V278" s="318">
        <v>14.4</v>
      </c>
      <c r="W278" s="318">
        <v>13.85</v>
      </c>
      <c r="X278" s="318">
        <v>14.56</v>
      </c>
      <c r="Y278" s="318">
        <v>14.67</v>
      </c>
    </row>
    <row r="279" s="135" customFormat="1" customHeight="1" spans="1:25">
      <c r="A279" s="543">
        <v>45282</v>
      </c>
      <c r="B279" s="543">
        <v>45288</v>
      </c>
      <c r="C279" s="318">
        <v>14.68</v>
      </c>
      <c r="D279" s="318">
        <v>14.1</v>
      </c>
      <c r="E279" s="318">
        <v>14.4</v>
      </c>
      <c r="F279" s="318">
        <v>15.1</v>
      </c>
      <c r="G279" s="318">
        <v>14.24</v>
      </c>
      <c r="H279" s="318">
        <v>14.34</v>
      </c>
      <c r="I279" s="318">
        <v>15.1</v>
      </c>
      <c r="J279" s="318">
        <v>14.56</v>
      </c>
      <c r="K279" s="318">
        <v>13.82</v>
      </c>
      <c r="L279" s="318">
        <v>13.64</v>
      </c>
      <c r="M279" s="318">
        <v>13.62</v>
      </c>
      <c r="N279" s="318">
        <v>14.25</v>
      </c>
      <c r="O279" s="318">
        <v>14.53</v>
      </c>
      <c r="P279" s="318">
        <v>15.24</v>
      </c>
      <c r="Q279" s="318">
        <v>14.64</v>
      </c>
      <c r="R279" s="318">
        <v>15.79</v>
      </c>
      <c r="S279" s="318">
        <v>15.55</v>
      </c>
      <c r="T279" s="318">
        <v>14.56</v>
      </c>
      <c r="U279" s="318">
        <v>13.55</v>
      </c>
      <c r="V279" s="318">
        <v>13.96</v>
      </c>
      <c r="W279" s="318">
        <v>13.75</v>
      </c>
      <c r="X279" s="318">
        <v>14.37</v>
      </c>
      <c r="Y279" s="318">
        <v>14.44</v>
      </c>
    </row>
    <row r="280" s="135" customFormat="1" customHeight="1" spans="1:25">
      <c r="A280" s="543">
        <v>45289</v>
      </c>
      <c r="B280" s="543">
        <v>45295</v>
      </c>
      <c r="C280" s="318">
        <v>14.44</v>
      </c>
      <c r="D280" s="318">
        <v>14.13</v>
      </c>
      <c r="E280" s="318">
        <v>14.12</v>
      </c>
      <c r="F280" s="318">
        <v>14.88</v>
      </c>
      <c r="G280" s="318">
        <v>14.14</v>
      </c>
      <c r="H280" s="318">
        <v>14.01</v>
      </c>
      <c r="I280" s="318">
        <v>14.88</v>
      </c>
      <c r="J280" s="318">
        <v>14.43</v>
      </c>
      <c r="K280" s="318">
        <v>13.71</v>
      </c>
      <c r="L280" s="318">
        <v>13.57</v>
      </c>
      <c r="M280" s="318">
        <v>13.52</v>
      </c>
      <c r="N280" s="318">
        <v>13.85</v>
      </c>
      <c r="O280" s="318">
        <v>14.59</v>
      </c>
      <c r="P280" s="318">
        <v>14.92</v>
      </c>
      <c r="Q280" s="318">
        <v>14.42</v>
      </c>
      <c r="R280" s="318">
        <v>15.26</v>
      </c>
      <c r="S280" s="318">
        <v>15.16</v>
      </c>
      <c r="T280" s="318">
        <v>14.35</v>
      </c>
      <c r="U280" s="318">
        <v>13.21</v>
      </c>
      <c r="V280" s="318">
        <v>13.7</v>
      </c>
      <c r="W280" s="318">
        <v>13.66</v>
      </c>
      <c r="X280" s="318">
        <v>14.21</v>
      </c>
      <c r="Y280" s="318">
        <v>14.23</v>
      </c>
    </row>
    <row r="281" customHeight="1" spans="1:25">
      <c r="A281" s="543">
        <v>45296</v>
      </c>
      <c r="B281" s="543">
        <v>45302</v>
      </c>
      <c r="C281" s="318">
        <v>14.26</v>
      </c>
      <c r="D281" s="318">
        <v>13.41</v>
      </c>
      <c r="E281" s="318">
        <v>13.9</v>
      </c>
      <c r="F281" s="318">
        <v>14.59</v>
      </c>
      <c r="G281" s="318">
        <v>13.42</v>
      </c>
      <c r="H281" s="318">
        <v>13.89</v>
      </c>
      <c r="I281" s="318">
        <v>14.67</v>
      </c>
      <c r="J281" s="318">
        <v>14.21</v>
      </c>
      <c r="K281" s="318">
        <v>13.46</v>
      </c>
      <c r="L281" s="318">
        <v>13.25</v>
      </c>
      <c r="M281" s="318">
        <v>13.21</v>
      </c>
      <c r="N281" s="318">
        <v>13.41</v>
      </c>
      <c r="O281" s="318">
        <v>13.9</v>
      </c>
      <c r="P281" s="318">
        <v>14.26</v>
      </c>
      <c r="Q281" s="318">
        <v>13.61</v>
      </c>
      <c r="R281" s="318">
        <v>14.82</v>
      </c>
      <c r="S281" s="318">
        <v>14.78</v>
      </c>
      <c r="T281" s="318">
        <v>13.94</v>
      </c>
      <c r="U281" s="318">
        <v>12.53</v>
      </c>
      <c r="V281" s="318">
        <v>13.18</v>
      </c>
      <c r="W281" s="318">
        <v>13.38</v>
      </c>
      <c r="X281" s="318">
        <v>13.94</v>
      </c>
      <c r="Y281" s="318">
        <v>13.81</v>
      </c>
    </row>
    <row r="282" ht="20" customHeight="1" spans="1:25">
      <c r="A282" s="543">
        <v>45303</v>
      </c>
      <c r="B282" s="543">
        <v>45309</v>
      </c>
      <c r="C282" s="318">
        <v>14.15</v>
      </c>
      <c r="D282" s="318">
        <v>13.2</v>
      </c>
      <c r="E282" s="318">
        <v>13.76</v>
      </c>
      <c r="F282" s="318">
        <v>14.27</v>
      </c>
      <c r="G282" s="318">
        <v>13.24</v>
      </c>
      <c r="H282" s="318">
        <v>13.79</v>
      </c>
      <c r="I282" s="318">
        <v>14.55</v>
      </c>
      <c r="J282" s="318">
        <v>14.14</v>
      </c>
      <c r="K282" s="318">
        <v>13.62</v>
      </c>
      <c r="L282" s="318">
        <v>13.41</v>
      </c>
      <c r="M282" s="318">
        <v>13.37</v>
      </c>
      <c r="N282" s="318">
        <v>13.36</v>
      </c>
      <c r="O282" s="318">
        <v>13.61</v>
      </c>
      <c r="P282" s="318">
        <v>13.81</v>
      </c>
      <c r="Q282" s="318">
        <v>13.32</v>
      </c>
      <c r="R282" s="318">
        <v>14.52</v>
      </c>
      <c r="S282" s="318">
        <v>14.64</v>
      </c>
      <c r="T282" s="318">
        <v>13.81</v>
      </c>
      <c r="U282" s="318">
        <v>12.26</v>
      </c>
      <c r="V282" s="318">
        <v>12.95</v>
      </c>
      <c r="W282" s="318">
        <v>13.53</v>
      </c>
      <c r="X282" s="318">
        <v>13.91</v>
      </c>
      <c r="Y282" s="318">
        <v>13.69</v>
      </c>
    </row>
    <row r="283" customHeight="1" spans="1:25">
      <c r="A283" s="543">
        <v>45310</v>
      </c>
      <c r="B283" s="543">
        <v>45316</v>
      </c>
      <c r="C283" s="318">
        <v>14.62</v>
      </c>
      <c r="D283" s="318">
        <v>13.88</v>
      </c>
      <c r="E283" s="318">
        <v>14.23</v>
      </c>
      <c r="F283" s="318">
        <v>14.77</v>
      </c>
      <c r="G283" s="318">
        <v>13.81</v>
      </c>
      <c r="H283" s="318">
        <v>14.31</v>
      </c>
      <c r="I283" s="318">
        <v>15.13</v>
      </c>
      <c r="J283" s="318">
        <v>14.67</v>
      </c>
      <c r="K283" s="318">
        <v>14.33</v>
      </c>
      <c r="L283" s="318">
        <v>14.18</v>
      </c>
      <c r="M283" s="318">
        <v>14.16</v>
      </c>
      <c r="N283" s="318">
        <v>13.72</v>
      </c>
      <c r="O283" s="318">
        <v>14.29</v>
      </c>
      <c r="P283" s="318">
        <v>14.6</v>
      </c>
      <c r="Q283" s="318">
        <v>14.08</v>
      </c>
      <c r="R283" s="318">
        <v>15.07</v>
      </c>
      <c r="S283" s="318">
        <v>15.21</v>
      </c>
      <c r="T283" s="318">
        <v>14.42</v>
      </c>
      <c r="U283" s="318">
        <v>12.77</v>
      </c>
      <c r="V283" s="318">
        <v>13.36</v>
      </c>
      <c r="W283" s="318">
        <v>14.28</v>
      </c>
      <c r="X283" s="318">
        <v>14.25</v>
      </c>
      <c r="Y283" s="318">
        <v>14.27</v>
      </c>
    </row>
    <row r="284" customHeight="1" spans="1:25">
      <c r="A284" s="543">
        <v>45317</v>
      </c>
      <c r="B284" s="543">
        <v>45323</v>
      </c>
      <c r="C284" s="318">
        <v>16.54</v>
      </c>
      <c r="D284" s="318">
        <v>15.03</v>
      </c>
      <c r="E284" s="318">
        <v>15.77</v>
      </c>
      <c r="F284" s="318">
        <v>16.61</v>
      </c>
      <c r="G284" s="318">
        <v>15.13</v>
      </c>
      <c r="H284" s="318">
        <v>15.83</v>
      </c>
      <c r="I284" s="318">
        <v>16.64</v>
      </c>
      <c r="J284" s="318">
        <v>16.5</v>
      </c>
      <c r="K284" s="318">
        <v>15.18</v>
      </c>
      <c r="L284" s="318">
        <v>14.86</v>
      </c>
      <c r="M284" s="318">
        <v>14.78</v>
      </c>
      <c r="N284" s="318">
        <v>15.1</v>
      </c>
      <c r="O284" s="318">
        <v>15.41</v>
      </c>
      <c r="P284" s="318">
        <v>15.69</v>
      </c>
      <c r="Q284" s="318">
        <v>15.26</v>
      </c>
      <c r="R284" s="318">
        <v>16.36</v>
      </c>
      <c r="S284" s="318">
        <v>16.92</v>
      </c>
      <c r="T284" s="318">
        <v>15.74</v>
      </c>
      <c r="U284" s="318">
        <v>14.1</v>
      </c>
      <c r="V284" s="318">
        <v>14.81</v>
      </c>
      <c r="W284" s="318">
        <v>15.11</v>
      </c>
      <c r="X284" s="318">
        <v>16.07</v>
      </c>
      <c r="Y284" s="318">
        <v>15.6</v>
      </c>
    </row>
    <row r="285" customHeight="1" spans="1:25">
      <c r="A285" s="543">
        <v>45338</v>
      </c>
      <c r="B285" s="543">
        <v>45344</v>
      </c>
      <c r="C285" s="318">
        <v>14.51</v>
      </c>
      <c r="D285" s="318">
        <v>13.86</v>
      </c>
      <c r="E285" s="318">
        <v>14.15</v>
      </c>
      <c r="F285" s="318">
        <v>14.68</v>
      </c>
      <c r="G285" s="318">
        <v>13.93</v>
      </c>
      <c r="H285" s="318">
        <v>14.11</v>
      </c>
      <c r="I285" s="318">
        <v>14.79</v>
      </c>
      <c r="J285" s="318">
        <v>14.56</v>
      </c>
      <c r="K285" s="318">
        <v>14.01</v>
      </c>
      <c r="L285" s="318">
        <v>13.77</v>
      </c>
      <c r="M285" s="318">
        <v>13.7</v>
      </c>
      <c r="N285" s="318">
        <v>13.8</v>
      </c>
      <c r="O285" s="318">
        <v>14.81</v>
      </c>
      <c r="P285" s="318">
        <v>14.87</v>
      </c>
      <c r="Q285" s="318">
        <v>14.04</v>
      </c>
      <c r="R285" s="318">
        <v>15.26</v>
      </c>
      <c r="S285" s="318">
        <v>14.99</v>
      </c>
      <c r="T285" s="318">
        <v>14.34</v>
      </c>
      <c r="U285" s="318">
        <v>13.09</v>
      </c>
      <c r="V285" s="318">
        <v>13.74</v>
      </c>
      <c r="W285" s="318">
        <v>13.86</v>
      </c>
      <c r="X285" s="318">
        <v>14.14</v>
      </c>
      <c r="Y285" s="318">
        <v>14.22</v>
      </c>
    </row>
    <row r="286" customHeight="1" spans="1:25">
      <c r="A286" s="543">
        <v>45345</v>
      </c>
      <c r="B286" s="543">
        <v>45351</v>
      </c>
      <c r="C286" s="318">
        <v>14.1</v>
      </c>
      <c r="D286" s="318">
        <v>13.47</v>
      </c>
      <c r="E286" s="318">
        <v>13.69</v>
      </c>
      <c r="F286" s="318">
        <v>14.24</v>
      </c>
      <c r="G286" s="318">
        <v>13.65</v>
      </c>
      <c r="H286" s="318">
        <v>13.53</v>
      </c>
      <c r="I286" s="318">
        <v>14.41</v>
      </c>
      <c r="J286" s="318">
        <v>14.14</v>
      </c>
      <c r="K286" s="318">
        <v>13.36</v>
      </c>
      <c r="L286" s="318">
        <v>13.15</v>
      </c>
      <c r="M286" s="318">
        <v>13.2</v>
      </c>
      <c r="N286" s="318">
        <v>13.51</v>
      </c>
      <c r="O286" s="318">
        <v>14.34</v>
      </c>
      <c r="P286" s="318">
        <v>14.53</v>
      </c>
      <c r="Q286" s="318">
        <v>13.72</v>
      </c>
      <c r="R286" s="318">
        <v>14.95</v>
      </c>
      <c r="S286" s="318">
        <v>14.49</v>
      </c>
      <c r="T286" s="318">
        <v>13.91</v>
      </c>
      <c r="U286" s="318">
        <v>12.68</v>
      </c>
      <c r="V286" s="318">
        <v>13.13</v>
      </c>
      <c r="W286" s="318">
        <v>13.29</v>
      </c>
      <c r="X286" s="318">
        <v>13.52</v>
      </c>
      <c r="Y286" s="318">
        <v>13.77</v>
      </c>
    </row>
    <row r="287" customHeight="1" spans="1:25">
      <c r="A287" s="543">
        <v>45352</v>
      </c>
      <c r="B287" s="543">
        <v>45358</v>
      </c>
      <c r="C287" s="318">
        <v>14.25</v>
      </c>
      <c r="D287" s="318">
        <v>13.91</v>
      </c>
      <c r="E287" s="318">
        <v>13.94</v>
      </c>
      <c r="F287" s="318">
        <v>14.39</v>
      </c>
      <c r="G287" s="318">
        <v>14.13</v>
      </c>
      <c r="H287" s="318">
        <v>13.83</v>
      </c>
      <c r="I287" s="318">
        <v>14.65</v>
      </c>
      <c r="J287" s="318">
        <v>14.24</v>
      </c>
      <c r="K287" s="318">
        <v>13.86</v>
      </c>
      <c r="L287" s="318">
        <v>13.75</v>
      </c>
      <c r="M287" s="318">
        <v>13.77</v>
      </c>
      <c r="N287" s="318">
        <v>14.45</v>
      </c>
      <c r="O287" s="318">
        <v>14.86</v>
      </c>
      <c r="P287" s="318">
        <v>15.12</v>
      </c>
      <c r="Q287" s="318">
        <v>14.35</v>
      </c>
      <c r="R287" s="318">
        <v>15.27</v>
      </c>
      <c r="S287" s="318">
        <v>14.71</v>
      </c>
      <c r="T287" s="318">
        <v>14.32</v>
      </c>
      <c r="U287" s="318">
        <v>13.19</v>
      </c>
      <c r="V287" s="318">
        <v>13.79</v>
      </c>
      <c r="W287" s="318">
        <v>13.81</v>
      </c>
      <c r="X287" s="318">
        <v>13.76</v>
      </c>
      <c r="Y287" s="318">
        <v>14.19</v>
      </c>
    </row>
    <row r="288" customHeight="1" spans="1:25">
      <c r="A288" s="543">
        <v>45359</v>
      </c>
      <c r="B288" s="543">
        <v>45365</v>
      </c>
      <c r="C288" s="318">
        <v>14.54</v>
      </c>
      <c r="D288" s="318">
        <v>14.33</v>
      </c>
      <c r="E288" s="318">
        <v>14.36</v>
      </c>
      <c r="F288" s="318">
        <v>14.66</v>
      </c>
      <c r="G288" s="318">
        <v>14.35</v>
      </c>
      <c r="H288" s="318">
        <v>14.29</v>
      </c>
      <c r="I288" s="318">
        <v>14.91</v>
      </c>
      <c r="J288" s="318">
        <v>14.54</v>
      </c>
      <c r="K288" s="318">
        <v>14.11</v>
      </c>
      <c r="L288" s="318">
        <v>13.97</v>
      </c>
      <c r="M288" s="318">
        <v>13.91</v>
      </c>
      <c r="N288" s="318">
        <v>14.45</v>
      </c>
      <c r="O288" s="318">
        <v>15.1</v>
      </c>
      <c r="P288" s="318">
        <v>15.22</v>
      </c>
      <c r="Q288" s="318">
        <v>14.64</v>
      </c>
      <c r="R288" s="318">
        <v>15.17</v>
      </c>
      <c r="S288" s="318">
        <v>14.94</v>
      </c>
      <c r="T288" s="318">
        <v>14.56</v>
      </c>
      <c r="U288" s="318">
        <v>13.62</v>
      </c>
      <c r="V288" s="318">
        <v>14.27</v>
      </c>
      <c r="W288" s="318">
        <v>14.09</v>
      </c>
      <c r="X288" s="318">
        <v>14.12</v>
      </c>
      <c r="Y288" s="318">
        <v>14.46</v>
      </c>
    </row>
    <row r="289" customHeight="1" spans="1:25">
      <c r="A289" s="543">
        <v>45366</v>
      </c>
      <c r="B289" s="543">
        <v>45372</v>
      </c>
      <c r="C289" s="318">
        <v>14.8</v>
      </c>
      <c r="D289" s="318">
        <v>14.77</v>
      </c>
      <c r="E289" s="318">
        <v>14.65</v>
      </c>
      <c r="F289" s="318">
        <v>14.97</v>
      </c>
      <c r="G289" s="318">
        <v>14.84</v>
      </c>
      <c r="H289" s="318">
        <v>14.6</v>
      </c>
      <c r="I289" s="318">
        <v>15.12</v>
      </c>
      <c r="J289" s="318">
        <v>14.76</v>
      </c>
      <c r="K289" s="318">
        <v>14.29</v>
      </c>
      <c r="L289" s="318">
        <v>14.13</v>
      </c>
      <c r="M289" s="318">
        <v>13.98</v>
      </c>
      <c r="N289" s="318">
        <v>14.77</v>
      </c>
      <c r="O289" s="318">
        <v>15.29</v>
      </c>
      <c r="P289" s="318">
        <v>15.93</v>
      </c>
      <c r="Q289" s="318">
        <v>15.12</v>
      </c>
      <c r="R289" s="318">
        <v>15.44</v>
      </c>
      <c r="S289" s="318">
        <v>15.27</v>
      </c>
      <c r="T289" s="318">
        <v>14.87</v>
      </c>
      <c r="U289" s="318">
        <v>14.09</v>
      </c>
      <c r="V289" s="318">
        <v>14.63</v>
      </c>
      <c r="W289" s="318">
        <v>14.21</v>
      </c>
      <c r="X289" s="318">
        <v>14.48</v>
      </c>
      <c r="Y289" s="318">
        <v>14.77</v>
      </c>
    </row>
    <row r="290" customHeight="1" spans="1:25">
      <c r="A290" s="543">
        <v>45373</v>
      </c>
      <c r="B290" s="543">
        <v>45379</v>
      </c>
      <c r="C290" s="318">
        <v>15.22</v>
      </c>
      <c r="D290" s="318">
        <v>15.01</v>
      </c>
      <c r="E290" s="318">
        <v>15.14</v>
      </c>
      <c r="F290" s="318">
        <v>15.33</v>
      </c>
      <c r="G290" s="318">
        <v>15.12</v>
      </c>
      <c r="H290" s="318">
        <v>14.96</v>
      </c>
      <c r="I290" s="318">
        <v>15.52</v>
      </c>
      <c r="J290" s="318">
        <v>15.22</v>
      </c>
      <c r="K290" s="318">
        <v>14.81</v>
      </c>
      <c r="L290" s="318">
        <v>14.6</v>
      </c>
      <c r="M290" s="318">
        <v>14.54</v>
      </c>
      <c r="N290" s="318">
        <v>14.68</v>
      </c>
      <c r="O290" s="318">
        <v>15.57</v>
      </c>
      <c r="P290" s="318">
        <v>16.28</v>
      </c>
      <c r="Q290" s="318">
        <v>15.33</v>
      </c>
      <c r="R290" s="318">
        <v>15.79</v>
      </c>
      <c r="S290" s="318">
        <v>15.58</v>
      </c>
      <c r="T290" s="318">
        <v>15.22</v>
      </c>
      <c r="U290" s="318">
        <v>14.61</v>
      </c>
      <c r="V290" s="318">
        <v>14.7</v>
      </c>
      <c r="W290" s="318">
        <v>14.83</v>
      </c>
      <c r="X290" s="318">
        <v>14.96</v>
      </c>
      <c r="Y290" s="318">
        <v>15.13</v>
      </c>
    </row>
    <row r="291" customHeight="1" spans="1:25">
      <c r="A291" s="543">
        <v>45380</v>
      </c>
      <c r="B291" s="543">
        <v>45385</v>
      </c>
      <c r="C291" s="318">
        <v>15.32</v>
      </c>
      <c r="D291" s="318">
        <v>15.04</v>
      </c>
      <c r="E291" s="318">
        <v>15.16</v>
      </c>
      <c r="F291" s="318">
        <v>15.45</v>
      </c>
      <c r="G291" s="318">
        <v>15.05</v>
      </c>
      <c r="H291" s="318">
        <v>15</v>
      </c>
      <c r="I291" s="318">
        <v>15.64</v>
      </c>
      <c r="J291" s="318">
        <v>15.39</v>
      </c>
      <c r="K291" s="318">
        <v>14.95</v>
      </c>
      <c r="L291" s="318">
        <v>14.85</v>
      </c>
      <c r="M291" s="318">
        <v>14.79</v>
      </c>
      <c r="N291" s="318">
        <v>14.74</v>
      </c>
      <c r="O291" s="318">
        <v>15.57</v>
      </c>
      <c r="P291" s="318">
        <v>16.06</v>
      </c>
      <c r="Q291" s="318">
        <v>15.14</v>
      </c>
      <c r="R291" s="318">
        <v>15.81</v>
      </c>
      <c r="S291" s="318">
        <v>15.67</v>
      </c>
      <c r="T291" s="318">
        <v>15.27</v>
      </c>
      <c r="U291" s="318">
        <v>14.7</v>
      </c>
      <c r="V291" s="318">
        <v>14.75</v>
      </c>
      <c r="W291" s="318">
        <v>14.96</v>
      </c>
      <c r="X291" s="318">
        <v>15.04</v>
      </c>
      <c r="Y291" s="318">
        <v>15.19</v>
      </c>
    </row>
    <row r="292" customHeight="1" spans="1:25">
      <c r="A292" s="543">
        <v>45386</v>
      </c>
      <c r="B292" s="543">
        <v>45393</v>
      </c>
      <c r="C292" s="318">
        <v>15.3</v>
      </c>
      <c r="D292" s="318">
        <v>15.04</v>
      </c>
      <c r="E292" s="318">
        <v>15.14</v>
      </c>
      <c r="F292" s="318">
        <v>15.44</v>
      </c>
      <c r="G292" s="318">
        <v>15.07</v>
      </c>
      <c r="H292" s="318">
        <v>14.99</v>
      </c>
      <c r="I292" s="318">
        <v>15.63</v>
      </c>
      <c r="J292" s="318">
        <v>15.37</v>
      </c>
      <c r="K292" s="318">
        <v>14.94</v>
      </c>
      <c r="L292" s="318">
        <v>14.84</v>
      </c>
      <c r="M292" s="318">
        <v>14.77</v>
      </c>
      <c r="N292" s="318">
        <v>14.75</v>
      </c>
      <c r="O292" s="318">
        <v>15.56</v>
      </c>
      <c r="P292" s="318">
        <v>16.02</v>
      </c>
      <c r="Q292" s="318">
        <v>15.1</v>
      </c>
      <c r="R292" s="318">
        <v>15.76</v>
      </c>
      <c r="S292" s="318">
        <v>15.67</v>
      </c>
      <c r="T292" s="318">
        <v>15.26</v>
      </c>
      <c r="U292" s="318">
        <v>14.71</v>
      </c>
      <c r="V292" s="318">
        <v>14.76</v>
      </c>
      <c r="W292" s="318">
        <v>14.94</v>
      </c>
      <c r="X292" s="318">
        <v>15.03</v>
      </c>
      <c r="Y292" s="318">
        <v>15.18</v>
      </c>
    </row>
    <row r="293" customHeight="1" spans="1:25">
      <c r="A293" s="543">
        <v>45394</v>
      </c>
      <c r="B293" s="543">
        <v>45400</v>
      </c>
      <c r="C293" s="318">
        <v>15.21</v>
      </c>
      <c r="D293" s="318">
        <v>15.07</v>
      </c>
      <c r="E293" s="318">
        <v>15.1</v>
      </c>
      <c r="F293" s="318">
        <v>15.42</v>
      </c>
      <c r="G293" s="318">
        <v>15.13</v>
      </c>
      <c r="H293" s="318">
        <v>15.09</v>
      </c>
      <c r="I293" s="318">
        <v>15.48</v>
      </c>
      <c r="J293" s="318">
        <v>15.27</v>
      </c>
      <c r="K293" s="318">
        <v>14.8</v>
      </c>
      <c r="L293" s="318">
        <v>14.69</v>
      </c>
      <c r="M293" s="318">
        <v>14.61</v>
      </c>
      <c r="N293" s="318">
        <v>14.59</v>
      </c>
      <c r="O293" s="318">
        <v>15.6</v>
      </c>
      <c r="P293" s="318">
        <v>15.8</v>
      </c>
      <c r="Q293" s="318">
        <v>15.22</v>
      </c>
      <c r="R293" s="318">
        <v>15.69</v>
      </c>
      <c r="S293" s="318">
        <v>15.58</v>
      </c>
      <c r="T293" s="318">
        <v>15.2</v>
      </c>
      <c r="U293" s="318">
        <v>14.59</v>
      </c>
      <c r="V293" s="318">
        <v>14.69</v>
      </c>
      <c r="W293" s="318">
        <v>14.8</v>
      </c>
      <c r="X293" s="318">
        <v>14.96</v>
      </c>
      <c r="Y293" s="318">
        <v>15.11</v>
      </c>
    </row>
    <row r="294" customHeight="1" spans="1:25">
      <c r="A294" s="543">
        <v>45401</v>
      </c>
      <c r="B294" s="543">
        <v>45407</v>
      </c>
      <c r="C294" s="318">
        <v>15.15</v>
      </c>
      <c r="D294" s="318">
        <v>14.98</v>
      </c>
      <c r="E294" s="318">
        <v>14.9</v>
      </c>
      <c r="F294" s="318">
        <v>15.3</v>
      </c>
      <c r="G294" s="318">
        <v>15.09</v>
      </c>
      <c r="H294" s="318">
        <v>15.01</v>
      </c>
      <c r="I294" s="318">
        <v>15.33</v>
      </c>
      <c r="J294" s="318">
        <v>15.19</v>
      </c>
      <c r="K294" s="318">
        <v>14.72</v>
      </c>
      <c r="L294" s="318">
        <v>14.62</v>
      </c>
      <c r="M294" s="318">
        <v>14.55</v>
      </c>
      <c r="N294" s="318">
        <v>14.67</v>
      </c>
      <c r="O294" s="318">
        <v>15.6</v>
      </c>
      <c r="P294" s="318">
        <v>15.88</v>
      </c>
      <c r="Q294" s="318">
        <v>15.11</v>
      </c>
      <c r="R294" s="318">
        <v>15.6</v>
      </c>
      <c r="S294" s="318">
        <v>15.46</v>
      </c>
      <c r="T294" s="318">
        <v>15.13</v>
      </c>
      <c r="U294" s="318">
        <v>14.58</v>
      </c>
      <c r="V294" s="318">
        <v>14.68</v>
      </c>
      <c r="W294" s="318">
        <v>14.72</v>
      </c>
      <c r="X294" s="318">
        <v>14.85</v>
      </c>
      <c r="Y294" s="318">
        <v>15.05</v>
      </c>
    </row>
    <row r="295" customHeight="1" spans="1:25">
      <c r="A295" s="543">
        <v>45408</v>
      </c>
      <c r="B295" s="543">
        <v>45414</v>
      </c>
      <c r="C295" s="318">
        <v>14.98</v>
      </c>
      <c r="D295" s="318">
        <v>14.78</v>
      </c>
      <c r="E295" s="318">
        <v>14.85</v>
      </c>
      <c r="F295" s="318">
        <v>15.13</v>
      </c>
      <c r="G295" s="318">
        <v>14.86</v>
      </c>
      <c r="H295" s="318">
        <v>14.91</v>
      </c>
      <c r="I295" s="318">
        <v>15.17</v>
      </c>
      <c r="J295" s="318">
        <v>15.03</v>
      </c>
      <c r="K295" s="318">
        <v>14.69</v>
      </c>
      <c r="L295" s="318">
        <v>14.56</v>
      </c>
      <c r="M295" s="318">
        <v>14.47</v>
      </c>
      <c r="N295" s="318">
        <v>14.53</v>
      </c>
      <c r="O295" s="318">
        <v>15.52</v>
      </c>
      <c r="P295" s="318">
        <v>15.59</v>
      </c>
      <c r="Q295" s="318">
        <v>14.73</v>
      </c>
      <c r="R295" s="318">
        <v>15.41</v>
      </c>
      <c r="S295" s="318">
        <v>15.31</v>
      </c>
      <c r="T295" s="318">
        <v>14.97</v>
      </c>
      <c r="U295" s="318">
        <v>14.35</v>
      </c>
      <c r="V295" s="318">
        <v>14.48</v>
      </c>
      <c r="W295" s="318">
        <v>14.68</v>
      </c>
      <c r="X295" s="318">
        <v>14.71</v>
      </c>
      <c r="Y295" s="318">
        <v>14.89</v>
      </c>
    </row>
    <row r="296" s="11" customFormat="1" customHeight="1" spans="1:25">
      <c r="A296" s="543">
        <v>45415</v>
      </c>
      <c r="B296" s="543">
        <v>45421</v>
      </c>
      <c r="C296" s="318">
        <v>15.01</v>
      </c>
      <c r="D296" s="318">
        <v>14.89</v>
      </c>
      <c r="E296" s="318">
        <v>14.94</v>
      </c>
      <c r="F296" s="318">
        <v>15.23</v>
      </c>
      <c r="G296" s="318">
        <v>14.93</v>
      </c>
      <c r="H296" s="318">
        <v>14.9</v>
      </c>
      <c r="I296" s="318">
        <v>15.26</v>
      </c>
      <c r="J296" s="318">
        <v>15.03</v>
      </c>
      <c r="K296" s="318">
        <v>14.57</v>
      </c>
      <c r="L296" s="318">
        <v>14.46</v>
      </c>
      <c r="M296" s="318">
        <v>14.41</v>
      </c>
      <c r="N296" s="318">
        <v>14.9</v>
      </c>
      <c r="O296" s="318">
        <v>15.67</v>
      </c>
      <c r="P296" s="318">
        <v>15.71</v>
      </c>
      <c r="Q296" s="318">
        <v>14.91</v>
      </c>
      <c r="R296" s="318">
        <v>15.51</v>
      </c>
      <c r="S296" s="318">
        <v>15.41</v>
      </c>
      <c r="T296" s="318">
        <v>15.04</v>
      </c>
      <c r="U296" s="318">
        <v>14.46</v>
      </c>
      <c r="V296" s="318">
        <v>14.76</v>
      </c>
      <c r="W296" s="318">
        <v>14.56</v>
      </c>
      <c r="X296" s="318">
        <v>14.69</v>
      </c>
      <c r="Y296" s="318">
        <v>14.96</v>
      </c>
    </row>
    <row r="297" s="135" customFormat="1" customHeight="1" spans="1:25">
      <c r="A297" s="543">
        <v>45422</v>
      </c>
      <c r="B297" s="543">
        <v>45428</v>
      </c>
      <c r="C297" s="318">
        <v>15.23</v>
      </c>
      <c r="D297" s="318">
        <v>15.03</v>
      </c>
      <c r="E297" s="318">
        <v>15.2</v>
      </c>
      <c r="F297" s="318">
        <v>15.45</v>
      </c>
      <c r="G297" s="318">
        <v>15.15</v>
      </c>
      <c r="H297" s="318">
        <v>15.11</v>
      </c>
      <c r="I297" s="318">
        <v>15.63</v>
      </c>
      <c r="J297" s="318">
        <v>15.33</v>
      </c>
      <c r="K297" s="318">
        <v>15.03</v>
      </c>
      <c r="L297" s="318">
        <v>14.88</v>
      </c>
      <c r="M297" s="318">
        <v>14.89</v>
      </c>
      <c r="N297" s="318">
        <v>15</v>
      </c>
      <c r="O297" s="318">
        <v>15.6</v>
      </c>
      <c r="P297" s="318">
        <v>15.79</v>
      </c>
      <c r="Q297" s="318">
        <v>15.03</v>
      </c>
      <c r="R297" s="318">
        <v>15.64</v>
      </c>
      <c r="S297" s="318">
        <v>15.67</v>
      </c>
      <c r="T297" s="318">
        <v>15.27</v>
      </c>
      <c r="U297" s="318">
        <v>14.57</v>
      </c>
      <c r="V297" s="318">
        <v>14.75</v>
      </c>
      <c r="W297" s="318">
        <v>15.01</v>
      </c>
      <c r="X297" s="318">
        <v>14.92</v>
      </c>
      <c r="Y297" s="318">
        <v>15.19</v>
      </c>
    </row>
    <row r="298" customHeight="1" spans="1:25">
      <c r="A298" s="543">
        <v>45429</v>
      </c>
      <c r="B298" s="543">
        <v>45435</v>
      </c>
      <c r="C298" s="318">
        <v>15.97</v>
      </c>
      <c r="D298" s="318">
        <v>15.6</v>
      </c>
      <c r="E298" s="318">
        <v>15.78</v>
      </c>
      <c r="F298" s="318">
        <v>16.07</v>
      </c>
      <c r="G298" s="318">
        <v>15.76</v>
      </c>
      <c r="H298" s="318">
        <v>15.95</v>
      </c>
      <c r="I298" s="318">
        <v>16.39</v>
      </c>
      <c r="J298" s="318">
        <v>16.1</v>
      </c>
      <c r="K298" s="318">
        <v>16.02</v>
      </c>
      <c r="L298" s="318">
        <v>15.89</v>
      </c>
      <c r="M298" s="318">
        <v>16.02</v>
      </c>
      <c r="N298" s="318">
        <v>15.49</v>
      </c>
      <c r="O298" s="318">
        <v>16.08</v>
      </c>
      <c r="P298" s="318">
        <v>16.22</v>
      </c>
      <c r="Q298" s="318">
        <v>15.65</v>
      </c>
      <c r="R298" s="318">
        <v>16.19</v>
      </c>
      <c r="S298" s="318">
        <v>16.28</v>
      </c>
      <c r="T298" s="318">
        <v>15.97</v>
      </c>
      <c r="U298" s="318">
        <v>14.99</v>
      </c>
      <c r="V298" s="318">
        <v>15.22</v>
      </c>
      <c r="W298" s="318">
        <v>16.08</v>
      </c>
      <c r="X298" s="318">
        <v>15.83</v>
      </c>
      <c r="Y298" s="318">
        <v>15.88</v>
      </c>
    </row>
    <row r="299" customHeight="1" spans="1:25">
      <c r="A299" s="543">
        <v>45436</v>
      </c>
      <c r="B299" s="543">
        <v>45442</v>
      </c>
      <c r="C299" s="318">
        <v>17.2</v>
      </c>
      <c r="D299" s="318">
        <v>16.8</v>
      </c>
      <c r="E299" s="318">
        <v>16.93</v>
      </c>
      <c r="F299" s="318">
        <v>17.37</v>
      </c>
      <c r="G299" s="318">
        <v>17.01</v>
      </c>
      <c r="H299" s="318">
        <v>17.08</v>
      </c>
      <c r="I299" s="318">
        <v>17.65</v>
      </c>
      <c r="J299" s="318">
        <v>17.36</v>
      </c>
      <c r="K299" s="318">
        <v>17.4</v>
      </c>
      <c r="L299" s="318">
        <v>17.32</v>
      </c>
      <c r="M299" s="318">
        <v>17.49</v>
      </c>
      <c r="N299" s="318">
        <v>16.6</v>
      </c>
      <c r="O299" s="318">
        <v>17.39</v>
      </c>
      <c r="P299" s="318">
        <v>17.41</v>
      </c>
      <c r="Q299" s="318">
        <v>16.87</v>
      </c>
      <c r="R299" s="318">
        <v>17.32</v>
      </c>
      <c r="S299" s="318">
        <v>17.49</v>
      </c>
      <c r="T299" s="318">
        <v>17.22</v>
      </c>
      <c r="U299" s="318">
        <v>16.11</v>
      </c>
      <c r="V299" s="318">
        <v>16.33</v>
      </c>
      <c r="W299" s="318">
        <v>17.37</v>
      </c>
      <c r="X299" s="318">
        <v>16.91</v>
      </c>
      <c r="Y299" s="318">
        <v>17.11</v>
      </c>
    </row>
    <row r="300" customHeight="1" spans="1:25">
      <c r="A300" s="543">
        <v>45443</v>
      </c>
      <c r="B300" s="543">
        <v>45449</v>
      </c>
      <c r="C300" s="318">
        <v>18.28</v>
      </c>
      <c r="D300" s="318">
        <v>18.07</v>
      </c>
      <c r="E300" s="318">
        <v>18.32</v>
      </c>
      <c r="F300" s="318">
        <v>18.53</v>
      </c>
      <c r="G300" s="318">
        <v>18.31</v>
      </c>
      <c r="H300" s="318">
        <v>18.16</v>
      </c>
      <c r="I300" s="318">
        <v>18.56</v>
      </c>
      <c r="J300" s="318">
        <v>18.33</v>
      </c>
      <c r="K300" s="318">
        <v>17.92</v>
      </c>
      <c r="L300" s="318">
        <v>17.8</v>
      </c>
      <c r="M300" s="318">
        <v>17.8</v>
      </c>
      <c r="N300" s="318">
        <v>17.63</v>
      </c>
      <c r="O300" s="318">
        <v>18.7</v>
      </c>
      <c r="P300" s="318">
        <v>18.63</v>
      </c>
      <c r="Q300" s="318">
        <v>18.04</v>
      </c>
      <c r="R300" s="318">
        <v>18.69</v>
      </c>
      <c r="S300" s="318">
        <v>18.7</v>
      </c>
      <c r="T300" s="318">
        <v>18.26</v>
      </c>
      <c r="U300" s="318">
        <v>17.31</v>
      </c>
      <c r="V300" s="318">
        <v>17.55</v>
      </c>
      <c r="W300" s="318">
        <v>17.89</v>
      </c>
      <c r="X300" s="318">
        <v>18.13</v>
      </c>
      <c r="Y300" s="318">
        <v>18.16</v>
      </c>
    </row>
    <row r="301" customHeight="1" spans="1:25">
      <c r="A301" s="543">
        <v>45450</v>
      </c>
      <c r="B301" s="543">
        <v>45456</v>
      </c>
      <c r="C301" s="318">
        <v>18.91</v>
      </c>
      <c r="D301" s="318">
        <v>18.68</v>
      </c>
      <c r="E301" s="318">
        <v>18.89</v>
      </c>
      <c r="F301" s="318">
        <v>19.35</v>
      </c>
      <c r="G301" s="318">
        <v>18.83</v>
      </c>
      <c r="H301" s="318">
        <v>18.62</v>
      </c>
      <c r="I301" s="318">
        <v>19.32</v>
      </c>
      <c r="J301" s="318">
        <v>19.06</v>
      </c>
      <c r="K301" s="318">
        <v>18.68</v>
      </c>
      <c r="L301" s="318">
        <v>18.55</v>
      </c>
      <c r="M301" s="318">
        <v>18.6</v>
      </c>
      <c r="N301" s="318">
        <v>18.15</v>
      </c>
      <c r="O301" s="318">
        <v>19.5</v>
      </c>
      <c r="P301" s="318">
        <v>19.25</v>
      </c>
      <c r="Q301" s="318">
        <v>18.71</v>
      </c>
      <c r="R301" s="318">
        <v>19.57</v>
      </c>
      <c r="S301" s="318">
        <v>19.62</v>
      </c>
      <c r="T301" s="318">
        <v>18.96</v>
      </c>
      <c r="U301" s="318">
        <v>17.76</v>
      </c>
      <c r="V301" s="318">
        <v>18.11</v>
      </c>
      <c r="W301" s="318">
        <v>18.58</v>
      </c>
      <c r="X301" s="318">
        <v>18.6</v>
      </c>
      <c r="Y301" s="318">
        <v>18.83</v>
      </c>
    </row>
    <row r="302" customHeight="1" spans="1:25">
      <c r="A302" s="543">
        <v>45457</v>
      </c>
      <c r="B302" s="543">
        <v>45463</v>
      </c>
      <c r="C302" s="318">
        <v>18.66</v>
      </c>
      <c r="D302" s="318">
        <v>18.32</v>
      </c>
      <c r="E302" s="318">
        <v>18.48</v>
      </c>
      <c r="F302" s="318">
        <v>18.83</v>
      </c>
      <c r="G302" s="318">
        <v>18.58</v>
      </c>
      <c r="H302" s="318">
        <v>18.41</v>
      </c>
      <c r="I302" s="318">
        <v>18.89</v>
      </c>
      <c r="J302" s="318">
        <v>18.76</v>
      </c>
      <c r="K302" s="318">
        <v>18.62</v>
      </c>
      <c r="L302" s="318">
        <v>18.59</v>
      </c>
      <c r="M302" s="318">
        <v>18.65</v>
      </c>
      <c r="N302" s="318">
        <v>17.81</v>
      </c>
      <c r="O302" s="318">
        <v>19.37</v>
      </c>
      <c r="P302" s="318">
        <v>18.92</v>
      </c>
      <c r="Q302" s="318">
        <v>18.39</v>
      </c>
      <c r="R302" s="318">
        <v>19.23</v>
      </c>
      <c r="S302" s="318">
        <v>19.14</v>
      </c>
      <c r="T302" s="318">
        <v>18.69</v>
      </c>
      <c r="U302" s="318">
        <v>17.48</v>
      </c>
      <c r="V302" s="318">
        <v>17.74</v>
      </c>
      <c r="W302" s="318">
        <v>18.59</v>
      </c>
      <c r="X302" s="318">
        <v>18.39</v>
      </c>
      <c r="Y302" s="318">
        <v>18.56</v>
      </c>
    </row>
    <row r="303" customHeight="1" spans="1:25">
      <c r="A303" s="543">
        <v>45464</v>
      </c>
      <c r="B303" s="543">
        <v>45470</v>
      </c>
      <c r="C303" s="318">
        <v>17.78</v>
      </c>
      <c r="D303" s="318">
        <v>17.55</v>
      </c>
      <c r="E303" s="318">
        <v>17.59</v>
      </c>
      <c r="F303" s="318">
        <v>17.81</v>
      </c>
      <c r="G303" s="318">
        <v>17.77</v>
      </c>
      <c r="H303" s="318">
        <v>17.65</v>
      </c>
      <c r="I303" s="318">
        <v>17.85</v>
      </c>
      <c r="J303" s="318">
        <v>17.74</v>
      </c>
      <c r="K303" s="318">
        <v>17.64</v>
      </c>
      <c r="L303" s="318">
        <v>17.5</v>
      </c>
      <c r="M303" s="318">
        <v>17.59</v>
      </c>
      <c r="N303" s="318">
        <v>17.17</v>
      </c>
      <c r="O303" s="318">
        <v>18.33</v>
      </c>
      <c r="P303" s="318">
        <v>18.28</v>
      </c>
      <c r="Q303" s="318">
        <v>17.66</v>
      </c>
      <c r="R303" s="318">
        <v>18.24</v>
      </c>
      <c r="S303" s="318">
        <v>18.02</v>
      </c>
      <c r="T303" s="318">
        <v>17.77</v>
      </c>
      <c r="U303" s="318">
        <v>16.77</v>
      </c>
      <c r="V303" s="318">
        <v>17.04</v>
      </c>
      <c r="W303" s="318">
        <v>17.6</v>
      </c>
      <c r="X303" s="318">
        <v>17.74</v>
      </c>
      <c r="Y303" s="318">
        <v>17.68</v>
      </c>
    </row>
    <row r="304" s="135" customFormat="1" customHeight="1" spans="1:25">
      <c r="A304" s="543">
        <v>45471</v>
      </c>
      <c r="B304" s="543">
        <v>45477</v>
      </c>
      <c r="C304" s="318">
        <v>18.09</v>
      </c>
      <c r="D304" s="318">
        <v>18.08</v>
      </c>
      <c r="E304" s="318">
        <v>18.15</v>
      </c>
      <c r="F304" s="318">
        <v>18.16</v>
      </c>
      <c r="G304" s="318">
        <v>18.16</v>
      </c>
      <c r="H304" s="318">
        <v>18.01</v>
      </c>
      <c r="I304" s="318">
        <v>18.25</v>
      </c>
      <c r="J304" s="318">
        <v>18.12</v>
      </c>
      <c r="K304" s="318">
        <v>17.91</v>
      </c>
      <c r="L304" s="318">
        <v>17.76</v>
      </c>
      <c r="M304" s="318">
        <v>17.81</v>
      </c>
      <c r="N304" s="318">
        <v>17.56</v>
      </c>
      <c r="O304" s="318">
        <v>18.53</v>
      </c>
      <c r="P304" s="318">
        <v>18.74</v>
      </c>
      <c r="Q304" s="318">
        <v>18.07</v>
      </c>
      <c r="R304" s="318">
        <v>18.55</v>
      </c>
      <c r="S304" s="318">
        <v>18.47</v>
      </c>
      <c r="T304" s="318">
        <v>18.14</v>
      </c>
      <c r="U304" s="318">
        <v>17.16</v>
      </c>
      <c r="V304" s="318">
        <v>17.52</v>
      </c>
      <c r="W304" s="318">
        <v>17.86</v>
      </c>
      <c r="X304" s="318">
        <v>18.03</v>
      </c>
      <c r="Y304" s="318">
        <v>18.05</v>
      </c>
    </row>
    <row r="305" s="135" customFormat="1" customHeight="1" spans="1:25">
      <c r="A305" s="543">
        <v>45478</v>
      </c>
      <c r="B305" s="543">
        <v>45484</v>
      </c>
      <c r="C305" s="318">
        <v>18.59</v>
      </c>
      <c r="D305" s="318">
        <v>18.63</v>
      </c>
      <c r="E305" s="318">
        <v>18.68</v>
      </c>
      <c r="F305" s="318">
        <v>18.83</v>
      </c>
      <c r="G305" s="318">
        <v>18.8</v>
      </c>
      <c r="H305" s="318">
        <v>18.51</v>
      </c>
      <c r="I305" s="318">
        <v>19.02</v>
      </c>
      <c r="J305" s="318">
        <v>18.77</v>
      </c>
      <c r="K305" s="318">
        <v>18.43</v>
      </c>
      <c r="L305" s="318">
        <v>18.26</v>
      </c>
      <c r="M305" s="318">
        <v>18.14</v>
      </c>
      <c r="N305" s="318">
        <v>18.15</v>
      </c>
      <c r="O305" s="318">
        <v>19.11</v>
      </c>
      <c r="P305" s="318">
        <v>19.47</v>
      </c>
      <c r="Q305" s="318">
        <v>18.76</v>
      </c>
      <c r="R305" s="318">
        <v>19.1</v>
      </c>
      <c r="S305" s="318">
        <v>19.05</v>
      </c>
      <c r="T305" s="318">
        <v>18.72</v>
      </c>
      <c r="U305" s="318">
        <v>17.8</v>
      </c>
      <c r="V305" s="318">
        <v>18.03</v>
      </c>
      <c r="W305" s="318">
        <v>18.39</v>
      </c>
      <c r="X305" s="318">
        <v>18.42</v>
      </c>
      <c r="Y305" s="318">
        <v>18.62</v>
      </c>
    </row>
    <row r="306" s="135" customFormat="1" customHeight="1" spans="1:25">
      <c r="A306" s="543">
        <v>45485</v>
      </c>
      <c r="B306" s="543">
        <v>45491</v>
      </c>
      <c r="C306" s="318">
        <v>18.87</v>
      </c>
      <c r="D306" s="318">
        <v>19.17</v>
      </c>
      <c r="E306" s="318">
        <v>18.85</v>
      </c>
      <c r="F306" s="318">
        <v>19.11</v>
      </c>
      <c r="G306" s="318">
        <v>19.32</v>
      </c>
      <c r="H306" s="318">
        <v>18.71</v>
      </c>
      <c r="I306" s="318">
        <v>19.31</v>
      </c>
      <c r="J306" s="318">
        <v>19.09</v>
      </c>
      <c r="K306" s="318">
        <v>18.9</v>
      </c>
      <c r="L306" s="318">
        <v>18.62</v>
      </c>
      <c r="M306" s="318">
        <v>18.54</v>
      </c>
      <c r="N306" s="318">
        <v>18.36</v>
      </c>
      <c r="O306" s="318">
        <v>19.56</v>
      </c>
      <c r="P306" s="318">
        <v>20.28</v>
      </c>
      <c r="Q306" s="318">
        <v>19.37</v>
      </c>
      <c r="R306" s="318">
        <v>19.51</v>
      </c>
      <c r="S306" s="318">
        <v>19.36</v>
      </c>
      <c r="T306" s="318">
        <v>19.11</v>
      </c>
      <c r="U306" s="318">
        <v>18.21</v>
      </c>
      <c r="V306" s="318">
        <v>18.59</v>
      </c>
      <c r="W306" s="318">
        <v>18.81</v>
      </c>
      <c r="X306" s="318">
        <v>18.78</v>
      </c>
      <c r="Y306" s="318">
        <v>19.02</v>
      </c>
    </row>
    <row r="307" customHeight="1" spans="1:25">
      <c r="A307" s="543">
        <v>45492</v>
      </c>
      <c r="B307" s="543">
        <v>45498</v>
      </c>
      <c r="C307" s="318">
        <v>18.94</v>
      </c>
      <c r="D307" s="318">
        <v>19.55</v>
      </c>
      <c r="E307" s="318">
        <v>19.16</v>
      </c>
      <c r="F307" s="318">
        <v>19.25</v>
      </c>
      <c r="G307" s="318">
        <v>19.76</v>
      </c>
      <c r="H307" s="318">
        <v>18.79</v>
      </c>
      <c r="I307" s="318">
        <v>19.23</v>
      </c>
      <c r="J307" s="318">
        <v>19.15</v>
      </c>
      <c r="K307" s="318">
        <v>19.02</v>
      </c>
      <c r="L307" s="318">
        <v>18.68</v>
      </c>
      <c r="M307" s="318">
        <v>18.62</v>
      </c>
      <c r="N307" s="318">
        <v>18.54</v>
      </c>
      <c r="O307" s="318">
        <v>20.01</v>
      </c>
      <c r="P307" s="318">
        <v>20.79</v>
      </c>
      <c r="Q307" s="318">
        <v>19.84</v>
      </c>
      <c r="R307" s="318">
        <v>19.8</v>
      </c>
      <c r="S307" s="318">
        <v>19.47</v>
      </c>
      <c r="T307" s="318">
        <v>19.33</v>
      </c>
      <c r="U307" s="318">
        <v>18.83</v>
      </c>
      <c r="V307" s="318">
        <v>18.94</v>
      </c>
      <c r="W307" s="318">
        <v>18.78</v>
      </c>
      <c r="X307" s="318">
        <v>18.94</v>
      </c>
      <c r="Y307" s="318">
        <v>19.24</v>
      </c>
    </row>
    <row r="308" customHeight="1" spans="1:25">
      <c r="A308" s="543">
        <v>45499</v>
      </c>
      <c r="B308" s="543">
        <v>45505</v>
      </c>
      <c r="C308" s="318">
        <v>19.22</v>
      </c>
      <c r="D308" s="318">
        <v>19.78</v>
      </c>
      <c r="E308" s="318">
        <v>19.46</v>
      </c>
      <c r="F308" s="318">
        <v>19.39</v>
      </c>
      <c r="G308" s="318">
        <v>20.03</v>
      </c>
      <c r="H308" s="318">
        <v>18.97</v>
      </c>
      <c r="I308" s="318">
        <v>19.42</v>
      </c>
      <c r="J308" s="318">
        <v>19.31</v>
      </c>
      <c r="K308" s="318">
        <v>19.04</v>
      </c>
      <c r="L308" s="318">
        <v>18.7</v>
      </c>
      <c r="M308" s="318">
        <v>18.73</v>
      </c>
      <c r="N308" s="318">
        <v>18.83</v>
      </c>
      <c r="O308" s="318">
        <v>20.87</v>
      </c>
      <c r="P308" s="318">
        <v>21.09</v>
      </c>
      <c r="Q308" s="318">
        <v>20.12</v>
      </c>
      <c r="R308" s="318">
        <v>19.96</v>
      </c>
      <c r="S308" s="318">
        <v>19.67</v>
      </c>
      <c r="T308" s="318">
        <v>19.56</v>
      </c>
      <c r="U308" s="318">
        <v>19.03</v>
      </c>
      <c r="V308" s="318">
        <v>19.14</v>
      </c>
      <c r="W308" s="318">
        <v>18.79</v>
      </c>
      <c r="X308" s="318">
        <v>19.18</v>
      </c>
      <c r="Y308" s="318">
        <v>19.46</v>
      </c>
    </row>
    <row r="309" customHeight="1" spans="1:25">
      <c r="A309" s="543">
        <v>45506</v>
      </c>
      <c r="B309" s="543">
        <v>45512</v>
      </c>
      <c r="C309" s="318">
        <v>19.99</v>
      </c>
      <c r="D309" s="318">
        <v>20.76</v>
      </c>
      <c r="E309" s="318">
        <v>20.35</v>
      </c>
      <c r="F309" s="318">
        <v>20.09</v>
      </c>
      <c r="G309" s="318">
        <v>20.99</v>
      </c>
      <c r="H309" s="318">
        <v>19.81</v>
      </c>
      <c r="I309" s="318">
        <v>20.05</v>
      </c>
      <c r="J309" s="318">
        <v>19.98</v>
      </c>
      <c r="K309" s="318">
        <v>19.61</v>
      </c>
      <c r="L309" s="318">
        <v>19.38</v>
      </c>
      <c r="M309" s="318">
        <v>19.42</v>
      </c>
      <c r="N309" s="318">
        <v>20.19</v>
      </c>
      <c r="O309" s="318">
        <v>22.2</v>
      </c>
      <c r="P309" s="318">
        <v>22.25</v>
      </c>
      <c r="Q309" s="318">
        <v>21.12</v>
      </c>
      <c r="R309" s="318">
        <v>20.69</v>
      </c>
      <c r="S309" s="318">
        <v>20.38</v>
      </c>
      <c r="T309" s="318">
        <v>20.43</v>
      </c>
      <c r="U309" s="318">
        <v>20.01</v>
      </c>
      <c r="V309" s="318">
        <v>20.29</v>
      </c>
      <c r="W309" s="318">
        <v>19.44</v>
      </c>
      <c r="X309" s="318">
        <v>19.95</v>
      </c>
      <c r="Y309" s="318">
        <v>20.33</v>
      </c>
    </row>
    <row r="310" customHeight="1" spans="1:25">
      <c r="A310" s="543">
        <v>45513</v>
      </c>
      <c r="B310" s="543">
        <v>45519</v>
      </c>
      <c r="C310" s="318">
        <v>20.87</v>
      </c>
      <c r="D310" s="318">
        <v>20.96</v>
      </c>
      <c r="E310" s="318">
        <v>20.76</v>
      </c>
      <c r="F310" s="318">
        <v>21.17</v>
      </c>
      <c r="G310" s="318">
        <v>21.35</v>
      </c>
      <c r="H310" s="318">
        <v>20.73</v>
      </c>
      <c r="I310" s="318">
        <v>21.11</v>
      </c>
      <c r="J310" s="318">
        <v>21.06</v>
      </c>
      <c r="K310" s="318">
        <v>21.03</v>
      </c>
      <c r="L310" s="318">
        <v>20.87</v>
      </c>
      <c r="M310" s="318">
        <v>20.87</v>
      </c>
      <c r="N310" s="318">
        <v>20.74</v>
      </c>
      <c r="O310" s="318">
        <v>22.44</v>
      </c>
      <c r="P310" s="318">
        <v>22.39</v>
      </c>
      <c r="Q310" s="318">
        <v>21.15</v>
      </c>
      <c r="R310" s="318">
        <v>21.08</v>
      </c>
      <c r="S310" s="318">
        <v>21.45</v>
      </c>
      <c r="T310" s="318">
        <v>21.18</v>
      </c>
      <c r="U310" s="318">
        <v>20.29</v>
      </c>
      <c r="V310" s="318">
        <v>20.59</v>
      </c>
      <c r="W310" s="318">
        <v>20.86</v>
      </c>
      <c r="X310" s="318">
        <v>20.64</v>
      </c>
      <c r="Y310" s="318">
        <v>21.07</v>
      </c>
    </row>
    <row r="311" customHeight="1" spans="1:25">
      <c r="A311" s="543">
        <v>45520</v>
      </c>
      <c r="B311" s="543">
        <v>45526</v>
      </c>
      <c r="C311" s="318">
        <v>20.57</v>
      </c>
      <c r="D311" s="318">
        <v>20.39</v>
      </c>
      <c r="E311" s="318">
        <v>20.61</v>
      </c>
      <c r="F311" s="318">
        <v>20.88</v>
      </c>
      <c r="G311" s="318">
        <v>20.68</v>
      </c>
      <c r="H311" s="318">
        <v>20.37</v>
      </c>
      <c r="I311" s="318">
        <v>20.85</v>
      </c>
      <c r="J311" s="318">
        <v>20.76</v>
      </c>
      <c r="K311" s="318">
        <v>20.6</v>
      </c>
      <c r="L311" s="318">
        <v>20.45</v>
      </c>
      <c r="M311" s="318">
        <v>20.45</v>
      </c>
      <c r="N311" s="318">
        <v>20.03</v>
      </c>
      <c r="O311" s="318">
        <v>21.81</v>
      </c>
      <c r="P311" s="318">
        <v>21.27</v>
      </c>
      <c r="Q311" s="318">
        <v>20.11</v>
      </c>
      <c r="R311" s="318">
        <v>20.66</v>
      </c>
      <c r="S311" s="318">
        <v>21.06</v>
      </c>
      <c r="T311" s="318">
        <v>20.68</v>
      </c>
      <c r="U311" s="318">
        <v>19.77</v>
      </c>
      <c r="V311" s="318">
        <v>19.96</v>
      </c>
      <c r="W311" s="318">
        <v>20.45</v>
      </c>
      <c r="X311" s="318">
        <v>20.39</v>
      </c>
      <c r="Y311" s="318">
        <v>20.58</v>
      </c>
    </row>
    <row r="312" customHeight="1" spans="1:25">
      <c r="A312" s="543">
        <v>45527</v>
      </c>
      <c r="B312" s="543">
        <v>45533</v>
      </c>
      <c r="C312" s="318">
        <v>19.75</v>
      </c>
      <c r="D312" s="318">
        <v>19.55</v>
      </c>
      <c r="E312" s="318">
        <v>19.65</v>
      </c>
      <c r="F312" s="318">
        <v>19.9</v>
      </c>
      <c r="G312" s="318">
        <v>19.76</v>
      </c>
      <c r="H312" s="318">
        <v>19.66</v>
      </c>
      <c r="I312" s="318">
        <v>19.95</v>
      </c>
      <c r="J312" s="318">
        <v>19.88</v>
      </c>
      <c r="K312" s="318">
        <v>19.74</v>
      </c>
      <c r="L312" s="318">
        <v>19.66</v>
      </c>
      <c r="M312" s="318">
        <v>19.68</v>
      </c>
      <c r="N312" s="318">
        <v>19.17</v>
      </c>
      <c r="O312" s="318">
        <v>20.76</v>
      </c>
      <c r="P312" s="318">
        <v>20.35</v>
      </c>
      <c r="Q312" s="318">
        <v>19.37</v>
      </c>
      <c r="R312" s="318">
        <v>19.84</v>
      </c>
      <c r="S312" s="318">
        <v>20.07</v>
      </c>
      <c r="T312" s="318">
        <v>19.81</v>
      </c>
      <c r="U312" s="318">
        <v>19.02</v>
      </c>
      <c r="V312" s="318">
        <v>19.09</v>
      </c>
      <c r="W312" s="318">
        <v>19.65</v>
      </c>
      <c r="X312" s="318">
        <v>19.65</v>
      </c>
      <c r="Y312" s="318">
        <v>19.72</v>
      </c>
    </row>
    <row r="313" customHeight="1" spans="1:25">
      <c r="A313" s="543">
        <v>45534</v>
      </c>
      <c r="B313" s="543">
        <v>45540</v>
      </c>
      <c r="C313" s="318">
        <v>19.74</v>
      </c>
      <c r="D313" s="318">
        <v>19.55</v>
      </c>
      <c r="E313" s="318">
        <v>20.05</v>
      </c>
      <c r="F313" s="318">
        <v>20</v>
      </c>
      <c r="G313" s="318">
        <v>19.69</v>
      </c>
      <c r="H313" s="318">
        <v>19.55</v>
      </c>
      <c r="I313" s="318">
        <v>19.88</v>
      </c>
      <c r="J313" s="318">
        <v>19.82</v>
      </c>
      <c r="K313" s="318">
        <v>19.66</v>
      </c>
      <c r="L313" s="318">
        <v>19.61</v>
      </c>
      <c r="M313" s="318">
        <v>19.63</v>
      </c>
      <c r="N313" s="318">
        <v>19.68</v>
      </c>
      <c r="O313" s="318">
        <v>20.19</v>
      </c>
      <c r="P313" s="318">
        <v>20.54</v>
      </c>
      <c r="Q313" s="318">
        <v>19.51</v>
      </c>
      <c r="R313" s="318">
        <v>20.23</v>
      </c>
      <c r="S313" s="318">
        <v>20.3</v>
      </c>
      <c r="T313" s="318">
        <v>19.86</v>
      </c>
      <c r="U313" s="318">
        <v>19.31</v>
      </c>
      <c r="V313" s="318">
        <v>19.51</v>
      </c>
      <c r="W313" s="318">
        <v>19.59</v>
      </c>
      <c r="X313" s="318">
        <v>19.57</v>
      </c>
      <c r="Y313" s="318">
        <v>19.79</v>
      </c>
    </row>
    <row r="314" customHeight="1" spans="1:25">
      <c r="A314" s="543">
        <v>45541</v>
      </c>
      <c r="B314" s="543">
        <v>45547</v>
      </c>
      <c r="C314" s="318">
        <v>19.72</v>
      </c>
      <c r="D314" s="318">
        <v>19.33</v>
      </c>
      <c r="E314" s="318">
        <v>19.83</v>
      </c>
      <c r="F314" s="318">
        <v>19.87</v>
      </c>
      <c r="G314" s="318">
        <v>19.37</v>
      </c>
      <c r="H314" s="318">
        <v>19.5</v>
      </c>
      <c r="I314" s="318">
        <v>19.93</v>
      </c>
      <c r="J314" s="318">
        <v>19.78</v>
      </c>
      <c r="K314" s="318">
        <v>19.56</v>
      </c>
      <c r="L314" s="318">
        <v>19.49</v>
      </c>
      <c r="M314" s="318">
        <v>19.53</v>
      </c>
      <c r="N314" s="318">
        <v>19.71</v>
      </c>
      <c r="O314" s="318">
        <v>20.05</v>
      </c>
      <c r="P314" s="318">
        <v>20.34</v>
      </c>
      <c r="Q314" s="318">
        <v>19.14</v>
      </c>
      <c r="R314" s="318">
        <v>20.24</v>
      </c>
      <c r="S314" s="318">
        <v>20.3</v>
      </c>
      <c r="T314" s="318">
        <v>19.75</v>
      </c>
      <c r="U314" s="318">
        <v>19.13</v>
      </c>
      <c r="V314" s="318">
        <v>19.38</v>
      </c>
      <c r="W314" s="318">
        <v>19.46</v>
      </c>
      <c r="X314" s="318">
        <v>19.53</v>
      </c>
      <c r="Y314" s="318">
        <v>19.68</v>
      </c>
    </row>
    <row r="315" s="135" customFormat="1" customHeight="1" spans="1:25">
      <c r="A315" s="543">
        <v>45548</v>
      </c>
      <c r="B315" s="543">
        <v>45554</v>
      </c>
      <c r="C315" s="318">
        <v>19.15</v>
      </c>
      <c r="D315" s="318">
        <v>18.72</v>
      </c>
      <c r="E315" s="318">
        <v>19.15</v>
      </c>
      <c r="F315" s="318">
        <v>19.31</v>
      </c>
      <c r="G315" s="318">
        <v>18.76</v>
      </c>
      <c r="H315" s="318">
        <v>18.92</v>
      </c>
      <c r="I315" s="318">
        <v>19.34</v>
      </c>
      <c r="J315" s="318">
        <v>19.2</v>
      </c>
      <c r="K315" s="318">
        <v>18.76</v>
      </c>
      <c r="L315" s="318">
        <v>18.61</v>
      </c>
      <c r="M315" s="318">
        <v>18.73</v>
      </c>
      <c r="N315" s="318">
        <v>19.06</v>
      </c>
      <c r="O315" s="318">
        <v>19.44</v>
      </c>
      <c r="P315" s="318">
        <v>19.45</v>
      </c>
      <c r="Q315" s="318">
        <v>18.56</v>
      </c>
      <c r="R315" s="318">
        <v>19.57</v>
      </c>
      <c r="S315" s="318">
        <v>19.53</v>
      </c>
      <c r="T315" s="318">
        <v>19.07</v>
      </c>
      <c r="U315" s="318">
        <v>18.4</v>
      </c>
      <c r="V315" s="318">
        <v>18.7</v>
      </c>
      <c r="W315" s="318">
        <v>18.62</v>
      </c>
      <c r="X315" s="318">
        <v>19.2</v>
      </c>
      <c r="Y315" s="318">
        <v>19.01</v>
      </c>
    </row>
    <row r="316" customHeight="1" spans="1:25">
      <c r="A316" s="543">
        <v>45555</v>
      </c>
      <c r="B316" s="543">
        <v>45561</v>
      </c>
      <c r="C316" s="318">
        <v>18.19</v>
      </c>
      <c r="D316" s="318">
        <v>18.11</v>
      </c>
      <c r="E316" s="318">
        <v>18.44</v>
      </c>
      <c r="F316" s="318">
        <v>18.31</v>
      </c>
      <c r="G316" s="318">
        <v>18.16</v>
      </c>
      <c r="H316" s="318">
        <v>17.94</v>
      </c>
      <c r="I316" s="318">
        <v>18.31</v>
      </c>
      <c r="J316" s="318">
        <v>18.16</v>
      </c>
      <c r="K316" s="318">
        <v>17.79</v>
      </c>
      <c r="L316" s="318">
        <v>17.74</v>
      </c>
      <c r="M316" s="318">
        <v>17.8</v>
      </c>
      <c r="N316" s="318">
        <v>18.37</v>
      </c>
      <c r="O316" s="318">
        <v>18.79</v>
      </c>
      <c r="P316" s="318">
        <v>19.05</v>
      </c>
      <c r="Q316" s="318">
        <v>18.16</v>
      </c>
      <c r="R316" s="318">
        <v>18.68</v>
      </c>
      <c r="S316" s="318">
        <v>18.4</v>
      </c>
      <c r="T316" s="318">
        <v>18.26</v>
      </c>
      <c r="U316" s="318">
        <v>17.85</v>
      </c>
      <c r="V316" s="318">
        <v>18.09</v>
      </c>
      <c r="W316" s="318">
        <v>17.67</v>
      </c>
      <c r="X316" s="318">
        <v>18.1</v>
      </c>
      <c r="Y316" s="318">
        <v>18.2</v>
      </c>
    </row>
    <row r="317" customHeight="1" spans="1:25">
      <c r="A317" s="543">
        <v>45569</v>
      </c>
      <c r="B317" s="543">
        <v>45575</v>
      </c>
      <c r="C317" s="318">
        <v>17.67</v>
      </c>
      <c r="D317" s="318">
        <v>17.4</v>
      </c>
      <c r="E317" s="318">
        <v>17.56</v>
      </c>
      <c r="F317" s="318">
        <v>17.77</v>
      </c>
      <c r="G317" s="318">
        <v>17.43</v>
      </c>
      <c r="H317" s="318">
        <v>17.46</v>
      </c>
      <c r="I317" s="318">
        <v>17.72</v>
      </c>
      <c r="J317" s="318">
        <v>17.62</v>
      </c>
      <c r="K317" s="318">
        <v>17.49</v>
      </c>
      <c r="L317" s="318">
        <v>17.37</v>
      </c>
      <c r="M317" s="318">
        <v>17.42</v>
      </c>
      <c r="N317" s="318">
        <v>17.99</v>
      </c>
      <c r="O317" s="318">
        <v>18.37</v>
      </c>
      <c r="P317" s="318">
        <v>18.31</v>
      </c>
      <c r="Q317" s="318">
        <v>17.33</v>
      </c>
      <c r="R317" s="318">
        <v>17.94</v>
      </c>
      <c r="S317" s="318">
        <v>17.93</v>
      </c>
      <c r="T317" s="318">
        <v>17.69</v>
      </c>
      <c r="U317" s="318">
        <v>17.08</v>
      </c>
      <c r="V317" s="318">
        <v>17.36</v>
      </c>
      <c r="W317" s="318">
        <v>17.45</v>
      </c>
      <c r="X317" s="318">
        <v>17.79</v>
      </c>
      <c r="Y317" s="318">
        <v>17.64</v>
      </c>
    </row>
    <row r="318" customHeight="1" spans="1:25">
      <c r="A318" s="543">
        <v>45576</v>
      </c>
      <c r="B318" s="543">
        <v>45582</v>
      </c>
      <c r="C318" s="318">
        <v>17.88</v>
      </c>
      <c r="D318" s="318">
        <v>17.73</v>
      </c>
      <c r="E318" s="318">
        <v>17.81</v>
      </c>
      <c r="F318" s="318">
        <v>18.02</v>
      </c>
      <c r="G318" s="318">
        <v>18.04</v>
      </c>
      <c r="H318" s="318">
        <v>17.69</v>
      </c>
      <c r="I318" s="318">
        <v>18.04</v>
      </c>
      <c r="J318" s="318">
        <v>17.94</v>
      </c>
      <c r="K318" s="318">
        <v>17.78</v>
      </c>
      <c r="L318" s="318">
        <v>17.68</v>
      </c>
      <c r="M318" s="318">
        <v>17.64</v>
      </c>
      <c r="N318" s="318">
        <v>18.24</v>
      </c>
      <c r="O318" s="318">
        <v>18.7</v>
      </c>
      <c r="P318" s="318">
        <v>18.75</v>
      </c>
      <c r="Q318" s="318">
        <v>17.85</v>
      </c>
      <c r="R318" s="318">
        <v>18.3</v>
      </c>
      <c r="S318" s="318">
        <v>18.19</v>
      </c>
      <c r="T318" s="318">
        <v>18.02</v>
      </c>
      <c r="U318" s="318">
        <v>17.82</v>
      </c>
      <c r="V318" s="318">
        <v>17.94</v>
      </c>
      <c r="W318" s="318">
        <v>17.76</v>
      </c>
      <c r="X318" s="318">
        <v>17.91</v>
      </c>
      <c r="Y318" s="318">
        <v>17.99</v>
      </c>
    </row>
    <row r="319" customHeight="1" spans="1:25">
      <c r="A319" s="543">
        <v>45583</v>
      </c>
      <c r="B319" s="543">
        <v>45589</v>
      </c>
      <c r="C319" s="318">
        <v>17.22</v>
      </c>
      <c r="D319" s="318">
        <v>17.21</v>
      </c>
      <c r="E319" s="318">
        <v>17.27</v>
      </c>
      <c r="F319" s="318">
        <v>17.37</v>
      </c>
      <c r="G319" s="318">
        <v>17.57</v>
      </c>
      <c r="H319" s="318">
        <v>17.09</v>
      </c>
      <c r="I319" s="318">
        <v>17.38</v>
      </c>
      <c r="J319" s="318">
        <v>17.29</v>
      </c>
      <c r="K319" s="318">
        <v>17.08</v>
      </c>
      <c r="L319" s="318">
        <v>16.96</v>
      </c>
      <c r="M319" s="318">
        <v>17</v>
      </c>
      <c r="N319" s="318">
        <v>17.65</v>
      </c>
      <c r="O319" s="318">
        <v>18.34</v>
      </c>
      <c r="P319" s="318">
        <v>18.38</v>
      </c>
      <c r="Q319" s="318">
        <v>17.44</v>
      </c>
      <c r="R319" s="318">
        <v>17.8</v>
      </c>
      <c r="S319" s="318">
        <v>17.58</v>
      </c>
      <c r="T319" s="318">
        <v>17.45</v>
      </c>
      <c r="U319" s="318">
        <v>17.23</v>
      </c>
      <c r="V319" s="318">
        <v>17.32</v>
      </c>
      <c r="W319" s="318">
        <v>17.05</v>
      </c>
      <c r="X319" s="318">
        <v>17.3</v>
      </c>
      <c r="Y319" s="318">
        <v>17.41</v>
      </c>
    </row>
    <row r="320" customHeight="1" spans="1:25">
      <c r="A320" s="543">
        <v>45590</v>
      </c>
      <c r="B320" s="543">
        <v>45596</v>
      </c>
      <c r="C320" s="318">
        <v>17.16</v>
      </c>
      <c r="D320" s="318">
        <v>17.21</v>
      </c>
      <c r="E320" s="318">
        <v>17.34</v>
      </c>
      <c r="F320" s="318">
        <v>17.39</v>
      </c>
      <c r="G320" s="318">
        <v>17.31</v>
      </c>
      <c r="H320" s="318">
        <v>16.93</v>
      </c>
      <c r="I320" s="318">
        <v>17.42</v>
      </c>
      <c r="J320" s="318">
        <v>17.31</v>
      </c>
      <c r="K320" s="318">
        <v>16.89</v>
      </c>
      <c r="L320" s="318">
        <v>16.86</v>
      </c>
      <c r="M320" s="318">
        <v>16.84</v>
      </c>
      <c r="N320" s="318">
        <v>17.35</v>
      </c>
      <c r="O320" s="318">
        <v>18.22</v>
      </c>
      <c r="P320" s="318">
        <v>18.55</v>
      </c>
      <c r="Q320" s="318">
        <v>17.6</v>
      </c>
      <c r="R320" s="318">
        <v>17.73</v>
      </c>
      <c r="S320" s="318">
        <v>17.53</v>
      </c>
      <c r="T320" s="318">
        <v>17.39</v>
      </c>
      <c r="U320" s="318">
        <v>17.12</v>
      </c>
      <c r="V320" s="318">
        <v>17.21</v>
      </c>
      <c r="W320" s="318">
        <v>16.89</v>
      </c>
      <c r="X320" s="318">
        <v>17.41</v>
      </c>
      <c r="Y320" s="318">
        <v>17.35</v>
      </c>
    </row>
    <row r="321" customHeight="1" spans="1:25">
      <c r="A321" s="543">
        <v>45597</v>
      </c>
      <c r="B321" s="543">
        <v>45603</v>
      </c>
      <c r="C321" s="318">
        <v>16.98</v>
      </c>
      <c r="D321" s="318">
        <v>16.86</v>
      </c>
      <c r="E321" s="318">
        <v>16.98</v>
      </c>
      <c r="F321" s="318">
        <v>17.17</v>
      </c>
      <c r="G321" s="318">
        <v>16.84</v>
      </c>
      <c r="H321" s="318">
        <v>16.83</v>
      </c>
      <c r="I321" s="318">
        <v>17.1</v>
      </c>
      <c r="J321" s="318">
        <v>17.01</v>
      </c>
      <c r="K321" s="318">
        <v>16.7</v>
      </c>
      <c r="L321" s="318">
        <v>16.62</v>
      </c>
      <c r="M321" s="318">
        <v>16.62</v>
      </c>
      <c r="N321" s="318">
        <v>17.07</v>
      </c>
      <c r="O321" s="318">
        <v>17.99</v>
      </c>
      <c r="P321" s="318">
        <v>18.45</v>
      </c>
      <c r="Q321" s="318">
        <v>17.48</v>
      </c>
      <c r="R321" s="318">
        <v>17.59</v>
      </c>
      <c r="S321" s="318">
        <v>17.33</v>
      </c>
      <c r="T321" s="318">
        <v>17.15</v>
      </c>
      <c r="U321" s="318">
        <v>16.93</v>
      </c>
      <c r="V321" s="318">
        <v>16.99</v>
      </c>
      <c r="W321" s="318">
        <v>16.67</v>
      </c>
      <c r="X321" s="318">
        <v>17.49</v>
      </c>
      <c r="Y321" s="318">
        <v>17.13</v>
      </c>
    </row>
    <row r="322" customHeight="1" spans="1:25">
      <c r="A322" s="543">
        <v>45604</v>
      </c>
      <c r="B322" s="543">
        <v>45610</v>
      </c>
      <c r="C322" s="318">
        <v>16.55</v>
      </c>
      <c r="D322" s="318">
        <v>16.35</v>
      </c>
      <c r="E322" s="318">
        <v>16.44</v>
      </c>
      <c r="F322" s="318">
        <v>16.64</v>
      </c>
      <c r="G322" s="318">
        <v>16.29</v>
      </c>
      <c r="H322" s="318">
        <v>16.44</v>
      </c>
      <c r="I322" s="318">
        <v>16.66</v>
      </c>
      <c r="J322" s="318">
        <v>16.55</v>
      </c>
      <c r="K322" s="318">
        <v>16.4</v>
      </c>
      <c r="L322" s="318">
        <v>16.33</v>
      </c>
      <c r="M322" s="318">
        <v>16.26</v>
      </c>
      <c r="N322" s="318">
        <v>16.53</v>
      </c>
      <c r="O322" s="318">
        <v>17.18</v>
      </c>
      <c r="P322" s="318">
        <v>17.92</v>
      </c>
      <c r="Q322" s="318">
        <v>16.96</v>
      </c>
      <c r="R322" s="318">
        <v>17.11</v>
      </c>
      <c r="S322" s="318">
        <v>16.84</v>
      </c>
      <c r="T322" s="318">
        <v>16.67</v>
      </c>
      <c r="U322" s="318">
        <v>16.31</v>
      </c>
      <c r="V322" s="318">
        <v>16.3</v>
      </c>
      <c r="W322" s="318">
        <v>16.4</v>
      </c>
      <c r="X322" s="318">
        <v>16.67</v>
      </c>
      <c r="Y322" s="318">
        <v>16.63</v>
      </c>
    </row>
    <row r="323" s="135" customFormat="1" customHeight="1" spans="1:25">
      <c r="A323" s="543">
        <v>45611</v>
      </c>
      <c r="B323" s="543">
        <v>45617</v>
      </c>
      <c r="C323" s="318">
        <v>16.06</v>
      </c>
      <c r="D323" s="318">
        <v>16.04</v>
      </c>
      <c r="E323" s="318">
        <v>15.91</v>
      </c>
      <c r="F323" s="318">
        <v>16.25</v>
      </c>
      <c r="G323" s="318">
        <v>15.82</v>
      </c>
      <c r="H323" s="318">
        <v>15.91</v>
      </c>
      <c r="I323" s="318">
        <v>16.17</v>
      </c>
      <c r="J323" s="318">
        <v>16.12</v>
      </c>
      <c r="K323" s="318">
        <v>16.05</v>
      </c>
      <c r="L323" s="318">
        <v>15.99</v>
      </c>
      <c r="M323" s="318">
        <v>15.94</v>
      </c>
      <c r="N323" s="318">
        <v>16.13</v>
      </c>
      <c r="O323" s="318">
        <v>16.66</v>
      </c>
      <c r="P323" s="318">
        <v>17.36</v>
      </c>
      <c r="Q323" s="318">
        <v>16.45</v>
      </c>
      <c r="R323" s="318">
        <v>16.53</v>
      </c>
      <c r="S323" s="318">
        <v>16.36</v>
      </c>
      <c r="T323" s="318">
        <v>16.22</v>
      </c>
      <c r="U323" s="318">
        <v>15.82</v>
      </c>
      <c r="V323" s="318">
        <v>15.75</v>
      </c>
      <c r="W323" s="318">
        <v>16</v>
      </c>
      <c r="X323" s="318">
        <v>15.81</v>
      </c>
      <c r="Y323" s="318">
        <v>16.15</v>
      </c>
    </row>
    <row r="324" s="135" customFormat="1" customHeight="1" spans="1:25">
      <c r="A324" s="543">
        <v>45618</v>
      </c>
      <c r="B324" s="543">
        <v>45624</v>
      </c>
      <c r="C324" s="318">
        <v>16.32</v>
      </c>
      <c r="D324" s="318">
        <v>16.34</v>
      </c>
      <c r="E324" s="318">
        <v>16.13</v>
      </c>
      <c r="F324" s="318">
        <v>16.52</v>
      </c>
      <c r="G324" s="318">
        <v>16.26</v>
      </c>
      <c r="H324" s="318">
        <v>16.13</v>
      </c>
      <c r="I324" s="318">
        <v>16.51</v>
      </c>
      <c r="J324" s="318">
        <v>16.35</v>
      </c>
      <c r="K324" s="318">
        <v>16.23</v>
      </c>
      <c r="L324" s="318">
        <v>16.24</v>
      </c>
      <c r="M324" s="318">
        <v>16.24</v>
      </c>
      <c r="N324" s="318">
        <v>16.63</v>
      </c>
      <c r="O324" s="318">
        <v>16.99</v>
      </c>
      <c r="P324" s="318">
        <v>17.94</v>
      </c>
      <c r="Q324" s="318">
        <v>16.93</v>
      </c>
      <c r="R324" s="318">
        <v>16.78</v>
      </c>
      <c r="S324" s="318">
        <v>16.68</v>
      </c>
      <c r="T324" s="318">
        <v>16.54</v>
      </c>
      <c r="U324" s="318">
        <v>16.31</v>
      </c>
      <c r="V324" s="318">
        <v>16.34</v>
      </c>
      <c r="W324" s="318">
        <v>16.23</v>
      </c>
      <c r="X324" s="318">
        <v>16.11</v>
      </c>
      <c r="Y324" s="318">
        <v>16.49</v>
      </c>
    </row>
    <row r="325" s="135" customFormat="1" customHeight="1" spans="1:25">
      <c r="A325" s="543">
        <v>45625</v>
      </c>
      <c r="B325" s="543">
        <v>45631</v>
      </c>
      <c r="C325" s="318">
        <v>15.91</v>
      </c>
      <c r="D325" s="318">
        <v>16.04</v>
      </c>
      <c r="E325" s="318">
        <v>15.89</v>
      </c>
      <c r="F325" s="318">
        <v>16.19</v>
      </c>
      <c r="G325" s="318">
        <v>16.18</v>
      </c>
      <c r="H325" s="318">
        <v>15.81</v>
      </c>
      <c r="I325" s="318">
        <v>16.16</v>
      </c>
      <c r="J325" s="318">
        <v>15.96</v>
      </c>
      <c r="K325" s="318">
        <v>15.69</v>
      </c>
      <c r="L325" s="318">
        <v>15.67</v>
      </c>
      <c r="M325" s="318">
        <v>15.66</v>
      </c>
      <c r="N325" s="318">
        <v>16.7</v>
      </c>
      <c r="O325" s="318">
        <v>16.83</v>
      </c>
      <c r="P325" s="318">
        <v>17.67</v>
      </c>
      <c r="Q325" s="318">
        <v>16.58</v>
      </c>
      <c r="R325" s="318">
        <v>16.67</v>
      </c>
      <c r="S325" s="318">
        <v>16.36</v>
      </c>
      <c r="T325" s="318">
        <v>16.23</v>
      </c>
      <c r="U325" s="318">
        <v>16</v>
      </c>
      <c r="V325" s="318">
        <v>16</v>
      </c>
      <c r="W325" s="318">
        <v>15.66</v>
      </c>
      <c r="X325" s="318">
        <v>15.89</v>
      </c>
      <c r="Y325" s="318">
        <v>16.17</v>
      </c>
    </row>
    <row r="326" s="135" customFormat="1" customHeight="1" spans="1:25">
      <c r="A326" s="543">
        <v>45632</v>
      </c>
      <c r="B326" s="543">
        <v>45638</v>
      </c>
      <c r="C326" s="318">
        <v>15.54</v>
      </c>
      <c r="D326" s="318">
        <v>15.38</v>
      </c>
      <c r="E326" s="318">
        <v>15.44</v>
      </c>
      <c r="F326" s="318">
        <v>15.77</v>
      </c>
      <c r="G326" s="318">
        <v>15.54</v>
      </c>
      <c r="H326" s="318">
        <v>15.39</v>
      </c>
      <c r="I326" s="318">
        <v>15.75</v>
      </c>
      <c r="J326" s="318">
        <v>15.48</v>
      </c>
      <c r="K326" s="318">
        <v>15.29</v>
      </c>
      <c r="L326" s="318">
        <v>15.26</v>
      </c>
      <c r="M326" s="318">
        <v>15.36</v>
      </c>
      <c r="N326" s="318">
        <v>16.36</v>
      </c>
      <c r="O326" s="318">
        <v>16.45</v>
      </c>
      <c r="P326" s="318">
        <v>16.84</v>
      </c>
      <c r="Q326" s="318">
        <v>15.86</v>
      </c>
      <c r="R326" s="318">
        <v>16.13</v>
      </c>
      <c r="S326" s="318">
        <v>15.95</v>
      </c>
      <c r="T326" s="318">
        <v>15.75</v>
      </c>
      <c r="U326" s="318">
        <v>15.4</v>
      </c>
      <c r="V326" s="318">
        <v>15.54</v>
      </c>
      <c r="W326" s="318">
        <v>15.28</v>
      </c>
      <c r="X326" s="318">
        <v>15.54</v>
      </c>
      <c r="Y326" s="318">
        <v>15.69</v>
      </c>
    </row>
    <row r="327" s="135" customFormat="1" customHeight="1" spans="1:25">
      <c r="A327" s="543">
        <v>45639</v>
      </c>
      <c r="B327" s="543">
        <v>45645</v>
      </c>
      <c r="C327" s="318">
        <v>15.57</v>
      </c>
      <c r="D327" s="318">
        <v>15.59</v>
      </c>
      <c r="E327" s="318">
        <v>15.76</v>
      </c>
      <c r="F327" s="318">
        <v>15.77</v>
      </c>
      <c r="G327" s="318">
        <v>15.89</v>
      </c>
      <c r="H327" s="318">
        <v>15.43</v>
      </c>
      <c r="I327" s="318">
        <v>15.77</v>
      </c>
      <c r="J327" s="318">
        <v>15.57</v>
      </c>
      <c r="K327" s="318">
        <v>15.19</v>
      </c>
      <c r="L327" s="318">
        <v>15.12</v>
      </c>
      <c r="M327" s="318">
        <v>15.22</v>
      </c>
      <c r="N327" s="318">
        <v>16.65</v>
      </c>
      <c r="O327" s="318">
        <v>16.59</v>
      </c>
      <c r="P327" s="318">
        <v>16.85</v>
      </c>
      <c r="Q327" s="318">
        <v>15.79</v>
      </c>
      <c r="R327" s="318">
        <v>16.11</v>
      </c>
      <c r="S327" s="318">
        <v>15.99</v>
      </c>
      <c r="T327" s="318">
        <v>15.82</v>
      </c>
      <c r="U327" s="318">
        <v>15.51</v>
      </c>
      <c r="V327" s="318">
        <v>15.74</v>
      </c>
      <c r="W327" s="318">
        <v>15.19</v>
      </c>
      <c r="X327" s="318">
        <v>15.71</v>
      </c>
      <c r="Y327" s="318">
        <v>15.76</v>
      </c>
    </row>
    <row r="328" s="135" customFormat="1" customHeight="1" spans="1:25">
      <c r="A328" s="630">
        <v>45646</v>
      </c>
      <c r="B328" s="630">
        <v>45652</v>
      </c>
      <c r="C328" s="318">
        <v>15.32</v>
      </c>
      <c r="D328" s="318">
        <v>15.13</v>
      </c>
      <c r="E328" s="318">
        <v>15.3</v>
      </c>
      <c r="F328" s="318">
        <v>15.44</v>
      </c>
      <c r="G328" s="318">
        <v>15.21</v>
      </c>
      <c r="H328" s="318">
        <v>15.27</v>
      </c>
      <c r="I328" s="318">
        <v>15.45</v>
      </c>
      <c r="J328" s="318">
        <v>15.36</v>
      </c>
      <c r="K328" s="318">
        <v>14.95</v>
      </c>
      <c r="L328" s="318">
        <v>14.9</v>
      </c>
      <c r="M328" s="318">
        <v>14.94</v>
      </c>
      <c r="N328" s="318">
        <v>16.15</v>
      </c>
      <c r="O328" s="318">
        <v>16.14</v>
      </c>
      <c r="P328" s="318">
        <v>16.31</v>
      </c>
      <c r="Q328" s="318">
        <v>15.52</v>
      </c>
      <c r="R328" s="318">
        <v>15.76</v>
      </c>
      <c r="S328" s="318">
        <v>15.63</v>
      </c>
      <c r="T328" s="318">
        <v>15.46</v>
      </c>
      <c r="U328" s="318">
        <v>15.15</v>
      </c>
      <c r="V328" s="318">
        <v>15.26</v>
      </c>
      <c r="W328" s="318">
        <v>14.94</v>
      </c>
      <c r="X328" s="318">
        <v>15.74</v>
      </c>
      <c r="Y328" s="318">
        <v>15.42</v>
      </c>
    </row>
    <row r="329" customHeight="1" spans="1:25">
      <c r="A329" s="630">
        <v>45653</v>
      </c>
      <c r="B329" s="630">
        <v>45659</v>
      </c>
      <c r="C329" s="318">
        <v>15.72</v>
      </c>
      <c r="D329" s="318">
        <v>15.57</v>
      </c>
      <c r="E329" s="318">
        <v>15.54</v>
      </c>
      <c r="F329" s="318">
        <v>15.85</v>
      </c>
      <c r="G329" s="318">
        <v>15.46</v>
      </c>
      <c r="H329" s="318">
        <v>15.56</v>
      </c>
      <c r="I329" s="318">
        <v>15.82</v>
      </c>
      <c r="J329" s="318">
        <v>15.66</v>
      </c>
      <c r="K329" s="318">
        <v>15.12</v>
      </c>
      <c r="L329" s="318">
        <v>15.04</v>
      </c>
      <c r="M329" s="318">
        <v>15.04</v>
      </c>
      <c r="N329" s="318">
        <v>16.81</v>
      </c>
      <c r="O329" s="318">
        <v>16.31</v>
      </c>
      <c r="P329" s="318">
        <v>16.87</v>
      </c>
      <c r="Q329" s="318">
        <v>16.22</v>
      </c>
      <c r="R329" s="318">
        <v>16.47</v>
      </c>
      <c r="S329" s="318">
        <v>16.07</v>
      </c>
      <c r="T329" s="318">
        <v>15.83</v>
      </c>
      <c r="U329" s="318">
        <v>15.56</v>
      </c>
      <c r="V329" s="318">
        <v>16.08</v>
      </c>
      <c r="W329" s="318">
        <v>15.09</v>
      </c>
      <c r="X329" s="318">
        <v>16.02</v>
      </c>
      <c r="Y329" s="318">
        <v>15.8</v>
      </c>
    </row>
    <row r="330" customHeight="1" spans="1:25">
      <c r="A330" s="630">
        <v>45660</v>
      </c>
      <c r="B330" s="630">
        <v>45666</v>
      </c>
      <c r="C330" s="318">
        <v>16.21</v>
      </c>
      <c r="D330" s="318">
        <v>15.77</v>
      </c>
      <c r="E330" s="318">
        <v>15.84</v>
      </c>
      <c r="F330" s="318">
        <v>16.39</v>
      </c>
      <c r="G330" s="318">
        <v>15.58</v>
      </c>
      <c r="H330" s="318">
        <v>16</v>
      </c>
      <c r="I330" s="318">
        <v>16.43</v>
      </c>
      <c r="J330" s="318">
        <v>16.26</v>
      </c>
      <c r="K330" s="318">
        <v>15.81</v>
      </c>
      <c r="L330" s="318">
        <v>15.6</v>
      </c>
      <c r="M330" s="318">
        <v>15.54</v>
      </c>
      <c r="N330" s="318">
        <v>16.56</v>
      </c>
      <c r="O330" s="318">
        <v>16.43</v>
      </c>
      <c r="P330" s="318">
        <v>17.07</v>
      </c>
      <c r="Q330" s="318">
        <v>16.44</v>
      </c>
      <c r="R330" s="318">
        <v>16.73</v>
      </c>
      <c r="S330" s="318">
        <v>16.59</v>
      </c>
      <c r="T330" s="318">
        <v>16.19</v>
      </c>
      <c r="U330" s="318">
        <v>15.81</v>
      </c>
      <c r="V330" s="318">
        <v>16.04</v>
      </c>
      <c r="W330" s="318">
        <v>15.76</v>
      </c>
      <c r="X330" s="318">
        <v>16.02</v>
      </c>
      <c r="Y330" s="318">
        <v>16.14</v>
      </c>
    </row>
    <row r="331" customHeight="1" spans="1:25">
      <c r="A331" s="630">
        <v>45667</v>
      </c>
      <c r="B331" s="630">
        <v>45673</v>
      </c>
      <c r="C331" s="318">
        <v>15.86</v>
      </c>
      <c r="D331" s="318">
        <v>15.22</v>
      </c>
      <c r="E331" s="318">
        <v>15.53</v>
      </c>
      <c r="F331" s="318">
        <v>16.09</v>
      </c>
      <c r="G331" s="318">
        <v>15.21</v>
      </c>
      <c r="H331" s="318">
        <v>15.62</v>
      </c>
      <c r="I331" s="318">
        <v>16.28</v>
      </c>
      <c r="J331" s="318">
        <v>16.07</v>
      </c>
      <c r="K331" s="318">
        <v>15.6</v>
      </c>
      <c r="L331" s="318">
        <v>15.51</v>
      </c>
      <c r="M331" s="318">
        <v>15.47</v>
      </c>
      <c r="N331" s="318">
        <v>15.78</v>
      </c>
      <c r="O331" s="318">
        <v>15.96</v>
      </c>
      <c r="P331" s="318">
        <v>15.85</v>
      </c>
      <c r="Q331" s="318">
        <v>15.73</v>
      </c>
      <c r="R331" s="318">
        <v>16.26</v>
      </c>
      <c r="S331" s="318">
        <v>16.26</v>
      </c>
      <c r="T331" s="318">
        <v>15.78</v>
      </c>
      <c r="U331" s="318">
        <v>15.19</v>
      </c>
      <c r="V331" s="318">
        <v>15.47</v>
      </c>
      <c r="W331" s="318">
        <v>15.5</v>
      </c>
      <c r="X331" s="318">
        <v>15.89</v>
      </c>
      <c r="Y331" s="318">
        <v>15.73</v>
      </c>
    </row>
    <row r="332" customHeight="1" spans="1:25">
      <c r="A332" s="630">
        <v>45674</v>
      </c>
      <c r="B332" s="630">
        <v>45680</v>
      </c>
      <c r="C332" s="318">
        <v>15.71</v>
      </c>
      <c r="D332" s="318">
        <v>14.87</v>
      </c>
      <c r="E332" s="318">
        <v>15.18</v>
      </c>
      <c r="F332" s="318">
        <v>15.83</v>
      </c>
      <c r="G332" s="318">
        <v>14.85</v>
      </c>
      <c r="H332" s="318">
        <v>15.43</v>
      </c>
      <c r="I332" s="318">
        <v>15.9</v>
      </c>
      <c r="J332" s="318">
        <v>15.8</v>
      </c>
      <c r="K332" s="318">
        <v>15.22</v>
      </c>
      <c r="L332" s="318">
        <v>15.15</v>
      </c>
      <c r="M332" s="318">
        <v>15.09</v>
      </c>
      <c r="N332" s="318">
        <v>15.16</v>
      </c>
      <c r="O332" s="318">
        <v>15.81</v>
      </c>
      <c r="P332" s="318">
        <v>15.66</v>
      </c>
      <c r="Q332" s="318">
        <v>15.41</v>
      </c>
      <c r="R332" s="318">
        <v>15.74</v>
      </c>
      <c r="S332" s="318">
        <v>15.9</v>
      </c>
      <c r="T332" s="318">
        <v>15.45</v>
      </c>
      <c r="U332" s="318">
        <v>14.83</v>
      </c>
      <c r="V332" s="318">
        <v>14.98</v>
      </c>
      <c r="W332" s="318">
        <v>15.19</v>
      </c>
      <c r="X332" s="318">
        <v>15.72</v>
      </c>
      <c r="Y332" s="318">
        <v>15.4</v>
      </c>
    </row>
    <row r="333" customHeight="1" spans="1:25">
      <c r="A333" s="630">
        <v>45692</v>
      </c>
      <c r="B333" s="630">
        <v>45694</v>
      </c>
      <c r="C333" s="318">
        <v>15.82</v>
      </c>
      <c r="D333" s="318">
        <v>15.4</v>
      </c>
      <c r="E333" s="318">
        <v>15.4</v>
      </c>
      <c r="F333" s="318">
        <v>15.89</v>
      </c>
      <c r="G333" s="318">
        <v>15.41</v>
      </c>
      <c r="H333" s="318">
        <v>15.63</v>
      </c>
      <c r="I333" s="318">
        <v>15.92</v>
      </c>
      <c r="J333" s="318">
        <v>15.95</v>
      </c>
      <c r="K333" s="318">
        <v>15.46</v>
      </c>
      <c r="L333" s="318">
        <v>15.5</v>
      </c>
      <c r="M333" s="318">
        <v>15.38</v>
      </c>
      <c r="N333" s="318">
        <v>15.18</v>
      </c>
      <c r="O333" s="318">
        <v>15.9</v>
      </c>
      <c r="P333" s="318">
        <v>15.97</v>
      </c>
      <c r="Q333" s="318">
        <v>15.44</v>
      </c>
      <c r="R333" s="318">
        <v>16.03</v>
      </c>
      <c r="S333" s="318">
        <v>16.05</v>
      </c>
      <c r="T333" s="318">
        <v>15.67</v>
      </c>
      <c r="U333" s="318">
        <v>15.03</v>
      </c>
      <c r="V333" s="318">
        <v>15.35</v>
      </c>
      <c r="W333" s="318">
        <v>15.47</v>
      </c>
      <c r="X333" s="318">
        <v>15.74</v>
      </c>
      <c r="Y333" s="318">
        <v>15.62</v>
      </c>
    </row>
    <row r="334" customHeight="1" spans="1:25">
      <c r="A334" s="630">
        <v>45695</v>
      </c>
      <c r="B334" s="630">
        <v>45701</v>
      </c>
      <c r="C334" s="318">
        <v>14.66</v>
      </c>
      <c r="D334" s="318">
        <v>14.29</v>
      </c>
      <c r="E334" s="318">
        <v>14.24</v>
      </c>
      <c r="F334" s="318">
        <v>14.85</v>
      </c>
      <c r="G334" s="318">
        <v>14.49</v>
      </c>
      <c r="H334" s="318">
        <v>14.33</v>
      </c>
      <c r="I334" s="318">
        <v>14.91</v>
      </c>
      <c r="J334" s="318">
        <v>14.74</v>
      </c>
      <c r="K334" s="318">
        <v>14.49</v>
      </c>
      <c r="L334" s="318">
        <v>14.39</v>
      </c>
      <c r="M334" s="318">
        <v>14.36</v>
      </c>
      <c r="N334" s="318">
        <v>14.4</v>
      </c>
      <c r="O334" s="318">
        <v>15.32</v>
      </c>
      <c r="P334" s="318">
        <v>14.99</v>
      </c>
      <c r="Q334" s="318">
        <v>14.52</v>
      </c>
      <c r="R334" s="318">
        <v>15.09</v>
      </c>
      <c r="S334" s="318">
        <v>14.93</v>
      </c>
      <c r="T334" s="318">
        <v>14.65</v>
      </c>
      <c r="U334" s="318">
        <v>14.45</v>
      </c>
      <c r="V334" s="318">
        <v>14.46</v>
      </c>
      <c r="W334" s="318">
        <v>14.45</v>
      </c>
      <c r="X334" s="318">
        <v>14.35</v>
      </c>
      <c r="Y334" s="318">
        <v>14.61</v>
      </c>
    </row>
    <row r="335" customHeight="1" spans="1:25">
      <c r="A335" s="630">
        <v>45702</v>
      </c>
      <c r="B335" s="630">
        <v>45708</v>
      </c>
      <c r="C335" s="318">
        <v>14.7</v>
      </c>
      <c r="D335" s="318">
        <v>14.75</v>
      </c>
      <c r="E335" s="318">
        <v>14.61</v>
      </c>
      <c r="F335" s="318">
        <v>14.87</v>
      </c>
      <c r="G335" s="318">
        <v>14.89</v>
      </c>
      <c r="H335" s="318">
        <v>14.53</v>
      </c>
      <c r="I335" s="318">
        <v>15</v>
      </c>
      <c r="J335" s="318">
        <v>14.74</v>
      </c>
      <c r="K335" s="318">
        <v>14.47</v>
      </c>
      <c r="L335" s="318">
        <v>14.36</v>
      </c>
      <c r="M335" s="318">
        <v>14.31</v>
      </c>
      <c r="N335" s="318">
        <v>14.82</v>
      </c>
      <c r="O335" s="318">
        <v>15.56</v>
      </c>
      <c r="P335" s="318">
        <v>15.45</v>
      </c>
      <c r="Q335" s="318">
        <v>15.01</v>
      </c>
      <c r="R335" s="318">
        <v>15.39</v>
      </c>
      <c r="S335" s="318">
        <v>15.03</v>
      </c>
      <c r="T335" s="318">
        <v>14.85</v>
      </c>
      <c r="U335" s="318">
        <v>14.74</v>
      </c>
      <c r="V335" s="318">
        <v>14.89</v>
      </c>
      <c r="W335" s="318">
        <v>14.39</v>
      </c>
      <c r="X335" s="318">
        <v>14.51</v>
      </c>
      <c r="Y335" s="318">
        <v>14.81</v>
      </c>
    </row>
    <row r="336" customHeight="1" spans="1:25">
      <c r="A336" s="630">
        <v>45709</v>
      </c>
      <c r="B336" s="630">
        <v>45715</v>
      </c>
      <c r="C336" s="318">
        <v>14.54</v>
      </c>
      <c r="D336" s="318">
        <v>14.78</v>
      </c>
      <c r="E336" s="318">
        <v>14.5</v>
      </c>
      <c r="F336" s="318">
        <v>14.72</v>
      </c>
      <c r="G336" s="318">
        <v>14.86</v>
      </c>
      <c r="H336" s="318">
        <v>14.39</v>
      </c>
      <c r="I336" s="318">
        <v>14.85</v>
      </c>
      <c r="J336" s="318">
        <v>14.51</v>
      </c>
      <c r="K336" s="318">
        <v>14.25</v>
      </c>
      <c r="L336" s="318">
        <v>14.12</v>
      </c>
      <c r="M336" s="318">
        <v>14.03</v>
      </c>
      <c r="N336" s="318">
        <v>14.81</v>
      </c>
      <c r="O336" s="318">
        <v>15.57</v>
      </c>
      <c r="P336" s="318">
        <v>15.54</v>
      </c>
      <c r="Q336" s="318">
        <v>14.96</v>
      </c>
      <c r="R336" s="318">
        <v>15.16</v>
      </c>
      <c r="S336" s="318">
        <v>14.92</v>
      </c>
      <c r="T336" s="318">
        <v>14.74</v>
      </c>
      <c r="U336" s="318">
        <v>14.82</v>
      </c>
      <c r="V336" s="318">
        <v>14.84</v>
      </c>
      <c r="W336" s="318">
        <v>14.13</v>
      </c>
      <c r="X336" s="318">
        <v>14.45</v>
      </c>
      <c r="Y336" s="318">
        <v>14.7</v>
      </c>
    </row>
    <row r="337" customHeight="1" spans="1:25">
      <c r="A337" s="630">
        <v>45716</v>
      </c>
      <c r="B337" s="630">
        <v>45722</v>
      </c>
      <c r="C337" s="318">
        <v>14.41</v>
      </c>
      <c r="D337" s="318">
        <v>14.57</v>
      </c>
      <c r="E337" s="318">
        <v>14.33</v>
      </c>
      <c r="F337" s="318">
        <v>14.59</v>
      </c>
      <c r="G337" s="318">
        <v>14.75</v>
      </c>
      <c r="H337" s="318">
        <v>14.34</v>
      </c>
      <c r="I337" s="318">
        <v>14.72</v>
      </c>
      <c r="J337" s="318">
        <v>14.44</v>
      </c>
      <c r="K337" s="318">
        <v>14.02</v>
      </c>
      <c r="L337" s="318">
        <v>13.94</v>
      </c>
      <c r="M337" s="318">
        <v>13.74</v>
      </c>
      <c r="N337" s="318">
        <v>14.85</v>
      </c>
      <c r="O337" s="318">
        <v>15.37</v>
      </c>
      <c r="P337" s="318">
        <v>15.33</v>
      </c>
      <c r="Q337" s="318">
        <v>14.77</v>
      </c>
      <c r="R337" s="318">
        <v>14.96</v>
      </c>
      <c r="S337" s="318">
        <v>14.77</v>
      </c>
      <c r="T337" s="318">
        <v>14.58</v>
      </c>
      <c r="U337" s="318">
        <v>14.84</v>
      </c>
      <c r="V337" s="318">
        <v>14.81</v>
      </c>
      <c r="W337" s="318">
        <v>13.92</v>
      </c>
      <c r="X337" s="318">
        <v>14.36</v>
      </c>
      <c r="Y337" s="318">
        <v>14.56</v>
      </c>
    </row>
    <row r="338" customHeight="1" spans="1:25">
      <c r="A338" s="630">
        <v>45723</v>
      </c>
      <c r="B338" s="630">
        <v>45729</v>
      </c>
      <c r="C338" s="318">
        <v>14.28</v>
      </c>
      <c r="D338" s="318">
        <v>14.69</v>
      </c>
      <c r="E338" s="318">
        <v>14.38</v>
      </c>
      <c r="F338" s="318">
        <v>14.48</v>
      </c>
      <c r="G338" s="318">
        <v>14.74</v>
      </c>
      <c r="H338" s="318">
        <v>14.27</v>
      </c>
      <c r="I338" s="318">
        <v>14.63</v>
      </c>
      <c r="J338" s="318">
        <v>14.41</v>
      </c>
      <c r="K338" s="318">
        <v>14.07</v>
      </c>
      <c r="L338" s="318">
        <v>13.94</v>
      </c>
      <c r="M338" s="318">
        <v>13.79</v>
      </c>
      <c r="N338" s="318">
        <v>14.7</v>
      </c>
      <c r="O338" s="318">
        <v>15.39</v>
      </c>
      <c r="P338" s="318">
        <v>15.67</v>
      </c>
      <c r="Q338" s="318">
        <v>14.88</v>
      </c>
      <c r="R338" s="318">
        <v>14.94</v>
      </c>
      <c r="S338" s="318">
        <v>14.7</v>
      </c>
      <c r="T338" s="318">
        <v>14.59</v>
      </c>
      <c r="U338" s="318">
        <v>14.96</v>
      </c>
      <c r="V338" s="318">
        <v>14.89</v>
      </c>
      <c r="W338" s="318">
        <v>13.97</v>
      </c>
      <c r="X338" s="318">
        <v>14.16</v>
      </c>
      <c r="Y338" s="318">
        <v>14.57</v>
      </c>
    </row>
    <row r="339" customHeight="1" spans="1:25">
      <c r="A339" s="630">
        <v>45730</v>
      </c>
      <c r="B339" s="630">
        <v>45736</v>
      </c>
      <c r="C339" s="318">
        <v>14.5</v>
      </c>
      <c r="D339" s="318">
        <v>14.7</v>
      </c>
      <c r="E339" s="318">
        <v>14.41</v>
      </c>
      <c r="F339" s="318">
        <v>14.65</v>
      </c>
      <c r="G339" s="318">
        <v>14.58</v>
      </c>
      <c r="H339" s="318">
        <v>14.5</v>
      </c>
      <c r="I339" s="318">
        <v>14.79</v>
      </c>
      <c r="J339" s="318">
        <v>14.66</v>
      </c>
      <c r="K339" s="318">
        <v>14.32</v>
      </c>
      <c r="L339" s="318">
        <v>14.21</v>
      </c>
      <c r="M339" s="318">
        <v>14.07</v>
      </c>
      <c r="N339" s="318">
        <v>14.58</v>
      </c>
      <c r="O339" s="318">
        <v>15.3</v>
      </c>
      <c r="P339" s="318">
        <v>15.79</v>
      </c>
      <c r="Q339" s="318">
        <v>14.88</v>
      </c>
      <c r="R339" s="318">
        <v>14.72</v>
      </c>
      <c r="S339" s="318">
        <v>14.76</v>
      </c>
      <c r="T339" s="318">
        <v>14.67</v>
      </c>
      <c r="U339" s="318">
        <v>14.79</v>
      </c>
      <c r="V339" s="318">
        <v>14.74</v>
      </c>
      <c r="W339" s="318">
        <v>14.3</v>
      </c>
      <c r="X339" s="318">
        <v>14.34</v>
      </c>
      <c r="Y339" s="318">
        <v>14.65</v>
      </c>
    </row>
    <row r="340" customHeight="1" spans="1:25">
      <c r="A340" s="630">
        <v>45737</v>
      </c>
      <c r="B340" s="630">
        <v>45743</v>
      </c>
      <c r="C340" s="318">
        <v>14.61</v>
      </c>
      <c r="D340" s="318">
        <v>14.67</v>
      </c>
      <c r="E340" s="318">
        <v>14.43</v>
      </c>
      <c r="F340" s="318">
        <v>14.76</v>
      </c>
      <c r="G340" s="318">
        <v>14.5</v>
      </c>
      <c r="H340" s="318">
        <v>14.59</v>
      </c>
      <c r="I340" s="318">
        <v>14.89</v>
      </c>
      <c r="J340" s="318">
        <v>14.68</v>
      </c>
      <c r="K340" s="318">
        <v>14.37</v>
      </c>
      <c r="L340" s="318">
        <v>14.22</v>
      </c>
      <c r="M340" s="318">
        <v>14.06</v>
      </c>
      <c r="N340" s="318">
        <v>14.54</v>
      </c>
      <c r="O340" s="318">
        <v>15.2</v>
      </c>
      <c r="P340" s="318">
        <v>15.63</v>
      </c>
      <c r="Q340" s="318">
        <v>14.79</v>
      </c>
      <c r="R340" s="318">
        <v>14.84</v>
      </c>
      <c r="S340" s="318">
        <v>14.91</v>
      </c>
      <c r="T340" s="318">
        <v>14.69</v>
      </c>
      <c r="U340" s="318">
        <v>14.74</v>
      </c>
      <c r="V340" s="318">
        <v>14.68</v>
      </c>
      <c r="W340" s="318">
        <v>14.36</v>
      </c>
      <c r="X340" s="318">
        <v>14.42</v>
      </c>
      <c r="Y340" s="318">
        <v>14.66</v>
      </c>
    </row>
    <row r="341" customHeight="1" spans="1:25">
      <c r="A341" s="630">
        <v>45744</v>
      </c>
      <c r="B341" s="630">
        <v>45750</v>
      </c>
      <c r="C341" s="318">
        <v>14.62</v>
      </c>
      <c r="D341" s="318">
        <v>14.45</v>
      </c>
      <c r="E341" s="318">
        <v>14.44</v>
      </c>
      <c r="F341" s="318">
        <v>14.78</v>
      </c>
      <c r="G341" s="318">
        <v>14.47</v>
      </c>
      <c r="H341" s="318">
        <v>14.56</v>
      </c>
      <c r="I341" s="318">
        <v>14.85</v>
      </c>
      <c r="J341" s="318">
        <v>14.7</v>
      </c>
      <c r="K341" s="318">
        <v>14.31</v>
      </c>
      <c r="L341" s="318">
        <v>14.2</v>
      </c>
      <c r="M341" s="318">
        <v>14.04</v>
      </c>
      <c r="N341" s="318">
        <v>14.38</v>
      </c>
      <c r="O341" s="318">
        <v>15.15</v>
      </c>
      <c r="P341" s="318">
        <v>15.34</v>
      </c>
      <c r="Q341" s="318">
        <v>14.47</v>
      </c>
      <c r="R341" s="318">
        <v>14.98</v>
      </c>
      <c r="S341" s="318">
        <v>14.87</v>
      </c>
      <c r="T341" s="318">
        <v>14.62</v>
      </c>
      <c r="U341" s="318">
        <v>14.59</v>
      </c>
      <c r="V341" s="318">
        <v>14.48</v>
      </c>
      <c r="W341" s="318">
        <v>14.29</v>
      </c>
      <c r="X341" s="318">
        <v>14.56</v>
      </c>
      <c r="Y341" s="318">
        <v>14.6</v>
      </c>
    </row>
    <row r="342" customHeight="1" spans="1:25">
      <c r="A342" s="630">
        <v>45751</v>
      </c>
      <c r="B342" s="630">
        <v>45757</v>
      </c>
      <c r="C342" s="318">
        <v>14.55</v>
      </c>
      <c r="D342" s="318">
        <v>14.5</v>
      </c>
      <c r="E342" s="318">
        <v>14.43</v>
      </c>
      <c r="F342" s="318">
        <v>14.74</v>
      </c>
      <c r="G342" s="318">
        <v>14.51</v>
      </c>
      <c r="H342" s="318">
        <v>14.53</v>
      </c>
      <c r="I342" s="318">
        <v>14.84</v>
      </c>
      <c r="J342" s="318">
        <v>14.68</v>
      </c>
      <c r="K342" s="318">
        <v>14.3</v>
      </c>
      <c r="L342" s="318">
        <v>14.18</v>
      </c>
      <c r="M342" s="318">
        <v>14.05</v>
      </c>
      <c r="N342" s="318">
        <v>14.47</v>
      </c>
      <c r="O342" s="318">
        <v>15.16</v>
      </c>
      <c r="P342" s="318">
        <v>15.4</v>
      </c>
      <c r="Q342" s="318">
        <v>14.69</v>
      </c>
      <c r="R342" s="318">
        <v>15</v>
      </c>
      <c r="S342" s="318">
        <v>14.85</v>
      </c>
      <c r="T342" s="318">
        <v>14.64</v>
      </c>
      <c r="U342" s="318">
        <v>14.48</v>
      </c>
      <c r="V342" s="318">
        <v>14.25</v>
      </c>
      <c r="W342" s="318">
        <v>14.47</v>
      </c>
      <c r="X342" s="318">
        <v>14.6</v>
      </c>
      <c r="Y342" s="318">
        <v>14.6</v>
      </c>
    </row>
    <row r="343" customHeight="1" spans="1:25">
      <c r="A343" s="630">
        <v>45758</v>
      </c>
      <c r="B343" s="630">
        <v>45764</v>
      </c>
      <c r="C343" s="318">
        <v>14.92</v>
      </c>
      <c r="D343" s="318">
        <v>14.66</v>
      </c>
      <c r="E343" s="318">
        <v>14.61</v>
      </c>
      <c r="F343" s="318">
        <v>14.98</v>
      </c>
      <c r="G343" s="318">
        <v>14.85</v>
      </c>
      <c r="H343" s="318">
        <v>14.87</v>
      </c>
      <c r="I343" s="318">
        <v>15.03</v>
      </c>
      <c r="J343" s="318">
        <v>14.94</v>
      </c>
      <c r="K343" s="318">
        <v>14.72</v>
      </c>
      <c r="L343" s="318">
        <v>14.63</v>
      </c>
      <c r="M343" s="318">
        <v>14.55</v>
      </c>
      <c r="N343" s="318">
        <v>14.6</v>
      </c>
      <c r="O343" s="318">
        <v>15.24</v>
      </c>
      <c r="P343" s="318">
        <v>15.3</v>
      </c>
      <c r="Q343" s="318">
        <v>14.62</v>
      </c>
      <c r="R343" s="318">
        <v>15.23</v>
      </c>
      <c r="S343" s="318">
        <v>15.08</v>
      </c>
      <c r="T343" s="318">
        <v>14.87</v>
      </c>
      <c r="U343" s="318">
        <v>14.73</v>
      </c>
      <c r="V343" s="318">
        <v>14.6</v>
      </c>
      <c r="W343" s="318">
        <v>14.71</v>
      </c>
      <c r="X343" s="318">
        <v>14.66</v>
      </c>
      <c r="Y343" s="318">
        <v>14.83</v>
      </c>
    </row>
    <row r="344" customHeight="1" spans="1:25">
      <c r="A344" s="630">
        <v>45765</v>
      </c>
      <c r="B344" s="630">
        <v>45771</v>
      </c>
      <c r="C344" s="318">
        <v>14.96</v>
      </c>
      <c r="D344" s="318">
        <v>14.79</v>
      </c>
      <c r="E344" s="318">
        <v>14.7</v>
      </c>
      <c r="F344" s="318">
        <v>15.09</v>
      </c>
      <c r="G344" s="318">
        <v>15.13</v>
      </c>
      <c r="H344" s="318">
        <v>14.89</v>
      </c>
      <c r="I344" s="318">
        <v>15.18</v>
      </c>
      <c r="J344" s="318">
        <v>15.04</v>
      </c>
      <c r="K344" s="318">
        <v>14.75</v>
      </c>
      <c r="L344" s="318">
        <v>14.68</v>
      </c>
      <c r="M344" s="318">
        <v>14.63</v>
      </c>
      <c r="N344" s="318">
        <v>14.76</v>
      </c>
      <c r="O344" s="318">
        <v>15.3</v>
      </c>
      <c r="P344" s="318">
        <v>15.65</v>
      </c>
      <c r="Q344" s="318">
        <v>14.69</v>
      </c>
      <c r="R344" s="318">
        <v>15.35</v>
      </c>
      <c r="S344" s="318">
        <v>15.23</v>
      </c>
      <c r="T344" s="318">
        <v>14.99</v>
      </c>
      <c r="U344" s="318">
        <v>14.97</v>
      </c>
      <c r="V344" s="318">
        <v>14.76</v>
      </c>
      <c r="W344" s="318">
        <v>14.74</v>
      </c>
      <c r="X344" s="318">
        <v>14.81</v>
      </c>
      <c r="Y344" s="318">
        <v>14.96</v>
      </c>
    </row>
    <row r="345" customHeight="1" spans="1:25">
      <c r="A345" s="630">
        <v>45772</v>
      </c>
      <c r="B345" s="630">
        <v>45777</v>
      </c>
      <c r="C345" s="318">
        <v>14.83</v>
      </c>
      <c r="D345" s="318">
        <v>14.56</v>
      </c>
      <c r="E345" s="318">
        <v>14.59</v>
      </c>
      <c r="F345" s="318">
        <v>15.01</v>
      </c>
      <c r="G345" s="318">
        <v>14.83</v>
      </c>
      <c r="H345" s="318">
        <v>14.73</v>
      </c>
      <c r="I345" s="318">
        <v>15.1</v>
      </c>
      <c r="J345" s="318">
        <v>14.94</v>
      </c>
      <c r="K345" s="318">
        <v>14.56</v>
      </c>
      <c r="L345" s="318">
        <v>14.49</v>
      </c>
      <c r="M345" s="318">
        <v>14.45</v>
      </c>
      <c r="N345" s="318">
        <v>14.48</v>
      </c>
      <c r="O345" s="318">
        <v>15.23</v>
      </c>
      <c r="P345" s="318">
        <v>15.7</v>
      </c>
      <c r="Q345" s="318">
        <v>14.33</v>
      </c>
      <c r="R345" s="318">
        <v>15.19</v>
      </c>
      <c r="S345" s="318">
        <v>15.16</v>
      </c>
      <c r="T345" s="318">
        <v>14.83</v>
      </c>
      <c r="U345" s="318">
        <v>14.81</v>
      </c>
      <c r="V345" s="318">
        <v>14.46</v>
      </c>
      <c r="W345" s="318">
        <v>14.54</v>
      </c>
      <c r="X345" s="318">
        <v>14.67</v>
      </c>
      <c r="Y345" s="318">
        <v>14.79</v>
      </c>
    </row>
    <row r="346" customHeight="1" spans="1:25">
      <c r="A346" s="630">
        <v>45778</v>
      </c>
      <c r="B346" s="630">
        <v>45785</v>
      </c>
      <c r="C346" s="318">
        <v>14.96</v>
      </c>
      <c r="D346" s="318">
        <v>14.52</v>
      </c>
      <c r="E346" s="318">
        <v>14.57</v>
      </c>
      <c r="F346" s="318">
        <v>15.11</v>
      </c>
      <c r="G346" s="318">
        <v>14.67</v>
      </c>
      <c r="H346" s="318">
        <v>14.84</v>
      </c>
      <c r="I346" s="318">
        <v>15.19</v>
      </c>
      <c r="J346" s="318">
        <v>14.98</v>
      </c>
      <c r="K346" s="318">
        <v>14.58</v>
      </c>
      <c r="L346" s="318">
        <v>14.49</v>
      </c>
      <c r="M346" s="318">
        <v>14.45</v>
      </c>
      <c r="N346" s="318">
        <v>14.72</v>
      </c>
      <c r="O346" s="318">
        <v>15.12</v>
      </c>
      <c r="P346" s="318">
        <v>15.59</v>
      </c>
      <c r="Q346" s="318">
        <v>14.32</v>
      </c>
      <c r="R346" s="318">
        <v>15.14</v>
      </c>
      <c r="S346" s="318">
        <v>15.25</v>
      </c>
      <c r="T346" s="318">
        <v>14.85</v>
      </c>
      <c r="U346" s="318">
        <v>14.74</v>
      </c>
      <c r="V346" s="318">
        <v>14.52</v>
      </c>
      <c r="W346" s="318">
        <v>14.55</v>
      </c>
      <c r="X346" s="318">
        <v>14.76</v>
      </c>
      <c r="Y346" s="318">
        <v>14.81</v>
      </c>
    </row>
    <row r="347" customHeight="1" spans="1:25">
      <c r="A347" s="630">
        <v>45786</v>
      </c>
      <c r="B347" s="630">
        <v>45792</v>
      </c>
      <c r="C347" s="318">
        <v>15.07</v>
      </c>
      <c r="D347" s="318">
        <v>14.39</v>
      </c>
      <c r="E347" s="318">
        <v>14.62</v>
      </c>
      <c r="F347" s="318">
        <v>15.17</v>
      </c>
      <c r="G347" s="318">
        <v>14.67</v>
      </c>
      <c r="H347" s="318">
        <v>14.83</v>
      </c>
      <c r="I347" s="318">
        <v>15.29</v>
      </c>
      <c r="J347" s="318">
        <v>15.08</v>
      </c>
      <c r="K347" s="318">
        <v>14.6</v>
      </c>
      <c r="L347" s="318">
        <v>14.54</v>
      </c>
      <c r="M347" s="318">
        <v>14.41</v>
      </c>
      <c r="N347" s="318">
        <v>14.6</v>
      </c>
      <c r="O347" s="318">
        <v>14.9</v>
      </c>
      <c r="P347" s="318">
        <v>15.2</v>
      </c>
      <c r="Q347" s="318">
        <v>14.16</v>
      </c>
      <c r="R347" s="318">
        <v>15.04</v>
      </c>
      <c r="S347" s="318">
        <v>15.32</v>
      </c>
      <c r="T347" s="318">
        <v>14.82</v>
      </c>
      <c r="U347" s="318">
        <v>14.6</v>
      </c>
      <c r="V347" s="318">
        <v>14.48</v>
      </c>
      <c r="W347" s="318">
        <v>14.57</v>
      </c>
      <c r="X347" s="318">
        <v>14.69</v>
      </c>
      <c r="Y347" s="318">
        <v>14.77</v>
      </c>
    </row>
    <row r="348" customHeight="1" spans="1:25">
      <c r="A348" s="630">
        <v>45793</v>
      </c>
      <c r="B348" s="630">
        <v>45799</v>
      </c>
      <c r="C348" s="318">
        <v>14.71</v>
      </c>
      <c r="D348" s="318">
        <v>14.25</v>
      </c>
      <c r="E348" s="318">
        <v>14.4</v>
      </c>
      <c r="F348" s="318">
        <v>14.8</v>
      </c>
      <c r="G348" s="318">
        <v>14.43</v>
      </c>
      <c r="H348" s="318">
        <v>14.58</v>
      </c>
      <c r="I348" s="318">
        <v>14.89</v>
      </c>
      <c r="J348" s="318">
        <v>14.67</v>
      </c>
      <c r="K348" s="318">
        <v>14.34</v>
      </c>
      <c r="L348" s="318">
        <v>14.25</v>
      </c>
      <c r="M348" s="318">
        <v>14.23</v>
      </c>
      <c r="N348" s="318">
        <v>14.27</v>
      </c>
      <c r="O348" s="318">
        <v>14.75</v>
      </c>
      <c r="P348" s="318">
        <v>15.04</v>
      </c>
      <c r="Q348" s="318">
        <v>14.09</v>
      </c>
      <c r="R348" s="318">
        <v>14.93</v>
      </c>
      <c r="S348" s="318">
        <v>14.88</v>
      </c>
      <c r="T348" s="318">
        <v>14.56</v>
      </c>
      <c r="U348" s="318">
        <v>14.32</v>
      </c>
      <c r="V348" s="318">
        <v>14.21</v>
      </c>
      <c r="W348" s="318">
        <v>14.32</v>
      </c>
      <c r="X348" s="318">
        <v>14.41</v>
      </c>
      <c r="Y348" s="318">
        <v>14.51</v>
      </c>
    </row>
    <row r="349" customHeight="1" spans="1:25">
      <c r="A349" s="630">
        <v>45800</v>
      </c>
      <c r="B349" s="630">
        <v>45806</v>
      </c>
      <c r="C349" s="318">
        <v>14.48</v>
      </c>
      <c r="D349" s="318">
        <v>14.23</v>
      </c>
      <c r="E349" s="318">
        <v>14.25</v>
      </c>
      <c r="F349" s="318">
        <v>14.61</v>
      </c>
      <c r="G349" s="318">
        <v>14.43</v>
      </c>
      <c r="H349" s="318">
        <v>14.36</v>
      </c>
      <c r="I349" s="318">
        <v>14.65</v>
      </c>
      <c r="J349" s="318">
        <v>14.51</v>
      </c>
      <c r="K349" s="318">
        <v>14.15</v>
      </c>
      <c r="L349" s="318">
        <v>14.12</v>
      </c>
      <c r="M349" s="318">
        <v>14.07</v>
      </c>
      <c r="N349" s="318">
        <v>14.25</v>
      </c>
      <c r="O349" s="318">
        <v>14.82</v>
      </c>
      <c r="P349" s="318">
        <v>15.26</v>
      </c>
      <c r="Q349" s="318">
        <v>14.03</v>
      </c>
      <c r="R349" s="318">
        <v>14.65</v>
      </c>
      <c r="S349" s="318">
        <v>14.73</v>
      </c>
      <c r="T349" s="318">
        <v>14.45</v>
      </c>
      <c r="U349" s="318">
        <v>14.41</v>
      </c>
      <c r="V349" s="318">
        <v>14.2</v>
      </c>
      <c r="W349" s="318">
        <v>14.14</v>
      </c>
      <c r="X349" s="318">
        <v>14.19</v>
      </c>
      <c r="Y349" s="318">
        <v>14.41</v>
      </c>
    </row>
    <row r="350" customHeight="1" spans="1:25">
      <c r="A350" s="630">
        <v>45807</v>
      </c>
      <c r="B350" s="630">
        <v>45813</v>
      </c>
      <c r="C350" s="318">
        <v>14.44</v>
      </c>
      <c r="D350" s="318">
        <v>14.18</v>
      </c>
      <c r="E350" s="318">
        <v>14.19</v>
      </c>
      <c r="F350" s="318">
        <v>14.58</v>
      </c>
      <c r="G350" s="318">
        <v>14.48</v>
      </c>
      <c r="H350" s="318">
        <v>14.31</v>
      </c>
      <c r="I350" s="318">
        <v>14.65</v>
      </c>
      <c r="J350" s="318">
        <v>14.51</v>
      </c>
      <c r="K350" s="318">
        <v>14.11</v>
      </c>
      <c r="L350" s="318">
        <v>14.07</v>
      </c>
      <c r="M350" s="318">
        <v>13.98</v>
      </c>
      <c r="N350" s="318">
        <v>14.16</v>
      </c>
      <c r="O350" s="318">
        <v>14.75</v>
      </c>
      <c r="P350" s="318">
        <v>15.42</v>
      </c>
      <c r="Q350" s="318">
        <v>14.01</v>
      </c>
      <c r="R350" s="318">
        <v>14.64</v>
      </c>
      <c r="S350" s="318">
        <v>14.71</v>
      </c>
      <c r="T350" s="318">
        <v>14.42</v>
      </c>
      <c r="U350" s="318">
        <v>14.26</v>
      </c>
      <c r="V350" s="318">
        <v>14.13</v>
      </c>
      <c r="W350" s="318">
        <v>14.1</v>
      </c>
      <c r="X350" s="318">
        <v>14.25</v>
      </c>
      <c r="Y350" s="318">
        <v>14.38</v>
      </c>
    </row>
    <row r="351" customHeight="1" spans="1:25">
      <c r="A351" s="630">
        <v>45814</v>
      </c>
      <c r="B351" s="630">
        <v>45820</v>
      </c>
      <c r="C351" s="318">
        <v>14</v>
      </c>
      <c r="D351" s="318">
        <v>13.78</v>
      </c>
      <c r="E351" s="318">
        <v>13.81</v>
      </c>
      <c r="F351" s="318">
        <v>14.15</v>
      </c>
      <c r="G351" s="318">
        <v>13.98</v>
      </c>
      <c r="H351" s="318">
        <v>13.87</v>
      </c>
      <c r="I351" s="318">
        <v>14.24</v>
      </c>
      <c r="J351" s="318">
        <v>14.11</v>
      </c>
      <c r="K351" s="318">
        <v>13.86</v>
      </c>
      <c r="L351" s="318">
        <v>13.81</v>
      </c>
      <c r="M351" s="318">
        <v>13.79</v>
      </c>
      <c r="N351" s="318">
        <v>13.83</v>
      </c>
      <c r="O351" s="318">
        <v>14.48</v>
      </c>
      <c r="P351" s="318">
        <v>15.07</v>
      </c>
      <c r="Q351" s="318">
        <v>13.56</v>
      </c>
      <c r="R351" s="318">
        <v>14.16</v>
      </c>
      <c r="S351" s="318">
        <v>14.22</v>
      </c>
      <c r="T351" s="318">
        <v>14.04</v>
      </c>
      <c r="U351" s="318">
        <v>14</v>
      </c>
      <c r="V351" s="318">
        <v>13.67</v>
      </c>
      <c r="W351" s="318">
        <v>13.83</v>
      </c>
      <c r="X351" s="318">
        <v>13.82</v>
      </c>
      <c r="Y351" s="318">
        <v>14</v>
      </c>
    </row>
    <row r="352" customHeight="1" spans="1:25">
      <c r="A352" s="630">
        <v>45821</v>
      </c>
      <c r="B352" s="630">
        <v>45827</v>
      </c>
      <c r="C352" s="318">
        <v>14.26</v>
      </c>
      <c r="D352" s="318">
        <v>13.87</v>
      </c>
      <c r="E352" s="318">
        <v>13.87</v>
      </c>
      <c r="F352" s="318">
        <v>14.35</v>
      </c>
      <c r="G352" s="318">
        <v>14.02</v>
      </c>
      <c r="H352" s="318">
        <v>14.09</v>
      </c>
      <c r="I352" s="318">
        <v>14.5</v>
      </c>
      <c r="J352" s="318">
        <v>14.27</v>
      </c>
      <c r="K352" s="318">
        <v>14.02</v>
      </c>
      <c r="L352" s="318">
        <v>13.97</v>
      </c>
      <c r="M352" s="318">
        <v>13.89</v>
      </c>
      <c r="N352" s="318">
        <v>13.86</v>
      </c>
      <c r="O352" s="318">
        <v>14.81</v>
      </c>
      <c r="P352" s="318">
        <v>15.39</v>
      </c>
      <c r="Q352" s="318">
        <v>13.77</v>
      </c>
      <c r="R352" s="318">
        <v>14.26</v>
      </c>
      <c r="S352" s="318">
        <v>14.41</v>
      </c>
      <c r="T352" s="318">
        <v>14.21</v>
      </c>
      <c r="U352" s="318">
        <v>14.27</v>
      </c>
      <c r="V352" s="318">
        <v>13.81</v>
      </c>
      <c r="W352" s="318">
        <v>13.98</v>
      </c>
      <c r="X352" s="318">
        <v>13.88</v>
      </c>
      <c r="Y352" s="318">
        <v>14.17</v>
      </c>
    </row>
    <row r="353" customHeight="1" spans="1:25">
      <c r="A353" s="630">
        <v>45828</v>
      </c>
      <c r="B353" s="630">
        <v>45834</v>
      </c>
      <c r="C353" s="318">
        <v>14.69</v>
      </c>
      <c r="D353" s="318">
        <v>14.01</v>
      </c>
      <c r="E353" s="318">
        <v>14.24</v>
      </c>
      <c r="F353" s="318">
        <v>14.75</v>
      </c>
      <c r="G353" s="318">
        <v>14.31</v>
      </c>
      <c r="H353" s="318">
        <v>14.41</v>
      </c>
      <c r="I353" s="318">
        <v>14.84</v>
      </c>
      <c r="J353" s="318">
        <v>14.61</v>
      </c>
      <c r="K353" s="318">
        <v>14.16</v>
      </c>
      <c r="L353" s="318">
        <v>14.15</v>
      </c>
      <c r="M353" s="318">
        <v>13.99</v>
      </c>
      <c r="N353" s="318">
        <v>13.69</v>
      </c>
      <c r="O353" s="318">
        <v>15.08</v>
      </c>
      <c r="P353" s="318">
        <v>15.54</v>
      </c>
      <c r="Q353" s="318">
        <v>13.86</v>
      </c>
      <c r="R353" s="318">
        <v>14.67</v>
      </c>
      <c r="S353" s="318">
        <v>14.85</v>
      </c>
      <c r="T353" s="318">
        <v>14.46</v>
      </c>
      <c r="U353" s="318">
        <v>14.31</v>
      </c>
      <c r="V353" s="318">
        <v>13.89</v>
      </c>
      <c r="W353" s="318">
        <v>14.18</v>
      </c>
      <c r="X353" s="318">
        <v>14.26</v>
      </c>
      <c r="Y353" s="318">
        <v>14.4</v>
      </c>
    </row>
    <row r="354" customHeight="1" spans="1:25">
      <c r="A354" s="630">
        <v>45835</v>
      </c>
      <c r="B354" s="630">
        <v>45841</v>
      </c>
      <c r="C354" s="318">
        <v>15.18</v>
      </c>
      <c r="D354" s="318">
        <v>14.88</v>
      </c>
      <c r="E354" s="318">
        <v>14.77</v>
      </c>
      <c r="F354" s="318">
        <v>15.26</v>
      </c>
      <c r="G354" s="318">
        <v>15.17</v>
      </c>
      <c r="H354" s="318">
        <v>14.91</v>
      </c>
      <c r="I354" s="318">
        <v>15.28</v>
      </c>
      <c r="J354" s="318">
        <v>15.15</v>
      </c>
      <c r="K354" s="318">
        <v>14.7</v>
      </c>
      <c r="L354" s="318">
        <v>14.62</v>
      </c>
      <c r="M354" s="318">
        <v>14.47</v>
      </c>
      <c r="N354" s="318">
        <v>14.34</v>
      </c>
      <c r="O354" s="318">
        <v>15.71</v>
      </c>
      <c r="P354" s="318">
        <v>16.48</v>
      </c>
      <c r="Q354" s="318">
        <v>14.7</v>
      </c>
      <c r="R354" s="318">
        <v>15.33</v>
      </c>
      <c r="S354" s="318">
        <v>15.33</v>
      </c>
      <c r="T354" s="318">
        <v>15.08</v>
      </c>
      <c r="U354" s="318">
        <v>14.82</v>
      </c>
      <c r="V354" s="318">
        <v>14.53</v>
      </c>
      <c r="W354" s="318">
        <v>14.69</v>
      </c>
      <c r="X354" s="318">
        <v>14.78</v>
      </c>
      <c r="Y354" s="318">
        <v>15</v>
      </c>
    </row>
    <row r="355" customHeight="1" spans="1:25">
      <c r="A355" s="630">
        <v>45842</v>
      </c>
      <c r="B355" s="630">
        <v>45848</v>
      </c>
      <c r="C355" s="318">
        <v>15.1</v>
      </c>
      <c r="D355" s="318">
        <v>14.72</v>
      </c>
      <c r="E355" s="318">
        <v>14.74</v>
      </c>
      <c r="F355" s="318">
        <v>15.23</v>
      </c>
      <c r="G355" s="318">
        <v>15.06</v>
      </c>
      <c r="H355" s="318">
        <v>14.89</v>
      </c>
      <c r="I355" s="318">
        <v>15.21</v>
      </c>
      <c r="J355" s="318">
        <v>15.05</v>
      </c>
      <c r="K355" s="318">
        <v>14.75</v>
      </c>
      <c r="L355" s="318">
        <v>14.71</v>
      </c>
      <c r="M355" s="318">
        <v>14.66</v>
      </c>
      <c r="N355" s="318">
        <v>14.5</v>
      </c>
      <c r="O355" s="318">
        <v>15.94</v>
      </c>
      <c r="P355" s="318">
        <v>16.76</v>
      </c>
      <c r="Q355" s="318">
        <v>14.61</v>
      </c>
      <c r="R355" s="318">
        <v>15.43</v>
      </c>
      <c r="S355" s="318">
        <v>15.32</v>
      </c>
      <c r="T355" s="318">
        <v>15.1</v>
      </c>
      <c r="U355" s="318">
        <v>14.58</v>
      </c>
      <c r="V355" s="318">
        <v>14.46</v>
      </c>
      <c r="W355" s="318">
        <v>14.78</v>
      </c>
      <c r="X355" s="318">
        <v>14.94</v>
      </c>
      <c r="Y355" s="318">
        <v>15.02</v>
      </c>
    </row>
    <row r="356" customHeight="1" spans="1:25">
      <c r="A356" s="630">
        <v>45849</v>
      </c>
      <c r="B356" s="630">
        <v>45855</v>
      </c>
      <c r="C356" s="318">
        <v>14.64</v>
      </c>
      <c r="D356" s="318">
        <v>14.28</v>
      </c>
      <c r="E356" s="318">
        <v>14.36</v>
      </c>
      <c r="F356" s="318">
        <v>14.88</v>
      </c>
      <c r="G356" s="318">
        <v>14.74</v>
      </c>
      <c r="H356" s="318">
        <v>14.39</v>
      </c>
      <c r="I356" s="318">
        <v>14.84</v>
      </c>
      <c r="J356" s="318">
        <v>14.7</v>
      </c>
      <c r="K356" s="318">
        <v>14.44</v>
      </c>
      <c r="L356" s="318">
        <v>14.42</v>
      </c>
      <c r="M356" s="318">
        <v>14.38</v>
      </c>
      <c r="N356" s="318">
        <v>13.89</v>
      </c>
      <c r="O356" s="318">
        <v>15.51</v>
      </c>
      <c r="P356" s="318">
        <v>16.11</v>
      </c>
      <c r="Q356" s="318">
        <v>14.08</v>
      </c>
      <c r="R356" s="318">
        <v>15.06</v>
      </c>
      <c r="S356" s="318">
        <v>14.94</v>
      </c>
      <c r="T356" s="318">
        <v>14.69</v>
      </c>
      <c r="U356" s="318">
        <v>14.14</v>
      </c>
      <c r="V356" s="318">
        <v>13.91</v>
      </c>
      <c r="W356" s="318">
        <v>14.45</v>
      </c>
      <c r="X356" s="318">
        <v>14.41</v>
      </c>
      <c r="Y356" s="318">
        <v>14.6</v>
      </c>
    </row>
    <row r="357" customHeight="1" spans="1:25">
      <c r="A357" s="630">
        <v>45856</v>
      </c>
      <c r="B357" s="630">
        <v>45862</v>
      </c>
      <c r="C357" s="318">
        <v>14.41</v>
      </c>
      <c r="D357" s="318">
        <v>14.02</v>
      </c>
      <c r="E357" s="318">
        <v>14.07</v>
      </c>
      <c r="F357" s="318">
        <v>14.54</v>
      </c>
      <c r="G357" s="318">
        <v>14.35</v>
      </c>
      <c r="H357" s="318">
        <v>14.19</v>
      </c>
      <c r="I357" s="318">
        <v>14.62</v>
      </c>
      <c r="J357" s="318">
        <v>14.44</v>
      </c>
      <c r="K357" s="318">
        <v>14.3</v>
      </c>
      <c r="L357" s="318">
        <v>14.22</v>
      </c>
      <c r="M357" s="318">
        <v>14.1</v>
      </c>
      <c r="N357" s="318">
        <v>13.51</v>
      </c>
      <c r="O357" s="318">
        <v>15.24</v>
      </c>
      <c r="P357" s="318">
        <v>15.64</v>
      </c>
      <c r="Q357" s="318">
        <v>13.97</v>
      </c>
      <c r="R357" s="318">
        <v>14.59</v>
      </c>
      <c r="S357" s="318">
        <v>14.64</v>
      </c>
      <c r="T357" s="318">
        <v>14.4</v>
      </c>
      <c r="U357" s="318">
        <v>13.93</v>
      </c>
      <c r="V357" s="318">
        <v>13.45</v>
      </c>
      <c r="W357" s="318">
        <v>14.22</v>
      </c>
      <c r="X357" s="318">
        <v>14.1</v>
      </c>
      <c r="Y357" s="318">
        <v>14.31</v>
      </c>
    </row>
    <row r="358" customHeight="1" spans="1:25">
      <c r="A358" s="630">
        <v>45863</v>
      </c>
      <c r="B358" s="630">
        <v>45869</v>
      </c>
      <c r="C358" s="318">
        <v>14.07</v>
      </c>
      <c r="D358" s="318">
        <v>13.96</v>
      </c>
      <c r="E358" s="318">
        <v>13.88</v>
      </c>
      <c r="F358" s="318">
        <v>14.16</v>
      </c>
      <c r="G358" s="318">
        <v>14.25</v>
      </c>
      <c r="H358" s="318">
        <v>13.9</v>
      </c>
      <c r="I358" s="318">
        <v>14.27</v>
      </c>
      <c r="J358" s="318">
        <v>14.14</v>
      </c>
      <c r="K358" s="318">
        <v>13.95</v>
      </c>
      <c r="L358" s="318">
        <v>13.87</v>
      </c>
      <c r="M358" s="318">
        <v>13.8</v>
      </c>
      <c r="N358" s="318">
        <v>13.3</v>
      </c>
      <c r="O358" s="318">
        <v>15.14</v>
      </c>
      <c r="P358" s="318">
        <v>15.5</v>
      </c>
      <c r="Q358" s="318">
        <v>14.01</v>
      </c>
      <c r="R358" s="318">
        <v>14.21</v>
      </c>
      <c r="S358" s="318">
        <v>14.25</v>
      </c>
      <c r="T358" s="318">
        <v>14.16</v>
      </c>
      <c r="U358" s="318">
        <v>13.87</v>
      </c>
      <c r="V358" s="318">
        <v>13.29</v>
      </c>
      <c r="W358" s="318">
        <v>13.95</v>
      </c>
      <c r="X358" s="318">
        <v>13.86</v>
      </c>
      <c r="Y358" s="318">
        <v>14.08</v>
      </c>
    </row>
    <row r="359" customHeight="1" spans="1:25">
      <c r="A359" s="630">
        <v>45870</v>
      </c>
      <c r="B359" s="630">
        <v>45876</v>
      </c>
      <c r="C359" s="318">
        <v>14.12</v>
      </c>
      <c r="D359" s="318">
        <v>13.94</v>
      </c>
      <c r="E359" s="318">
        <v>13.86</v>
      </c>
      <c r="F359" s="318">
        <v>14.14</v>
      </c>
      <c r="G359" s="318">
        <v>14.18</v>
      </c>
      <c r="H359" s="318">
        <v>13.84</v>
      </c>
      <c r="I359" s="318">
        <v>14.07</v>
      </c>
      <c r="J359" s="318">
        <v>13.98</v>
      </c>
      <c r="K359" s="318">
        <v>13.77</v>
      </c>
      <c r="L359" s="318">
        <v>13.66</v>
      </c>
      <c r="M359" s="318">
        <v>13.61</v>
      </c>
      <c r="N359" s="318">
        <v>13.41</v>
      </c>
      <c r="O359" s="318">
        <v>15.04</v>
      </c>
      <c r="P359" s="318">
        <v>15.59</v>
      </c>
      <c r="Q359" s="318">
        <v>13.96</v>
      </c>
      <c r="R359" s="318">
        <v>14.25</v>
      </c>
      <c r="S359" s="318">
        <v>14.19</v>
      </c>
      <c r="T359" s="318">
        <v>14.09</v>
      </c>
      <c r="U359" s="318">
        <v>13.75</v>
      </c>
      <c r="V359" s="318">
        <v>13.44</v>
      </c>
      <c r="W359" s="318">
        <v>13.76</v>
      </c>
      <c r="X359" s="318">
        <v>13.88</v>
      </c>
      <c r="Y359" s="318">
        <v>14.02</v>
      </c>
    </row>
    <row r="360" customHeight="1" spans="1:25">
      <c r="A360" s="630">
        <v>45877</v>
      </c>
      <c r="B360" s="630">
        <v>45883</v>
      </c>
      <c r="C360" s="318">
        <v>13.78</v>
      </c>
      <c r="D360" s="318">
        <v>13.65</v>
      </c>
      <c r="E360" s="318">
        <v>13.65</v>
      </c>
      <c r="F360" s="318">
        <v>13.76</v>
      </c>
      <c r="G360" s="318">
        <v>13.88</v>
      </c>
      <c r="H360" s="318">
        <v>13.53</v>
      </c>
      <c r="I360" s="318">
        <v>13.85</v>
      </c>
      <c r="J360" s="318">
        <v>13.76</v>
      </c>
      <c r="K360" s="318">
        <v>13.42</v>
      </c>
      <c r="L360" s="318">
        <v>13.36</v>
      </c>
      <c r="M360" s="318">
        <v>13.34</v>
      </c>
      <c r="N360" s="318">
        <v>13.33</v>
      </c>
      <c r="O360" s="318">
        <v>14.72</v>
      </c>
      <c r="P360" s="318">
        <v>15.28</v>
      </c>
      <c r="Q360" s="318">
        <v>13.66</v>
      </c>
      <c r="R360" s="318">
        <v>13.99</v>
      </c>
      <c r="S360" s="318">
        <v>13.88</v>
      </c>
      <c r="T360" s="318">
        <v>13.81</v>
      </c>
      <c r="U360" s="318">
        <v>13.45</v>
      </c>
      <c r="V360" s="318">
        <v>13.27</v>
      </c>
      <c r="W360" s="318">
        <v>13.39</v>
      </c>
      <c r="X360" s="318">
        <v>13.63</v>
      </c>
      <c r="Y360" s="318">
        <v>13.74</v>
      </c>
    </row>
    <row r="361" customHeight="1" spans="1:25">
      <c r="A361" s="630">
        <v>45884</v>
      </c>
      <c r="B361" s="630">
        <v>45890</v>
      </c>
      <c r="C361" s="318">
        <v>13.74</v>
      </c>
      <c r="D361" s="318">
        <v>13.66</v>
      </c>
      <c r="E361" s="318">
        <v>13.7</v>
      </c>
      <c r="F361" s="318">
        <v>13.79</v>
      </c>
      <c r="G361" s="318">
        <v>13.76</v>
      </c>
      <c r="H361" s="318">
        <v>13.38</v>
      </c>
      <c r="I361" s="318">
        <v>13.86</v>
      </c>
      <c r="J361" s="318">
        <v>13.68</v>
      </c>
      <c r="K361" s="318">
        <v>13.4</v>
      </c>
      <c r="L361" s="318">
        <v>13.32</v>
      </c>
      <c r="M361" s="318">
        <v>13.33</v>
      </c>
      <c r="N361" s="318">
        <v>13.5</v>
      </c>
      <c r="O361" s="318">
        <v>14.58</v>
      </c>
      <c r="P361" s="318">
        <v>15.03</v>
      </c>
      <c r="Q361" s="318">
        <v>13.54</v>
      </c>
      <c r="R361" s="318">
        <v>13.89</v>
      </c>
      <c r="S361" s="318">
        <v>13.85</v>
      </c>
      <c r="T361" s="318">
        <v>13.77</v>
      </c>
      <c r="U361" s="318">
        <v>13.48</v>
      </c>
      <c r="V361" s="318">
        <v>13.47</v>
      </c>
      <c r="W361" s="318">
        <v>13.41</v>
      </c>
      <c r="X361" s="318">
        <v>13.56</v>
      </c>
      <c r="Y361" s="318">
        <v>13.71</v>
      </c>
    </row>
    <row r="362" customHeight="1" spans="1:25">
      <c r="A362" s="630">
        <v>45891</v>
      </c>
      <c r="B362" s="630">
        <v>45897</v>
      </c>
      <c r="C362" s="318">
        <v>13.73</v>
      </c>
      <c r="D362" s="318">
        <v>13.71</v>
      </c>
      <c r="E362" s="318">
        <v>13.64</v>
      </c>
      <c r="F362" s="318">
        <v>13.78</v>
      </c>
      <c r="G362" s="318">
        <v>13.65</v>
      </c>
      <c r="H362" s="318">
        <v>13.36</v>
      </c>
      <c r="I362" s="318">
        <v>13.76</v>
      </c>
      <c r="J362" s="318">
        <v>13.66</v>
      </c>
      <c r="K362" s="318">
        <v>13.32</v>
      </c>
      <c r="L362" s="318">
        <v>13.22</v>
      </c>
      <c r="M362" s="318">
        <v>13.25</v>
      </c>
      <c r="N362" s="318">
        <v>13.52</v>
      </c>
      <c r="O362" s="318">
        <v>14.73</v>
      </c>
      <c r="P362" s="318">
        <v>15.19</v>
      </c>
      <c r="Q362" s="318">
        <v>13.63</v>
      </c>
      <c r="R362" s="318">
        <v>13.78</v>
      </c>
      <c r="S362" s="318">
        <v>13.83</v>
      </c>
      <c r="T362" s="318">
        <v>13.75</v>
      </c>
      <c r="U362" s="318">
        <v>13.59</v>
      </c>
      <c r="V362" s="318">
        <v>13.5</v>
      </c>
      <c r="W362" s="318">
        <v>13.37</v>
      </c>
      <c r="X362" s="318">
        <v>13.41</v>
      </c>
      <c r="Y362" s="318">
        <v>13.7</v>
      </c>
    </row>
    <row r="363" customHeight="1" spans="1:25">
      <c r="A363" s="630">
        <v>45898</v>
      </c>
      <c r="B363" s="630">
        <v>45904</v>
      </c>
      <c r="C363" s="318">
        <v>14.04</v>
      </c>
      <c r="D363" s="318">
        <v>13.71</v>
      </c>
      <c r="E363" s="318">
        <v>13.68</v>
      </c>
      <c r="F363" s="318">
        <v>14.04</v>
      </c>
      <c r="G363" s="318">
        <v>13.6</v>
      </c>
      <c r="H363" s="318">
        <v>13.63</v>
      </c>
      <c r="I363" s="318">
        <v>14.06</v>
      </c>
      <c r="J363" s="318">
        <v>13.93</v>
      </c>
      <c r="K363" s="318">
        <v>13.58</v>
      </c>
      <c r="L363" s="318">
        <v>13.5</v>
      </c>
      <c r="M363" s="318">
        <v>13.43</v>
      </c>
      <c r="N363" s="318">
        <v>13.59</v>
      </c>
      <c r="O363" s="318">
        <v>14.97</v>
      </c>
      <c r="P363" s="318">
        <v>15.46</v>
      </c>
      <c r="Q363" s="318">
        <v>13.5</v>
      </c>
      <c r="R363" s="318">
        <v>13.99</v>
      </c>
      <c r="S363" s="318">
        <v>14.12</v>
      </c>
      <c r="T363" s="318">
        <v>13.93</v>
      </c>
      <c r="U363" s="318">
        <v>13.71</v>
      </c>
      <c r="V363" s="318">
        <v>13.47</v>
      </c>
      <c r="W363" s="318">
        <v>13.59</v>
      </c>
      <c r="X363" s="318">
        <v>13.7</v>
      </c>
      <c r="Y363" s="318">
        <v>13.87</v>
      </c>
    </row>
    <row r="364" customHeight="1" spans="1:25">
      <c r="A364" s="630">
        <v>45905</v>
      </c>
      <c r="B364" s="630">
        <v>45911</v>
      </c>
      <c r="C364" s="318">
        <v>13.79</v>
      </c>
      <c r="D364" s="318">
        <v>13.22</v>
      </c>
      <c r="E364" s="318">
        <v>13.54</v>
      </c>
      <c r="F364" s="318">
        <v>13.83</v>
      </c>
      <c r="G364" s="318">
        <v>13.25</v>
      </c>
      <c r="H364" s="318">
        <v>13.27</v>
      </c>
      <c r="I364" s="318">
        <v>13.73</v>
      </c>
      <c r="J364" s="318">
        <v>13.6</v>
      </c>
      <c r="K364" s="318">
        <v>13.27</v>
      </c>
      <c r="L364" s="318">
        <v>13.15</v>
      </c>
      <c r="M364" s="318">
        <v>13.01</v>
      </c>
      <c r="N364" s="318">
        <v>13.41</v>
      </c>
      <c r="O364" s="318">
        <v>14.51</v>
      </c>
      <c r="P364" s="318">
        <v>14.52</v>
      </c>
      <c r="Q364" s="318">
        <v>12.65</v>
      </c>
      <c r="R364" s="318">
        <v>13.85</v>
      </c>
      <c r="S364" s="318">
        <v>13.9</v>
      </c>
      <c r="T364" s="318">
        <v>13.56</v>
      </c>
      <c r="U364" s="318">
        <v>13.27</v>
      </c>
      <c r="V364" s="318">
        <v>13.14</v>
      </c>
      <c r="W364" s="318">
        <v>13.29</v>
      </c>
      <c r="X364" s="318">
        <v>13.68</v>
      </c>
      <c r="Y364" s="318">
        <v>13.52</v>
      </c>
    </row>
    <row r="365" customHeight="1" spans="1:25">
      <c r="A365" s="630">
        <v>45912</v>
      </c>
      <c r="B365" s="630">
        <v>45918</v>
      </c>
      <c r="C365" s="318">
        <v>13.27</v>
      </c>
      <c r="D365" s="318">
        <v>12.99</v>
      </c>
      <c r="E365" s="318">
        <v>13.05</v>
      </c>
      <c r="F365" s="318">
        <v>13.43</v>
      </c>
      <c r="G365" s="318">
        <v>13.05</v>
      </c>
      <c r="H365" s="318">
        <v>12.74</v>
      </c>
      <c r="I365" s="318">
        <v>13.31</v>
      </c>
      <c r="J365" s="318">
        <v>13.12</v>
      </c>
      <c r="K365" s="318">
        <v>12.9</v>
      </c>
      <c r="L365" s="318">
        <v>12.86</v>
      </c>
      <c r="M365" s="318">
        <v>12.77</v>
      </c>
      <c r="N365" s="318">
        <v>12.84</v>
      </c>
      <c r="O365" s="318">
        <v>14.32</v>
      </c>
      <c r="P365" s="318">
        <v>14.31</v>
      </c>
      <c r="Q365" s="318">
        <v>12.43</v>
      </c>
      <c r="R365" s="318">
        <v>13.58</v>
      </c>
      <c r="S365" s="318">
        <v>13.5</v>
      </c>
      <c r="T365" s="318">
        <v>13.2</v>
      </c>
      <c r="U365" s="318">
        <v>12.97</v>
      </c>
      <c r="V365" s="318">
        <v>12.75</v>
      </c>
      <c r="W365" s="318">
        <v>12.93</v>
      </c>
      <c r="X365" s="318">
        <v>12.97</v>
      </c>
      <c r="Y365" s="318">
        <v>13.15</v>
      </c>
    </row>
    <row r="366" customHeight="1" spans="1:25">
      <c r="A366" s="630">
        <v>45919</v>
      </c>
      <c r="B366" s="630">
        <v>45925</v>
      </c>
      <c r="C366" s="318">
        <v>12.85</v>
      </c>
      <c r="D366" s="318">
        <v>12.41</v>
      </c>
      <c r="E366" s="318">
        <v>12.59</v>
      </c>
      <c r="F366" s="318">
        <v>12.95</v>
      </c>
      <c r="G366" s="318">
        <v>12.53</v>
      </c>
      <c r="H366" s="318">
        <v>12.25</v>
      </c>
      <c r="I366" s="318">
        <v>12.93</v>
      </c>
      <c r="J366" s="318">
        <v>12.7</v>
      </c>
      <c r="K366" s="318">
        <v>12.64</v>
      </c>
      <c r="L366" s="318">
        <v>12.61</v>
      </c>
      <c r="M366" s="318">
        <v>12.52</v>
      </c>
      <c r="N366" s="318">
        <v>12.33</v>
      </c>
      <c r="O366" s="318">
        <v>13.65</v>
      </c>
      <c r="P366" s="318">
        <v>13.55</v>
      </c>
      <c r="Q366" s="318">
        <v>11.82</v>
      </c>
      <c r="R366" s="318">
        <v>13.01</v>
      </c>
      <c r="S366" s="318">
        <v>12.98</v>
      </c>
      <c r="T366" s="318">
        <v>12.72</v>
      </c>
      <c r="U366" s="318">
        <v>12.4</v>
      </c>
      <c r="V366" s="318">
        <v>12.16</v>
      </c>
      <c r="W366" s="318">
        <v>12.63</v>
      </c>
      <c r="X366" s="318">
        <v>12.6</v>
      </c>
      <c r="Y366" s="318">
        <v>12.67</v>
      </c>
    </row>
    <row r="367" customHeight="1" spans="1:25">
      <c r="A367" s="630">
        <v>45933</v>
      </c>
      <c r="B367" s="630">
        <v>45939</v>
      </c>
      <c r="C367" s="318">
        <v>11.99</v>
      </c>
      <c r="D367" s="318">
        <v>11.69</v>
      </c>
      <c r="E367" s="318">
        <v>11.75</v>
      </c>
      <c r="F367" s="318">
        <v>12.37</v>
      </c>
      <c r="G367" s="318">
        <v>11.68</v>
      </c>
      <c r="H367" s="318">
        <v>11.87</v>
      </c>
      <c r="I367" s="318">
        <v>12.38</v>
      </c>
      <c r="J367" s="318">
        <v>12.11</v>
      </c>
      <c r="K367" s="318">
        <v>11.82</v>
      </c>
      <c r="L367" s="318">
        <v>11.77</v>
      </c>
      <c r="M367" s="318">
        <v>11.71</v>
      </c>
      <c r="N367" s="318">
        <v>11.43</v>
      </c>
      <c r="O367" s="318">
        <v>12.49</v>
      </c>
      <c r="P367" s="318">
        <v>12.38</v>
      </c>
      <c r="Q367" s="318">
        <v>11.19</v>
      </c>
      <c r="R367" s="318">
        <v>12.41</v>
      </c>
      <c r="S367" s="318">
        <v>12.42</v>
      </c>
      <c r="T367" s="318">
        <v>11.97</v>
      </c>
      <c r="U367" s="318">
        <v>11.55</v>
      </c>
      <c r="V367" s="318">
        <v>11.09</v>
      </c>
      <c r="W367" s="318">
        <v>11.8</v>
      </c>
      <c r="X367" s="318">
        <v>11.87</v>
      </c>
      <c r="Y367" s="318">
        <v>11.89</v>
      </c>
    </row>
    <row r="368" s="135" customFormat="1" customHeight="1" spans="1:25">
      <c r="A368" s="630">
        <v>45940</v>
      </c>
      <c r="B368" s="630">
        <v>45946</v>
      </c>
      <c r="C368" s="318">
        <v>11.24</v>
      </c>
      <c r="D368" s="318">
        <v>10.65</v>
      </c>
      <c r="E368" s="318">
        <v>10.86</v>
      </c>
      <c r="F368" s="318">
        <v>11.19</v>
      </c>
      <c r="G368" s="318">
        <v>10.56</v>
      </c>
      <c r="H368" s="318">
        <v>10.94</v>
      </c>
      <c r="I368" s="318">
        <v>11.35</v>
      </c>
      <c r="J368" s="318">
        <v>11.29</v>
      </c>
      <c r="K368" s="318">
        <v>11.22</v>
      </c>
      <c r="L368" s="318">
        <v>11.21</v>
      </c>
      <c r="M368" s="318">
        <v>11.23</v>
      </c>
      <c r="N368" s="318">
        <v>10.64</v>
      </c>
      <c r="O368" s="318">
        <v>11.63</v>
      </c>
      <c r="P368" s="318">
        <v>11.49</v>
      </c>
      <c r="Q368" s="318">
        <v>10.27</v>
      </c>
      <c r="R368" s="318">
        <v>11.26</v>
      </c>
      <c r="S368" s="318">
        <v>11.31</v>
      </c>
      <c r="T368" s="318">
        <v>11.08</v>
      </c>
      <c r="U368" s="318">
        <v>10.68</v>
      </c>
      <c r="V368" s="318">
        <v>10.42</v>
      </c>
      <c r="W368" s="318">
        <v>11.17</v>
      </c>
      <c r="X368" s="318">
        <v>10.82</v>
      </c>
      <c r="Y368" s="318">
        <v>11.02</v>
      </c>
    </row>
    <row r="369" s="135" customFormat="1" customHeight="1" spans="1:25">
      <c r="A369" s="630">
        <v>45947</v>
      </c>
      <c r="B369" s="630">
        <v>45953</v>
      </c>
      <c r="C369" s="318">
        <v>11.68</v>
      </c>
      <c r="D369" s="318">
        <v>10.95</v>
      </c>
      <c r="E369" s="318">
        <v>11.22</v>
      </c>
      <c r="F369" s="318">
        <v>11.77</v>
      </c>
      <c r="G369" s="318">
        <v>11</v>
      </c>
      <c r="H369" s="318">
        <v>11.24</v>
      </c>
      <c r="I369" s="318">
        <v>11.82</v>
      </c>
      <c r="J369" s="318">
        <v>11.73</v>
      </c>
      <c r="K369" s="318">
        <v>11.7</v>
      </c>
      <c r="L369" s="318">
        <v>11.68</v>
      </c>
      <c r="M369" s="318">
        <v>11.72</v>
      </c>
      <c r="N369" s="318">
        <v>11.13</v>
      </c>
      <c r="O369" s="318">
        <v>11.71</v>
      </c>
      <c r="P369" s="318">
        <v>11.6</v>
      </c>
      <c r="Q369" s="318">
        <v>10.41</v>
      </c>
      <c r="R369" s="318">
        <v>11.71</v>
      </c>
      <c r="S369" s="318">
        <v>11.87</v>
      </c>
      <c r="T369" s="318">
        <v>11.47</v>
      </c>
      <c r="U369" s="318">
        <v>10.94</v>
      </c>
      <c r="V369" s="318">
        <v>10.64</v>
      </c>
      <c r="W369" s="318">
        <v>11.69</v>
      </c>
      <c r="X369" s="318">
        <v>11.44</v>
      </c>
      <c r="Y369" s="318">
        <v>11.41</v>
      </c>
    </row>
    <row r="370" s="135" customFormat="1" customHeight="1" spans="1:25">
      <c r="A370" s="630">
        <v>45954</v>
      </c>
      <c r="B370" s="630">
        <v>45960</v>
      </c>
      <c r="C370" s="318">
        <v>12.39</v>
      </c>
      <c r="D370" s="318">
        <v>11.94</v>
      </c>
      <c r="E370" s="318">
        <v>12.03</v>
      </c>
      <c r="F370" s="318">
        <v>12.42</v>
      </c>
      <c r="G370" s="318">
        <v>12.26</v>
      </c>
      <c r="H370" s="318">
        <v>11.99</v>
      </c>
      <c r="I370" s="318">
        <v>12.42</v>
      </c>
      <c r="J370" s="318">
        <v>12.3</v>
      </c>
      <c r="K370" s="318">
        <v>12.29</v>
      </c>
      <c r="L370" s="318">
        <v>12.27</v>
      </c>
      <c r="M370" s="318">
        <v>12.32</v>
      </c>
      <c r="N370" s="318">
        <v>11.96</v>
      </c>
      <c r="O370" s="318">
        <v>12.69</v>
      </c>
      <c r="P370" s="318">
        <v>12.46</v>
      </c>
      <c r="Q370" s="318">
        <v>11.79</v>
      </c>
      <c r="R370" s="318">
        <v>12.54</v>
      </c>
      <c r="S370" s="318">
        <v>12.53</v>
      </c>
      <c r="T370" s="318">
        <v>12.27</v>
      </c>
      <c r="U370" s="318">
        <v>11.88</v>
      </c>
      <c r="V370" s="318">
        <v>11.65</v>
      </c>
      <c r="W370" s="318">
        <v>12.28</v>
      </c>
      <c r="X370" s="318">
        <v>12.17</v>
      </c>
      <c r="Y370" s="318">
        <v>12.22</v>
      </c>
    </row>
    <row r="371" s="135" customFormat="1" customHeight="1" spans="1:25">
      <c r="A371" s="630">
        <v>45961</v>
      </c>
      <c r="B371" s="630">
        <v>45967</v>
      </c>
      <c r="C371" s="318">
        <v>12.26</v>
      </c>
      <c r="D371" s="318">
        <v>11.88</v>
      </c>
      <c r="E371" s="318">
        <v>11.81</v>
      </c>
      <c r="F371" s="318">
        <v>12.28</v>
      </c>
      <c r="G371" s="318">
        <v>11.99</v>
      </c>
      <c r="H371" s="318">
        <v>11.97</v>
      </c>
      <c r="I371" s="318">
        <v>12.38</v>
      </c>
      <c r="J371" s="318">
        <v>12.24</v>
      </c>
      <c r="K371" s="318">
        <v>12.16</v>
      </c>
      <c r="L371" s="318">
        <v>12.13</v>
      </c>
      <c r="M371" s="318">
        <v>12.18</v>
      </c>
      <c r="N371" s="318">
        <v>11.81</v>
      </c>
      <c r="O371" s="318">
        <v>12.93</v>
      </c>
      <c r="P371" s="318">
        <v>12.93</v>
      </c>
      <c r="Q371" s="318">
        <v>11.9</v>
      </c>
      <c r="R371" s="318">
        <v>12.41</v>
      </c>
      <c r="S371" s="318">
        <v>12.43</v>
      </c>
      <c r="T371" s="318">
        <v>12.22</v>
      </c>
      <c r="U371" s="318">
        <v>11.83</v>
      </c>
      <c r="V371" s="318">
        <v>11.68</v>
      </c>
      <c r="W371" s="318">
        <v>12.15</v>
      </c>
      <c r="X371" s="318">
        <v>11.93</v>
      </c>
      <c r="Y371" s="318">
        <v>12.16</v>
      </c>
    </row>
    <row r="372" s="135" customFormat="1" customHeight="1" spans="1:25">
      <c r="A372" s="630">
        <v>45968</v>
      </c>
      <c r="B372" s="630">
        <v>45974</v>
      </c>
      <c r="C372" s="318">
        <v>12.02</v>
      </c>
      <c r="D372" s="318">
        <v>11.52</v>
      </c>
      <c r="E372" s="318">
        <v>11.47</v>
      </c>
      <c r="F372" s="318">
        <v>12.07</v>
      </c>
      <c r="G372" s="318">
        <v>11.65</v>
      </c>
      <c r="H372" s="318">
        <v>11.68</v>
      </c>
      <c r="I372" s="318">
        <v>12.18</v>
      </c>
      <c r="J372" s="318">
        <v>12.01</v>
      </c>
      <c r="K372" s="318">
        <v>11.78</v>
      </c>
      <c r="L372" s="318">
        <v>11.74</v>
      </c>
      <c r="M372" s="318">
        <v>11.83</v>
      </c>
      <c r="N372" s="318">
        <v>11.47</v>
      </c>
      <c r="O372" s="318">
        <v>12.58</v>
      </c>
      <c r="P372" s="318">
        <v>12.58</v>
      </c>
      <c r="Q372" s="318">
        <v>11.49</v>
      </c>
      <c r="R372" s="318">
        <v>12.19</v>
      </c>
      <c r="S372" s="318">
        <v>12.23</v>
      </c>
      <c r="T372" s="318">
        <v>11.91</v>
      </c>
      <c r="U372" s="318">
        <v>11.55</v>
      </c>
      <c r="V372" s="318">
        <v>11.24</v>
      </c>
      <c r="W372" s="318">
        <v>11.76</v>
      </c>
      <c r="X372" s="318">
        <v>11.82</v>
      </c>
      <c r="Y372" s="318">
        <v>11.85</v>
      </c>
    </row>
    <row r="373" s="135" customFormat="1" customHeight="1" spans="1:25">
      <c r="A373" s="630">
        <v>45975</v>
      </c>
      <c r="B373" s="630">
        <v>45981</v>
      </c>
      <c r="C373" s="318">
        <v>11.69</v>
      </c>
      <c r="D373" s="318">
        <v>11.39</v>
      </c>
      <c r="E373" s="318">
        <v>11.31</v>
      </c>
      <c r="F373" s="318">
        <v>11.79</v>
      </c>
      <c r="G373" s="318">
        <v>11.33</v>
      </c>
      <c r="H373" s="318">
        <v>11.3</v>
      </c>
      <c r="I373" s="318">
        <v>11.89</v>
      </c>
      <c r="J373" s="318">
        <v>11.65</v>
      </c>
      <c r="K373" s="318">
        <v>11.49</v>
      </c>
      <c r="L373" s="318">
        <v>11.48</v>
      </c>
      <c r="M373" s="318">
        <v>11.65</v>
      </c>
      <c r="N373" s="318">
        <v>11.28</v>
      </c>
      <c r="O373" s="318">
        <v>12.23</v>
      </c>
      <c r="P373" s="318">
        <v>12.4</v>
      </c>
      <c r="Q373" s="318">
        <v>11.34</v>
      </c>
      <c r="R373" s="318">
        <v>11.9</v>
      </c>
      <c r="S373" s="318">
        <v>11.92</v>
      </c>
      <c r="T373" s="318">
        <v>11.65</v>
      </c>
      <c r="U373" s="318">
        <v>11.45</v>
      </c>
      <c r="V373" s="318">
        <v>11.02</v>
      </c>
      <c r="W373" s="318">
        <v>11.51</v>
      </c>
      <c r="X373" s="318">
        <v>11.5</v>
      </c>
      <c r="Y373" s="318">
        <v>11.6</v>
      </c>
    </row>
    <row r="374" s="135" customFormat="1" customHeight="1" spans="1:25">
      <c r="A374" s="630">
        <v>45982</v>
      </c>
      <c r="B374" s="630">
        <v>45988</v>
      </c>
      <c r="C374" s="318">
        <v>11.48</v>
      </c>
      <c r="D374" s="318">
        <v>11.36</v>
      </c>
      <c r="E374" s="318">
        <v>11.23</v>
      </c>
      <c r="F374" s="318">
        <v>11.58</v>
      </c>
      <c r="G374" s="318">
        <v>11.25</v>
      </c>
      <c r="H374" s="318">
        <v>11.18</v>
      </c>
      <c r="I374" s="318">
        <v>11.6</v>
      </c>
      <c r="J374" s="318">
        <v>11.49</v>
      </c>
      <c r="K374" s="318">
        <v>11.27</v>
      </c>
      <c r="L374" s="318">
        <v>11.32</v>
      </c>
      <c r="M374" s="318">
        <v>11.51</v>
      </c>
      <c r="N374" s="318">
        <v>11.5</v>
      </c>
      <c r="O374" s="318">
        <v>12.3</v>
      </c>
      <c r="P374" s="318">
        <v>12.32</v>
      </c>
      <c r="Q374" s="318">
        <v>11.37</v>
      </c>
      <c r="R374" s="318">
        <v>11.65</v>
      </c>
      <c r="S374" s="318">
        <v>11.65</v>
      </c>
      <c r="T374" s="318">
        <v>11.53</v>
      </c>
      <c r="U374" s="318">
        <v>11.4</v>
      </c>
      <c r="V374" s="318">
        <v>10.98</v>
      </c>
      <c r="W374" s="318">
        <v>11.34</v>
      </c>
      <c r="X374" s="318">
        <v>11.33</v>
      </c>
      <c r="Y374" s="318">
        <v>11.48</v>
      </c>
    </row>
    <row r="375" s="135" customFormat="1" customHeight="1" spans="1:25">
      <c r="A375" s="630">
        <v>45989</v>
      </c>
      <c r="B375" s="630">
        <v>45995</v>
      </c>
      <c r="C375" s="318">
        <v>11.38</v>
      </c>
      <c r="D375" s="318">
        <v>11.19</v>
      </c>
      <c r="E375" s="318">
        <v>11.12</v>
      </c>
      <c r="F375" s="318">
        <v>11.47</v>
      </c>
      <c r="G375" s="318">
        <v>11.09</v>
      </c>
      <c r="H375" s="318">
        <v>11.06</v>
      </c>
      <c r="I375" s="318">
        <v>11.49</v>
      </c>
      <c r="J375" s="318">
        <v>11.4</v>
      </c>
      <c r="K375" s="318">
        <v>11.14</v>
      </c>
      <c r="L375" s="318">
        <v>11.11</v>
      </c>
      <c r="M375" s="318">
        <v>11.18</v>
      </c>
      <c r="N375" s="318">
        <v>11.38</v>
      </c>
      <c r="O375" s="318">
        <v>11.84</v>
      </c>
      <c r="P375" s="318">
        <v>12.1</v>
      </c>
      <c r="Q375" s="318">
        <v>11.27</v>
      </c>
      <c r="R375" s="318">
        <v>11.4</v>
      </c>
      <c r="S375" s="318">
        <v>11.52</v>
      </c>
      <c r="T375" s="318">
        <v>11.36</v>
      </c>
      <c r="U375" s="318">
        <v>11.08</v>
      </c>
      <c r="V375" s="318">
        <v>10.83</v>
      </c>
      <c r="W375" s="318">
        <v>11.13</v>
      </c>
      <c r="X375" s="318">
        <v>11.21</v>
      </c>
      <c r="Y375" s="318">
        <v>11.3</v>
      </c>
    </row>
    <row r="376" s="135" customFormat="1" customHeight="1" spans="1:25">
      <c r="A376" s="630">
        <v>45996</v>
      </c>
      <c r="B376" s="630">
        <v>46002</v>
      </c>
      <c r="C376" s="318">
        <v>11.32</v>
      </c>
      <c r="D376" s="318">
        <v>11.1</v>
      </c>
      <c r="E376" s="318">
        <v>11</v>
      </c>
      <c r="F376" s="318">
        <v>11.36</v>
      </c>
      <c r="G376" s="318">
        <v>11</v>
      </c>
      <c r="H376" s="318">
        <v>11.1</v>
      </c>
      <c r="I376" s="318">
        <v>11.41</v>
      </c>
      <c r="J376" s="318">
        <v>11.31</v>
      </c>
      <c r="K376" s="318">
        <v>11.21</v>
      </c>
      <c r="L376" s="318">
        <v>11.13</v>
      </c>
      <c r="M376" s="318">
        <v>11.17</v>
      </c>
      <c r="N376" s="318">
        <v>11.56</v>
      </c>
      <c r="O376" s="318">
        <v>11.52</v>
      </c>
      <c r="P376" s="318">
        <v>12.23</v>
      </c>
      <c r="Q376" s="318">
        <v>11.17</v>
      </c>
      <c r="R376" s="318">
        <v>11.34</v>
      </c>
      <c r="S376" s="318">
        <v>11.48</v>
      </c>
      <c r="T376" s="318">
        <v>11.32</v>
      </c>
      <c r="U376" s="318">
        <v>11.1</v>
      </c>
      <c r="V376" s="318">
        <v>10.73</v>
      </c>
      <c r="W376" s="318">
        <v>11.14</v>
      </c>
      <c r="X376" s="318">
        <v>11.39</v>
      </c>
      <c r="Y376" s="318">
        <v>11.27</v>
      </c>
    </row>
    <row r="377" s="135" customFormat="1" customHeight="1" spans="1:25">
      <c r="A377" s="630">
        <v>46003</v>
      </c>
      <c r="B377" s="630">
        <v>46009</v>
      </c>
      <c r="C377" s="318">
        <v>11.6</v>
      </c>
      <c r="D377" s="318">
        <v>11.29</v>
      </c>
      <c r="E377" s="318">
        <v>11.47</v>
      </c>
      <c r="F377" s="318">
        <v>11.77</v>
      </c>
      <c r="G377" s="318">
        <v>11.21</v>
      </c>
      <c r="H377" s="318">
        <v>11.32</v>
      </c>
      <c r="I377" s="318">
        <v>11.8</v>
      </c>
      <c r="J377" s="318">
        <v>11.62</v>
      </c>
      <c r="K377" s="318">
        <v>11.29</v>
      </c>
      <c r="L377" s="318">
        <v>11.2</v>
      </c>
      <c r="M377" s="318">
        <v>11.17</v>
      </c>
      <c r="N377" s="318">
        <v>12.19</v>
      </c>
      <c r="O377" s="318">
        <v>11.44</v>
      </c>
      <c r="P377" s="318">
        <v>12.37</v>
      </c>
      <c r="Q377" s="318">
        <v>11.26</v>
      </c>
      <c r="R377" s="318">
        <v>11.67</v>
      </c>
      <c r="S377" s="318">
        <v>11.93</v>
      </c>
      <c r="T377" s="318">
        <v>11.56</v>
      </c>
      <c r="U377" s="318">
        <v>11.41</v>
      </c>
      <c r="V377" s="318">
        <v>11.17</v>
      </c>
      <c r="W377" s="318">
        <v>11.26</v>
      </c>
      <c r="X377" s="318">
        <v>11.71</v>
      </c>
      <c r="Y377" s="318">
        <v>11.53</v>
      </c>
    </row>
    <row r="378" s="135" customFormat="1" customHeight="1" spans="1:25">
      <c r="A378" s="630">
        <v>46010</v>
      </c>
      <c r="B378" s="630">
        <v>46016</v>
      </c>
      <c r="C378" s="318">
        <v>11.67</v>
      </c>
      <c r="D378" s="318">
        <v>11.3</v>
      </c>
      <c r="E378" s="318">
        <v>11.41</v>
      </c>
      <c r="F378" s="318">
        <v>11.88</v>
      </c>
      <c r="G378" s="318">
        <v>11.12</v>
      </c>
      <c r="H378" s="318">
        <v>11.42</v>
      </c>
      <c r="I378" s="318">
        <v>11.88</v>
      </c>
      <c r="J378" s="318">
        <v>11.72</v>
      </c>
      <c r="K378" s="318">
        <v>11.24</v>
      </c>
      <c r="L378" s="318">
        <v>11.16</v>
      </c>
      <c r="M378" s="318">
        <v>11.14</v>
      </c>
      <c r="N378" s="318">
        <v>11.78</v>
      </c>
      <c r="O378" s="318">
        <v>11.33</v>
      </c>
      <c r="P378" s="318">
        <v>12.19</v>
      </c>
      <c r="Q378" s="318">
        <v>11.28</v>
      </c>
      <c r="R378" s="318">
        <v>11.77</v>
      </c>
      <c r="S378" s="318">
        <v>11.95</v>
      </c>
      <c r="T378" s="318">
        <v>11.54</v>
      </c>
      <c r="U378" s="318">
        <v>11.28</v>
      </c>
      <c r="V378" s="318">
        <v>11.16</v>
      </c>
      <c r="W378" s="318">
        <v>11.21</v>
      </c>
      <c r="X378" s="318">
        <v>11.67</v>
      </c>
      <c r="Y378" s="318">
        <v>11.5</v>
      </c>
    </row>
    <row r="379" s="135" customFormat="1" customHeight="1" spans="1:25">
      <c r="A379" s="630">
        <v>46017</v>
      </c>
      <c r="B379" s="630">
        <v>46023</v>
      </c>
      <c r="C379" s="318">
        <v>12.56</v>
      </c>
      <c r="D379" s="318">
        <v>12.28</v>
      </c>
      <c r="E379" s="318">
        <v>12.32</v>
      </c>
      <c r="F379" s="318">
        <v>12.76</v>
      </c>
      <c r="G379" s="318">
        <v>11.82</v>
      </c>
      <c r="H379" s="318">
        <v>12.16</v>
      </c>
      <c r="I379" s="318">
        <v>12.63</v>
      </c>
      <c r="J379" s="318">
        <v>12.47</v>
      </c>
      <c r="K379" s="318">
        <v>12.01</v>
      </c>
      <c r="L379" s="318">
        <v>11.98</v>
      </c>
      <c r="M379" s="318">
        <v>11.98</v>
      </c>
      <c r="N379" s="318">
        <v>12.36</v>
      </c>
      <c r="O379" s="318">
        <v>12.01</v>
      </c>
      <c r="P379" s="318">
        <v>12.76</v>
      </c>
      <c r="Q379" s="318">
        <v>12.26</v>
      </c>
      <c r="R379" s="318">
        <v>12.77</v>
      </c>
      <c r="S379" s="318">
        <v>12.87</v>
      </c>
      <c r="T379" s="318">
        <v>12.35</v>
      </c>
      <c r="U379" s="318">
        <v>11.92</v>
      </c>
      <c r="V379" s="318">
        <v>11.86</v>
      </c>
      <c r="W379" s="318">
        <v>12.01</v>
      </c>
      <c r="X379" s="318">
        <v>12.5</v>
      </c>
      <c r="Y379" s="318">
        <v>12.3</v>
      </c>
    </row>
    <row r="380" s="135" customFormat="1" customHeight="1" spans="1:25">
      <c r="A380" s="630">
        <v>46024</v>
      </c>
      <c r="B380" s="630">
        <v>46030</v>
      </c>
      <c r="C380" s="318">
        <v>12.75</v>
      </c>
      <c r="D380" s="318">
        <v>12.36</v>
      </c>
      <c r="E380" s="318">
        <v>12.35</v>
      </c>
      <c r="F380" s="318">
        <v>12.96</v>
      </c>
      <c r="G380" s="318">
        <v>12.13</v>
      </c>
      <c r="H380" s="318">
        <v>12.4</v>
      </c>
      <c r="I380" s="318">
        <v>12.89</v>
      </c>
      <c r="J380" s="318">
        <v>12.74</v>
      </c>
      <c r="K380" s="318">
        <v>12.12</v>
      </c>
      <c r="L380" s="318">
        <v>11.97</v>
      </c>
      <c r="M380" s="318">
        <v>11.94</v>
      </c>
      <c r="N380" s="318">
        <v>12.85</v>
      </c>
      <c r="O380" s="318">
        <v>12.57</v>
      </c>
      <c r="P380" s="318">
        <v>12.99</v>
      </c>
      <c r="Q380" s="318">
        <v>12.28</v>
      </c>
      <c r="R380" s="318">
        <v>13.05</v>
      </c>
      <c r="S380" s="318">
        <v>13.13</v>
      </c>
      <c r="T380" s="318">
        <v>12.56</v>
      </c>
      <c r="U380" s="318">
        <v>12.06</v>
      </c>
      <c r="V380" s="318">
        <v>12.18</v>
      </c>
      <c r="W380" s="318">
        <v>12.09</v>
      </c>
      <c r="X380" s="318">
        <v>12.55</v>
      </c>
      <c r="Y380" s="318">
        <v>12.49</v>
      </c>
    </row>
    <row r="381" s="135" customFormat="1" customHeight="1" spans="1:25">
      <c r="A381" s="630">
        <v>46031</v>
      </c>
      <c r="B381" s="630">
        <v>46037</v>
      </c>
      <c r="C381" s="318">
        <v>12.95</v>
      </c>
      <c r="D381" s="318">
        <v>12.6</v>
      </c>
      <c r="E381" s="318">
        <v>12.7</v>
      </c>
      <c r="F381" s="318">
        <v>13.13</v>
      </c>
      <c r="G381" s="318">
        <v>12.43</v>
      </c>
      <c r="H381" s="318">
        <v>12.7</v>
      </c>
      <c r="I381" s="318">
        <v>13.17</v>
      </c>
      <c r="J381" s="318">
        <v>13.03</v>
      </c>
      <c r="K381" s="318">
        <v>12.42</v>
      </c>
      <c r="L381" s="318">
        <v>12.29</v>
      </c>
      <c r="M381" s="318">
        <v>12.16</v>
      </c>
      <c r="N381" s="318">
        <v>12.9</v>
      </c>
      <c r="O381" s="318">
        <v>12.87</v>
      </c>
      <c r="P381" s="318">
        <v>13.12</v>
      </c>
      <c r="Q381" s="318">
        <v>12.35</v>
      </c>
      <c r="R381" s="318">
        <v>13.16</v>
      </c>
      <c r="S381" s="318">
        <v>13.3</v>
      </c>
      <c r="T381" s="318">
        <v>12.78</v>
      </c>
      <c r="U381" s="318">
        <v>11.97</v>
      </c>
      <c r="V381" s="318">
        <v>12.18</v>
      </c>
      <c r="W381" s="318">
        <v>12.39</v>
      </c>
      <c r="X381" s="318">
        <v>12.74</v>
      </c>
      <c r="Y381" s="318">
        <v>12.69</v>
      </c>
    </row>
    <row r="382" s="11" customFormat="1" customHeight="1" spans="1:28">
      <c r="A382" s="634">
        <v>46038</v>
      </c>
      <c r="B382" s="634">
        <v>46044</v>
      </c>
      <c r="C382" s="345">
        <v>13.33</v>
      </c>
      <c r="D382" s="345">
        <v>12.99</v>
      </c>
      <c r="E382" s="345">
        <v>12.97</v>
      </c>
      <c r="F382" s="345">
        <v>13.49</v>
      </c>
      <c r="G382" s="345">
        <v>12.86</v>
      </c>
      <c r="H382" s="345">
        <v>13.1</v>
      </c>
      <c r="I382" s="345">
        <v>13.4</v>
      </c>
      <c r="J382" s="345">
        <v>13.35</v>
      </c>
      <c r="K382" s="345">
        <v>13</v>
      </c>
      <c r="L382" s="345">
        <v>12.9</v>
      </c>
      <c r="M382" s="345">
        <v>12.83</v>
      </c>
      <c r="N382" s="345">
        <v>12.85</v>
      </c>
      <c r="O382" s="345">
        <v>13.34</v>
      </c>
      <c r="P382" s="345">
        <v>13.66</v>
      </c>
      <c r="Q382" s="345">
        <v>12.66</v>
      </c>
      <c r="R382" s="345">
        <v>13.37</v>
      </c>
      <c r="S382" s="345">
        <v>13.59</v>
      </c>
      <c r="T382" s="345">
        <v>13.16</v>
      </c>
      <c r="U382" s="345">
        <v>12.19</v>
      </c>
      <c r="V382" s="345">
        <v>12.48</v>
      </c>
      <c r="W382" s="345">
        <v>12.94</v>
      </c>
      <c r="X382" s="345">
        <v>13.04</v>
      </c>
      <c r="Y382" s="345">
        <v>13.06</v>
      </c>
      <c r="Z382" s="135"/>
      <c r="AA382" s="135"/>
      <c r="AB382" s="135"/>
    </row>
  </sheetData>
  <mergeCells count="10">
    <mergeCell ref="A1:B1"/>
    <mergeCell ref="C1:G1"/>
    <mergeCell ref="H1:J1"/>
    <mergeCell ref="K1:M1"/>
    <mergeCell ref="O1:Q1"/>
    <mergeCell ref="R1:S1"/>
    <mergeCell ref="U1:V1"/>
    <mergeCell ref="W1:X1"/>
    <mergeCell ref="T1:T2"/>
    <mergeCell ref="Y1:Y2"/>
  </mergeCells>
  <pageMargins left="0.75" right="0.75" top="1" bottom="1" header="0.5" footer="0.5"/>
  <pageSetup paperSize="9" orientation="portrait"/>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2"/>
  <sheetViews>
    <sheetView workbookViewId="0">
      <pane ySplit="3" topLeftCell="A54" activePane="bottomLeft" state="frozen"/>
      <selection/>
      <selection pane="bottomLeft" activeCell="A73" sqref="A73"/>
    </sheetView>
  </sheetViews>
  <sheetFormatPr defaultColWidth="13.125" defaultRowHeight="20" customHeight="1" outlineLevelCol="5"/>
  <cols>
    <col min="1" max="1" width="13.125" style="135" customWidth="1"/>
    <col min="2" max="16384" width="13.125" customWidth="1"/>
  </cols>
  <sheetData>
    <row r="1" customHeight="1" spans="1:1">
      <c r="A1" s="990" t="s">
        <v>468</v>
      </c>
    </row>
    <row r="2" ht="30" customHeight="1" spans="1:6">
      <c r="A2" s="487" t="s">
        <v>468</v>
      </c>
      <c r="B2" s="991" t="s">
        <v>20</v>
      </c>
      <c r="C2" s="992"/>
      <c r="D2" s="993"/>
      <c r="E2" s="39" t="s">
        <v>469</v>
      </c>
      <c r="F2" s="39"/>
    </row>
    <row r="3" ht="30" customHeight="1" spans="1:6">
      <c r="A3" s="39" t="s">
        <v>465</v>
      </c>
      <c r="B3" s="39" t="s">
        <v>470</v>
      </c>
      <c r="C3" s="39" t="s">
        <v>471</v>
      </c>
      <c r="D3" s="39" t="s">
        <v>472</v>
      </c>
      <c r="E3" s="39" t="s">
        <v>471</v>
      </c>
      <c r="F3" s="39" t="s">
        <v>472</v>
      </c>
    </row>
    <row r="4" s="152" customFormat="1" customHeight="1" spans="1:6">
      <c r="A4" s="543">
        <v>45546</v>
      </c>
      <c r="B4" s="611">
        <v>125.96</v>
      </c>
      <c r="C4" s="941">
        <v>121.3</v>
      </c>
      <c r="D4" s="941">
        <v>133.04</v>
      </c>
      <c r="E4" s="93">
        <v>0.6</v>
      </c>
      <c r="F4" s="93">
        <v>0.4</v>
      </c>
    </row>
    <row r="5" s="152" customFormat="1" customHeight="1" spans="1:6">
      <c r="A5" s="543">
        <v>45554</v>
      </c>
      <c r="B5" s="611">
        <v>125.97</v>
      </c>
      <c r="C5" s="941">
        <v>121.41</v>
      </c>
      <c r="D5" s="941">
        <v>133.1</v>
      </c>
      <c r="E5" s="93">
        <v>0.61</v>
      </c>
      <c r="F5" s="93">
        <v>0.39</v>
      </c>
    </row>
    <row r="6" s="152" customFormat="1" customHeight="1" spans="1:6">
      <c r="A6" s="543">
        <v>45561</v>
      </c>
      <c r="B6" s="611">
        <v>125.68</v>
      </c>
      <c r="C6" s="941">
        <v>121.26</v>
      </c>
      <c r="D6" s="941">
        <v>135.2</v>
      </c>
      <c r="E6" s="93">
        <v>0.685</v>
      </c>
      <c r="F6" s="93">
        <v>0.315</v>
      </c>
    </row>
    <row r="7" s="152" customFormat="1" customHeight="1" spans="1:6">
      <c r="A7" s="543">
        <v>45575</v>
      </c>
      <c r="B7" s="611">
        <v>125.87</v>
      </c>
      <c r="C7" s="941">
        <v>122.68</v>
      </c>
      <c r="D7" s="941">
        <v>134.05</v>
      </c>
      <c r="E7" s="93">
        <v>0.719</v>
      </c>
      <c r="F7" s="93">
        <v>0.281</v>
      </c>
    </row>
    <row r="8" s="152" customFormat="1" customHeight="1" spans="1:6">
      <c r="A8" s="543">
        <v>45582</v>
      </c>
      <c r="B8" s="611">
        <v>126.34</v>
      </c>
      <c r="C8" s="611">
        <v>122.97</v>
      </c>
      <c r="D8" s="611">
        <v>135.15</v>
      </c>
      <c r="E8" s="93">
        <v>0.7231</v>
      </c>
      <c r="F8" s="325">
        <f>27.69%</f>
        <v>0.2769</v>
      </c>
    </row>
    <row r="9" s="152" customFormat="1" customHeight="1" spans="1:6">
      <c r="A9" s="543">
        <v>45589</v>
      </c>
      <c r="B9" s="611">
        <v>126.07</v>
      </c>
      <c r="C9" s="611">
        <v>122.95</v>
      </c>
      <c r="D9" s="611">
        <v>135.85</v>
      </c>
      <c r="E9" s="93">
        <v>0.758</v>
      </c>
      <c r="F9" s="325">
        <v>0.242</v>
      </c>
    </row>
    <row r="10" s="152" customFormat="1" customHeight="1" spans="1:6">
      <c r="A10" s="543">
        <v>45596</v>
      </c>
      <c r="B10" s="611">
        <v>125.5</v>
      </c>
      <c r="C10" s="611">
        <v>122</v>
      </c>
      <c r="D10" s="611">
        <v>136.9</v>
      </c>
      <c r="E10" s="93">
        <v>0.765</v>
      </c>
      <c r="F10" s="325">
        <v>0.235</v>
      </c>
    </row>
    <row r="11" s="152" customFormat="1" customHeight="1" spans="1:6">
      <c r="A11" s="543">
        <v>45603</v>
      </c>
      <c r="B11" s="611">
        <v>125.9</v>
      </c>
      <c r="C11" s="611">
        <v>122.14</v>
      </c>
      <c r="D11" s="611">
        <v>137.2</v>
      </c>
      <c r="E11" s="93">
        <v>0.7505</v>
      </c>
      <c r="F11" s="325">
        <v>0.2495</v>
      </c>
    </row>
    <row r="12" s="152" customFormat="1" customHeight="1" spans="1:6">
      <c r="A12" s="543">
        <v>45610</v>
      </c>
      <c r="B12" s="611">
        <v>126.46</v>
      </c>
      <c r="C12" s="611">
        <v>122.72</v>
      </c>
      <c r="D12" s="611">
        <v>137.86</v>
      </c>
      <c r="E12" s="93">
        <v>0.7532</v>
      </c>
      <c r="F12" s="325">
        <v>0.2468</v>
      </c>
    </row>
    <row r="13" s="152" customFormat="1" customHeight="1" spans="1:6">
      <c r="A13" s="543">
        <v>45617</v>
      </c>
      <c r="B13" s="611">
        <v>126.73</v>
      </c>
      <c r="C13" s="611">
        <v>122.96</v>
      </c>
      <c r="D13" s="611">
        <v>138.45</v>
      </c>
      <c r="E13" s="93">
        <v>0.7564</v>
      </c>
      <c r="F13" s="325">
        <v>0.2436</v>
      </c>
    </row>
    <row r="14" s="152" customFormat="1" customHeight="1" spans="1:6">
      <c r="A14" s="543">
        <v>45624</v>
      </c>
      <c r="B14" s="611">
        <v>127.35</v>
      </c>
      <c r="C14" s="611">
        <v>122.9</v>
      </c>
      <c r="D14" s="611">
        <v>139.38</v>
      </c>
      <c r="E14" s="93">
        <v>0.73</v>
      </c>
      <c r="F14" s="325">
        <v>0.27</v>
      </c>
    </row>
    <row r="15" s="152" customFormat="1" customHeight="1" spans="1:6">
      <c r="A15" s="543">
        <v>45631</v>
      </c>
      <c r="B15" s="611">
        <v>128.33</v>
      </c>
      <c r="C15" s="611">
        <v>122.86</v>
      </c>
      <c r="D15" s="611">
        <v>141.15</v>
      </c>
      <c r="E15" s="93">
        <v>0.7009</v>
      </c>
      <c r="F15" s="325">
        <v>0.2991</v>
      </c>
    </row>
    <row r="16" s="152" customFormat="1" customHeight="1" spans="1:6">
      <c r="A16" s="543">
        <v>45638</v>
      </c>
      <c r="B16" s="611">
        <v>130.27</v>
      </c>
      <c r="C16" s="611">
        <v>122.57</v>
      </c>
      <c r="D16" s="611">
        <v>145.9</v>
      </c>
      <c r="E16" s="93">
        <v>0.67</v>
      </c>
      <c r="F16" s="325">
        <v>0.33</v>
      </c>
    </row>
    <row r="17" s="152" customFormat="1" customHeight="1" spans="1:6">
      <c r="A17" s="543">
        <v>45645</v>
      </c>
      <c r="B17" s="611">
        <v>130.68</v>
      </c>
      <c r="C17" s="611">
        <v>122.22</v>
      </c>
      <c r="D17" s="611">
        <v>149.5</v>
      </c>
      <c r="E17" s="93">
        <v>0.69</v>
      </c>
      <c r="F17" s="325">
        <v>0.31</v>
      </c>
    </row>
    <row r="18" s="152" customFormat="1" customHeight="1" spans="1:6">
      <c r="A18" s="543">
        <v>45652</v>
      </c>
      <c r="B18" s="611">
        <v>127.76</v>
      </c>
      <c r="C18" s="611">
        <v>121.3</v>
      </c>
      <c r="D18" s="611">
        <v>142.9</v>
      </c>
      <c r="E18" s="93">
        <v>0.701</v>
      </c>
      <c r="F18" s="325">
        <v>0.299</v>
      </c>
    </row>
    <row r="19" s="152" customFormat="1" customHeight="1" spans="1:6">
      <c r="A19" s="543">
        <v>45659</v>
      </c>
      <c r="B19" s="611">
        <v>126.06</v>
      </c>
      <c r="C19" s="611">
        <v>120.04</v>
      </c>
      <c r="D19" s="611">
        <v>140.95</v>
      </c>
      <c r="E19" s="93">
        <v>0.712</v>
      </c>
      <c r="F19" s="325">
        <v>0.288</v>
      </c>
    </row>
    <row r="20" s="134" customFormat="1" customHeight="1" spans="1:6">
      <c r="A20" s="543">
        <v>45666</v>
      </c>
      <c r="B20" s="611">
        <v>124.1</v>
      </c>
      <c r="C20" s="611">
        <v>118.95</v>
      </c>
      <c r="D20" s="611">
        <v>137.55</v>
      </c>
      <c r="E20" s="93">
        <v>0.723</v>
      </c>
      <c r="F20" s="325">
        <v>0.277</v>
      </c>
    </row>
    <row r="21" s="152" customFormat="1" customHeight="1" spans="1:6">
      <c r="A21" s="543">
        <v>45673</v>
      </c>
      <c r="B21" s="611">
        <v>122.96</v>
      </c>
      <c r="C21" s="611">
        <v>118.29</v>
      </c>
      <c r="D21" s="611">
        <v>135.91</v>
      </c>
      <c r="E21" s="93">
        <v>0.7352</v>
      </c>
      <c r="F21" s="325">
        <v>0.2648</v>
      </c>
    </row>
    <row r="22" s="152" customFormat="1" customHeight="1" spans="1:6">
      <c r="A22" s="543">
        <v>45680</v>
      </c>
      <c r="B22" s="611">
        <v>121.51</v>
      </c>
      <c r="C22" s="611">
        <v>117.75</v>
      </c>
      <c r="D22" s="611">
        <v>132.5</v>
      </c>
      <c r="E22" s="93">
        <v>0.745</v>
      </c>
      <c r="F22" s="325">
        <v>0.255</v>
      </c>
    </row>
    <row r="23" s="152" customFormat="1" customHeight="1" spans="1:6">
      <c r="A23" s="543">
        <v>45694</v>
      </c>
      <c r="B23" s="611">
        <v>124.18</v>
      </c>
      <c r="C23" s="611">
        <v>121.8</v>
      </c>
      <c r="D23" s="611">
        <v>132.9</v>
      </c>
      <c r="E23" s="93">
        <v>0.786</v>
      </c>
      <c r="F23" s="325">
        <v>0.214</v>
      </c>
    </row>
    <row r="24" s="152" customFormat="1" customHeight="1" spans="1:6">
      <c r="A24" s="543">
        <v>45701</v>
      </c>
      <c r="B24" s="611">
        <v>125.04</v>
      </c>
      <c r="C24" s="611">
        <v>123.25</v>
      </c>
      <c r="D24" s="611">
        <v>132.17</v>
      </c>
      <c r="E24" s="93">
        <v>0.7998</v>
      </c>
      <c r="F24" s="325">
        <v>0.2002</v>
      </c>
    </row>
    <row r="25" s="152" customFormat="1" customHeight="1" spans="1:6">
      <c r="A25" s="543">
        <v>45708</v>
      </c>
      <c r="B25" s="611">
        <v>125.68</v>
      </c>
      <c r="C25" s="611">
        <v>123.98</v>
      </c>
      <c r="D25" s="611">
        <v>132.6</v>
      </c>
      <c r="E25" s="93">
        <v>0.8025</v>
      </c>
      <c r="F25" s="325">
        <v>0.1975</v>
      </c>
    </row>
    <row r="26" s="134" customFormat="1" customHeight="1" spans="1:6">
      <c r="A26" s="543">
        <v>45715</v>
      </c>
      <c r="B26" s="611">
        <v>126.52</v>
      </c>
      <c r="C26" s="611">
        <v>124.67</v>
      </c>
      <c r="D26" s="611">
        <v>133.56</v>
      </c>
      <c r="E26" s="93">
        <v>0.7919</v>
      </c>
      <c r="F26" s="325">
        <v>0.2081</v>
      </c>
    </row>
    <row r="27" s="134" customFormat="1" customHeight="1" spans="1:6">
      <c r="A27" s="543">
        <v>45722</v>
      </c>
      <c r="B27" s="611">
        <v>127.06</v>
      </c>
      <c r="C27" s="611">
        <v>125.03</v>
      </c>
      <c r="D27" s="611">
        <v>134.11</v>
      </c>
      <c r="E27" s="93">
        <v>0.7765</v>
      </c>
      <c r="F27" s="325">
        <v>0.2235</v>
      </c>
    </row>
    <row r="28" s="135" customFormat="1" customHeight="1" spans="1:6">
      <c r="A28" s="543">
        <v>45729</v>
      </c>
      <c r="B28" s="611">
        <v>127.92</v>
      </c>
      <c r="C28" s="611">
        <v>125.67</v>
      </c>
      <c r="D28" s="611">
        <v>135.23</v>
      </c>
      <c r="E28" s="93">
        <v>0.7646</v>
      </c>
      <c r="F28" s="325">
        <v>0.2354</v>
      </c>
    </row>
    <row r="29" s="135" customFormat="1" customHeight="1" spans="1:6">
      <c r="A29" s="543">
        <v>45736</v>
      </c>
      <c r="B29" s="611">
        <v>128.4</v>
      </c>
      <c r="C29" s="611">
        <v>125.92</v>
      </c>
      <c r="D29" s="611">
        <v>136.1</v>
      </c>
      <c r="E29" s="93">
        <v>0.756</v>
      </c>
      <c r="F29" s="325">
        <v>0.244</v>
      </c>
    </row>
    <row r="30" s="11" customFormat="1" customHeight="1" spans="1:6">
      <c r="A30" s="543">
        <v>45743</v>
      </c>
      <c r="B30" s="611">
        <v>128.64</v>
      </c>
      <c r="C30" s="611">
        <v>126.21</v>
      </c>
      <c r="D30" s="611">
        <v>136.64</v>
      </c>
      <c r="E30" s="93">
        <v>0.767</v>
      </c>
      <c r="F30" s="325">
        <v>0.233</v>
      </c>
    </row>
    <row r="31" customHeight="1" spans="1:6">
      <c r="A31" s="543">
        <v>45750</v>
      </c>
      <c r="B31" s="611">
        <v>128.89</v>
      </c>
      <c r="C31" s="611">
        <v>126.33</v>
      </c>
      <c r="D31" s="611">
        <v>137.11</v>
      </c>
      <c r="E31" s="93">
        <v>0.7625</v>
      </c>
      <c r="F31" s="93">
        <v>0.2375</v>
      </c>
    </row>
    <row r="32" customFormat="1" customHeight="1" spans="1:6">
      <c r="A32" s="543">
        <v>45757</v>
      </c>
      <c r="B32" s="611">
        <v>128.81</v>
      </c>
      <c r="C32" s="611">
        <v>126.34</v>
      </c>
      <c r="D32" s="611">
        <v>136.86</v>
      </c>
      <c r="E32" s="93">
        <v>0.765</v>
      </c>
      <c r="F32" s="93">
        <v>0.235</v>
      </c>
    </row>
    <row r="33" customFormat="1" customHeight="1" spans="1:6">
      <c r="A33" s="543">
        <v>45764</v>
      </c>
      <c r="B33" s="994">
        <v>128.57</v>
      </c>
      <c r="C33" s="994">
        <v>126.22</v>
      </c>
      <c r="D33" s="994">
        <v>136.54</v>
      </c>
      <c r="E33" s="93">
        <v>0.772</v>
      </c>
      <c r="F33" s="93">
        <v>0.228</v>
      </c>
    </row>
    <row r="34" s="135" customFormat="1" customHeight="1" spans="1:6">
      <c r="A34" s="543">
        <v>45771</v>
      </c>
      <c r="B34" s="994">
        <v>128.94</v>
      </c>
      <c r="C34" s="994">
        <v>126.51</v>
      </c>
      <c r="D34" s="994">
        <v>137.13</v>
      </c>
      <c r="E34" s="93">
        <v>0.771</v>
      </c>
      <c r="F34" s="93">
        <v>0.229</v>
      </c>
    </row>
    <row r="35" s="135" customFormat="1" customHeight="1" spans="1:6">
      <c r="A35" s="543">
        <v>45777</v>
      </c>
      <c r="B35" s="994">
        <v>129.22</v>
      </c>
      <c r="C35" s="994">
        <v>126.64</v>
      </c>
      <c r="D35" s="994">
        <v>137.67</v>
      </c>
      <c r="E35" s="93">
        <v>0.766</v>
      </c>
      <c r="F35" s="93">
        <v>0.234</v>
      </c>
    </row>
    <row r="36" customFormat="1" customHeight="1" spans="1:6">
      <c r="A36" s="543">
        <v>45785</v>
      </c>
      <c r="B36" s="994">
        <v>129.71</v>
      </c>
      <c r="C36" s="994">
        <v>126.86</v>
      </c>
      <c r="D36" s="994">
        <v>138.21</v>
      </c>
      <c r="E36" s="93">
        <v>0.749</v>
      </c>
      <c r="F36" s="93">
        <v>0.251</v>
      </c>
    </row>
    <row r="37" s="135" customFormat="1" customHeight="1" spans="1:6">
      <c r="A37" s="543">
        <v>45792</v>
      </c>
      <c r="B37" s="994">
        <v>129.71</v>
      </c>
      <c r="C37" s="994">
        <v>126.91</v>
      </c>
      <c r="D37" s="994">
        <v>138.31</v>
      </c>
      <c r="E37" s="93">
        <v>0.754</v>
      </c>
      <c r="F37" s="93">
        <v>0.246</v>
      </c>
    </row>
    <row r="38" s="135" customFormat="1" customHeight="1" spans="1:6">
      <c r="A38" s="543">
        <v>45799</v>
      </c>
      <c r="B38" s="994">
        <v>129.38</v>
      </c>
      <c r="C38" s="994">
        <v>126.67</v>
      </c>
      <c r="D38" s="994">
        <v>137.93</v>
      </c>
      <c r="E38" s="93">
        <v>0.7595</v>
      </c>
      <c r="F38" s="93">
        <v>0.2405</v>
      </c>
    </row>
    <row r="39" customFormat="1" customHeight="1" spans="1:6">
      <c r="A39" s="543">
        <v>45806</v>
      </c>
      <c r="B39" s="994">
        <v>129.18</v>
      </c>
      <c r="C39" s="994">
        <v>126.58</v>
      </c>
      <c r="D39" s="994">
        <v>137.72</v>
      </c>
      <c r="E39" s="93">
        <v>0.7665</v>
      </c>
      <c r="F39" s="93">
        <v>0.2335</v>
      </c>
    </row>
    <row r="40" s="135" customFormat="1" customHeight="1" spans="1:6">
      <c r="A40" s="543">
        <v>45813</v>
      </c>
      <c r="B40" s="994">
        <v>129.17</v>
      </c>
      <c r="C40" s="994">
        <v>126.49</v>
      </c>
      <c r="D40" s="994">
        <v>137.75</v>
      </c>
      <c r="E40" s="93">
        <v>0.762</v>
      </c>
      <c r="F40" s="93">
        <v>0.238</v>
      </c>
    </row>
    <row r="41" s="135" customFormat="1" customHeight="1" spans="1:6">
      <c r="A41" s="625">
        <v>45820</v>
      </c>
      <c r="B41" s="513">
        <v>128.82</v>
      </c>
      <c r="C41" s="994">
        <v>126.25</v>
      </c>
      <c r="D41" s="994">
        <v>137.43</v>
      </c>
      <c r="E41" s="93">
        <v>0.77</v>
      </c>
      <c r="F41" s="93">
        <v>0.23</v>
      </c>
    </row>
    <row r="42" customFormat="1" customHeight="1" spans="1:6">
      <c r="A42" s="625">
        <v>45827</v>
      </c>
      <c r="B42" s="513">
        <v>128.28</v>
      </c>
      <c r="C42" s="994">
        <v>125.1</v>
      </c>
      <c r="D42" s="994">
        <v>139.5</v>
      </c>
      <c r="E42" s="93">
        <v>0.779</v>
      </c>
      <c r="F42" s="93">
        <v>0.221</v>
      </c>
    </row>
    <row r="43" s="135" customFormat="1" customHeight="1" spans="1:6">
      <c r="A43" s="625">
        <v>45834</v>
      </c>
      <c r="B43" s="513">
        <v>128.14</v>
      </c>
      <c r="C43" s="994">
        <v>124.84</v>
      </c>
      <c r="D43" s="994">
        <v>139.69</v>
      </c>
      <c r="E43" s="93">
        <v>0.7775</v>
      </c>
      <c r="F43" s="93">
        <v>0.2225</v>
      </c>
    </row>
    <row r="44" s="135" customFormat="1" customHeight="1" spans="1:6">
      <c r="A44" s="625">
        <v>45841</v>
      </c>
      <c r="B44" s="513">
        <v>128.64</v>
      </c>
      <c r="C44" s="994">
        <v>124.59</v>
      </c>
      <c r="D44" s="994">
        <v>140.73</v>
      </c>
      <c r="E44" s="93">
        <v>0.749</v>
      </c>
      <c r="F44" s="93">
        <v>0.251</v>
      </c>
    </row>
    <row r="45" customFormat="1" customHeight="1" spans="1:6">
      <c r="A45" s="625">
        <v>45848</v>
      </c>
      <c r="B45" s="513">
        <v>129.03</v>
      </c>
      <c r="C45" s="994">
        <v>124.76</v>
      </c>
      <c r="D45" s="994">
        <v>141.72</v>
      </c>
      <c r="E45" s="93">
        <v>0.748</v>
      </c>
      <c r="F45" s="93">
        <v>0.252</v>
      </c>
    </row>
    <row r="46" s="135" customFormat="1" customHeight="1" spans="1:6">
      <c r="A46" s="625">
        <v>45855</v>
      </c>
      <c r="B46" s="513">
        <v>128.83</v>
      </c>
      <c r="C46" s="994">
        <v>124.53</v>
      </c>
      <c r="D46" s="994">
        <v>141.8</v>
      </c>
      <c r="E46" s="93">
        <v>0.751</v>
      </c>
      <c r="F46" s="93">
        <v>0.249</v>
      </c>
    </row>
    <row r="47" s="135" customFormat="1" customHeight="1" spans="1:6">
      <c r="A47" s="625">
        <v>45862</v>
      </c>
      <c r="B47" s="513">
        <v>128.48</v>
      </c>
      <c r="C47" s="994">
        <v>124.27</v>
      </c>
      <c r="D47" s="994">
        <v>141.92</v>
      </c>
      <c r="E47" s="93">
        <v>0.7615</v>
      </c>
      <c r="F47" s="93">
        <v>0.2385</v>
      </c>
    </row>
    <row r="48" s="11" customFormat="1" customHeight="1" spans="1:6">
      <c r="A48" s="625">
        <v>45869</v>
      </c>
      <c r="B48" s="513">
        <v>127.98</v>
      </c>
      <c r="C48" s="994">
        <v>123.79</v>
      </c>
      <c r="D48" s="994">
        <v>142.17</v>
      </c>
      <c r="E48" s="93">
        <v>0.772</v>
      </c>
      <c r="F48" s="93">
        <v>0.228</v>
      </c>
    </row>
    <row r="49" s="135" customFormat="1" customHeight="1" spans="1:6">
      <c r="A49" s="625">
        <v>45876</v>
      </c>
      <c r="B49" s="513">
        <v>127.8</v>
      </c>
      <c r="C49" s="994">
        <v>123.54</v>
      </c>
      <c r="D49" s="994">
        <v>142.45</v>
      </c>
      <c r="E49" s="93">
        <v>0.7745</v>
      </c>
      <c r="F49" s="93">
        <v>0.2255</v>
      </c>
    </row>
    <row r="50" s="135" customFormat="1" customHeight="1" spans="1:6">
      <c r="A50" s="625">
        <v>45883</v>
      </c>
      <c r="B50" s="513">
        <v>127.82</v>
      </c>
      <c r="C50" s="513">
        <v>123.56</v>
      </c>
      <c r="D50" s="513">
        <v>142.64</v>
      </c>
      <c r="E50" s="93">
        <v>0.7765</v>
      </c>
      <c r="F50" s="93">
        <v>0.2235</v>
      </c>
    </row>
    <row r="51" customFormat="1" customHeight="1" spans="1:6">
      <c r="A51" s="625">
        <v>45890</v>
      </c>
      <c r="B51" s="513">
        <v>127.98</v>
      </c>
      <c r="C51" s="513">
        <v>123.67</v>
      </c>
      <c r="D51" s="513">
        <v>143.07</v>
      </c>
      <c r="E51" s="93">
        <v>0.778</v>
      </c>
      <c r="F51" s="93">
        <v>0.222</v>
      </c>
    </row>
    <row r="52" s="135" customFormat="1" customHeight="1" spans="1:6">
      <c r="A52" s="625">
        <v>45897</v>
      </c>
      <c r="B52" s="513">
        <v>127.83</v>
      </c>
      <c r="C52" s="513">
        <v>123.52</v>
      </c>
      <c r="D52" s="513">
        <v>143.26</v>
      </c>
      <c r="E52" s="93">
        <v>0.7815</v>
      </c>
      <c r="F52" s="93">
        <v>0.2185</v>
      </c>
    </row>
    <row r="53" s="135" customFormat="1" customHeight="1" spans="1:6">
      <c r="A53" s="625">
        <v>45904</v>
      </c>
      <c r="B53" s="513">
        <v>128.23</v>
      </c>
      <c r="C53" s="513">
        <v>123.61</v>
      </c>
      <c r="D53" s="513">
        <v>143.75</v>
      </c>
      <c r="E53" s="93">
        <v>0.7705</v>
      </c>
      <c r="F53" s="93">
        <v>0.2295</v>
      </c>
    </row>
    <row r="54" customFormat="1" customHeight="1" spans="1:6">
      <c r="A54" s="625">
        <v>45911</v>
      </c>
      <c r="B54" s="513">
        <v>128.32</v>
      </c>
      <c r="C54" s="513">
        <v>123.73</v>
      </c>
      <c r="D54" s="513">
        <v>144.06</v>
      </c>
      <c r="E54" s="93">
        <v>0.774</v>
      </c>
      <c r="F54" s="93">
        <v>0.226</v>
      </c>
    </row>
    <row r="55" customHeight="1" spans="1:6">
      <c r="A55" s="625">
        <v>45918</v>
      </c>
      <c r="B55" s="513">
        <v>128.45</v>
      </c>
      <c r="C55" s="513">
        <v>123.8</v>
      </c>
      <c r="D55" s="513">
        <v>144.2</v>
      </c>
      <c r="E55" s="93">
        <v>0.772</v>
      </c>
      <c r="F55" s="93">
        <v>0.228</v>
      </c>
    </row>
    <row r="56" customFormat="1" customHeight="1" spans="1:6">
      <c r="A56" s="625">
        <v>45925</v>
      </c>
      <c r="B56" s="513">
        <v>128.55</v>
      </c>
      <c r="C56" s="513">
        <v>123.99</v>
      </c>
      <c r="D56" s="513">
        <v>143.92</v>
      </c>
      <c r="E56" s="93">
        <v>0.771</v>
      </c>
      <c r="F56" s="93">
        <v>0.229</v>
      </c>
    </row>
    <row r="57" customFormat="1" customHeight="1" spans="1:6">
      <c r="A57" s="625">
        <v>45939</v>
      </c>
      <c r="B57" s="513">
        <v>128.48</v>
      </c>
      <c r="C57" s="513">
        <v>124.12</v>
      </c>
      <c r="D57" s="513">
        <v>143.01</v>
      </c>
      <c r="E57" s="93">
        <v>0.769</v>
      </c>
      <c r="F57" s="93">
        <v>0.231</v>
      </c>
    </row>
    <row r="58" s="135" customFormat="1" customHeight="1" spans="1:6">
      <c r="A58" s="625">
        <v>45946</v>
      </c>
      <c r="B58" s="513">
        <v>128.25</v>
      </c>
      <c r="C58" s="513">
        <v>124.08</v>
      </c>
      <c r="D58" s="513">
        <v>142.78</v>
      </c>
      <c r="E58" s="93">
        <v>0.777</v>
      </c>
      <c r="F58" s="93">
        <v>0.223</v>
      </c>
    </row>
    <row r="59" customFormat="1" customHeight="1" spans="1:6">
      <c r="A59" s="625">
        <v>45953</v>
      </c>
      <c r="B59" s="513">
        <v>127.9</v>
      </c>
      <c r="C59" s="513">
        <v>123.94</v>
      </c>
      <c r="D59" s="513">
        <v>142.21</v>
      </c>
      <c r="E59" s="93">
        <v>0.783</v>
      </c>
      <c r="F59" s="93">
        <v>0.217</v>
      </c>
    </row>
    <row r="60" customHeight="1" spans="1:6">
      <c r="A60" s="625">
        <v>45960</v>
      </c>
      <c r="B60" s="513">
        <v>127.69</v>
      </c>
      <c r="C60" s="513">
        <v>123.79</v>
      </c>
      <c r="D60" s="513">
        <v>142.18</v>
      </c>
      <c r="E60" s="93">
        <v>0.788</v>
      </c>
      <c r="F60" s="93">
        <v>0.212</v>
      </c>
    </row>
    <row r="61" s="135" customFormat="1" customHeight="1" spans="1:6">
      <c r="A61" s="625">
        <v>45967</v>
      </c>
      <c r="B61" s="513">
        <v>128.3</v>
      </c>
      <c r="C61" s="513">
        <v>123.97</v>
      </c>
      <c r="D61" s="513">
        <v>143.32</v>
      </c>
      <c r="E61" s="93">
        <v>0.776</v>
      </c>
      <c r="F61" s="93">
        <v>0.224</v>
      </c>
    </row>
    <row r="62" s="135" customFormat="1" customHeight="1" spans="1:6">
      <c r="A62" s="625">
        <v>45974</v>
      </c>
      <c r="B62" s="513">
        <v>128.48</v>
      </c>
      <c r="C62" s="513">
        <v>124.18</v>
      </c>
      <c r="D62" s="513">
        <v>143.79</v>
      </c>
      <c r="E62" s="93">
        <v>0.7805</v>
      </c>
      <c r="F62" s="93">
        <v>0.2195</v>
      </c>
    </row>
    <row r="63" customFormat="1" customHeight="1" spans="1:6">
      <c r="A63" s="625">
        <v>45981</v>
      </c>
      <c r="B63" s="513">
        <v>128.81</v>
      </c>
      <c r="C63" s="513">
        <v>124.46</v>
      </c>
      <c r="D63" s="513">
        <v>144.34</v>
      </c>
      <c r="E63" s="93">
        <v>0.781</v>
      </c>
      <c r="F63" s="93">
        <v>0.219</v>
      </c>
    </row>
    <row r="64" customFormat="1" customHeight="1" spans="1:6">
      <c r="A64" s="625">
        <v>45988</v>
      </c>
      <c r="B64" s="513">
        <v>129.22</v>
      </c>
      <c r="C64" s="513">
        <v>124.55</v>
      </c>
      <c r="D64" s="513">
        <v>145.17</v>
      </c>
      <c r="E64" s="93">
        <v>0.7735</v>
      </c>
      <c r="F64" s="93">
        <v>0.2265</v>
      </c>
    </row>
    <row r="65" customFormat="1" customHeight="1" spans="1:6">
      <c r="A65" s="625">
        <v>45995</v>
      </c>
      <c r="B65" s="513">
        <v>129.82</v>
      </c>
      <c r="C65" s="513">
        <v>124.71</v>
      </c>
      <c r="D65" s="513">
        <v>146.08</v>
      </c>
      <c r="E65" s="93">
        <v>0.761</v>
      </c>
      <c r="F65" s="93">
        <v>0.239</v>
      </c>
    </row>
    <row r="66" customHeight="1" spans="1:6">
      <c r="A66" s="625">
        <v>46002</v>
      </c>
      <c r="B66" s="513">
        <v>129.63</v>
      </c>
      <c r="C66" s="513">
        <v>124.63</v>
      </c>
      <c r="D66" s="513">
        <v>146</v>
      </c>
      <c r="E66" s="93">
        <v>0.766</v>
      </c>
      <c r="F66" s="93">
        <v>0.234</v>
      </c>
    </row>
    <row r="67" s="135" customFormat="1" customHeight="1" spans="1:6">
      <c r="A67" s="625">
        <v>46009</v>
      </c>
      <c r="B67" s="513">
        <v>130.18</v>
      </c>
      <c r="C67" s="513">
        <v>124.56</v>
      </c>
      <c r="D67" s="513">
        <v>148.17</v>
      </c>
      <c r="E67" s="93">
        <v>0.762</v>
      </c>
      <c r="F67" s="93">
        <v>0.238</v>
      </c>
    </row>
    <row r="68" s="135" customFormat="1" customHeight="1" spans="1:6">
      <c r="A68" s="625">
        <v>46016</v>
      </c>
      <c r="B68" s="513">
        <v>129.7</v>
      </c>
      <c r="C68" s="513">
        <v>124.34</v>
      </c>
      <c r="D68" s="513">
        <v>147.65</v>
      </c>
      <c r="E68" s="93">
        <v>0.77</v>
      </c>
      <c r="F68" s="93">
        <v>0.23</v>
      </c>
    </row>
    <row r="69" customFormat="1" customHeight="1" spans="1:6">
      <c r="A69" s="625">
        <v>46023</v>
      </c>
      <c r="B69" s="513">
        <v>128.66</v>
      </c>
      <c r="C69" s="513">
        <v>123.95</v>
      </c>
      <c r="D69" s="513">
        <v>145.12</v>
      </c>
      <c r="E69" s="93">
        <v>0.7775</v>
      </c>
      <c r="F69" s="93">
        <v>0.2225</v>
      </c>
    </row>
    <row r="70" s="135" customFormat="1" customHeight="1" spans="1:6">
      <c r="A70" s="625">
        <v>46030</v>
      </c>
      <c r="B70" s="513">
        <v>128.54</v>
      </c>
      <c r="C70" s="513">
        <v>123.87</v>
      </c>
      <c r="D70" s="513">
        <v>144.45</v>
      </c>
      <c r="E70" s="93">
        <v>0.773</v>
      </c>
      <c r="F70" s="93">
        <v>0.227</v>
      </c>
    </row>
    <row r="71" customFormat="1" customHeight="1" spans="1:6">
      <c r="A71" s="625">
        <v>46037</v>
      </c>
      <c r="B71" s="513">
        <v>128.85</v>
      </c>
      <c r="C71" s="513">
        <v>124.01</v>
      </c>
      <c r="D71" s="513">
        <v>144.97</v>
      </c>
      <c r="E71" s="93">
        <v>0.769</v>
      </c>
      <c r="F71" s="93">
        <v>0.231</v>
      </c>
    </row>
    <row r="72" customHeight="1" spans="1:6">
      <c r="A72" s="995">
        <v>46044</v>
      </c>
      <c r="B72" s="519">
        <v>128.89</v>
      </c>
      <c r="C72" s="519">
        <v>124.09</v>
      </c>
      <c r="D72" s="519">
        <v>144.7</v>
      </c>
      <c r="E72" s="186">
        <v>0.767</v>
      </c>
      <c r="F72" s="186">
        <v>0.233</v>
      </c>
    </row>
  </sheetData>
  <mergeCells count="2">
    <mergeCell ref="B2:D2"/>
    <mergeCell ref="E2:F2"/>
  </mergeCell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10"/>
  <sheetViews>
    <sheetView workbookViewId="0">
      <pane xSplit="3" ySplit="2" topLeftCell="D991" activePane="bottomRight" state="frozen"/>
      <selection/>
      <selection pane="topRight"/>
      <selection pane="bottomLeft"/>
      <selection pane="bottomRight" activeCell="A1011" sqref="A1011"/>
    </sheetView>
  </sheetViews>
  <sheetFormatPr defaultColWidth="13.1333333333333" defaultRowHeight="20.1" customHeight="1"/>
  <cols>
    <col min="1" max="1" width="13.1333333333333" style="639"/>
    <col min="2" max="2" width="13.1333333333333" style="401" customWidth="1"/>
    <col min="3" max="6" width="13.1333333333333" customWidth="1"/>
    <col min="7" max="7" width="11.8833333333333" customWidth="1"/>
    <col min="8" max="9" width="13.1333333333333" customWidth="1"/>
    <col min="10" max="10" width="12.6333333333333" customWidth="1"/>
    <col min="11" max="16367" width="13.1333333333333" customWidth="1"/>
  </cols>
  <sheetData>
    <row r="1" s="35" customFormat="1" ht="30" customHeight="1" spans="1:24">
      <c r="A1" s="601" t="s">
        <v>473</v>
      </c>
      <c r="B1" s="601"/>
      <c r="C1" s="23"/>
      <c r="D1" s="755" t="s">
        <v>184</v>
      </c>
      <c r="E1" s="755"/>
      <c r="F1" s="755"/>
      <c r="G1" s="755"/>
      <c r="H1" s="755"/>
      <c r="I1" s="755" t="s">
        <v>173</v>
      </c>
      <c r="J1" s="755"/>
      <c r="K1" s="755"/>
      <c r="L1" s="755" t="s">
        <v>168</v>
      </c>
      <c r="M1" s="755"/>
      <c r="N1" s="755"/>
      <c r="O1" s="755" t="s">
        <v>188</v>
      </c>
      <c r="P1" s="755" t="s">
        <v>193</v>
      </c>
      <c r="Q1" s="755"/>
      <c r="R1" s="755"/>
      <c r="S1" s="755" t="s">
        <v>179</v>
      </c>
      <c r="T1" s="755"/>
      <c r="U1" s="39" t="s">
        <v>474</v>
      </c>
      <c r="V1" s="755" t="s">
        <v>188</v>
      </c>
      <c r="W1" s="755"/>
      <c r="X1" s="39" t="s">
        <v>475</v>
      </c>
    </row>
    <row r="2" s="35" customFormat="1" ht="30" customHeight="1" spans="1:24">
      <c r="A2" s="403" t="s">
        <v>476</v>
      </c>
      <c r="B2" s="403" t="s">
        <v>465</v>
      </c>
      <c r="C2" s="4" t="s">
        <v>429</v>
      </c>
      <c r="D2" s="39" t="s">
        <v>175</v>
      </c>
      <c r="E2" s="39" t="s">
        <v>186</v>
      </c>
      <c r="F2" s="39" t="s">
        <v>185</v>
      </c>
      <c r="G2" s="39" t="s">
        <v>181</v>
      </c>
      <c r="H2" s="39" t="s">
        <v>187</v>
      </c>
      <c r="I2" s="39" t="s">
        <v>466</v>
      </c>
      <c r="J2" s="39" t="s">
        <v>176</v>
      </c>
      <c r="K2" s="39" t="s">
        <v>174</v>
      </c>
      <c r="L2" s="39" t="s">
        <v>171</v>
      </c>
      <c r="M2" s="39" t="s">
        <v>170</v>
      </c>
      <c r="N2" s="39" t="s">
        <v>169</v>
      </c>
      <c r="O2" s="39" t="s">
        <v>189</v>
      </c>
      <c r="P2" s="39" t="s">
        <v>196</v>
      </c>
      <c r="Q2" s="39" t="s">
        <v>194</v>
      </c>
      <c r="R2" s="39" t="s">
        <v>195</v>
      </c>
      <c r="S2" s="39" t="s">
        <v>182</v>
      </c>
      <c r="T2" s="39" t="s">
        <v>180</v>
      </c>
      <c r="U2" s="39"/>
      <c r="V2" s="39" t="s">
        <v>191</v>
      </c>
      <c r="W2" s="39" t="s">
        <v>190</v>
      </c>
      <c r="X2" s="39"/>
    </row>
    <row r="3" customHeight="1" spans="1:24">
      <c r="A3" s="711">
        <v>43301</v>
      </c>
      <c r="B3" s="711">
        <v>43307</v>
      </c>
      <c r="C3" s="5" t="s">
        <v>477</v>
      </c>
      <c r="D3" s="318">
        <v>113.33</v>
      </c>
      <c r="E3" s="318">
        <v>117.66</v>
      </c>
      <c r="F3" s="318">
        <v>119.71</v>
      </c>
      <c r="G3" s="318">
        <v>119.17</v>
      </c>
      <c r="H3" s="318">
        <v>115.94</v>
      </c>
      <c r="I3" s="318">
        <v>115</v>
      </c>
      <c r="J3" s="318">
        <v>113.86</v>
      </c>
      <c r="K3" s="318">
        <v>115</v>
      </c>
      <c r="L3" s="318">
        <v>113.82</v>
      </c>
      <c r="M3" s="318">
        <v>114.19</v>
      </c>
      <c r="N3" s="318">
        <v>112.98</v>
      </c>
      <c r="O3" s="318">
        <v>121.84</v>
      </c>
      <c r="P3" s="318">
        <v>115</v>
      </c>
      <c r="Q3" s="318">
        <v>111.99</v>
      </c>
      <c r="R3" s="318">
        <v>114.64</v>
      </c>
      <c r="S3" s="318">
        <v>119.29</v>
      </c>
      <c r="T3" s="318">
        <v>114.07</v>
      </c>
      <c r="U3" s="505">
        <v>115.73</v>
      </c>
      <c r="V3" s="318" t="s">
        <v>449</v>
      </c>
      <c r="W3" s="318" t="s">
        <v>449</v>
      </c>
      <c r="X3" s="318" t="s">
        <v>449</v>
      </c>
    </row>
    <row r="4" customHeight="1" spans="1:24">
      <c r="A4" s="711">
        <v>43308</v>
      </c>
      <c r="B4" s="711">
        <v>43314</v>
      </c>
      <c r="C4" s="5" t="s">
        <v>477</v>
      </c>
      <c r="D4" s="318">
        <v>113.16</v>
      </c>
      <c r="E4" s="318">
        <v>117.94</v>
      </c>
      <c r="F4" s="318">
        <v>116.01</v>
      </c>
      <c r="G4" s="318">
        <v>116.66</v>
      </c>
      <c r="H4" s="318">
        <v>116.9</v>
      </c>
      <c r="I4" s="318">
        <v>113.67</v>
      </c>
      <c r="J4" s="318">
        <v>113.85</v>
      </c>
      <c r="K4" s="318">
        <v>115</v>
      </c>
      <c r="L4" s="318">
        <v>110.58</v>
      </c>
      <c r="M4" s="318">
        <v>110.65</v>
      </c>
      <c r="N4" s="318">
        <v>110.95</v>
      </c>
      <c r="O4" s="318">
        <v>121.84</v>
      </c>
      <c r="P4" s="318">
        <v>115</v>
      </c>
      <c r="Q4" s="318">
        <v>114.08</v>
      </c>
      <c r="R4" s="318">
        <v>115.33</v>
      </c>
      <c r="S4" s="318">
        <v>117.97</v>
      </c>
      <c r="T4" s="318">
        <v>113.47</v>
      </c>
      <c r="U4" s="505">
        <v>114.89</v>
      </c>
      <c r="V4" s="318" t="s">
        <v>449</v>
      </c>
      <c r="W4" s="318" t="s">
        <v>449</v>
      </c>
      <c r="X4" s="318" t="s">
        <v>449</v>
      </c>
    </row>
    <row r="5" customHeight="1" spans="1:24">
      <c r="A5" s="711">
        <v>43315</v>
      </c>
      <c r="B5" s="711">
        <v>43321</v>
      </c>
      <c r="C5" s="5" t="s">
        <v>477</v>
      </c>
      <c r="D5" s="318">
        <v>112</v>
      </c>
      <c r="E5" s="318">
        <v>116</v>
      </c>
      <c r="F5" s="318">
        <v>116</v>
      </c>
      <c r="G5" s="318">
        <v>116</v>
      </c>
      <c r="H5" s="318">
        <v>115</v>
      </c>
      <c r="I5" s="318">
        <v>112</v>
      </c>
      <c r="J5" s="318">
        <v>112.5</v>
      </c>
      <c r="K5" s="318">
        <v>113.5</v>
      </c>
      <c r="L5" s="318">
        <v>110</v>
      </c>
      <c r="M5" s="318">
        <v>111</v>
      </c>
      <c r="N5" s="318">
        <v>112</v>
      </c>
      <c r="O5" s="318">
        <v>118</v>
      </c>
      <c r="P5" s="318">
        <v>115</v>
      </c>
      <c r="Q5" s="318">
        <v>113</v>
      </c>
      <c r="R5" s="318">
        <v>113.25</v>
      </c>
      <c r="S5" s="318">
        <v>115</v>
      </c>
      <c r="T5" s="318">
        <v>111</v>
      </c>
      <c r="U5" s="505">
        <v>113.57</v>
      </c>
      <c r="V5" s="318" t="s">
        <v>449</v>
      </c>
      <c r="W5" s="318" t="s">
        <v>449</v>
      </c>
      <c r="X5" s="318" t="s">
        <v>449</v>
      </c>
    </row>
    <row r="6" customHeight="1" spans="1:24">
      <c r="A6" s="711">
        <v>43322</v>
      </c>
      <c r="B6" s="711">
        <v>43328</v>
      </c>
      <c r="C6" s="5" t="s">
        <v>477</v>
      </c>
      <c r="D6" s="318">
        <v>112.33</v>
      </c>
      <c r="E6" s="318">
        <v>117.52</v>
      </c>
      <c r="F6" s="318">
        <v>117.06</v>
      </c>
      <c r="G6" s="318">
        <v>113.88</v>
      </c>
      <c r="H6" s="318">
        <v>116.65</v>
      </c>
      <c r="I6" s="318">
        <v>112.69</v>
      </c>
      <c r="J6" s="318">
        <v>112.94</v>
      </c>
      <c r="K6" s="318">
        <v>113.33</v>
      </c>
      <c r="L6" s="318">
        <v>111.21</v>
      </c>
      <c r="M6" s="318">
        <v>111.68</v>
      </c>
      <c r="N6" s="318">
        <v>112.05</v>
      </c>
      <c r="O6" s="318">
        <v>121.03</v>
      </c>
      <c r="P6" s="318">
        <v>115</v>
      </c>
      <c r="Q6" s="318">
        <v>113.84</v>
      </c>
      <c r="R6" s="318">
        <v>115.63</v>
      </c>
      <c r="S6" s="318">
        <v>115.43</v>
      </c>
      <c r="T6" s="318">
        <v>112.75</v>
      </c>
      <c r="U6" s="505">
        <v>114.35</v>
      </c>
      <c r="V6" s="318" t="s">
        <v>449</v>
      </c>
      <c r="W6" s="318" t="s">
        <v>449</v>
      </c>
      <c r="X6" s="318" t="s">
        <v>449</v>
      </c>
    </row>
    <row r="7" customHeight="1" spans="1:24">
      <c r="A7" s="711">
        <v>43329</v>
      </c>
      <c r="B7" s="711">
        <v>43335</v>
      </c>
      <c r="C7" s="5" t="s">
        <v>477</v>
      </c>
      <c r="D7" s="318">
        <v>111.58</v>
      </c>
      <c r="E7" s="318">
        <v>115.53</v>
      </c>
      <c r="F7" s="318">
        <v>115.87</v>
      </c>
      <c r="G7" s="318">
        <v>113</v>
      </c>
      <c r="H7" s="318">
        <v>114.5</v>
      </c>
      <c r="I7" s="318">
        <v>112.68</v>
      </c>
      <c r="J7" s="318">
        <v>112.17</v>
      </c>
      <c r="K7" s="318">
        <v>113</v>
      </c>
      <c r="L7" s="318">
        <v>110</v>
      </c>
      <c r="M7" s="318">
        <v>111.21</v>
      </c>
      <c r="N7" s="318">
        <v>111.11</v>
      </c>
      <c r="O7" s="318">
        <v>120</v>
      </c>
      <c r="P7" s="318">
        <v>115</v>
      </c>
      <c r="Q7" s="318">
        <v>114.05</v>
      </c>
      <c r="R7" s="318">
        <v>114.75</v>
      </c>
      <c r="S7" s="318">
        <v>115.19</v>
      </c>
      <c r="T7" s="318">
        <v>112</v>
      </c>
      <c r="U7" s="502">
        <v>113.63</v>
      </c>
      <c r="V7" s="318" t="s">
        <v>449</v>
      </c>
      <c r="W7" s="318" t="s">
        <v>449</v>
      </c>
      <c r="X7" s="318" t="s">
        <v>449</v>
      </c>
    </row>
    <row r="8" customHeight="1" spans="1:24">
      <c r="A8" s="711">
        <v>43336</v>
      </c>
      <c r="B8" s="711">
        <v>43342</v>
      </c>
      <c r="C8" s="5" t="s">
        <v>477</v>
      </c>
      <c r="D8" s="318">
        <v>115</v>
      </c>
      <c r="E8" s="318">
        <v>114.73</v>
      </c>
      <c r="F8" s="318">
        <v>115.48</v>
      </c>
      <c r="G8" s="318">
        <v>113.1</v>
      </c>
      <c r="H8" s="318">
        <v>113.81</v>
      </c>
      <c r="I8" s="318">
        <v>112.97</v>
      </c>
      <c r="J8" s="318">
        <v>112.55</v>
      </c>
      <c r="K8" s="318">
        <v>113.42</v>
      </c>
      <c r="L8" s="318">
        <v>121</v>
      </c>
      <c r="M8" s="318">
        <v>120</v>
      </c>
      <c r="N8" s="318">
        <v>118</v>
      </c>
      <c r="O8" s="318">
        <v>121.6</v>
      </c>
      <c r="P8" s="318">
        <v>115</v>
      </c>
      <c r="Q8" s="318">
        <v>113.97</v>
      </c>
      <c r="R8" s="318">
        <v>113.43</v>
      </c>
      <c r="S8" s="318">
        <v>114.39</v>
      </c>
      <c r="T8" s="318">
        <v>113.73</v>
      </c>
      <c r="U8" s="5">
        <v>115.31</v>
      </c>
      <c r="V8" s="318" t="s">
        <v>449</v>
      </c>
      <c r="W8" s="318" t="s">
        <v>449</v>
      </c>
      <c r="X8" s="318" t="s">
        <v>449</v>
      </c>
    </row>
    <row r="9" customHeight="1" spans="1:24">
      <c r="A9" s="711">
        <v>43343</v>
      </c>
      <c r="B9" s="711">
        <v>43349</v>
      </c>
      <c r="C9" s="5" t="s">
        <v>477</v>
      </c>
      <c r="D9" s="318">
        <v>114.37</v>
      </c>
      <c r="E9" s="318">
        <v>113.47</v>
      </c>
      <c r="F9" s="318">
        <v>114.98</v>
      </c>
      <c r="G9" s="318">
        <v>113.81</v>
      </c>
      <c r="H9" s="318">
        <v>113.67</v>
      </c>
      <c r="I9" s="318">
        <v>112.28</v>
      </c>
      <c r="J9" s="318">
        <v>113.17</v>
      </c>
      <c r="K9" s="318">
        <v>113.25</v>
      </c>
      <c r="L9" s="318">
        <v>120.29</v>
      </c>
      <c r="M9" s="318">
        <v>119.7</v>
      </c>
      <c r="N9" s="318">
        <v>119.18</v>
      </c>
      <c r="O9" s="318">
        <v>123</v>
      </c>
      <c r="P9" s="318">
        <v>115</v>
      </c>
      <c r="Q9" s="318">
        <v>113.37</v>
      </c>
      <c r="R9" s="318">
        <v>114.66</v>
      </c>
      <c r="S9" s="318">
        <v>115.21</v>
      </c>
      <c r="T9" s="318">
        <v>114.11</v>
      </c>
      <c r="U9" s="5">
        <v>115.39</v>
      </c>
      <c r="V9" s="318" t="s">
        <v>449</v>
      </c>
      <c r="W9" s="318" t="s">
        <v>449</v>
      </c>
      <c r="X9" s="318" t="s">
        <v>449</v>
      </c>
    </row>
    <row r="10" customHeight="1" spans="1:24">
      <c r="A10" s="711">
        <v>43350</v>
      </c>
      <c r="B10" s="711">
        <v>43356</v>
      </c>
      <c r="C10" s="5" t="s">
        <v>477</v>
      </c>
      <c r="D10" s="318">
        <v>113.21</v>
      </c>
      <c r="E10" s="318">
        <v>113.71</v>
      </c>
      <c r="F10" s="318">
        <v>113.68</v>
      </c>
      <c r="G10" s="318">
        <v>115.6</v>
      </c>
      <c r="H10" s="318">
        <v>115.97</v>
      </c>
      <c r="I10" s="318">
        <v>114.93</v>
      </c>
      <c r="J10" s="318">
        <v>110.01</v>
      </c>
      <c r="K10" s="318">
        <v>113.4</v>
      </c>
      <c r="L10" s="318">
        <v>120.55</v>
      </c>
      <c r="M10" s="318">
        <v>119.86</v>
      </c>
      <c r="N10" s="318">
        <v>119.76</v>
      </c>
      <c r="O10" s="318">
        <v>122.32</v>
      </c>
      <c r="P10" s="318">
        <v>115</v>
      </c>
      <c r="Q10" s="318">
        <v>112.87</v>
      </c>
      <c r="R10" s="318">
        <v>114.46</v>
      </c>
      <c r="S10" s="318">
        <v>115.46</v>
      </c>
      <c r="T10" s="318">
        <v>114.56</v>
      </c>
      <c r="U10" s="502">
        <v>115.48</v>
      </c>
      <c r="V10" s="318" t="s">
        <v>449</v>
      </c>
      <c r="W10" s="318" t="s">
        <v>449</v>
      </c>
      <c r="X10" s="318" t="s">
        <v>449</v>
      </c>
    </row>
    <row r="11" customHeight="1" spans="1:24">
      <c r="A11" s="711">
        <v>43357</v>
      </c>
      <c r="B11" s="711">
        <v>43363</v>
      </c>
      <c r="C11" s="5" t="s">
        <v>477</v>
      </c>
      <c r="D11" s="318">
        <v>112.16</v>
      </c>
      <c r="E11" s="318">
        <v>112.08</v>
      </c>
      <c r="F11" s="318">
        <v>112.47</v>
      </c>
      <c r="G11" s="318">
        <v>115.79</v>
      </c>
      <c r="H11" s="318">
        <v>113.88</v>
      </c>
      <c r="I11" s="318">
        <v>114.6</v>
      </c>
      <c r="J11" s="318">
        <v>112.27</v>
      </c>
      <c r="K11" s="318">
        <v>115.73</v>
      </c>
      <c r="L11" s="318">
        <v>119.98</v>
      </c>
      <c r="M11" s="318">
        <v>119.78</v>
      </c>
      <c r="N11" s="318">
        <v>119.08</v>
      </c>
      <c r="O11" s="318">
        <v>122.35</v>
      </c>
      <c r="P11" s="318">
        <v>115</v>
      </c>
      <c r="Q11" s="318">
        <v>113.82</v>
      </c>
      <c r="R11" s="318">
        <v>114.67</v>
      </c>
      <c r="S11" s="318">
        <v>115.27</v>
      </c>
      <c r="T11" s="318">
        <v>113.86</v>
      </c>
      <c r="U11" s="502">
        <v>115.36</v>
      </c>
      <c r="V11" s="318" t="s">
        <v>449</v>
      </c>
      <c r="W11" s="318" t="s">
        <v>449</v>
      </c>
      <c r="X11" s="318" t="s">
        <v>449</v>
      </c>
    </row>
    <row r="12" customHeight="1" spans="1:24">
      <c r="A12" s="711">
        <v>43364</v>
      </c>
      <c r="B12" s="711">
        <v>43370</v>
      </c>
      <c r="C12" s="5" t="s">
        <v>477</v>
      </c>
      <c r="D12" s="318">
        <v>111.98</v>
      </c>
      <c r="E12" s="318">
        <v>112.71</v>
      </c>
      <c r="F12" s="318">
        <v>113.17</v>
      </c>
      <c r="G12" s="318">
        <v>113.44</v>
      </c>
      <c r="H12" s="318">
        <v>113.75</v>
      </c>
      <c r="I12" s="318">
        <v>113.75</v>
      </c>
      <c r="J12" s="318">
        <v>111.78</v>
      </c>
      <c r="K12" s="318">
        <v>114.17</v>
      </c>
      <c r="L12" s="318">
        <v>119.37</v>
      </c>
      <c r="M12" s="318">
        <v>119.67</v>
      </c>
      <c r="N12" s="318">
        <v>119.56</v>
      </c>
      <c r="O12" s="318">
        <v>122.19</v>
      </c>
      <c r="P12" s="318">
        <v>115</v>
      </c>
      <c r="Q12" s="318">
        <v>113.75</v>
      </c>
      <c r="R12" s="318">
        <v>115.5</v>
      </c>
      <c r="S12" s="318">
        <v>115.34</v>
      </c>
      <c r="T12" s="318">
        <v>112.75</v>
      </c>
      <c r="U12" s="502">
        <v>115.09</v>
      </c>
      <c r="V12" s="318" t="s">
        <v>449</v>
      </c>
      <c r="W12" s="318" t="s">
        <v>449</v>
      </c>
      <c r="X12" s="318" t="s">
        <v>449</v>
      </c>
    </row>
    <row r="13" customHeight="1" spans="1:24">
      <c r="A13" s="711">
        <v>43373</v>
      </c>
      <c r="B13" s="711">
        <v>43377</v>
      </c>
      <c r="C13" s="5" t="s">
        <v>477</v>
      </c>
      <c r="D13" s="318">
        <v>111.17</v>
      </c>
      <c r="E13" s="318">
        <v>113.98</v>
      </c>
      <c r="F13" s="318">
        <v>113.19</v>
      </c>
      <c r="G13" s="318">
        <v>111.84</v>
      </c>
      <c r="H13" s="318">
        <v>113.62</v>
      </c>
      <c r="I13" s="318">
        <v>114.14</v>
      </c>
      <c r="J13" s="318">
        <v>111.56</v>
      </c>
      <c r="K13" s="318">
        <v>114.55</v>
      </c>
      <c r="L13" s="318">
        <v>119.05</v>
      </c>
      <c r="M13" s="318">
        <v>119.25</v>
      </c>
      <c r="N13" s="318">
        <v>119.08</v>
      </c>
      <c r="O13" s="318">
        <v>123.33</v>
      </c>
      <c r="P13" s="318">
        <v>115</v>
      </c>
      <c r="Q13" s="318">
        <v>114.28</v>
      </c>
      <c r="R13" s="318">
        <v>115.02</v>
      </c>
      <c r="S13" s="318">
        <v>115.78</v>
      </c>
      <c r="T13" s="318">
        <v>112.63</v>
      </c>
      <c r="U13" s="502">
        <v>115.05</v>
      </c>
      <c r="V13" s="318" t="s">
        <v>449</v>
      </c>
      <c r="W13" s="318" t="s">
        <v>449</v>
      </c>
      <c r="X13" s="318" t="s">
        <v>449</v>
      </c>
    </row>
    <row r="14" customHeight="1" spans="1:24">
      <c r="A14" s="711">
        <v>43378</v>
      </c>
      <c r="B14" s="711">
        <v>43384</v>
      </c>
      <c r="C14" s="5" t="s">
        <v>477</v>
      </c>
      <c r="D14" s="318">
        <v>110.35</v>
      </c>
      <c r="E14" s="318">
        <v>115.29</v>
      </c>
      <c r="F14" s="318">
        <v>113.21</v>
      </c>
      <c r="G14" s="318">
        <v>110.23</v>
      </c>
      <c r="H14" s="318">
        <v>113.48</v>
      </c>
      <c r="I14" s="318">
        <v>114.89</v>
      </c>
      <c r="J14" s="318">
        <v>111.69</v>
      </c>
      <c r="K14" s="318">
        <v>114.89</v>
      </c>
      <c r="L14" s="318">
        <v>118.73</v>
      </c>
      <c r="M14" s="318">
        <v>118.82</v>
      </c>
      <c r="N14" s="318">
        <v>118.59</v>
      </c>
      <c r="O14" s="318">
        <v>123.22</v>
      </c>
      <c r="P14" s="318">
        <v>115</v>
      </c>
      <c r="Q14" s="318">
        <v>114.76</v>
      </c>
      <c r="R14" s="318">
        <v>114.48</v>
      </c>
      <c r="S14" s="318">
        <v>115.89</v>
      </c>
      <c r="T14" s="318">
        <v>111.01</v>
      </c>
      <c r="U14" s="502">
        <v>114.91</v>
      </c>
      <c r="V14" s="318" t="s">
        <v>449</v>
      </c>
      <c r="W14" s="318" t="s">
        <v>449</v>
      </c>
      <c r="X14" s="318" t="s">
        <v>449</v>
      </c>
    </row>
    <row r="15" customHeight="1" spans="1:24">
      <c r="A15" s="711">
        <v>43385</v>
      </c>
      <c r="B15" s="711">
        <v>43391</v>
      </c>
      <c r="C15" s="5" t="s">
        <v>477</v>
      </c>
      <c r="D15" s="318">
        <v>110</v>
      </c>
      <c r="E15" s="318">
        <v>115.81</v>
      </c>
      <c r="F15" s="318">
        <v>112.52</v>
      </c>
      <c r="G15" s="318">
        <v>112.96</v>
      </c>
      <c r="H15" s="318">
        <v>113.24</v>
      </c>
      <c r="I15" s="318">
        <v>114.98</v>
      </c>
      <c r="J15" s="318">
        <v>112.23</v>
      </c>
      <c r="K15" s="318">
        <v>115.63</v>
      </c>
      <c r="L15" s="318">
        <v>119.84</v>
      </c>
      <c r="M15" s="318">
        <v>119.5</v>
      </c>
      <c r="N15" s="318">
        <v>119.03</v>
      </c>
      <c r="O15" s="318">
        <v>122.04</v>
      </c>
      <c r="P15" s="318">
        <v>115</v>
      </c>
      <c r="Q15" s="318">
        <v>114.77</v>
      </c>
      <c r="R15" s="318">
        <v>114.81</v>
      </c>
      <c r="S15" s="318">
        <v>115.88</v>
      </c>
      <c r="T15" s="318">
        <v>112.01</v>
      </c>
      <c r="U15" s="502">
        <v>115.24</v>
      </c>
      <c r="V15" s="318" t="s">
        <v>449</v>
      </c>
      <c r="W15" s="318" t="s">
        <v>449</v>
      </c>
      <c r="X15" s="318" t="s">
        <v>449</v>
      </c>
    </row>
    <row r="16" customHeight="1" spans="1:24">
      <c r="A16" s="711">
        <v>43392</v>
      </c>
      <c r="B16" s="711">
        <v>43398</v>
      </c>
      <c r="C16" s="5" t="s">
        <v>477</v>
      </c>
      <c r="D16" s="318">
        <v>119.85</v>
      </c>
      <c r="E16" s="318">
        <v>116.8</v>
      </c>
      <c r="F16" s="318">
        <v>114.56</v>
      </c>
      <c r="G16" s="318">
        <v>114.88</v>
      </c>
      <c r="H16" s="318">
        <v>114</v>
      </c>
      <c r="I16" s="318">
        <v>115.11</v>
      </c>
      <c r="J16" s="318">
        <v>113.51</v>
      </c>
      <c r="K16" s="318">
        <v>115.11</v>
      </c>
      <c r="L16" s="318">
        <v>128.5</v>
      </c>
      <c r="M16" s="318">
        <v>123</v>
      </c>
      <c r="N16" s="318">
        <v>125</v>
      </c>
      <c r="O16" s="318">
        <v>121.68</v>
      </c>
      <c r="P16" s="318">
        <v>115.29</v>
      </c>
      <c r="Q16" s="318">
        <v>113.46</v>
      </c>
      <c r="R16" s="318">
        <v>116.61</v>
      </c>
      <c r="S16" s="318">
        <v>114.28</v>
      </c>
      <c r="T16" s="318">
        <v>112.88</v>
      </c>
      <c r="U16" s="502">
        <v>117.12</v>
      </c>
      <c r="V16" s="318" t="s">
        <v>449</v>
      </c>
      <c r="W16" s="318" t="s">
        <v>449</v>
      </c>
      <c r="X16" s="318" t="s">
        <v>449</v>
      </c>
    </row>
    <row r="17" customHeight="1" spans="1:24">
      <c r="A17" s="711">
        <v>43399</v>
      </c>
      <c r="B17" s="711">
        <v>43405</v>
      </c>
      <c r="C17" s="5" t="s">
        <v>477</v>
      </c>
      <c r="D17" s="318">
        <v>119.14</v>
      </c>
      <c r="E17" s="318">
        <v>117.85</v>
      </c>
      <c r="F17" s="318">
        <v>115.79</v>
      </c>
      <c r="G17" s="318">
        <v>116.2</v>
      </c>
      <c r="H17" s="318">
        <v>114.91</v>
      </c>
      <c r="I17" s="318">
        <v>116.67</v>
      </c>
      <c r="J17" s="318">
        <v>110.2</v>
      </c>
      <c r="K17" s="318">
        <v>113.55</v>
      </c>
      <c r="L17" s="318">
        <v>128.04</v>
      </c>
      <c r="M17" s="318">
        <v>122.69</v>
      </c>
      <c r="N17" s="318">
        <v>124.37</v>
      </c>
      <c r="O17" s="318">
        <v>122.37</v>
      </c>
      <c r="P17" s="318">
        <v>115.26</v>
      </c>
      <c r="Q17" s="318">
        <v>113.14</v>
      </c>
      <c r="R17" s="318">
        <v>117.7</v>
      </c>
      <c r="S17" s="318">
        <v>113.4</v>
      </c>
      <c r="T17" s="318">
        <v>113.07</v>
      </c>
      <c r="U17" s="502">
        <v>117.31</v>
      </c>
      <c r="V17" s="318" t="s">
        <v>449</v>
      </c>
      <c r="W17" s="318" t="s">
        <v>449</v>
      </c>
      <c r="X17" s="318" t="s">
        <v>449</v>
      </c>
    </row>
    <row r="18" customHeight="1" spans="1:24">
      <c r="A18" s="711">
        <v>43406</v>
      </c>
      <c r="B18" s="711">
        <v>43412</v>
      </c>
      <c r="C18" s="5" t="s">
        <v>477</v>
      </c>
      <c r="D18" s="318">
        <v>120.03</v>
      </c>
      <c r="E18" s="318">
        <v>118.25</v>
      </c>
      <c r="F18" s="318">
        <v>115.75</v>
      </c>
      <c r="G18" s="318">
        <v>118.08</v>
      </c>
      <c r="H18" s="318">
        <v>114.56</v>
      </c>
      <c r="I18" s="318">
        <v>117.98</v>
      </c>
      <c r="J18" s="318">
        <v>110.55</v>
      </c>
      <c r="K18" s="318">
        <v>113.67</v>
      </c>
      <c r="L18" s="318">
        <v>128.63</v>
      </c>
      <c r="M18" s="318">
        <v>123.33</v>
      </c>
      <c r="N18" s="318">
        <v>124.25</v>
      </c>
      <c r="O18" s="318">
        <v>122.15</v>
      </c>
      <c r="P18" s="318">
        <v>115.24</v>
      </c>
      <c r="Q18" s="318">
        <v>113.25</v>
      </c>
      <c r="R18" s="318">
        <v>117.85</v>
      </c>
      <c r="S18" s="318">
        <v>113.25</v>
      </c>
      <c r="T18" s="318">
        <v>113.16</v>
      </c>
      <c r="U18" s="502">
        <v>117.65</v>
      </c>
      <c r="V18" s="318" t="s">
        <v>449</v>
      </c>
      <c r="W18" s="318" t="s">
        <v>449</v>
      </c>
      <c r="X18" s="318" t="s">
        <v>449</v>
      </c>
    </row>
    <row r="19" customHeight="1" spans="1:24">
      <c r="A19" s="711">
        <v>43413</v>
      </c>
      <c r="B19" s="711">
        <v>43419</v>
      </c>
      <c r="C19" s="5" t="s">
        <v>477</v>
      </c>
      <c r="D19" s="318">
        <v>124.63</v>
      </c>
      <c r="E19" s="318">
        <v>121.1</v>
      </c>
      <c r="F19" s="318">
        <v>117.12</v>
      </c>
      <c r="G19" s="318">
        <v>119.98</v>
      </c>
      <c r="H19" s="318">
        <v>115.5</v>
      </c>
      <c r="I19" s="318">
        <v>119.5</v>
      </c>
      <c r="J19" s="318">
        <v>110.76</v>
      </c>
      <c r="K19" s="318">
        <v>114.44</v>
      </c>
      <c r="L19" s="318">
        <v>128.68</v>
      </c>
      <c r="M19" s="318">
        <v>125.94</v>
      </c>
      <c r="N19" s="318">
        <v>125.06</v>
      </c>
      <c r="O19" s="318">
        <v>122.65</v>
      </c>
      <c r="P19" s="318">
        <v>115.29</v>
      </c>
      <c r="Q19" s="318">
        <v>114.09</v>
      </c>
      <c r="R19" s="318">
        <v>117.26</v>
      </c>
      <c r="S19" s="318">
        <v>113.12</v>
      </c>
      <c r="T19" s="318">
        <v>113.62</v>
      </c>
      <c r="U19" s="502">
        <v>118.46</v>
      </c>
      <c r="V19" s="318" t="s">
        <v>449</v>
      </c>
      <c r="W19" s="318" t="s">
        <v>449</v>
      </c>
      <c r="X19" s="318" t="s">
        <v>449</v>
      </c>
    </row>
    <row r="20" customHeight="1" spans="1:24">
      <c r="A20" s="711">
        <v>43420</v>
      </c>
      <c r="B20" s="711">
        <v>43426</v>
      </c>
      <c r="C20" s="5" t="s">
        <v>477</v>
      </c>
      <c r="D20" s="318">
        <v>125.18</v>
      </c>
      <c r="E20" s="318">
        <v>121.5</v>
      </c>
      <c r="F20" s="318">
        <v>117.41</v>
      </c>
      <c r="G20" s="318">
        <v>120.84</v>
      </c>
      <c r="H20" s="318">
        <v>115.22</v>
      </c>
      <c r="I20" s="318">
        <v>121.12</v>
      </c>
      <c r="J20" s="318">
        <v>112.24</v>
      </c>
      <c r="K20" s="318">
        <v>114.87</v>
      </c>
      <c r="L20" s="318">
        <v>128.38</v>
      </c>
      <c r="M20" s="318">
        <v>125.74</v>
      </c>
      <c r="N20" s="318">
        <v>125.14</v>
      </c>
      <c r="O20" s="318">
        <v>121.63</v>
      </c>
      <c r="P20" s="318">
        <v>115.34</v>
      </c>
      <c r="Q20" s="318">
        <v>114.56</v>
      </c>
      <c r="R20" s="318">
        <v>116.12</v>
      </c>
      <c r="S20" s="318">
        <v>112.54</v>
      </c>
      <c r="T20" s="318">
        <v>115.06</v>
      </c>
      <c r="U20" s="5">
        <v>118.69</v>
      </c>
      <c r="V20" s="318" t="s">
        <v>449</v>
      </c>
      <c r="W20" s="318" t="s">
        <v>449</v>
      </c>
      <c r="X20" s="318" t="s">
        <v>449</v>
      </c>
    </row>
    <row r="21" customHeight="1" spans="1:24">
      <c r="A21" s="711">
        <v>43427</v>
      </c>
      <c r="B21" s="711">
        <v>43433</v>
      </c>
      <c r="C21" s="5" t="s">
        <v>477</v>
      </c>
      <c r="D21" s="318">
        <v>125.13</v>
      </c>
      <c r="E21" s="318">
        <v>120.58</v>
      </c>
      <c r="F21" s="318">
        <v>117.38</v>
      </c>
      <c r="G21" s="318">
        <v>121.59</v>
      </c>
      <c r="H21" s="318">
        <v>115.56</v>
      </c>
      <c r="I21" s="318">
        <v>122.2</v>
      </c>
      <c r="J21" s="318">
        <v>111.88</v>
      </c>
      <c r="K21" s="318">
        <v>115.1</v>
      </c>
      <c r="L21" s="318">
        <v>128.22</v>
      </c>
      <c r="M21" s="318">
        <v>125.58</v>
      </c>
      <c r="N21" s="318">
        <v>125.24</v>
      </c>
      <c r="O21" s="318">
        <v>121.91</v>
      </c>
      <c r="P21" s="318">
        <v>115.4</v>
      </c>
      <c r="Q21" s="318">
        <v>115.23</v>
      </c>
      <c r="R21" s="318">
        <v>116.4</v>
      </c>
      <c r="S21" s="318">
        <v>112.08</v>
      </c>
      <c r="T21" s="318">
        <v>115.57</v>
      </c>
      <c r="U21" s="502">
        <v>118.8</v>
      </c>
      <c r="V21" s="318" t="s">
        <v>449</v>
      </c>
      <c r="W21" s="318" t="s">
        <v>449</v>
      </c>
      <c r="X21" s="318" t="s">
        <v>449</v>
      </c>
    </row>
    <row r="22" customHeight="1" spans="1:24">
      <c r="A22" s="711">
        <v>43434</v>
      </c>
      <c r="B22" s="711">
        <v>43440</v>
      </c>
      <c r="C22" s="5" t="s">
        <v>477</v>
      </c>
      <c r="D22" s="318">
        <v>124.13</v>
      </c>
      <c r="E22" s="318">
        <v>120</v>
      </c>
      <c r="F22" s="318">
        <v>117.43</v>
      </c>
      <c r="G22" s="318">
        <v>121.4</v>
      </c>
      <c r="H22" s="318">
        <v>115.4</v>
      </c>
      <c r="I22" s="318">
        <v>123.27</v>
      </c>
      <c r="J22" s="318">
        <v>112.36</v>
      </c>
      <c r="K22" s="318">
        <v>115.01</v>
      </c>
      <c r="L22" s="318">
        <v>127.61</v>
      </c>
      <c r="M22" s="318">
        <v>125.01</v>
      </c>
      <c r="N22" s="318">
        <v>124.99</v>
      </c>
      <c r="O22" s="318">
        <v>121.48</v>
      </c>
      <c r="P22" s="318">
        <v>115</v>
      </c>
      <c r="Q22" s="318">
        <v>115.17</v>
      </c>
      <c r="R22" s="318">
        <v>116.12</v>
      </c>
      <c r="S22" s="318">
        <v>112.42</v>
      </c>
      <c r="T22" s="318">
        <v>115.85</v>
      </c>
      <c r="U22" s="502">
        <v>118.67</v>
      </c>
      <c r="V22" s="318" t="s">
        <v>449</v>
      </c>
      <c r="W22" s="318" t="s">
        <v>449</v>
      </c>
      <c r="X22" s="318" t="s">
        <v>449</v>
      </c>
    </row>
    <row r="23" customHeight="1" spans="1:24">
      <c r="A23" s="711">
        <v>43441</v>
      </c>
      <c r="B23" s="711">
        <v>43447</v>
      </c>
      <c r="C23" s="5" t="s">
        <v>477</v>
      </c>
      <c r="D23" s="318">
        <v>124.26</v>
      </c>
      <c r="E23" s="318">
        <v>120.43</v>
      </c>
      <c r="F23" s="318">
        <v>117.44</v>
      </c>
      <c r="G23" s="318">
        <v>121.21</v>
      </c>
      <c r="H23" s="318">
        <v>115.1</v>
      </c>
      <c r="I23" s="318">
        <v>123.46</v>
      </c>
      <c r="J23" s="318">
        <v>110.67</v>
      </c>
      <c r="K23" s="318">
        <v>115</v>
      </c>
      <c r="L23" s="318">
        <v>128.16</v>
      </c>
      <c r="M23" s="318">
        <v>125.53</v>
      </c>
      <c r="N23" s="318">
        <v>125.33</v>
      </c>
      <c r="O23" s="318">
        <v>121.37</v>
      </c>
      <c r="P23" s="318">
        <v>115</v>
      </c>
      <c r="Q23" s="318">
        <v>115.02</v>
      </c>
      <c r="R23" s="318">
        <v>115.95</v>
      </c>
      <c r="S23" s="318">
        <v>112.9</v>
      </c>
      <c r="T23" s="318">
        <v>115.66</v>
      </c>
      <c r="U23" s="502">
        <v>118.66</v>
      </c>
      <c r="V23" s="318" t="s">
        <v>449</v>
      </c>
      <c r="W23" s="318" t="s">
        <v>449</v>
      </c>
      <c r="X23" s="318" t="s">
        <v>449</v>
      </c>
    </row>
    <row r="24" customHeight="1" spans="1:24">
      <c r="A24" s="711">
        <v>43448</v>
      </c>
      <c r="B24" s="711">
        <v>43454</v>
      </c>
      <c r="C24" s="5" t="s">
        <v>477</v>
      </c>
      <c r="D24" s="318">
        <v>123.24</v>
      </c>
      <c r="E24" s="318">
        <v>120.9</v>
      </c>
      <c r="F24" s="318">
        <v>117.54</v>
      </c>
      <c r="G24" s="318">
        <v>120.86</v>
      </c>
      <c r="H24" s="318">
        <v>115.03</v>
      </c>
      <c r="I24" s="318">
        <v>123.55</v>
      </c>
      <c r="J24" s="318">
        <v>110.07</v>
      </c>
      <c r="K24" s="318">
        <v>115</v>
      </c>
      <c r="L24" s="318">
        <v>128.8</v>
      </c>
      <c r="M24" s="318">
        <v>125.84</v>
      </c>
      <c r="N24" s="318">
        <v>125.97</v>
      </c>
      <c r="O24" s="318">
        <v>121.34</v>
      </c>
      <c r="P24" s="318">
        <v>115</v>
      </c>
      <c r="Q24" s="318">
        <v>115.14</v>
      </c>
      <c r="R24" s="318">
        <v>116.5</v>
      </c>
      <c r="S24" s="318">
        <v>113.84</v>
      </c>
      <c r="T24" s="318">
        <v>115.2</v>
      </c>
      <c r="U24" s="502">
        <v>118.73</v>
      </c>
      <c r="V24" s="318" t="s">
        <v>449</v>
      </c>
      <c r="W24" s="318" t="s">
        <v>449</v>
      </c>
      <c r="X24" s="318" t="s">
        <v>449</v>
      </c>
    </row>
    <row r="25" customHeight="1" spans="1:24">
      <c r="A25" s="711">
        <v>43455</v>
      </c>
      <c r="B25" s="711">
        <v>43461</v>
      </c>
      <c r="C25" s="5" t="s">
        <v>477</v>
      </c>
      <c r="D25" s="318">
        <v>126</v>
      </c>
      <c r="E25" s="318">
        <v>121</v>
      </c>
      <c r="F25" s="318">
        <v>118.5</v>
      </c>
      <c r="G25" s="318">
        <v>120.86</v>
      </c>
      <c r="H25" s="318">
        <v>117</v>
      </c>
      <c r="I25" s="318">
        <v>124</v>
      </c>
      <c r="J25" s="318">
        <v>109</v>
      </c>
      <c r="K25" s="318">
        <v>115</v>
      </c>
      <c r="L25" s="318">
        <v>133</v>
      </c>
      <c r="M25" s="318">
        <v>129</v>
      </c>
      <c r="N25" s="318">
        <v>129</v>
      </c>
      <c r="O25" s="318">
        <v>122</v>
      </c>
      <c r="P25" s="318">
        <v>115</v>
      </c>
      <c r="Q25" s="318">
        <v>112.5</v>
      </c>
      <c r="R25" s="318">
        <v>116.5</v>
      </c>
      <c r="S25" s="318">
        <v>113.8</v>
      </c>
      <c r="T25" s="318">
        <v>115.2</v>
      </c>
      <c r="U25" s="502">
        <v>119.46</v>
      </c>
      <c r="V25" s="318" t="s">
        <v>449</v>
      </c>
      <c r="W25" s="318" t="s">
        <v>449</v>
      </c>
      <c r="X25" s="318" t="s">
        <v>449</v>
      </c>
    </row>
    <row r="26" customHeight="1" spans="1:24">
      <c r="A26" s="711">
        <v>43462</v>
      </c>
      <c r="B26" s="711">
        <v>43468</v>
      </c>
      <c r="C26" s="5" t="s">
        <v>477</v>
      </c>
      <c r="D26" s="318">
        <v>122</v>
      </c>
      <c r="E26" s="318">
        <v>121</v>
      </c>
      <c r="F26" s="318">
        <v>118.5</v>
      </c>
      <c r="G26" s="318">
        <v>120.86</v>
      </c>
      <c r="H26" s="318">
        <v>118</v>
      </c>
      <c r="I26" s="318">
        <v>124</v>
      </c>
      <c r="J26" s="318">
        <v>109</v>
      </c>
      <c r="K26" s="318">
        <v>115</v>
      </c>
      <c r="L26" s="318">
        <v>133</v>
      </c>
      <c r="M26" s="318">
        <v>129</v>
      </c>
      <c r="N26" s="318">
        <v>131</v>
      </c>
      <c r="O26" s="318">
        <v>122</v>
      </c>
      <c r="P26" s="318">
        <v>115</v>
      </c>
      <c r="Q26" s="318">
        <v>112.5</v>
      </c>
      <c r="R26" s="318">
        <v>116.5</v>
      </c>
      <c r="S26" s="318">
        <v>113.8</v>
      </c>
      <c r="T26" s="318">
        <v>115.2</v>
      </c>
      <c r="U26" s="505">
        <v>119.41</v>
      </c>
      <c r="V26" s="318" t="s">
        <v>449</v>
      </c>
      <c r="W26" s="318" t="s">
        <v>449</v>
      </c>
      <c r="X26" s="318" t="s">
        <v>449</v>
      </c>
    </row>
    <row r="27" customHeight="1" spans="1:24">
      <c r="A27" s="711">
        <v>43469</v>
      </c>
      <c r="B27" s="711">
        <v>43475</v>
      </c>
      <c r="C27" s="5" t="s">
        <v>477</v>
      </c>
      <c r="D27" s="318">
        <v>118</v>
      </c>
      <c r="E27" s="318">
        <v>121</v>
      </c>
      <c r="F27" s="318">
        <v>120</v>
      </c>
      <c r="G27" s="318">
        <v>120.86</v>
      </c>
      <c r="H27" s="318">
        <v>118</v>
      </c>
      <c r="I27" s="318">
        <v>120</v>
      </c>
      <c r="J27" s="318">
        <v>109</v>
      </c>
      <c r="K27" s="318">
        <v>115</v>
      </c>
      <c r="L27" s="318">
        <v>133</v>
      </c>
      <c r="M27" s="318">
        <v>129</v>
      </c>
      <c r="N27" s="318">
        <v>131</v>
      </c>
      <c r="O27" s="318">
        <v>122</v>
      </c>
      <c r="P27" s="318">
        <v>115</v>
      </c>
      <c r="Q27" s="318">
        <v>110</v>
      </c>
      <c r="R27" s="318">
        <v>113</v>
      </c>
      <c r="S27" s="318">
        <v>110</v>
      </c>
      <c r="T27" s="318">
        <v>115.2</v>
      </c>
      <c r="U27" s="505">
        <v>118.5</v>
      </c>
      <c r="V27" s="318" t="s">
        <v>449</v>
      </c>
      <c r="W27" s="318" t="s">
        <v>449</v>
      </c>
      <c r="X27" s="318" t="s">
        <v>449</v>
      </c>
    </row>
    <row r="28" customHeight="1" spans="1:24">
      <c r="A28" s="711">
        <v>43476</v>
      </c>
      <c r="B28" s="711">
        <v>43482</v>
      </c>
      <c r="C28" s="5" t="s">
        <v>477</v>
      </c>
      <c r="D28" s="318">
        <v>112.78</v>
      </c>
      <c r="E28" s="318">
        <v>120</v>
      </c>
      <c r="F28" s="318">
        <v>118</v>
      </c>
      <c r="G28" s="318">
        <v>126.5</v>
      </c>
      <c r="H28" s="318">
        <v>120</v>
      </c>
      <c r="I28" s="318">
        <v>123</v>
      </c>
      <c r="J28" s="318">
        <v>109</v>
      </c>
      <c r="K28" s="318">
        <v>118</v>
      </c>
      <c r="L28" s="318">
        <v>133</v>
      </c>
      <c r="M28" s="318">
        <v>130</v>
      </c>
      <c r="N28" s="318">
        <v>135</v>
      </c>
      <c r="O28" s="318">
        <v>118.5</v>
      </c>
      <c r="P28" s="318">
        <v>119.3</v>
      </c>
      <c r="Q28" s="318">
        <v>113.8</v>
      </c>
      <c r="R28" s="318">
        <v>114</v>
      </c>
      <c r="S28" s="318">
        <v>110</v>
      </c>
      <c r="T28" s="318">
        <v>113</v>
      </c>
      <c r="U28" s="505">
        <v>119.38</v>
      </c>
      <c r="V28" s="318" t="s">
        <v>449</v>
      </c>
      <c r="W28" s="318" t="s">
        <v>449</v>
      </c>
      <c r="X28" s="318" t="s">
        <v>449</v>
      </c>
    </row>
    <row r="29" customHeight="1" spans="1:24">
      <c r="A29" s="711">
        <v>43483</v>
      </c>
      <c r="B29" s="711">
        <v>43489</v>
      </c>
      <c r="C29" s="5" t="s">
        <v>477</v>
      </c>
      <c r="D29" s="318">
        <v>112</v>
      </c>
      <c r="E29" s="318">
        <v>118</v>
      </c>
      <c r="F29" s="318">
        <v>118.9</v>
      </c>
      <c r="G29" s="318">
        <v>125</v>
      </c>
      <c r="H29" s="318">
        <v>121</v>
      </c>
      <c r="I29" s="318">
        <v>122.2</v>
      </c>
      <c r="J29" s="318">
        <v>108</v>
      </c>
      <c r="K29" s="318">
        <v>115.4</v>
      </c>
      <c r="L29" s="318">
        <v>129.5</v>
      </c>
      <c r="M29" s="318">
        <v>129</v>
      </c>
      <c r="N29" s="318">
        <v>131</v>
      </c>
      <c r="O29" s="318">
        <v>116</v>
      </c>
      <c r="P29" s="318">
        <v>116</v>
      </c>
      <c r="Q29" s="318">
        <v>114</v>
      </c>
      <c r="R29" s="318">
        <v>113</v>
      </c>
      <c r="S29" s="318">
        <v>110</v>
      </c>
      <c r="T29" s="318">
        <v>110</v>
      </c>
      <c r="U29" s="505">
        <v>117.89</v>
      </c>
      <c r="V29" s="318" t="s">
        <v>449</v>
      </c>
      <c r="W29" s="318" t="s">
        <v>449</v>
      </c>
      <c r="X29" s="318" t="s">
        <v>449</v>
      </c>
    </row>
    <row r="30" customHeight="1" spans="1:24">
      <c r="A30" s="711">
        <v>43490</v>
      </c>
      <c r="B30" s="711">
        <v>43496</v>
      </c>
      <c r="C30" s="5" t="s">
        <v>477</v>
      </c>
      <c r="D30" s="318">
        <v>111.2</v>
      </c>
      <c r="E30" s="318">
        <v>116</v>
      </c>
      <c r="F30" s="318">
        <v>116</v>
      </c>
      <c r="G30" s="318">
        <v>120</v>
      </c>
      <c r="H30" s="318">
        <v>116.8</v>
      </c>
      <c r="I30" s="318">
        <v>118</v>
      </c>
      <c r="J30" s="318">
        <v>105</v>
      </c>
      <c r="K30" s="318">
        <v>112.8</v>
      </c>
      <c r="L30" s="318">
        <v>121.6</v>
      </c>
      <c r="M30" s="318">
        <v>121</v>
      </c>
      <c r="N30" s="318">
        <v>121.6</v>
      </c>
      <c r="O30" s="318">
        <v>122.8</v>
      </c>
      <c r="P30" s="318">
        <v>115</v>
      </c>
      <c r="Q30" s="318">
        <v>112.5</v>
      </c>
      <c r="R30" s="318">
        <v>112</v>
      </c>
      <c r="S30" s="318">
        <v>106.8</v>
      </c>
      <c r="T30" s="318">
        <v>104</v>
      </c>
      <c r="U30" s="505">
        <v>114.78</v>
      </c>
      <c r="V30" s="318" t="s">
        <v>449</v>
      </c>
      <c r="W30" s="318" t="s">
        <v>449</v>
      </c>
      <c r="X30" s="318" t="s">
        <v>449</v>
      </c>
    </row>
    <row r="31" customHeight="1" spans="1:24">
      <c r="A31" s="711">
        <v>43497</v>
      </c>
      <c r="B31" s="711">
        <v>43503</v>
      </c>
      <c r="C31" s="5" t="s">
        <v>477</v>
      </c>
      <c r="D31" s="318">
        <v>107.6</v>
      </c>
      <c r="E31" s="318">
        <v>115</v>
      </c>
      <c r="F31" s="318">
        <v>114.6</v>
      </c>
      <c r="G31" s="318">
        <v>115.5</v>
      </c>
      <c r="H31" s="318">
        <v>114</v>
      </c>
      <c r="I31" s="318">
        <v>114.6</v>
      </c>
      <c r="J31" s="318">
        <v>101.6</v>
      </c>
      <c r="K31" s="318">
        <v>110.8</v>
      </c>
      <c r="L31" s="318">
        <v>118.7</v>
      </c>
      <c r="M31" s="318">
        <v>118.9</v>
      </c>
      <c r="N31" s="318">
        <v>117.7</v>
      </c>
      <c r="O31" s="318">
        <v>122</v>
      </c>
      <c r="P31" s="318">
        <v>113.3</v>
      </c>
      <c r="Q31" s="318">
        <v>109.9</v>
      </c>
      <c r="R31" s="318">
        <v>110</v>
      </c>
      <c r="S31" s="318">
        <v>105</v>
      </c>
      <c r="T31" s="318">
        <v>104</v>
      </c>
      <c r="U31" s="505">
        <v>112.4</v>
      </c>
      <c r="V31" s="318" t="s">
        <v>449</v>
      </c>
      <c r="W31" s="318" t="s">
        <v>449</v>
      </c>
      <c r="X31" s="318" t="s">
        <v>449</v>
      </c>
    </row>
    <row r="32" customHeight="1" spans="1:24">
      <c r="A32" s="711">
        <v>43504</v>
      </c>
      <c r="B32" s="711">
        <v>43510</v>
      </c>
      <c r="C32" s="5" t="s">
        <v>477</v>
      </c>
      <c r="D32" s="318">
        <v>109</v>
      </c>
      <c r="E32" s="318">
        <v>118</v>
      </c>
      <c r="F32" s="318">
        <v>114</v>
      </c>
      <c r="G32" s="318">
        <v>114</v>
      </c>
      <c r="H32" s="318">
        <v>113.5</v>
      </c>
      <c r="I32" s="318">
        <v>115</v>
      </c>
      <c r="J32" s="318">
        <v>100.5</v>
      </c>
      <c r="K32" s="318">
        <v>110</v>
      </c>
      <c r="L32" s="318">
        <v>115</v>
      </c>
      <c r="M32" s="318">
        <v>115</v>
      </c>
      <c r="N32" s="318">
        <v>114.5</v>
      </c>
      <c r="O32" s="318">
        <v>119</v>
      </c>
      <c r="P32" s="318">
        <v>113</v>
      </c>
      <c r="Q32" s="318">
        <v>111.7</v>
      </c>
      <c r="R32" s="318">
        <v>109</v>
      </c>
      <c r="S32" s="318">
        <v>109</v>
      </c>
      <c r="T32" s="318">
        <v>104</v>
      </c>
      <c r="U32" s="505">
        <v>111.68</v>
      </c>
      <c r="V32" s="318" t="s">
        <v>449</v>
      </c>
      <c r="W32" s="318" t="s">
        <v>449</v>
      </c>
      <c r="X32" s="318" t="s">
        <v>449</v>
      </c>
    </row>
    <row r="33" customHeight="1" spans="1:24">
      <c r="A33" s="711">
        <v>43511</v>
      </c>
      <c r="B33" s="711">
        <v>43517</v>
      </c>
      <c r="C33" s="5" t="s">
        <v>477</v>
      </c>
      <c r="D33" s="318">
        <v>106</v>
      </c>
      <c r="E33" s="318">
        <v>116</v>
      </c>
      <c r="F33" s="318">
        <v>113</v>
      </c>
      <c r="G33" s="318">
        <v>113</v>
      </c>
      <c r="H33" s="318">
        <v>112</v>
      </c>
      <c r="I33" s="318">
        <v>114</v>
      </c>
      <c r="J33" s="318">
        <v>100</v>
      </c>
      <c r="K33" s="318">
        <v>106</v>
      </c>
      <c r="L33" s="318">
        <v>113.4</v>
      </c>
      <c r="M33" s="318">
        <v>115</v>
      </c>
      <c r="N33" s="318">
        <v>114.5</v>
      </c>
      <c r="O33" s="318">
        <v>119</v>
      </c>
      <c r="P33" s="318">
        <v>113</v>
      </c>
      <c r="Q33" s="318">
        <v>106</v>
      </c>
      <c r="R33" s="318">
        <v>108</v>
      </c>
      <c r="S33" s="318">
        <v>109</v>
      </c>
      <c r="T33" s="318">
        <v>104</v>
      </c>
      <c r="U33" s="505">
        <v>110.44</v>
      </c>
      <c r="V33" s="318" t="s">
        <v>449</v>
      </c>
      <c r="W33" s="318" t="s">
        <v>449</v>
      </c>
      <c r="X33" s="318" t="s">
        <v>449</v>
      </c>
    </row>
    <row r="34" customHeight="1" spans="1:24">
      <c r="A34" s="711">
        <v>43518</v>
      </c>
      <c r="B34" s="711">
        <v>43524</v>
      </c>
      <c r="C34" s="5" t="s">
        <v>477</v>
      </c>
      <c r="D34" s="318">
        <v>106</v>
      </c>
      <c r="E34" s="318">
        <v>117</v>
      </c>
      <c r="F34" s="318">
        <v>113</v>
      </c>
      <c r="G34" s="318">
        <v>113</v>
      </c>
      <c r="H34" s="318">
        <v>112</v>
      </c>
      <c r="I34" s="318">
        <v>112</v>
      </c>
      <c r="J34" s="318">
        <v>100</v>
      </c>
      <c r="K34" s="318">
        <v>104</v>
      </c>
      <c r="L34" s="318">
        <v>111</v>
      </c>
      <c r="M34" s="318">
        <v>112</v>
      </c>
      <c r="N34" s="318">
        <v>112</v>
      </c>
      <c r="O34" s="318">
        <v>119</v>
      </c>
      <c r="P34" s="318">
        <v>113</v>
      </c>
      <c r="Q34" s="318">
        <v>106</v>
      </c>
      <c r="R34" s="318">
        <v>108</v>
      </c>
      <c r="S34" s="318">
        <v>109</v>
      </c>
      <c r="T34" s="318">
        <v>104</v>
      </c>
      <c r="U34" s="505">
        <v>109.78</v>
      </c>
      <c r="V34" s="318" t="s">
        <v>449</v>
      </c>
      <c r="W34" s="318" t="s">
        <v>449</v>
      </c>
      <c r="X34" s="318" t="s">
        <v>449</v>
      </c>
    </row>
    <row r="35" customHeight="1" spans="1:24">
      <c r="A35" s="711">
        <v>43525</v>
      </c>
      <c r="B35" s="711">
        <v>43531</v>
      </c>
      <c r="C35" s="5" t="s">
        <v>477</v>
      </c>
      <c r="D35" s="318">
        <v>103</v>
      </c>
      <c r="E35" s="318">
        <v>113.4</v>
      </c>
      <c r="F35" s="318">
        <v>110</v>
      </c>
      <c r="G35" s="318">
        <v>109</v>
      </c>
      <c r="H35" s="318">
        <v>108</v>
      </c>
      <c r="I35" s="318">
        <v>107.5</v>
      </c>
      <c r="J35" s="318">
        <v>100</v>
      </c>
      <c r="K35" s="318">
        <v>103</v>
      </c>
      <c r="L35" s="318">
        <v>106</v>
      </c>
      <c r="M35" s="318">
        <v>106</v>
      </c>
      <c r="N35" s="318">
        <v>107</v>
      </c>
      <c r="O35" s="318">
        <v>115</v>
      </c>
      <c r="P35" s="318">
        <v>110</v>
      </c>
      <c r="Q35" s="318">
        <v>104</v>
      </c>
      <c r="R35" s="318">
        <v>103</v>
      </c>
      <c r="S35" s="318">
        <v>104</v>
      </c>
      <c r="T35" s="318">
        <v>102</v>
      </c>
      <c r="U35" s="505">
        <v>106.27</v>
      </c>
      <c r="V35" s="318" t="s">
        <v>449</v>
      </c>
      <c r="W35" s="318" t="s">
        <v>449</v>
      </c>
      <c r="X35" s="318" t="s">
        <v>449</v>
      </c>
    </row>
    <row r="36" customHeight="1" spans="1:24">
      <c r="A36" s="711">
        <v>43532</v>
      </c>
      <c r="B36" s="711">
        <v>43538</v>
      </c>
      <c r="C36" s="5" t="s">
        <v>477</v>
      </c>
      <c r="D36" s="318">
        <v>103</v>
      </c>
      <c r="E36" s="318">
        <v>112</v>
      </c>
      <c r="F36" s="318">
        <v>110</v>
      </c>
      <c r="G36" s="318">
        <v>109</v>
      </c>
      <c r="H36" s="318">
        <v>105.5</v>
      </c>
      <c r="I36" s="318">
        <v>107.5</v>
      </c>
      <c r="J36" s="318">
        <v>100</v>
      </c>
      <c r="K36" s="318">
        <v>102.5</v>
      </c>
      <c r="L36" s="318">
        <v>106</v>
      </c>
      <c r="M36" s="318">
        <v>106</v>
      </c>
      <c r="N36" s="318">
        <v>107</v>
      </c>
      <c r="O36" s="318">
        <v>115</v>
      </c>
      <c r="P36" s="318">
        <v>110</v>
      </c>
      <c r="Q36" s="318">
        <v>104</v>
      </c>
      <c r="R36" s="318">
        <v>103</v>
      </c>
      <c r="S36" s="318">
        <v>104</v>
      </c>
      <c r="T36" s="318">
        <v>102</v>
      </c>
      <c r="U36" s="505">
        <v>106.03</v>
      </c>
      <c r="V36" s="318" t="s">
        <v>449</v>
      </c>
      <c r="W36" s="318" t="s">
        <v>449</v>
      </c>
      <c r="X36" s="318" t="s">
        <v>449</v>
      </c>
    </row>
    <row r="37" customHeight="1" spans="1:24">
      <c r="A37" s="711">
        <v>43539</v>
      </c>
      <c r="B37" s="711">
        <v>43545</v>
      </c>
      <c r="C37" s="5" t="s">
        <v>477</v>
      </c>
      <c r="D37" s="318">
        <v>112.56</v>
      </c>
      <c r="E37" s="318">
        <v>116</v>
      </c>
      <c r="F37" s="318">
        <v>115</v>
      </c>
      <c r="G37" s="318">
        <v>109</v>
      </c>
      <c r="H37" s="318">
        <v>111</v>
      </c>
      <c r="I37" s="318">
        <v>112.5</v>
      </c>
      <c r="J37" s="318">
        <v>114.5</v>
      </c>
      <c r="K37" s="318">
        <v>109.54</v>
      </c>
      <c r="L37" s="318">
        <v>111</v>
      </c>
      <c r="M37" s="318">
        <v>110.5</v>
      </c>
      <c r="N37" s="318">
        <v>113.6</v>
      </c>
      <c r="O37" s="318">
        <v>117.89</v>
      </c>
      <c r="P37" s="318">
        <v>110</v>
      </c>
      <c r="Q37" s="318">
        <v>105</v>
      </c>
      <c r="R37" s="318">
        <v>106</v>
      </c>
      <c r="S37" s="318">
        <v>110</v>
      </c>
      <c r="T37" s="318">
        <v>110</v>
      </c>
      <c r="U37" s="505">
        <v>111.34</v>
      </c>
      <c r="V37" s="318" t="s">
        <v>449</v>
      </c>
      <c r="W37" s="318" t="s">
        <v>449</v>
      </c>
      <c r="X37" s="318" t="s">
        <v>449</v>
      </c>
    </row>
    <row r="38" customHeight="1" spans="1:24">
      <c r="A38" s="711">
        <v>43546</v>
      </c>
      <c r="B38" s="711">
        <v>43552</v>
      </c>
      <c r="C38" s="5" t="s">
        <v>477</v>
      </c>
      <c r="D38" s="318">
        <v>115</v>
      </c>
      <c r="E38" s="318">
        <v>120</v>
      </c>
      <c r="F38" s="318">
        <v>120</v>
      </c>
      <c r="G38" s="318">
        <v>115</v>
      </c>
      <c r="H38" s="318">
        <v>130</v>
      </c>
      <c r="I38" s="318">
        <v>121</v>
      </c>
      <c r="J38" s="318">
        <v>133</v>
      </c>
      <c r="K38" s="318">
        <v>115</v>
      </c>
      <c r="L38" s="318">
        <v>120</v>
      </c>
      <c r="M38" s="318">
        <v>120</v>
      </c>
      <c r="N38" s="318">
        <v>120</v>
      </c>
      <c r="O38" s="318">
        <v>122</v>
      </c>
      <c r="P38" s="318">
        <v>121</v>
      </c>
      <c r="Q38" s="318">
        <v>103</v>
      </c>
      <c r="R38" s="318">
        <v>105</v>
      </c>
      <c r="S38" s="318">
        <v>120</v>
      </c>
      <c r="T38" s="318">
        <v>120</v>
      </c>
      <c r="U38" s="505">
        <v>118.89</v>
      </c>
      <c r="V38" s="318" t="s">
        <v>449</v>
      </c>
      <c r="W38" s="318" t="s">
        <v>449</v>
      </c>
      <c r="X38" s="318" t="s">
        <v>449</v>
      </c>
    </row>
    <row r="39" customHeight="1" spans="1:24">
      <c r="A39" s="711">
        <v>43553</v>
      </c>
      <c r="B39" s="711">
        <v>43559</v>
      </c>
      <c r="C39" s="5" t="s">
        <v>477</v>
      </c>
      <c r="D39" s="318">
        <v>118</v>
      </c>
      <c r="E39" s="318">
        <v>122</v>
      </c>
      <c r="F39" s="318">
        <v>120</v>
      </c>
      <c r="G39" s="318">
        <v>120</v>
      </c>
      <c r="H39" s="318">
        <v>133.5</v>
      </c>
      <c r="I39" s="318">
        <v>122</v>
      </c>
      <c r="J39" s="318">
        <v>130</v>
      </c>
      <c r="K39" s="318">
        <v>118</v>
      </c>
      <c r="L39" s="318">
        <v>125</v>
      </c>
      <c r="M39" s="318">
        <v>123</v>
      </c>
      <c r="N39" s="318">
        <v>123</v>
      </c>
      <c r="O39" s="318">
        <v>122</v>
      </c>
      <c r="P39" s="318">
        <v>120</v>
      </c>
      <c r="Q39" s="318">
        <v>105</v>
      </c>
      <c r="R39" s="318">
        <v>105</v>
      </c>
      <c r="S39" s="318">
        <v>133.5</v>
      </c>
      <c r="T39" s="318">
        <v>130</v>
      </c>
      <c r="U39" s="318">
        <v>121.67</v>
      </c>
      <c r="V39" s="318" t="s">
        <v>449</v>
      </c>
      <c r="W39" s="318" t="s">
        <v>449</v>
      </c>
      <c r="X39" s="318" t="s">
        <v>449</v>
      </c>
    </row>
    <row r="40" customHeight="1" spans="1:24">
      <c r="A40" s="711">
        <v>43560</v>
      </c>
      <c r="B40" s="711">
        <v>43566</v>
      </c>
      <c r="C40" s="5" t="s">
        <v>477</v>
      </c>
      <c r="D40" s="318">
        <v>120</v>
      </c>
      <c r="E40" s="318">
        <v>122</v>
      </c>
      <c r="F40" s="318">
        <v>120</v>
      </c>
      <c r="G40" s="318">
        <v>125</v>
      </c>
      <c r="H40" s="318">
        <v>130</v>
      </c>
      <c r="I40" s="318">
        <v>125</v>
      </c>
      <c r="J40" s="318">
        <v>130</v>
      </c>
      <c r="K40" s="318">
        <v>120</v>
      </c>
      <c r="L40" s="318">
        <v>126</v>
      </c>
      <c r="M40" s="318">
        <v>125</v>
      </c>
      <c r="N40" s="318">
        <v>125</v>
      </c>
      <c r="O40" s="318">
        <v>130</v>
      </c>
      <c r="P40" s="318">
        <v>122</v>
      </c>
      <c r="Q40" s="318">
        <v>105</v>
      </c>
      <c r="R40" s="318">
        <v>105</v>
      </c>
      <c r="S40" s="318">
        <v>140</v>
      </c>
      <c r="T40" s="318">
        <v>131</v>
      </c>
      <c r="U40" s="318">
        <v>123.28</v>
      </c>
      <c r="V40" s="318" t="s">
        <v>449</v>
      </c>
      <c r="W40" s="318" t="s">
        <v>449</v>
      </c>
      <c r="X40" s="318" t="s">
        <v>449</v>
      </c>
    </row>
    <row r="41" customHeight="1" spans="1:24">
      <c r="A41" s="711">
        <v>43567</v>
      </c>
      <c r="B41" s="711">
        <v>43572</v>
      </c>
      <c r="C41" s="5" t="s">
        <v>477</v>
      </c>
      <c r="D41" s="318">
        <v>117</v>
      </c>
      <c r="E41" s="318">
        <v>120</v>
      </c>
      <c r="F41" s="318">
        <v>120</v>
      </c>
      <c r="G41" s="318">
        <v>125</v>
      </c>
      <c r="H41" s="318">
        <v>125</v>
      </c>
      <c r="I41" s="318">
        <v>120</v>
      </c>
      <c r="J41" s="318">
        <v>123.5</v>
      </c>
      <c r="K41" s="318">
        <v>120</v>
      </c>
      <c r="L41" s="318">
        <v>127</v>
      </c>
      <c r="M41" s="318">
        <v>126</v>
      </c>
      <c r="N41" s="318">
        <v>125</v>
      </c>
      <c r="O41" s="318">
        <v>126</v>
      </c>
      <c r="P41" s="318">
        <v>122</v>
      </c>
      <c r="Q41" s="318">
        <v>105</v>
      </c>
      <c r="R41" s="318">
        <v>105</v>
      </c>
      <c r="S41" s="318">
        <v>130</v>
      </c>
      <c r="T41" s="318">
        <v>128</v>
      </c>
      <c r="U41" s="318">
        <v>121.36</v>
      </c>
      <c r="V41" s="318" t="s">
        <v>449</v>
      </c>
      <c r="W41" s="318" t="s">
        <v>449</v>
      </c>
      <c r="X41" s="318" t="s">
        <v>449</v>
      </c>
    </row>
    <row r="42" customHeight="1" spans="1:24">
      <c r="A42" s="711">
        <v>43581</v>
      </c>
      <c r="B42" s="711">
        <v>43587</v>
      </c>
      <c r="C42" s="5" t="s">
        <v>477</v>
      </c>
      <c r="D42" s="318">
        <v>128</v>
      </c>
      <c r="E42" s="318">
        <v>135</v>
      </c>
      <c r="F42" s="318">
        <v>120</v>
      </c>
      <c r="G42" s="318">
        <v>123</v>
      </c>
      <c r="H42" s="318">
        <v>118</v>
      </c>
      <c r="I42" s="318">
        <v>118</v>
      </c>
      <c r="J42" s="318">
        <v>122</v>
      </c>
      <c r="K42" s="318">
        <v>117</v>
      </c>
      <c r="L42" s="318">
        <v>120</v>
      </c>
      <c r="M42" s="318">
        <v>122</v>
      </c>
      <c r="N42" s="318">
        <v>122</v>
      </c>
      <c r="O42" s="318">
        <v>125</v>
      </c>
      <c r="P42" s="318">
        <v>120</v>
      </c>
      <c r="Q42" s="318">
        <v>115</v>
      </c>
      <c r="R42" s="318">
        <v>115</v>
      </c>
      <c r="S42" s="318">
        <v>130</v>
      </c>
      <c r="T42" s="318">
        <v>120</v>
      </c>
      <c r="U42" s="5">
        <v>121.76</v>
      </c>
      <c r="V42" s="318" t="s">
        <v>449</v>
      </c>
      <c r="W42" s="318" t="s">
        <v>449</v>
      </c>
      <c r="X42" s="318" t="s">
        <v>449</v>
      </c>
    </row>
    <row r="43" customHeight="1" spans="1:24">
      <c r="A43" s="711">
        <v>43588</v>
      </c>
      <c r="B43" s="711">
        <v>43594</v>
      </c>
      <c r="C43" s="5" t="s">
        <v>477</v>
      </c>
      <c r="D43" s="318">
        <v>134</v>
      </c>
      <c r="E43" s="318">
        <v>133</v>
      </c>
      <c r="F43" s="318">
        <v>133.6</v>
      </c>
      <c r="G43" s="318">
        <v>126</v>
      </c>
      <c r="H43" s="318">
        <v>117.6</v>
      </c>
      <c r="I43" s="318">
        <v>120</v>
      </c>
      <c r="J43" s="318">
        <v>126</v>
      </c>
      <c r="K43" s="318">
        <v>115</v>
      </c>
      <c r="L43" s="318">
        <v>119</v>
      </c>
      <c r="M43" s="318">
        <v>124.6</v>
      </c>
      <c r="N43" s="318">
        <v>120.2</v>
      </c>
      <c r="O43" s="318">
        <v>120.4</v>
      </c>
      <c r="P43" s="318">
        <v>129</v>
      </c>
      <c r="Q43" s="318">
        <v>106</v>
      </c>
      <c r="R43" s="318">
        <v>99</v>
      </c>
      <c r="S43" s="318">
        <v>130</v>
      </c>
      <c r="T43" s="318">
        <v>120</v>
      </c>
      <c r="U43" s="505">
        <v>121.96</v>
      </c>
      <c r="V43" s="318" t="s">
        <v>449</v>
      </c>
      <c r="W43" s="318" t="s">
        <v>449</v>
      </c>
      <c r="X43" s="318" t="s">
        <v>449</v>
      </c>
    </row>
    <row r="44" customHeight="1" spans="1:24">
      <c r="A44" s="711">
        <v>43595</v>
      </c>
      <c r="B44" s="711">
        <v>43601</v>
      </c>
      <c r="C44" s="5" t="s">
        <v>477</v>
      </c>
      <c r="D44" s="318">
        <v>129</v>
      </c>
      <c r="E44" s="318">
        <v>133.13</v>
      </c>
      <c r="F44" s="318">
        <v>133.2</v>
      </c>
      <c r="G44" s="318">
        <v>126.1</v>
      </c>
      <c r="H44" s="318">
        <v>117.6</v>
      </c>
      <c r="I44" s="318">
        <v>120</v>
      </c>
      <c r="J44" s="318">
        <v>125</v>
      </c>
      <c r="K44" s="318">
        <v>121.5</v>
      </c>
      <c r="L44" s="318">
        <v>120</v>
      </c>
      <c r="M44" s="318">
        <v>123</v>
      </c>
      <c r="N44" s="318">
        <v>125</v>
      </c>
      <c r="O44" s="318">
        <v>120</v>
      </c>
      <c r="P44" s="318">
        <v>129</v>
      </c>
      <c r="Q44" s="318">
        <v>106</v>
      </c>
      <c r="R44" s="318">
        <v>99</v>
      </c>
      <c r="S44" s="318">
        <v>130</v>
      </c>
      <c r="T44" s="318">
        <v>120</v>
      </c>
      <c r="U44" s="505">
        <v>122.2</v>
      </c>
      <c r="V44" s="318" t="s">
        <v>449</v>
      </c>
      <c r="W44" s="318" t="s">
        <v>449</v>
      </c>
      <c r="X44" s="318" t="s">
        <v>449</v>
      </c>
    </row>
    <row r="45" customHeight="1" spans="1:24">
      <c r="A45" s="711">
        <v>43602</v>
      </c>
      <c r="B45" s="711">
        <v>43608</v>
      </c>
      <c r="C45" s="5" t="s">
        <v>477</v>
      </c>
      <c r="D45" s="318">
        <v>125</v>
      </c>
      <c r="E45" s="318">
        <v>131</v>
      </c>
      <c r="F45" s="318">
        <v>130</v>
      </c>
      <c r="G45" s="318">
        <v>126</v>
      </c>
      <c r="H45" s="318">
        <v>116</v>
      </c>
      <c r="I45" s="318">
        <v>118</v>
      </c>
      <c r="J45" s="318">
        <v>120</v>
      </c>
      <c r="K45" s="318">
        <v>122</v>
      </c>
      <c r="L45" s="318">
        <v>120</v>
      </c>
      <c r="M45" s="318">
        <v>121</v>
      </c>
      <c r="N45" s="318">
        <v>124</v>
      </c>
      <c r="O45" s="318">
        <v>122</v>
      </c>
      <c r="P45" s="318">
        <v>123.6</v>
      </c>
      <c r="Q45" s="318">
        <v>105</v>
      </c>
      <c r="R45" s="318">
        <v>100</v>
      </c>
      <c r="S45" s="318">
        <v>127</v>
      </c>
      <c r="T45" s="318">
        <v>118.6</v>
      </c>
      <c r="U45" s="318">
        <v>120.54</v>
      </c>
      <c r="V45" s="318" t="s">
        <v>449</v>
      </c>
      <c r="W45" s="318" t="s">
        <v>449</v>
      </c>
      <c r="X45" s="318" t="s">
        <v>449</v>
      </c>
    </row>
    <row r="46" customHeight="1" spans="1:24">
      <c r="A46" s="711">
        <v>43609</v>
      </c>
      <c r="B46" s="711">
        <v>43615</v>
      </c>
      <c r="C46" s="5" t="s">
        <v>477</v>
      </c>
      <c r="D46" s="318">
        <v>122</v>
      </c>
      <c r="E46" s="318">
        <v>131.5</v>
      </c>
      <c r="F46" s="318">
        <v>129.5</v>
      </c>
      <c r="G46" s="318">
        <v>122.6</v>
      </c>
      <c r="H46" s="318">
        <v>116</v>
      </c>
      <c r="I46" s="318">
        <v>118</v>
      </c>
      <c r="J46" s="318">
        <v>118</v>
      </c>
      <c r="K46" s="318">
        <v>120</v>
      </c>
      <c r="L46" s="318">
        <v>120</v>
      </c>
      <c r="M46" s="318">
        <v>120</v>
      </c>
      <c r="N46" s="318">
        <v>122</v>
      </c>
      <c r="O46" s="318">
        <v>121</v>
      </c>
      <c r="P46" s="318">
        <v>116.5</v>
      </c>
      <c r="Q46" s="318">
        <v>105</v>
      </c>
      <c r="R46" s="318">
        <v>90</v>
      </c>
      <c r="S46" s="318">
        <v>127.8</v>
      </c>
      <c r="T46" s="318">
        <v>118</v>
      </c>
      <c r="U46" s="505">
        <v>118.7</v>
      </c>
      <c r="V46" s="318" t="s">
        <v>449</v>
      </c>
      <c r="W46" s="318" t="s">
        <v>449</v>
      </c>
      <c r="X46" s="318" t="s">
        <v>449</v>
      </c>
    </row>
    <row r="47" customHeight="1" spans="1:24">
      <c r="A47" s="711">
        <v>43616</v>
      </c>
      <c r="B47" s="711">
        <v>43622</v>
      </c>
      <c r="C47" s="5" t="s">
        <v>477</v>
      </c>
      <c r="D47" s="318">
        <v>120</v>
      </c>
      <c r="E47" s="318">
        <v>128.6</v>
      </c>
      <c r="F47" s="318">
        <v>127</v>
      </c>
      <c r="G47" s="318">
        <v>122</v>
      </c>
      <c r="H47" s="318">
        <v>116</v>
      </c>
      <c r="I47" s="318">
        <v>120</v>
      </c>
      <c r="J47" s="318">
        <v>122</v>
      </c>
      <c r="K47" s="318">
        <v>121</v>
      </c>
      <c r="L47" s="318">
        <v>122</v>
      </c>
      <c r="M47" s="318">
        <v>122</v>
      </c>
      <c r="N47" s="318">
        <v>120</v>
      </c>
      <c r="O47" s="318">
        <v>120</v>
      </c>
      <c r="P47" s="318">
        <v>115</v>
      </c>
      <c r="Q47" s="318">
        <v>105</v>
      </c>
      <c r="R47" s="318">
        <v>101</v>
      </c>
      <c r="S47" s="318">
        <v>125</v>
      </c>
      <c r="T47" s="318">
        <v>118</v>
      </c>
      <c r="U47" s="318">
        <v>119.09</v>
      </c>
      <c r="V47" s="318" t="s">
        <v>449</v>
      </c>
      <c r="W47" s="318" t="s">
        <v>449</v>
      </c>
      <c r="X47" s="318" t="s">
        <v>449</v>
      </c>
    </row>
    <row r="48" customHeight="1" spans="1:24">
      <c r="A48" s="711">
        <v>43623</v>
      </c>
      <c r="B48" s="711">
        <v>43629</v>
      </c>
      <c r="C48" s="5" t="s">
        <v>477</v>
      </c>
      <c r="D48" s="318">
        <v>122</v>
      </c>
      <c r="E48" s="318">
        <v>128</v>
      </c>
      <c r="F48" s="318">
        <v>126.7</v>
      </c>
      <c r="G48" s="318">
        <v>121.5</v>
      </c>
      <c r="H48" s="318">
        <v>116</v>
      </c>
      <c r="I48" s="318">
        <v>120</v>
      </c>
      <c r="J48" s="318">
        <v>128</v>
      </c>
      <c r="K48" s="318">
        <v>121</v>
      </c>
      <c r="L48" s="318">
        <v>122</v>
      </c>
      <c r="M48" s="318">
        <v>126</v>
      </c>
      <c r="N48" s="318">
        <v>125</v>
      </c>
      <c r="O48" s="318">
        <v>114</v>
      </c>
      <c r="P48" s="318">
        <v>115</v>
      </c>
      <c r="Q48" s="318">
        <v>105</v>
      </c>
      <c r="R48" s="318">
        <v>105</v>
      </c>
      <c r="S48" s="318">
        <v>125</v>
      </c>
      <c r="T48" s="318">
        <v>118</v>
      </c>
      <c r="U48" s="318">
        <v>119.89</v>
      </c>
      <c r="V48" s="318" t="s">
        <v>449</v>
      </c>
      <c r="W48" s="318" t="s">
        <v>449</v>
      </c>
      <c r="X48" s="318" t="s">
        <v>449</v>
      </c>
    </row>
    <row r="49" customHeight="1" spans="1:24">
      <c r="A49" s="711">
        <v>43630</v>
      </c>
      <c r="B49" s="711">
        <v>43636</v>
      </c>
      <c r="C49" s="5" t="s">
        <v>477</v>
      </c>
      <c r="D49" s="318">
        <v>123</v>
      </c>
      <c r="E49" s="318">
        <v>128.3</v>
      </c>
      <c r="F49" s="318">
        <v>127</v>
      </c>
      <c r="G49" s="318">
        <v>121.5</v>
      </c>
      <c r="H49" s="318">
        <v>115.5</v>
      </c>
      <c r="I49" s="318">
        <v>120</v>
      </c>
      <c r="J49" s="318">
        <v>128</v>
      </c>
      <c r="K49" s="318">
        <v>124</v>
      </c>
      <c r="L49" s="318">
        <v>123</v>
      </c>
      <c r="M49" s="318">
        <v>126</v>
      </c>
      <c r="N49" s="318">
        <v>125</v>
      </c>
      <c r="O49" s="318">
        <v>112</v>
      </c>
      <c r="P49" s="318">
        <v>115</v>
      </c>
      <c r="Q49" s="318">
        <v>106.7</v>
      </c>
      <c r="R49" s="318">
        <v>105.5</v>
      </c>
      <c r="S49" s="318">
        <v>125</v>
      </c>
      <c r="T49" s="318">
        <v>117.5</v>
      </c>
      <c r="U49" s="318">
        <v>120.18</v>
      </c>
      <c r="V49" s="318" t="s">
        <v>449</v>
      </c>
      <c r="W49" s="318" t="s">
        <v>449</v>
      </c>
      <c r="X49" s="318" t="s">
        <v>449</v>
      </c>
    </row>
    <row r="50" customHeight="1" spans="1:24">
      <c r="A50" s="711">
        <v>43637</v>
      </c>
      <c r="B50" s="711">
        <v>43643</v>
      </c>
      <c r="C50" s="5" t="s">
        <v>477</v>
      </c>
      <c r="D50" s="318">
        <v>126</v>
      </c>
      <c r="E50" s="318">
        <v>123.5</v>
      </c>
      <c r="F50" s="318">
        <v>135</v>
      </c>
      <c r="G50" s="318">
        <v>124</v>
      </c>
      <c r="H50" s="318">
        <v>118</v>
      </c>
      <c r="I50" s="318">
        <v>122</v>
      </c>
      <c r="J50" s="318">
        <v>135</v>
      </c>
      <c r="K50" s="318">
        <v>129</v>
      </c>
      <c r="L50" s="318">
        <v>130</v>
      </c>
      <c r="M50" s="318">
        <v>129</v>
      </c>
      <c r="N50" s="318">
        <v>129</v>
      </c>
      <c r="O50" s="318">
        <v>110</v>
      </c>
      <c r="P50" s="318">
        <v>115</v>
      </c>
      <c r="Q50" s="318">
        <v>112</v>
      </c>
      <c r="R50" s="318">
        <v>105</v>
      </c>
      <c r="S50" s="318">
        <v>125</v>
      </c>
      <c r="T50" s="318">
        <v>120</v>
      </c>
      <c r="U50" s="318">
        <v>122.79</v>
      </c>
      <c r="V50" s="318" t="s">
        <v>449</v>
      </c>
      <c r="W50" s="318" t="s">
        <v>449</v>
      </c>
      <c r="X50" s="318" t="s">
        <v>449</v>
      </c>
    </row>
    <row r="51" customHeight="1" spans="1:24">
      <c r="A51" s="711">
        <v>43644</v>
      </c>
      <c r="B51" s="711">
        <v>43650</v>
      </c>
      <c r="C51" s="5" t="s">
        <v>477</v>
      </c>
      <c r="D51" s="318">
        <v>127.13</v>
      </c>
      <c r="E51" s="318">
        <v>116.7</v>
      </c>
      <c r="F51" s="318">
        <v>115.6</v>
      </c>
      <c r="G51" s="318">
        <v>122.5</v>
      </c>
      <c r="H51" s="318">
        <v>117.5</v>
      </c>
      <c r="I51" s="318">
        <v>123.5</v>
      </c>
      <c r="J51" s="318">
        <v>132</v>
      </c>
      <c r="K51" s="318">
        <v>130</v>
      </c>
      <c r="L51" s="318">
        <v>134</v>
      </c>
      <c r="M51" s="318">
        <v>133.6</v>
      </c>
      <c r="N51" s="318">
        <v>134.6</v>
      </c>
      <c r="O51" s="318">
        <v>107.5</v>
      </c>
      <c r="P51" s="318">
        <v>114.5</v>
      </c>
      <c r="Q51" s="318">
        <v>112</v>
      </c>
      <c r="R51" s="318">
        <v>105</v>
      </c>
      <c r="S51" s="318">
        <v>125</v>
      </c>
      <c r="T51" s="318">
        <v>120</v>
      </c>
      <c r="U51" s="318">
        <v>121.83</v>
      </c>
      <c r="V51" s="318" t="s">
        <v>449</v>
      </c>
      <c r="W51" s="318" t="s">
        <v>449</v>
      </c>
      <c r="X51" s="318" t="s">
        <v>449</v>
      </c>
    </row>
    <row r="52" customHeight="1" spans="1:24">
      <c r="A52" s="711">
        <v>43651</v>
      </c>
      <c r="B52" s="711">
        <v>43657</v>
      </c>
      <c r="C52" s="5" t="s">
        <v>477</v>
      </c>
      <c r="D52" s="318">
        <v>126</v>
      </c>
      <c r="E52" s="318">
        <v>115.5</v>
      </c>
      <c r="F52" s="318">
        <v>114</v>
      </c>
      <c r="G52" s="318">
        <v>115.7</v>
      </c>
      <c r="H52" s="318">
        <v>121</v>
      </c>
      <c r="I52" s="318">
        <v>123.5</v>
      </c>
      <c r="J52" s="318">
        <v>130</v>
      </c>
      <c r="K52" s="318">
        <v>130</v>
      </c>
      <c r="L52" s="318">
        <v>130</v>
      </c>
      <c r="M52" s="318">
        <v>133</v>
      </c>
      <c r="N52" s="318">
        <v>131</v>
      </c>
      <c r="O52" s="318">
        <v>100</v>
      </c>
      <c r="P52" s="318">
        <v>119</v>
      </c>
      <c r="Q52" s="318">
        <v>115</v>
      </c>
      <c r="R52" s="318">
        <v>109</v>
      </c>
      <c r="S52" s="318">
        <v>127.5</v>
      </c>
      <c r="T52" s="318">
        <v>123</v>
      </c>
      <c r="U52" s="5">
        <v>121.36</v>
      </c>
      <c r="V52" s="318" t="s">
        <v>449</v>
      </c>
      <c r="W52" s="318" t="s">
        <v>449</v>
      </c>
      <c r="X52" s="318" t="s">
        <v>449</v>
      </c>
    </row>
    <row r="53" customHeight="1" spans="1:24">
      <c r="A53" s="711">
        <v>43658</v>
      </c>
      <c r="B53" s="711">
        <v>43664</v>
      </c>
      <c r="C53" s="5" t="s">
        <v>477</v>
      </c>
      <c r="D53" s="318">
        <v>126</v>
      </c>
      <c r="E53" s="318">
        <v>111</v>
      </c>
      <c r="F53" s="318">
        <v>102</v>
      </c>
      <c r="G53" s="318">
        <v>109</v>
      </c>
      <c r="H53" s="318">
        <v>120</v>
      </c>
      <c r="I53" s="318">
        <v>125</v>
      </c>
      <c r="J53" s="318">
        <v>128</v>
      </c>
      <c r="K53" s="318">
        <v>128</v>
      </c>
      <c r="L53" s="318">
        <v>130</v>
      </c>
      <c r="M53" s="318">
        <v>130</v>
      </c>
      <c r="N53" s="318">
        <v>130</v>
      </c>
      <c r="O53" s="318">
        <v>100</v>
      </c>
      <c r="P53" s="318">
        <v>118</v>
      </c>
      <c r="Q53" s="318">
        <v>110</v>
      </c>
      <c r="R53" s="318">
        <v>110</v>
      </c>
      <c r="S53" s="318">
        <v>125</v>
      </c>
      <c r="T53" s="318">
        <v>125</v>
      </c>
      <c r="U53" s="5">
        <v>119.24</v>
      </c>
      <c r="V53" s="318" t="s">
        <v>449</v>
      </c>
      <c r="W53" s="318" t="s">
        <v>449</v>
      </c>
      <c r="X53" s="318" t="s">
        <v>449</v>
      </c>
    </row>
    <row r="54" customHeight="1" spans="1:24">
      <c r="A54" s="711">
        <v>43665</v>
      </c>
      <c r="B54" s="711">
        <v>43671</v>
      </c>
      <c r="C54" s="5" t="s">
        <v>477</v>
      </c>
      <c r="D54" s="318">
        <v>125.5</v>
      </c>
      <c r="E54" s="318">
        <v>109</v>
      </c>
      <c r="F54" s="318">
        <v>101.5</v>
      </c>
      <c r="G54" s="318">
        <v>107</v>
      </c>
      <c r="H54" s="318">
        <v>120</v>
      </c>
      <c r="I54" s="318">
        <v>125</v>
      </c>
      <c r="J54" s="318">
        <v>128</v>
      </c>
      <c r="K54" s="318">
        <v>128</v>
      </c>
      <c r="L54" s="318">
        <v>130</v>
      </c>
      <c r="M54" s="318">
        <v>130</v>
      </c>
      <c r="N54" s="318">
        <v>130</v>
      </c>
      <c r="O54" s="318">
        <v>101</v>
      </c>
      <c r="P54" s="318">
        <v>118</v>
      </c>
      <c r="Q54" s="318">
        <v>107.5</v>
      </c>
      <c r="R54" s="318">
        <v>107.5</v>
      </c>
      <c r="S54" s="318">
        <v>125</v>
      </c>
      <c r="T54" s="318">
        <v>125</v>
      </c>
      <c r="U54" s="502">
        <v>118.71</v>
      </c>
      <c r="V54" s="318" t="s">
        <v>449</v>
      </c>
      <c r="W54" s="318" t="s">
        <v>449</v>
      </c>
      <c r="X54" s="318" t="s">
        <v>449</v>
      </c>
    </row>
    <row r="55" customHeight="1" spans="1:24">
      <c r="A55" s="711">
        <v>43672</v>
      </c>
      <c r="B55" s="711">
        <v>43678</v>
      </c>
      <c r="C55" s="5" t="s">
        <v>477</v>
      </c>
      <c r="D55" s="318">
        <v>125</v>
      </c>
      <c r="E55" s="318">
        <v>100</v>
      </c>
      <c r="F55" s="318">
        <v>95</v>
      </c>
      <c r="G55" s="318">
        <v>107</v>
      </c>
      <c r="H55" s="318">
        <v>118.5</v>
      </c>
      <c r="I55" s="318">
        <v>125</v>
      </c>
      <c r="J55" s="318">
        <v>127</v>
      </c>
      <c r="K55" s="318">
        <v>127</v>
      </c>
      <c r="L55" s="318">
        <v>130</v>
      </c>
      <c r="M55" s="318">
        <v>130</v>
      </c>
      <c r="N55" s="318">
        <v>128</v>
      </c>
      <c r="O55" s="318">
        <v>98</v>
      </c>
      <c r="P55" s="318">
        <v>117</v>
      </c>
      <c r="Q55" s="318">
        <v>107.5</v>
      </c>
      <c r="R55" s="318">
        <v>107.5</v>
      </c>
      <c r="S55" s="318">
        <v>125</v>
      </c>
      <c r="T55" s="318">
        <v>125</v>
      </c>
      <c r="U55" s="502">
        <v>117.21</v>
      </c>
      <c r="V55" s="318" t="s">
        <v>449</v>
      </c>
      <c r="W55" s="318" t="s">
        <v>449</v>
      </c>
      <c r="X55" s="318" t="s">
        <v>449</v>
      </c>
    </row>
    <row r="56" customHeight="1" spans="1:24">
      <c r="A56" s="711">
        <v>43679</v>
      </c>
      <c r="B56" s="711">
        <v>43685</v>
      </c>
      <c r="C56" s="5" t="s">
        <v>477</v>
      </c>
      <c r="D56" s="318">
        <v>127</v>
      </c>
      <c r="E56" s="318">
        <v>100</v>
      </c>
      <c r="F56" s="318">
        <v>97</v>
      </c>
      <c r="G56" s="318">
        <v>105</v>
      </c>
      <c r="H56" s="318">
        <v>115</v>
      </c>
      <c r="I56" s="318">
        <v>122</v>
      </c>
      <c r="J56" s="318">
        <v>126</v>
      </c>
      <c r="K56" s="318">
        <v>128</v>
      </c>
      <c r="L56" s="318">
        <v>129</v>
      </c>
      <c r="M56" s="318">
        <v>130</v>
      </c>
      <c r="N56" s="318">
        <v>127.5</v>
      </c>
      <c r="O56" s="318">
        <v>100</v>
      </c>
      <c r="P56" s="318">
        <v>115</v>
      </c>
      <c r="Q56" s="318">
        <v>105</v>
      </c>
      <c r="R56" s="318">
        <v>105</v>
      </c>
      <c r="S56" s="318">
        <v>125</v>
      </c>
      <c r="T56" s="318">
        <v>121.5</v>
      </c>
      <c r="U56" s="318">
        <v>116.35</v>
      </c>
      <c r="V56" s="318" t="s">
        <v>449</v>
      </c>
      <c r="W56" s="318" t="s">
        <v>449</v>
      </c>
      <c r="X56" s="318" t="s">
        <v>449</v>
      </c>
    </row>
    <row r="57" customHeight="1" spans="1:24">
      <c r="A57" s="711">
        <v>43686</v>
      </c>
      <c r="B57" s="711">
        <v>43692</v>
      </c>
      <c r="C57" s="5" t="s">
        <v>477</v>
      </c>
      <c r="D57" s="318">
        <v>127</v>
      </c>
      <c r="E57" s="318">
        <v>105.8</v>
      </c>
      <c r="F57" s="318">
        <v>103</v>
      </c>
      <c r="G57" s="318">
        <v>106</v>
      </c>
      <c r="H57" s="318">
        <v>113</v>
      </c>
      <c r="I57" s="318">
        <v>125.7</v>
      </c>
      <c r="J57" s="318">
        <v>108</v>
      </c>
      <c r="K57" s="318">
        <v>126</v>
      </c>
      <c r="L57" s="318">
        <v>129</v>
      </c>
      <c r="M57" s="318">
        <v>128</v>
      </c>
      <c r="N57" s="318">
        <v>128</v>
      </c>
      <c r="O57" s="318">
        <v>107.9</v>
      </c>
      <c r="P57" s="318">
        <v>115</v>
      </c>
      <c r="Q57" s="318">
        <v>110</v>
      </c>
      <c r="R57" s="318">
        <v>110</v>
      </c>
      <c r="S57" s="318">
        <v>120</v>
      </c>
      <c r="T57" s="318">
        <v>125</v>
      </c>
      <c r="U57" s="318">
        <v>116.91</v>
      </c>
      <c r="V57" s="318" t="s">
        <v>449</v>
      </c>
      <c r="W57" s="318" t="s">
        <v>449</v>
      </c>
      <c r="X57" s="318" t="s">
        <v>449</v>
      </c>
    </row>
    <row r="58" customHeight="1" spans="1:24">
      <c r="A58" s="711">
        <v>43693</v>
      </c>
      <c r="B58" s="711">
        <v>43699</v>
      </c>
      <c r="C58" s="5" t="s">
        <v>477</v>
      </c>
      <c r="D58" s="318">
        <v>128.5</v>
      </c>
      <c r="E58" s="318">
        <v>115</v>
      </c>
      <c r="F58" s="318">
        <v>110</v>
      </c>
      <c r="G58" s="318">
        <v>106.5</v>
      </c>
      <c r="H58" s="318">
        <v>113</v>
      </c>
      <c r="I58" s="318">
        <v>125</v>
      </c>
      <c r="J58" s="318">
        <v>120</v>
      </c>
      <c r="K58" s="318">
        <v>116</v>
      </c>
      <c r="L58" s="318">
        <v>130</v>
      </c>
      <c r="M58" s="318">
        <v>129</v>
      </c>
      <c r="N58" s="318">
        <v>129</v>
      </c>
      <c r="O58" s="318">
        <v>110</v>
      </c>
      <c r="P58" s="318">
        <v>114</v>
      </c>
      <c r="Q58" s="318">
        <v>115.5</v>
      </c>
      <c r="R58" s="318">
        <v>118.7</v>
      </c>
      <c r="S58" s="318">
        <v>120</v>
      </c>
      <c r="T58" s="318">
        <v>123.5</v>
      </c>
      <c r="U58" s="934">
        <v>119.04</v>
      </c>
      <c r="V58" s="318" t="s">
        <v>449</v>
      </c>
      <c r="W58" s="318" t="s">
        <v>449</v>
      </c>
      <c r="X58" s="318" t="s">
        <v>449</v>
      </c>
    </row>
    <row r="59" customHeight="1" spans="1:24">
      <c r="A59" s="711">
        <v>43700</v>
      </c>
      <c r="B59" s="711">
        <v>43706</v>
      </c>
      <c r="C59" s="5" t="s">
        <v>477</v>
      </c>
      <c r="D59" s="318">
        <v>130</v>
      </c>
      <c r="E59" s="318">
        <v>120</v>
      </c>
      <c r="F59" s="318">
        <v>108</v>
      </c>
      <c r="G59" s="318">
        <v>110</v>
      </c>
      <c r="H59" s="318">
        <v>130</v>
      </c>
      <c r="I59" s="318">
        <v>125</v>
      </c>
      <c r="J59" s="318">
        <v>130</v>
      </c>
      <c r="K59" s="318">
        <v>121</v>
      </c>
      <c r="L59" s="318">
        <v>130</v>
      </c>
      <c r="M59" s="318">
        <v>130</v>
      </c>
      <c r="N59" s="318">
        <v>130</v>
      </c>
      <c r="O59" s="318">
        <v>115</v>
      </c>
      <c r="P59" s="318">
        <v>130</v>
      </c>
      <c r="Q59" s="318">
        <v>115.5</v>
      </c>
      <c r="R59" s="318">
        <v>118.7</v>
      </c>
      <c r="S59" s="318">
        <v>122</v>
      </c>
      <c r="T59" s="318">
        <v>120</v>
      </c>
      <c r="U59" s="5">
        <v>122.66</v>
      </c>
      <c r="V59" s="318" t="s">
        <v>449</v>
      </c>
      <c r="W59" s="318" t="s">
        <v>449</v>
      </c>
      <c r="X59" s="318" t="s">
        <v>449</v>
      </c>
    </row>
    <row r="60" customHeight="1" spans="1:24">
      <c r="A60" s="711">
        <v>43707</v>
      </c>
      <c r="B60" s="711">
        <v>43713</v>
      </c>
      <c r="C60" s="5" t="s">
        <v>477</v>
      </c>
      <c r="D60" s="318">
        <v>130</v>
      </c>
      <c r="E60" s="318">
        <v>120</v>
      </c>
      <c r="F60" s="318">
        <v>115</v>
      </c>
      <c r="G60" s="318">
        <v>110</v>
      </c>
      <c r="H60" s="318">
        <v>130</v>
      </c>
      <c r="I60" s="318">
        <v>125</v>
      </c>
      <c r="J60" s="318">
        <v>130</v>
      </c>
      <c r="K60" s="318">
        <v>124</v>
      </c>
      <c r="L60" s="318">
        <v>133</v>
      </c>
      <c r="M60" s="318">
        <v>131</v>
      </c>
      <c r="N60" s="318">
        <v>132</v>
      </c>
      <c r="O60" s="318">
        <v>125</v>
      </c>
      <c r="P60" s="318">
        <v>130</v>
      </c>
      <c r="Q60" s="318">
        <v>116</v>
      </c>
      <c r="R60" s="318">
        <v>119</v>
      </c>
      <c r="S60" s="318">
        <v>122</v>
      </c>
      <c r="T60" s="318">
        <v>120</v>
      </c>
      <c r="U60" s="502">
        <v>124.24</v>
      </c>
      <c r="V60" s="318" t="s">
        <v>449</v>
      </c>
      <c r="W60" s="318" t="s">
        <v>449</v>
      </c>
      <c r="X60" s="318" t="s">
        <v>449</v>
      </c>
    </row>
    <row r="61" customHeight="1" spans="1:24">
      <c r="A61" s="711">
        <v>43714</v>
      </c>
      <c r="B61" s="711">
        <v>43720</v>
      </c>
      <c r="C61" s="5" t="s">
        <v>477</v>
      </c>
      <c r="D61" s="318">
        <v>130</v>
      </c>
      <c r="E61" s="318">
        <v>125</v>
      </c>
      <c r="F61" s="318">
        <v>110</v>
      </c>
      <c r="G61" s="318">
        <v>110</v>
      </c>
      <c r="H61" s="318">
        <v>130</v>
      </c>
      <c r="I61" s="318">
        <v>128</v>
      </c>
      <c r="J61" s="318">
        <v>128</v>
      </c>
      <c r="K61" s="318">
        <v>122</v>
      </c>
      <c r="L61" s="318">
        <v>130</v>
      </c>
      <c r="M61" s="318">
        <v>130</v>
      </c>
      <c r="N61" s="318">
        <v>128</v>
      </c>
      <c r="O61" s="318">
        <v>125</v>
      </c>
      <c r="P61" s="318">
        <v>130</v>
      </c>
      <c r="Q61" s="318">
        <v>116</v>
      </c>
      <c r="R61" s="318">
        <v>120.5</v>
      </c>
      <c r="S61" s="318">
        <v>123.5</v>
      </c>
      <c r="T61" s="318">
        <v>120</v>
      </c>
      <c r="U61" s="5">
        <v>123.88</v>
      </c>
      <c r="V61" s="318" t="s">
        <v>449</v>
      </c>
      <c r="W61" s="318" t="s">
        <v>449</v>
      </c>
      <c r="X61" s="318" t="s">
        <v>449</v>
      </c>
    </row>
    <row r="62" customHeight="1" spans="1:24">
      <c r="A62" s="711">
        <v>43721</v>
      </c>
      <c r="B62" s="711">
        <v>43727</v>
      </c>
      <c r="C62" s="5" t="s">
        <v>477</v>
      </c>
      <c r="D62" s="318">
        <v>133</v>
      </c>
      <c r="E62" s="318">
        <v>120</v>
      </c>
      <c r="F62" s="318">
        <v>110</v>
      </c>
      <c r="G62" s="318">
        <v>110</v>
      </c>
      <c r="H62" s="318">
        <v>128</v>
      </c>
      <c r="I62" s="318">
        <v>128</v>
      </c>
      <c r="J62" s="318">
        <v>132</v>
      </c>
      <c r="K62" s="318">
        <v>125</v>
      </c>
      <c r="L62" s="318">
        <v>133</v>
      </c>
      <c r="M62" s="318">
        <v>133</v>
      </c>
      <c r="N62" s="318">
        <v>128</v>
      </c>
      <c r="O62" s="318">
        <v>120</v>
      </c>
      <c r="P62" s="318">
        <v>130</v>
      </c>
      <c r="Q62" s="318">
        <v>121</v>
      </c>
      <c r="R62" s="318">
        <v>123</v>
      </c>
      <c r="S62" s="318">
        <v>123.5</v>
      </c>
      <c r="T62" s="318">
        <v>120</v>
      </c>
      <c r="U62" s="5">
        <v>124.56</v>
      </c>
      <c r="V62" s="318" t="s">
        <v>449</v>
      </c>
      <c r="W62" s="318" t="s">
        <v>449</v>
      </c>
      <c r="X62" s="318" t="s">
        <v>449</v>
      </c>
    </row>
    <row r="63" customHeight="1" spans="1:24">
      <c r="A63" s="711">
        <v>43728</v>
      </c>
      <c r="B63" s="711">
        <v>43734</v>
      </c>
      <c r="C63" s="5" t="s">
        <v>477</v>
      </c>
      <c r="D63" s="318">
        <v>135</v>
      </c>
      <c r="E63" s="318">
        <v>118</v>
      </c>
      <c r="F63" s="318">
        <v>115</v>
      </c>
      <c r="G63" s="318">
        <v>112.5</v>
      </c>
      <c r="H63" s="318">
        <v>130</v>
      </c>
      <c r="I63" s="318">
        <v>128</v>
      </c>
      <c r="J63" s="318">
        <v>132</v>
      </c>
      <c r="K63" s="318">
        <v>130</v>
      </c>
      <c r="L63" s="318">
        <v>133</v>
      </c>
      <c r="M63" s="318">
        <v>133</v>
      </c>
      <c r="N63" s="318">
        <v>128</v>
      </c>
      <c r="O63" s="318">
        <v>120</v>
      </c>
      <c r="P63" s="318">
        <v>130</v>
      </c>
      <c r="Q63" s="318">
        <v>121</v>
      </c>
      <c r="R63" s="318">
        <v>125</v>
      </c>
      <c r="S63" s="318">
        <v>123.5</v>
      </c>
      <c r="T63" s="318">
        <v>120</v>
      </c>
      <c r="U63" s="5">
        <v>125.53</v>
      </c>
      <c r="V63" s="318" t="s">
        <v>449</v>
      </c>
      <c r="W63" s="318" t="s">
        <v>449</v>
      </c>
      <c r="X63" s="318" t="s">
        <v>449</v>
      </c>
    </row>
    <row r="64" customHeight="1" spans="1:24">
      <c r="A64" s="711">
        <v>43735</v>
      </c>
      <c r="B64" s="711">
        <v>43745</v>
      </c>
      <c r="C64" s="5" t="s">
        <v>477</v>
      </c>
      <c r="D64" s="318">
        <v>140</v>
      </c>
      <c r="E64" s="318">
        <v>123</v>
      </c>
      <c r="F64" s="318">
        <v>115</v>
      </c>
      <c r="G64" s="318">
        <v>115</v>
      </c>
      <c r="H64" s="318">
        <v>135</v>
      </c>
      <c r="I64" s="318">
        <v>130</v>
      </c>
      <c r="J64" s="318">
        <v>145</v>
      </c>
      <c r="K64" s="318">
        <v>130.3</v>
      </c>
      <c r="L64" s="318">
        <v>140</v>
      </c>
      <c r="M64" s="318">
        <v>140</v>
      </c>
      <c r="N64" s="318">
        <v>140</v>
      </c>
      <c r="O64" s="318">
        <v>125</v>
      </c>
      <c r="P64" s="318">
        <v>130</v>
      </c>
      <c r="Q64" s="318">
        <v>130</v>
      </c>
      <c r="R64" s="318">
        <v>130</v>
      </c>
      <c r="S64" s="318">
        <v>130</v>
      </c>
      <c r="T64" s="318">
        <v>120</v>
      </c>
      <c r="U64" s="5">
        <v>130.49</v>
      </c>
      <c r="V64" s="318" t="s">
        <v>449</v>
      </c>
      <c r="W64" s="318" t="s">
        <v>449</v>
      </c>
      <c r="X64" s="318" t="s">
        <v>449</v>
      </c>
    </row>
    <row r="65" customHeight="1" spans="1:24">
      <c r="A65" s="711">
        <v>43746</v>
      </c>
      <c r="B65" s="711">
        <v>43748</v>
      </c>
      <c r="C65" s="5" t="s">
        <v>477</v>
      </c>
      <c r="D65" s="318">
        <v>140</v>
      </c>
      <c r="E65" s="318">
        <v>128</v>
      </c>
      <c r="F65" s="318">
        <v>115</v>
      </c>
      <c r="G65" s="318">
        <v>120</v>
      </c>
      <c r="H65" s="318">
        <v>139.5</v>
      </c>
      <c r="I65" s="318">
        <v>130</v>
      </c>
      <c r="J65" s="318">
        <v>145</v>
      </c>
      <c r="K65" s="318">
        <v>135</v>
      </c>
      <c r="L65" s="318">
        <v>140</v>
      </c>
      <c r="M65" s="318">
        <v>143</v>
      </c>
      <c r="N65" s="318">
        <v>140</v>
      </c>
      <c r="O65" s="318">
        <v>128</v>
      </c>
      <c r="P65" s="318">
        <v>135</v>
      </c>
      <c r="Q65" s="318">
        <v>130</v>
      </c>
      <c r="R65" s="318">
        <v>130</v>
      </c>
      <c r="S65" s="318">
        <v>125</v>
      </c>
      <c r="T65" s="318">
        <v>120</v>
      </c>
      <c r="U65" s="5">
        <v>131.97</v>
      </c>
      <c r="V65" s="318" t="s">
        <v>449</v>
      </c>
      <c r="W65" s="318" t="s">
        <v>449</v>
      </c>
      <c r="X65" s="318" t="s">
        <v>449</v>
      </c>
    </row>
    <row r="66" customHeight="1" spans="1:24">
      <c r="A66" s="711">
        <v>43749</v>
      </c>
      <c r="B66" s="711">
        <v>43755</v>
      </c>
      <c r="C66" s="5" t="s">
        <v>477</v>
      </c>
      <c r="D66" s="318">
        <v>142</v>
      </c>
      <c r="E66" s="318">
        <v>130</v>
      </c>
      <c r="F66" s="318">
        <v>120</v>
      </c>
      <c r="G66" s="318">
        <v>122.5</v>
      </c>
      <c r="H66" s="318">
        <v>140</v>
      </c>
      <c r="I66" s="318">
        <v>130</v>
      </c>
      <c r="J66" s="318">
        <v>145</v>
      </c>
      <c r="K66" s="318">
        <v>135</v>
      </c>
      <c r="L66" s="318">
        <v>140</v>
      </c>
      <c r="M66" s="318">
        <v>143</v>
      </c>
      <c r="N66" s="318">
        <v>140</v>
      </c>
      <c r="O66" s="318">
        <v>130</v>
      </c>
      <c r="P66" s="318">
        <v>139</v>
      </c>
      <c r="Q66" s="318">
        <v>135</v>
      </c>
      <c r="R66" s="318">
        <v>135</v>
      </c>
      <c r="S66" s="318">
        <v>125</v>
      </c>
      <c r="T66" s="318">
        <v>120</v>
      </c>
      <c r="U66" s="5">
        <v>133.62</v>
      </c>
      <c r="V66" s="318" t="s">
        <v>449</v>
      </c>
      <c r="W66" s="318" t="s">
        <v>449</v>
      </c>
      <c r="X66" s="318" t="s">
        <v>449</v>
      </c>
    </row>
    <row r="67" customHeight="1" spans="1:24">
      <c r="A67" s="711">
        <v>43756</v>
      </c>
      <c r="B67" s="711">
        <v>43762</v>
      </c>
      <c r="C67" s="5" t="s">
        <v>477</v>
      </c>
      <c r="D67" s="318">
        <v>142</v>
      </c>
      <c r="E67" s="318">
        <v>130</v>
      </c>
      <c r="F67" s="318">
        <v>124</v>
      </c>
      <c r="G67" s="318">
        <v>126.3</v>
      </c>
      <c r="H67" s="318">
        <v>142</v>
      </c>
      <c r="I67" s="318">
        <v>131.2</v>
      </c>
      <c r="J67" s="318">
        <v>145</v>
      </c>
      <c r="K67" s="318">
        <v>135</v>
      </c>
      <c r="L67" s="318">
        <v>140</v>
      </c>
      <c r="M67" s="318">
        <v>143</v>
      </c>
      <c r="N67" s="318">
        <v>140</v>
      </c>
      <c r="O67" s="318">
        <v>130</v>
      </c>
      <c r="P67" s="318">
        <v>142</v>
      </c>
      <c r="Q67" s="318">
        <v>142</v>
      </c>
      <c r="R67" s="318">
        <v>139</v>
      </c>
      <c r="S67" s="318">
        <v>125</v>
      </c>
      <c r="T67" s="318">
        <v>124</v>
      </c>
      <c r="U67" s="318">
        <v>135.32</v>
      </c>
      <c r="V67" s="318" t="s">
        <v>449</v>
      </c>
      <c r="W67" s="318" t="s">
        <v>449</v>
      </c>
      <c r="X67" s="318" t="s">
        <v>449</v>
      </c>
    </row>
    <row r="68" customHeight="1" spans="1:24">
      <c r="A68" s="711">
        <v>43763</v>
      </c>
      <c r="B68" s="711">
        <v>43769</v>
      </c>
      <c r="C68" s="5" t="s">
        <v>477</v>
      </c>
      <c r="D68" s="318">
        <v>143</v>
      </c>
      <c r="E68" s="318">
        <v>130</v>
      </c>
      <c r="F68" s="318">
        <v>122</v>
      </c>
      <c r="G68" s="318">
        <v>126.5</v>
      </c>
      <c r="H68" s="318">
        <v>140</v>
      </c>
      <c r="I68" s="318">
        <v>130.5</v>
      </c>
      <c r="J68" s="318">
        <v>141.7</v>
      </c>
      <c r="K68" s="318">
        <v>135</v>
      </c>
      <c r="L68" s="318">
        <v>140</v>
      </c>
      <c r="M68" s="318">
        <v>137</v>
      </c>
      <c r="N68" s="318">
        <v>135</v>
      </c>
      <c r="O68" s="318">
        <v>130</v>
      </c>
      <c r="P68" s="318">
        <v>142.6</v>
      </c>
      <c r="Q68" s="318">
        <v>142</v>
      </c>
      <c r="R68" s="318">
        <v>140</v>
      </c>
      <c r="S68" s="318">
        <v>125</v>
      </c>
      <c r="T68" s="318">
        <v>125</v>
      </c>
      <c r="U68" s="5">
        <v>134.43</v>
      </c>
      <c r="V68" s="318" t="s">
        <v>449</v>
      </c>
      <c r="W68" s="318" t="s">
        <v>449</v>
      </c>
      <c r="X68" s="318" t="s">
        <v>449</v>
      </c>
    </row>
    <row r="69" customHeight="1" spans="1:24">
      <c r="A69" s="711">
        <v>43770</v>
      </c>
      <c r="B69" s="711">
        <v>43776</v>
      </c>
      <c r="C69" s="5" t="s">
        <v>477</v>
      </c>
      <c r="D69" s="318">
        <v>141.5</v>
      </c>
      <c r="E69" s="318">
        <v>133</v>
      </c>
      <c r="F69" s="318">
        <v>120</v>
      </c>
      <c r="G69" s="318">
        <v>126.5</v>
      </c>
      <c r="H69" s="318">
        <v>140</v>
      </c>
      <c r="I69" s="318">
        <v>130.5</v>
      </c>
      <c r="J69" s="318">
        <v>140</v>
      </c>
      <c r="K69" s="318">
        <v>135</v>
      </c>
      <c r="L69" s="318">
        <v>138</v>
      </c>
      <c r="M69" s="318">
        <v>133</v>
      </c>
      <c r="N69" s="318">
        <v>130</v>
      </c>
      <c r="O69" s="318">
        <v>130</v>
      </c>
      <c r="P69" s="318">
        <v>142.6</v>
      </c>
      <c r="Q69" s="318">
        <v>137.5</v>
      </c>
      <c r="R69" s="318">
        <v>140</v>
      </c>
      <c r="S69" s="318">
        <v>125</v>
      </c>
      <c r="T69" s="318">
        <v>125</v>
      </c>
      <c r="U69" s="5">
        <v>133.39</v>
      </c>
      <c r="V69" s="318" t="s">
        <v>449</v>
      </c>
      <c r="W69" s="318" t="s">
        <v>449</v>
      </c>
      <c r="X69" s="318" t="s">
        <v>449</v>
      </c>
    </row>
    <row r="70" customHeight="1" spans="1:24">
      <c r="A70" s="711">
        <v>43777</v>
      </c>
      <c r="B70" s="711">
        <v>43783</v>
      </c>
      <c r="C70" s="5" t="s">
        <v>477</v>
      </c>
      <c r="D70" s="318">
        <v>132.6</v>
      </c>
      <c r="E70" s="318">
        <v>130</v>
      </c>
      <c r="F70" s="318">
        <v>112.6</v>
      </c>
      <c r="G70" s="318">
        <v>125</v>
      </c>
      <c r="H70" s="318">
        <v>137</v>
      </c>
      <c r="I70" s="318">
        <v>130</v>
      </c>
      <c r="J70" s="318">
        <v>133</v>
      </c>
      <c r="K70" s="318">
        <v>129.4</v>
      </c>
      <c r="L70" s="318">
        <v>136</v>
      </c>
      <c r="M70" s="318">
        <v>130</v>
      </c>
      <c r="N70" s="318">
        <v>130</v>
      </c>
      <c r="O70" s="318">
        <v>132</v>
      </c>
      <c r="P70" s="318">
        <v>140</v>
      </c>
      <c r="Q70" s="318">
        <v>137.5</v>
      </c>
      <c r="R70" s="318">
        <v>140</v>
      </c>
      <c r="S70" s="318">
        <v>125</v>
      </c>
      <c r="T70" s="318">
        <v>127.7</v>
      </c>
      <c r="U70" s="318">
        <v>131.05</v>
      </c>
      <c r="V70" s="318" t="s">
        <v>449</v>
      </c>
      <c r="W70" s="318" t="s">
        <v>449</v>
      </c>
      <c r="X70" s="318" t="s">
        <v>449</v>
      </c>
    </row>
    <row r="71" customHeight="1" spans="1:24">
      <c r="A71" s="711">
        <v>43784</v>
      </c>
      <c r="B71" s="711">
        <v>43790</v>
      </c>
      <c r="C71" s="5" t="s">
        <v>477</v>
      </c>
      <c r="D71" s="318">
        <v>130</v>
      </c>
      <c r="E71" s="318">
        <v>125</v>
      </c>
      <c r="F71" s="318">
        <v>122</v>
      </c>
      <c r="G71" s="318">
        <v>125</v>
      </c>
      <c r="H71" s="318">
        <v>138.9</v>
      </c>
      <c r="I71" s="318">
        <v>130</v>
      </c>
      <c r="J71" s="318">
        <v>133</v>
      </c>
      <c r="K71" s="318">
        <v>132</v>
      </c>
      <c r="L71" s="318">
        <v>130</v>
      </c>
      <c r="M71" s="318">
        <v>124.5</v>
      </c>
      <c r="N71" s="318">
        <v>130</v>
      </c>
      <c r="O71" s="318">
        <v>128</v>
      </c>
      <c r="P71" s="318">
        <v>138</v>
      </c>
      <c r="Q71" s="318">
        <v>138</v>
      </c>
      <c r="R71" s="318">
        <v>135</v>
      </c>
      <c r="S71" s="318">
        <v>125</v>
      </c>
      <c r="T71" s="318">
        <v>128</v>
      </c>
      <c r="U71" s="5">
        <v>130.14</v>
      </c>
      <c r="V71" s="318" t="s">
        <v>449</v>
      </c>
      <c r="W71" s="318" t="s">
        <v>449</v>
      </c>
      <c r="X71" s="318" t="s">
        <v>449</v>
      </c>
    </row>
    <row r="72" customHeight="1" spans="1:24">
      <c r="A72" s="711">
        <v>43791</v>
      </c>
      <c r="B72" s="711">
        <v>43797</v>
      </c>
      <c r="C72" s="5" t="s">
        <v>477</v>
      </c>
      <c r="D72" s="505">
        <v>129.2</v>
      </c>
      <c r="E72" s="505">
        <v>125</v>
      </c>
      <c r="F72" s="505">
        <v>125</v>
      </c>
      <c r="G72" s="505">
        <v>125</v>
      </c>
      <c r="H72" s="505">
        <v>138.9</v>
      </c>
      <c r="I72" s="505">
        <v>130</v>
      </c>
      <c r="J72" s="505">
        <v>131.8</v>
      </c>
      <c r="K72" s="505">
        <v>128</v>
      </c>
      <c r="L72" s="505">
        <v>128.5</v>
      </c>
      <c r="M72" s="505">
        <v>123</v>
      </c>
      <c r="N72" s="505">
        <v>128</v>
      </c>
      <c r="O72" s="505">
        <v>130</v>
      </c>
      <c r="P72" s="505">
        <v>138</v>
      </c>
      <c r="Q72" s="505">
        <v>135.9</v>
      </c>
      <c r="R72" s="505">
        <v>135</v>
      </c>
      <c r="S72" s="505">
        <v>125.5</v>
      </c>
      <c r="T72" s="505">
        <v>128</v>
      </c>
      <c r="U72" s="5">
        <v>129.69</v>
      </c>
      <c r="V72" s="318" t="s">
        <v>449</v>
      </c>
      <c r="W72" s="318" t="s">
        <v>449</v>
      </c>
      <c r="X72" s="318" t="s">
        <v>449</v>
      </c>
    </row>
    <row r="73" customHeight="1" spans="1:24">
      <c r="A73" s="711">
        <v>43791</v>
      </c>
      <c r="B73" s="711">
        <v>43797</v>
      </c>
      <c r="C73" s="5" t="s">
        <v>478</v>
      </c>
      <c r="D73" s="15">
        <v>0.1</v>
      </c>
      <c r="E73" s="15">
        <v>0.21</v>
      </c>
      <c r="F73" s="15">
        <v>0.16</v>
      </c>
      <c r="G73" s="15">
        <v>0.04</v>
      </c>
      <c r="H73" s="15">
        <v>0.2</v>
      </c>
      <c r="I73" s="15">
        <v>0.05</v>
      </c>
      <c r="J73" s="15">
        <v>0.12</v>
      </c>
      <c r="K73" s="15">
        <v>0.13</v>
      </c>
      <c r="L73" s="15">
        <v>0.13</v>
      </c>
      <c r="M73" s="15">
        <v>0.13</v>
      </c>
      <c r="N73" s="15">
        <v>0.3</v>
      </c>
      <c r="O73" s="15">
        <v>0.09</v>
      </c>
      <c r="P73" s="15">
        <v>0.07</v>
      </c>
      <c r="Q73" s="15">
        <v>0.4</v>
      </c>
      <c r="R73" s="15">
        <v>0.13</v>
      </c>
      <c r="S73" s="15">
        <v>0.07</v>
      </c>
      <c r="T73" s="15">
        <v>0.06</v>
      </c>
      <c r="U73" s="12">
        <v>0.1406</v>
      </c>
      <c r="V73" s="318" t="s">
        <v>449</v>
      </c>
      <c r="W73" s="318" t="s">
        <v>449</v>
      </c>
      <c r="X73" s="318" t="s">
        <v>449</v>
      </c>
    </row>
    <row r="74" customHeight="1" spans="1:24">
      <c r="A74" s="711">
        <v>43791</v>
      </c>
      <c r="B74" s="711">
        <v>43797</v>
      </c>
      <c r="C74" s="5" t="s">
        <v>479</v>
      </c>
      <c r="D74" s="15">
        <v>0.55</v>
      </c>
      <c r="E74" s="15">
        <v>0.2</v>
      </c>
      <c r="F74" s="15">
        <v>0.18</v>
      </c>
      <c r="G74" s="15">
        <v>0.25</v>
      </c>
      <c r="H74" s="15">
        <v>0.4</v>
      </c>
      <c r="I74" s="15">
        <v>0.6</v>
      </c>
      <c r="J74" s="15">
        <v>0.28</v>
      </c>
      <c r="K74" s="15">
        <v>0.2</v>
      </c>
      <c r="L74" s="15">
        <v>0.3</v>
      </c>
      <c r="M74" s="15">
        <v>0.13</v>
      </c>
      <c r="N74" s="15">
        <v>0.2</v>
      </c>
      <c r="O74" s="15">
        <v>0.2</v>
      </c>
      <c r="P74" s="15">
        <v>0.25</v>
      </c>
      <c r="Q74" s="15">
        <v>0.4</v>
      </c>
      <c r="R74" s="15">
        <v>0.4</v>
      </c>
      <c r="S74" s="15">
        <v>0.2</v>
      </c>
      <c r="T74" s="15">
        <v>0.2</v>
      </c>
      <c r="U74" s="12">
        <v>0.2906</v>
      </c>
      <c r="V74" s="318" t="s">
        <v>449</v>
      </c>
      <c r="W74" s="318" t="s">
        <v>449</v>
      </c>
      <c r="X74" s="318" t="s">
        <v>449</v>
      </c>
    </row>
    <row r="75" customHeight="1" spans="1:24">
      <c r="A75" s="711">
        <v>43798</v>
      </c>
      <c r="B75" s="711">
        <v>43804</v>
      </c>
      <c r="C75" s="5" t="s">
        <v>477</v>
      </c>
      <c r="D75" s="505">
        <v>127.6</v>
      </c>
      <c r="E75" s="505">
        <v>126</v>
      </c>
      <c r="F75" s="505">
        <v>125</v>
      </c>
      <c r="G75" s="505">
        <v>127.5</v>
      </c>
      <c r="H75" s="505">
        <v>138</v>
      </c>
      <c r="I75" s="505">
        <v>125</v>
      </c>
      <c r="J75" s="505">
        <v>131</v>
      </c>
      <c r="K75" s="505">
        <v>125</v>
      </c>
      <c r="L75" s="505">
        <v>126</v>
      </c>
      <c r="M75" s="505">
        <v>121</v>
      </c>
      <c r="N75" s="505">
        <v>125.1</v>
      </c>
      <c r="O75" s="505">
        <v>130</v>
      </c>
      <c r="P75" s="505">
        <v>137</v>
      </c>
      <c r="Q75" s="502">
        <v>137</v>
      </c>
      <c r="R75" s="502">
        <v>134</v>
      </c>
      <c r="S75" s="502">
        <v>127.5</v>
      </c>
      <c r="T75" s="502">
        <v>128</v>
      </c>
      <c r="U75" s="507">
        <v>128.86</v>
      </c>
      <c r="V75" s="318" t="s">
        <v>449</v>
      </c>
      <c r="W75" s="318" t="s">
        <v>449</v>
      </c>
      <c r="X75" s="318" t="s">
        <v>449</v>
      </c>
    </row>
    <row r="76" customHeight="1" spans="1:24">
      <c r="A76" s="711">
        <v>43798</v>
      </c>
      <c r="B76" s="711">
        <v>43804</v>
      </c>
      <c r="C76" s="5" t="s">
        <v>478</v>
      </c>
      <c r="D76" s="15">
        <v>0.1</v>
      </c>
      <c r="E76" s="15">
        <v>0.15</v>
      </c>
      <c r="F76" s="15">
        <v>0.12</v>
      </c>
      <c r="G76" s="15">
        <v>0.04</v>
      </c>
      <c r="H76" s="15">
        <v>0.15</v>
      </c>
      <c r="I76" s="15">
        <v>0.04</v>
      </c>
      <c r="J76" s="15">
        <v>0.1</v>
      </c>
      <c r="K76" s="15">
        <v>0.1</v>
      </c>
      <c r="L76" s="15">
        <v>0.13</v>
      </c>
      <c r="M76" s="15">
        <v>0.11</v>
      </c>
      <c r="N76" s="15">
        <v>0.25</v>
      </c>
      <c r="O76" s="15">
        <v>0.07</v>
      </c>
      <c r="P76" s="15">
        <v>0.07</v>
      </c>
      <c r="Q76" s="15">
        <v>0.2</v>
      </c>
      <c r="R76" s="15">
        <v>0.12</v>
      </c>
      <c r="S76" s="15">
        <v>0.05</v>
      </c>
      <c r="T76" s="15">
        <v>0.06</v>
      </c>
      <c r="U76" s="12">
        <v>0.1094</v>
      </c>
      <c r="V76" s="318" t="s">
        <v>449</v>
      </c>
      <c r="W76" s="318" t="s">
        <v>449</v>
      </c>
      <c r="X76" s="318" t="s">
        <v>449</v>
      </c>
    </row>
    <row r="77" customHeight="1" spans="1:24">
      <c r="A77" s="711">
        <v>43798</v>
      </c>
      <c r="B77" s="711">
        <v>43804</v>
      </c>
      <c r="C77" s="5" t="s">
        <v>479</v>
      </c>
      <c r="D77" s="15">
        <v>0.55</v>
      </c>
      <c r="E77" s="15">
        <v>0.2</v>
      </c>
      <c r="F77" s="15">
        <v>0.16</v>
      </c>
      <c r="G77" s="15">
        <v>0.27</v>
      </c>
      <c r="H77" s="15">
        <v>0.4</v>
      </c>
      <c r="I77" s="15">
        <v>0.6</v>
      </c>
      <c r="J77" s="15">
        <v>0.33</v>
      </c>
      <c r="K77" s="15">
        <v>0.17</v>
      </c>
      <c r="L77" s="15">
        <v>0.33</v>
      </c>
      <c r="M77" s="15">
        <v>0.16</v>
      </c>
      <c r="N77" s="15">
        <v>0.18</v>
      </c>
      <c r="O77" s="15">
        <v>0.18</v>
      </c>
      <c r="P77" s="15">
        <v>0.27</v>
      </c>
      <c r="Q77" s="15">
        <v>0.4</v>
      </c>
      <c r="R77" s="15">
        <v>0.4</v>
      </c>
      <c r="S77" s="15">
        <v>0.2</v>
      </c>
      <c r="T77" s="15">
        <v>0.2</v>
      </c>
      <c r="U77" s="12">
        <v>0.2941</v>
      </c>
      <c r="V77" s="318" t="s">
        <v>449</v>
      </c>
      <c r="W77" s="318" t="s">
        <v>449</v>
      </c>
      <c r="X77" s="318" t="s">
        <v>449</v>
      </c>
    </row>
    <row r="78" customHeight="1" spans="1:24">
      <c r="A78" s="711">
        <v>43805</v>
      </c>
      <c r="B78" s="711">
        <v>43811</v>
      </c>
      <c r="C78" s="5" t="s">
        <v>477</v>
      </c>
      <c r="D78" s="505">
        <v>127</v>
      </c>
      <c r="E78" s="505">
        <v>129.5</v>
      </c>
      <c r="F78" s="505">
        <v>125</v>
      </c>
      <c r="G78" s="505">
        <v>130</v>
      </c>
      <c r="H78" s="505">
        <v>138</v>
      </c>
      <c r="I78" s="505">
        <v>125</v>
      </c>
      <c r="J78" s="505">
        <v>130</v>
      </c>
      <c r="K78" s="505">
        <v>126</v>
      </c>
      <c r="L78" s="505">
        <v>125</v>
      </c>
      <c r="M78" s="505">
        <v>120</v>
      </c>
      <c r="N78" s="505">
        <v>125</v>
      </c>
      <c r="O78" s="505">
        <v>131</v>
      </c>
      <c r="P78" s="505">
        <v>137</v>
      </c>
      <c r="Q78" s="505">
        <v>138.5</v>
      </c>
      <c r="R78" s="505">
        <v>135</v>
      </c>
      <c r="S78" s="505">
        <v>130</v>
      </c>
      <c r="T78" s="505">
        <v>130</v>
      </c>
      <c r="U78" s="505">
        <v>129.53</v>
      </c>
      <c r="V78" s="318" t="s">
        <v>449</v>
      </c>
      <c r="W78" s="318" t="s">
        <v>449</v>
      </c>
      <c r="X78" s="318" t="s">
        <v>449</v>
      </c>
    </row>
    <row r="79" customHeight="1" spans="1:24">
      <c r="A79" s="711">
        <v>43805</v>
      </c>
      <c r="B79" s="711">
        <v>43811</v>
      </c>
      <c r="C79" s="5" t="s">
        <v>478</v>
      </c>
      <c r="D79" s="15">
        <v>0.15</v>
      </c>
      <c r="E79" s="15">
        <v>0.1</v>
      </c>
      <c r="F79" s="15">
        <v>0.13</v>
      </c>
      <c r="G79" s="15">
        <v>0.05</v>
      </c>
      <c r="H79" s="15">
        <v>0.12</v>
      </c>
      <c r="I79" s="15">
        <v>0.04</v>
      </c>
      <c r="J79" s="15">
        <v>0.14</v>
      </c>
      <c r="K79" s="15">
        <v>0.08</v>
      </c>
      <c r="L79" s="15">
        <v>0.13</v>
      </c>
      <c r="M79" s="15">
        <v>0.11</v>
      </c>
      <c r="N79" s="15">
        <v>0.2</v>
      </c>
      <c r="O79" s="15">
        <v>0.06</v>
      </c>
      <c r="P79" s="15">
        <v>0.08</v>
      </c>
      <c r="Q79" s="15">
        <v>0.15</v>
      </c>
      <c r="R79" s="15">
        <v>0.12</v>
      </c>
      <c r="S79" s="15">
        <v>0.05</v>
      </c>
      <c r="T79" s="15">
        <v>0.06</v>
      </c>
      <c r="U79" s="12">
        <v>0.1041</v>
      </c>
      <c r="V79" s="318" t="s">
        <v>449</v>
      </c>
      <c r="W79" s="318" t="s">
        <v>449</v>
      </c>
      <c r="X79" s="318" t="s">
        <v>449</v>
      </c>
    </row>
    <row r="80" customHeight="1" spans="1:24">
      <c r="A80" s="711">
        <v>43805</v>
      </c>
      <c r="B80" s="711">
        <v>43811</v>
      </c>
      <c r="C80" s="5" t="s">
        <v>479</v>
      </c>
      <c r="D80" s="15">
        <v>0.47</v>
      </c>
      <c r="E80" s="15">
        <v>0.2</v>
      </c>
      <c r="F80" s="15">
        <v>0.17</v>
      </c>
      <c r="G80" s="15">
        <v>0.3</v>
      </c>
      <c r="H80" s="15">
        <v>0.4</v>
      </c>
      <c r="I80" s="15">
        <v>0.6</v>
      </c>
      <c r="J80" s="15">
        <v>0.4</v>
      </c>
      <c r="K80" s="15">
        <v>0.15</v>
      </c>
      <c r="L80" s="15">
        <v>0.33</v>
      </c>
      <c r="M80" s="15">
        <v>0.2</v>
      </c>
      <c r="N80" s="15">
        <v>0.25</v>
      </c>
      <c r="O80" s="15">
        <v>0.18</v>
      </c>
      <c r="P80" s="15">
        <v>0.3</v>
      </c>
      <c r="Q80" s="15">
        <v>0.42</v>
      </c>
      <c r="R80" s="15">
        <v>0.41</v>
      </c>
      <c r="S80" s="15">
        <v>0.22</v>
      </c>
      <c r="T80" s="15">
        <v>0.22</v>
      </c>
      <c r="U80" s="12">
        <v>0.3071</v>
      </c>
      <c r="V80" s="318" t="s">
        <v>449</v>
      </c>
      <c r="W80" s="318" t="s">
        <v>449</v>
      </c>
      <c r="X80" s="318" t="s">
        <v>449</v>
      </c>
    </row>
    <row r="81" customHeight="1" spans="1:24">
      <c r="A81" s="711">
        <v>43812</v>
      </c>
      <c r="B81" s="711">
        <v>43818</v>
      </c>
      <c r="C81" s="5" t="s">
        <v>477</v>
      </c>
      <c r="D81" s="502">
        <v>130</v>
      </c>
      <c r="E81" s="502">
        <v>135</v>
      </c>
      <c r="F81" s="502">
        <v>135</v>
      </c>
      <c r="G81" s="502">
        <v>130</v>
      </c>
      <c r="H81" s="502">
        <v>135</v>
      </c>
      <c r="I81" s="502">
        <v>130</v>
      </c>
      <c r="J81" s="502">
        <v>132</v>
      </c>
      <c r="K81" s="502">
        <v>130</v>
      </c>
      <c r="L81" s="502">
        <v>125</v>
      </c>
      <c r="M81" s="502">
        <v>125.4</v>
      </c>
      <c r="N81" s="502">
        <v>125</v>
      </c>
      <c r="O81" s="502">
        <v>135</v>
      </c>
      <c r="P81" s="502">
        <v>130</v>
      </c>
      <c r="Q81" s="502">
        <v>140</v>
      </c>
      <c r="R81" s="502">
        <v>140</v>
      </c>
      <c r="S81" s="502">
        <v>135.5</v>
      </c>
      <c r="T81" s="502">
        <v>135</v>
      </c>
      <c r="U81" s="5">
        <v>132.23</v>
      </c>
      <c r="V81" s="318" t="s">
        <v>449</v>
      </c>
      <c r="W81" s="318" t="s">
        <v>449</v>
      </c>
      <c r="X81" s="318" t="s">
        <v>449</v>
      </c>
    </row>
    <row r="82" customHeight="1" spans="1:24">
      <c r="A82" s="711">
        <v>43812</v>
      </c>
      <c r="B82" s="711">
        <v>43818</v>
      </c>
      <c r="C82" s="5" t="s">
        <v>478</v>
      </c>
      <c r="D82" s="15">
        <v>0.1</v>
      </c>
      <c r="E82" s="15">
        <v>0.2</v>
      </c>
      <c r="F82" s="15">
        <v>0.23</v>
      </c>
      <c r="G82" s="15">
        <v>0.04</v>
      </c>
      <c r="H82" s="15">
        <v>0.2</v>
      </c>
      <c r="I82" s="15">
        <v>0.11</v>
      </c>
      <c r="J82" s="15">
        <v>0.1</v>
      </c>
      <c r="K82" s="15">
        <v>0.08</v>
      </c>
      <c r="L82" s="15">
        <v>0.15</v>
      </c>
      <c r="M82" s="15">
        <v>0.2</v>
      </c>
      <c r="N82" s="15">
        <v>0.15</v>
      </c>
      <c r="O82" s="15">
        <v>0.06</v>
      </c>
      <c r="P82" s="15">
        <v>0.2</v>
      </c>
      <c r="Q82" s="15">
        <v>0.15</v>
      </c>
      <c r="R82" s="15">
        <v>0.2</v>
      </c>
      <c r="S82" s="15">
        <v>0.05</v>
      </c>
      <c r="T82" s="15">
        <v>0.05</v>
      </c>
      <c r="U82" s="12">
        <v>0.1335</v>
      </c>
      <c r="V82" s="318" t="s">
        <v>449</v>
      </c>
      <c r="W82" s="318" t="s">
        <v>449</v>
      </c>
      <c r="X82" s="318" t="s">
        <v>449</v>
      </c>
    </row>
    <row r="83" customHeight="1" spans="1:24">
      <c r="A83" s="711">
        <v>43812</v>
      </c>
      <c r="B83" s="711">
        <v>43818</v>
      </c>
      <c r="C83" s="5" t="s">
        <v>479</v>
      </c>
      <c r="D83" s="15">
        <v>0.4</v>
      </c>
      <c r="E83" s="15">
        <v>0.4</v>
      </c>
      <c r="F83" s="15">
        <v>0.3</v>
      </c>
      <c r="G83" s="15">
        <v>0.4</v>
      </c>
      <c r="H83" s="15">
        <v>0.25</v>
      </c>
      <c r="I83" s="15">
        <v>0.6</v>
      </c>
      <c r="J83" s="15">
        <v>0.35</v>
      </c>
      <c r="K83" s="15">
        <v>0.13</v>
      </c>
      <c r="L83" s="15">
        <v>0.35</v>
      </c>
      <c r="M83" s="15">
        <v>0.3</v>
      </c>
      <c r="N83" s="15">
        <v>0.3</v>
      </c>
      <c r="O83" s="15">
        <v>0.18</v>
      </c>
      <c r="P83" s="15">
        <v>0.15</v>
      </c>
      <c r="Q83" s="15">
        <v>0.5</v>
      </c>
      <c r="R83" s="15">
        <v>0.5</v>
      </c>
      <c r="S83" s="15">
        <v>0.25</v>
      </c>
      <c r="T83" s="15">
        <v>0.4</v>
      </c>
      <c r="U83" s="12">
        <v>0.3388</v>
      </c>
      <c r="V83" s="318" t="s">
        <v>449</v>
      </c>
      <c r="W83" s="318" t="s">
        <v>449</v>
      </c>
      <c r="X83" s="318" t="s">
        <v>449</v>
      </c>
    </row>
    <row r="84" customHeight="1" spans="1:24">
      <c r="A84" s="711">
        <v>43819</v>
      </c>
      <c r="B84" s="711">
        <v>43825</v>
      </c>
      <c r="C84" s="5" t="s">
        <v>477</v>
      </c>
      <c r="D84" s="505">
        <v>126.5</v>
      </c>
      <c r="E84" s="505">
        <v>135</v>
      </c>
      <c r="F84" s="505">
        <v>138</v>
      </c>
      <c r="G84" s="505">
        <v>132.5</v>
      </c>
      <c r="H84" s="505">
        <v>135</v>
      </c>
      <c r="I84" s="505">
        <v>127.6</v>
      </c>
      <c r="J84" s="505">
        <v>125.3</v>
      </c>
      <c r="K84" s="505">
        <v>128.5</v>
      </c>
      <c r="L84" s="505">
        <v>119.8</v>
      </c>
      <c r="M84" s="505">
        <v>119.6</v>
      </c>
      <c r="N84" s="505">
        <v>121.4</v>
      </c>
      <c r="O84" s="505">
        <v>139.3</v>
      </c>
      <c r="P84" s="505">
        <v>130</v>
      </c>
      <c r="Q84" s="505">
        <v>140</v>
      </c>
      <c r="R84" s="505">
        <v>140</v>
      </c>
      <c r="S84" s="505">
        <v>135.2</v>
      </c>
      <c r="T84" s="505">
        <v>135</v>
      </c>
      <c r="U84" s="505">
        <v>131.1</v>
      </c>
      <c r="V84" s="318" t="s">
        <v>449</v>
      </c>
      <c r="W84" s="318" t="s">
        <v>449</v>
      </c>
      <c r="X84" s="318" t="s">
        <v>449</v>
      </c>
    </row>
    <row r="85" customHeight="1" spans="1:24">
      <c r="A85" s="711">
        <v>43819</v>
      </c>
      <c r="B85" s="711">
        <v>43825</v>
      </c>
      <c r="C85" s="5" t="s">
        <v>478</v>
      </c>
      <c r="D85" s="15">
        <v>0.1</v>
      </c>
      <c r="E85" s="15">
        <v>0.2</v>
      </c>
      <c r="F85" s="15">
        <v>0.2</v>
      </c>
      <c r="G85" s="15">
        <v>0.04</v>
      </c>
      <c r="H85" s="15">
        <v>0.15</v>
      </c>
      <c r="I85" s="15">
        <v>0.08</v>
      </c>
      <c r="J85" s="15">
        <v>0.1</v>
      </c>
      <c r="K85" s="15">
        <v>0.1</v>
      </c>
      <c r="L85" s="15">
        <v>0.2</v>
      </c>
      <c r="M85" s="15">
        <v>0.28</v>
      </c>
      <c r="N85" s="15">
        <v>0.15</v>
      </c>
      <c r="O85" s="15">
        <v>0.14</v>
      </c>
      <c r="P85" s="15">
        <v>0.16</v>
      </c>
      <c r="Q85" s="15">
        <v>0.15</v>
      </c>
      <c r="R85" s="15">
        <v>0.18</v>
      </c>
      <c r="S85" s="15">
        <v>0.05</v>
      </c>
      <c r="T85" s="15">
        <v>0.05</v>
      </c>
      <c r="U85" s="12">
        <v>0.1371</v>
      </c>
      <c r="V85" s="318" t="s">
        <v>449</v>
      </c>
      <c r="W85" s="318" t="s">
        <v>449</v>
      </c>
      <c r="X85" s="318" t="s">
        <v>449</v>
      </c>
    </row>
    <row r="86" customHeight="1" spans="1:24">
      <c r="A86" s="711">
        <v>43819</v>
      </c>
      <c r="B86" s="711">
        <v>43825</v>
      </c>
      <c r="C86" s="5" t="s">
        <v>479</v>
      </c>
      <c r="D86" s="15">
        <v>0.34</v>
      </c>
      <c r="E86" s="15">
        <v>0.4</v>
      </c>
      <c r="F86" s="15">
        <v>0.45</v>
      </c>
      <c r="G86" s="15">
        <v>0.42</v>
      </c>
      <c r="H86" s="15">
        <v>0.25</v>
      </c>
      <c r="I86" s="15">
        <v>0.5</v>
      </c>
      <c r="J86" s="15">
        <v>0.25</v>
      </c>
      <c r="K86" s="15">
        <v>0.12</v>
      </c>
      <c r="L86" s="15">
        <v>0.3</v>
      </c>
      <c r="M86" s="15">
        <v>0.28</v>
      </c>
      <c r="N86" s="15">
        <v>0.26</v>
      </c>
      <c r="O86" s="15">
        <v>0.3</v>
      </c>
      <c r="P86" s="15">
        <v>0.15</v>
      </c>
      <c r="Q86" s="15">
        <v>0.51</v>
      </c>
      <c r="R86" s="15">
        <v>0.52</v>
      </c>
      <c r="S86" s="15">
        <v>0.28</v>
      </c>
      <c r="T86" s="15">
        <v>0.41</v>
      </c>
      <c r="U86" s="12">
        <v>0.3376</v>
      </c>
      <c r="V86" s="318" t="s">
        <v>449</v>
      </c>
      <c r="W86" s="318" t="s">
        <v>449</v>
      </c>
      <c r="X86" s="318" t="s">
        <v>449</v>
      </c>
    </row>
    <row r="87" customHeight="1" spans="1:24">
      <c r="A87" s="711">
        <v>43826</v>
      </c>
      <c r="B87" s="711">
        <v>43832</v>
      </c>
      <c r="C87" s="5" t="s">
        <v>477</v>
      </c>
      <c r="D87" s="505">
        <v>123.1</v>
      </c>
      <c r="E87" s="502">
        <v>131.2</v>
      </c>
      <c r="F87" s="502">
        <v>135</v>
      </c>
      <c r="G87" s="502">
        <v>132.5</v>
      </c>
      <c r="H87" s="502">
        <v>132</v>
      </c>
      <c r="I87" s="502">
        <v>127</v>
      </c>
      <c r="J87" s="502">
        <v>120</v>
      </c>
      <c r="K87" s="502">
        <v>127.4</v>
      </c>
      <c r="L87" s="502">
        <v>117</v>
      </c>
      <c r="M87" s="502">
        <v>116</v>
      </c>
      <c r="N87" s="502">
        <v>118</v>
      </c>
      <c r="O87" s="502">
        <v>138.5</v>
      </c>
      <c r="P87" s="502">
        <v>130</v>
      </c>
      <c r="Q87" s="502">
        <v>136.5</v>
      </c>
      <c r="R87" s="502">
        <v>135</v>
      </c>
      <c r="S87" s="502">
        <v>134.1</v>
      </c>
      <c r="T87" s="502">
        <v>131.4</v>
      </c>
      <c r="U87" s="5">
        <v>128.51</v>
      </c>
      <c r="V87" s="318" t="s">
        <v>449</v>
      </c>
      <c r="W87" s="318" t="s">
        <v>449</v>
      </c>
      <c r="X87" s="318" t="s">
        <v>449</v>
      </c>
    </row>
    <row r="88" customHeight="1" spans="1:24">
      <c r="A88" s="711">
        <v>43826</v>
      </c>
      <c r="B88" s="711">
        <v>43832</v>
      </c>
      <c r="C88" s="5" t="s">
        <v>478</v>
      </c>
      <c r="D88" s="15">
        <v>0.1</v>
      </c>
      <c r="E88" s="15">
        <v>0.18</v>
      </c>
      <c r="F88" s="15">
        <v>0.2</v>
      </c>
      <c r="G88" s="15">
        <v>0.04</v>
      </c>
      <c r="H88" s="15">
        <v>0.3</v>
      </c>
      <c r="I88" s="15">
        <v>0.07</v>
      </c>
      <c r="J88" s="15">
        <v>0.2</v>
      </c>
      <c r="K88" s="15">
        <v>0.1</v>
      </c>
      <c r="L88" s="15">
        <v>0.2</v>
      </c>
      <c r="M88" s="15">
        <v>0.2</v>
      </c>
      <c r="N88" s="15">
        <v>0.13</v>
      </c>
      <c r="O88" s="15">
        <v>0.14</v>
      </c>
      <c r="P88" s="15">
        <v>0.15</v>
      </c>
      <c r="Q88" s="15">
        <v>0.1</v>
      </c>
      <c r="R88" s="15">
        <v>0.15</v>
      </c>
      <c r="S88" s="15">
        <v>0.05</v>
      </c>
      <c r="T88" s="15">
        <v>0.05</v>
      </c>
      <c r="U88" s="12">
        <v>0.1388</v>
      </c>
      <c r="V88" s="318" t="s">
        <v>449</v>
      </c>
      <c r="W88" s="318" t="s">
        <v>449</v>
      </c>
      <c r="X88" s="318" t="s">
        <v>449</v>
      </c>
    </row>
    <row r="89" customHeight="1" spans="1:24">
      <c r="A89" s="711">
        <v>43826</v>
      </c>
      <c r="B89" s="711">
        <v>43832</v>
      </c>
      <c r="C89" s="5" t="s">
        <v>479</v>
      </c>
      <c r="D89" s="15">
        <v>0.3</v>
      </c>
      <c r="E89" s="15">
        <v>0.35</v>
      </c>
      <c r="F89" s="15">
        <v>0.4</v>
      </c>
      <c r="G89" s="15">
        <v>0.42</v>
      </c>
      <c r="H89" s="15">
        <v>0.23</v>
      </c>
      <c r="I89" s="15">
        <v>0.5</v>
      </c>
      <c r="J89" s="15">
        <v>0.2</v>
      </c>
      <c r="K89" s="15">
        <v>0.1</v>
      </c>
      <c r="L89" s="15">
        <v>0.1</v>
      </c>
      <c r="M89" s="15">
        <v>0.2</v>
      </c>
      <c r="N89" s="15">
        <v>0.2</v>
      </c>
      <c r="O89" s="15">
        <v>0.28</v>
      </c>
      <c r="P89" s="15">
        <v>0.15</v>
      </c>
      <c r="Q89" s="15">
        <v>0.38</v>
      </c>
      <c r="R89" s="15">
        <v>0.35</v>
      </c>
      <c r="S89" s="15">
        <v>0.25</v>
      </c>
      <c r="T89" s="15">
        <v>0.38</v>
      </c>
      <c r="U89" s="12">
        <v>0.2818</v>
      </c>
      <c r="V89" s="318" t="s">
        <v>449</v>
      </c>
      <c r="W89" s="318" t="s">
        <v>449</v>
      </c>
      <c r="X89" s="318" t="s">
        <v>449</v>
      </c>
    </row>
    <row r="90" customHeight="1" spans="1:24">
      <c r="A90" s="711">
        <v>43833</v>
      </c>
      <c r="B90" s="711">
        <v>43839</v>
      </c>
      <c r="C90" s="5" t="s">
        <v>477</v>
      </c>
      <c r="D90" s="505">
        <v>121.8</v>
      </c>
      <c r="E90" s="502">
        <v>126.5</v>
      </c>
      <c r="F90" s="502">
        <v>129.5</v>
      </c>
      <c r="G90" s="502">
        <v>127.5</v>
      </c>
      <c r="H90" s="502">
        <v>125</v>
      </c>
      <c r="I90" s="502">
        <v>125</v>
      </c>
      <c r="J90" s="502">
        <v>115</v>
      </c>
      <c r="K90" s="502">
        <v>124.6</v>
      </c>
      <c r="L90" s="502">
        <v>116</v>
      </c>
      <c r="M90" s="502">
        <v>115</v>
      </c>
      <c r="N90" s="502">
        <v>115</v>
      </c>
      <c r="O90" s="502">
        <v>130</v>
      </c>
      <c r="P90" s="502">
        <v>124</v>
      </c>
      <c r="Q90" s="502">
        <v>130</v>
      </c>
      <c r="R90" s="502">
        <v>130</v>
      </c>
      <c r="S90" s="502">
        <v>132.5</v>
      </c>
      <c r="T90" s="502">
        <v>127</v>
      </c>
      <c r="U90" s="5">
        <v>124.38</v>
      </c>
      <c r="V90" s="318" t="s">
        <v>449</v>
      </c>
      <c r="W90" s="318" t="s">
        <v>449</v>
      </c>
      <c r="X90" s="318" t="s">
        <v>449</v>
      </c>
    </row>
    <row r="91" customHeight="1" spans="1:24">
      <c r="A91" s="711">
        <v>43833</v>
      </c>
      <c r="B91" s="711">
        <v>43839</v>
      </c>
      <c r="C91" s="5" t="s">
        <v>478</v>
      </c>
      <c r="D91" s="15">
        <v>0.1</v>
      </c>
      <c r="E91" s="15">
        <v>0.18</v>
      </c>
      <c r="F91" s="15">
        <v>0.18</v>
      </c>
      <c r="G91" s="15">
        <v>0.04</v>
      </c>
      <c r="H91" s="15">
        <v>0.35</v>
      </c>
      <c r="I91" s="15">
        <v>0.06</v>
      </c>
      <c r="J91" s="15">
        <v>0.2</v>
      </c>
      <c r="K91" s="15">
        <v>0.1</v>
      </c>
      <c r="L91" s="15">
        <v>0.25</v>
      </c>
      <c r="M91" s="15">
        <v>0.16</v>
      </c>
      <c r="N91" s="15">
        <v>0.18</v>
      </c>
      <c r="O91" s="15">
        <v>0.12</v>
      </c>
      <c r="P91" s="15">
        <v>0.15</v>
      </c>
      <c r="Q91" s="15">
        <v>0.1</v>
      </c>
      <c r="R91" s="15">
        <v>0.12</v>
      </c>
      <c r="S91" s="15">
        <v>0.06</v>
      </c>
      <c r="T91" s="15">
        <v>0.05</v>
      </c>
      <c r="U91" s="12">
        <v>0.1412</v>
      </c>
      <c r="V91" s="318" t="s">
        <v>449</v>
      </c>
      <c r="W91" s="318" t="s">
        <v>449</v>
      </c>
      <c r="X91" s="318" t="s">
        <v>449</v>
      </c>
    </row>
    <row r="92" customHeight="1" spans="1:24">
      <c r="A92" s="711">
        <v>43833</v>
      </c>
      <c r="B92" s="711">
        <v>43839</v>
      </c>
      <c r="C92" s="5" t="s">
        <v>479</v>
      </c>
      <c r="D92" s="15">
        <v>0.2</v>
      </c>
      <c r="E92" s="15">
        <v>0.2</v>
      </c>
      <c r="F92" s="15">
        <v>0.22</v>
      </c>
      <c r="G92" s="15">
        <v>0.35</v>
      </c>
      <c r="H92" s="15">
        <v>0.2</v>
      </c>
      <c r="I92" s="15">
        <v>0.45</v>
      </c>
      <c r="J92" s="15">
        <v>0.13</v>
      </c>
      <c r="K92" s="15">
        <v>0.07</v>
      </c>
      <c r="L92" s="15">
        <v>0.08</v>
      </c>
      <c r="M92" s="15">
        <v>0.15</v>
      </c>
      <c r="N92" s="15">
        <v>0.15</v>
      </c>
      <c r="O92" s="15">
        <v>0.18</v>
      </c>
      <c r="P92" s="15">
        <v>0.13</v>
      </c>
      <c r="Q92" s="15">
        <v>0.31</v>
      </c>
      <c r="R92" s="15">
        <v>0.31</v>
      </c>
      <c r="S92" s="15">
        <v>0.24</v>
      </c>
      <c r="T92" s="15">
        <v>0.37</v>
      </c>
      <c r="U92" s="12">
        <v>0.22</v>
      </c>
      <c r="V92" s="318" t="s">
        <v>449</v>
      </c>
      <c r="W92" s="318" t="s">
        <v>449</v>
      </c>
      <c r="X92" s="318" t="s">
        <v>449</v>
      </c>
    </row>
    <row r="93" customHeight="1" spans="1:24">
      <c r="A93" s="711">
        <v>43840</v>
      </c>
      <c r="B93" s="711">
        <v>43846</v>
      </c>
      <c r="C93" s="5" t="s">
        <v>477</v>
      </c>
      <c r="D93" s="505">
        <v>120</v>
      </c>
      <c r="E93" s="502">
        <v>125</v>
      </c>
      <c r="F93" s="502">
        <v>125</v>
      </c>
      <c r="G93" s="502">
        <v>125</v>
      </c>
      <c r="H93" s="502">
        <v>120</v>
      </c>
      <c r="I93" s="502">
        <v>125</v>
      </c>
      <c r="J93" s="502">
        <v>113</v>
      </c>
      <c r="K93" s="502">
        <v>122</v>
      </c>
      <c r="L93" s="502">
        <v>115</v>
      </c>
      <c r="M93" s="502">
        <v>114</v>
      </c>
      <c r="N93" s="502">
        <v>113.8</v>
      </c>
      <c r="O93" s="502">
        <v>128</v>
      </c>
      <c r="P93" s="502">
        <v>122</v>
      </c>
      <c r="Q93" s="502">
        <v>130</v>
      </c>
      <c r="R93" s="502">
        <v>130</v>
      </c>
      <c r="S93" s="502">
        <v>130</v>
      </c>
      <c r="T93" s="502">
        <v>125</v>
      </c>
      <c r="U93" s="5">
        <v>122.52</v>
      </c>
      <c r="V93" s="318" t="s">
        <v>449</v>
      </c>
      <c r="W93" s="318" t="s">
        <v>449</v>
      </c>
      <c r="X93" s="318" t="s">
        <v>449</v>
      </c>
    </row>
    <row r="94" customHeight="1" spans="1:24">
      <c r="A94" s="711">
        <v>43840</v>
      </c>
      <c r="B94" s="711">
        <v>43846</v>
      </c>
      <c r="C94" s="5" t="s">
        <v>478</v>
      </c>
      <c r="D94" s="15">
        <v>0.1</v>
      </c>
      <c r="E94" s="15">
        <v>0.16</v>
      </c>
      <c r="F94" s="15">
        <v>0.18</v>
      </c>
      <c r="G94" s="15">
        <v>0.04</v>
      </c>
      <c r="H94" s="15">
        <v>0.3</v>
      </c>
      <c r="I94" s="15">
        <v>0.06</v>
      </c>
      <c r="J94" s="15">
        <v>0.18</v>
      </c>
      <c r="K94" s="15">
        <v>0.1</v>
      </c>
      <c r="L94" s="15">
        <v>0.2</v>
      </c>
      <c r="M94" s="15">
        <v>0.15</v>
      </c>
      <c r="N94" s="15">
        <v>0.15</v>
      </c>
      <c r="O94" s="15">
        <v>0.12</v>
      </c>
      <c r="P94" s="15">
        <v>0.13</v>
      </c>
      <c r="Q94" s="15">
        <v>0.1</v>
      </c>
      <c r="R94" s="15">
        <v>0.15</v>
      </c>
      <c r="S94" s="15">
        <v>0.06</v>
      </c>
      <c r="T94" s="15">
        <v>0.05</v>
      </c>
      <c r="U94" s="12">
        <v>0.1312</v>
      </c>
      <c r="V94" s="318" t="s">
        <v>449</v>
      </c>
      <c r="W94" s="318" t="s">
        <v>449</v>
      </c>
      <c r="X94" s="318" t="s">
        <v>449</v>
      </c>
    </row>
    <row r="95" customHeight="1" spans="1:24">
      <c r="A95" s="711">
        <v>43840</v>
      </c>
      <c r="B95" s="711">
        <v>43846</v>
      </c>
      <c r="C95" s="5" t="s">
        <v>479</v>
      </c>
      <c r="D95" s="15">
        <v>0.15</v>
      </c>
      <c r="E95" s="15">
        <v>0.17</v>
      </c>
      <c r="F95" s="15">
        <v>0.17</v>
      </c>
      <c r="G95" s="15">
        <v>0.2</v>
      </c>
      <c r="H95" s="935">
        <v>0.15</v>
      </c>
      <c r="I95" s="15">
        <v>0.3</v>
      </c>
      <c r="J95" s="15">
        <v>0.08</v>
      </c>
      <c r="K95" s="15">
        <v>0.07</v>
      </c>
      <c r="L95" s="15">
        <v>0.06</v>
      </c>
      <c r="M95" s="15">
        <v>0.1</v>
      </c>
      <c r="N95" s="15">
        <v>0.1</v>
      </c>
      <c r="O95" s="15">
        <v>0.18</v>
      </c>
      <c r="P95" s="15">
        <v>0.11</v>
      </c>
      <c r="Q95" s="15">
        <v>0.35</v>
      </c>
      <c r="R95" s="15">
        <v>0.35</v>
      </c>
      <c r="S95" s="15">
        <v>0.21</v>
      </c>
      <c r="T95" s="15">
        <v>0.32</v>
      </c>
      <c r="U95" s="12">
        <v>0.1806</v>
      </c>
      <c r="V95" s="318" t="s">
        <v>449</v>
      </c>
      <c r="W95" s="318" t="s">
        <v>449</v>
      </c>
      <c r="X95" s="318" t="s">
        <v>449</v>
      </c>
    </row>
    <row r="96" customHeight="1" spans="1:24">
      <c r="A96" s="711">
        <v>43863</v>
      </c>
      <c r="B96" s="711">
        <v>43867</v>
      </c>
      <c r="C96" s="5" t="s">
        <v>477</v>
      </c>
      <c r="D96" s="505">
        <v>117.9</v>
      </c>
      <c r="E96" s="505">
        <v>117</v>
      </c>
      <c r="F96" s="505">
        <v>117</v>
      </c>
      <c r="G96" s="505">
        <v>120</v>
      </c>
      <c r="H96" s="505">
        <v>125</v>
      </c>
      <c r="I96" s="505">
        <v>122.5</v>
      </c>
      <c r="J96" s="505">
        <v>118.6</v>
      </c>
      <c r="K96" s="505">
        <v>117</v>
      </c>
      <c r="L96" s="505">
        <v>121</v>
      </c>
      <c r="M96" s="505">
        <v>114</v>
      </c>
      <c r="N96" s="505">
        <v>118.6</v>
      </c>
      <c r="O96" s="505">
        <v>120</v>
      </c>
      <c r="P96" s="505">
        <v>120</v>
      </c>
      <c r="Q96" s="505">
        <v>122.4</v>
      </c>
      <c r="R96" s="505">
        <v>121.5</v>
      </c>
      <c r="S96" s="505">
        <v>124.7</v>
      </c>
      <c r="T96" s="505">
        <v>120</v>
      </c>
      <c r="U96" s="5">
        <v>119.84</v>
      </c>
      <c r="V96" s="318" t="s">
        <v>449</v>
      </c>
      <c r="W96" s="318" t="s">
        <v>449</v>
      </c>
      <c r="X96" s="318" t="s">
        <v>449</v>
      </c>
    </row>
    <row r="97" customHeight="1" spans="1:24">
      <c r="A97" s="711">
        <v>43863</v>
      </c>
      <c r="B97" s="711">
        <v>43867</v>
      </c>
      <c r="C97" s="5" t="s">
        <v>478</v>
      </c>
      <c r="D97" s="15">
        <v>0.2</v>
      </c>
      <c r="E97" s="15">
        <v>0.1</v>
      </c>
      <c r="F97" s="15">
        <v>0.1</v>
      </c>
      <c r="G97" s="15">
        <v>0.04</v>
      </c>
      <c r="H97" s="15">
        <v>0.22</v>
      </c>
      <c r="I97" s="15">
        <v>0.07</v>
      </c>
      <c r="J97" s="15">
        <v>0.15</v>
      </c>
      <c r="K97" s="15">
        <v>0.1</v>
      </c>
      <c r="L97" s="15">
        <v>0.16</v>
      </c>
      <c r="M97" s="15">
        <v>0.13</v>
      </c>
      <c r="N97" s="15">
        <v>0.12</v>
      </c>
      <c r="O97" s="15">
        <v>0.1</v>
      </c>
      <c r="P97" s="15">
        <v>0.11</v>
      </c>
      <c r="Q97" s="15">
        <v>0.1</v>
      </c>
      <c r="R97" s="15">
        <v>0.15</v>
      </c>
      <c r="S97" s="15">
        <v>0.06</v>
      </c>
      <c r="T97" s="15">
        <v>0.05</v>
      </c>
      <c r="U97" s="12">
        <v>0.1153</v>
      </c>
      <c r="V97" s="318" t="s">
        <v>449</v>
      </c>
      <c r="W97" s="318" t="s">
        <v>449</v>
      </c>
      <c r="X97" s="318" t="s">
        <v>449</v>
      </c>
    </row>
    <row r="98" customHeight="1" spans="1:24">
      <c r="A98" s="711">
        <v>43863</v>
      </c>
      <c r="B98" s="711">
        <v>43867</v>
      </c>
      <c r="C98" s="5" t="s">
        <v>479</v>
      </c>
      <c r="D98" s="15">
        <v>0.05</v>
      </c>
      <c r="E98" s="15">
        <v>0.06</v>
      </c>
      <c r="F98" s="15">
        <v>0.03</v>
      </c>
      <c r="G98" s="15">
        <v>0.1</v>
      </c>
      <c r="H98" s="15">
        <v>0.12</v>
      </c>
      <c r="I98" s="15">
        <v>0.15</v>
      </c>
      <c r="J98" s="15">
        <v>0.07</v>
      </c>
      <c r="K98" s="15">
        <v>0.04</v>
      </c>
      <c r="L98" s="15">
        <v>0.05</v>
      </c>
      <c r="M98" s="15">
        <v>0.05</v>
      </c>
      <c r="N98" s="15">
        <v>0.05</v>
      </c>
      <c r="O98" s="15">
        <v>0.07</v>
      </c>
      <c r="P98" s="15">
        <v>0.03</v>
      </c>
      <c r="Q98" s="15">
        <v>0.1</v>
      </c>
      <c r="R98" s="15">
        <v>0.1</v>
      </c>
      <c r="S98" s="15">
        <v>0.1</v>
      </c>
      <c r="T98" s="15">
        <v>0.15</v>
      </c>
      <c r="U98" s="12">
        <v>0.0776</v>
      </c>
      <c r="V98" s="318" t="s">
        <v>449</v>
      </c>
      <c r="W98" s="318" t="s">
        <v>449</v>
      </c>
      <c r="X98" s="318" t="s">
        <v>449</v>
      </c>
    </row>
    <row r="99" customHeight="1" spans="1:24">
      <c r="A99" s="711">
        <v>43868</v>
      </c>
      <c r="B99" s="711">
        <v>43874</v>
      </c>
      <c r="C99" s="5" t="s">
        <v>477</v>
      </c>
      <c r="D99" s="505">
        <v>122.2</v>
      </c>
      <c r="E99" s="505">
        <v>120</v>
      </c>
      <c r="F99" s="505">
        <v>115.2</v>
      </c>
      <c r="G99" s="505">
        <v>120</v>
      </c>
      <c r="H99" s="505">
        <v>125</v>
      </c>
      <c r="I99" s="505">
        <v>123</v>
      </c>
      <c r="J99" s="505">
        <v>124.5</v>
      </c>
      <c r="K99" s="505">
        <v>117</v>
      </c>
      <c r="L99" s="505">
        <v>123</v>
      </c>
      <c r="M99" s="505">
        <v>120</v>
      </c>
      <c r="N99" s="505">
        <v>122.5</v>
      </c>
      <c r="O99" s="505">
        <v>125</v>
      </c>
      <c r="P99" s="505">
        <v>121.8</v>
      </c>
      <c r="Q99" s="505">
        <v>125</v>
      </c>
      <c r="R99" s="505">
        <v>122.5</v>
      </c>
      <c r="S99" s="505">
        <v>123</v>
      </c>
      <c r="T99" s="505">
        <v>120</v>
      </c>
      <c r="U99" s="505">
        <v>121.75</v>
      </c>
      <c r="V99" s="318" t="s">
        <v>449</v>
      </c>
      <c r="W99" s="318" t="s">
        <v>449</v>
      </c>
      <c r="X99" s="318" t="s">
        <v>449</v>
      </c>
    </row>
    <row r="100" customHeight="1" spans="1:24">
      <c r="A100" s="711">
        <v>43868</v>
      </c>
      <c r="B100" s="711">
        <v>43874</v>
      </c>
      <c r="C100" s="5" t="s">
        <v>478</v>
      </c>
      <c r="D100" s="15">
        <v>0.18</v>
      </c>
      <c r="E100" s="15">
        <v>0.1</v>
      </c>
      <c r="F100" s="15">
        <v>0.14</v>
      </c>
      <c r="G100" s="15">
        <v>0.04</v>
      </c>
      <c r="H100" s="15">
        <v>0.2</v>
      </c>
      <c r="I100" s="15">
        <v>0.06</v>
      </c>
      <c r="J100" s="15">
        <v>0.15</v>
      </c>
      <c r="K100" s="15">
        <v>0.1</v>
      </c>
      <c r="L100" s="15">
        <v>0.15</v>
      </c>
      <c r="M100" s="15">
        <v>0.12</v>
      </c>
      <c r="N100" s="15">
        <v>0.11</v>
      </c>
      <c r="O100" s="15">
        <v>0.08</v>
      </c>
      <c r="P100" s="15">
        <v>0.11</v>
      </c>
      <c r="Q100" s="15">
        <v>0.08</v>
      </c>
      <c r="R100" s="15">
        <v>0.15</v>
      </c>
      <c r="S100" s="15">
        <v>0.06</v>
      </c>
      <c r="T100" s="15">
        <v>0.05</v>
      </c>
      <c r="U100" s="12">
        <v>0.1106</v>
      </c>
      <c r="V100" s="318" t="s">
        <v>449</v>
      </c>
      <c r="W100" s="318" t="s">
        <v>449</v>
      </c>
      <c r="X100" s="318" t="s">
        <v>449</v>
      </c>
    </row>
    <row r="101" customHeight="1" spans="1:24">
      <c r="A101" s="711">
        <v>43868</v>
      </c>
      <c r="B101" s="711">
        <v>43874</v>
      </c>
      <c r="C101" s="5" t="s">
        <v>479</v>
      </c>
      <c r="D101" s="15">
        <v>0.08</v>
      </c>
      <c r="E101" s="15">
        <v>0.11</v>
      </c>
      <c r="F101" s="15">
        <v>0.03</v>
      </c>
      <c r="G101" s="15">
        <v>0.1</v>
      </c>
      <c r="H101" s="15">
        <v>0.12</v>
      </c>
      <c r="I101" s="15">
        <v>0.15</v>
      </c>
      <c r="J101" s="15">
        <v>0.17</v>
      </c>
      <c r="K101" s="15">
        <v>0.05</v>
      </c>
      <c r="L101" s="15">
        <v>0.1</v>
      </c>
      <c r="M101" s="15">
        <v>0.13</v>
      </c>
      <c r="N101" s="15">
        <v>0.1</v>
      </c>
      <c r="O101" s="15">
        <v>0.12</v>
      </c>
      <c r="P101" s="15">
        <v>0.05</v>
      </c>
      <c r="Q101" s="15">
        <v>0.1</v>
      </c>
      <c r="R101" s="15">
        <v>0.1</v>
      </c>
      <c r="S101" s="15">
        <v>0.08</v>
      </c>
      <c r="T101" s="15">
        <v>0.15</v>
      </c>
      <c r="U101" s="12">
        <v>0.1024</v>
      </c>
      <c r="V101" s="318" t="s">
        <v>449</v>
      </c>
      <c r="W101" s="318" t="s">
        <v>449</v>
      </c>
      <c r="X101" s="318" t="s">
        <v>449</v>
      </c>
    </row>
    <row r="102" customHeight="1" spans="1:24">
      <c r="A102" s="711">
        <v>43875</v>
      </c>
      <c r="B102" s="711">
        <v>43881</v>
      </c>
      <c r="C102" s="5" t="s">
        <v>477</v>
      </c>
      <c r="D102" s="318">
        <v>123.3</v>
      </c>
      <c r="E102" s="318">
        <v>120</v>
      </c>
      <c r="F102" s="318">
        <v>116.2</v>
      </c>
      <c r="G102" s="318">
        <v>120</v>
      </c>
      <c r="H102" s="318">
        <v>125.4</v>
      </c>
      <c r="I102" s="318">
        <v>125</v>
      </c>
      <c r="J102" s="318">
        <v>125.8</v>
      </c>
      <c r="K102" s="318">
        <v>117</v>
      </c>
      <c r="L102" s="318">
        <v>124.8</v>
      </c>
      <c r="M102" s="318">
        <v>121.5</v>
      </c>
      <c r="N102" s="318">
        <v>123.5</v>
      </c>
      <c r="O102" s="318">
        <v>127</v>
      </c>
      <c r="P102" s="318">
        <v>121.8</v>
      </c>
      <c r="Q102" s="318">
        <v>125</v>
      </c>
      <c r="R102" s="318">
        <v>125</v>
      </c>
      <c r="S102" s="318">
        <v>120</v>
      </c>
      <c r="T102" s="318">
        <v>120</v>
      </c>
      <c r="U102" s="318">
        <v>122.43</v>
      </c>
      <c r="V102" s="318" t="s">
        <v>449</v>
      </c>
      <c r="W102" s="318" t="s">
        <v>449</v>
      </c>
      <c r="X102" s="318" t="s">
        <v>449</v>
      </c>
    </row>
    <row r="103" customHeight="1" spans="1:24">
      <c r="A103" s="711">
        <v>43875</v>
      </c>
      <c r="B103" s="711">
        <v>43881</v>
      </c>
      <c r="C103" s="5" t="s">
        <v>478</v>
      </c>
      <c r="D103" s="15">
        <v>0.17</v>
      </c>
      <c r="E103" s="15">
        <v>0.1</v>
      </c>
      <c r="F103" s="15">
        <v>0.14</v>
      </c>
      <c r="G103" s="15">
        <v>0.04</v>
      </c>
      <c r="H103" s="15">
        <v>0.17</v>
      </c>
      <c r="I103" s="15">
        <v>0.05</v>
      </c>
      <c r="J103" s="15">
        <v>0.14</v>
      </c>
      <c r="K103" s="15">
        <v>0.08</v>
      </c>
      <c r="L103" s="15">
        <v>0.13</v>
      </c>
      <c r="M103" s="15">
        <v>0.11</v>
      </c>
      <c r="N103" s="15">
        <v>0.09</v>
      </c>
      <c r="O103" s="15">
        <v>0.08</v>
      </c>
      <c r="P103" s="15">
        <v>0.11</v>
      </c>
      <c r="Q103" s="15">
        <v>0.08</v>
      </c>
      <c r="R103" s="15">
        <v>0.15</v>
      </c>
      <c r="S103" s="15">
        <v>0.06</v>
      </c>
      <c r="T103" s="15">
        <v>0.05</v>
      </c>
      <c r="U103" s="12">
        <v>0.1029</v>
      </c>
      <c r="V103" s="318" t="s">
        <v>449</v>
      </c>
      <c r="W103" s="318" t="s">
        <v>449</v>
      </c>
      <c r="X103" s="318" t="s">
        <v>449</v>
      </c>
    </row>
    <row r="104" customHeight="1" spans="1:24">
      <c r="A104" s="711">
        <v>43875</v>
      </c>
      <c r="B104" s="711">
        <v>43881</v>
      </c>
      <c r="C104" s="5" t="s">
        <v>479</v>
      </c>
      <c r="D104" s="15">
        <v>0.1</v>
      </c>
      <c r="E104" s="15">
        <v>0.1</v>
      </c>
      <c r="F104" s="15">
        <v>0.03</v>
      </c>
      <c r="G104" s="15">
        <v>0.1</v>
      </c>
      <c r="H104" s="15">
        <v>0.12</v>
      </c>
      <c r="I104" s="15">
        <v>0.15</v>
      </c>
      <c r="J104" s="15">
        <v>0.15</v>
      </c>
      <c r="K104" s="15">
        <v>0.04</v>
      </c>
      <c r="L104" s="15">
        <v>0.1</v>
      </c>
      <c r="M104" s="15">
        <v>0.1</v>
      </c>
      <c r="N104" s="15">
        <v>0.09</v>
      </c>
      <c r="O104" s="15">
        <v>0.14</v>
      </c>
      <c r="P104" s="15">
        <v>0.05</v>
      </c>
      <c r="Q104" s="15">
        <v>0.08</v>
      </c>
      <c r="R104" s="15">
        <v>0.08</v>
      </c>
      <c r="S104" s="15">
        <v>0.07</v>
      </c>
      <c r="T104" s="15">
        <v>0.1</v>
      </c>
      <c r="U104" s="12">
        <v>0.0941</v>
      </c>
      <c r="V104" s="318" t="s">
        <v>449</v>
      </c>
      <c r="W104" s="318" t="s">
        <v>449</v>
      </c>
      <c r="X104" s="318" t="s">
        <v>449</v>
      </c>
    </row>
    <row r="105" customHeight="1" spans="1:24">
      <c r="A105" s="711">
        <v>43882</v>
      </c>
      <c r="B105" s="711">
        <v>43888</v>
      </c>
      <c r="C105" s="5" t="s">
        <v>477</v>
      </c>
      <c r="D105" s="318">
        <v>124.1</v>
      </c>
      <c r="E105" s="318">
        <v>122.5</v>
      </c>
      <c r="F105" s="318">
        <v>119</v>
      </c>
      <c r="G105" s="318">
        <v>122.5</v>
      </c>
      <c r="H105" s="318">
        <v>125.4</v>
      </c>
      <c r="I105" s="318">
        <v>125</v>
      </c>
      <c r="J105" s="318">
        <v>126.1</v>
      </c>
      <c r="K105" s="318">
        <v>120</v>
      </c>
      <c r="L105" s="318">
        <v>125.6</v>
      </c>
      <c r="M105" s="318">
        <v>122.2</v>
      </c>
      <c r="N105" s="318">
        <v>124.3</v>
      </c>
      <c r="O105" s="318">
        <v>129.5</v>
      </c>
      <c r="P105" s="318">
        <v>122</v>
      </c>
      <c r="Q105" s="318">
        <v>125</v>
      </c>
      <c r="R105" s="318">
        <v>125.6</v>
      </c>
      <c r="S105" s="318">
        <v>117.5</v>
      </c>
      <c r="T105" s="318">
        <v>119.5</v>
      </c>
      <c r="U105" s="318">
        <v>123.28</v>
      </c>
      <c r="V105" s="318" t="s">
        <v>449</v>
      </c>
      <c r="W105" s="318" t="s">
        <v>449</v>
      </c>
      <c r="X105" s="318" t="s">
        <v>449</v>
      </c>
    </row>
    <row r="106" customHeight="1" spans="1:24">
      <c r="A106" s="711">
        <v>43882</v>
      </c>
      <c r="B106" s="711">
        <v>43888</v>
      </c>
      <c r="C106" s="5" t="s">
        <v>478</v>
      </c>
      <c r="D106" s="15">
        <v>0.14</v>
      </c>
      <c r="E106" s="15">
        <v>0.07</v>
      </c>
      <c r="F106" s="15">
        <v>0.11</v>
      </c>
      <c r="G106" s="15">
        <v>0.06</v>
      </c>
      <c r="H106" s="15">
        <v>0.15</v>
      </c>
      <c r="I106" s="15">
        <v>0.05</v>
      </c>
      <c r="J106" s="15">
        <v>0.12</v>
      </c>
      <c r="K106" s="15">
        <v>0.08</v>
      </c>
      <c r="L106" s="15">
        <v>0.12</v>
      </c>
      <c r="M106" s="15">
        <v>0.11</v>
      </c>
      <c r="N106" s="15">
        <v>0.09</v>
      </c>
      <c r="O106" s="15">
        <v>0.06</v>
      </c>
      <c r="P106" s="15">
        <v>0.1</v>
      </c>
      <c r="Q106" s="15">
        <v>0.08</v>
      </c>
      <c r="R106" s="15">
        <v>0.13</v>
      </c>
      <c r="S106" s="15">
        <v>0.08</v>
      </c>
      <c r="T106" s="15">
        <v>0.06</v>
      </c>
      <c r="U106" s="12">
        <v>0.0947</v>
      </c>
      <c r="V106" s="318" t="s">
        <v>449</v>
      </c>
      <c r="W106" s="318" t="s">
        <v>449</v>
      </c>
      <c r="X106" s="318" t="s">
        <v>449</v>
      </c>
    </row>
    <row r="107" customHeight="1" spans="1:24">
      <c r="A107" s="711">
        <v>43882</v>
      </c>
      <c r="B107" s="711">
        <v>43888</v>
      </c>
      <c r="C107" s="5" t="s">
        <v>479</v>
      </c>
      <c r="D107" s="15">
        <v>0.1</v>
      </c>
      <c r="E107" s="15">
        <v>0.12</v>
      </c>
      <c r="F107" s="15">
        <v>0.06</v>
      </c>
      <c r="G107" s="15">
        <v>0.11</v>
      </c>
      <c r="H107" s="15">
        <v>0.11</v>
      </c>
      <c r="I107" s="15">
        <v>0.15</v>
      </c>
      <c r="J107" s="15">
        <v>0.16</v>
      </c>
      <c r="K107" s="15">
        <v>0.06</v>
      </c>
      <c r="L107" s="15">
        <v>0.11</v>
      </c>
      <c r="M107" s="15">
        <v>0.11</v>
      </c>
      <c r="N107" s="15">
        <v>0.11</v>
      </c>
      <c r="O107" s="15">
        <v>0.17</v>
      </c>
      <c r="P107" s="15">
        <v>0.05</v>
      </c>
      <c r="Q107" s="15">
        <v>0.08</v>
      </c>
      <c r="R107" s="15">
        <v>0.08</v>
      </c>
      <c r="S107" s="15">
        <v>0.06</v>
      </c>
      <c r="T107" s="15">
        <v>0.09</v>
      </c>
      <c r="U107" s="12">
        <v>0.1018</v>
      </c>
      <c r="V107" s="318" t="s">
        <v>449</v>
      </c>
      <c r="W107" s="318" t="s">
        <v>449</v>
      </c>
      <c r="X107" s="318" t="s">
        <v>449</v>
      </c>
    </row>
    <row r="108" customHeight="1" spans="1:24">
      <c r="A108" s="711">
        <v>43889</v>
      </c>
      <c r="B108" s="711">
        <v>43895</v>
      </c>
      <c r="C108" s="5" t="s">
        <v>477</v>
      </c>
      <c r="D108" s="502">
        <v>127.4</v>
      </c>
      <c r="E108" s="502">
        <v>123</v>
      </c>
      <c r="F108" s="502">
        <v>123.4</v>
      </c>
      <c r="G108" s="502">
        <v>126</v>
      </c>
      <c r="H108" s="502">
        <v>126</v>
      </c>
      <c r="I108" s="502">
        <v>127.5</v>
      </c>
      <c r="J108" s="502">
        <v>129</v>
      </c>
      <c r="K108" s="502">
        <v>123</v>
      </c>
      <c r="L108" s="502">
        <v>127</v>
      </c>
      <c r="M108" s="502">
        <v>127.5</v>
      </c>
      <c r="N108" s="502">
        <v>126.5</v>
      </c>
      <c r="O108" s="502">
        <v>130</v>
      </c>
      <c r="P108" s="502">
        <v>123.2</v>
      </c>
      <c r="Q108" s="502">
        <v>123</v>
      </c>
      <c r="R108" s="502">
        <v>120</v>
      </c>
      <c r="S108" s="502">
        <v>120</v>
      </c>
      <c r="T108" s="502">
        <v>123</v>
      </c>
      <c r="U108" s="502">
        <v>125.03</v>
      </c>
      <c r="V108" s="318" t="s">
        <v>449</v>
      </c>
      <c r="W108" s="318" t="s">
        <v>449</v>
      </c>
      <c r="X108" s="318" t="s">
        <v>449</v>
      </c>
    </row>
    <row r="109" customHeight="1" spans="1:24">
      <c r="A109" s="711">
        <v>43889</v>
      </c>
      <c r="B109" s="711">
        <v>43895</v>
      </c>
      <c r="C109" s="5" t="s">
        <v>478</v>
      </c>
      <c r="D109" s="15">
        <v>0.12</v>
      </c>
      <c r="E109" s="15">
        <v>0.1</v>
      </c>
      <c r="F109" s="15">
        <v>0.11</v>
      </c>
      <c r="G109" s="15">
        <v>0.06</v>
      </c>
      <c r="H109" s="15">
        <v>0.1</v>
      </c>
      <c r="I109" s="15">
        <v>0.05</v>
      </c>
      <c r="J109" s="15">
        <v>0.09</v>
      </c>
      <c r="K109" s="15">
        <v>0.09</v>
      </c>
      <c r="L109" s="15">
        <v>0.11</v>
      </c>
      <c r="M109" s="15">
        <v>0.1</v>
      </c>
      <c r="N109" s="15">
        <v>0.09</v>
      </c>
      <c r="O109" s="937">
        <v>0.1</v>
      </c>
      <c r="P109" s="15">
        <v>0.08</v>
      </c>
      <c r="Q109" s="15">
        <v>0.12</v>
      </c>
      <c r="R109" s="15">
        <v>0.18</v>
      </c>
      <c r="S109" s="15">
        <v>0.08</v>
      </c>
      <c r="T109" s="15">
        <v>0.06</v>
      </c>
      <c r="U109" s="12">
        <v>0.0965</v>
      </c>
      <c r="V109" s="318" t="s">
        <v>449</v>
      </c>
      <c r="W109" s="318" t="s">
        <v>449</v>
      </c>
      <c r="X109" s="318" t="s">
        <v>449</v>
      </c>
    </row>
    <row r="110" customHeight="1" spans="1:24">
      <c r="A110" s="711">
        <v>43889</v>
      </c>
      <c r="B110" s="711">
        <v>43895</v>
      </c>
      <c r="C110" s="5" t="s">
        <v>479</v>
      </c>
      <c r="D110" s="15">
        <v>0.12</v>
      </c>
      <c r="E110" s="15">
        <v>0.12</v>
      </c>
      <c r="F110" s="15">
        <v>0.1</v>
      </c>
      <c r="G110" s="15">
        <v>0.11</v>
      </c>
      <c r="H110" s="15">
        <v>0.1</v>
      </c>
      <c r="I110" s="15">
        <v>0.17</v>
      </c>
      <c r="J110" s="15">
        <v>0.15</v>
      </c>
      <c r="K110" s="15">
        <v>0.1</v>
      </c>
      <c r="L110" s="15">
        <v>0.11</v>
      </c>
      <c r="M110" s="15">
        <v>0.11</v>
      </c>
      <c r="N110" s="15">
        <v>0.11</v>
      </c>
      <c r="O110" s="937">
        <v>0.18</v>
      </c>
      <c r="P110" s="15">
        <v>0.05</v>
      </c>
      <c r="Q110" s="15">
        <v>0.08</v>
      </c>
      <c r="R110" s="15">
        <v>0.08</v>
      </c>
      <c r="S110" s="15">
        <v>0.07</v>
      </c>
      <c r="T110" s="15">
        <v>0.1</v>
      </c>
      <c r="U110" s="12">
        <v>0.1094</v>
      </c>
      <c r="V110" s="318" t="s">
        <v>449</v>
      </c>
      <c r="W110" s="318" t="s">
        <v>449</v>
      </c>
      <c r="X110" s="318" t="s">
        <v>449</v>
      </c>
    </row>
    <row r="111" customHeight="1" spans="1:24">
      <c r="A111" s="711">
        <v>43896</v>
      </c>
      <c r="B111" s="711">
        <v>43902</v>
      </c>
      <c r="C111" s="5" t="s">
        <v>477</v>
      </c>
      <c r="D111" s="502">
        <v>130.2</v>
      </c>
      <c r="E111" s="502">
        <v>126.7</v>
      </c>
      <c r="F111" s="502">
        <v>125.1</v>
      </c>
      <c r="G111" s="502">
        <v>127.5</v>
      </c>
      <c r="H111" s="502">
        <v>126</v>
      </c>
      <c r="I111" s="502">
        <v>127.5</v>
      </c>
      <c r="J111" s="502">
        <v>130.2</v>
      </c>
      <c r="K111" s="502">
        <v>124</v>
      </c>
      <c r="L111" s="502">
        <v>130.5</v>
      </c>
      <c r="M111" s="502">
        <v>130.3</v>
      </c>
      <c r="N111" s="502">
        <v>130</v>
      </c>
      <c r="O111" s="502">
        <v>134.2</v>
      </c>
      <c r="P111" s="502">
        <v>123.2</v>
      </c>
      <c r="Q111" s="502">
        <v>122.5</v>
      </c>
      <c r="R111" s="502">
        <v>120</v>
      </c>
      <c r="S111" s="502">
        <v>119</v>
      </c>
      <c r="T111" s="502">
        <v>125</v>
      </c>
      <c r="U111" s="502">
        <v>126.58</v>
      </c>
      <c r="V111" s="318" t="s">
        <v>449</v>
      </c>
      <c r="W111" s="318" t="s">
        <v>449</v>
      </c>
      <c r="X111" s="318" t="s">
        <v>449</v>
      </c>
    </row>
    <row r="112" customHeight="1" spans="1:24">
      <c r="A112" s="711">
        <v>43896</v>
      </c>
      <c r="B112" s="711">
        <v>43902</v>
      </c>
      <c r="C112" s="5" t="s">
        <v>478</v>
      </c>
      <c r="D112" s="15">
        <v>0.1</v>
      </c>
      <c r="E112" s="15">
        <v>0.1</v>
      </c>
      <c r="F112" s="15">
        <v>0.09</v>
      </c>
      <c r="G112" s="15">
        <v>0.06</v>
      </c>
      <c r="H112" s="15">
        <v>0.09</v>
      </c>
      <c r="I112" s="15">
        <v>0.05</v>
      </c>
      <c r="J112" s="15">
        <v>0.08</v>
      </c>
      <c r="K112" s="15">
        <v>0.07</v>
      </c>
      <c r="L112" s="15">
        <v>0.11</v>
      </c>
      <c r="M112" s="15">
        <v>0.09</v>
      </c>
      <c r="N112" s="15">
        <v>0.09</v>
      </c>
      <c r="O112" s="937">
        <v>0.1</v>
      </c>
      <c r="P112" s="15">
        <v>0.08</v>
      </c>
      <c r="Q112" s="15">
        <v>0.12</v>
      </c>
      <c r="R112" s="15">
        <v>0.19</v>
      </c>
      <c r="S112" s="15">
        <v>0.1</v>
      </c>
      <c r="T112" s="15">
        <v>0.06</v>
      </c>
      <c r="U112" s="12">
        <v>0.0929</v>
      </c>
      <c r="V112" s="318" t="s">
        <v>449</v>
      </c>
      <c r="W112" s="318" t="s">
        <v>449</v>
      </c>
      <c r="X112" s="318" t="s">
        <v>449</v>
      </c>
    </row>
    <row r="113" customHeight="1" spans="1:24">
      <c r="A113" s="711">
        <v>43896</v>
      </c>
      <c r="B113" s="711">
        <v>43902</v>
      </c>
      <c r="C113" s="5" t="s">
        <v>479</v>
      </c>
      <c r="D113" s="15">
        <v>0.16</v>
      </c>
      <c r="E113" s="15">
        <v>0.12</v>
      </c>
      <c r="F113" s="15">
        <v>0.12</v>
      </c>
      <c r="G113" s="15">
        <v>0.12</v>
      </c>
      <c r="H113" s="15">
        <v>0.1</v>
      </c>
      <c r="I113" s="15">
        <v>0.17</v>
      </c>
      <c r="J113" s="15">
        <v>0.15</v>
      </c>
      <c r="K113" s="15">
        <v>0.1</v>
      </c>
      <c r="L113" s="15">
        <v>0.12</v>
      </c>
      <c r="M113" s="15">
        <v>0.11</v>
      </c>
      <c r="N113" s="15">
        <v>0.12</v>
      </c>
      <c r="O113" s="937">
        <v>0.19</v>
      </c>
      <c r="P113" s="15">
        <v>0.05</v>
      </c>
      <c r="Q113" s="15">
        <v>0.08</v>
      </c>
      <c r="R113" s="15">
        <v>0.08</v>
      </c>
      <c r="S113" s="15">
        <v>0.07</v>
      </c>
      <c r="T113" s="15">
        <v>0.12</v>
      </c>
      <c r="U113" s="12">
        <v>0.1165</v>
      </c>
      <c r="V113" s="318" t="s">
        <v>449</v>
      </c>
      <c r="W113" s="318" t="s">
        <v>449</v>
      </c>
      <c r="X113" s="318" t="s">
        <v>449</v>
      </c>
    </row>
    <row r="114" customHeight="1" spans="1:24">
      <c r="A114" s="711">
        <v>43903</v>
      </c>
      <c r="B114" s="711">
        <v>43909</v>
      </c>
      <c r="C114" s="5" t="s">
        <v>477</v>
      </c>
      <c r="D114" s="502">
        <v>130.3</v>
      </c>
      <c r="E114" s="502">
        <v>127.2</v>
      </c>
      <c r="F114" s="502">
        <v>128</v>
      </c>
      <c r="G114" s="502">
        <v>131.2</v>
      </c>
      <c r="H114" s="502">
        <v>126.5</v>
      </c>
      <c r="I114" s="502">
        <v>131.5</v>
      </c>
      <c r="J114" s="502">
        <v>131.4</v>
      </c>
      <c r="K114" s="502">
        <v>124</v>
      </c>
      <c r="L114" s="502">
        <v>135.3</v>
      </c>
      <c r="M114" s="502">
        <v>132.5</v>
      </c>
      <c r="N114" s="502">
        <v>135</v>
      </c>
      <c r="O114" s="502">
        <v>135</v>
      </c>
      <c r="P114" s="502">
        <v>123</v>
      </c>
      <c r="Q114" s="502">
        <v>130</v>
      </c>
      <c r="R114" s="502">
        <v>130</v>
      </c>
      <c r="S114" s="502">
        <v>123.2</v>
      </c>
      <c r="T114" s="502">
        <v>130</v>
      </c>
      <c r="U114" s="5">
        <v>129.65</v>
      </c>
      <c r="V114" s="318" t="s">
        <v>449</v>
      </c>
      <c r="W114" s="318" t="s">
        <v>449</v>
      </c>
      <c r="X114" s="318" t="s">
        <v>449</v>
      </c>
    </row>
    <row r="115" customHeight="1" spans="1:24">
      <c r="A115" s="711">
        <v>43903</v>
      </c>
      <c r="B115" s="711">
        <v>43909</v>
      </c>
      <c r="C115" s="5" t="s">
        <v>478</v>
      </c>
      <c r="D115" s="15">
        <v>0.11</v>
      </c>
      <c r="E115" s="15">
        <v>0.14</v>
      </c>
      <c r="F115" s="15">
        <v>0.09</v>
      </c>
      <c r="G115" s="15">
        <v>0.06</v>
      </c>
      <c r="H115" s="15">
        <v>0.09</v>
      </c>
      <c r="I115" s="15">
        <v>0.05</v>
      </c>
      <c r="J115" s="15">
        <v>0.09</v>
      </c>
      <c r="K115" s="15">
        <v>0.09</v>
      </c>
      <c r="L115" s="15">
        <v>0.1</v>
      </c>
      <c r="M115" s="15">
        <v>0.09</v>
      </c>
      <c r="N115" s="15">
        <v>0.09</v>
      </c>
      <c r="O115" s="15">
        <v>0.15</v>
      </c>
      <c r="P115" s="15">
        <v>0.1</v>
      </c>
      <c r="Q115" s="15">
        <v>0.09</v>
      </c>
      <c r="R115" s="15">
        <v>0.1</v>
      </c>
      <c r="S115" s="15">
        <v>0.08</v>
      </c>
      <c r="T115" s="15">
        <v>0.06</v>
      </c>
      <c r="U115" s="12">
        <v>0.0929</v>
      </c>
      <c r="V115" s="318" t="s">
        <v>449</v>
      </c>
      <c r="W115" s="318" t="s">
        <v>449</v>
      </c>
      <c r="X115" s="318" t="s">
        <v>449</v>
      </c>
    </row>
    <row r="116" customHeight="1" spans="1:24">
      <c r="A116" s="711">
        <v>43903</v>
      </c>
      <c r="B116" s="711">
        <v>43909</v>
      </c>
      <c r="C116" s="5" t="s">
        <v>479</v>
      </c>
      <c r="D116" s="15">
        <v>0.16</v>
      </c>
      <c r="E116" s="15">
        <v>0.15</v>
      </c>
      <c r="F116" s="15">
        <v>0.15</v>
      </c>
      <c r="G116" s="15">
        <v>0.15</v>
      </c>
      <c r="H116" s="15">
        <v>0.1</v>
      </c>
      <c r="I116" s="15">
        <v>0.17</v>
      </c>
      <c r="J116" s="15">
        <v>0.16</v>
      </c>
      <c r="K116" s="15">
        <v>0.11</v>
      </c>
      <c r="L116" s="15">
        <v>0.17</v>
      </c>
      <c r="M116" s="15">
        <v>0.13</v>
      </c>
      <c r="N116" s="15">
        <v>0.18</v>
      </c>
      <c r="O116" s="15">
        <v>0.19</v>
      </c>
      <c r="P116" s="15">
        <v>0.05</v>
      </c>
      <c r="Q116" s="15">
        <v>0.12</v>
      </c>
      <c r="R116" s="15">
        <v>0.1</v>
      </c>
      <c r="S116" s="15">
        <v>0.08</v>
      </c>
      <c r="T116" s="15">
        <v>0.15</v>
      </c>
      <c r="U116" s="12">
        <v>0.1365</v>
      </c>
      <c r="V116" s="318" t="s">
        <v>449</v>
      </c>
      <c r="W116" s="318" t="s">
        <v>449</v>
      </c>
      <c r="X116" s="318" t="s">
        <v>449</v>
      </c>
    </row>
    <row r="117" customHeight="1" spans="1:24">
      <c r="A117" s="711">
        <v>43910</v>
      </c>
      <c r="B117" s="711">
        <v>43916</v>
      </c>
      <c r="C117" s="5" t="s">
        <v>477</v>
      </c>
      <c r="D117" s="502">
        <v>133.1</v>
      </c>
      <c r="E117" s="502">
        <v>132.7</v>
      </c>
      <c r="F117" s="502">
        <v>130.5</v>
      </c>
      <c r="G117" s="502">
        <v>132.5</v>
      </c>
      <c r="H117" s="502">
        <v>130.7</v>
      </c>
      <c r="I117" s="502">
        <v>135</v>
      </c>
      <c r="J117" s="502">
        <v>135.5</v>
      </c>
      <c r="K117" s="502">
        <v>128.4</v>
      </c>
      <c r="L117" s="502">
        <v>137.5</v>
      </c>
      <c r="M117" s="502">
        <v>135.5</v>
      </c>
      <c r="N117" s="502">
        <v>135.2</v>
      </c>
      <c r="O117" s="502">
        <v>139</v>
      </c>
      <c r="P117" s="502">
        <v>126.4</v>
      </c>
      <c r="Q117" s="502">
        <v>133.2</v>
      </c>
      <c r="R117" s="502">
        <v>132.5</v>
      </c>
      <c r="S117" s="502">
        <v>125</v>
      </c>
      <c r="T117" s="502">
        <v>131.5</v>
      </c>
      <c r="U117" s="502">
        <v>132.6</v>
      </c>
      <c r="V117" s="318" t="s">
        <v>449</v>
      </c>
      <c r="W117" s="318" t="s">
        <v>449</v>
      </c>
      <c r="X117" s="318" t="s">
        <v>449</v>
      </c>
    </row>
    <row r="118" customHeight="1" spans="1:24">
      <c r="A118" s="711">
        <v>43910</v>
      </c>
      <c r="B118" s="711">
        <v>43916</v>
      </c>
      <c r="C118" s="5" t="s">
        <v>478</v>
      </c>
      <c r="D118" s="936">
        <v>0.1</v>
      </c>
      <c r="E118" s="15">
        <v>0.14</v>
      </c>
      <c r="F118" s="15">
        <v>0.12</v>
      </c>
      <c r="G118" s="15">
        <v>0.08</v>
      </c>
      <c r="H118" s="936">
        <v>0.1</v>
      </c>
      <c r="I118" s="15">
        <v>0.05</v>
      </c>
      <c r="J118" s="936">
        <v>0.11</v>
      </c>
      <c r="K118" s="935">
        <v>0.1</v>
      </c>
      <c r="L118" s="15">
        <v>0.14</v>
      </c>
      <c r="M118" s="15">
        <v>0.1</v>
      </c>
      <c r="N118" s="15">
        <v>0.1</v>
      </c>
      <c r="O118" s="15">
        <v>0.12</v>
      </c>
      <c r="P118" s="936">
        <v>0.1</v>
      </c>
      <c r="Q118" s="15">
        <v>0.1</v>
      </c>
      <c r="R118" s="15">
        <v>0.1</v>
      </c>
      <c r="S118" s="15">
        <v>0.1</v>
      </c>
      <c r="T118" s="15">
        <v>0.1</v>
      </c>
      <c r="U118" s="12">
        <v>0.1035</v>
      </c>
      <c r="V118" s="318" t="s">
        <v>449</v>
      </c>
      <c r="W118" s="318" t="s">
        <v>449</v>
      </c>
      <c r="X118" s="318" t="s">
        <v>449</v>
      </c>
    </row>
    <row r="119" customHeight="1" spans="1:24">
      <c r="A119" s="711">
        <v>43910</v>
      </c>
      <c r="B119" s="711">
        <v>43916</v>
      </c>
      <c r="C119" s="5" t="s">
        <v>479</v>
      </c>
      <c r="D119" s="936">
        <v>0.14</v>
      </c>
      <c r="E119" s="15">
        <v>0.17</v>
      </c>
      <c r="F119" s="15">
        <v>0.14</v>
      </c>
      <c r="G119" s="15">
        <v>0.15</v>
      </c>
      <c r="H119" s="936">
        <v>0.09</v>
      </c>
      <c r="I119" s="15">
        <v>0.17</v>
      </c>
      <c r="J119" s="936">
        <v>0.15</v>
      </c>
      <c r="K119" s="15">
        <v>0.12</v>
      </c>
      <c r="L119" s="15">
        <v>0.2</v>
      </c>
      <c r="M119" s="15">
        <v>0.16</v>
      </c>
      <c r="N119" s="15">
        <v>0.18</v>
      </c>
      <c r="O119" s="15">
        <v>0.19</v>
      </c>
      <c r="P119" s="936">
        <v>0.04</v>
      </c>
      <c r="Q119" s="15">
        <v>0.12</v>
      </c>
      <c r="R119" s="15">
        <v>0.1</v>
      </c>
      <c r="S119" s="15">
        <v>0.08</v>
      </c>
      <c r="T119" s="15">
        <v>0.15</v>
      </c>
      <c r="U119" s="12">
        <v>0.1382</v>
      </c>
      <c r="V119" s="318" t="s">
        <v>449</v>
      </c>
      <c r="W119" s="318" t="s">
        <v>449</v>
      </c>
      <c r="X119" s="318" t="s">
        <v>449</v>
      </c>
    </row>
    <row r="120" customHeight="1" spans="1:24">
      <c r="A120" s="711">
        <v>43917</v>
      </c>
      <c r="B120" s="711">
        <v>43923</v>
      </c>
      <c r="C120" s="5" t="s">
        <v>477</v>
      </c>
      <c r="D120" s="502">
        <v>134.3</v>
      </c>
      <c r="E120" s="502">
        <v>137</v>
      </c>
      <c r="F120" s="502">
        <v>130</v>
      </c>
      <c r="G120" s="502">
        <v>133</v>
      </c>
      <c r="H120" s="502">
        <v>131.1</v>
      </c>
      <c r="I120" s="502">
        <v>136</v>
      </c>
      <c r="J120" s="502">
        <v>136.2</v>
      </c>
      <c r="K120" s="502">
        <v>128.4</v>
      </c>
      <c r="L120" s="502">
        <v>133.8</v>
      </c>
      <c r="M120" s="502">
        <v>132.5</v>
      </c>
      <c r="N120" s="502">
        <v>131.5</v>
      </c>
      <c r="O120" s="502">
        <v>141.5</v>
      </c>
      <c r="P120" s="502">
        <v>126.7</v>
      </c>
      <c r="Q120" s="502">
        <v>135</v>
      </c>
      <c r="R120" s="502">
        <v>130</v>
      </c>
      <c r="S120" s="502">
        <v>127.5</v>
      </c>
      <c r="T120" s="502">
        <v>131.5</v>
      </c>
      <c r="U120" s="5">
        <v>132.71</v>
      </c>
      <c r="V120" s="318" t="s">
        <v>449</v>
      </c>
      <c r="W120" s="318" t="s">
        <v>449</v>
      </c>
      <c r="X120" s="318" t="s">
        <v>449</v>
      </c>
    </row>
    <row r="121" customHeight="1" spans="1:24">
      <c r="A121" s="711">
        <v>43917</v>
      </c>
      <c r="B121" s="711">
        <v>43923</v>
      </c>
      <c r="C121" s="5" t="s">
        <v>478</v>
      </c>
      <c r="D121" s="936">
        <v>0.14</v>
      </c>
      <c r="E121" s="15">
        <v>0.12</v>
      </c>
      <c r="F121" s="15">
        <v>0.1</v>
      </c>
      <c r="G121" s="15">
        <v>0.08</v>
      </c>
      <c r="H121" s="936">
        <v>0.1</v>
      </c>
      <c r="I121" s="15">
        <v>0.05</v>
      </c>
      <c r="J121" s="936">
        <v>0.11</v>
      </c>
      <c r="K121" s="935">
        <v>0.1</v>
      </c>
      <c r="L121" s="15">
        <v>0.14</v>
      </c>
      <c r="M121" s="15">
        <v>0.1</v>
      </c>
      <c r="N121" s="15">
        <v>0.14</v>
      </c>
      <c r="O121" s="15">
        <v>0.11</v>
      </c>
      <c r="P121" s="936">
        <v>0.1</v>
      </c>
      <c r="Q121" s="15">
        <v>0.1</v>
      </c>
      <c r="R121" s="15">
        <v>0.14</v>
      </c>
      <c r="S121" s="15">
        <v>0.1</v>
      </c>
      <c r="T121" s="15">
        <v>0.1</v>
      </c>
      <c r="U121" s="12">
        <v>0.1076</v>
      </c>
      <c r="V121" s="318" t="s">
        <v>449</v>
      </c>
      <c r="W121" s="318" t="s">
        <v>449</v>
      </c>
      <c r="X121" s="318" t="s">
        <v>449</v>
      </c>
    </row>
    <row r="122" customHeight="1" spans="1:24">
      <c r="A122" s="711">
        <v>43917</v>
      </c>
      <c r="B122" s="711">
        <v>43923</v>
      </c>
      <c r="C122" s="5" t="s">
        <v>479</v>
      </c>
      <c r="D122" s="936">
        <v>0.14</v>
      </c>
      <c r="E122" s="15">
        <v>0.17</v>
      </c>
      <c r="F122" s="15">
        <v>0.1</v>
      </c>
      <c r="G122" s="15">
        <v>0.15</v>
      </c>
      <c r="H122" s="936">
        <v>0.1</v>
      </c>
      <c r="I122" s="15">
        <v>0.17</v>
      </c>
      <c r="J122" s="936">
        <v>0.17</v>
      </c>
      <c r="K122" s="15">
        <v>0.12</v>
      </c>
      <c r="L122" s="15">
        <v>0.2</v>
      </c>
      <c r="M122" s="15">
        <v>0.16</v>
      </c>
      <c r="N122" s="15">
        <v>0.18</v>
      </c>
      <c r="O122" s="15">
        <v>0.2</v>
      </c>
      <c r="P122" s="936">
        <v>0.04</v>
      </c>
      <c r="Q122" s="15">
        <v>0.13</v>
      </c>
      <c r="R122" s="15">
        <v>0.1</v>
      </c>
      <c r="S122" s="15">
        <v>0.08</v>
      </c>
      <c r="T122" s="15">
        <v>0.15</v>
      </c>
      <c r="U122" s="12">
        <v>0.1388</v>
      </c>
      <c r="V122" s="318" t="s">
        <v>449</v>
      </c>
      <c r="W122" s="318" t="s">
        <v>449</v>
      </c>
      <c r="X122" s="318" t="s">
        <v>449</v>
      </c>
    </row>
    <row r="123" customHeight="1" spans="1:24">
      <c r="A123" s="711">
        <v>43924</v>
      </c>
      <c r="B123" s="711">
        <v>43930</v>
      </c>
      <c r="C123" s="5" t="s">
        <v>477</v>
      </c>
      <c r="D123" s="502">
        <v>134.3</v>
      </c>
      <c r="E123" s="502">
        <v>138.5</v>
      </c>
      <c r="F123" s="502">
        <v>130</v>
      </c>
      <c r="G123" s="502">
        <v>135</v>
      </c>
      <c r="H123" s="502">
        <v>132</v>
      </c>
      <c r="I123" s="502">
        <v>136</v>
      </c>
      <c r="J123" s="502">
        <v>137</v>
      </c>
      <c r="K123" s="502">
        <v>130.4</v>
      </c>
      <c r="L123" s="502">
        <v>133</v>
      </c>
      <c r="M123" s="502">
        <v>132</v>
      </c>
      <c r="N123" s="502">
        <v>131.5</v>
      </c>
      <c r="O123" s="502">
        <v>142</v>
      </c>
      <c r="P123" s="502">
        <v>126.5</v>
      </c>
      <c r="Q123" s="502">
        <v>135</v>
      </c>
      <c r="R123" s="502">
        <v>122.5</v>
      </c>
      <c r="S123" s="502">
        <v>132.5</v>
      </c>
      <c r="T123" s="502">
        <v>135</v>
      </c>
      <c r="U123" s="502">
        <v>133.13</v>
      </c>
      <c r="V123" s="318" t="s">
        <v>449</v>
      </c>
      <c r="W123" s="318" t="s">
        <v>449</v>
      </c>
      <c r="X123" s="318" t="s">
        <v>449</v>
      </c>
    </row>
    <row r="124" customHeight="1" spans="1:24">
      <c r="A124" s="711">
        <v>43924</v>
      </c>
      <c r="B124" s="711">
        <v>43930</v>
      </c>
      <c r="C124" s="5" t="s">
        <v>478</v>
      </c>
      <c r="D124" s="15">
        <v>0.14</v>
      </c>
      <c r="E124" s="15">
        <v>0.12</v>
      </c>
      <c r="F124" s="15">
        <v>0.09</v>
      </c>
      <c r="G124" s="15">
        <v>0.08</v>
      </c>
      <c r="H124" s="15">
        <v>0.1</v>
      </c>
      <c r="I124" s="15">
        <v>0.1</v>
      </c>
      <c r="J124" s="15">
        <v>0.12</v>
      </c>
      <c r="K124" s="935">
        <v>0.1</v>
      </c>
      <c r="L124" s="15">
        <v>0.15</v>
      </c>
      <c r="M124" s="15">
        <v>0.12</v>
      </c>
      <c r="N124" s="15">
        <v>0.15</v>
      </c>
      <c r="O124" s="15">
        <v>0.12</v>
      </c>
      <c r="P124" s="15">
        <v>0.11</v>
      </c>
      <c r="Q124" s="15">
        <v>0.1</v>
      </c>
      <c r="R124" s="15">
        <v>0.2</v>
      </c>
      <c r="S124" s="15">
        <v>0.1</v>
      </c>
      <c r="T124" s="15">
        <v>0.1</v>
      </c>
      <c r="U124" s="12">
        <v>0.1176</v>
      </c>
      <c r="V124" s="318" t="s">
        <v>449</v>
      </c>
      <c r="W124" s="318" t="s">
        <v>449</v>
      </c>
      <c r="X124" s="318" t="s">
        <v>449</v>
      </c>
    </row>
    <row r="125" customHeight="1" spans="1:24">
      <c r="A125" s="711">
        <v>43924</v>
      </c>
      <c r="B125" s="711">
        <v>43930</v>
      </c>
      <c r="C125" s="5" t="s">
        <v>479</v>
      </c>
      <c r="D125" s="15">
        <v>0.14</v>
      </c>
      <c r="E125" s="15">
        <v>0.17</v>
      </c>
      <c r="F125" s="15">
        <v>0.1</v>
      </c>
      <c r="G125" s="15">
        <v>0.17</v>
      </c>
      <c r="H125" s="15">
        <v>0.1</v>
      </c>
      <c r="I125" s="15">
        <v>0.22</v>
      </c>
      <c r="J125" s="15">
        <v>0.19</v>
      </c>
      <c r="K125" s="15">
        <v>0.1</v>
      </c>
      <c r="L125" s="15">
        <v>0.2</v>
      </c>
      <c r="M125" s="15">
        <v>0.16</v>
      </c>
      <c r="N125" s="15">
        <v>0.18</v>
      </c>
      <c r="O125" s="15">
        <v>0.18</v>
      </c>
      <c r="P125" s="15">
        <v>0.04</v>
      </c>
      <c r="Q125" s="15">
        <v>0.1</v>
      </c>
      <c r="R125" s="15">
        <v>0.05</v>
      </c>
      <c r="S125" s="15">
        <v>0.14</v>
      </c>
      <c r="T125" s="15">
        <v>0.2</v>
      </c>
      <c r="U125" s="12">
        <v>0.1435</v>
      </c>
      <c r="V125" s="318" t="s">
        <v>449</v>
      </c>
      <c r="W125" s="318" t="s">
        <v>449</v>
      </c>
      <c r="X125" s="318" t="s">
        <v>449</v>
      </c>
    </row>
    <row r="126" customHeight="1" spans="1:24">
      <c r="A126" s="711">
        <v>43931</v>
      </c>
      <c r="B126" s="711">
        <v>43937</v>
      </c>
      <c r="C126" s="5" t="s">
        <v>477</v>
      </c>
      <c r="D126" s="502">
        <v>134.5</v>
      </c>
      <c r="E126" s="502">
        <v>140</v>
      </c>
      <c r="F126" s="502">
        <v>134</v>
      </c>
      <c r="G126" s="502">
        <v>137.5</v>
      </c>
      <c r="H126" s="502">
        <v>132</v>
      </c>
      <c r="I126" s="502">
        <v>136</v>
      </c>
      <c r="J126" s="502">
        <v>136.8</v>
      </c>
      <c r="K126" s="502">
        <v>133</v>
      </c>
      <c r="L126" s="502">
        <v>134.8</v>
      </c>
      <c r="M126" s="502">
        <v>134</v>
      </c>
      <c r="N126" s="502">
        <v>133</v>
      </c>
      <c r="O126" s="502">
        <v>142.5</v>
      </c>
      <c r="P126" s="502">
        <v>126.5</v>
      </c>
      <c r="Q126" s="502">
        <v>135.5</v>
      </c>
      <c r="R126" s="502">
        <v>122.5</v>
      </c>
      <c r="S126" s="502">
        <v>136</v>
      </c>
      <c r="T126" s="502">
        <v>137.5</v>
      </c>
      <c r="U126" s="502">
        <v>134.48</v>
      </c>
      <c r="V126" s="318" t="s">
        <v>449</v>
      </c>
      <c r="W126" s="318" t="s">
        <v>449</v>
      </c>
      <c r="X126" s="318" t="s">
        <v>449</v>
      </c>
    </row>
    <row r="127" customHeight="1" spans="1:24">
      <c r="A127" s="711">
        <v>43931</v>
      </c>
      <c r="B127" s="711">
        <v>43937</v>
      </c>
      <c r="C127" s="5" t="s">
        <v>478</v>
      </c>
      <c r="D127" s="15">
        <v>0.13</v>
      </c>
      <c r="E127" s="15">
        <v>0.11</v>
      </c>
      <c r="F127" s="15">
        <v>0.06</v>
      </c>
      <c r="G127" s="15">
        <v>0.08</v>
      </c>
      <c r="H127" s="15">
        <v>0.09</v>
      </c>
      <c r="I127" s="15">
        <v>0.1</v>
      </c>
      <c r="J127" s="15">
        <v>0.12</v>
      </c>
      <c r="K127" s="15">
        <v>0.09</v>
      </c>
      <c r="L127" s="15">
        <v>0.15</v>
      </c>
      <c r="M127" s="15">
        <v>0.12</v>
      </c>
      <c r="N127" s="15">
        <v>0.15</v>
      </c>
      <c r="O127" s="15">
        <v>0.09</v>
      </c>
      <c r="P127" s="15">
        <v>0.11</v>
      </c>
      <c r="Q127" s="15">
        <v>0.12</v>
      </c>
      <c r="R127" s="15">
        <v>0.22</v>
      </c>
      <c r="S127" s="15">
        <v>0.1</v>
      </c>
      <c r="T127" s="15">
        <v>0.1</v>
      </c>
      <c r="U127" s="12">
        <v>0.1141</v>
      </c>
      <c r="V127" s="318" t="s">
        <v>449</v>
      </c>
      <c r="W127" s="318" t="s">
        <v>449</v>
      </c>
      <c r="X127" s="318" t="s">
        <v>449</v>
      </c>
    </row>
    <row r="128" customHeight="1" spans="1:24">
      <c r="A128" s="711">
        <v>43931</v>
      </c>
      <c r="B128" s="711">
        <v>43937</v>
      </c>
      <c r="C128" s="5" t="s">
        <v>479</v>
      </c>
      <c r="D128" s="15">
        <v>0.14</v>
      </c>
      <c r="E128" s="15">
        <v>0.19</v>
      </c>
      <c r="F128" s="15">
        <v>0.1</v>
      </c>
      <c r="G128" s="15">
        <v>0.2</v>
      </c>
      <c r="H128" s="15">
        <v>0.09</v>
      </c>
      <c r="I128" s="15">
        <v>0.22</v>
      </c>
      <c r="J128" s="15">
        <v>0.18</v>
      </c>
      <c r="K128" s="15">
        <v>0.13</v>
      </c>
      <c r="L128" s="15">
        <v>0.2</v>
      </c>
      <c r="M128" s="15">
        <v>0.18</v>
      </c>
      <c r="N128" s="15">
        <v>0.2</v>
      </c>
      <c r="O128" s="15">
        <v>0.19</v>
      </c>
      <c r="P128" s="15">
        <v>0.04</v>
      </c>
      <c r="Q128" s="15">
        <v>0.13</v>
      </c>
      <c r="R128" s="15">
        <v>0.07</v>
      </c>
      <c r="S128" s="15">
        <v>0.16</v>
      </c>
      <c r="T128" s="15">
        <v>0.22</v>
      </c>
      <c r="U128" s="12">
        <v>0.1553</v>
      </c>
      <c r="V128" s="318" t="s">
        <v>449</v>
      </c>
      <c r="W128" s="318" t="s">
        <v>449</v>
      </c>
      <c r="X128" s="318" t="s">
        <v>449</v>
      </c>
    </row>
    <row r="129" customHeight="1" spans="1:24">
      <c r="A129" s="711">
        <v>43938</v>
      </c>
      <c r="B129" s="711">
        <v>43944</v>
      </c>
      <c r="C129" s="5" t="s">
        <v>477</v>
      </c>
      <c r="D129" s="502">
        <v>134.5</v>
      </c>
      <c r="E129" s="502">
        <v>140</v>
      </c>
      <c r="F129" s="502">
        <v>133</v>
      </c>
      <c r="G129" s="502">
        <v>138</v>
      </c>
      <c r="H129" s="502">
        <v>132</v>
      </c>
      <c r="I129" s="502">
        <v>136</v>
      </c>
      <c r="J129" s="502">
        <v>136.8</v>
      </c>
      <c r="K129" s="502">
        <v>132</v>
      </c>
      <c r="L129" s="502">
        <v>135</v>
      </c>
      <c r="M129" s="502">
        <v>134.5</v>
      </c>
      <c r="N129" s="502">
        <v>133.2</v>
      </c>
      <c r="O129" s="502">
        <v>143</v>
      </c>
      <c r="P129" s="502">
        <v>126.5</v>
      </c>
      <c r="Q129" s="502">
        <v>137.5</v>
      </c>
      <c r="R129" s="502">
        <v>123</v>
      </c>
      <c r="S129" s="502">
        <v>137.5</v>
      </c>
      <c r="T129" s="502">
        <v>139</v>
      </c>
      <c r="U129" s="502">
        <v>134.79</v>
      </c>
      <c r="V129" s="318" t="s">
        <v>449</v>
      </c>
      <c r="W129" s="318" t="s">
        <v>449</v>
      </c>
      <c r="X129" s="318" t="s">
        <v>449</v>
      </c>
    </row>
    <row r="130" customHeight="1" spans="1:24">
      <c r="A130" s="711">
        <v>43938</v>
      </c>
      <c r="B130" s="711">
        <v>43944</v>
      </c>
      <c r="C130" s="5" t="s">
        <v>478</v>
      </c>
      <c r="D130" s="15">
        <v>0.13</v>
      </c>
      <c r="E130" s="15">
        <v>0.1</v>
      </c>
      <c r="F130" s="15">
        <v>0.06</v>
      </c>
      <c r="G130" s="15">
        <v>0.08</v>
      </c>
      <c r="H130" s="15">
        <v>0.09</v>
      </c>
      <c r="I130" s="15">
        <v>0.1</v>
      </c>
      <c r="J130" s="15">
        <v>0.12</v>
      </c>
      <c r="K130" s="15">
        <v>0.1</v>
      </c>
      <c r="L130" s="15">
        <v>0.15</v>
      </c>
      <c r="M130" s="15">
        <v>0.12</v>
      </c>
      <c r="N130" s="15">
        <v>0.15</v>
      </c>
      <c r="O130" s="15">
        <v>0.09</v>
      </c>
      <c r="P130" s="15">
        <v>0.12</v>
      </c>
      <c r="Q130" s="15">
        <v>0.12</v>
      </c>
      <c r="R130" s="15">
        <v>0.24</v>
      </c>
      <c r="S130" s="15">
        <v>0.1</v>
      </c>
      <c r="T130" s="15">
        <v>0.1</v>
      </c>
      <c r="U130" s="142">
        <v>0.1159</v>
      </c>
      <c r="V130" s="318" t="s">
        <v>449</v>
      </c>
      <c r="W130" s="318" t="s">
        <v>449</v>
      </c>
      <c r="X130" s="318" t="s">
        <v>449</v>
      </c>
    </row>
    <row r="131" customHeight="1" spans="1:24">
      <c r="A131" s="711">
        <v>43938</v>
      </c>
      <c r="B131" s="711">
        <v>43944</v>
      </c>
      <c r="C131" s="5" t="s">
        <v>479</v>
      </c>
      <c r="D131" s="15">
        <v>0.15</v>
      </c>
      <c r="E131" s="15">
        <v>0.18</v>
      </c>
      <c r="F131" s="15">
        <v>0.08</v>
      </c>
      <c r="G131" s="15">
        <v>0.21</v>
      </c>
      <c r="H131" s="15">
        <v>0.09</v>
      </c>
      <c r="I131" s="15">
        <v>0.22</v>
      </c>
      <c r="J131" s="15">
        <v>0.18</v>
      </c>
      <c r="K131" s="15">
        <v>0.13</v>
      </c>
      <c r="L131" s="15">
        <v>0.21</v>
      </c>
      <c r="M131" s="15">
        <v>0.2</v>
      </c>
      <c r="N131" s="15">
        <v>0.2</v>
      </c>
      <c r="O131" s="15">
        <v>0.2</v>
      </c>
      <c r="P131" s="15">
        <v>0.04</v>
      </c>
      <c r="Q131" s="15">
        <v>0.15</v>
      </c>
      <c r="R131" s="15">
        <v>0.1</v>
      </c>
      <c r="S131" s="15">
        <v>0.18</v>
      </c>
      <c r="T131" s="15">
        <v>0.23</v>
      </c>
      <c r="U131" s="142">
        <v>0.1618</v>
      </c>
      <c r="V131" s="318" t="s">
        <v>449</v>
      </c>
      <c r="W131" s="318" t="s">
        <v>449</v>
      </c>
      <c r="X131" s="318" t="s">
        <v>449</v>
      </c>
    </row>
    <row r="132" customHeight="1" spans="1:24">
      <c r="A132" s="711">
        <v>43945</v>
      </c>
      <c r="B132" s="711">
        <v>43951</v>
      </c>
      <c r="C132" s="5" t="s">
        <v>477</v>
      </c>
      <c r="D132" s="318">
        <v>138.6</v>
      </c>
      <c r="E132" s="318">
        <v>145</v>
      </c>
      <c r="F132" s="318">
        <v>133</v>
      </c>
      <c r="G132" s="318">
        <v>138</v>
      </c>
      <c r="H132" s="318">
        <v>133.1</v>
      </c>
      <c r="I132" s="318">
        <v>138</v>
      </c>
      <c r="J132" s="318">
        <v>137.7</v>
      </c>
      <c r="K132" s="318">
        <v>135</v>
      </c>
      <c r="L132" s="318">
        <v>135</v>
      </c>
      <c r="M132" s="318">
        <v>135</v>
      </c>
      <c r="N132" s="318">
        <v>133.5</v>
      </c>
      <c r="O132" s="318">
        <v>143</v>
      </c>
      <c r="P132" s="318">
        <v>128.1</v>
      </c>
      <c r="Q132" s="318">
        <v>138</v>
      </c>
      <c r="R132" s="318">
        <v>127.5</v>
      </c>
      <c r="S132" s="318">
        <v>137.5</v>
      </c>
      <c r="T132" s="318">
        <v>137.5</v>
      </c>
      <c r="U132" s="318">
        <v>136.09</v>
      </c>
      <c r="V132" s="318" t="s">
        <v>449</v>
      </c>
      <c r="W132" s="318" t="s">
        <v>449</v>
      </c>
      <c r="X132" s="318" t="s">
        <v>449</v>
      </c>
    </row>
    <row r="133" customHeight="1" spans="1:24">
      <c r="A133" s="711">
        <v>43945</v>
      </c>
      <c r="B133" s="711">
        <v>43951</v>
      </c>
      <c r="C133" s="5" t="s">
        <v>478</v>
      </c>
      <c r="D133" s="15">
        <v>0.12</v>
      </c>
      <c r="E133" s="15">
        <v>0.09</v>
      </c>
      <c r="F133" s="15">
        <v>0.06</v>
      </c>
      <c r="G133" s="15">
        <v>0.07</v>
      </c>
      <c r="H133" s="15">
        <v>0.09</v>
      </c>
      <c r="I133" s="15">
        <v>0.1</v>
      </c>
      <c r="J133" s="15">
        <v>0.12</v>
      </c>
      <c r="K133" s="15">
        <v>0.09</v>
      </c>
      <c r="L133" s="15">
        <v>0.14</v>
      </c>
      <c r="M133" s="15">
        <v>0.12</v>
      </c>
      <c r="N133" s="15">
        <v>0.14</v>
      </c>
      <c r="O133" s="15">
        <v>0.08</v>
      </c>
      <c r="P133" s="15">
        <v>0.1</v>
      </c>
      <c r="Q133" s="15">
        <v>0.1</v>
      </c>
      <c r="R133" s="15">
        <v>0.24</v>
      </c>
      <c r="S133" s="15">
        <v>0.1</v>
      </c>
      <c r="T133" s="15">
        <v>0.1</v>
      </c>
      <c r="U133" s="142">
        <v>0.109411764705882</v>
      </c>
      <c r="V133" s="318" t="s">
        <v>449</v>
      </c>
      <c r="W133" s="318" t="s">
        <v>449</v>
      </c>
      <c r="X133" s="318" t="s">
        <v>449</v>
      </c>
    </row>
    <row r="134" customHeight="1" spans="1:24">
      <c r="A134" s="711">
        <v>43945</v>
      </c>
      <c r="B134" s="711">
        <v>43951</v>
      </c>
      <c r="C134" s="5" t="s">
        <v>479</v>
      </c>
      <c r="D134" s="15">
        <v>0.21</v>
      </c>
      <c r="E134" s="15">
        <v>0.25</v>
      </c>
      <c r="F134" s="15">
        <v>0.08</v>
      </c>
      <c r="G134" s="15">
        <v>0.21</v>
      </c>
      <c r="H134" s="15">
        <v>0.1</v>
      </c>
      <c r="I134" s="15">
        <v>0.23</v>
      </c>
      <c r="J134" s="15">
        <v>0.2</v>
      </c>
      <c r="K134" s="15">
        <v>0.2</v>
      </c>
      <c r="L134" s="15">
        <v>0.22</v>
      </c>
      <c r="M134" s="15">
        <v>0.2</v>
      </c>
      <c r="N134" s="15">
        <v>0.2</v>
      </c>
      <c r="O134" s="15">
        <v>0.2</v>
      </c>
      <c r="P134" s="15">
        <v>0.06</v>
      </c>
      <c r="Q134" s="15">
        <v>0.15</v>
      </c>
      <c r="R134" s="15">
        <v>0.15</v>
      </c>
      <c r="S134" s="15">
        <v>0.18</v>
      </c>
      <c r="T134" s="15">
        <v>0.2</v>
      </c>
      <c r="U134" s="142">
        <v>0.178823529411765</v>
      </c>
      <c r="V134" s="318" t="s">
        <v>449</v>
      </c>
      <c r="W134" s="318" t="s">
        <v>449</v>
      </c>
      <c r="X134" s="318" t="s">
        <v>449</v>
      </c>
    </row>
    <row r="135" customHeight="1" spans="1:24">
      <c r="A135" s="711">
        <v>43952</v>
      </c>
      <c r="B135" s="711">
        <v>43958</v>
      </c>
      <c r="C135" s="5" t="s">
        <v>477</v>
      </c>
      <c r="D135" s="318">
        <v>138</v>
      </c>
      <c r="E135" s="505">
        <v>145</v>
      </c>
      <c r="F135" s="505">
        <v>133</v>
      </c>
      <c r="G135" s="318">
        <v>139</v>
      </c>
      <c r="H135" s="318">
        <v>131</v>
      </c>
      <c r="I135" s="318">
        <v>135</v>
      </c>
      <c r="J135" s="318">
        <v>135</v>
      </c>
      <c r="K135" s="505">
        <v>133</v>
      </c>
      <c r="L135" s="318">
        <v>134.5</v>
      </c>
      <c r="M135" s="318">
        <v>134.5</v>
      </c>
      <c r="N135" s="318">
        <v>133</v>
      </c>
      <c r="O135" s="505">
        <v>140</v>
      </c>
      <c r="P135" s="318">
        <v>128</v>
      </c>
      <c r="Q135" s="318">
        <v>138</v>
      </c>
      <c r="R135" s="318">
        <v>130</v>
      </c>
      <c r="S135" s="318">
        <v>137.5</v>
      </c>
      <c r="T135" s="318">
        <v>136</v>
      </c>
      <c r="U135" s="318">
        <v>135.32</v>
      </c>
      <c r="V135" s="318" t="s">
        <v>449</v>
      </c>
      <c r="W135" s="318" t="s">
        <v>449</v>
      </c>
      <c r="X135" s="318" t="s">
        <v>449</v>
      </c>
    </row>
    <row r="136" customHeight="1" spans="1:24">
      <c r="A136" s="711">
        <v>43952</v>
      </c>
      <c r="B136" s="711">
        <v>43958</v>
      </c>
      <c r="C136" s="5" t="s">
        <v>478</v>
      </c>
      <c r="D136" s="15">
        <v>0.1</v>
      </c>
      <c r="E136" s="15">
        <v>0.07</v>
      </c>
      <c r="F136" s="15">
        <v>0.06</v>
      </c>
      <c r="G136" s="15">
        <v>0.07</v>
      </c>
      <c r="H136" s="15">
        <v>0.09</v>
      </c>
      <c r="I136" s="15">
        <v>0.1</v>
      </c>
      <c r="J136" s="15">
        <v>0.1</v>
      </c>
      <c r="K136" s="15">
        <v>0.06</v>
      </c>
      <c r="L136" s="15">
        <v>0.13</v>
      </c>
      <c r="M136" s="15">
        <v>0.12</v>
      </c>
      <c r="N136" s="15">
        <v>0.15</v>
      </c>
      <c r="O136" s="15">
        <v>0.07</v>
      </c>
      <c r="P136" s="15">
        <v>0.1</v>
      </c>
      <c r="Q136" s="15">
        <v>0.12</v>
      </c>
      <c r="R136" s="15">
        <v>0.24</v>
      </c>
      <c r="S136" s="15">
        <v>0.1</v>
      </c>
      <c r="T136" s="15">
        <v>0.1</v>
      </c>
      <c r="U136" s="142">
        <v>0.1047</v>
      </c>
      <c r="V136" s="318" t="s">
        <v>449</v>
      </c>
      <c r="W136" s="318" t="s">
        <v>449</v>
      </c>
      <c r="X136" s="318" t="s">
        <v>449</v>
      </c>
    </row>
    <row r="137" customHeight="1" spans="1:24">
      <c r="A137" s="711">
        <v>43952</v>
      </c>
      <c r="B137" s="711">
        <v>43958</v>
      </c>
      <c r="C137" s="5" t="s">
        <v>479</v>
      </c>
      <c r="D137" s="15">
        <v>0.19</v>
      </c>
      <c r="E137" s="15">
        <v>0.23</v>
      </c>
      <c r="F137" s="15">
        <v>0.08</v>
      </c>
      <c r="G137" s="15">
        <v>0.22</v>
      </c>
      <c r="H137" s="15">
        <v>0.09</v>
      </c>
      <c r="I137" s="15">
        <v>0.21</v>
      </c>
      <c r="J137" s="15">
        <v>0.17</v>
      </c>
      <c r="K137" s="15">
        <v>0.18</v>
      </c>
      <c r="L137" s="15">
        <v>0.21</v>
      </c>
      <c r="M137" s="15">
        <v>0.19</v>
      </c>
      <c r="N137" s="15">
        <v>0.19</v>
      </c>
      <c r="O137" s="15">
        <v>0.16</v>
      </c>
      <c r="P137" s="15">
        <v>0.06</v>
      </c>
      <c r="Q137" s="15">
        <v>0.17</v>
      </c>
      <c r="R137" s="15">
        <v>0.18</v>
      </c>
      <c r="S137" s="15">
        <v>0.18</v>
      </c>
      <c r="T137" s="15">
        <v>0.18</v>
      </c>
      <c r="U137" s="142">
        <v>0.17</v>
      </c>
      <c r="V137" s="318" t="s">
        <v>449</v>
      </c>
      <c r="W137" s="318" t="s">
        <v>449</v>
      </c>
      <c r="X137" s="318" t="s">
        <v>449</v>
      </c>
    </row>
    <row r="138" customHeight="1" spans="1:24">
      <c r="A138" s="711">
        <v>43959</v>
      </c>
      <c r="B138" s="711">
        <v>43965</v>
      </c>
      <c r="C138" s="5" t="s">
        <v>477</v>
      </c>
      <c r="D138" s="318">
        <v>137</v>
      </c>
      <c r="E138" s="318">
        <v>143</v>
      </c>
      <c r="F138" s="318">
        <v>133</v>
      </c>
      <c r="G138" s="318">
        <v>137.5</v>
      </c>
      <c r="H138" s="318">
        <v>131</v>
      </c>
      <c r="I138" s="318">
        <v>135</v>
      </c>
      <c r="J138" s="318">
        <v>134.5</v>
      </c>
      <c r="K138" s="318">
        <v>132</v>
      </c>
      <c r="L138" s="318">
        <v>133.8</v>
      </c>
      <c r="M138" s="318">
        <v>133.5</v>
      </c>
      <c r="N138" s="318">
        <v>132.6</v>
      </c>
      <c r="O138" s="318">
        <v>139</v>
      </c>
      <c r="P138" s="318">
        <v>128</v>
      </c>
      <c r="Q138" s="318">
        <v>137.5</v>
      </c>
      <c r="R138" s="318">
        <v>130</v>
      </c>
      <c r="S138" s="318">
        <v>136</v>
      </c>
      <c r="T138" s="318">
        <v>135</v>
      </c>
      <c r="U138" s="318">
        <v>134.61</v>
      </c>
      <c r="V138" s="318" t="s">
        <v>449</v>
      </c>
      <c r="W138" s="318" t="s">
        <v>449</v>
      </c>
      <c r="X138" s="318" t="s">
        <v>449</v>
      </c>
    </row>
    <row r="139" customHeight="1" spans="1:24">
      <c r="A139" s="711">
        <v>43959</v>
      </c>
      <c r="B139" s="711">
        <v>43965</v>
      </c>
      <c r="C139" s="5" t="s">
        <v>478</v>
      </c>
      <c r="D139" s="15">
        <v>0.11</v>
      </c>
      <c r="E139" s="15">
        <v>0.06</v>
      </c>
      <c r="F139" s="15">
        <v>0.06</v>
      </c>
      <c r="G139" s="15">
        <v>0.07</v>
      </c>
      <c r="H139" s="15">
        <v>0.09</v>
      </c>
      <c r="I139" s="15">
        <v>0.08</v>
      </c>
      <c r="J139" s="15">
        <v>0.1</v>
      </c>
      <c r="K139" s="15">
        <v>0.06</v>
      </c>
      <c r="L139" s="15">
        <v>0.11</v>
      </c>
      <c r="M139" s="15">
        <v>0.11</v>
      </c>
      <c r="N139" s="15">
        <v>0.14</v>
      </c>
      <c r="O139" s="15">
        <v>0.07</v>
      </c>
      <c r="P139" s="15">
        <v>0.1</v>
      </c>
      <c r="Q139" s="15">
        <v>0.12</v>
      </c>
      <c r="R139" s="15">
        <v>0.24</v>
      </c>
      <c r="S139" s="15">
        <v>0.1</v>
      </c>
      <c r="T139" s="15">
        <v>0.1</v>
      </c>
      <c r="U139" s="12">
        <v>0.1012</v>
      </c>
      <c r="V139" s="318" t="s">
        <v>449</v>
      </c>
      <c r="W139" s="318" t="s">
        <v>449</v>
      </c>
      <c r="X139" s="318" t="s">
        <v>449</v>
      </c>
    </row>
    <row r="140" customHeight="1" spans="1:24">
      <c r="A140" s="711">
        <v>43959</v>
      </c>
      <c r="B140" s="711">
        <v>43965</v>
      </c>
      <c r="C140" s="5" t="s">
        <v>479</v>
      </c>
      <c r="D140" s="15">
        <v>0.17</v>
      </c>
      <c r="E140" s="15">
        <v>0.19</v>
      </c>
      <c r="F140" s="15">
        <v>0.08</v>
      </c>
      <c r="G140" s="15">
        <v>0.2</v>
      </c>
      <c r="H140" s="15">
        <v>0.09</v>
      </c>
      <c r="I140" s="15">
        <v>0.2</v>
      </c>
      <c r="J140" s="15">
        <v>0.16</v>
      </c>
      <c r="K140" s="15">
        <v>0.14</v>
      </c>
      <c r="L140" s="15">
        <v>0.2</v>
      </c>
      <c r="M140" s="15">
        <v>0.18</v>
      </c>
      <c r="N140" s="15">
        <v>0.18</v>
      </c>
      <c r="O140" s="15">
        <v>0.15</v>
      </c>
      <c r="P140" s="15">
        <v>0.06</v>
      </c>
      <c r="Q140" s="15">
        <v>0.16</v>
      </c>
      <c r="R140" s="15">
        <v>0.18</v>
      </c>
      <c r="S140" s="15">
        <v>0.17</v>
      </c>
      <c r="T140" s="15">
        <v>0.16</v>
      </c>
      <c r="U140" s="12">
        <v>0.1571</v>
      </c>
      <c r="V140" s="318" t="s">
        <v>449</v>
      </c>
      <c r="W140" s="318" t="s">
        <v>449</v>
      </c>
      <c r="X140" s="318" t="s">
        <v>449</v>
      </c>
    </row>
    <row r="141" customHeight="1" spans="1:24">
      <c r="A141" s="711">
        <v>43966</v>
      </c>
      <c r="B141" s="711">
        <v>43972</v>
      </c>
      <c r="C141" s="5" t="s">
        <v>477</v>
      </c>
      <c r="D141" s="318">
        <v>135.5</v>
      </c>
      <c r="E141" s="318">
        <v>141.5</v>
      </c>
      <c r="F141" s="318">
        <v>131</v>
      </c>
      <c r="G141" s="318">
        <v>135</v>
      </c>
      <c r="H141" s="318">
        <v>130</v>
      </c>
      <c r="I141" s="318">
        <v>132.5</v>
      </c>
      <c r="J141" s="318">
        <v>134</v>
      </c>
      <c r="K141" s="318">
        <v>130</v>
      </c>
      <c r="L141" s="318">
        <v>132.9</v>
      </c>
      <c r="M141" s="318">
        <v>132.8</v>
      </c>
      <c r="N141" s="318">
        <v>132.2</v>
      </c>
      <c r="O141" s="318">
        <v>138.2</v>
      </c>
      <c r="P141" s="318">
        <v>127.5</v>
      </c>
      <c r="Q141" s="318">
        <v>135</v>
      </c>
      <c r="R141" s="318">
        <v>128</v>
      </c>
      <c r="S141" s="318">
        <v>135</v>
      </c>
      <c r="T141" s="318">
        <v>134</v>
      </c>
      <c r="U141" s="318">
        <v>133.24</v>
      </c>
      <c r="V141" s="318" t="s">
        <v>449</v>
      </c>
      <c r="W141" s="318" t="s">
        <v>449</v>
      </c>
      <c r="X141" s="318" t="s">
        <v>449</v>
      </c>
    </row>
    <row r="142" customHeight="1" spans="1:24">
      <c r="A142" s="711">
        <v>43966</v>
      </c>
      <c r="B142" s="711">
        <v>43972</v>
      </c>
      <c r="C142" s="5" t="s">
        <v>478</v>
      </c>
      <c r="D142" s="15">
        <v>0.1</v>
      </c>
      <c r="E142" s="15">
        <v>0.06</v>
      </c>
      <c r="F142" s="15">
        <v>0.06</v>
      </c>
      <c r="G142" s="15">
        <v>0.07</v>
      </c>
      <c r="H142" s="15">
        <v>0.08</v>
      </c>
      <c r="I142" s="15">
        <v>0.08</v>
      </c>
      <c r="J142" s="15">
        <v>0.09</v>
      </c>
      <c r="K142" s="15">
        <v>0.06</v>
      </c>
      <c r="L142" s="15">
        <v>0.1</v>
      </c>
      <c r="M142" s="15">
        <v>0.1</v>
      </c>
      <c r="N142" s="15">
        <v>0.12</v>
      </c>
      <c r="O142" s="15">
        <v>0.07</v>
      </c>
      <c r="P142" s="15">
        <v>0.1</v>
      </c>
      <c r="Q142" s="15">
        <v>0.11</v>
      </c>
      <c r="R142" s="15">
        <v>0.24</v>
      </c>
      <c r="S142" s="15">
        <v>0.09</v>
      </c>
      <c r="T142" s="15">
        <v>0.1</v>
      </c>
      <c r="U142" s="12">
        <v>0.0959</v>
      </c>
      <c r="V142" s="318" t="s">
        <v>449</v>
      </c>
      <c r="W142" s="318" t="s">
        <v>449</v>
      </c>
      <c r="X142" s="318" t="s">
        <v>449</v>
      </c>
    </row>
    <row r="143" customHeight="1" spans="1:24">
      <c r="A143" s="711">
        <v>43966</v>
      </c>
      <c r="B143" s="711">
        <v>43972</v>
      </c>
      <c r="C143" s="5" t="s">
        <v>479</v>
      </c>
      <c r="D143" s="15">
        <v>0.15</v>
      </c>
      <c r="E143" s="15">
        <v>0.16</v>
      </c>
      <c r="F143" s="15">
        <v>0.08</v>
      </c>
      <c r="G143" s="15">
        <v>0.16</v>
      </c>
      <c r="H143" s="15">
        <v>0.08</v>
      </c>
      <c r="I143" s="15">
        <v>0.18</v>
      </c>
      <c r="J143" s="15">
        <v>0.15</v>
      </c>
      <c r="K143" s="15">
        <v>0.13</v>
      </c>
      <c r="L143" s="15">
        <v>0.18</v>
      </c>
      <c r="M143" s="15">
        <v>0.17</v>
      </c>
      <c r="N143" s="15">
        <v>0.17</v>
      </c>
      <c r="O143" s="15">
        <v>0.15</v>
      </c>
      <c r="P143" s="15">
        <v>0.06</v>
      </c>
      <c r="Q143" s="15">
        <v>0.14</v>
      </c>
      <c r="R143" s="15">
        <v>0.15</v>
      </c>
      <c r="S143" s="15">
        <v>0.16</v>
      </c>
      <c r="T143" s="15">
        <v>0.15</v>
      </c>
      <c r="U143" s="12">
        <v>0.1424</v>
      </c>
      <c r="V143" s="318" t="s">
        <v>449</v>
      </c>
      <c r="W143" s="318" t="s">
        <v>449</v>
      </c>
      <c r="X143" s="318" t="s">
        <v>449</v>
      </c>
    </row>
    <row r="144" customHeight="1" spans="1:24">
      <c r="A144" s="711">
        <v>43973</v>
      </c>
      <c r="B144" s="711">
        <v>43979</v>
      </c>
      <c r="C144" s="5" t="s">
        <v>477</v>
      </c>
      <c r="D144" s="318">
        <v>135.3</v>
      </c>
      <c r="E144" s="318">
        <v>138.5</v>
      </c>
      <c r="F144" s="318">
        <v>130</v>
      </c>
      <c r="G144" s="318">
        <v>133</v>
      </c>
      <c r="H144" s="318">
        <v>128.5</v>
      </c>
      <c r="I144" s="318">
        <v>132</v>
      </c>
      <c r="J144" s="318">
        <v>134</v>
      </c>
      <c r="K144" s="318">
        <v>130</v>
      </c>
      <c r="L144" s="318">
        <v>132</v>
      </c>
      <c r="M144" s="318">
        <v>131.6</v>
      </c>
      <c r="N144" s="318">
        <v>131</v>
      </c>
      <c r="O144" s="318">
        <v>138</v>
      </c>
      <c r="P144" s="318">
        <v>127.5</v>
      </c>
      <c r="Q144" s="318">
        <v>133</v>
      </c>
      <c r="R144" s="318">
        <v>127.5</v>
      </c>
      <c r="S144" s="318">
        <v>135</v>
      </c>
      <c r="T144" s="318">
        <v>134</v>
      </c>
      <c r="U144" s="318">
        <v>132.41</v>
      </c>
      <c r="V144" s="318" t="s">
        <v>449</v>
      </c>
      <c r="W144" s="318" t="s">
        <v>449</v>
      </c>
      <c r="X144" s="318" t="s">
        <v>449</v>
      </c>
    </row>
    <row r="145" customHeight="1" spans="1:24">
      <c r="A145" s="711">
        <v>43973</v>
      </c>
      <c r="B145" s="711">
        <v>43979</v>
      </c>
      <c r="C145" s="5" t="s">
        <v>478</v>
      </c>
      <c r="D145" s="15">
        <v>0.1</v>
      </c>
      <c r="E145" s="15">
        <v>0.06</v>
      </c>
      <c r="F145" s="15">
        <v>0.05</v>
      </c>
      <c r="G145" s="15">
        <v>0.07</v>
      </c>
      <c r="H145" s="15">
        <v>0.08</v>
      </c>
      <c r="I145" s="15">
        <v>0.08</v>
      </c>
      <c r="J145" s="15">
        <v>0.09</v>
      </c>
      <c r="K145" s="15">
        <v>0.06</v>
      </c>
      <c r="L145" s="15">
        <v>0.09</v>
      </c>
      <c r="M145" s="15">
        <v>0.09</v>
      </c>
      <c r="N145" s="15">
        <v>0.1</v>
      </c>
      <c r="O145" s="15">
        <v>0.07</v>
      </c>
      <c r="P145" s="15">
        <v>0.1</v>
      </c>
      <c r="Q145" s="15">
        <v>0.1</v>
      </c>
      <c r="R145" s="15">
        <v>0.24</v>
      </c>
      <c r="S145" s="15">
        <v>0.08</v>
      </c>
      <c r="T145" s="15">
        <v>0.1</v>
      </c>
      <c r="U145" s="12">
        <v>0.0918</v>
      </c>
      <c r="V145" s="318" t="s">
        <v>449</v>
      </c>
      <c r="W145" s="318" t="s">
        <v>449</v>
      </c>
      <c r="X145" s="318" t="s">
        <v>449</v>
      </c>
    </row>
    <row r="146" customHeight="1" spans="1:24">
      <c r="A146" s="711">
        <v>43973</v>
      </c>
      <c r="B146" s="711">
        <v>43979</v>
      </c>
      <c r="C146" s="5" t="s">
        <v>479</v>
      </c>
      <c r="D146" s="15">
        <v>0.11</v>
      </c>
      <c r="E146" s="15">
        <v>0.13</v>
      </c>
      <c r="F146" s="15">
        <v>0.07</v>
      </c>
      <c r="G146" s="15">
        <v>0.12</v>
      </c>
      <c r="H146" s="15">
        <v>0.07</v>
      </c>
      <c r="I146" s="15">
        <v>0.14</v>
      </c>
      <c r="J146" s="15">
        <v>0.11</v>
      </c>
      <c r="K146" s="15">
        <v>0.1</v>
      </c>
      <c r="L146" s="15">
        <v>0.14</v>
      </c>
      <c r="M146" s="15">
        <v>0.13</v>
      </c>
      <c r="N146" s="15">
        <v>0.14</v>
      </c>
      <c r="O146" s="15">
        <v>0.13</v>
      </c>
      <c r="P146" s="15">
        <v>0.06</v>
      </c>
      <c r="Q146" s="15">
        <v>0.12</v>
      </c>
      <c r="R146" s="15">
        <v>0.12</v>
      </c>
      <c r="S146" s="15">
        <v>0.13</v>
      </c>
      <c r="T146" s="15">
        <v>0.13</v>
      </c>
      <c r="U146" s="12">
        <v>0.1147</v>
      </c>
      <c r="V146" s="318" t="s">
        <v>449</v>
      </c>
      <c r="W146" s="318" t="s">
        <v>449</v>
      </c>
      <c r="X146" s="318" t="s">
        <v>449</v>
      </c>
    </row>
    <row r="147" customHeight="1" spans="1:24">
      <c r="A147" s="711">
        <v>43980</v>
      </c>
      <c r="B147" s="711">
        <v>43986</v>
      </c>
      <c r="C147" s="5" t="s">
        <v>477</v>
      </c>
      <c r="D147" s="318">
        <v>135.3</v>
      </c>
      <c r="E147" s="318">
        <v>138.5</v>
      </c>
      <c r="F147" s="318">
        <v>132</v>
      </c>
      <c r="G147" s="318">
        <v>133</v>
      </c>
      <c r="H147" s="318">
        <v>127.5</v>
      </c>
      <c r="I147" s="318">
        <v>130</v>
      </c>
      <c r="J147" s="318">
        <v>134.2</v>
      </c>
      <c r="K147" s="318">
        <v>130</v>
      </c>
      <c r="L147" s="318">
        <v>131.8</v>
      </c>
      <c r="M147" s="318">
        <v>131.5</v>
      </c>
      <c r="N147" s="318">
        <v>130.9</v>
      </c>
      <c r="O147" s="318">
        <v>138</v>
      </c>
      <c r="P147" s="318">
        <v>127.5</v>
      </c>
      <c r="Q147" s="318">
        <v>130</v>
      </c>
      <c r="R147" s="318">
        <v>127</v>
      </c>
      <c r="S147" s="318">
        <v>135</v>
      </c>
      <c r="T147" s="318">
        <v>134.5</v>
      </c>
      <c r="U147" s="318">
        <v>132.16</v>
      </c>
      <c r="V147" s="318" t="s">
        <v>449</v>
      </c>
      <c r="W147" s="318" t="s">
        <v>449</v>
      </c>
      <c r="X147" s="318" t="s">
        <v>449</v>
      </c>
    </row>
    <row r="148" customHeight="1" spans="1:24">
      <c r="A148" s="711">
        <v>43980</v>
      </c>
      <c r="B148" s="711">
        <v>43986</v>
      </c>
      <c r="C148" s="5" t="s">
        <v>478</v>
      </c>
      <c r="D148" s="15">
        <v>0.1</v>
      </c>
      <c r="E148" s="15">
        <v>0.06</v>
      </c>
      <c r="F148" s="15">
        <v>0.05</v>
      </c>
      <c r="G148" s="15">
        <v>0.07</v>
      </c>
      <c r="H148" s="15">
        <v>0.08</v>
      </c>
      <c r="I148" s="15">
        <v>0.08</v>
      </c>
      <c r="J148" s="15">
        <v>0.09</v>
      </c>
      <c r="K148" s="15">
        <v>0.06</v>
      </c>
      <c r="L148" s="15">
        <v>0.1</v>
      </c>
      <c r="M148" s="15">
        <v>0.1</v>
      </c>
      <c r="N148" s="15">
        <v>0.11</v>
      </c>
      <c r="O148" s="15">
        <v>0.07</v>
      </c>
      <c r="P148" s="15">
        <v>0.08</v>
      </c>
      <c r="Q148" s="15">
        <v>0.07</v>
      </c>
      <c r="R148" s="15">
        <v>0.24</v>
      </c>
      <c r="S148" s="15">
        <v>0.07</v>
      </c>
      <c r="T148" s="15">
        <v>0.09</v>
      </c>
      <c r="U148" s="12">
        <v>0.0894</v>
      </c>
      <c r="V148" s="318" t="s">
        <v>449</v>
      </c>
      <c r="W148" s="318" t="s">
        <v>449</v>
      </c>
      <c r="X148" s="318" t="s">
        <v>449</v>
      </c>
    </row>
    <row r="149" customHeight="1" spans="1:24">
      <c r="A149" s="711">
        <v>43980</v>
      </c>
      <c r="B149" s="711">
        <v>43986</v>
      </c>
      <c r="C149" s="5" t="s">
        <v>479</v>
      </c>
      <c r="D149" s="15">
        <v>0.1</v>
      </c>
      <c r="E149" s="15">
        <v>0.12</v>
      </c>
      <c r="F149" s="15">
        <v>0.06</v>
      </c>
      <c r="G149" s="15">
        <v>0.11</v>
      </c>
      <c r="H149" s="15">
        <v>0.07</v>
      </c>
      <c r="I149" s="15">
        <v>0.12</v>
      </c>
      <c r="J149" s="15">
        <v>0.1</v>
      </c>
      <c r="K149" s="15">
        <v>0.1</v>
      </c>
      <c r="L149" s="15">
        <v>0.12</v>
      </c>
      <c r="M149" s="15">
        <v>0.12</v>
      </c>
      <c r="N149" s="15">
        <v>0.12</v>
      </c>
      <c r="O149" s="15">
        <v>0.15</v>
      </c>
      <c r="P149" s="15">
        <v>0.06</v>
      </c>
      <c r="Q149" s="15">
        <v>0.1</v>
      </c>
      <c r="R149" s="15">
        <v>0.1</v>
      </c>
      <c r="S149" s="15">
        <v>0.13</v>
      </c>
      <c r="T149" s="15">
        <v>0.14</v>
      </c>
      <c r="U149" s="12">
        <v>0.1071</v>
      </c>
      <c r="V149" s="318" t="s">
        <v>449</v>
      </c>
      <c r="W149" s="318" t="s">
        <v>449</v>
      </c>
      <c r="X149" s="318" t="s">
        <v>449</v>
      </c>
    </row>
    <row r="150" customHeight="1" spans="1:24">
      <c r="A150" s="711">
        <v>43987</v>
      </c>
      <c r="B150" s="711">
        <v>43993</v>
      </c>
      <c r="C150" s="5" t="s">
        <v>477</v>
      </c>
      <c r="D150" s="502">
        <v>136</v>
      </c>
      <c r="E150" s="502">
        <v>138</v>
      </c>
      <c r="F150" s="502">
        <v>132</v>
      </c>
      <c r="G150" s="502">
        <v>133</v>
      </c>
      <c r="H150" s="502">
        <v>127</v>
      </c>
      <c r="I150" s="502">
        <v>130</v>
      </c>
      <c r="J150" s="502">
        <v>135.6</v>
      </c>
      <c r="K150" s="502">
        <v>130</v>
      </c>
      <c r="L150" s="502">
        <v>131.6</v>
      </c>
      <c r="M150" s="502">
        <v>131.4</v>
      </c>
      <c r="N150" s="502">
        <v>130.7</v>
      </c>
      <c r="O150" s="502">
        <v>138</v>
      </c>
      <c r="P150" s="502">
        <v>127</v>
      </c>
      <c r="Q150" s="502">
        <v>127.5</v>
      </c>
      <c r="R150" s="502">
        <v>127</v>
      </c>
      <c r="S150" s="502">
        <v>136</v>
      </c>
      <c r="T150" s="502">
        <v>134.5</v>
      </c>
      <c r="U150" s="5">
        <v>132.08</v>
      </c>
      <c r="V150" s="318" t="s">
        <v>449</v>
      </c>
      <c r="W150" s="318" t="s">
        <v>449</v>
      </c>
      <c r="X150" s="318" t="s">
        <v>449</v>
      </c>
    </row>
    <row r="151" customHeight="1" spans="1:24">
      <c r="A151" s="711">
        <v>43987</v>
      </c>
      <c r="B151" s="711">
        <v>43993</v>
      </c>
      <c r="C151" s="5" t="s">
        <v>478</v>
      </c>
      <c r="D151" s="15">
        <v>0.1</v>
      </c>
      <c r="E151" s="15">
        <v>0.09</v>
      </c>
      <c r="F151" s="15">
        <v>0.05</v>
      </c>
      <c r="G151" s="15">
        <v>0.07</v>
      </c>
      <c r="H151" s="15">
        <v>0.08</v>
      </c>
      <c r="I151" s="15">
        <v>0.08</v>
      </c>
      <c r="J151" s="15">
        <v>0.09</v>
      </c>
      <c r="K151" s="15">
        <v>0.06</v>
      </c>
      <c r="L151" s="15">
        <v>0.1</v>
      </c>
      <c r="M151" s="15">
        <v>0.1</v>
      </c>
      <c r="N151" s="15">
        <v>0.11</v>
      </c>
      <c r="O151" s="15">
        <v>0.11</v>
      </c>
      <c r="P151" s="15">
        <v>0.08</v>
      </c>
      <c r="Q151" s="15">
        <v>0.1</v>
      </c>
      <c r="R151" s="15">
        <v>0.24</v>
      </c>
      <c r="S151" s="15">
        <v>0.06</v>
      </c>
      <c r="T151" s="15">
        <v>0.09</v>
      </c>
      <c r="U151" s="12">
        <v>0.0947</v>
      </c>
      <c r="V151" s="318" t="s">
        <v>449</v>
      </c>
      <c r="W151" s="318" t="s">
        <v>449</v>
      </c>
      <c r="X151" s="318" t="s">
        <v>449</v>
      </c>
    </row>
    <row r="152" customHeight="1" spans="1:24">
      <c r="A152" s="711">
        <v>43987</v>
      </c>
      <c r="B152" s="711">
        <v>43993</v>
      </c>
      <c r="C152" s="5" t="s">
        <v>479</v>
      </c>
      <c r="D152" s="15">
        <v>0.12</v>
      </c>
      <c r="E152" s="15">
        <v>0.11</v>
      </c>
      <c r="F152" s="15">
        <v>0.06</v>
      </c>
      <c r="G152" s="15">
        <v>0.11</v>
      </c>
      <c r="H152" s="15">
        <v>0.07</v>
      </c>
      <c r="I152" s="15">
        <v>0.11</v>
      </c>
      <c r="J152" s="15">
        <v>0.11</v>
      </c>
      <c r="K152" s="15">
        <v>0.1</v>
      </c>
      <c r="L152" s="15">
        <v>0.12</v>
      </c>
      <c r="M152" s="15">
        <v>0.12</v>
      </c>
      <c r="N152" s="15">
        <v>0.12</v>
      </c>
      <c r="O152" s="15">
        <v>0.15</v>
      </c>
      <c r="P152" s="15">
        <v>0.06</v>
      </c>
      <c r="Q152" s="15">
        <v>0.09</v>
      </c>
      <c r="R152" s="15">
        <v>0.1</v>
      </c>
      <c r="S152" s="15">
        <v>0.13</v>
      </c>
      <c r="T152" s="15">
        <v>0.14</v>
      </c>
      <c r="U152" s="12">
        <v>0.107058823529412</v>
      </c>
      <c r="V152" s="318" t="s">
        <v>449</v>
      </c>
      <c r="W152" s="318" t="s">
        <v>449</v>
      </c>
      <c r="X152" s="318" t="s">
        <v>449</v>
      </c>
    </row>
    <row r="153" customHeight="1" spans="1:24">
      <c r="A153" s="711">
        <v>43994</v>
      </c>
      <c r="B153" s="711">
        <v>44000</v>
      </c>
      <c r="C153" s="5" t="s">
        <v>477</v>
      </c>
      <c r="D153" s="502">
        <v>136.2</v>
      </c>
      <c r="E153" s="502">
        <v>138</v>
      </c>
      <c r="F153" s="502">
        <v>132</v>
      </c>
      <c r="G153" s="502">
        <v>133</v>
      </c>
      <c r="H153" s="502">
        <v>125</v>
      </c>
      <c r="I153" s="502">
        <v>131.5</v>
      </c>
      <c r="J153" s="502">
        <v>135.8</v>
      </c>
      <c r="K153" s="502">
        <v>132</v>
      </c>
      <c r="L153" s="502">
        <v>131.5</v>
      </c>
      <c r="M153" s="502">
        <v>131.2</v>
      </c>
      <c r="N153" s="502">
        <v>130.4</v>
      </c>
      <c r="O153" s="502">
        <v>137.5</v>
      </c>
      <c r="P153" s="502">
        <v>126</v>
      </c>
      <c r="Q153" s="502">
        <v>124.5</v>
      </c>
      <c r="R153" s="502">
        <v>125</v>
      </c>
      <c r="S153" s="502">
        <v>136</v>
      </c>
      <c r="T153" s="502">
        <v>134.8</v>
      </c>
      <c r="U153" s="502">
        <v>131.788235294118</v>
      </c>
      <c r="V153" s="318" t="s">
        <v>449</v>
      </c>
      <c r="W153" s="318" t="s">
        <v>449</v>
      </c>
      <c r="X153" s="318" t="s">
        <v>449</v>
      </c>
    </row>
    <row r="154" customHeight="1" spans="1:24">
      <c r="A154" s="711">
        <v>43994</v>
      </c>
      <c r="B154" s="711">
        <v>44000</v>
      </c>
      <c r="C154" s="5" t="s">
        <v>478</v>
      </c>
      <c r="D154" s="15">
        <v>0.1</v>
      </c>
      <c r="E154" s="15">
        <v>0.09</v>
      </c>
      <c r="F154" s="15">
        <v>0.05</v>
      </c>
      <c r="G154" s="15">
        <v>0.07</v>
      </c>
      <c r="H154" s="15">
        <v>0.13</v>
      </c>
      <c r="I154" s="15">
        <v>0.08</v>
      </c>
      <c r="J154" s="15">
        <v>0.09</v>
      </c>
      <c r="K154" s="15">
        <v>0.06</v>
      </c>
      <c r="L154" s="15">
        <v>0.11</v>
      </c>
      <c r="M154" s="15">
        <v>0.1</v>
      </c>
      <c r="N154" s="15">
        <v>0.12</v>
      </c>
      <c r="O154" s="15">
        <v>0.14</v>
      </c>
      <c r="P154" s="15">
        <v>0.12</v>
      </c>
      <c r="Q154" s="15">
        <v>0.16</v>
      </c>
      <c r="R154" s="15">
        <v>0.25</v>
      </c>
      <c r="S154" s="15">
        <v>0.06</v>
      </c>
      <c r="T154" s="15">
        <v>0.09</v>
      </c>
      <c r="U154" s="12">
        <v>0.107058823529412</v>
      </c>
      <c r="V154" s="318" t="s">
        <v>449</v>
      </c>
      <c r="W154" s="318" t="s">
        <v>449</v>
      </c>
      <c r="X154" s="318" t="s">
        <v>449</v>
      </c>
    </row>
    <row r="155" customHeight="1" spans="1:24">
      <c r="A155" s="711">
        <v>43994</v>
      </c>
      <c r="B155" s="711">
        <v>44000</v>
      </c>
      <c r="C155" s="5" t="s">
        <v>479</v>
      </c>
      <c r="D155" s="15">
        <v>0.13</v>
      </c>
      <c r="E155" s="15">
        <v>0.11</v>
      </c>
      <c r="F155" s="15">
        <v>0.06</v>
      </c>
      <c r="G155" s="15">
        <v>0.11</v>
      </c>
      <c r="H155" s="15">
        <v>0.07</v>
      </c>
      <c r="I155" s="15">
        <v>0.12</v>
      </c>
      <c r="J155" s="15">
        <v>0.12</v>
      </c>
      <c r="K155" s="15">
        <v>0.1</v>
      </c>
      <c r="L155" s="15">
        <v>0.12</v>
      </c>
      <c r="M155" s="15">
        <v>0.12</v>
      </c>
      <c r="N155" s="15">
        <v>0.12</v>
      </c>
      <c r="O155" s="15">
        <v>0.15</v>
      </c>
      <c r="P155" s="15">
        <v>0.06</v>
      </c>
      <c r="Q155" s="15">
        <v>0.09</v>
      </c>
      <c r="R155" s="15">
        <v>0.1</v>
      </c>
      <c r="S155" s="15">
        <v>0.13</v>
      </c>
      <c r="T155" s="15">
        <v>0.14</v>
      </c>
      <c r="U155" s="12">
        <v>0.108823529411765</v>
      </c>
      <c r="V155" s="318" t="s">
        <v>449</v>
      </c>
      <c r="W155" s="318" t="s">
        <v>449</v>
      </c>
      <c r="X155" s="318" t="s">
        <v>449</v>
      </c>
    </row>
    <row r="156" customHeight="1" spans="1:24">
      <c r="A156" s="711">
        <v>44001</v>
      </c>
      <c r="B156" s="711">
        <v>44007</v>
      </c>
      <c r="C156" s="5" t="s">
        <v>477</v>
      </c>
      <c r="D156" s="502">
        <v>135.1</v>
      </c>
      <c r="E156" s="502">
        <v>138</v>
      </c>
      <c r="F156" s="502">
        <v>132</v>
      </c>
      <c r="G156" s="502">
        <v>132</v>
      </c>
      <c r="H156" s="502">
        <v>124</v>
      </c>
      <c r="I156" s="502">
        <v>131.5</v>
      </c>
      <c r="J156" s="502">
        <v>135</v>
      </c>
      <c r="K156" s="502">
        <v>129.5</v>
      </c>
      <c r="L156" s="502">
        <v>131.2</v>
      </c>
      <c r="M156" s="502">
        <v>131</v>
      </c>
      <c r="N156" s="502">
        <v>130.2</v>
      </c>
      <c r="O156" s="502">
        <v>137.5</v>
      </c>
      <c r="P156" s="502">
        <v>124</v>
      </c>
      <c r="Q156" s="502">
        <v>123</v>
      </c>
      <c r="R156" s="502">
        <v>122.5</v>
      </c>
      <c r="S156" s="502">
        <v>135</v>
      </c>
      <c r="T156" s="502">
        <v>135</v>
      </c>
      <c r="U156" s="502">
        <v>130.97</v>
      </c>
      <c r="V156" s="318" t="s">
        <v>449</v>
      </c>
      <c r="W156" s="318" t="s">
        <v>449</v>
      </c>
      <c r="X156" s="318" t="s">
        <v>449</v>
      </c>
    </row>
    <row r="157" customHeight="1" spans="1:24">
      <c r="A157" s="711">
        <v>44001</v>
      </c>
      <c r="B157" s="711">
        <v>44007</v>
      </c>
      <c r="C157" s="5" t="s">
        <v>478</v>
      </c>
      <c r="D157" s="15">
        <v>0.1</v>
      </c>
      <c r="E157" s="15">
        <v>0.09</v>
      </c>
      <c r="F157" s="15">
        <v>0.05</v>
      </c>
      <c r="G157" s="15">
        <v>0.07</v>
      </c>
      <c r="H157" s="15">
        <v>0.15</v>
      </c>
      <c r="I157" s="15">
        <v>0.08</v>
      </c>
      <c r="J157" s="15">
        <v>0.09</v>
      </c>
      <c r="K157" s="15">
        <v>0.06</v>
      </c>
      <c r="L157" s="15">
        <v>0.1</v>
      </c>
      <c r="M157" s="15">
        <v>0.1</v>
      </c>
      <c r="N157" s="15">
        <v>0.11</v>
      </c>
      <c r="O157" s="15">
        <v>0.16</v>
      </c>
      <c r="P157" s="15">
        <v>0.14</v>
      </c>
      <c r="Q157" s="15">
        <v>0.18</v>
      </c>
      <c r="R157" s="15">
        <v>0.26</v>
      </c>
      <c r="S157" s="15">
        <v>0.06</v>
      </c>
      <c r="T157" s="15">
        <v>0.09</v>
      </c>
      <c r="U157" s="12">
        <v>0.1112</v>
      </c>
      <c r="V157" s="318" t="s">
        <v>449</v>
      </c>
      <c r="W157" s="318" t="s">
        <v>449</v>
      </c>
      <c r="X157" s="318" t="s">
        <v>449</v>
      </c>
    </row>
    <row r="158" customHeight="1" spans="1:24">
      <c r="A158" s="711">
        <v>44001</v>
      </c>
      <c r="B158" s="711">
        <v>44007</v>
      </c>
      <c r="C158" s="5" t="s">
        <v>479</v>
      </c>
      <c r="D158" s="15">
        <v>0.11</v>
      </c>
      <c r="E158" s="15">
        <v>0.1</v>
      </c>
      <c r="F158" s="15">
        <v>0.06</v>
      </c>
      <c r="G158" s="15">
        <v>0.1</v>
      </c>
      <c r="H158" s="15">
        <v>0.07</v>
      </c>
      <c r="I158" s="15">
        <v>0.12</v>
      </c>
      <c r="J158" s="15">
        <v>0.1</v>
      </c>
      <c r="K158" s="15">
        <v>0.1</v>
      </c>
      <c r="L158" s="15">
        <v>0.11</v>
      </c>
      <c r="M158" s="15">
        <v>0.11</v>
      </c>
      <c r="N158" s="15">
        <v>0.11</v>
      </c>
      <c r="O158" s="15">
        <v>0.14</v>
      </c>
      <c r="P158" s="15">
        <v>0.06</v>
      </c>
      <c r="Q158" s="15">
        <v>0.09</v>
      </c>
      <c r="R158" s="15">
        <v>0.1</v>
      </c>
      <c r="S158" s="15">
        <v>0.11</v>
      </c>
      <c r="T158" s="15">
        <v>0.13</v>
      </c>
      <c r="U158" s="12">
        <v>0.1012</v>
      </c>
      <c r="V158" s="318" t="s">
        <v>449</v>
      </c>
      <c r="W158" s="318" t="s">
        <v>449</v>
      </c>
      <c r="X158" s="318" t="s">
        <v>449</v>
      </c>
    </row>
    <row r="159" customHeight="1" spans="1:24">
      <c r="A159" s="711">
        <v>44008</v>
      </c>
      <c r="B159" s="711">
        <v>44014</v>
      </c>
      <c r="C159" s="5" t="s">
        <v>477</v>
      </c>
      <c r="D159" s="502">
        <v>135</v>
      </c>
      <c r="E159" s="502">
        <v>138</v>
      </c>
      <c r="F159" s="502">
        <v>131</v>
      </c>
      <c r="G159" s="502">
        <v>130</v>
      </c>
      <c r="H159" s="502">
        <v>123</v>
      </c>
      <c r="I159" s="502">
        <v>131</v>
      </c>
      <c r="J159" s="502">
        <v>135</v>
      </c>
      <c r="K159" s="502">
        <v>129</v>
      </c>
      <c r="L159" s="502">
        <v>131</v>
      </c>
      <c r="M159" s="502">
        <v>131</v>
      </c>
      <c r="N159" s="502">
        <v>130</v>
      </c>
      <c r="O159" s="502">
        <v>137.5</v>
      </c>
      <c r="P159" s="502">
        <v>123.5</v>
      </c>
      <c r="Q159" s="502">
        <v>123</v>
      </c>
      <c r="R159" s="502">
        <v>122</v>
      </c>
      <c r="S159" s="502">
        <v>131.5</v>
      </c>
      <c r="T159" s="502">
        <v>135.2</v>
      </c>
      <c r="U159" s="5">
        <v>130.39</v>
      </c>
      <c r="V159" s="318" t="s">
        <v>449</v>
      </c>
      <c r="W159" s="318" t="s">
        <v>449</v>
      </c>
      <c r="X159" s="318" t="s">
        <v>449</v>
      </c>
    </row>
    <row r="160" customHeight="1" spans="1:24">
      <c r="A160" s="711">
        <v>44008</v>
      </c>
      <c r="B160" s="711">
        <v>44014</v>
      </c>
      <c r="C160" s="5" t="s">
        <v>478</v>
      </c>
      <c r="D160" s="15">
        <v>0.11</v>
      </c>
      <c r="E160" s="15">
        <v>0.09</v>
      </c>
      <c r="F160" s="15">
        <v>0.09</v>
      </c>
      <c r="G160" s="15">
        <v>0.06</v>
      </c>
      <c r="H160" s="15">
        <v>0.16</v>
      </c>
      <c r="I160" s="15">
        <v>0.08</v>
      </c>
      <c r="J160" s="15">
        <v>0.09</v>
      </c>
      <c r="K160" s="15">
        <v>0.06</v>
      </c>
      <c r="L160" s="15">
        <v>0.1</v>
      </c>
      <c r="M160" s="15">
        <v>0.1</v>
      </c>
      <c r="N160" s="15">
        <v>0.1</v>
      </c>
      <c r="O160" s="15">
        <v>0.18</v>
      </c>
      <c r="P160" s="15">
        <v>0.16</v>
      </c>
      <c r="Q160" s="15">
        <v>0.2</v>
      </c>
      <c r="R160" s="15">
        <v>0.26</v>
      </c>
      <c r="S160" s="15">
        <v>0.07</v>
      </c>
      <c r="T160" s="15">
        <v>0.09</v>
      </c>
      <c r="U160" s="12">
        <v>0.1176</v>
      </c>
      <c r="V160" s="318" t="s">
        <v>449</v>
      </c>
      <c r="W160" s="318" t="s">
        <v>449</v>
      </c>
      <c r="X160" s="318" t="s">
        <v>449</v>
      </c>
    </row>
    <row r="161" customHeight="1" spans="1:24">
      <c r="A161" s="711">
        <v>44008</v>
      </c>
      <c r="B161" s="711">
        <v>44014</v>
      </c>
      <c r="C161" s="5" t="s">
        <v>479</v>
      </c>
      <c r="D161" s="15">
        <v>0.1</v>
      </c>
      <c r="E161" s="15">
        <v>0.1</v>
      </c>
      <c r="F161" s="15">
        <v>0.06</v>
      </c>
      <c r="G161" s="15">
        <v>0.09</v>
      </c>
      <c r="H161" s="15">
        <v>0.07</v>
      </c>
      <c r="I161" s="15">
        <v>0.11</v>
      </c>
      <c r="J161" s="15">
        <v>0.09</v>
      </c>
      <c r="K161" s="15">
        <v>0.09</v>
      </c>
      <c r="L161" s="15">
        <v>0.11</v>
      </c>
      <c r="M161" s="15">
        <v>0.11</v>
      </c>
      <c r="N161" s="15">
        <v>0.11</v>
      </c>
      <c r="O161" s="15">
        <v>0.14</v>
      </c>
      <c r="P161" s="15">
        <v>0.06</v>
      </c>
      <c r="Q161" s="15">
        <v>0.08</v>
      </c>
      <c r="R161" s="15">
        <v>0.09</v>
      </c>
      <c r="S161" s="15">
        <v>0.09</v>
      </c>
      <c r="T161" s="15">
        <v>0.13</v>
      </c>
      <c r="U161" s="12">
        <v>0.0959</v>
      </c>
      <c r="V161" s="318" t="s">
        <v>449</v>
      </c>
      <c r="W161" s="318" t="s">
        <v>449</v>
      </c>
      <c r="X161" s="318" t="s">
        <v>449</v>
      </c>
    </row>
    <row r="162" customHeight="1" spans="1:24">
      <c r="A162" s="711">
        <v>44015</v>
      </c>
      <c r="B162" s="711">
        <v>44021</v>
      </c>
      <c r="C162" s="5" t="s">
        <v>477</v>
      </c>
      <c r="D162" s="502">
        <v>135</v>
      </c>
      <c r="E162" s="502">
        <v>138</v>
      </c>
      <c r="F162" s="502">
        <v>131</v>
      </c>
      <c r="G162" s="502">
        <v>128</v>
      </c>
      <c r="H162" s="502">
        <v>122.5</v>
      </c>
      <c r="I162" s="502">
        <v>130</v>
      </c>
      <c r="J162" s="502">
        <v>134.5</v>
      </c>
      <c r="K162" s="502">
        <v>129</v>
      </c>
      <c r="L162" s="502">
        <v>131</v>
      </c>
      <c r="M162" s="502">
        <v>131</v>
      </c>
      <c r="N162" s="502">
        <v>130</v>
      </c>
      <c r="O162" s="502">
        <v>137.2</v>
      </c>
      <c r="P162" s="502">
        <v>123</v>
      </c>
      <c r="Q162" s="502">
        <v>122.5</v>
      </c>
      <c r="R162" s="502">
        <v>121.5</v>
      </c>
      <c r="S162" s="502">
        <v>128</v>
      </c>
      <c r="T162" s="502">
        <v>135.5</v>
      </c>
      <c r="U162" s="5">
        <v>129.86</v>
      </c>
      <c r="V162" s="318" t="s">
        <v>449</v>
      </c>
      <c r="W162" s="318" t="s">
        <v>449</v>
      </c>
      <c r="X162" s="318" t="s">
        <v>449</v>
      </c>
    </row>
    <row r="163" customHeight="1" spans="1:24">
      <c r="A163" s="711">
        <v>44015</v>
      </c>
      <c r="B163" s="711">
        <v>44021</v>
      </c>
      <c r="C163" s="5" t="s">
        <v>478</v>
      </c>
      <c r="D163" s="15">
        <v>0.12</v>
      </c>
      <c r="E163" s="15">
        <v>0.09</v>
      </c>
      <c r="F163" s="15">
        <v>0.08</v>
      </c>
      <c r="G163" s="15">
        <v>0.06</v>
      </c>
      <c r="H163" s="15">
        <v>0.16</v>
      </c>
      <c r="I163" s="15">
        <v>0.08</v>
      </c>
      <c r="J163" s="15">
        <v>0.13</v>
      </c>
      <c r="K163" s="15">
        <v>0.06</v>
      </c>
      <c r="L163" s="15">
        <v>0.1</v>
      </c>
      <c r="M163" s="15">
        <v>0.1</v>
      </c>
      <c r="N163" s="15">
        <v>0.1</v>
      </c>
      <c r="O163" s="15">
        <v>0.21</v>
      </c>
      <c r="P163" s="15">
        <v>0.16</v>
      </c>
      <c r="Q163" s="15">
        <v>0.21</v>
      </c>
      <c r="R163" s="15">
        <v>0.26</v>
      </c>
      <c r="S163" s="15">
        <v>0.1</v>
      </c>
      <c r="T163" s="15">
        <v>0.09</v>
      </c>
      <c r="U163" s="12">
        <v>0.1241</v>
      </c>
      <c r="V163" s="318" t="s">
        <v>449</v>
      </c>
      <c r="W163" s="318" t="s">
        <v>449</v>
      </c>
      <c r="X163" s="318" t="s">
        <v>449</v>
      </c>
    </row>
    <row r="164" customHeight="1" spans="1:24">
      <c r="A164" s="711">
        <v>44015</v>
      </c>
      <c r="B164" s="711">
        <v>44021</v>
      </c>
      <c r="C164" s="5" t="s">
        <v>479</v>
      </c>
      <c r="D164" s="15">
        <v>0.1</v>
      </c>
      <c r="E164" s="15">
        <v>0.1</v>
      </c>
      <c r="F164" s="15">
        <v>0.06</v>
      </c>
      <c r="G164" s="15">
        <v>0.07</v>
      </c>
      <c r="H164" s="15">
        <v>0.06</v>
      </c>
      <c r="I164" s="15">
        <v>0.1</v>
      </c>
      <c r="J164" s="15">
        <v>0.1</v>
      </c>
      <c r="K164" s="15">
        <v>0.07</v>
      </c>
      <c r="L164" s="15">
        <v>0.11</v>
      </c>
      <c r="M164" s="15">
        <v>0.11</v>
      </c>
      <c r="N164" s="15">
        <v>0.11</v>
      </c>
      <c r="O164" s="15">
        <v>0.14</v>
      </c>
      <c r="P164" s="15">
        <v>0.06</v>
      </c>
      <c r="Q164" s="15">
        <v>0.06</v>
      </c>
      <c r="R164" s="15">
        <v>0.07</v>
      </c>
      <c r="S164" s="15">
        <v>0.07</v>
      </c>
      <c r="T164" s="15">
        <v>0.13</v>
      </c>
      <c r="U164" s="12">
        <v>0.0894</v>
      </c>
      <c r="V164" s="318" t="s">
        <v>449</v>
      </c>
      <c r="W164" s="318" t="s">
        <v>449</v>
      </c>
      <c r="X164" s="318" t="s">
        <v>449</v>
      </c>
    </row>
    <row r="165" customHeight="1" spans="1:24">
      <c r="A165" s="711">
        <v>44022</v>
      </c>
      <c r="B165" s="711">
        <v>44028</v>
      </c>
      <c r="C165" s="5" t="s">
        <v>477</v>
      </c>
      <c r="D165" s="318">
        <v>134</v>
      </c>
      <c r="E165" s="318">
        <v>139</v>
      </c>
      <c r="F165" s="318">
        <v>131</v>
      </c>
      <c r="G165" s="318">
        <v>128</v>
      </c>
      <c r="H165" s="318">
        <v>121</v>
      </c>
      <c r="I165" s="318">
        <v>130</v>
      </c>
      <c r="J165" s="318">
        <v>132.8</v>
      </c>
      <c r="K165" s="318">
        <v>129</v>
      </c>
      <c r="L165" s="318">
        <v>130.9</v>
      </c>
      <c r="M165" s="318">
        <v>130.8</v>
      </c>
      <c r="N165" s="318">
        <v>130</v>
      </c>
      <c r="O165" s="318">
        <v>135.8</v>
      </c>
      <c r="P165" s="318">
        <v>122</v>
      </c>
      <c r="Q165" s="318">
        <v>122</v>
      </c>
      <c r="R165" s="318">
        <v>121.5</v>
      </c>
      <c r="S165" s="318">
        <v>128</v>
      </c>
      <c r="T165" s="318">
        <v>135.6</v>
      </c>
      <c r="U165" s="318">
        <v>129.49</v>
      </c>
      <c r="V165" s="318" t="s">
        <v>449</v>
      </c>
      <c r="W165" s="318" t="s">
        <v>449</v>
      </c>
      <c r="X165" s="318" t="s">
        <v>449</v>
      </c>
    </row>
    <row r="166" customHeight="1" spans="1:24">
      <c r="A166" s="711">
        <v>44022</v>
      </c>
      <c r="B166" s="711">
        <v>44028</v>
      </c>
      <c r="C166" s="5" t="s">
        <v>478</v>
      </c>
      <c r="D166" s="15">
        <v>0.13</v>
      </c>
      <c r="E166" s="15">
        <v>0.11</v>
      </c>
      <c r="F166" s="15">
        <v>0.12</v>
      </c>
      <c r="G166" s="15">
        <v>0.07</v>
      </c>
      <c r="H166" s="15">
        <v>0.19</v>
      </c>
      <c r="I166" s="15">
        <v>0.08</v>
      </c>
      <c r="J166" s="15">
        <v>0.13</v>
      </c>
      <c r="K166" s="15">
        <v>0.09</v>
      </c>
      <c r="L166" s="15">
        <v>0.09</v>
      </c>
      <c r="M166" s="15">
        <v>0.09</v>
      </c>
      <c r="N166" s="15">
        <v>0.09</v>
      </c>
      <c r="O166" s="15">
        <v>0.24</v>
      </c>
      <c r="P166" s="15">
        <v>0.17</v>
      </c>
      <c r="Q166" s="15">
        <v>0.21</v>
      </c>
      <c r="R166" s="15">
        <v>0.26</v>
      </c>
      <c r="S166" s="15">
        <v>0.09</v>
      </c>
      <c r="T166" s="15">
        <v>0.09</v>
      </c>
      <c r="U166" s="12">
        <v>0.1324</v>
      </c>
      <c r="V166" s="318" t="s">
        <v>449</v>
      </c>
      <c r="W166" s="318" t="s">
        <v>449</v>
      </c>
      <c r="X166" s="318" t="s">
        <v>449</v>
      </c>
    </row>
    <row r="167" customHeight="1" spans="1:24">
      <c r="A167" s="711">
        <v>44022</v>
      </c>
      <c r="B167" s="711">
        <v>44028</v>
      </c>
      <c r="C167" s="5" t="s">
        <v>479</v>
      </c>
      <c r="D167" s="15">
        <v>0.09</v>
      </c>
      <c r="E167" s="15">
        <v>0.13</v>
      </c>
      <c r="F167" s="15">
        <v>0.06</v>
      </c>
      <c r="G167" s="15">
        <v>0.08</v>
      </c>
      <c r="H167" s="15">
        <v>0.06</v>
      </c>
      <c r="I167" s="15">
        <v>0.09</v>
      </c>
      <c r="J167" s="15">
        <v>0.09</v>
      </c>
      <c r="K167" s="15">
        <v>0.08</v>
      </c>
      <c r="L167" s="15">
        <v>0.11</v>
      </c>
      <c r="M167" s="15">
        <v>0.1</v>
      </c>
      <c r="N167" s="15">
        <v>0.1</v>
      </c>
      <c r="O167" s="15">
        <v>0.13</v>
      </c>
      <c r="P167" s="15">
        <v>0.06</v>
      </c>
      <c r="Q167" s="15">
        <v>0.06</v>
      </c>
      <c r="R167" s="15">
        <v>0.07</v>
      </c>
      <c r="S167" s="15">
        <v>0.07</v>
      </c>
      <c r="T167" s="15">
        <v>0.13</v>
      </c>
      <c r="U167" s="12">
        <v>0.0888</v>
      </c>
      <c r="V167" s="318" t="s">
        <v>449</v>
      </c>
      <c r="W167" s="318" t="s">
        <v>449</v>
      </c>
      <c r="X167" s="318" t="s">
        <v>449</v>
      </c>
    </row>
    <row r="168" customHeight="1" spans="1:24">
      <c r="A168" s="711">
        <v>44029</v>
      </c>
      <c r="B168" s="711">
        <v>44035</v>
      </c>
      <c r="C168" s="5" t="s">
        <v>477</v>
      </c>
      <c r="D168" s="318">
        <v>132.5</v>
      </c>
      <c r="E168" s="505">
        <v>133</v>
      </c>
      <c r="F168" s="505">
        <v>128.5</v>
      </c>
      <c r="G168" s="505">
        <v>120</v>
      </c>
      <c r="H168" s="318">
        <v>120.8</v>
      </c>
      <c r="I168" s="318">
        <v>130</v>
      </c>
      <c r="J168" s="318">
        <v>128</v>
      </c>
      <c r="K168" s="505">
        <v>128</v>
      </c>
      <c r="L168" s="318">
        <v>130.4</v>
      </c>
      <c r="M168" s="318">
        <v>130.2</v>
      </c>
      <c r="N168" s="318">
        <v>129.9</v>
      </c>
      <c r="O168" s="318">
        <v>135.5</v>
      </c>
      <c r="P168" s="318">
        <v>122</v>
      </c>
      <c r="Q168" s="318">
        <v>122</v>
      </c>
      <c r="R168" s="318">
        <v>121.3</v>
      </c>
      <c r="S168" s="505">
        <v>120</v>
      </c>
      <c r="T168" s="318">
        <v>135.5</v>
      </c>
      <c r="U168" s="318">
        <v>127.51</v>
      </c>
      <c r="V168" s="318" t="s">
        <v>449</v>
      </c>
      <c r="W168" s="318" t="s">
        <v>449</v>
      </c>
      <c r="X168" s="318" t="s">
        <v>449</v>
      </c>
    </row>
    <row r="169" customHeight="1" spans="1:24">
      <c r="A169" s="711">
        <v>44029</v>
      </c>
      <c r="B169" s="711">
        <v>44035</v>
      </c>
      <c r="C169" s="5" t="s">
        <v>478</v>
      </c>
      <c r="D169" s="15">
        <v>0.15</v>
      </c>
      <c r="E169" s="15">
        <v>0.17</v>
      </c>
      <c r="F169" s="15">
        <v>0.15</v>
      </c>
      <c r="G169" s="15">
        <v>0.13</v>
      </c>
      <c r="H169" s="15">
        <v>0.19</v>
      </c>
      <c r="I169" s="15">
        <v>0.08</v>
      </c>
      <c r="J169" s="15">
        <v>0.15</v>
      </c>
      <c r="K169" s="15">
        <v>0.09</v>
      </c>
      <c r="L169" s="15">
        <v>0.09</v>
      </c>
      <c r="M169" s="15">
        <v>0.09</v>
      </c>
      <c r="N169" s="15">
        <v>0.09</v>
      </c>
      <c r="O169" s="15">
        <v>0.22</v>
      </c>
      <c r="P169" s="15">
        <v>0.17</v>
      </c>
      <c r="Q169" s="15">
        <v>0.21</v>
      </c>
      <c r="R169" s="15">
        <v>0.26</v>
      </c>
      <c r="S169" s="15">
        <v>0.13</v>
      </c>
      <c r="T169" s="15">
        <v>0.1</v>
      </c>
      <c r="U169" s="12">
        <v>0.1452</v>
      </c>
      <c r="V169" s="318" t="s">
        <v>449</v>
      </c>
      <c r="W169" s="318" t="s">
        <v>449</v>
      </c>
      <c r="X169" s="318" t="s">
        <v>449</v>
      </c>
    </row>
    <row r="170" customHeight="1" spans="1:24">
      <c r="A170" s="711">
        <v>44029</v>
      </c>
      <c r="B170" s="711">
        <v>44035</v>
      </c>
      <c r="C170" s="5" t="s">
        <v>479</v>
      </c>
      <c r="D170" s="15">
        <v>0.08</v>
      </c>
      <c r="E170" s="15">
        <v>0.13</v>
      </c>
      <c r="F170" s="15">
        <v>0.06</v>
      </c>
      <c r="G170" s="15">
        <v>0.08</v>
      </c>
      <c r="H170" s="15">
        <v>0.06</v>
      </c>
      <c r="I170" s="15">
        <v>0.09</v>
      </c>
      <c r="J170" s="15">
        <v>0.07</v>
      </c>
      <c r="K170" s="15">
        <v>0.08</v>
      </c>
      <c r="L170" s="15">
        <v>0.11</v>
      </c>
      <c r="M170" s="15">
        <v>0.1</v>
      </c>
      <c r="N170" s="15">
        <v>0.1</v>
      </c>
      <c r="O170" s="15">
        <v>0.12</v>
      </c>
      <c r="P170" s="15">
        <v>0.06</v>
      </c>
      <c r="Q170" s="15">
        <v>0.06</v>
      </c>
      <c r="R170" s="15">
        <v>0.06</v>
      </c>
      <c r="S170" s="15">
        <v>0.06</v>
      </c>
      <c r="T170" s="15">
        <v>0.13</v>
      </c>
      <c r="U170" s="12">
        <v>0.0853</v>
      </c>
      <c r="V170" s="318" t="s">
        <v>449</v>
      </c>
      <c r="W170" s="318" t="s">
        <v>449</v>
      </c>
      <c r="X170" s="318" t="s">
        <v>449</v>
      </c>
    </row>
    <row r="171" customHeight="1" spans="1:24">
      <c r="A171" s="711">
        <v>44036</v>
      </c>
      <c r="B171" s="711">
        <v>44042</v>
      </c>
      <c r="C171" s="5" t="s">
        <v>477</v>
      </c>
      <c r="D171" s="318">
        <v>130.6</v>
      </c>
      <c r="E171" s="505">
        <v>133</v>
      </c>
      <c r="F171" s="505">
        <v>127.5</v>
      </c>
      <c r="G171" s="505">
        <v>120</v>
      </c>
      <c r="H171" s="505">
        <v>120.8</v>
      </c>
      <c r="I171" s="505">
        <v>130</v>
      </c>
      <c r="J171" s="318">
        <v>129.8</v>
      </c>
      <c r="K171" s="505">
        <v>128</v>
      </c>
      <c r="L171" s="318">
        <v>129.2</v>
      </c>
      <c r="M171" s="318">
        <v>128.6</v>
      </c>
      <c r="N171" s="318">
        <v>129</v>
      </c>
      <c r="O171" s="505">
        <v>132</v>
      </c>
      <c r="P171" s="505">
        <v>121</v>
      </c>
      <c r="Q171" s="505">
        <v>121.8</v>
      </c>
      <c r="R171" s="505">
        <v>121.3</v>
      </c>
      <c r="S171" s="505">
        <v>120</v>
      </c>
      <c r="T171" s="318">
        <v>135</v>
      </c>
      <c r="U171" s="505">
        <v>126.92</v>
      </c>
      <c r="V171" s="318" t="s">
        <v>449</v>
      </c>
      <c r="W171" s="318" t="s">
        <v>449</v>
      </c>
      <c r="X171" s="318" t="s">
        <v>449</v>
      </c>
    </row>
    <row r="172" customHeight="1" spans="1:24">
      <c r="A172" s="711">
        <v>44036</v>
      </c>
      <c r="B172" s="711">
        <v>44042</v>
      </c>
      <c r="C172" s="5" t="s">
        <v>478</v>
      </c>
      <c r="D172" s="15">
        <v>0.15</v>
      </c>
      <c r="E172" s="15">
        <v>0.16</v>
      </c>
      <c r="F172" s="15">
        <v>0.13</v>
      </c>
      <c r="G172" s="15">
        <v>0.13</v>
      </c>
      <c r="H172" s="15">
        <v>0.19</v>
      </c>
      <c r="I172" s="15">
        <v>0.08</v>
      </c>
      <c r="J172" s="15">
        <v>0.15</v>
      </c>
      <c r="K172" s="15">
        <v>0.09</v>
      </c>
      <c r="L172" s="15">
        <v>0.09</v>
      </c>
      <c r="M172" s="15">
        <v>0.1</v>
      </c>
      <c r="N172" s="15">
        <v>0.09</v>
      </c>
      <c r="O172" s="15">
        <v>0.2</v>
      </c>
      <c r="P172" s="15">
        <v>0.19</v>
      </c>
      <c r="Q172" s="15">
        <v>0.21</v>
      </c>
      <c r="R172" s="15">
        <v>0.26</v>
      </c>
      <c r="S172" s="15">
        <v>0.16</v>
      </c>
      <c r="T172" s="15">
        <v>0.1</v>
      </c>
      <c r="U172" s="12">
        <v>0.1459</v>
      </c>
      <c r="V172" s="318" t="s">
        <v>449</v>
      </c>
      <c r="W172" s="318" t="s">
        <v>449</v>
      </c>
      <c r="X172" s="318" t="s">
        <v>449</v>
      </c>
    </row>
    <row r="173" customHeight="1" spans="1:24">
      <c r="A173" s="711">
        <v>44036</v>
      </c>
      <c r="B173" s="711">
        <v>44042</v>
      </c>
      <c r="C173" s="5" t="s">
        <v>479</v>
      </c>
      <c r="D173" s="15">
        <v>0.08</v>
      </c>
      <c r="E173" s="15">
        <v>0.1</v>
      </c>
      <c r="F173" s="15">
        <v>0.06</v>
      </c>
      <c r="G173" s="15">
        <v>0.07</v>
      </c>
      <c r="H173" s="15">
        <v>0.06</v>
      </c>
      <c r="I173" s="15">
        <v>0.09</v>
      </c>
      <c r="J173" s="15">
        <v>0.07</v>
      </c>
      <c r="K173" s="15">
        <v>0.07</v>
      </c>
      <c r="L173" s="15">
        <v>0.09</v>
      </c>
      <c r="M173" s="15">
        <v>0.09</v>
      </c>
      <c r="N173" s="15">
        <v>0.08</v>
      </c>
      <c r="O173" s="15">
        <v>0.12</v>
      </c>
      <c r="P173" s="15">
        <v>0.06</v>
      </c>
      <c r="Q173" s="15">
        <v>0.06</v>
      </c>
      <c r="R173" s="15">
        <v>0.06</v>
      </c>
      <c r="S173" s="15">
        <v>0.06</v>
      </c>
      <c r="T173" s="15">
        <v>0.13</v>
      </c>
      <c r="U173" s="12">
        <v>0.0794</v>
      </c>
      <c r="V173" s="318" t="s">
        <v>449</v>
      </c>
      <c r="W173" s="318" t="s">
        <v>449</v>
      </c>
      <c r="X173" s="318" t="s">
        <v>449</v>
      </c>
    </row>
    <row r="174" customHeight="1" spans="1:24">
      <c r="A174" s="711">
        <v>44043</v>
      </c>
      <c r="B174" s="711">
        <v>44049</v>
      </c>
      <c r="C174" s="5" t="s">
        <v>477</v>
      </c>
      <c r="D174" s="505">
        <v>129.5</v>
      </c>
      <c r="E174" s="505">
        <v>131</v>
      </c>
      <c r="F174" s="505">
        <v>123.5</v>
      </c>
      <c r="G174" s="505">
        <v>120</v>
      </c>
      <c r="H174" s="505">
        <v>120.8</v>
      </c>
      <c r="I174" s="505">
        <v>130</v>
      </c>
      <c r="J174" s="505">
        <v>128.5</v>
      </c>
      <c r="K174" s="505">
        <v>127.5</v>
      </c>
      <c r="L174" s="505">
        <v>128.5</v>
      </c>
      <c r="M174" s="505">
        <v>128.4</v>
      </c>
      <c r="N174" s="505">
        <v>128</v>
      </c>
      <c r="O174" s="505">
        <v>135</v>
      </c>
      <c r="P174" s="505">
        <v>121</v>
      </c>
      <c r="Q174" s="505">
        <v>121.3</v>
      </c>
      <c r="R174" s="505">
        <v>120.8</v>
      </c>
      <c r="S174" s="505">
        <v>120</v>
      </c>
      <c r="T174" s="505">
        <v>134.5</v>
      </c>
      <c r="U174" s="505">
        <v>126.37</v>
      </c>
      <c r="V174" s="318" t="s">
        <v>449</v>
      </c>
      <c r="W174" s="318" t="s">
        <v>449</v>
      </c>
      <c r="X174" s="318" t="s">
        <v>449</v>
      </c>
    </row>
    <row r="175" customHeight="1" spans="1:24">
      <c r="A175" s="711">
        <v>44043</v>
      </c>
      <c r="B175" s="711">
        <v>44049</v>
      </c>
      <c r="C175" s="5" t="s">
        <v>478</v>
      </c>
      <c r="D175" s="15">
        <v>0.14</v>
      </c>
      <c r="E175" s="15">
        <v>0.17</v>
      </c>
      <c r="F175" s="15">
        <v>0.17</v>
      </c>
      <c r="G175" s="15">
        <v>0.13</v>
      </c>
      <c r="H175" s="15">
        <v>0.19</v>
      </c>
      <c r="I175" s="15">
        <v>0.08</v>
      </c>
      <c r="J175" s="15">
        <v>0.13</v>
      </c>
      <c r="K175" s="15">
        <v>0.08</v>
      </c>
      <c r="L175" s="15">
        <v>0.09</v>
      </c>
      <c r="M175" s="15">
        <v>0.1</v>
      </c>
      <c r="N175" s="15">
        <v>0.09</v>
      </c>
      <c r="O175" s="15">
        <v>0.2</v>
      </c>
      <c r="P175" s="15">
        <v>0.17</v>
      </c>
      <c r="Q175" s="15">
        <v>0.19</v>
      </c>
      <c r="R175" s="15">
        <v>0.22</v>
      </c>
      <c r="S175" s="15">
        <v>0.16</v>
      </c>
      <c r="T175" s="15">
        <v>0.1</v>
      </c>
      <c r="U175" s="12">
        <v>0.141764705882353</v>
      </c>
      <c r="V175" s="318" t="s">
        <v>449</v>
      </c>
      <c r="W175" s="318" t="s">
        <v>449</v>
      </c>
      <c r="X175" s="318" t="s">
        <v>449</v>
      </c>
    </row>
    <row r="176" customHeight="1" spans="1:24">
      <c r="A176" s="711">
        <v>44043</v>
      </c>
      <c r="B176" s="711">
        <v>44049</v>
      </c>
      <c r="C176" s="5" t="s">
        <v>479</v>
      </c>
      <c r="D176" s="15">
        <v>0.08</v>
      </c>
      <c r="E176" s="15">
        <v>0.09</v>
      </c>
      <c r="F176" s="15">
        <v>0.06</v>
      </c>
      <c r="G176" s="15">
        <v>0.07</v>
      </c>
      <c r="H176" s="15">
        <v>0.06</v>
      </c>
      <c r="I176" s="15">
        <v>0.09</v>
      </c>
      <c r="J176" s="15">
        <v>0.09</v>
      </c>
      <c r="K176" s="15">
        <v>0.07</v>
      </c>
      <c r="L176" s="15">
        <v>0.08</v>
      </c>
      <c r="M176" s="15">
        <v>0.08</v>
      </c>
      <c r="N176" s="15">
        <v>0.07</v>
      </c>
      <c r="O176" s="15">
        <v>0.12</v>
      </c>
      <c r="P176" s="15">
        <v>0.06</v>
      </c>
      <c r="Q176" s="15">
        <v>0.06</v>
      </c>
      <c r="R176" s="15">
        <v>0.06</v>
      </c>
      <c r="S176" s="15">
        <v>0.06</v>
      </c>
      <c r="T176" s="15">
        <v>0.12</v>
      </c>
      <c r="U176" s="12">
        <v>0.0776470588235294</v>
      </c>
      <c r="V176" s="318" t="s">
        <v>449</v>
      </c>
      <c r="W176" s="318" t="s">
        <v>449</v>
      </c>
      <c r="X176" s="318" t="s">
        <v>449</v>
      </c>
    </row>
    <row r="177" customHeight="1" spans="1:24">
      <c r="A177" s="711">
        <v>44050</v>
      </c>
      <c r="B177" s="711">
        <v>44056</v>
      </c>
      <c r="C177" s="5" t="s">
        <v>477</v>
      </c>
      <c r="D177" s="318">
        <v>129.5</v>
      </c>
      <c r="E177" s="318">
        <v>131</v>
      </c>
      <c r="F177" s="318">
        <v>125</v>
      </c>
      <c r="G177" s="318">
        <v>120</v>
      </c>
      <c r="H177" s="318">
        <v>120.8</v>
      </c>
      <c r="I177" s="318">
        <v>131</v>
      </c>
      <c r="J177" s="318">
        <v>129</v>
      </c>
      <c r="K177" s="318">
        <v>127.5</v>
      </c>
      <c r="L177" s="318">
        <v>128.5</v>
      </c>
      <c r="M177" s="318">
        <v>128.4</v>
      </c>
      <c r="N177" s="318">
        <v>128</v>
      </c>
      <c r="O177" s="318">
        <v>138</v>
      </c>
      <c r="P177" s="318">
        <v>120.8</v>
      </c>
      <c r="Q177" s="318">
        <v>121.3</v>
      </c>
      <c r="R177" s="318">
        <v>120.5</v>
      </c>
      <c r="S177" s="318">
        <v>120</v>
      </c>
      <c r="T177" s="318">
        <v>134.5</v>
      </c>
      <c r="U177" s="318">
        <v>126.694117647059</v>
      </c>
      <c r="V177" s="318" t="s">
        <v>449</v>
      </c>
      <c r="W177" s="318" t="s">
        <v>449</v>
      </c>
      <c r="X177" s="318" t="s">
        <v>449</v>
      </c>
    </row>
    <row r="178" customHeight="1" spans="1:24">
      <c r="A178" s="711">
        <v>44050</v>
      </c>
      <c r="B178" s="711">
        <v>44056</v>
      </c>
      <c r="C178" s="5" t="s">
        <v>478</v>
      </c>
      <c r="D178" s="15">
        <v>0.13</v>
      </c>
      <c r="E178" s="15">
        <v>0.17</v>
      </c>
      <c r="F178" s="15">
        <v>0.16</v>
      </c>
      <c r="G178" s="15">
        <v>0.13</v>
      </c>
      <c r="H178" s="15">
        <v>0.2</v>
      </c>
      <c r="I178" s="15">
        <v>0.08</v>
      </c>
      <c r="J178" s="15">
        <v>0.12</v>
      </c>
      <c r="K178" s="15">
        <v>0.08</v>
      </c>
      <c r="L178" s="15">
        <v>0.09</v>
      </c>
      <c r="M178" s="15">
        <v>0.1</v>
      </c>
      <c r="N178" s="15">
        <v>0.09</v>
      </c>
      <c r="O178" s="936">
        <v>0.2</v>
      </c>
      <c r="P178" s="15">
        <v>0.18</v>
      </c>
      <c r="Q178" s="15">
        <v>0.19</v>
      </c>
      <c r="R178" s="15">
        <v>0.23</v>
      </c>
      <c r="S178" s="15">
        <v>0.18</v>
      </c>
      <c r="T178" s="15">
        <v>0.1</v>
      </c>
      <c r="U178" s="142">
        <v>0.142941176470588</v>
      </c>
      <c r="V178" s="318" t="s">
        <v>449</v>
      </c>
      <c r="W178" s="318" t="s">
        <v>449</v>
      </c>
      <c r="X178" s="318" t="s">
        <v>449</v>
      </c>
    </row>
    <row r="179" customHeight="1" spans="1:24">
      <c r="A179" s="711">
        <v>44050</v>
      </c>
      <c r="B179" s="711">
        <v>44056</v>
      </c>
      <c r="C179" s="5" t="s">
        <v>479</v>
      </c>
      <c r="D179" s="15">
        <v>0.08</v>
      </c>
      <c r="E179" s="15">
        <v>0.09</v>
      </c>
      <c r="F179" s="15">
        <v>0.06</v>
      </c>
      <c r="G179" s="15">
        <v>0.07</v>
      </c>
      <c r="H179" s="15">
        <v>0.06</v>
      </c>
      <c r="I179" s="15">
        <v>0.1</v>
      </c>
      <c r="J179" s="15">
        <v>0.11</v>
      </c>
      <c r="K179" s="15">
        <v>0.07</v>
      </c>
      <c r="L179" s="15">
        <v>0.08</v>
      </c>
      <c r="M179" s="15">
        <v>0.08</v>
      </c>
      <c r="N179" s="15">
        <v>0.07</v>
      </c>
      <c r="O179" s="936">
        <v>0.12</v>
      </c>
      <c r="P179" s="15">
        <v>0.06</v>
      </c>
      <c r="Q179" s="15">
        <v>0.08</v>
      </c>
      <c r="R179" s="15">
        <v>0.08</v>
      </c>
      <c r="S179" s="15">
        <v>0.06</v>
      </c>
      <c r="T179" s="15">
        <v>0.12</v>
      </c>
      <c r="U179" s="142">
        <v>0.0817647058823529</v>
      </c>
      <c r="V179" s="318" t="s">
        <v>449</v>
      </c>
      <c r="W179" s="318" t="s">
        <v>449</v>
      </c>
      <c r="X179" s="318" t="s">
        <v>449</v>
      </c>
    </row>
    <row r="180" customHeight="1" spans="1:24">
      <c r="A180" s="711">
        <v>44057</v>
      </c>
      <c r="B180" s="711">
        <v>44063</v>
      </c>
      <c r="C180" s="5" t="s">
        <v>477</v>
      </c>
      <c r="D180" s="318">
        <v>129.2</v>
      </c>
      <c r="E180" s="318">
        <v>131</v>
      </c>
      <c r="F180" s="318">
        <v>125</v>
      </c>
      <c r="G180" s="318">
        <v>120</v>
      </c>
      <c r="H180" s="318">
        <v>120.5</v>
      </c>
      <c r="I180" s="318">
        <v>131.2</v>
      </c>
      <c r="J180" s="318">
        <v>128.8</v>
      </c>
      <c r="K180" s="318">
        <v>126</v>
      </c>
      <c r="L180" s="318">
        <v>128</v>
      </c>
      <c r="M180" s="318">
        <v>128</v>
      </c>
      <c r="N180" s="318">
        <v>127.6</v>
      </c>
      <c r="O180" s="318">
        <v>137</v>
      </c>
      <c r="P180" s="318">
        <v>120.8</v>
      </c>
      <c r="Q180" s="318">
        <v>121.4</v>
      </c>
      <c r="R180" s="318">
        <v>120.4</v>
      </c>
      <c r="S180" s="318">
        <v>122.5</v>
      </c>
      <c r="T180" s="318">
        <v>134.5</v>
      </c>
      <c r="U180" s="318">
        <v>126.58</v>
      </c>
      <c r="V180" s="318" t="s">
        <v>449</v>
      </c>
      <c r="W180" s="318" t="s">
        <v>449</v>
      </c>
      <c r="X180" s="318" t="s">
        <v>449</v>
      </c>
    </row>
    <row r="181" customHeight="1" spans="1:24">
      <c r="A181" s="711">
        <v>44057</v>
      </c>
      <c r="B181" s="711">
        <v>44063</v>
      </c>
      <c r="C181" s="5" t="s">
        <v>478</v>
      </c>
      <c r="D181" s="15">
        <v>0.15</v>
      </c>
      <c r="E181" s="15">
        <v>0.17</v>
      </c>
      <c r="F181" s="15">
        <v>0.16</v>
      </c>
      <c r="G181" s="15">
        <v>0.11</v>
      </c>
      <c r="H181" s="15">
        <v>0.2</v>
      </c>
      <c r="I181" s="15">
        <v>0.08</v>
      </c>
      <c r="J181" s="15">
        <v>0.13</v>
      </c>
      <c r="K181" s="15">
        <v>0.1</v>
      </c>
      <c r="L181" s="935">
        <v>0.08</v>
      </c>
      <c r="M181" s="15">
        <v>0.09</v>
      </c>
      <c r="N181" s="15">
        <v>0.08</v>
      </c>
      <c r="O181" s="936">
        <v>0.19</v>
      </c>
      <c r="P181" s="15">
        <v>0.18</v>
      </c>
      <c r="Q181" s="15">
        <v>0.18</v>
      </c>
      <c r="R181" s="15">
        <v>0.23</v>
      </c>
      <c r="S181" s="15">
        <v>0.16</v>
      </c>
      <c r="T181" s="15">
        <v>0.09</v>
      </c>
      <c r="U181" s="142">
        <v>0.14</v>
      </c>
      <c r="V181" s="318" t="s">
        <v>449</v>
      </c>
      <c r="W181" s="318" t="s">
        <v>449</v>
      </c>
      <c r="X181" s="318" t="s">
        <v>449</v>
      </c>
    </row>
    <row r="182" customHeight="1" spans="1:24">
      <c r="A182" s="711">
        <v>44057</v>
      </c>
      <c r="B182" s="711">
        <v>44063</v>
      </c>
      <c r="C182" s="5" t="s">
        <v>479</v>
      </c>
      <c r="D182" s="15">
        <v>0.09</v>
      </c>
      <c r="E182" s="15">
        <v>0.08</v>
      </c>
      <c r="F182" s="15">
        <v>0.05</v>
      </c>
      <c r="G182" s="15">
        <v>0.06</v>
      </c>
      <c r="H182" s="15">
        <v>0.06</v>
      </c>
      <c r="I182" s="15">
        <v>0.1</v>
      </c>
      <c r="J182" s="15">
        <v>0.12</v>
      </c>
      <c r="K182" s="15">
        <v>0.06</v>
      </c>
      <c r="L182" s="15">
        <v>0.07</v>
      </c>
      <c r="M182" s="15">
        <v>0.07</v>
      </c>
      <c r="N182" s="15">
        <v>0.06</v>
      </c>
      <c r="O182" s="936">
        <v>0.12</v>
      </c>
      <c r="P182" s="15">
        <v>0.06</v>
      </c>
      <c r="Q182" s="15">
        <v>0.08</v>
      </c>
      <c r="R182" s="15">
        <v>0.08</v>
      </c>
      <c r="S182" s="15">
        <v>0.08</v>
      </c>
      <c r="T182" s="15">
        <v>0.12</v>
      </c>
      <c r="U182" s="142">
        <v>0.08</v>
      </c>
      <c r="V182" s="318" t="s">
        <v>449</v>
      </c>
      <c r="W182" s="318" t="s">
        <v>449</v>
      </c>
      <c r="X182" s="318" t="s">
        <v>449</v>
      </c>
    </row>
    <row r="183" customHeight="1" spans="1:24">
      <c r="A183" s="711">
        <v>44064</v>
      </c>
      <c r="B183" s="711">
        <v>44070</v>
      </c>
      <c r="C183" s="5" t="s">
        <v>477</v>
      </c>
      <c r="D183" s="505">
        <v>128</v>
      </c>
      <c r="E183" s="505">
        <v>131</v>
      </c>
      <c r="F183" s="505">
        <v>126</v>
      </c>
      <c r="G183" s="505">
        <v>120</v>
      </c>
      <c r="H183" s="505">
        <v>120.7</v>
      </c>
      <c r="I183" s="505">
        <v>131.5</v>
      </c>
      <c r="J183" s="505">
        <v>128.5</v>
      </c>
      <c r="K183" s="505">
        <v>126</v>
      </c>
      <c r="L183" s="505">
        <v>127.5</v>
      </c>
      <c r="M183" s="505">
        <v>127.4</v>
      </c>
      <c r="N183" s="505">
        <v>127.2</v>
      </c>
      <c r="O183" s="505">
        <v>137</v>
      </c>
      <c r="P183" s="505">
        <v>120.9</v>
      </c>
      <c r="Q183" s="505">
        <v>121.8</v>
      </c>
      <c r="R183" s="505">
        <v>120.5</v>
      </c>
      <c r="S183" s="505">
        <v>122.5</v>
      </c>
      <c r="T183" s="505">
        <v>134.5</v>
      </c>
      <c r="U183" s="505">
        <v>126.53</v>
      </c>
      <c r="V183" s="318" t="s">
        <v>449</v>
      </c>
      <c r="W183" s="318" t="s">
        <v>449</v>
      </c>
      <c r="X183" s="318" t="s">
        <v>449</v>
      </c>
    </row>
    <row r="184" customHeight="1" spans="1:24">
      <c r="A184" s="711">
        <v>44064</v>
      </c>
      <c r="B184" s="711">
        <v>44070</v>
      </c>
      <c r="C184" s="5" t="s">
        <v>478</v>
      </c>
      <c r="D184" s="15">
        <v>0.175</v>
      </c>
      <c r="E184" s="15">
        <v>0.16</v>
      </c>
      <c r="F184" s="15">
        <v>0.14</v>
      </c>
      <c r="G184" s="15">
        <v>0.11</v>
      </c>
      <c r="H184" s="15">
        <v>0.18</v>
      </c>
      <c r="I184" s="15">
        <v>0.08</v>
      </c>
      <c r="J184" s="15">
        <v>0.14</v>
      </c>
      <c r="K184" s="15">
        <v>0.1</v>
      </c>
      <c r="L184" s="935">
        <v>0.08</v>
      </c>
      <c r="M184" s="15">
        <v>0.09</v>
      </c>
      <c r="N184" s="15">
        <v>0.08</v>
      </c>
      <c r="O184" s="936">
        <v>0.19</v>
      </c>
      <c r="P184" s="15">
        <v>0.17</v>
      </c>
      <c r="Q184" s="15">
        <v>0.16</v>
      </c>
      <c r="R184" s="15">
        <v>0.22</v>
      </c>
      <c r="S184" s="15">
        <v>0.16</v>
      </c>
      <c r="T184" s="15">
        <v>0.09</v>
      </c>
      <c r="U184" s="12">
        <v>0.1368</v>
      </c>
      <c r="V184" s="318" t="s">
        <v>449</v>
      </c>
      <c r="W184" s="318" t="s">
        <v>449</v>
      </c>
      <c r="X184" s="318" t="s">
        <v>449</v>
      </c>
    </row>
    <row r="185" customHeight="1" spans="1:24">
      <c r="A185" s="711">
        <v>44064</v>
      </c>
      <c r="B185" s="711">
        <v>44070</v>
      </c>
      <c r="C185" s="5" t="s">
        <v>479</v>
      </c>
      <c r="D185" s="15">
        <v>0.08</v>
      </c>
      <c r="E185" s="15">
        <v>0.08</v>
      </c>
      <c r="F185" s="15">
        <v>0.05</v>
      </c>
      <c r="G185" s="15">
        <v>0.06</v>
      </c>
      <c r="H185" s="15">
        <v>0.06</v>
      </c>
      <c r="I185" s="15">
        <v>0.1</v>
      </c>
      <c r="J185" s="15">
        <v>0.1</v>
      </c>
      <c r="K185" s="15">
        <v>0.06</v>
      </c>
      <c r="L185" s="15">
        <v>0.07</v>
      </c>
      <c r="M185" s="15">
        <v>0.07</v>
      </c>
      <c r="N185" s="15">
        <v>0.06</v>
      </c>
      <c r="O185" s="936">
        <v>0.12</v>
      </c>
      <c r="P185" s="15">
        <v>0.06</v>
      </c>
      <c r="Q185" s="15">
        <v>0.08</v>
      </c>
      <c r="R185" s="15">
        <v>0.08</v>
      </c>
      <c r="S185" s="15">
        <v>0.08</v>
      </c>
      <c r="T185" s="15">
        <v>0.12</v>
      </c>
      <c r="U185" s="12">
        <v>0.0782</v>
      </c>
      <c r="V185" s="318" t="s">
        <v>449</v>
      </c>
      <c r="W185" s="318" t="s">
        <v>449</v>
      </c>
      <c r="X185" s="318" t="s">
        <v>449</v>
      </c>
    </row>
    <row r="186" customHeight="1" spans="1:24">
      <c r="A186" s="711">
        <v>44071</v>
      </c>
      <c r="B186" s="711">
        <v>44077</v>
      </c>
      <c r="C186" s="5" t="s">
        <v>477</v>
      </c>
      <c r="D186" s="505">
        <v>128.5</v>
      </c>
      <c r="E186" s="505">
        <v>132</v>
      </c>
      <c r="F186" s="505">
        <v>126.5</v>
      </c>
      <c r="G186" s="505">
        <v>120</v>
      </c>
      <c r="H186" s="318">
        <v>121.5</v>
      </c>
      <c r="I186" s="318">
        <v>133</v>
      </c>
      <c r="J186" s="505">
        <v>128.2</v>
      </c>
      <c r="K186" s="505">
        <v>126.5</v>
      </c>
      <c r="L186" s="505">
        <v>127.1</v>
      </c>
      <c r="M186" s="505">
        <v>127.1</v>
      </c>
      <c r="N186" s="505">
        <v>127</v>
      </c>
      <c r="O186" s="318">
        <v>136</v>
      </c>
      <c r="P186" s="318">
        <v>121.5</v>
      </c>
      <c r="Q186" s="318">
        <v>122.5</v>
      </c>
      <c r="R186" s="318">
        <v>121.8</v>
      </c>
      <c r="S186" s="505">
        <v>122.5</v>
      </c>
      <c r="T186" s="505">
        <v>134.5</v>
      </c>
      <c r="U186" s="505">
        <v>126.84</v>
      </c>
      <c r="V186" s="318" t="s">
        <v>449</v>
      </c>
      <c r="W186" s="318" t="s">
        <v>449</v>
      </c>
      <c r="X186" s="318" t="s">
        <v>449</v>
      </c>
    </row>
    <row r="187" customHeight="1" spans="1:24">
      <c r="A187" s="711">
        <v>44071</v>
      </c>
      <c r="B187" s="711">
        <v>44077</v>
      </c>
      <c r="C187" s="5" t="s">
        <v>478</v>
      </c>
      <c r="D187" s="15">
        <v>0.16</v>
      </c>
      <c r="E187" s="15">
        <v>0.14</v>
      </c>
      <c r="F187" s="15">
        <v>0.13</v>
      </c>
      <c r="G187" s="15">
        <v>0.1</v>
      </c>
      <c r="H187" s="15">
        <v>0.14</v>
      </c>
      <c r="I187" s="15">
        <v>0.06</v>
      </c>
      <c r="J187" s="15">
        <v>0.13</v>
      </c>
      <c r="K187" s="15">
        <v>0.09</v>
      </c>
      <c r="L187" s="935">
        <v>0.08</v>
      </c>
      <c r="M187" s="15">
        <v>0.09</v>
      </c>
      <c r="N187" s="15">
        <v>0.08</v>
      </c>
      <c r="O187" s="936">
        <v>0.19</v>
      </c>
      <c r="P187" s="15">
        <v>0.13</v>
      </c>
      <c r="Q187" s="15">
        <v>0.13</v>
      </c>
      <c r="R187" s="15">
        <v>0.18</v>
      </c>
      <c r="S187" s="15">
        <v>0.15</v>
      </c>
      <c r="T187" s="15">
        <v>0.08</v>
      </c>
      <c r="U187" s="12">
        <v>0.1212</v>
      </c>
      <c r="V187" s="318" t="s">
        <v>449</v>
      </c>
      <c r="W187" s="318" t="s">
        <v>449</v>
      </c>
      <c r="X187" s="318" t="s">
        <v>449</v>
      </c>
    </row>
    <row r="188" customHeight="1" spans="1:24">
      <c r="A188" s="711">
        <v>44071</v>
      </c>
      <c r="B188" s="711">
        <v>44077</v>
      </c>
      <c r="C188" s="5" t="s">
        <v>479</v>
      </c>
      <c r="D188" s="15">
        <v>0.07</v>
      </c>
      <c r="E188" s="15">
        <v>0.07</v>
      </c>
      <c r="F188" s="15">
        <v>0.05</v>
      </c>
      <c r="G188" s="15">
        <v>0.05</v>
      </c>
      <c r="H188" s="15">
        <v>0.07</v>
      </c>
      <c r="I188" s="15">
        <v>0.12</v>
      </c>
      <c r="J188" s="15">
        <v>0.08</v>
      </c>
      <c r="K188" s="15">
        <v>0.06</v>
      </c>
      <c r="L188" s="15">
        <v>0.07</v>
      </c>
      <c r="M188" s="15">
        <v>0.07</v>
      </c>
      <c r="N188" s="15">
        <v>0.06</v>
      </c>
      <c r="O188" s="936">
        <v>0.12</v>
      </c>
      <c r="P188" s="15">
        <v>0.07</v>
      </c>
      <c r="Q188" s="15">
        <v>0.08</v>
      </c>
      <c r="R188" s="15">
        <v>0.08</v>
      </c>
      <c r="S188" s="15">
        <v>0.07</v>
      </c>
      <c r="T188" s="15">
        <v>0.11</v>
      </c>
      <c r="U188" s="12">
        <v>0.0765</v>
      </c>
      <c r="V188" s="318" t="s">
        <v>449</v>
      </c>
      <c r="W188" s="318" t="s">
        <v>449</v>
      </c>
      <c r="X188" s="318" t="s">
        <v>449</v>
      </c>
    </row>
    <row r="189" customHeight="1" spans="1:24">
      <c r="A189" s="711">
        <v>44078</v>
      </c>
      <c r="B189" s="711">
        <v>44084</v>
      </c>
      <c r="C189" s="5" t="s">
        <v>477</v>
      </c>
      <c r="D189" s="318">
        <v>128.5</v>
      </c>
      <c r="E189" s="318">
        <v>132</v>
      </c>
      <c r="F189" s="318">
        <v>127</v>
      </c>
      <c r="G189" s="318">
        <v>120</v>
      </c>
      <c r="H189" s="318">
        <v>121.7</v>
      </c>
      <c r="I189" s="318">
        <v>133.5</v>
      </c>
      <c r="J189" s="318">
        <v>128</v>
      </c>
      <c r="K189" s="318">
        <v>126.5</v>
      </c>
      <c r="L189" s="318">
        <v>127.1</v>
      </c>
      <c r="M189" s="318">
        <v>127.1</v>
      </c>
      <c r="N189" s="318">
        <v>127</v>
      </c>
      <c r="O189" s="318">
        <v>135</v>
      </c>
      <c r="P189" s="318">
        <v>121.8</v>
      </c>
      <c r="Q189" s="318">
        <v>122.5</v>
      </c>
      <c r="R189" s="318">
        <v>121.5</v>
      </c>
      <c r="S189" s="318">
        <v>122.5</v>
      </c>
      <c r="T189" s="318">
        <v>133.5</v>
      </c>
      <c r="U189" s="318">
        <v>126.78</v>
      </c>
      <c r="V189" s="318" t="s">
        <v>449</v>
      </c>
      <c r="W189" s="318" t="s">
        <v>449</v>
      </c>
      <c r="X189" s="318" t="s">
        <v>449</v>
      </c>
    </row>
    <row r="190" customHeight="1" spans="1:24">
      <c r="A190" s="711">
        <v>44078</v>
      </c>
      <c r="B190" s="711">
        <v>44084</v>
      </c>
      <c r="C190" s="5" t="s">
        <v>478</v>
      </c>
      <c r="D190" s="15">
        <v>0.13</v>
      </c>
      <c r="E190" s="15">
        <v>0.14</v>
      </c>
      <c r="F190" s="15">
        <v>0.12</v>
      </c>
      <c r="G190" s="15">
        <v>0.09</v>
      </c>
      <c r="H190" s="15">
        <v>0.13</v>
      </c>
      <c r="I190" s="15">
        <v>0.05</v>
      </c>
      <c r="J190" s="15">
        <v>0.1</v>
      </c>
      <c r="K190" s="15">
        <v>0.08</v>
      </c>
      <c r="L190" s="15">
        <v>0.08</v>
      </c>
      <c r="M190" s="15">
        <v>0.09</v>
      </c>
      <c r="N190" s="15">
        <v>0.08</v>
      </c>
      <c r="O190" s="15">
        <v>0.18</v>
      </c>
      <c r="P190" s="15">
        <v>0.11</v>
      </c>
      <c r="Q190" s="15">
        <v>0.13</v>
      </c>
      <c r="R190" s="15">
        <v>0.19</v>
      </c>
      <c r="S190" s="15">
        <v>0.14</v>
      </c>
      <c r="T190" s="15">
        <v>0.08</v>
      </c>
      <c r="U190" s="12">
        <v>0.113</v>
      </c>
      <c r="V190" s="318" t="s">
        <v>449</v>
      </c>
      <c r="W190" s="318" t="s">
        <v>449</v>
      </c>
      <c r="X190" s="318" t="s">
        <v>449</v>
      </c>
    </row>
    <row r="191" customHeight="1" spans="1:24">
      <c r="A191" s="711">
        <v>44078</v>
      </c>
      <c r="B191" s="711">
        <v>44084</v>
      </c>
      <c r="C191" s="5" t="s">
        <v>479</v>
      </c>
      <c r="D191" s="15">
        <v>0.07</v>
      </c>
      <c r="E191" s="15">
        <v>0.06</v>
      </c>
      <c r="F191" s="15">
        <v>0.04</v>
      </c>
      <c r="G191" s="15">
        <v>0.05</v>
      </c>
      <c r="H191" s="15">
        <v>0.07</v>
      </c>
      <c r="I191" s="15">
        <v>0.13</v>
      </c>
      <c r="J191" s="15">
        <v>0.07</v>
      </c>
      <c r="K191" s="15">
        <v>0.06</v>
      </c>
      <c r="L191" s="15">
        <v>0.07</v>
      </c>
      <c r="M191" s="15">
        <v>0.07</v>
      </c>
      <c r="N191" s="15">
        <v>0.06</v>
      </c>
      <c r="O191" s="15">
        <v>0.12</v>
      </c>
      <c r="P191" s="15">
        <v>0.07</v>
      </c>
      <c r="Q191" s="15">
        <v>0.08</v>
      </c>
      <c r="R191" s="15">
        <v>0.08</v>
      </c>
      <c r="S191" s="15">
        <v>0.06</v>
      </c>
      <c r="T191" s="15">
        <v>0.09</v>
      </c>
      <c r="U191" s="12">
        <v>0.0735</v>
      </c>
      <c r="V191" s="318" t="s">
        <v>449</v>
      </c>
      <c r="W191" s="318" t="s">
        <v>449</v>
      </c>
      <c r="X191" s="318" t="s">
        <v>449</v>
      </c>
    </row>
    <row r="192" customHeight="1" spans="1:24">
      <c r="A192" s="711">
        <v>44085</v>
      </c>
      <c r="B192" s="711">
        <v>44091</v>
      </c>
      <c r="C192" s="5" t="s">
        <v>477</v>
      </c>
      <c r="D192" s="318">
        <v>128.5</v>
      </c>
      <c r="E192" s="318">
        <v>130</v>
      </c>
      <c r="F192" s="318">
        <v>127</v>
      </c>
      <c r="G192" s="318">
        <v>120</v>
      </c>
      <c r="H192" s="318">
        <v>121.8</v>
      </c>
      <c r="I192" s="318">
        <v>133.5</v>
      </c>
      <c r="J192" s="318">
        <v>128.3</v>
      </c>
      <c r="K192" s="318">
        <v>126</v>
      </c>
      <c r="L192" s="318">
        <v>127.1</v>
      </c>
      <c r="M192" s="318">
        <v>127.1</v>
      </c>
      <c r="N192" s="318">
        <v>127</v>
      </c>
      <c r="O192" s="318">
        <v>135</v>
      </c>
      <c r="P192" s="318">
        <v>121.9</v>
      </c>
      <c r="Q192" s="318">
        <v>122</v>
      </c>
      <c r="R192" s="318">
        <v>121.1</v>
      </c>
      <c r="S192" s="318">
        <v>122.5</v>
      </c>
      <c r="T192" s="318">
        <v>133.5</v>
      </c>
      <c r="U192" s="318">
        <v>126.61</v>
      </c>
      <c r="V192" s="318" t="s">
        <v>449</v>
      </c>
      <c r="W192" s="318" t="s">
        <v>449</v>
      </c>
      <c r="X192" s="318" t="s">
        <v>449</v>
      </c>
    </row>
    <row r="193" customHeight="1" spans="1:24">
      <c r="A193" s="711">
        <v>44085</v>
      </c>
      <c r="B193" s="711">
        <v>44091</v>
      </c>
      <c r="C193" s="5" t="s">
        <v>478</v>
      </c>
      <c r="D193" s="15">
        <v>0.12</v>
      </c>
      <c r="E193" s="15">
        <v>0.15</v>
      </c>
      <c r="F193" s="15">
        <v>0.11</v>
      </c>
      <c r="G193" s="15">
        <v>0.09</v>
      </c>
      <c r="H193" s="15">
        <v>0.12</v>
      </c>
      <c r="I193" s="15">
        <v>0.05</v>
      </c>
      <c r="J193" s="15">
        <v>0.11</v>
      </c>
      <c r="K193" s="15">
        <v>0.07</v>
      </c>
      <c r="L193" s="15">
        <v>0.08</v>
      </c>
      <c r="M193" s="15">
        <v>0.11</v>
      </c>
      <c r="N193" s="15">
        <v>0.08</v>
      </c>
      <c r="O193" s="15">
        <v>0.17</v>
      </c>
      <c r="P193" s="15">
        <v>0.1</v>
      </c>
      <c r="Q193" s="15">
        <v>0.16</v>
      </c>
      <c r="R193" s="15">
        <v>0.21</v>
      </c>
      <c r="S193" s="15">
        <v>0.13</v>
      </c>
      <c r="T193" s="15">
        <v>0.08</v>
      </c>
      <c r="U193" s="12">
        <v>0.1141</v>
      </c>
      <c r="V193" s="318" t="s">
        <v>449</v>
      </c>
      <c r="W193" s="318" t="s">
        <v>449</v>
      </c>
      <c r="X193" s="318" t="s">
        <v>449</v>
      </c>
    </row>
    <row r="194" customHeight="1" spans="1:24">
      <c r="A194" s="711">
        <v>44085</v>
      </c>
      <c r="B194" s="711">
        <v>44091</v>
      </c>
      <c r="C194" s="5" t="s">
        <v>479</v>
      </c>
      <c r="D194" s="15">
        <v>0.06</v>
      </c>
      <c r="E194" s="15">
        <v>0.05</v>
      </c>
      <c r="F194" s="15">
        <v>0.04</v>
      </c>
      <c r="G194" s="15">
        <v>0.05</v>
      </c>
      <c r="H194" s="15">
        <v>0.07</v>
      </c>
      <c r="I194" s="15">
        <v>0.13</v>
      </c>
      <c r="J194" s="15">
        <v>0.07</v>
      </c>
      <c r="K194" s="15">
        <v>0.05</v>
      </c>
      <c r="L194" s="15">
        <v>0.08</v>
      </c>
      <c r="M194" s="15">
        <v>0.08</v>
      </c>
      <c r="N194" s="15">
        <v>0.07</v>
      </c>
      <c r="O194" s="15">
        <v>0.13</v>
      </c>
      <c r="P194" s="15">
        <v>0.07</v>
      </c>
      <c r="Q194" s="15">
        <v>0.08</v>
      </c>
      <c r="R194" s="15">
        <v>0.08</v>
      </c>
      <c r="S194" s="15">
        <v>0.06</v>
      </c>
      <c r="T194" s="15">
        <v>0.09</v>
      </c>
      <c r="U194" s="12">
        <v>0.0741</v>
      </c>
      <c r="V194" s="318" t="s">
        <v>449</v>
      </c>
      <c r="W194" s="318" t="s">
        <v>449</v>
      </c>
      <c r="X194" s="318" t="s">
        <v>449</v>
      </c>
    </row>
    <row r="195" customHeight="1" spans="1:24">
      <c r="A195" s="711">
        <v>44092</v>
      </c>
      <c r="B195" s="711">
        <v>44098</v>
      </c>
      <c r="C195" s="5" t="s">
        <v>477</v>
      </c>
      <c r="D195" s="318">
        <v>126</v>
      </c>
      <c r="E195" s="318">
        <v>130</v>
      </c>
      <c r="F195" s="318">
        <v>127</v>
      </c>
      <c r="G195" s="318">
        <v>120</v>
      </c>
      <c r="H195" s="318">
        <v>121.8</v>
      </c>
      <c r="I195" s="318">
        <v>133.4</v>
      </c>
      <c r="J195" s="318">
        <v>125</v>
      </c>
      <c r="K195" s="318">
        <v>126</v>
      </c>
      <c r="L195" s="318">
        <v>127.3</v>
      </c>
      <c r="M195" s="318">
        <v>127.2</v>
      </c>
      <c r="N195" s="318">
        <v>127.1</v>
      </c>
      <c r="O195" s="318">
        <v>135</v>
      </c>
      <c r="P195" s="318">
        <v>121.9</v>
      </c>
      <c r="Q195" s="318">
        <v>121.8</v>
      </c>
      <c r="R195" s="318">
        <v>121</v>
      </c>
      <c r="S195" s="318">
        <v>122.5</v>
      </c>
      <c r="T195" s="318">
        <v>133.5</v>
      </c>
      <c r="U195" s="318">
        <v>126.26</v>
      </c>
      <c r="V195" s="318" t="s">
        <v>449</v>
      </c>
      <c r="W195" s="318" t="s">
        <v>449</v>
      </c>
      <c r="X195" s="318" t="s">
        <v>449</v>
      </c>
    </row>
    <row r="196" customHeight="1" spans="1:24">
      <c r="A196" s="711">
        <v>44092</v>
      </c>
      <c r="B196" s="711">
        <v>44098</v>
      </c>
      <c r="C196" s="5" t="s">
        <v>478</v>
      </c>
      <c r="D196" s="15">
        <v>0.12</v>
      </c>
      <c r="E196" s="15">
        <v>0.15</v>
      </c>
      <c r="F196" s="15">
        <v>0.11</v>
      </c>
      <c r="G196" s="15">
        <v>0.08</v>
      </c>
      <c r="H196" s="15">
        <v>0.11</v>
      </c>
      <c r="I196" s="15">
        <v>0.05</v>
      </c>
      <c r="J196" s="15">
        <v>0.13</v>
      </c>
      <c r="K196" s="15">
        <v>0.07</v>
      </c>
      <c r="L196" s="15">
        <v>0.08</v>
      </c>
      <c r="M196" s="15">
        <v>0.11</v>
      </c>
      <c r="N196" s="15">
        <v>0.08</v>
      </c>
      <c r="O196" s="15">
        <v>0.17</v>
      </c>
      <c r="P196" s="15">
        <v>0.09</v>
      </c>
      <c r="Q196" s="15">
        <v>0.18</v>
      </c>
      <c r="R196" s="15">
        <v>0.22</v>
      </c>
      <c r="S196" s="15">
        <v>0.12</v>
      </c>
      <c r="T196" s="15">
        <v>0.08</v>
      </c>
      <c r="U196" s="12">
        <v>0.1147</v>
      </c>
      <c r="V196" s="318" t="s">
        <v>449</v>
      </c>
      <c r="W196" s="318" t="s">
        <v>449</v>
      </c>
      <c r="X196" s="318" t="s">
        <v>449</v>
      </c>
    </row>
    <row r="197" customHeight="1" spans="1:24">
      <c r="A197" s="711">
        <v>44092</v>
      </c>
      <c r="B197" s="711">
        <v>44098</v>
      </c>
      <c r="C197" s="5" t="s">
        <v>479</v>
      </c>
      <c r="D197" s="15">
        <v>0.07</v>
      </c>
      <c r="E197" s="15">
        <v>0.05</v>
      </c>
      <c r="F197" s="15">
        <v>0.04</v>
      </c>
      <c r="G197" s="15">
        <v>0.05</v>
      </c>
      <c r="H197" s="15">
        <v>0.07</v>
      </c>
      <c r="I197" s="15">
        <v>0.14</v>
      </c>
      <c r="J197" s="15">
        <v>0.08</v>
      </c>
      <c r="K197" s="15">
        <v>0.05</v>
      </c>
      <c r="L197" s="15">
        <v>0.09</v>
      </c>
      <c r="M197" s="15">
        <v>0.09</v>
      </c>
      <c r="N197" s="15">
        <v>0.08</v>
      </c>
      <c r="O197" s="15">
        <v>0.13</v>
      </c>
      <c r="P197" s="15">
        <v>0.07</v>
      </c>
      <c r="Q197" s="15">
        <v>0.08</v>
      </c>
      <c r="R197" s="15">
        <v>0.08</v>
      </c>
      <c r="S197" s="15">
        <v>0.06</v>
      </c>
      <c r="T197" s="15">
        <v>0.09</v>
      </c>
      <c r="U197" s="12">
        <v>0.0776</v>
      </c>
      <c r="V197" s="318" t="s">
        <v>449</v>
      </c>
      <c r="W197" s="318" t="s">
        <v>449</v>
      </c>
      <c r="X197" s="318" t="s">
        <v>449</v>
      </c>
    </row>
    <row r="198" customHeight="1" spans="1:24">
      <c r="A198" s="711">
        <v>44099</v>
      </c>
      <c r="B198" s="711">
        <v>44104</v>
      </c>
      <c r="C198" s="5" t="s">
        <v>477</v>
      </c>
      <c r="D198" s="318">
        <v>126.2</v>
      </c>
      <c r="E198" s="318">
        <v>130</v>
      </c>
      <c r="F198" s="318">
        <v>127</v>
      </c>
      <c r="G198" s="318">
        <v>120</v>
      </c>
      <c r="H198" s="318">
        <v>122</v>
      </c>
      <c r="I198" s="318">
        <v>133.6</v>
      </c>
      <c r="J198" s="318">
        <v>125.1</v>
      </c>
      <c r="K198" s="318">
        <v>126</v>
      </c>
      <c r="L198" s="318">
        <v>127.5</v>
      </c>
      <c r="M198" s="318">
        <v>127.4</v>
      </c>
      <c r="N198" s="318">
        <v>127.3</v>
      </c>
      <c r="O198" s="318">
        <v>135</v>
      </c>
      <c r="P198" s="318">
        <v>122</v>
      </c>
      <c r="Q198" s="318">
        <v>121.7</v>
      </c>
      <c r="R198" s="318">
        <v>121</v>
      </c>
      <c r="S198" s="318">
        <v>122.5</v>
      </c>
      <c r="T198" s="318">
        <v>133.5</v>
      </c>
      <c r="U198" s="318">
        <v>126.34</v>
      </c>
      <c r="V198" s="318" t="s">
        <v>449</v>
      </c>
      <c r="W198" s="318" t="s">
        <v>449</v>
      </c>
      <c r="X198" s="318" t="s">
        <v>449</v>
      </c>
    </row>
    <row r="199" customHeight="1" spans="1:24">
      <c r="A199" s="711">
        <v>44099</v>
      </c>
      <c r="B199" s="711">
        <v>44104</v>
      </c>
      <c r="C199" s="5" t="s">
        <v>478</v>
      </c>
      <c r="D199" s="15">
        <v>0.13</v>
      </c>
      <c r="E199" s="15">
        <v>0.14</v>
      </c>
      <c r="F199" s="15">
        <v>0.11</v>
      </c>
      <c r="G199" s="15">
        <v>0.08</v>
      </c>
      <c r="H199" s="15">
        <v>0.09</v>
      </c>
      <c r="I199" s="15">
        <v>0.05</v>
      </c>
      <c r="J199" s="15">
        <v>0.13</v>
      </c>
      <c r="K199" s="15">
        <v>0.08</v>
      </c>
      <c r="L199" s="15">
        <v>0.08</v>
      </c>
      <c r="M199" s="15">
        <v>0.11</v>
      </c>
      <c r="N199" s="15">
        <v>0.08</v>
      </c>
      <c r="O199" s="15">
        <v>0.17</v>
      </c>
      <c r="P199" s="15">
        <v>0.08</v>
      </c>
      <c r="Q199" s="15">
        <v>0.19</v>
      </c>
      <c r="R199" s="15">
        <v>0.22</v>
      </c>
      <c r="S199" s="15">
        <v>0.12</v>
      </c>
      <c r="T199" s="15">
        <v>0.08</v>
      </c>
      <c r="U199" s="12">
        <v>0.1141</v>
      </c>
      <c r="V199" s="318" t="s">
        <v>449</v>
      </c>
      <c r="W199" s="318" t="s">
        <v>449</v>
      </c>
      <c r="X199" s="318" t="s">
        <v>449</v>
      </c>
    </row>
    <row r="200" customHeight="1" spans="1:24">
      <c r="A200" s="711">
        <v>44099</v>
      </c>
      <c r="B200" s="711">
        <v>44104</v>
      </c>
      <c r="C200" s="5" t="s">
        <v>479</v>
      </c>
      <c r="D200" s="15">
        <v>0.07</v>
      </c>
      <c r="E200" s="15">
        <v>0.05</v>
      </c>
      <c r="F200" s="15">
        <v>0.04</v>
      </c>
      <c r="G200" s="15">
        <v>0.05</v>
      </c>
      <c r="H200" s="15">
        <v>0.08</v>
      </c>
      <c r="I200" s="15">
        <v>0.15</v>
      </c>
      <c r="J200" s="15">
        <v>0.07</v>
      </c>
      <c r="K200" s="15">
        <v>0.05</v>
      </c>
      <c r="L200" s="15">
        <v>0.1</v>
      </c>
      <c r="M200" s="15">
        <v>0.1</v>
      </c>
      <c r="N200" s="15">
        <v>0.09</v>
      </c>
      <c r="O200" s="15">
        <v>0.13</v>
      </c>
      <c r="P200" s="15">
        <v>0.08</v>
      </c>
      <c r="Q200" s="15">
        <v>0.08</v>
      </c>
      <c r="R200" s="15">
        <v>0.08</v>
      </c>
      <c r="S200" s="15">
        <v>0.06</v>
      </c>
      <c r="T200" s="15">
        <v>0.09</v>
      </c>
      <c r="U200" s="12">
        <v>0.0806</v>
      </c>
      <c r="V200" s="318" t="s">
        <v>449</v>
      </c>
      <c r="W200" s="318" t="s">
        <v>449</v>
      </c>
      <c r="X200" s="318" t="s">
        <v>449</v>
      </c>
    </row>
    <row r="201" customHeight="1" spans="1:24">
      <c r="A201" s="711">
        <v>44106</v>
      </c>
      <c r="B201" s="711">
        <v>44112</v>
      </c>
      <c r="C201" s="5" t="s">
        <v>477</v>
      </c>
      <c r="D201" s="505">
        <v>127</v>
      </c>
      <c r="E201" s="505">
        <v>130.5</v>
      </c>
      <c r="F201" s="505">
        <v>128</v>
      </c>
      <c r="G201" s="505">
        <v>120</v>
      </c>
      <c r="H201" s="505">
        <v>122</v>
      </c>
      <c r="I201" s="505">
        <v>133.6</v>
      </c>
      <c r="J201" s="505">
        <v>125.4</v>
      </c>
      <c r="K201" s="505">
        <v>127</v>
      </c>
      <c r="L201" s="505">
        <v>127.9</v>
      </c>
      <c r="M201" s="505">
        <v>127.7</v>
      </c>
      <c r="N201" s="505">
        <v>127.5</v>
      </c>
      <c r="O201" s="505">
        <v>135</v>
      </c>
      <c r="P201" s="505">
        <v>122</v>
      </c>
      <c r="Q201" s="505">
        <v>121.7</v>
      </c>
      <c r="R201" s="505">
        <v>121</v>
      </c>
      <c r="S201" s="505">
        <v>122.5</v>
      </c>
      <c r="T201" s="505">
        <v>133.5</v>
      </c>
      <c r="U201" s="505">
        <v>126.61</v>
      </c>
      <c r="V201" s="318" t="s">
        <v>449</v>
      </c>
      <c r="W201" s="318" t="s">
        <v>449</v>
      </c>
      <c r="X201" s="318" t="s">
        <v>449</v>
      </c>
    </row>
    <row r="202" customHeight="1" spans="1:24">
      <c r="A202" s="711">
        <v>44106</v>
      </c>
      <c r="B202" s="711">
        <v>44112</v>
      </c>
      <c r="C202" s="5" t="s">
        <v>478</v>
      </c>
      <c r="D202" s="15">
        <v>0.11</v>
      </c>
      <c r="E202" s="15">
        <v>0.13</v>
      </c>
      <c r="F202" s="15">
        <v>0.1</v>
      </c>
      <c r="G202" s="15">
        <v>0.08</v>
      </c>
      <c r="H202" s="15">
        <v>0.08</v>
      </c>
      <c r="I202" s="15">
        <v>0.05</v>
      </c>
      <c r="J202" s="15">
        <v>0.12</v>
      </c>
      <c r="K202" s="15">
        <v>0.08</v>
      </c>
      <c r="L202" s="15">
        <v>0.08</v>
      </c>
      <c r="M202" s="15">
        <v>0.1</v>
      </c>
      <c r="N202" s="15">
        <v>0.08</v>
      </c>
      <c r="O202" s="15">
        <v>0.17</v>
      </c>
      <c r="P202" s="15">
        <v>0.08</v>
      </c>
      <c r="Q202" s="15">
        <v>0.19</v>
      </c>
      <c r="R202" s="15">
        <v>0.22</v>
      </c>
      <c r="S202" s="15">
        <v>0.12</v>
      </c>
      <c r="T202" s="15">
        <v>0.08</v>
      </c>
      <c r="U202" s="12">
        <v>0.11</v>
      </c>
      <c r="V202" s="318" t="s">
        <v>449</v>
      </c>
      <c r="W202" s="318" t="s">
        <v>449</v>
      </c>
      <c r="X202" s="318" t="s">
        <v>449</v>
      </c>
    </row>
    <row r="203" customHeight="1" spans="1:24">
      <c r="A203" s="711">
        <v>44106</v>
      </c>
      <c r="B203" s="711">
        <v>44112</v>
      </c>
      <c r="C203" s="5" t="s">
        <v>479</v>
      </c>
      <c r="D203" s="15">
        <v>0.07</v>
      </c>
      <c r="E203" s="15">
        <v>0.06</v>
      </c>
      <c r="F203" s="15">
        <v>0.06</v>
      </c>
      <c r="G203" s="15">
        <v>0.05</v>
      </c>
      <c r="H203" s="15">
        <v>0.07</v>
      </c>
      <c r="I203" s="15">
        <v>0.15</v>
      </c>
      <c r="J203" s="15">
        <v>0.08</v>
      </c>
      <c r="K203" s="15">
        <v>0.06</v>
      </c>
      <c r="L203" s="15">
        <v>0.11</v>
      </c>
      <c r="M203" s="15">
        <v>0.11</v>
      </c>
      <c r="N203" s="15">
        <v>0.1</v>
      </c>
      <c r="O203" s="15">
        <v>0.13</v>
      </c>
      <c r="P203" s="15">
        <v>0.08</v>
      </c>
      <c r="Q203" s="15">
        <v>0.08</v>
      </c>
      <c r="R203" s="15">
        <v>0.08</v>
      </c>
      <c r="S203" s="15">
        <v>0.06</v>
      </c>
      <c r="T203" s="15">
        <v>0.09</v>
      </c>
      <c r="U203" s="12">
        <v>0.0847</v>
      </c>
      <c r="V203" s="318" t="s">
        <v>449</v>
      </c>
      <c r="W203" s="318" t="s">
        <v>449</v>
      </c>
      <c r="X203" s="318" t="s">
        <v>449</v>
      </c>
    </row>
    <row r="204" customHeight="1" spans="1:24">
      <c r="A204" s="711">
        <v>44113</v>
      </c>
      <c r="B204" s="711">
        <v>44119</v>
      </c>
      <c r="C204" s="5" t="s">
        <v>477</v>
      </c>
      <c r="D204" s="505">
        <v>126.3</v>
      </c>
      <c r="E204" s="505">
        <v>130</v>
      </c>
      <c r="F204" s="505">
        <v>128</v>
      </c>
      <c r="G204" s="505">
        <v>120</v>
      </c>
      <c r="H204" s="505">
        <v>122</v>
      </c>
      <c r="I204" s="505">
        <v>133.7</v>
      </c>
      <c r="J204" s="505">
        <v>124.6</v>
      </c>
      <c r="K204" s="505">
        <v>126.5</v>
      </c>
      <c r="L204" s="505">
        <v>127.9</v>
      </c>
      <c r="M204" s="505">
        <v>127.7</v>
      </c>
      <c r="N204" s="505">
        <v>127.5</v>
      </c>
      <c r="O204" s="505">
        <v>135</v>
      </c>
      <c r="P204" s="505">
        <v>122</v>
      </c>
      <c r="Q204" s="505">
        <v>121.7</v>
      </c>
      <c r="R204" s="505">
        <v>121</v>
      </c>
      <c r="S204" s="505">
        <v>122.5</v>
      </c>
      <c r="T204" s="505">
        <v>133</v>
      </c>
      <c r="U204" s="505">
        <v>126.44</v>
      </c>
      <c r="V204" s="318" t="s">
        <v>449</v>
      </c>
      <c r="W204" s="318" t="s">
        <v>449</v>
      </c>
      <c r="X204" s="318" t="s">
        <v>449</v>
      </c>
    </row>
    <row r="205" customHeight="1" spans="1:24">
      <c r="A205" s="711">
        <v>44113</v>
      </c>
      <c r="B205" s="711">
        <v>44119</v>
      </c>
      <c r="C205" s="5" t="s">
        <v>478</v>
      </c>
      <c r="D205" s="15">
        <v>0.13</v>
      </c>
      <c r="E205" s="15">
        <v>0.11</v>
      </c>
      <c r="F205" s="15">
        <v>0.1</v>
      </c>
      <c r="G205" s="15">
        <v>0.08</v>
      </c>
      <c r="H205" s="15">
        <v>0.08</v>
      </c>
      <c r="I205" s="15">
        <v>0.05</v>
      </c>
      <c r="J205" s="15">
        <v>0.15</v>
      </c>
      <c r="K205" s="15">
        <v>0.08</v>
      </c>
      <c r="L205" s="15">
        <v>0.08</v>
      </c>
      <c r="M205" s="15">
        <v>0.1</v>
      </c>
      <c r="N205" s="15">
        <v>0.08</v>
      </c>
      <c r="O205" s="15">
        <v>0.16</v>
      </c>
      <c r="P205" s="15">
        <v>0.08</v>
      </c>
      <c r="Q205" s="15">
        <v>0.19</v>
      </c>
      <c r="R205" s="15">
        <v>0.22</v>
      </c>
      <c r="S205" s="15">
        <v>0.12</v>
      </c>
      <c r="T205" s="15">
        <v>0.09</v>
      </c>
      <c r="U205" s="12">
        <v>0.1117</v>
      </c>
      <c r="V205" s="318" t="s">
        <v>449</v>
      </c>
      <c r="W205" s="318" t="s">
        <v>449</v>
      </c>
      <c r="X205" s="318" t="s">
        <v>449</v>
      </c>
    </row>
    <row r="206" customHeight="1" spans="1:24">
      <c r="A206" s="711">
        <v>44113</v>
      </c>
      <c r="B206" s="711">
        <v>44119</v>
      </c>
      <c r="C206" s="5" t="s">
        <v>479</v>
      </c>
      <c r="D206" s="15">
        <v>0.07</v>
      </c>
      <c r="E206" s="15">
        <v>0.06</v>
      </c>
      <c r="F206" s="15">
        <v>0.06</v>
      </c>
      <c r="G206" s="15">
        <v>0.05</v>
      </c>
      <c r="H206" s="15">
        <v>0.08</v>
      </c>
      <c r="I206" s="15">
        <v>0.15</v>
      </c>
      <c r="J206" s="15">
        <v>0.08</v>
      </c>
      <c r="K206" s="15">
        <v>0.05</v>
      </c>
      <c r="L206" s="15">
        <v>0.11</v>
      </c>
      <c r="M206" s="15">
        <v>0.11</v>
      </c>
      <c r="N206" s="15">
        <v>0.1</v>
      </c>
      <c r="O206" s="15">
        <v>0.13</v>
      </c>
      <c r="P206" s="15">
        <v>0.08</v>
      </c>
      <c r="Q206" s="15">
        <v>0.07</v>
      </c>
      <c r="R206" s="15">
        <v>0.07</v>
      </c>
      <c r="S206" s="15">
        <v>0.06</v>
      </c>
      <c r="T206" s="15">
        <v>0.09</v>
      </c>
      <c r="U206" s="12">
        <v>0.0835</v>
      </c>
      <c r="V206" s="318" t="s">
        <v>449</v>
      </c>
      <c r="W206" s="318" t="s">
        <v>449</v>
      </c>
      <c r="X206" s="318" t="s">
        <v>449</v>
      </c>
    </row>
    <row r="207" customHeight="1" spans="1:24">
      <c r="A207" s="711">
        <v>44120</v>
      </c>
      <c r="B207" s="711">
        <v>44126</v>
      </c>
      <c r="C207" s="5" t="s">
        <v>477</v>
      </c>
      <c r="D207" s="318">
        <v>124.5</v>
      </c>
      <c r="E207" s="318">
        <v>129.5</v>
      </c>
      <c r="F207" s="318">
        <v>127</v>
      </c>
      <c r="G207" s="318">
        <v>120</v>
      </c>
      <c r="H207" s="318">
        <v>122</v>
      </c>
      <c r="I207" s="318">
        <v>133.5</v>
      </c>
      <c r="J207" s="318">
        <v>124.3</v>
      </c>
      <c r="K207" s="318">
        <v>125</v>
      </c>
      <c r="L207" s="318">
        <v>127.7</v>
      </c>
      <c r="M207" s="318">
        <v>127.5</v>
      </c>
      <c r="N207" s="318">
        <v>127.3</v>
      </c>
      <c r="O207" s="318">
        <v>135</v>
      </c>
      <c r="P207" s="318">
        <v>122</v>
      </c>
      <c r="Q207" s="318">
        <v>121.8</v>
      </c>
      <c r="R207" s="318">
        <v>121.2</v>
      </c>
      <c r="S207" s="318">
        <v>122.5</v>
      </c>
      <c r="T207" s="318">
        <v>132.5</v>
      </c>
      <c r="U207" s="318">
        <v>126.08</v>
      </c>
      <c r="V207" s="318" t="s">
        <v>449</v>
      </c>
      <c r="W207" s="318" t="s">
        <v>449</v>
      </c>
      <c r="X207" s="318" t="s">
        <v>449</v>
      </c>
    </row>
    <row r="208" customHeight="1" spans="1:24">
      <c r="A208" s="711">
        <v>44120</v>
      </c>
      <c r="B208" s="711">
        <v>44126</v>
      </c>
      <c r="C208" s="5" t="s">
        <v>478</v>
      </c>
      <c r="D208" s="15">
        <v>0.18</v>
      </c>
      <c r="E208" s="15">
        <v>0.11</v>
      </c>
      <c r="F208" s="15">
        <v>0.1</v>
      </c>
      <c r="G208" s="15">
        <v>0.09</v>
      </c>
      <c r="H208" s="15">
        <v>0.08</v>
      </c>
      <c r="I208" s="15">
        <v>0.05</v>
      </c>
      <c r="J208" s="15">
        <v>0.15</v>
      </c>
      <c r="K208" s="15">
        <v>0.1</v>
      </c>
      <c r="L208" s="15">
        <v>0.08</v>
      </c>
      <c r="M208" s="15">
        <v>0.1</v>
      </c>
      <c r="N208" s="15">
        <v>0.08</v>
      </c>
      <c r="O208" s="15">
        <v>0.16</v>
      </c>
      <c r="P208" s="15">
        <v>0.08</v>
      </c>
      <c r="Q208" s="15">
        <v>0.18</v>
      </c>
      <c r="R208" s="15">
        <v>0.19</v>
      </c>
      <c r="S208" s="15">
        <v>0.12</v>
      </c>
      <c r="T208" s="15">
        <v>0.09</v>
      </c>
      <c r="U208" s="12">
        <v>0.1141</v>
      </c>
      <c r="V208" s="318" t="s">
        <v>449</v>
      </c>
      <c r="W208" s="318" t="s">
        <v>449</v>
      </c>
      <c r="X208" s="318" t="s">
        <v>449</v>
      </c>
    </row>
    <row r="209" customHeight="1" spans="1:24">
      <c r="A209" s="711">
        <v>44120</v>
      </c>
      <c r="B209" s="711">
        <v>44126</v>
      </c>
      <c r="C209" s="5" t="s">
        <v>479</v>
      </c>
      <c r="D209" s="15">
        <v>0.07</v>
      </c>
      <c r="E209" s="15">
        <v>0.05</v>
      </c>
      <c r="F209" s="15">
        <v>0.05</v>
      </c>
      <c r="G209" s="15">
        <v>0.05</v>
      </c>
      <c r="H209" s="15">
        <v>0.08</v>
      </c>
      <c r="I209" s="15">
        <v>0.15</v>
      </c>
      <c r="J209" s="15">
        <v>0.08</v>
      </c>
      <c r="K209" s="15">
        <v>0.05</v>
      </c>
      <c r="L209" s="15">
        <v>0.1</v>
      </c>
      <c r="M209" s="15">
        <v>0.1</v>
      </c>
      <c r="N209" s="15">
        <v>0.09</v>
      </c>
      <c r="O209" s="15">
        <v>0.11</v>
      </c>
      <c r="P209" s="15">
        <v>0.07</v>
      </c>
      <c r="Q209" s="15">
        <v>0.07</v>
      </c>
      <c r="R209" s="15">
        <v>0.07</v>
      </c>
      <c r="S209" s="15">
        <v>0.06</v>
      </c>
      <c r="T209" s="15">
        <v>0.09</v>
      </c>
      <c r="U209" s="12">
        <v>0.0788</v>
      </c>
      <c r="V209" s="318" t="s">
        <v>449</v>
      </c>
      <c r="W209" s="318" t="s">
        <v>449</v>
      </c>
      <c r="X209" s="318" t="s">
        <v>449</v>
      </c>
    </row>
    <row r="210" customHeight="1" spans="1:24">
      <c r="A210" s="711">
        <v>44127</v>
      </c>
      <c r="B210" s="711">
        <v>44133</v>
      </c>
      <c r="C210" s="5" t="s">
        <v>477</v>
      </c>
      <c r="D210" s="318">
        <v>124.8</v>
      </c>
      <c r="E210" s="318">
        <v>129.5</v>
      </c>
      <c r="F210" s="318">
        <v>127</v>
      </c>
      <c r="G210" s="318">
        <v>120</v>
      </c>
      <c r="H210" s="318">
        <v>122.1</v>
      </c>
      <c r="I210" s="318">
        <v>133.2</v>
      </c>
      <c r="J210" s="318">
        <v>124.5</v>
      </c>
      <c r="K210" s="318">
        <v>124.6</v>
      </c>
      <c r="L210" s="318">
        <v>127.8</v>
      </c>
      <c r="M210" s="318">
        <v>127.6</v>
      </c>
      <c r="N210" s="318">
        <v>127.4</v>
      </c>
      <c r="O210" s="318">
        <v>135</v>
      </c>
      <c r="P210" s="318">
        <v>122.1</v>
      </c>
      <c r="Q210" s="318">
        <v>122</v>
      </c>
      <c r="R210" s="318">
        <v>121.5</v>
      </c>
      <c r="S210" s="318">
        <v>122.5</v>
      </c>
      <c r="T210" s="318">
        <v>132</v>
      </c>
      <c r="U210" s="318">
        <v>126.09</v>
      </c>
      <c r="V210" s="318" t="s">
        <v>449</v>
      </c>
      <c r="W210" s="318" t="s">
        <v>449</v>
      </c>
      <c r="X210" s="318" t="s">
        <v>449</v>
      </c>
    </row>
    <row r="211" customHeight="1" spans="1:24">
      <c r="A211" s="711">
        <v>44127</v>
      </c>
      <c r="B211" s="711">
        <v>44133</v>
      </c>
      <c r="C211" s="5" t="s">
        <v>478</v>
      </c>
      <c r="D211" s="936">
        <v>0.14</v>
      </c>
      <c r="E211" s="936">
        <v>0.11</v>
      </c>
      <c r="F211" s="936">
        <v>0.1</v>
      </c>
      <c r="G211" s="936">
        <v>0.09</v>
      </c>
      <c r="H211" s="936">
        <v>0.07</v>
      </c>
      <c r="I211" s="936">
        <v>0.05</v>
      </c>
      <c r="J211" s="936">
        <v>0.13</v>
      </c>
      <c r="K211" s="936">
        <v>0.1</v>
      </c>
      <c r="L211" s="936">
        <v>0.08</v>
      </c>
      <c r="M211" s="936">
        <v>0.1</v>
      </c>
      <c r="N211" s="936">
        <v>0.08</v>
      </c>
      <c r="O211" s="936">
        <v>0.16</v>
      </c>
      <c r="P211" s="936">
        <v>0.07</v>
      </c>
      <c r="Q211" s="936">
        <v>0.16</v>
      </c>
      <c r="R211" s="936">
        <v>0.17</v>
      </c>
      <c r="S211" s="936">
        <v>0.12</v>
      </c>
      <c r="T211" s="936">
        <v>0.09</v>
      </c>
      <c r="U211" s="12">
        <v>0.1071</v>
      </c>
      <c r="V211" s="318" t="s">
        <v>449</v>
      </c>
      <c r="W211" s="318" t="s">
        <v>449</v>
      </c>
      <c r="X211" s="318" t="s">
        <v>449</v>
      </c>
    </row>
    <row r="212" customHeight="1" spans="1:24">
      <c r="A212" s="711">
        <v>44127</v>
      </c>
      <c r="B212" s="711">
        <v>44133</v>
      </c>
      <c r="C212" s="5" t="s">
        <v>479</v>
      </c>
      <c r="D212" s="15">
        <v>0.06</v>
      </c>
      <c r="E212" s="15">
        <v>0.05</v>
      </c>
      <c r="F212" s="15">
        <v>0.05</v>
      </c>
      <c r="G212" s="15">
        <v>0.05</v>
      </c>
      <c r="H212" s="15">
        <v>0.08</v>
      </c>
      <c r="I212" s="15">
        <v>0.14</v>
      </c>
      <c r="J212" s="15">
        <v>0.07</v>
      </c>
      <c r="K212" s="15">
        <v>0.05</v>
      </c>
      <c r="L212" s="15">
        <v>0.1</v>
      </c>
      <c r="M212" s="15">
        <v>0.1</v>
      </c>
      <c r="N212" s="15">
        <v>0.09</v>
      </c>
      <c r="O212" s="15">
        <v>0.11</v>
      </c>
      <c r="P212" s="15">
        <v>0.07</v>
      </c>
      <c r="Q212" s="15">
        <v>0.07</v>
      </c>
      <c r="R212" s="15">
        <v>0.07</v>
      </c>
      <c r="S212" s="15">
        <v>0.06</v>
      </c>
      <c r="T212" s="15">
        <v>0.09</v>
      </c>
      <c r="U212" s="12">
        <v>0.0771</v>
      </c>
      <c r="V212" s="318" t="s">
        <v>449</v>
      </c>
      <c r="W212" s="318" t="s">
        <v>449</v>
      </c>
      <c r="X212" s="318" t="s">
        <v>449</v>
      </c>
    </row>
    <row r="213" customHeight="1" spans="1:24">
      <c r="A213" s="711">
        <v>44134</v>
      </c>
      <c r="B213" s="711">
        <v>44140</v>
      </c>
      <c r="C213" s="5" t="s">
        <v>477</v>
      </c>
      <c r="D213" s="505">
        <v>125</v>
      </c>
      <c r="E213" s="505">
        <v>130</v>
      </c>
      <c r="F213" s="505">
        <v>127.3</v>
      </c>
      <c r="G213" s="505">
        <v>120</v>
      </c>
      <c r="H213" s="505">
        <v>122.1</v>
      </c>
      <c r="I213" s="505">
        <v>129.8</v>
      </c>
      <c r="J213" s="505">
        <v>123.8</v>
      </c>
      <c r="K213" s="505">
        <v>124.6</v>
      </c>
      <c r="L213" s="505">
        <v>127.3</v>
      </c>
      <c r="M213" s="505">
        <v>127.5</v>
      </c>
      <c r="N213" s="505">
        <v>126.4</v>
      </c>
      <c r="O213" s="505">
        <v>135</v>
      </c>
      <c r="P213" s="505">
        <v>122.1</v>
      </c>
      <c r="Q213" s="505">
        <v>122</v>
      </c>
      <c r="R213" s="505">
        <v>121.5</v>
      </c>
      <c r="S213" s="505">
        <v>122.5</v>
      </c>
      <c r="T213" s="505">
        <v>131.5</v>
      </c>
      <c r="U213" s="505">
        <v>125.79</v>
      </c>
      <c r="V213" s="318" t="s">
        <v>449</v>
      </c>
      <c r="W213" s="318" t="s">
        <v>449</v>
      </c>
      <c r="X213" s="318" t="s">
        <v>449</v>
      </c>
    </row>
    <row r="214" customHeight="1" spans="1:24">
      <c r="A214" s="711">
        <v>44134</v>
      </c>
      <c r="B214" s="711">
        <v>44140</v>
      </c>
      <c r="C214" s="5" t="s">
        <v>478</v>
      </c>
      <c r="D214" s="938">
        <v>0.15</v>
      </c>
      <c r="E214" s="936">
        <v>0.1</v>
      </c>
      <c r="F214" s="936">
        <v>0.1</v>
      </c>
      <c r="G214" s="936">
        <v>0.09</v>
      </c>
      <c r="H214" s="936">
        <v>0.07</v>
      </c>
      <c r="I214" s="15">
        <v>0.05</v>
      </c>
      <c r="J214" s="936">
        <v>0.16</v>
      </c>
      <c r="K214" s="938">
        <v>0.11</v>
      </c>
      <c r="L214" s="938">
        <v>0.1</v>
      </c>
      <c r="M214" s="936">
        <v>0.1</v>
      </c>
      <c r="N214" s="938">
        <v>0.11</v>
      </c>
      <c r="O214" s="936">
        <v>0.16</v>
      </c>
      <c r="P214" s="936">
        <v>0.07</v>
      </c>
      <c r="Q214" s="936">
        <v>0.16</v>
      </c>
      <c r="R214" s="936">
        <v>0.17</v>
      </c>
      <c r="S214" s="936">
        <v>0.12</v>
      </c>
      <c r="T214" s="936">
        <v>0.09</v>
      </c>
      <c r="U214" s="12">
        <v>0.1124</v>
      </c>
      <c r="V214" s="318" t="s">
        <v>449</v>
      </c>
      <c r="W214" s="318" t="s">
        <v>449</v>
      </c>
      <c r="X214" s="318" t="s">
        <v>449</v>
      </c>
    </row>
    <row r="215" customHeight="1" spans="1:24">
      <c r="A215" s="711">
        <v>44134</v>
      </c>
      <c r="B215" s="711">
        <v>44140</v>
      </c>
      <c r="C215" s="5" t="s">
        <v>479</v>
      </c>
      <c r="D215" s="15">
        <v>0.06</v>
      </c>
      <c r="E215" s="15">
        <v>0.06</v>
      </c>
      <c r="F215" s="15">
        <v>0.05</v>
      </c>
      <c r="G215" s="15">
        <v>0.05</v>
      </c>
      <c r="H215" s="15">
        <v>0.08</v>
      </c>
      <c r="I215" s="15">
        <v>0.12</v>
      </c>
      <c r="J215" s="15">
        <v>0.06</v>
      </c>
      <c r="K215" s="15">
        <v>0.05</v>
      </c>
      <c r="L215" s="15">
        <v>0.1</v>
      </c>
      <c r="M215" s="15">
        <v>0.1</v>
      </c>
      <c r="N215" s="15">
        <v>0.09</v>
      </c>
      <c r="O215" s="15">
        <v>0.11</v>
      </c>
      <c r="P215" s="15">
        <v>0.07</v>
      </c>
      <c r="Q215" s="15">
        <v>0.07</v>
      </c>
      <c r="R215" s="15">
        <v>0.07</v>
      </c>
      <c r="S215" s="15">
        <v>0.06</v>
      </c>
      <c r="T215" s="15">
        <v>0.09</v>
      </c>
      <c r="U215" s="12">
        <v>0.0759</v>
      </c>
      <c r="V215" s="318" t="s">
        <v>449</v>
      </c>
      <c r="W215" s="318" t="s">
        <v>449</v>
      </c>
      <c r="X215" s="318" t="s">
        <v>449</v>
      </c>
    </row>
    <row r="216" customHeight="1" spans="1:24">
      <c r="A216" s="711">
        <v>44141</v>
      </c>
      <c r="B216" s="711">
        <v>44147</v>
      </c>
      <c r="C216" s="5" t="s">
        <v>477</v>
      </c>
      <c r="D216" s="505">
        <v>125.5</v>
      </c>
      <c r="E216" s="505">
        <v>130.5</v>
      </c>
      <c r="F216" s="505">
        <v>128</v>
      </c>
      <c r="G216" s="505">
        <v>120</v>
      </c>
      <c r="H216" s="505">
        <v>122.2</v>
      </c>
      <c r="I216" s="505">
        <v>129.8</v>
      </c>
      <c r="J216" s="505">
        <v>124.6</v>
      </c>
      <c r="K216" s="505">
        <v>124.2</v>
      </c>
      <c r="L216" s="505">
        <v>127</v>
      </c>
      <c r="M216" s="505">
        <v>127</v>
      </c>
      <c r="N216" s="505">
        <v>126</v>
      </c>
      <c r="O216" s="505">
        <v>135</v>
      </c>
      <c r="P216" s="505">
        <v>122.2</v>
      </c>
      <c r="Q216" s="505">
        <v>122.1</v>
      </c>
      <c r="R216" s="505">
        <v>121.5</v>
      </c>
      <c r="S216" s="505">
        <v>122.5</v>
      </c>
      <c r="T216" s="505">
        <v>131</v>
      </c>
      <c r="U216" s="318">
        <v>125.83</v>
      </c>
      <c r="V216" s="318" t="s">
        <v>449</v>
      </c>
      <c r="W216" s="318" t="s">
        <v>449</v>
      </c>
      <c r="X216" s="318" t="s">
        <v>449</v>
      </c>
    </row>
    <row r="217" customHeight="1" spans="1:24">
      <c r="A217" s="711">
        <v>44141</v>
      </c>
      <c r="B217" s="711">
        <v>44147</v>
      </c>
      <c r="C217" s="5" t="s">
        <v>478</v>
      </c>
      <c r="D217" s="938">
        <v>0.15</v>
      </c>
      <c r="E217" s="936">
        <v>0.1</v>
      </c>
      <c r="F217" s="936">
        <v>0.1</v>
      </c>
      <c r="G217" s="938">
        <v>0.09</v>
      </c>
      <c r="H217" s="938">
        <v>0.07</v>
      </c>
      <c r="I217" s="15">
        <v>0.05</v>
      </c>
      <c r="J217" s="936">
        <v>0.15</v>
      </c>
      <c r="K217" s="938">
        <v>0.11</v>
      </c>
      <c r="L217" s="938">
        <v>0.13</v>
      </c>
      <c r="M217" s="938">
        <v>0.12</v>
      </c>
      <c r="N217" s="938">
        <v>0.13</v>
      </c>
      <c r="O217" s="938">
        <v>0.16</v>
      </c>
      <c r="P217" s="15">
        <v>0.06</v>
      </c>
      <c r="Q217" s="938">
        <v>0.15</v>
      </c>
      <c r="R217" s="938">
        <v>0.16</v>
      </c>
      <c r="S217" s="938">
        <v>0.12</v>
      </c>
      <c r="T217" s="938">
        <v>0.09</v>
      </c>
      <c r="U217" s="12">
        <v>0.1141</v>
      </c>
      <c r="V217" s="318" t="s">
        <v>449</v>
      </c>
      <c r="W217" s="318" t="s">
        <v>449</v>
      </c>
      <c r="X217" s="318" t="s">
        <v>449</v>
      </c>
    </row>
    <row r="218" customHeight="1" spans="1:24">
      <c r="A218" s="711">
        <v>44141</v>
      </c>
      <c r="B218" s="711">
        <v>44147</v>
      </c>
      <c r="C218" s="5" t="s">
        <v>479</v>
      </c>
      <c r="D218" s="15">
        <v>0.06</v>
      </c>
      <c r="E218" s="15">
        <v>0.06</v>
      </c>
      <c r="F218" s="15">
        <v>0.05</v>
      </c>
      <c r="G218" s="15">
        <v>0.05</v>
      </c>
      <c r="H218" s="15">
        <v>0.08</v>
      </c>
      <c r="I218" s="15">
        <v>0.12</v>
      </c>
      <c r="J218" s="15">
        <v>0.06</v>
      </c>
      <c r="K218" s="15">
        <v>0.05</v>
      </c>
      <c r="L218" s="15">
        <v>0.09</v>
      </c>
      <c r="M218" s="15">
        <v>0.09</v>
      </c>
      <c r="N218" s="15">
        <v>0.08</v>
      </c>
      <c r="O218" s="15">
        <v>0.11</v>
      </c>
      <c r="P218" s="15">
        <v>0.07</v>
      </c>
      <c r="Q218" s="15">
        <v>0.07</v>
      </c>
      <c r="R218" s="15">
        <v>0.07</v>
      </c>
      <c r="S218" s="15">
        <v>0.06</v>
      </c>
      <c r="T218" s="15">
        <v>0.09</v>
      </c>
      <c r="U218" s="12">
        <v>0.0741</v>
      </c>
      <c r="V218" s="318" t="s">
        <v>449</v>
      </c>
      <c r="W218" s="318" t="s">
        <v>449</v>
      </c>
      <c r="X218" s="318" t="s">
        <v>449</v>
      </c>
    </row>
    <row r="219" customHeight="1" spans="1:24">
      <c r="A219" s="711">
        <v>44148</v>
      </c>
      <c r="B219" s="711">
        <v>44154</v>
      </c>
      <c r="C219" s="5" t="s">
        <v>477</v>
      </c>
      <c r="D219" s="505">
        <v>126.8</v>
      </c>
      <c r="E219" s="505">
        <v>130.8</v>
      </c>
      <c r="F219" s="505">
        <v>128.5</v>
      </c>
      <c r="G219" s="505">
        <v>120</v>
      </c>
      <c r="H219" s="505">
        <v>122.4</v>
      </c>
      <c r="I219" s="505">
        <v>129.9</v>
      </c>
      <c r="J219" s="505">
        <v>125.1</v>
      </c>
      <c r="K219" s="505">
        <v>124.4</v>
      </c>
      <c r="L219" s="505">
        <v>126.2</v>
      </c>
      <c r="M219" s="505">
        <v>126.4</v>
      </c>
      <c r="N219" s="505">
        <v>125</v>
      </c>
      <c r="O219" s="505">
        <v>135</v>
      </c>
      <c r="P219" s="505">
        <v>122.4</v>
      </c>
      <c r="Q219" s="505">
        <v>122.3</v>
      </c>
      <c r="R219" s="505">
        <v>121.7</v>
      </c>
      <c r="S219" s="505">
        <v>122.5</v>
      </c>
      <c r="T219" s="505">
        <v>130</v>
      </c>
      <c r="U219" s="318">
        <v>125.85</v>
      </c>
      <c r="V219" s="318" t="s">
        <v>449</v>
      </c>
      <c r="W219" s="318" t="s">
        <v>449</v>
      </c>
      <c r="X219" s="318" t="s">
        <v>449</v>
      </c>
    </row>
    <row r="220" customHeight="1" spans="1:24">
      <c r="A220" s="711">
        <v>44148</v>
      </c>
      <c r="B220" s="711">
        <v>44154</v>
      </c>
      <c r="C220" s="5" t="s">
        <v>478</v>
      </c>
      <c r="D220" s="938">
        <v>0.13</v>
      </c>
      <c r="E220" s="936">
        <v>0.1</v>
      </c>
      <c r="F220" s="936">
        <v>0.1</v>
      </c>
      <c r="G220" s="938">
        <v>0.09</v>
      </c>
      <c r="H220" s="15">
        <v>0.07</v>
      </c>
      <c r="I220" s="15">
        <v>0.05</v>
      </c>
      <c r="J220" s="938">
        <v>0.17</v>
      </c>
      <c r="K220" s="938">
        <v>0.11</v>
      </c>
      <c r="L220" s="938">
        <v>0.16</v>
      </c>
      <c r="M220" s="938">
        <v>0.13</v>
      </c>
      <c r="N220" s="938">
        <v>0.17</v>
      </c>
      <c r="O220" s="938">
        <v>0.16</v>
      </c>
      <c r="P220" s="15">
        <v>0.06</v>
      </c>
      <c r="Q220" s="15">
        <v>0.14</v>
      </c>
      <c r="R220" s="15">
        <v>0.15</v>
      </c>
      <c r="S220" s="938">
        <v>0.12</v>
      </c>
      <c r="T220" s="938">
        <v>0.09</v>
      </c>
      <c r="U220" s="12">
        <v>0.1176</v>
      </c>
      <c r="V220" s="318" t="s">
        <v>449</v>
      </c>
      <c r="W220" s="318" t="s">
        <v>449</v>
      </c>
      <c r="X220" s="318" t="s">
        <v>449</v>
      </c>
    </row>
    <row r="221" customHeight="1" spans="1:24">
      <c r="A221" s="711">
        <v>44148</v>
      </c>
      <c r="B221" s="711">
        <v>44154</v>
      </c>
      <c r="C221" s="5" t="s">
        <v>479</v>
      </c>
      <c r="D221" s="15">
        <v>0.09</v>
      </c>
      <c r="E221" s="15">
        <v>0.06</v>
      </c>
      <c r="F221" s="15">
        <v>0.06</v>
      </c>
      <c r="G221" s="15">
        <v>0.05</v>
      </c>
      <c r="H221" s="15">
        <v>0.08</v>
      </c>
      <c r="I221" s="15">
        <v>0.12</v>
      </c>
      <c r="J221" s="15">
        <v>0.08</v>
      </c>
      <c r="K221" s="15">
        <v>0.05</v>
      </c>
      <c r="L221" s="15">
        <v>0.09</v>
      </c>
      <c r="M221" s="15">
        <v>0.09</v>
      </c>
      <c r="N221" s="15">
        <v>0.08</v>
      </c>
      <c r="O221" s="15">
        <v>0.11</v>
      </c>
      <c r="P221" s="15">
        <v>0.07</v>
      </c>
      <c r="Q221" s="15">
        <v>0.07</v>
      </c>
      <c r="R221" s="15">
        <v>0.07</v>
      </c>
      <c r="S221" s="15">
        <v>0.06</v>
      </c>
      <c r="T221" s="15">
        <v>0.09</v>
      </c>
      <c r="U221" s="12">
        <v>0.0776</v>
      </c>
      <c r="V221" s="318" t="s">
        <v>449</v>
      </c>
      <c r="W221" s="318" t="s">
        <v>449</v>
      </c>
      <c r="X221" s="318" t="s">
        <v>449</v>
      </c>
    </row>
    <row r="222" customHeight="1" spans="1:24">
      <c r="A222" s="711">
        <v>44155</v>
      </c>
      <c r="B222" s="711">
        <v>44161</v>
      </c>
      <c r="C222" s="5" t="s">
        <v>477</v>
      </c>
      <c r="D222" s="318">
        <v>128.3</v>
      </c>
      <c r="E222" s="318">
        <v>133.5</v>
      </c>
      <c r="F222" s="318">
        <v>131</v>
      </c>
      <c r="G222" s="318">
        <v>120</v>
      </c>
      <c r="H222" s="318">
        <v>122.7</v>
      </c>
      <c r="I222" s="318">
        <v>129.9</v>
      </c>
      <c r="J222" s="318">
        <v>126.5</v>
      </c>
      <c r="K222" s="318">
        <v>124.8</v>
      </c>
      <c r="L222" s="318">
        <v>126.4</v>
      </c>
      <c r="M222" s="318">
        <v>126.5</v>
      </c>
      <c r="N222" s="318">
        <v>125.2</v>
      </c>
      <c r="O222" s="318">
        <v>138</v>
      </c>
      <c r="P222" s="318">
        <v>122.7</v>
      </c>
      <c r="Q222" s="318">
        <v>122.5</v>
      </c>
      <c r="R222" s="318">
        <v>121.7</v>
      </c>
      <c r="S222" s="318">
        <v>122.5</v>
      </c>
      <c r="T222" s="318">
        <v>130</v>
      </c>
      <c r="U222" s="318">
        <v>126.6</v>
      </c>
      <c r="V222" s="318" t="s">
        <v>449</v>
      </c>
      <c r="W222" s="318" t="s">
        <v>449</v>
      </c>
      <c r="X222" s="318" t="s">
        <v>449</v>
      </c>
    </row>
    <row r="223" customHeight="1" spans="1:24">
      <c r="A223" s="711">
        <v>44155</v>
      </c>
      <c r="B223" s="711">
        <v>44161</v>
      </c>
      <c r="C223" s="5" t="s">
        <v>478</v>
      </c>
      <c r="D223" s="938">
        <v>0.12</v>
      </c>
      <c r="E223" s="15">
        <v>0.1</v>
      </c>
      <c r="F223" s="15">
        <v>0.1</v>
      </c>
      <c r="G223" s="938">
        <v>0.09</v>
      </c>
      <c r="H223" s="15">
        <v>0.07</v>
      </c>
      <c r="I223" s="15">
        <v>0.05</v>
      </c>
      <c r="J223" s="938">
        <v>0.16</v>
      </c>
      <c r="K223" s="938">
        <v>0.12</v>
      </c>
      <c r="L223" s="938">
        <v>0.16</v>
      </c>
      <c r="M223" s="938">
        <v>0.13</v>
      </c>
      <c r="N223" s="938">
        <v>0.17</v>
      </c>
      <c r="O223" s="938">
        <v>0.14</v>
      </c>
      <c r="P223" s="15">
        <v>0.06</v>
      </c>
      <c r="Q223" s="15">
        <v>0.14</v>
      </c>
      <c r="R223" s="15">
        <v>0.15</v>
      </c>
      <c r="S223" s="938">
        <v>0.12</v>
      </c>
      <c r="T223" s="938">
        <v>0.09</v>
      </c>
      <c r="U223" s="12">
        <v>0.1159</v>
      </c>
      <c r="V223" s="318" t="s">
        <v>449</v>
      </c>
      <c r="W223" s="318" t="s">
        <v>449</v>
      </c>
      <c r="X223" s="318" t="s">
        <v>449</v>
      </c>
    </row>
    <row r="224" customHeight="1" spans="1:24">
      <c r="A224" s="711">
        <v>44155</v>
      </c>
      <c r="B224" s="711">
        <v>44161</v>
      </c>
      <c r="C224" s="5" t="s">
        <v>479</v>
      </c>
      <c r="D224" s="15">
        <v>0.1</v>
      </c>
      <c r="E224" s="15">
        <v>0.11</v>
      </c>
      <c r="F224" s="15">
        <v>0.11</v>
      </c>
      <c r="G224" s="15">
        <v>0.05</v>
      </c>
      <c r="H224" s="15">
        <v>0.08</v>
      </c>
      <c r="I224" s="15">
        <v>0.12</v>
      </c>
      <c r="J224" s="15">
        <v>0.1</v>
      </c>
      <c r="K224" s="15">
        <v>0.07</v>
      </c>
      <c r="L224" s="15">
        <v>0.1</v>
      </c>
      <c r="M224" s="15">
        <v>0.1</v>
      </c>
      <c r="N224" s="15">
        <v>0.09</v>
      </c>
      <c r="O224" s="15">
        <v>0.12</v>
      </c>
      <c r="P224" s="15">
        <v>0.07</v>
      </c>
      <c r="Q224" s="15">
        <v>0.07</v>
      </c>
      <c r="R224" s="15">
        <v>0.07</v>
      </c>
      <c r="S224" s="15">
        <v>0.06</v>
      </c>
      <c r="T224" s="15">
        <v>0.09</v>
      </c>
      <c r="U224" s="12">
        <v>0.0888</v>
      </c>
      <c r="V224" s="318" t="s">
        <v>449</v>
      </c>
      <c r="W224" s="318" t="s">
        <v>449</v>
      </c>
      <c r="X224" s="318" t="s">
        <v>449</v>
      </c>
    </row>
    <row r="225" customHeight="1" spans="1:24">
      <c r="A225" s="711">
        <v>44162</v>
      </c>
      <c r="B225" s="711">
        <v>44168</v>
      </c>
      <c r="C225" s="5" t="s">
        <v>477</v>
      </c>
      <c r="D225" s="318">
        <v>129</v>
      </c>
      <c r="E225" s="318">
        <v>134.5</v>
      </c>
      <c r="F225" s="318">
        <v>132</v>
      </c>
      <c r="G225" s="318">
        <v>120</v>
      </c>
      <c r="H225" s="318">
        <v>122.7</v>
      </c>
      <c r="I225" s="318">
        <v>130.5</v>
      </c>
      <c r="J225" s="318">
        <v>127.5</v>
      </c>
      <c r="K225" s="318">
        <v>125.3</v>
      </c>
      <c r="L225" s="318">
        <v>126.9</v>
      </c>
      <c r="M225" s="318">
        <v>126.7</v>
      </c>
      <c r="N225" s="318">
        <v>125.9</v>
      </c>
      <c r="O225" s="318">
        <v>138</v>
      </c>
      <c r="P225" s="318">
        <v>122.7</v>
      </c>
      <c r="Q225" s="318">
        <v>122.5</v>
      </c>
      <c r="R225" s="318">
        <v>121.5</v>
      </c>
      <c r="S225" s="318">
        <v>122.5</v>
      </c>
      <c r="T225" s="318">
        <v>130</v>
      </c>
      <c r="U225" s="318">
        <v>126.95</v>
      </c>
      <c r="V225" s="318" t="s">
        <v>449</v>
      </c>
      <c r="W225" s="318" t="s">
        <v>449</v>
      </c>
      <c r="X225" s="318" t="s">
        <v>449</v>
      </c>
    </row>
    <row r="226" customHeight="1" spans="1:24">
      <c r="A226" s="711">
        <v>44162</v>
      </c>
      <c r="B226" s="711">
        <v>44168</v>
      </c>
      <c r="C226" s="5" t="s">
        <v>478</v>
      </c>
      <c r="D226" s="938">
        <v>0.13</v>
      </c>
      <c r="E226" s="15">
        <v>0.1</v>
      </c>
      <c r="F226" s="15">
        <v>0.1</v>
      </c>
      <c r="G226" s="938">
        <v>0.09</v>
      </c>
      <c r="H226" s="15">
        <v>0.07</v>
      </c>
      <c r="I226" s="15">
        <v>0.05</v>
      </c>
      <c r="J226" s="938">
        <v>0.15</v>
      </c>
      <c r="K226" s="938">
        <v>0.12</v>
      </c>
      <c r="L226" s="938">
        <v>0.17</v>
      </c>
      <c r="M226" s="938">
        <v>0.14</v>
      </c>
      <c r="N226" s="938">
        <v>0.17</v>
      </c>
      <c r="O226" s="938">
        <v>0.14</v>
      </c>
      <c r="P226" s="15">
        <v>0.06</v>
      </c>
      <c r="Q226" s="15">
        <v>0.14</v>
      </c>
      <c r="R226" s="15">
        <v>0.16</v>
      </c>
      <c r="S226" s="938">
        <v>0.12</v>
      </c>
      <c r="T226" s="938">
        <v>0.09</v>
      </c>
      <c r="U226" s="12">
        <v>0.1176</v>
      </c>
      <c r="V226" s="318" t="s">
        <v>449</v>
      </c>
      <c r="W226" s="318" t="s">
        <v>449</v>
      </c>
      <c r="X226" s="318" t="s">
        <v>449</v>
      </c>
    </row>
    <row r="227" customHeight="1" spans="1:24">
      <c r="A227" s="711">
        <v>44162</v>
      </c>
      <c r="B227" s="711">
        <v>44168</v>
      </c>
      <c r="C227" s="5" t="s">
        <v>479</v>
      </c>
      <c r="D227" s="15">
        <v>0.13</v>
      </c>
      <c r="E227" s="15">
        <v>0.12</v>
      </c>
      <c r="F227" s="15">
        <v>0.12</v>
      </c>
      <c r="G227" s="15">
        <v>0.05</v>
      </c>
      <c r="H227" s="15">
        <v>0.08</v>
      </c>
      <c r="I227" s="15">
        <v>0.14</v>
      </c>
      <c r="J227" s="15">
        <v>0.12</v>
      </c>
      <c r="K227" s="15">
        <v>0.09</v>
      </c>
      <c r="L227" s="15">
        <v>0.13</v>
      </c>
      <c r="M227" s="15">
        <v>0.13</v>
      </c>
      <c r="N227" s="15">
        <v>0.11</v>
      </c>
      <c r="O227" s="15">
        <v>0.12</v>
      </c>
      <c r="P227" s="15">
        <v>0.07</v>
      </c>
      <c r="Q227" s="15">
        <v>0.07</v>
      </c>
      <c r="R227" s="15">
        <v>0.07</v>
      </c>
      <c r="S227" s="15">
        <v>0.06</v>
      </c>
      <c r="T227" s="15">
        <v>0.09</v>
      </c>
      <c r="U227" s="12">
        <v>0.1</v>
      </c>
      <c r="V227" s="318" t="s">
        <v>449</v>
      </c>
      <c r="W227" s="318" t="s">
        <v>449</v>
      </c>
      <c r="X227" s="318" t="s">
        <v>449</v>
      </c>
    </row>
    <row r="228" customHeight="1" spans="1:24">
      <c r="A228" s="711">
        <v>44169</v>
      </c>
      <c r="B228" s="711">
        <v>44175</v>
      </c>
      <c r="C228" s="5" t="s">
        <v>477</v>
      </c>
      <c r="D228" s="505">
        <v>130.6</v>
      </c>
      <c r="E228" s="505">
        <v>136</v>
      </c>
      <c r="F228" s="505">
        <v>133.5</v>
      </c>
      <c r="G228" s="505">
        <v>120</v>
      </c>
      <c r="H228" s="505">
        <v>123.5</v>
      </c>
      <c r="I228" s="505">
        <v>131</v>
      </c>
      <c r="J228" s="505">
        <v>129.2</v>
      </c>
      <c r="K228" s="505">
        <v>126.5</v>
      </c>
      <c r="L228" s="505">
        <v>127.1</v>
      </c>
      <c r="M228" s="505">
        <v>127</v>
      </c>
      <c r="N228" s="505">
        <v>126.3</v>
      </c>
      <c r="O228" s="505">
        <v>138</v>
      </c>
      <c r="P228" s="505">
        <v>122.7</v>
      </c>
      <c r="Q228" s="505">
        <v>123</v>
      </c>
      <c r="R228" s="505">
        <v>121.5</v>
      </c>
      <c r="S228" s="505">
        <v>122.5</v>
      </c>
      <c r="T228" s="505">
        <v>130</v>
      </c>
      <c r="U228" s="505">
        <v>127.55</v>
      </c>
      <c r="V228" s="505">
        <v>145</v>
      </c>
      <c r="W228" s="505">
        <v>148</v>
      </c>
      <c r="X228" s="505">
        <v>129.55</v>
      </c>
    </row>
    <row r="229" customHeight="1" spans="1:24">
      <c r="A229" s="711">
        <v>44169</v>
      </c>
      <c r="B229" s="711">
        <v>44175</v>
      </c>
      <c r="C229" s="5" t="s">
        <v>478</v>
      </c>
      <c r="D229" s="938">
        <v>0.12</v>
      </c>
      <c r="E229" s="15">
        <v>0.1</v>
      </c>
      <c r="F229" s="15">
        <v>0.11</v>
      </c>
      <c r="G229" s="938">
        <v>0.09</v>
      </c>
      <c r="H229" s="15">
        <v>0.07</v>
      </c>
      <c r="I229" s="15">
        <v>0.05</v>
      </c>
      <c r="J229" s="938">
        <v>0.13</v>
      </c>
      <c r="K229" s="15">
        <v>0.12</v>
      </c>
      <c r="L229" s="938">
        <v>0.17</v>
      </c>
      <c r="M229" s="938">
        <v>0.14</v>
      </c>
      <c r="N229" s="938">
        <v>0.17</v>
      </c>
      <c r="O229" s="938">
        <v>0.14</v>
      </c>
      <c r="P229" s="15">
        <v>0.06</v>
      </c>
      <c r="Q229" s="15">
        <v>0.13</v>
      </c>
      <c r="R229" s="15">
        <v>0.17</v>
      </c>
      <c r="S229" s="938">
        <v>0.12</v>
      </c>
      <c r="T229" s="938">
        <v>0.09</v>
      </c>
      <c r="U229" s="12">
        <v>0.1165</v>
      </c>
      <c r="V229" s="938">
        <v>0.12</v>
      </c>
      <c r="W229" s="938">
        <v>0.12</v>
      </c>
      <c r="X229" s="12">
        <v>0.1168</v>
      </c>
    </row>
    <row r="230" customHeight="1" spans="1:24">
      <c r="A230" s="711">
        <v>44169</v>
      </c>
      <c r="B230" s="711">
        <v>44175</v>
      </c>
      <c r="C230" s="5" t="s">
        <v>479</v>
      </c>
      <c r="D230" s="15">
        <v>0.19</v>
      </c>
      <c r="E230" s="15">
        <v>0.15</v>
      </c>
      <c r="F230" s="15">
        <v>0.14</v>
      </c>
      <c r="G230" s="15">
        <v>0.05</v>
      </c>
      <c r="H230" s="15">
        <v>0.08</v>
      </c>
      <c r="I230" s="15">
        <v>0.14</v>
      </c>
      <c r="J230" s="15">
        <v>0.18</v>
      </c>
      <c r="K230" s="15">
        <v>0.13</v>
      </c>
      <c r="L230" s="15">
        <v>0.14</v>
      </c>
      <c r="M230" s="15">
        <v>0.14</v>
      </c>
      <c r="N230" s="15">
        <v>0.12</v>
      </c>
      <c r="O230" s="15">
        <v>0.18</v>
      </c>
      <c r="P230" s="15">
        <v>0.07</v>
      </c>
      <c r="Q230" s="15">
        <v>0.07</v>
      </c>
      <c r="R230" s="15">
        <v>0.07</v>
      </c>
      <c r="S230" s="15">
        <v>0.06</v>
      </c>
      <c r="T230" s="15">
        <v>0.09</v>
      </c>
      <c r="U230" s="12">
        <v>0.1176</v>
      </c>
      <c r="V230" s="15">
        <v>0.62</v>
      </c>
      <c r="W230" s="15">
        <v>0.68</v>
      </c>
      <c r="X230" s="12">
        <v>0.1737</v>
      </c>
    </row>
    <row r="231" customHeight="1" spans="1:24">
      <c r="A231" s="711">
        <v>44176</v>
      </c>
      <c r="B231" s="711">
        <v>44182</v>
      </c>
      <c r="C231" s="5" t="s">
        <v>477</v>
      </c>
      <c r="D231" s="505">
        <v>134.2</v>
      </c>
      <c r="E231" s="505">
        <v>137.5</v>
      </c>
      <c r="F231" s="505">
        <v>136</v>
      </c>
      <c r="G231" s="505">
        <v>120</v>
      </c>
      <c r="H231" s="505">
        <v>124</v>
      </c>
      <c r="I231" s="505">
        <v>135</v>
      </c>
      <c r="J231" s="505">
        <v>133</v>
      </c>
      <c r="K231" s="505">
        <v>127</v>
      </c>
      <c r="L231" s="505">
        <v>127.6</v>
      </c>
      <c r="M231" s="505">
        <v>127.4</v>
      </c>
      <c r="N231" s="505">
        <v>126.7</v>
      </c>
      <c r="O231" s="505">
        <v>138</v>
      </c>
      <c r="P231" s="505">
        <v>123</v>
      </c>
      <c r="Q231" s="505">
        <v>125</v>
      </c>
      <c r="R231" s="505">
        <v>121.8</v>
      </c>
      <c r="S231" s="505">
        <v>122.5</v>
      </c>
      <c r="T231" s="505">
        <v>130</v>
      </c>
      <c r="U231" s="505">
        <v>128.75</v>
      </c>
      <c r="V231" s="505">
        <v>145</v>
      </c>
      <c r="W231" s="505">
        <v>148</v>
      </c>
      <c r="X231" s="505">
        <v>130.62</v>
      </c>
    </row>
    <row r="232" customHeight="1" spans="1:24">
      <c r="A232" s="711">
        <v>44176</v>
      </c>
      <c r="B232" s="711">
        <v>44182</v>
      </c>
      <c r="C232" s="5" t="s">
        <v>478</v>
      </c>
      <c r="D232" s="938">
        <v>0.1</v>
      </c>
      <c r="E232" s="15">
        <v>0.1</v>
      </c>
      <c r="F232" s="15">
        <v>0.1</v>
      </c>
      <c r="G232" s="938">
        <v>0.09</v>
      </c>
      <c r="H232" s="15">
        <v>0.07</v>
      </c>
      <c r="I232" s="15">
        <v>0.05</v>
      </c>
      <c r="J232" s="938">
        <v>0.12</v>
      </c>
      <c r="K232" s="15">
        <v>0.13</v>
      </c>
      <c r="L232" s="938">
        <v>0.16</v>
      </c>
      <c r="M232" s="938">
        <v>0.14</v>
      </c>
      <c r="N232" s="938">
        <v>0.16</v>
      </c>
      <c r="O232" s="938">
        <v>0.14</v>
      </c>
      <c r="P232" s="15">
        <v>0.06</v>
      </c>
      <c r="Q232" s="15">
        <v>0.13</v>
      </c>
      <c r="R232" s="15">
        <v>0.17</v>
      </c>
      <c r="S232" s="938">
        <v>0.12</v>
      </c>
      <c r="T232" s="938">
        <v>0.09</v>
      </c>
      <c r="U232" s="12">
        <v>0.1135</v>
      </c>
      <c r="V232" s="938">
        <v>0.12</v>
      </c>
      <c r="W232" s="938">
        <v>0.12</v>
      </c>
      <c r="X232" s="12">
        <v>0.1142</v>
      </c>
    </row>
    <row r="233" customHeight="1" spans="1:24">
      <c r="A233" s="711">
        <v>44176</v>
      </c>
      <c r="B233" s="711">
        <v>44182</v>
      </c>
      <c r="C233" s="5" t="s">
        <v>479</v>
      </c>
      <c r="D233" s="15">
        <v>0.27</v>
      </c>
      <c r="E233" s="15">
        <v>0.18</v>
      </c>
      <c r="F233" s="15">
        <v>0.18</v>
      </c>
      <c r="G233" s="15">
        <v>0.05</v>
      </c>
      <c r="H233" s="15">
        <v>0.09</v>
      </c>
      <c r="I233" s="15">
        <v>0.2</v>
      </c>
      <c r="J233" s="15">
        <v>0.23</v>
      </c>
      <c r="K233" s="15">
        <v>0.13</v>
      </c>
      <c r="L233" s="15">
        <v>0.16</v>
      </c>
      <c r="M233" s="15">
        <v>0.15</v>
      </c>
      <c r="N233" s="15">
        <v>0.13</v>
      </c>
      <c r="O233" s="15">
        <v>0.18</v>
      </c>
      <c r="P233" s="15">
        <v>0.07</v>
      </c>
      <c r="Q233" s="15">
        <v>0.07</v>
      </c>
      <c r="R233" s="15">
        <v>0.08</v>
      </c>
      <c r="S233" s="15">
        <v>0.06</v>
      </c>
      <c r="T233" s="15">
        <v>0.09</v>
      </c>
      <c r="U233" s="12">
        <v>0.1365</v>
      </c>
      <c r="V233" s="15">
        <v>0.62</v>
      </c>
      <c r="W233" s="15">
        <v>0.68</v>
      </c>
      <c r="X233" s="12">
        <v>0.1905</v>
      </c>
    </row>
    <row r="234" customHeight="1" spans="1:24">
      <c r="A234" s="711">
        <v>44183</v>
      </c>
      <c r="B234" s="711">
        <v>44189</v>
      </c>
      <c r="C234" s="5" t="s">
        <v>477</v>
      </c>
      <c r="D234" s="505">
        <v>139.2</v>
      </c>
      <c r="E234" s="505">
        <v>139</v>
      </c>
      <c r="F234" s="505">
        <v>138.5</v>
      </c>
      <c r="G234" s="505">
        <v>120</v>
      </c>
      <c r="H234" s="505">
        <v>127.5</v>
      </c>
      <c r="I234" s="505">
        <v>138</v>
      </c>
      <c r="J234" s="505">
        <v>136.8</v>
      </c>
      <c r="K234" s="505">
        <v>129.5</v>
      </c>
      <c r="L234" s="505">
        <v>130.2</v>
      </c>
      <c r="M234" s="505">
        <v>129.8</v>
      </c>
      <c r="N234" s="505">
        <v>129.5</v>
      </c>
      <c r="O234" s="505">
        <v>138</v>
      </c>
      <c r="P234" s="505">
        <v>125</v>
      </c>
      <c r="Q234" s="505">
        <v>127.5</v>
      </c>
      <c r="R234" s="505">
        <v>122.5</v>
      </c>
      <c r="S234" s="505">
        <v>122.5</v>
      </c>
      <c r="T234" s="505">
        <v>130</v>
      </c>
      <c r="U234" s="505">
        <v>130.79</v>
      </c>
      <c r="V234" s="505">
        <v>145</v>
      </c>
      <c r="W234" s="505">
        <v>148</v>
      </c>
      <c r="X234" s="505">
        <v>132.45</v>
      </c>
    </row>
    <row r="235" customHeight="1" spans="1:24">
      <c r="A235" s="711">
        <v>44183</v>
      </c>
      <c r="B235" s="711">
        <v>44189</v>
      </c>
      <c r="C235" s="5" t="s">
        <v>478</v>
      </c>
      <c r="D235" s="938">
        <v>0.11</v>
      </c>
      <c r="E235" s="15">
        <v>0.1</v>
      </c>
      <c r="F235" s="15">
        <v>0.11</v>
      </c>
      <c r="G235" s="938">
        <v>0.09</v>
      </c>
      <c r="H235" s="15">
        <v>0.07</v>
      </c>
      <c r="I235" s="15">
        <v>0.05</v>
      </c>
      <c r="J235" s="938">
        <v>0.14</v>
      </c>
      <c r="K235" s="15">
        <v>0.14</v>
      </c>
      <c r="L235" s="938">
        <v>0.16</v>
      </c>
      <c r="M235" s="938">
        <v>0.14</v>
      </c>
      <c r="N235" s="938">
        <v>0.16</v>
      </c>
      <c r="O235" s="938">
        <v>0.14</v>
      </c>
      <c r="P235" s="15">
        <v>0.06</v>
      </c>
      <c r="Q235" s="15">
        <v>0.14</v>
      </c>
      <c r="R235" s="15">
        <v>0.18</v>
      </c>
      <c r="S235" s="938">
        <v>0.12</v>
      </c>
      <c r="T235" s="938">
        <v>0.09</v>
      </c>
      <c r="U235" s="12">
        <v>0.1176</v>
      </c>
      <c r="V235" s="938">
        <v>0.12</v>
      </c>
      <c r="W235" s="938">
        <v>0.12</v>
      </c>
      <c r="X235" s="12">
        <v>0.1179</v>
      </c>
    </row>
    <row r="236" customHeight="1" spans="1:24">
      <c r="A236" s="711">
        <v>44183</v>
      </c>
      <c r="B236" s="711">
        <v>44189</v>
      </c>
      <c r="C236" s="5" t="s">
        <v>479</v>
      </c>
      <c r="D236" s="15">
        <v>0.31</v>
      </c>
      <c r="E236" s="15">
        <v>0.18</v>
      </c>
      <c r="F236" s="15">
        <v>0.18</v>
      </c>
      <c r="G236" s="15">
        <v>0.06</v>
      </c>
      <c r="H236" s="15">
        <v>0.11</v>
      </c>
      <c r="I236" s="15">
        <v>0.25</v>
      </c>
      <c r="J236" s="15">
        <v>0.25</v>
      </c>
      <c r="K236" s="15">
        <v>0.16</v>
      </c>
      <c r="L236" s="15">
        <v>0.23</v>
      </c>
      <c r="M236" s="15">
        <v>0.21</v>
      </c>
      <c r="N236" s="15">
        <v>0.19</v>
      </c>
      <c r="O236" s="15">
        <v>0.2</v>
      </c>
      <c r="P236" s="15">
        <v>0.09</v>
      </c>
      <c r="Q236" s="15">
        <v>0.09</v>
      </c>
      <c r="R236" s="15">
        <v>0.1</v>
      </c>
      <c r="S236" s="15">
        <v>0.06</v>
      </c>
      <c r="T236" s="15">
        <v>0.09</v>
      </c>
      <c r="U236" s="12">
        <v>0.1624</v>
      </c>
      <c r="V236" s="15">
        <v>0.62</v>
      </c>
      <c r="W236" s="15">
        <v>0.68</v>
      </c>
      <c r="X236" s="12">
        <v>0.2137</v>
      </c>
    </row>
    <row r="237" customHeight="1" spans="1:24">
      <c r="A237" s="711">
        <v>44190</v>
      </c>
      <c r="B237" s="711">
        <v>44196</v>
      </c>
      <c r="C237" s="5" t="s">
        <v>477</v>
      </c>
      <c r="D237" s="505">
        <v>139.5</v>
      </c>
      <c r="E237" s="505">
        <v>139.5</v>
      </c>
      <c r="F237" s="505">
        <v>139.5</v>
      </c>
      <c r="G237" s="505">
        <v>120</v>
      </c>
      <c r="H237" s="505">
        <v>131</v>
      </c>
      <c r="I237" s="505">
        <v>139</v>
      </c>
      <c r="J237" s="505">
        <v>137.5</v>
      </c>
      <c r="K237" s="505">
        <v>130</v>
      </c>
      <c r="L237" s="505">
        <v>135.5</v>
      </c>
      <c r="M237" s="505">
        <v>135.2</v>
      </c>
      <c r="N237" s="505">
        <v>134.4</v>
      </c>
      <c r="O237" s="505">
        <v>138</v>
      </c>
      <c r="P237" s="505">
        <v>127.5</v>
      </c>
      <c r="Q237" s="505">
        <v>129</v>
      </c>
      <c r="R237" s="505">
        <v>125.3</v>
      </c>
      <c r="S237" s="505">
        <v>125</v>
      </c>
      <c r="T237" s="505">
        <v>130</v>
      </c>
      <c r="U237" s="505">
        <v>132.7</v>
      </c>
      <c r="V237" s="505">
        <v>144</v>
      </c>
      <c r="W237" s="505">
        <v>151</v>
      </c>
      <c r="X237" s="505">
        <v>134.26</v>
      </c>
    </row>
    <row r="238" customHeight="1" spans="1:24">
      <c r="A238" s="711">
        <v>44190</v>
      </c>
      <c r="B238" s="711">
        <v>44196</v>
      </c>
      <c r="C238" s="5" t="s">
        <v>478</v>
      </c>
      <c r="D238" s="938">
        <v>0.13</v>
      </c>
      <c r="E238" s="15">
        <v>0.13</v>
      </c>
      <c r="F238" s="15">
        <v>0.12</v>
      </c>
      <c r="G238" s="938">
        <v>0.09</v>
      </c>
      <c r="H238" s="938">
        <v>0.07</v>
      </c>
      <c r="I238" s="938">
        <v>0.05</v>
      </c>
      <c r="J238" s="938">
        <v>0.16</v>
      </c>
      <c r="K238" s="15">
        <v>0.17</v>
      </c>
      <c r="L238" s="938">
        <v>0.16</v>
      </c>
      <c r="M238" s="938">
        <v>0.18</v>
      </c>
      <c r="N238" s="938">
        <v>0.17</v>
      </c>
      <c r="O238" s="938">
        <v>0.14</v>
      </c>
      <c r="P238" s="15">
        <v>0.06</v>
      </c>
      <c r="Q238" s="938">
        <v>0.14</v>
      </c>
      <c r="R238" s="938">
        <v>0.18</v>
      </c>
      <c r="S238" s="938">
        <v>0.12</v>
      </c>
      <c r="T238" s="938">
        <v>0.09</v>
      </c>
      <c r="U238" s="12">
        <v>0.1271</v>
      </c>
      <c r="V238" s="938">
        <v>0.12</v>
      </c>
      <c r="W238" s="938">
        <v>0.12</v>
      </c>
      <c r="X238" s="12">
        <v>0.1263</v>
      </c>
    </row>
    <row r="239" customHeight="1" spans="1:24">
      <c r="A239" s="711">
        <v>44190</v>
      </c>
      <c r="B239" s="711">
        <v>44196</v>
      </c>
      <c r="C239" s="5" t="s">
        <v>479</v>
      </c>
      <c r="D239" s="15">
        <v>0.31</v>
      </c>
      <c r="E239" s="15">
        <v>0.22</v>
      </c>
      <c r="F239" s="15">
        <v>0.22</v>
      </c>
      <c r="G239" s="15">
        <v>0.08</v>
      </c>
      <c r="H239" s="15">
        <v>0.13</v>
      </c>
      <c r="I239" s="15">
        <v>0.28</v>
      </c>
      <c r="J239" s="15">
        <v>0.27</v>
      </c>
      <c r="K239" s="15">
        <v>0.2</v>
      </c>
      <c r="L239" s="15">
        <v>0.25</v>
      </c>
      <c r="M239" s="15">
        <v>0.24</v>
      </c>
      <c r="N239" s="15">
        <v>0.21</v>
      </c>
      <c r="O239" s="15">
        <v>0.21</v>
      </c>
      <c r="P239" s="15">
        <v>0.11</v>
      </c>
      <c r="Q239" s="15">
        <v>0.12</v>
      </c>
      <c r="R239" s="15">
        <v>0.14</v>
      </c>
      <c r="S239" s="15">
        <v>0.08</v>
      </c>
      <c r="T239" s="15">
        <v>0.09</v>
      </c>
      <c r="U239" s="12">
        <v>0.1859</v>
      </c>
      <c r="V239" s="15">
        <v>0.6</v>
      </c>
      <c r="W239" s="15">
        <v>0.66</v>
      </c>
      <c r="X239" s="12">
        <v>0.2326</v>
      </c>
    </row>
    <row r="240" customHeight="1" spans="1:24">
      <c r="A240" s="711">
        <v>44197</v>
      </c>
      <c r="B240" s="711">
        <v>44203</v>
      </c>
      <c r="C240" s="5" t="s">
        <v>477</v>
      </c>
      <c r="D240" s="505">
        <v>139.2</v>
      </c>
      <c r="E240" s="505">
        <v>139.5</v>
      </c>
      <c r="F240" s="505">
        <v>139</v>
      </c>
      <c r="G240" s="505">
        <v>125</v>
      </c>
      <c r="H240" s="505">
        <v>132.5</v>
      </c>
      <c r="I240" s="505">
        <v>139.8</v>
      </c>
      <c r="J240" s="505">
        <v>137</v>
      </c>
      <c r="K240" s="505">
        <v>130</v>
      </c>
      <c r="L240" s="505">
        <v>139.4</v>
      </c>
      <c r="M240" s="505">
        <v>139.3</v>
      </c>
      <c r="N240" s="505">
        <v>138.9</v>
      </c>
      <c r="O240" s="505">
        <v>139</v>
      </c>
      <c r="P240" s="505">
        <v>129</v>
      </c>
      <c r="Q240" s="505">
        <v>130</v>
      </c>
      <c r="R240" s="505">
        <v>126.5</v>
      </c>
      <c r="S240" s="505">
        <v>131</v>
      </c>
      <c r="T240" s="505">
        <v>130</v>
      </c>
      <c r="U240" s="505">
        <v>134.42</v>
      </c>
      <c r="V240" s="505">
        <v>145</v>
      </c>
      <c r="W240" s="505">
        <v>152</v>
      </c>
      <c r="X240" s="505">
        <v>135.9</v>
      </c>
    </row>
    <row r="241" customHeight="1" spans="1:24">
      <c r="A241" s="711">
        <v>44197</v>
      </c>
      <c r="B241" s="711">
        <v>44203</v>
      </c>
      <c r="C241" s="5" t="s">
        <v>478</v>
      </c>
      <c r="D241" s="938">
        <v>0.15</v>
      </c>
      <c r="E241" s="15">
        <v>0.14</v>
      </c>
      <c r="F241" s="15">
        <v>0.15</v>
      </c>
      <c r="G241" s="938">
        <v>0.12</v>
      </c>
      <c r="H241" s="15">
        <v>0.07</v>
      </c>
      <c r="I241" s="15">
        <v>0.05</v>
      </c>
      <c r="J241" s="938">
        <v>0.19</v>
      </c>
      <c r="K241" s="15">
        <v>0.19</v>
      </c>
      <c r="L241" s="938">
        <v>0.17</v>
      </c>
      <c r="M241" s="938">
        <v>0.18</v>
      </c>
      <c r="N241" s="938">
        <v>0.18</v>
      </c>
      <c r="O241" s="938">
        <v>0.14</v>
      </c>
      <c r="P241" s="15">
        <v>0.06</v>
      </c>
      <c r="Q241" s="15">
        <v>0.15</v>
      </c>
      <c r="R241" s="15">
        <v>0.19</v>
      </c>
      <c r="S241" s="938">
        <v>0.13</v>
      </c>
      <c r="T241" s="938">
        <v>0.12</v>
      </c>
      <c r="U241" s="12">
        <v>0.14</v>
      </c>
      <c r="V241" s="938">
        <v>0.13</v>
      </c>
      <c r="W241" s="938">
        <v>0.12</v>
      </c>
      <c r="X241" s="12">
        <v>0.1384</v>
      </c>
    </row>
    <row r="242" customHeight="1" spans="1:24">
      <c r="A242" s="711">
        <v>44197</v>
      </c>
      <c r="B242" s="711">
        <v>44203</v>
      </c>
      <c r="C242" s="5" t="s">
        <v>479</v>
      </c>
      <c r="D242" s="15">
        <v>0.29</v>
      </c>
      <c r="E242" s="15">
        <v>0.21</v>
      </c>
      <c r="F242" s="15">
        <v>0.23</v>
      </c>
      <c r="G242" s="15">
        <v>0.1</v>
      </c>
      <c r="H242" s="15">
        <v>0.15</v>
      </c>
      <c r="I242" s="15">
        <v>0.3</v>
      </c>
      <c r="J242" s="15">
        <v>0.24</v>
      </c>
      <c r="K242" s="15">
        <v>0.2</v>
      </c>
      <c r="L242" s="15">
        <v>0.3</v>
      </c>
      <c r="M242" s="15">
        <v>0.3</v>
      </c>
      <c r="N242" s="15">
        <v>0.28</v>
      </c>
      <c r="O242" s="15">
        <v>0.21</v>
      </c>
      <c r="P242" s="15">
        <v>0.12</v>
      </c>
      <c r="Q242" s="15">
        <v>0.14</v>
      </c>
      <c r="R242" s="15">
        <v>0.16</v>
      </c>
      <c r="S242" s="15">
        <v>0.1</v>
      </c>
      <c r="T242" s="15">
        <v>0.1</v>
      </c>
      <c r="U242" s="12">
        <v>0.2018</v>
      </c>
      <c r="V242" s="15">
        <v>0.59</v>
      </c>
      <c r="W242" s="15">
        <v>0.65</v>
      </c>
      <c r="X242" s="12">
        <v>0.2458</v>
      </c>
    </row>
    <row r="243" customHeight="1" spans="1:24">
      <c r="A243" s="711">
        <v>44204</v>
      </c>
      <c r="B243" s="711">
        <v>44210</v>
      </c>
      <c r="C243" s="5" t="s">
        <v>477</v>
      </c>
      <c r="D243" s="318">
        <v>138.6</v>
      </c>
      <c r="E243" s="505">
        <v>139.5</v>
      </c>
      <c r="F243" s="505">
        <v>138.5</v>
      </c>
      <c r="G243" s="505">
        <v>125</v>
      </c>
      <c r="H243" s="318">
        <v>132.5</v>
      </c>
      <c r="I243" s="318">
        <v>137.5</v>
      </c>
      <c r="J243" s="318">
        <v>135.8</v>
      </c>
      <c r="K243" s="505">
        <v>130</v>
      </c>
      <c r="L243" s="505">
        <v>138.1</v>
      </c>
      <c r="M243" s="505">
        <v>137.9</v>
      </c>
      <c r="N243" s="505">
        <v>136.7</v>
      </c>
      <c r="O243" s="318">
        <v>139</v>
      </c>
      <c r="P243" s="318">
        <v>129</v>
      </c>
      <c r="Q243" s="318">
        <v>129.8</v>
      </c>
      <c r="R243" s="318">
        <v>126.2</v>
      </c>
      <c r="S243" s="505">
        <v>131</v>
      </c>
      <c r="T243" s="505">
        <v>130</v>
      </c>
      <c r="U243" s="318">
        <v>133.83</v>
      </c>
      <c r="V243" s="318">
        <v>145</v>
      </c>
      <c r="W243" s="318">
        <v>150</v>
      </c>
      <c r="X243" s="318">
        <v>135.27</v>
      </c>
    </row>
    <row r="244" customHeight="1" spans="1:24">
      <c r="A244" s="711">
        <v>44204</v>
      </c>
      <c r="B244" s="711">
        <v>44210</v>
      </c>
      <c r="C244" s="5" t="s">
        <v>478</v>
      </c>
      <c r="D244" s="938">
        <v>0.14</v>
      </c>
      <c r="E244" s="15">
        <v>0.14</v>
      </c>
      <c r="F244" s="15">
        <v>0.16</v>
      </c>
      <c r="G244" s="938">
        <v>0.12</v>
      </c>
      <c r="H244" s="15">
        <v>0.07</v>
      </c>
      <c r="I244" s="15">
        <v>0.05</v>
      </c>
      <c r="J244" s="938">
        <v>0.21</v>
      </c>
      <c r="K244" s="15">
        <v>0.19</v>
      </c>
      <c r="L244" s="938">
        <v>0.17</v>
      </c>
      <c r="M244" s="938">
        <v>0.18</v>
      </c>
      <c r="N244" s="938">
        <v>0.18</v>
      </c>
      <c r="O244" s="938">
        <v>0.14</v>
      </c>
      <c r="P244" s="15">
        <v>0.06</v>
      </c>
      <c r="Q244" s="15">
        <v>0.16</v>
      </c>
      <c r="R244" s="15">
        <v>0.2</v>
      </c>
      <c r="S244" s="938">
        <v>0.13</v>
      </c>
      <c r="T244" s="938">
        <v>0.13</v>
      </c>
      <c r="U244" s="142">
        <v>0.1429</v>
      </c>
      <c r="V244" s="938">
        <v>0.13</v>
      </c>
      <c r="W244" s="938">
        <v>0.12</v>
      </c>
      <c r="X244" s="12">
        <v>0.1411</v>
      </c>
    </row>
    <row r="245" customHeight="1" spans="1:24">
      <c r="A245" s="711">
        <v>44204</v>
      </c>
      <c r="B245" s="711">
        <v>44210</v>
      </c>
      <c r="C245" s="5" t="s">
        <v>479</v>
      </c>
      <c r="D245" s="15">
        <v>0.25</v>
      </c>
      <c r="E245" s="15">
        <v>0.2</v>
      </c>
      <c r="F245" s="15">
        <v>0.21</v>
      </c>
      <c r="G245" s="15">
        <v>0.1</v>
      </c>
      <c r="H245" s="15">
        <v>0.15</v>
      </c>
      <c r="I245" s="15">
        <v>0.28</v>
      </c>
      <c r="J245" s="15">
        <v>0.22</v>
      </c>
      <c r="K245" s="15">
        <v>0.19</v>
      </c>
      <c r="L245" s="15">
        <v>0.26</v>
      </c>
      <c r="M245" s="15">
        <v>0.25</v>
      </c>
      <c r="N245" s="15">
        <v>0.22</v>
      </c>
      <c r="O245" s="15">
        <v>0.21</v>
      </c>
      <c r="P245" s="15">
        <v>0.12</v>
      </c>
      <c r="Q245" s="15">
        <v>0.14</v>
      </c>
      <c r="R245" s="15">
        <v>0.16</v>
      </c>
      <c r="S245" s="15">
        <v>0.1</v>
      </c>
      <c r="T245" s="15">
        <v>0.1</v>
      </c>
      <c r="U245" s="142">
        <v>0.1859</v>
      </c>
      <c r="V245" s="15">
        <v>0.55</v>
      </c>
      <c r="W245" s="15">
        <v>0.62</v>
      </c>
      <c r="X245" s="12">
        <v>0.2279</v>
      </c>
    </row>
    <row r="246" customHeight="1" spans="1:24">
      <c r="A246" s="711">
        <v>44211</v>
      </c>
      <c r="B246" s="711">
        <v>44217</v>
      </c>
      <c r="C246" s="5" t="s">
        <v>477</v>
      </c>
      <c r="D246" s="505">
        <v>133.8</v>
      </c>
      <c r="E246" s="505">
        <v>136.5</v>
      </c>
      <c r="F246" s="505">
        <v>136</v>
      </c>
      <c r="G246" s="505">
        <v>125</v>
      </c>
      <c r="H246" s="318">
        <v>131</v>
      </c>
      <c r="I246" s="318">
        <v>134.8</v>
      </c>
      <c r="J246" s="505">
        <v>134.5</v>
      </c>
      <c r="K246" s="505">
        <v>129</v>
      </c>
      <c r="L246" s="505">
        <v>135.4</v>
      </c>
      <c r="M246" s="505">
        <v>135.2</v>
      </c>
      <c r="N246" s="505">
        <v>132.7</v>
      </c>
      <c r="O246" s="505">
        <v>135</v>
      </c>
      <c r="P246" s="318">
        <v>128.2</v>
      </c>
      <c r="Q246" s="318">
        <v>128</v>
      </c>
      <c r="R246" s="318">
        <v>124.7</v>
      </c>
      <c r="S246" s="505">
        <v>131</v>
      </c>
      <c r="T246" s="505">
        <v>130</v>
      </c>
      <c r="U246" s="505">
        <v>131.81</v>
      </c>
      <c r="V246" s="505">
        <v>145</v>
      </c>
      <c r="W246" s="505">
        <v>150</v>
      </c>
      <c r="X246" s="505">
        <v>133.46</v>
      </c>
    </row>
    <row r="247" customHeight="1" spans="1:24">
      <c r="A247" s="711">
        <v>44211</v>
      </c>
      <c r="B247" s="711">
        <v>44217</v>
      </c>
      <c r="C247" s="5" t="s">
        <v>478</v>
      </c>
      <c r="D247" s="938">
        <v>0.14</v>
      </c>
      <c r="E247" s="15">
        <v>0.14</v>
      </c>
      <c r="F247" s="15">
        <v>0.16</v>
      </c>
      <c r="G247" s="938">
        <v>0.12</v>
      </c>
      <c r="H247" s="15">
        <v>0.07</v>
      </c>
      <c r="I247" s="15">
        <v>0.05</v>
      </c>
      <c r="J247" s="938">
        <v>0.2</v>
      </c>
      <c r="K247" s="15">
        <v>0.18</v>
      </c>
      <c r="L247" s="938">
        <v>0.2</v>
      </c>
      <c r="M247" s="938">
        <v>0.19</v>
      </c>
      <c r="N247" s="938">
        <v>0.2</v>
      </c>
      <c r="O247" s="15">
        <v>0.14</v>
      </c>
      <c r="P247" s="15">
        <v>0.06</v>
      </c>
      <c r="Q247" s="15">
        <v>0.18</v>
      </c>
      <c r="R247" s="15">
        <v>0.22</v>
      </c>
      <c r="S247" s="938">
        <v>0.13</v>
      </c>
      <c r="T247" s="938">
        <v>0.14</v>
      </c>
      <c r="U247" s="12">
        <v>0.1482</v>
      </c>
      <c r="V247" s="15">
        <v>0.13</v>
      </c>
      <c r="W247" s="15">
        <v>0.12</v>
      </c>
      <c r="X247" s="12">
        <v>0.1458</v>
      </c>
    </row>
    <row r="248" customHeight="1" spans="1:24">
      <c r="A248" s="711">
        <v>44211</v>
      </c>
      <c r="B248" s="711">
        <v>44217</v>
      </c>
      <c r="C248" s="5" t="s">
        <v>479</v>
      </c>
      <c r="D248" s="15">
        <v>0.18</v>
      </c>
      <c r="E248" s="15">
        <v>0.15</v>
      </c>
      <c r="F248" s="15">
        <v>0.17</v>
      </c>
      <c r="G248" s="15">
        <v>0.1</v>
      </c>
      <c r="H248" s="15">
        <v>0.14</v>
      </c>
      <c r="I248" s="15">
        <v>0.25</v>
      </c>
      <c r="J248" s="15">
        <v>0.17</v>
      </c>
      <c r="K248" s="15">
        <v>0.17</v>
      </c>
      <c r="L248" s="15">
        <v>0.23</v>
      </c>
      <c r="M248" s="15">
        <v>0.22</v>
      </c>
      <c r="N248" s="15">
        <v>0.18</v>
      </c>
      <c r="O248" s="15">
        <v>0.2</v>
      </c>
      <c r="P248" s="15">
        <v>0.11</v>
      </c>
      <c r="Q248" s="15">
        <v>0.12</v>
      </c>
      <c r="R248" s="15">
        <v>0.14</v>
      </c>
      <c r="S248" s="15">
        <v>0.1</v>
      </c>
      <c r="T248" s="15">
        <v>0.1</v>
      </c>
      <c r="U248" s="12">
        <v>0.1606</v>
      </c>
      <c r="V248" s="15">
        <v>0.5</v>
      </c>
      <c r="W248" s="15">
        <v>0.58</v>
      </c>
      <c r="X248" s="12">
        <v>0.2005</v>
      </c>
    </row>
    <row r="249" customHeight="1" spans="1:24">
      <c r="A249" s="711">
        <v>44218</v>
      </c>
      <c r="B249" s="711">
        <v>44224</v>
      </c>
      <c r="C249" s="5" t="s">
        <v>477</v>
      </c>
      <c r="D249" s="505">
        <v>129.7</v>
      </c>
      <c r="E249" s="505">
        <v>129.5</v>
      </c>
      <c r="F249" s="505">
        <v>129</v>
      </c>
      <c r="G249" s="505">
        <v>123</v>
      </c>
      <c r="H249" s="318">
        <v>128</v>
      </c>
      <c r="I249" s="318">
        <v>131.5</v>
      </c>
      <c r="J249" s="505">
        <v>125.3</v>
      </c>
      <c r="K249" s="505">
        <v>122.5</v>
      </c>
      <c r="L249" s="505">
        <v>132.7</v>
      </c>
      <c r="M249" s="505">
        <v>132.5</v>
      </c>
      <c r="N249" s="505">
        <v>129.3</v>
      </c>
      <c r="O249" s="505">
        <v>135</v>
      </c>
      <c r="P249" s="318">
        <v>127.5</v>
      </c>
      <c r="Q249" s="318">
        <v>125</v>
      </c>
      <c r="R249" s="318">
        <v>122</v>
      </c>
      <c r="S249" s="505">
        <v>130</v>
      </c>
      <c r="T249" s="505">
        <v>125</v>
      </c>
      <c r="U249" s="505">
        <v>128.09</v>
      </c>
      <c r="V249" s="505">
        <v>145</v>
      </c>
      <c r="W249" s="505">
        <v>149</v>
      </c>
      <c r="X249" s="505">
        <v>130.08</v>
      </c>
    </row>
    <row r="250" customHeight="1" spans="1:24">
      <c r="A250" s="711">
        <v>44218</v>
      </c>
      <c r="B250" s="711">
        <v>44224</v>
      </c>
      <c r="C250" s="5" t="s">
        <v>478</v>
      </c>
      <c r="D250" s="938">
        <v>0.19</v>
      </c>
      <c r="E250" s="15">
        <v>0.17</v>
      </c>
      <c r="F250" s="15">
        <v>0.19</v>
      </c>
      <c r="G250" s="938">
        <v>0.16</v>
      </c>
      <c r="H250" s="15">
        <v>0.07</v>
      </c>
      <c r="I250" s="15">
        <v>0.05</v>
      </c>
      <c r="J250" s="938">
        <v>0.27</v>
      </c>
      <c r="K250" s="15">
        <v>0.25</v>
      </c>
      <c r="L250" s="938">
        <v>0.21</v>
      </c>
      <c r="M250" s="938">
        <v>0.2</v>
      </c>
      <c r="N250" s="938">
        <v>0.2</v>
      </c>
      <c r="O250" s="15">
        <v>0.15</v>
      </c>
      <c r="P250" s="15">
        <v>0.06</v>
      </c>
      <c r="Q250" s="15">
        <v>0.2</v>
      </c>
      <c r="R250" s="15">
        <v>0.24</v>
      </c>
      <c r="S250" s="938">
        <v>0.14</v>
      </c>
      <c r="T250" s="938">
        <v>0.2</v>
      </c>
      <c r="U250" s="12">
        <v>0.1735</v>
      </c>
      <c r="V250" s="15">
        <v>0.14</v>
      </c>
      <c r="W250" s="15">
        <v>0.13</v>
      </c>
      <c r="X250" s="12">
        <v>0.1695</v>
      </c>
    </row>
    <row r="251" customHeight="1" spans="1:24">
      <c r="A251" s="711">
        <v>44218</v>
      </c>
      <c r="B251" s="711">
        <v>44224</v>
      </c>
      <c r="C251" s="5" t="s">
        <v>479</v>
      </c>
      <c r="D251" s="15">
        <v>0.13</v>
      </c>
      <c r="E251" s="15">
        <v>0.11</v>
      </c>
      <c r="F251" s="15">
        <v>0.13</v>
      </c>
      <c r="G251" s="15">
        <v>0.09</v>
      </c>
      <c r="H251" s="15">
        <v>0.12</v>
      </c>
      <c r="I251" s="15">
        <v>0.21</v>
      </c>
      <c r="J251" s="15">
        <v>0.09</v>
      </c>
      <c r="K251" s="15">
        <v>0.12</v>
      </c>
      <c r="L251" s="15">
        <v>0.2</v>
      </c>
      <c r="M251" s="15">
        <v>0.2</v>
      </c>
      <c r="N251" s="15">
        <v>0.17</v>
      </c>
      <c r="O251" s="15">
        <v>0.18</v>
      </c>
      <c r="P251" s="15">
        <v>0.1</v>
      </c>
      <c r="Q251" s="15">
        <v>0.11</v>
      </c>
      <c r="R251" s="15">
        <v>0.12</v>
      </c>
      <c r="S251" s="15">
        <v>0.09</v>
      </c>
      <c r="T251" s="15">
        <v>0.09</v>
      </c>
      <c r="U251" s="12">
        <v>0.1329</v>
      </c>
      <c r="V251" s="15">
        <v>0.48</v>
      </c>
      <c r="W251" s="15">
        <v>0.55</v>
      </c>
      <c r="X251" s="12">
        <v>0.1732</v>
      </c>
    </row>
    <row r="252" customHeight="1" spans="1:24">
      <c r="A252" s="711">
        <v>44225</v>
      </c>
      <c r="B252" s="711">
        <v>44231</v>
      </c>
      <c r="C252" s="5" t="s">
        <v>477</v>
      </c>
      <c r="D252" s="505">
        <v>126.4</v>
      </c>
      <c r="E252" s="505">
        <v>124.5</v>
      </c>
      <c r="F252" s="505">
        <v>122.5</v>
      </c>
      <c r="G252" s="505">
        <v>123</v>
      </c>
      <c r="H252" s="505">
        <v>126</v>
      </c>
      <c r="I252" s="505">
        <v>127.5</v>
      </c>
      <c r="J252" s="505">
        <v>122.1</v>
      </c>
      <c r="K252" s="505">
        <v>116.5</v>
      </c>
      <c r="L252" s="505">
        <v>128.4</v>
      </c>
      <c r="M252" s="505">
        <v>128.3</v>
      </c>
      <c r="N252" s="505">
        <v>126.1</v>
      </c>
      <c r="O252" s="505">
        <v>135</v>
      </c>
      <c r="P252" s="505">
        <v>125</v>
      </c>
      <c r="Q252" s="505">
        <v>125</v>
      </c>
      <c r="R252" s="505">
        <v>122</v>
      </c>
      <c r="S252" s="505">
        <v>130</v>
      </c>
      <c r="T252" s="505">
        <v>125</v>
      </c>
      <c r="U252" s="505">
        <v>125.49</v>
      </c>
      <c r="V252" s="505">
        <v>142</v>
      </c>
      <c r="W252" s="505">
        <v>149</v>
      </c>
      <c r="X252" s="505">
        <v>127.59</v>
      </c>
    </row>
    <row r="253" customHeight="1" spans="1:24">
      <c r="A253" s="711">
        <v>44225</v>
      </c>
      <c r="B253" s="711">
        <v>44231</v>
      </c>
      <c r="C253" s="5" t="s">
        <v>478</v>
      </c>
      <c r="D253" s="938">
        <v>0.17</v>
      </c>
      <c r="E253" s="15">
        <v>0.18</v>
      </c>
      <c r="F253" s="15">
        <v>0.2</v>
      </c>
      <c r="G253" s="938">
        <v>0.16</v>
      </c>
      <c r="H253" s="15">
        <v>0.07</v>
      </c>
      <c r="I253" s="15">
        <v>0.05</v>
      </c>
      <c r="J253" s="938">
        <v>0.26</v>
      </c>
      <c r="K253" s="15">
        <v>0.28</v>
      </c>
      <c r="L253" s="938">
        <v>0.21</v>
      </c>
      <c r="M253" s="938">
        <v>0.2</v>
      </c>
      <c r="N253" s="938">
        <v>0.2</v>
      </c>
      <c r="O253" s="15">
        <v>0.15</v>
      </c>
      <c r="P253" s="15">
        <v>0.06</v>
      </c>
      <c r="Q253" s="15">
        <v>0.2</v>
      </c>
      <c r="R253" s="15">
        <v>0.24</v>
      </c>
      <c r="S253" s="938">
        <v>0.14</v>
      </c>
      <c r="T253" s="938">
        <v>0.2</v>
      </c>
      <c r="U253" s="12">
        <v>0.1747</v>
      </c>
      <c r="V253" s="15">
        <v>0.14</v>
      </c>
      <c r="W253" s="15">
        <v>0.13</v>
      </c>
      <c r="X253" s="12">
        <v>0.1705</v>
      </c>
    </row>
    <row r="254" customHeight="1" spans="1:24">
      <c r="A254" s="711">
        <v>44225</v>
      </c>
      <c r="B254" s="711">
        <v>44231</v>
      </c>
      <c r="C254" s="5" t="s">
        <v>479</v>
      </c>
      <c r="D254" s="15">
        <v>0.09</v>
      </c>
      <c r="E254" s="15">
        <v>0.09</v>
      </c>
      <c r="F254" s="15">
        <v>0.1</v>
      </c>
      <c r="G254" s="15">
        <v>0.09</v>
      </c>
      <c r="H254" s="15">
        <v>0.1</v>
      </c>
      <c r="I254" s="15">
        <v>0.16</v>
      </c>
      <c r="J254" s="15">
        <v>0.07</v>
      </c>
      <c r="K254" s="15">
        <v>0.08</v>
      </c>
      <c r="L254" s="15">
        <v>0.13</v>
      </c>
      <c r="M254" s="15">
        <v>0.13</v>
      </c>
      <c r="N254" s="15">
        <v>0.11</v>
      </c>
      <c r="O254" s="15">
        <v>0.17</v>
      </c>
      <c r="P254" s="15">
        <v>0.08</v>
      </c>
      <c r="Q254" s="15">
        <v>0.09</v>
      </c>
      <c r="R254" s="15">
        <v>0.1</v>
      </c>
      <c r="S254" s="15">
        <v>0.09</v>
      </c>
      <c r="T254" s="15">
        <v>0.09</v>
      </c>
      <c r="U254" s="12">
        <v>0.1041</v>
      </c>
      <c r="V254" s="15">
        <v>0.46</v>
      </c>
      <c r="W254" s="15">
        <v>0.53</v>
      </c>
      <c r="X254" s="12">
        <v>0.1453</v>
      </c>
    </row>
    <row r="255" customHeight="1" spans="1:24">
      <c r="A255" s="711">
        <v>44243</v>
      </c>
      <c r="B255" s="711">
        <v>44245</v>
      </c>
      <c r="C255" s="5" t="s">
        <v>477</v>
      </c>
      <c r="D255" s="318">
        <v>125.2</v>
      </c>
      <c r="E255" s="318">
        <v>123</v>
      </c>
      <c r="F255" s="318">
        <v>122.2</v>
      </c>
      <c r="G255" s="318">
        <v>123</v>
      </c>
      <c r="H255" s="318">
        <v>127.5</v>
      </c>
      <c r="I255" s="318">
        <v>125</v>
      </c>
      <c r="J255" s="318">
        <v>118.2</v>
      </c>
      <c r="K255" s="318">
        <v>116.5</v>
      </c>
      <c r="L255" s="318">
        <v>125.3</v>
      </c>
      <c r="M255" s="318">
        <v>125.1</v>
      </c>
      <c r="N255" s="318">
        <v>124.8</v>
      </c>
      <c r="O255" s="318">
        <v>135</v>
      </c>
      <c r="P255" s="318">
        <v>127</v>
      </c>
      <c r="Q255" s="318">
        <v>124</v>
      </c>
      <c r="R255" s="318">
        <v>120.5</v>
      </c>
      <c r="S255" s="318">
        <v>130</v>
      </c>
      <c r="T255" s="318">
        <v>125</v>
      </c>
      <c r="U255" s="318">
        <v>124.55</v>
      </c>
      <c r="V255" s="318">
        <v>140</v>
      </c>
      <c r="W255" s="318">
        <v>145</v>
      </c>
      <c r="X255" s="318">
        <v>126.44</v>
      </c>
    </row>
    <row r="256" customHeight="1" spans="1:24">
      <c r="A256" s="711">
        <v>44243</v>
      </c>
      <c r="B256" s="711">
        <v>44245</v>
      </c>
      <c r="C256" s="5" t="s">
        <v>478</v>
      </c>
      <c r="D256" s="938">
        <v>0.16</v>
      </c>
      <c r="E256" s="15">
        <v>0.2</v>
      </c>
      <c r="F256" s="15">
        <v>0.2</v>
      </c>
      <c r="G256" s="938">
        <v>0.18</v>
      </c>
      <c r="H256" s="15">
        <v>0.07</v>
      </c>
      <c r="I256" s="15">
        <v>0.05</v>
      </c>
      <c r="J256" s="938">
        <v>0.29</v>
      </c>
      <c r="K256" s="15">
        <v>0.28</v>
      </c>
      <c r="L256" s="938">
        <v>0.21</v>
      </c>
      <c r="M256" s="938">
        <v>0.2</v>
      </c>
      <c r="N256" s="938">
        <v>0.2</v>
      </c>
      <c r="O256" s="15">
        <v>0.15</v>
      </c>
      <c r="P256" s="15">
        <v>0.06</v>
      </c>
      <c r="Q256" s="15">
        <v>0.21</v>
      </c>
      <c r="R256" s="15">
        <v>0.26</v>
      </c>
      <c r="S256" s="938">
        <v>0.14</v>
      </c>
      <c r="T256" s="938">
        <v>0.25</v>
      </c>
      <c r="U256" s="12">
        <v>0.182941176470588</v>
      </c>
      <c r="V256" s="15">
        <v>0.14</v>
      </c>
      <c r="W256" s="15">
        <v>0.13</v>
      </c>
      <c r="X256" s="12">
        <v>0.1779</v>
      </c>
    </row>
    <row r="257" customHeight="1" spans="1:24">
      <c r="A257" s="711">
        <v>44243</v>
      </c>
      <c r="B257" s="711">
        <v>44245</v>
      </c>
      <c r="C257" s="5" t="s">
        <v>479</v>
      </c>
      <c r="D257" s="15">
        <v>0.08</v>
      </c>
      <c r="E257" s="15">
        <v>0.09</v>
      </c>
      <c r="F257" s="15">
        <v>0.09</v>
      </c>
      <c r="G257" s="15">
        <v>0.09</v>
      </c>
      <c r="H257" s="15">
        <v>0.12</v>
      </c>
      <c r="I257" s="15">
        <v>0.12</v>
      </c>
      <c r="J257" s="15">
        <v>0.07</v>
      </c>
      <c r="K257" s="15">
        <v>0.07</v>
      </c>
      <c r="L257" s="15">
        <v>0.13</v>
      </c>
      <c r="M257" s="15">
        <v>0.13</v>
      </c>
      <c r="N257" s="15">
        <v>0.11</v>
      </c>
      <c r="O257" s="15">
        <v>0.15</v>
      </c>
      <c r="P257" s="15">
        <v>0.11</v>
      </c>
      <c r="Q257" s="15">
        <v>0.08</v>
      </c>
      <c r="R257" s="15">
        <v>0.08</v>
      </c>
      <c r="S257" s="15">
        <v>0.09</v>
      </c>
      <c r="T257" s="15">
        <v>0.09</v>
      </c>
      <c r="U257" s="12">
        <v>0.1</v>
      </c>
      <c r="V257" s="15">
        <v>0.45</v>
      </c>
      <c r="W257" s="15">
        <v>0.5</v>
      </c>
      <c r="X257" s="12">
        <v>0.1395</v>
      </c>
    </row>
    <row r="258" customHeight="1" spans="1:24">
      <c r="A258" s="711">
        <v>44246</v>
      </c>
      <c r="B258" s="711">
        <v>44252</v>
      </c>
      <c r="C258" s="5" t="s">
        <v>477</v>
      </c>
      <c r="D258" s="318">
        <v>124.1</v>
      </c>
      <c r="E258" s="318">
        <v>124</v>
      </c>
      <c r="F258" s="318">
        <v>122.2</v>
      </c>
      <c r="G258" s="318">
        <v>122</v>
      </c>
      <c r="H258" s="318">
        <v>125.8</v>
      </c>
      <c r="I258" s="318">
        <v>124.1</v>
      </c>
      <c r="J258" s="318">
        <v>117.5</v>
      </c>
      <c r="K258" s="318">
        <v>117</v>
      </c>
      <c r="L258" s="318">
        <v>125.1</v>
      </c>
      <c r="M258" s="318">
        <v>125</v>
      </c>
      <c r="N258" s="318">
        <v>124.5</v>
      </c>
      <c r="O258" s="318">
        <v>132</v>
      </c>
      <c r="P258" s="318">
        <v>125.6</v>
      </c>
      <c r="Q258" s="318">
        <v>123.2</v>
      </c>
      <c r="R258" s="318">
        <v>120</v>
      </c>
      <c r="S258" s="318">
        <v>130</v>
      </c>
      <c r="T258" s="318">
        <v>123</v>
      </c>
      <c r="U258" s="318">
        <v>123.83</v>
      </c>
      <c r="V258" s="318">
        <v>140</v>
      </c>
      <c r="W258" s="318">
        <v>145</v>
      </c>
      <c r="X258" s="318">
        <v>125.79</v>
      </c>
    </row>
    <row r="259" customHeight="1" spans="1:24">
      <c r="A259" s="711">
        <v>44246</v>
      </c>
      <c r="B259" s="711">
        <v>44252</v>
      </c>
      <c r="C259" s="5" t="s">
        <v>478</v>
      </c>
      <c r="D259" s="938">
        <v>0.16</v>
      </c>
      <c r="E259" s="15">
        <v>0.15</v>
      </c>
      <c r="F259" s="15">
        <v>0.16</v>
      </c>
      <c r="G259" s="938">
        <v>0.22</v>
      </c>
      <c r="H259" s="15">
        <v>0.06</v>
      </c>
      <c r="I259" s="15">
        <v>0.04</v>
      </c>
      <c r="J259" s="938">
        <v>0.23</v>
      </c>
      <c r="K259" s="15">
        <v>0.21</v>
      </c>
      <c r="L259" s="938">
        <v>0.21</v>
      </c>
      <c r="M259" s="938">
        <v>0.18</v>
      </c>
      <c r="N259" s="938">
        <v>0.18</v>
      </c>
      <c r="O259" s="15">
        <v>0.15</v>
      </c>
      <c r="P259" s="15">
        <v>0.05</v>
      </c>
      <c r="Q259" s="15">
        <v>0.23</v>
      </c>
      <c r="R259" s="15">
        <v>0.26</v>
      </c>
      <c r="S259" s="938">
        <v>0.14</v>
      </c>
      <c r="T259" s="938">
        <v>0.26</v>
      </c>
      <c r="U259" s="12">
        <v>0.17</v>
      </c>
      <c r="V259" s="15">
        <v>0.15</v>
      </c>
      <c r="W259" s="15">
        <v>0.14</v>
      </c>
      <c r="X259" s="12">
        <v>0.1674</v>
      </c>
    </row>
    <row r="260" customHeight="1" spans="1:24">
      <c r="A260" s="711">
        <v>44246</v>
      </c>
      <c r="B260" s="711">
        <v>44252</v>
      </c>
      <c r="C260" s="5" t="s">
        <v>479</v>
      </c>
      <c r="D260" s="15">
        <v>0.08</v>
      </c>
      <c r="E260" s="15">
        <v>0.08</v>
      </c>
      <c r="F260" s="15">
        <v>0.08</v>
      </c>
      <c r="G260" s="15">
        <v>0.09</v>
      </c>
      <c r="H260" s="15">
        <v>0.1</v>
      </c>
      <c r="I260" s="15">
        <v>0.1</v>
      </c>
      <c r="J260" s="15">
        <v>0.08</v>
      </c>
      <c r="K260" s="15">
        <v>0.06</v>
      </c>
      <c r="L260" s="15">
        <v>0.11</v>
      </c>
      <c r="M260" s="15">
        <v>0.11</v>
      </c>
      <c r="N260" s="15">
        <v>0.09</v>
      </c>
      <c r="O260" s="15">
        <v>0.15</v>
      </c>
      <c r="P260" s="15">
        <v>0.09</v>
      </c>
      <c r="Q260" s="15">
        <v>0.07</v>
      </c>
      <c r="R260" s="15">
        <v>0.07</v>
      </c>
      <c r="S260" s="15">
        <v>0.09</v>
      </c>
      <c r="T260" s="15">
        <v>0.09</v>
      </c>
      <c r="U260" s="12">
        <v>0.0906</v>
      </c>
      <c r="V260" s="15">
        <v>0.43</v>
      </c>
      <c r="W260" s="15">
        <v>0.5</v>
      </c>
      <c r="X260" s="12">
        <v>0.13</v>
      </c>
    </row>
    <row r="261" customHeight="1" spans="1:24">
      <c r="A261" s="711">
        <v>44253</v>
      </c>
      <c r="B261" s="711">
        <v>44259</v>
      </c>
      <c r="C261" s="5" t="s">
        <v>477</v>
      </c>
      <c r="D261" s="318">
        <v>121</v>
      </c>
      <c r="E261" s="505">
        <v>125</v>
      </c>
      <c r="F261" s="505">
        <v>125</v>
      </c>
      <c r="G261" s="318">
        <v>121.5</v>
      </c>
      <c r="H261" s="505">
        <v>125.3</v>
      </c>
      <c r="I261" s="505">
        <v>123.8</v>
      </c>
      <c r="J261" s="318">
        <v>115</v>
      </c>
      <c r="K261" s="505">
        <v>115</v>
      </c>
      <c r="L261" s="505">
        <v>124.9</v>
      </c>
      <c r="M261" s="505">
        <v>124.7</v>
      </c>
      <c r="N261" s="505">
        <v>124.3</v>
      </c>
      <c r="O261" s="505">
        <v>128</v>
      </c>
      <c r="P261" s="505">
        <v>121.3</v>
      </c>
      <c r="Q261" s="505">
        <v>123</v>
      </c>
      <c r="R261" s="505">
        <v>120</v>
      </c>
      <c r="S261" s="318">
        <v>131</v>
      </c>
      <c r="T261" s="318">
        <v>122</v>
      </c>
      <c r="U261" s="505">
        <v>122.99</v>
      </c>
      <c r="V261" s="505">
        <v>136</v>
      </c>
      <c r="W261" s="505">
        <v>140</v>
      </c>
      <c r="X261" s="505">
        <v>124.57</v>
      </c>
    </row>
    <row r="262" customHeight="1" spans="1:24">
      <c r="A262" s="711">
        <v>44253</v>
      </c>
      <c r="B262" s="711">
        <v>44259</v>
      </c>
      <c r="C262" s="5" t="s">
        <v>478</v>
      </c>
      <c r="D262" s="938">
        <v>0.21</v>
      </c>
      <c r="E262" s="15">
        <v>0.12</v>
      </c>
      <c r="F262" s="15">
        <v>0.12</v>
      </c>
      <c r="G262" s="938">
        <v>0.24</v>
      </c>
      <c r="H262" s="15">
        <v>0.07</v>
      </c>
      <c r="I262" s="15">
        <v>0.05</v>
      </c>
      <c r="J262" s="938">
        <v>0.22</v>
      </c>
      <c r="K262" s="15">
        <v>0.18</v>
      </c>
      <c r="L262" s="938">
        <v>0.18</v>
      </c>
      <c r="M262" s="938">
        <v>0.16</v>
      </c>
      <c r="N262" s="938">
        <v>0.15</v>
      </c>
      <c r="O262" s="15">
        <v>0.175</v>
      </c>
      <c r="P262" s="15">
        <v>0.08</v>
      </c>
      <c r="Q262" s="15">
        <v>0.24</v>
      </c>
      <c r="R262" s="15">
        <v>0.26</v>
      </c>
      <c r="S262" s="938">
        <v>0.14</v>
      </c>
      <c r="T262" s="938">
        <v>0.26</v>
      </c>
      <c r="U262" s="12">
        <v>0.1679</v>
      </c>
      <c r="V262" s="15">
        <v>0.17</v>
      </c>
      <c r="W262" s="15">
        <v>0.14</v>
      </c>
      <c r="X262" s="12">
        <v>0.1666</v>
      </c>
    </row>
    <row r="263" customHeight="1" spans="1:24">
      <c r="A263" s="711">
        <v>44253</v>
      </c>
      <c r="B263" s="711">
        <v>44259</v>
      </c>
      <c r="C263" s="5" t="s">
        <v>479</v>
      </c>
      <c r="D263" s="15">
        <v>0.08</v>
      </c>
      <c r="E263" s="15">
        <v>0.08</v>
      </c>
      <c r="F263" s="15">
        <v>0.08</v>
      </c>
      <c r="G263" s="15">
        <v>0.09</v>
      </c>
      <c r="H263" s="15">
        <v>0.09</v>
      </c>
      <c r="I263" s="15">
        <v>0.1</v>
      </c>
      <c r="J263" s="15">
        <v>0.06</v>
      </c>
      <c r="K263" s="15">
        <v>0.06</v>
      </c>
      <c r="L263" s="15">
        <v>0.1</v>
      </c>
      <c r="M263" s="15">
        <v>0.1</v>
      </c>
      <c r="N263" s="15">
        <v>0.08</v>
      </c>
      <c r="O263" s="15">
        <v>0.13</v>
      </c>
      <c r="P263" s="15">
        <v>0.09</v>
      </c>
      <c r="Q263" s="15">
        <v>0.08</v>
      </c>
      <c r="R263" s="15">
        <v>0.08</v>
      </c>
      <c r="S263" s="15">
        <v>0.09</v>
      </c>
      <c r="T263" s="15">
        <v>0.07</v>
      </c>
      <c r="U263" s="12">
        <v>0.0859</v>
      </c>
      <c r="V263" s="15">
        <v>0.38</v>
      </c>
      <c r="W263" s="15">
        <v>0.45</v>
      </c>
      <c r="X263" s="12">
        <v>0.1205</v>
      </c>
    </row>
    <row r="264" customHeight="1" spans="1:24">
      <c r="A264" s="711">
        <v>44260</v>
      </c>
      <c r="B264" s="711">
        <v>44266</v>
      </c>
      <c r="C264" s="5" t="s">
        <v>477</v>
      </c>
      <c r="D264" s="318">
        <v>124.7</v>
      </c>
      <c r="E264" s="505">
        <v>129</v>
      </c>
      <c r="F264" s="505">
        <v>128</v>
      </c>
      <c r="G264" s="318">
        <v>121.5</v>
      </c>
      <c r="H264" s="505">
        <v>127.5</v>
      </c>
      <c r="I264" s="505">
        <v>125</v>
      </c>
      <c r="J264" s="318">
        <v>117.5</v>
      </c>
      <c r="K264" s="505">
        <v>114</v>
      </c>
      <c r="L264" s="505">
        <v>128.4</v>
      </c>
      <c r="M264" s="505">
        <v>128</v>
      </c>
      <c r="N264" s="505">
        <v>127.7</v>
      </c>
      <c r="O264" s="505">
        <v>126.5</v>
      </c>
      <c r="P264" s="505">
        <v>123</v>
      </c>
      <c r="Q264" s="505">
        <v>125</v>
      </c>
      <c r="R264" s="505">
        <v>121</v>
      </c>
      <c r="S264" s="318">
        <v>130</v>
      </c>
      <c r="T264" s="318">
        <v>120</v>
      </c>
      <c r="U264" s="505">
        <v>124.52</v>
      </c>
      <c r="V264" s="505">
        <v>136</v>
      </c>
      <c r="W264" s="505">
        <v>140</v>
      </c>
      <c r="X264" s="505">
        <v>125.94</v>
      </c>
    </row>
    <row r="265" customHeight="1" spans="1:24">
      <c r="A265" s="711">
        <v>44260</v>
      </c>
      <c r="B265" s="711">
        <v>44266</v>
      </c>
      <c r="C265" s="5" t="s">
        <v>478</v>
      </c>
      <c r="D265" s="938">
        <v>0.2</v>
      </c>
      <c r="E265" s="15">
        <v>0.11</v>
      </c>
      <c r="F265" s="15">
        <v>0.11</v>
      </c>
      <c r="G265" s="938">
        <v>0.24</v>
      </c>
      <c r="H265" s="15">
        <v>0.07</v>
      </c>
      <c r="I265" s="15">
        <v>0.05</v>
      </c>
      <c r="J265" s="938">
        <v>0.22</v>
      </c>
      <c r="K265" s="15">
        <v>0.2</v>
      </c>
      <c r="L265" s="938">
        <v>0.16</v>
      </c>
      <c r="M265" s="938">
        <v>0.15</v>
      </c>
      <c r="N265" s="938">
        <v>0.14</v>
      </c>
      <c r="O265" s="15">
        <v>0.2</v>
      </c>
      <c r="P265" s="15">
        <v>0.08</v>
      </c>
      <c r="Q265" s="15">
        <v>0.22</v>
      </c>
      <c r="R265" s="15">
        <v>0.25</v>
      </c>
      <c r="S265" s="938">
        <v>0.17</v>
      </c>
      <c r="T265" s="938">
        <v>0.24</v>
      </c>
      <c r="U265" s="12">
        <v>0.1653</v>
      </c>
      <c r="V265" s="15">
        <v>0.17</v>
      </c>
      <c r="W265" s="15">
        <v>0.14</v>
      </c>
      <c r="X265" s="12">
        <v>0.1642</v>
      </c>
    </row>
    <row r="266" customHeight="1" spans="1:24">
      <c r="A266" s="711">
        <v>44260</v>
      </c>
      <c r="B266" s="711">
        <v>44266</v>
      </c>
      <c r="C266" s="5" t="s">
        <v>479</v>
      </c>
      <c r="D266" s="15">
        <v>0.11</v>
      </c>
      <c r="E266" s="15">
        <v>0.09</v>
      </c>
      <c r="F266" s="15">
        <v>0.09</v>
      </c>
      <c r="G266" s="15">
        <v>0.09</v>
      </c>
      <c r="H266" s="15">
        <v>0.11</v>
      </c>
      <c r="I266" s="15">
        <v>0.12</v>
      </c>
      <c r="J266" s="15">
        <v>0.09</v>
      </c>
      <c r="K266" s="15">
        <v>0.06</v>
      </c>
      <c r="L266" s="15">
        <v>0.11</v>
      </c>
      <c r="M266" s="15">
        <v>0.11</v>
      </c>
      <c r="N266" s="15">
        <v>0.1</v>
      </c>
      <c r="O266" s="15">
        <v>0.13</v>
      </c>
      <c r="P266" s="15">
        <v>0.11</v>
      </c>
      <c r="Q266" s="15">
        <v>0.1</v>
      </c>
      <c r="R266" s="15">
        <v>0.1</v>
      </c>
      <c r="S266" s="15">
        <v>0.09</v>
      </c>
      <c r="T266" s="15">
        <v>0.07</v>
      </c>
      <c r="U266" s="12">
        <v>0.0988</v>
      </c>
      <c r="V266" s="15">
        <v>0.38</v>
      </c>
      <c r="W266" s="15">
        <v>0.45</v>
      </c>
      <c r="X266" s="12">
        <v>0.1321</v>
      </c>
    </row>
    <row r="267" customHeight="1" spans="1:24">
      <c r="A267" s="711">
        <v>44267</v>
      </c>
      <c r="B267" s="711">
        <v>44273</v>
      </c>
      <c r="C267" s="5" t="s">
        <v>477</v>
      </c>
      <c r="D267" s="318">
        <v>127.1</v>
      </c>
      <c r="E267" s="318">
        <v>129.4</v>
      </c>
      <c r="F267" s="318">
        <v>128.3</v>
      </c>
      <c r="G267" s="318">
        <v>120.8</v>
      </c>
      <c r="H267" s="318">
        <v>128.6</v>
      </c>
      <c r="I267" s="318">
        <v>129.4</v>
      </c>
      <c r="J267" s="318">
        <v>121.3</v>
      </c>
      <c r="K267" s="318">
        <v>117.2</v>
      </c>
      <c r="L267" s="318">
        <v>135.2</v>
      </c>
      <c r="M267" s="318">
        <v>134.8</v>
      </c>
      <c r="N267" s="318">
        <v>133.5</v>
      </c>
      <c r="O267" s="318">
        <v>126.5</v>
      </c>
      <c r="P267" s="318">
        <v>126.7</v>
      </c>
      <c r="Q267" s="318">
        <v>127.1</v>
      </c>
      <c r="R267" s="318">
        <v>123.4</v>
      </c>
      <c r="S267" s="318">
        <v>129</v>
      </c>
      <c r="T267" s="318">
        <v>119.5</v>
      </c>
      <c r="U267" s="318">
        <v>126.93</v>
      </c>
      <c r="V267" s="318">
        <v>136</v>
      </c>
      <c r="W267" s="318">
        <v>140</v>
      </c>
      <c r="X267" s="318">
        <v>128.09</v>
      </c>
    </row>
    <row r="268" customHeight="1" spans="1:24">
      <c r="A268" s="711">
        <v>44267</v>
      </c>
      <c r="B268" s="711">
        <v>44273</v>
      </c>
      <c r="C268" s="5" t="s">
        <v>478</v>
      </c>
      <c r="D268" s="938">
        <v>0.18</v>
      </c>
      <c r="E268" s="15">
        <v>0.11</v>
      </c>
      <c r="F268" s="15">
        <v>0.11</v>
      </c>
      <c r="G268" s="15">
        <v>0.22</v>
      </c>
      <c r="H268" s="15">
        <v>0.07</v>
      </c>
      <c r="I268" s="15">
        <v>0.05</v>
      </c>
      <c r="J268" s="938">
        <v>0.17</v>
      </c>
      <c r="K268" s="15">
        <v>0.16</v>
      </c>
      <c r="L268" s="938">
        <v>0.1</v>
      </c>
      <c r="M268" s="938">
        <v>0.1</v>
      </c>
      <c r="N268" s="938">
        <v>0.09</v>
      </c>
      <c r="O268" s="15">
        <v>0.2</v>
      </c>
      <c r="P268" s="15">
        <v>0.08</v>
      </c>
      <c r="Q268" s="15">
        <v>0.21</v>
      </c>
      <c r="R268" s="15">
        <v>0.22</v>
      </c>
      <c r="S268" s="15">
        <v>0.18</v>
      </c>
      <c r="T268" s="15">
        <v>0.22</v>
      </c>
      <c r="U268" s="12">
        <v>0.1453</v>
      </c>
      <c r="V268" s="15">
        <v>0.17</v>
      </c>
      <c r="W268" s="15">
        <v>0.15</v>
      </c>
      <c r="X268" s="12">
        <v>0.1468</v>
      </c>
    </row>
    <row r="269" customHeight="1" spans="1:24">
      <c r="A269" s="711">
        <v>44267</v>
      </c>
      <c r="B269" s="711">
        <v>44273</v>
      </c>
      <c r="C269" s="5" t="s">
        <v>479</v>
      </c>
      <c r="D269" s="15">
        <v>0.17</v>
      </c>
      <c r="E269" s="15">
        <v>0.14</v>
      </c>
      <c r="F269" s="15">
        <v>0.15</v>
      </c>
      <c r="G269" s="15">
        <v>0.09</v>
      </c>
      <c r="H269" s="15">
        <v>0.14</v>
      </c>
      <c r="I269" s="15">
        <v>0.16</v>
      </c>
      <c r="J269" s="15">
        <v>0.15</v>
      </c>
      <c r="K269" s="15">
        <v>0.13</v>
      </c>
      <c r="L269" s="15">
        <v>0.16</v>
      </c>
      <c r="M269" s="15">
        <v>0.16</v>
      </c>
      <c r="N269" s="15">
        <v>0.15</v>
      </c>
      <c r="O269" s="15">
        <v>0.12</v>
      </c>
      <c r="P269" s="15">
        <v>0.14</v>
      </c>
      <c r="Q269" s="15">
        <v>0.13</v>
      </c>
      <c r="R269" s="15">
        <v>0.13</v>
      </c>
      <c r="S269" s="15">
        <v>0.09</v>
      </c>
      <c r="T269" s="15">
        <v>0.07</v>
      </c>
      <c r="U269" s="12">
        <v>0.1341</v>
      </c>
      <c r="V269" s="15">
        <v>0.36</v>
      </c>
      <c r="W269" s="15">
        <v>0.4</v>
      </c>
      <c r="X269" s="12">
        <v>0.16</v>
      </c>
    </row>
    <row r="270" customHeight="1" spans="1:24">
      <c r="A270" s="711">
        <v>44274</v>
      </c>
      <c r="B270" s="711">
        <v>44280</v>
      </c>
      <c r="C270" s="5" t="s">
        <v>477</v>
      </c>
      <c r="D270" s="318">
        <v>134.2</v>
      </c>
      <c r="E270" s="318">
        <v>130.8</v>
      </c>
      <c r="F270" s="318">
        <v>130</v>
      </c>
      <c r="G270" s="318">
        <v>125</v>
      </c>
      <c r="H270" s="318">
        <v>130</v>
      </c>
      <c r="I270" s="318">
        <v>133.2</v>
      </c>
      <c r="J270" s="318">
        <v>127.4</v>
      </c>
      <c r="K270" s="318">
        <v>126.8</v>
      </c>
      <c r="L270" s="318">
        <v>138.4</v>
      </c>
      <c r="M270" s="318">
        <v>138.2</v>
      </c>
      <c r="N270" s="318">
        <v>137.9</v>
      </c>
      <c r="O270" s="318">
        <v>131.6</v>
      </c>
      <c r="P270" s="318">
        <v>128.9</v>
      </c>
      <c r="Q270" s="318">
        <v>129.3</v>
      </c>
      <c r="R270" s="318">
        <v>125.9</v>
      </c>
      <c r="S270" s="318">
        <v>130</v>
      </c>
      <c r="T270" s="318">
        <v>125</v>
      </c>
      <c r="U270" s="318">
        <v>130.74</v>
      </c>
      <c r="V270" s="318">
        <v>135</v>
      </c>
      <c r="W270" s="318">
        <v>140</v>
      </c>
      <c r="X270" s="318">
        <v>131.45</v>
      </c>
    </row>
    <row r="271" customHeight="1" spans="1:24">
      <c r="A271" s="711">
        <v>44274</v>
      </c>
      <c r="B271" s="711">
        <v>44280</v>
      </c>
      <c r="C271" s="5" t="s">
        <v>478</v>
      </c>
      <c r="D271" s="938">
        <v>0.14</v>
      </c>
      <c r="E271" s="15">
        <v>0.11</v>
      </c>
      <c r="F271" s="15">
        <v>0.11</v>
      </c>
      <c r="G271" s="15">
        <v>0.16</v>
      </c>
      <c r="H271" s="15">
        <v>0.08</v>
      </c>
      <c r="I271" s="15">
        <v>0.06</v>
      </c>
      <c r="J271" s="938">
        <v>0.15</v>
      </c>
      <c r="K271" s="15">
        <v>0.13</v>
      </c>
      <c r="L271" s="938">
        <v>0.08</v>
      </c>
      <c r="M271" s="938">
        <v>0.08</v>
      </c>
      <c r="N271" s="938">
        <v>0.07</v>
      </c>
      <c r="O271" s="15">
        <v>0.18</v>
      </c>
      <c r="P271" s="15">
        <v>0.08</v>
      </c>
      <c r="Q271" s="15">
        <v>0.19</v>
      </c>
      <c r="R271" s="15">
        <v>0.22</v>
      </c>
      <c r="S271" s="15">
        <v>0.15</v>
      </c>
      <c r="T271" s="15">
        <v>0.16</v>
      </c>
      <c r="U271" s="12">
        <v>0.1265</v>
      </c>
      <c r="V271" s="15">
        <v>0.17</v>
      </c>
      <c r="W271" s="15">
        <v>0.15</v>
      </c>
      <c r="X271" s="12">
        <v>0.13</v>
      </c>
    </row>
    <row r="272" customHeight="1" spans="1:24">
      <c r="A272" s="711">
        <v>44274</v>
      </c>
      <c r="B272" s="711">
        <v>44280</v>
      </c>
      <c r="C272" s="5" t="s">
        <v>479</v>
      </c>
      <c r="D272" s="15">
        <v>0.23</v>
      </c>
      <c r="E272" s="15">
        <v>0.16</v>
      </c>
      <c r="F272" s="15">
        <v>0.17</v>
      </c>
      <c r="G272" s="15">
        <v>0.12</v>
      </c>
      <c r="H272" s="15">
        <v>0.16</v>
      </c>
      <c r="I272" s="15">
        <v>0.19</v>
      </c>
      <c r="J272" s="15">
        <v>0.21</v>
      </c>
      <c r="K272" s="15">
        <v>0.22</v>
      </c>
      <c r="L272" s="15">
        <v>0.22</v>
      </c>
      <c r="M272" s="15">
        <v>0.21</v>
      </c>
      <c r="N272" s="15">
        <v>0.21</v>
      </c>
      <c r="O272" s="15">
        <v>0.14</v>
      </c>
      <c r="P272" s="15">
        <v>0.16</v>
      </c>
      <c r="Q272" s="15">
        <v>0.15</v>
      </c>
      <c r="R272" s="15">
        <v>0.15</v>
      </c>
      <c r="S272" s="15">
        <v>0.12</v>
      </c>
      <c r="T272" s="15">
        <v>0.12</v>
      </c>
      <c r="U272" s="12">
        <v>0.1729</v>
      </c>
      <c r="V272" s="15">
        <v>0.38</v>
      </c>
      <c r="W272" s="15">
        <v>0.42</v>
      </c>
      <c r="X272" s="12">
        <v>0.1968</v>
      </c>
    </row>
    <row r="273" customHeight="1" spans="1:24">
      <c r="A273" s="711">
        <v>44281</v>
      </c>
      <c r="B273" s="711">
        <v>44287</v>
      </c>
      <c r="C273" s="5" t="s">
        <v>477</v>
      </c>
      <c r="D273" s="318">
        <v>136.5</v>
      </c>
      <c r="E273" s="318">
        <v>131</v>
      </c>
      <c r="F273" s="318">
        <v>133</v>
      </c>
      <c r="G273" s="318">
        <v>130</v>
      </c>
      <c r="H273" s="318">
        <v>134.3</v>
      </c>
      <c r="I273" s="318">
        <v>136</v>
      </c>
      <c r="J273" s="318">
        <v>130.3</v>
      </c>
      <c r="K273" s="318">
        <v>128.5</v>
      </c>
      <c r="L273" s="318">
        <v>139.8</v>
      </c>
      <c r="M273" s="318">
        <v>139.5</v>
      </c>
      <c r="N273" s="318">
        <v>138.7</v>
      </c>
      <c r="O273" s="318">
        <v>131.6</v>
      </c>
      <c r="P273" s="318">
        <v>133.5</v>
      </c>
      <c r="Q273" s="318">
        <v>133.2</v>
      </c>
      <c r="R273" s="318">
        <v>128.7</v>
      </c>
      <c r="S273" s="318">
        <v>135</v>
      </c>
      <c r="T273" s="318">
        <v>130</v>
      </c>
      <c r="U273" s="318">
        <v>133.51</v>
      </c>
      <c r="V273" s="318">
        <v>135</v>
      </c>
      <c r="W273" s="318">
        <v>140</v>
      </c>
      <c r="X273" s="318">
        <v>133.93</v>
      </c>
    </row>
    <row r="274" customHeight="1" spans="1:24">
      <c r="A274" s="711">
        <v>44281</v>
      </c>
      <c r="B274" s="711">
        <v>44287</v>
      </c>
      <c r="C274" s="5" t="s">
        <v>478</v>
      </c>
      <c r="D274" s="938">
        <v>0.13</v>
      </c>
      <c r="E274" s="15">
        <v>0.11</v>
      </c>
      <c r="F274" s="15">
        <v>0.1</v>
      </c>
      <c r="G274" s="15">
        <v>0.13</v>
      </c>
      <c r="H274" s="15">
        <v>0.08</v>
      </c>
      <c r="I274" s="15">
        <v>0.06</v>
      </c>
      <c r="J274" s="938">
        <v>0.14</v>
      </c>
      <c r="K274" s="15">
        <v>0.11</v>
      </c>
      <c r="L274" s="938">
        <v>0.08</v>
      </c>
      <c r="M274" s="938">
        <v>0.08</v>
      </c>
      <c r="N274" s="938">
        <v>0.07</v>
      </c>
      <c r="O274" s="15">
        <v>0.17</v>
      </c>
      <c r="P274" s="15">
        <v>0.08</v>
      </c>
      <c r="Q274" s="15">
        <v>0.16</v>
      </c>
      <c r="R274" s="15">
        <v>0.18</v>
      </c>
      <c r="S274" s="15">
        <v>0.1</v>
      </c>
      <c r="T274" s="15">
        <v>0.13</v>
      </c>
      <c r="U274" s="12">
        <v>0.1124</v>
      </c>
      <c r="V274" s="15">
        <v>0.17</v>
      </c>
      <c r="W274" s="15">
        <v>0.15</v>
      </c>
      <c r="X274" s="12">
        <v>0.1174</v>
      </c>
    </row>
    <row r="275" customHeight="1" spans="1:24">
      <c r="A275" s="711">
        <v>44281</v>
      </c>
      <c r="B275" s="711">
        <v>44287</v>
      </c>
      <c r="C275" s="5" t="s">
        <v>479</v>
      </c>
      <c r="D275" s="15">
        <v>0.25</v>
      </c>
      <c r="E275" s="15">
        <v>0.17</v>
      </c>
      <c r="F275" s="15">
        <v>0.19</v>
      </c>
      <c r="G275" s="15">
        <v>0.15</v>
      </c>
      <c r="H275" s="15">
        <v>0.19</v>
      </c>
      <c r="I275" s="15">
        <v>0.21</v>
      </c>
      <c r="J275" s="15">
        <v>0.24</v>
      </c>
      <c r="K275" s="15">
        <v>0.25</v>
      </c>
      <c r="L275" s="15">
        <v>0.26</v>
      </c>
      <c r="M275" s="15">
        <v>0.25</v>
      </c>
      <c r="N275" s="15">
        <v>0.24</v>
      </c>
      <c r="O275" s="15">
        <v>0.15</v>
      </c>
      <c r="P275" s="15">
        <v>0.19</v>
      </c>
      <c r="Q275" s="15">
        <v>0.18</v>
      </c>
      <c r="R275" s="15">
        <v>0.18</v>
      </c>
      <c r="S275" s="15">
        <v>0.15</v>
      </c>
      <c r="T275" s="15">
        <v>0.15</v>
      </c>
      <c r="U275" s="12">
        <v>0.2</v>
      </c>
      <c r="V275" s="15">
        <v>0.4</v>
      </c>
      <c r="W275" s="15">
        <v>0.42</v>
      </c>
      <c r="X275" s="12">
        <v>0.2221</v>
      </c>
    </row>
    <row r="276" customHeight="1" spans="1:24">
      <c r="A276" s="711">
        <v>44288</v>
      </c>
      <c r="B276" s="711">
        <v>44294</v>
      </c>
      <c r="C276" s="5" t="s">
        <v>477</v>
      </c>
      <c r="D276" s="505">
        <v>138.2</v>
      </c>
      <c r="E276" s="505">
        <v>131</v>
      </c>
      <c r="F276" s="505">
        <v>135</v>
      </c>
      <c r="G276" s="505">
        <v>133</v>
      </c>
      <c r="H276" s="505">
        <v>136.7</v>
      </c>
      <c r="I276" s="505">
        <v>139.5</v>
      </c>
      <c r="J276" s="505">
        <v>134.1</v>
      </c>
      <c r="K276" s="505">
        <v>133.7</v>
      </c>
      <c r="L276" s="505">
        <v>140.3</v>
      </c>
      <c r="M276" s="505">
        <v>140.1</v>
      </c>
      <c r="N276" s="505">
        <v>139.4</v>
      </c>
      <c r="O276" s="505">
        <v>132</v>
      </c>
      <c r="P276" s="505">
        <v>136.5</v>
      </c>
      <c r="Q276" s="505">
        <v>135.1</v>
      </c>
      <c r="R276" s="505">
        <v>131.2</v>
      </c>
      <c r="S276" s="505">
        <v>138</v>
      </c>
      <c r="T276" s="505">
        <v>133</v>
      </c>
      <c r="U276" s="505">
        <v>135.69</v>
      </c>
      <c r="V276" s="505">
        <v>135</v>
      </c>
      <c r="W276" s="505">
        <v>145</v>
      </c>
      <c r="X276" s="505">
        <v>136.15</v>
      </c>
    </row>
    <row r="277" customHeight="1" spans="1:24">
      <c r="A277" s="711">
        <v>44288</v>
      </c>
      <c r="B277" s="711">
        <v>44294</v>
      </c>
      <c r="C277" s="5" t="s">
        <v>478</v>
      </c>
      <c r="D277" s="938">
        <v>0.12</v>
      </c>
      <c r="E277" s="15">
        <v>0.11</v>
      </c>
      <c r="F277" s="15">
        <v>0.09</v>
      </c>
      <c r="G277" s="15">
        <v>0.12</v>
      </c>
      <c r="H277" s="15">
        <v>0.08</v>
      </c>
      <c r="I277" s="15">
        <v>0.06</v>
      </c>
      <c r="J277" s="938">
        <v>0.12</v>
      </c>
      <c r="K277" s="15">
        <v>0.09</v>
      </c>
      <c r="L277" s="938">
        <v>0.07</v>
      </c>
      <c r="M277" s="938">
        <v>0.07</v>
      </c>
      <c r="N277" s="938">
        <v>0.06</v>
      </c>
      <c r="O277" s="15">
        <v>0.17</v>
      </c>
      <c r="P277" s="15">
        <v>0.08</v>
      </c>
      <c r="Q277" s="15">
        <v>0.15</v>
      </c>
      <c r="R277" s="15">
        <v>0.16</v>
      </c>
      <c r="S277" s="15">
        <v>0.09</v>
      </c>
      <c r="T277" s="15">
        <v>0.12</v>
      </c>
      <c r="U277" s="12">
        <v>0.1035</v>
      </c>
      <c r="V277" s="15">
        <v>0.17</v>
      </c>
      <c r="W277" s="15">
        <v>0.15</v>
      </c>
      <c r="X277" s="12">
        <v>0.1095</v>
      </c>
    </row>
    <row r="278" customHeight="1" spans="1:24">
      <c r="A278" s="711">
        <v>44288</v>
      </c>
      <c r="B278" s="711">
        <v>44294</v>
      </c>
      <c r="C278" s="5" t="s">
        <v>479</v>
      </c>
      <c r="D278" s="15">
        <v>0.25</v>
      </c>
      <c r="E278" s="15">
        <v>0.17</v>
      </c>
      <c r="F278" s="15">
        <v>0.21</v>
      </c>
      <c r="G278" s="15">
        <v>0.17</v>
      </c>
      <c r="H278" s="15">
        <v>0.22</v>
      </c>
      <c r="I278" s="15">
        <v>0.24</v>
      </c>
      <c r="J278" s="15">
        <v>0.22</v>
      </c>
      <c r="K278" s="15">
        <v>0.23</v>
      </c>
      <c r="L278" s="15">
        <v>0.27</v>
      </c>
      <c r="M278" s="15">
        <v>0.26</v>
      </c>
      <c r="N278" s="15">
        <v>0.25</v>
      </c>
      <c r="O278" s="15">
        <v>0.15</v>
      </c>
      <c r="P278" s="15">
        <v>0.22</v>
      </c>
      <c r="Q278" s="15">
        <v>0.21</v>
      </c>
      <c r="R278" s="15">
        <v>0.21</v>
      </c>
      <c r="S278" s="15">
        <v>0.17</v>
      </c>
      <c r="T278" s="15">
        <v>0.17</v>
      </c>
      <c r="U278" s="12">
        <v>0.2129</v>
      </c>
      <c r="V278" s="15">
        <v>0.4</v>
      </c>
      <c r="W278" s="15">
        <v>0.42</v>
      </c>
      <c r="X278" s="12">
        <v>0.2337</v>
      </c>
    </row>
    <row r="279" customHeight="1" spans="1:24">
      <c r="A279" s="711">
        <v>44295</v>
      </c>
      <c r="B279" s="711">
        <v>44301</v>
      </c>
      <c r="C279" s="5" t="s">
        <v>477</v>
      </c>
      <c r="D279" s="318">
        <v>137.5</v>
      </c>
      <c r="E279" s="318">
        <v>131.9</v>
      </c>
      <c r="F279" s="318">
        <v>136</v>
      </c>
      <c r="G279" s="318">
        <v>134</v>
      </c>
      <c r="H279" s="318">
        <v>137.3</v>
      </c>
      <c r="I279" s="318">
        <v>138.7</v>
      </c>
      <c r="J279" s="318">
        <v>133.8</v>
      </c>
      <c r="K279" s="318">
        <v>133.4</v>
      </c>
      <c r="L279" s="318">
        <v>138.5</v>
      </c>
      <c r="M279" s="318">
        <v>138.5</v>
      </c>
      <c r="N279" s="318">
        <v>137.9</v>
      </c>
      <c r="O279" s="318">
        <v>132.6</v>
      </c>
      <c r="P279" s="318">
        <v>137.2</v>
      </c>
      <c r="Q279" s="318">
        <v>136.5</v>
      </c>
      <c r="R279" s="318">
        <v>133</v>
      </c>
      <c r="S279" s="318">
        <v>139</v>
      </c>
      <c r="T279" s="318">
        <v>134</v>
      </c>
      <c r="U279" s="318">
        <v>135.87</v>
      </c>
      <c r="V279" s="318">
        <v>135.2</v>
      </c>
      <c r="W279" s="318">
        <v>145</v>
      </c>
      <c r="X279" s="318">
        <v>136.32</v>
      </c>
    </row>
    <row r="280" customHeight="1" spans="1:24">
      <c r="A280" s="711">
        <v>44295</v>
      </c>
      <c r="B280" s="711">
        <v>44301</v>
      </c>
      <c r="C280" s="5" t="s">
        <v>478</v>
      </c>
      <c r="D280" s="15">
        <v>0.09</v>
      </c>
      <c r="E280" s="15">
        <v>0.11</v>
      </c>
      <c r="F280" s="15">
        <v>0.08</v>
      </c>
      <c r="G280" s="15">
        <v>0.1</v>
      </c>
      <c r="H280" s="15">
        <v>0.07</v>
      </c>
      <c r="I280" s="15">
        <v>0.05</v>
      </c>
      <c r="J280" s="15">
        <v>0.11</v>
      </c>
      <c r="K280" s="15">
        <v>0.08</v>
      </c>
      <c r="L280" s="938">
        <v>0.07</v>
      </c>
      <c r="M280" s="938">
        <v>0.06</v>
      </c>
      <c r="N280" s="938">
        <v>0.05</v>
      </c>
      <c r="O280" s="15">
        <v>0.16</v>
      </c>
      <c r="P280" s="15">
        <v>0.07</v>
      </c>
      <c r="Q280" s="15">
        <v>0.14</v>
      </c>
      <c r="R280" s="15">
        <v>0.16</v>
      </c>
      <c r="S280" s="15">
        <v>0.08</v>
      </c>
      <c r="T280" s="15">
        <v>0.1</v>
      </c>
      <c r="U280" s="12">
        <v>0.0929</v>
      </c>
      <c r="V280" s="15">
        <v>0.17</v>
      </c>
      <c r="W280" s="15">
        <v>0.15</v>
      </c>
      <c r="X280" s="12">
        <v>0.1</v>
      </c>
    </row>
    <row r="281" customHeight="1" spans="1:24">
      <c r="A281" s="711">
        <v>44295</v>
      </c>
      <c r="B281" s="711">
        <v>44301</v>
      </c>
      <c r="C281" s="5" t="s">
        <v>479</v>
      </c>
      <c r="D281" s="15">
        <v>0.21</v>
      </c>
      <c r="E281" s="15">
        <v>0.17</v>
      </c>
      <c r="F281" s="15">
        <v>0.22</v>
      </c>
      <c r="G281" s="15">
        <v>0.18</v>
      </c>
      <c r="H281" s="15">
        <v>0.23</v>
      </c>
      <c r="I281" s="15">
        <v>0.22</v>
      </c>
      <c r="J281" s="15">
        <v>0.19</v>
      </c>
      <c r="K281" s="15">
        <v>0.2</v>
      </c>
      <c r="L281" s="15">
        <v>0.23</v>
      </c>
      <c r="M281" s="15">
        <v>0.23</v>
      </c>
      <c r="N281" s="15">
        <v>0.22</v>
      </c>
      <c r="O281" s="15">
        <v>0.17</v>
      </c>
      <c r="P281" s="15">
        <v>0.23</v>
      </c>
      <c r="Q281" s="15">
        <v>0.23</v>
      </c>
      <c r="R281" s="15">
        <v>0.23</v>
      </c>
      <c r="S281" s="15">
        <v>0.18</v>
      </c>
      <c r="T281" s="15">
        <v>0.18</v>
      </c>
      <c r="U281" s="12">
        <v>0.2071</v>
      </c>
      <c r="V281" s="15">
        <v>0.4</v>
      </c>
      <c r="W281" s="15">
        <v>0.42</v>
      </c>
      <c r="X281" s="12">
        <v>0.2284</v>
      </c>
    </row>
    <row r="282" customHeight="1" spans="1:24">
      <c r="A282" s="711">
        <v>44302</v>
      </c>
      <c r="B282" s="711">
        <v>44308</v>
      </c>
      <c r="C282" s="5" t="s">
        <v>477</v>
      </c>
      <c r="D282" s="318">
        <v>137</v>
      </c>
      <c r="E282" s="318">
        <v>133</v>
      </c>
      <c r="F282" s="318">
        <v>137</v>
      </c>
      <c r="G282" s="318">
        <v>135</v>
      </c>
      <c r="H282" s="318">
        <v>134</v>
      </c>
      <c r="I282" s="318">
        <v>136</v>
      </c>
      <c r="J282" s="318">
        <v>134.5</v>
      </c>
      <c r="K282" s="318">
        <v>135.8</v>
      </c>
      <c r="L282" s="318">
        <v>138.9</v>
      </c>
      <c r="M282" s="318">
        <v>138.8</v>
      </c>
      <c r="N282" s="318">
        <v>138.2</v>
      </c>
      <c r="O282" s="318">
        <v>133.9</v>
      </c>
      <c r="P282" s="318">
        <v>134.8</v>
      </c>
      <c r="Q282" s="318">
        <v>134</v>
      </c>
      <c r="R282" s="318">
        <v>131.5</v>
      </c>
      <c r="S282" s="318">
        <v>139</v>
      </c>
      <c r="T282" s="318">
        <v>135</v>
      </c>
      <c r="U282" s="318">
        <v>135.67</v>
      </c>
      <c r="V282" s="318">
        <v>135.2</v>
      </c>
      <c r="W282" s="318">
        <v>145</v>
      </c>
      <c r="X282" s="318">
        <v>136.14</v>
      </c>
    </row>
    <row r="283" customHeight="1" spans="1:24">
      <c r="A283" s="711">
        <v>44302</v>
      </c>
      <c r="B283" s="711">
        <v>44308</v>
      </c>
      <c r="C283" s="5" t="s">
        <v>478</v>
      </c>
      <c r="D283" s="15">
        <v>0.09</v>
      </c>
      <c r="E283" s="15">
        <v>0.1</v>
      </c>
      <c r="F283" s="15">
        <v>0.08</v>
      </c>
      <c r="G283" s="15">
        <v>0.09</v>
      </c>
      <c r="H283" s="15">
        <v>0.07</v>
      </c>
      <c r="I283" s="15">
        <v>0.05</v>
      </c>
      <c r="J283" s="15">
        <v>0.12</v>
      </c>
      <c r="K283" s="15">
        <v>0.08</v>
      </c>
      <c r="L283" s="938">
        <v>0.07</v>
      </c>
      <c r="M283" s="938">
        <v>0.06</v>
      </c>
      <c r="N283" s="938">
        <v>0.05</v>
      </c>
      <c r="O283" s="15">
        <v>0.14</v>
      </c>
      <c r="P283" s="15">
        <v>0.07</v>
      </c>
      <c r="Q283" s="15">
        <v>0.13</v>
      </c>
      <c r="R283" s="15">
        <v>0.16</v>
      </c>
      <c r="S283" s="15">
        <v>0.08</v>
      </c>
      <c r="T283" s="15">
        <v>0.09</v>
      </c>
      <c r="U283" s="147">
        <v>0.09</v>
      </c>
      <c r="V283" s="15">
        <v>0.17</v>
      </c>
      <c r="W283" s="15">
        <v>0.15</v>
      </c>
      <c r="X283" s="12">
        <v>0.0974</v>
      </c>
    </row>
    <row r="284" customHeight="1" spans="1:24">
      <c r="A284" s="711">
        <v>44302</v>
      </c>
      <c r="B284" s="711">
        <v>44308</v>
      </c>
      <c r="C284" s="5" t="s">
        <v>479</v>
      </c>
      <c r="D284" s="15">
        <v>0.22</v>
      </c>
      <c r="E284" s="15">
        <v>0.18</v>
      </c>
      <c r="F284" s="15">
        <v>0.23</v>
      </c>
      <c r="G284" s="15">
        <v>0.19</v>
      </c>
      <c r="H284" s="15">
        <v>0.22</v>
      </c>
      <c r="I284" s="15">
        <v>0.2</v>
      </c>
      <c r="J284" s="15">
        <v>0.21</v>
      </c>
      <c r="K284" s="15">
        <v>0.2</v>
      </c>
      <c r="L284" s="15">
        <v>0.25</v>
      </c>
      <c r="M284" s="15">
        <v>0.25</v>
      </c>
      <c r="N284" s="15">
        <v>0.24</v>
      </c>
      <c r="O284" s="15">
        <v>0.18</v>
      </c>
      <c r="P284" s="15">
        <v>0.21</v>
      </c>
      <c r="Q284" s="15">
        <v>0.21</v>
      </c>
      <c r="R284" s="15">
        <v>0.22</v>
      </c>
      <c r="S284" s="15">
        <v>0.19</v>
      </c>
      <c r="T284" s="15">
        <v>0.19</v>
      </c>
      <c r="U284" s="147">
        <v>0.2111</v>
      </c>
      <c r="V284" s="15">
        <v>0.4</v>
      </c>
      <c r="W284" s="15">
        <v>0.42</v>
      </c>
      <c r="X284" s="12">
        <v>0.2321</v>
      </c>
    </row>
    <row r="285" customHeight="1" spans="1:24">
      <c r="A285" s="711">
        <v>44309</v>
      </c>
      <c r="B285" s="711">
        <v>44315</v>
      </c>
      <c r="C285" s="5" t="s">
        <v>477</v>
      </c>
      <c r="D285" s="318">
        <v>137.7</v>
      </c>
      <c r="E285" s="318">
        <v>135.8</v>
      </c>
      <c r="F285" s="318">
        <v>138</v>
      </c>
      <c r="G285" s="318">
        <v>135.5</v>
      </c>
      <c r="H285" s="318">
        <v>134.8</v>
      </c>
      <c r="I285" s="318">
        <v>136.7</v>
      </c>
      <c r="J285" s="318">
        <v>134.9</v>
      </c>
      <c r="K285" s="318">
        <v>136.3</v>
      </c>
      <c r="L285" s="318">
        <v>139.4</v>
      </c>
      <c r="M285" s="318">
        <v>139.3</v>
      </c>
      <c r="N285" s="318">
        <v>138.8</v>
      </c>
      <c r="O285" s="318">
        <v>135.2</v>
      </c>
      <c r="P285" s="318">
        <v>135</v>
      </c>
      <c r="Q285" s="318">
        <v>131.2</v>
      </c>
      <c r="R285" s="318">
        <v>130.8</v>
      </c>
      <c r="S285" s="318">
        <v>139.5</v>
      </c>
      <c r="T285" s="318">
        <v>135.5</v>
      </c>
      <c r="U285" s="318">
        <v>136.14</v>
      </c>
      <c r="V285" s="318">
        <v>139.6</v>
      </c>
      <c r="W285" s="318">
        <v>144.8</v>
      </c>
      <c r="X285" s="318">
        <v>136.78</v>
      </c>
    </row>
    <row r="286" customHeight="1" spans="1:24">
      <c r="A286" s="711">
        <v>44309</v>
      </c>
      <c r="B286" s="711">
        <v>44315</v>
      </c>
      <c r="C286" s="5" t="s">
        <v>478</v>
      </c>
      <c r="D286" s="15">
        <v>0.09</v>
      </c>
      <c r="E286" s="15">
        <v>0.1</v>
      </c>
      <c r="F286" s="15">
        <v>0.08</v>
      </c>
      <c r="G286" s="15">
        <v>0.09</v>
      </c>
      <c r="H286" s="15">
        <v>0.07</v>
      </c>
      <c r="I286" s="15">
        <v>0.05</v>
      </c>
      <c r="J286" s="15">
        <v>0.13</v>
      </c>
      <c r="K286" s="15">
        <v>0.09</v>
      </c>
      <c r="L286" s="938">
        <v>0.08</v>
      </c>
      <c r="M286" s="938">
        <v>0.07</v>
      </c>
      <c r="N286" s="938">
        <v>0.05</v>
      </c>
      <c r="O286" s="15">
        <v>0.13</v>
      </c>
      <c r="P286" s="15">
        <v>0.07</v>
      </c>
      <c r="Q286" s="15">
        <v>0.15</v>
      </c>
      <c r="R286" s="15">
        <v>0.17</v>
      </c>
      <c r="S286" s="15">
        <v>0.08</v>
      </c>
      <c r="T286" s="15">
        <v>0.09</v>
      </c>
      <c r="U286" s="147">
        <v>0.0935</v>
      </c>
      <c r="V286" s="15">
        <v>0.17</v>
      </c>
      <c r="W286" s="15">
        <v>0.14</v>
      </c>
      <c r="X286" s="12">
        <v>0.1</v>
      </c>
    </row>
    <row r="287" customHeight="1" spans="1:24">
      <c r="A287" s="711">
        <v>44309</v>
      </c>
      <c r="B287" s="711">
        <v>44315</v>
      </c>
      <c r="C287" s="5" t="s">
        <v>479</v>
      </c>
      <c r="D287" s="15">
        <v>0.2</v>
      </c>
      <c r="E287" s="15">
        <v>0.19</v>
      </c>
      <c r="F287" s="15">
        <v>0.24</v>
      </c>
      <c r="G287" s="15">
        <v>0.2</v>
      </c>
      <c r="H287" s="15">
        <v>0.22</v>
      </c>
      <c r="I287" s="15">
        <v>0.21</v>
      </c>
      <c r="J287" s="15">
        <v>0.22</v>
      </c>
      <c r="K287" s="15">
        <v>0.22</v>
      </c>
      <c r="L287" s="15">
        <v>0.27</v>
      </c>
      <c r="M287" s="15">
        <v>0.26</v>
      </c>
      <c r="N287" s="15">
        <v>0.25</v>
      </c>
      <c r="O287" s="15">
        <v>0.19</v>
      </c>
      <c r="P287" s="15">
        <v>0.21</v>
      </c>
      <c r="Q287" s="15">
        <v>0.21</v>
      </c>
      <c r="R287" s="15">
        <v>0.22</v>
      </c>
      <c r="S287" s="15">
        <v>0.2</v>
      </c>
      <c r="T287" s="15">
        <v>0.2</v>
      </c>
      <c r="U287" s="147">
        <v>0.2182</v>
      </c>
      <c r="V287" s="15">
        <v>0.41</v>
      </c>
      <c r="W287" s="15">
        <v>0.42</v>
      </c>
      <c r="X287" s="12">
        <v>0.2389</v>
      </c>
    </row>
    <row r="288" customHeight="1" spans="1:24">
      <c r="A288" s="711">
        <v>44316</v>
      </c>
      <c r="B288" s="711">
        <v>44322</v>
      </c>
      <c r="C288" s="5" t="s">
        <v>477</v>
      </c>
      <c r="D288" s="318">
        <v>137.4</v>
      </c>
      <c r="E288" s="318">
        <v>137.6</v>
      </c>
      <c r="F288" s="318">
        <v>138</v>
      </c>
      <c r="G288" s="318">
        <v>135.5</v>
      </c>
      <c r="H288" s="318">
        <v>136.2</v>
      </c>
      <c r="I288" s="318">
        <v>137.2</v>
      </c>
      <c r="J288" s="318">
        <v>136</v>
      </c>
      <c r="K288" s="318">
        <v>136.8</v>
      </c>
      <c r="L288" s="318">
        <v>140.2</v>
      </c>
      <c r="M288" s="318">
        <v>139.8</v>
      </c>
      <c r="N288" s="318">
        <v>139.5</v>
      </c>
      <c r="O288" s="318">
        <v>136.9</v>
      </c>
      <c r="P288" s="318">
        <v>135.8</v>
      </c>
      <c r="Q288" s="318">
        <v>130</v>
      </c>
      <c r="R288" s="318">
        <v>129.5</v>
      </c>
      <c r="S288" s="318">
        <v>139.5</v>
      </c>
      <c r="T288" s="318">
        <v>135.5</v>
      </c>
      <c r="U288" s="318">
        <v>136.55</v>
      </c>
      <c r="V288" s="318">
        <v>140.3</v>
      </c>
      <c r="W288" s="318">
        <v>146.2</v>
      </c>
      <c r="X288" s="318">
        <v>137.26</v>
      </c>
    </row>
    <row r="289" customHeight="1" spans="1:24">
      <c r="A289" s="711">
        <v>44316</v>
      </c>
      <c r="B289" s="711">
        <v>44322</v>
      </c>
      <c r="C289" s="5" t="s">
        <v>478</v>
      </c>
      <c r="D289" s="15">
        <v>0.08</v>
      </c>
      <c r="E289" s="15">
        <v>0.1</v>
      </c>
      <c r="F289" s="15">
        <v>0.08</v>
      </c>
      <c r="G289" s="15">
        <v>0.09</v>
      </c>
      <c r="H289" s="15">
        <v>0.07</v>
      </c>
      <c r="I289" s="15">
        <v>0.05</v>
      </c>
      <c r="J289" s="15">
        <v>0.11</v>
      </c>
      <c r="K289" s="15">
        <v>0.08</v>
      </c>
      <c r="L289" s="938">
        <v>0.09</v>
      </c>
      <c r="M289" s="938">
        <v>0.08</v>
      </c>
      <c r="N289" s="938">
        <v>0.06</v>
      </c>
      <c r="O289" s="15">
        <v>0.12</v>
      </c>
      <c r="P289" s="15">
        <v>0.07</v>
      </c>
      <c r="Q289" s="15">
        <v>0.17</v>
      </c>
      <c r="R289" s="15">
        <v>0.18</v>
      </c>
      <c r="S289" s="15">
        <v>0.08</v>
      </c>
      <c r="T289" s="15">
        <v>0.09</v>
      </c>
      <c r="U289" s="12">
        <v>0.0941</v>
      </c>
      <c r="V289" s="15">
        <v>0.16</v>
      </c>
      <c r="W289" s="15">
        <v>0.13</v>
      </c>
      <c r="X289" s="12">
        <v>0.0995</v>
      </c>
    </row>
    <row r="290" customHeight="1" spans="1:24">
      <c r="A290" s="711">
        <v>44316</v>
      </c>
      <c r="B290" s="711">
        <v>44322</v>
      </c>
      <c r="C290" s="5" t="s">
        <v>479</v>
      </c>
      <c r="D290" s="15">
        <v>0.18</v>
      </c>
      <c r="E290" s="15">
        <v>0.2</v>
      </c>
      <c r="F290" s="15">
        <v>0.23</v>
      </c>
      <c r="G290" s="15">
        <v>0.19</v>
      </c>
      <c r="H290" s="15">
        <v>0.25</v>
      </c>
      <c r="I290" s="15">
        <v>0.2</v>
      </c>
      <c r="J290" s="15">
        <v>0.23</v>
      </c>
      <c r="K290" s="15">
        <v>0.23</v>
      </c>
      <c r="L290" s="15">
        <v>0.28</v>
      </c>
      <c r="M290" s="15">
        <v>0.27</v>
      </c>
      <c r="N290" s="15">
        <v>0.26</v>
      </c>
      <c r="O290" s="15">
        <v>0.2</v>
      </c>
      <c r="P290" s="15">
        <v>0.23</v>
      </c>
      <c r="Q290" s="15">
        <v>0.22</v>
      </c>
      <c r="R290" s="15">
        <v>0.23</v>
      </c>
      <c r="S290" s="15">
        <v>0.19</v>
      </c>
      <c r="T290" s="15">
        <v>0.19</v>
      </c>
      <c r="U290" s="12">
        <v>0.2224</v>
      </c>
      <c r="V290" s="15">
        <v>0.41</v>
      </c>
      <c r="W290" s="15">
        <v>0.43</v>
      </c>
      <c r="X290" s="12">
        <v>0.2432</v>
      </c>
    </row>
    <row r="291" customHeight="1" spans="1:24">
      <c r="A291" s="711">
        <v>44323</v>
      </c>
      <c r="B291" s="711">
        <v>44329</v>
      </c>
      <c r="C291" s="5" t="s">
        <v>477</v>
      </c>
      <c r="D291" s="646">
        <v>137.8</v>
      </c>
      <c r="E291" s="646">
        <v>137.8</v>
      </c>
      <c r="F291" s="646">
        <v>138</v>
      </c>
      <c r="G291" s="646">
        <v>136</v>
      </c>
      <c r="H291" s="646">
        <v>136</v>
      </c>
      <c r="I291" s="646">
        <v>137.5</v>
      </c>
      <c r="J291" s="646">
        <v>136.5</v>
      </c>
      <c r="K291" s="646">
        <v>137.2</v>
      </c>
      <c r="L291" s="646">
        <v>141.2</v>
      </c>
      <c r="M291" s="646">
        <v>140.7</v>
      </c>
      <c r="N291" s="646">
        <v>140.5</v>
      </c>
      <c r="O291" s="646">
        <v>138</v>
      </c>
      <c r="P291" s="646">
        <v>135.5</v>
      </c>
      <c r="Q291" s="646">
        <v>129.5</v>
      </c>
      <c r="R291" s="646">
        <v>128.7</v>
      </c>
      <c r="S291" s="646">
        <v>140</v>
      </c>
      <c r="T291" s="646">
        <v>136</v>
      </c>
      <c r="U291" s="646">
        <v>136.88</v>
      </c>
      <c r="V291" s="646">
        <v>140.5</v>
      </c>
      <c r="W291" s="646">
        <v>147</v>
      </c>
      <c r="X291" s="646">
        <v>137.6</v>
      </c>
    </row>
    <row r="292" customHeight="1" spans="1:24">
      <c r="A292" s="711">
        <v>44323</v>
      </c>
      <c r="B292" s="711">
        <v>44329</v>
      </c>
      <c r="C292" s="5" t="s">
        <v>478</v>
      </c>
      <c r="D292" s="15">
        <v>0.09</v>
      </c>
      <c r="E292" s="15">
        <v>0.1</v>
      </c>
      <c r="F292" s="15">
        <v>0.08</v>
      </c>
      <c r="G292" s="15">
        <v>0.09</v>
      </c>
      <c r="H292" s="15">
        <v>0.07</v>
      </c>
      <c r="I292" s="15">
        <v>0.05</v>
      </c>
      <c r="J292" s="15">
        <v>0.11</v>
      </c>
      <c r="K292" s="15">
        <v>0.08</v>
      </c>
      <c r="L292" s="15">
        <v>0.09</v>
      </c>
      <c r="M292" s="15">
        <v>0.08</v>
      </c>
      <c r="N292" s="15">
        <v>0.06</v>
      </c>
      <c r="O292" s="15">
        <v>0.12</v>
      </c>
      <c r="P292" s="15">
        <v>0.07</v>
      </c>
      <c r="Q292" s="15">
        <v>0.18</v>
      </c>
      <c r="R292" s="15">
        <v>0.2</v>
      </c>
      <c r="S292" s="15">
        <v>0.08</v>
      </c>
      <c r="T292" s="15">
        <v>0.09</v>
      </c>
      <c r="U292" s="142">
        <v>0.0965</v>
      </c>
      <c r="V292" s="15">
        <v>0.16</v>
      </c>
      <c r="W292" s="15">
        <v>0.13</v>
      </c>
      <c r="X292" s="142">
        <v>0.1016</v>
      </c>
    </row>
    <row r="293" customHeight="1" spans="1:24">
      <c r="A293" s="711">
        <v>44323</v>
      </c>
      <c r="B293" s="711">
        <v>44329</v>
      </c>
      <c r="C293" s="5" t="s">
        <v>479</v>
      </c>
      <c r="D293" s="15">
        <v>0.2</v>
      </c>
      <c r="E293" s="15">
        <v>0.21</v>
      </c>
      <c r="F293" s="15">
        <v>0.23</v>
      </c>
      <c r="G293" s="15">
        <v>0.2</v>
      </c>
      <c r="H293" s="15">
        <v>0.25</v>
      </c>
      <c r="I293" s="15">
        <v>0.21</v>
      </c>
      <c r="J293" s="15">
        <v>0.24</v>
      </c>
      <c r="K293" s="15">
        <v>0.24</v>
      </c>
      <c r="L293" s="15">
        <v>0.29</v>
      </c>
      <c r="M293" s="15">
        <v>0.28</v>
      </c>
      <c r="N293" s="15">
        <v>0.27</v>
      </c>
      <c r="O293" s="15">
        <v>0.22</v>
      </c>
      <c r="P293" s="15">
        <v>0.22</v>
      </c>
      <c r="Q293" s="15">
        <v>0.22</v>
      </c>
      <c r="R293" s="15">
        <v>0.23</v>
      </c>
      <c r="S293" s="15">
        <v>0.2</v>
      </c>
      <c r="T293" s="15">
        <v>0.2</v>
      </c>
      <c r="U293" s="142">
        <v>0.23</v>
      </c>
      <c r="V293" s="15">
        <v>0.41</v>
      </c>
      <c r="W293" s="15">
        <v>0.45</v>
      </c>
      <c r="X293" s="142">
        <v>0.2511</v>
      </c>
    </row>
    <row r="294" customHeight="1" spans="1:24">
      <c r="A294" s="711">
        <v>44330</v>
      </c>
      <c r="B294" s="711">
        <v>44336</v>
      </c>
      <c r="C294" s="5" t="s">
        <v>477</v>
      </c>
      <c r="D294" s="318">
        <v>139.3</v>
      </c>
      <c r="E294" s="318">
        <v>137.8</v>
      </c>
      <c r="F294" s="318">
        <v>137</v>
      </c>
      <c r="G294" s="318">
        <v>136</v>
      </c>
      <c r="H294" s="318">
        <v>132.8</v>
      </c>
      <c r="I294" s="318">
        <v>137.8</v>
      </c>
      <c r="J294" s="318">
        <v>138.7</v>
      </c>
      <c r="K294" s="318">
        <v>137.5</v>
      </c>
      <c r="L294" s="318">
        <v>142.1</v>
      </c>
      <c r="M294" s="318">
        <v>141.8</v>
      </c>
      <c r="N294" s="318">
        <v>141.3</v>
      </c>
      <c r="O294" s="318">
        <v>138</v>
      </c>
      <c r="P294" s="318">
        <v>133.2</v>
      </c>
      <c r="Q294" s="318">
        <v>127.5</v>
      </c>
      <c r="R294" s="318">
        <v>126.2</v>
      </c>
      <c r="S294" s="318">
        <v>140</v>
      </c>
      <c r="T294" s="318">
        <v>136</v>
      </c>
      <c r="U294" s="318">
        <v>136.65</v>
      </c>
      <c r="V294" s="318">
        <v>140.5</v>
      </c>
      <c r="W294" s="318">
        <v>147</v>
      </c>
      <c r="X294" s="318">
        <v>137.39</v>
      </c>
    </row>
    <row r="295" customHeight="1" spans="1:24">
      <c r="A295" s="711">
        <v>44330</v>
      </c>
      <c r="B295" s="711">
        <v>44336</v>
      </c>
      <c r="C295" s="5" t="s">
        <v>478</v>
      </c>
      <c r="D295" s="15">
        <v>0.09</v>
      </c>
      <c r="E295" s="15">
        <v>0.1</v>
      </c>
      <c r="F295" s="15">
        <v>0.08</v>
      </c>
      <c r="G295" s="15">
        <v>0.09</v>
      </c>
      <c r="H295" s="15">
        <v>0.07</v>
      </c>
      <c r="I295" s="15">
        <v>0.05</v>
      </c>
      <c r="J295" s="15">
        <v>0.1</v>
      </c>
      <c r="K295" s="15">
        <v>0.08</v>
      </c>
      <c r="L295" s="938">
        <v>0.09</v>
      </c>
      <c r="M295" s="938">
        <v>0.09</v>
      </c>
      <c r="N295" s="938">
        <v>0.06</v>
      </c>
      <c r="O295" s="15">
        <v>0.12</v>
      </c>
      <c r="P295" s="15">
        <v>0.07</v>
      </c>
      <c r="Q295" s="15">
        <v>0.18</v>
      </c>
      <c r="R295" s="15">
        <v>0.21</v>
      </c>
      <c r="S295" s="15">
        <v>0.08</v>
      </c>
      <c r="T295" s="15">
        <v>0.09</v>
      </c>
      <c r="U295" s="142">
        <v>0.0971</v>
      </c>
      <c r="V295" s="15">
        <v>0.16</v>
      </c>
      <c r="W295" s="15">
        <v>0.13</v>
      </c>
      <c r="X295" s="142">
        <v>0.1021</v>
      </c>
    </row>
    <row r="296" customHeight="1" spans="1:24">
      <c r="A296" s="711">
        <v>44330</v>
      </c>
      <c r="B296" s="711">
        <v>44336</v>
      </c>
      <c r="C296" s="5" t="s">
        <v>479</v>
      </c>
      <c r="D296" s="15">
        <v>0.27</v>
      </c>
      <c r="E296" s="15">
        <v>0.21</v>
      </c>
      <c r="F296" s="15">
        <v>0.21</v>
      </c>
      <c r="G296" s="15">
        <v>0.2</v>
      </c>
      <c r="H296" s="15">
        <v>0.23</v>
      </c>
      <c r="I296" s="15">
        <v>0.22</v>
      </c>
      <c r="J296" s="15">
        <v>0.26</v>
      </c>
      <c r="K296" s="15">
        <v>0.25</v>
      </c>
      <c r="L296" s="15">
        <v>0.39</v>
      </c>
      <c r="M296" s="15">
        <v>0.38</v>
      </c>
      <c r="N296" s="15">
        <v>0.36</v>
      </c>
      <c r="O296" s="15">
        <v>0.22</v>
      </c>
      <c r="P296" s="15">
        <v>0.2</v>
      </c>
      <c r="Q296" s="15">
        <v>0.2</v>
      </c>
      <c r="R296" s="15">
        <v>0.2</v>
      </c>
      <c r="S296" s="15">
        <v>0.2</v>
      </c>
      <c r="T296" s="15">
        <v>0.2</v>
      </c>
      <c r="U296" s="142">
        <v>0.2471</v>
      </c>
      <c r="V296" s="15">
        <v>0.39</v>
      </c>
      <c r="W296" s="15">
        <v>0.45</v>
      </c>
      <c r="X296" s="142">
        <v>0.2653</v>
      </c>
    </row>
    <row r="297" customHeight="1" spans="1:24">
      <c r="A297" s="711">
        <v>44337</v>
      </c>
      <c r="B297" s="711">
        <v>44343</v>
      </c>
      <c r="C297" s="5" t="s">
        <v>477</v>
      </c>
      <c r="D297" s="318">
        <v>138.5</v>
      </c>
      <c r="E297" s="318">
        <v>137.8</v>
      </c>
      <c r="F297" s="318">
        <v>136.7</v>
      </c>
      <c r="G297" s="318">
        <v>135.6</v>
      </c>
      <c r="H297" s="318">
        <v>129.5</v>
      </c>
      <c r="I297" s="318">
        <v>137.8</v>
      </c>
      <c r="J297" s="318">
        <v>137.2</v>
      </c>
      <c r="K297" s="318">
        <v>137.5</v>
      </c>
      <c r="L297" s="318">
        <v>140.8</v>
      </c>
      <c r="M297" s="318">
        <v>140.4</v>
      </c>
      <c r="N297" s="318">
        <v>139.7</v>
      </c>
      <c r="O297" s="318">
        <v>138</v>
      </c>
      <c r="P297" s="318">
        <v>131.3</v>
      </c>
      <c r="Q297" s="318">
        <v>126.6</v>
      </c>
      <c r="R297" s="318">
        <v>124.8</v>
      </c>
      <c r="S297" s="318">
        <v>139.3</v>
      </c>
      <c r="T297" s="318">
        <v>135.6</v>
      </c>
      <c r="U297" s="318">
        <v>135.71</v>
      </c>
      <c r="V297" s="318">
        <v>140.5</v>
      </c>
      <c r="W297" s="318">
        <v>147</v>
      </c>
      <c r="X297" s="318">
        <v>136.56</v>
      </c>
    </row>
    <row r="298" customHeight="1" spans="1:24">
      <c r="A298" s="711">
        <v>44337</v>
      </c>
      <c r="B298" s="711">
        <v>44343</v>
      </c>
      <c r="C298" s="5" t="s">
        <v>478</v>
      </c>
      <c r="D298" s="15">
        <v>0.08</v>
      </c>
      <c r="E298" s="15">
        <v>0.1</v>
      </c>
      <c r="F298" s="15">
        <v>0.08</v>
      </c>
      <c r="G298" s="15">
        <v>0.09</v>
      </c>
      <c r="H298" s="15">
        <v>0.09</v>
      </c>
      <c r="I298" s="15">
        <v>0.05</v>
      </c>
      <c r="J298" s="15">
        <v>0.1</v>
      </c>
      <c r="K298" s="15">
        <v>0.08</v>
      </c>
      <c r="L298" s="936">
        <v>0.09</v>
      </c>
      <c r="M298" s="936">
        <v>0.09</v>
      </c>
      <c r="N298" s="936">
        <v>0.06</v>
      </c>
      <c r="O298" s="15">
        <v>0.12</v>
      </c>
      <c r="P298" s="15">
        <v>0.07</v>
      </c>
      <c r="Q298" s="15">
        <v>0.19</v>
      </c>
      <c r="R298" s="15">
        <v>0.22</v>
      </c>
      <c r="S298" s="15">
        <v>0.08</v>
      </c>
      <c r="T298" s="15">
        <v>0.09</v>
      </c>
      <c r="U298" s="142">
        <v>0.0988</v>
      </c>
      <c r="V298" s="15">
        <v>0.16</v>
      </c>
      <c r="W298" s="15">
        <v>0.13</v>
      </c>
      <c r="X298" s="142">
        <v>0.1037</v>
      </c>
    </row>
    <row r="299" customHeight="1" spans="1:24">
      <c r="A299" s="711">
        <v>44337</v>
      </c>
      <c r="B299" s="711">
        <v>44343</v>
      </c>
      <c r="C299" s="5" t="s">
        <v>479</v>
      </c>
      <c r="D299" s="15">
        <v>0.23</v>
      </c>
      <c r="E299" s="15">
        <v>0.21</v>
      </c>
      <c r="F299" s="15">
        <v>0.2</v>
      </c>
      <c r="G299" s="15">
        <v>0.18</v>
      </c>
      <c r="H299" s="15">
        <v>0.2</v>
      </c>
      <c r="I299" s="15">
        <v>0.22</v>
      </c>
      <c r="J299" s="15">
        <v>0.24</v>
      </c>
      <c r="K299" s="15">
        <v>0.25</v>
      </c>
      <c r="L299" s="938">
        <v>0.33</v>
      </c>
      <c r="M299" s="938">
        <v>0.34</v>
      </c>
      <c r="N299" s="938">
        <v>0.33</v>
      </c>
      <c r="O299" s="15">
        <v>0.22</v>
      </c>
      <c r="P299" s="15">
        <v>0.18</v>
      </c>
      <c r="Q299" s="15">
        <v>0.17</v>
      </c>
      <c r="R299" s="15">
        <v>0.17</v>
      </c>
      <c r="S299" s="15">
        <v>0.19</v>
      </c>
      <c r="T299" s="15">
        <v>0.18</v>
      </c>
      <c r="U299" s="142">
        <v>0.2259</v>
      </c>
      <c r="V299" s="15">
        <v>0.39</v>
      </c>
      <c r="W299" s="15">
        <v>0.45</v>
      </c>
      <c r="X299" s="142">
        <v>0.2463</v>
      </c>
    </row>
    <row r="300" customHeight="1" spans="1:24">
      <c r="A300" s="711">
        <v>44344</v>
      </c>
      <c r="B300" s="711">
        <v>44350</v>
      </c>
      <c r="C300" s="5" t="s">
        <v>477</v>
      </c>
      <c r="D300" s="318">
        <v>137.8</v>
      </c>
      <c r="E300" s="318">
        <v>137.8</v>
      </c>
      <c r="F300" s="318">
        <v>136.7</v>
      </c>
      <c r="G300" s="318">
        <v>134.9</v>
      </c>
      <c r="H300" s="318">
        <v>128.7</v>
      </c>
      <c r="I300" s="318">
        <v>138.5</v>
      </c>
      <c r="J300" s="318">
        <v>136.5</v>
      </c>
      <c r="K300" s="318">
        <v>137.5</v>
      </c>
      <c r="L300" s="318">
        <v>137.9</v>
      </c>
      <c r="M300" s="318">
        <v>136.5</v>
      </c>
      <c r="N300" s="318">
        <v>138.7</v>
      </c>
      <c r="O300" s="318">
        <v>138</v>
      </c>
      <c r="P300" s="318">
        <v>130.4</v>
      </c>
      <c r="Q300" s="318">
        <v>125.7</v>
      </c>
      <c r="R300" s="318">
        <v>124</v>
      </c>
      <c r="S300" s="318">
        <v>138.8</v>
      </c>
      <c r="T300" s="318">
        <v>134.9</v>
      </c>
      <c r="U300" s="318">
        <v>134.9</v>
      </c>
      <c r="V300" s="318">
        <v>140.5</v>
      </c>
      <c r="W300" s="318">
        <v>147</v>
      </c>
      <c r="X300" s="318">
        <v>135.83</v>
      </c>
    </row>
    <row r="301" customHeight="1" spans="1:24">
      <c r="A301" s="711">
        <v>44344</v>
      </c>
      <c r="B301" s="711">
        <v>44350</v>
      </c>
      <c r="C301" s="5" t="s">
        <v>478</v>
      </c>
      <c r="D301" s="15">
        <v>0.08</v>
      </c>
      <c r="E301" s="15">
        <v>0.1</v>
      </c>
      <c r="F301" s="15">
        <v>0.08</v>
      </c>
      <c r="G301" s="15">
        <v>0.09</v>
      </c>
      <c r="H301" s="15">
        <v>0.1</v>
      </c>
      <c r="I301" s="15">
        <v>0.05</v>
      </c>
      <c r="J301" s="15">
        <v>0.1</v>
      </c>
      <c r="K301" s="15">
        <v>0.08</v>
      </c>
      <c r="L301" s="936">
        <v>0.09</v>
      </c>
      <c r="M301" s="936">
        <v>0.09</v>
      </c>
      <c r="N301" s="936">
        <v>0.06</v>
      </c>
      <c r="O301" s="15">
        <v>0.12</v>
      </c>
      <c r="P301" s="15">
        <v>0.07</v>
      </c>
      <c r="Q301" s="15">
        <v>0.19</v>
      </c>
      <c r="R301" s="15">
        <v>0.22</v>
      </c>
      <c r="S301" s="15">
        <v>0.08</v>
      </c>
      <c r="T301" s="15">
        <v>0.09</v>
      </c>
      <c r="U301" s="142">
        <v>0.0994</v>
      </c>
      <c r="V301" s="15">
        <v>0.16</v>
      </c>
      <c r="W301" s="15">
        <v>0.13</v>
      </c>
      <c r="X301" s="142">
        <v>0.1042</v>
      </c>
    </row>
    <row r="302" customHeight="1" spans="1:24">
      <c r="A302" s="711">
        <v>44344</v>
      </c>
      <c r="B302" s="711">
        <v>44350</v>
      </c>
      <c r="C302" s="5" t="s">
        <v>479</v>
      </c>
      <c r="D302" s="15">
        <v>0.2</v>
      </c>
      <c r="E302" s="15">
        <v>0.21</v>
      </c>
      <c r="F302" s="15">
        <v>0.2</v>
      </c>
      <c r="G302" s="15">
        <v>0.17</v>
      </c>
      <c r="H302" s="15">
        <v>0.17</v>
      </c>
      <c r="I302" s="15">
        <v>0.23</v>
      </c>
      <c r="J302" s="15">
        <v>0.23</v>
      </c>
      <c r="K302" s="15">
        <v>0.25</v>
      </c>
      <c r="L302" s="938">
        <v>0.29</v>
      </c>
      <c r="M302" s="938">
        <v>0.3</v>
      </c>
      <c r="N302" s="938">
        <v>0.3</v>
      </c>
      <c r="O302" s="15">
        <v>0.21</v>
      </c>
      <c r="P302" s="15">
        <v>0.15</v>
      </c>
      <c r="Q302" s="15">
        <v>0.15</v>
      </c>
      <c r="R302" s="15">
        <v>0.15</v>
      </c>
      <c r="S302" s="15">
        <v>0.18</v>
      </c>
      <c r="T302" s="15">
        <v>0.17</v>
      </c>
      <c r="U302" s="142">
        <v>0.2094</v>
      </c>
      <c r="V302" s="15">
        <v>0.39</v>
      </c>
      <c r="W302" s="15">
        <v>0.45</v>
      </c>
      <c r="X302" s="142">
        <v>0.2316</v>
      </c>
    </row>
    <row r="303" customHeight="1" spans="1:24">
      <c r="A303" s="711">
        <v>44351</v>
      </c>
      <c r="B303" s="711">
        <v>44357</v>
      </c>
      <c r="C303" s="5" t="s">
        <v>477</v>
      </c>
      <c r="D303" s="318">
        <v>136.9</v>
      </c>
      <c r="E303" s="318">
        <v>136.5</v>
      </c>
      <c r="F303" s="318">
        <v>137</v>
      </c>
      <c r="G303" s="318">
        <v>134.2</v>
      </c>
      <c r="H303" s="318">
        <v>128.2</v>
      </c>
      <c r="I303" s="318">
        <v>137.3</v>
      </c>
      <c r="J303" s="318">
        <v>135.9</v>
      </c>
      <c r="K303" s="318">
        <v>136.5</v>
      </c>
      <c r="L303" s="505">
        <v>136.5</v>
      </c>
      <c r="M303" s="505">
        <v>135.2</v>
      </c>
      <c r="N303" s="505">
        <v>136.7</v>
      </c>
      <c r="O303" s="318">
        <v>137.5</v>
      </c>
      <c r="P303" s="318">
        <v>129.8</v>
      </c>
      <c r="Q303" s="318">
        <v>125.7</v>
      </c>
      <c r="R303" s="318">
        <v>124</v>
      </c>
      <c r="S303" s="318">
        <v>138.2</v>
      </c>
      <c r="T303" s="318">
        <v>134.2</v>
      </c>
      <c r="U303" s="318">
        <v>134.14</v>
      </c>
      <c r="V303" s="318">
        <v>140.5</v>
      </c>
      <c r="W303" s="318">
        <v>147</v>
      </c>
      <c r="X303" s="318">
        <v>135.15</v>
      </c>
    </row>
    <row r="304" customHeight="1" spans="1:24">
      <c r="A304" s="711">
        <v>44351</v>
      </c>
      <c r="B304" s="711">
        <v>44357</v>
      </c>
      <c r="C304" s="5" t="s">
        <v>478</v>
      </c>
      <c r="D304" s="15">
        <v>0.07</v>
      </c>
      <c r="E304" s="15">
        <v>0.09</v>
      </c>
      <c r="F304" s="15">
        <v>0.08</v>
      </c>
      <c r="G304" s="15">
        <v>0.09</v>
      </c>
      <c r="H304" s="15">
        <v>0.1</v>
      </c>
      <c r="I304" s="15">
        <v>0.05</v>
      </c>
      <c r="J304" s="15">
        <v>0.1</v>
      </c>
      <c r="K304" s="15">
        <v>0.08</v>
      </c>
      <c r="L304" s="938">
        <v>0.09</v>
      </c>
      <c r="M304" s="936">
        <v>0.09</v>
      </c>
      <c r="N304" s="936">
        <v>0.06</v>
      </c>
      <c r="O304" s="15">
        <v>0.14</v>
      </c>
      <c r="P304" s="15">
        <v>0.07</v>
      </c>
      <c r="Q304" s="15">
        <v>0.19</v>
      </c>
      <c r="R304" s="15">
        <v>0.22</v>
      </c>
      <c r="S304" s="15">
        <v>0.08</v>
      </c>
      <c r="T304" s="15">
        <v>0.09</v>
      </c>
      <c r="U304" s="142">
        <v>0.0994</v>
      </c>
      <c r="V304" s="15">
        <v>0.16</v>
      </c>
      <c r="W304" s="15">
        <v>0.13</v>
      </c>
      <c r="X304" s="142">
        <v>0.1042</v>
      </c>
    </row>
    <row r="305" customHeight="1" spans="1:24">
      <c r="A305" s="711">
        <v>44351</v>
      </c>
      <c r="B305" s="711">
        <v>44357</v>
      </c>
      <c r="C305" s="5" t="s">
        <v>479</v>
      </c>
      <c r="D305" s="15">
        <v>0.2</v>
      </c>
      <c r="E305" s="15">
        <v>0.18</v>
      </c>
      <c r="F305" s="15">
        <v>0.17</v>
      </c>
      <c r="G305" s="15">
        <v>0.16</v>
      </c>
      <c r="H305" s="15">
        <v>0.16</v>
      </c>
      <c r="I305" s="15">
        <v>0.21</v>
      </c>
      <c r="J305" s="15">
        <v>0.22</v>
      </c>
      <c r="K305" s="15">
        <v>0.21</v>
      </c>
      <c r="L305" s="938">
        <v>0.29</v>
      </c>
      <c r="M305" s="938">
        <v>0.3</v>
      </c>
      <c r="N305" s="938">
        <v>0.3</v>
      </c>
      <c r="O305" s="935">
        <v>0.21</v>
      </c>
      <c r="P305" s="15">
        <v>0.15</v>
      </c>
      <c r="Q305" s="15">
        <v>0.15</v>
      </c>
      <c r="R305" s="15">
        <v>0.15</v>
      </c>
      <c r="S305" s="15">
        <v>0.17</v>
      </c>
      <c r="T305" s="15">
        <v>0.16</v>
      </c>
      <c r="U305" s="142">
        <v>0.1994</v>
      </c>
      <c r="V305" s="15">
        <v>0.39</v>
      </c>
      <c r="W305" s="15">
        <v>0.45</v>
      </c>
      <c r="X305" s="142">
        <v>0.2226</v>
      </c>
    </row>
    <row r="306" customHeight="1" spans="1:24">
      <c r="A306" s="711">
        <v>44358</v>
      </c>
      <c r="B306" s="711">
        <v>44364</v>
      </c>
      <c r="C306" s="5" t="s">
        <v>477</v>
      </c>
      <c r="D306" s="318">
        <v>134.5</v>
      </c>
      <c r="E306" s="318">
        <v>139</v>
      </c>
      <c r="F306" s="318">
        <v>138.5</v>
      </c>
      <c r="G306" s="318">
        <v>133.8</v>
      </c>
      <c r="H306" s="318">
        <v>127.8</v>
      </c>
      <c r="I306" s="318">
        <v>135.6</v>
      </c>
      <c r="J306" s="318">
        <v>135.3</v>
      </c>
      <c r="K306" s="318">
        <v>134.2</v>
      </c>
      <c r="L306" s="505">
        <v>135.2</v>
      </c>
      <c r="M306" s="505">
        <v>134.7</v>
      </c>
      <c r="N306" s="505">
        <v>135.7</v>
      </c>
      <c r="O306" s="318">
        <v>137.2</v>
      </c>
      <c r="P306" s="318">
        <v>128.5</v>
      </c>
      <c r="Q306" s="318">
        <v>125.5</v>
      </c>
      <c r="R306" s="318">
        <v>125</v>
      </c>
      <c r="S306" s="318">
        <v>137.5</v>
      </c>
      <c r="T306" s="318">
        <v>133.8</v>
      </c>
      <c r="U306" s="318">
        <v>133.64</v>
      </c>
      <c r="V306" s="318">
        <v>140.5</v>
      </c>
      <c r="W306" s="318">
        <v>147</v>
      </c>
      <c r="X306" s="318">
        <v>134.7</v>
      </c>
    </row>
    <row r="307" customHeight="1" spans="1:24">
      <c r="A307" s="711">
        <v>44358</v>
      </c>
      <c r="B307" s="711">
        <v>44364</v>
      </c>
      <c r="C307" s="5" t="s">
        <v>478</v>
      </c>
      <c r="D307" s="15">
        <v>0.08</v>
      </c>
      <c r="E307" s="15">
        <v>0.09</v>
      </c>
      <c r="F307" s="15">
        <v>0.09</v>
      </c>
      <c r="G307" s="15">
        <v>0.09</v>
      </c>
      <c r="H307" s="15">
        <v>0.1</v>
      </c>
      <c r="I307" s="15">
        <v>0.05</v>
      </c>
      <c r="J307" s="15">
        <v>0.11</v>
      </c>
      <c r="K307" s="15">
        <v>0.08</v>
      </c>
      <c r="L307" s="938">
        <v>0.09</v>
      </c>
      <c r="M307" s="936">
        <v>0.09</v>
      </c>
      <c r="N307" s="936">
        <v>0.06</v>
      </c>
      <c r="O307" s="15">
        <v>0.15</v>
      </c>
      <c r="P307" s="15">
        <v>0.07</v>
      </c>
      <c r="Q307" s="15">
        <v>0.18</v>
      </c>
      <c r="R307" s="15">
        <v>0.2</v>
      </c>
      <c r="S307" s="15">
        <v>0.08</v>
      </c>
      <c r="T307" s="15">
        <v>0.09</v>
      </c>
      <c r="U307" s="12">
        <v>0.1</v>
      </c>
      <c r="V307" s="15">
        <v>0.15</v>
      </c>
      <c r="W307" s="15">
        <v>0.13</v>
      </c>
      <c r="X307" s="12">
        <v>0.1042</v>
      </c>
    </row>
    <row r="308" customHeight="1" spans="1:24">
      <c r="A308" s="711">
        <v>44358</v>
      </c>
      <c r="B308" s="711">
        <v>44364</v>
      </c>
      <c r="C308" s="5" t="s">
        <v>479</v>
      </c>
      <c r="D308" s="15">
        <v>0.18</v>
      </c>
      <c r="E308" s="15">
        <v>0.23</v>
      </c>
      <c r="F308" s="15">
        <v>0.2</v>
      </c>
      <c r="G308" s="15">
        <v>0.16</v>
      </c>
      <c r="H308" s="15">
        <v>0.15</v>
      </c>
      <c r="I308" s="15">
        <v>0.18</v>
      </c>
      <c r="J308" s="15">
        <v>0.21</v>
      </c>
      <c r="K308" s="15">
        <v>0.19</v>
      </c>
      <c r="L308" s="938">
        <v>0.28</v>
      </c>
      <c r="M308" s="938">
        <v>0.29</v>
      </c>
      <c r="N308" s="938">
        <v>0.29</v>
      </c>
      <c r="O308" s="935">
        <v>0.21</v>
      </c>
      <c r="P308" s="15">
        <v>0.15</v>
      </c>
      <c r="Q308" s="15">
        <v>0.15</v>
      </c>
      <c r="R308" s="15">
        <v>0.15</v>
      </c>
      <c r="S308" s="15">
        <v>0.17</v>
      </c>
      <c r="T308" s="15">
        <v>0.16</v>
      </c>
      <c r="U308" s="12">
        <v>0.1971</v>
      </c>
      <c r="V308" s="15">
        <v>0.39</v>
      </c>
      <c r="W308" s="15">
        <v>0.45</v>
      </c>
      <c r="X308" s="12">
        <v>0.2205</v>
      </c>
    </row>
    <row r="309" customHeight="1" spans="1:24">
      <c r="A309" s="711">
        <v>44365</v>
      </c>
      <c r="B309" s="711">
        <v>44371</v>
      </c>
      <c r="C309" s="5" t="s">
        <v>477</v>
      </c>
      <c r="D309" s="318">
        <v>132.8</v>
      </c>
      <c r="E309" s="318">
        <v>136.5</v>
      </c>
      <c r="F309" s="318">
        <v>137</v>
      </c>
      <c r="G309" s="318">
        <v>133.8</v>
      </c>
      <c r="H309" s="318">
        <v>127.8</v>
      </c>
      <c r="I309" s="318">
        <v>135</v>
      </c>
      <c r="J309" s="318">
        <v>135</v>
      </c>
      <c r="K309" s="318">
        <v>134</v>
      </c>
      <c r="L309" s="505">
        <v>135</v>
      </c>
      <c r="M309" s="505">
        <v>134.7</v>
      </c>
      <c r="N309" s="505">
        <v>134.5</v>
      </c>
      <c r="O309" s="318">
        <v>137</v>
      </c>
      <c r="P309" s="318">
        <v>127.6</v>
      </c>
      <c r="Q309" s="318">
        <v>125</v>
      </c>
      <c r="R309" s="318">
        <v>125</v>
      </c>
      <c r="S309" s="318">
        <v>137.5</v>
      </c>
      <c r="T309" s="318">
        <v>133.8</v>
      </c>
      <c r="U309" s="318">
        <v>133.06</v>
      </c>
      <c r="V309" s="318">
        <v>140.5</v>
      </c>
      <c r="W309" s="318">
        <v>147</v>
      </c>
      <c r="X309" s="318">
        <v>134.18</v>
      </c>
    </row>
    <row r="310" customHeight="1" spans="1:24">
      <c r="A310" s="711">
        <v>44365</v>
      </c>
      <c r="B310" s="711">
        <v>44371</v>
      </c>
      <c r="C310" s="5" t="s">
        <v>478</v>
      </c>
      <c r="D310" s="15">
        <v>0.07</v>
      </c>
      <c r="E310" s="15">
        <v>0.09</v>
      </c>
      <c r="F310" s="15">
        <v>0.09</v>
      </c>
      <c r="G310" s="15">
        <v>0.09</v>
      </c>
      <c r="H310" s="15">
        <v>0.1</v>
      </c>
      <c r="I310" s="15">
        <v>0.05</v>
      </c>
      <c r="J310" s="15">
        <v>0.1</v>
      </c>
      <c r="K310" s="15">
        <v>0.08</v>
      </c>
      <c r="L310" s="938">
        <v>0.09</v>
      </c>
      <c r="M310" s="936">
        <v>0.09</v>
      </c>
      <c r="N310" s="938">
        <v>0.06</v>
      </c>
      <c r="O310" s="15">
        <v>0.18</v>
      </c>
      <c r="P310" s="15">
        <v>0.11</v>
      </c>
      <c r="Q310" s="15">
        <v>0.16</v>
      </c>
      <c r="R310" s="15">
        <v>0.19</v>
      </c>
      <c r="S310" s="15">
        <v>0.08</v>
      </c>
      <c r="T310" s="15">
        <v>0.09</v>
      </c>
      <c r="U310" s="12">
        <v>0.1012</v>
      </c>
      <c r="V310" s="15">
        <v>0.15</v>
      </c>
      <c r="W310" s="15">
        <v>0.13</v>
      </c>
      <c r="X310" s="12">
        <v>0.1053</v>
      </c>
    </row>
    <row r="311" customHeight="1" spans="1:24">
      <c r="A311" s="711">
        <v>44365</v>
      </c>
      <c r="B311" s="711">
        <v>44371</v>
      </c>
      <c r="C311" s="5" t="s">
        <v>479</v>
      </c>
      <c r="D311" s="15">
        <v>0.16</v>
      </c>
      <c r="E311" s="15">
        <v>0.22</v>
      </c>
      <c r="F311" s="15">
        <v>0.2</v>
      </c>
      <c r="G311" s="15">
        <v>0.16</v>
      </c>
      <c r="H311" s="15">
        <v>0.15</v>
      </c>
      <c r="I311" s="15">
        <v>0.17</v>
      </c>
      <c r="J311" s="15">
        <v>0.2</v>
      </c>
      <c r="K311" s="15">
        <v>0.19</v>
      </c>
      <c r="L311" s="938">
        <v>0.24</v>
      </c>
      <c r="M311" s="938">
        <v>0.25</v>
      </c>
      <c r="N311" s="938">
        <v>0.25</v>
      </c>
      <c r="O311" s="935">
        <v>0.2</v>
      </c>
      <c r="P311" s="15">
        <v>0.14</v>
      </c>
      <c r="Q311" s="15">
        <v>0.14</v>
      </c>
      <c r="R311" s="15">
        <v>0.14</v>
      </c>
      <c r="S311" s="15">
        <v>0.17</v>
      </c>
      <c r="T311" s="15">
        <v>0.16</v>
      </c>
      <c r="U311" s="12">
        <v>0.1847</v>
      </c>
      <c r="V311" s="15">
        <v>0.39</v>
      </c>
      <c r="W311" s="15">
        <v>0.45</v>
      </c>
      <c r="X311" s="12">
        <v>0.2095</v>
      </c>
    </row>
    <row r="312" customHeight="1" spans="1:24">
      <c r="A312" s="711">
        <v>44372</v>
      </c>
      <c r="B312" s="711">
        <v>44378</v>
      </c>
      <c r="C312" s="5" t="s">
        <v>477</v>
      </c>
      <c r="D312" s="318">
        <v>130.1</v>
      </c>
      <c r="E312" s="318">
        <v>136.2</v>
      </c>
      <c r="F312" s="318">
        <v>136</v>
      </c>
      <c r="G312" s="318">
        <v>133.3</v>
      </c>
      <c r="H312" s="318">
        <v>127.1</v>
      </c>
      <c r="I312" s="318">
        <v>132</v>
      </c>
      <c r="J312" s="318">
        <v>134.7</v>
      </c>
      <c r="K312" s="318">
        <v>132</v>
      </c>
      <c r="L312" s="318">
        <v>134.5</v>
      </c>
      <c r="M312" s="318">
        <v>134.2</v>
      </c>
      <c r="N312" s="318">
        <v>134</v>
      </c>
      <c r="O312" s="318">
        <v>135.6</v>
      </c>
      <c r="P312" s="318">
        <v>126.8</v>
      </c>
      <c r="Q312" s="318">
        <v>124.8</v>
      </c>
      <c r="R312" s="318">
        <v>124.8</v>
      </c>
      <c r="S312" s="318">
        <v>137</v>
      </c>
      <c r="T312" s="318">
        <v>133.3</v>
      </c>
      <c r="U312" s="318">
        <v>132.14</v>
      </c>
      <c r="V312" s="318">
        <v>140.5</v>
      </c>
      <c r="W312" s="318">
        <v>147</v>
      </c>
      <c r="X312" s="505">
        <v>133.36</v>
      </c>
    </row>
    <row r="313" customHeight="1" spans="1:24">
      <c r="A313" s="711">
        <v>44372</v>
      </c>
      <c r="B313" s="711">
        <v>44378</v>
      </c>
      <c r="C313" s="5" t="s">
        <v>478</v>
      </c>
      <c r="D313" s="938">
        <v>0.06</v>
      </c>
      <c r="E313" s="15">
        <v>0.08</v>
      </c>
      <c r="F313" s="15">
        <v>0.08</v>
      </c>
      <c r="G313" s="938">
        <v>0.08</v>
      </c>
      <c r="H313" s="938">
        <v>0.1</v>
      </c>
      <c r="I313" s="938">
        <v>0.05</v>
      </c>
      <c r="J313" s="938">
        <v>0.09</v>
      </c>
      <c r="K313" s="15">
        <v>0.07</v>
      </c>
      <c r="L313" s="938">
        <v>0.08</v>
      </c>
      <c r="M313" s="938">
        <v>0.08</v>
      </c>
      <c r="N313" s="938">
        <v>0.05</v>
      </c>
      <c r="O313" s="15">
        <v>0.19</v>
      </c>
      <c r="P313" s="15">
        <v>0.11</v>
      </c>
      <c r="Q313" s="15">
        <v>0.13</v>
      </c>
      <c r="R313" s="15">
        <v>0.17</v>
      </c>
      <c r="S313" s="15">
        <v>0.07</v>
      </c>
      <c r="T313" s="15">
        <v>0.08</v>
      </c>
      <c r="U313" s="142">
        <v>0.0924</v>
      </c>
      <c r="V313" s="15">
        <v>0.15</v>
      </c>
      <c r="W313" s="15">
        <v>0.13</v>
      </c>
      <c r="X313" s="12">
        <v>0.0974</v>
      </c>
    </row>
    <row r="314" customHeight="1" spans="1:24">
      <c r="A314" s="711">
        <v>44372</v>
      </c>
      <c r="B314" s="711">
        <v>44378</v>
      </c>
      <c r="C314" s="5" t="s">
        <v>479</v>
      </c>
      <c r="D314" s="938">
        <v>0.15</v>
      </c>
      <c r="E314" s="15">
        <v>0.2</v>
      </c>
      <c r="F314" s="15">
        <v>0.17</v>
      </c>
      <c r="G314" s="938">
        <v>0.15</v>
      </c>
      <c r="H314" s="938">
        <v>0.12</v>
      </c>
      <c r="I314" s="938">
        <v>0.14</v>
      </c>
      <c r="J314" s="938">
        <v>0.19</v>
      </c>
      <c r="K314" s="15">
        <v>0.18</v>
      </c>
      <c r="L314" s="938">
        <v>0.22</v>
      </c>
      <c r="M314" s="938">
        <v>0.23</v>
      </c>
      <c r="N314" s="938">
        <v>0.23</v>
      </c>
      <c r="O314" s="935">
        <v>0.2</v>
      </c>
      <c r="P314" s="15">
        <v>0.11</v>
      </c>
      <c r="Q314" s="15">
        <v>0.09</v>
      </c>
      <c r="R314" s="15">
        <v>0.1</v>
      </c>
      <c r="S314" s="15">
        <v>0.16</v>
      </c>
      <c r="T314" s="15">
        <v>0.15</v>
      </c>
      <c r="U314" s="12">
        <v>0.1641</v>
      </c>
      <c r="V314" s="15">
        <v>0.39</v>
      </c>
      <c r="W314" s="15">
        <v>0.45</v>
      </c>
      <c r="X314" s="12">
        <v>0.1911</v>
      </c>
    </row>
    <row r="315" customHeight="1" spans="1:24">
      <c r="A315" s="711">
        <v>44379</v>
      </c>
      <c r="B315" s="711">
        <v>44385</v>
      </c>
      <c r="C315" s="5" t="s">
        <v>477</v>
      </c>
      <c r="D315" s="318">
        <v>128.8</v>
      </c>
      <c r="E315" s="318">
        <v>134.5</v>
      </c>
      <c r="F315" s="318">
        <v>134</v>
      </c>
      <c r="G315" s="318">
        <v>132.8</v>
      </c>
      <c r="H315" s="318">
        <v>126.5</v>
      </c>
      <c r="I315" s="318">
        <v>131.7</v>
      </c>
      <c r="J315" s="318">
        <v>133.5</v>
      </c>
      <c r="K315" s="318">
        <v>132</v>
      </c>
      <c r="L315" s="318">
        <v>134.5</v>
      </c>
      <c r="M315" s="318">
        <v>134.2</v>
      </c>
      <c r="N315" s="318">
        <v>134</v>
      </c>
      <c r="O315" s="318">
        <v>132.7</v>
      </c>
      <c r="P315" s="318">
        <v>126.1</v>
      </c>
      <c r="Q315" s="318">
        <v>124.2</v>
      </c>
      <c r="R315" s="318">
        <v>124.1</v>
      </c>
      <c r="S315" s="318">
        <v>136.6</v>
      </c>
      <c r="T315" s="318">
        <v>132.8</v>
      </c>
      <c r="U315" s="318">
        <v>131.35</v>
      </c>
      <c r="V315" s="318">
        <v>139.6</v>
      </c>
      <c r="W315" s="318">
        <v>146.2</v>
      </c>
      <c r="X315" s="318">
        <v>132.57</v>
      </c>
    </row>
    <row r="316" customHeight="1" spans="1:24">
      <c r="A316" s="711">
        <v>44379</v>
      </c>
      <c r="B316" s="711">
        <v>44385</v>
      </c>
      <c r="C316" s="5" t="s">
        <v>478</v>
      </c>
      <c r="D316" s="938">
        <v>0.06</v>
      </c>
      <c r="E316" s="15">
        <v>0.08</v>
      </c>
      <c r="F316" s="15">
        <v>0.08</v>
      </c>
      <c r="G316" s="935">
        <v>0.08</v>
      </c>
      <c r="H316" s="15">
        <v>0.08</v>
      </c>
      <c r="I316" s="15">
        <v>0.05</v>
      </c>
      <c r="J316" s="938">
        <v>0.09</v>
      </c>
      <c r="K316" s="15">
        <v>0.07</v>
      </c>
      <c r="L316" s="938">
        <v>0.08</v>
      </c>
      <c r="M316" s="938">
        <v>0.08</v>
      </c>
      <c r="N316" s="938">
        <v>0.05</v>
      </c>
      <c r="O316" s="15">
        <v>0.21</v>
      </c>
      <c r="P316" s="15">
        <v>0.08</v>
      </c>
      <c r="Q316" s="15">
        <v>0.1</v>
      </c>
      <c r="R316" s="15">
        <v>0.13</v>
      </c>
      <c r="S316" s="15">
        <v>0.07</v>
      </c>
      <c r="T316" s="935">
        <v>0.08</v>
      </c>
      <c r="U316" s="12">
        <v>0.0865</v>
      </c>
      <c r="V316" s="15">
        <v>0.14</v>
      </c>
      <c r="W316" s="15">
        <v>0.13</v>
      </c>
      <c r="X316" s="12">
        <v>0.0916</v>
      </c>
    </row>
    <row r="317" customHeight="1" spans="1:24">
      <c r="A317" s="711">
        <v>44379</v>
      </c>
      <c r="B317" s="711">
        <v>44385</v>
      </c>
      <c r="C317" s="5" t="s">
        <v>479</v>
      </c>
      <c r="D317" s="938">
        <v>0.13</v>
      </c>
      <c r="E317" s="15">
        <v>0.19</v>
      </c>
      <c r="F317" s="15">
        <v>0.16</v>
      </c>
      <c r="G317" s="935">
        <v>0.14</v>
      </c>
      <c r="H317" s="15">
        <v>0.09</v>
      </c>
      <c r="I317" s="15">
        <v>0.14</v>
      </c>
      <c r="J317" s="938">
        <v>0.16</v>
      </c>
      <c r="K317" s="15">
        <v>0.17</v>
      </c>
      <c r="L317" s="938">
        <v>0.22</v>
      </c>
      <c r="M317" s="938">
        <v>0.23</v>
      </c>
      <c r="N317" s="938">
        <v>0.23</v>
      </c>
      <c r="O317" s="935">
        <v>0.19</v>
      </c>
      <c r="P317" s="15">
        <v>0.08</v>
      </c>
      <c r="Q317" s="15">
        <v>0.05</v>
      </c>
      <c r="R317" s="15">
        <v>0.05</v>
      </c>
      <c r="S317" s="15">
        <v>0.15</v>
      </c>
      <c r="T317" s="935">
        <v>0.14</v>
      </c>
      <c r="U317" s="12">
        <v>0.1482</v>
      </c>
      <c r="V317" s="15">
        <v>0.37</v>
      </c>
      <c r="W317" s="15">
        <v>0.42</v>
      </c>
      <c r="X317" s="12">
        <v>0.1742</v>
      </c>
    </row>
    <row r="318" customHeight="1" spans="1:24">
      <c r="A318" s="711">
        <v>44386</v>
      </c>
      <c r="B318" s="711">
        <v>44392</v>
      </c>
      <c r="C318" s="5" t="s">
        <v>477</v>
      </c>
      <c r="D318" s="318">
        <v>127.4</v>
      </c>
      <c r="E318" s="318">
        <v>132.2</v>
      </c>
      <c r="F318" s="318">
        <v>132.5</v>
      </c>
      <c r="G318" s="318">
        <v>132.5</v>
      </c>
      <c r="H318" s="318">
        <v>126.1</v>
      </c>
      <c r="I318" s="318">
        <v>130.9</v>
      </c>
      <c r="J318" s="318">
        <v>132.2</v>
      </c>
      <c r="K318" s="318">
        <v>131</v>
      </c>
      <c r="L318" s="318">
        <v>134.2</v>
      </c>
      <c r="M318" s="318">
        <v>134</v>
      </c>
      <c r="N318" s="318">
        <v>133.8</v>
      </c>
      <c r="O318" s="318">
        <v>128.4</v>
      </c>
      <c r="P318" s="318">
        <v>125.9</v>
      </c>
      <c r="Q318" s="318">
        <v>124.7</v>
      </c>
      <c r="R318" s="318">
        <v>124.5</v>
      </c>
      <c r="S318" s="318">
        <v>136.4</v>
      </c>
      <c r="T318" s="318">
        <v>132.5</v>
      </c>
      <c r="U318" s="318">
        <v>130.54</v>
      </c>
      <c r="V318" s="318">
        <v>136.2</v>
      </c>
      <c r="W318" s="318">
        <v>143.9</v>
      </c>
      <c r="X318" s="318">
        <v>131.54</v>
      </c>
    </row>
    <row r="319" customHeight="1" spans="1:24">
      <c r="A319" s="711">
        <v>44386</v>
      </c>
      <c r="B319" s="711">
        <v>44392</v>
      </c>
      <c r="C319" s="5" t="s">
        <v>478</v>
      </c>
      <c r="D319" s="938">
        <v>0.06</v>
      </c>
      <c r="E319" s="938">
        <v>0.13</v>
      </c>
      <c r="F319" s="938">
        <v>0.1</v>
      </c>
      <c r="G319" s="938">
        <v>0.08</v>
      </c>
      <c r="H319" s="938">
        <v>0.08</v>
      </c>
      <c r="I319" s="938">
        <v>0.05</v>
      </c>
      <c r="J319" s="938">
        <v>0.09</v>
      </c>
      <c r="K319" s="938">
        <v>0.07</v>
      </c>
      <c r="L319" s="938">
        <v>0.08</v>
      </c>
      <c r="M319" s="938">
        <v>0.08</v>
      </c>
      <c r="N319" s="938">
        <v>0.05</v>
      </c>
      <c r="O319" s="15">
        <v>0.27</v>
      </c>
      <c r="P319" s="15">
        <v>0.08</v>
      </c>
      <c r="Q319" s="15">
        <v>0.09</v>
      </c>
      <c r="R319" s="15">
        <v>0.12</v>
      </c>
      <c r="S319" s="15">
        <v>0.07</v>
      </c>
      <c r="T319" s="935">
        <v>0.08</v>
      </c>
      <c r="U319" s="12">
        <v>0.0929</v>
      </c>
      <c r="V319" s="15">
        <v>0.14</v>
      </c>
      <c r="W319" s="15">
        <v>0.15</v>
      </c>
      <c r="X319" s="12">
        <v>0.0984</v>
      </c>
    </row>
    <row r="320" customHeight="1" spans="1:24">
      <c r="A320" s="711">
        <v>44386</v>
      </c>
      <c r="B320" s="711">
        <v>44392</v>
      </c>
      <c r="C320" s="5" t="s">
        <v>479</v>
      </c>
      <c r="D320" s="938">
        <v>0.12</v>
      </c>
      <c r="E320" s="938">
        <v>0.16</v>
      </c>
      <c r="F320" s="938">
        <v>0.14</v>
      </c>
      <c r="G320" s="938">
        <v>0.12</v>
      </c>
      <c r="H320" s="938">
        <v>0.07</v>
      </c>
      <c r="I320" s="938">
        <v>0.12</v>
      </c>
      <c r="J320" s="938">
        <v>0.13</v>
      </c>
      <c r="K320" s="938">
        <v>0.14</v>
      </c>
      <c r="L320" s="938">
        <v>0.21</v>
      </c>
      <c r="M320" s="938">
        <v>0.22</v>
      </c>
      <c r="N320" s="938">
        <v>0.22</v>
      </c>
      <c r="O320" s="935">
        <v>0.16</v>
      </c>
      <c r="P320" s="935">
        <v>0.07</v>
      </c>
      <c r="Q320" s="935">
        <v>0.04</v>
      </c>
      <c r="R320" s="935">
        <v>0.04</v>
      </c>
      <c r="S320" s="15">
        <v>0.14</v>
      </c>
      <c r="T320" s="935">
        <v>0.12</v>
      </c>
      <c r="U320" s="12">
        <v>0.1306</v>
      </c>
      <c r="V320" s="15">
        <v>0.35</v>
      </c>
      <c r="W320" s="15">
        <v>0.4</v>
      </c>
      <c r="X320" s="12">
        <v>0.1563</v>
      </c>
    </row>
    <row r="321" customHeight="1" spans="1:24">
      <c r="A321" s="711">
        <v>44393</v>
      </c>
      <c r="B321" s="711">
        <v>44399</v>
      </c>
      <c r="C321" s="5" t="s">
        <v>477</v>
      </c>
      <c r="D321" s="505">
        <v>126.9</v>
      </c>
      <c r="E321" s="505">
        <v>131.5</v>
      </c>
      <c r="F321" s="505">
        <v>130.5</v>
      </c>
      <c r="G321" s="505">
        <v>131.9</v>
      </c>
      <c r="H321" s="505">
        <v>126.3</v>
      </c>
      <c r="I321" s="505">
        <v>130.7</v>
      </c>
      <c r="J321" s="505">
        <v>131.5</v>
      </c>
      <c r="K321" s="505">
        <v>130.8</v>
      </c>
      <c r="L321" s="505">
        <v>134</v>
      </c>
      <c r="M321" s="505">
        <v>133.8</v>
      </c>
      <c r="N321" s="505">
        <v>133.5</v>
      </c>
      <c r="O321" s="505">
        <v>127.9</v>
      </c>
      <c r="P321" s="505">
        <v>126.1</v>
      </c>
      <c r="Q321" s="505">
        <v>124.8</v>
      </c>
      <c r="R321" s="505">
        <v>124.7</v>
      </c>
      <c r="S321" s="505">
        <v>135.8</v>
      </c>
      <c r="T321" s="505">
        <v>131.9</v>
      </c>
      <c r="U321" s="505">
        <v>130.15</v>
      </c>
      <c r="V321" s="505">
        <v>134.8</v>
      </c>
      <c r="W321" s="505">
        <v>140.6</v>
      </c>
      <c r="X321" s="505">
        <v>130.95</v>
      </c>
    </row>
    <row r="322" customHeight="1" spans="1:24">
      <c r="A322" s="711">
        <v>44393</v>
      </c>
      <c r="B322" s="711">
        <v>44399</v>
      </c>
      <c r="C322" s="5" t="s">
        <v>478</v>
      </c>
      <c r="D322" s="938">
        <v>0.08</v>
      </c>
      <c r="E322" s="15">
        <v>0.13</v>
      </c>
      <c r="F322" s="15">
        <v>0.1</v>
      </c>
      <c r="G322" s="938">
        <v>0.08</v>
      </c>
      <c r="H322" s="15">
        <v>0.07</v>
      </c>
      <c r="I322" s="15">
        <v>0.05</v>
      </c>
      <c r="J322" s="938">
        <v>0.08</v>
      </c>
      <c r="K322" s="15">
        <v>0.07</v>
      </c>
      <c r="L322" s="938">
        <v>0.08</v>
      </c>
      <c r="M322" s="938">
        <v>0.08</v>
      </c>
      <c r="N322" s="938">
        <v>0.05</v>
      </c>
      <c r="O322" s="15">
        <v>0.27</v>
      </c>
      <c r="P322" s="15">
        <v>0.07</v>
      </c>
      <c r="Q322" s="15">
        <v>0.08</v>
      </c>
      <c r="R322" s="15">
        <v>0.11</v>
      </c>
      <c r="S322" s="15">
        <v>0.07</v>
      </c>
      <c r="T322" s="935">
        <v>0.08</v>
      </c>
      <c r="U322" s="12">
        <v>0.0912</v>
      </c>
      <c r="V322" s="15">
        <v>0.14</v>
      </c>
      <c r="W322" s="15">
        <v>0.17</v>
      </c>
      <c r="X322" s="12">
        <v>0.0979</v>
      </c>
    </row>
    <row r="323" customHeight="1" spans="1:24">
      <c r="A323" s="711">
        <v>44393</v>
      </c>
      <c r="B323" s="711">
        <v>44399</v>
      </c>
      <c r="C323" s="5" t="s">
        <v>479</v>
      </c>
      <c r="D323" s="938">
        <v>0.12</v>
      </c>
      <c r="E323" s="15">
        <v>0.14</v>
      </c>
      <c r="F323" s="15">
        <v>0.11</v>
      </c>
      <c r="G323" s="938">
        <v>0.11</v>
      </c>
      <c r="H323" s="15">
        <v>0.07</v>
      </c>
      <c r="I323" s="15">
        <v>0.11</v>
      </c>
      <c r="J323" s="938">
        <v>0.12</v>
      </c>
      <c r="K323" s="15">
        <v>0.13</v>
      </c>
      <c r="L323" s="938">
        <v>0.2</v>
      </c>
      <c r="M323" s="938">
        <v>0.21</v>
      </c>
      <c r="N323" s="938">
        <v>0.21</v>
      </c>
      <c r="O323" s="15">
        <v>0.15</v>
      </c>
      <c r="P323" s="15">
        <v>0.06</v>
      </c>
      <c r="Q323" s="15">
        <v>0.04</v>
      </c>
      <c r="R323" s="15">
        <v>0.04</v>
      </c>
      <c r="S323" s="15">
        <v>0.13</v>
      </c>
      <c r="T323" s="935">
        <v>0.11</v>
      </c>
      <c r="U323" s="12">
        <v>0.1212</v>
      </c>
      <c r="V323" s="15">
        <v>0.34</v>
      </c>
      <c r="W323" s="15">
        <v>0.38</v>
      </c>
      <c r="X323" s="12">
        <v>0.1463</v>
      </c>
    </row>
    <row r="324" customHeight="1" spans="1:24">
      <c r="A324" s="711">
        <v>44400</v>
      </c>
      <c r="B324" s="711">
        <v>44406</v>
      </c>
      <c r="C324" s="5" t="s">
        <v>477</v>
      </c>
      <c r="D324" s="505">
        <v>126.2</v>
      </c>
      <c r="E324" s="318">
        <v>128.5</v>
      </c>
      <c r="F324" s="318">
        <v>128</v>
      </c>
      <c r="G324" s="505">
        <v>131.5</v>
      </c>
      <c r="H324" s="505">
        <v>126.1</v>
      </c>
      <c r="I324" s="505">
        <v>130.7</v>
      </c>
      <c r="J324" s="505">
        <v>131</v>
      </c>
      <c r="K324" s="318">
        <v>130</v>
      </c>
      <c r="L324" s="505">
        <v>133.5</v>
      </c>
      <c r="M324" s="505">
        <v>133.3</v>
      </c>
      <c r="N324" s="505">
        <v>133</v>
      </c>
      <c r="O324" s="505">
        <v>126.8</v>
      </c>
      <c r="P324" s="505">
        <v>126.1</v>
      </c>
      <c r="Q324" s="505">
        <v>124.5</v>
      </c>
      <c r="R324" s="505">
        <v>124.2</v>
      </c>
      <c r="S324" s="505">
        <v>135.5</v>
      </c>
      <c r="T324" s="505">
        <v>131.5</v>
      </c>
      <c r="U324" s="505">
        <v>129.44</v>
      </c>
      <c r="V324" s="505">
        <v>134.8</v>
      </c>
      <c r="W324" s="505">
        <v>140.6</v>
      </c>
      <c r="X324" s="505">
        <v>130.31</v>
      </c>
    </row>
    <row r="325" customHeight="1" spans="1:24">
      <c r="A325" s="711">
        <v>44400</v>
      </c>
      <c r="B325" s="711">
        <v>44406</v>
      </c>
      <c r="C325" s="5" t="s">
        <v>478</v>
      </c>
      <c r="D325" s="938">
        <v>0.09</v>
      </c>
      <c r="E325" s="15">
        <v>0.2</v>
      </c>
      <c r="F325" s="15">
        <v>0.1</v>
      </c>
      <c r="G325" s="939">
        <v>0.08</v>
      </c>
      <c r="H325" s="15">
        <v>0.08</v>
      </c>
      <c r="I325" s="15">
        <v>0.05</v>
      </c>
      <c r="J325" s="938">
        <v>0.08</v>
      </c>
      <c r="K325" s="15">
        <v>0.07</v>
      </c>
      <c r="L325" s="938">
        <v>0.08</v>
      </c>
      <c r="M325" s="938">
        <v>0.08</v>
      </c>
      <c r="N325" s="938">
        <v>0.05</v>
      </c>
      <c r="O325" s="15">
        <v>0.27</v>
      </c>
      <c r="P325" s="15">
        <v>0.07</v>
      </c>
      <c r="Q325" s="15">
        <v>0.1</v>
      </c>
      <c r="R325" s="15">
        <v>0.13</v>
      </c>
      <c r="S325" s="15">
        <v>0.07</v>
      </c>
      <c r="T325" s="935">
        <v>0.08</v>
      </c>
      <c r="U325" s="142">
        <v>0.0988</v>
      </c>
      <c r="V325" s="15">
        <v>0.14</v>
      </c>
      <c r="W325" s="15">
        <v>0.17</v>
      </c>
      <c r="X325" s="142">
        <v>0.1047</v>
      </c>
    </row>
    <row r="326" customHeight="1" spans="1:24">
      <c r="A326" s="711">
        <v>44400</v>
      </c>
      <c r="B326" s="711">
        <v>44406</v>
      </c>
      <c r="C326" s="5" t="s">
        <v>479</v>
      </c>
      <c r="D326" s="938">
        <v>0.13</v>
      </c>
      <c r="E326" s="15">
        <v>0.11</v>
      </c>
      <c r="F326" s="15">
        <v>0.1</v>
      </c>
      <c r="G326" s="938">
        <v>0.1</v>
      </c>
      <c r="H326" s="15">
        <v>0.06</v>
      </c>
      <c r="I326" s="15">
        <v>0.11</v>
      </c>
      <c r="J326" s="938">
        <v>0.11</v>
      </c>
      <c r="K326" s="15">
        <v>0.13</v>
      </c>
      <c r="L326" s="938">
        <v>0.19</v>
      </c>
      <c r="M326" s="938">
        <v>0.2</v>
      </c>
      <c r="N326" s="938">
        <v>0.2</v>
      </c>
      <c r="O326" s="15">
        <v>0.12</v>
      </c>
      <c r="P326" s="15">
        <v>0.06</v>
      </c>
      <c r="Q326" s="15">
        <v>0.04</v>
      </c>
      <c r="R326" s="15">
        <v>0.04</v>
      </c>
      <c r="S326" s="15">
        <v>0.12</v>
      </c>
      <c r="T326" s="935">
        <v>0.1</v>
      </c>
      <c r="U326" s="142">
        <v>0.1129</v>
      </c>
      <c r="V326" s="15">
        <v>0.33</v>
      </c>
      <c r="W326" s="15">
        <v>0.37</v>
      </c>
      <c r="X326" s="142">
        <v>0.1379</v>
      </c>
    </row>
    <row r="327" customHeight="1" spans="1:24">
      <c r="A327" s="711">
        <v>44407</v>
      </c>
      <c r="B327" s="711">
        <v>44413</v>
      </c>
      <c r="C327" s="5" t="s">
        <v>477</v>
      </c>
      <c r="D327" s="505">
        <v>124.8</v>
      </c>
      <c r="E327" s="505">
        <v>126.5</v>
      </c>
      <c r="F327" s="505">
        <v>127.5</v>
      </c>
      <c r="G327" s="505">
        <v>130.9</v>
      </c>
      <c r="H327" s="505">
        <v>126.1</v>
      </c>
      <c r="I327" s="505">
        <v>129.9</v>
      </c>
      <c r="J327" s="505">
        <v>130.2</v>
      </c>
      <c r="K327" s="505">
        <v>129.5</v>
      </c>
      <c r="L327" s="505">
        <v>132.8</v>
      </c>
      <c r="M327" s="505">
        <v>132.5</v>
      </c>
      <c r="N327" s="505">
        <v>132.2</v>
      </c>
      <c r="O327" s="505">
        <v>126.8</v>
      </c>
      <c r="P327" s="505">
        <v>125.9</v>
      </c>
      <c r="Q327" s="505">
        <v>124.5</v>
      </c>
      <c r="R327" s="505">
        <v>123.8</v>
      </c>
      <c r="S327" s="505">
        <v>135.1</v>
      </c>
      <c r="T327" s="505">
        <v>130.9</v>
      </c>
      <c r="U327" s="505">
        <v>128.82</v>
      </c>
      <c r="V327" s="505">
        <v>131.9</v>
      </c>
      <c r="W327" s="505">
        <v>136.7</v>
      </c>
      <c r="X327" s="505">
        <v>129.39</v>
      </c>
    </row>
    <row r="328" customHeight="1" spans="1:24">
      <c r="A328" s="711">
        <v>44407</v>
      </c>
      <c r="B328" s="711">
        <v>44413</v>
      </c>
      <c r="C328" s="5" t="s">
        <v>478</v>
      </c>
      <c r="D328" s="15">
        <v>0.09</v>
      </c>
      <c r="E328" s="15">
        <v>0.24</v>
      </c>
      <c r="F328" s="15">
        <v>0.12</v>
      </c>
      <c r="G328" s="15">
        <v>0.08</v>
      </c>
      <c r="H328" s="15">
        <v>0.08</v>
      </c>
      <c r="I328" s="15">
        <v>0.05</v>
      </c>
      <c r="J328" s="15">
        <v>0.08</v>
      </c>
      <c r="K328" s="15">
        <v>0.07</v>
      </c>
      <c r="L328" s="15">
        <v>0.08</v>
      </c>
      <c r="M328" s="15">
        <v>0.08</v>
      </c>
      <c r="N328" s="15">
        <v>0.05</v>
      </c>
      <c r="O328" s="15">
        <v>0.26</v>
      </c>
      <c r="P328" s="15">
        <v>0.07</v>
      </c>
      <c r="Q328" s="15">
        <v>0.1</v>
      </c>
      <c r="R328" s="15">
        <v>0.15</v>
      </c>
      <c r="S328" s="15">
        <v>0.07</v>
      </c>
      <c r="T328" s="15">
        <v>0.08</v>
      </c>
      <c r="U328" s="12">
        <v>0.1029</v>
      </c>
      <c r="V328" s="15">
        <v>0.14</v>
      </c>
      <c r="W328" s="15">
        <v>0.18</v>
      </c>
      <c r="X328" s="12">
        <v>0.1089</v>
      </c>
    </row>
    <row r="329" customHeight="1" spans="1:24">
      <c r="A329" s="711">
        <v>44407</v>
      </c>
      <c r="B329" s="711">
        <v>44413</v>
      </c>
      <c r="C329" s="5" t="s">
        <v>479</v>
      </c>
      <c r="D329" s="15">
        <v>0.14</v>
      </c>
      <c r="E329" s="15">
        <v>0.1</v>
      </c>
      <c r="F329" s="15">
        <v>0.09</v>
      </c>
      <c r="G329" s="15">
        <v>0.1</v>
      </c>
      <c r="H329" s="15">
        <v>0.06</v>
      </c>
      <c r="I329" s="15">
        <v>0.09</v>
      </c>
      <c r="J329" s="15">
        <v>0.11</v>
      </c>
      <c r="K329" s="15">
        <v>0.12</v>
      </c>
      <c r="L329" s="15">
        <v>0.18</v>
      </c>
      <c r="M329" s="15">
        <v>0.19</v>
      </c>
      <c r="N329" s="15">
        <v>0.19</v>
      </c>
      <c r="O329" s="15">
        <v>0.1</v>
      </c>
      <c r="P329" s="15">
        <v>0.06</v>
      </c>
      <c r="Q329" s="15">
        <v>0.04</v>
      </c>
      <c r="R329" s="15">
        <v>0.04</v>
      </c>
      <c r="S329" s="15">
        <v>0.12</v>
      </c>
      <c r="T329" s="15">
        <v>0.1</v>
      </c>
      <c r="U329" s="12">
        <v>0.1076</v>
      </c>
      <c r="V329" s="15">
        <v>0.3</v>
      </c>
      <c r="W329" s="15">
        <v>0.34</v>
      </c>
      <c r="X329" s="12">
        <v>0.13</v>
      </c>
    </row>
    <row r="330" customHeight="1" spans="1:24">
      <c r="A330" s="711">
        <v>44414</v>
      </c>
      <c r="B330" s="711">
        <v>44420</v>
      </c>
      <c r="C330" s="5" t="s">
        <v>477</v>
      </c>
      <c r="D330" s="505">
        <v>124.4</v>
      </c>
      <c r="E330" s="505">
        <v>126.5</v>
      </c>
      <c r="F330" s="505">
        <v>127.5</v>
      </c>
      <c r="G330" s="505">
        <v>130.2</v>
      </c>
      <c r="H330" s="505">
        <v>126.1</v>
      </c>
      <c r="I330" s="505">
        <v>129.7</v>
      </c>
      <c r="J330" s="505">
        <v>129.5</v>
      </c>
      <c r="K330" s="505">
        <v>129.5</v>
      </c>
      <c r="L330" s="505">
        <v>132.4</v>
      </c>
      <c r="M330" s="505">
        <v>132.1</v>
      </c>
      <c r="N330" s="505">
        <v>131.8</v>
      </c>
      <c r="O330" s="505">
        <v>127.2</v>
      </c>
      <c r="P330" s="505">
        <v>125.9</v>
      </c>
      <c r="Q330" s="505">
        <v>124.3</v>
      </c>
      <c r="R330" s="505">
        <v>123.8</v>
      </c>
      <c r="S330" s="505">
        <v>134.3</v>
      </c>
      <c r="T330" s="505">
        <v>130.2</v>
      </c>
      <c r="U330" s="505">
        <v>128.55</v>
      </c>
      <c r="V330" s="505">
        <v>130.8</v>
      </c>
      <c r="W330" s="505">
        <v>134.2</v>
      </c>
      <c r="X330" s="505">
        <v>128.97</v>
      </c>
    </row>
    <row r="331" customHeight="1" spans="1:24">
      <c r="A331" s="711">
        <v>44414</v>
      </c>
      <c r="B331" s="711">
        <v>44420</v>
      </c>
      <c r="C331" s="5" t="s">
        <v>478</v>
      </c>
      <c r="D331" s="15">
        <v>0.08</v>
      </c>
      <c r="E331" s="15">
        <v>0.24</v>
      </c>
      <c r="F331" s="15">
        <v>0.12</v>
      </c>
      <c r="G331" s="15">
        <v>0.08</v>
      </c>
      <c r="H331" s="15">
        <v>0.08</v>
      </c>
      <c r="I331" s="15">
        <v>0.05</v>
      </c>
      <c r="J331" s="15">
        <v>0.08</v>
      </c>
      <c r="K331" s="15">
        <v>0.07</v>
      </c>
      <c r="L331" s="15">
        <v>0.08</v>
      </c>
      <c r="M331" s="15">
        <v>0.08</v>
      </c>
      <c r="N331" s="15">
        <v>0.05</v>
      </c>
      <c r="O331" s="15">
        <v>0.24</v>
      </c>
      <c r="P331" s="15">
        <v>0.07</v>
      </c>
      <c r="Q331" s="15">
        <v>0.11</v>
      </c>
      <c r="R331" s="15">
        <v>0.15</v>
      </c>
      <c r="S331" s="15">
        <v>0.07</v>
      </c>
      <c r="T331" s="15">
        <v>0.08</v>
      </c>
      <c r="U331" s="12">
        <v>0.1018</v>
      </c>
      <c r="V331" s="15">
        <v>0.12</v>
      </c>
      <c r="W331" s="15">
        <v>0.17</v>
      </c>
      <c r="X331" s="12">
        <v>0.1063</v>
      </c>
    </row>
    <row r="332" customHeight="1" spans="1:24">
      <c r="A332" s="711">
        <v>44414</v>
      </c>
      <c r="B332" s="711">
        <v>44420</v>
      </c>
      <c r="C332" s="5" t="s">
        <v>479</v>
      </c>
      <c r="D332" s="15">
        <v>0.13</v>
      </c>
      <c r="E332" s="15">
        <v>0.1</v>
      </c>
      <c r="F332" s="15">
        <v>0.09</v>
      </c>
      <c r="G332" s="15">
        <v>0.1</v>
      </c>
      <c r="H332" s="15">
        <v>0.06</v>
      </c>
      <c r="I332" s="15">
        <v>0.08</v>
      </c>
      <c r="J332" s="15">
        <v>0.11</v>
      </c>
      <c r="K332" s="15">
        <v>0.12</v>
      </c>
      <c r="L332" s="15">
        <v>0.18</v>
      </c>
      <c r="M332" s="15">
        <v>0.19</v>
      </c>
      <c r="N332" s="15">
        <v>0.19</v>
      </c>
      <c r="O332" s="15">
        <v>0.1</v>
      </c>
      <c r="P332" s="15">
        <v>0.06</v>
      </c>
      <c r="Q332" s="15">
        <v>0.04</v>
      </c>
      <c r="R332" s="15">
        <v>0.04</v>
      </c>
      <c r="S332" s="15">
        <v>0.11</v>
      </c>
      <c r="T332" s="15">
        <v>0.1</v>
      </c>
      <c r="U332" s="12">
        <v>0.1059</v>
      </c>
      <c r="V332" s="15">
        <v>0.28</v>
      </c>
      <c r="W332" s="15">
        <v>0.3</v>
      </c>
      <c r="X332" s="12">
        <v>0.1253</v>
      </c>
    </row>
    <row r="333" customHeight="1" spans="1:24">
      <c r="A333" s="711">
        <v>44421</v>
      </c>
      <c r="B333" s="711">
        <v>44427</v>
      </c>
      <c r="C333" s="5" t="s">
        <v>477</v>
      </c>
      <c r="D333" s="505">
        <v>124.4</v>
      </c>
      <c r="E333" s="505">
        <v>126.5</v>
      </c>
      <c r="F333" s="505">
        <v>126.2</v>
      </c>
      <c r="G333" s="505">
        <v>129.5</v>
      </c>
      <c r="H333" s="505">
        <v>126.1</v>
      </c>
      <c r="I333" s="505">
        <v>129.7</v>
      </c>
      <c r="J333" s="505">
        <v>128.3</v>
      </c>
      <c r="K333" s="505">
        <v>129.5</v>
      </c>
      <c r="L333" s="505">
        <v>131.6</v>
      </c>
      <c r="M333" s="505">
        <v>131.3</v>
      </c>
      <c r="N333" s="505">
        <v>130.9</v>
      </c>
      <c r="O333" s="505">
        <v>127.6</v>
      </c>
      <c r="P333" s="505">
        <v>125.9</v>
      </c>
      <c r="Q333" s="505">
        <v>124.3</v>
      </c>
      <c r="R333" s="505">
        <v>123.8</v>
      </c>
      <c r="S333" s="505">
        <v>134.3</v>
      </c>
      <c r="T333" s="505">
        <v>129.5</v>
      </c>
      <c r="U333" s="505">
        <v>128.2</v>
      </c>
      <c r="V333" s="505">
        <v>130.2</v>
      </c>
      <c r="W333" s="505">
        <v>132.7</v>
      </c>
      <c r="X333" s="505">
        <v>128.54</v>
      </c>
    </row>
    <row r="334" customHeight="1" spans="1:24">
      <c r="A334" s="711">
        <v>44421</v>
      </c>
      <c r="B334" s="711">
        <v>44427</v>
      </c>
      <c r="C334" s="5" t="s">
        <v>478</v>
      </c>
      <c r="D334" s="15">
        <v>0.08</v>
      </c>
      <c r="E334" s="15">
        <v>0.18</v>
      </c>
      <c r="F334" s="15">
        <v>0.12</v>
      </c>
      <c r="G334" s="15">
        <v>0.08</v>
      </c>
      <c r="H334" s="15">
        <v>0.08</v>
      </c>
      <c r="I334" s="15">
        <v>0.05</v>
      </c>
      <c r="J334" s="15">
        <v>0.08</v>
      </c>
      <c r="K334" s="15">
        <v>0.07</v>
      </c>
      <c r="L334" s="15">
        <v>0.08</v>
      </c>
      <c r="M334" s="15">
        <v>0.08</v>
      </c>
      <c r="N334" s="15">
        <v>0.05</v>
      </c>
      <c r="O334" s="15">
        <v>0.19</v>
      </c>
      <c r="P334" s="15">
        <v>0.07</v>
      </c>
      <c r="Q334" s="15">
        <v>0.11</v>
      </c>
      <c r="R334" s="15">
        <v>0.15</v>
      </c>
      <c r="S334" s="15">
        <v>0.07</v>
      </c>
      <c r="T334" s="15">
        <v>0.08</v>
      </c>
      <c r="U334" s="12">
        <v>0.0953</v>
      </c>
      <c r="V334" s="15">
        <v>0.11</v>
      </c>
      <c r="W334" s="15">
        <v>0.15</v>
      </c>
      <c r="X334" s="142">
        <v>0.0989</v>
      </c>
    </row>
    <row r="335" customHeight="1" spans="1:24">
      <c r="A335" s="711">
        <v>44421</v>
      </c>
      <c r="B335" s="711">
        <v>44427</v>
      </c>
      <c r="C335" s="5" t="s">
        <v>479</v>
      </c>
      <c r="D335" s="15">
        <v>0.11</v>
      </c>
      <c r="E335" s="15">
        <v>0.1</v>
      </c>
      <c r="F335" s="15">
        <v>0.09</v>
      </c>
      <c r="G335" s="15">
        <v>0.1</v>
      </c>
      <c r="H335" s="15">
        <v>0.06</v>
      </c>
      <c r="I335" s="15">
        <v>0.08</v>
      </c>
      <c r="J335" s="15">
        <v>0.11</v>
      </c>
      <c r="K335" s="15">
        <v>0.12</v>
      </c>
      <c r="L335" s="15">
        <v>0.16</v>
      </c>
      <c r="M335" s="15">
        <v>0.17</v>
      </c>
      <c r="N335" s="15">
        <v>0.17</v>
      </c>
      <c r="O335" s="15">
        <v>0.1</v>
      </c>
      <c r="P335" s="15">
        <v>0.06</v>
      </c>
      <c r="Q335" s="15">
        <v>0.04</v>
      </c>
      <c r="R335" s="15">
        <v>0.04</v>
      </c>
      <c r="S335" s="15">
        <v>0.11</v>
      </c>
      <c r="T335" s="15">
        <v>0.1</v>
      </c>
      <c r="U335" s="12">
        <v>0.1012</v>
      </c>
      <c r="V335" s="15">
        <v>0.26</v>
      </c>
      <c r="W335" s="15">
        <v>0.3</v>
      </c>
      <c r="X335" s="142">
        <v>0.12</v>
      </c>
    </row>
    <row r="336" customHeight="1" spans="1:24">
      <c r="A336" s="711">
        <v>44428</v>
      </c>
      <c r="B336" s="711">
        <v>44434</v>
      </c>
      <c r="C336" s="5" t="s">
        <v>477</v>
      </c>
      <c r="D336" s="505">
        <v>124.2</v>
      </c>
      <c r="E336" s="505">
        <v>126.5</v>
      </c>
      <c r="F336" s="505">
        <v>126.2</v>
      </c>
      <c r="G336" s="505">
        <v>128.7</v>
      </c>
      <c r="H336" s="318">
        <v>126.5</v>
      </c>
      <c r="I336" s="318">
        <v>128.7</v>
      </c>
      <c r="J336" s="505">
        <v>127.5</v>
      </c>
      <c r="K336" s="505">
        <v>128.5</v>
      </c>
      <c r="L336" s="505">
        <v>131.2</v>
      </c>
      <c r="M336" s="505">
        <v>130.8</v>
      </c>
      <c r="N336" s="505">
        <v>130.5</v>
      </c>
      <c r="O336" s="505">
        <v>127.6</v>
      </c>
      <c r="P336" s="318">
        <v>125.4</v>
      </c>
      <c r="Q336" s="318">
        <v>123.1</v>
      </c>
      <c r="R336" s="318">
        <v>122.4</v>
      </c>
      <c r="S336" s="505">
        <v>133.8</v>
      </c>
      <c r="T336" s="505">
        <v>128.7</v>
      </c>
      <c r="U336" s="505">
        <v>127.66</v>
      </c>
      <c r="V336" s="505">
        <v>128.8</v>
      </c>
      <c r="W336" s="505">
        <v>130.2</v>
      </c>
      <c r="X336" s="505">
        <v>127.86</v>
      </c>
    </row>
    <row r="337" customHeight="1" spans="1:24">
      <c r="A337" s="711">
        <v>44428</v>
      </c>
      <c r="B337" s="711">
        <v>44434</v>
      </c>
      <c r="C337" s="5" t="s">
        <v>478</v>
      </c>
      <c r="D337" s="15">
        <v>0.07</v>
      </c>
      <c r="E337" s="15">
        <v>0.15</v>
      </c>
      <c r="F337" s="15">
        <v>0.11</v>
      </c>
      <c r="G337" s="15">
        <v>0.08</v>
      </c>
      <c r="H337" s="15">
        <v>0.08</v>
      </c>
      <c r="I337" s="15">
        <v>0.05</v>
      </c>
      <c r="J337" s="15">
        <v>0.08</v>
      </c>
      <c r="K337" s="15">
        <v>0.07</v>
      </c>
      <c r="L337" s="15">
        <v>0.08</v>
      </c>
      <c r="M337" s="15">
        <v>0.08</v>
      </c>
      <c r="N337" s="15">
        <v>0.05</v>
      </c>
      <c r="O337" s="15">
        <v>0.16</v>
      </c>
      <c r="P337" s="15">
        <v>0.07</v>
      </c>
      <c r="Q337" s="15">
        <v>0.11</v>
      </c>
      <c r="R337" s="15">
        <v>0.15</v>
      </c>
      <c r="S337" s="15">
        <v>0.07</v>
      </c>
      <c r="T337" s="15">
        <v>0.08</v>
      </c>
      <c r="U337" s="12">
        <v>0.0906</v>
      </c>
      <c r="V337" s="15">
        <v>0.1</v>
      </c>
      <c r="W337" s="15">
        <v>0.12</v>
      </c>
      <c r="X337" s="142">
        <v>0.0926</v>
      </c>
    </row>
    <row r="338" customHeight="1" spans="1:24">
      <c r="A338" s="711">
        <v>44428</v>
      </c>
      <c r="B338" s="711">
        <v>44434</v>
      </c>
      <c r="C338" s="5" t="s">
        <v>479</v>
      </c>
      <c r="D338" s="15">
        <v>0.11</v>
      </c>
      <c r="E338" s="15">
        <v>0.1</v>
      </c>
      <c r="F338" s="15">
        <v>0.08</v>
      </c>
      <c r="G338" s="15">
        <v>0.09</v>
      </c>
      <c r="H338" s="15">
        <v>0.07</v>
      </c>
      <c r="I338" s="15">
        <v>0.08</v>
      </c>
      <c r="J338" s="15">
        <v>0.11</v>
      </c>
      <c r="K338" s="15">
        <v>0.12</v>
      </c>
      <c r="L338" s="15">
        <v>0.15</v>
      </c>
      <c r="M338" s="15">
        <v>0.16</v>
      </c>
      <c r="N338" s="15">
        <v>0.16</v>
      </c>
      <c r="O338" s="15">
        <v>0.1</v>
      </c>
      <c r="P338" s="15">
        <v>0.06</v>
      </c>
      <c r="Q338" s="15">
        <v>0.04</v>
      </c>
      <c r="R338" s="15">
        <v>0.04</v>
      </c>
      <c r="S338" s="15">
        <v>0.11</v>
      </c>
      <c r="T338" s="15">
        <v>0.09</v>
      </c>
      <c r="U338" s="12">
        <v>0.0982</v>
      </c>
      <c r="V338" s="15">
        <v>0.24</v>
      </c>
      <c r="W338" s="15">
        <v>0.28</v>
      </c>
      <c r="X338" s="142">
        <v>0.1153</v>
      </c>
    </row>
    <row r="339" customHeight="1" spans="1:24">
      <c r="A339" s="711">
        <v>44435</v>
      </c>
      <c r="B339" s="711">
        <v>44441</v>
      </c>
      <c r="C339" s="5" t="s">
        <v>477</v>
      </c>
      <c r="D339" s="505">
        <v>123.5</v>
      </c>
      <c r="E339" s="505">
        <v>126.2</v>
      </c>
      <c r="F339" s="505">
        <v>126</v>
      </c>
      <c r="G339" s="505">
        <v>126.8</v>
      </c>
      <c r="H339" s="318">
        <v>126.3</v>
      </c>
      <c r="I339" s="318">
        <v>127.9</v>
      </c>
      <c r="J339" s="505">
        <v>125.2</v>
      </c>
      <c r="K339" s="505">
        <v>126</v>
      </c>
      <c r="L339" s="505">
        <v>129</v>
      </c>
      <c r="M339" s="505">
        <v>128.5</v>
      </c>
      <c r="N339" s="505">
        <v>128.3</v>
      </c>
      <c r="O339" s="505">
        <v>127.6</v>
      </c>
      <c r="P339" s="318">
        <v>124.8</v>
      </c>
      <c r="Q339" s="318">
        <v>123.1</v>
      </c>
      <c r="R339" s="318">
        <v>122.4</v>
      </c>
      <c r="S339" s="505">
        <v>132.5</v>
      </c>
      <c r="T339" s="505">
        <v>126.8</v>
      </c>
      <c r="U339" s="505">
        <v>126.52</v>
      </c>
      <c r="V339" s="505">
        <v>127.2</v>
      </c>
      <c r="W339" s="505">
        <v>130.2</v>
      </c>
      <c r="X339" s="505">
        <v>126.75</v>
      </c>
    </row>
    <row r="340" customHeight="1" spans="1:24">
      <c r="A340" s="711">
        <v>44435</v>
      </c>
      <c r="B340" s="711">
        <v>44441</v>
      </c>
      <c r="C340" s="5" t="s">
        <v>478</v>
      </c>
      <c r="D340" s="15">
        <v>0.07</v>
      </c>
      <c r="E340" s="15">
        <v>0.14</v>
      </c>
      <c r="F340" s="15">
        <v>0.11</v>
      </c>
      <c r="G340" s="15">
        <v>0.08</v>
      </c>
      <c r="H340" s="15">
        <v>0.07</v>
      </c>
      <c r="I340" s="15">
        <v>0.05</v>
      </c>
      <c r="J340" s="15">
        <v>0.08</v>
      </c>
      <c r="K340" s="15">
        <v>0.07</v>
      </c>
      <c r="L340" s="15">
        <v>0.07</v>
      </c>
      <c r="M340" s="15">
        <v>0.07</v>
      </c>
      <c r="N340" s="15">
        <v>0.05</v>
      </c>
      <c r="O340" s="15">
        <v>0.14</v>
      </c>
      <c r="P340" s="15">
        <v>0.06</v>
      </c>
      <c r="Q340" s="15">
        <v>0.09</v>
      </c>
      <c r="R340" s="15">
        <v>0.13</v>
      </c>
      <c r="S340" s="15">
        <v>0.07</v>
      </c>
      <c r="T340" s="15">
        <v>0.08</v>
      </c>
      <c r="U340" s="12">
        <v>0.0841</v>
      </c>
      <c r="V340" s="15">
        <v>0.1</v>
      </c>
      <c r="W340" s="15">
        <v>0.12</v>
      </c>
      <c r="X340" s="12">
        <v>0.0868</v>
      </c>
    </row>
    <row r="341" customHeight="1" spans="1:24">
      <c r="A341" s="711">
        <v>44435</v>
      </c>
      <c r="B341" s="711">
        <v>44441</v>
      </c>
      <c r="C341" s="5" t="s">
        <v>479</v>
      </c>
      <c r="D341" s="15">
        <v>0.11</v>
      </c>
      <c r="E341" s="15">
        <v>0.1</v>
      </c>
      <c r="F341" s="15">
        <v>0.08</v>
      </c>
      <c r="G341" s="15">
        <v>0.09</v>
      </c>
      <c r="H341" s="15">
        <v>0.06</v>
      </c>
      <c r="I341" s="15">
        <v>0.07</v>
      </c>
      <c r="J341" s="15">
        <v>0.11</v>
      </c>
      <c r="K341" s="15">
        <v>0.11</v>
      </c>
      <c r="L341" s="15">
        <v>0.14</v>
      </c>
      <c r="M341" s="15">
        <v>0.15</v>
      </c>
      <c r="N341" s="15">
        <v>0.15</v>
      </c>
      <c r="O341" s="15">
        <v>0.11</v>
      </c>
      <c r="P341" s="15">
        <v>0.04</v>
      </c>
      <c r="Q341" s="15">
        <v>0.03</v>
      </c>
      <c r="R341" s="15">
        <v>0.03</v>
      </c>
      <c r="S341" s="15">
        <v>0.11</v>
      </c>
      <c r="T341" s="15">
        <v>0.09</v>
      </c>
      <c r="U341" s="12">
        <v>0.0929</v>
      </c>
      <c r="V341" s="935">
        <v>0.22</v>
      </c>
      <c r="W341" s="15">
        <v>0.28</v>
      </c>
      <c r="X341" s="12">
        <v>0.1095</v>
      </c>
    </row>
    <row r="342" customHeight="1" spans="1:24">
      <c r="A342" s="711">
        <v>44442</v>
      </c>
      <c r="B342" s="711">
        <v>44448</v>
      </c>
      <c r="C342" s="5" t="s">
        <v>477</v>
      </c>
      <c r="D342" s="505">
        <v>122.7</v>
      </c>
      <c r="E342" s="505">
        <v>124.5</v>
      </c>
      <c r="F342" s="505">
        <v>124</v>
      </c>
      <c r="G342" s="505">
        <v>124.3</v>
      </c>
      <c r="H342" s="505">
        <v>125.1</v>
      </c>
      <c r="I342" s="505">
        <v>126.4</v>
      </c>
      <c r="J342" s="505">
        <v>123.2</v>
      </c>
      <c r="K342" s="505">
        <v>124</v>
      </c>
      <c r="L342" s="505">
        <v>128.5</v>
      </c>
      <c r="M342" s="505">
        <v>128.2</v>
      </c>
      <c r="N342" s="505">
        <v>128</v>
      </c>
      <c r="O342" s="505">
        <v>127.5</v>
      </c>
      <c r="P342" s="505">
        <v>123.9</v>
      </c>
      <c r="Q342" s="505">
        <v>122.5</v>
      </c>
      <c r="R342" s="505">
        <v>121.2</v>
      </c>
      <c r="S342" s="505">
        <v>130.2</v>
      </c>
      <c r="T342" s="505">
        <v>124.3</v>
      </c>
      <c r="U342" s="505">
        <v>125.21</v>
      </c>
      <c r="V342" s="505">
        <v>126.5</v>
      </c>
      <c r="W342" s="505">
        <v>130</v>
      </c>
      <c r="X342" s="505">
        <v>125.53</v>
      </c>
    </row>
    <row r="343" customHeight="1" spans="1:24">
      <c r="A343" s="711">
        <v>44442</v>
      </c>
      <c r="B343" s="711">
        <v>44448</v>
      </c>
      <c r="C343" s="5" t="s">
        <v>478</v>
      </c>
      <c r="D343" s="15">
        <v>0.06</v>
      </c>
      <c r="E343" s="15">
        <v>0.14</v>
      </c>
      <c r="F343" s="15">
        <v>0.1</v>
      </c>
      <c r="G343" s="15">
        <v>0.08</v>
      </c>
      <c r="H343" s="15">
        <v>0.07</v>
      </c>
      <c r="I343" s="15">
        <v>0.05</v>
      </c>
      <c r="J343" s="15">
        <v>0.08</v>
      </c>
      <c r="K343" s="15">
        <v>0.07</v>
      </c>
      <c r="L343" s="15">
        <v>0.07</v>
      </c>
      <c r="M343" s="15">
        <v>0.07</v>
      </c>
      <c r="N343" s="15">
        <v>0.05</v>
      </c>
      <c r="O343" s="15">
        <v>0.12</v>
      </c>
      <c r="P343" s="15">
        <v>0.06</v>
      </c>
      <c r="Q343" s="15">
        <v>0.08</v>
      </c>
      <c r="R343" s="15">
        <v>0.11</v>
      </c>
      <c r="S343" s="15">
        <v>0.07</v>
      </c>
      <c r="T343" s="15">
        <v>0.08</v>
      </c>
      <c r="U343" s="12">
        <v>0.08</v>
      </c>
      <c r="V343" s="15">
        <v>0.09</v>
      </c>
      <c r="W343" s="15">
        <v>0.1</v>
      </c>
      <c r="X343" s="12">
        <v>0.0816</v>
      </c>
    </row>
    <row r="344" customHeight="1" spans="1:24">
      <c r="A344" s="711">
        <v>44442</v>
      </c>
      <c r="B344" s="711">
        <v>44448</v>
      </c>
      <c r="C344" s="5" t="s">
        <v>479</v>
      </c>
      <c r="D344" s="15">
        <v>0.1</v>
      </c>
      <c r="E344" s="15">
        <v>0.09</v>
      </c>
      <c r="F344" s="15">
        <v>0.07</v>
      </c>
      <c r="G344" s="15">
        <v>0.09</v>
      </c>
      <c r="H344" s="15">
        <v>0.05</v>
      </c>
      <c r="I344" s="15">
        <v>0.06</v>
      </c>
      <c r="J344" s="15">
        <v>0.09</v>
      </c>
      <c r="K344" s="15">
        <v>0.11</v>
      </c>
      <c r="L344" s="15">
        <v>0.13</v>
      </c>
      <c r="M344" s="15">
        <v>0.14</v>
      </c>
      <c r="N344" s="15">
        <v>0.14</v>
      </c>
      <c r="O344" s="15">
        <v>0.11</v>
      </c>
      <c r="P344" s="15">
        <v>0.04</v>
      </c>
      <c r="Q344" s="15">
        <v>0.03</v>
      </c>
      <c r="R344" s="15">
        <v>0.03</v>
      </c>
      <c r="S344" s="15">
        <v>0.11</v>
      </c>
      <c r="T344" s="15">
        <v>0.09</v>
      </c>
      <c r="U344" s="12">
        <v>0.0871</v>
      </c>
      <c r="V344" s="935">
        <v>0.2</v>
      </c>
      <c r="W344" s="15">
        <v>0.25</v>
      </c>
      <c r="X344" s="12">
        <v>0.1016</v>
      </c>
    </row>
    <row r="345" customHeight="1" spans="1:24">
      <c r="A345" s="711">
        <v>44449</v>
      </c>
      <c r="B345" s="711">
        <v>44455</v>
      </c>
      <c r="C345" s="5" t="s">
        <v>477</v>
      </c>
      <c r="D345" s="505">
        <v>122.3</v>
      </c>
      <c r="E345" s="505">
        <v>124</v>
      </c>
      <c r="F345" s="505">
        <v>123.8</v>
      </c>
      <c r="G345" s="505">
        <v>122.5</v>
      </c>
      <c r="H345" s="505">
        <v>124.5</v>
      </c>
      <c r="I345" s="505">
        <v>125.8</v>
      </c>
      <c r="J345" s="505">
        <v>121.8</v>
      </c>
      <c r="K345" s="505">
        <v>123.6</v>
      </c>
      <c r="L345" s="505">
        <v>126.3</v>
      </c>
      <c r="M345" s="505">
        <v>126</v>
      </c>
      <c r="N345" s="505">
        <v>126</v>
      </c>
      <c r="O345" s="505">
        <v>127</v>
      </c>
      <c r="P345" s="505">
        <v>123.6</v>
      </c>
      <c r="Q345" s="505">
        <v>122.2</v>
      </c>
      <c r="R345" s="505">
        <v>121.1</v>
      </c>
      <c r="S345" s="505">
        <v>127</v>
      </c>
      <c r="T345" s="505">
        <v>122.5</v>
      </c>
      <c r="U345" s="505">
        <v>124.12</v>
      </c>
      <c r="V345" s="505">
        <v>126</v>
      </c>
      <c r="W345" s="505">
        <v>130</v>
      </c>
      <c r="X345" s="505">
        <v>124.53</v>
      </c>
    </row>
    <row r="346" customHeight="1" spans="1:24">
      <c r="A346" s="711">
        <v>44449</v>
      </c>
      <c r="B346" s="711">
        <v>44455</v>
      </c>
      <c r="C346" s="5" t="s">
        <v>478</v>
      </c>
      <c r="D346" s="15">
        <v>0.06</v>
      </c>
      <c r="E346" s="15">
        <v>0.13</v>
      </c>
      <c r="F346" s="15">
        <v>0.1</v>
      </c>
      <c r="G346" s="15">
        <v>0.08</v>
      </c>
      <c r="H346" s="15">
        <v>0.07</v>
      </c>
      <c r="I346" s="15">
        <v>0.05</v>
      </c>
      <c r="J346" s="15">
        <v>0.08</v>
      </c>
      <c r="K346" s="15">
        <v>0.07</v>
      </c>
      <c r="L346" s="15">
        <v>0.07</v>
      </c>
      <c r="M346" s="15">
        <v>0.07</v>
      </c>
      <c r="N346" s="15">
        <v>0.05</v>
      </c>
      <c r="O346" s="15">
        <v>0.11</v>
      </c>
      <c r="P346" s="15">
        <v>0.06</v>
      </c>
      <c r="Q346" s="15">
        <v>0.07</v>
      </c>
      <c r="R346" s="15">
        <v>0.11</v>
      </c>
      <c r="S346" s="15">
        <v>0.06</v>
      </c>
      <c r="T346" s="15">
        <v>0.08</v>
      </c>
      <c r="U346" s="12">
        <v>0.0776</v>
      </c>
      <c r="V346" s="15">
        <v>0.09</v>
      </c>
      <c r="W346" s="15">
        <v>0.1</v>
      </c>
      <c r="X346" s="12">
        <v>0.0795</v>
      </c>
    </row>
    <row r="347" customHeight="1" spans="1:24">
      <c r="A347" s="711">
        <v>44449</v>
      </c>
      <c r="B347" s="711">
        <v>44455</v>
      </c>
      <c r="C347" s="5" t="s">
        <v>479</v>
      </c>
      <c r="D347" s="15">
        <v>0.11</v>
      </c>
      <c r="E347" s="15">
        <v>0.08</v>
      </c>
      <c r="F347" s="15">
        <v>0.07</v>
      </c>
      <c r="G347" s="15">
        <v>0.09</v>
      </c>
      <c r="H347" s="15">
        <v>0.04</v>
      </c>
      <c r="I347" s="15">
        <v>0.06</v>
      </c>
      <c r="J347" s="15">
        <v>0.09</v>
      </c>
      <c r="K347" s="15">
        <v>0.11</v>
      </c>
      <c r="L347" s="15">
        <v>0.11</v>
      </c>
      <c r="M347" s="15">
        <v>0.12</v>
      </c>
      <c r="N347" s="15">
        <v>0.12</v>
      </c>
      <c r="O347" s="15">
        <v>0.11</v>
      </c>
      <c r="P347" s="15">
        <v>0.04</v>
      </c>
      <c r="Q347" s="15">
        <v>0.03</v>
      </c>
      <c r="R347" s="15">
        <v>0.03</v>
      </c>
      <c r="S347" s="15">
        <v>0.09</v>
      </c>
      <c r="T347" s="15">
        <v>0.09</v>
      </c>
      <c r="U347" s="12">
        <v>0.0818</v>
      </c>
      <c r="V347" s="935">
        <v>0.2</v>
      </c>
      <c r="W347" s="15">
        <v>0.25</v>
      </c>
      <c r="X347" s="12">
        <v>0.0968</v>
      </c>
    </row>
    <row r="348" customHeight="1" spans="1:24">
      <c r="A348" s="711">
        <v>44456</v>
      </c>
      <c r="B348" s="711">
        <v>44462</v>
      </c>
      <c r="C348" s="5" t="s">
        <v>477</v>
      </c>
      <c r="D348" s="318">
        <v>120.6</v>
      </c>
      <c r="E348" s="318">
        <v>123.5</v>
      </c>
      <c r="F348" s="318">
        <v>123.3</v>
      </c>
      <c r="G348" s="318">
        <v>121.5</v>
      </c>
      <c r="H348" s="318">
        <v>124.1</v>
      </c>
      <c r="I348" s="318">
        <v>125.5</v>
      </c>
      <c r="J348" s="318">
        <v>120.6</v>
      </c>
      <c r="K348" s="318">
        <v>123.2</v>
      </c>
      <c r="L348" s="318">
        <v>124.8</v>
      </c>
      <c r="M348" s="318">
        <v>124.6</v>
      </c>
      <c r="N348" s="318">
        <v>124.3</v>
      </c>
      <c r="O348" s="318">
        <v>124.7</v>
      </c>
      <c r="P348" s="318">
        <v>123.5</v>
      </c>
      <c r="Q348" s="318">
        <v>121.9</v>
      </c>
      <c r="R348" s="318">
        <v>120.9</v>
      </c>
      <c r="S348" s="318">
        <v>124.8</v>
      </c>
      <c r="T348" s="318">
        <v>121.5</v>
      </c>
      <c r="U348" s="505">
        <v>123.14</v>
      </c>
      <c r="V348" s="505">
        <v>122.5</v>
      </c>
      <c r="W348" s="505">
        <v>126.8</v>
      </c>
      <c r="X348" s="505">
        <v>123.29</v>
      </c>
    </row>
    <row r="349" customHeight="1" spans="1:24">
      <c r="A349" s="711">
        <v>44456</v>
      </c>
      <c r="B349" s="711">
        <v>44462</v>
      </c>
      <c r="C349" s="5" t="s">
        <v>478</v>
      </c>
      <c r="D349" s="15">
        <v>0.07</v>
      </c>
      <c r="E349" s="15">
        <v>0.12</v>
      </c>
      <c r="F349" s="15">
        <v>0.09</v>
      </c>
      <c r="G349" s="15">
        <v>0.09</v>
      </c>
      <c r="H349" s="15">
        <v>0.06</v>
      </c>
      <c r="I349" s="15">
        <v>0.05</v>
      </c>
      <c r="J349" s="15">
        <v>0.08</v>
      </c>
      <c r="K349" s="15">
        <v>0.07</v>
      </c>
      <c r="L349" s="15">
        <v>0.06</v>
      </c>
      <c r="M349" s="15">
        <v>0.06</v>
      </c>
      <c r="N349" s="15">
        <v>0.05</v>
      </c>
      <c r="O349" s="15">
        <v>0.1</v>
      </c>
      <c r="P349" s="15">
        <v>0.05</v>
      </c>
      <c r="Q349" s="15">
        <v>0.06</v>
      </c>
      <c r="R349" s="15">
        <v>0.11</v>
      </c>
      <c r="S349" s="15">
        <v>0.06</v>
      </c>
      <c r="T349" s="15">
        <v>0.09</v>
      </c>
      <c r="U349" s="12">
        <v>0.0747</v>
      </c>
      <c r="V349" s="15">
        <v>0.09</v>
      </c>
      <c r="W349" s="15">
        <v>0.09</v>
      </c>
      <c r="X349" s="12">
        <v>0.0763</v>
      </c>
    </row>
    <row r="350" customHeight="1" spans="1:24">
      <c r="A350" s="711">
        <v>44456</v>
      </c>
      <c r="B350" s="711">
        <v>44462</v>
      </c>
      <c r="C350" s="5" t="s">
        <v>479</v>
      </c>
      <c r="D350" s="15">
        <v>0.07</v>
      </c>
      <c r="E350" s="15">
        <v>0.08</v>
      </c>
      <c r="F350" s="15">
        <v>0.07</v>
      </c>
      <c r="G350" s="15">
        <v>0.08</v>
      </c>
      <c r="H350" s="15">
        <v>0.04</v>
      </c>
      <c r="I350" s="15">
        <v>0.06</v>
      </c>
      <c r="J350" s="15">
        <v>0.09</v>
      </c>
      <c r="K350" s="15">
        <v>0.1</v>
      </c>
      <c r="L350" s="15">
        <v>0.1</v>
      </c>
      <c r="M350" s="15">
        <v>0.11</v>
      </c>
      <c r="N350" s="15">
        <v>0.11</v>
      </c>
      <c r="O350" s="15">
        <v>0.11</v>
      </c>
      <c r="P350" s="15">
        <v>0.04</v>
      </c>
      <c r="Q350" s="15">
        <v>0.03</v>
      </c>
      <c r="R350" s="15">
        <v>0.03</v>
      </c>
      <c r="S350" s="15">
        <v>0.08</v>
      </c>
      <c r="T350" s="15">
        <v>0.08</v>
      </c>
      <c r="U350" s="12">
        <v>0.0753</v>
      </c>
      <c r="V350" s="935">
        <v>0.2</v>
      </c>
      <c r="W350" s="15">
        <v>0.25</v>
      </c>
      <c r="X350" s="12">
        <v>0.0911</v>
      </c>
    </row>
    <row r="351" customHeight="1" spans="1:24">
      <c r="A351" s="711">
        <v>44463</v>
      </c>
      <c r="B351" s="711">
        <v>44469</v>
      </c>
      <c r="C351" s="5" t="s">
        <v>477</v>
      </c>
      <c r="D351" s="318">
        <v>119.7</v>
      </c>
      <c r="E351" s="318">
        <v>122</v>
      </c>
      <c r="F351" s="318">
        <v>121.5</v>
      </c>
      <c r="G351" s="318">
        <v>120.3</v>
      </c>
      <c r="H351" s="940">
        <v>123.5</v>
      </c>
      <c r="I351" s="318">
        <v>125.1</v>
      </c>
      <c r="J351" s="318">
        <v>119.8</v>
      </c>
      <c r="K351" s="318">
        <v>121</v>
      </c>
      <c r="L351" s="318">
        <v>124.3</v>
      </c>
      <c r="M351" s="318">
        <v>124</v>
      </c>
      <c r="N351" s="318">
        <v>124</v>
      </c>
      <c r="O351" s="318">
        <v>124.2</v>
      </c>
      <c r="P351" s="318">
        <v>122.9</v>
      </c>
      <c r="Q351" s="318">
        <v>121.7</v>
      </c>
      <c r="R351" s="318">
        <v>120.5</v>
      </c>
      <c r="S351" s="318">
        <v>122.6</v>
      </c>
      <c r="T351" s="318">
        <v>120.3</v>
      </c>
      <c r="U351" s="505">
        <v>122.2</v>
      </c>
      <c r="V351" s="505">
        <v>121.9</v>
      </c>
      <c r="W351" s="505">
        <v>126.1</v>
      </c>
      <c r="X351" s="505">
        <v>122.39</v>
      </c>
    </row>
    <row r="352" customHeight="1" spans="1:24">
      <c r="A352" s="711">
        <v>44463</v>
      </c>
      <c r="B352" s="711">
        <v>44469</v>
      </c>
      <c r="C352" s="5" t="s">
        <v>478</v>
      </c>
      <c r="D352" s="15">
        <v>0.06</v>
      </c>
      <c r="E352" s="15">
        <v>0.11</v>
      </c>
      <c r="F352" s="15">
        <v>0.09</v>
      </c>
      <c r="G352" s="15">
        <v>0.09</v>
      </c>
      <c r="H352" s="15">
        <v>0.06</v>
      </c>
      <c r="I352" s="15">
        <v>0.05</v>
      </c>
      <c r="J352" s="15">
        <v>0.08</v>
      </c>
      <c r="K352" s="15">
        <v>0.07</v>
      </c>
      <c r="L352" s="15">
        <v>0.06</v>
      </c>
      <c r="M352" s="15">
        <v>0.06</v>
      </c>
      <c r="N352" s="15">
        <v>0.05</v>
      </c>
      <c r="O352" s="15">
        <v>0.1</v>
      </c>
      <c r="P352" s="15">
        <v>0.05</v>
      </c>
      <c r="Q352" s="15">
        <v>0.06</v>
      </c>
      <c r="R352" s="15">
        <v>0.09</v>
      </c>
      <c r="S352" s="15">
        <v>0.06</v>
      </c>
      <c r="T352" s="15">
        <v>0.09</v>
      </c>
      <c r="U352" s="12">
        <v>0.0724</v>
      </c>
      <c r="V352" s="15">
        <v>0.09</v>
      </c>
      <c r="W352" s="15">
        <v>0.09</v>
      </c>
      <c r="X352" s="12">
        <v>0.0742</v>
      </c>
    </row>
    <row r="353" customHeight="1" spans="1:24">
      <c r="A353" s="711">
        <v>44463</v>
      </c>
      <c r="B353" s="711">
        <v>44469</v>
      </c>
      <c r="C353" s="5" t="s">
        <v>479</v>
      </c>
      <c r="D353" s="15">
        <v>0.07</v>
      </c>
      <c r="E353" s="15">
        <v>0.07</v>
      </c>
      <c r="F353" s="15">
        <v>0.06</v>
      </c>
      <c r="G353" s="15">
        <v>0.07</v>
      </c>
      <c r="H353" s="15">
        <v>0.04</v>
      </c>
      <c r="I353" s="15">
        <v>0.05</v>
      </c>
      <c r="J353" s="15">
        <v>0.08</v>
      </c>
      <c r="K353" s="15">
        <v>0.09</v>
      </c>
      <c r="L353" s="15">
        <v>0.1</v>
      </c>
      <c r="M353" s="15">
        <v>0.11</v>
      </c>
      <c r="N353" s="15">
        <v>0.11</v>
      </c>
      <c r="O353" s="15">
        <v>0.11</v>
      </c>
      <c r="P353" s="15">
        <v>0.04</v>
      </c>
      <c r="Q353" s="15">
        <v>0.03</v>
      </c>
      <c r="R353" s="15">
        <v>0.03</v>
      </c>
      <c r="S353" s="15">
        <v>0.08</v>
      </c>
      <c r="T353" s="15">
        <v>0.07</v>
      </c>
      <c r="U353" s="12">
        <v>0.0712</v>
      </c>
      <c r="V353" s="935">
        <v>0.18</v>
      </c>
      <c r="W353" s="15">
        <v>0.24</v>
      </c>
      <c r="X353" s="12">
        <v>0.0858</v>
      </c>
    </row>
    <row r="354" customHeight="1" spans="1:24">
      <c r="A354" s="711">
        <v>44470</v>
      </c>
      <c r="B354" s="711">
        <v>44477</v>
      </c>
      <c r="C354" s="5" t="s">
        <v>477</v>
      </c>
      <c r="D354" s="318">
        <v>117.8</v>
      </c>
      <c r="E354" s="318">
        <v>120</v>
      </c>
      <c r="F354" s="318">
        <v>118</v>
      </c>
      <c r="G354" s="318">
        <v>118</v>
      </c>
      <c r="H354" s="318">
        <v>120</v>
      </c>
      <c r="I354" s="318">
        <v>122</v>
      </c>
      <c r="J354" s="318">
        <v>116</v>
      </c>
      <c r="K354" s="318">
        <v>119.3</v>
      </c>
      <c r="L354" s="941">
        <v>121</v>
      </c>
      <c r="M354" s="505">
        <v>121</v>
      </c>
      <c r="N354" s="505">
        <v>121</v>
      </c>
      <c r="O354" s="318">
        <v>120.5</v>
      </c>
      <c r="P354" s="318">
        <v>120.5</v>
      </c>
      <c r="Q354" s="318">
        <v>121</v>
      </c>
      <c r="R354" s="318">
        <v>120</v>
      </c>
      <c r="S354" s="318">
        <v>121.1</v>
      </c>
      <c r="T354" s="318">
        <v>119.2</v>
      </c>
      <c r="U354" s="605">
        <v>119.79</v>
      </c>
      <c r="V354" s="505">
        <v>121.6</v>
      </c>
      <c r="W354" s="505">
        <v>125.8</v>
      </c>
      <c r="X354" s="605">
        <v>120.2</v>
      </c>
    </row>
    <row r="355" customHeight="1" spans="1:24">
      <c r="A355" s="711">
        <v>44470</v>
      </c>
      <c r="B355" s="711">
        <v>44477</v>
      </c>
      <c r="C355" s="5" t="s">
        <v>478</v>
      </c>
      <c r="D355" s="15">
        <v>0.05</v>
      </c>
      <c r="E355" s="15">
        <v>0.11</v>
      </c>
      <c r="F355" s="15">
        <v>0.09</v>
      </c>
      <c r="G355" s="15">
        <v>0.09</v>
      </c>
      <c r="H355" s="15">
        <v>0.06</v>
      </c>
      <c r="I355" s="15">
        <v>0.05</v>
      </c>
      <c r="J355" s="15">
        <v>0.08</v>
      </c>
      <c r="K355" s="15">
        <v>0.07</v>
      </c>
      <c r="L355" s="15">
        <v>0.06</v>
      </c>
      <c r="M355" s="15">
        <v>0.06</v>
      </c>
      <c r="N355" s="15">
        <v>0.05</v>
      </c>
      <c r="O355" s="15">
        <v>0.09</v>
      </c>
      <c r="P355" s="15">
        <v>0.05</v>
      </c>
      <c r="Q355" s="15">
        <v>0.06</v>
      </c>
      <c r="R355" s="15">
        <v>0.09</v>
      </c>
      <c r="S355" s="15">
        <v>0.07</v>
      </c>
      <c r="T355" s="15">
        <v>0.09</v>
      </c>
      <c r="U355" s="12">
        <v>0.0718</v>
      </c>
      <c r="V355" s="15">
        <v>0.09</v>
      </c>
      <c r="W355" s="15">
        <v>0.09</v>
      </c>
      <c r="X355" s="142">
        <v>0.0737</v>
      </c>
    </row>
    <row r="356" customHeight="1" spans="1:24">
      <c r="A356" s="711">
        <v>44470</v>
      </c>
      <c r="B356" s="711">
        <v>44477</v>
      </c>
      <c r="C356" s="5" t="s">
        <v>479</v>
      </c>
      <c r="D356" s="15">
        <v>0.05</v>
      </c>
      <c r="E356" s="15">
        <v>0.06</v>
      </c>
      <c r="F356" s="15">
        <v>0.05</v>
      </c>
      <c r="G356" s="15">
        <v>0.06</v>
      </c>
      <c r="H356" s="15">
        <v>0.04</v>
      </c>
      <c r="I356" s="15">
        <v>0.05</v>
      </c>
      <c r="J356" s="15">
        <v>0.07</v>
      </c>
      <c r="K356" s="15">
        <v>0.08</v>
      </c>
      <c r="L356" s="15">
        <v>0.09</v>
      </c>
      <c r="M356" s="15">
        <v>0.1</v>
      </c>
      <c r="N356" s="15">
        <v>0.1</v>
      </c>
      <c r="O356" s="15">
        <v>0.11</v>
      </c>
      <c r="P356" s="15">
        <v>0.04</v>
      </c>
      <c r="Q356" s="15">
        <v>0.03</v>
      </c>
      <c r="R356" s="15">
        <v>0.03</v>
      </c>
      <c r="S356" s="15">
        <v>0.07</v>
      </c>
      <c r="T356" s="15">
        <v>0.06</v>
      </c>
      <c r="U356" s="12">
        <v>0.0641</v>
      </c>
      <c r="V356" s="935">
        <v>0.17</v>
      </c>
      <c r="W356" s="15">
        <v>0.23</v>
      </c>
      <c r="X356" s="142">
        <v>0.0784</v>
      </c>
    </row>
    <row r="357" customHeight="1" spans="1:24">
      <c r="A357" s="711">
        <v>44478</v>
      </c>
      <c r="B357" s="711">
        <v>44483</v>
      </c>
      <c r="C357" s="5" t="s">
        <v>477</v>
      </c>
      <c r="D357" s="318">
        <v>118.4</v>
      </c>
      <c r="E357" s="318">
        <v>120</v>
      </c>
      <c r="F357" s="318">
        <v>118</v>
      </c>
      <c r="G357" s="318">
        <v>120.1</v>
      </c>
      <c r="H357" s="318">
        <v>122.9</v>
      </c>
      <c r="I357" s="318">
        <v>123.8</v>
      </c>
      <c r="J357" s="318">
        <v>118.3</v>
      </c>
      <c r="K357" s="318">
        <v>119.3</v>
      </c>
      <c r="L357" s="941">
        <v>122</v>
      </c>
      <c r="M357" s="505">
        <v>122</v>
      </c>
      <c r="N357" s="505">
        <v>122</v>
      </c>
      <c r="O357" s="318">
        <v>120.5</v>
      </c>
      <c r="P357" s="318">
        <v>122.5</v>
      </c>
      <c r="Q357" s="318">
        <v>122.7</v>
      </c>
      <c r="R357" s="318">
        <v>122.4</v>
      </c>
      <c r="S357" s="318">
        <v>122.8</v>
      </c>
      <c r="T357" s="318">
        <v>120.1</v>
      </c>
      <c r="U357" s="605">
        <v>121.05</v>
      </c>
      <c r="V357" s="505">
        <v>121.6</v>
      </c>
      <c r="W357" s="505">
        <v>125</v>
      </c>
      <c r="X357" s="605">
        <v>121.28</v>
      </c>
    </row>
    <row r="358" customHeight="1" spans="1:24">
      <c r="A358" s="711">
        <v>44478</v>
      </c>
      <c r="B358" s="711">
        <v>44483</v>
      </c>
      <c r="C358" s="5" t="s">
        <v>478</v>
      </c>
      <c r="D358" s="15">
        <v>0.05</v>
      </c>
      <c r="E358" s="15">
        <v>0.11</v>
      </c>
      <c r="F358" s="15">
        <v>0.09</v>
      </c>
      <c r="G358" s="15">
        <v>0.09</v>
      </c>
      <c r="H358" s="15">
        <v>0.06</v>
      </c>
      <c r="I358" s="15">
        <v>0.05</v>
      </c>
      <c r="J358" s="15">
        <v>0.08</v>
      </c>
      <c r="K358" s="15">
        <v>0.07</v>
      </c>
      <c r="L358" s="15">
        <v>0.06</v>
      </c>
      <c r="M358" s="15">
        <v>0.06</v>
      </c>
      <c r="N358" s="15">
        <v>0.05</v>
      </c>
      <c r="O358" s="15">
        <v>0.09</v>
      </c>
      <c r="P358" s="15">
        <v>0.05</v>
      </c>
      <c r="Q358" s="15">
        <v>0.06</v>
      </c>
      <c r="R358" s="15">
        <v>0.09</v>
      </c>
      <c r="S358" s="15">
        <v>0.07</v>
      </c>
      <c r="T358" s="15">
        <v>0.09</v>
      </c>
      <c r="U358" s="12">
        <v>0.0718</v>
      </c>
      <c r="V358" s="15">
        <v>0.09</v>
      </c>
      <c r="W358" s="15">
        <v>0.09</v>
      </c>
      <c r="X358" s="142">
        <v>0.0737</v>
      </c>
    </row>
    <row r="359" customHeight="1" spans="1:24">
      <c r="A359" s="711">
        <v>44478</v>
      </c>
      <c r="B359" s="711">
        <v>44483</v>
      </c>
      <c r="C359" s="5" t="s">
        <v>479</v>
      </c>
      <c r="D359" s="15">
        <v>0.06</v>
      </c>
      <c r="E359" s="15">
        <v>0.06</v>
      </c>
      <c r="F359" s="15">
        <v>0.05</v>
      </c>
      <c r="G359" s="15">
        <v>0.08</v>
      </c>
      <c r="H359" s="15">
        <v>0.05</v>
      </c>
      <c r="I359" s="15">
        <v>0.05</v>
      </c>
      <c r="J359" s="15">
        <v>0.09</v>
      </c>
      <c r="K359" s="15">
        <v>0.07</v>
      </c>
      <c r="L359" s="15">
        <v>0.08</v>
      </c>
      <c r="M359" s="15">
        <v>0.09</v>
      </c>
      <c r="N359" s="15">
        <v>0.09</v>
      </c>
      <c r="O359" s="15">
        <v>0.1</v>
      </c>
      <c r="P359" s="15">
        <v>0.04</v>
      </c>
      <c r="Q359" s="15">
        <v>0.04</v>
      </c>
      <c r="R359" s="15">
        <v>0.04</v>
      </c>
      <c r="S359" s="15">
        <v>0.08</v>
      </c>
      <c r="T359" s="15">
        <v>0.08</v>
      </c>
      <c r="U359" s="12">
        <v>0.0676</v>
      </c>
      <c r="V359" s="935">
        <v>0.15</v>
      </c>
      <c r="W359" s="15">
        <v>0.21</v>
      </c>
      <c r="X359" s="142">
        <v>0.0795</v>
      </c>
    </row>
    <row r="360" customHeight="1" spans="1:24">
      <c r="A360" s="711">
        <v>44484</v>
      </c>
      <c r="B360" s="711">
        <v>44490</v>
      </c>
      <c r="C360" s="5" t="s">
        <v>477</v>
      </c>
      <c r="D360" s="318">
        <v>122.7</v>
      </c>
      <c r="E360" s="318">
        <v>122</v>
      </c>
      <c r="F360" s="318">
        <v>119</v>
      </c>
      <c r="G360" s="318">
        <v>121.2</v>
      </c>
      <c r="H360" s="318">
        <v>123.8</v>
      </c>
      <c r="I360" s="318">
        <v>124.5</v>
      </c>
      <c r="J360" s="318">
        <v>119.7</v>
      </c>
      <c r="K360" s="318">
        <v>119.3</v>
      </c>
      <c r="L360" s="941">
        <v>122.5</v>
      </c>
      <c r="M360" s="505">
        <v>122.5</v>
      </c>
      <c r="N360" s="505">
        <v>122.5</v>
      </c>
      <c r="O360" s="318">
        <v>121.2</v>
      </c>
      <c r="P360" s="318">
        <v>123.3</v>
      </c>
      <c r="Q360" s="318">
        <v>123.4</v>
      </c>
      <c r="R360" s="318">
        <v>123</v>
      </c>
      <c r="S360" s="318">
        <v>123.5</v>
      </c>
      <c r="T360" s="318">
        <v>121.2</v>
      </c>
      <c r="U360" s="605">
        <v>122.08</v>
      </c>
      <c r="V360" s="505">
        <v>121.8</v>
      </c>
      <c r="W360" s="505">
        <v>125.1</v>
      </c>
      <c r="X360" s="605">
        <v>122.22</v>
      </c>
    </row>
    <row r="361" customHeight="1" spans="1:24">
      <c r="A361" s="711">
        <v>44484</v>
      </c>
      <c r="B361" s="711">
        <v>44490</v>
      </c>
      <c r="C361" s="5" t="s">
        <v>478</v>
      </c>
      <c r="D361" s="15">
        <v>0.05</v>
      </c>
      <c r="E361" s="15">
        <v>0.11</v>
      </c>
      <c r="F361" s="15">
        <v>0.09</v>
      </c>
      <c r="G361" s="15">
        <v>0.1</v>
      </c>
      <c r="H361" s="15">
        <v>0.06</v>
      </c>
      <c r="I361" s="15">
        <v>0.05</v>
      </c>
      <c r="J361" s="15">
        <v>0.08</v>
      </c>
      <c r="K361" s="15">
        <v>0.07</v>
      </c>
      <c r="L361" s="15">
        <v>0.06</v>
      </c>
      <c r="M361" s="15">
        <v>0.06</v>
      </c>
      <c r="N361" s="15">
        <v>0.05</v>
      </c>
      <c r="O361" s="15">
        <v>0.09</v>
      </c>
      <c r="P361" s="15">
        <v>0.05</v>
      </c>
      <c r="Q361" s="15">
        <v>0.07</v>
      </c>
      <c r="R361" s="15">
        <v>0.1</v>
      </c>
      <c r="S361" s="15">
        <v>0.08</v>
      </c>
      <c r="T361" s="15">
        <v>0.1</v>
      </c>
      <c r="U361" s="12">
        <v>0.0747</v>
      </c>
      <c r="V361" s="15">
        <v>0.09</v>
      </c>
      <c r="W361" s="15">
        <v>0.09</v>
      </c>
      <c r="X361" s="142">
        <v>0.0763</v>
      </c>
    </row>
    <row r="362" customHeight="1" spans="1:24">
      <c r="A362" s="711">
        <v>44484</v>
      </c>
      <c r="B362" s="711">
        <v>44490</v>
      </c>
      <c r="C362" s="5" t="s">
        <v>479</v>
      </c>
      <c r="D362" s="15">
        <v>0.08</v>
      </c>
      <c r="E362" s="15">
        <v>0.06</v>
      </c>
      <c r="F362" s="15">
        <v>0.05</v>
      </c>
      <c r="G362" s="15">
        <v>0.1</v>
      </c>
      <c r="H362" s="15">
        <v>0.05</v>
      </c>
      <c r="I362" s="15">
        <v>0.05</v>
      </c>
      <c r="J362" s="15">
        <v>0.1</v>
      </c>
      <c r="K362" s="15">
        <v>0.07</v>
      </c>
      <c r="L362" s="15">
        <v>0.08</v>
      </c>
      <c r="M362" s="15">
        <v>0.09</v>
      </c>
      <c r="N362" s="15">
        <v>0.09</v>
      </c>
      <c r="O362" s="15">
        <v>0.1</v>
      </c>
      <c r="P362" s="15">
        <v>0.04</v>
      </c>
      <c r="Q362" s="15">
        <v>0.04</v>
      </c>
      <c r="R362" s="15">
        <v>0.04</v>
      </c>
      <c r="S362" s="15">
        <v>0.09</v>
      </c>
      <c r="T362" s="15">
        <v>0.1</v>
      </c>
      <c r="U362" s="12">
        <v>0.0724</v>
      </c>
      <c r="V362" s="935">
        <v>0.15</v>
      </c>
      <c r="W362" s="15">
        <v>0.21</v>
      </c>
      <c r="X362" s="142">
        <v>0.0837</v>
      </c>
    </row>
    <row r="363" customHeight="1" spans="1:24">
      <c r="A363" s="711">
        <v>44491</v>
      </c>
      <c r="B363" s="711">
        <v>44497</v>
      </c>
      <c r="C363" s="5" t="s">
        <v>477</v>
      </c>
      <c r="D363" s="318">
        <v>124.2</v>
      </c>
      <c r="E363" s="318">
        <v>124</v>
      </c>
      <c r="F363" s="318">
        <v>122.5</v>
      </c>
      <c r="G363" s="318">
        <v>122.2</v>
      </c>
      <c r="H363" s="318">
        <v>125.3</v>
      </c>
      <c r="I363" s="318">
        <v>126.2</v>
      </c>
      <c r="J363" s="318">
        <v>123.2</v>
      </c>
      <c r="K363" s="318">
        <v>123</v>
      </c>
      <c r="L363" s="941">
        <v>123.5</v>
      </c>
      <c r="M363" s="505">
        <v>123.5</v>
      </c>
      <c r="N363" s="505">
        <v>123.5</v>
      </c>
      <c r="O363" s="318">
        <v>124.8</v>
      </c>
      <c r="P363" s="318">
        <v>125.1</v>
      </c>
      <c r="Q363" s="318">
        <v>124.9</v>
      </c>
      <c r="R363" s="318">
        <v>124.7</v>
      </c>
      <c r="S363" s="318">
        <v>124.8</v>
      </c>
      <c r="T363" s="318">
        <v>122.2</v>
      </c>
      <c r="U363" s="318">
        <v>123.98</v>
      </c>
      <c r="V363" s="505">
        <v>123.9</v>
      </c>
      <c r="W363" s="505">
        <v>126.5</v>
      </c>
      <c r="X363" s="318">
        <v>124.11</v>
      </c>
    </row>
    <row r="364" customHeight="1" spans="1:24">
      <c r="A364" s="711">
        <v>44491</v>
      </c>
      <c r="B364" s="711">
        <v>44497</v>
      </c>
      <c r="C364" s="5" t="s">
        <v>478</v>
      </c>
      <c r="D364" s="15">
        <v>0.07</v>
      </c>
      <c r="E364" s="15">
        <v>0.1</v>
      </c>
      <c r="F364" s="15">
        <v>0.09</v>
      </c>
      <c r="G364" s="15">
        <v>0.1</v>
      </c>
      <c r="H364" s="15">
        <v>0.06</v>
      </c>
      <c r="I364" s="15">
        <v>0.05</v>
      </c>
      <c r="J364" s="15">
        <v>0.08</v>
      </c>
      <c r="K364" s="15">
        <v>0.07</v>
      </c>
      <c r="L364" s="15">
        <v>0.06</v>
      </c>
      <c r="M364" s="15">
        <v>0.06</v>
      </c>
      <c r="N364" s="15">
        <v>0.06</v>
      </c>
      <c r="O364" s="15">
        <v>0.08</v>
      </c>
      <c r="P364" s="15">
        <v>0.05</v>
      </c>
      <c r="Q364" s="15">
        <v>0.07</v>
      </c>
      <c r="R364" s="15">
        <v>0.1</v>
      </c>
      <c r="S364" s="15">
        <v>0.08</v>
      </c>
      <c r="T364" s="15">
        <v>0.1</v>
      </c>
      <c r="U364" s="12">
        <v>0.0753</v>
      </c>
      <c r="V364" s="15">
        <v>0.08</v>
      </c>
      <c r="W364" s="15">
        <v>0.08</v>
      </c>
      <c r="X364" s="12">
        <v>0.0758</v>
      </c>
    </row>
    <row r="365" customHeight="1" spans="1:24">
      <c r="A365" s="711">
        <v>44491</v>
      </c>
      <c r="B365" s="711">
        <v>44497</v>
      </c>
      <c r="C365" s="5" t="s">
        <v>479</v>
      </c>
      <c r="D365" s="15">
        <v>0.08</v>
      </c>
      <c r="E365" s="15">
        <v>0.07</v>
      </c>
      <c r="F365" s="15">
        <v>0.06</v>
      </c>
      <c r="G365" s="15">
        <v>0.1</v>
      </c>
      <c r="H365" s="15">
        <v>0.06</v>
      </c>
      <c r="I365" s="15">
        <v>0.07</v>
      </c>
      <c r="J365" s="15">
        <v>0.11</v>
      </c>
      <c r="K365" s="15">
        <v>0.08</v>
      </c>
      <c r="L365" s="15">
        <v>0.09</v>
      </c>
      <c r="M365" s="15">
        <v>0.1</v>
      </c>
      <c r="N365" s="15">
        <v>0.1</v>
      </c>
      <c r="O365" s="15">
        <v>0.12</v>
      </c>
      <c r="P365" s="15">
        <v>0.05</v>
      </c>
      <c r="Q365" s="15">
        <v>0.05</v>
      </c>
      <c r="R365" s="15">
        <v>0.05</v>
      </c>
      <c r="S365" s="15">
        <v>0.09</v>
      </c>
      <c r="T365" s="15">
        <v>0.1</v>
      </c>
      <c r="U365" s="12">
        <v>0.0812</v>
      </c>
      <c r="V365" s="935">
        <v>0.17</v>
      </c>
      <c r="W365" s="15">
        <v>0.24</v>
      </c>
      <c r="X365" s="12">
        <v>0.0942</v>
      </c>
    </row>
    <row r="366" customHeight="1" spans="1:24">
      <c r="A366" s="711">
        <v>44498</v>
      </c>
      <c r="B366" s="711">
        <v>44504</v>
      </c>
      <c r="C366" s="5" t="s">
        <v>477</v>
      </c>
      <c r="D366" s="318">
        <v>124.8</v>
      </c>
      <c r="E366" s="318">
        <v>125</v>
      </c>
      <c r="F366" s="318">
        <v>123</v>
      </c>
      <c r="G366" s="318">
        <v>123.8</v>
      </c>
      <c r="H366" s="318">
        <v>125.6</v>
      </c>
      <c r="I366" s="318">
        <v>126.4</v>
      </c>
      <c r="J366" s="318">
        <v>124.6</v>
      </c>
      <c r="K366" s="318">
        <v>124</v>
      </c>
      <c r="L366" s="941">
        <v>125</v>
      </c>
      <c r="M366" s="505">
        <v>125</v>
      </c>
      <c r="N366" s="505">
        <v>125</v>
      </c>
      <c r="O366" s="318">
        <v>128</v>
      </c>
      <c r="P366" s="318">
        <v>125.1</v>
      </c>
      <c r="Q366" s="318">
        <v>125.5</v>
      </c>
      <c r="R366" s="318">
        <v>125</v>
      </c>
      <c r="S366" s="318">
        <v>125.2</v>
      </c>
      <c r="T366" s="318">
        <v>124.6</v>
      </c>
      <c r="U366" s="318">
        <v>125.04</v>
      </c>
      <c r="V366" s="505">
        <v>126.8</v>
      </c>
      <c r="W366" s="505">
        <v>129</v>
      </c>
      <c r="X366" s="318">
        <v>125.34</v>
      </c>
    </row>
    <row r="367" customHeight="1" spans="1:24">
      <c r="A367" s="711">
        <v>44498</v>
      </c>
      <c r="B367" s="711">
        <v>44504</v>
      </c>
      <c r="C367" s="5" t="s">
        <v>478</v>
      </c>
      <c r="D367" s="15">
        <v>0.09</v>
      </c>
      <c r="E367" s="15">
        <v>0.1</v>
      </c>
      <c r="F367" s="15">
        <v>0.09</v>
      </c>
      <c r="G367" s="15">
        <v>0.11</v>
      </c>
      <c r="H367" s="938">
        <v>0.06</v>
      </c>
      <c r="I367" s="938">
        <v>0.05</v>
      </c>
      <c r="J367" s="15">
        <v>0.08</v>
      </c>
      <c r="K367" s="15">
        <v>0.07</v>
      </c>
      <c r="L367" s="15">
        <v>0.06</v>
      </c>
      <c r="M367" s="15">
        <v>0.06</v>
      </c>
      <c r="N367" s="15">
        <v>0.07</v>
      </c>
      <c r="O367" s="15">
        <v>0.07</v>
      </c>
      <c r="P367" s="938">
        <v>0.05</v>
      </c>
      <c r="Q367" s="938">
        <v>0.07</v>
      </c>
      <c r="R367" s="938">
        <v>0.1</v>
      </c>
      <c r="S367" s="15">
        <v>0.08</v>
      </c>
      <c r="T367" s="15">
        <v>0.1</v>
      </c>
      <c r="U367" s="12">
        <v>0.0771</v>
      </c>
      <c r="V367" s="15">
        <v>0.08</v>
      </c>
      <c r="W367" s="15">
        <v>0.08</v>
      </c>
      <c r="X367" s="12">
        <v>0.0774</v>
      </c>
    </row>
    <row r="368" customHeight="1" spans="1:24">
      <c r="A368" s="711">
        <v>44498</v>
      </c>
      <c r="B368" s="711">
        <v>44504</v>
      </c>
      <c r="C368" s="5" t="s">
        <v>479</v>
      </c>
      <c r="D368" s="15">
        <v>0.1</v>
      </c>
      <c r="E368" s="15">
        <v>0.08</v>
      </c>
      <c r="F368" s="15">
        <v>0.07</v>
      </c>
      <c r="G368" s="15">
        <v>0.11</v>
      </c>
      <c r="H368" s="938">
        <v>0.06</v>
      </c>
      <c r="I368" s="938">
        <v>0.07</v>
      </c>
      <c r="J368" s="15">
        <v>0.12</v>
      </c>
      <c r="K368" s="15">
        <v>0.08</v>
      </c>
      <c r="L368" s="15">
        <v>0.1</v>
      </c>
      <c r="M368" s="15">
        <v>0.11</v>
      </c>
      <c r="N368" s="15">
        <v>0.11</v>
      </c>
      <c r="O368" s="15">
        <v>0.13</v>
      </c>
      <c r="P368" s="938">
        <v>0.05</v>
      </c>
      <c r="Q368" s="938">
        <v>0.05</v>
      </c>
      <c r="R368" s="938">
        <v>0.05</v>
      </c>
      <c r="S368" s="15">
        <v>0.1</v>
      </c>
      <c r="T368" s="15">
        <v>0.11</v>
      </c>
      <c r="U368" s="12">
        <v>0.0882</v>
      </c>
      <c r="V368" s="935">
        <v>0.18</v>
      </c>
      <c r="W368" s="15">
        <v>0.25</v>
      </c>
      <c r="X368" s="12">
        <v>0.1016</v>
      </c>
    </row>
    <row r="369" customHeight="1" spans="1:24">
      <c r="A369" s="711">
        <v>44505</v>
      </c>
      <c r="B369" s="711">
        <v>44511</v>
      </c>
      <c r="C369" s="5" t="s">
        <v>477</v>
      </c>
      <c r="D369" s="941">
        <v>125.2</v>
      </c>
      <c r="E369" s="318">
        <v>125.5</v>
      </c>
      <c r="F369" s="318">
        <v>124.5</v>
      </c>
      <c r="G369" s="318">
        <v>124.3</v>
      </c>
      <c r="H369" s="318">
        <v>125.9</v>
      </c>
      <c r="I369" s="318">
        <v>126.7</v>
      </c>
      <c r="J369" s="318">
        <v>125.6</v>
      </c>
      <c r="K369" s="318">
        <v>124.8</v>
      </c>
      <c r="L369" s="941">
        <v>125.2</v>
      </c>
      <c r="M369" s="505">
        <v>125.2</v>
      </c>
      <c r="N369" s="505">
        <v>125.2</v>
      </c>
      <c r="O369" s="318">
        <v>128.2</v>
      </c>
      <c r="P369" s="940">
        <v>125.7</v>
      </c>
      <c r="Q369" s="318">
        <v>125.8</v>
      </c>
      <c r="R369" s="318">
        <v>125.4</v>
      </c>
      <c r="S369" s="318">
        <v>126.8</v>
      </c>
      <c r="T369" s="318">
        <v>125.2</v>
      </c>
      <c r="U369" s="318">
        <v>125.6</v>
      </c>
      <c r="V369" s="505">
        <v>127</v>
      </c>
      <c r="W369" s="505">
        <v>129.3</v>
      </c>
      <c r="X369" s="505">
        <v>125.87</v>
      </c>
    </row>
    <row r="370" customHeight="1" spans="1:24">
      <c r="A370" s="711">
        <v>44505</v>
      </c>
      <c r="B370" s="711">
        <v>44511</v>
      </c>
      <c r="C370" s="5" t="s">
        <v>478</v>
      </c>
      <c r="D370" s="15">
        <v>0.1</v>
      </c>
      <c r="E370" s="15">
        <v>0.1</v>
      </c>
      <c r="F370" s="15">
        <v>0.09</v>
      </c>
      <c r="G370" s="15">
        <v>0.12</v>
      </c>
      <c r="H370" s="938">
        <v>0.06</v>
      </c>
      <c r="I370" s="938">
        <v>0.05</v>
      </c>
      <c r="J370" s="15">
        <v>0.08</v>
      </c>
      <c r="K370" s="15">
        <v>0.07</v>
      </c>
      <c r="L370" s="15">
        <v>0.07</v>
      </c>
      <c r="M370" s="15">
        <v>0.07</v>
      </c>
      <c r="N370" s="15">
        <v>0.09</v>
      </c>
      <c r="O370" s="15">
        <v>0.07</v>
      </c>
      <c r="P370" s="938">
        <v>0.05</v>
      </c>
      <c r="Q370" s="938">
        <v>0.07</v>
      </c>
      <c r="R370" s="938">
        <v>0.09</v>
      </c>
      <c r="S370" s="15">
        <v>0.08</v>
      </c>
      <c r="T370" s="15">
        <v>0.09</v>
      </c>
      <c r="U370" s="12">
        <v>0.0794</v>
      </c>
      <c r="V370" s="15">
        <v>0.08</v>
      </c>
      <c r="W370" s="15">
        <v>0.08</v>
      </c>
      <c r="X370" s="12">
        <v>0.0795</v>
      </c>
    </row>
    <row r="371" customHeight="1" spans="1:24">
      <c r="A371" s="711">
        <v>44505</v>
      </c>
      <c r="B371" s="711">
        <v>44511</v>
      </c>
      <c r="C371" s="5" t="s">
        <v>479</v>
      </c>
      <c r="D371" s="15">
        <v>0.1</v>
      </c>
      <c r="E371" s="15">
        <v>0.09</v>
      </c>
      <c r="F371" s="15">
        <v>0.08</v>
      </c>
      <c r="G371" s="15">
        <v>0.11</v>
      </c>
      <c r="H371" s="938">
        <v>0.07</v>
      </c>
      <c r="I371" s="938">
        <v>0.08</v>
      </c>
      <c r="J371" s="15">
        <v>0.12</v>
      </c>
      <c r="K371" s="15">
        <v>0.09</v>
      </c>
      <c r="L371" s="15">
        <v>0.11</v>
      </c>
      <c r="M371" s="15">
        <v>0.11</v>
      </c>
      <c r="N371" s="15">
        <v>0.11</v>
      </c>
      <c r="O371" s="15">
        <v>0.14</v>
      </c>
      <c r="P371" s="938">
        <v>0.06</v>
      </c>
      <c r="Q371" s="938">
        <v>0.06</v>
      </c>
      <c r="R371" s="938">
        <v>0.06</v>
      </c>
      <c r="S371" s="15">
        <v>0.11</v>
      </c>
      <c r="T371" s="15">
        <v>0.11</v>
      </c>
      <c r="U371" s="12">
        <v>0.0947</v>
      </c>
      <c r="V371" s="935">
        <v>0.19</v>
      </c>
      <c r="W371" s="15">
        <v>0.25</v>
      </c>
      <c r="X371" s="12">
        <v>0.1079</v>
      </c>
    </row>
    <row r="372" customHeight="1" spans="1:24">
      <c r="A372" s="711">
        <v>44512</v>
      </c>
      <c r="B372" s="711">
        <v>44518</v>
      </c>
      <c r="C372" s="5" t="s">
        <v>477</v>
      </c>
      <c r="D372" s="941">
        <v>125.6</v>
      </c>
      <c r="E372" s="318">
        <v>127.2</v>
      </c>
      <c r="F372" s="318">
        <v>125.5</v>
      </c>
      <c r="G372" s="318">
        <v>124.8</v>
      </c>
      <c r="H372" s="318">
        <v>126.2</v>
      </c>
      <c r="I372" s="318">
        <v>126.9</v>
      </c>
      <c r="J372" s="318">
        <v>125.8</v>
      </c>
      <c r="K372" s="318">
        <v>125.2</v>
      </c>
      <c r="L372" s="941">
        <v>126.5</v>
      </c>
      <c r="M372" s="505">
        <v>126.5</v>
      </c>
      <c r="N372" s="505">
        <v>126.5</v>
      </c>
      <c r="O372" s="318">
        <v>128.4</v>
      </c>
      <c r="P372" s="318">
        <v>126</v>
      </c>
      <c r="Q372" s="318">
        <v>126</v>
      </c>
      <c r="R372" s="940">
        <v>125.6</v>
      </c>
      <c r="S372" s="318">
        <v>127.1</v>
      </c>
      <c r="T372" s="318">
        <v>125.5</v>
      </c>
      <c r="U372" s="318">
        <v>126.19</v>
      </c>
      <c r="V372" s="505">
        <v>127.2</v>
      </c>
      <c r="W372" s="505">
        <v>129.5</v>
      </c>
      <c r="X372" s="505">
        <v>126.42</v>
      </c>
    </row>
    <row r="373" customHeight="1" spans="1:24">
      <c r="A373" s="711">
        <v>44512</v>
      </c>
      <c r="B373" s="711">
        <v>44518</v>
      </c>
      <c r="C373" s="5" t="s">
        <v>478</v>
      </c>
      <c r="D373" s="15">
        <v>0.11</v>
      </c>
      <c r="E373" s="15">
        <v>0.1</v>
      </c>
      <c r="F373" s="15">
        <v>0.09</v>
      </c>
      <c r="G373" s="15">
        <v>0.12</v>
      </c>
      <c r="H373" s="15">
        <v>0.06</v>
      </c>
      <c r="I373" s="15">
        <v>0.05</v>
      </c>
      <c r="J373" s="15">
        <v>0.09</v>
      </c>
      <c r="K373" s="15">
        <v>0.08</v>
      </c>
      <c r="L373" s="15">
        <v>0.08</v>
      </c>
      <c r="M373" s="15">
        <v>0.08</v>
      </c>
      <c r="N373" s="15">
        <v>0.1</v>
      </c>
      <c r="O373" s="15">
        <v>0.07</v>
      </c>
      <c r="P373" s="15">
        <v>0.05</v>
      </c>
      <c r="Q373" s="15">
        <v>0.07</v>
      </c>
      <c r="R373" s="15">
        <v>0.09</v>
      </c>
      <c r="S373" s="15">
        <v>0.08</v>
      </c>
      <c r="T373" s="15">
        <v>0.09</v>
      </c>
      <c r="U373" s="12">
        <v>0.0829</v>
      </c>
      <c r="V373" s="15">
        <v>0.08</v>
      </c>
      <c r="W373" s="15">
        <v>0.08</v>
      </c>
      <c r="X373" s="12">
        <v>0.0826</v>
      </c>
    </row>
    <row r="374" customHeight="1" spans="1:24">
      <c r="A374" s="711">
        <v>44512</v>
      </c>
      <c r="B374" s="711">
        <v>44518</v>
      </c>
      <c r="C374" s="5" t="s">
        <v>479</v>
      </c>
      <c r="D374" s="15">
        <v>0.1</v>
      </c>
      <c r="E374" s="15">
        <v>0.09</v>
      </c>
      <c r="F374" s="15">
        <v>0.08</v>
      </c>
      <c r="G374" s="15">
        <v>0.11</v>
      </c>
      <c r="H374" s="15">
        <v>0.08</v>
      </c>
      <c r="I374" s="15">
        <v>0.09</v>
      </c>
      <c r="J374" s="15">
        <v>0.13</v>
      </c>
      <c r="K374" s="15">
        <v>0.09</v>
      </c>
      <c r="L374" s="15">
        <v>0.11</v>
      </c>
      <c r="M374" s="15">
        <v>0.11</v>
      </c>
      <c r="N374" s="15">
        <v>0.11</v>
      </c>
      <c r="O374" s="15">
        <v>0.14</v>
      </c>
      <c r="P374" s="15">
        <v>0.07</v>
      </c>
      <c r="Q374" s="15">
        <v>0.07</v>
      </c>
      <c r="R374" s="15">
        <v>0.07</v>
      </c>
      <c r="S374" s="15">
        <v>0.11</v>
      </c>
      <c r="T374" s="15">
        <v>0.11</v>
      </c>
      <c r="U374" s="12">
        <v>0.0982</v>
      </c>
      <c r="V374" s="935">
        <v>0.19</v>
      </c>
      <c r="W374" s="15">
        <v>0.25</v>
      </c>
      <c r="X374" s="12">
        <v>0.1111</v>
      </c>
    </row>
    <row r="375" customHeight="1" spans="1:24">
      <c r="A375" s="711">
        <v>44519</v>
      </c>
      <c r="B375" s="711">
        <v>44525</v>
      </c>
      <c r="C375" s="5" t="s">
        <v>477</v>
      </c>
      <c r="D375" s="941">
        <v>126.1</v>
      </c>
      <c r="E375" s="318">
        <v>128.5</v>
      </c>
      <c r="F375" s="318">
        <v>126.5</v>
      </c>
      <c r="G375" s="318">
        <v>125.3</v>
      </c>
      <c r="H375" s="318">
        <v>126.5</v>
      </c>
      <c r="I375" s="318">
        <v>127.2</v>
      </c>
      <c r="J375" s="318">
        <v>125.9</v>
      </c>
      <c r="K375" s="318">
        <v>126</v>
      </c>
      <c r="L375" s="941">
        <v>128</v>
      </c>
      <c r="M375" s="505">
        <v>128</v>
      </c>
      <c r="N375" s="505">
        <v>128</v>
      </c>
      <c r="O375" s="318">
        <v>128.5</v>
      </c>
      <c r="P375" s="318">
        <v>126.4</v>
      </c>
      <c r="Q375" s="318">
        <v>126.2</v>
      </c>
      <c r="R375" s="940">
        <v>125.8</v>
      </c>
      <c r="S375" s="318">
        <v>127.3</v>
      </c>
      <c r="T375" s="318">
        <v>125.8</v>
      </c>
      <c r="U375" s="318">
        <v>126.82</v>
      </c>
      <c r="V375" s="505">
        <v>127.4</v>
      </c>
      <c r="W375" s="505">
        <v>129.8</v>
      </c>
      <c r="X375" s="505">
        <v>127.01</v>
      </c>
    </row>
    <row r="376" customHeight="1" spans="1:24">
      <c r="A376" s="711">
        <v>44519</v>
      </c>
      <c r="B376" s="711">
        <v>44525</v>
      </c>
      <c r="C376" s="5" t="s">
        <v>478</v>
      </c>
      <c r="D376" s="15">
        <v>0.12</v>
      </c>
      <c r="E376" s="15">
        <v>0.1</v>
      </c>
      <c r="F376" s="15">
        <v>0.09</v>
      </c>
      <c r="G376" s="15">
        <v>0.12</v>
      </c>
      <c r="H376" s="15">
        <v>0.06</v>
      </c>
      <c r="I376" s="15">
        <v>0.05</v>
      </c>
      <c r="J376" s="15">
        <v>0.09</v>
      </c>
      <c r="K376" s="15">
        <v>0.09</v>
      </c>
      <c r="L376" s="15">
        <v>0.09</v>
      </c>
      <c r="M376" s="15">
        <v>0.09</v>
      </c>
      <c r="N376" s="15">
        <v>0.11</v>
      </c>
      <c r="O376" s="15">
        <v>0.07</v>
      </c>
      <c r="P376" s="15">
        <v>0.05</v>
      </c>
      <c r="Q376" s="15">
        <v>0.08</v>
      </c>
      <c r="R376" s="15">
        <v>0.1</v>
      </c>
      <c r="S376" s="15">
        <v>0.08</v>
      </c>
      <c r="T376" s="15">
        <v>0.08</v>
      </c>
      <c r="U376" s="12">
        <v>0.0865</v>
      </c>
      <c r="V376" s="15">
        <v>0.08</v>
      </c>
      <c r="W376" s="15">
        <v>0.08</v>
      </c>
      <c r="X376" s="12">
        <v>0.0858</v>
      </c>
    </row>
    <row r="377" customHeight="1" spans="1:24">
      <c r="A377" s="711">
        <v>44519</v>
      </c>
      <c r="B377" s="711">
        <v>44525</v>
      </c>
      <c r="C377" s="5" t="s">
        <v>479</v>
      </c>
      <c r="D377" s="15">
        <v>0.11</v>
      </c>
      <c r="E377" s="15">
        <v>0.1</v>
      </c>
      <c r="F377" s="15">
        <v>0.09</v>
      </c>
      <c r="G377" s="15">
        <v>0.11</v>
      </c>
      <c r="H377" s="15">
        <v>0.09</v>
      </c>
      <c r="I377" s="15">
        <v>0.1</v>
      </c>
      <c r="J377" s="15">
        <v>0.13</v>
      </c>
      <c r="K377" s="15">
        <v>0.1</v>
      </c>
      <c r="L377" s="15">
        <v>0.12</v>
      </c>
      <c r="M377" s="15">
        <v>0.12</v>
      </c>
      <c r="N377" s="15">
        <v>0.12</v>
      </c>
      <c r="O377" s="15">
        <v>0.14</v>
      </c>
      <c r="P377" s="15">
        <v>0.08</v>
      </c>
      <c r="Q377" s="15">
        <v>0.08</v>
      </c>
      <c r="R377" s="15">
        <v>0.08</v>
      </c>
      <c r="S377" s="15">
        <v>0.12</v>
      </c>
      <c r="T377" s="15">
        <v>0.11</v>
      </c>
      <c r="U377" s="12">
        <v>0.1059</v>
      </c>
      <c r="V377" s="935">
        <v>0.19</v>
      </c>
      <c r="W377" s="15">
        <v>0.25</v>
      </c>
      <c r="X377" s="12">
        <v>0.1179</v>
      </c>
    </row>
    <row r="378" customHeight="1" spans="1:24">
      <c r="A378" s="711">
        <v>44526</v>
      </c>
      <c r="B378" s="711">
        <v>44532</v>
      </c>
      <c r="C378" s="5" t="s">
        <v>477</v>
      </c>
      <c r="D378" s="941">
        <v>126.7</v>
      </c>
      <c r="E378" s="318">
        <v>128.8</v>
      </c>
      <c r="F378" s="318">
        <v>126.7</v>
      </c>
      <c r="G378" s="318">
        <v>125.6</v>
      </c>
      <c r="H378" s="318">
        <v>126.8</v>
      </c>
      <c r="I378" s="318">
        <v>127.3</v>
      </c>
      <c r="J378" s="318">
        <v>126</v>
      </c>
      <c r="K378" s="318">
        <v>126.2</v>
      </c>
      <c r="L378" s="941">
        <v>128.3</v>
      </c>
      <c r="M378" s="505">
        <v>128.3</v>
      </c>
      <c r="N378" s="505">
        <v>128.3</v>
      </c>
      <c r="O378" s="318">
        <v>128.7</v>
      </c>
      <c r="P378" s="318">
        <v>126.4</v>
      </c>
      <c r="Q378" s="318">
        <v>126.2</v>
      </c>
      <c r="R378" s="318">
        <v>125.8</v>
      </c>
      <c r="S378" s="318">
        <v>127.5</v>
      </c>
      <c r="T378" s="318">
        <v>125.9</v>
      </c>
      <c r="U378" s="318">
        <v>127.03</v>
      </c>
      <c r="V378" s="318">
        <v>127.6</v>
      </c>
      <c r="W378" s="318">
        <v>129.9</v>
      </c>
      <c r="X378" s="318">
        <v>127.21</v>
      </c>
    </row>
    <row r="379" customHeight="1" spans="1:24">
      <c r="A379" s="711">
        <v>44526</v>
      </c>
      <c r="B379" s="711">
        <v>44532</v>
      </c>
      <c r="C379" s="942" t="s">
        <v>478</v>
      </c>
      <c r="D379" s="15">
        <v>0.12</v>
      </c>
      <c r="E379" s="15">
        <v>0.09</v>
      </c>
      <c r="F379" s="15">
        <v>0.09</v>
      </c>
      <c r="G379" s="15">
        <v>0.12</v>
      </c>
      <c r="H379" s="15">
        <v>0.06</v>
      </c>
      <c r="I379" s="15">
        <v>0.05</v>
      </c>
      <c r="J379" s="15">
        <v>0.09</v>
      </c>
      <c r="K379" s="15">
        <v>0.1</v>
      </c>
      <c r="L379" s="15">
        <v>0.1</v>
      </c>
      <c r="M379" s="15">
        <v>0.1</v>
      </c>
      <c r="N379" s="15">
        <v>0.12</v>
      </c>
      <c r="O379" s="15">
        <v>0.06</v>
      </c>
      <c r="P379" s="15">
        <v>0.05</v>
      </c>
      <c r="Q379" s="15">
        <v>0.08</v>
      </c>
      <c r="R379" s="15">
        <v>0.1</v>
      </c>
      <c r="S379" s="15">
        <v>0.08</v>
      </c>
      <c r="T379" s="15">
        <v>0.08</v>
      </c>
      <c r="U379" s="12">
        <v>0.0876</v>
      </c>
      <c r="V379" s="15">
        <v>0.08</v>
      </c>
      <c r="W379" s="15">
        <v>0.08</v>
      </c>
      <c r="X379" s="12">
        <v>0.0868</v>
      </c>
    </row>
    <row r="380" customHeight="1" spans="1:24">
      <c r="A380" s="711">
        <v>44526</v>
      </c>
      <c r="B380" s="711">
        <v>44532</v>
      </c>
      <c r="C380" s="942" t="s">
        <v>479</v>
      </c>
      <c r="D380" s="15">
        <v>0.12</v>
      </c>
      <c r="E380" s="15">
        <v>0.11</v>
      </c>
      <c r="F380" s="15">
        <v>0.1</v>
      </c>
      <c r="G380" s="15">
        <v>0.11</v>
      </c>
      <c r="H380" s="15">
        <v>0.09</v>
      </c>
      <c r="I380" s="15">
        <v>0.1</v>
      </c>
      <c r="J380" s="15">
        <v>0.13</v>
      </c>
      <c r="K380" s="15">
        <v>0.11</v>
      </c>
      <c r="L380" s="15">
        <v>0.13</v>
      </c>
      <c r="M380" s="15">
        <v>0.13</v>
      </c>
      <c r="N380" s="15">
        <v>0.13</v>
      </c>
      <c r="O380" s="15">
        <v>0.14</v>
      </c>
      <c r="P380" s="15">
        <v>0.08</v>
      </c>
      <c r="Q380" s="15">
        <v>0.08</v>
      </c>
      <c r="R380" s="15">
        <v>0.08</v>
      </c>
      <c r="S380" s="15">
        <v>0.12</v>
      </c>
      <c r="T380" s="15">
        <v>0.11</v>
      </c>
      <c r="U380" s="12">
        <v>0.11</v>
      </c>
      <c r="V380" s="935">
        <v>0.19</v>
      </c>
      <c r="W380" s="15">
        <v>0.25</v>
      </c>
      <c r="X380" s="12">
        <v>0.1216</v>
      </c>
    </row>
    <row r="381" customHeight="1" spans="1:24">
      <c r="A381" s="711">
        <v>44533</v>
      </c>
      <c r="B381" s="711">
        <v>44539</v>
      </c>
      <c r="C381" s="5" t="s">
        <v>477</v>
      </c>
      <c r="D381" s="941">
        <v>124.3</v>
      </c>
      <c r="E381" s="318">
        <v>129</v>
      </c>
      <c r="F381" s="318">
        <v>128</v>
      </c>
      <c r="G381" s="318">
        <v>125.2</v>
      </c>
      <c r="H381" s="318">
        <v>126.4</v>
      </c>
      <c r="I381" s="318">
        <v>127</v>
      </c>
      <c r="J381" s="318">
        <v>125.5</v>
      </c>
      <c r="K381" s="318">
        <v>126</v>
      </c>
      <c r="L381" s="941">
        <v>128.5</v>
      </c>
      <c r="M381" s="505">
        <v>128.5</v>
      </c>
      <c r="N381" s="505">
        <v>128.3</v>
      </c>
      <c r="O381" s="318">
        <v>128.5</v>
      </c>
      <c r="P381" s="318">
        <v>126.2</v>
      </c>
      <c r="Q381" s="318">
        <v>125.8</v>
      </c>
      <c r="R381" s="318">
        <v>125.4</v>
      </c>
      <c r="S381" s="318">
        <v>126.9</v>
      </c>
      <c r="T381" s="318">
        <v>125.2</v>
      </c>
      <c r="U381" s="318">
        <v>126.75</v>
      </c>
      <c r="V381" s="318">
        <v>127.5</v>
      </c>
      <c r="W381" s="318">
        <v>129.8</v>
      </c>
      <c r="X381" s="318">
        <v>126.95</v>
      </c>
    </row>
    <row r="382" customHeight="1" spans="1:24">
      <c r="A382" s="711">
        <v>44533</v>
      </c>
      <c r="B382" s="711">
        <v>44539</v>
      </c>
      <c r="C382" s="942" t="s">
        <v>478</v>
      </c>
      <c r="D382" s="15">
        <v>0.14</v>
      </c>
      <c r="E382" s="15">
        <v>0.09</v>
      </c>
      <c r="F382" s="15">
        <v>0.09</v>
      </c>
      <c r="G382" s="15">
        <v>0.12</v>
      </c>
      <c r="H382" s="15">
        <v>0.06</v>
      </c>
      <c r="I382" s="15">
        <v>0.05</v>
      </c>
      <c r="J382" s="15">
        <v>0.12</v>
      </c>
      <c r="K382" s="15">
        <v>0.11</v>
      </c>
      <c r="L382" s="15">
        <v>0.11</v>
      </c>
      <c r="M382" s="15">
        <v>0.11</v>
      </c>
      <c r="N382" s="15">
        <v>0.13</v>
      </c>
      <c r="O382" s="15">
        <v>0.06</v>
      </c>
      <c r="P382" s="15">
        <v>0.05</v>
      </c>
      <c r="Q382" s="15">
        <v>0.08</v>
      </c>
      <c r="R382" s="15">
        <v>0.1</v>
      </c>
      <c r="S382" s="15">
        <v>0.08</v>
      </c>
      <c r="T382" s="15">
        <v>0.08</v>
      </c>
      <c r="U382" s="12">
        <v>0.0929</v>
      </c>
      <c r="V382" s="15">
        <v>0.08</v>
      </c>
      <c r="W382" s="15">
        <v>0.08</v>
      </c>
      <c r="X382" s="12">
        <v>0.0916</v>
      </c>
    </row>
    <row r="383" customHeight="1" spans="1:24">
      <c r="A383" s="711">
        <v>44533</v>
      </c>
      <c r="B383" s="711">
        <v>44539</v>
      </c>
      <c r="C383" s="942" t="s">
        <v>479</v>
      </c>
      <c r="D383" s="15">
        <v>0.1</v>
      </c>
      <c r="E383" s="15">
        <v>0.11</v>
      </c>
      <c r="F383" s="15">
        <v>0.11</v>
      </c>
      <c r="G383" s="15">
        <v>0.1</v>
      </c>
      <c r="H383" s="15">
        <v>0.08</v>
      </c>
      <c r="I383" s="15">
        <v>0.1</v>
      </c>
      <c r="J383" s="15">
        <v>0.1</v>
      </c>
      <c r="K383" s="15">
        <v>0.11</v>
      </c>
      <c r="L383" s="15">
        <v>0.13</v>
      </c>
      <c r="M383" s="15">
        <v>0.13</v>
      </c>
      <c r="N383" s="15">
        <v>0.13</v>
      </c>
      <c r="O383" s="15">
        <v>0.14</v>
      </c>
      <c r="P383" s="15">
        <v>0.08</v>
      </c>
      <c r="Q383" s="15">
        <v>0.07</v>
      </c>
      <c r="R383" s="15">
        <v>0.07</v>
      </c>
      <c r="S383" s="15">
        <v>0.12</v>
      </c>
      <c r="T383" s="15">
        <v>0.1</v>
      </c>
      <c r="U383" s="12">
        <v>0.1047</v>
      </c>
      <c r="V383" s="935">
        <v>0.19</v>
      </c>
      <c r="W383" s="15">
        <v>0.25</v>
      </c>
      <c r="X383" s="12">
        <v>0.1168</v>
      </c>
    </row>
    <row r="384" customHeight="1" spans="1:24">
      <c r="A384" s="711">
        <v>44540</v>
      </c>
      <c r="B384" s="711">
        <v>44546</v>
      </c>
      <c r="C384" s="5" t="s">
        <v>477</v>
      </c>
      <c r="D384" s="941">
        <v>121.7</v>
      </c>
      <c r="E384" s="318">
        <v>128</v>
      </c>
      <c r="F384" s="318">
        <v>127.3</v>
      </c>
      <c r="G384" s="318">
        <v>124.5</v>
      </c>
      <c r="H384" s="318">
        <v>125</v>
      </c>
      <c r="I384" s="318">
        <v>126.8</v>
      </c>
      <c r="J384" s="318">
        <v>124.2</v>
      </c>
      <c r="K384" s="318">
        <v>125.2</v>
      </c>
      <c r="L384" s="941">
        <v>128</v>
      </c>
      <c r="M384" s="505">
        <v>128</v>
      </c>
      <c r="N384" s="505">
        <v>128</v>
      </c>
      <c r="O384" s="318">
        <v>128.5</v>
      </c>
      <c r="P384" s="318">
        <v>124.6</v>
      </c>
      <c r="Q384" s="318">
        <v>123.9</v>
      </c>
      <c r="R384" s="318">
        <v>123.6</v>
      </c>
      <c r="S384" s="318">
        <v>125.8</v>
      </c>
      <c r="T384" s="318">
        <v>124.6</v>
      </c>
      <c r="U384" s="318">
        <v>125.75</v>
      </c>
      <c r="V384" s="318">
        <v>127.5</v>
      </c>
      <c r="W384" s="318">
        <v>129.8</v>
      </c>
      <c r="X384" s="318">
        <v>126.05</v>
      </c>
    </row>
    <row r="385" customHeight="1" spans="1:24">
      <c r="A385" s="711">
        <v>44540</v>
      </c>
      <c r="B385" s="711">
        <v>44546</v>
      </c>
      <c r="C385" s="5" t="s">
        <v>478</v>
      </c>
      <c r="D385" s="15">
        <v>0.13</v>
      </c>
      <c r="E385" s="15">
        <v>0.09</v>
      </c>
      <c r="F385" s="15">
        <v>0.09</v>
      </c>
      <c r="G385" s="15">
        <v>0.12</v>
      </c>
      <c r="H385" s="15">
        <v>0.06</v>
      </c>
      <c r="I385" s="15">
        <v>0.05</v>
      </c>
      <c r="J385" s="15">
        <v>0.13</v>
      </c>
      <c r="K385" s="15">
        <v>0.11</v>
      </c>
      <c r="L385" s="15">
        <v>0.11</v>
      </c>
      <c r="M385" s="15">
        <v>0.11</v>
      </c>
      <c r="N385" s="15">
        <v>0.13</v>
      </c>
      <c r="O385" s="15">
        <v>0.06</v>
      </c>
      <c r="P385" s="15">
        <v>0.05</v>
      </c>
      <c r="Q385" s="15">
        <v>0.08</v>
      </c>
      <c r="R385" s="15">
        <v>0.1</v>
      </c>
      <c r="S385" s="15">
        <v>0.08</v>
      </c>
      <c r="T385" s="15">
        <v>0.08</v>
      </c>
      <c r="U385" s="12">
        <v>0.0929</v>
      </c>
      <c r="V385" s="15">
        <v>0.08</v>
      </c>
      <c r="W385" s="15">
        <v>0.08</v>
      </c>
      <c r="X385" s="12">
        <v>0.0916</v>
      </c>
    </row>
    <row r="386" customHeight="1" spans="1:24">
      <c r="A386" s="711">
        <v>44540</v>
      </c>
      <c r="B386" s="711">
        <v>44546</v>
      </c>
      <c r="C386" s="5" t="s">
        <v>479</v>
      </c>
      <c r="D386" s="15">
        <v>0.1</v>
      </c>
      <c r="E386" s="15">
        <v>0.11</v>
      </c>
      <c r="F386" s="15">
        <v>0.11</v>
      </c>
      <c r="G386" s="15">
        <v>0.1</v>
      </c>
      <c r="H386" s="15">
        <v>0.07</v>
      </c>
      <c r="I386" s="15">
        <v>0.09</v>
      </c>
      <c r="J386" s="15">
        <v>0.1</v>
      </c>
      <c r="K386" s="15">
        <v>0.11</v>
      </c>
      <c r="L386" s="15">
        <v>0.12</v>
      </c>
      <c r="M386" s="15">
        <v>0.12</v>
      </c>
      <c r="N386" s="15">
        <v>0.12</v>
      </c>
      <c r="O386" s="15">
        <v>0.14</v>
      </c>
      <c r="P386" s="15">
        <v>0.07</v>
      </c>
      <c r="Q386" s="15">
        <v>0.06</v>
      </c>
      <c r="R386" s="15">
        <v>0.06</v>
      </c>
      <c r="S386" s="15">
        <v>0.12</v>
      </c>
      <c r="T386" s="15">
        <v>0.1</v>
      </c>
      <c r="U386" s="12">
        <v>0.1</v>
      </c>
      <c r="V386" s="935">
        <v>0.19</v>
      </c>
      <c r="W386" s="15">
        <v>0.25</v>
      </c>
      <c r="X386" s="12">
        <v>0.1126</v>
      </c>
    </row>
    <row r="387" customHeight="1" spans="1:24">
      <c r="A387" s="711">
        <v>44547</v>
      </c>
      <c r="B387" s="711">
        <v>44553</v>
      </c>
      <c r="C387" s="5" t="s">
        <v>477</v>
      </c>
      <c r="D387" s="941">
        <v>120.1</v>
      </c>
      <c r="E387" s="318">
        <v>125.5</v>
      </c>
      <c r="F387" s="318">
        <v>124.8</v>
      </c>
      <c r="G387" s="318">
        <v>122.3</v>
      </c>
      <c r="H387" s="318">
        <v>123.9</v>
      </c>
      <c r="I387" s="318">
        <v>125.4</v>
      </c>
      <c r="J387" s="318">
        <v>123.1</v>
      </c>
      <c r="K387" s="318">
        <v>123.6</v>
      </c>
      <c r="L387" s="941">
        <v>127</v>
      </c>
      <c r="M387" s="505">
        <v>127</v>
      </c>
      <c r="N387" s="505">
        <v>127</v>
      </c>
      <c r="O387" s="505">
        <v>128.2</v>
      </c>
      <c r="P387" s="318">
        <v>123.8</v>
      </c>
      <c r="Q387" s="318">
        <v>122.5</v>
      </c>
      <c r="R387" s="318">
        <v>122.2</v>
      </c>
      <c r="S387" s="318">
        <v>124.6</v>
      </c>
      <c r="T387" s="318">
        <v>122.3</v>
      </c>
      <c r="U387" s="318">
        <v>124.31</v>
      </c>
      <c r="V387" s="941">
        <v>127.3</v>
      </c>
      <c r="W387" s="505">
        <v>129.5</v>
      </c>
      <c r="X387" s="318">
        <v>124.74</v>
      </c>
    </row>
    <row r="388" customHeight="1" spans="1:24">
      <c r="A388" s="711">
        <v>44547</v>
      </c>
      <c r="B388" s="711">
        <v>44553</v>
      </c>
      <c r="C388" s="5" t="s">
        <v>478</v>
      </c>
      <c r="D388" s="15">
        <v>0.15</v>
      </c>
      <c r="E388" s="15">
        <v>0.09</v>
      </c>
      <c r="F388" s="15">
        <v>0.09</v>
      </c>
      <c r="G388" s="15">
        <v>0.15</v>
      </c>
      <c r="H388" s="15">
        <v>0.07</v>
      </c>
      <c r="I388" s="15">
        <v>0.06</v>
      </c>
      <c r="J388" s="15">
        <v>0.14</v>
      </c>
      <c r="K388" s="15">
        <v>0.13</v>
      </c>
      <c r="L388" s="15">
        <v>0.12</v>
      </c>
      <c r="M388" s="15">
        <v>0.12</v>
      </c>
      <c r="N388" s="15">
        <v>0.14</v>
      </c>
      <c r="O388" s="15">
        <v>0.06</v>
      </c>
      <c r="P388" s="15">
        <v>0.06</v>
      </c>
      <c r="Q388" s="15">
        <v>0.1</v>
      </c>
      <c r="R388" s="15">
        <v>0.13</v>
      </c>
      <c r="S388" s="15">
        <v>0.08</v>
      </c>
      <c r="T388" s="15">
        <v>0.1</v>
      </c>
      <c r="U388" s="12">
        <v>0.1053</v>
      </c>
      <c r="V388" s="15">
        <v>0.08</v>
      </c>
      <c r="W388" s="15">
        <v>0.08</v>
      </c>
      <c r="X388" s="12">
        <v>0.1026</v>
      </c>
    </row>
    <row r="389" customHeight="1" spans="1:24">
      <c r="A389" s="711">
        <v>44547</v>
      </c>
      <c r="B389" s="711">
        <v>44553</v>
      </c>
      <c r="C389" s="5" t="s">
        <v>479</v>
      </c>
      <c r="D389" s="15">
        <v>0.1</v>
      </c>
      <c r="E389" s="15">
        <v>0.1</v>
      </c>
      <c r="F389" s="15">
        <v>0.1</v>
      </c>
      <c r="G389" s="15">
        <v>0.1</v>
      </c>
      <c r="H389" s="15">
        <v>0.06</v>
      </c>
      <c r="I389" s="15">
        <v>0.08</v>
      </c>
      <c r="J389" s="15">
        <v>0.1</v>
      </c>
      <c r="K389" s="15">
        <v>0.1</v>
      </c>
      <c r="L389" s="15">
        <v>0.11</v>
      </c>
      <c r="M389" s="15">
        <v>0.11</v>
      </c>
      <c r="N389" s="15">
        <v>0.11</v>
      </c>
      <c r="O389" s="15">
        <v>0.13</v>
      </c>
      <c r="P389" s="15">
        <v>0.06</v>
      </c>
      <c r="Q389" s="15">
        <v>0.05</v>
      </c>
      <c r="R389" s="15">
        <v>0.05</v>
      </c>
      <c r="S389" s="15">
        <v>0.11</v>
      </c>
      <c r="T389" s="15">
        <v>0.1</v>
      </c>
      <c r="U389" s="12">
        <v>0.0924</v>
      </c>
      <c r="V389" s="935">
        <v>0.18</v>
      </c>
      <c r="W389" s="15">
        <v>0.23</v>
      </c>
      <c r="X389" s="12">
        <v>0.1042</v>
      </c>
    </row>
    <row r="390" customHeight="1" spans="1:24">
      <c r="A390" s="711">
        <v>44554</v>
      </c>
      <c r="B390" s="711">
        <v>44560</v>
      </c>
      <c r="C390" s="5" t="s">
        <v>477</v>
      </c>
      <c r="D390" s="941">
        <v>119.7</v>
      </c>
      <c r="E390" s="318">
        <v>124</v>
      </c>
      <c r="F390" s="318">
        <v>123.5</v>
      </c>
      <c r="G390" s="318">
        <v>120.6</v>
      </c>
      <c r="H390" s="318">
        <v>123.4</v>
      </c>
      <c r="I390" s="318">
        <v>125</v>
      </c>
      <c r="J390" s="318">
        <v>120.2</v>
      </c>
      <c r="K390" s="318">
        <v>122.1</v>
      </c>
      <c r="L390" s="941">
        <v>125.5</v>
      </c>
      <c r="M390" s="505">
        <v>125.5</v>
      </c>
      <c r="N390" s="505">
        <v>125.5</v>
      </c>
      <c r="O390" s="505">
        <v>128</v>
      </c>
      <c r="P390" s="318">
        <v>123.2</v>
      </c>
      <c r="Q390" s="318">
        <v>122</v>
      </c>
      <c r="R390" s="318">
        <v>121.8</v>
      </c>
      <c r="S390" s="318">
        <v>123.5</v>
      </c>
      <c r="T390" s="318">
        <v>120.6</v>
      </c>
      <c r="U390" s="318">
        <v>123.18</v>
      </c>
      <c r="V390" s="941">
        <v>127</v>
      </c>
      <c r="W390" s="505">
        <v>129</v>
      </c>
      <c r="X390" s="318">
        <v>123.69</v>
      </c>
    </row>
    <row r="391" customHeight="1" spans="1:24">
      <c r="A391" s="711">
        <v>44554</v>
      </c>
      <c r="B391" s="711">
        <v>44560</v>
      </c>
      <c r="C391" s="5" t="s">
        <v>478</v>
      </c>
      <c r="D391" s="15">
        <v>0.15</v>
      </c>
      <c r="E391" s="15">
        <v>0.09</v>
      </c>
      <c r="F391" s="15">
        <v>0.09</v>
      </c>
      <c r="G391" s="15">
        <v>0.16</v>
      </c>
      <c r="H391" s="15">
        <v>0.07</v>
      </c>
      <c r="I391" s="15">
        <v>0.06</v>
      </c>
      <c r="J391" s="15">
        <v>0.14</v>
      </c>
      <c r="K391" s="15">
        <v>0.13</v>
      </c>
      <c r="L391" s="15">
        <v>0.13</v>
      </c>
      <c r="M391" s="15">
        <v>0.12</v>
      </c>
      <c r="N391" s="15">
        <v>0.14</v>
      </c>
      <c r="O391" s="15">
        <v>0.07</v>
      </c>
      <c r="P391" s="15">
        <v>0.06</v>
      </c>
      <c r="Q391" s="15">
        <v>0.1</v>
      </c>
      <c r="R391" s="15">
        <v>0.13</v>
      </c>
      <c r="S391" s="15">
        <v>0.08</v>
      </c>
      <c r="T391" s="15">
        <v>0.12</v>
      </c>
      <c r="U391" s="12">
        <v>0.1082</v>
      </c>
      <c r="V391" s="15">
        <v>0.08</v>
      </c>
      <c r="W391" s="15">
        <v>0.08</v>
      </c>
      <c r="X391" s="12">
        <v>0.1053</v>
      </c>
    </row>
    <row r="392" customHeight="1" spans="1:24">
      <c r="A392" s="711">
        <v>44554</v>
      </c>
      <c r="B392" s="711">
        <v>44560</v>
      </c>
      <c r="C392" s="5" t="s">
        <v>479</v>
      </c>
      <c r="D392" s="15">
        <v>0.09</v>
      </c>
      <c r="E392" s="15">
        <v>0.09</v>
      </c>
      <c r="F392" s="15">
        <v>0.09</v>
      </c>
      <c r="G392" s="15">
        <v>0.09</v>
      </c>
      <c r="H392" s="15">
        <v>0.05</v>
      </c>
      <c r="I392" s="15">
        <v>0.07</v>
      </c>
      <c r="J392" s="15">
        <v>0.09</v>
      </c>
      <c r="K392" s="15">
        <v>0.09</v>
      </c>
      <c r="L392" s="15">
        <v>0.11</v>
      </c>
      <c r="M392" s="15">
        <v>0.11</v>
      </c>
      <c r="N392" s="15">
        <v>0.11</v>
      </c>
      <c r="O392" s="15">
        <v>0.12</v>
      </c>
      <c r="P392" s="15">
        <v>0.05</v>
      </c>
      <c r="Q392" s="15">
        <v>0.04</v>
      </c>
      <c r="R392" s="15">
        <v>0.04</v>
      </c>
      <c r="S392" s="15">
        <v>0.1</v>
      </c>
      <c r="T392" s="15">
        <v>0.1</v>
      </c>
      <c r="U392" s="12">
        <v>0.0847</v>
      </c>
      <c r="V392" s="935">
        <v>0.16</v>
      </c>
      <c r="W392" s="15">
        <v>0.21</v>
      </c>
      <c r="X392" s="12">
        <v>0.0953</v>
      </c>
    </row>
    <row r="393" customHeight="1" spans="1:24">
      <c r="A393" s="711">
        <v>44561</v>
      </c>
      <c r="B393" s="711">
        <v>44567</v>
      </c>
      <c r="C393" s="5" t="s">
        <v>477</v>
      </c>
      <c r="D393" s="941">
        <v>119.1</v>
      </c>
      <c r="E393" s="505">
        <v>122</v>
      </c>
      <c r="F393" s="505">
        <v>121</v>
      </c>
      <c r="G393" s="505">
        <v>119.5</v>
      </c>
      <c r="H393" s="505">
        <v>123</v>
      </c>
      <c r="I393" s="505">
        <v>124.6</v>
      </c>
      <c r="J393" s="505">
        <v>119.2</v>
      </c>
      <c r="K393" s="505">
        <v>120.5</v>
      </c>
      <c r="L393" s="941">
        <v>124.2</v>
      </c>
      <c r="M393" s="505">
        <v>124.5</v>
      </c>
      <c r="N393" s="505">
        <v>124.5</v>
      </c>
      <c r="O393" s="505">
        <v>127</v>
      </c>
      <c r="P393" s="505">
        <v>123</v>
      </c>
      <c r="Q393" s="505">
        <v>121.5</v>
      </c>
      <c r="R393" s="505">
        <v>121.2</v>
      </c>
      <c r="S393" s="505">
        <v>122.3</v>
      </c>
      <c r="T393" s="505">
        <v>119.5</v>
      </c>
      <c r="U393" s="505">
        <v>122.15</v>
      </c>
      <c r="V393" s="941">
        <v>126</v>
      </c>
      <c r="W393" s="505">
        <v>127.5</v>
      </c>
      <c r="X393" s="505">
        <v>122.64</v>
      </c>
    </row>
    <row r="394" customHeight="1" spans="1:24">
      <c r="A394" s="711">
        <v>44561</v>
      </c>
      <c r="B394" s="711">
        <v>44567</v>
      </c>
      <c r="C394" s="5" t="s">
        <v>478</v>
      </c>
      <c r="D394" s="15">
        <v>0.15</v>
      </c>
      <c r="E394" s="15">
        <v>0.08</v>
      </c>
      <c r="F394" s="15">
        <v>0.08</v>
      </c>
      <c r="G394" s="15">
        <v>0.16</v>
      </c>
      <c r="H394" s="938">
        <v>0.07</v>
      </c>
      <c r="I394" s="938">
        <v>0.06</v>
      </c>
      <c r="J394" s="15">
        <v>0.14</v>
      </c>
      <c r="K394" s="15">
        <v>0.13</v>
      </c>
      <c r="L394" s="15">
        <v>0.13</v>
      </c>
      <c r="M394" s="15">
        <v>0.12</v>
      </c>
      <c r="N394" s="15">
        <v>0.14</v>
      </c>
      <c r="O394" s="15">
        <v>0.07</v>
      </c>
      <c r="P394" s="938">
        <v>0.06</v>
      </c>
      <c r="Q394" s="938">
        <v>0.11</v>
      </c>
      <c r="R394" s="938">
        <v>0.14</v>
      </c>
      <c r="S394" s="15">
        <v>0.08</v>
      </c>
      <c r="T394" s="15">
        <v>0.12</v>
      </c>
      <c r="U394" s="12">
        <v>0.1082</v>
      </c>
      <c r="V394" s="15">
        <v>0.08</v>
      </c>
      <c r="W394" s="15">
        <v>0.08</v>
      </c>
      <c r="X394" s="12">
        <v>0.1053</v>
      </c>
    </row>
    <row r="395" customHeight="1" spans="1:24">
      <c r="A395" s="711">
        <v>44561</v>
      </c>
      <c r="B395" s="711">
        <v>44567</v>
      </c>
      <c r="C395" s="5" t="s">
        <v>479</v>
      </c>
      <c r="D395" s="15">
        <v>0.09</v>
      </c>
      <c r="E395" s="15">
        <v>0.08</v>
      </c>
      <c r="F395" s="15">
        <v>0.08</v>
      </c>
      <c r="G395" s="15">
        <v>0.09</v>
      </c>
      <c r="H395" s="938">
        <v>0.05</v>
      </c>
      <c r="I395" s="938">
        <v>0.06</v>
      </c>
      <c r="J395" s="15">
        <v>0.09</v>
      </c>
      <c r="K395" s="15">
        <v>0.08</v>
      </c>
      <c r="L395" s="15">
        <v>0.1</v>
      </c>
      <c r="M395" s="15">
        <v>0.1</v>
      </c>
      <c r="N395" s="15">
        <v>0.1</v>
      </c>
      <c r="O395" s="15">
        <v>0.11</v>
      </c>
      <c r="P395" s="938">
        <v>0.05</v>
      </c>
      <c r="Q395" s="938">
        <v>0.04</v>
      </c>
      <c r="R395" s="938">
        <v>0.04</v>
      </c>
      <c r="S395" s="15">
        <v>0.09</v>
      </c>
      <c r="T395" s="15">
        <v>0.09</v>
      </c>
      <c r="U395" s="12">
        <v>0.0788</v>
      </c>
      <c r="V395" s="935">
        <v>0.14</v>
      </c>
      <c r="W395" s="15">
        <v>0.19</v>
      </c>
      <c r="X395" s="12">
        <v>0.0879</v>
      </c>
    </row>
    <row r="396" customHeight="1" spans="1:24">
      <c r="A396" s="711">
        <v>44568</v>
      </c>
      <c r="B396" s="711">
        <v>44574</v>
      </c>
      <c r="C396" s="5" t="s">
        <v>477</v>
      </c>
      <c r="D396" s="941">
        <v>117.2</v>
      </c>
      <c r="E396" s="505">
        <v>121.5</v>
      </c>
      <c r="F396" s="505">
        <v>120</v>
      </c>
      <c r="G396" s="505">
        <v>117.3</v>
      </c>
      <c r="H396" s="318">
        <v>120.2</v>
      </c>
      <c r="I396" s="318">
        <v>123.1</v>
      </c>
      <c r="J396" s="505">
        <v>116.7</v>
      </c>
      <c r="K396" s="505">
        <v>118.5</v>
      </c>
      <c r="L396" s="941">
        <v>123</v>
      </c>
      <c r="M396" s="505">
        <v>123</v>
      </c>
      <c r="N396" s="505">
        <v>123</v>
      </c>
      <c r="O396" s="505">
        <v>125</v>
      </c>
      <c r="P396" s="318">
        <v>120.4</v>
      </c>
      <c r="Q396" s="318">
        <v>118.7</v>
      </c>
      <c r="R396" s="318">
        <v>117.6</v>
      </c>
      <c r="S396" s="505">
        <v>121.8</v>
      </c>
      <c r="T396" s="505">
        <v>117.3</v>
      </c>
      <c r="U396" s="505">
        <v>120.25</v>
      </c>
      <c r="V396" s="941">
        <v>123</v>
      </c>
      <c r="W396" s="505">
        <v>126</v>
      </c>
      <c r="X396" s="505">
        <v>120.7</v>
      </c>
    </row>
    <row r="397" customHeight="1" spans="1:24">
      <c r="A397" s="711">
        <v>44568</v>
      </c>
      <c r="B397" s="711">
        <v>44574</v>
      </c>
      <c r="C397" s="5" t="s">
        <v>478</v>
      </c>
      <c r="D397" s="15">
        <v>0.15</v>
      </c>
      <c r="E397" s="15">
        <v>0.08</v>
      </c>
      <c r="F397" s="15">
        <v>0.08</v>
      </c>
      <c r="G397" s="15">
        <v>0.16</v>
      </c>
      <c r="H397" s="938">
        <v>0.07</v>
      </c>
      <c r="I397" s="938">
        <v>0.05</v>
      </c>
      <c r="J397" s="15">
        <v>0.14</v>
      </c>
      <c r="K397" s="15">
        <v>0.13</v>
      </c>
      <c r="L397" s="15">
        <v>0.13</v>
      </c>
      <c r="M397" s="15">
        <v>0.12</v>
      </c>
      <c r="N397" s="15">
        <v>0.14</v>
      </c>
      <c r="O397" s="15">
        <v>0.08</v>
      </c>
      <c r="P397" s="938">
        <v>0.06</v>
      </c>
      <c r="Q397" s="938">
        <v>0.13</v>
      </c>
      <c r="R397" s="938">
        <v>0.16</v>
      </c>
      <c r="S397" s="15">
        <v>0.08</v>
      </c>
      <c r="T397" s="15">
        <v>0.13</v>
      </c>
      <c r="U397" s="12">
        <v>0.1112</v>
      </c>
      <c r="V397" s="15">
        <v>0.08</v>
      </c>
      <c r="W397" s="15">
        <v>0.08</v>
      </c>
      <c r="X397" s="12">
        <v>0.1079</v>
      </c>
    </row>
    <row r="398" customHeight="1" spans="1:24">
      <c r="A398" s="711">
        <v>44568</v>
      </c>
      <c r="B398" s="711">
        <v>44574</v>
      </c>
      <c r="C398" s="5" t="s">
        <v>479</v>
      </c>
      <c r="D398" s="15">
        <v>0.08</v>
      </c>
      <c r="E398" s="15">
        <v>0.08</v>
      </c>
      <c r="F398" s="15">
        <v>0.08</v>
      </c>
      <c r="G398" s="15">
        <v>0.08</v>
      </c>
      <c r="H398" s="938">
        <v>0.05</v>
      </c>
      <c r="I398" s="938">
        <v>0.06</v>
      </c>
      <c r="J398" s="15">
        <v>0.09</v>
      </c>
      <c r="K398" s="15">
        <v>0.08</v>
      </c>
      <c r="L398" s="15">
        <v>0.1</v>
      </c>
      <c r="M398" s="15">
        <v>0.1</v>
      </c>
      <c r="N398" s="15">
        <v>0.1</v>
      </c>
      <c r="O398" s="15">
        <v>0.11</v>
      </c>
      <c r="P398" s="938">
        <v>0.05</v>
      </c>
      <c r="Q398" s="938">
        <v>0.04</v>
      </c>
      <c r="R398" s="938">
        <v>0.04</v>
      </c>
      <c r="S398" s="15">
        <v>0.09</v>
      </c>
      <c r="T398" s="15">
        <v>0.08</v>
      </c>
      <c r="U398" s="12">
        <v>0.0771</v>
      </c>
      <c r="V398" s="935">
        <v>0.14</v>
      </c>
      <c r="W398" s="15">
        <v>0.19</v>
      </c>
      <c r="X398" s="12">
        <v>0.0863</v>
      </c>
    </row>
    <row r="399" customHeight="1" spans="1:24">
      <c r="A399" s="711">
        <v>44575</v>
      </c>
      <c r="B399" s="711">
        <v>44581</v>
      </c>
      <c r="C399" s="5" t="s">
        <v>477</v>
      </c>
      <c r="D399" s="941">
        <v>116.4</v>
      </c>
      <c r="E399" s="505">
        <v>119.5</v>
      </c>
      <c r="F399" s="505">
        <v>118.5</v>
      </c>
      <c r="G399" s="505">
        <v>116.2</v>
      </c>
      <c r="H399" s="318">
        <v>118.5</v>
      </c>
      <c r="I399" s="318">
        <v>121.8</v>
      </c>
      <c r="J399" s="505">
        <v>115.6</v>
      </c>
      <c r="K399" s="505">
        <v>117.1</v>
      </c>
      <c r="L399" s="941">
        <v>122</v>
      </c>
      <c r="M399" s="505">
        <v>121.8</v>
      </c>
      <c r="N399" s="505">
        <v>121.5</v>
      </c>
      <c r="O399" s="505">
        <v>123.8</v>
      </c>
      <c r="P399" s="318">
        <v>118.8</v>
      </c>
      <c r="Q399" s="318">
        <v>116.9</v>
      </c>
      <c r="R399" s="318">
        <v>115.2</v>
      </c>
      <c r="S399" s="505">
        <v>121.3</v>
      </c>
      <c r="T399" s="505">
        <v>116.2</v>
      </c>
      <c r="U399" s="505">
        <v>118.89</v>
      </c>
      <c r="V399" s="941">
        <v>121.9</v>
      </c>
      <c r="W399" s="505">
        <v>124.7</v>
      </c>
      <c r="X399" s="505">
        <v>119.35</v>
      </c>
    </row>
    <row r="400" customHeight="1" spans="1:24">
      <c r="A400" s="711">
        <v>44575</v>
      </c>
      <c r="B400" s="711">
        <v>44581</v>
      </c>
      <c r="C400" s="5" t="s">
        <v>478</v>
      </c>
      <c r="D400" s="15">
        <v>0.14</v>
      </c>
      <c r="E400" s="15">
        <v>0.08</v>
      </c>
      <c r="F400" s="15">
        <v>0.08</v>
      </c>
      <c r="G400" s="15">
        <v>0.15</v>
      </c>
      <c r="H400" s="938">
        <v>0.07</v>
      </c>
      <c r="I400" s="938">
        <v>0.06</v>
      </c>
      <c r="J400" s="15">
        <v>0.15</v>
      </c>
      <c r="K400" s="15">
        <v>0.12</v>
      </c>
      <c r="L400" s="15">
        <v>0.12</v>
      </c>
      <c r="M400" s="15">
        <v>0.11</v>
      </c>
      <c r="N400" s="15">
        <v>0.13</v>
      </c>
      <c r="O400" s="15">
        <v>0.08</v>
      </c>
      <c r="P400" s="938">
        <v>0.06</v>
      </c>
      <c r="Q400" s="938">
        <v>0.14</v>
      </c>
      <c r="R400" s="938">
        <v>0.17</v>
      </c>
      <c r="S400" s="15">
        <v>0.08</v>
      </c>
      <c r="T400" s="15">
        <v>0.12</v>
      </c>
      <c r="U400" s="12">
        <v>0.1094</v>
      </c>
      <c r="V400" s="15">
        <v>0.08</v>
      </c>
      <c r="W400" s="15">
        <v>0.08</v>
      </c>
      <c r="X400" s="12">
        <v>0.1063</v>
      </c>
    </row>
    <row r="401" customHeight="1" spans="1:24">
      <c r="A401" s="711">
        <v>44575</v>
      </c>
      <c r="B401" s="711">
        <v>44581</v>
      </c>
      <c r="C401" s="5" t="s">
        <v>479</v>
      </c>
      <c r="D401" s="15">
        <v>0.07</v>
      </c>
      <c r="E401" s="15">
        <v>0.08</v>
      </c>
      <c r="F401" s="15">
        <v>0.08</v>
      </c>
      <c r="G401" s="15">
        <v>0.08</v>
      </c>
      <c r="H401" s="938">
        <v>0.04</v>
      </c>
      <c r="I401" s="938">
        <v>0.05</v>
      </c>
      <c r="J401" s="15">
        <v>0.08</v>
      </c>
      <c r="K401" s="15">
        <v>0.07</v>
      </c>
      <c r="L401" s="15">
        <v>0.09</v>
      </c>
      <c r="M401" s="15">
        <v>0.09</v>
      </c>
      <c r="N401" s="15">
        <v>0.09</v>
      </c>
      <c r="O401" s="15">
        <v>0.11</v>
      </c>
      <c r="P401" s="938">
        <v>0.04</v>
      </c>
      <c r="Q401" s="938">
        <v>0.03</v>
      </c>
      <c r="R401" s="938">
        <v>0.03</v>
      </c>
      <c r="S401" s="15">
        <v>0.09</v>
      </c>
      <c r="T401" s="15">
        <v>0.08</v>
      </c>
      <c r="U401" s="12">
        <v>0.0706</v>
      </c>
      <c r="V401" s="935">
        <v>0.14</v>
      </c>
      <c r="W401" s="15">
        <v>0.19</v>
      </c>
      <c r="X401" s="12">
        <v>0.0805</v>
      </c>
    </row>
    <row r="402" s="11" customFormat="1" customHeight="1" spans="1:24">
      <c r="A402" s="711">
        <v>44582</v>
      </c>
      <c r="B402" s="711">
        <v>44587</v>
      </c>
      <c r="C402" s="5" t="s">
        <v>477</v>
      </c>
      <c r="D402" s="941">
        <v>115.9</v>
      </c>
      <c r="E402" s="505">
        <v>117.5</v>
      </c>
      <c r="F402" s="505">
        <v>116.5</v>
      </c>
      <c r="G402" s="505">
        <v>115.6</v>
      </c>
      <c r="H402" s="318">
        <v>117.6</v>
      </c>
      <c r="I402" s="318">
        <v>120.1</v>
      </c>
      <c r="J402" s="505">
        <v>115.2</v>
      </c>
      <c r="K402" s="505">
        <v>115.5</v>
      </c>
      <c r="L402" s="941">
        <v>121</v>
      </c>
      <c r="M402" s="505">
        <v>121</v>
      </c>
      <c r="N402" s="505">
        <v>121.1</v>
      </c>
      <c r="O402" s="505">
        <v>123.5</v>
      </c>
      <c r="P402" s="318">
        <v>117.9</v>
      </c>
      <c r="Q402" s="318">
        <v>115.2</v>
      </c>
      <c r="R402" s="318">
        <v>114.5</v>
      </c>
      <c r="S402" s="505">
        <v>120.5</v>
      </c>
      <c r="T402" s="505">
        <v>115.6</v>
      </c>
      <c r="U402" s="505">
        <v>117.89</v>
      </c>
      <c r="V402" s="941">
        <v>121.7</v>
      </c>
      <c r="W402" s="505">
        <v>124.5</v>
      </c>
      <c r="X402" s="505">
        <v>118.44</v>
      </c>
    </row>
    <row r="403" s="11" customFormat="1" customHeight="1" spans="1:24">
      <c r="A403" s="711">
        <v>44582</v>
      </c>
      <c r="B403" s="711">
        <v>44587</v>
      </c>
      <c r="C403" s="5" t="s">
        <v>478</v>
      </c>
      <c r="D403" s="15">
        <v>0.15</v>
      </c>
      <c r="E403" s="15">
        <v>0.08</v>
      </c>
      <c r="F403" s="15">
        <v>0.1</v>
      </c>
      <c r="G403" s="15">
        <v>0.15</v>
      </c>
      <c r="H403" s="938">
        <v>0.07</v>
      </c>
      <c r="I403" s="938">
        <v>0.06</v>
      </c>
      <c r="J403" s="935">
        <v>0.15</v>
      </c>
      <c r="K403" s="15">
        <v>0.1</v>
      </c>
      <c r="L403" s="15">
        <v>0.11</v>
      </c>
      <c r="M403" s="15">
        <v>0.1</v>
      </c>
      <c r="N403" s="15">
        <v>0.12</v>
      </c>
      <c r="O403" s="15">
        <v>0.08</v>
      </c>
      <c r="P403" s="938">
        <v>0.06</v>
      </c>
      <c r="Q403" s="938">
        <v>0.14</v>
      </c>
      <c r="R403" s="938">
        <v>0.17</v>
      </c>
      <c r="S403" s="15">
        <v>0.08</v>
      </c>
      <c r="T403" s="15">
        <v>0.11</v>
      </c>
      <c r="U403" s="12">
        <v>0.1076</v>
      </c>
      <c r="V403" s="15">
        <v>0.08</v>
      </c>
      <c r="W403" s="15">
        <v>0.08</v>
      </c>
      <c r="X403" s="12">
        <v>0.1047</v>
      </c>
    </row>
    <row r="404" s="11" customFormat="1" customHeight="1" spans="1:24">
      <c r="A404" s="711">
        <v>44582</v>
      </c>
      <c r="B404" s="711">
        <v>44587</v>
      </c>
      <c r="C404" s="5" t="s">
        <v>479</v>
      </c>
      <c r="D404" s="15">
        <v>0.09</v>
      </c>
      <c r="E404" s="15">
        <v>0.06</v>
      </c>
      <c r="F404" s="15">
        <v>0.06</v>
      </c>
      <c r="G404" s="15">
        <v>0.08</v>
      </c>
      <c r="H404" s="938">
        <v>0.04</v>
      </c>
      <c r="I404" s="938">
        <v>0.05</v>
      </c>
      <c r="J404" s="15">
        <v>0.08</v>
      </c>
      <c r="K404" s="15">
        <v>0.06</v>
      </c>
      <c r="L404" s="15">
        <v>0.09</v>
      </c>
      <c r="M404" s="15">
        <v>0.09</v>
      </c>
      <c r="N404" s="15">
        <v>0.09</v>
      </c>
      <c r="O404" s="15">
        <v>0.11</v>
      </c>
      <c r="P404" s="938">
        <v>0.04</v>
      </c>
      <c r="Q404" s="938">
        <v>0.03</v>
      </c>
      <c r="R404" s="938">
        <v>0.03</v>
      </c>
      <c r="S404" s="15">
        <v>0.09</v>
      </c>
      <c r="T404" s="15">
        <v>0.08</v>
      </c>
      <c r="U404" s="12">
        <v>0.0688</v>
      </c>
      <c r="V404" s="935">
        <v>0.14</v>
      </c>
      <c r="W404" s="15">
        <v>0.19</v>
      </c>
      <c r="X404" s="12">
        <v>0.0789</v>
      </c>
    </row>
    <row r="405" s="11" customFormat="1" customHeight="1" spans="1:24">
      <c r="A405" s="711">
        <v>44598</v>
      </c>
      <c r="B405" s="711">
        <v>44602</v>
      </c>
      <c r="C405" s="5" t="s">
        <v>477</v>
      </c>
      <c r="D405" s="941">
        <v>113.1</v>
      </c>
      <c r="E405" s="505">
        <v>115.5</v>
      </c>
      <c r="F405" s="505">
        <v>114.2</v>
      </c>
      <c r="G405" s="505">
        <v>115.2</v>
      </c>
      <c r="H405" s="318">
        <v>116.4</v>
      </c>
      <c r="I405" s="318">
        <v>117.5</v>
      </c>
      <c r="J405" s="505">
        <v>112.9</v>
      </c>
      <c r="K405" s="505">
        <v>113.2</v>
      </c>
      <c r="L405" s="941">
        <v>120.6</v>
      </c>
      <c r="M405" s="505">
        <v>120.2</v>
      </c>
      <c r="N405" s="505">
        <v>120.5</v>
      </c>
      <c r="O405" s="505">
        <v>122</v>
      </c>
      <c r="P405" s="318">
        <v>116.5</v>
      </c>
      <c r="Q405" s="318">
        <v>115</v>
      </c>
      <c r="R405" s="318">
        <v>112.3</v>
      </c>
      <c r="S405" s="505">
        <v>120.1</v>
      </c>
      <c r="T405" s="505">
        <v>115.2</v>
      </c>
      <c r="U405" s="505">
        <v>116.49</v>
      </c>
      <c r="V405" s="941">
        <v>121</v>
      </c>
      <c r="W405" s="505">
        <v>123</v>
      </c>
      <c r="X405" s="505">
        <v>117.07</v>
      </c>
    </row>
    <row r="406" s="11" customFormat="1" customHeight="1" spans="1:24">
      <c r="A406" s="711">
        <v>44598</v>
      </c>
      <c r="B406" s="711">
        <v>44602</v>
      </c>
      <c r="C406" s="5" t="s">
        <v>478</v>
      </c>
      <c r="D406" s="15">
        <v>0.13</v>
      </c>
      <c r="E406" s="15">
        <v>0.08</v>
      </c>
      <c r="F406" s="15">
        <v>0.1</v>
      </c>
      <c r="G406" s="15">
        <v>0.15</v>
      </c>
      <c r="H406" s="938">
        <v>0.07</v>
      </c>
      <c r="I406" s="938">
        <v>0.06</v>
      </c>
      <c r="J406" s="935">
        <v>0.17</v>
      </c>
      <c r="K406" s="15">
        <v>0.1</v>
      </c>
      <c r="L406" s="15">
        <v>0.11</v>
      </c>
      <c r="M406" s="15">
        <v>0.1</v>
      </c>
      <c r="N406" s="15">
        <v>0.11</v>
      </c>
      <c r="O406" s="15">
        <v>0.08</v>
      </c>
      <c r="P406" s="938">
        <v>0.06</v>
      </c>
      <c r="Q406" s="938">
        <v>0.15</v>
      </c>
      <c r="R406" s="938">
        <v>0.2</v>
      </c>
      <c r="S406" s="15">
        <v>0.08</v>
      </c>
      <c r="T406" s="15">
        <v>0.13</v>
      </c>
      <c r="U406" s="12">
        <v>0.1106</v>
      </c>
      <c r="V406" s="15">
        <v>0.08</v>
      </c>
      <c r="W406" s="15">
        <v>0.08</v>
      </c>
      <c r="X406" s="12">
        <v>0.1074</v>
      </c>
    </row>
    <row r="407" s="11" customFormat="1" customHeight="1" spans="1:24">
      <c r="A407" s="711">
        <v>44598</v>
      </c>
      <c r="B407" s="711">
        <v>44602</v>
      </c>
      <c r="C407" s="5" t="s">
        <v>479</v>
      </c>
      <c r="D407" s="15">
        <v>0.05</v>
      </c>
      <c r="E407" s="15">
        <v>0.05</v>
      </c>
      <c r="F407" s="15">
        <v>0.05</v>
      </c>
      <c r="G407" s="15">
        <v>0.06</v>
      </c>
      <c r="H407" s="938">
        <v>0.04</v>
      </c>
      <c r="I407" s="938">
        <v>0.05</v>
      </c>
      <c r="J407" s="15">
        <v>0.05</v>
      </c>
      <c r="K407" s="15">
        <v>0.05</v>
      </c>
      <c r="L407" s="15">
        <v>0.07</v>
      </c>
      <c r="M407" s="15">
        <v>0.07</v>
      </c>
      <c r="N407" s="15">
        <v>0.07</v>
      </c>
      <c r="O407" s="15">
        <v>0.1</v>
      </c>
      <c r="P407" s="938">
        <v>0.04</v>
      </c>
      <c r="Q407" s="938">
        <v>0.03</v>
      </c>
      <c r="R407" s="938">
        <v>0.03</v>
      </c>
      <c r="S407" s="15">
        <v>0.08</v>
      </c>
      <c r="T407" s="15">
        <v>0.05</v>
      </c>
      <c r="U407" s="12">
        <v>0.0553</v>
      </c>
      <c r="V407" s="935">
        <v>0.12</v>
      </c>
      <c r="W407" s="15">
        <v>0.17</v>
      </c>
      <c r="X407" s="12">
        <v>0.0647</v>
      </c>
    </row>
    <row r="408" s="135" customFormat="1" customHeight="1" spans="1:24">
      <c r="A408" s="711">
        <v>44603</v>
      </c>
      <c r="B408" s="711">
        <v>44609</v>
      </c>
      <c r="C408" s="543" t="s">
        <v>477</v>
      </c>
      <c r="D408" s="941">
        <v>113.7</v>
      </c>
      <c r="E408" s="505">
        <v>114.8</v>
      </c>
      <c r="F408" s="505">
        <v>114</v>
      </c>
      <c r="G408" s="505">
        <v>115</v>
      </c>
      <c r="H408" s="318">
        <v>116.2</v>
      </c>
      <c r="I408" s="318">
        <v>117.1</v>
      </c>
      <c r="J408" s="505">
        <v>112.6</v>
      </c>
      <c r="K408" s="505">
        <v>113</v>
      </c>
      <c r="L408" s="941">
        <v>120</v>
      </c>
      <c r="M408" s="505">
        <v>120</v>
      </c>
      <c r="N408" s="505">
        <v>120</v>
      </c>
      <c r="O408" s="505">
        <v>122</v>
      </c>
      <c r="P408" s="318">
        <v>116.2</v>
      </c>
      <c r="Q408" s="318">
        <v>115</v>
      </c>
      <c r="R408" s="318">
        <v>112.3</v>
      </c>
      <c r="S408" s="505">
        <v>120</v>
      </c>
      <c r="T408" s="505">
        <v>115</v>
      </c>
      <c r="U408" s="505">
        <v>116.29</v>
      </c>
      <c r="V408" s="941">
        <v>120.6</v>
      </c>
      <c r="W408" s="505">
        <v>122.8</v>
      </c>
      <c r="X408" s="505">
        <v>116.86</v>
      </c>
    </row>
    <row r="409" s="135" customFormat="1" customHeight="1" spans="1:24">
      <c r="A409" s="711">
        <v>44603</v>
      </c>
      <c r="B409" s="711">
        <v>44609</v>
      </c>
      <c r="C409" s="543" t="s">
        <v>478</v>
      </c>
      <c r="D409" s="15">
        <v>0.09</v>
      </c>
      <c r="E409" s="15">
        <v>0.08</v>
      </c>
      <c r="F409" s="15">
        <v>0.1</v>
      </c>
      <c r="G409" s="15">
        <v>0.12</v>
      </c>
      <c r="H409" s="938">
        <v>0.07</v>
      </c>
      <c r="I409" s="938">
        <v>0.06</v>
      </c>
      <c r="J409" s="935">
        <v>0.13</v>
      </c>
      <c r="K409" s="15">
        <v>0.1</v>
      </c>
      <c r="L409" s="15">
        <v>0.1</v>
      </c>
      <c r="M409" s="15">
        <v>0.09</v>
      </c>
      <c r="N409" s="15">
        <v>0.09</v>
      </c>
      <c r="O409" s="15">
        <v>0.08</v>
      </c>
      <c r="P409" s="938">
        <v>0.06</v>
      </c>
      <c r="Q409" s="938">
        <v>0.15</v>
      </c>
      <c r="R409" s="938">
        <v>0.2</v>
      </c>
      <c r="S409" s="15">
        <v>0.08</v>
      </c>
      <c r="T409" s="15">
        <v>0.11</v>
      </c>
      <c r="U409" s="12">
        <v>0.1006</v>
      </c>
      <c r="V409" s="15">
        <v>0.08</v>
      </c>
      <c r="W409" s="15">
        <v>0.08</v>
      </c>
      <c r="X409" s="12">
        <v>0.0984</v>
      </c>
    </row>
    <row r="410" s="135" customFormat="1" customHeight="1" spans="1:24">
      <c r="A410" s="711">
        <v>44603</v>
      </c>
      <c r="B410" s="711">
        <v>44609</v>
      </c>
      <c r="C410" s="543" t="s">
        <v>479</v>
      </c>
      <c r="D410" s="15">
        <v>0.05</v>
      </c>
      <c r="E410" s="15">
        <v>0.05</v>
      </c>
      <c r="F410" s="15">
        <v>0.05</v>
      </c>
      <c r="G410" s="15">
        <v>0.05</v>
      </c>
      <c r="H410" s="15">
        <v>0.04</v>
      </c>
      <c r="I410" s="15">
        <v>0.05</v>
      </c>
      <c r="J410" s="15">
        <v>0.04</v>
      </c>
      <c r="K410" s="15">
        <v>0.05</v>
      </c>
      <c r="L410" s="15">
        <v>0.07</v>
      </c>
      <c r="M410" s="15">
        <v>0.07</v>
      </c>
      <c r="N410" s="15">
        <v>0.07</v>
      </c>
      <c r="O410" s="15">
        <v>0.1</v>
      </c>
      <c r="P410" s="15">
        <v>0.04</v>
      </c>
      <c r="Q410" s="15">
        <v>0.03</v>
      </c>
      <c r="R410" s="15">
        <v>0.03</v>
      </c>
      <c r="S410" s="15">
        <v>0.08</v>
      </c>
      <c r="T410" s="15">
        <v>0.04</v>
      </c>
      <c r="U410" s="12">
        <v>0.0535</v>
      </c>
      <c r="V410" s="935">
        <v>0.1</v>
      </c>
      <c r="W410" s="935">
        <v>0.16</v>
      </c>
      <c r="X410" s="12">
        <v>0.0616</v>
      </c>
    </row>
    <row r="411" s="135" customFormat="1" customHeight="1" spans="1:24">
      <c r="A411" s="711">
        <v>44610</v>
      </c>
      <c r="B411" s="711">
        <v>44616</v>
      </c>
      <c r="C411" s="5" t="s">
        <v>477</v>
      </c>
      <c r="D411" s="941">
        <v>114.6</v>
      </c>
      <c r="E411" s="505">
        <v>114.8</v>
      </c>
      <c r="F411" s="505">
        <v>114</v>
      </c>
      <c r="G411" s="505">
        <v>115.1</v>
      </c>
      <c r="H411" s="318">
        <v>116.2</v>
      </c>
      <c r="I411" s="318">
        <v>116.8</v>
      </c>
      <c r="J411" s="505">
        <v>112.8</v>
      </c>
      <c r="K411" s="505">
        <v>113</v>
      </c>
      <c r="L411" s="941">
        <v>119.5</v>
      </c>
      <c r="M411" s="505">
        <v>119</v>
      </c>
      <c r="N411" s="505">
        <v>119</v>
      </c>
      <c r="O411" s="505">
        <v>122.2</v>
      </c>
      <c r="P411" s="318">
        <v>116.2</v>
      </c>
      <c r="Q411" s="318">
        <v>115.5</v>
      </c>
      <c r="R411" s="318">
        <v>114.1</v>
      </c>
      <c r="S411" s="505">
        <v>120.2</v>
      </c>
      <c r="T411" s="505">
        <v>115.1</v>
      </c>
      <c r="U411" s="505">
        <v>116.36</v>
      </c>
      <c r="V411" s="941">
        <v>120.8</v>
      </c>
      <c r="W411" s="505">
        <v>123</v>
      </c>
      <c r="X411" s="505">
        <v>116.94</v>
      </c>
    </row>
    <row r="412" s="135" customFormat="1" customHeight="1" spans="1:24">
      <c r="A412" s="711">
        <v>44610</v>
      </c>
      <c r="B412" s="711">
        <v>44616</v>
      </c>
      <c r="C412" s="5" t="s">
        <v>478</v>
      </c>
      <c r="D412" s="15">
        <v>0.08</v>
      </c>
      <c r="E412" s="15">
        <v>0.08</v>
      </c>
      <c r="F412" s="15">
        <v>0.09</v>
      </c>
      <c r="G412" s="15">
        <v>0.09</v>
      </c>
      <c r="H412" s="938">
        <v>0.07</v>
      </c>
      <c r="I412" s="938">
        <v>0.06</v>
      </c>
      <c r="J412" s="935">
        <v>0.1</v>
      </c>
      <c r="K412" s="15">
        <v>0.09</v>
      </c>
      <c r="L412" s="15">
        <v>0.09</v>
      </c>
      <c r="M412" s="15">
        <v>0.08</v>
      </c>
      <c r="N412" s="15">
        <v>0.08</v>
      </c>
      <c r="O412" s="15">
        <v>0.08</v>
      </c>
      <c r="P412" s="938">
        <v>0.06</v>
      </c>
      <c r="Q412" s="938">
        <v>0.11</v>
      </c>
      <c r="R412" s="938">
        <v>0.16</v>
      </c>
      <c r="S412" s="15">
        <v>0.08</v>
      </c>
      <c r="T412" s="15">
        <v>0.09</v>
      </c>
      <c r="U412" s="12">
        <v>0.0876</v>
      </c>
      <c r="V412" s="15">
        <v>0.08</v>
      </c>
      <c r="W412" s="15">
        <v>0.08</v>
      </c>
      <c r="X412" s="12">
        <v>0.0868</v>
      </c>
    </row>
    <row r="413" s="135" customFormat="1" customHeight="1" spans="1:24">
      <c r="A413" s="711">
        <v>44610</v>
      </c>
      <c r="B413" s="711">
        <v>44616</v>
      </c>
      <c r="C413" s="5" t="s">
        <v>479</v>
      </c>
      <c r="D413" s="15">
        <v>0.06</v>
      </c>
      <c r="E413" s="15">
        <v>0.05</v>
      </c>
      <c r="F413" s="15">
        <v>0.05</v>
      </c>
      <c r="G413" s="15">
        <v>0.05</v>
      </c>
      <c r="H413" s="938">
        <v>0.04</v>
      </c>
      <c r="I413" s="938">
        <v>0.05</v>
      </c>
      <c r="J413" s="15">
        <v>0.04</v>
      </c>
      <c r="K413" s="15">
        <v>0.05</v>
      </c>
      <c r="L413" s="15">
        <v>0.07</v>
      </c>
      <c r="M413" s="15">
        <v>0.07</v>
      </c>
      <c r="N413" s="15">
        <v>0.07</v>
      </c>
      <c r="O413" s="15">
        <v>0.1</v>
      </c>
      <c r="P413" s="938">
        <v>0.04</v>
      </c>
      <c r="Q413" s="938">
        <v>0.03</v>
      </c>
      <c r="R413" s="938">
        <v>0.03</v>
      </c>
      <c r="S413" s="15">
        <v>0.08</v>
      </c>
      <c r="T413" s="15">
        <v>0.04</v>
      </c>
      <c r="U413" s="12">
        <v>0.0541</v>
      </c>
      <c r="V413" s="935">
        <v>0.1</v>
      </c>
      <c r="W413" s="15">
        <v>0.16</v>
      </c>
      <c r="X413" s="12">
        <v>0.0621</v>
      </c>
    </row>
    <row r="414" s="135" customFormat="1" customHeight="1" spans="1:24">
      <c r="A414" s="711">
        <v>44617</v>
      </c>
      <c r="B414" s="711">
        <v>44623</v>
      </c>
      <c r="C414" s="5" t="s">
        <v>477</v>
      </c>
      <c r="D414" s="941">
        <v>115.3</v>
      </c>
      <c r="E414" s="505">
        <v>115</v>
      </c>
      <c r="F414" s="505">
        <v>114.5</v>
      </c>
      <c r="G414" s="505">
        <v>116.5</v>
      </c>
      <c r="H414" s="318">
        <v>116.5</v>
      </c>
      <c r="I414" s="318">
        <v>117</v>
      </c>
      <c r="J414" s="505">
        <v>114</v>
      </c>
      <c r="K414" s="505">
        <v>114</v>
      </c>
      <c r="L414" s="941">
        <v>119.5</v>
      </c>
      <c r="M414" s="505">
        <v>119</v>
      </c>
      <c r="N414" s="505">
        <v>119</v>
      </c>
      <c r="O414" s="505">
        <v>122.2</v>
      </c>
      <c r="P414" s="318">
        <v>116.5</v>
      </c>
      <c r="Q414" s="318">
        <v>115.8</v>
      </c>
      <c r="R414" s="318">
        <v>114.9</v>
      </c>
      <c r="S414" s="505">
        <v>121.5</v>
      </c>
      <c r="T414" s="505">
        <v>116.5</v>
      </c>
      <c r="U414" s="505">
        <v>116.92</v>
      </c>
      <c r="V414" s="941">
        <v>120.8</v>
      </c>
      <c r="W414" s="505">
        <v>123</v>
      </c>
      <c r="X414" s="505">
        <v>117.45</v>
      </c>
    </row>
    <row r="415" s="135" customFormat="1" customHeight="1" spans="1:24">
      <c r="A415" s="711">
        <v>44617</v>
      </c>
      <c r="B415" s="711">
        <v>44623</v>
      </c>
      <c r="C415" s="5" t="s">
        <v>478</v>
      </c>
      <c r="D415" s="15">
        <v>0.08</v>
      </c>
      <c r="E415" s="15">
        <v>0.07</v>
      </c>
      <c r="F415" s="15">
        <v>0.08</v>
      </c>
      <c r="G415" s="15">
        <v>0.08</v>
      </c>
      <c r="H415" s="938">
        <v>0.07</v>
      </c>
      <c r="I415" s="938">
        <v>0.06</v>
      </c>
      <c r="J415" s="935">
        <v>0.08</v>
      </c>
      <c r="K415" s="15">
        <v>0.08</v>
      </c>
      <c r="L415" s="15">
        <v>0.08</v>
      </c>
      <c r="M415" s="15">
        <v>0.07</v>
      </c>
      <c r="N415" s="15">
        <v>0.07</v>
      </c>
      <c r="O415" s="15">
        <v>0.08</v>
      </c>
      <c r="P415" s="938">
        <v>0.06</v>
      </c>
      <c r="Q415" s="938">
        <v>0.09</v>
      </c>
      <c r="R415" s="938">
        <v>0.13</v>
      </c>
      <c r="S415" s="15">
        <v>0.08</v>
      </c>
      <c r="T415" s="15">
        <v>0.08</v>
      </c>
      <c r="U415" s="12">
        <v>0.0788</v>
      </c>
      <c r="V415" s="15">
        <v>0.08</v>
      </c>
      <c r="W415" s="15">
        <v>0.08</v>
      </c>
      <c r="X415" s="12">
        <v>0.0789</v>
      </c>
    </row>
    <row r="416" s="135" customFormat="1" customHeight="1" spans="1:24">
      <c r="A416" s="711">
        <v>44617</v>
      </c>
      <c r="B416" s="711">
        <v>44623</v>
      </c>
      <c r="C416" s="5" t="s">
        <v>479</v>
      </c>
      <c r="D416" s="15">
        <v>0.06</v>
      </c>
      <c r="E416" s="15">
        <v>0.06</v>
      </c>
      <c r="F416" s="15">
        <v>0.05</v>
      </c>
      <c r="G416" s="15">
        <v>0.04</v>
      </c>
      <c r="H416" s="938">
        <v>0.04</v>
      </c>
      <c r="I416" s="938">
        <v>0.05</v>
      </c>
      <c r="J416" s="15">
        <v>0.04</v>
      </c>
      <c r="K416" s="15">
        <v>0.05</v>
      </c>
      <c r="L416" s="15">
        <v>0.06</v>
      </c>
      <c r="M416" s="15">
        <v>0.06</v>
      </c>
      <c r="N416" s="15">
        <v>0.06</v>
      </c>
      <c r="O416" s="15">
        <v>0.1</v>
      </c>
      <c r="P416" s="938">
        <v>0.04</v>
      </c>
      <c r="Q416" s="938">
        <v>0.03</v>
      </c>
      <c r="R416" s="938">
        <v>0.03</v>
      </c>
      <c r="S416" s="15">
        <v>0.08</v>
      </c>
      <c r="T416" s="15">
        <v>0.04</v>
      </c>
      <c r="U416" s="12">
        <v>0.0524</v>
      </c>
      <c r="V416" s="935">
        <v>0.1</v>
      </c>
      <c r="W416" s="15">
        <v>0.16</v>
      </c>
      <c r="X416" s="12">
        <v>0.0605</v>
      </c>
    </row>
    <row r="417" s="135" customFormat="1" customHeight="1" spans="1:24">
      <c r="A417" s="711">
        <v>44624</v>
      </c>
      <c r="B417" s="711">
        <v>44630</v>
      </c>
      <c r="C417" s="5" t="s">
        <v>477</v>
      </c>
      <c r="D417" s="941">
        <v>115.9</v>
      </c>
      <c r="E417" s="505">
        <v>116</v>
      </c>
      <c r="F417" s="505">
        <v>115</v>
      </c>
      <c r="G417" s="505">
        <v>116.8</v>
      </c>
      <c r="H417" s="318">
        <v>116.5</v>
      </c>
      <c r="I417" s="318">
        <v>117</v>
      </c>
      <c r="J417" s="505">
        <v>115.2</v>
      </c>
      <c r="K417" s="505">
        <v>114.2</v>
      </c>
      <c r="L417" s="947">
        <v>119.6</v>
      </c>
      <c r="M417" s="948">
        <v>119.2</v>
      </c>
      <c r="N417" s="948">
        <v>119.2</v>
      </c>
      <c r="O417" s="948">
        <v>122.4</v>
      </c>
      <c r="P417" s="318">
        <v>116.5</v>
      </c>
      <c r="Q417" s="318">
        <v>115.8</v>
      </c>
      <c r="R417" s="318">
        <v>115</v>
      </c>
      <c r="S417" s="505">
        <v>121.8</v>
      </c>
      <c r="T417" s="505">
        <v>116.8</v>
      </c>
      <c r="U417" s="505">
        <v>117.23</v>
      </c>
      <c r="V417" s="941">
        <v>121</v>
      </c>
      <c r="W417" s="505">
        <v>123.5</v>
      </c>
      <c r="X417" s="451">
        <v>117.76</v>
      </c>
    </row>
    <row r="418" s="135" customFormat="1" customHeight="1" spans="1:24">
      <c r="A418" s="711">
        <v>44624</v>
      </c>
      <c r="B418" s="711">
        <v>44630</v>
      </c>
      <c r="C418" s="5" t="s">
        <v>478</v>
      </c>
      <c r="D418" s="15">
        <v>0.08</v>
      </c>
      <c r="E418" s="15">
        <v>0.07</v>
      </c>
      <c r="F418" s="15">
        <v>0.08</v>
      </c>
      <c r="G418" s="15">
        <v>0.06</v>
      </c>
      <c r="H418" s="938">
        <v>0.07</v>
      </c>
      <c r="I418" s="938">
        <v>0.06</v>
      </c>
      <c r="J418" s="935">
        <v>0.06</v>
      </c>
      <c r="K418" s="15">
        <v>0.08</v>
      </c>
      <c r="L418" s="15">
        <v>0.09</v>
      </c>
      <c r="M418" s="15">
        <v>0.07</v>
      </c>
      <c r="N418" s="15">
        <v>0.08</v>
      </c>
      <c r="O418" s="15">
        <v>0.08</v>
      </c>
      <c r="P418" s="938">
        <v>0.06</v>
      </c>
      <c r="Q418" s="938">
        <v>0.07</v>
      </c>
      <c r="R418" s="938">
        <v>0.12</v>
      </c>
      <c r="S418" s="15">
        <v>0.06</v>
      </c>
      <c r="T418" s="15">
        <v>0.06</v>
      </c>
      <c r="U418" s="12">
        <v>0.0735</v>
      </c>
      <c r="V418" s="15">
        <v>0.08</v>
      </c>
      <c r="W418" s="15">
        <v>0.08</v>
      </c>
      <c r="X418" s="950">
        <v>0.0742</v>
      </c>
    </row>
    <row r="419" s="135" customFormat="1" customHeight="1" spans="1:24">
      <c r="A419" s="711">
        <v>44624</v>
      </c>
      <c r="B419" s="711">
        <v>44630</v>
      </c>
      <c r="C419" s="5" t="s">
        <v>479</v>
      </c>
      <c r="D419" s="15">
        <v>0.05</v>
      </c>
      <c r="E419" s="15">
        <v>0.06</v>
      </c>
      <c r="F419" s="15">
        <v>0.05</v>
      </c>
      <c r="G419" s="15">
        <v>0.04</v>
      </c>
      <c r="H419" s="938">
        <v>0.04</v>
      </c>
      <c r="I419" s="938">
        <v>0.05</v>
      </c>
      <c r="J419" s="15">
        <v>0.04</v>
      </c>
      <c r="K419" s="15">
        <v>0.05</v>
      </c>
      <c r="L419" s="15">
        <v>0.06</v>
      </c>
      <c r="M419" s="15">
        <v>0.06</v>
      </c>
      <c r="N419" s="15">
        <v>0.06</v>
      </c>
      <c r="O419" s="15">
        <v>0.09</v>
      </c>
      <c r="P419" s="938">
        <v>0.04</v>
      </c>
      <c r="Q419" s="938">
        <v>0.03</v>
      </c>
      <c r="R419" s="938">
        <v>0.03</v>
      </c>
      <c r="S419" s="15">
        <v>0.08</v>
      </c>
      <c r="T419" s="15">
        <v>0.04</v>
      </c>
      <c r="U419" s="12">
        <v>0.0512</v>
      </c>
      <c r="V419" s="935">
        <v>0.1</v>
      </c>
      <c r="W419" s="15">
        <v>0.16</v>
      </c>
      <c r="X419" s="950">
        <v>0.0595</v>
      </c>
    </row>
    <row r="420" s="135" customFormat="1" customHeight="1" spans="1:24">
      <c r="A420" s="711">
        <v>44631</v>
      </c>
      <c r="B420" s="711">
        <v>44637</v>
      </c>
      <c r="C420" s="5" t="s">
        <v>477</v>
      </c>
      <c r="D420" s="941">
        <v>116</v>
      </c>
      <c r="E420" s="505">
        <v>116</v>
      </c>
      <c r="F420" s="505">
        <v>115</v>
      </c>
      <c r="G420" s="505">
        <v>116.6</v>
      </c>
      <c r="H420" s="318">
        <v>116.3</v>
      </c>
      <c r="I420" s="318">
        <v>116.5</v>
      </c>
      <c r="J420" s="505">
        <v>115.1</v>
      </c>
      <c r="K420" s="505">
        <v>114</v>
      </c>
      <c r="L420" s="947">
        <v>119.2</v>
      </c>
      <c r="M420" s="948">
        <v>119</v>
      </c>
      <c r="N420" s="948">
        <v>119</v>
      </c>
      <c r="O420" s="948">
        <v>122.2</v>
      </c>
      <c r="P420" s="318">
        <v>116.3</v>
      </c>
      <c r="Q420" s="318">
        <v>115.5</v>
      </c>
      <c r="R420" s="318">
        <v>115</v>
      </c>
      <c r="S420" s="505">
        <v>121.5</v>
      </c>
      <c r="T420" s="505">
        <v>116.6</v>
      </c>
      <c r="U420" s="505">
        <v>117.05</v>
      </c>
      <c r="V420" s="941">
        <v>121</v>
      </c>
      <c r="W420" s="505">
        <v>123.3</v>
      </c>
      <c r="X420" s="451">
        <v>117.58</v>
      </c>
    </row>
    <row r="421" s="135" customFormat="1" customHeight="1" spans="1:24">
      <c r="A421" s="711">
        <v>44631</v>
      </c>
      <c r="B421" s="711">
        <v>44637</v>
      </c>
      <c r="C421" s="5" t="s">
        <v>478</v>
      </c>
      <c r="D421" s="15">
        <v>0.07</v>
      </c>
      <c r="E421" s="15">
        <v>0.07</v>
      </c>
      <c r="F421" s="15">
        <v>0.08</v>
      </c>
      <c r="G421" s="15">
        <v>0.06</v>
      </c>
      <c r="H421" s="938">
        <v>0.07</v>
      </c>
      <c r="I421" s="938">
        <v>0.06</v>
      </c>
      <c r="J421" s="935">
        <v>0.06</v>
      </c>
      <c r="K421" s="15">
        <v>0.08</v>
      </c>
      <c r="L421" s="15">
        <v>0.08</v>
      </c>
      <c r="M421" s="15">
        <v>0.06</v>
      </c>
      <c r="N421" s="15">
        <v>0.08</v>
      </c>
      <c r="O421" s="15">
        <v>0.08</v>
      </c>
      <c r="P421" s="938">
        <v>0.06</v>
      </c>
      <c r="Q421" s="938">
        <v>0.07</v>
      </c>
      <c r="R421" s="938">
        <v>0.11</v>
      </c>
      <c r="S421" s="15">
        <v>0.06</v>
      </c>
      <c r="T421" s="15">
        <v>0.06</v>
      </c>
      <c r="U421" s="12">
        <v>0.0712</v>
      </c>
      <c r="V421" s="15">
        <v>0.08</v>
      </c>
      <c r="W421" s="15">
        <v>0.08</v>
      </c>
      <c r="X421" s="950">
        <v>0.0721</v>
      </c>
    </row>
    <row r="422" s="135" customFormat="1" customHeight="1" spans="1:24">
      <c r="A422" s="711">
        <v>44631</v>
      </c>
      <c r="B422" s="711">
        <v>44637</v>
      </c>
      <c r="C422" s="5" t="s">
        <v>479</v>
      </c>
      <c r="D422" s="15">
        <v>0.05</v>
      </c>
      <c r="E422" s="15">
        <v>0.06</v>
      </c>
      <c r="F422" s="15">
        <v>0.05</v>
      </c>
      <c r="G422" s="15">
        <v>0.04</v>
      </c>
      <c r="H422" s="938">
        <v>0.03</v>
      </c>
      <c r="I422" s="938">
        <v>0.05</v>
      </c>
      <c r="J422" s="15">
        <v>0.04</v>
      </c>
      <c r="K422" s="15">
        <v>0.05</v>
      </c>
      <c r="L422" s="15">
        <v>0.06</v>
      </c>
      <c r="M422" s="15">
        <v>0.06</v>
      </c>
      <c r="N422" s="15">
        <v>0.06</v>
      </c>
      <c r="O422" s="15">
        <v>0.09</v>
      </c>
      <c r="P422" s="938">
        <v>0.04</v>
      </c>
      <c r="Q422" s="938">
        <v>0.03</v>
      </c>
      <c r="R422" s="938">
        <v>0.03</v>
      </c>
      <c r="S422" s="15">
        <v>0.08</v>
      </c>
      <c r="T422" s="15">
        <v>0.04</v>
      </c>
      <c r="U422" s="12">
        <v>0.0506</v>
      </c>
      <c r="V422" s="935">
        <v>0.1</v>
      </c>
      <c r="W422" s="15">
        <v>0.15</v>
      </c>
      <c r="X422" s="950">
        <v>0.0584</v>
      </c>
    </row>
    <row r="423" s="135" customFormat="1" customHeight="1" spans="1:24">
      <c r="A423" s="711">
        <v>44638</v>
      </c>
      <c r="B423" s="711">
        <v>44644</v>
      </c>
      <c r="C423" s="5" t="s">
        <v>477</v>
      </c>
      <c r="D423" s="941">
        <v>115.8</v>
      </c>
      <c r="E423" s="505">
        <v>115.6</v>
      </c>
      <c r="F423" s="505">
        <v>114.5</v>
      </c>
      <c r="G423" s="505">
        <v>116.5</v>
      </c>
      <c r="H423" s="318">
        <v>116.1</v>
      </c>
      <c r="I423" s="318">
        <v>116.3</v>
      </c>
      <c r="J423" s="505">
        <v>115</v>
      </c>
      <c r="K423" s="505">
        <v>114</v>
      </c>
      <c r="L423" s="947">
        <v>118.6</v>
      </c>
      <c r="M423" s="948">
        <v>118</v>
      </c>
      <c r="N423" s="948">
        <v>118.7</v>
      </c>
      <c r="O423" s="948">
        <v>122</v>
      </c>
      <c r="P423" s="318">
        <v>116.1</v>
      </c>
      <c r="Q423" s="318">
        <v>115.4</v>
      </c>
      <c r="R423" s="318">
        <v>115</v>
      </c>
      <c r="S423" s="505">
        <v>121.4</v>
      </c>
      <c r="T423" s="505">
        <v>116.5</v>
      </c>
      <c r="U423" s="505">
        <v>116.79</v>
      </c>
      <c r="V423" s="941">
        <v>120.8</v>
      </c>
      <c r="W423" s="505">
        <v>123.1</v>
      </c>
      <c r="X423" s="505">
        <v>117.34</v>
      </c>
    </row>
    <row r="424" s="135" customFormat="1" customHeight="1" spans="1:24">
      <c r="A424" s="711">
        <v>44638</v>
      </c>
      <c r="B424" s="711">
        <v>44644</v>
      </c>
      <c r="C424" s="5" t="s">
        <v>478</v>
      </c>
      <c r="D424" s="15">
        <v>0.07</v>
      </c>
      <c r="E424" s="15">
        <v>0.07</v>
      </c>
      <c r="F424" s="15">
        <v>0.07</v>
      </c>
      <c r="G424" s="15">
        <v>0.06</v>
      </c>
      <c r="H424" s="938">
        <v>0.06</v>
      </c>
      <c r="I424" s="938">
        <v>0.05</v>
      </c>
      <c r="J424" s="935">
        <v>0.06</v>
      </c>
      <c r="K424" s="15">
        <v>0.07</v>
      </c>
      <c r="L424" s="15">
        <v>0.07</v>
      </c>
      <c r="M424" s="15">
        <v>0.05</v>
      </c>
      <c r="N424" s="15">
        <v>0.07</v>
      </c>
      <c r="O424" s="15">
        <v>0.06</v>
      </c>
      <c r="P424" s="938">
        <v>0.05</v>
      </c>
      <c r="Q424" s="938">
        <v>0.07</v>
      </c>
      <c r="R424" s="938">
        <v>0.1</v>
      </c>
      <c r="S424" s="15">
        <v>0.06</v>
      </c>
      <c r="T424" s="15">
        <v>0.06</v>
      </c>
      <c r="U424" s="12">
        <v>0.0647</v>
      </c>
      <c r="V424" s="15">
        <v>0.07</v>
      </c>
      <c r="W424" s="15">
        <v>0.06</v>
      </c>
      <c r="X424" s="950">
        <v>0.0647</v>
      </c>
    </row>
    <row r="425" s="135" customFormat="1" customHeight="1" spans="1:24">
      <c r="A425" s="711">
        <v>44638</v>
      </c>
      <c r="B425" s="711">
        <v>44644</v>
      </c>
      <c r="C425" s="5" t="s">
        <v>479</v>
      </c>
      <c r="D425" s="15">
        <v>0.05</v>
      </c>
      <c r="E425" s="15">
        <v>0.06</v>
      </c>
      <c r="F425" s="15">
        <v>0.05</v>
      </c>
      <c r="G425" s="15">
        <v>0.04</v>
      </c>
      <c r="H425" s="938">
        <v>0.03</v>
      </c>
      <c r="I425" s="938">
        <v>0.05</v>
      </c>
      <c r="J425" s="15">
        <v>0.04</v>
      </c>
      <c r="K425" s="15">
        <v>0.05</v>
      </c>
      <c r="L425" s="15">
        <v>0.05</v>
      </c>
      <c r="M425" s="15">
        <v>0.05</v>
      </c>
      <c r="N425" s="15">
        <v>0.05</v>
      </c>
      <c r="O425" s="15">
        <v>0.08</v>
      </c>
      <c r="P425" s="938">
        <v>0.04</v>
      </c>
      <c r="Q425" s="938">
        <v>0.03</v>
      </c>
      <c r="R425" s="938">
        <v>0.03</v>
      </c>
      <c r="S425" s="15">
        <v>0.08</v>
      </c>
      <c r="T425" s="15">
        <v>0.04</v>
      </c>
      <c r="U425" s="12">
        <v>0.0482</v>
      </c>
      <c r="V425" s="935">
        <v>0.08</v>
      </c>
      <c r="W425" s="15">
        <v>0.14</v>
      </c>
      <c r="X425" s="950">
        <v>0.0547</v>
      </c>
    </row>
    <row r="426" s="135" customFormat="1" customHeight="1" spans="1:24">
      <c r="A426" s="711">
        <v>44645</v>
      </c>
      <c r="B426" s="711">
        <v>44651</v>
      </c>
      <c r="C426" s="5" t="s">
        <v>477</v>
      </c>
      <c r="D426" s="941">
        <v>115.7</v>
      </c>
      <c r="E426" s="505">
        <v>115.4</v>
      </c>
      <c r="F426" s="505">
        <v>114.3</v>
      </c>
      <c r="G426" s="505">
        <v>116.3</v>
      </c>
      <c r="H426" s="318">
        <v>116</v>
      </c>
      <c r="I426" s="318">
        <v>116.1</v>
      </c>
      <c r="J426" s="505">
        <v>114.8</v>
      </c>
      <c r="K426" s="505">
        <v>114</v>
      </c>
      <c r="L426" s="947">
        <v>118.3</v>
      </c>
      <c r="M426" s="948">
        <v>117.8</v>
      </c>
      <c r="N426" s="948">
        <v>118.4</v>
      </c>
      <c r="O426" s="948">
        <v>121.8</v>
      </c>
      <c r="P426" s="318">
        <v>116.1</v>
      </c>
      <c r="Q426" s="318">
        <v>115.4</v>
      </c>
      <c r="R426" s="318">
        <v>115</v>
      </c>
      <c r="S426" s="505">
        <v>121.3</v>
      </c>
      <c r="T426" s="505">
        <v>116.3</v>
      </c>
      <c r="U426" s="505">
        <v>116.65</v>
      </c>
      <c r="V426" s="941">
        <v>120.6</v>
      </c>
      <c r="W426" s="505">
        <v>122.9</v>
      </c>
      <c r="X426" s="505">
        <v>117.18</v>
      </c>
    </row>
    <row r="427" s="135" customFormat="1" customHeight="1" spans="1:24">
      <c r="A427" s="711">
        <v>44645</v>
      </c>
      <c r="B427" s="711">
        <v>44651</v>
      </c>
      <c r="C427" s="5" t="s">
        <v>478</v>
      </c>
      <c r="D427" s="15">
        <v>0.06</v>
      </c>
      <c r="E427" s="15">
        <v>0.06</v>
      </c>
      <c r="F427" s="15">
        <v>0.06</v>
      </c>
      <c r="G427" s="15">
        <v>0.06</v>
      </c>
      <c r="H427" s="938">
        <v>0.05</v>
      </c>
      <c r="I427" s="938">
        <v>0.04</v>
      </c>
      <c r="J427" s="935">
        <v>0.06</v>
      </c>
      <c r="K427" s="15">
        <v>0.06</v>
      </c>
      <c r="L427" s="15">
        <v>0.06</v>
      </c>
      <c r="M427" s="15">
        <v>0.05</v>
      </c>
      <c r="N427" s="15">
        <v>0.06</v>
      </c>
      <c r="O427" s="15">
        <v>0.06</v>
      </c>
      <c r="P427" s="938">
        <v>0.04</v>
      </c>
      <c r="Q427" s="938">
        <v>0.06</v>
      </c>
      <c r="R427" s="938">
        <v>0.08</v>
      </c>
      <c r="S427" s="15">
        <v>0.06</v>
      </c>
      <c r="T427" s="15">
        <v>0.06</v>
      </c>
      <c r="U427" s="12">
        <v>0.0576</v>
      </c>
      <c r="V427" s="15">
        <v>0.07</v>
      </c>
      <c r="W427" s="15">
        <v>0.06</v>
      </c>
      <c r="X427" s="950">
        <v>0.0584</v>
      </c>
    </row>
    <row r="428" s="135" customFormat="1" customHeight="1" spans="1:24">
      <c r="A428" s="711">
        <v>44645</v>
      </c>
      <c r="B428" s="711">
        <v>44651</v>
      </c>
      <c r="C428" s="5" t="s">
        <v>479</v>
      </c>
      <c r="D428" s="15">
        <v>0.05</v>
      </c>
      <c r="E428" s="15">
        <v>0.06</v>
      </c>
      <c r="F428" s="15">
        <v>0.05</v>
      </c>
      <c r="G428" s="15">
        <v>0.04</v>
      </c>
      <c r="H428" s="938">
        <v>0.03</v>
      </c>
      <c r="I428" s="938">
        <v>0.05</v>
      </c>
      <c r="J428" s="15">
        <v>0.04</v>
      </c>
      <c r="K428" s="15">
        <v>0.05</v>
      </c>
      <c r="L428" s="15">
        <v>0.05</v>
      </c>
      <c r="M428" s="15">
        <v>0.04</v>
      </c>
      <c r="N428" s="15">
        <v>0.05</v>
      </c>
      <c r="O428" s="15">
        <v>0.07</v>
      </c>
      <c r="P428" s="938">
        <v>0.04</v>
      </c>
      <c r="Q428" s="938">
        <v>0.03</v>
      </c>
      <c r="R428" s="938">
        <v>0.03</v>
      </c>
      <c r="S428" s="15">
        <v>0.08</v>
      </c>
      <c r="T428" s="15">
        <v>0.04</v>
      </c>
      <c r="U428" s="12">
        <v>0.0471</v>
      </c>
      <c r="V428" s="935">
        <v>0.07</v>
      </c>
      <c r="W428" s="15">
        <v>0.12</v>
      </c>
      <c r="X428" s="950">
        <v>0.0521</v>
      </c>
    </row>
    <row r="429" s="135" customFormat="1" customHeight="1" spans="1:24">
      <c r="A429" s="711">
        <v>44652</v>
      </c>
      <c r="B429" s="711">
        <v>44658</v>
      </c>
      <c r="C429" s="5" t="s">
        <v>477</v>
      </c>
      <c r="D429" s="941">
        <v>115.7</v>
      </c>
      <c r="E429" s="505">
        <v>115.2</v>
      </c>
      <c r="F429" s="505">
        <v>114</v>
      </c>
      <c r="G429" s="505">
        <v>116.5</v>
      </c>
      <c r="H429" s="318">
        <v>115.8</v>
      </c>
      <c r="I429" s="318">
        <v>115.9</v>
      </c>
      <c r="J429" s="505">
        <v>114.8</v>
      </c>
      <c r="K429" s="505">
        <v>113.8</v>
      </c>
      <c r="L429" s="947">
        <v>118.2</v>
      </c>
      <c r="M429" s="948">
        <v>117.7</v>
      </c>
      <c r="N429" s="948">
        <v>118.1</v>
      </c>
      <c r="O429" s="948">
        <v>121.8</v>
      </c>
      <c r="P429" s="318">
        <v>115.8</v>
      </c>
      <c r="Q429" s="318">
        <v>115.2</v>
      </c>
      <c r="R429" s="318">
        <v>115</v>
      </c>
      <c r="S429" s="505">
        <v>121.3</v>
      </c>
      <c r="T429" s="505">
        <v>116.5</v>
      </c>
      <c r="U429" s="505">
        <v>116.55</v>
      </c>
      <c r="V429" s="941">
        <v>120.6</v>
      </c>
      <c r="W429" s="505">
        <v>122.9</v>
      </c>
      <c r="X429" s="505">
        <v>117.09</v>
      </c>
    </row>
    <row r="430" s="135" customFormat="1" customHeight="1" spans="1:24">
      <c r="A430" s="711">
        <v>44652</v>
      </c>
      <c r="B430" s="711">
        <v>44658</v>
      </c>
      <c r="C430" s="5" t="s">
        <v>478</v>
      </c>
      <c r="D430" s="15">
        <v>0.06</v>
      </c>
      <c r="E430" s="15">
        <v>0.06</v>
      </c>
      <c r="F430" s="15">
        <v>0.06</v>
      </c>
      <c r="G430" s="15">
        <v>0.06</v>
      </c>
      <c r="H430" s="938">
        <v>0.05</v>
      </c>
      <c r="I430" s="938">
        <v>0.04</v>
      </c>
      <c r="J430" s="935">
        <v>0.06</v>
      </c>
      <c r="K430" s="15">
        <v>0.06</v>
      </c>
      <c r="L430" s="15">
        <v>0.06</v>
      </c>
      <c r="M430" s="15">
        <v>0.05</v>
      </c>
      <c r="N430" s="15">
        <v>0.06</v>
      </c>
      <c r="O430" s="15">
        <v>0.06</v>
      </c>
      <c r="P430" s="938">
        <v>0.04</v>
      </c>
      <c r="Q430" s="938">
        <v>0.06</v>
      </c>
      <c r="R430" s="938">
        <v>0.07</v>
      </c>
      <c r="S430" s="15">
        <v>0.06</v>
      </c>
      <c r="T430" s="15">
        <v>0.06</v>
      </c>
      <c r="U430" s="12">
        <v>0.0571</v>
      </c>
      <c r="V430" s="15">
        <v>0.07</v>
      </c>
      <c r="W430" s="15">
        <v>0.06</v>
      </c>
      <c r="X430" s="950">
        <v>0.0579</v>
      </c>
    </row>
    <row r="431" s="135" customFormat="1" customHeight="1" spans="1:24">
      <c r="A431" s="711">
        <v>44652</v>
      </c>
      <c r="B431" s="711">
        <v>44658</v>
      </c>
      <c r="C431" s="5" t="s">
        <v>479</v>
      </c>
      <c r="D431" s="15">
        <v>0.05</v>
      </c>
      <c r="E431" s="15">
        <v>0.06</v>
      </c>
      <c r="F431" s="15">
        <v>0.05</v>
      </c>
      <c r="G431" s="15">
        <v>0.04</v>
      </c>
      <c r="H431" s="938">
        <v>0.03</v>
      </c>
      <c r="I431" s="938">
        <v>0.05</v>
      </c>
      <c r="J431" s="15">
        <v>0.04</v>
      </c>
      <c r="K431" s="15">
        <v>0.05</v>
      </c>
      <c r="L431" s="15">
        <v>0.05</v>
      </c>
      <c r="M431" s="15">
        <v>0.04</v>
      </c>
      <c r="N431" s="15">
        <v>0.05</v>
      </c>
      <c r="O431" s="15">
        <v>0.07</v>
      </c>
      <c r="P431" s="938">
        <v>0.04</v>
      </c>
      <c r="Q431" s="938">
        <v>0.03</v>
      </c>
      <c r="R431" s="938">
        <v>0.03</v>
      </c>
      <c r="S431" s="15">
        <v>0.08</v>
      </c>
      <c r="T431" s="15">
        <v>0.04</v>
      </c>
      <c r="U431" s="12">
        <v>0.0471</v>
      </c>
      <c r="V431" s="935">
        <v>0.07</v>
      </c>
      <c r="W431" s="15">
        <v>0.12</v>
      </c>
      <c r="X431" s="950">
        <v>0.0521</v>
      </c>
    </row>
    <row r="432" s="135" customFormat="1" customHeight="1" spans="1:24">
      <c r="A432" s="711">
        <v>44659</v>
      </c>
      <c r="B432" s="711">
        <v>44665</v>
      </c>
      <c r="C432" s="5" t="s">
        <v>477</v>
      </c>
      <c r="D432" s="941">
        <v>115.9</v>
      </c>
      <c r="E432" s="505">
        <v>115</v>
      </c>
      <c r="F432" s="505">
        <v>113.8</v>
      </c>
      <c r="G432" s="505">
        <v>116.3</v>
      </c>
      <c r="H432" s="318">
        <v>115.7</v>
      </c>
      <c r="I432" s="318">
        <v>115.9</v>
      </c>
      <c r="J432" s="505">
        <v>115</v>
      </c>
      <c r="K432" s="505">
        <v>113.5</v>
      </c>
      <c r="L432" s="947">
        <v>118.3</v>
      </c>
      <c r="M432" s="948">
        <v>118</v>
      </c>
      <c r="N432" s="948">
        <v>117.9</v>
      </c>
      <c r="O432" s="948">
        <v>121.8</v>
      </c>
      <c r="P432" s="318">
        <v>115.6</v>
      </c>
      <c r="Q432" s="318">
        <v>115.2</v>
      </c>
      <c r="R432" s="318">
        <v>115</v>
      </c>
      <c r="S432" s="505">
        <v>121.3</v>
      </c>
      <c r="T432" s="505">
        <v>116.4</v>
      </c>
      <c r="U432" s="505">
        <v>116.51</v>
      </c>
      <c r="V432" s="941">
        <v>120.6</v>
      </c>
      <c r="W432" s="505">
        <v>122.9</v>
      </c>
      <c r="X432" s="505">
        <v>117.06</v>
      </c>
    </row>
    <row r="433" s="135" customFormat="1" customHeight="1" spans="1:24">
      <c r="A433" s="711">
        <v>44659</v>
      </c>
      <c r="B433" s="711">
        <v>44665</v>
      </c>
      <c r="C433" s="5" t="s">
        <v>478</v>
      </c>
      <c r="D433" s="15">
        <v>0.06</v>
      </c>
      <c r="E433" s="15">
        <v>0.06</v>
      </c>
      <c r="F433" s="15">
        <v>0.06</v>
      </c>
      <c r="G433" s="15">
        <v>0.06</v>
      </c>
      <c r="H433" s="938">
        <v>0.05</v>
      </c>
      <c r="I433" s="938">
        <v>0.04</v>
      </c>
      <c r="J433" s="935">
        <v>0.06</v>
      </c>
      <c r="K433" s="15">
        <v>0.06</v>
      </c>
      <c r="L433" s="15">
        <v>0.06</v>
      </c>
      <c r="M433" s="15">
        <v>0.05</v>
      </c>
      <c r="N433" s="15">
        <v>0.06</v>
      </c>
      <c r="O433" s="15">
        <v>0.06</v>
      </c>
      <c r="P433" s="938">
        <v>0.04</v>
      </c>
      <c r="Q433" s="938">
        <v>0.06</v>
      </c>
      <c r="R433" s="938">
        <v>0.07</v>
      </c>
      <c r="S433" s="15">
        <v>0.06</v>
      </c>
      <c r="T433" s="15">
        <v>0.06</v>
      </c>
      <c r="U433" s="12">
        <v>0.0571</v>
      </c>
      <c r="V433" s="15">
        <v>0.07</v>
      </c>
      <c r="W433" s="15">
        <v>0.06</v>
      </c>
      <c r="X433" s="950">
        <v>0.0579</v>
      </c>
    </row>
    <row r="434" s="135" customFormat="1" customHeight="1" spans="1:24">
      <c r="A434" s="711">
        <v>44659</v>
      </c>
      <c r="B434" s="711">
        <v>44665</v>
      </c>
      <c r="C434" s="5" t="s">
        <v>479</v>
      </c>
      <c r="D434" s="15">
        <v>0.05</v>
      </c>
      <c r="E434" s="15">
        <v>0.06</v>
      </c>
      <c r="F434" s="15">
        <v>0.05</v>
      </c>
      <c r="G434" s="15">
        <v>0.04</v>
      </c>
      <c r="H434" s="938">
        <v>0.03</v>
      </c>
      <c r="I434" s="938">
        <v>0.05</v>
      </c>
      <c r="J434" s="15">
        <v>0.04</v>
      </c>
      <c r="K434" s="15">
        <v>0.05</v>
      </c>
      <c r="L434" s="15">
        <v>0.05</v>
      </c>
      <c r="M434" s="15">
        <v>0.04</v>
      </c>
      <c r="N434" s="15">
        <v>0.05</v>
      </c>
      <c r="O434" s="15">
        <v>0.07</v>
      </c>
      <c r="P434" s="938">
        <v>0.04</v>
      </c>
      <c r="Q434" s="938">
        <v>0.03</v>
      </c>
      <c r="R434" s="938">
        <v>0.03</v>
      </c>
      <c r="S434" s="15">
        <v>0.08</v>
      </c>
      <c r="T434" s="15">
        <v>0.04</v>
      </c>
      <c r="U434" s="12">
        <v>0.0471</v>
      </c>
      <c r="V434" s="935">
        <v>0.07</v>
      </c>
      <c r="W434" s="15">
        <v>0.12</v>
      </c>
      <c r="X434" s="950">
        <v>0.0521</v>
      </c>
    </row>
    <row r="435" s="135" customFormat="1" customHeight="1" spans="1:24">
      <c r="A435" s="711">
        <v>44666</v>
      </c>
      <c r="B435" s="711">
        <v>44672</v>
      </c>
      <c r="C435" s="5" t="s">
        <v>477</v>
      </c>
      <c r="D435" s="941">
        <v>116.1</v>
      </c>
      <c r="E435" s="505">
        <v>115.2</v>
      </c>
      <c r="F435" s="505">
        <v>114</v>
      </c>
      <c r="G435" s="505">
        <v>116.5</v>
      </c>
      <c r="H435" s="318">
        <v>115.8</v>
      </c>
      <c r="I435" s="318">
        <v>115.9</v>
      </c>
      <c r="J435" s="505">
        <v>115.3</v>
      </c>
      <c r="K435" s="505">
        <v>114</v>
      </c>
      <c r="L435" s="947">
        <v>118.6</v>
      </c>
      <c r="M435" s="948">
        <v>118.5</v>
      </c>
      <c r="N435" s="948">
        <v>117.8</v>
      </c>
      <c r="O435" s="948">
        <v>121.8</v>
      </c>
      <c r="P435" s="318">
        <v>115.8</v>
      </c>
      <c r="Q435" s="318">
        <v>115.4</v>
      </c>
      <c r="R435" s="318">
        <v>115.1</v>
      </c>
      <c r="S435" s="505">
        <v>121.5</v>
      </c>
      <c r="T435" s="505">
        <v>116.5</v>
      </c>
      <c r="U435" s="505">
        <v>116.69</v>
      </c>
      <c r="V435" s="941">
        <v>120.6</v>
      </c>
      <c r="W435" s="505">
        <v>122.9</v>
      </c>
      <c r="X435" s="505">
        <v>117.23</v>
      </c>
    </row>
    <row r="436" s="135" customFormat="1" customHeight="1" spans="1:24">
      <c r="A436" s="711">
        <v>44666</v>
      </c>
      <c r="B436" s="711">
        <v>44672</v>
      </c>
      <c r="C436" s="5" t="s">
        <v>478</v>
      </c>
      <c r="D436" s="15">
        <v>0.06</v>
      </c>
      <c r="E436" s="15">
        <v>0.06</v>
      </c>
      <c r="F436" s="15">
        <v>0.06</v>
      </c>
      <c r="G436" s="15">
        <v>0.06</v>
      </c>
      <c r="H436" s="938">
        <v>0.05</v>
      </c>
      <c r="I436" s="938">
        <v>0.04</v>
      </c>
      <c r="J436" s="935">
        <v>0.06</v>
      </c>
      <c r="K436" s="15">
        <v>0.06</v>
      </c>
      <c r="L436" s="15">
        <v>0.06</v>
      </c>
      <c r="M436" s="15">
        <v>0.05</v>
      </c>
      <c r="N436" s="15">
        <v>0.06</v>
      </c>
      <c r="O436" s="15">
        <v>0.06</v>
      </c>
      <c r="P436" s="938">
        <v>0.04</v>
      </c>
      <c r="Q436" s="938">
        <v>0.06</v>
      </c>
      <c r="R436" s="938">
        <v>0.07</v>
      </c>
      <c r="S436" s="15">
        <v>0.06</v>
      </c>
      <c r="T436" s="15">
        <v>0.06</v>
      </c>
      <c r="U436" s="12">
        <v>0.0571</v>
      </c>
      <c r="V436" s="15">
        <v>0.07</v>
      </c>
      <c r="W436" s="15">
        <v>0.06</v>
      </c>
      <c r="X436" s="950">
        <v>0.0579</v>
      </c>
    </row>
    <row r="437" s="135" customFormat="1" customHeight="1" spans="1:24">
      <c r="A437" s="711">
        <v>44666</v>
      </c>
      <c r="B437" s="711">
        <v>44672</v>
      </c>
      <c r="C437" s="5" t="s">
        <v>479</v>
      </c>
      <c r="D437" s="943">
        <v>0.05</v>
      </c>
      <c r="E437" s="15">
        <v>0.06</v>
      </c>
      <c r="F437" s="15">
        <v>0.05</v>
      </c>
      <c r="G437" s="15">
        <v>0.04</v>
      </c>
      <c r="H437" s="938">
        <v>0.03</v>
      </c>
      <c r="I437" s="938">
        <v>0.05</v>
      </c>
      <c r="J437" s="15">
        <v>0.04</v>
      </c>
      <c r="K437" s="15">
        <v>0.05</v>
      </c>
      <c r="L437" s="15">
        <v>0.05</v>
      </c>
      <c r="M437" s="15">
        <v>0.04</v>
      </c>
      <c r="N437" s="15">
        <v>0.05</v>
      </c>
      <c r="O437" s="15">
        <v>0.07</v>
      </c>
      <c r="P437" s="938">
        <v>0.04</v>
      </c>
      <c r="Q437" s="938">
        <v>0.03</v>
      </c>
      <c r="R437" s="938">
        <v>0.03</v>
      </c>
      <c r="S437" s="15">
        <v>0.08</v>
      </c>
      <c r="T437" s="15">
        <v>0.04</v>
      </c>
      <c r="U437" s="12">
        <v>0.0471</v>
      </c>
      <c r="V437" s="935">
        <v>0.07</v>
      </c>
      <c r="W437" s="15">
        <v>0.12</v>
      </c>
      <c r="X437" s="950">
        <v>0.0521</v>
      </c>
    </row>
    <row r="438" s="135" customFormat="1" customHeight="1" spans="1:24">
      <c r="A438" s="711">
        <v>44673</v>
      </c>
      <c r="B438" s="711">
        <v>44679</v>
      </c>
      <c r="C438" s="5" t="s">
        <v>477</v>
      </c>
      <c r="D438" s="941">
        <v>115.6</v>
      </c>
      <c r="E438" s="505">
        <v>114.8</v>
      </c>
      <c r="F438" s="505">
        <v>113.5</v>
      </c>
      <c r="G438" s="505">
        <v>116.4</v>
      </c>
      <c r="H438" s="318">
        <v>116</v>
      </c>
      <c r="I438" s="318">
        <v>116.2</v>
      </c>
      <c r="J438" s="505">
        <v>115.2</v>
      </c>
      <c r="K438" s="505">
        <v>114</v>
      </c>
      <c r="L438" s="947">
        <v>118.1</v>
      </c>
      <c r="M438" s="948">
        <v>118.2</v>
      </c>
      <c r="N438" s="948">
        <v>117.3</v>
      </c>
      <c r="O438" s="948">
        <v>121.8</v>
      </c>
      <c r="P438" s="318">
        <v>116.1</v>
      </c>
      <c r="Q438" s="318">
        <v>115.6</v>
      </c>
      <c r="R438" s="318">
        <v>115.4</v>
      </c>
      <c r="S438" s="505">
        <v>121.4</v>
      </c>
      <c r="T438" s="505">
        <v>116.4</v>
      </c>
      <c r="U438" s="505">
        <v>116.59</v>
      </c>
      <c r="V438" s="941">
        <v>120.6</v>
      </c>
      <c r="W438" s="505">
        <v>122.9</v>
      </c>
      <c r="X438" s="505">
        <v>117.13</v>
      </c>
    </row>
    <row r="439" s="135" customFormat="1" customHeight="1" spans="1:24">
      <c r="A439" s="711">
        <v>44673</v>
      </c>
      <c r="B439" s="711">
        <v>44679</v>
      </c>
      <c r="C439" s="944" t="s">
        <v>478</v>
      </c>
      <c r="D439" s="15">
        <v>0.07</v>
      </c>
      <c r="E439" s="15">
        <v>0.06</v>
      </c>
      <c r="F439" s="945">
        <v>0.06</v>
      </c>
      <c r="G439" s="15">
        <v>0.06</v>
      </c>
      <c r="H439" s="938">
        <v>0.05</v>
      </c>
      <c r="I439" s="938">
        <v>0.04</v>
      </c>
      <c r="J439" s="935">
        <v>0.06</v>
      </c>
      <c r="K439" s="15">
        <v>0.06</v>
      </c>
      <c r="L439" s="15">
        <v>0.07</v>
      </c>
      <c r="M439" s="15">
        <v>0.06</v>
      </c>
      <c r="N439" s="15">
        <v>0.06</v>
      </c>
      <c r="O439" s="15">
        <v>0.06</v>
      </c>
      <c r="P439" s="938">
        <v>0.04</v>
      </c>
      <c r="Q439" s="938">
        <v>0.06</v>
      </c>
      <c r="R439" s="938">
        <v>0.07</v>
      </c>
      <c r="S439" s="15">
        <v>0.06</v>
      </c>
      <c r="T439" s="15">
        <v>0.06</v>
      </c>
      <c r="U439" s="12">
        <v>0.0588</v>
      </c>
      <c r="V439" s="15">
        <v>0.07</v>
      </c>
      <c r="W439" s="15">
        <v>0.06</v>
      </c>
      <c r="X439" s="950">
        <v>0.0595</v>
      </c>
    </row>
    <row r="440" s="135" customFormat="1" customHeight="1" spans="1:24">
      <c r="A440" s="711">
        <v>44673</v>
      </c>
      <c r="B440" s="711">
        <v>44679</v>
      </c>
      <c r="C440" s="944" t="s">
        <v>479</v>
      </c>
      <c r="D440" s="943">
        <v>0.04</v>
      </c>
      <c r="E440" s="15">
        <v>0.06</v>
      </c>
      <c r="F440" s="945">
        <v>0.05</v>
      </c>
      <c r="G440" s="15">
        <v>0.04</v>
      </c>
      <c r="H440" s="938">
        <v>0.03</v>
      </c>
      <c r="I440" s="938">
        <v>0.05</v>
      </c>
      <c r="J440" s="935">
        <v>0.04</v>
      </c>
      <c r="K440" s="15">
        <v>0.05</v>
      </c>
      <c r="L440" s="15">
        <v>0.05</v>
      </c>
      <c r="M440" s="15">
        <v>0.04</v>
      </c>
      <c r="N440" s="15">
        <v>0.05</v>
      </c>
      <c r="O440" s="15">
        <v>0.07</v>
      </c>
      <c r="P440" s="938">
        <v>0.04</v>
      </c>
      <c r="Q440" s="938">
        <v>0.03</v>
      </c>
      <c r="R440" s="938">
        <v>0.03</v>
      </c>
      <c r="S440" s="15">
        <v>0.08</v>
      </c>
      <c r="T440" s="15">
        <v>0.04</v>
      </c>
      <c r="U440" s="12">
        <v>0.0465</v>
      </c>
      <c r="V440" s="15">
        <v>0.07</v>
      </c>
      <c r="W440" s="15">
        <v>0.12</v>
      </c>
      <c r="X440" s="950">
        <v>0.0516</v>
      </c>
    </row>
    <row r="441" s="135" customFormat="1" customHeight="1" spans="1:24">
      <c r="A441" s="711">
        <v>44680</v>
      </c>
      <c r="B441" s="711">
        <v>44686</v>
      </c>
      <c r="C441" s="5" t="s">
        <v>477</v>
      </c>
      <c r="D441" s="941">
        <v>116.2</v>
      </c>
      <c r="E441" s="505">
        <v>116</v>
      </c>
      <c r="F441" s="505">
        <v>115</v>
      </c>
      <c r="G441" s="505">
        <v>116.6</v>
      </c>
      <c r="H441" s="318">
        <v>116.8</v>
      </c>
      <c r="I441" s="318">
        <v>116.9</v>
      </c>
      <c r="J441" s="505">
        <v>115.8</v>
      </c>
      <c r="K441" s="505">
        <v>115</v>
      </c>
      <c r="L441" s="947">
        <v>118.5</v>
      </c>
      <c r="M441" s="948">
        <v>118.4</v>
      </c>
      <c r="N441" s="948">
        <v>117.6</v>
      </c>
      <c r="O441" s="948">
        <v>121.8</v>
      </c>
      <c r="P441" s="318">
        <v>116.8</v>
      </c>
      <c r="Q441" s="318">
        <v>116.5</v>
      </c>
      <c r="R441" s="318">
        <v>116.5</v>
      </c>
      <c r="S441" s="505">
        <v>121.6</v>
      </c>
      <c r="T441" s="505">
        <v>116.6</v>
      </c>
      <c r="U441" s="505">
        <v>117.21</v>
      </c>
      <c r="V441" s="941">
        <v>120.6</v>
      </c>
      <c r="W441" s="505">
        <v>122.9</v>
      </c>
      <c r="X441" s="505">
        <v>117.69</v>
      </c>
    </row>
    <row r="442" s="135" customFormat="1" customHeight="1" spans="1:24">
      <c r="A442" s="711">
        <v>44680</v>
      </c>
      <c r="B442" s="711">
        <v>44686</v>
      </c>
      <c r="C442" s="944" t="s">
        <v>478</v>
      </c>
      <c r="D442" s="15">
        <v>0.06</v>
      </c>
      <c r="E442" s="15">
        <v>0.06</v>
      </c>
      <c r="F442" s="945">
        <v>0.06</v>
      </c>
      <c r="G442" s="15">
        <v>0.06</v>
      </c>
      <c r="H442" s="938">
        <v>0.05</v>
      </c>
      <c r="I442" s="938">
        <v>0.04</v>
      </c>
      <c r="J442" s="935">
        <v>0.06</v>
      </c>
      <c r="K442" s="15">
        <v>0.06</v>
      </c>
      <c r="L442" s="15">
        <v>0.07</v>
      </c>
      <c r="M442" s="15">
        <v>0.06</v>
      </c>
      <c r="N442" s="15">
        <v>0.06</v>
      </c>
      <c r="O442" s="15">
        <v>0.05</v>
      </c>
      <c r="P442" s="938">
        <v>0.04</v>
      </c>
      <c r="Q442" s="938">
        <v>0.06</v>
      </c>
      <c r="R442" s="938">
        <v>0.07</v>
      </c>
      <c r="S442" s="15">
        <v>0.06</v>
      </c>
      <c r="T442" s="15">
        <v>0.06</v>
      </c>
      <c r="U442" s="12">
        <v>0.0576</v>
      </c>
      <c r="V442" s="15">
        <v>0.06</v>
      </c>
      <c r="W442" s="15">
        <v>0.05</v>
      </c>
      <c r="X442" s="12">
        <v>0.0574</v>
      </c>
    </row>
    <row r="443" s="135" customFormat="1" customHeight="1" spans="1:24">
      <c r="A443" s="711">
        <v>44680</v>
      </c>
      <c r="B443" s="711">
        <v>44686</v>
      </c>
      <c r="C443" s="944" t="s">
        <v>479</v>
      </c>
      <c r="D443" s="938">
        <v>0.06</v>
      </c>
      <c r="E443" s="15">
        <v>0.06</v>
      </c>
      <c r="F443" s="945">
        <v>0.05</v>
      </c>
      <c r="G443" s="15">
        <v>0.04</v>
      </c>
      <c r="H443" s="938">
        <v>0.03</v>
      </c>
      <c r="I443" s="938">
        <v>0.05</v>
      </c>
      <c r="J443" s="935">
        <v>0.05</v>
      </c>
      <c r="K443" s="15">
        <v>0.05</v>
      </c>
      <c r="L443" s="15">
        <v>0.06</v>
      </c>
      <c r="M443" s="15">
        <v>0.05</v>
      </c>
      <c r="N443" s="15">
        <v>0.05</v>
      </c>
      <c r="O443" s="15">
        <v>0.06</v>
      </c>
      <c r="P443" s="938">
        <v>0.04</v>
      </c>
      <c r="Q443" s="938">
        <v>0.03</v>
      </c>
      <c r="R443" s="938">
        <v>0.03</v>
      </c>
      <c r="S443" s="15">
        <v>0.08</v>
      </c>
      <c r="T443" s="15">
        <v>0.04</v>
      </c>
      <c r="U443" s="12">
        <v>0.0488</v>
      </c>
      <c r="V443" s="15">
        <v>0.06</v>
      </c>
      <c r="W443" s="15">
        <v>0.11</v>
      </c>
      <c r="X443" s="12">
        <v>0.0526</v>
      </c>
    </row>
    <row r="444" s="134" customFormat="1" customHeight="1" spans="1:24">
      <c r="A444" s="711">
        <v>44687</v>
      </c>
      <c r="B444" s="711">
        <v>44693</v>
      </c>
      <c r="C444" s="5" t="s">
        <v>477</v>
      </c>
      <c r="D444" s="941">
        <v>117</v>
      </c>
      <c r="E444" s="505">
        <v>117</v>
      </c>
      <c r="F444" s="505">
        <v>116</v>
      </c>
      <c r="G444" s="505">
        <v>116.8</v>
      </c>
      <c r="H444" s="318">
        <v>117.3</v>
      </c>
      <c r="I444" s="318">
        <v>117.3</v>
      </c>
      <c r="J444" s="505">
        <v>116.2</v>
      </c>
      <c r="K444" s="505">
        <v>115</v>
      </c>
      <c r="L444" s="947">
        <v>118.7</v>
      </c>
      <c r="M444" s="948">
        <v>118.5</v>
      </c>
      <c r="N444" s="948">
        <v>117.7</v>
      </c>
      <c r="O444" s="948">
        <v>122</v>
      </c>
      <c r="P444" s="318">
        <v>117</v>
      </c>
      <c r="Q444" s="318">
        <v>116.7</v>
      </c>
      <c r="R444" s="318">
        <v>116.8</v>
      </c>
      <c r="S444" s="505">
        <v>121.8</v>
      </c>
      <c r="T444" s="505">
        <v>116.6</v>
      </c>
      <c r="U444" s="505">
        <v>117.55</v>
      </c>
      <c r="V444" s="941">
        <v>122</v>
      </c>
      <c r="W444" s="505">
        <v>123.3</v>
      </c>
      <c r="X444" s="505">
        <v>118.09</v>
      </c>
    </row>
    <row r="445" s="135" customFormat="1" customHeight="1" spans="1:24">
      <c r="A445" s="711">
        <v>44687</v>
      </c>
      <c r="B445" s="711">
        <v>44693</v>
      </c>
      <c r="C445" s="944" t="s">
        <v>478</v>
      </c>
      <c r="D445" s="15">
        <v>0.05</v>
      </c>
      <c r="E445" s="15">
        <v>0.06</v>
      </c>
      <c r="F445" s="945">
        <v>0.06</v>
      </c>
      <c r="G445" s="15">
        <v>0.06</v>
      </c>
      <c r="H445" s="938">
        <v>0.05</v>
      </c>
      <c r="I445" s="938">
        <v>0.04</v>
      </c>
      <c r="J445" s="935">
        <v>0.06</v>
      </c>
      <c r="K445" s="15">
        <v>0.06</v>
      </c>
      <c r="L445" s="15">
        <v>0.07</v>
      </c>
      <c r="M445" s="15">
        <v>0.06</v>
      </c>
      <c r="N445" s="15">
        <v>0.06</v>
      </c>
      <c r="O445" s="15">
        <v>0.05</v>
      </c>
      <c r="P445" s="938">
        <v>0.04</v>
      </c>
      <c r="Q445" s="938">
        <v>0.06</v>
      </c>
      <c r="R445" s="938">
        <v>0.07</v>
      </c>
      <c r="S445" s="15">
        <v>0.06</v>
      </c>
      <c r="T445" s="15">
        <v>0.06</v>
      </c>
      <c r="U445" s="12">
        <v>0.0571</v>
      </c>
      <c r="V445" s="15">
        <v>0.06</v>
      </c>
      <c r="W445" s="15">
        <v>0.05</v>
      </c>
      <c r="X445" s="12">
        <v>0.0568</v>
      </c>
    </row>
    <row r="446" s="135" customFormat="1" customHeight="1" spans="1:24">
      <c r="A446" s="711">
        <v>44687</v>
      </c>
      <c r="B446" s="711">
        <v>44693</v>
      </c>
      <c r="C446" s="944" t="s">
        <v>479</v>
      </c>
      <c r="D446" s="938">
        <v>0.06</v>
      </c>
      <c r="E446" s="15">
        <v>0.06</v>
      </c>
      <c r="F446" s="945">
        <v>0.05</v>
      </c>
      <c r="G446" s="15">
        <v>0.04</v>
      </c>
      <c r="H446" s="938">
        <v>0.03</v>
      </c>
      <c r="I446" s="938">
        <v>0.05</v>
      </c>
      <c r="J446" s="935">
        <v>0.05</v>
      </c>
      <c r="K446" s="15">
        <v>0.05</v>
      </c>
      <c r="L446" s="15">
        <v>0.06</v>
      </c>
      <c r="M446" s="15">
        <v>0.06</v>
      </c>
      <c r="N446" s="15">
        <v>0.06</v>
      </c>
      <c r="O446" s="15">
        <v>0.06</v>
      </c>
      <c r="P446" s="938">
        <v>0.04</v>
      </c>
      <c r="Q446" s="938">
        <v>0.03</v>
      </c>
      <c r="R446" s="938">
        <v>0.03</v>
      </c>
      <c r="S446" s="15">
        <v>0.08</v>
      </c>
      <c r="T446" s="15">
        <v>0.04</v>
      </c>
      <c r="U446" s="12">
        <v>0.05</v>
      </c>
      <c r="V446" s="15">
        <v>0.06</v>
      </c>
      <c r="W446" s="15">
        <v>0.11</v>
      </c>
      <c r="X446" s="12">
        <v>0.0537</v>
      </c>
    </row>
    <row r="447" s="135" customFormat="1" customHeight="1" spans="1:24">
      <c r="A447" s="711">
        <v>44694</v>
      </c>
      <c r="B447" s="711">
        <v>44700</v>
      </c>
      <c r="C447" s="5" t="s">
        <v>477</v>
      </c>
      <c r="D447" s="946">
        <v>119.1</v>
      </c>
      <c r="E447" s="83">
        <v>120.5</v>
      </c>
      <c r="F447" s="83">
        <v>119.5</v>
      </c>
      <c r="G447" s="83">
        <v>117.9</v>
      </c>
      <c r="H447" s="323">
        <v>117.8</v>
      </c>
      <c r="I447" s="323">
        <v>118.5</v>
      </c>
      <c r="J447" s="83">
        <v>118.5</v>
      </c>
      <c r="K447" s="83">
        <v>118.2</v>
      </c>
      <c r="L447" s="949">
        <v>120.2</v>
      </c>
      <c r="M447" s="805">
        <v>120</v>
      </c>
      <c r="N447" s="805">
        <v>120.1</v>
      </c>
      <c r="O447" s="805">
        <v>122.4</v>
      </c>
      <c r="P447" s="323">
        <v>117.5</v>
      </c>
      <c r="Q447" s="323">
        <v>117.3</v>
      </c>
      <c r="R447" s="323">
        <v>117.5</v>
      </c>
      <c r="S447" s="83">
        <v>122.8</v>
      </c>
      <c r="T447" s="83">
        <v>117.9</v>
      </c>
      <c r="U447" s="83">
        <v>119.16</v>
      </c>
      <c r="V447" s="83">
        <v>123.8</v>
      </c>
      <c r="W447" s="83">
        <v>124.5</v>
      </c>
      <c r="X447" s="83">
        <v>119.68</v>
      </c>
    </row>
    <row r="448" s="135" customFormat="1" customHeight="1" spans="1:24">
      <c r="A448" s="711">
        <v>44694</v>
      </c>
      <c r="B448" s="711">
        <v>44700</v>
      </c>
      <c r="C448" s="944" t="s">
        <v>478</v>
      </c>
      <c r="D448" s="15">
        <v>0.04</v>
      </c>
      <c r="E448" s="15">
        <v>0.06</v>
      </c>
      <c r="F448" s="945">
        <v>0.06</v>
      </c>
      <c r="G448" s="15">
        <v>0.06</v>
      </c>
      <c r="H448" s="938">
        <v>0.05</v>
      </c>
      <c r="I448" s="938">
        <v>0.04</v>
      </c>
      <c r="J448" s="935">
        <v>0.06</v>
      </c>
      <c r="K448" s="15">
        <v>0.06</v>
      </c>
      <c r="L448" s="15">
        <v>0.07</v>
      </c>
      <c r="M448" s="15">
        <v>0.06</v>
      </c>
      <c r="N448" s="15">
        <v>0.06</v>
      </c>
      <c r="O448" s="15">
        <v>0.05</v>
      </c>
      <c r="P448" s="938">
        <v>0.04</v>
      </c>
      <c r="Q448" s="938">
        <v>0.07</v>
      </c>
      <c r="R448" s="938">
        <v>0.08</v>
      </c>
      <c r="S448" s="15">
        <v>0.06</v>
      </c>
      <c r="T448" s="15">
        <v>0.06</v>
      </c>
      <c r="U448" s="12">
        <v>0.0576</v>
      </c>
      <c r="V448" s="15">
        <v>0.06</v>
      </c>
      <c r="W448" s="15">
        <v>0.05</v>
      </c>
      <c r="X448" s="12">
        <v>0.0574</v>
      </c>
    </row>
    <row r="449" s="135" customFormat="1" customHeight="1" spans="1:24">
      <c r="A449" s="711">
        <v>44694</v>
      </c>
      <c r="B449" s="711">
        <v>44700</v>
      </c>
      <c r="C449" s="944" t="s">
        <v>479</v>
      </c>
      <c r="D449" s="938">
        <v>0.06</v>
      </c>
      <c r="E449" s="15">
        <v>0.06</v>
      </c>
      <c r="F449" s="945">
        <v>0.05</v>
      </c>
      <c r="G449" s="15">
        <v>0.04</v>
      </c>
      <c r="H449" s="938">
        <v>0.03</v>
      </c>
      <c r="I449" s="938">
        <v>0.05</v>
      </c>
      <c r="J449" s="935">
        <v>0.05</v>
      </c>
      <c r="K449" s="15">
        <v>0.06</v>
      </c>
      <c r="L449" s="15">
        <v>0.07</v>
      </c>
      <c r="M449" s="15">
        <v>0.06</v>
      </c>
      <c r="N449" s="15">
        <v>0.06</v>
      </c>
      <c r="O449" s="15">
        <v>0.06</v>
      </c>
      <c r="P449" s="938">
        <v>0.03</v>
      </c>
      <c r="Q449" s="938">
        <v>0.02</v>
      </c>
      <c r="R449" s="938">
        <v>0.02</v>
      </c>
      <c r="S449" s="15">
        <v>0.08</v>
      </c>
      <c r="T449" s="15">
        <v>0.04</v>
      </c>
      <c r="U449" s="12">
        <v>0.0494</v>
      </c>
      <c r="V449" s="15">
        <v>0.06</v>
      </c>
      <c r="W449" s="15">
        <v>0.1</v>
      </c>
      <c r="X449" s="12">
        <v>0.0526</v>
      </c>
    </row>
    <row r="450" s="135" customFormat="1" customHeight="1" spans="1:24">
      <c r="A450" s="711">
        <v>44701</v>
      </c>
      <c r="B450" s="711">
        <v>44707</v>
      </c>
      <c r="C450" s="5" t="s">
        <v>477</v>
      </c>
      <c r="D450" s="946">
        <v>122</v>
      </c>
      <c r="E450" s="83">
        <v>122.3</v>
      </c>
      <c r="F450" s="83">
        <v>121.2</v>
      </c>
      <c r="G450" s="83">
        <v>118.5</v>
      </c>
      <c r="H450" s="323">
        <v>118</v>
      </c>
      <c r="I450" s="323">
        <v>119.1</v>
      </c>
      <c r="J450" s="83">
        <v>119.2</v>
      </c>
      <c r="K450" s="83">
        <v>119.1</v>
      </c>
      <c r="L450" s="949">
        <v>122.1</v>
      </c>
      <c r="M450" s="805">
        <v>122</v>
      </c>
      <c r="N450" s="805">
        <v>122</v>
      </c>
      <c r="O450" s="948">
        <v>123</v>
      </c>
      <c r="P450" s="323">
        <v>117.9</v>
      </c>
      <c r="Q450" s="323">
        <v>117.5</v>
      </c>
      <c r="R450" s="323">
        <v>117.6</v>
      </c>
      <c r="S450" s="83">
        <v>123.5</v>
      </c>
      <c r="T450" s="83">
        <v>118.5</v>
      </c>
      <c r="U450" s="83">
        <v>120.21</v>
      </c>
      <c r="V450" s="505">
        <v>123.8</v>
      </c>
      <c r="W450" s="505">
        <v>126.1</v>
      </c>
      <c r="X450" s="83">
        <v>120.71</v>
      </c>
    </row>
    <row r="451" s="135" customFormat="1" customHeight="1" spans="1:24">
      <c r="A451" s="711">
        <v>44701</v>
      </c>
      <c r="B451" s="711">
        <v>44707</v>
      </c>
      <c r="C451" s="944" t="s">
        <v>478</v>
      </c>
      <c r="D451" s="938">
        <v>0.04</v>
      </c>
      <c r="E451" s="15">
        <v>0.06</v>
      </c>
      <c r="F451" s="945">
        <v>0.06</v>
      </c>
      <c r="G451" s="15">
        <v>0.06</v>
      </c>
      <c r="H451" s="938">
        <v>0.05</v>
      </c>
      <c r="I451" s="938">
        <v>0.04</v>
      </c>
      <c r="J451" s="935">
        <v>0.06</v>
      </c>
      <c r="K451" s="15">
        <v>0.06</v>
      </c>
      <c r="L451" s="15">
        <v>0.06</v>
      </c>
      <c r="M451" s="15">
        <v>0.05</v>
      </c>
      <c r="N451" s="15">
        <v>0.05</v>
      </c>
      <c r="O451" s="15">
        <v>0.05</v>
      </c>
      <c r="P451" s="938">
        <v>0.04</v>
      </c>
      <c r="Q451" s="938">
        <v>0.08</v>
      </c>
      <c r="R451" s="938">
        <v>0.09</v>
      </c>
      <c r="S451" s="15">
        <v>0.06</v>
      </c>
      <c r="T451" s="15">
        <v>0.06</v>
      </c>
      <c r="U451" s="12">
        <v>0.0571</v>
      </c>
      <c r="V451" s="15">
        <v>0.06</v>
      </c>
      <c r="W451" s="15">
        <v>0.05</v>
      </c>
      <c r="X451" s="12">
        <v>0.0568</v>
      </c>
    </row>
    <row r="452" s="135" customFormat="1" customHeight="1" spans="1:24">
      <c r="A452" s="711">
        <v>44701</v>
      </c>
      <c r="B452" s="711">
        <v>44707</v>
      </c>
      <c r="C452" s="944" t="s">
        <v>479</v>
      </c>
      <c r="D452" s="938">
        <v>0.08</v>
      </c>
      <c r="E452" s="15">
        <v>0.07</v>
      </c>
      <c r="F452" s="945">
        <v>0.06</v>
      </c>
      <c r="G452" s="15">
        <v>0.04</v>
      </c>
      <c r="H452" s="938">
        <v>0.03</v>
      </c>
      <c r="I452" s="938">
        <v>0.05</v>
      </c>
      <c r="J452" s="935">
        <v>0.05</v>
      </c>
      <c r="K452" s="15">
        <v>0.07</v>
      </c>
      <c r="L452" s="15">
        <v>0.07</v>
      </c>
      <c r="M452" s="15">
        <v>0.06</v>
      </c>
      <c r="N452" s="15">
        <v>0.06</v>
      </c>
      <c r="O452" s="15">
        <v>0.06</v>
      </c>
      <c r="P452" s="938">
        <v>0.03</v>
      </c>
      <c r="Q452" s="938">
        <v>0.02</v>
      </c>
      <c r="R452" s="938">
        <v>0.02</v>
      </c>
      <c r="S452" s="15">
        <v>0.08</v>
      </c>
      <c r="T452" s="15">
        <v>0.04</v>
      </c>
      <c r="U452" s="12">
        <v>0.0524</v>
      </c>
      <c r="V452" s="15">
        <v>0.06</v>
      </c>
      <c r="W452" s="15">
        <v>0.1</v>
      </c>
      <c r="X452" s="12">
        <v>0.0553</v>
      </c>
    </row>
    <row r="453" s="135" customFormat="1" customHeight="1" spans="1:24">
      <c r="A453" s="711">
        <v>44708</v>
      </c>
      <c r="B453" s="711">
        <v>44714</v>
      </c>
      <c r="C453" s="5" t="s">
        <v>477</v>
      </c>
      <c r="D453" s="946">
        <v>123.9</v>
      </c>
      <c r="E453" s="83">
        <v>124.2</v>
      </c>
      <c r="F453" s="83">
        <v>123.5</v>
      </c>
      <c r="G453" s="83">
        <v>120</v>
      </c>
      <c r="H453" s="323">
        <v>118.5</v>
      </c>
      <c r="I453" s="323">
        <v>120.5</v>
      </c>
      <c r="J453" s="83">
        <v>122.6</v>
      </c>
      <c r="K453" s="83">
        <v>122.3</v>
      </c>
      <c r="L453" s="949">
        <v>124.1</v>
      </c>
      <c r="M453" s="805">
        <v>124</v>
      </c>
      <c r="N453" s="805">
        <v>124</v>
      </c>
      <c r="O453" s="948">
        <v>123.5</v>
      </c>
      <c r="P453" s="323">
        <v>118.7</v>
      </c>
      <c r="Q453" s="323">
        <v>118.2</v>
      </c>
      <c r="R453" s="323">
        <v>118</v>
      </c>
      <c r="S453" s="83">
        <v>124.8</v>
      </c>
      <c r="T453" s="83">
        <v>120</v>
      </c>
      <c r="U453" s="83">
        <v>121.81</v>
      </c>
      <c r="V453" s="505">
        <v>124</v>
      </c>
      <c r="W453" s="505">
        <v>126.7</v>
      </c>
      <c r="X453" s="83">
        <v>122.18</v>
      </c>
    </row>
    <row r="454" s="135" customFormat="1" customHeight="1" spans="1:24">
      <c r="A454" s="711">
        <v>44708</v>
      </c>
      <c r="B454" s="711">
        <v>44714</v>
      </c>
      <c r="C454" s="944" t="s">
        <v>478</v>
      </c>
      <c r="D454" s="938">
        <v>0.04</v>
      </c>
      <c r="E454" s="15">
        <v>0.06</v>
      </c>
      <c r="F454" s="945">
        <v>0.06</v>
      </c>
      <c r="G454" s="15">
        <v>0.06</v>
      </c>
      <c r="H454" s="938">
        <v>0.05</v>
      </c>
      <c r="I454" s="938">
        <v>0.04</v>
      </c>
      <c r="J454" s="935">
        <v>0.06</v>
      </c>
      <c r="K454" s="15">
        <v>0.06</v>
      </c>
      <c r="L454" s="15">
        <v>0.06</v>
      </c>
      <c r="M454" s="15">
        <v>0.05</v>
      </c>
      <c r="N454" s="15">
        <v>0.05</v>
      </c>
      <c r="O454" s="15">
        <v>0.05</v>
      </c>
      <c r="P454" s="938">
        <v>0.04</v>
      </c>
      <c r="Q454" s="938">
        <v>0.1</v>
      </c>
      <c r="R454" s="938">
        <v>0.1</v>
      </c>
      <c r="S454" s="15">
        <v>0.06</v>
      </c>
      <c r="T454" s="15">
        <v>0.06</v>
      </c>
      <c r="U454" s="12">
        <v>0.0588</v>
      </c>
      <c r="V454" s="15">
        <v>0.06</v>
      </c>
      <c r="W454" s="15">
        <v>0.05</v>
      </c>
      <c r="X454" s="12">
        <v>0.0584</v>
      </c>
    </row>
    <row r="455" s="135" customFormat="1" customHeight="1" spans="1:24">
      <c r="A455" s="711">
        <v>44708</v>
      </c>
      <c r="B455" s="711">
        <v>44714</v>
      </c>
      <c r="C455" s="944" t="s">
        <v>479</v>
      </c>
      <c r="D455" s="938">
        <v>0.07</v>
      </c>
      <c r="E455" s="15">
        <v>0.07</v>
      </c>
      <c r="F455" s="945">
        <v>0.06</v>
      </c>
      <c r="G455" s="15">
        <v>0.04</v>
      </c>
      <c r="H455" s="938">
        <v>0.03</v>
      </c>
      <c r="I455" s="938">
        <v>0.05</v>
      </c>
      <c r="J455" s="935">
        <v>0.05</v>
      </c>
      <c r="K455" s="15">
        <v>0.07</v>
      </c>
      <c r="L455" s="15">
        <v>0.07</v>
      </c>
      <c r="M455" s="15">
        <v>0.06</v>
      </c>
      <c r="N455" s="15">
        <v>0.06</v>
      </c>
      <c r="O455" s="15">
        <v>0.06</v>
      </c>
      <c r="P455" s="938">
        <v>0.03</v>
      </c>
      <c r="Q455" s="938">
        <v>0.02</v>
      </c>
      <c r="R455" s="938">
        <v>0.02</v>
      </c>
      <c r="S455" s="15">
        <v>0.08</v>
      </c>
      <c r="T455" s="15">
        <v>0.04</v>
      </c>
      <c r="U455" s="12">
        <v>0.0518</v>
      </c>
      <c r="V455" s="15">
        <v>0.06</v>
      </c>
      <c r="W455" s="15">
        <v>0.1</v>
      </c>
      <c r="X455" s="12">
        <v>0.0547</v>
      </c>
    </row>
    <row r="456" s="135" customFormat="1" customHeight="1" spans="1:24">
      <c r="A456" s="711">
        <v>44715</v>
      </c>
      <c r="B456" s="711">
        <v>44721</v>
      </c>
      <c r="C456" s="5" t="s">
        <v>477</v>
      </c>
      <c r="D456" s="946">
        <v>125.6</v>
      </c>
      <c r="E456" s="83">
        <v>125.5</v>
      </c>
      <c r="F456" s="83">
        <v>124.5</v>
      </c>
      <c r="G456" s="83">
        <v>121.2</v>
      </c>
      <c r="H456" s="323">
        <v>118.9</v>
      </c>
      <c r="I456" s="323">
        <v>121.1</v>
      </c>
      <c r="J456" s="83">
        <v>124.6</v>
      </c>
      <c r="K456" s="83">
        <v>124.2</v>
      </c>
      <c r="L456" s="949">
        <v>125.6</v>
      </c>
      <c r="M456" s="805">
        <v>125.5</v>
      </c>
      <c r="N456" s="805">
        <v>125.5</v>
      </c>
      <c r="O456" s="948">
        <v>125</v>
      </c>
      <c r="P456" s="323">
        <v>119.1</v>
      </c>
      <c r="Q456" s="323">
        <v>118.2</v>
      </c>
      <c r="R456" s="323">
        <v>118.2</v>
      </c>
      <c r="S456" s="83">
        <v>125.8</v>
      </c>
      <c r="T456" s="83">
        <v>121.2</v>
      </c>
      <c r="U456" s="83">
        <v>122.92</v>
      </c>
      <c r="V456" s="505">
        <v>124.5</v>
      </c>
      <c r="W456" s="505">
        <v>127</v>
      </c>
      <c r="X456" s="83">
        <v>123.22</v>
      </c>
    </row>
    <row r="457" s="135" customFormat="1" customHeight="1" spans="1:24">
      <c r="A457" s="711">
        <v>44715</v>
      </c>
      <c r="B457" s="711">
        <v>44721</v>
      </c>
      <c r="C457" s="944" t="s">
        <v>478</v>
      </c>
      <c r="D457" s="938">
        <v>0.04</v>
      </c>
      <c r="E457" s="15">
        <v>0.06</v>
      </c>
      <c r="F457" s="945">
        <v>0.06</v>
      </c>
      <c r="G457" s="15">
        <v>0.06</v>
      </c>
      <c r="H457" s="938">
        <v>0.05</v>
      </c>
      <c r="I457" s="938">
        <v>0.04</v>
      </c>
      <c r="J457" s="935">
        <v>0.06</v>
      </c>
      <c r="K457" s="15">
        <v>0.06</v>
      </c>
      <c r="L457" s="15">
        <v>0.06</v>
      </c>
      <c r="M457" s="15">
        <v>0.05</v>
      </c>
      <c r="N457" s="15">
        <v>0.05</v>
      </c>
      <c r="O457" s="15">
        <v>0.05</v>
      </c>
      <c r="P457" s="938">
        <v>0.04</v>
      </c>
      <c r="Q457" s="938">
        <v>0.11</v>
      </c>
      <c r="R457" s="938">
        <v>0.11</v>
      </c>
      <c r="S457" s="15">
        <v>0.06</v>
      </c>
      <c r="T457" s="15">
        <v>0.06</v>
      </c>
      <c r="U457" s="12">
        <v>0.06</v>
      </c>
      <c r="V457" s="15">
        <v>0.06</v>
      </c>
      <c r="W457" s="15">
        <v>0.05</v>
      </c>
      <c r="X457" s="12">
        <v>0.0595</v>
      </c>
    </row>
    <row r="458" s="135" customFormat="1" customHeight="1" spans="1:24">
      <c r="A458" s="711">
        <v>44715</v>
      </c>
      <c r="B458" s="711">
        <v>44721</v>
      </c>
      <c r="C458" s="944" t="s">
        <v>479</v>
      </c>
      <c r="D458" s="938">
        <v>0.08</v>
      </c>
      <c r="E458" s="15">
        <v>0.07</v>
      </c>
      <c r="F458" s="945">
        <v>0.07</v>
      </c>
      <c r="G458" s="15">
        <v>0.04</v>
      </c>
      <c r="H458" s="938">
        <v>0.03</v>
      </c>
      <c r="I458" s="938">
        <v>0.05</v>
      </c>
      <c r="J458" s="935">
        <v>0.05</v>
      </c>
      <c r="K458" s="15">
        <v>0.07</v>
      </c>
      <c r="L458" s="15">
        <v>0.07</v>
      </c>
      <c r="M458" s="15">
        <v>0.07</v>
      </c>
      <c r="N458" s="15">
        <v>0.07</v>
      </c>
      <c r="O458" s="15">
        <v>0.06</v>
      </c>
      <c r="P458" s="938">
        <v>0.03</v>
      </c>
      <c r="Q458" s="938">
        <v>0.02</v>
      </c>
      <c r="R458" s="938">
        <v>0.02</v>
      </c>
      <c r="S458" s="15">
        <v>0.08</v>
      </c>
      <c r="T458" s="15">
        <v>0.04</v>
      </c>
      <c r="U458" s="12">
        <v>0.0541</v>
      </c>
      <c r="V458" s="15">
        <v>0.06</v>
      </c>
      <c r="W458" s="15">
        <v>0.1</v>
      </c>
      <c r="X458" s="12">
        <v>0.0568</v>
      </c>
    </row>
    <row r="459" s="135" customFormat="1" customHeight="1" spans="1:24">
      <c r="A459" s="711">
        <v>44722</v>
      </c>
      <c r="B459" s="711">
        <v>44728</v>
      </c>
      <c r="C459" s="5" t="s">
        <v>477</v>
      </c>
      <c r="D459" s="946">
        <v>127.2</v>
      </c>
      <c r="E459" s="83">
        <v>127.8</v>
      </c>
      <c r="F459" s="83">
        <v>127.2</v>
      </c>
      <c r="G459" s="83">
        <v>123.8</v>
      </c>
      <c r="H459" s="323">
        <v>120.3</v>
      </c>
      <c r="I459" s="323">
        <v>121.9</v>
      </c>
      <c r="J459" s="83">
        <v>126.7</v>
      </c>
      <c r="K459" s="83">
        <v>126.2</v>
      </c>
      <c r="L459" s="949">
        <v>127.4</v>
      </c>
      <c r="M459" s="805">
        <v>127.4</v>
      </c>
      <c r="N459" s="805">
        <v>127.2</v>
      </c>
      <c r="O459" s="948">
        <v>125.6</v>
      </c>
      <c r="P459" s="323">
        <v>120.4</v>
      </c>
      <c r="Q459" s="323">
        <v>118.5</v>
      </c>
      <c r="R459" s="323">
        <v>118.3</v>
      </c>
      <c r="S459" s="83">
        <v>127.3</v>
      </c>
      <c r="T459" s="83">
        <v>123.8</v>
      </c>
      <c r="U459" s="83">
        <v>124.53</v>
      </c>
      <c r="V459" s="505">
        <v>125</v>
      </c>
      <c r="W459" s="505">
        <v>127.2</v>
      </c>
      <c r="X459" s="505">
        <v>124.69</v>
      </c>
    </row>
    <row r="460" s="135" customFormat="1" customHeight="1" spans="1:24">
      <c r="A460" s="711">
        <v>44722</v>
      </c>
      <c r="B460" s="711">
        <v>44728</v>
      </c>
      <c r="C460" s="944" t="s">
        <v>478</v>
      </c>
      <c r="D460" s="938">
        <v>0.05</v>
      </c>
      <c r="E460" s="15">
        <v>0.06</v>
      </c>
      <c r="F460" s="945">
        <v>0.06</v>
      </c>
      <c r="G460" s="15">
        <v>0.06</v>
      </c>
      <c r="H460" s="938">
        <v>0.05</v>
      </c>
      <c r="I460" s="938">
        <v>0.04</v>
      </c>
      <c r="J460" s="935">
        <v>0.06</v>
      </c>
      <c r="K460" s="15">
        <v>0.06</v>
      </c>
      <c r="L460" s="15">
        <v>0.05</v>
      </c>
      <c r="M460" s="15">
        <v>0.05</v>
      </c>
      <c r="N460" s="15">
        <v>0.05</v>
      </c>
      <c r="O460" s="15">
        <v>0.07</v>
      </c>
      <c r="P460" s="938">
        <v>0.04</v>
      </c>
      <c r="Q460" s="938">
        <v>0.12</v>
      </c>
      <c r="R460" s="938">
        <v>0.14</v>
      </c>
      <c r="S460" s="15">
        <v>0.06</v>
      </c>
      <c r="T460" s="15">
        <v>0.06</v>
      </c>
      <c r="U460" s="12">
        <v>0.0635</v>
      </c>
      <c r="V460" s="15">
        <v>0.06</v>
      </c>
      <c r="W460" s="15">
        <v>0.05</v>
      </c>
      <c r="X460" s="12">
        <v>0.0626</v>
      </c>
    </row>
    <row r="461" s="135" customFormat="1" customHeight="1" spans="1:24">
      <c r="A461" s="711">
        <v>44722</v>
      </c>
      <c r="B461" s="711">
        <v>44728</v>
      </c>
      <c r="C461" s="944" t="s">
        <v>479</v>
      </c>
      <c r="D461" s="938">
        <v>0.08</v>
      </c>
      <c r="E461" s="15">
        <v>0.08</v>
      </c>
      <c r="F461" s="945">
        <v>0.07</v>
      </c>
      <c r="G461" s="15">
        <v>0.04</v>
      </c>
      <c r="H461" s="938">
        <v>0.03</v>
      </c>
      <c r="I461" s="938">
        <v>0.05</v>
      </c>
      <c r="J461" s="935">
        <v>0.05</v>
      </c>
      <c r="K461" s="15">
        <v>0.08</v>
      </c>
      <c r="L461" s="15">
        <v>0.08</v>
      </c>
      <c r="M461" s="15">
        <v>0.08</v>
      </c>
      <c r="N461" s="15">
        <v>0.08</v>
      </c>
      <c r="O461" s="15">
        <v>0.06</v>
      </c>
      <c r="P461" s="938">
        <v>0.03</v>
      </c>
      <c r="Q461" s="938">
        <v>0.02</v>
      </c>
      <c r="R461" s="938">
        <v>0.02</v>
      </c>
      <c r="S461" s="15">
        <v>0.08</v>
      </c>
      <c r="T461" s="15">
        <v>0.04</v>
      </c>
      <c r="U461" s="12">
        <v>0.0571</v>
      </c>
      <c r="V461" s="15">
        <v>0.06</v>
      </c>
      <c r="W461" s="15">
        <v>0.1</v>
      </c>
      <c r="X461" s="12">
        <v>0.0595</v>
      </c>
    </row>
    <row r="462" s="135" customFormat="1" customHeight="1" spans="1:24">
      <c r="A462" s="711">
        <v>44729</v>
      </c>
      <c r="B462" s="711">
        <v>44735</v>
      </c>
      <c r="C462" s="5" t="s">
        <v>477</v>
      </c>
      <c r="D462" s="946">
        <v>127.7</v>
      </c>
      <c r="E462" s="83">
        <v>128.3</v>
      </c>
      <c r="F462" s="83">
        <v>127.7</v>
      </c>
      <c r="G462" s="83">
        <v>125.2</v>
      </c>
      <c r="H462" s="323">
        <v>120.3</v>
      </c>
      <c r="I462" s="323">
        <v>123.5</v>
      </c>
      <c r="J462" s="83">
        <v>128.6</v>
      </c>
      <c r="K462" s="83">
        <v>127</v>
      </c>
      <c r="L462" s="949">
        <v>128.8</v>
      </c>
      <c r="M462" s="805">
        <v>128.7</v>
      </c>
      <c r="N462" s="805">
        <v>128.7</v>
      </c>
      <c r="O462" s="948">
        <v>126.4</v>
      </c>
      <c r="P462" s="323">
        <v>120.4</v>
      </c>
      <c r="Q462" s="323">
        <v>118.5</v>
      </c>
      <c r="R462" s="323">
        <v>118.3</v>
      </c>
      <c r="S462" s="83">
        <v>128.6</v>
      </c>
      <c r="T462" s="83">
        <v>125.2</v>
      </c>
      <c r="U462" s="83">
        <v>125.41</v>
      </c>
      <c r="V462" s="505">
        <v>125.8</v>
      </c>
      <c r="W462" s="505">
        <v>127.9</v>
      </c>
      <c r="X462" s="83">
        <v>125.56</v>
      </c>
    </row>
    <row r="463" s="135" customFormat="1" customHeight="1" spans="1:24">
      <c r="A463" s="711">
        <v>44729</v>
      </c>
      <c r="B463" s="711">
        <v>44735</v>
      </c>
      <c r="C463" s="944" t="s">
        <v>478</v>
      </c>
      <c r="D463" s="938">
        <v>0.05</v>
      </c>
      <c r="E463" s="15">
        <v>0.06</v>
      </c>
      <c r="F463" s="945">
        <v>0.06</v>
      </c>
      <c r="G463" s="15">
        <v>0.06</v>
      </c>
      <c r="H463" s="938">
        <v>0.05</v>
      </c>
      <c r="I463" s="938">
        <v>0.04</v>
      </c>
      <c r="J463" s="935">
        <v>0.06</v>
      </c>
      <c r="K463" s="15">
        <v>0.06</v>
      </c>
      <c r="L463" s="15">
        <v>0.05</v>
      </c>
      <c r="M463" s="15">
        <v>0.05</v>
      </c>
      <c r="N463" s="15">
        <v>0.05</v>
      </c>
      <c r="O463" s="15">
        <v>0.07</v>
      </c>
      <c r="P463" s="938">
        <v>0.04</v>
      </c>
      <c r="Q463" s="938">
        <v>0.13</v>
      </c>
      <c r="R463" s="938">
        <v>0.15</v>
      </c>
      <c r="S463" s="15">
        <v>0.06</v>
      </c>
      <c r="T463" s="15">
        <v>0.06</v>
      </c>
      <c r="U463" s="12">
        <v>0.0647</v>
      </c>
      <c r="V463" s="15">
        <v>0.06</v>
      </c>
      <c r="W463" s="15">
        <v>0.05</v>
      </c>
      <c r="X463" s="12">
        <v>0.0637</v>
      </c>
    </row>
    <row r="464" s="135" customFormat="1" customHeight="1" spans="1:24">
      <c r="A464" s="711">
        <v>44729</v>
      </c>
      <c r="B464" s="711">
        <v>44735</v>
      </c>
      <c r="C464" s="944" t="s">
        <v>479</v>
      </c>
      <c r="D464" s="938">
        <v>0.08</v>
      </c>
      <c r="E464" s="15">
        <v>0.08</v>
      </c>
      <c r="F464" s="945">
        <v>0.08</v>
      </c>
      <c r="G464" s="15">
        <v>0.05</v>
      </c>
      <c r="H464" s="938">
        <v>0.03</v>
      </c>
      <c r="I464" s="938">
        <v>0.06</v>
      </c>
      <c r="J464" s="935">
        <v>0.07</v>
      </c>
      <c r="K464" s="15">
        <v>0.08</v>
      </c>
      <c r="L464" s="15">
        <v>0.08</v>
      </c>
      <c r="M464" s="15">
        <v>0.08</v>
      </c>
      <c r="N464" s="15">
        <v>0.08</v>
      </c>
      <c r="O464" s="15">
        <v>0.06</v>
      </c>
      <c r="P464" s="938">
        <v>0.03</v>
      </c>
      <c r="Q464" s="938">
        <v>0.02</v>
      </c>
      <c r="R464" s="938">
        <v>0.02</v>
      </c>
      <c r="S464" s="15">
        <v>0.08</v>
      </c>
      <c r="T464" s="15">
        <v>0.05</v>
      </c>
      <c r="U464" s="12">
        <v>0.0606</v>
      </c>
      <c r="V464" s="15">
        <v>0.06</v>
      </c>
      <c r="W464" s="15">
        <v>0.1</v>
      </c>
      <c r="X464" s="12">
        <v>0.0626</v>
      </c>
    </row>
    <row r="465" s="135" customFormat="1" customHeight="1" spans="1:24">
      <c r="A465" s="711">
        <v>44736</v>
      </c>
      <c r="B465" s="711">
        <v>44742</v>
      </c>
      <c r="C465" s="5" t="s">
        <v>477</v>
      </c>
      <c r="D465" s="946">
        <v>127.6</v>
      </c>
      <c r="E465" s="83">
        <v>128.3</v>
      </c>
      <c r="F465" s="83">
        <v>127.5</v>
      </c>
      <c r="G465" s="83">
        <v>125.2</v>
      </c>
      <c r="H465" s="323">
        <v>120.1</v>
      </c>
      <c r="I465" s="323">
        <v>123.2</v>
      </c>
      <c r="J465" s="83">
        <v>128.6</v>
      </c>
      <c r="K465" s="83">
        <v>127</v>
      </c>
      <c r="L465" s="949">
        <v>128.8</v>
      </c>
      <c r="M465" s="805">
        <v>128.7</v>
      </c>
      <c r="N465" s="805">
        <v>128.7</v>
      </c>
      <c r="O465" s="948">
        <v>126.4</v>
      </c>
      <c r="P465" s="323">
        <v>120.2</v>
      </c>
      <c r="Q465" s="323">
        <v>118.2</v>
      </c>
      <c r="R465" s="323">
        <v>117.7</v>
      </c>
      <c r="S465" s="83">
        <v>128.6</v>
      </c>
      <c r="T465" s="83">
        <v>125.2</v>
      </c>
      <c r="U465" s="83">
        <v>125.29</v>
      </c>
      <c r="V465" s="505">
        <v>125.8</v>
      </c>
      <c r="W465" s="505">
        <v>127.9</v>
      </c>
      <c r="X465" s="83">
        <v>125.46</v>
      </c>
    </row>
    <row r="466" s="135" customFormat="1" customHeight="1" spans="1:24">
      <c r="A466" s="711">
        <v>44736</v>
      </c>
      <c r="B466" s="711">
        <v>44742</v>
      </c>
      <c r="C466" s="944" t="s">
        <v>478</v>
      </c>
      <c r="D466" s="938">
        <v>0.05</v>
      </c>
      <c r="E466" s="15">
        <v>0.06</v>
      </c>
      <c r="F466" s="945">
        <v>0.06</v>
      </c>
      <c r="G466" s="15">
        <v>0.06</v>
      </c>
      <c r="H466" s="938">
        <v>0.05</v>
      </c>
      <c r="I466" s="938">
        <v>0.04</v>
      </c>
      <c r="J466" s="935">
        <v>0.06</v>
      </c>
      <c r="K466" s="15">
        <v>0.06</v>
      </c>
      <c r="L466" s="15">
        <v>0.05</v>
      </c>
      <c r="M466" s="15">
        <v>0.05</v>
      </c>
      <c r="N466" s="15">
        <v>0.05</v>
      </c>
      <c r="O466" s="15">
        <v>0.07</v>
      </c>
      <c r="P466" s="938">
        <v>0.04</v>
      </c>
      <c r="Q466" s="938">
        <v>0.14</v>
      </c>
      <c r="R466" s="938">
        <v>0.17</v>
      </c>
      <c r="S466" s="15">
        <v>0.06</v>
      </c>
      <c r="T466" s="15">
        <v>0.06</v>
      </c>
      <c r="U466" s="12">
        <v>0.0665</v>
      </c>
      <c r="V466" s="15">
        <v>0.06</v>
      </c>
      <c r="W466" s="15">
        <v>0.05</v>
      </c>
      <c r="X466" s="12">
        <v>0.0653</v>
      </c>
    </row>
    <row r="467" s="135" customFormat="1" customHeight="1" spans="1:24">
      <c r="A467" s="711">
        <v>44736</v>
      </c>
      <c r="B467" s="711">
        <v>44742</v>
      </c>
      <c r="C467" s="944" t="s">
        <v>479</v>
      </c>
      <c r="D467" s="938">
        <v>0.08</v>
      </c>
      <c r="E467" s="15">
        <v>0.08</v>
      </c>
      <c r="F467" s="945">
        <v>0.08</v>
      </c>
      <c r="G467" s="15">
        <v>0.05</v>
      </c>
      <c r="H467" s="938">
        <v>0.04</v>
      </c>
      <c r="I467" s="938">
        <v>0.07</v>
      </c>
      <c r="J467" s="935">
        <v>0.07</v>
      </c>
      <c r="K467" s="15">
        <v>0.08</v>
      </c>
      <c r="L467" s="15">
        <v>0.08</v>
      </c>
      <c r="M467" s="15">
        <v>0.08</v>
      </c>
      <c r="N467" s="15">
        <v>0.08</v>
      </c>
      <c r="O467" s="15">
        <v>0.06</v>
      </c>
      <c r="P467" s="938">
        <v>0.04</v>
      </c>
      <c r="Q467" s="938">
        <v>0.03</v>
      </c>
      <c r="R467" s="938">
        <v>0.03</v>
      </c>
      <c r="S467" s="15">
        <v>0.08</v>
      </c>
      <c r="T467" s="15">
        <v>0.05</v>
      </c>
      <c r="U467" s="12">
        <v>0.0635</v>
      </c>
      <c r="V467" s="15">
        <v>0.06</v>
      </c>
      <c r="W467" s="15">
        <v>0.1</v>
      </c>
      <c r="X467" s="12">
        <v>0.0653</v>
      </c>
    </row>
    <row r="468" s="135" customFormat="1" customHeight="1" spans="1:24">
      <c r="A468" s="711">
        <v>44743</v>
      </c>
      <c r="B468" s="711">
        <v>44749</v>
      </c>
      <c r="C468" s="5" t="s">
        <v>477</v>
      </c>
      <c r="D468" s="946">
        <v>127.6</v>
      </c>
      <c r="E468" s="83">
        <v>128.3</v>
      </c>
      <c r="F468" s="83">
        <v>127.5</v>
      </c>
      <c r="G468" s="83">
        <v>124.9</v>
      </c>
      <c r="H468" s="83">
        <v>119.9</v>
      </c>
      <c r="I468" s="83">
        <v>123</v>
      </c>
      <c r="J468" s="83">
        <v>128.3</v>
      </c>
      <c r="K468" s="83">
        <v>127</v>
      </c>
      <c r="L468" s="83">
        <v>128.8</v>
      </c>
      <c r="M468" s="83">
        <v>128.7</v>
      </c>
      <c r="N468" s="83">
        <v>128.7</v>
      </c>
      <c r="O468" s="83">
        <v>126.4</v>
      </c>
      <c r="P468" s="83">
        <v>119.9</v>
      </c>
      <c r="Q468" s="83">
        <v>118</v>
      </c>
      <c r="R468" s="83">
        <v>117.4</v>
      </c>
      <c r="S468" s="83">
        <v>128.4</v>
      </c>
      <c r="T468" s="83">
        <v>124.9</v>
      </c>
      <c r="U468" s="83">
        <v>125.16</v>
      </c>
      <c r="V468" s="505">
        <v>125.8</v>
      </c>
      <c r="W468" s="505">
        <v>127.9</v>
      </c>
      <c r="X468" s="83">
        <v>125.34</v>
      </c>
    </row>
    <row r="469" s="135" customFormat="1" customHeight="1" spans="1:24">
      <c r="A469" s="711">
        <v>44743</v>
      </c>
      <c r="B469" s="711">
        <v>44749</v>
      </c>
      <c r="C469" s="944" t="s">
        <v>478</v>
      </c>
      <c r="D469" s="938">
        <v>0.05</v>
      </c>
      <c r="E469" s="15">
        <v>0.06</v>
      </c>
      <c r="F469" s="945">
        <v>0.06</v>
      </c>
      <c r="G469" s="15">
        <v>0.06</v>
      </c>
      <c r="H469" s="15">
        <v>0.05</v>
      </c>
      <c r="I469" s="15">
        <v>0.04</v>
      </c>
      <c r="J469" s="15">
        <v>0.06</v>
      </c>
      <c r="K469" s="15">
        <v>0.06</v>
      </c>
      <c r="L469" s="15">
        <v>0.05</v>
      </c>
      <c r="M469" s="15">
        <v>0.05</v>
      </c>
      <c r="N469" s="15">
        <v>0.05</v>
      </c>
      <c r="O469" s="15">
        <v>0.08</v>
      </c>
      <c r="P469" s="15">
        <v>0.04</v>
      </c>
      <c r="Q469" s="15">
        <v>0.15</v>
      </c>
      <c r="R469" s="15">
        <v>0.18</v>
      </c>
      <c r="S469" s="15">
        <v>0.06</v>
      </c>
      <c r="T469" s="15">
        <v>0.06</v>
      </c>
      <c r="U469" s="12">
        <v>0.0682</v>
      </c>
      <c r="V469" s="15">
        <v>0.06</v>
      </c>
      <c r="W469" s="15">
        <v>0.05</v>
      </c>
      <c r="X469" s="12">
        <v>0.0668</v>
      </c>
    </row>
    <row r="470" s="135" customFormat="1" customHeight="1" spans="1:24">
      <c r="A470" s="711">
        <v>44743</v>
      </c>
      <c r="B470" s="711">
        <v>44749</v>
      </c>
      <c r="C470" s="944" t="s">
        <v>479</v>
      </c>
      <c r="D470" s="938">
        <v>0.08</v>
      </c>
      <c r="E470" s="15">
        <v>0.08</v>
      </c>
      <c r="F470" s="945">
        <v>0.08</v>
      </c>
      <c r="G470" s="15">
        <v>0.05</v>
      </c>
      <c r="H470" s="15">
        <v>0.04</v>
      </c>
      <c r="I470" s="15">
        <v>0.07</v>
      </c>
      <c r="J470" s="15">
        <v>0.07</v>
      </c>
      <c r="K470" s="15">
        <v>0.08</v>
      </c>
      <c r="L470" s="15">
        <v>0.08</v>
      </c>
      <c r="M470" s="15">
        <v>0.08</v>
      </c>
      <c r="N470" s="15">
        <v>0.08</v>
      </c>
      <c r="O470" s="15">
        <v>0.06</v>
      </c>
      <c r="P470" s="15">
        <v>0.04</v>
      </c>
      <c r="Q470" s="15">
        <v>0.03</v>
      </c>
      <c r="R470" s="15">
        <v>0.03</v>
      </c>
      <c r="S470" s="15">
        <v>0.08</v>
      </c>
      <c r="T470" s="15">
        <v>0.05</v>
      </c>
      <c r="U470" s="12">
        <v>0.0635</v>
      </c>
      <c r="V470" s="15">
        <v>0.06</v>
      </c>
      <c r="W470" s="15">
        <v>0.1</v>
      </c>
      <c r="X470" s="12">
        <v>0.0653</v>
      </c>
    </row>
    <row r="471" s="135" customFormat="1" customHeight="1" spans="1:24">
      <c r="A471" s="711">
        <v>44750</v>
      </c>
      <c r="B471" s="711">
        <v>44756</v>
      </c>
      <c r="C471" s="5" t="s">
        <v>477</v>
      </c>
      <c r="D471" s="946">
        <v>127.8</v>
      </c>
      <c r="E471" s="83">
        <v>128.5</v>
      </c>
      <c r="F471" s="83">
        <v>127.6</v>
      </c>
      <c r="G471" s="83">
        <v>125.1</v>
      </c>
      <c r="H471" s="83">
        <v>119.7</v>
      </c>
      <c r="I471" s="83">
        <v>123</v>
      </c>
      <c r="J471" s="83">
        <v>128.5</v>
      </c>
      <c r="K471" s="83">
        <v>127.3</v>
      </c>
      <c r="L471" s="83">
        <v>129.1</v>
      </c>
      <c r="M471" s="83">
        <v>128.8</v>
      </c>
      <c r="N471" s="83">
        <v>128.9</v>
      </c>
      <c r="O471" s="83">
        <v>126.5</v>
      </c>
      <c r="P471" s="83">
        <v>119.6</v>
      </c>
      <c r="Q471" s="83">
        <v>118.2</v>
      </c>
      <c r="R471" s="83">
        <v>117.6</v>
      </c>
      <c r="S471" s="83">
        <v>128.2</v>
      </c>
      <c r="T471" s="83">
        <v>125.1</v>
      </c>
      <c r="U471" s="83">
        <v>125.26</v>
      </c>
      <c r="V471" s="505">
        <v>126</v>
      </c>
      <c r="W471" s="505">
        <v>128.1</v>
      </c>
      <c r="X471" s="83">
        <v>125.45</v>
      </c>
    </row>
    <row r="472" s="135" customFormat="1" customHeight="1" spans="1:24">
      <c r="A472" s="711">
        <v>44750</v>
      </c>
      <c r="B472" s="711">
        <v>44756</v>
      </c>
      <c r="C472" s="944" t="s">
        <v>478</v>
      </c>
      <c r="D472" s="938">
        <v>0.05</v>
      </c>
      <c r="E472" s="15">
        <v>0.06</v>
      </c>
      <c r="F472" s="945">
        <v>0.06</v>
      </c>
      <c r="G472" s="15">
        <v>0.06</v>
      </c>
      <c r="H472" s="15">
        <v>0.05</v>
      </c>
      <c r="I472" s="15">
        <v>0.04</v>
      </c>
      <c r="J472" s="15">
        <v>0.06</v>
      </c>
      <c r="K472" s="15">
        <v>0.05</v>
      </c>
      <c r="L472" s="15">
        <v>0.05</v>
      </c>
      <c r="M472" s="15">
        <v>0.05</v>
      </c>
      <c r="N472" s="15">
        <v>0.05</v>
      </c>
      <c r="O472" s="15">
        <v>0.08</v>
      </c>
      <c r="P472" s="15">
        <v>0.04</v>
      </c>
      <c r="Q472" s="15">
        <v>0.15</v>
      </c>
      <c r="R472" s="15">
        <v>0.18</v>
      </c>
      <c r="S472" s="15">
        <v>0.06</v>
      </c>
      <c r="T472" s="15">
        <v>0.06</v>
      </c>
      <c r="U472" s="12">
        <v>0.0676</v>
      </c>
      <c r="V472" s="15">
        <v>0.06</v>
      </c>
      <c r="W472" s="15">
        <v>0.05</v>
      </c>
      <c r="X472" s="12">
        <v>0.0663</v>
      </c>
    </row>
    <row r="473" s="135" customFormat="1" customHeight="1" spans="1:24">
      <c r="A473" s="711">
        <v>44750</v>
      </c>
      <c r="B473" s="711">
        <v>44756</v>
      </c>
      <c r="C473" s="944" t="s">
        <v>479</v>
      </c>
      <c r="D473" s="938">
        <v>0.08</v>
      </c>
      <c r="E473" s="15">
        <v>0.08</v>
      </c>
      <c r="F473" s="945">
        <v>0.08</v>
      </c>
      <c r="G473" s="15">
        <v>0.05</v>
      </c>
      <c r="H473" s="15">
        <v>0.04</v>
      </c>
      <c r="I473" s="15">
        <v>0.07</v>
      </c>
      <c r="J473" s="15">
        <v>0.07</v>
      </c>
      <c r="K473" s="15">
        <v>0.08</v>
      </c>
      <c r="L473" s="15">
        <v>0.08</v>
      </c>
      <c r="M473" s="15">
        <v>0.08</v>
      </c>
      <c r="N473" s="15">
        <v>0.08</v>
      </c>
      <c r="O473" s="15">
        <v>0.06</v>
      </c>
      <c r="P473" s="15">
        <v>0.04</v>
      </c>
      <c r="Q473" s="15">
        <v>0.03</v>
      </c>
      <c r="R473" s="15">
        <v>0.03</v>
      </c>
      <c r="S473" s="15">
        <v>0.08</v>
      </c>
      <c r="T473" s="15">
        <v>0.05</v>
      </c>
      <c r="U473" s="12">
        <v>0.0635</v>
      </c>
      <c r="V473" s="15">
        <v>0.06</v>
      </c>
      <c r="W473" s="15">
        <v>0.1</v>
      </c>
      <c r="X473" s="12">
        <v>0.0653</v>
      </c>
    </row>
    <row r="474" s="705" customFormat="1" customHeight="1" spans="1:24">
      <c r="A474" s="718">
        <v>44757</v>
      </c>
      <c r="B474" s="718">
        <v>44763</v>
      </c>
      <c r="C474" s="117" t="s">
        <v>477</v>
      </c>
      <c r="D474" s="951">
        <v>128.7</v>
      </c>
      <c r="E474" s="506">
        <v>128.6</v>
      </c>
      <c r="F474" s="506">
        <v>128.2</v>
      </c>
      <c r="G474" s="506">
        <v>125.3</v>
      </c>
      <c r="H474" s="506">
        <v>120</v>
      </c>
      <c r="I474" s="506">
        <v>123.2</v>
      </c>
      <c r="J474" s="506">
        <v>129</v>
      </c>
      <c r="K474" s="506">
        <v>128.5</v>
      </c>
      <c r="L474" s="506">
        <v>129.6</v>
      </c>
      <c r="M474" s="506">
        <v>129.3</v>
      </c>
      <c r="N474" s="506">
        <v>129.4</v>
      </c>
      <c r="O474" s="506">
        <v>126.7</v>
      </c>
      <c r="P474" s="506">
        <v>119.8</v>
      </c>
      <c r="Q474" s="506">
        <v>118.5</v>
      </c>
      <c r="R474" s="506">
        <v>117.9</v>
      </c>
      <c r="S474" s="506">
        <v>128.5</v>
      </c>
      <c r="T474" s="506">
        <v>125.8</v>
      </c>
      <c r="U474" s="506">
        <v>125.71</v>
      </c>
      <c r="V474" s="506">
        <v>126.3</v>
      </c>
      <c r="W474" s="506">
        <v>128.4</v>
      </c>
      <c r="X474" s="506">
        <v>125.88</v>
      </c>
    </row>
    <row r="475" s="135" customFormat="1" customHeight="1" spans="1:24">
      <c r="A475" s="711">
        <v>44757</v>
      </c>
      <c r="B475" s="711">
        <v>44763</v>
      </c>
      <c r="C475" s="944" t="s">
        <v>478</v>
      </c>
      <c r="D475" s="938">
        <v>0.05</v>
      </c>
      <c r="E475" s="15">
        <v>0.06</v>
      </c>
      <c r="F475" s="945">
        <v>0.06</v>
      </c>
      <c r="G475" s="15">
        <v>0.06</v>
      </c>
      <c r="H475" s="15">
        <v>0.05</v>
      </c>
      <c r="I475" s="15">
        <v>0.04</v>
      </c>
      <c r="J475" s="15">
        <v>0.06</v>
      </c>
      <c r="K475" s="15">
        <v>0.05</v>
      </c>
      <c r="L475" s="15">
        <v>0.05</v>
      </c>
      <c r="M475" s="15">
        <v>0.05</v>
      </c>
      <c r="N475" s="15">
        <v>0.05</v>
      </c>
      <c r="O475" s="15">
        <v>0.08</v>
      </c>
      <c r="P475" s="15">
        <v>0.04</v>
      </c>
      <c r="Q475" s="15">
        <v>0.15</v>
      </c>
      <c r="R475" s="15">
        <v>0.18</v>
      </c>
      <c r="S475" s="15">
        <v>0.06</v>
      </c>
      <c r="T475" s="15">
        <v>0.06</v>
      </c>
      <c r="U475" s="12">
        <v>0.0676</v>
      </c>
      <c r="V475" s="15">
        <v>0.06</v>
      </c>
      <c r="W475" s="15">
        <v>0.05</v>
      </c>
      <c r="X475" s="12">
        <v>0.0663</v>
      </c>
    </row>
    <row r="476" s="135" customFormat="1" customHeight="1" spans="1:24">
      <c r="A476" s="711">
        <v>44757</v>
      </c>
      <c r="B476" s="711">
        <v>44763</v>
      </c>
      <c r="C476" s="944" t="s">
        <v>479</v>
      </c>
      <c r="D476" s="938">
        <v>0.09</v>
      </c>
      <c r="E476" s="15">
        <v>0.08</v>
      </c>
      <c r="F476" s="945">
        <v>0.08</v>
      </c>
      <c r="G476" s="15">
        <v>0.05</v>
      </c>
      <c r="H476" s="15">
        <v>0.04</v>
      </c>
      <c r="I476" s="15">
        <v>0.07</v>
      </c>
      <c r="J476" s="15">
        <v>0.08</v>
      </c>
      <c r="K476" s="15">
        <v>0.1</v>
      </c>
      <c r="L476" s="15">
        <v>0.09</v>
      </c>
      <c r="M476" s="15">
        <v>0.08</v>
      </c>
      <c r="N476" s="15">
        <v>0.09</v>
      </c>
      <c r="O476" s="15">
        <v>0.06</v>
      </c>
      <c r="P476" s="15">
        <v>0.04</v>
      </c>
      <c r="Q476" s="15">
        <v>0.03</v>
      </c>
      <c r="R476" s="15">
        <v>0.03</v>
      </c>
      <c r="S476" s="15">
        <v>0.08</v>
      </c>
      <c r="T476" s="15">
        <v>0.05</v>
      </c>
      <c r="U476" s="12">
        <v>0.0671</v>
      </c>
      <c r="V476" s="15">
        <v>0.06</v>
      </c>
      <c r="W476" s="15">
        <v>0.1</v>
      </c>
      <c r="X476" s="12">
        <v>0.0684</v>
      </c>
    </row>
    <row r="477" s="705" customFormat="1" customHeight="1" spans="1:24">
      <c r="A477" s="718">
        <v>44764</v>
      </c>
      <c r="B477" s="718">
        <v>44770</v>
      </c>
      <c r="C477" s="117" t="s">
        <v>477</v>
      </c>
      <c r="D477" s="951">
        <v>129.3</v>
      </c>
      <c r="E477" s="506">
        <v>128.8</v>
      </c>
      <c r="F477" s="506">
        <v>128.5</v>
      </c>
      <c r="G477" s="506">
        <v>125.8</v>
      </c>
      <c r="H477" s="506">
        <v>122.5</v>
      </c>
      <c r="I477" s="506">
        <v>125.9</v>
      </c>
      <c r="J477" s="506">
        <v>129.5</v>
      </c>
      <c r="K477" s="506">
        <v>129.6</v>
      </c>
      <c r="L477" s="506">
        <v>130</v>
      </c>
      <c r="M477" s="506">
        <v>129.8</v>
      </c>
      <c r="N477" s="506">
        <v>129.9</v>
      </c>
      <c r="O477" s="506">
        <v>127.1</v>
      </c>
      <c r="P477" s="506">
        <v>120.3</v>
      </c>
      <c r="Q477" s="506">
        <v>119</v>
      </c>
      <c r="R477" s="506">
        <v>118.3</v>
      </c>
      <c r="S477" s="506">
        <v>129.1</v>
      </c>
      <c r="T477" s="506">
        <v>126</v>
      </c>
      <c r="U477" s="506">
        <v>126.44</v>
      </c>
      <c r="V477" s="506">
        <v>126.8</v>
      </c>
      <c r="W477" s="506">
        <v>128.9</v>
      </c>
      <c r="X477" s="506">
        <v>126.58</v>
      </c>
    </row>
    <row r="478" s="135" customFormat="1" customHeight="1" spans="1:24">
      <c r="A478" s="711">
        <v>44764</v>
      </c>
      <c r="B478" s="711">
        <v>44770</v>
      </c>
      <c r="C478" s="944" t="s">
        <v>478</v>
      </c>
      <c r="D478" s="938">
        <v>0.06</v>
      </c>
      <c r="E478" s="15">
        <v>0.07</v>
      </c>
      <c r="F478" s="945">
        <v>0.08</v>
      </c>
      <c r="G478" s="15">
        <v>0.06</v>
      </c>
      <c r="H478" s="15">
        <v>0.05</v>
      </c>
      <c r="I478" s="15">
        <v>0.04</v>
      </c>
      <c r="J478" s="15">
        <v>0.06</v>
      </c>
      <c r="K478" s="15">
        <v>0.05</v>
      </c>
      <c r="L478" s="15">
        <v>0.05</v>
      </c>
      <c r="M478" s="15">
        <v>0.05</v>
      </c>
      <c r="N478" s="15">
        <v>0.05</v>
      </c>
      <c r="O478" s="15">
        <v>0.08</v>
      </c>
      <c r="P478" s="15">
        <v>0.04</v>
      </c>
      <c r="Q478" s="15">
        <v>0.13</v>
      </c>
      <c r="R478" s="15">
        <v>0.16</v>
      </c>
      <c r="S478" s="15">
        <v>0.06</v>
      </c>
      <c r="T478" s="15">
        <v>0.06</v>
      </c>
      <c r="U478" s="12">
        <v>0.0676</v>
      </c>
      <c r="V478" s="15">
        <v>0.06</v>
      </c>
      <c r="W478" s="15">
        <v>0.05</v>
      </c>
      <c r="X478" s="12">
        <v>0.0663</v>
      </c>
    </row>
    <row r="479" s="135" customFormat="1" customHeight="1" spans="1:24">
      <c r="A479" s="711">
        <v>44764</v>
      </c>
      <c r="B479" s="711">
        <v>44770</v>
      </c>
      <c r="C479" s="944" t="s">
        <v>479</v>
      </c>
      <c r="D479" s="938">
        <v>0.1</v>
      </c>
      <c r="E479" s="15">
        <v>0.08</v>
      </c>
      <c r="F479" s="945">
        <v>0.08</v>
      </c>
      <c r="G479" s="15">
        <v>0.06</v>
      </c>
      <c r="H479" s="15">
        <v>0.04</v>
      </c>
      <c r="I479" s="15">
        <v>0.07</v>
      </c>
      <c r="J479" s="15">
        <v>0.08</v>
      </c>
      <c r="K479" s="15">
        <v>0.11</v>
      </c>
      <c r="L479" s="15">
        <v>0.11</v>
      </c>
      <c r="M479" s="15">
        <v>0.09</v>
      </c>
      <c r="N479" s="15">
        <v>0.1</v>
      </c>
      <c r="O479" s="15">
        <v>0.08</v>
      </c>
      <c r="P479" s="15">
        <v>0.04</v>
      </c>
      <c r="Q479" s="15">
        <v>0.03</v>
      </c>
      <c r="R479" s="15">
        <v>0.03</v>
      </c>
      <c r="S479" s="15">
        <v>0.08</v>
      </c>
      <c r="T479" s="15">
        <v>0.06</v>
      </c>
      <c r="U479" s="12">
        <v>0.0729</v>
      </c>
      <c r="V479" s="15">
        <v>0.07</v>
      </c>
      <c r="W479" s="15">
        <v>0.1</v>
      </c>
      <c r="X479" s="12">
        <v>0.0742</v>
      </c>
    </row>
    <row r="480" s="135" customFormat="1" customHeight="1" spans="1:24">
      <c r="A480" s="718">
        <v>44771</v>
      </c>
      <c r="B480" s="718">
        <v>44777</v>
      </c>
      <c r="C480" s="117" t="s">
        <v>477</v>
      </c>
      <c r="D480" s="951">
        <v>129</v>
      </c>
      <c r="E480" s="506">
        <v>128.9</v>
      </c>
      <c r="F480" s="506">
        <v>128.4</v>
      </c>
      <c r="G480" s="506">
        <v>126.3</v>
      </c>
      <c r="H480" s="506">
        <v>122.2</v>
      </c>
      <c r="I480" s="506">
        <v>125.1</v>
      </c>
      <c r="J480" s="506">
        <v>129.1</v>
      </c>
      <c r="K480" s="506">
        <v>129.2</v>
      </c>
      <c r="L480" s="506">
        <v>129.7</v>
      </c>
      <c r="M480" s="506">
        <v>129.6</v>
      </c>
      <c r="N480" s="506">
        <v>129.7</v>
      </c>
      <c r="O480" s="506">
        <v>127.2</v>
      </c>
      <c r="P480" s="506">
        <v>120.1</v>
      </c>
      <c r="Q480" s="506">
        <v>119</v>
      </c>
      <c r="R480" s="506">
        <v>118.3</v>
      </c>
      <c r="S480" s="506">
        <v>129.3</v>
      </c>
      <c r="T480" s="506">
        <v>126.3</v>
      </c>
      <c r="U480" s="506">
        <v>126.32</v>
      </c>
      <c r="V480" s="506">
        <v>126.85</v>
      </c>
      <c r="W480" s="506">
        <v>129.1</v>
      </c>
      <c r="X480" s="506">
        <v>126.49</v>
      </c>
    </row>
    <row r="481" s="135" customFormat="1" customHeight="1" spans="1:24">
      <c r="A481" s="718">
        <v>44771</v>
      </c>
      <c r="B481" s="718">
        <v>44777</v>
      </c>
      <c r="C481" s="944" t="s">
        <v>478</v>
      </c>
      <c r="D481" s="938">
        <v>0.06</v>
      </c>
      <c r="E481" s="15">
        <v>0.07</v>
      </c>
      <c r="F481" s="945">
        <v>0.08</v>
      </c>
      <c r="G481" s="15">
        <v>0.06</v>
      </c>
      <c r="H481" s="15">
        <v>0.05</v>
      </c>
      <c r="I481" s="15">
        <v>0.04</v>
      </c>
      <c r="J481" s="15">
        <v>0.06</v>
      </c>
      <c r="K481" s="15">
        <v>0.05</v>
      </c>
      <c r="L481" s="15">
        <v>0.05</v>
      </c>
      <c r="M481" s="15">
        <v>0.05</v>
      </c>
      <c r="N481" s="15">
        <v>0.05</v>
      </c>
      <c r="O481" s="15">
        <v>0.08</v>
      </c>
      <c r="P481" s="15">
        <v>0.04</v>
      </c>
      <c r="Q481" s="15">
        <v>0.11</v>
      </c>
      <c r="R481" s="15">
        <v>0.14</v>
      </c>
      <c r="S481" s="15">
        <v>0.06</v>
      </c>
      <c r="T481" s="15">
        <v>0.06</v>
      </c>
      <c r="U481" s="12">
        <v>0.0653</v>
      </c>
      <c r="V481" s="15">
        <v>0.06</v>
      </c>
      <c r="W481" s="15">
        <v>0.05</v>
      </c>
      <c r="X481" s="12">
        <v>0.0642</v>
      </c>
    </row>
    <row r="482" s="135" customFormat="1" customHeight="1" spans="1:24">
      <c r="A482" s="718">
        <v>44771</v>
      </c>
      <c r="B482" s="718">
        <v>44777</v>
      </c>
      <c r="C482" s="944" t="s">
        <v>479</v>
      </c>
      <c r="D482" s="938">
        <v>0.09</v>
      </c>
      <c r="E482" s="15">
        <v>0.08</v>
      </c>
      <c r="F482" s="945">
        <v>0.08</v>
      </c>
      <c r="G482" s="15">
        <v>0.06</v>
      </c>
      <c r="H482" s="15">
        <v>0.04</v>
      </c>
      <c r="I482" s="15">
        <v>0.07</v>
      </c>
      <c r="J482" s="15">
        <v>0.08</v>
      </c>
      <c r="K482" s="15">
        <v>0.11</v>
      </c>
      <c r="L482" s="15">
        <v>0.1</v>
      </c>
      <c r="M482" s="15">
        <v>0.08</v>
      </c>
      <c r="N482" s="15">
        <v>0.09</v>
      </c>
      <c r="O482" s="15">
        <v>0.08</v>
      </c>
      <c r="P482" s="15">
        <v>0.04</v>
      </c>
      <c r="Q482" s="15">
        <v>0.03</v>
      </c>
      <c r="R482" s="15">
        <v>0.03</v>
      </c>
      <c r="S482" s="15">
        <v>0.08</v>
      </c>
      <c r="T482" s="15">
        <v>0.06</v>
      </c>
      <c r="U482" s="12">
        <v>0.0706</v>
      </c>
      <c r="V482" s="15">
        <v>0.07</v>
      </c>
      <c r="W482" s="15">
        <v>0.1</v>
      </c>
      <c r="X482" s="12">
        <v>0.0721</v>
      </c>
    </row>
    <row r="483" s="135" customFormat="1" customHeight="1" spans="1:24">
      <c r="A483" s="718">
        <v>44778</v>
      </c>
      <c r="B483" s="718">
        <v>44784</v>
      </c>
      <c r="C483" s="117" t="s">
        <v>477</v>
      </c>
      <c r="D483" s="951">
        <v>128.8</v>
      </c>
      <c r="E483" s="506">
        <v>128.95</v>
      </c>
      <c r="F483" s="506">
        <v>128.5</v>
      </c>
      <c r="G483" s="506">
        <v>126.8</v>
      </c>
      <c r="H483" s="506">
        <v>122.2</v>
      </c>
      <c r="I483" s="506">
        <v>125.1</v>
      </c>
      <c r="J483" s="506">
        <v>129.3</v>
      </c>
      <c r="K483" s="951">
        <v>129</v>
      </c>
      <c r="L483" s="506">
        <v>130</v>
      </c>
      <c r="M483" s="506">
        <v>129.8</v>
      </c>
      <c r="N483" s="506">
        <v>129.9</v>
      </c>
      <c r="O483" s="506">
        <v>127.4</v>
      </c>
      <c r="P483" s="506">
        <v>120.1</v>
      </c>
      <c r="Q483" s="506">
        <v>119.3</v>
      </c>
      <c r="R483" s="506">
        <v>118.5</v>
      </c>
      <c r="S483" s="506">
        <v>129.5</v>
      </c>
      <c r="T483" s="506">
        <v>126.5</v>
      </c>
      <c r="U483" s="506">
        <v>126.45</v>
      </c>
      <c r="V483" s="506">
        <v>127</v>
      </c>
      <c r="W483" s="506">
        <v>129</v>
      </c>
      <c r="X483" s="506">
        <v>126.61</v>
      </c>
    </row>
    <row r="484" s="135" customFormat="1" customHeight="1" spans="1:24">
      <c r="A484" s="718">
        <v>44778</v>
      </c>
      <c r="B484" s="718">
        <v>44784</v>
      </c>
      <c r="C484" s="944" t="s">
        <v>478</v>
      </c>
      <c r="D484" s="938">
        <v>0.05</v>
      </c>
      <c r="E484" s="15">
        <v>0.07</v>
      </c>
      <c r="F484" s="945">
        <v>0.08</v>
      </c>
      <c r="G484" s="15">
        <v>0.06</v>
      </c>
      <c r="H484" s="15">
        <v>0.05</v>
      </c>
      <c r="I484" s="15">
        <v>0.04</v>
      </c>
      <c r="J484" s="15">
        <v>0.06</v>
      </c>
      <c r="K484" s="938">
        <v>0.05</v>
      </c>
      <c r="L484" s="15">
        <v>0.05</v>
      </c>
      <c r="M484" s="15">
        <v>0.05</v>
      </c>
      <c r="N484" s="15">
        <v>0.05</v>
      </c>
      <c r="O484" s="15">
        <v>0.08</v>
      </c>
      <c r="P484" s="15">
        <v>0.04</v>
      </c>
      <c r="Q484" s="15">
        <v>0.09</v>
      </c>
      <c r="R484" s="15">
        <v>0.11</v>
      </c>
      <c r="S484" s="15">
        <v>0.06</v>
      </c>
      <c r="T484" s="15">
        <v>0.06</v>
      </c>
      <c r="U484" s="12">
        <v>0.0618</v>
      </c>
      <c r="V484" s="15">
        <v>0.06</v>
      </c>
      <c r="W484" s="15">
        <v>0.05</v>
      </c>
      <c r="X484" s="12">
        <v>0.0611</v>
      </c>
    </row>
    <row r="485" s="135" customFormat="1" customHeight="1" spans="1:24">
      <c r="A485" s="718">
        <v>44778</v>
      </c>
      <c r="B485" s="718">
        <v>44784</v>
      </c>
      <c r="C485" s="944" t="s">
        <v>479</v>
      </c>
      <c r="D485" s="938">
        <v>0.08</v>
      </c>
      <c r="E485" s="15">
        <v>0.08</v>
      </c>
      <c r="F485" s="945">
        <v>0.08</v>
      </c>
      <c r="G485" s="15">
        <v>0.06</v>
      </c>
      <c r="H485" s="15">
        <v>0.04</v>
      </c>
      <c r="I485" s="15">
        <v>0.07</v>
      </c>
      <c r="J485" s="15">
        <v>0.08</v>
      </c>
      <c r="K485" s="938">
        <v>0.09</v>
      </c>
      <c r="L485" s="15">
        <v>0.1</v>
      </c>
      <c r="M485" s="15">
        <v>0.08</v>
      </c>
      <c r="N485" s="15">
        <v>0.09</v>
      </c>
      <c r="O485" s="15">
        <v>0.08</v>
      </c>
      <c r="P485" s="15">
        <v>0.04</v>
      </c>
      <c r="Q485" s="15">
        <v>0.03</v>
      </c>
      <c r="R485" s="15">
        <v>0.03</v>
      </c>
      <c r="S485" s="15">
        <v>0.08</v>
      </c>
      <c r="T485" s="15">
        <v>0.06</v>
      </c>
      <c r="U485" s="12">
        <v>0.0688</v>
      </c>
      <c r="V485" s="15">
        <v>0.07</v>
      </c>
      <c r="W485" s="15">
        <v>0.1</v>
      </c>
      <c r="X485" s="12">
        <v>0.0705</v>
      </c>
    </row>
    <row r="486" s="135" customFormat="1" customHeight="1" spans="1:24">
      <c r="A486" s="718">
        <v>44785</v>
      </c>
      <c r="B486" s="718">
        <v>44791</v>
      </c>
      <c r="C486" s="117" t="s">
        <v>477</v>
      </c>
      <c r="D486" s="951">
        <v>128.5</v>
      </c>
      <c r="E486" s="506">
        <v>128.95</v>
      </c>
      <c r="F486" s="506">
        <v>128.6</v>
      </c>
      <c r="G486" s="506">
        <v>126.2</v>
      </c>
      <c r="H486" s="506">
        <v>122</v>
      </c>
      <c r="I486" s="506">
        <v>125</v>
      </c>
      <c r="J486" s="506">
        <v>129.6</v>
      </c>
      <c r="K486" s="951">
        <v>129.1</v>
      </c>
      <c r="L486" s="506">
        <v>130.1</v>
      </c>
      <c r="M486" s="506">
        <v>129.9</v>
      </c>
      <c r="N486" s="506">
        <v>130</v>
      </c>
      <c r="O486" s="506">
        <v>127.4</v>
      </c>
      <c r="P486" s="506">
        <v>120</v>
      </c>
      <c r="Q486" s="506">
        <v>119</v>
      </c>
      <c r="R486" s="506">
        <v>118.3</v>
      </c>
      <c r="S486" s="506">
        <v>129.8</v>
      </c>
      <c r="T486" s="506">
        <v>126.2</v>
      </c>
      <c r="U486" s="506">
        <v>126.39</v>
      </c>
      <c r="V486" s="506">
        <v>127</v>
      </c>
      <c r="W486" s="506">
        <v>129</v>
      </c>
      <c r="X486" s="506">
        <v>126.56</v>
      </c>
    </row>
    <row r="487" s="135" customFormat="1" customHeight="1" spans="1:24">
      <c r="A487" s="718">
        <v>44785</v>
      </c>
      <c r="B487" s="718">
        <v>44791</v>
      </c>
      <c r="C487" s="944" t="s">
        <v>478</v>
      </c>
      <c r="D487" s="938">
        <v>0.06</v>
      </c>
      <c r="E487" s="15">
        <v>0.07</v>
      </c>
      <c r="F487" s="945">
        <v>0.08</v>
      </c>
      <c r="G487" s="15">
        <v>0.07</v>
      </c>
      <c r="H487" s="15">
        <v>0.05</v>
      </c>
      <c r="I487" s="15">
        <v>0.04</v>
      </c>
      <c r="J487" s="15">
        <v>0.06</v>
      </c>
      <c r="K487" s="938">
        <v>0.06</v>
      </c>
      <c r="L487" s="15">
        <v>0.05</v>
      </c>
      <c r="M487" s="15">
        <v>0.05</v>
      </c>
      <c r="N487" s="15">
        <v>0.05</v>
      </c>
      <c r="O487" s="15">
        <v>0.08</v>
      </c>
      <c r="P487" s="15">
        <v>0.04</v>
      </c>
      <c r="Q487" s="15">
        <v>0.07</v>
      </c>
      <c r="R487" s="15">
        <v>0.09</v>
      </c>
      <c r="S487" s="15">
        <v>0.06</v>
      </c>
      <c r="T487" s="15">
        <v>0.07</v>
      </c>
      <c r="U487" s="12">
        <v>0.0618</v>
      </c>
      <c r="V487" s="15">
        <v>0.06</v>
      </c>
      <c r="W487" s="15">
        <v>0.05</v>
      </c>
      <c r="X487" s="12">
        <v>0.0611</v>
      </c>
    </row>
    <row r="488" s="135" customFormat="1" customHeight="1" spans="1:24">
      <c r="A488" s="718">
        <v>44785</v>
      </c>
      <c r="B488" s="718">
        <v>44791</v>
      </c>
      <c r="C488" s="944" t="s">
        <v>479</v>
      </c>
      <c r="D488" s="938">
        <v>0.09</v>
      </c>
      <c r="E488" s="15">
        <v>0.08</v>
      </c>
      <c r="F488" s="945">
        <v>0.08</v>
      </c>
      <c r="G488" s="15">
        <v>0.06</v>
      </c>
      <c r="H488" s="15">
        <v>0.04</v>
      </c>
      <c r="I488" s="15">
        <v>0.06</v>
      </c>
      <c r="J488" s="15">
        <v>0.08</v>
      </c>
      <c r="K488" s="938">
        <v>0.1</v>
      </c>
      <c r="L488" s="15">
        <v>0.1</v>
      </c>
      <c r="M488" s="15">
        <v>0.08</v>
      </c>
      <c r="N488" s="15">
        <v>0.09</v>
      </c>
      <c r="O488" s="15">
        <v>0.08</v>
      </c>
      <c r="P488" s="15">
        <v>0.04</v>
      </c>
      <c r="Q488" s="15">
        <v>0.03</v>
      </c>
      <c r="R488" s="15">
        <v>0.03</v>
      </c>
      <c r="S488" s="15">
        <v>0.08</v>
      </c>
      <c r="T488" s="15">
        <v>0.06</v>
      </c>
      <c r="U488" s="12">
        <v>0.0694</v>
      </c>
      <c r="V488" s="15">
        <v>0.07</v>
      </c>
      <c r="W488" s="15">
        <v>0.1</v>
      </c>
      <c r="X488" s="12">
        <v>0.0711</v>
      </c>
    </row>
    <row r="489" s="135" customFormat="1" customHeight="1" spans="1:24">
      <c r="A489" s="718">
        <v>44792</v>
      </c>
      <c r="B489" s="718">
        <v>44798</v>
      </c>
      <c r="C489" s="117" t="s">
        <v>477</v>
      </c>
      <c r="D489" s="951">
        <v>128.2</v>
      </c>
      <c r="E489" s="506">
        <v>128.8</v>
      </c>
      <c r="F489" s="506">
        <v>128.8</v>
      </c>
      <c r="G489" s="506">
        <v>126</v>
      </c>
      <c r="H489" s="506">
        <v>121.6</v>
      </c>
      <c r="I489" s="506">
        <v>124.5</v>
      </c>
      <c r="J489" s="506">
        <v>129.3</v>
      </c>
      <c r="K489" s="951">
        <v>128.9</v>
      </c>
      <c r="L489" s="506">
        <v>129.9</v>
      </c>
      <c r="M489" s="506">
        <v>129.7</v>
      </c>
      <c r="N489" s="506">
        <v>129.8</v>
      </c>
      <c r="O489" s="506">
        <v>124</v>
      </c>
      <c r="P489" s="506">
        <v>120</v>
      </c>
      <c r="Q489" s="506">
        <v>119</v>
      </c>
      <c r="R489" s="506">
        <v>118.3</v>
      </c>
      <c r="S489" s="506">
        <v>129.5</v>
      </c>
      <c r="T489" s="506">
        <v>125.9</v>
      </c>
      <c r="U489" s="506">
        <v>126.01</v>
      </c>
      <c r="V489" s="506">
        <v>126.9</v>
      </c>
      <c r="W489" s="506">
        <v>128.9</v>
      </c>
      <c r="X489" s="506">
        <v>126.21</v>
      </c>
    </row>
    <row r="490" s="135" customFormat="1" customHeight="1" spans="1:24">
      <c r="A490" s="718">
        <v>44792</v>
      </c>
      <c r="B490" s="718">
        <v>44798</v>
      </c>
      <c r="C490" s="944" t="s">
        <v>478</v>
      </c>
      <c r="D490" s="938">
        <v>0.06</v>
      </c>
      <c r="E490" s="15">
        <v>0.07</v>
      </c>
      <c r="F490" s="945">
        <v>0.08</v>
      </c>
      <c r="G490" s="15">
        <v>0.07</v>
      </c>
      <c r="H490" s="15">
        <v>0.05</v>
      </c>
      <c r="I490" s="15">
        <v>0.04</v>
      </c>
      <c r="J490" s="15">
        <v>0.06</v>
      </c>
      <c r="K490" s="938">
        <v>0.06</v>
      </c>
      <c r="L490" s="15">
        <v>0.05</v>
      </c>
      <c r="M490" s="15">
        <v>0.05</v>
      </c>
      <c r="N490" s="15">
        <v>0.05</v>
      </c>
      <c r="O490" s="15">
        <v>0.08</v>
      </c>
      <c r="P490" s="15">
        <v>0.04</v>
      </c>
      <c r="Q490" s="15">
        <v>0.07</v>
      </c>
      <c r="R490" s="15">
        <v>0.09</v>
      </c>
      <c r="S490" s="15">
        <v>0.06</v>
      </c>
      <c r="T490" s="15">
        <v>0.07</v>
      </c>
      <c r="U490" s="12">
        <v>0.0618</v>
      </c>
      <c r="V490" s="15">
        <v>0.06</v>
      </c>
      <c r="W490" s="15">
        <v>0.05</v>
      </c>
      <c r="X490" s="12">
        <v>0.0611</v>
      </c>
    </row>
    <row r="491" s="135" customFormat="1" customHeight="1" spans="1:24">
      <c r="A491" s="718">
        <v>44792</v>
      </c>
      <c r="B491" s="718">
        <v>44798</v>
      </c>
      <c r="C491" s="944" t="s">
        <v>479</v>
      </c>
      <c r="D491" s="938">
        <v>0.08</v>
      </c>
      <c r="E491" s="15">
        <v>0.08</v>
      </c>
      <c r="F491" s="945">
        <v>0.08</v>
      </c>
      <c r="G491" s="15">
        <v>0.06</v>
      </c>
      <c r="H491" s="15">
        <v>0.04</v>
      </c>
      <c r="I491" s="15">
        <v>0.05</v>
      </c>
      <c r="J491" s="15">
        <v>0.08</v>
      </c>
      <c r="K491" s="938">
        <v>0.09</v>
      </c>
      <c r="L491" s="15">
        <v>0.09</v>
      </c>
      <c r="M491" s="15">
        <v>0.08</v>
      </c>
      <c r="N491" s="15">
        <v>0.09</v>
      </c>
      <c r="O491" s="15">
        <v>0.08</v>
      </c>
      <c r="P491" s="15">
        <v>0.04</v>
      </c>
      <c r="Q491" s="15">
        <v>0.03</v>
      </c>
      <c r="R491" s="15">
        <v>0.03</v>
      </c>
      <c r="S491" s="15">
        <v>0.08</v>
      </c>
      <c r="T491" s="15">
        <v>0.06</v>
      </c>
      <c r="U491" s="12">
        <v>0.0671</v>
      </c>
      <c r="V491" s="15">
        <v>0.07</v>
      </c>
      <c r="W491" s="15">
        <v>0.1</v>
      </c>
      <c r="X491" s="12">
        <v>0.0689</v>
      </c>
    </row>
    <row r="492" s="135" customFormat="1" customHeight="1" spans="1:24">
      <c r="A492" s="718">
        <v>44799</v>
      </c>
      <c r="B492" s="718">
        <v>44805</v>
      </c>
      <c r="C492" s="117" t="s">
        <v>477</v>
      </c>
      <c r="D492" s="951">
        <v>129</v>
      </c>
      <c r="E492" s="506">
        <v>129</v>
      </c>
      <c r="F492" s="506">
        <v>128.9</v>
      </c>
      <c r="G492" s="506">
        <v>126.5</v>
      </c>
      <c r="H492" s="506">
        <v>122.7</v>
      </c>
      <c r="I492" s="506">
        <v>125.2</v>
      </c>
      <c r="J492" s="506">
        <v>129.6</v>
      </c>
      <c r="K492" s="951">
        <v>128.1</v>
      </c>
      <c r="L492" s="506">
        <v>130</v>
      </c>
      <c r="M492" s="506">
        <v>129.8</v>
      </c>
      <c r="N492" s="506">
        <v>129.9</v>
      </c>
      <c r="O492" s="506">
        <v>124.6</v>
      </c>
      <c r="P492" s="506">
        <v>122.1</v>
      </c>
      <c r="Q492" s="506">
        <v>120.5</v>
      </c>
      <c r="R492" s="506">
        <v>120</v>
      </c>
      <c r="S492" s="506">
        <v>130</v>
      </c>
      <c r="T492" s="506">
        <v>126.5</v>
      </c>
      <c r="U492" s="506">
        <v>126.61</v>
      </c>
      <c r="V492" s="506">
        <v>127</v>
      </c>
      <c r="W492" s="506">
        <v>129.1</v>
      </c>
      <c r="X492" s="506">
        <v>126.76</v>
      </c>
    </row>
    <row r="493" s="135" customFormat="1" customHeight="1" spans="1:24">
      <c r="A493" s="718">
        <v>44799</v>
      </c>
      <c r="B493" s="718">
        <v>44805</v>
      </c>
      <c r="C493" s="944" t="s">
        <v>478</v>
      </c>
      <c r="D493" s="938">
        <v>0.05</v>
      </c>
      <c r="E493" s="15">
        <v>0.07</v>
      </c>
      <c r="F493" s="945">
        <v>0.08</v>
      </c>
      <c r="G493" s="15">
        <v>0.07</v>
      </c>
      <c r="H493" s="15">
        <v>0.05</v>
      </c>
      <c r="I493" s="15">
        <v>0.04</v>
      </c>
      <c r="J493" s="15">
        <v>0.06</v>
      </c>
      <c r="K493" s="938">
        <v>0.05</v>
      </c>
      <c r="L493" s="15">
        <v>0.05</v>
      </c>
      <c r="M493" s="15">
        <v>0.05</v>
      </c>
      <c r="N493" s="15">
        <v>0.05</v>
      </c>
      <c r="O493" s="15">
        <v>0.08</v>
      </c>
      <c r="P493" s="15">
        <v>0.04</v>
      </c>
      <c r="Q493" s="15">
        <v>0.05</v>
      </c>
      <c r="R493" s="15">
        <v>0.07</v>
      </c>
      <c r="S493" s="15">
        <v>0.06</v>
      </c>
      <c r="T493" s="15">
        <v>0.07</v>
      </c>
      <c r="U493" s="12">
        <v>0.0582</v>
      </c>
      <c r="V493" s="15">
        <v>0.06</v>
      </c>
      <c r="W493" s="15">
        <v>0.05</v>
      </c>
      <c r="X493" s="12">
        <v>0.0579</v>
      </c>
    </row>
    <row r="494" s="135" customFormat="1" customHeight="1" spans="1:24">
      <c r="A494" s="718">
        <v>44799</v>
      </c>
      <c r="B494" s="718">
        <v>44805</v>
      </c>
      <c r="C494" s="944" t="s">
        <v>479</v>
      </c>
      <c r="D494" s="938">
        <v>0.09</v>
      </c>
      <c r="E494" s="15">
        <v>0.08</v>
      </c>
      <c r="F494" s="945">
        <v>0.08</v>
      </c>
      <c r="G494" s="15">
        <v>0.06</v>
      </c>
      <c r="H494" s="15">
        <v>0.04</v>
      </c>
      <c r="I494" s="15">
        <v>0.05</v>
      </c>
      <c r="J494" s="15">
        <v>0.08</v>
      </c>
      <c r="K494" s="938">
        <v>0.09</v>
      </c>
      <c r="L494" s="15">
        <v>0.09</v>
      </c>
      <c r="M494" s="15">
        <v>0.08</v>
      </c>
      <c r="N494" s="15">
        <v>0.09</v>
      </c>
      <c r="O494" s="15">
        <v>0.09</v>
      </c>
      <c r="P494" s="15">
        <v>0.04</v>
      </c>
      <c r="Q494" s="15">
        <v>0.03</v>
      </c>
      <c r="R494" s="15">
        <v>0.03</v>
      </c>
      <c r="S494" s="15">
        <v>0.08</v>
      </c>
      <c r="T494" s="15">
        <v>0.06</v>
      </c>
      <c r="U494" s="12">
        <v>0.0682</v>
      </c>
      <c r="V494" s="15">
        <v>0.07</v>
      </c>
      <c r="W494" s="15">
        <v>0.11</v>
      </c>
      <c r="X494" s="12">
        <v>0.0705</v>
      </c>
    </row>
    <row r="495" s="135" customFormat="1" customHeight="1" spans="1:24">
      <c r="A495" s="718">
        <v>44806</v>
      </c>
      <c r="B495" s="718">
        <v>44812</v>
      </c>
      <c r="C495" s="117" t="s">
        <v>477</v>
      </c>
      <c r="D495" s="951">
        <v>129.1</v>
      </c>
      <c r="E495" s="506">
        <v>129.2</v>
      </c>
      <c r="F495" s="506">
        <v>129</v>
      </c>
      <c r="G495" s="506">
        <v>126.8</v>
      </c>
      <c r="H495" s="506">
        <v>123.1</v>
      </c>
      <c r="I495" s="506">
        <v>125.9</v>
      </c>
      <c r="J495" s="506">
        <v>130</v>
      </c>
      <c r="K495" s="951">
        <v>127.7</v>
      </c>
      <c r="L495" s="506">
        <v>130.3</v>
      </c>
      <c r="M495" s="506">
        <v>130</v>
      </c>
      <c r="N495" s="506">
        <v>130.1</v>
      </c>
      <c r="O495" s="506">
        <v>125</v>
      </c>
      <c r="P495" s="506">
        <v>122.8</v>
      </c>
      <c r="Q495" s="506">
        <v>122.5</v>
      </c>
      <c r="R495" s="506">
        <v>123</v>
      </c>
      <c r="S495" s="506">
        <v>132.2</v>
      </c>
      <c r="T495" s="506">
        <v>126.8</v>
      </c>
      <c r="U495" s="506">
        <v>127.26</v>
      </c>
      <c r="V495" s="506">
        <v>127.4</v>
      </c>
      <c r="W495" s="506">
        <v>129.5</v>
      </c>
      <c r="X495" s="506">
        <v>127.39</v>
      </c>
    </row>
    <row r="496" s="135" customFormat="1" customHeight="1" spans="1:24">
      <c r="A496" s="718">
        <v>44806</v>
      </c>
      <c r="B496" s="718">
        <v>44812</v>
      </c>
      <c r="C496" s="944" t="s">
        <v>478</v>
      </c>
      <c r="D496" s="938">
        <v>0.06</v>
      </c>
      <c r="E496" s="15">
        <v>0.07</v>
      </c>
      <c r="F496" s="945">
        <v>0.07</v>
      </c>
      <c r="G496" s="15">
        <v>0.07</v>
      </c>
      <c r="H496" s="15">
        <v>0.04</v>
      </c>
      <c r="I496" s="15">
        <v>0.04</v>
      </c>
      <c r="J496" s="15">
        <v>0.06</v>
      </c>
      <c r="K496" s="938">
        <v>0.06</v>
      </c>
      <c r="L496" s="15">
        <v>0.05</v>
      </c>
      <c r="M496" s="15">
        <v>0.05</v>
      </c>
      <c r="N496" s="15">
        <v>0.05</v>
      </c>
      <c r="O496" s="15">
        <v>0.06</v>
      </c>
      <c r="P496" s="15">
        <v>0.04</v>
      </c>
      <c r="Q496" s="15">
        <v>0.045</v>
      </c>
      <c r="R496" s="15">
        <v>0.06</v>
      </c>
      <c r="S496" s="15">
        <v>0.06</v>
      </c>
      <c r="T496" s="15">
        <v>0.07</v>
      </c>
      <c r="U496" s="12">
        <v>0.0562</v>
      </c>
      <c r="V496" s="15">
        <v>0.06</v>
      </c>
      <c r="W496" s="15">
        <v>0.05</v>
      </c>
      <c r="X496" s="12">
        <v>0.0561</v>
      </c>
    </row>
    <row r="497" s="135" customFormat="1" customHeight="1" spans="1:24">
      <c r="A497" s="718">
        <v>44806</v>
      </c>
      <c r="B497" s="718">
        <v>44812</v>
      </c>
      <c r="C497" s="944" t="s">
        <v>479</v>
      </c>
      <c r="D497" s="938">
        <v>0.1</v>
      </c>
      <c r="E497" s="15">
        <v>0.08</v>
      </c>
      <c r="F497" s="945">
        <v>0.08</v>
      </c>
      <c r="G497" s="15">
        <v>0.07</v>
      </c>
      <c r="H497" s="15">
        <v>0.04</v>
      </c>
      <c r="I497" s="15">
        <v>0.05</v>
      </c>
      <c r="J497" s="15">
        <v>0.09</v>
      </c>
      <c r="K497" s="938">
        <v>0.09</v>
      </c>
      <c r="L497" s="15">
        <v>0.1</v>
      </c>
      <c r="M497" s="15">
        <v>0.09</v>
      </c>
      <c r="N497" s="15">
        <v>0.1</v>
      </c>
      <c r="O497" s="15">
        <v>0.09</v>
      </c>
      <c r="P497" s="15">
        <v>0.04</v>
      </c>
      <c r="Q497" s="15">
        <v>0.035</v>
      </c>
      <c r="R497" s="15">
        <v>0.03</v>
      </c>
      <c r="S497" s="15">
        <v>0.09</v>
      </c>
      <c r="T497" s="15">
        <v>0.07</v>
      </c>
      <c r="U497" s="12">
        <v>0.0732</v>
      </c>
      <c r="V497" s="15">
        <v>0.07</v>
      </c>
      <c r="W497" s="15">
        <v>0.11</v>
      </c>
      <c r="X497" s="12">
        <v>0.075</v>
      </c>
    </row>
    <row r="498" s="135" customFormat="1" customHeight="1" spans="1:24">
      <c r="A498" s="718">
        <v>44813</v>
      </c>
      <c r="B498" s="718">
        <v>44819</v>
      </c>
      <c r="C498" s="117" t="s">
        <v>477</v>
      </c>
      <c r="D498" s="951">
        <v>128.3</v>
      </c>
      <c r="E498" s="506">
        <v>129.4</v>
      </c>
      <c r="F498" s="506">
        <v>129.2</v>
      </c>
      <c r="G498" s="506">
        <v>126.6</v>
      </c>
      <c r="H498" s="506">
        <v>123.6</v>
      </c>
      <c r="I498" s="506">
        <v>125.5</v>
      </c>
      <c r="J498" s="506">
        <v>129.8</v>
      </c>
      <c r="K498" s="951">
        <v>127.5</v>
      </c>
      <c r="L498" s="506">
        <v>129.5</v>
      </c>
      <c r="M498" s="506">
        <v>129.4</v>
      </c>
      <c r="N498" s="506">
        <v>129.5</v>
      </c>
      <c r="O498" s="506">
        <v>126.6</v>
      </c>
      <c r="P498" s="506">
        <v>122.5</v>
      </c>
      <c r="Q498" s="506">
        <v>123.5</v>
      </c>
      <c r="R498" s="506">
        <v>123</v>
      </c>
      <c r="S498" s="506">
        <v>133</v>
      </c>
      <c r="T498" s="506">
        <v>126.6</v>
      </c>
      <c r="U498" s="506">
        <v>127.26</v>
      </c>
      <c r="V498" s="506">
        <v>127.8</v>
      </c>
      <c r="W498" s="506">
        <v>130</v>
      </c>
      <c r="X498" s="506">
        <v>127.44</v>
      </c>
    </row>
    <row r="499" s="135" customFormat="1" customHeight="1" spans="1:24">
      <c r="A499" s="718">
        <v>44813</v>
      </c>
      <c r="B499" s="718">
        <v>44819</v>
      </c>
      <c r="C499" s="944" t="s">
        <v>478</v>
      </c>
      <c r="D499" s="938">
        <v>0.05</v>
      </c>
      <c r="E499" s="15">
        <v>0.07</v>
      </c>
      <c r="F499" s="945">
        <v>0.07</v>
      </c>
      <c r="G499" s="15">
        <v>0.07</v>
      </c>
      <c r="H499" s="15">
        <v>0.04</v>
      </c>
      <c r="I499" s="15">
        <v>0.04</v>
      </c>
      <c r="J499" s="15">
        <v>0.06</v>
      </c>
      <c r="K499" s="938">
        <v>0.07</v>
      </c>
      <c r="L499" s="15">
        <v>0.05</v>
      </c>
      <c r="M499" s="15">
        <v>0.05</v>
      </c>
      <c r="N499" s="15">
        <v>0.05</v>
      </c>
      <c r="O499" s="15">
        <v>0.06</v>
      </c>
      <c r="P499" s="15">
        <v>0.04</v>
      </c>
      <c r="Q499" s="15">
        <v>0.05</v>
      </c>
      <c r="R499" s="15">
        <v>0.07</v>
      </c>
      <c r="S499" s="15">
        <v>0.06</v>
      </c>
      <c r="T499" s="15">
        <v>0.06</v>
      </c>
      <c r="U499" s="12">
        <v>0.0565</v>
      </c>
      <c r="V499" s="15">
        <v>0.06</v>
      </c>
      <c r="W499" s="15">
        <v>0.05</v>
      </c>
      <c r="X499" s="12">
        <v>0.0563</v>
      </c>
    </row>
    <row r="500" s="135" customFormat="1" customHeight="1" spans="1:24">
      <c r="A500" s="718">
        <v>44813</v>
      </c>
      <c r="B500" s="718">
        <v>44819</v>
      </c>
      <c r="C500" s="944" t="s">
        <v>479</v>
      </c>
      <c r="D500" s="938">
        <v>0.09</v>
      </c>
      <c r="E500" s="15">
        <v>0.08</v>
      </c>
      <c r="F500" s="945">
        <v>0.08</v>
      </c>
      <c r="G500" s="15">
        <v>0.06</v>
      </c>
      <c r="H500" s="15">
        <v>0.04</v>
      </c>
      <c r="I500" s="15">
        <v>0.05</v>
      </c>
      <c r="J500" s="15">
        <v>0.09</v>
      </c>
      <c r="K500" s="938">
        <v>0.08</v>
      </c>
      <c r="L500" s="15">
        <v>0.09</v>
      </c>
      <c r="M500" s="15">
        <v>0.08</v>
      </c>
      <c r="N500" s="15">
        <v>0.09</v>
      </c>
      <c r="O500" s="15">
        <v>0.09</v>
      </c>
      <c r="P500" s="15">
        <v>0.04</v>
      </c>
      <c r="Q500" s="15">
        <v>0.05</v>
      </c>
      <c r="R500" s="15">
        <v>0.04</v>
      </c>
      <c r="S500" s="15">
        <v>0.09</v>
      </c>
      <c r="T500" s="15">
        <v>0.07</v>
      </c>
      <c r="U500" s="12">
        <v>0.0712</v>
      </c>
      <c r="V500" s="15">
        <v>0.07</v>
      </c>
      <c r="W500" s="15">
        <v>0.11</v>
      </c>
      <c r="X500" s="12">
        <v>0.0732</v>
      </c>
    </row>
    <row r="501" s="135" customFormat="1" customHeight="1" spans="1:24">
      <c r="A501" s="718">
        <v>44820</v>
      </c>
      <c r="B501" s="718">
        <v>44826</v>
      </c>
      <c r="C501" s="117" t="s">
        <v>477</v>
      </c>
      <c r="D501" s="951">
        <v>128.9</v>
      </c>
      <c r="E501" s="506">
        <v>129.7</v>
      </c>
      <c r="F501" s="506">
        <v>129.5</v>
      </c>
      <c r="G501" s="506">
        <v>126.9</v>
      </c>
      <c r="H501" s="506">
        <v>123.8</v>
      </c>
      <c r="I501" s="506">
        <v>125.7</v>
      </c>
      <c r="J501" s="506">
        <v>130</v>
      </c>
      <c r="K501" s="951">
        <v>127.9</v>
      </c>
      <c r="L501" s="506">
        <v>129.7</v>
      </c>
      <c r="M501" s="506">
        <v>129.6</v>
      </c>
      <c r="N501" s="506">
        <v>129.7</v>
      </c>
      <c r="O501" s="506">
        <v>127</v>
      </c>
      <c r="P501" s="506">
        <v>123</v>
      </c>
      <c r="Q501" s="506">
        <v>125</v>
      </c>
      <c r="R501" s="506">
        <v>124</v>
      </c>
      <c r="S501" s="506">
        <v>133.5</v>
      </c>
      <c r="T501" s="506">
        <v>126.7</v>
      </c>
      <c r="U501" s="506">
        <v>127.68</v>
      </c>
      <c r="V501" s="506">
        <v>128</v>
      </c>
      <c r="W501" s="506">
        <v>131</v>
      </c>
      <c r="X501" s="506">
        <v>127.87</v>
      </c>
    </row>
    <row r="502" s="135" customFormat="1" customHeight="1" spans="1:24">
      <c r="A502" s="718">
        <v>44820</v>
      </c>
      <c r="B502" s="718">
        <v>44826</v>
      </c>
      <c r="C502" s="944" t="s">
        <v>478</v>
      </c>
      <c r="D502" s="938">
        <v>0.05</v>
      </c>
      <c r="E502" s="15">
        <v>0.07</v>
      </c>
      <c r="F502" s="945">
        <v>0.07</v>
      </c>
      <c r="G502" s="15">
        <v>0.07</v>
      </c>
      <c r="H502" s="15">
        <v>0.04</v>
      </c>
      <c r="I502" s="15">
        <v>0.04</v>
      </c>
      <c r="J502" s="15">
        <v>0.06</v>
      </c>
      <c r="K502" s="938">
        <v>0.07</v>
      </c>
      <c r="L502" s="15">
        <v>0.05</v>
      </c>
      <c r="M502" s="15">
        <v>0.05</v>
      </c>
      <c r="N502" s="15">
        <v>0.05</v>
      </c>
      <c r="O502" s="15">
        <v>0.06</v>
      </c>
      <c r="P502" s="15">
        <v>0.04</v>
      </c>
      <c r="Q502" s="15">
        <v>0.04</v>
      </c>
      <c r="R502" s="15">
        <v>0.05</v>
      </c>
      <c r="S502" s="15">
        <v>0.06</v>
      </c>
      <c r="T502" s="15">
        <v>0.06</v>
      </c>
      <c r="U502" s="12">
        <v>0.0547</v>
      </c>
      <c r="V502" s="15">
        <v>0.06</v>
      </c>
      <c r="W502" s="15">
        <v>0.05</v>
      </c>
      <c r="X502" s="12">
        <v>0.0547</v>
      </c>
    </row>
    <row r="503" s="135" customFormat="1" customHeight="1" spans="1:24">
      <c r="A503" s="718">
        <v>44820</v>
      </c>
      <c r="B503" s="718">
        <v>44826</v>
      </c>
      <c r="C503" s="944" t="s">
        <v>479</v>
      </c>
      <c r="D503" s="938">
        <v>0.09</v>
      </c>
      <c r="E503" s="15">
        <v>0.08</v>
      </c>
      <c r="F503" s="945">
        <v>0.08</v>
      </c>
      <c r="G503" s="15">
        <v>0.07</v>
      </c>
      <c r="H503" s="15">
        <v>0.04</v>
      </c>
      <c r="I503" s="15">
        <v>0.06</v>
      </c>
      <c r="J503" s="15">
        <v>0.1</v>
      </c>
      <c r="K503" s="938">
        <v>0.08</v>
      </c>
      <c r="L503" s="15">
        <v>0.09</v>
      </c>
      <c r="M503" s="15">
        <v>0.08</v>
      </c>
      <c r="N503" s="15">
        <v>0.09</v>
      </c>
      <c r="O503" s="15">
        <v>0.1</v>
      </c>
      <c r="P503" s="15">
        <v>0.04</v>
      </c>
      <c r="Q503" s="15">
        <v>0.05</v>
      </c>
      <c r="R503" s="15">
        <v>0.04</v>
      </c>
      <c r="S503" s="15">
        <v>0.1</v>
      </c>
      <c r="T503" s="15">
        <v>0.07</v>
      </c>
      <c r="U503" s="12">
        <v>0.0741</v>
      </c>
      <c r="V503" s="15">
        <v>0.08</v>
      </c>
      <c r="W503" s="15">
        <v>0.12</v>
      </c>
      <c r="X503" s="12">
        <v>0.0768</v>
      </c>
    </row>
    <row r="504" s="135" customFormat="1" customHeight="1" spans="1:24">
      <c r="A504" s="718">
        <v>44827</v>
      </c>
      <c r="B504" s="718">
        <v>44833</v>
      </c>
      <c r="C504" s="117" t="s">
        <v>477</v>
      </c>
      <c r="D504" s="951">
        <v>128.4</v>
      </c>
      <c r="E504" s="506">
        <v>129.6</v>
      </c>
      <c r="F504" s="506">
        <v>129.4</v>
      </c>
      <c r="G504" s="506">
        <v>127.1</v>
      </c>
      <c r="H504" s="506">
        <v>124.1</v>
      </c>
      <c r="I504" s="506">
        <v>125.5</v>
      </c>
      <c r="J504" s="506">
        <v>129.7</v>
      </c>
      <c r="K504" s="951">
        <v>128.1</v>
      </c>
      <c r="L504" s="506">
        <v>129.8</v>
      </c>
      <c r="M504" s="506">
        <v>129.7</v>
      </c>
      <c r="N504" s="506">
        <v>129.8</v>
      </c>
      <c r="O504" s="506">
        <v>127.4</v>
      </c>
      <c r="P504" s="506">
        <v>125</v>
      </c>
      <c r="Q504" s="506">
        <v>126</v>
      </c>
      <c r="R504" s="506">
        <v>125</v>
      </c>
      <c r="S504" s="506">
        <v>133.7</v>
      </c>
      <c r="T504" s="506">
        <v>126.8</v>
      </c>
      <c r="U504" s="506">
        <v>127.95</v>
      </c>
      <c r="V504" s="506">
        <v>128.2</v>
      </c>
      <c r="W504" s="506">
        <v>131.1</v>
      </c>
      <c r="X504" s="506">
        <v>128.13</v>
      </c>
    </row>
    <row r="505" s="135" customFormat="1" customHeight="1" spans="1:24">
      <c r="A505" s="718">
        <v>44827</v>
      </c>
      <c r="B505" s="718">
        <v>44833</v>
      </c>
      <c r="C505" s="944" t="s">
        <v>478</v>
      </c>
      <c r="D505" s="938">
        <v>0.05</v>
      </c>
      <c r="E505" s="15">
        <v>0.07</v>
      </c>
      <c r="F505" s="945">
        <v>0.07</v>
      </c>
      <c r="G505" s="15">
        <v>0.07</v>
      </c>
      <c r="H505" s="15">
        <v>0.04</v>
      </c>
      <c r="I505" s="15">
        <v>0.04</v>
      </c>
      <c r="J505" s="15">
        <v>0.06</v>
      </c>
      <c r="K505" s="938">
        <v>0.06</v>
      </c>
      <c r="L505" s="15">
        <v>0.05</v>
      </c>
      <c r="M505" s="15">
        <v>0.05</v>
      </c>
      <c r="N505" s="15">
        <v>0.06</v>
      </c>
      <c r="O505" s="15">
        <v>0.06</v>
      </c>
      <c r="P505" s="15">
        <v>0.04</v>
      </c>
      <c r="Q505" s="15">
        <v>0.04</v>
      </c>
      <c r="R505" s="15">
        <v>0.04</v>
      </c>
      <c r="S505" s="15">
        <v>0.06</v>
      </c>
      <c r="T505" s="15">
        <v>0.06</v>
      </c>
      <c r="U505" s="12">
        <v>0.0541</v>
      </c>
      <c r="V505" s="15">
        <v>0.06</v>
      </c>
      <c r="W505" s="15">
        <v>0.05</v>
      </c>
      <c r="X505" s="12">
        <v>0.0542</v>
      </c>
    </row>
    <row r="506" s="135" customFormat="1" customHeight="1" spans="1:24">
      <c r="A506" s="718">
        <v>44827</v>
      </c>
      <c r="B506" s="718">
        <v>44833</v>
      </c>
      <c r="C506" s="944" t="s">
        <v>479</v>
      </c>
      <c r="D506" s="938">
        <v>0.08</v>
      </c>
      <c r="E506" s="15">
        <v>0.08</v>
      </c>
      <c r="F506" s="945">
        <v>0.08</v>
      </c>
      <c r="G506" s="15">
        <v>0.07</v>
      </c>
      <c r="H506" s="15">
        <v>0.04</v>
      </c>
      <c r="I506" s="15">
        <v>0.06</v>
      </c>
      <c r="J506" s="15">
        <v>0.09</v>
      </c>
      <c r="K506" s="938">
        <v>0.08</v>
      </c>
      <c r="L506" s="15">
        <v>0.09</v>
      </c>
      <c r="M506" s="15">
        <v>0.08</v>
      </c>
      <c r="N506" s="15">
        <v>0.09</v>
      </c>
      <c r="O506" s="15">
        <v>0.1</v>
      </c>
      <c r="P506" s="15">
        <v>0.04</v>
      </c>
      <c r="Q506" s="15">
        <v>0.04</v>
      </c>
      <c r="R506" s="15">
        <v>0.04</v>
      </c>
      <c r="S506" s="15">
        <v>0.1</v>
      </c>
      <c r="T506" s="15">
        <v>0.07</v>
      </c>
      <c r="U506" s="12">
        <v>0.0724</v>
      </c>
      <c r="V506" s="15">
        <v>0.08</v>
      </c>
      <c r="W506" s="15">
        <v>0.12</v>
      </c>
      <c r="X506" s="12">
        <v>0.0753</v>
      </c>
    </row>
    <row r="507" s="135" customFormat="1" customHeight="1" spans="1:24">
      <c r="A507" s="711">
        <v>44834</v>
      </c>
      <c r="B507" s="711">
        <v>44842</v>
      </c>
      <c r="C507" s="73" t="s">
        <v>477</v>
      </c>
      <c r="D507" s="513">
        <v>128</v>
      </c>
      <c r="E507" s="513">
        <v>129.4</v>
      </c>
      <c r="F507" s="513">
        <v>129.2</v>
      </c>
      <c r="G507" s="513">
        <v>127.2</v>
      </c>
      <c r="H507" s="513">
        <v>124.3</v>
      </c>
      <c r="I507" s="513">
        <v>125.8</v>
      </c>
      <c r="J507" s="513">
        <v>129.5</v>
      </c>
      <c r="K507" s="513">
        <v>128.3</v>
      </c>
      <c r="L507" s="513">
        <v>129.6</v>
      </c>
      <c r="M507" s="513">
        <v>129.3</v>
      </c>
      <c r="N507" s="513">
        <v>129.5</v>
      </c>
      <c r="O507" s="513">
        <v>127.9</v>
      </c>
      <c r="P507" s="513">
        <v>126</v>
      </c>
      <c r="Q507" s="513">
        <v>127</v>
      </c>
      <c r="R507" s="513">
        <v>126</v>
      </c>
      <c r="S507" s="513">
        <v>133.8</v>
      </c>
      <c r="T507" s="513">
        <v>126.4</v>
      </c>
      <c r="U507" s="513">
        <v>128.07</v>
      </c>
      <c r="V507" s="513">
        <v>128.4</v>
      </c>
      <c r="W507" s="513">
        <v>131.1</v>
      </c>
      <c r="X507" s="513">
        <v>128.25</v>
      </c>
    </row>
    <row r="508" s="135" customFormat="1" customHeight="1" spans="1:24">
      <c r="A508" s="711">
        <v>44834</v>
      </c>
      <c r="B508" s="711">
        <v>44842</v>
      </c>
      <c r="C508" s="757" t="s">
        <v>478</v>
      </c>
      <c r="D508" s="669">
        <v>0.05</v>
      </c>
      <c r="E508" s="669">
        <v>0.07</v>
      </c>
      <c r="F508" s="952">
        <v>0.07</v>
      </c>
      <c r="G508" s="669">
        <v>0.07</v>
      </c>
      <c r="H508" s="669">
        <v>0.04</v>
      </c>
      <c r="I508" s="669">
        <v>0.04</v>
      </c>
      <c r="J508" s="669">
        <v>0.06</v>
      </c>
      <c r="K508" s="669">
        <v>0.05</v>
      </c>
      <c r="L508" s="669">
        <v>0.05</v>
      </c>
      <c r="M508" s="669">
        <v>0.05</v>
      </c>
      <c r="N508" s="669">
        <v>0.06</v>
      </c>
      <c r="O508" s="669">
        <v>0.06</v>
      </c>
      <c r="P508" s="669">
        <v>0.04</v>
      </c>
      <c r="Q508" s="669">
        <v>0.04</v>
      </c>
      <c r="R508" s="669">
        <v>0.04</v>
      </c>
      <c r="S508" s="669">
        <v>0.06</v>
      </c>
      <c r="T508" s="669">
        <v>0.06</v>
      </c>
      <c r="U508" s="407">
        <v>0.0535</v>
      </c>
      <c r="V508" s="669">
        <v>0.06</v>
      </c>
      <c r="W508" s="669">
        <v>0.05</v>
      </c>
      <c r="X508" s="407">
        <v>0.0537</v>
      </c>
    </row>
    <row r="509" s="135" customFormat="1" customHeight="1" spans="1:24">
      <c r="A509" s="711">
        <v>44834</v>
      </c>
      <c r="B509" s="711">
        <v>44842</v>
      </c>
      <c r="C509" s="757" t="s">
        <v>479</v>
      </c>
      <c r="D509" s="669">
        <v>0.09</v>
      </c>
      <c r="E509" s="669">
        <v>0.08</v>
      </c>
      <c r="F509" s="952">
        <v>0.08</v>
      </c>
      <c r="G509" s="669">
        <v>0.07</v>
      </c>
      <c r="H509" s="669">
        <v>0.04</v>
      </c>
      <c r="I509" s="669">
        <v>0.07</v>
      </c>
      <c r="J509" s="669">
        <v>0.09</v>
      </c>
      <c r="K509" s="669">
        <v>0.08</v>
      </c>
      <c r="L509" s="669">
        <v>0.09</v>
      </c>
      <c r="M509" s="669">
        <v>0.08</v>
      </c>
      <c r="N509" s="669">
        <v>0.09</v>
      </c>
      <c r="O509" s="669">
        <v>0.1</v>
      </c>
      <c r="P509" s="669">
        <v>0.04</v>
      </c>
      <c r="Q509" s="669">
        <v>0.04</v>
      </c>
      <c r="R509" s="669">
        <v>0.04</v>
      </c>
      <c r="S509" s="669">
        <v>0.1</v>
      </c>
      <c r="T509" s="669">
        <v>0.07</v>
      </c>
      <c r="U509" s="407">
        <v>0.0735</v>
      </c>
      <c r="V509" s="669">
        <v>0.08</v>
      </c>
      <c r="W509" s="669">
        <v>0.12</v>
      </c>
      <c r="X509" s="407">
        <v>0.0763</v>
      </c>
    </row>
    <row r="510" s="135" customFormat="1" customHeight="1" spans="1:24">
      <c r="A510" s="711">
        <v>44843</v>
      </c>
      <c r="B510" s="711">
        <v>44847</v>
      </c>
      <c r="C510" s="73" t="s">
        <v>477</v>
      </c>
      <c r="D510" s="513">
        <v>128.3</v>
      </c>
      <c r="E510" s="513">
        <v>129.7</v>
      </c>
      <c r="F510" s="513">
        <v>129.5</v>
      </c>
      <c r="G510" s="513">
        <v>127.5</v>
      </c>
      <c r="H510" s="513">
        <v>126</v>
      </c>
      <c r="I510" s="513">
        <v>126.1</v>
      </c>
      <c r="J510" s="513">
        <v>129.8</v>
      </c>
      <c r="K510" s="513">
        <v>129.6</v>
      </c>
      <c r="L510" s="513">
        <v>130.3</v>
      </c>
      <c r="M510" s="513">
        <v>130</v>
      </c>
      <c r="N510" s="513">
        <v>130.3</v>
      </c>
      <c r="O510" s="513">
        <v>128.4</v>
      </c>
      <c r="P510" s="513">
        <v>126.6</v>
      </c>
      <c r="Q510" s="513">
        <v>127.5</v>
      </c>
      <c r="R510" s="513">
        <v>126.8</v>
      </c>
      <c r="S510" s="513">
        <v>134.2</v>
      </c>
      <c r="T510" s="513">
        <v>126.9</v>
      </c>
      <c r="U510" s="513">
        <v>128.68</v>
      </c>
      <c r="V510" s="513">
        <v>128.5</v>
      </c>
      <c r="W510" s="513">
        <v>131.4</v>
      </c>
      <c r="X510" s="513">
        <v>128.81</v>
      </c>
    </row>
    <row r="511" s="135" customFormat="1" customHeight="1" spans="1:24">
      <c r="A511" s="711">
        <v>44843</v>
      </c>
      <c r="B511" s="711">
        <v>44847</v>
      </c>
      <c r="C511" s="757" t="s">
        <v>478</v>
      </c>
      <c r="D511" s="669">
        <v>0.05</v>
      </c>
      <c r="E511" s="669">
        <v>0.07</v>
      </c>
      <c r="F511" s="669">
        <v>0.07</v>
      </c>
      <c r="G511" s="669">
        <v>0.07</v>
      </c>
      <c r="H511" s="669">
        <v>0.04</v>
      </c>
      <c r="I511" s="669">
        <v>0.04</v>
      </c>
      <c r="J511" s="669">
        <v>0.06</v>
      </c>
      <c r="K511" s="669">
        <v>0.06</v>
      </c>
      <c r="L511" s="669">
        <v>0.05</v>
      </c>
      <c r="M511" s="669">
        <v>0.05</v>
      </c>
      <c r="N511" s="669">
        <v>0.06</v>
      </c>
      <c r="O511" s="669">
        <v>0.06</v>
      </c>
      <c r="P511" s="669">
        <v>0.04</v>
      </c>
      <c r="Q511" s="669">
        <v>0.04</v>
      </c>
      <c r="R511" s="669">
        <v>0.04</v>
      </c>
      <c r="S511" s="669">
        <v>0.06</v>
      </c>
      <c r="T511" s="669">
        <v>0.06</v>
      </c>
      <c r="U511" s="407">
        <v>0.0541</v>
      </c>
      <c r="V511" s="669">
        <v>0.06</v>
      </c>
      <c r="W511" s="669">
        <v>0.05</v>
      </c>
      <c r="X511" s="407">
        <v>0.0542</v>
      </c>
    </row>
    <row r="512" s="135" customFormat="1" customHeight="1" spans="1:24">
      <c r="A512" s="711">
        <v>44843</v>
      </c>
      <c r="B512" s="711">
        <v>44847</v>
      </c>
      <c r="C512" s="757" t="s">
        <v>479</v>
      </c>
      <c r="D512" s="669">
        <v>0.1</v>
      </c>
      <c r="E512" s="669">
        <v>0.09</v>
      </c>
      <c r="F512" s="669">
        <v>0.09</v>
      </c>
      <c r="G512" s="669">
        <v>0.07</v>
      </c>
      <c r="H512" s="669">
        <v>0.05</v>
      </c>
      <c r="I512" s="669">
        <v>0.08</v>
      </c>
      <c r="J512" s="669">
        <v>0.09</v>
      </c>
      <c r="K512" s="669">
        <v>0.09</v>
      </c>
      <c r="L512" s="669">
        <v>0.1</v>
      </c>
      <c r="M512" s="669">
        <v>0.09</v>
      </c>
      <c r="N512" s="669">
        <v>0.1</v>
      </c>
      <c r="O512" s="669">
        <v>0.1</v>
      </c>
      <c r="P512" s="669">
        <v>0.04</v>
      </c>
      <c r="Q512" s="669">
        <v>0.04</v>
      </c>
      <c r="R512" s="669">
        <v>0.04</v>
      </c>
      <c r="S512" s="669">
        <v>0.1</v>
      </c>
      <c r="T512" s="669">
        <v>0.08</v>
      </c>
      <c r="U512" s="407">
        <v>0.0794</v>
      </c>
      <c r="V512" s="669">
        <v>0.08</v>
      </c>
      <c r="W512" s="669">
        <v>0.12</v>
      </c>
      <c r="X512" s="407">
        <v>0.0816</v>
      </c>
    </row>
    <row r="513" s="135" customFormat="1" customHeight="1" spans="1:24">
      <c r="A513" s="631">
        <v>44848</v>
      </c>
      <c r="B513" s="631">
        <v>44854</v>
      </c>
      <c r="C513" s="73" t="s">
        <v>477</v>
      </c>
      <c r="D513" s="513">
        <v>128.7</v>
      </c>
      <c r="E513" s="513">
        <v>129.8</v>
      </c>
      <c r="F513" s="513">
        <v>129.6</v>
      </c>
      <c r="G513" s="513">
        <v>127.5</v>
      </c>
      <c r="H513" s="513">
        <v>127.2</v>
      </c>
      <c r="I513" s="513">
        <v>127</v>
      </c>
      <c r="J513" s="513">
        <v>130</v>
      </c>
      <c r="K513" s="513">
        <v>129.9</v>
      </c>
      <c r="L513" s="513">
        <v>130.6</v>
      </c>
      <c r="M513" s="513">
        <v>130.2</v>
      </c>
      <c r="N513" s="513">
        <v>130.5</v>
      </c>
      <c r="O513" s="513">
        <v>128.8</v>
      </c>
      <c r="P513" s="513">
        <v>127</v>
      </c>
      <c r="Q513" s="513">
        <v>127.9</v>
      </c>
      <c r="R513" s="513">
        <v>127.2</v>
      </c>
      <c r="S513" s="513">
        <v>135.3</v>
      </c>
      <c r="T513" s="513">
        <v>127.3</v>
      </c>
      <c r="U513" s="513">
        <v>129.09</v>
      </c>
      <c r="V513" s="513">
        <v>128.8</v>
      </c>
      <c r="W513" s="513">
        <v>131.6</v>
      </c>
      <c r="X513" s="513">
        <v>129.21</v>
      </c>
    </row>
    <row r="514" s="135" customFormat="1" customHeight="1" spans="1:24">
      <c r="A514" s="631">
        <v>44848</v>
      </c>
      <c r="B514" s="631">
        <v>44854</v>
      </c>
      <c r="C514" s="757" t="s">
        <v>478</v>
      </c>
      <c r="D514" s="669">
        <v>0.05</v>
      </c>
      <c r="E514" s="669">
        <v>0.07</v>
      </c>
      <c r="F514" s="669">
        <v>0.07</v>
      </c>
      <c r="G514" s="669">
        <v>0.07</v>
      </c>
      <c r="H514" s="669">
        <v>0.04</v>
      </c>
      <c r="I514" s="669">
        <v>0.04</v>
      </c>
      <c r="J514" s="669">
        <v>0.06</v>
      </c>
      <c r="K514" s="669">
        <v>0.06</v>
      </c>
      <c r="L514" s="669">
        <v>0.05</v>
      </c>
      <c r="M514" s="669">
        <v>0.05</v>
      </c>
      <c r="N514" s="669">
        <v>0.06</v>
      </c>
      <c r="O514" s="669">
        <v>0.06</v>
      </c>
      <c r="P514" s="669">
        <v>0.04</v>
      </c>
      <c r="Q514" s="669">
        <v>0.04</v>
      </c>
      <c r="R514" s="669">
        <v>0.04</v>
      </c>
      <c r="S514" s="669">
        <v>0.06</v>
      </c>
      <c r="T514" s="669">
        <v>0.06</v>
      </c>
      <c r="U514" s="407">
        <v>0.0541</v>
      </c>
      <c r="V514" s="669">
        <v>0.06</v>
      </c>
      <c r="W514" s="669">
        <v>0.05</v>
      </c>
      <c r="X514" s="407">
        <v>0.0542</v>
      </c>
    </row>
    <row r="515" s="135" customFormat="1" customHeight="1" spans="1:24">
      <c r="A515" s="631">
        <v>44848</v>
      </c>
      <c r="B515" s="631">
        <v>44854</v>
      </c>
      <c r="C515" s="757" t="s">
        <v>479</v>
      </c>
      <c r="D515" s="669">
        <v>0.09</v>
      </c>
      <c r="E515" s="669">
        <v>0.09</v>
      </c>
      <c r="F515" s="669">
        <v>0.09</v>
      </c>
      <c r="G515" s="669">
        <v>0.07</v>
      </c>
      <c r="H515" s="669">
        <v>0.05</v>
      </c>
      <c r="I515" s="669">
        <v>0.08</v>
      </c>
      <c r="J515" s="669">
        <v>0.09</v>
      </c>
      <c r="K515" s="669">
        <v>0.09</v>
      </c>
      <c r="L515" s="669">
        <v>0.1</v>
      </c>
      <c r="M515" s="669">
        <v>0.09</v>
      </c>
      <c r="N515" s="669">
        <v>0.1</v>
      </c>
      <c r="O515" s="669">
        <v>0.1</v>
      </c>
      <c r="P515" s="669">
        <v>0.04</v>
      </c>
      <c r="Q515" s="669">
        <v>0.04</v>
      </c>
      <c r="R515" s="669">
        <v>0.04</v>
      </c>
      <c r="S515" s="669">
        <v>0.1</v>
      </c>
      <c r="T515" s="669">
        <v>0.08</v>
      </c>
      <c r="U515" s="407">
        <v>0.0788</v>
      </c>
      <c r="V515" s="669">
        <v>0.08</v>
      </c>
      <c r="W515" s="669">
        <v>0.12</v>
      </c>
      <c r="X515" s="407">
        <v>0.0811</v>
      </c>
    </row>
    <row r="516" s="135" customFormat="1" customHeight="1" spans="1:24">
      <c r="A516" s="631">
        <v>44855</v>
      </c>
      <c r="B516" s="631">
        <v>44861</v>
      </c>
      <c r="C516" s="73" t="s">
        <v>477</v>
      </c>
      <c r="D516" s="513">
        <v>128.5</v>
      </c>
      <c r="E516" s="513">
        <v>129.8</v>
      </c>
      <c r="F516" s="513">
        <v>129.8</v>
      </c>
      <c r="G516" s="513">
        <v>127.7</v>
      </c>
      <c r="H516" s="513">
        <v>127.3</v>
      </c>
      <c r="I516" s="513">
        <v>127.3</v>
      </c>
      <c r="J516" s="513">
        <v>130.3</v>
      </c>
      <c r="K516" s="513">
        <v>130.1</v>
      </c>
      <c r="L516" s="513">
        <v>130.8</v>
      </c>
      <c r="M516" s="513">
        <v>130.5</v>
      </c>
      <c r="N516" s="513">
        <v>130.7</v>
      </c>
      <c r="O516" s="513">
        <v>129.1</v>
      </c>
      <c r="P516" s="513">
        <v>127.2</v>
      </c>
      <c r="Q516" s="513">
        <v>128.1</v>
      </c>
      <c r="R516" s="513">
        <v>127.3</v>
      </c>
      <c r="S516" s="513">
        <v>136.3</v>
      </c>
      <c r="T516" s="513">
        <v>127.6</v>
      </c>
      <c r="U516" s="513">
        <v>129.32</v>
      </c>
      <c r="V516" s="513">
        <v>129</v>
      </c>
      <c r="W516" s="513">
        <v>131.7</v>
      </c>
      <c r="X516" s="513">
        <v>129.43</v>
      </c>
    </row>
    <row r="517" s="135" customFormat="1" customHeight="1" spans="1:24">
      <c r="A517" s="631">
        <v>44855</v>
      </c>
      <c r="B517" s="631">
        <v>44861</v>
      </c>
      <c r="C517" s="757" t="s">
        <v>478</v>
      </c>
      <c r="D517" s="669">
        <v>0.05</v>
      </c>
      <c r="E517" s="669">
        <v>0.07</v>
      </c>
      <c r="F517" s="669">
        <v>0.07</v>
      </c>
      <c r="G517" s="669">
        <v>0.07</v>
      </c>
      <c r="H517" s="669">
        <v>0.04</v>
      </c>
      <c r="I517" s="669">
        <v>0.04</v>
      </c>
      <c r="J517" s="669">
        <v>0.06</v>
      </c>
      <c r="K517" s="669">
        <v>0.06</v>
      </c>
      <c r="L517" s="669">
        <v>0.06</v>
      </c>
      <c r="M517" s="669">
        <v>0.06</v>
      </c>
      <c r="N517" s="669">
        <v>0.07</v>
      </c>
      <c r="O517" s="669">
        <v>0.06</v>
      </c>
      <c r="P517" s="669">
        <v>0.04</v>
      </c>
      <c r="Q517" s="669">
        <v>0.04</v>
      </c>
      <c r="R517" s="669">
        <v>0.04</v>
      </c>
      <c r="S517" s="669">
        <v>0.06</v>
      </c>
      <c r="T517" s="669">
        <v>0.06</v>
      </c>
      <c r="U517" s="407">
        <v>0.0559</v>
      </c>
      <c r="V517" s="669">
        <v>0.06</v>
      </c>
      <c r="W517" s="669">
        <v>0.05</v>
      </c>
      <c r="X517" s="407">
        <v>0.0558</v>
      </c>
    </row>
    <row r="518" s="135" customFormat="1" customHeight="1" spans="1:24">
      <c r="A518" s="631">
        <v>44855</v>
      </c>
      <c r="B518" s="631">
        <v>44861</v>
      </c>
      <c r="C518" s="757" t="s">
        <v>479</v>
      </c>
      <c r="D518" s="669">
        <v>0.1</v>
      </c>
      <c r="E518" s="669">
        <v>0.1</v>
      </c>
      <c r="F518" s="669">
        <v>0.1</v>
      </c>
      <c r="G518" s="669">
        <v>0.07</v>
      </c>
      <c r="H518" s="669">
        <v>0.05</v>
      </c>
      <c r="I518" s="669">
        <v>0.09</v>
      </c>
      <c r="J518" s="669">
        <v>0.1</v>
      </c>
      <c r="K518" s="669">
        <v>0.1</v>
      </c>
      <c r="L518" s="669">
        <v>0.1</v>
      </c>
      <c r="M518" s="669">
        <v>0.1</v>
      </c>
      <c r="N518" s="669">
        <v>0.1</v>
      </c>
      <c r="O518" s="669">
        <v>0.1</v>
      </c>
      <c r="P518" s="669">
        <v>0.04</v>
      </c>
      <c r="Q518" s="669">
        <v>0.04</v>
      </c>
      <c r="R518" s="669">
        <v>0.05</v>
      </c>
      <c r="S518" s="669">
        <v>0.1</v>
      </c>
      <c r="T518" s="669">
        <v>0.09</v>
      </c>
      <c r="U518" s="407">
        <v>0.0841</v>
      </c>
      <c r="V518" s="669">
        <v>0.08</v>
      </c>
      <c r="W518" s="669">
        <v>0.12</v>
      </c>
      <c r="X518" s="407">
        <v>0.0858</v>
      </c>
    </row>
    <row r="519" s="135" customFormat="1" customHeight="1" spans="1:24">
      <c r="A519" s="631">
        <v>44862</v>
      </c>
      <c r="B519" s="631">
        <v>44868</v>
      </c>
      <c r="C519" s="73" t="s">
        <v>477</v>
      </c>
      <c r="D519" s="513">
        <v>128.9</v>
      </c>
      <c r="E519" s="513">
        <v>130</v>
      </c>
      <c r="F519" s="513">
        <v>129.9</v>
      </c>
      <c r="G519" s="513">
        <v>127.7</v>
      </c>
      <c r="H519" s="513">
        <v>127.4</v>
      </c>
      <c r="I519" s="513">
        <v>127.8</v>
      </c>
      <c r="J519" s="513">
        <v>130.5</v>
      </c>
      <c r="K519" s="513">
        <v>130.3</v>
      </c>
      <c r="L519" s="513">
        <v>131</v>
      </c>
      <c r="M519" s="513">
        <v>130.8</v>
      </c>
      <c r="N519" s="513">
        <v>131</v>
      </c>
      <c r="O519" s="513">
        <v>129.5</v>
      </c>
      <c r="P519" s="513">
        <v>127.5</v>
      </c>
      <c r="Q519" s="513">
        <v>128.5</v>
      </c>
      <c r="R519" s="513">
        <v>127.4</v>
      </c>
      <c r="S519" s="513">
        <v>136.8</v>
      </c>
      <c r="T519" s="513">
        <v>127.8</v>
      </c>
      <c r="U519" s="513">
        <v>129.58</v>
      </c>
      <c r="V519" s="513">
        <v>129.3</v>
      </c>
      <c r="W519" s="513">
        <v>132.1</v>
      </c>
      <c r="X519" s="513">
        <v>129.69</v>
      </c>
    </row>
    <row r="520" s="135" customFormat="1" customHeight="1" spans="1:24">
      <c r="A520" s="631">
        <v>44862</v>
      </c>
      <c r="B520" s="631">
        <v>44868</v>
      </c>
      <c r="C520" s="757" t="s">
        <v>478</v>
      </c>
      <c r="D520" s="669">
        <v>0.06</v>
      </c>
      <c r="E520" s="669">
        <v>0.07</v>
      </c>
      <c r="F520" s="669">
        <v>0.07</v>
      </c>
      <c r="G520" s="669">
        <v>0.07</v>
      </c>
      <c r="H520" s="669">
        <v>0.04</v>
      </c>
      <c r="I520" s="669">
        <v>0.04</v>
      </c>
      <c r="J520" s="669">
        <v>0.06</v>
      </c>
      <c r="K520" s="669">
        <v>0.06</v>
      </c>
      <c r="L520" s="669">
        <v>0.07</v>
      </c>
      <c r="M520" s="669">
        <v>0.07</v>
      </c>
      <c r="N520" s="669">
        <v>0.08</v>
      </c>
      <c r="O520" s="669">
        <v>0.06</v>
      </c>
      <c r="P520" s="669">
        <v>0.04</v>
      </c>
      <c r="Q520" s="669">
        <v>0.04</v>
      </c>
      <c r="R520" s="669">
        <v>0.04</v>
      </c>
      <c r="S520" s="669">
        <v>0.06</v>
      </c>
      <c r="T520" s="669">
        <v>0.06</v>
      </c>
      <c r="U520" s="407">
        <v>0.0582</v>
      </c>
      <c r="V520" s="669">
        <v>0.06</v>
      </c>
      <c r="W520" s="669">
        <v>0.05</v>
      </c>
      <c r="X520" s="407">
        <v>0.0579</v>
      </c>
    </row>
    <row r="521" s="135" customFormat="1" customHeight="1" spans="1:24">
      <c r="A521" s="631">
        <v>44862</v>
      </c>
      <c r="B521" s="631">
        <v>44868</v>
      </c>
      <c r="C521" s="757" t="s">
        <v>479</v>
      </c>
      <c r="D521" s="669">
        <v>0.1</v>
      </c>
      <c r="E521" s="669">
        <v>0.1</v>
      </c>
      <c r="F521" s="669">
        <v>0.1</v>
      </c>
      <c r="G521" s="669">
        <v>0.07</v>
      </c>
      <c r="H521" s="669">
        <v>0.05</v>
      </c>
      <c r="I521" s="669">
        <v>0.1</v>
      </c>
      <c r="J521" s="669">
        <v>0.1</v>
      </c>
      <c r="K521" s="669">
        <v>0.11</v>
      </c>
      <c r="L521" s="669">
        <v>0.11</v>
      </c>
      <c r="M521" s="669">
        <v>0.11</v>
      </c>
      <c r="N521" s="669">
        <v>0.11</v>
      </c>
      <c r="O521" s="669">
        <v>0.1</v>
      </c>
      <c r="P521" s="669">
        <v>0.04</v>
      </c>
      <c r="Q521" s="669">
        <v>0.04</v>
      </c>
      <c r="R521" s="669">
        <v>0.05</v>
      </c>
      <c r="S521" s="669">
        <v>0.1</v>
      </c>
      <c r="T521" s="669">
        <v>0.09</v>
      </c>
      <c r="U521" s="407">
        <v>0.0871</v>
      </c>
      <c r="V521" s="669">
        <v>0.08</v>
      </c>
      <c r="W521" s="669">
        <v>0.12</v>
      </c>
      <c r="X521" s="407">
        <v>0.0884</v>
      </c>
    </row>
    <row r="522" s="135" customFormat="1" customHeight="1" spans="1:24">
      <c r="A522" s="631">
        <v>44869</v>
      </c>
      <c r="B522" s="631">
        <v>44875</v>
      </c>
      <c r="C522" s="73" t="s">
        <v>477</v>
      </c>
      <c r="D522" s="513">
        <v>130.1</v>
      </c>
      <c r="E522" s="513">
        <v>130.2</v>
      </c>
      <c r="F522" s="513">
        <v>130.1</v>
      </c>
      <c r="G522" s="513">
        <v>127.8</v>
      </c>
      <c r="H522" s="513">
        <v>127.5</v>
      </c>
      <c r="I522" s="513">
        <v>128.2</v>
      </c>
      <c r="J522" s="513">
        <v>130.6</v>
      </c>
      <c r="K522" s="513">
        <v>130.7</v>
      </c>
      <c r="L522" s="513">
        <v>131.3</v>
      </c>
      <c r="M522" s="513">
        <v>131</v>
      </c>
      <c r="N522" s="513">
        <v>131.3</v>
      </c>
      <c r="O522" s="513">
        <v>130.6</v>
      </c>
      <c r="P522" s="513">
        <v>127.5</v>
      </c>
      <c r="Q522" s="513">
        <v>128.5</v>
      </c>
      <c r="R522" s="513">
        <v>128.1</v>
      </c>
      <c r="S522" s="513">
        <v>137.1</v>
      </c>
      <c r="T522" s="513">
        <v>127.9</v>
      </c>
      <c r="U522" s="513">
        <v>129.91</v>
      </c>
      <c r="V522" s="513">
        <v>130.2</v>
      </c>
      <c r="W522" s="513">
        <v>132.3</v>
      </c>
      <c r="X522" s="513">
        <v>130.05</v>
      </c>
    </row>
    <row r="523" s="135" customFormat="1" customHeight="1" spans="1:24">
      <c r="A523" s="631">
        <v>44869</v>
      </c>
      <c r="B523" s="631">
        <v>44875</v>
      </c>
      <c r="C523" s="757" t="s">
        <v>478</v>
      </c>
      <c r="D523" s="669">
        <v>0.05</v>
      </c>
      <c r="E523" s="669">
        <v>0.06</v>
      </c>
      <c r="F523" s="669">
        <v>0.06</v>
      </c>
      <c r="G523" s="669">
        <v>0.07</v>
      </c>
      <c r="H523" s="669">
        <v>0.04</v>
      </c>
      <c r="I523" s="669">
        <v>0.04</v>
      </c>
      <c r="J523" s="669">
        <v>0.06</v>
      </c>
      <c r="K523" s="669">
        <v>0.06</v>
      </c>
      <c r="L523" s="669">
        <v>0.07</v>
      </c>
      <c r="M523" s="669">
        <v>0.07</v>
      </c>
      <c r="N523" s="669">
        <v>0.08</v>
      </c>
      <c r="O523" s="669">
        <v>0.06</v>
      </c>
      <c r="P523" s="669">
        <v>0.04</v>
      </c>
      <c r="Q523" s="669">
        <v>0.04</v>
      </c>
      <c r="R523" s="669">
        <v>0.04</v>
      </c>
      <c r="S523" s="669">
        <v>0.06</v>
      </c>
      <c r="T523" s="669">
        <v>0.06</v>
      </c>
      <c r="U523" s="407">
        <v>0.0565</v>
      </c>
      <c r="V523" s="669">
        <v>0.06</v>
      </c>
      <c r="W523" s="669">
        <v>0.05</v>
      </c>
      <c r="X523" s="407">
        <v>0.0563</v>
      </c>
    </row>
    <row r="524" s="135" customFormat="1" customHeight="1" spans="1:24">
      <c r="A524" s="631">
        <v>44869</v>
      </c>
      <c r="B524" s="631">
        <v>44875</v>
      </c>
      <c r="C524" s="757" t="s">
        <v>479</v>
      </c>
      <c r="D524" s="669">
        <v>0.11</v>
      </c>
      <c r="E524" s="669">
        <v>0.11</v>
      </c>
      <c r="F524" s="669">
        <v>0.11</v>
      </c>
      <c r="G524" s="669">
        <v>0.07</v>
      </c>
      <c r="H524" s="669">
        <v>0.06</v>
      </c>
      <c r="I524" s="669">
        <v>0.1</v>
      </c>
      <c r="J524" s="669">
        <v>0.1</v>
      </c>
      <c r="K524" s="669">
        <v>0.11</v>
      </c>
      <c r="L524" s="669">
        <v>0.12</v>
      </c>
      <c r="M524" s="669">
        <v>0.11</v>
      </c>
      <c r="N524" s="669">
        <v>0.12</v>
      </c>
      <c r="O524" s="669">
        <v>0.1</v>
      </c>
      <c r="P524" s="669">
        <v>0.04</v>
      </c>
      <c r="Q524" s="669">
        <v>0.04</v>
      </c>
      <c r="R524" s="669">
        <v>0.06</v>
      </c>
      <c r="S524" s="669">
        <v>0.1</v>
      </c>
      <c r="T524" s="669">
        <v>0.09</v>
      </c>
      <c r="U524" s="407">
        <v>0.0912</v>
      </c>
      <c r="V524" s="669">
        <v>0.08</v>
      </c>
      <c r="W524" s="669">
        <v>0.12</v>
      </c>
      <c r="X524" s="407">
        <v>0.0921</v>
      </c>
    </row>
    <row r="525" s="135" customFormat="1" customHeight="1" spans="1:24">
      <c r="A525" s="631">
        <v>44876</v>
      </c>
      <c r="B525" s="631">
        <v>44882</v>
      </c>
      <c r="C525" s="73" t="s">
        <v>477</v>
      </c>
      <c r="D525" s="513">
        <v>130.2</v>
      </c>
      <c r="E525" s="513">
        <v>130.3</v>
      </c>
      <c r="F525" s="513">
        <v>130.2</v>
      </c>
      <c r="G525" s="513">
        <v>127.8</v>
      </c>
      <c r="H525" s="513">
        <v>127.5</v>
      </c>
      <c r="I525" s="513">
        <v>128.9</v>
      </c>
      <c r="J525" s="513">
        <v>130.9</v>
      </c>
      <c r="K525" s="513">
        <v>130.7</v>
      </c>
      <c r="L525" s="513">
        <v>131.6</v>
      </c>
      <c r="M525" s="513">
        <v>131.2</v>
      </c>
      <c r="N525" s="513">
        <v>131.5</v>
      </c>
      <c r="O525" s="513">
        <v>130.8</v>
      </c>
      <c r="P525" s="513">
        <v>127.5</v>
      </c>
      <c r="Q525" s="513">
        <v>128.5</v>
      </c>
      <c r="R525" s="513">
        <v>128.1</v>
      </c>
      <c r="S525" s="513">
        <v>137.2</v>
      </c>
      <c r="T525" s="513">
        <v>128</v>
      </c>
      <c r="U525" s="513">
        <v>130.05</v>
      </c>
      <c r="V525" s="513">
        <v>130.2</v>
      </c>
      <c r="W525" s="513">
        <v>132.6</v>
      </c>
      <c r="X525" s="513">
        <v>130.19</v>
      </c>
    </row>
    <row r="526" s="135" customFormat="1" customHeight="1" spans="1:24">
      <c r="A526" s="631">
        <v>44876</v>
      </c>
      <c r="B526" s="631">
        <v>44882</v>
      </c>
      <c r="C526" s="757" t="s">
        <v>478</v>
      </c>
      <c r="D526" s="669">
        <v>0.05</v>
      </c>
      <c r="E526" s="669">
        <v>0.06</v>
      </c>
      <c r="F526" s="669">
        <v>0.06</v>
      </c>
      <c r="G526" s="669">
        <v>0.07</v>
      </c>
      <c r="H526" s="669">
        <v>0.04</v>
      </c>
      <c r="I526" s="669">
        <v>0.04</v>
      </c>
      <c r="J526" s="669">
        <v>0.06</v>
      </c>
      <c r="K526" s="669">
        <v>0.07</v>
      </c>
      <c r="L526" s="669">
        <v>0.07</v>
      </c>
      <c r="M526" s="669">
        <v>0.07</v>
      </c>
      <c r="N526" s="669">
        <v>0.08</v>
      </c>
      <c r="O526" s="669">
        <v>0.06</v>
      </c>
      <c r="P526" s="669">
        <v>0.04</v>
      </c>
      <c r="Q526" s="669">
        <v>0.04</v>
      </c>
      <c r="R526" s="669">
        <v>0.04</v>
      </c>
      <c r="S526" s="669">
        <v>0.06</v>
      </c>
      <c r="T526" s="669">
        <v>0.06</v>
      </c>
      <c r="U526" s="407">
        <v>0.0571</v>
      </c>
      <c r="V526" s="669">
        <v>0.06</v>
      </c>
      <c r="W526" s="669">
        <v>0.05</v>
      </c>
      <c r="X526" s="407">
        <v>0.0568</v>
      </c>
    </row>
    <row r="527" s="135" customFormat="1" customHeight="1" spans="1:24">
      <c r="A527" s="631">
        <v>44876</v>
      </c>
      <c r="B527" s="631">
        <v>44882</v>
      </c>
      <c r="C527" s="757" t="s">
        <v>479</v>
      </c>
      <c r="D527" s="669">
        <v>0.1</v>
      </c>
      <c r="E527" s="669">
        <v>0.12</v>
      </c>
      <c r="F527" s="669">
        <v>0.13</v>
      </c>
      <c r="G527" s="669">
        <v>0.07</v>
      </c>
      <c r="H527" s="669">
        <v>0.06</v>
      </c>
      <c r="I527" s="669">
        <v>0.1</v>
      </c>
      <c r="J527" s="669">
        <v>0.1</v>
      </c>
      <c r="K527" s="669">
        <v>0.11</v>
      </c>
      <c r="L527" s="669">
        <v>0.12</v>
      </c>
      <c r="M527" s="669">
        <v>0.11</v>
      </c>
      <c r="N527" s="669">
        <v>0.12</v>
      </c>
      <c r="O527" s="669">
        <v>0.11</v>
      </c>
      <c r="P527" s="669">
        <v>0.04</v>
      </c>
      <c r="Q527" s="669">
        <v>0.04</v>
      </c>
      <c r="R527" s="669">
        <v>0.06</v>
      </c>
      <c r="S527" s="669">
        <v>0.1</v>
      </c>
      <c r="T527" s="669">
        <v>0.09</v>
      </c>
      <c r="U527" s="407">
        <v>0.0929</v>
      </c>
      <c r="V527" s="669">
        <v>0.09</v>
      </c>
      <c r="W527" s="669">
        <v>0.14</v>
      </c>
      <c r="X527" s="407">
        <v>0.0953</v>
      </c>
    </row>
    <row r="528" s="135" customFormat="1" customHeight="1" spans="1:24">
      <c r="A528" s="631">
        <v>44883</v>
      </c>
      <c r="B528" s="631">
        <v>44889</v>
      </c>
      <c r="C528" s="73" t="s">
        <v>477</v>
      </c>
      <c r="D528" s="513">
        <v>130.5</v>
      </c>
      <c r="E528" s="513">
        <v>131.2</v>
      </c>
      <c r="F528" s="513">
        <v>131</v>
      </c>
      <c r="G528" s="513">
        <v>128.4</v>
      </c>
      <c r="H528" s="513">
        <v>130.1</v>
      </c>
      <c r="I528" s="513">
        <v>129</v>
      </c>
      <c r="J528" s="513">
        <v>131</v>
      </c>
      <c r="K528" s="513">
        <v>131</v>
      </c>
      <c r="L528" s="513">
        <v>131.9</v>
      </c>
      <c r="M528" s="513">
        <v>131.4</v>
      </c>
      <c r="N528" s="513">
        <v>131.9</v>
      </c>
      <c r="O528" s="513">
        <v>130.8</v>
      </c>
      <c r="P528" s="513">
        <v>127</v>
      </c>
      <c r="Q528" s="513">
        <v>128</v>
      </c>
      <c r="R528" s="513">
        <v>127.6</v>
      </c>
      <c r="S528" s="513">
        <v>138.6</v>
      </c>
      <c r="T528" s="513">
        <v>128</v>
      </c>
      <c r="U528" s="513">
        <v>130.44</v>
      </c>
      <c r="V528" s="513">
        <v>130.2</v>
      </c>
      <c r="W528" s="513">
        <v>132.6</v>
      </c>
      <c r="X528" s="513">
        <v>130.54</v>
      </c>
    </row>
    <row r="529" s="135" customFormat="1" customHeight="1" spans="1:24">
      <c r="A529" s="631">
        <v>44883</v>
      </c>
      <c r="B529" s="631">
        <v>44889</v>
      </c>
      <c r="C529" s="757" t="s">
        <v>478</v>
      </c>
      <c r="D529" s="669">
        <v>0.04</v>
      </c>
      <c r="E529" s="669">
        <v>0.06</v>
      </c>
      <c r="F529" s="669">
        <v>0.06</v>
      </c>
      <c r="G529" s="669">
        <v>0.06</v>
      </c>
      <c r="H529" s="669">
        <v>0.04</v>
      </c>
      <c r="I529" s="669">
        <v>0.04</v>
      </c>
      <c r="J529" s="669">
        <v>0.06</v>
      </c>
      <c r="K529" s="669">
        <v>0.06</v>
      </c>
      <c r="L529" s="669">
        <v>0.07</v>
      </c>
      <c r="M529" s="669">
        <v>0.07</v>
      </c>
      <c r="N529" s="669">
        <v>0.08</v>
      </c>
      <c r="O529" s="669">
        <v>0.06</v>
      </c>
      <c r="P529" s="669">
        <v>0.04</v>
      </c>
      <c r="Q529" s="669">
        <v>0.04</v>
      </c>
      <c r="R529" s="669">
        <v>0.04</v>
      </c>
      <c r="S529" s="669">
        <v>0.06</v>
      </c>
      <c r="T529" s="669">
        <v>0.06</v>
      </c>
      <c r="U529" s="407">
        <v>0.0553</v>
      </c>
      <c r="V529" s="669">
        <v>0.06</v>
      </c>
      <c r="W529" s="669">
        <v>0.05</v>
      </c>
      <c r="X529" s="407">
        <v>0.0553</v>
      </c>
    </row>
    <row r="530" s="135" customFormat="1" customHeight="1" spans="1:24">
      <c r="A530" s="631">
        <v>44883</v>
      </c>
      <c r="B530" s="631">
        <v>44889</v>
      </c>
      <c r="C530" s="757" t="s">
        <v>479</v>
      </c>
      <c r="D530" s="669">
        <v>0.11</v>
      </c>
      <c r="E530" s="669">
        <v>0.13</v>
      </c>
      <c r="F530" s="669">
        <v>0.13</v>
      </c>
      <c r="G530" s="669">
        <v>0.07</v>
      </c>
      <c r="H530" s="669">
        <v>0.09</v>
      </c>
      <c r="I530" s="669">
        <v>0.1</v>
      </c>
      <c r="J530" s="669">
        <v>0.1</v>
      </c>
      <c r="K530" s="669">
        <v>0.09</v>
      </c>
      <c r="L530" s="669">
        <v>0.13</v>
      </c>
      <c r="M530" s="669">
        <v>0.12</v>
      </c>
      <c r="N530" s="669">
        <v>0.13</v>
      </c>
      <c r="O530" s="669">
        <v>0.11</v>
      </c>
      <c r="P530" s="669">
        <v>0.04</v>
      </c>
      <c r="Q530" s="669">
        <v>0.04</v>
      </c>
      <c r="R530" s="669">
        <v>0.05</v>
      </c>
      <c r="S530" s="669">
        <v>0.11</v>
      </c>
      <c r="T530" s="669">
        <v>0.09</v>
      </c>
      <c r="U530" s="407">
        <v>0.0965</v>
      </c>
      <c r="V530" s="669">
        <v>0.09</v>
      </c>
      <c r="W530" s="669">
        <v>0.14</v>
      </c>
      <c r="X530" s="407">
        <v>0.0984</v>
      </c>
    </row>
    <row r="531" customFormat="1" customHeight="1" spans="1:24">
      <c r="A531" s="631">
        <v>44890</v>
      </c>
      <c r="B531" s="631">
        <v>44896</v>
      </c>
      <c r="C531" s="73" t="s">
        <v>477</v>
      </c>
      <c r="D531" s="513">
        <v>130.4</v>
      </c>
      <c r="E531" s="513">
        <v>131</v>
      </c>
      <c r="F531" s="513">
        <v>130.9</v>
      </c>
      <c r="G531" s="513">
        <v>128.8</v>
      </c>
      <c r="H531" s="513">
        <v>130.8</v>
      </c>
      <c r="I531" s="513">
        <v>128.8</v>
      </c>
      <c r="J531" s="513">
        <v>130.8</v>
      </c>
      <c r="K531" s="513">
        <v>131.2</v>
      </c>
      <c r="L531" s="513">
        <v>131.8</v>
      </c>
      <c r="M531" s="513">
        <v>131.3</v>
      </c>
      <c r="N531" s="513">
        <v>131.7</v>
      </c>
      <c r="O531" s="513">
        <v>131</v>
      </c>
      <c r="P531" s="513">
        <v>127.4</v>
      </c>
      <c r="Q531" s="513">
        <v>128</v>
      </c>
      <c r="R531" s="513">
        <v>127.6</v>
      </c>
      <c r="S531" s="513">
        <v>138.9</v>
      </c>
      <c r="T531" s="513">
        <v>127.8</v>
      </c>
      <c r="U531" s="513">
        <v>130.48</v>
      </c>
      <c r="V531" s="513">
        <v>130.6</v>
      </c>
      <c r="W531" s="513">
        <v>132.9</v>
      </c>
      <c r="X531" s="513">
        <v>130.62</v>
      </c>
    </row>
    <row r="532" customFormat="1" customHeight="1" spans="1:24">
      <c r="A532" s="631">
        <v>44890</v>
      </c>
      <c r="B532" s="631">
        <v>44896</v>
      </c>
      <c r="C532" s="757" t="s">
        <v>478</v>
      </c>
      <c r="D532" s="669">
        <v>0.05</v>
      </c>
      <c r="E532" s="669">
        <v>0.06</v>
      </c>
      <c r="F532" s="669">
        <v>0.06</v>
      </c>
      <c r="G532" s="669">
        <v>0.06</v>
      </c>
      <c r="H532" s="669">
        <v>0.04</v>
      </c>
      <c r="I532" s="669">
        <v>0.04</v>
      </c>
      <c r="J532" s="669">
        <v>0.06</v>
      </c>
      <c r="K532" s="669">
        <v>0.06</v>
      </c>
      <c r="L532" s="669">
        <v>0.07</v>
      </c>
      <c r="M532" s="669">
        <v>0.07</v>
      </c>
      <c r="N532" s="669">
        <v>0.08</v>
      </c>
      <c r="O532" s="669">
        <v>0.05</v>
      </c>
      <c r="P532" s="669">
        <v>0.04</v>
      </c>
      <c r="Q532" s="669">
        <v>0.04</v>
      </c>
      <c r="R532" s="669">
        <v>0.04</v>
      </c>
      <c r="S532" s="669">
        <v>0.06</v>
      </c>
      <c r="T532" s="669">
        <v>0.06</v>
      </c>
      <c r="U532" s="407">
        <v>0.0553</v>
      </c>
      <c r="V532" s="669">
        <v>0.05</v>
      </c>
      <c r="W532" s="669">
        <v>0.05</v>
      </c>
      <c r="X532" s="407">
        <v>0.0547</v>
      </c>
    </row>
    <row r="533" customFormat="1" customHeight="1" spans="1:24">
      <c r="A533" s="631">
        <v>44890</v>
      </c>
      <c r="B533" s="631">
        <v>44896</v>
      </c>
      <c r="C533" s="757" t="s">
        <v>479</v>
      </c>
      <c r="D533" s="669">
        <v>0.1</v>
      </c>
      <c r="E533" s="669">
        <v>0.13</v>
      </c>
      <c r="F533" s="669">
        <v>0.12</v>
      </c>
      <c r="G533" s="669">
        <v>0.07</v>
      </c>
      <c r="H533" s="669">
        <v>0.1</v>
      </c>
      <c r="I533" s="669">
        <v>0.1</v>
      </c>
      <c r="J533" s="669">
        <v>0.1</v>
      </c>
      <c r="K533" s="669">
        <v>0.1</v>
      </c>
      <c r="L533" s="669">
        <v>0.12</v>
      </c>
      <c r="M533" s="669">
        <v>0.11</v>
      </c>
      <c r="N533" s="669">
        <v>0.12</v>
      </c>
      <c r="O533" s="669">
        <v>0.12</v>
      </c>
      <c r="P533" s="669">
        <v>0.04</v>
      </c>
      <c r="Q533" s="669">
        <v>0.04</v>
      </c>
      <c r="R533" s="669">
        <v>0.05</v>
      </c>
      <c r="S533" s="669">
        <v>0.11</v>
      </c>
      <c r="T533" s="669">
        <v>0.09</v>
      </c>
      <c r="U533" s="407">
        <v>0.0953</v>
      </c>
      <c r="V533" s="669">
        <v>0.11</v>
      </c>
      <c r="W533" s="669">
        <v>0.16</v>
      </c>
      <c r="X533" s="407">
        <v>0.0995</v>
      </c>
    </row>
    <row r="534" s="135" customFormat="1" customHeight="1" spans="1:24">
      <c r="A534" s="631">
        <v>44897</v>
      </c>
      <c r="B534" s="631">
        <v>44903</v>
      </c>
      <c r="C534" s="73" t="s">
        <v>477</v>
      </c>
      <c r="D534" s="513">
        <v>128.7</v>
      </c>
      <c r="E534" s="513">
        <v>129.6</v>
      </c>
      <c r="F534" s="513">
        <v>129.4</v>
      </c>
      <c r="G534" s="513">
        <v>128.6</v>
      </c>
      <c r="H534" s="513">
        <v>131.1</v>
      </c>
      <c r="I534" s="513">
        <v>128.5</v>
      </c>
      <c r="J534" s="513">
        <v>130</v>
      </c>
      <c r="K534" s="513">
        <v>130.3</v>
      </c>
      <c r="L534" s="513">
        <v>130.8</v>
      </c>
      <c r="M534" s="513">
        <v>130.5</v>
      </c>
      <c r="N534" s="513">
        <v>130.8</v>
      </c>
      <c r="O534" s="513">
        <v>130.9</v>
      </c>
      <c r="P534" s="513">
        <v>127.2</v>
      </c>
      <c r="Q534" s="513">
        <v>127.5</v>
      </c>
      <c r="R534" s="513">
        <v>127.3</v>
      </c>
      <c r="S534" s="513">
        <v>137.1</v>
      </c>
      <c r="T534" s="513">
        <v>127</v>
      </c>
      <c r="U534" s="513">
        <v>129.72</v>
      </c>
      <c r="V534" s="513">
        <v>130</v>
      </c>
      <c r="W534" s="513">
        <v>131.8</v>
      </c>
      <c r="X534" s="513">
        <v>129.85</v>
      </c>
    </row>
    <row r="535" s="135" customFormat="1" customHeight="1" spans="1:24">
      <c r="A535" s="631">
        <v>44897</v>
      </c>
      <c r="B535" s="631">
        <v>44903</v>
      </c>
      <c r="C535" s="757" t="s">
        <v>478</v>
      </c>
      <c r="D535" s="669">
        <v>0.06</v>
      </c>
      <c r="E535" s="669">
        <v>0.06</v>
      </c>
      <c r="F535" s="669">
        <v>0.06</v>
      </c>
      <c r="G535" s="669">
        <v>0.06</v>
      </c>
      <c r="H535" s="669">
        <v>0.04</v>
      </c>
      <c r="I535" s="669">
        <v>0.04</v>
      </c>
      <c r="J535" s="669">
        <v>0.06</v>
      </c>
      <c r="K535" s="669">
        <v>0.07</v>
      </c>
      <c r="L535" s="669">
        <v>0.07</v>
      </c>
      <c r="M535" s="669">
        <v>0.07</v>
      </c>
      <c r="N535" s="669">
        <v>0.08</v>
      </c>
      <c r="O535" s="669">
        <v>0.05</v>
      </c>
      <c r="P535" s="669">
        <v>0.04</v>
      </c>
      <c r="Q535" s="669">
        <v>0.03</v>
      </c>
      <c r="R535" s="669">
        <v>0.03</v>
      </c>
      <c r="S535" s="669">
        <v>0.06</v>
      </c>
      <c r="T535" s="669">
        <v>0.06</v>
      </c>
      <c r="U535" s="407">
        <v>0.0553</v>
      </c>
      <c r="V535" s="669">
        <v>0.05</v>
      </c>
      <c r="W535" s="669">
        <v>0.05</v>
      </c>
      <c r="X535" s="407">
        <v>0.0547</v>
      </c>
    </row>
    <row r="536" s="135" customFormat="1" customHeight="1" spans="1:24">
      <c r="A536" s="631">
        <v>44897</v>
      </c>
      <c r="B536" s="631">
        <v>44903</v>
      </c>
      <c r="C536" s="757" t="s">
        <v>479</v>
      </c>
      <c r="D536" s="669">
        <v>0.11</v>
      </c>
      <c r="E536" s="669">
        <v>0.13</v>
      </c>
      <c r="F536" s="669">
        <v>0.12</v>
      </c>
      <c r="G536" s="669">
        <v>0.07</v>
      </c>
      <c r="H536" s="669">
        <v>0.1</v>
      </c>
      <c r="I536" s="669">
        <v>0.1</v>
      </c>
      <c r="J536" s="669">
        <v>0.11</v>
      </c>
      <c r="K536" s="669">
        <v>0.11</v>
      </c>
      <c r="L536" s="669">
        <v>0.12</v>
      </c>
      <c r="M536" s="669">
        <v>0.11</v>
      </c>
      <c r="N536" s="669">
        <v>0.12</v>
      </c>
      <c r="O536" s="669">
        <v>0.12</v>
      </c>
      <c r="P536" s="669">
        <v>0.04</v>
      </c>
      <c r="Q536" s="669">
        <v>0.04</v>
      </c>
      <c r="R536" s="669">
        <v>0.05</v>
      </c>
      <c r="S536" s="669">
        <v>0.11</v>
      </c>
      <c r="T536" s="669">
        <v>0.09</v>
      </c>
      <c r="U536" s="407">
        <v>0.0971</v>
      </c>
      <c r="V536" s="669">
        <v>0.11</v>
      </c>
      <c r="W536" s="669">
        <v>0.16</v>
      </c>
      <c r="X536" s="407">
        <v>0.1011</v>
      </c>
    </row>
    <row r="537" s="135" customFormat="1" customHeight="1" spans="1:24">
      <c r="A537" s="631">
        <v>44904</v>
      </c>
      <c r="B537" s="631">
        <v>44910</v>
      </c>
      <c r="C537" s="73" t="s">
        <v>477</v>
      </c>
      <c r="D537" s="513">
        <v>128</v>
      </c>
      <c r="E537" s="513">
        <v>129</v>
      </c>
      <c r="F537" s="513">
        <v>129</v>
      </c>
      <c r="G537" s="513">
        <v>128.2</v>
      </c>
      <c r="H537" s="513">
        <v>130</v>
      </c>
      <c r="I537" s="513">
        <v>128</v>
      </c>
      <c r="J537" s="513">
        <v>129.3</v>
      </c>
      <c r="K537" s="513">
        <v>130</v>
      </c>
      <c r="L537" s="513">
        <v>129.2</v>
      </c>
      <c r="M537" s="513">
        <v>130.1</v>
      </c>
      <c r="N537" s="513">
        <v>129.7</v>
      </c>
      <c r="O537" s="513">
        <v>129.7</v>
      </c>
      <c r="P537" s="513">
        <v>126.8</v>
      </c>
      <c r="Q537" s="513">
        <v>127</v>
      </c>
      <c r="R537" s="513">
        <v>126.8</v>
      </c>
      <c r="S537" s="513">
        <v>135.6</v>
      </c>
      <c r="T537" s="513">
        <v>126.6</v>
      </c>
      <c r="U537" s="513">
        <v>129</v>
      </c>
      <c r="V537" s="513">
        <v>129.1</v>
      </c>
      <c r="W537" s="513">
        <v>130.2</v>
      </c>
      <c r="X537" s="513">
        <v>129.07</v>
      </c>
    </row>
    <row r="538" s="135" customFormat="1" customHeight="1" spans="1:24">
      <c r="A538" s="631">
        <v>44904</v>
      </c>
      <c r="B538" s="631">
        <v>44910</v>
      </c>
      <c r="C538" s="757" t="s">
        <v>478</v>
      </c>
      <c r="D538" s="669">
        <v>0.07</v>
      </c>
      <c r="E538" s="669">
        <v>0.06</v>
      </c>
      <c r="F538" s="669">
        <v>0.06</v>
      </c>
      <c r="G538" s="669">
        <v>0.06</v>
      </c>
      <c r="H538" s="669">
        <v>0.04</v>
      </c>
      <c r="I538" s="669">
        <v>0.04</v>
      </c>
      <c r="J538" s="669">
        <v>0.06</v>
      </c>
      <c r="K538" s="669">
        <v>0.07</v>
      </c>
      <c r="L538" s="669">
        <v>0.07</v>
      </c>
      <c r="M538" s="669">
        <v>0.07</v>
      </c>
      <c r="N538" s="669">
        <v>0.08</v>
      </c>
      <c r="O538" s="669">
        <v>0.05</v>
      </c>
      <c r="P538" s="669">
        <v>0.04</v>
      </c>
      <c r="Q538" s="669">
        <v>0.03</v>
      </c>
      <c r="R538" s="669">
        <v>0.03</v>
      </c>
      <c r="S538" s="669">
        <v>0.06</v>
      </c>
      <c r="T538" s="669">
        <v>0.06</v>
      </c>
      <c r="U538" s="407">
        <v>0.0559</v>
      </c>
      <c r="V538" s="669">
        <v>0.05</v>
      </c>
      <c r="W538" s="669">
        <v>0.05</v>
      </c>
      <c r="X538" s="407">
        <v>0.0553</v>
      </c>
    </row>
    <row r="539" s="135" customFormat="1" customHeight="1" spans="1:24">
      <c r="A539" s="631">
        <v>44904</v>
      </c>
      <c r="B539" s="631">
        <v>44910</v>
      </c>
      <c r="C539" s="757" t="s">
        <v>479</v>
      </c>
      <c r="D539" s="669">
        <v>0.12</v>
      </c>
      <c r="E539" s="669">
        <v>0.13</v>
      </c>
      <c r="F539" s="669">
        <v>0.12</v>
      </c>
      <c r="G539" s="669">
        <v>0.08</v>
      </c>
      <c r="H539" s="669">
        <v>0.11</v>
      </c>
      <c r="I539" s="669">
        <v>0.1</v>
      </c>
      <c r="J539" s="669">
        <v>0.11</v>
      </c>
      <c r="K539" s="669">
        <v>0.11</v>
      </c>
      <c r="L539" s="669">
        <v>0.12</v>
      </c>
      <c r="M539" s="669">
        <v>0.11</v>
      </c>
      <c r="N539" s="669">
        <v>0.12</v>
      </c>
      <c r="O539" s="669">
        <v>0.11</v>
      </c>
      <c r="P539" s="669">
        <v>0.04</v>
      </c>
      <c r="Q539" s="669">
        <v>0.04</v>
      </c>
      <c r="R539" s="669">
        <v>0.05</v>
      </c>
      <c r="S539" s="669">
        <v>0.11</v>
      </c>
      <c r="T539" s="669">
        <v>0.09</v>
      </c>
      <c r="U539" s="407">
        <v>0.0982</v>
      </c>
      <c r="V539" s="669">
        <v>0.1</v>
      </c>
      <c r="W539" s="669">
        <v>0.15</v>
      </c>
      <c r="X539" s="407">
        <v>0.1011</v>
      </c>
    </row>
    <row r="540" s="135" customFormat="1" customHeight="1" spans="1:24">
      <c r="A540" s="631">
        <v>44911</v>
      </c>
      <c r="B540" s="631">
        <v>44917</v>
      </c>
      <c r="C540" s="73" t="s">
        <v>477</v>
      </c>
      <c r="D540" s="513">
        <v>124.7</v>
      </c>
      <c r="E540" s="513">
        <v>128.5</v>
      </c>
      <c r="F540" s="513">
        <v>128.4</v>
      </c>
      <c r="G540" s="513">
        <v>127.7</v>
      </c>
      <c r="H540" s="513">
        <v>129.1</v>
      </c>
      <c r="I540" s="513">
        <v>127</v>
      </c>
      <c r="J540" s="513">
        <v>128.1</v>
      </c>
      <c r="K540" s="513">
        <v>128.9</v>
      </c>
      <c r="L540" s="513">
        <v>128.9</v>
      </c>
      <c r="M540" s="513">
        <v>129.7</v>
      </c>
      <c r="N540" s="513">
        <v>129.4</v>
      </c>
      <c r="O540" s="513">
        <v>128.6</v>
      </c>
      <c r="P540" s="513">
        <v>126.4</v>
      </c>
      <c r="Q540" s="513">
        <v>126.5</v>
      </c>
      <c r="R540" s="513">
        <v>126.2</v>
      </c>
      <c r="S540" s="513">
        <v>134.9</v>
      </c>
      <c r="T540" s="513">
        <v>126.4</v>
      </c>
      <c r="U540" s="513">
        <v>128.2</v>
      </c>
      <c r="V540" s="513">
        <v>128.1</v>
      </c>
      <c r="W540" s="513">
        <v>129.9</v>
      </c>
      <c r="X540" s="513">
        <v>128.28</v>
      </c>
    </row>
    <row r="541" s="135" customFormat="1" customHeight="1" spans="1:24">
      <c r="A541" s="631">
        <v>44911</v>
      </c>
      <c r="B541" s="631">
        <v>44917</v>
      </c>
      <c r="C541" s="757" t="s">
        <v>478</v>
      </c>
      <c r="D541" s="669">
        <v>0.06</v>
      </c>
      <c r="E541" s="669">
        <v>0.06</v>
      </c>
      <c r="F541" s="669">
        <v>0.06</v>
      </c>
      <c r="G541" s="669">
        <v>0.06</v>
      </c>
      <c r="H541" s="669">
        <v>0.04</v>
      </c>
      <c r="I541" s="669">
        <v>0.04</v>
      </c>
      <c r="J541" s="669">
        <v>0.06</v>
      </c>
      <c r="K541" s="669">
        <v>0.07</v>
      </c>
      <c r="L541" s="669">
        <v>0.07</v>
      </c>
      <c r="M541" s="669">
        <v>0.07</v>
      </c>
      <c r="N541" s="669">
        <v>0.08</v>
      </c>
      <c r="O541" s="669">
        <v>0.05</v>
      </c>
      <c r="P541" s="669">
        <v>0.04</v>
      </c>
      <c r="Q541" s="669">
        <v>0.03</v>
      </c>
      <c r="R541" s="669">
        <v>0.03</v>
      </c>
      <c r="S541" s="669">
        <v>0.06</v>
      </c>
      <c r="T541" s="669">
        <v>0.06</v>
      </c>
      <c r="U541" s="407">
        <v>0.0553</v>
      </c>
      <c r="V541" s="669">
        <v>0.05</v>
      </c>
      <c r="W541" s="669">
        <v>0.05</v>
      </c>
      <c r="X541" s="407">
        <v>0.0547</v>
      </c>
    </row>
    <row r="542" s="135" customFormat="1" customHeight="1" spans="1:24">
      <c r="A542" s="631">
        <v>44911</v>
      </c>
      <c r="B542" s="631">
        <v>44917</v>
      </c>
      <c r="C542" s="757" t="s">
        <v>479</v>
      </c>
      <c r="D542" s="669">
        <v>0.1</v>
      </c>
      <c r="E542" s="669">
        <v>0.11</v>
      </c>
      <c r="F542" s="669">
        <v>0.1</v>
      </c>
      <c r="G542" s="669">
        <v>0.08</v>
      </c>
      <c r="H542" s="669">
        <v>0.11</v>
      </c>
      <c r="I542" s="669">
        <v>0.1</v>
      </c>
      <c r="J542" s="669">
        <v>0.11</v>
      </c>
      <c r="K542" s="669">
        <v>0.11</v>
      </c>
      <c r="L542" s="669">
        <v>0.12</v>
      </c>
      <c r="M542" s="669">
        <v>0.11</v>
      </c>
      <c r="N542" s="669">
        <v>0.12</v>
      </c>
      <c r="O542" s="669">
        <v>0.11</v>
      </c>
      <c r="P542" s="669">
        <v>0.04</v>
      </c>
      <c r="Q542" s="669">
        <v>0.04</v>
      </c>
      <c r="R542" s="669">
        <v>0.05</v>
      </c>
      <c r="S542" s="669">
        <v>0.11</v>
      </c>
      <c r="T542" s="669">
        <v>0.09</v>
      </c>
      <c r="U542" s="407">
        <v>0.0947</v>
      </c>
      <c r="V542" s="669">
        <v>0.1</v>
      </c>
      <c r="W542" s="669">
        <v>0.15</v>
      </c>
      <c r="X542" s="407">
        <v>0.0979</v>
      </c>
    </row>
    <row r="543" s="135" customFormat="1" customHeight="1" spans="1:24">
      <c r="A543" s="631">
        <v>44918</v>
      </c>
      <c r="B543" s="631">
        <v>44924</v>
      </c>
      <c r="C543" s="73" t="s">
        <v>477</v>
      </c>
      <c r="D543" s="513">
        <v>122.9</v>
      </c>
      <c r="E543" s="513">
        <v>127</v>
      </c>
      <c r="F543" s="513">
        <v>126.8</v>
      </c>
      <c r="G543" s="513">
        <v>125.8</v>
      </c>
      <c r="H543" s="513">
        <v>127.9</v>
      </c>
      <c r="I543" s="513">
        <v>126</v>
      </c>
      <c r="J543" s="513">
        <v>126.9</v>
      </c>
      <c r="K543" s="513">
        <v>127.5</v>
      </c>
      <c r="L543" s="513">
        <v>128.8</v>
      </c>
      <c r="M543" s="513">
        <v>129.4</v>
      </c>
      <c r="N543" s="513">
        <v>129.1</v>
      </c>
      <c r="O543" s="513">
        <v>128</v>
      </c>
      <c r="P543" s="513">
        <v>126</v>
      </c>
      <c r="Q543" s="513">
        <v>126</v>
      </c>
      <c r="R543" s="513">
        <v>125.8</v>
      </c>
      <c r="S543" s="513">
        <v>132.6</v>
      </c>
      <c r="T543" s="513">
        <v>125.7</v>
      </c>
      <c r="U543" s="513">
        <v>127.19</v>
      </c>
      <c r="V543" s="513">
        <v>127.6</v>
      </c>
      <c r="W543" s="513">
        <v>128.9</v>
      </c>
      <c r="X543" s="513">
        <v>127.3</v>
      </c>
    </row>
    <row r="544" s="135" customFormat="1" customHeight="1" spans="1:24">
      <c r="A544" s="631">
        <v>44918</v>
      </c>
      <c r="B544" s="631">
        <v>44924</v>
      </c>
      <c r="C544" s="757" t="s">
        <v>478</v>
      </c>
      <c r="D544" s="669">
        <v>0.06</v>
      </c>
      <c r="E544" s="669">
        <v>0.06</v>
      </c>
      <c r="F544" s="669">
        <v>0.06</v>
      </c>
      <c r="G544" s="669">
        <v>0.06</v>
      </c>
      <c r="H544" s="669">
        <v>0.04</v>
      </c>
      <c r="I544" s="669">
        <v>0.04</v>
      </c>
      <c r="J544" s="669">
        <v>0.06</v>
      </c>
      <c r="K544" s="669">
        <v>0.07</v>
      </c>
      <c r="L544" s="669">
        <v>0.08</v>
      </c>
      <c r="M544" s="669">
        <v>0.07</v>
      </c>
      <c r="N544" s="669">
        <v>0.08</v>
      </c>
      <c r="O544" s="669">
        <v>0.05</v>
      </c>
      <c r="P544" s="669">
        <v>0.04</v>
      </c>
      <c r="Q544" s="669">
        <v>0.03</v>
      </c>
      <c r="R544" s="669">
        <v>0.03</v>
      </c>
      <c r="S544" s="669">
        <v>0.06</v>
      </c>
      <c r="T544" s="669">
        <v>0.06</v>
      </c>
      <c r="U544" s="407">
        <v>0.0559</v>
      </c>
      <c r="V544" s="669">
        <v>0.05</v>
      </c>
      <c r="W544" s="669">
        <v>0.05</v>
      </c>
      <c r="X544" s="407">
        <v>0.0553</v>
      </c>
    </row>
    <row r="545" s="135" customFormat="1" customHeight="1" spans="1:24">
      <c r="A545" s="631">
        <v>44918</v>
      </c>
      <c r="B545" s="631">
        <v>44924</v>
      </c>
      <c r="C545" s="757" t="s">
        <v>479</v>
      </c>
      <c r="D545" s="669">
        <v>0.1</v>
      </c>
      <c r="E545" s="669">
        <v>0.09</v>
      </c>
      <c r="F545" s="669">
        <v>0.08</v>
      </c>
      <c r="G545" s="669">
        <v>0.08</v>
      </c>
      <c r="H545" s="669">
        <v>0.1</v>
      </c>
      <c r="I545" s="669">
        <v>0.09</v>
      </c>
      <c r="J545" s="669">
        <v>0.1</v>
      </c>
      <c r="K545" s="669">
        <v>0.1</v>
      </c>
      <c r="L545" s="669">
        <v>0.12</v>
      </c>
      <c r="M545" s="669">
        <v>0.11</v>
      </c>
      <c r="N545" s="669">
        <v>0.12</v>
      </c>
      <c r="O545" s="669">
        <v>0.11</v>
      </c>
      <c r="P545" s="669">
        <v>0.04</v>
      </c>
      <c r="Q545" s="669">
        <v>0.04</v>
      </c>
      <c r="R545" s="669">
        <v>0.05</v>
      </c>
      <c r="S545" s="669">
        <v>0.11</v>
      </c>
      <c r="T545" s="669">
        <v>0.09</v>
      </c>
      <c r="U545" s="407">
        <v>0.09</v>
      </c>
      <c r="V545" s="669">
        <v>0.1</v>
      </c>
      <c r="W545" s="669">
        <v>0.14</v>
      </c>
      <c r="X545" s="407">
        <v>0.0932</v>
      </c>
    </row>
    <row r="546" s="135" customFormat="1" customHeight="1" spans="1:24">
      <c r="A546" s="631">
        <v>44925</v>
      </c>
      <c r="B546" s="631">
        <v>44931</v>
      </c>
      <c r="C546" s="73" t="s">
        <v>477</v>
      </c>
      <c r="D546" s="513">
        <v>121.3</v>
      </c>
      <c r="E546" s="513">
        <v>125.2</v>
      </c>
      <c r="F546" s="513">
        <v>125</v>
      </c>
      <c r="G546" s="513">
        <v>125.3</v>
      </c>
      <c r="H546" s="513">
        <v>126.1</v>
      </c>
      <c r="I546" s="513">
        <v>125.5</v>
      </c>
      <c r="J546" s="513">
        <v>125.7</v>
      </c>
      <c r="K546" s="513">
        <v>124.6</v>
      </c>
      <c r="L546" s="513">
        <v>128.7</v>
      </c>
      <c r="M546" s="513">
        <v>128.8</v>
      </c>
      <c r="N546" s="513">
        <v>128.7</v>
      </c>
      <c r="O546" s="513">
        <v>127.2</v>
      </c>
      <c r="P546" s="513">
        <v>124.5</v>
      </c>
      <c r="Q546" s="513">
        <v>125</v>
      </c>
      <c r="R546" s="513">
        <v>125</v>
      </c>
      <c r="S546" s="513">
        <v>130</v>
      </c>
      <c r="T546" s="513">
        <v>124.8</v>
      </c>
      <c r="U546" s="513">
        <v>125.96</v>
      </c>
      <c r="V546" s="513">
        <v>126.2</v>
      </c>
      <c r="W546" s="513">
        <v>127.6</v>
      </c>
      <c r="X546" s="513">
        <v>126.06</v>
      </c>
    </row>
    <row r="547" s="135" customFormat="1" customHeight="1" spans="1:24">
      <c r="A547" s="631">
        <v>44925</v>
      </c>
      <c r="B547" s="631">
        <v>44931</v>
      </c>
      <c r="C547" s="757" t="s">
        <v>478</v>
      </c>
      <c r="D547" s="669">
        <v>0.08</v>
      </c>
      <c r="E547" s="669">
        <v>0.06</v>
      </c>
      <c r="F547" s="669">
        <v>0.06</v>
      </c>
      <c r="G547" s="669">
        <v>0.06</v>
      </c>
      <c r="H547" s="669">
        <v>0.04</v>
      </c>
      <c r="I547" s="669">
        <v>0.04</v>
      </c>
      <c r="J547" s="669">
        <v>0.06</v>
      </c>
      <c r="K547" s="669">
        <v>0.07</v>
      </c>
      <c r="L547" s="669">
        <v>0.08</v>
      </c>
      <c r="M547" s="669">
        <v>0.07</v>
      </c>
      <c r="N547" s="669">
        <v>0.08</v>
      </c>
      <c r="O547" s="669">
        <v>0.05</v>
      </c>
      <c r="P547" s="669">
        <v>0.04</v>
      </c>
      <c r="Q547" s="669">
        <v>0.03</v>
      </c>
      <c r="R547" s="669">
        <v>0.03</v>
      </c>
      <c r="S547" s="669">
        <v>0.06</v>
      </c>
      <c r="T547" s="669">
        <v>0.06</v>
      </c>
      <c r="U547" s="407">
        <v>0.0571</v>
      </c>
      <c r="V547" s="669">
        <v>0.05</v>
      </c>
      <c r="W547" s="669">
        <v>0.05</v>
      </c>
      <c r="X547" s="407">
        <v>0.0563</v>
      </c>
    </row>
    <row r="548" s="135" customFormat="1" customHeight="1" spans="1:24">
      <c r="A548" s="631">
        <v>44925</v>
      </c>
      <c r="B548" s="631">
        <v>44931</v>
      </c>
      <c r="C548" s="757" t="s">
        <v>479</v>
      </c>
      <c r="D548" s="669">
        <v>0.09</v>
      </c>
      <c r="E548" s="669">
        <v>0.07</v>
      </c>
      <c r="F548" s="669">
        <v>0.06</v>
      </c>
      <c r="G548" s="669">
        <v>0.08</v>
      </c>
      <c r="H548" s="669">
        <v>0.09</v>
      </c>
      <c r="I548" s="669">
        <v>0.09</v>
      </c>
      <c r="J548" s="669">
        <v>0.1</v>
      </c>
      <c r="K548" s="669">
        <v>0.09</v>
      </c>
      <c r="L548" s="669">
        <v>0.12</v>
      </c>
      <c r="M548" s="669">
        <v>0.11</v>
      </c>
      <c r="N548" s="669">
        <v>0.12</v>
      </c>
      <c r="O548" s="669">
        <v>0.11</v>
      </c>
      <c r="P548" s="669">
        <v>0.04</v>
      </c>
      <c r="Q548" s="669">
        <v>0.04</v>
      </c>
      <c r="R548" s="669">
        <v>0.04</v>
      </c>
      <c r="S548" s="669">
        <v>0.1</v>
      </c>
      <c r="T548" s="669">
        <v>0.08</v>
      </c>
      <c r="U548" s="407">
        <v>0.0841</v>
      </c>
      <c r="V548" s="669">
        <v>0.1</v>
      </c>
      <c r="W548" s="669">
        <v>0.14</v>
      </c>
      <c r="X548" s="407">
        <v>0.0879</v>
      </c>
    </row>
    <row r="549" s="135" customFormat="1" customHeight="1" spans="1:24">
      <c r="A549" s="631">
        <v>44932</v>
      </c>
      <c r="B549" s="631">
        <v>44938</v>
      </c>
      <c r="C549" s="73" t="s">
        <v>477</v>
      </c>
      <c r="D549" s="513">
        <v>120.2</v>
      </c>
      <c r="E549" s="513">
        <v>123.4</v>
      </c>
      <c r="F549" s="513">
        <v>123</v>
      </c>
      <c r="G549" s="513">
        <v>123.9</v>
      </c>
      <c r="H549" s="513">
        <v>124.2</v>
      </c>
      <c r="I549" s="513">
        <v>124</v>
      </c>
      <c r="J549" s="513">
        <v>123.6</v>
      </c>
      <c r="K549" s="513">
        <v>122.3</v>
      </c>
      <c r="L549" s="513">
        <v>126.8</v>
      </c>
      <c r="M549" s="513">
        <v>127</v>
      </c>
      <c r="N549" s="513">
        <v>127.2</v>
      </c>
      <c r="O549" s="513">
        <v>126</v>
      </c>
      <c r="P549" s="513">
        <v>123</v>
      </c>
      <c r="Q549" s="513">
        <v>124</v>
      </c>
      <c r="R549" s="513">
        <v>124.7</v>
      </c>
      <c r="S549" s="513">
        <v>128.6</v>
      </c>
      <c r="T549" s="513">
        <v>123.1</v>
      </c>
      <c r="U549" s="513">
        <v>124.41</v>
      </c>
      <c r="V549" s="513">
        <v>125.2</v>
      </c>
      <c r="W549" s="513">
        <v>126.1</v>
      </c>
      <c r="X549" s="513">
        <v>124.54</v>
      </c>
    </row>
    <row r="550" s="135" customFormat="1" customHeight="1" spans="1:24">
      <c r="A550" s="631">
        <v>44932</v>
      </c>
      <c r="B550" s="631">
        <v>44938</v>
      </c>
      <c r="C550" s="757" t="s">
        <v>478</v>
      </c>
      <c r="D550" s="669">
        <v>0.08</v>
      </c>
      <c r="E550" s="669">
        <v>0.06</v>
      </c>
      <c r="F550" s="669">
        <v>0.06</v>
      </c>
      <c r="G550" s="669">
        <v>0.07</v>
      </c>
      <c r="H550" s="669">
        <v>0.05</v>
      </c>
      <c r="I550" s="669">
        <v>0.04</v>
      </c>
      <c r="J550" s="669">
        <v>0.08</v>
      </c>
      <c r="K550" s="669">
        <v>0.08</v>
      </c>
      <c r="L550" s="669">
        <v>0.08</v>
      </c>
      <c r="M550" s="669">
        <v>0.07</v>
      </c>
      <c r="N550" s="669">
        <v>0.08</v>
      </c>
      <c r="O550" s="669">
        <v>0.05</v>
      </c>
      <c r="P550" s="669">
        <v>0.04</v>
      </c>
      <c r="Q550" s="669">
        <v>0.03</v>
      </c>
      <c r="R550" s="669">
        <v>0.03</v>
      </c>
      <c r="S550" s="669">
        <v>0.06</v>
      </c>
      <c r="T550" s="669">
        <v>0.07</v>
      </c>
      <c r="U550" s="407">
        <v>0.0606</v>
      </c>
      <c r="V550" s="669">
        <v>0.05</v>
      </c>
      <c r="W550" s="669">
        <v>0.05</v>
      </c>
      <c r="X550" s="407">
        <v>0.0595</v>
      </c>
    </row>
    <row r="551" s="135" customFormat="1" customHeight="1" spans="1:24">
      <c r="A551" s="631">
        <v>44932</v>
      </c>
      <c r="B551" s="631">
        <v>44938</v>
      </c>
      <c r="C551" s="757" t="s">
        <v>479</v>
      </c>
      <c r="D551" s="669">
        <v>0.09</v>
      </c>
      <c r="E551" s="669">
        <v>0.07</v>
      </c>
      <c r="F551" s="669">
        <v>0.06</v>
      </c>
      <c r="G551" s="669">
        <v>0.08</v>
      </c>
      <c r="H551" s="669">
        <v>0.08</v>
      </c>
      <c r="I551" s="669">
        <v>0.08</v>
      </c>
      <c r="J551" s="669">
        <v>0.09</v>
      </c>
      <c r="K551" s="669">
        <v>0.09</v>
      </c>
      <c r="L551" s="669">
        <v>0.12</v>
      </c>
      <c r="M551" s="669">
        <v>0.11</v>
      </c>
      <c r="N551" s="669">
        <v>0.12</v>
      </c>
      <c r="O551" s="669">
        <v>0.11</v>
      </c>
      <c r="P551" s="669">
        <v>0.04</v>
      </c>
      <c r="Q551" s="669">
        <v>0.04</v>
      </c>
      <c r="R551" s="669">
        <v>0.04</v>
      </c>
      <c r="S551" s="669">
        <v>0.1</v>
      </c>
      <c r="T551" s="669">
        <v>0.08</v>
      </c>
      <c r="U551" s="407">
        <v>0.0824</v>
      </c>
      <c r="V551" s="669">
        <v>0.1</v>
      </c>
      <c r="W551" s="669">
        <v>0.14</v>
      </c>
      <c r="X551" s="407">
        <v>0.0863</v>
      </c>
    </row>
    <row r="552" s="135" customFormat="1" customHeight="1" spans="1:24">
      <c r="A552" s="631">
        <v>44942</v>
      </c>
      <c r="B552" s="631">
        <v>44942</v>
      </c>
      <c r="C552" s="73" t="s">
        <v>477</v>
      </c>
      <c r="D552" s="513">
        <v>119.8</v>
      </c>
      <c r="E552" s="513">
        <v>122.2</v>
      </c>
      <c r="F552" s="513">
        <v>122</v>
      </c>
      <c r="G552" s="513">
        <v>121.7</v>
      </c>
      <c r="H552" s="513">
        <v>122.3</v>
      </c>
      <c r="I552" s="513">
        <v>122.5</v>
      </c>
      <c r="J552" s="513">
        <v>121.1</v>
      </c>
      <c r="K552" s="513">
        <v>119.9</v>
      </c>
      <c r="L552" s="513">
        <v>124.3</v>
      </c>
      <c r="M552" s="513">
        <v>125.1</v>
      </c>
      <c r="N552" s="513">
        <v>125</v>
      </c>
      <c r="O552" s="513">
        <v>125.5</v>
      </c>
      <c r="P552" s="513">
        <v>122</v>
      </c>
      <c r="Q552" s="513">
        <v>122.5</v>
      </c>
      <c r="R552" s="513">
        <v>123.2</v>
      </c>
      <c r="S552" s="513">
        <v>126.2</v>
      </c>
      <c r="T552" s="513">
        <v>121</v>
      </c>
      <c r="U552" s="513">
        <v>122.72</v>
      </c>
      <c r="V552" s="513">
        <v>124.3</v>
      </c>
      <c r="W552" s="513">
        <v>125.8</v>
      </c>
      <c r="X552" s="513">
        <v>122.97</v>
      </c>
    </row>
    <row r="553" s="135" customFormat="1" customHeight="1" spans="1:24">
      <c r="A553" s="631">
        <v>44942</v>
      </c>
      <c r="B553" s="631">
        <v>44942</v>
      </c>
      <c r="C553" s="757" t="s">
        <v>478</v>
      </c>
      <c r="D553" s="669">
        <v>0.1</v>
      </c>
      <c r="E553" s="669">
        <v>0.06</v>
      </c>
      <c r="F553" s="669">
        <v>0.06</v>
      </c>
      <c r="G553" s="669">
        <v>0.08</v>
      </c>
      <c r="H553" s="669">
        <v>0.05</v>
      </c>
      <c r="I553" s="669">
        <v>0.05</v>
      </c>
      <c r="J553" s="669">
        <v>0.1</v>
      </c>
      <c r="K553" s="669">
        <v>0.1</v>
      </c>
      <c r="L553" s="669">
        <v>0.09</v>
      </c>
      <c r="M553" s="669">
        <v>0.09</v>
      </c>
      <c r="N553" s="669">
        <v>0.09</v>
      </c>
      <c r="O553" s="669">
        <v>0.05</v>
      </c>
      <c r="P553" s="669">
        <v>0.04</v>
      </c>
      <c r="Q553" s="669">
        <v>0.03</v>
      </c>
      <c r="R553" s="669">
        <v>0.03</v>
      </c>
      <c r="S553" s="669">
        <v>0.06</v>
      </c>
      <c r="T553" s="669">
        <v>0.08</v>
      </c>
      <c r="U553" s="407">
        <v>0.0682</v>
      </c>
      <c r="V553" s="669">
        <v>0.05</v>
      </c>
      <c r="W553" s="669">
        <v>0.05</v>
      </c>
      <c r="X553" s="407">
        <v>0.0663</v>
      </c>
    </row>
    <row r="554" s="135" customFormat="1" customHeight="1" spans="1:24">
      <c r="A554" s="631">
        <v>44942</v>
      </c>
      <c r="B554" s="631">
        <v>44942</v>
      </c>
      <c r="C554" s="757" t="s">
        <v>479</v>
      </c>
      <c r="D554" s="669">
        <v>0.08</v>
      </c>
      <c r="E554" s="669">
        <v>0.06</v>
      </c>
      <c r="F554" s="669">
        <v>0.06</v>
      </c>
      <c r="G554" s="669">
        <v>0.08</v>
      </c>
      <c r="H554" s="669">
        <v>0.08</v>
      </c>
      <c r="I554" s="669">
        <v>0.08</v>
      </c>
      <c r="J554" s="669">
        <v>0.08</v>
      </c>
      <c r="K554" s="669">
        <v>0.08</v>
      </c>
      <c r="L554" s="669">
        <v>0.11</v>
      </c>
      <c r="M554" s="669">
        <v>0.1</v>
      </c>
      <c r="N554" s="669">
        <v>0.1</v>
      </c>
      <c r="O554" s="669">
        <v>0.11</v>
      </c>
      <c r="P554" s="669">
        <v>0.04</v>
      </c>
      <c r="Q554" s="669">
        <v>0.04</v>
      </c>
      <c r="R554" s="669">
        <v>0.04</v>
      </c>
      <c r="S554" s="669">
        <v>0.09</v>
      </c>
      <c r="T554" s="669">
        <v>0.07</v>
      </c>
      <c r="U554" s="407">
        <v>0.0765</v>
      </c>
      <c r="V554" s="669">
        <v>0.1</v>
      </c>
      <c r="W554" s="669">
        <v>0.14</v>
      </c>
      <c r="X554" s="407">
        <v>0.0811</v>
      </c>
    </row>
    <row r="555" s="135" customFormat="1" customHeight="1" spans="1:24">
      <c r="A555" s="631">
        <v>44955</v>
      </c>
      <c r="B555" s="631">
        <v>44955</v>
      </c>
      <c r="C555" s="73" t="s">
        <v>477</v>
      </c>
      <c r="D555" s="513">
        <v>114.4</v>
      </c>
      <c r="E555" s="513">
        <v>121</v>
      </c>
      <c r="F555" s="513">
        <v>118.5</v>
      </c>
      <c r="G555" s="513">
        <v>116.9</v>
      </c>
      <c r="H555" s="513">
        <v>120.7</v>
      </c>
      <c r="I555" s="513">
        <v>120</v>
      </c>
      <c r="J555" s="513">
        <v>116.1</v>
      </c>
      <c r="K555" s="513">
        <v>114.8</v>
      </c>
      <c r="L555" s="513">
        <v>118.7</v>
      </c>
      <c r="M555" s="513">
        <v>120.4</v>
      </c>
      <c r="N555" s="513">
        <v>120.6</v>
      </c>
      <c r="O555" s="513">
        <v>123.8</v>
      </c>
      <c r="P555" s="513">
        <v>121</v>
      </c>
      <c r="Q555" s="513">
        <v>121.5</v>
      </c>
      <c r="R555" s="513">
        <v>122</v>
      </c>
      <c r="S555" s="513">
        <v>122.5</v>
      </c>
      <c r="T555" s="513">
        <v>116.8</v>
      </c>
      <c r="U555" s="513">
        <v>119.39</v>
      </c>
      <c r="V555" s="513">
        <v>123.2</v>
      </c>
      <c r="W555" s="513">
        <v>124.6</v>
      </c>
      <c r="X555" s="513">
        <v>119.87</v>
      </c>
    </row>
    <row r="556" s="135" customFormat="1" customHeight="1" spans="1:24">
      <c r="A556" s="631">
        <v>44955</v>
      </c>
      <c r="B556" s="631">
        <v>44955</v>
      </c>
      <c r="C556" s="757" t="s">
        <v>478</v>
      </c>
      <c r="D556" s="669">
        <v>0.11</v>
      </c>
      <c r="E556" s="669">
        <v>0.06</v>
      </c>
      <c r="F556" s="669">
        <v>0.07</v>
      </c>
      <c r="G556" s="669">
        <v>0.1</v>
      </c>
      <c r="H556" s="669">
        <v>0.06</v>
      </c>
      <c r="I556" s="669">
        <v>0.06</v>
      </c>
      <c r="J556" s="669">
        <v>0.11</v>
      </c>
      <c r="K556" s="669">
        <v>0.11</v>
      </c>
      <c r="L556" s="669">
        <v>0.11</v>
      </c>
      <c r="M556" s="669">
        <v>0.1</v>
      </c>
      <c r="N556" s="669">
        <v>0.1</v>
      </c>
      <c r="O556" s="669">
        <v>0.05</v>
      </c>
      <c r="P556" s="669">
        <v>0.04</v>
      </c>
      <c r="Q556" s="669">
        <v>0.03</v>
      </c>
      <c r="R556" s="669">
        <v>0.03</v>
      </c>
      <c r="S556" s="669">
        <v>0.07</v>
      </c>
      <c r="T556" s="669">
        <v>0.1</v>
      </c>
      <c r="U556" s="407">
        <v>0.0771</v>
      </c>
      <c r="V556" s="669">
        <v>0.05</v>
      </c>
      <c r="W556" s="669">
        <v>0.05</v>
      </c>
      <c r="X556" s="407">
        <v>0.0742</v>
      </c>
    </row>
    <row r="557" s="135" customFormat="1" customHeight="1" spans="1:24">
      <c r="A557" s="631">
        <v>44955</v>
      </c>
      <c r="B557" s="631">
        <v>44955</v>
      </c>
      <c r="C557" s="757" t="s">
        <v>479</v>
      </c>
      <c r="D557" s="669">
        <v>0.06</v>
      </c>
      <c r="E557" s="669">
        <v>0.05</v>
      </c>
      <c r="F557" s="669">
        <v>0.05</v>
      </c>
      <c r="G557" s="669">
        <v>0.07</v>
      </c>
      <c r="H557" s="669">
        <v>0.08</v>
      </c>
      <c r="I557" s="669">
        <v>0.06</v>
      </c>
      <c r="J557" s="669">
        <v>0.07</v>
      </c>
      <c r="K557" s="669">
        <v>0.06</v>
      </c>
      <c r="L557" s="669">
        <v>0.09</v>
      </c>
      <c r="M557" s="669">
        <v>0.09</v>
      </c>
      <c r="N557" s="669">
        <v>0.09</v>
      </c>
      <c r="O557" s="669">
        <v>0.09</v>
      </c>
      <c r="P557" s="669">
        <v>0.04</v>
      </c>
      <c r="Q557" s="669">
        <v>0.03</v>
      </c>
      <c r="R557" s="669">
        <v>0.03</v>
      </c>
      <c r="S557" s="669">
        <v>0.08</v>
      </c>
      <c r="T557" s="669">
        <v>0.06</v>
      </c>
      <c r="U557" s="407">
        <v>0.0647</v>
      </c>
      <c r="V557" s="669">
        <v>0.08</v>
      </c>
      <c r="W557" s="669">
        <v>0.12</v>
      </c>
      <c r="X557" s="407">
        <v>0.0684</v>
      </c>
    </row>
    <row r="558" s="135" customFormat="1" customHeight="1" spans="1:24">
      <c r="A558" s="631">
        <v>44953</v>
      </c>
      <c r="B558" s="631">
        <v>44959</v>
      </c>
      <c r="C558" s="73" t="s">
        <v>477</v>
      </c>
      <c r="D558" s="513">
        <v>116.8</v>
      </c>
      <c r="E558" s="513">
        <v>120</v>
      </c>
      <c r="F558" s="513">
        <v>116.5</v>
      </c>
      <c r="G558" s="513">
        <v>118.5</v>
      </c>
      <c r="H558" s="513">
        <v>119.4</v>
      </c>
      <c r="I558" s="513">
        <v>120.6</v>
      </c>
      <c r="J558" s="513">
        <v>118</v>
      </c>
      <c r="K558" s="513">
        <v>117.1</v>
      </c>
      <c r="L558" s="513">
        <v>120.5</v>
      </c>
      <c r="M558" s="513">
        <v>121.4</v>
      </c>
      <c r="N558" s="513">
        <v>121.5</v>
      </c>
      <c r="O558" s="513">
        <v>125.1</v>
      </c>
      <c r="P558" s="513">
        <v>123</v>
      </c>
      <c r="Q558" s="513">
        <v>122.9</v>
      </c>
      <c r="R558" s="513">
        <v>123.2</v>
      </c>
      <c r="S558" s="513">
        <v>123.8</v>
      </c>
      <c r="T558" s="513">
        <v>118.4</v>
      </c>
      <c r="U558" s="513">
        <v>120.39</v>
      </c>
      <c r="V558" s="513">
        <v>124.1</v>
      </c>
      <c r="W558" s="513">
        <v>125.8</v>
      </c>
      <c r="X558" s="513">
        <v>120.87</v>
      </c>
    </row>
    <row r="559" s="135" customFormat="1" customHeight="1" spans="1:24">
      <c r="A559" s="631">
        <v>44953</v>
      </c>
      <c r="B559" s="631">
        <v>44959</v>
      </c>
      <c r="C559" s="757" t="s">
        <v>478</v>
      </c>
      <c r="D559" s="669">
        <v>0.11</v>
      </c>
      <c r="E559" s="669">
        <v>0.07</v>
      </c>
      <c r="F559" s="669">
        <v>0.09</v>
      </c>
      <c r="G559" s="669">
        <v>0.1</v>
      </c>
      <c r="H559" s="669">
        <v>0.06</v>
      </c>
      <c r="I559" s="669">
        <v>0.06</v>
      </c>
      <c r="J559" s="669">
        <v>0.11</v>
      </c>
      <c r="K559" s="669">
        <v>0.12</v>
      </c>
      <c r="L559" s="669">
        <v>0.11</v>
      </c>
      <c r="M559" s="669">
        <v>0.1</v>
      </c>
      <c r="N559" s="669">
        <v>0.1</v>
      </c>
      <c r="O559" s="669">
        <v>0.05</v>
      </c>
      <c r="P559" s="669">
        <v>0.04</v>
      </c>
      <c r="Q559" s="669">
        <v>0.03</v>
      </c>
      <c r="R559" s="669">
        <v>0.03</v>
      </c>
      <c r="S559" s="669">
        <v>0.07</v>
      </c>
      <c r="T559" s="669">
        <v>0.1</v>
      </c>
      <c r="U559" s="407">
        <v>0.0794</v>
      </c>
      <c r="V559" s="669">
        <v>0.05</v>
      </c>
      <c r="W559" s="669">
        <v>0.05</v>
      </c>
      <c r="X559" s="407">
        <v>0.0763</v>
      </c>
    </row>
    <row r="560" s="135" customFormat="1" customHeight="1" spans="1:24">
      <c r="A560" s="631">
        <v>44953</v>
      </c>
      <c r="B560" s="631">
        <v>44959</v>
      </c>
      <c r="C560" s="757" t="s">
        <v>479</v>
      </c>
      <c r="D560" s="669">
        <v>0.05</v>
      </c>
      <c r="E560" s="669">
        <v>0.05</v>
      </c>
      <c r="F560" s="669">
        <v>0.05</v>
      </c>
      <c r="G560" s="669">
        <v>0.06</v>
      </c>
      <c r="H560" s="669">
        <v>0.07</v>
      </c>
      <c r="I560" s="669">
        <v>0.05</v>
      </c>
      <c r="J560" s="669">
        <v>0.06</v>
      </c>
      <c r="K560" s="669">
        <v>0.06</v>
      </c>
      <c r="L560" s="669">
        <v>0.09</v>
      </c>
      <c r="M560" s="669">
        <v>0.08</v>
      </c>
      <c r="N560" s="669">
        <v>0.08</v>
      </c>
      <c r="O560" s="669">
        <v>0.08</v>
      </c>
      <c r="P560" s="669">
        <v>0.04</v>
      </c>
      <c r="Q560" s="669">
        <v>0.03</v>
      </c>
      <c r="R560" s="669">
        <v>0.03</v>
      </c>
      <c r="S560" s="669">
        <v>0.08</v>
      </c>
      <c r="T560" s="669">
        <v>0.05</v>
      </c>
      <c r="U560" s="407">
        <v>0.0594</v>
      </c>
      <c r="V560" s="669">
        <v>0.08</v>
      </c>
      <c r="W560" s="669">
        <v>0.12</v>
      </c>
      <c r="X560" s="407">
        <v>0.0637</v>
      </c>
    </row>
    <row r="561" s="135" customFormat="1" customHeight="1" spans="1:24">
      <c r="A561" s="631">
        <v>44960</v>
      </c>
      <c r="B561" s="631">
        <v>44966</v>
      </c>
      <c r="C561" s="73" t="s">
        <v>477</v>
      </c>
      <c r="D561" s="513">
        <v>117.6</v>
      </c>
      <c r="E561" s="513">
        <v>120.4</v>
      </c>
      <c r="F561" s="513">
        <v>117</v>
      </c>
      <c r="G561" s="513">
        <v>118.3</v>
      </c>
      <c r="H561" s="513">
        <v>119.1</v>
      </c>
      <c r="I561" s="513">
        <v>120.2</v>
      </c>
      <c r="J561" s="513">
        <v>118.3</v>
      </c>
      <c r="K561" s="513">
        <v>117.5</v>
      </c>
      <c r="L561" s="513">
        <v>121.3</v>
      </c>
      <c r="M561" s="513">
        <v>122</v>
      </c>
      <c r="N561" s="513">
        <v>122</v>
      </c>
      <c r="O561" s="513">
        <v>125.2</v>
      </c>
      <c r="P561" s="513">
        <v>123.2</v>
      </c>
      <c r="Q561" s="513">
        <v>123.2</v>
      </c>
      <c r="R561" s="513">
        <v>123.8</v>
      </c>
      <c r="S561" s="513">
        <v>124</v>
      </c>
      <c r="T561" s="513">
        <v>119</v>
      </c>
      <c r="U561" s="513">
        <v>120.71</v>
      </c>
      <c r="V561" s="513">
        <v>124.2</v>
      </c>
      <c r="W561" s="513">
        <v>125.9</v>
      </c>
      <c r="X561" s="513">
        <v>121.17</v>
      </c>
    </row>
    <row r="562" s="135" customFormat="1" customHeight="1" spans="1:24">
      <c r="A562" s="631">
        <v>44960</v>
      </c>
      <c r="B562" s="631">
        <v>44966</v>
      </c>
      <c r="C562" s="757" t="s">
        <v>478</v>
      </c>
      <c r="D562" s="669">
        <v>0.1</v>
      </c>
      <c r="E562" s="669">
        <v>0.07</v>
      </c>
      <c r="F562" s="669">
        <v>0.09</v>
      </c>
      <c r="G562" s="669">
        <v>0.1</v>
      </c>
      <c r="H562" s="669">
        <v>0.06</v>
      </c>
      <c r="I562" s="669">
        <v>0.06</v>
      </c>
      <c r="J562" s="669">
        <v>0.1</v>
      </c>
      <c r="K562" s="669">
        <v>0.12</v>
      </c>
      <c r="L562" s="669">
        <v>0.09</v>
      </c>
      <c r="M562" s="669">
        <v>0.08</v>
      </c>
      <c r="N562" s="669">
        <v>0.08</v>
      </c>
      <c r="O562" s="669">
        <v>0.05</v>
      </c>
      <c r="P562" s="669">
        <v>0.04</v>
      </c>
      <c r="Q562" s="669">
        <v>0.03</v>
      </c>
      <c r="R562" s="669">
        <v>0.03</v>
      </c>
      <c r="S562" s="669">
        <v>0.07</v>
      </c>
      <c r="T562" s="669">
        <v>0.11</v>
      </c>
      <c r="U562" s="407">
        <v>0.0753</v>
      </c>
      <c r="V562" s="669">
        <v>0.05</v>
      </c>
      <c r="W562" s="669">
        <v>0.05</v>
      </c>
      <c r="X562" s="407">
        <v>0.0726</v>
      </c>
    </row>
    <row r="563" s="135" customFormat="1" customHeight="1" spans="1:24">
      <c r="A563" s="631">
        <v>44960</v>
      </c>
      <c r="B563" s="631">
        <v>44966</v>
      </c>
      <c r="C563" s="757" t="s">
        <v>479</v>
      </c>
      <c r="D563" s="669">
        <v>0.04</v>
      </c>
      <c r="E563" s="669">
        <v>0.05</v>
      </c>
      <c r="F563" s="669">
        <v>0.05</v>
      </c>
      <c r="G563" s="669">
        <v>0.06</v>
      </c>
      <c r="H563" s="669">
        <v>0.07</v>
      </c>
      <c r="I563" s="669">
        <v>0.05</v>
      </c>
      <c r="J563" s="669">
        <v>0.06</v>
      </c>
      <c r="K563" s="669">
        <v>0.05</v>
      </c>
      <c r="L563" s="669">
        <v>0.09</v>
      </c>
      <c r="M563" s="669">
        <v>0.08</v>
      </c>
      <c r="N563" s="669">
        <v>0.08</v>
      </c>
      <c r="O563" s="669">
        <v>0.08</v>
      </c>
      <c r="P563" s="669">
        <v>0.04</v>
      </c>
      <c r="Q563" s="669">
        <v>0.03</v>
      </c>
      <c r="R563" s="669">
        <v>0.03</v>
      </c>
      <c r="S563" s="669">
        <v>0.08</v>
      </c>
      <c r="T563" s="669">
        <v>0.05</v>
      </c>
      <c r="U563" s="407">
        <v>0.0582</v>
      </c>
      <c r="V563" s="669">
        <v>0.08</v>
      </c>
      <c r="W563" s="669">
        <v>0.12</v>
      </c>
      <c r="X563" s="407">
        <v>0.0626</v>
      </c>
    </row>
    <row r="564" s="135" customFormat="1" customHeight="1" spans="1:24">
      <c r="A564" s="631">
        <v>44967</v>
      </c>
      <c r="B564" s="631">
        <v>44973</v>
      </c>
      <c r="C564" s="73" t="s">
        <v>477</v>
      </c>
      <c r="D564" s="513">
        <v>118.8</v>
      </c>
      <c r="E564" s="513">
        <v>120.6</v>
      </c>
      <c r="F564" s="513">
        <v>117.5</v>
      </c>
      <c r="G564" s="513">
        <v>118.5</v>
      </c>
      <c r="H564" s="513">
        <v>119.8</v>
      </c>
      <c r="I564" s="513">
        <v>120.5</v>
      </c>
      <c r="J564" s="513">
        <v>119</v>
      </c>
      <c r="K564" s="513">
        <v>118.1</v>
      </c>
      <c r="L564" s="513">
        <v>122</v>
      </c>
      <c r="M564" s="513">
        <v>122.5</v>
      </c>
      <c r="N564" s="513">
        <v>122.5</v>
      </c>
      <c r="O564" s="513">
        <v>124.9</v>
      </c>
      <c r="P564" s="513">
        <v>123</v>
      </c>
      <c r="Q564" s="513">
        <v>122.7</v>
      </c>
      <c r="R564" s="513">
        <v>123.3</v>
      </c>
      <c r="S564" s="513">
        <v>124.2</v>
      </c>
      <c r="T564" s="513">
        <v>120</v>
      </c>
      <c r="U564" s="513">
        <v>121.05</v>
      </c>
      <c r="V564" s="513">
        <v>124</v>
      </c>
      <c r="W564" s="513">
        <v>125.6</v>
      </c>
      <c r="X564" s="513">
        <v>121.45</v>
      </c>
    </row>
    <row r="565" s="135" customFormat="1" customHeight="1" spans="1:24">
      <c r="A565" s="631">
        <v>44967</v>
      </c>
      <c r="B565" s="631">
        <v>44973</v>
      </c>
      <c r="C565" s="757" t="s">
        <v>478</v>
      </c>
      <c r="D565" s="669">
        <v>0.1</v>
      </c>
      <c r="E565" s="669">
        <v>0.07</v>
      </c>
      <c r="F565" s="669">
        <v>0.09</v>
      </c>
      <c r="G565" s="669">
        <v>0.1</v>
      </c>
      <c r="H565" s="669">
        <v>0.06</v>
      </c>
      <c r="I565" s="669">
        <v>0.06</v>
      </c>
      <c r="J565" s="669">
        <v>0.1</v>
      </c>
      <c r="K565" s="669">
        <v>0.11</v>
      </c>
      <c r="L565" s="669">
        <v>0.09</v>
      </c>
      <c r="M565" s="669">
        <v>0.08</v>
      </c>
      <c r="N565" s="669">
        <v>0.08</v>
      </c>
      <c r="O565" s="669">
        <v>0.05</v>
      </c>
      <c r="P565" s="669">
        <v>0.04</v>
      </c>
      <c r="Q565" s="669">
        <v>0.03</v>
      </c>
      <c r="R565" s="669">
        <v>0.03</v>
      </c>
      <c r="S565" s="669">
        <v>0.07</v>
      </c>
      <c r="T565" s="669">
        <v>0.11</v>
      </c>
      <c r="U565" s="407">
        <v>0.0747</v>
      </c>
      <c r="V565" s="669">
        <v>0.05</v>
      </c>
      <c r="W565" s="669">
        <v>0.05</v>
      </c>
      <c r="X565" s="407">
        <v>0.0721</v>
      </c>
    </row>
    <row r="566" s="135" customFormat="1" customHeight="1" spans="1:24">
      <c r="A566" s="631">
        <v>44967</v>
      </c>
      <c r="B566" s="631">
        <v>44973</v>
      </c>
      <c r="C566" s="757" t="s">
        <v>479</v>
      </c>
      <c r="D566" s="669">
        <v>0.04</v>
      </c>
      <c r="E566" s="669">
        <v>0.05</v>
      </c>
      <c r="F566" s="669">
        <v>0.05</v>
      </c>
      <c r="G566" s="669">
        <v>0.05</v>
      </c>
      <c r="H566" s="669">
        <v>0.06</v>
      </c>
      <c r="I566" s="669">
        <v>0.05</v>
      </c>
      <c r="J566" s="669">
        <v>0.05</v>
      </c>
      <c r="K566" s="669">
        <v>0.04</v>
      </c>
      <c r="L566" s="669">
        <v>0.09</v>
      </c>
      <c r="M566" s="669">
        <v>0.08</v>
      </c>
      <c r="N566" s="669">
        <v>0.08</v>
      </c>
      <c r="O566" s="669">
        <v>0.08</v>
      </c>
      <c r="P566" s="669">
        <v>0.04</v>
      </c>
      <c r="Q566" s="669">
        <v>0.03</v>
      </c>
      <c r="R566" s="669">
        <v>0.03</v>
      </c>
      <c r="S566" s="669">
        <v>0.07</v>
      </c>
      <c r="T566" s="669">
        <v>0.04</v>
      </c>
      <c r="U566" s="407">
        <v>0.0547</v>
      </c>
      <c r="V566" s="669">
        <v>0.08</v>
      </c>
      <c r="W566" s="669">
        <v>0.12</v>
      </c>
      <c r="X566" s="407">
        <v>0.0595</v>
      </c>
    </row>
    <row r="567" s="158" customFormat="1" customHeight="1" spans="1:24">
      <c r="A567" s="722">
        <v>44974</v>
      </c>
      <c r="B567" s="722">
        <v>44980</v>
      </c>
      <c r="C567" s="73" t="s">
        <v>477</v>
      </c>
      <c r="D567" s="513">
        <v>116.2</v>
      </c>
      <c r="E567" s="513">
        <v>118.9</v>
      </c>
      <c r="F567" s="513">
        <v>116.1</v>
      </c>
      <c r="G567" s="513">
        <v>117.9</v>
      </c>
      <c r="H567" s="513">
        <v>118.8</v>
      </c>
      <c r="I567" s="513">
        <v>119.8</v>
      </c>
      <c r="J567" s="513">
        <v>117.8</v>
      </c>
      <c r="K567" s="513">
        <v>116.4</v>
      </c>
      <c r="L567" s="513">
        <v>120.4</v>
      </c>
      <c r="M567" s="513">
        <v>120.8</v>
      </c>
      <c r="N567" s="513">
        <v>121</v>
      </c>
      <c r="O567" s="513">
        <v>123.8</v>
      </c>
      <c r="P567" s="513">
        <v>122.2</v>
      </c>
      <c r="Q567" s="513">
        <v>122</v>
      </c>
      <c r="R567" s="513">
        <v>122.4</v>
      </c>
      <c r="S567" s="513">
        <v>123.8</v>
      </c>
      <c r="T567" s="613">
        <v>118</v>
      </c>
      <c r="U567" s="621">
        <v>119.78</v>
      </c>
      <c r="V567" s="621">
        <v>123.1</v>
      </c>
      <c r="W567" s="621">
        <v>124.9</v>
      </c>
      <c r="X567" s="621">
        <v>120.23</v>
      </c>
    </row>
    <row r="568" s="135" customFormat="1" customHeight="1" spans="1:24">
      <c r="A568" s="631">
        <v>44974</v>
      </c>
      <c r="B568" s="631">
        <v>44980</v>
      </c>
      <c r="C568" s="757" t="s">
        <v>478</v>
      </c>
      <c r="D568" s="669">
        <v>0.12</v>
      </c>
      <c r="E568" s="669">
        <v>0.09</v>
      </c>
      <c r="F568" s="669">
        <v>0.11</v>
      </c>
      <c r="G568" s="669">
        <v>0.1</v>
      </c>
      <c r="H568" s="669">
        <v>0.05</v>
      </c>
      <c r="I568" s="669">
        <v>0.06</v>
      </c>
      <c r="J568" s="669">
        <v>0.11</v>
      </c>
      <c r="K568" s="669">
        <v>0.11</v>
      </c>
      <c r="L568" s="669">
        <v>0.1</v>
      </c>
      <c r="M568" s="669">
        <v>0.09</v>
      </c>
      <c r="N568" s="669">
        <v>0.09</v>
      </c>
      <c r="O568" s="669">
        <v>0.05</v>
      </c>
      <c r="P568" s="669">
        <v>0.04</v>
      </c>
      <c r="Q568" s="669">
        <v>0.04</v>
      </c>
      <c r="R568" s="669">
        <v>0.04</v>
      </c>
      <c r="S568" s="669">
        <v>0.08</v>
      </c>
      <c r="T568" s="669">
        <v>0.11</v>
      </c>
      <c r="U568" s="407">
        <v>0.0818</v>
      </c>
      <c r="V568" s="669">
        <v>0.05</v>
      </c>
      <c r="W568" s="669">
        <v>0.05</v>
      </c>
      <c r="X568" s="407">
        <v>0.0784</v>
      </c>
    </row>
    <row r="569" s="135" customFormat="1" customHeight="1" spans="1:24">
      <c r="A569" s="631">
        <v>44974</v>
      </c>
      <c r="B569" s="631">
        <v>44980</v>
      </c>
      <c r="C569" s="757" t="s">
        <v>479</v>
      </c>
      <c r="D569" s="669">
        <v>0.04</v>
      </c>
      <c r="E569" s="669">
        <v>0.05</v>
      </c>
      <c r="F569" s="669">
        <v>0.05</v>
      </c>
      <c r="G569" s="669">
        <v>0.05</v>
      </c>
      <c r="H569" s="669">
        <v>0.05</v>
      </c>
      <c r="I569" s="669">
        <v>0.05</v>
      </c>
      <c r="J569" s="669">
        <v>0.04</v>
      </c>
      <c r="K569" s="669">
        <v>0.04</v>
      </c>
      <c r="L569" s="669">
        <v>0.07</v>
      </c>
      <c r="M569" s="669">
        <v>0.07</v>
      </c>
      <c r="N569" s="669">
        <v>0.07</v>
      </c>
      <c r="O569" s="953">
        <v>0.07</v>
      </c>
      <c r="P569" s="669">
        <v>0.04</v>
      </c>
      <c r="Q569" s="669">
        <v>0.03</v>
      </c>
      <c r="R569" s="669">
        <v>0.03</v>
      </c>
      <c r="S569" s="669">
        <v>0.07</v>
      </c>
      <c r="T569" s="669">
        <v>0.04</v>
      </c>
      <c r="U569" s="407">
        <v>0.0506</v>
      </c>
      <c r="V569" s="669">
        <v>0.07</v>
      </c>
      <c r="W569" s="669">
        <v>0.11</v>
      </c>
      <c r="X569" s="407">
        <v>0.0547</v>
      </c>
    </row>
    <row r="570" s="158" customFormat="1" customHeight="1" spans="1:24">
      <c r="A570" s="722">
        <v>44981</v>
      </c>
      <c r="B570" s="722">
        <v>44987</v>
      </c>
      <c r="C570" s="73" t="s">
        <v>477</v>
      </c>
      <c r="D570" s="513">
        <v>117.6</v>
      </c>
      <c r="E570" s="513">
        <v>119</v>
      </c>
      <c r="F570" s="513">
        <v>117.4</v>
      </c>
      <c r="G570" s="513">
        <v>118.2</v>
      </c>
      <c r="H570" s="513">
        <v>119.3</v>
      </c>
      <c r="I570" s="513">
        <v>120</v>
      </c>
      <c r="J570" s="513">
        <v>118</v>
      </c>
      <c r="K570" s="513">
        <v>117.8</v>
      </c>
      <c r="L570" s="513">
        <v>120.8</v>
      </c>
      <c r="M570" s="513">
        <v>121.1</v>
      </c>
      <c r="N570" s="513">
        <v>121.2</v>
      </c>
      <c r="O570" s="513">
        <v>124.6</v>
      </c>
      <c r="P570" s="513">
        <v>122.4</v>
      </c>
      <c r="Q570" s="513">
        <v>122.4</v>
      </c>
      <c r="R570" s="513">
        <v>122.8</v>
      </c>
      <c r="S570" s="513">
        <v>123.9</v>
      </c>
      <c r="T570" s="613">
        <v>118.2</v>
      </c>
      <c r="U570" s="621">
        <v>120.28</v>
      </c>
      <c r="V570" s="621">
        <v>124.2</v>
      </c>
      <c r="W570" s="621">
        <v>125.6</v>
      </c>
      <c r="X570" s="621">
        <v>120.76</v>
      </c>
    </row>
    <row r="571" s="135" customFormat="1" customHeight="1" spans="1:24">
      <c r="A571" s="631">
        <v>44981</v>
      </c>
      <c r="B571" s="631">
        <v>44987</v>
      </c>
      <c r="C571" s="757" t="s">
        <v>478</v>
      </c>
      <c r="D571" s="669">
        <v>0.1</v>
      </c>
      <c r="E571" s="669">
        <v>0.08</v>
      </c>
      <c r="F571" s="669">
        <v>0.1</v>
      </c>
      <c r="G571" s="669">
        <v>0.1</v>
      </c>
      <c r="H571" s="669">
        <v>0.05</v>
      </c>
      <c r="I571" s="669">
        <v>0.06</v>
      </c>
      <c r="J571" s="669">
        <v>0.11</v>
      </c>
      <c r="K571" s="669">
        <v>0.11</v>
      </c>
      <c r="L571" s="669">
        <v>0.09</v>
      </c>
      <c r="M571" s="669">
        <v>0.09</v>
      </c>
      <c r="N571" s="669">
        <v>0.08</v>
      </c>
      <c r="O571" s="669">
        <v>0.05</v>
      </c>
      <c r="P571" s="669">
        <v>0.04</v>
      </c>
      <c r="Q571" s="669">
        <v>0.04</v>
      </c>
      <c r="R571" s="669">
        <v>0.04</v>
      </c>
      <c r="S571" s="669">
        <v>0.08</v>
      </c>
      <c r="T571" s="669">
        <v>0.11</v>
      </c>
      <c r="U571" s="407">
        <v>0.0782</v>
      </c>
      <c r="V571" s="669">
        <v>0.05</v>
      </c>
      <c r="W571" s="669">
        <v>0.05</v>
      </c>
      <c r="X571" s="407">
        <v>0.0753</v>
      </c>
    </row>
    <row r="572" s="135" customFormat="1" customHeight="1" spans="1:24">
      <c r="A572" s="631">
        <v>44981</v>
      </c>
      <c r="B572" s="631">
        <v>44987</v>
      </c>
      <c r="C572" s="757" t="s">
        <v>479</v>
      </c>
      <c r="D572" s="669">
        <v>0.04</v>
      </c>
      <c r="E572" s="669">
        <v>0.04</v>
      </c>
      <c r="F572" s="669">
        <v>0.04</v>
      </c>
      <c r="G572" s="669">
        <v>0.05</v>
      </c>
      <c r="H572" s="669">
        <v>0.05</v>
      </c>
      <c r="I572" s="669">
        <v>0.05</v>
      </c>
      <c r="J572" s="669">
        <v>0.04</v>
      </c>
      <c r="K572" s="669">
        <v>0.04</v>
      </c>
      <c r="L572" s="669">
        <v>0.07</v>
      </c>
      <c r="M572" s="669">
        <v>0.07</v>
      </c>
      <c r="N572" s="669">
        <v>0.07</v>
      </c>
      <c r="O572" s="953">
        <v>0.07</v>
      </c>
      <c r="P572" s="669">
        <v>0.04</v>
      </c>
      <c r="Q572" s="669">
        <v>0.04</v>
      </c>
      <c r="R572" s="669">
        <v>0.04</v>
      </c>
      <c r="S572" s="669">
        <v>0.07</v>
      </c>
      <c r="T572" s="669">
        <v>0.04</v>
      </c>
      <c r="U572" s="407">
        <v>0.0506</v>
      </c>
      <c r="V572" s="669">
        <v>0.07</v>
      </c>
      <c r="W572" s="669">
        <v>0.11</v>
      </c>
      <c r="X572" s="407">
        <v>0.0547</v>
      </c>
    </row>
    <row r="573" s="135" customFormat="1" customHeight="1" spans="1:24">
      <c r="A573" s="722">
        <v>44988</v>
      </c>
      <c r="B573" s="722">
        <v>44994</v>
      </c>
      <c r="C573" s="73" t="s">
        <v>477</v>
      </c>
      <c r="D573" s="513">
        <v>117.9</v>
      </c>
      <c r="E573" s="513">
        <v>119.2</v>
      </c>
      <c r="F573" s="513">
        <v>117.8</v>
      </c>
      <c r="G573" s="513">
        <v>118.5</v>
      </c>
      <c r="H573" s="513">
        <v>119.6</v>
      </c>
      <c r="I573" s="513">
        <v>120.1</v>
      </c>
      <c r="J573" s="513">
        <v>118.5</v>
      </c>
      <c r="K573" s="513">
        <v>118.2</v>
      </c>
      <c r="L573" s="513">
        <v>121.3</v>
      </c>
      <c r="M573" s="513">
        <v>121.4</v>
      </c>
      <c r="N573" s="513">
        <v>121.5</v>
      </c>
      <c r="O573" s="513">
        <v>125.1</v>
      </c>
      <c r="P573" s="513">
        <v>122.5</v>
      </c>
      <c r="Q573" s="513">
        <v>122.7</v>
      </c>
      <c r="R573" s="513">
        <v>123</v>
      </c>
      <c r="S573" s="513">
        <v>124.1</v>
      </c>
      <c r="T573" s="613">
        <v>118.6</v>
      </c>
      <c r="U573" s="613">
        <v>120.59</v>
      </c>
      <c r="V573" s="513">
        <v>124.8</v>
      </c>
      <c r="W573" s="513">
        <v>126.2</v>
      </c>
      <c r="X573" s="621">
        <v>121.11</v>
      </c>
    </row>
    <row r="574" s="135" customFormat="1" customHeight="1" spans="1:24">
      <c r="A574" s="722">
        <v>44988</v>
      </c>
      <c r="B574" s="722">
        <v>44994</v>
      </c>
      <c r="C574" s="757" t="s">
        <v>478</v>
      </c>
      <c r="D574" s="669">
        <v>0.1</v>
      </c>
      <c r="E574" s="669">
        <v>0.08</v>
      </c>
      <c r="F574" s="669">
        <v>0.09</v>
      </c>
      <c r="G574" s="669">
        <v>0.1</v>
      </c>
      <c r="H574" s="669">
        <v>0.05</v>
      </c>
      <c r="I574" s="669">
        <v>0.06</v>
      </c>
      <c r="J574" s="669">
        <v>0.11</v>
      </c>
      <c r="K574" s="669">
        <v>0.1</v>
      </c>
      <c r="L574" s="669">
        <v>0.09</v>
      </c>
      <c r="M574" s="669">
        <v>0.09</v>
      </c>
      <c r="N574" s="669">
        <v>0.08</v>
      </c>
      <c r="O574" s="669">
        <v>0.05</v>
      </c>
      <c r="P574" s="669">
        <v>0.04</v>
      </c>
      <c r="Q574" s="669">
        <v>0.04</v>
      </c>
      <c r="R574" s="669">
        <v>0.04</v>
      </c>
      <c r="S574" s="669">
        <v>0.08</v>
      </c>
      <c r="T574" s="669">
        <v>0.11</v>
      </c>
      <c r="U574" s="407">
        <v>0.0771</v>
      </c>
      <c r="V574" s="669">
        <v>0.05</v>
      </c>
      <c r="W574" s="669">
        <v>0.05</v>
      </c>
      <c r="X574" s="407">
        <v>0.0742</v>
      </c>
    </row>
    <row r="575" s="135" customFormat="1" customHeight="1" spans="1:24">
      <c r="A575" s="722">
        <v>44988</v>
      </c>
      <c r="B575" s="722">
        <v>44994</v>
      </c>
      <c r="C575" s="757" t="s">
        <v>479</v>
      </c>
      <c r="D575" s="669">
        <v>0.04</v>
      </c>
      <c r="E575" s="669">
        <v>0.04</v>
      </c>
      <c r="F575" s="669">
        <v>0.04</v>
      </c>
      <c r="G575" s="669">
        <v>0.05</v>
      </c>
      <c r="H575" s="669">
        <v>0.04</v>
      </c>
      <c r="I575" s="669">
        <v>0.04</v>
      </c>
      <c r="J575" s="669">
        <v>0.04</v>
      </c>
      <c r="K575" s="669">
        <v>0.04</v>
      </c>
      <c r="L575" s="669">
        <v>0.07</v>
      </c>
      <c r="M575" s="669">
        <v>0.07</v>
      </c>
      <c r="N575" s="669">
        <v>0.07</v>
      </c>
      <c r="O575" s="953">
        <v>0.07</v>
      </c>
      <c r="P575" s="953">
        <v>0.04</v>
      </c>
      <c r="Q575" s="669">
        <v>0.04</v>
      </c>
      <c r="R575" s="669">
        <v>0.04</v>
      </c>
      <c r="S575" s="669">
        <v>0.07</v>
      </c>
      <c r="T575" s="669">
        <v>0.04</v>
      </c>
      <c r="U575" s="407">
        <v>0.0494</v>
      </c>
      <c r="V575" s="669">
        <v>0.07</v>
      </c>
      <c r="W575" s="669">
        <v>0.11</v>
      </c>
      <c r="X575" s="407">
        <v>0.0537</v>
      </c>
    </row>
    <row r="576" s="135" customFormat="1" customHeight="1" spans="1:24">
      <c r="A576" s="722">
        <v>44995</v>
      </c>
      <c r="B576" s="722">
        <v>45001</v>
      </c>
      <c r="C576" s="73" t="s">
        <v>477</v>
      </c>
      <c r="D576" s="513">
        <v>119.7</v>
      </c>
      <c r="E576" s="513">
        <v>120</v>
      </c>
      <c r="F576" s="513">
        <v>119</v>
      </c>
      <c r="G576" s="513">
        <v>119.6</v>
      </c>
      <c r="H576" s="513">
        <v>120.3</v>
      </c>
      <c r="I576" s="513">
        <v>121</v>
      </c>
      <c r="J576" s="513">
        <v>119.6</v>
      </c>
      <c r="K576" s="513">
        <v>120.1</v>
      </c>
      <c r="L576" s="513">
        <v>122</v>
      </c>
      <c r="M576" s="513">
        <v>122.1</v>
      </c>
      <c r="N576" s="513">
        <v>122.2</v>
      </c>
      <c r="O576" s="513">
        <v>125.6</v>
      </c>
      <c r="P576" s="513">
        <v>123.2</v>
      </c>
      <c r="Q576" s="513">
        <v>123.7</v>
      </c>
      <c r="R576" s="513">
        <v>124.1</v>
      </c>
      <c r="S576" s="513">
        <v>125.3</v>
      </c>
      <c r="T576" s="613">
        <v>119.5</v>
      </c>
      <c r="U576" s="613">
        <v>121.59</v>
      </c>
      <c r="V576" s="513">
        <v>125.2</v>
      </c>
      <c r="W576" s="513">
        <v>126.8</v>
      </c>
      <c r="X576" s="621">
        <v>122.05</v>
      </c>
    </row>
    <row r="577" s="135" customFormat="1" customHeight="1" spans="1:24">
      <c r="A577" s="722">
        <v>44995</v>
      </c>
      <c r="B577" s="722">
        <v>45001</v>
      </c>
      <c r="C577" s="757" t="s">
        <v>478</v>
      </c>
      <c r="D577" s="669">
        <v>0.08</v>
      </c>
      <c r="E577" s="669">
        <v>0.06</v>
      </c>
      <c r="F577" s="669">
        <v>0.07</v>
      </c>
      <c r="G577" s="669">
        <v>0.09</v>
      </c>
      <c r="H577" s="669">
        <v>0.05</v>
      </c>
      <c r="I577" s="669">
        <v>0.06</v>
      </c>
      <c r="J577" s="669">
        <v>0.1</v>
      </c>
      <c r="K577" s="669">
        <v>0.09</v>
      </c>
      <c r="L577" s="669">
        <v>0.1</v>
      </c>
      <c r="M577" s="669">
        <v>0.1</v>
      </c>
      <c r="N577" s="669">
        <v>0.09</v>
      </c>
      <c r="O577" s="669">
        <v>0.05</v>
      </c>
      <c r="P577" s="669">
        <v>0.04</v>
      </c>
      <c r="Q577" s="669">
        <v>0.04</v>
      </c>
      <c r="R577" s="669">
        <v>0.04</v>
      </c>
      <c r="S577" s="669">
        <v>0.08</v>
      </c>
      <c r="T577" s="669">
        <v>0.1</v>
      </c>
      <c r="U577" s="407">
        <v>0.0729</v>
      </c>
      <c r="V577" s="669">
        <v>0.05</v>
      </c>
      <c r="W577" s="669">
        <v>0.05</v>
      </c>
      <c r="X577" s="407">
        <v>0.0705</v>
      </c>
    </row>
    <row r="578" s="135" customFormat="1" customHeight="1" spans="1:24">
      <c r="A578" s="722">
        <v>44995</v>
      </c>
      <c r="B578" s="722">
        <v>45001</v>
      </c>
      <c r="C578" s="757" t="s">
        <v>479</v>
      </c>
      <c r="D578" s="669">
        <v>0.05</v>
      </c>
      <c r="E578" s="669">
        <v>0.04</v>
      </c>
      <c r="F578" s="669">
        <v>0.04</v>
      </c>
      <c r="G578" s="669">
        <v>0.05</v>
      </c>
      <c r="H578" s="669">
        <v>0.04</v>
      </c>
      <c r="I578" s="669">
        <v>0.04</v>
      </c>
      <c r="J578" s="669">
        <v>0.04</v>
      </c>
      <c r="K578" s="669">
        <v>0.04</v>
      </c>
      <c r="L578" s="669">
        <v>0.08</v>
      </c>
      <c r="M578" s="669">
        <v>0.08</v>
      </c>
      <c r="N578" s="669">
        <v>0.08</v>
      </c>
      <c r="O578" s="669">
        <v>0.07</v>
      </c>
      <c r="P578" s="953">
        <v>0.04</v>
      </c>
      <c r="Q578" s="669">
        <v>0.04</v>
      </c>
      <c r="R578" s="669">
        <v>0.05</v>
      </c>
      <c r="S578" s="669">
        <v>0.07</v>
      </c>
      <c r="T578" s="669">
        <v>0.04</v>
      </c>
      <c r="U578" s="407">
        <v>0.0524</v>
      </c>
      <c r="V578" s="669">
        <v>0.07</v>
      </c>
      <c r="W578" s="669">
        <v>0.11</v>
      </c>
      <c r="X578" s="407">
        <v>0.0563</v>
      </c>
    </row>
    <row r="579" s="135" customFormat="1" customHeight="1" spans="1:24">
      <c r="A579" s="722">
        <v>45002</v>
      </c>
      <c r="B579" s="722">
        <v>45008</v>
      </c>
      <c r="C579" s="73" t="s">
        <v>477</v>
      </c>
      <c r="D579" s="513">
        <v>119.8</v>
      </c>
      <c r="E579" s="513">
        <v>120.3</v>
      </c>
      <c r="F579" s="513">
        <v>119.5</v>
      </c>
      <c r="G579" s="513">
        <v>119.8</v>
      </c>
      <c r="H579" s="513">
        <v>120.7</v>
      </c>
      <c r="I579" s="513">
        <v>121.5</v>
      </c>
      <c r="J579" s="513">
        <v>119.9</v>
      </c>
      <c r="K579" s="513">
        <v>120.6</v>
      </c>
      <c r="L579" s="513">
        <v>122.3</v>
      </c>
      <c r="M579" s="513">
        <v>122.4</v>
      </c>
      <c r="N579" s="513">
        <v>122.4</v>
      </c>
      <c r="O579" s="513">
        <v>125.9</v>
      </c>
      <c r="P579" s="513">
        <v>123.5</v>
      </c>
      <c r="Q579" s="513">
        <v>124</v>
      </c>
      <c r="R579" s="513">
        <v>124.5</v>
      </c>
      <c r="S579" s="513">
        <v>125.5</v>
      </c>
      <c r="T579" s="613">
        <v>119.3</v>
      </c>
      <c r="U579" s="613">
        <v>121.88</v>
      </c>
      <c r="V579" s="513">
        <v>125.6</v>
      </c>
      <c r="W579" s="513">
        <v>126.53</v>
      </c>
      <c r="X579" s="621">
        <v>122.32</v>
      </c>
    </row>
    <row r="580" s="135" customFormat="1" customHeight="1" spans="1:24">
      <c r="A580" s="722">
        <v>45002</v>
      </c>
      <c r="B580" s="722">
        <v>45008</v>
      </c>
      <c r="C580" s="757" t="s">
        <v>478</v>
      </c>
      <c r="D580" s="669">
        <v>0.08</v>
      </c>
      <c r="E580" s="669">
        <v>0.06</v>
      </c>
      <c r="F580" s="669">
        <v>0.06</v>
      </c>
      <c r="G580" s="669">
        <v>0.09</v>
      </c>
      <c r="H580" s="669">
        <v>0.05</v>
      </c>
      <c r="I580" s="669">
        <v>0.06</v>
      </c>
      <c r="J580" s="669">
        <v>0.09</v>
      </c>
      <c r="K580" s="669">
        <v>0.09</v>
      </c>
      <c r="L580" s="669">
        <v>0.1</v>
      </c>
      <c r="M580" s="669">
        <v>0.09</v>
      </c>
      <c r="N580" s="669">
        <v>0.08</v>
      </c>
      <c r="O580" s="669">
        <v>0.05</v>
      </c>
      <c r="P580" s="669">
        <v>0.04</v>
      </c>
      <c r="Q580" s="669">
        <v>0.04</v>
      </c>
      <c r="R580" s="669">
        <v>0.04</v>
      </c>
      <c r="S580" s="669">
        <v>0.08</v>
      </c>
      <c r="T580" s="669">
        <v>0.1</v>
      </c>
      <c r="U580" s="407">
        <v>0.0706</v>
      </c>
      <c r="V580" s="669">
        <v>0.05</v>
      </c>
      <c r="W580" s="669">
        <v>0.05</v>
      </c>
      <c r="X580" s="407">
        <v>0.0684</v>
      </c>
    </row>
    <row r="581" s="135" customFormat="1" customHeight="1" spans="1:24">
      <c r="A581" s="722">
        <v>45002</v>
      </c>
      <c r="B581" s="722">
        <v>45008</v>
      </c>
      <c r="C581" s="757" t="s">
        <v>479</v>
      </c>
      <c r="D581" s="669">
        <v>0.05</v>
      </c>
      <c r="E581" s="669">
        <v>0.04</v>
      </c>
      <c r="F581" s="669">
        <v>0.04</v>
      </c>
      <c r="G581" s="669">
        <v>0.05</v>
      </c>
      <c r="H581" s="669">
        <v>0.05</v>
      </c>
      <c r="I581" s="669">
        <v>0.04</v>
      </c>
      <c r="J581" s="669">
        <v>0.04</v>
      </c>
      <c r="K581" s="669">
        <v>0.05</v>
      </c>
      <c r="L581" s="669">
        <v>0.09</v>
      </c>
      <c r="M581" s="669">
        <v>0.08</v>
      </c>
      <c r="N581" s="669">
        <v>0.08</v>
      </c>
      <c r="O581" s="669">
        <v>0.07</v>
      </c>
      <c r="P581" s="953">
        <v>0.04</v>
      </c>
      <c r="Q581" s="669">
        <v>0.04</v>
      </c>
      <c r="R581" s="669">
        <v>0.05</v>
      </c>
      <c r="S581" s="669">
        <v>0.07</v>
      </c>
      <c r="T581" s="669">
        <v>0.04</v>
      </c>
      <c r="U581" s="407">
        <v>0.0541</v>
      </c>
      <c r="V581" s="669">
        <v>0.07</v>
      </c>
      <c r="W581" s="669">
        <v>0.11</v>
      </c>
      <c r="X581" s="407">
        <v>0.0579</v>
      </c>
    </row>
    <row r="582" s="135" customFormat="1" customHeight="1" spans="1:24">
      <c r="A582" s="711">
        <v>45009</v>
      </c>
      <c r="B582" s="711">
        <v>45015</v>
      </c>
      <c r="C582" s="73" t="s">
        <v>477</v>
      </c>
      <c r="D582" s="505">
        <v>120.2</v>
      </c>
      <c r="E582" s="505">
        <v>120.6</v>
      </c>
      <c r="F582" s="505">
        <v>120.1</v>
      </c>
      <c r="G582" s="505">
        <v>120.1</v>
      </c>
      <c r="H582" s="505">
        <v>121.2</v>
      </c>
      <c r="I582" s="505">
        <v>121.6</v>
      </c>
      <c r="J582" s="505">
        <v>120.3</v>
      </c>
      <c r="K582" s="505">
        <v>121.1</v>
      </c>
      <c r="L582" s="505">
        <v>122.4</v>
      </c>
      <c r="M582" s="505">
        <v>122.5</v>
      </c>
      <c r="N582" s="505">
        <v>122.5</v>
      </c>
      <c r="O582" s="505">
        <v>125.9</v>
      </c>
      <c r="P582" s="505">
        <v>123.5</v>
      </c>
      <c r="Q582" s="505">
        <v>124.3</v>
      </c>
      <c r="R582" s="505">
        <v>124.7</v>
      </c>
      <c r="S582" s="505">
        <v>125.9</v>
      </c>
      <c r="T582" s="803">
        <v>119.6</v>
      </c>
      <c r="U582" s="505">
        <v>122.15</v>
      </c>
      <c r="V582" s="505">
        <v>125.6</v>
      </c>
      <c r="W582" s="505">
        <v>126.6</v>
      </c>
      <c r="X582" s="505">
        <v>122.56</v>
      </c>
    </row>
    <row r="583" s="135" customFormat="1" customHeight="1" spans="1:24">
      <c r="A583" s="711">
        <v>45009</v>
      </c>
      <c r="B583" s="711">
        <v>45015</v>
      </c>
      <c r="C583" s="757" t="s">
        <v>478</v>
      </c>
      <c r="D583" s="669">
        <v>0.07</v>
      </c>
      <c r="E583" s="669">
        <v>0.06</v>
      </c>
      <c r="F583" s="669">
        <v>0.06</v>
      </c>
      <c r="G583" s="669">
        <v>0.09</v>
      </c>
      <c r="H583" s="669">
        <v>0.05</v>
      </c>
      <c r="I583" s="669">
        <v>0.06</v>
      </c>
      <c r="J583" s="669">
        <v>0.09</v>
      </c>
      <c r="K583" s="669">
        <v>0.08</v>
      </c>
      <c r="L583" s="669">
        <v>0.09</v>
      </c>
      <c r="M583" s="669">
        <v>0.09</v>
      </c>
      <c r="N583" s="669">
        <v>0.08</v>
      </c>
      <c r="O583" s="669">
        <v>0.05</v>
      </c>
      <c r="P583" s="669">
        <v>0.04</v>
      </c>
      <c r="Q583" s="669">
        <v>0.04</v>
      </c>
      <c r="R583" s="669">
        <v>0.04</v>
      </c>
      <c r="S583" s="669">
        <v>0.08</v>
      </c>
      <c r="T583" s="669">
        <v>0.09</v>
      </c>
      <c r="U583" s="407">
        <v>0.0682</v>
      </c>
      <c r="V583" s="669">
        <v>0.05</v>
      </c>
      <c r="W583" s="669">
        <v>0.05</v>
      </c>
      <c r="X583" s="407">
        <v>0.0663</v>
      </c>
    </row>
    <row r="584" s="135" customFormat="1" customHeight="1" spans="1:24">
      <c r="A584" s="711">
        <v>45009</v>
      </c>
      <c r="B584" s="711">
        <v>45015</v>
      </c>
      <c r="C584" s="757" t="s">
        <v>479</v>
      </c>
      <c r="D584" s="669">
        <v>0.05</v>
      </c>
      <c r="E584" s="669">
        <v>0.04</v>
      </c>
      <c r="F584" s="669">
        <v>0.04</v>
      </c>
      <c r="G584" s="669">
        <v>0.05</v>
      </c>
      <c r="H584" s="669">
        <v>0.05</v>
      </c>
      <c r="I584" s="669">
        <v>0.04</v>
      </c>
      <c r="J584" s="669">
        <v>0.05</v>
      </c>
      <c r="K584" s="669">
        <v>0.05</v>
      </c>
      <c r="L584" s="669">
        <v>0.09</v>
      </c>
      <c r="M584" s="669">
        <v>0.08</v>
      </c>
      <c r="N584" s="669">
        <v>0.08</v>
      </c>
      <c r="O584" s="669">
        <v>0.07</v>
      </c>
      <c r="P584" s="953">
        <v>0.04</v>
      </c>
      <c r="Q584" s="669">
        <v>0.04</v>
      </c>
      <c r="R584" s="669">
        <v>0.05</v>
      </c>
      <c r="S584" s="669">
        <v>0.07</v>
      </c>
      <c r="T584" s="669">
        <v>0.04</v>
      </c>
      <c r="U584" s="407">
        <v>0.0547</v>
      </c>
      <c r="V584" s="669">
        <v>0.07</v>
      </c>
      <c r="W584" s="669">
        <v>0.11</v>
      </c>
      <c r="X584" s="407">
        <v>0.0584</v>
      </c>
    </row>
    <row r="585" s="158" customFormat="1" ht="21" customHeight="1" spans="1:24">
      <c r="A585" s="722">
        <v>45016</v>
      </c>
      <c r="B585" s="722">
        <v>45022</v>
      </c>
      <c r="C585" s="880" t="s">
        <v>477</v>
      </c>
      <c r="D585" s="621">
        <v>120.5</v>
      </c>
      <c r="E585" s="621">
        <v>121.2</v>
      </c>
      <c r="F585" s="621">
        <v>120.8</v>
      </c>
      <c r="G585" s="621">
        <v>120.2</v>
      </c>
      <c r="H585" s="621">
        <v>121.4</v>
      </c>
      <c r="I585" s="621">
        <v>121.8</v>
      </c>
      <c r="J585" s="621">
        <v>120.4</v>
      </c>
      <c r="K585" s="621">
        <v>121.4</v>
      </c>
      <c r="L585" s="621">
        <v>122.5</v>
      </c>
      <c r="M585" s="621">
        <v>122.6</v>
      </c>
      <c r="N585" s="621">
        <v>122.6</v>
      </c>
      <c r="O585" s="621">
        <v>125.96</v>
      </c>
      <c r="P585" s="621">
        <v>123.5</v>
      </c>
      <c r="Q585" s="621">
        <v>124.6</v>
      </c>
      <c r="R585" s="621">
        <v>125</v>
      </c>
      <c r="S585" s="621">
        <v>126.2</v>
      </c>
      <c r="T585" s="957">
        <v>119.7</v>
      </c>
      <c r="U585" s="957">
        <v>122.37</v>
      </c>
      <c r="V585" s="957">
        <v>125.7</v>
      </c>
      <c r="W585" s="957">
        <v>126.7</v>
      </c>
      <c r="X585" s="957">
        <v>122.78</v>
      </c>
    </row>
    <row r="586" s="158" customFormat="1" ht="21" customHeight="1" spans="1:24">
      <c r="A586" s="722">
        <v>45016</v>
      </c>
      <c r="B586" s="722">
        <v>45022</v>
      </c>
      <c r="C586" s="954" t="s">
        <v>478</v>
      </c>
      <c r="D586" s="955">
        <v>0.06</v>
      </c>
      <c r="E586" s="955">
        <v>0.05</v>
      </c>
      <c r="F586" s="955">
        <v>0.05</v>
      </c>
      <c r="G586" s="955">
        <v>0.09</v>
      </c>
      <c r="H586" s="955">
        <v>0.05</v>
      </c>
      <c r="I586" s="955">
        <v>0.06</v>
      </c>
      <c r="J586" s="955">
        <v>0.09</v>
      </c>
      <c r="K586" s="955">
        <v>0.07</v>
      </c>
      <c r="L586" s="955">
        <v>0.09</v>
      </c>
      <c r="M586" s="955">
        <v>0.09</v>
      </c>
      <c r="N586" s="955">
        <v>0.08</v>
      </c>
      <c r="O586" s="955">
        <v>0.05</v>
      </c>
      <c r="P586" s="955">
        <v>0.04</v>
      </c>
      <c r="Q586" s="955">
        <v>0.03</v>
      </c>
      <c r="R586" s="955">
        <v>0.03</v>
      </c>
      <c r="S586" s="955">
        <v>0.07</v>
      </c>
      <c r="T586" s="955">
        <v>0.09</v>
      </c>
      <c r="U586" s="407">
        <v>0.0641</v>
      </c>
      <c r="V586" s="955">
        <v>0.05</v>
      </c>
      <c r="W586" s="955">
        <v>0.05</v>
      </c>
      <c r="X586" s="407">
        <v>0.0626</v>
      </c>
    </row>
    <row r="587" s="158" customFormat="1" ht="21" customHeight="1" spans="1:24">
      <c r="A587" s="722">
        <v>45016</v>
      </c>
      <c r="B587" s="722">
        <v>45022</v>
      </c>
      <c r="C587" s="954" t="s">
        <v>479</v>
      </c>
      <c r="D587" s="955">
        <v>0.06</v>
      </c>
      <c r="E587" s="955">
        <v>0.04</v>
      </c>
      <c r="F587" s="955">
        <v>0.04</v>
      </c>
      <c r="G587" s="955">
        <v>0.05</v>
      </c>
      <c r="H587" s="955">
        <v>0.05</v>
      </c>
      <c r="I587" s="955">
        <v>0.04</v>
      </c>
      <c r="J587" s="955">
        <v>0.06</v>
      </c>
      <c r="K587" s="955">
        <v>0.06</v>
      </c>
      <c r="L587" s="955">
        <v>0.1</v>
      </c>
      <c r="M587" s="955">
        <v>0.09</v>
      </c>
      <c r="N587" s="955">
        <v>0.09</v>
      </c>
      <c r="O587" s="955">
        <v>0.07</v>
      </c>
      <c r="P587" s="956">
        <v>0.04</v>
      </c>
      <c r="Q587" s="955">
        <v>0.04</v>
      </c>
      <c r="R587" s="955">
        <v>0.05</v>
      </c>
      <c r="S587" s="955">
        <v>0.07</v>
      </c>
      <c r="T587" s="955">
        <v>0.04</v>
      </c>
      <c r="U587" s="407">
        <v>0.0582</v>
      </c>
      <c r="V587" s="955">
        <v>0.07</v>
      </c>
      <c r="W587" s="955">
        <v>0.11</v>
      </c>
      <c r="X587" s="407">
        <v>0.0616</v>
      </c>
    </row>
    <row r="588" s="135" customFormat="1" customHeight="1" spans="1:24">
      <c r="A588" s="631">
        <v>45023</v>
      </c>
      <c r="B588" s="631">
        <v>45029</v>
      </c>
      <c r="C588" s="73" t="s">
        <v>477</v>
      </c>
      <c r="D588" s="513">
        <v>120.6</v>
      </c>
      <c r="E588" s="513">
        <v>121.4</v>
      </c>
      <c r="F588" s="513">
        <v>121</v>
      </c>
      <c r="G588" s="513">
        <v>120.4</v>
      </c>
      <c r="H588" s="513">
        <v>121.7</v>
      </c>
      <c r="I588" s="513">
        <v>121.7</v>
      </c>
      <c r="J588" s="513">
        <v>120.4</v>
      </c>
      <c r="K588" s="513">
        <v>121.7</v>
      </c>
      <c r="L588" s="513">
        <v>122.5</v>
      </c>
      <c r="M588" s="513">
        <v>122.6</v>
      </c>
      <c r="N588" s="513">
        <v>122.6</v>
      </c>
      <c r="O588" s="513">
        <v>125.6</v>
      </c>
      <c r="P588" s="513">
        <v>123.6</v>
      </c>
      <c r="Q588" s="513">
        <v>124.9</v>
      </c>
      <c r="R588" s="513">
        <v>125.2</v>
      </c>
      <c r="S588" s="513">
        <v>126.5</v>
      </c>
      <c r="T588" s="613">
        <v>120</v>
      </c>
      <c r="U588" s="613">
        <v>122.49</v>
      </c>
      <c r="V588" s="613">
        <v>125.4</v>
      </c>
      <c r="W588" s="613">
        <v>126.5</v>
      </c>
      <c r="X588" s="613">
        <v>122.86</v>
      </c>
    </row>
    <row r="589" s="135" customFormat="1" customHeight="1" spans="1:24">
      <c r="A589" s="631">
        <v>45023</v>
      </c>
      <c r="B589" s="631">
        <v>45029</v>
      </c>
      <c r="C589" s="757" t="s">
        <v>478</v>
      </c>
      <c r="D589" s="669">
        <v>0.05</v>
      </c>
      <c r="E589" s="669">
        <v>0.05</v>
      </c>
      <c r="F589" s="669">
        <v>0.05</v>
      </c>
      <c r="G589" s="669">
        <v>0.08</v>
      </c>
      <c r="H589" s="669">
        <v>0.05</v>
      </c>
      <c r="I589" s="669">
        <v>0.06</v>
      </c>
      <c r="J589" s="669">
        <v>0.08</v>
      </c>
      <c r="K589" s="669">
        <v>0.06</v>
      </c>
      <c r="L589" s="669">
        <v>0.1</v>
      </c>
      <c r="M589" s="669">
        <v>0.1</v>
      </c>
      <c r="N589" s="669">
        <v>0.09</v>
      </c>
      <c r="O589" s="669">
        <v>0.06</v>
      </c>
      <c r="P589" s="669">
        <v>0.04</v>
      </c>
      <c r="Q589" s="669">
        <v>0.03</v>
      </c>
      <c r="R589" s="669">
        <v>0.03</v>
      </c>
      <c r="S589" s="669">
        <v>0.06</v>
      </c>
      <c r="T589" s="669">
        <v>0.08</v>
      </c>
      <c r="U589" s="407">
        <v>0.0629</v>
      </c>
      <c r="V589" s="669">
        <v>0.06</v>
      </c>
      <c r="W589" s="669">
        <v>0.06</v>
      </c>
      <c r="X589" s="407">
        <v>0.0626</v>
      </c>
    </row>
    <row r="590" s="135" customFormat="1" customHeight="1" spans="1:24">
      <c r="A590" s="631">
        <v>45023</v>
      </c>
      <c r="B590" s="631">
        <v>45029</v>
      </c>
      <c r="C590" s="757" t="s">
        <v>479</v>
      </c>
      <c r="D590" s="669">
        <v>0.08</v>
      </c>
      <c r="E590" s="669">
        <v>0.04</v>
      </c>
      <c r="F590" s="669">
        <v>0.04</v>
      </c>
      <c r="G590" s="669">
        <v>0.05</v>
      </c>
      <c r="H590" s="669">
        <v>0.06</v>
      </c>
      <c r="I590" s="669">
        <v>0.04</v>
      </c>
      <c r="J590" s="669">
        <v>0.06</v>
      </c>
      <c r="K590" s="669">
        <v>0.07</v>
      </c>
      <c r="L590" s="669">
        <v>0.11</v>
      </c>
      <c r="M590" s="669">
        <v>0.1</v>
      </c>
      <c r="N590" s="669">
        <v>0.1</v>
      </c>
      <c r="O590" s="669">
        <v>0.07</v>
      </c>
      <c r="P590" s="953">
        <v>0.04</v>
      </c>
      <c r="Q590" s="669">
        <v>0.04</v>
      </c>
      <c r="R590" s="669">
        <v>0.05</v>
      </c>
      <c r="S590" s="669">
        <v>0.07</v>
      </c>
      <c r="T590" s="669">
        <v>0.05</v>
      </c>
      <c r="U590" s="407">
        <v>0.0629</v>
      </c>
      <c r="V590" s="669">
        <v>0.07</v>
      </c>
      <c r="W590" s="669">
        <v>0.11</v>
      </c>
      <c r="X590" s="407">
        <v>0.0658</v>
      </c>
    </row>
    <row r="591" s="135" customFormat="1" customHeight="1" spans="1:24">
      <c r="A591" s="631">
        <v>45030</v>
      </c>
      <c r="B591" s="631">
        <v>45036</v>
      </c>
      <c r="C591" s="73" t="s">
        <v>477</v>
      </c>
      <c r="D591" s="513">
        <v>120.3</v>
      </c>
      <c r="E591" s="513">
        <v>121.4</v>
      </c>
      <c r="F591" s="513">
        <v>121</v>
      </c>
      <c r="G591" s="513">
        <v>120.2</v>
      </c>
      <c r="H591" s="513">
        <v>121.9</v>
      </c>
      <c r="I591" s="513">
        <v>121.4</v>
      </c>
      <c r="J591" s="513">
        <v>120.1</v>
      </c>
      <c r="K591" s="513">
        <v>121.7</v>
      </c>
      <c r="L591" s="513">
        <v>122.2</v>
      </c>
      <c r="M591" s="513">
        <v>122.3</v>
      </c>
      <c r="N591" s="513">
        <v>122.3</v>
      </c>
      <c r="O591" s="513">
        <v>125.2</v>
      </c>
      <c r="P591" s="513">
        <v>123.6</v>
      </c>
      <c r="Q591" s="513">
        <v>125.1</v>
      </c>
      <c r="R591" s="513">
        <v>125.5</v>
      </c>
      <c r="S591" s="513">
        <v>126.7</v>
      </c>
      <c r="T591" s="613">
        <v>119.8</v>
      </c>
      <c r="U591" s="613">
        <v>122.39</v>
      </c>
      <c r="V591" s="613">
        <v>125.1</v>
      </c>
      <c r="W591" s="613">
        <v>126.2</v>
      </c>
      <c r="X591" s="613">
        <v>122.74</v>
      </c>
    </row>
    <row r="592" s="135" customFormat="1" customHeight="1" spans="1:24">
      <c r="A592" s="631">
        <v>45030</v>
      </c>
      <c r="B592" s="631">
        <v>45036</v>
      </c>
      <c r="C592" s="757" t="s">
        <v>478</v>
      </c>
      <c r="D592" s="669">
        <v>0.04</v>
      </c>
      <c r="E592" s="669">
        <v>0.04</v>
      </c>
      <c r="F592" s="669">
        <v>0.04</v>
      </c>
      <c r="G592" s="669">
        <v>0.06</v>
      </c>
      <c r="H592" s="669">
        <v>0.05</v>
      </c>
      <c r="I592" s="669">
        <v>0.05</v>
      </c>
      <c r="J592" s="669">
        <v>0.06</v>
      </c>
      <c r="K592" s="669">
        <v>0.04</v>
      </c>
      <c r="L592" s="669">
        <v>0.09</v>
      </c>
      <c r="M592" s="669">
        <v>0.09</v>
      </c>
      <c r="N592" s="669">
        <v>0.08</v>
      </c>
      <c r="O592" s="669">
        <v>0.07</v>
      </c>
      <c r="P592" s="669">
        <v>0.04</v>
      </c>
      <c r="Q592" s="669">
        <v>0.03</v>
      </c>
      <c r="R592" s="669">
        <v>0.03</v>
      </c>
      <c r="S592" s="669">
        <v>0.05</v>
      </c>
      <c r="T592" s="669">
        <v>0.06</v>
      </c>
      <c r="U592" s="407">
        <v>0.0541</v>
      </c>
      <c r="V592" s="669">
        <v>0.07</v>
      </c>
      <c r="W592" s="669">
        <v>0.06</v>
      </c>
      <c r="X592" s="407">
        <v>0.0553</v>
      </c>
    </row>
    <row r="593" s="135" customFormat="1" customHeight="1" spans="1:24">
      <c r="A593" s="631">
        <v>45030</v>
      </c>
      <c r="B593" s="631">
        <v>45036</v>
      </c>
      <c r="C593" s="757" t="s">
        <v>479</v>
      </c>
      <c r="D593" s="669">
        <v>0.07</v>
      </c>
      <c r="E593" s="669">
        <v>0.04</v>
      </c>
      <c r="F593" s="669">
        <v>0.04</v>
      </c>
      <c r="G593" s="669">
        <v>0.05</v>
      </c>
      <c r="H593" s="669">
        <v>0.06</v>
      </c>
      <c r="I593" s="669">
        <v>0.04</v>
      </c>
      <c r="J593" s="669">
        <v>0.06</v>
      </c>
      <c r="K593" s="669">
        <v>0.07</v>
      </c>
      <c r="L593" s="669">
        <v>0.11</v>
      </c>
      <c r="M593" s="669">
        <v>0.1</v>
      </c>
      <c r="N593" s="669">
        <v>0.1</v>
      </c>
      <c r="O593" s="669">
        <v>0.07</v>
      </c>
      <c r="P593" s="953">
        <v>0.04</v>
      </c>
      <c r="Q593" s="669">
        <v>0.04</v>
      </c>
      <c r="R593" s="669">
        <v>0.05</v>
      </c>
      <c r="S593" s="669">
        <v>0.07</v>
      </c>
      <c r="T593" s="669">
        <v>0.06</v>
      </c>
      <c r="U593" s="407">
        <v>0.0629</v>
      </c>
      <c r="V593" s="669">
        <v>0.07</v>
      </c>
      <c r="W593" s="669">
        <v>0.11</v>
      </c>
      <c r="X593" s="407">
        <v>0.0658</v>
      </c>
    </row>
    <row r="594" s="135" customFormat="1" customHeight="1" spans="1:24">
      <c r="A594" s="631">
        <v>45037</v>
      </c>
      <c r="B594" s="631">
        <v>45043</v>
      </c>
      <c r="C594" s="73" t="s">
        <v>477</v>
      </c>
      <c r="D594" s="513">
        <v>120.5</v>
      </c>
      <c r="E594" s="513">
        <v>121.5</v>
      </c>
      <c r="F594" s="513">
        <v>121.2</v>
      </c>
      <c r="G594" s="513">
        <v>120.3</v>
      </c>
      <c r="H594" s="513">
        <v>121.7</v>
      </c>
      <c r="I594" s="513">
        <v>121.2</v>
      </c>
      <c r="J594" s="513">
        <v>120.4</v>
      </c>
      <c r="K594" s="513">
        <v>122</v>
      </c>
      <c r="L594" s="513">
        <v>122.1</v>
      </c>
      <c r="M594" s="513">
        <v>122.2</v>
      </c>
      <c r="N594" s="513">
        <v>122.2</v>
      </c>
      <c r="O594" s="513">
        <v>124.9</v>
      </c>
      <c r="P594" s="513">
        <v>123.7</v>
      </c>
      <c r="Q594" s="513">
        <v>124.7</v>
      </c>
      <c r="R594" s="513">
        <v>125</v>
      </c>
      <c r="S594" s="513">
        <v>126.3</v>
      </c>
      <c r="T594" s="613">
        <v>119.6</v>
      </c>
      <c r="U594" s="613">
        <v>122.32</v>
      </c>
      <c r="V594" s="613">
        <v>124.8</v>
      </c>
      <c r="W594" s="613">
        <v>125.9</v>
      </c>
      <c r="X594" s="613">
        <v>122.64</v>
      </c>
    </row>
    <row r="595" s="135" customFormat="1" customHeight="1" spans="1:24">
      <c r="A595" s="631">
        <v>45037</v>
      </c>
      <c r="B595" s="631">
        <v>45043</v>
      </c>
      <c r="C595" s="757" t="s">
        <v>478</v>
      </c>
      <c r="D595" s="669">
        <v>0.04</v>
      </c>
      <c r="E595" s="669">
        <v>0.04</v>
      </c>
      <c r="F595" s="669">
        <v>0.04</v>
      </c>
      <c r="G595" s="669">
        <v>0.05</v>
      </c>
      <c r="H595" s="669">
        <v>0.05</v>
      </c>
      <c r="I595" s="669">
        <v>0.05</v>
      </c>
      <c r="J595" s="669">
        <v>0.05</v>
      </c>
      <c r="K595" s="669">
        <v>0.04</v>
      </c>
      <c r="L595" s="669">
        <v>0.09</v>
      </c>
      <c r="M595" s="669">
        <v>0.09</v>
      </c>
      <c r="N595" s="669">
        <v>0.08</v>
      </c>
      <c r="O595" s="669">
        <v>0.07</v>
      </c>
      <c r="P595" s="669">
        <v>0.04</v>
      </c>
      <c r="Q595" s="669">
        <v>0.03</v>
      </c>
      <c r="R595" s="669">
        <v>0.03</v>
      </c>
      <c r="S595" s="669">
        <v>0.05</v>
      </c>
      <c r="T595" s="669">
        <v>0.05</v>
      </c>
      <c r="U595" s="407">
        <v>0.0524</v>
      </c>
      <c r="V595" s="669">
        <v>0.07</v>
      </c>
      <c r="W595" s="669">
        <v>0.06</v>
      </c>
      <c r="X595" s="407">
        <v>0.0537</v>
      </c>
    </row>
    <row r="596" s="135" customFormat="1" customHeight="1" spans="1:24">
      <c r="A596" s="631">
        <v>45037</v>
      </c>
      <c r="B596" s="631">
        <v>45043</v>
      </c>
      <c r="C596" s="757" t="s">
        <v>479</v>
      </c>
      <c r="D596" s="669">
        <v>0.07</v>
      </c>
      <c r="E596" s="669">
        <v>0.04</v>
      </c>
      <c r="F596" s="669">
        <v>0.04</v>
      </c>
      <c r="G596" s="669">
        <v>0.05</v>
      </c>
      <c r="H596" s="669">
        <v>0.06</v>
      </c>
      <c r="I596" s="669">
        <v>0.04</v>
      </c>
      <c r="J596" s="669">
        <v>0.07</v>
      </c>
      <c r="K596" s="669">
        <v>0.07</v>
      </c>
      <c r="L596" s="669">
        <v>0.1</v>
      </c>
      <c r="M596" s="669">
        <v>0.09</v>
      </c>
      <c r="N596" s="669">
        <v>0.09</v>
      </c>
      <c r="O596" s="669">
        <v>0.07</v>
      </c>
      <c r="P596" s="953">
        <v>0.04</v>
      </c>
      <c r="Q596" s="669">
        <v>0.04</v>
      </c>
      <c r="R596" s="669">
        <v>0.05</v>
      </c>
      <c r="S596" s="669">
        <v>0.06</v>
      </c>
      <c r="T596" s="669">
        <v>0.06</v>
      </c>
      <c r="U596" s="407">
        <v>0.0612</v>
      </c>
      <c r="V596" s="669">
        <v>0.07</v>
      </c>
      <c r="W596" s="669">
        <v>0.11</v>
      </c>
      <c r="X596" s="407">
        <v>0.0642</v>
      </c>
    </row>
    <row r="597" s="135" customFormat="1" customHeight="1" spans="1:24">
      <c r="A597" s="631">
        <v>45044</v>
      </c>
      <c r="B597" s="631">
        <v>45050</v>
      </c>
      <c r="C597" s="73" t="s">
        <v>477</v>
      </c>
      <c r="D597" s="513">
        <v>120.5</v>
      </c>
      <c r="E597" s="513">
        <v>121.5</v>
      </c>
      <c r="F597" s="513">
        <v>121.2</v>
      </c>
      <c r="G597" s="513">
        <v>120.3</v>
      </c>
      <c r="H597" s="513">
        <v>121.7</v>
      </c>
      <c r="I597" s="513">
        <v>121.2</v>
      </c>
      <c r="J597" s="513">
        <v>120.6</v>
      </c>
      <c r="K597" s="513">
        <v>122.1</v>
      </c>
      <c r="L597" s="513">
        <v>122.5</v>
      </c>
      <c r="M597" s="513">
        <v>122.8</v>
      </c>
      <c r="N597" s="513">
        <v>122.8</v>
      </c>
      <c r="O597" s="513">
        <v>124.7</v>
      </c>
      <c r="P597" s="513">
        <v>123.5</v>
      </c>
      <c r="Q597" s="513">
        <v>124.5</v>
      </c>
      <c r="R597" s="513">
        <v>124.8</v>
      </c>
      <c r="S597" s="513">
        <v>126.2</v>
      </c>
      <c r="T597" s="613">
        <v>119.6</v>
      </c>
      <c r="U597" s="613">
        <v>122.38</v>
      </c>
      <c r="V597" s="613">
        <v>124.6</v>
      </c>
      <c r="W597" s="613">
        <v>125.7</v>
      </c>
      <c r="X597" s="613">
        <v>122.67</v>
      </c>
    </row>
    <row r="598" s="135" customFormat="1" customHeight="1" spans="1:24">
      <c r="A598" s="631">
        <v>45044</v>
      </c>
      <c r="B598" s="631">
        <v>45050</v>
      </c>
      <c r="C598" s="757" t="s">
        <v>478</v>
      </c>
      <c r="D598" s="669">
        <v>0.04</v>
      </c>
      <c r="E598" s="669">
        <v>0.04</v>
      </c>
      <c r="F598" s="669">
        <v>0.04</v>
      </c>
      <c r="G598" s="669">
        <v>0.05</v>
      </c>
      <c r="H598" s="669">
        <v>0.04</v>
      </c>
      <c r="I598" s="669">
        <v>0.05</v>
      </c>
      <c r="J598" s="669">
        <v>0.05</v>
      </c>
      <c r="K598" s="669">
        <v>0.04</v>
      </c>
      <c r="L598" s="669">
        <v>0.09</v>
      </c>
      <c r="M598" s="669">
        <v>0.09</v>
      </c>
      <c r="N598" s="669">
        <v>0.08</v>
      </c>
      <c r="O598" s="669">
        <v>0.07</v>
      </c>
      <c r="P598" s="669">
        <v>0.04</v>
      </c>
      <c r="Q598" s="669">
        <v>0.03</v>
      </c>
      <c r="R598" s="669">
        <v>0.03</v>
      </c>
      <c r="S598" s="669">
        <v>0.05</v>
      </c>
      <c r="T598" s="669">
        <v>0.05</v>
      </c>
      <c r="U598" s="407">
        <v>0.0518</v>
      </c>
      <c r="V598" s="669">
        <v>0.07</v>
      </c>
      <c r="W598" s="669">
        <v>0.06</v>
      </c>
      <c r="X598" s="407">
        <v>0.0532</v>
      </c>
    </row>
    <row r="599" s="135" customFormat="1" customHeight="1" spans="1:24">
      <c r="A599" s="631">
        <v>45044</v>
      </c>
      <c r="B599" s="631">
        <v>45050</v>
      </c>
      <c r="C599" s="757" t="s">
        <v>479</v>
      </c>
      <c r="D599" s="669">
        <v>0.06</v>
      </c>
      <c r="E599" s="669">
        <v>0.04</v>
      </c>
      <c r="F599" s="669">
        <v>0.04</v>
      </c>
      <c r="G599" s="669">
        <v>0.05</v>
      </c>
      <c r="H599" s="669">
        <v>0.06</v>
      </c>
      <c r="I599" s="669">
        <v>0.04</v>
      </c>
      <c r="J599" s="669">
        <v>0.07</v>
      </c>
      <c r="K599" s="669">
        <v>0.07</v>
      </c>
      <c r="L599" s="669">
        <v>0.1</v>
      </c>
      <c r="M599" s="669">
        <v>0.09</v>
      </c>
      <c r="N599" s="669">
        <v>0.09</v>
      </c>
      <c r="O599" s="669">
        <v>0.07</v>
      </c>
      <c r="P599" s="953">
        <v>0.04</v>
      </c>
      <c r="Q599" s="669">
        <v>0.04</v>
      </c>
      <c r="R599" s="669">
        <v>0.05</v>
      </c>
      <c r="S599" s="669">
        <v>0.06</v>
      </c>
      <c r="T599" s="669">
        <v>0.06</v>
      </c>
      <c r="U599" s="407">
        <v>0.0606</v>
      </c>
      <c r="V599" s="669">
        <v>0.07</v>
      </c>
      <c r="W599" s="669">
        <v>0.11</v>
      </c>
      <c r="X599" s="407">
        <v>0.0637</v>
      </c>
    </row>
    <row r="600" s="135" customFormat="1" customHeight="1" spans="1:24">
      <c r="A600" s="631">
        <v>45051</v>
      </c>
      <c r="B600" s="631">
        <v>45057</v>
      </c>
      <c r="C600" s="73" t="s">
        <v>477</v>
      </c>
      <c r="D600" s="513">
        <v>120.4</v>
      </c>
      <c r="E600" s="513">
        <v>121.4</v>
      </c>
      <c r="F600" s="513">
        <v>121.1</v>
      </c>
      <c r="G600" s="513">
        <v>120.5</v>
      </c>
      <c r="H600" s="513">
        <v>121.6</v>
      </c>
      <c r="I600" s="513">
        <v>121</v>
      </c>
      <c r="J600" s="513">
        <v>120.6</v>
      </c>
      <c r="K600" s="513">
        <v>122.2</v>
      </c>
      <c r="L600" s="513">
        <v>122.5</v>
      </c>
      <c r="M600" s="513">
        <v>122.8</v>
      </c>
      <c r="N600" s="513">
        <v>122.8</v>
      </c>
      <c r="O600" s="513">
        <v>124.5</v>
      </c>
      <c r="P600" s="513">
        <v>123.5</v>
      </c>
      <c r="Q600" s="513">
        <v>124.3</v>
      </c>
      <c r="R600" s="513">
        <v>124.5</v>
      </c>
      <c r="S600" s="513">
        <v>125.8</v>
      </c>
      <c r="T600" s="613">
        <v>119.8</v>
      </c>
      <c r="U600" s="613">
        <v>122.31</v>
      </c>
      <c r="V600" s="613">
        <v>124.4</v>
      </c>
      <c r="W600" s="613">
        <v>125.6</v>
      </c>
      <c r="X600" s="613">
        <v>122.59</v>
      </c>
    </row>
    <row r="601" s="135" customFormat="1" customHeight="1" spans="1:24">
      <c r="A601" s="631">
        <v>45051</v>
      </c>
      <c r="B601" s="631">
        <v>45057</v>
      </c>
      <c r="C601" s="757" t="s">
        <v>478</v>
      </c>
      <c r="D601" s="669">
        <v>0.04</v>
      </c>
      <c r="E601" s="669">
        <v>0.04</v>
      </c>
      <c r="F601" s="669">
        <v>0.04</v>
      </c>
      <c r="G601" s="669">
        <v>0.04</v>
      </c>
      <c r="H601" s="669">
        <v>0.04</v>
      </c>
      <c r="I601" s="669">
        <v>0.05</v>
      </c>
      <c r="J601" s="669">
        <v>0.04</v>
      </c>
      <c r="K601" s="669">
        <v>0.04</v>
      </c>
      <c r="L601" s="669">
        <v>0.09</v>
      </c>
      <c r="M601" s="669">
        <v>0.09</v>
      </c>
      <c r="N601" s="669">
        <v>0.08</v>
      </c>
      <c r="O601" s="669">
        <v>0.07</v>
      </c>
      <c r="P601" s="669">
        <v>0.04</v>
      </c>
      <c r="Q601" s="669">
        <v>0.03</v>
      </c>
      <c r="R601" s="669">
        <v>0.03</v>
      </c>
      <c r="S601" s="669">
        <v>0.04</v>
      </c>
      <c r="T601" s="669">
        <v>0.04</v>
      </c>
      <c r="U601" s="407">
        <v>0.0494</v>
      </c>
      <c r="V601" s="669">
        <v>0.07</v>
      </c>
      <c r="W601" s="669">
        <v>0.06</v>
      </c>
      <c r="X601" s="407">
        <v>0.0511</v>
      </c>
    </row>
    <row r="602" s="135" customFormat="1" customHeight="1" spans="1:24">
      <c r="A602" s="631">
        <v>45051</v>
      </c>
      <c r="B602" s="631">
        <v>45057</v>
      </c>
      <c r="C602" s="757" t="s">
        <v>479</v>
      </c>
      <c r="D602" s="669">
        <v>0.06</v>
      </c>
      <c r="E602" s="669">
        <v>0.04</v>
      </c>
      <c r="F602" s="669">
        <v>0.04</v>
      </c>
      <c r="G602" s="669">
        <v>0.05</v>
      </c>
      <c r="H602" s="669">
        <v>0.06</v>
      </c>
      <c r="I602" s="669">
        <v>0.04</v>
      </c>
      <c r="J602" s="669">
        <v>0.07</v>
      </c>
      <c r="K602" s="669">
        <v>0.06</v>
      </c>
      <c r="L602" s="669">
        <v>0.1</v>
      </c>
      <c r="M602" s="669">
        <v>0.09</v>
      </c>
      <c r="N602" s="669">
        <v>0.09</v>
      </c>
      <c r="O602" s="669">
        <v>0.07</v>
      </c>
      <c r="P602" s="953">
        <v>0.04</v>
      </c>
      <c r="Q602" s="669">
        <v>0.04</v>
      </c>
      <c r="R602" s="669">
        <v>0.05</v>
      </c>
      <c r="S602" s="669">
        <v>0.05</v>
      </c>
      <c r="T602" s="669">
        <v>0.06</v>
      </c>
      <c r="U602" s="407">
        <v>0.0594</v>
      </c>
      <c r="V602" s="669">
        <v>0.07</v>
      </c>
      <c r="W602" s="669">
        <v>0.11</v>
      </c>
      <c r="X602" s="407">
        <v>0.0626</v>
      </c>
    </row>
    <row r="603" s="135" customFormat="1" customHeight="1" spans="1:24">
      <c r="A603" s="631">
        <v>45058</v>
      </c>
      <c r="B603" s="631">
        <v>45064</v>
      </c>
      <c r="C603" s="73" t="s">
        <v>477</v>
      </c>
      <c r="D603" s="513">
        <v>120.1</v>
      </c>
      <c r="E603" s="513">
        <v>121.3</v>
      </c>
      <c r="F603" s="513">
        <v>121</v>
      </c>
      <c r="G603" s="513">
        <v>120.3</v>
      </c>
      <c r="H603" s="513">
        <v>121.3</v>
      </c>
      <c r="I603" s="513">
        <v>120.9</v>
      </c>
      <c r="J603" s="513">
        <v>120.3</v>
      </c>
      <c r="K603" s="513">
        <v>122</v>
      </c>
      <c r="L603" s="513">
        <v>122.3</v>
      </c>
      <c r="M603" s="513">
        <v>122.5</v>
      </c>
      <c r="N603" s="513">
        <v>122.5</v>
      </c>
      <c r="O603" s="513">
        <v>124.1</v>
      </c>
      <c r="P603" s="513">
        <v>123.3</v>
      </c>
      <c r="Q603" s="513">
        <v>124</v>
      </c>
      <c r="R603" s="513">
        <v>124.1</v>
      </c>
      <c r="S603" s="513">
        <v>124.9</v>
      </c>
      <c r="T603" s="613">
        <v>119.5</v>
      </c>
      <c r="U603" s="613">
        <v>122.02</v>
      </c>
      <c r="V603" s="613">
        <v>124</v>
      </c>
      <c r="W603" s="613">
        <v>124.9</v>
      </c>
      <c r="X603" s="613">
        <v>122.28</v>
      </c>
    </row>
    <row r="604" s="135" customFormat="1" customHeight="1" spans="1:24">
      <c r="A604" s="631">
        <v>45058</v>
      </c>
      <c r="B604" s="631">
        <v>45064</v>
      </c>
      <c r="C604" s="757" t="s">
        <v>478</v>
      </c>
      <c r="D604" s="669">
        <v>0.04</v>
      </c>
      <c r="E604" s="669">
        <v>0.04</v>
      </c>
      <c r="F604" s="669">
        <v>0.04</v>
      </c>
      <c r="G604" s="669">
        <v>0.04</v>
      </c>
      <c r="H604" s="669">
        <v>0.04</v>
      </c>
      <c r="I604" s="669">
        <v>0.04</v>
      </c>
      <c r="J604" s="669">
        <v>0.04</v>
      </c>
      <c r="K604" s="669">
        <v>0.04</v>
      </c>
      <c r="L604" s="669">
        <v>0.09</v>
      </c>
      <c r="M604" s="669">
        <v>0.09</v>
      </c>
      <c r="N604" s="669">
        <v>0.08</v>
      </c>
      <c r="O604" s="669">
        <v>0.07</v>
      </c>
      <c r="P604" s="669">
        <v>0.04</v>
      </c>
      <c r="Q604" s="669">
        <v>0.03</v>
      </c>
      <c r="R604" s="669">
        <v>0.03</v>
      </c>
      <c r="S604" s="669">
        <v>0.04</v>
      </c>
      <c r="T604" s="669">
        <v>0.04</v>
      </c>
      <c r="U604" s="407">
        <v>0.0488</v>
      </c>
      <c r="V604" s="669">
        <v>0.07</v>
      </c>
      <c r="W604" s="669">
        <v>0.06</v>
      </c>
      <c r="X604" s="407">
        <v>0.0505</v>
      </c>
    </row>
    <row r="605" s="135" customFormat="1" customHeight="1" spans="1:24">
      <c r="A605" s="631">
        <v>45058</v>
      </c>
      <c r="B605" s="631">
        <v>45064</v>
      </c>
      <c r="C605" s="757" t="s">
        <v>479</v>
      </c>
      <c r="D605" s="669">
        <v>0.06</v>
      </c>
      <c r="E605" s="669">
        <v>0.04</v>
      </c>
      <c r="F605" s="669">
        <v>0.04</v>
      </c>
      <c r="G605" s="669">
        <v>0.05</v>
      </c>
      <c r="H605" s="669">
        <v>0.06</v>
      </c>
      <c r="I605" s="669">
        <v>0.04</v>
      </c>
      <c r="J605" s="669">
        <v>0.07</v>
      </c>
      <c r="K605" s="669">
        <v>0.06</v>
      </c>
      <c r="L605" s="669">
        <v>0.1</v>
      </c>
      <c r="M605" s="669">
        <v>0.09</v>
      </c>
      <c r="N605" s="669">
        <v>0.09</v>
      </c>
      <c r="O605" s="669">
        <v>0.07</v>
      </c>
      <c r="P605" s="953">
        <v>0.04</v>
      </c>
      <c r="Q605" s="669">
        <v>0.04</v>
      </c>
      <c r="R605" s="669">
        <v>0.04</v>
      </c>
      <c r="S605" s="669">
        <v>0.05</v>
      </c>
      <c r="T605" s="669">
        <v>0.06</v>
      </c>
      <c r="U605" s="407">
        <v>0.0588</v>
      </c>
      <c r="V605" s="669">
        <v>0.07</v>
      </c>
      <c r="W605" s="669">
        <v>0.11</v>
      </c>
      <c r="X605" s="407">
        <v>0.0621</v>
      </c>
    </row>
    <row r="606" s="135" customFormat="1" customHeight="1" spans="1:24">
      <c r="A606" s="711">
        <v>45065</v>
      </c>
      <c r="B606" s="711">
        <v>45071</v>
      </c>
      <c r="C606" s="73" t="s">
        <v>477</v>
      </c>
      <c r="D606" s="513">
        <v>119.9</v>
      </c>
      <c r="E606" s="513">
        <v>121</v>
      </c>
      <c r="F606" s="513">
        <v>120.7</v>
      </c>
      <c r="G606" s="513">
        <v>120.1</v>
      </c>
      <c r="H606" s="513">
        <v>120.8</v>
      </c>
      <c r="I606" s="513">
        <v>120.8</v>
      </c>
      <c r="J606" s="513">
        <v>120</v>
      </c>
      <c r="K606" s="513">
        <v>121.95</v>
      </c>
      <c r="L606" s="513">
        <v>121.9</v>
      </c>
      <c r="M606" s="513">
        <v>122</v>
      </c>
      <c r="N606" s="513">
        <v>122</v>
      </c>
      <c r="O606" s="513">
        <v>123.7</v>
      </c>
      <c r="P606" s="513">
        <v>122.8</v>
      </c>
      <c r="Q606" s="513">
        <v>122.8</v>
      </c>
      <c r="R606" s="513">
        <v>123.2</v>
      </c>
      <c r="S606" s="513">
        <v>124.1</v>
      </c>
      <c r="T606" s="613">
        <v>119.5</v>
      </c>
      <c r="U606" s="613">
        <v>121.6</v>
      </c>
      <c r="V606" s="613">
        <v>123.5</v>
      </c>
      <c r="W606" s="613">
        <v>124.5</v>
      </c>
      <c r="X606" s="613">
        <v>121.86</v>
      </c>
    </row>
    <row r="607" s="135" customFormat="1" customHeight="1" spans="1:24">
      <c r="A607" s="711">
        <v>45065</v>
      </c>
      <c r="B607" s="711">
        <v>45071</v>
      </c>
      <c r="C607" s="757" t="s">
        <v>478</v>
      </c>
      <c r="D607" s="669">
        <v>0.04</v>
      </c>
      <c r="E607" s="669">
        <v>0.04</v>
      </c>
      <c r="F607" s="669">
        <v>0.04</v>
      </c>
      <c r="G607" s="669">
        <v>0.04</v>
      </c>
      <c r="H607" s="669">
        <v>0.04</v>
      </c>
      <c r="I607" s="669">
        <v>0.04</v>
      </c>
      <c r="J607" s="669">
        <v>0.04</v>
      </c>
      <c r="K607" s="669">
        <v>0.04</v>
      </c>
      <c r="L607" s="669">
        <v>0.09</v>
      </c>
      <c r="M607" s="669">
        <v>0.09</v>
      </c>
      <c r="N607" s="669">
        <v>0.08</v>
      </c>
      <c r="O607" s="669">
        <v>0.07</v>
      </c>
      <c r="P607" s="669">
        <v>0.04</v>
      </c>
      <c r="Q607" s="669">
        <v>0.03</v>
      </c>
      <c r="R607" s="669">
        <v>0.03</v>
      </c>
      <c r="S607" s="669">
        <v>0.04</v>
      </c>
      <c r="T607" s="669">
        <v>0.04</v>
      </c>
      <c r="U607" s="407">
        <v>0.0488</v>
      </c>
      <c r="V607" s="669">
        <v>0.07</v>
      </c>
      <c r="W607" s="669">
        <v>0.06</v>
      </c>
      <c r="X607" s="407">
        <v>0.0505</v>
      </c>
    </row>
    <row r="608" s="135" customFormat="1" customHeight="1" spans="1:24">
      <c r="A608" s="711">
        <v>45065</v>
      </c>
      <c r="B608" s="711">
        <v>45071</v>
      </c>
      <c r="C608" s="757" t="s">
        <v>479</v>
      </c>
      <c r="D608" s="669">
        <v>0.05</v>
      </c>
      <c r="E608" s="669">
        <v>0.04</v>
      </c>
      <c r="F608" s="669">
        <v>0.04</v>
      </c>
      <c r="G608" s="669">
        <v>0.04</v>
      </c>
      <c r="H608" s="669">
        <v>0.05</v>
      </c>
      <c r="I608" s="669">
        <v>0.04</v>
      </c>
      <c r="J608" s="669">
        <v>0.07</v>
      </c>
      <c r="K608" s="669">
        <v>0.06</v>
      </c>
      <c r="L608" s="669">
        <v>0.09</v>
      </c>
      <c r="M608" s="669">
        <v>0.09</v>
      </c>
      <c r="N608" s="669">
        <v>0.09</v>
      </c>
      <c r="O608" s="669">
        <v>0.07</v>
      </c>
      <c r="P608" s="953">
        <v>0.04</v>
      </c>
      <c r="Q608" s="953">
        <v>0.03</v>
      </c>
      <c r="R608" s="953">
        <v>0.03</v>
      </c>
      <c r="S608" s="953">
        <v>0.05</v>
      </c>
      <c r="T608" s="669">
        <v>0.06</v>
      </c>
      <c r="U608" s="407">
        <v>0.0553</v>
      </c>
      <c r="V608" s="669">
        <v>0.07</v>
      </c>
      <c r="W608" s="669">
        <v>0.11</v>
      </c>
      <c r="X608" s="407">
        <v>0.0589</v>
      </c>
    </row>
    <row r="609" s="135" customFormat="1" customHeight="1" spans="1:24">
      <c r="A609" s="711">
        <v>45072</v>
      </c>
      <c r="B609" s="711">
        <v>45078</v>
      </c>
      <c r="C609" s="73" t="s">
        <v>477</v>
      </c>
      <c r="D609" s="513">
        <v>119.7</v>
      </c>
      <c r="E609" s="513">
        <v>120.6</v>
      </c>
      <c r="F609" s="513">
        <v>120.2</v>
      </c>
      <c r="G609" s="513">
        <v>120.1</v>
      </c>
      <c r="H609" s="513">
        <v>120.7</v>
      </c>
      <c r="I609" s="513">
        <v>120.4</v>
      </c>
      <c r="J609" s="513">
        <v>119.7</v>
      </c>
      <c r="K609" s="513">
        <v>121.8</v>
      </c>
      <c r="L609" s="513">
        <v>121.7</v>
      </c>
      <c r="M609" s="513">
        <v>121.8</v>
      </c>
      <c r="N609" s="513">
        <v>121.8</v>
      </c>
      <c r="O609" s="513">
        <v>123.5</v>
      </c>
      <c r="P609" s="513">
        <v>122.2</v>
      </c>
      <c r="Q609" s="513">
        <v>122.4</v>
      </c>
      <c r="R609" s="513">
        <v>122.7</v>
      </c>
      <c r="S609" s="513">
        <v>123.8</v>
      </c>
      <c r="T609" s="613">
        <v>119.4</v>
      </c>
      <c r="U609" s="613">
        <v>121.32</v>
      </c>
      <c r="V609" s="613">
        <v>123.3</v>
      </c>
      <c r="W609" s="613">
        <v>124.3</v>
      </c>
      <c r="X609" s="613">
        <v>121.58</v>
      </c>
    </row>
    <row r="610" s="135" customFormat="1" customHeight="1" spans="1:24">
      <c r="A610" s="711">
        <v>45072</v>
      </c>
      <c r="B610" s="711">
        <v>45078</v>
      </c>
      <c r="C610" s="757" t="s">
        <v>478</v>
      </c>
      <c r="D610" s="669">
        <v>0.04</v>
      </c>
      <c r="E610" s="669">
        <v>0.04</v>
      </c>
      <c r="F610" s="669">
        <v>0.04</v>
      </c>
      <c r="G610" s="669">
        <v>0.04</v>
      </c>
      <c r="H610" s="669">
        <v>0.04</v>
      </c>
      <c r="I610" s="669">
        <v>0.04</v>
      </c>
      <c r="J610" s="669">
        <v>0.04</v>
      </c>
      <c r="K610" s="669">
        <v>0.04</v>
      </c>
      <c r="L610" s="669">
        <v>0.09</v>
      </c>
      <c r="M610" s="669">
        <v>0.09</v>
      </c>
      <c r="N610" s="669">
        <v>0.08</v>
      </c>
      <c r="O610" s="669">
        <v>0.07</v>
      </c>
      <c r="P610" s="669">
        <v>0.04</v>
      </c>
      <c r="Q610" s="669">
        <v>0.03</v>
      </c>
      <c r="R610" s="669">
        <v>0.03</v>
      </c>
      <c r="S610" s="669">
        <v>0.04</v>
      </c>
      <c r="T610" s="669">
        <v>0.04</v>
      </c>
      <c r="U610" s="407">
        <v>0.0488</v>
      </c>
      <c r="V610" s="669">
        <v>0.07</v>
      </c>
      <c r="W610" s="669">
        <v>0.06</v>
      </c>
      <c r="X610" s="407">
        <v>0.0505</v>
      </c>
    </row>
    <row r="611" s="135" customFormat="1" customHeight="1" spans="1:24">
      <c r="A611" s="711">
        <v>45072</v>
      </c>
      <c r="B611" s="711">
        <v>45078</v>
      </c>
      <c r="C611" s="757" t="s">
        <v>479</v>
      </c>
      <c r="D611" s="669">
        <v>0.05</v>
      </c>
      <c r="E611" s="669">
        <v>0.04</v>
      </c>
      <c r="F611" s="669">
        <v>0.04</v>
      </c>
      <c r="G611" s="669">
        <v>0.04</v>
      </c>
      <c r="H611" s="669">
        <v>0.05</v>
      </c>
      <c r="I611" s="669">
        <v>0.04</v>
      </c>
      <c r="J611" s="669">
        <v>0.06</v>
      </c>
      <c r="K611" s="669">
        <v>0.06</v>
      </c>
      <c r="L611" s="669">
        <v>0.09</v>
      </c>
      <c r="M611" s="669">
        <v>0.09</v>
      </c>
      <c r="N611" s="669">
        <v>0.09</v>
      </c>
      <c r="O611" s="669">
        <v>0.07</v>
      </c>
      <c r="P611" s="953">
        <v>0.04</v>
      </c>
      <c r="Q611" s="953">
        <v>0.03</v>
      </c>
      <c r="R611" s="953">
        <v>0.03</v>
      </c>
      <c r="S611" s="953">
        <v>0.05</v>
      </c>
      <c r="T611" s="669">
        <v>0.06</v>
      </c>
      <c r="U611" s="407">
        <v>0.0547</v>
      </c>
      <c r="V611" s="669">
        <v>0.07</v>
      </c>
      <c r="W611" s="669">
        <v>0.11</v>
      </c>
      <c r="X611" s="407">
        <v>0.0584</v>
      </c>
    </row>
    <row r="612" s="135" customFormat="1" customHeight="1" spans="1:24">
      <c r="A612" s="711">
        <v>45079</v>
      </c>
      <c r="B612" s="711">
        <v>45085</v>
      </c>
      <c r="C612" s="73" t="s">
        <v>477</v>
      </c>
      <c r="D612" s="513">
        <v>119.3</v>
      </c>
      <c r="E612" s="513">
        <v>120</v>
      </c>
      <c r="F612" s="513">
        <v>119.7</v>
      </c>
      <c r="G612" s="513">
        <v>120.05</v>
      </c>
      <c r="H612" s="513">
        <v>120.6</v>
      </c>
      <c r="I612" s="513">
        <v>120</v>
      </c>
      <c r="J612" s="513">
        <v>119.6</v>
      </c>
      <c r="K612" s="513">
        <v>121.7</v>
      </c>
      <c r="L612" s="513">
        <v>121.7</v>
      </c>
      <c r="M612" s="513">
        <v>121.8</v>
      </c>
      <c r="N612" s="513">
        <v>121.8</v>
      </c>
      <c r="O612" s="513">
        <v>123.4</v>
      </c>
      <c r="P612" s="513">
        <v>121.7</v>
      </c>
      <c r="Q612" s="513">
        <v>122.2</v>
      </c>
      <c r="R612" s="513">
        <v>122.5</v>
      </c>
      <c r="S612" s="513">
        <v>123.4</v>
      </c>
      <c r="T612" s="613">
        <v>119.4</v>
      </c>
      <c r="U612" s="613">
        <v>121.11</v>
      </c>
      <c r="V612" s="613">
        <v>123.2</v>
      </c>
      <c r="W612" s="613">
        <v>124.2</v>
      </c>
      <c r="X612" s="613">
        <v>121.38</v>
      </c>
    </row>
    <row r="613" s="135" customFormat="1" customHeight="1" spans="1:24">
      <c r="A613" s="711">
        <v>45079</v>
      </c>
      <c r="B613" s="711">
        <v>45085</v>
      </c>
      <c r="C613" s="757" t="s">
        <v>478</v>
      </c>
      <c r="D613" s="669">
        <v>0.03</v>
      </c>
      <c r="E613" s="669">
        <v>0.04</v>
      </c>
      <c r="F613" s="669">
        <v>0.04</v>
      </c>
      <c r="G613" s="669">
        <v>0.04</v>
      </c>
      <c r="H613" s="669">
        <v>0.04</v>
      </c>
      <c r="I613" s="669">
        <v>0.04</v>
      </c>
      <c r="J613" s="669">
        <v>0.04</v>
      </c>
      <c r="K613" s="669">
        <v>0.04</v>
      </c>
      <c r="L613" s="669">
        <v>0.08</v>
      </c>
      <c r="M613" s="669">
        <v>0.07</v>
      </c>
      <c r="N613" s="669">
        <v>0.07</v>
      </c>
      <c r="O613" s="669">
        <v>0.07</v>
      </c>
      <c r="P613" s="669">
        <v>0.04</v>
      </c>
      <c r="Q613" s="669">
        <v>0.03</v>
      </c>
      <c r="R613" s="669">
        <v>0.03</v>
      </c>
      <c r="S613" s="669">
        <v>0.04</v>
      </c>
      <c r="T613" s="669">
        <v>0.04</v>
      </c>
      <c r="U613" s="407">
        <v>0.0459</v>
      </c>
      <c r="V613" s="669">
        <v>0.07</v>
      </c>
      <c r="W613" s="669">
        <v>0.06</v>
      </c>
      <c r="X613" s="407">
        <v>0.0479</v>
      </c>
    </row>
    <row r="614" s="135" customFormat="1" customHeight="1" spans="1:24">
      <c r="A614" s="711">
        <v>45079</v>
      </c>
      <c r="B614" s="711">
        <v>45085</v>
      </c>
      <c r="C614" s="757" t="s">
        <v>479</v>
      </c>
      <c r="D614" s="669">
        <v>0.04</v>
      </c>
      <c r="E614" s="669">
        <v>0.04</v>
      </c>
      <c r="F614" s="669">
        <v>0.04</v>
      </c>
      <c r="G614" s="669">
        <v>0.04</v>
      </c>
      <c r="H614" s="669">
        <v>0.05</v>
      </c>
      <c r="I614" s="669">
        <v>0.04</v>
      </c>
      <c r="J614" s="669">
        <v>0.06</v>
      </c>
      <c r="K614" s="669">
        <v>0.06</v>
      </c>
      <c r="L614" s="669">
        <v>0.08</v>
      </c>
      <c r="M614" s="669">
        <v>0.07</v>
      </c>
      <c r="N614" s="669">
        <v>0.07</v>
      </c>
      <c r="O614" s="669">
        <v>0.07</v>
      </c>
      <c r="P614" s="669">
        <v>0.04</v>
      </c>
      <c r="Q614" s="669">
        <v>0.03</v>
      </c>
      <c r="R614" s="669">
        <v>0.03</v>
      </c>
      <c r="S614" s="669">
        <v>0.05</v>
      </c>
      <c r="T614" s="669">
        <v>0.06</v>
      </c>
      <c r="U614" s="407">
        <v>0.0512</v>
      </c>
      <c r="V614" s="669">
        <v>0.07</v>
      </c>
      <c r="W614" s="669">
        <v>0.11</v>
      </c>
      <c r="X614" s="407">
        <v>0.0553</v>
      </c>
    </row>
    <row r="615" s="135" customFormat="1" customHeight="1" spans="1:24">
      <c r="A615" s="711">
        <v>45086</v>
      </c>
      <c r="B615" s="711">
        <v>45092</v>
      </c>
      <c r="C615" s="73" t="s">
        <v>477</v>
      </c>
      <c r="D615" s="513">
        <v>119</v>
      </c>
      <c r="E615" s="513">
        <v>119.7</v>
      </c>
      <c r="F615" s="513">
        <v>119.5</v>
      </c>
      <c r="G615" s="513">
        <v>120</v>
      </c>
      <c r="H615" s="513">
        <v>120.4</v>
      </c>
      <c r="I615" s="513">
        <v>119.8</v>
      </c>
      <c r="J615" s="513">
        <v>119.5</v>
      </c>
      <c r="K615" s="513">
        <v>121.5</v>
      </c>
      <c r="L615" s="513">
        <v>122</v>
      </c>
      <c r="M615" s="513">
        <v>122.1</v>
      </c>
      <c r="N615" s="513">
        <v>122.1</v>
      </c>
      <c r="O615" s="513">
        <v>123.2</v>
      </c>
      <c r="P615" s="513">
        <v>121.2</v>
      </c>
      <c r="Q615" s="513">
        <v>122.2</v>
      </c>
      <c r="R615" s="513">
        <v>122.4</v>
      </c>
      <c r="S615" s="513">
        <v>123.2</v>
      </c>
      <c r="T615" s="613">
        <v>119.3</v>
      </c>
      <c r="U615" s="613">
        <v>121.01</v>
      </c>
      <c r="V615" s="613">
        <v>123</v>
      </c>
      <c r="W615" s="613">
        <v>124</v>
      </c>
      <c r="X615" s="613">
        <v>121.27</v>
      </c>
    </row>
    <row r="616" s="135" customFormat="1" customHeight="1" spans="1:24">
      <c r="A616" s="711">
        <v>45086</v>
      </c>
      <c r="B616" s="711">
        <v>45092</v>
      </c>
      <c r="C616" s="757" t="s">
        <v>478</v>
      </c>
      <c r="D616" s="669">
        <v>0.03</v>
      </c>
      <c r="E616" s="669">
        <v>0.04</v>
      </c>
      <c r="F616" s="669">
        <v>0.04</v>
      </c>
      <c r="G616" s="669">
        <v>0.04</v>
      </c>
      <c r="H616" s="669">
        <v>0.04</v>
      </c>
      <c r="I616" s="669">
        <v>0.04</v>
      </c>
      <c r="J616" s="669">
        <v>0.04</v>
      </c>
      <c r="K616" s="669">
        <v>0.04</v>
      </c>
      <c r="L616" s="669">
        <v>0.06</v>
      </c>
      <c r="M616" s="669">
        <v>0.06</v>
      </c>
      <c r="N616" s="669">
        <v>0.06</v>
      </c>
      <c r="O616" s="669">
        <v>0.07</v>
      </c>
      <c r="P616" s="669">
        <v>0.04</v>
      </c>
      <c r="Q616" s="669">
        <v>0.03</v>
      </c>
      <c r="R616" s="669">
        <v>0.03</v>
      </c>
      <c r="S616" s="669">
        <v>0.04</v>
      </c>
      <c r="T616" s="669">
        <v>0.04</v>
      </c>
      <c r="U616" s="407">
        <v>0.0435</v>
      </c>
      <c r="V616" s="669">
        <v>0.07</v>
      </c>
      <c r="W616" s="669">
        <v>0.06</v>
      </c>
      <c r="X616" s="407">
        <v>0.0458</v>
      </c>
    </row>
    <row r="617" s="135" customFormat="1" customHeight="1" spans="1:24">
      <c r="A617" s="711">
        <v>45086</v>
      </c>
      <c r="B617" s="711">
        <v>45092</v>
      </c>
      <c r="C617" s="757" t="s">
        <v>479</v>
      </c>
      <c r="D617" s="669">
        <v>0.04</v>
      </c>
      <c r="E617" s="669">
        <v>0.04</v>
      </c>
      <c r="F617" s="669">
        <v>0.04</v>
      </c>
      <c r="G617" s="669">
        <v>0.04</v>
      </c>
      <c r="H617" s="669">
        <v>0.05</v>
      </c>
      <c r="I617" s="669">
        <v>0.04</v>
      </c>
      <c r="J617" s="669">
        <v>0.05</v>
      </c>
      <c r="K617" s="669">
        <v>0.06</v>
      </c>
      <c r="L617" s="669">
        <v>0.08</v>
      </c>
      <c r="M617" s="669">
        <v>0.07</v>
      </c>
      <c r="N617" s="669">
        <v>0.07</v>
      </c>
      <c r="O617" s="669">
        <v>0.07</v>
      </c>
      <c r="P617" s="669">
        <v>0.04</v>
      </c>
      <c r="Q617" s="669">
        <v>0.03</v>
      </c>
      <c r="R617" s="669">
        <v>0.03</v>
      </c>
      <c r="S617" s="669">
        <v>0.04</v>
      </c>
      <c r="T617" s="669">
        <v>0.05</v>
      </c>
      <c r="U617" s="407">
        <v>0.0494</v>
      </c>
      <c r="V617" s="669">
        <v>0.07</v>
      </c>
      <c r="W617" s="669">
        <v>0.11</v>
      </c>
      <c r="X617" s="407">
        <v>0.0537</v>
      </c>
    </row>
    <row r="618" s="135" customFormat="1" customHeight="1" spans="1:24">
      <c r="A618" s="711">
        <v>45093</v>
      </c>
      <c r="B618" s="711">
        <v>45098</v>
      </c>
      <c r="C618" s="73" t="s">
        <v>477</v>
      </c>
      <c r="D618" s="513">
        <v>118.4</v>
      </c>
      <c r="E618" s="513">
        <v>119</v>
      </c>
      <c r="F618" s="513">
        <v>118.7</v>
      </c>
      <c r="G618" s="513">
        <v>119.8</v>
      </c>
      <c r="H618" s="513">
        <v>120</v>
      </c>
      <c r="I618" s="513">
        <v>119</v>
      </c>
      <c r="J618" s="513">
        <v>119.2</v>
      </c>
      <c r="K618" s="513">
        <v>121.3</v>
      </c>
      <c r="L618" s="513">
        <v>121.7</v>
      </c>
      <c r="M618" s="513">
        <v>121.8</v>
      </c>
      <c r="N618" s="513">
        <v>121.8</v>
      </c>
      <c r="O618" s="513">
        <v>123</v>
      </c>
      <c r="P618" s="513">
        <v>120.4</v>
      </c>
      <c r="Q618" s="513">
        <v>122.1</v>
      </c>
      <c r="R618" s="513">
        <v>122.1</v>
      </c>
      <c r="S618" s="513">
        <v>123</v>
      </c>
      <c r="T618" s="613">
        <v>119.2</v>
      </c>
      <c r="U618" s="613">
        <v>120.62</v>
      </c>
      <c r="V618" s="613">
        <v>122.7</v>
      </c>
      <c r="W618" s="613">
        <v>123.8</v>
      </c>
      <c r="X618" s="613">
        <v>120.89</v>
      </c>
    </row>
    <row r="619" s="135" customFormat="1" customHeight="1" spans="1:24">
      <c r="A619" s="711">
        <v>45093</v>
      </c>
      <c r="B619" s="711">
        <v>45098</v>
      </c>
      <c r="C619" s="757" t="s">
        <v>478</v>
      </c>
      <c r="D619" s="669">
        <v>0.03</v>
      </c>
      <c r="E619" s="669">
        <v>0.04</v>
      </c>
      <c r="F619" s="669">
        <v>0.04</v>
      </c>
      <c r="G619" s="669">
        <v>0.04</v>
      </c>
      <c r="H619" s="669">
        <v>0.04</v>
      </c>
      <c r="I619" s="669">
        <v>0.04</v>
      </c>
      <c r="J619" s="669">
        <v>0.04</v>
      </c>
      <c r="K619" s="669">
        <v>0.04</v>
      </c>
      <c r="L619" s="669">
        <v>0.05</v>
      </c>
      <c r="M619" s="669">
        <v>0.06</v>
      </c>
      <c r="N619" s="669">
        <v>0.06</v>
      </c>
      <c r="O619" s="669">
        <v>0.08</v>
      </c>
      <c r="P619" s="669">
        <v>0.04</v>
      </c>
      <c r="Q619" s="669">
        <v>0.03</v>
      </c>
      <c r="R619" s="669">
        <v>0.03</v>
      </c>
      <c r="S619" s="669">
        <v>0.04</v>
      </c>
      <c r="T619" s="669">
        <v>0.04</v>
      </c>
      <c r="U619" s="407">
        <v>0.0435</v>
      </c>
      <c r="V619" s="669">
        <v>0.07</v>
      </c>
      <c r="W619" s="669">
        <v>0.07</v>
      </c>
      <c r="X619" s="407">
        <v>0.0463</v>
      </c>
    </row>
    <row r="620" s="135" customFormat="1" customHeight="1" spans="1:24">
      <c r="A620" s="711">
        <v>45093</v>
      </c>
      <c r="B620" s="711">
        <v>45098</v>
      </c>
      <c r="C620" s="757" t="s">
        <v>479</v>
      </c>
      <c r="D620" s="669">
        <v>0.04</v>
      </c>
      <c r="E620" s="669">
        <v>0.04</v>
      </c>
      <c r="F620" s="669">
        <v>0.04</v>
      </c>
      <c r="G620" s="669">
        <v>0.04</v>
      </c>
      <c r="H620" s="669">
        <v>0.05</v>
      </c>
      <c r="I620" s="669">
        <v>0.04</v>
      </c>
      <c r="J620" s="669">
        <v>0.05</v>
      </c>
      <c r="K620" s="669">
        <v>0.06</v>
      </c>
      <c r="L620" s="669">
        <v>0.08</v>
      </c>
      <c r="M620" s="669">
        <v>0.07</v>
      </c>
      <c r="N620" s="669">
        <v>0.07</v>
      </c>
      <c r="O620" s="669">
        <v>0.06</v>
      </c>
      <c r="P620" s="669">
        <v>0.04</v>
      </c>
      <c r="Q620" s="669">
        <v>0.03</v>
      </c>
      <c r="R620" s="669">
        <v>0.04</v>
      </c>
      <c r="S620" s="669">
        <v>0.04</v>
      </c>
      <c r="T620" s="669">
        <v>0.05</v>
      </c>
      <c r="U620" s="407">
        <v>0.0494</v>
      </c>
      <c r="V620" s="669">
        <v>0.06</v>
      </c>
      <c r="W620" s="669">
        <v>0.1</v>
      </c>
      <c r="X620" s="407">
        <v>0.0526</v>
      </c>
    </row>
    <row r="621" s="135" customFormat="1" customHeight="1" spans="1:24">
      <c r="A621" s="711">
        <v>45099</v>
      </c>
      <c r="B621" s="711">
        <v>45106</v>
      </c>
      <c r="C621" s="73" t="s">
        <v>477</v>
      </c>
      <c r="D621" s="513">
        <v>118</v>
      </c>
      <c r="E621" s="513">
        <v>118.5</v>
      </c>
      <c r="F621" s="513">
        <v>118.2</v>
      </c>
      <c r="G621" s="513">
        <v>119.6</v>
      </c>
      <c r="H621" s="513">
        <v>119.4</v>
      </c>
      <c r="I621" s="513">
        <v>119</v>
      </c>
      <c r="J621" s="513">
        <v>119.2</v>
      </c>
      <c r="K621" s="513">
        <v>120.7</v>
      </c>
      <c r="L621" s="513">
        <v>121.4</v>
      </c>
      <c r="M621" s="513">
        <v>121.4</v>
      </c>
      <c r="N621" s="513">
        <v>121.4</v>
      </c>
      <c r="O621" s="513">
        <v>122.6</v>
      </c>
      <c r="P621" s="513">
        <v>120.4</v>
      </c>
      <c r="Q621" s="513">
        <v>121.7</v>
      </c>
      <c r="R621" s="513">
        <v>121.5</v>
      </c>
      <c r="S621" s="513">
        <v>122.6</v>
      </c>
      <c r="T621" s="613">
        <v>119.2</v>
      </c>
      <c r="U621" s="613">
        <v>120.28</v>
      </c>
      <c r="V621" s="613">
        <v>122.4</v>
      </c>
      <c r="W621" s="613">
        <v>123.4</v>
      </c>
      <c r="X621" s="613">
        <v>120.56</v>
      </c>
    </row>
    <row r="622" s="135" customFormat="1" customHeight="1" spans="1:24">
      <c r="A622" s="711">
        <v>45099</v>
      </c>
      <c r="B622" s="711">
        <v>45106</v>
      </c>
      <c r="C622" s="757" t="s">
        <v>478</v>
      </c>
      <c r="D622" s="669">
        <v>0.03</v>
      </c>
      <c r="E622" s="669">
        <v>0.05</v>
      </c>
      <c r="F622" s="669">
        <v>0.05</v>
      </c>
      <c r="G622" s="669">
        <v>0.04</v>
      </c>
      <c r="H622" s="669">
        <v>0.05</v>
      </c>
      <c r="I622" s="669">
        <v>0.04</v>
      </c>
      <c r="J622" s="669">
        <v>0.04</v>
      </c>
      <c r="K622" s="669">
        <v>0.04</v>
      </c>
      <c r="L622" s="669">
        <v>0.05</v>
      </c>
      <c r="M622" s="669">
        <v>0.06</v>
      </c>
      <c r="N622" s="669">
        <v>0.06</v>
      </c>
      <c r="O622" s="669">
        <v>0.1</v>
      </c>
      <c r="P622" s="669">
        <v>0.04</v>
      </c>
      <c r="Q622" s="669">
        <v>0.04</v>
      </c>
      <c r="R622" s="669">
        <v>0.04</v>
      </c>
      <c r="S622" s="669">
        <v>0.03</v>
      </c>
      <c r="T622" s="669">
        <v>0.04</v>
      </c>
      <c r="U622" s="407">
        <v>0.0471</v>
      </c>
      <c r="V622" s="669">
        <v>0.08</v>
      </c>
      <c r="W622" s="669">
        <v>0.08</v>
      </c>
      <c r="X622" s="407">
        <v>0.0505</v>
      </c>
    </row>
    <row r="623" s="135" customFormat="1" customHeight="1" spans="1:24">
      <c r="A623" s="711">
        <v>45099</v>
      </c>
      <c r="B623" s="711">
        <v>45106</v>
      </c>
      <c r="C623" s="757" t="s">
        <v>479</v>
      </c>
      <c r="D623" s="669">
        <v>0.04</v>
      </c>
      <c r="E623" s="669">
        <v>0.04</v>
      </c>
      <c r="F623" s="669">
        <v>0.04</v>
      </c>
      <c r="G623" s="669">
        <v>0.04</v>
      </c>
      <c r="H623" s="669">
        <v>0.04</v>
      </c>
      <c r="I623" s="669">
        <v>0.04</v>
      </c>
      <c r="J623" s="669">
        <v>0.05</v>
      </c>
      <c r="K623" s="669">
        <v>0.05</v>
      </c>
      <c r="L623" s="669">
        <v>0.08</v>
      </c>
      <c r="M623" s="669">
        <v>0.07</v>
      </c>
      <c r="N623" s="669">
        <v>0.07</v>
      </c>
      <c r="O623" s="669">
        <v>0.06</v>
      </c>
      <c r="P623" s="669">
        <v>0.04</v>
      </c>
      <c r="Q623" s="669">
        <v>0.03</v>
      </c>
      <c r="R623" s="669">
        <v>0.03</v>
      </c>
      <c r="S623" s="669">
        <v>0.04</v>
      </c>
      <c r="T623" s="669">
        <v>0.05</v>
      </c>
      <c r="U623" s="407">
        <v>0.0476</v>
      </c>
      <c r="V623" s="669">
        <v>0.06</v>
      </c>
      <c r="W623" s="669">
        <v>0.1</v>
      </c>
      <c r="X623" s="407">
        <v>0.0511</v>
      </c>
    </row>
    <row r="624" s="135" customFormat="1" customHeight="1" spans="1:24">
      <c r="A624" s="631">
        <v>45107</v>
      </c>
      <c r="B624" s="631">
        <v>45113</v>
      </c>
      <c r="C624" s="73" t="s">
        <v>477</v>
      </c>
      <c r="D624" s="513">
        <v>118</v>
      </c>
      <c r="E624" s="513">
        <v>118.5</v>
      </c>
      <c r="F624" s="513">
        <v>118.2</v>
      </c>
      <c r="G624" s="513">
        <v>119.5</v>
      </c>
      <c r="H624" s="513">
        <v>119.1</v>
      </c>
      <c r="I624" s="513">
        <v>118.8</v>
      </c>
      <c r="J624" s="513">
        <v>119</v>
      </c>
      <c r="K624" s="513">
        <v>120.2</v>
      </c>
      <c r="L624" s="513">
        <v>121.1</v>
      </c>
      <c r="M624" s="513">
        <v>121.2</v>
      </c>
      <c r="N624" s="513">
        <v>121.2</v>
      </c>
      <c r="O624" s="513">
        <v>122.2</v>
      </c>
      <c r="P624" s="513">
        <v>120</v>
      </c>
      <c r="Q624" s="513">
        <v>121.5</v>
      </c>
      <c r="R624" s="513">
        <v>121.2</v>
      </c>
      <c r="S624" s="513">
        <v>122.4</v>
      </c>
      <c r="T624" s="513">
        <v>119.1</v>
      </c>
      <c r="U624" s="613">
        <v>120.07</v>
      </c>
      <c r="V624" s="613">
        <v>122.1</v>
      </c>
      <c r="W624" s="613">
        <v>123.2</v>
      </c>
      <c r="X624" s="613">
        <v>120.34</v>
      </c>
    </row>
    <row r="625" s="135" customFormat="1" customHeight="1" spans="1:24">
      <c r="A625" s="631">
        <v>45107</v>
      </c>
      <c r="B625" s="631">
        <v>45113</v>
      </c>
      <c r="C625" s="757" t="s">
        <v>478</v>
      </c>
      <c r="D625" s="669">
        <v>0.04</v>
      </c>
      <c r="E625" s="669">
        <v>0.05</v>
      </c>
      <c r="F625" s="669">
        <v>0.05</v>
      </c>
      <c r="G625" s="669">
        <v>0.04</v>
      </c>
      <c r="H625" s="669">
        <v>0.06</v>
      </c>
      <c r="I625" s="669">
        <v>0.04</v>
      </c>
      <c r="J625" s="669">
        <v>0.04</v>
      </c>
      <c r="K625" s="669">
        <v>0.05</v>
      </c>
      <c r="L625" s="669">
        <v>0.05</v>
      </c>
      <c r="M625" s="669">
        <v>0.06</v>
      </c>
      <c r="N625" s="669">
        <v>0.06</v>
      </c>
      <c r="O625" s="669">
        <v>0.11</v>
      </c>
      <c r="P625" s="669">
        <v>0.04</v>
      </c>
      <c r="Q625" s="669">
        <v>0.04</v>
      </c>
      <c r="R625" s="669">
        <v>0.04</v>
      </c>
      <c r="S625" s="669">
        <v>0.03</v>
      </c>
      <c r="T625" s="669">
        <v>0.04</v>
      </c>
      <c r="U625" s="407">
        <v>0.0494</v>
      </c>
      <c r="V625" s="669">
        <v>0.08</v>
      </c>
      <c r="W625" s="669">
        <v>0.08</v>
      </c>
      <c r="X625" s="407">
        <v>0.0526</v>
      </c>
    </row>
    <row r="626" s="135" customFormat="1" customHeight="1" spans="1:24">
      <c r="A626" s="631">
        <v>45107</v>
      </c>
      <c r="B626" s="631">
        <v>45113</v>
      </c>
      <c r="C626" s="757" t="s">
        <v>479</v>
      </c>
      <c r="D626" s="669">
        <v>0.04</v>
      </c>
      <c r="E626" s="669">
        <v>0.04</v>
      </c>
      <c r="F626" s="669">
        <v>0.04</v>
      </c>
      <c r="G626" s="669">
        <v>0.04</v>
      </c>
      <c r="H626" s="669">
        <v>0.04</v>
      </c>
      <c r="I626" s="669">
        <v>0.04</v>
      </c>
      <c r="J626" s="669">
        <v>0.04</v>
      </c>
      <c r="K626" s="669">
        <v>0.05</v>
      </c>
      <c r="L626" s="669">
        <v>0.07</v>
      </c>
      <c r="M626" s="669">
        <v>0.06</v>
      </c>
      <c r="N626" s="669">
        <v>0.06</v>
      </c>
      <c r="O626" s="669">
        <v>0.05</v>
      </c>
      <c r="P626" s="953">
        <v>0.04</v>
      </c>
      <c r="Q626" s="669">
        <v>0.03</v>
      </c>
      <c r="R626" s="953">
        <v>0.03</v>
      </c>
      <c r="S626" s="953">
        <v>0.03</v>
      </c>
      <c r="T626" s="669">
        <v>0.05</v>
      </c>
      <c r="U626" s="407">
        <v>0.0441</v>
      </c>
      <c r="V626" s="669">
        <v>0.05</v>
      </c>
      <c r="W626" s="669">
        <v>0.09</v>
      </c>
      <c r="X626" s="407">
        <v>0.0468</v>
      </c>
    </row>
    <row r="627" s="135" customFormat="1" customHeight="1" spans="1:24">
      <c r="A627" s="631">
        <v>45114</v>
      </c>
      <c r="B627" s="631">
        <v>45120</v>
      </c>
      <c r="C627" s="73" t="s">
        <v>477</v>
      </c>
      <c r="D627" s="513">
        <v>117.9</v>
      </c>
      <c r="E627" s="513">
        <v>118.5</v>
      </c>
      <c r="F627" s="513">
        <v>118.2</v>
      </c>
      <c r="G627" s="513">
        <v>119.5</v>
      </c>
      <c r="H627" s="513">
        <v>119</v>
      </c>
      <c r="I627" s="513">
        <v>118.7</v>
      </c>
      <c r="J627" s="513">
        <v>119</v>
      </c>
      <c r="K627" s="513">
        <v>120.2</v>
      </c>
      <c r="L627" s="513">
        <v>121.1</v>
      </c>
      <c r="M627" s="513">
        <v>121.2</v>
      </c>
      <c r="N627" s="513">
        <v>121.2</v>
      </c>
      <c r="O627" s="513">
        <v>121.8</v>
      </c>
      <c r="P627" s="513">
        <v>120</v>
      </c>
      <c r="Q627" s="513">
        <v>121</v>
      </c>
      <c r="R627" s="513">
        <v>120.8</v>
      </c>
      <c r="S627" s="513">
        <v>122.1</v>
      </c>
      <c r="T627" s="513">
        <v>119.1</v>
      </c>
      <c r="U627" s="613">
        <v>119.96</v>
      </c>
      <c r="V627" s="613">
        <v>121.7</v>
      </c>
      <c r="W627" s="613">
        <v>123</v>
      </c>
      <c r="X627" s="613">
        <v>120.21</v>
      </c>
    </row>
    <row r="628" s="135" customFormat="1" customHeight="1" spans="1:24">
      <c r="A628" s="631">
        <v>45114</v>
      </c>
      <c r="B628" s="631">
        <v>45120</v>
      </c>
      <c r="C628" s="757" t="s">
        <v>478</v>
      </c>
      <c r="D628" s="669">
        <v>0.04</v>
      </c>
      <c r="E628" s="669">
        <v>0.05</v>
      </c>
      <c r="F628" s="669">
        <v>0.05</v>
      </c>
      <c r="G628" s="669">
        <v>0.04</v>
      </c>
      <c r="H628" s="669">
        <v>0.07</v>
      </c>
      <c r="I628" s="669">
        <v>0.04</v>
      </c>
      <c r="J628" s="669">
        <v>0.04</v>
      </c>
      <c r="K628" s="669">
        <v>0.05</v>
      </c>
      <c r="L628" s="669">
        <v>0.05</v>
      </c>
      <c r="M628" s="669">
        <v>0.06</v>
      </c>
      <c r="N628" s="669">
        <v>0.06</v>
      </c>
      <c r="O628" s="669">
        <v>0.11</v>
      </c>
      <c r="P628" s="669">
        <v>0.04</v>
      </c>
      <c r="Q628" s="669">
        <v>0.04</v>
      </c>
      <c r="R628" s="669">
        <v>0.04</v>
      </c>
      <c r="S628" s="669">
        <v>0.03</v>
      </c>
      <c r="T628" s="669">
        <v>0.04</v>
      </c>
      <c r="U628" s="407">
        <v>0.05</v>
      </c>
      <c r="V628" s="669">
        <v>0.08</v>
      </c>
      <c r="W628" s="669">
        <v>0.08</v>
      </c>
      <c r="X628" s="407">
        <v>0.0532</v>
      </c>
    </row>
    <row r="629" s="135" customFormat="1" customHeight="1" spans="1:24">
      <c r="A629" s="631">
        <v>45114</v>
      </c>
      <c r="B629" s="631">
        <v>45120</v>
      </c>
      <c r="C629" s="757" t="s">
        <v>479</v>
      </c>
      <c r="D629" s="669">
        <v>0.04</v>
      </c>
      <c r="E629" s="669">
        <v>0.04</v>
      </c>
      <c r="F629" s="669">
        <v>0.04</v>
      </c>
      <c r="G629" s="669">
        <v>0.04</v>
      </c>
      <c r="H629" s="669">
        <v>0.04</v>
      </c>
      <c r="I629" s="669">
        <v>0.04</v>
      </c>
      <c r="J629" s="669">
        <v>0.04</v>
      </c>
      <c r="K629" s="669">
        <v>0.05</v>
      </c>
      <c r="L629" s="669">
        <v>0.07</v>
      </c>
      <c r="M629" s="669">
        <v>0.06</v>
      </c>
      <c r="N629" s="669">
        <v>0.06</v>
      </c>
      <c r="O629" s="669">
        <v>0.05</v>
      </c>
      <c r="P629" s="953">
        <v>0.04</v>
      </c>
      <c r="Q629" s="669">
        <v>0.02</v>
      </c>
      <c r="R629" s="953">
        <v>0.02</v>
      </c>
      <c r="S629" s="953">
        <v>0.03</v>
      </c>
      <c r="T629" s="669">
        <v>0.04</v>
      </c>
      <c r="U629" s="407">
        <v>0.0424</v>
      </c>
      <c r="V629" s="669">
        <v>0.05</v>
      </c>
      <c r="W629" s="669">
        <v>0.09</v>
      </c>
      <c r="X629" s="407">
        <v>0.0453</v>
      </c>
    </row>
    <row r="630" s="135" customFormat="1" customHeight="1" spans="1:24">
      <c r="A630" s="631">
        <v>45121</v>
      </c>
      <c r="B630" s="631">
        <v>45127</v>
      </c>
      <c r="C630" s="73" t="s">
        <v>477</v>
      </c>
      <c r="D630" s="513">
        <v>118</v>
      </c>
      <c r="E630" s="513">
        <v>118.5</v>
      </c>
      <c r="F630" s="513">
        <v>118.2</v>
      </c>
      <c r="G630" s="513">
        <v>119.4</v>
      </c>
      <c r="H630" s="513">
        <v>119</v>
      </c>
      <c r="I630" s="513">
        <v>118.7</v>
      </c>
      <c r="J630" s="513">
        <v>119</v>
      </c>
      <c r="K630" s="513">
        <v>120</v>
      </c>
      <c r="L630" s="513">
        <v>121.1</v>
      </c>
      <c r="M630" s="513">
        <v>121.2</v>
      </c>
      <c r="N630" s="513">
        <v>121.2</v>
      </c>
      <c r="O630" s="513">
        <v>121.4</v>
      </c>
      <c r="P630" s="513">
        <v>120</v>
      </c>
      <c r="Q630" s="513">
        <v>120.5</v>
      </c>
      <c r="R630" s="513">
        <v>120.6</v>
      </c>
      <c r="S630" s="513">
        <v>122</v>
      </c>
      <c r="T630" s="513">
        <v>119.1</v>
      </c>
      <c r="U630" s="613">
        <v>119.88</v>
      </c>
      <c r="V630" s="613">
        <v>121.4</v>
      </c>
      <c r="W630" s="613">
        <v>122.7</v>
      </c>
      <c r="X630" s="613">
        <v>120.11</v>
      </c>
    </row>
    <row r="631" s="135" customFormat="1" customHeight="1" spans="1:24">
      <c r="A631" s="631">
        <v>45121</v>
      </c>
      <c r="B631" s="631">
        <v>45127</v>
      </c>
      <c r="C631" s="757" t="s">
        <v>478</v>
      </c>
      <c r="D631" s="669">
        <v>0.04</v>
      </c>
      <c r="E631" s="669">
        <v>0.05</v>
      </c>
      <c r="F631" s="669">
        <v>0.05</v>
      </c>
      <c r="G631" s="669">
        <v>0.04</v>
      </c>
      <c r="H631" s="669">
        <v>0.07</v>
      </c>
      <c r="I631" s="669">
        <v>0.04</v>
      </c>
      <c r="J631" s="669">
        <v>0.04</v>
      </c>
      <c r="K631" s="669">
        <v>0.05</v>
      </c>
      <c r="L631" s="669">
        <v>0.05</v>
      </c>
      <c r="M631" s="669">
        <v>0.06</v>
      </c>
      <c r="N631" s="669">
        <v>0.06</v>
      </c>
      <c r="O631" s="669">
        <v>0.13</v>
      </c>
      <c r="P631" s="669">
        <v>0.04</v>
      </c>
      <c r="Q631" s="669">
        <v>0.03</v>
      </c>
      <c r="R631" s="669">
        <v>0.03</v>
      </c>
      <c r="S631" s="669">
        <v>0.03</v>
      </c>
      <c r="T631" s="669">
        <v>0.04</v>
      </c>
      <c r="U631" s="407">
        <v>0.05</v>
      </c>
      <c r="V631" s="669">
        <v>0.08</v>
      </c>
      <c r="W631" s="669">
        <v>0.08</v>
      </c>
      <c r="X631" s="407">
        <v>0.0532</v>
      </c>
    </row>
    <row r="632" s="135" customFormat="1" customHeight="1" spans="1:24">
      <c r="A632" s="631">
        <v>45121</v>
      </c>
      <c r="B632" s="631">
        <v>45127</v>
      </c>
      <c r="C632" s="757" t="s">
        <v>479</v>
      </c>
      <c r="D632" s="669">
        <v>0.04</v>
      </c>
      <c r="E632" s="669">
        <v>0.04</v>
      </c>
      <c r="F632" s="669">
        <v>0.04</v>
      </c>
      <c r="G632" s="669">
        <v>0.04</v>
      </c>
      <c r="H632" s="669">
        <v>0.04</v>
      </c>
      <c r="I632" s="669">
        <v>0.04</v>
      </c>
      <c r="J632" s="669">
        <v>0.04</v>
      </c>
      <c r="K632" s="669">
        <v>0.05</v>
      </c>
      <c r="L632" s="669">
        <v>0.07</v>
      </c>
      <c r="M632" s="669">
        <v>0.06</v>
      </c>
      <c r="N632" s="669">
        <v>0.06</v>
      </c>
      <c r="O632" s="669">
        <v>0.05</v>
      </c>
      <c r="P632" s="953">
        <v>0.04</v>
      </c>
      <c r="Q632" s="669">
        <v>0.02</v>
      </c>
      <c r="R632" s="953">
        <v>0.02</v>
      </c>
      <c r="S632" s="953">
        <v>0.03</v>
      </c>
      <c r="T632" s="669">
        <v>0.04</v>
      </c>
      <c r="U632" s="407">
        <v>0.0424</v>
      </c>
      <c r="V632" s="669">
        <v>0.05</v>
      </c>
      <c r="W632" s="669">
        <v>0.09</v>
      </c>
      <c r="X632" s="407">
        <v>0.0453</v>
      </c>
    </row>
    <row r="633" s="135" customFormat="1" customHeight="1" spans="1:24">
      <c r="A633" s="631">
        <v>45128</v>
      </c>
      <c r="B633" s="631">
        <v>45134</v>
      </c>
      <c r="C633" s="73" t="s">
        <v>477</v>
      </c>
      <c r="D633" s="513">
        <v>118.2</v>
      </c>
      <c r="E633" s="513">
        <v>118.3</v>
      </c>
      <c r="F633" s="513">
        <v>118</v>
      </c>
      <c r="G633" s="513">
        <v>119.4</v>
      </c>
      <c r="H633" s="513">
        <v>119.1</v>
      </c>
      <c r="I633" s="513">
        <v>118.7</v>
      </c>
      <c r="J633" s="513">
        <v>118.9</v>
      </c>
      <c r="K633" s="513">
        <v>120</v>
      </c>
      <c r="L633" s="513">
        <v>120.7</v>
      </c>
      <c r="M633" s="513">
        <v>121</v>
      </c>
      <c r="N633" s="513">
        <v>121</v>
      </c>
      <c r="O633" s="513">
        <v>121.3</v>
      </c>
      <c r="P633" s="513">
        <v>120</v>
      </c>
      <c r="Q633" s="513">
        <v>120.9</v>
      </c>
      <c r="R633" s="513">
        <v>121</v>
      </c>
      <c r="S633" s="513">
        <v>121.9</v>
      </c>
      <c r="T633" s="513">
        <v>119</v>
      </c>
      <c r="U633" s="613">
        <v>119.85</v>
      </c>
      <c r="V633" s="613">
        <v>121.3</v>
      </c>
      <c r="W633" s="613">
        <v>122.5</v>
      </c>
      <c r="X633" s="613">
        <v>120.06</v>
      </c>
    </row>
    <row r="634" s="135" customFormat="1" customHeight="1" spans="1:24">
      <c r="A634" s="631">
        <v>45128</v>
      </c>
      <c r="B634" s="631">
        <v>45134</v>
      </c>
      <c r="C634" s="757" t="s">
        <v>478</v>
      </c>
      <c r="D634" s="669">
        <v>0.05</v>
      </c>
      <c r="E634" s="669">
        <v>0.05</v>
      </c>
      <c r="F634" s="669">
        <v>0.05</v>
      </c>
      <c r="G634" s="669">
        <v>0.04</v>
      </c>
      <c r="H634" s="669">
        <v>0.07</v>
      </c>
      <c r="I634" s="669">
        <v>0.04</v>
      </c>
      <c r="J634" s="669">
        <v>0.04</v>
      </c>
      <c r="K634" s="669">
        <v>0.05</v>
      </c>
      <c r="L634" s="669">
        <v>0.05</v>
      </c>
      <c r="M634" s="669">
        <v>0.06</v>
      </c>
      <c r="N634" s="669">
        <v>0.06</v>
      </c>
      <c r="O634" s="669">
        <v>0.13</v>
      </c>
      <c r="P634" s="669">
        <v>0.04</v>
      </c>
      <c r="Q634" s="669">
        <v>0.03</v>
      </c>
      <c r="R634" s="669">
        <v>0.03</v>
      </c>
      <c r="S634" s="669">
        <v>0.03</v>
      </c>
      <c r="T634" s="669">
        <v>0.04</v>
      </c>
      <c r="U634" s="407">
        <v>0.0506</v>
      </c>
      <c r="V634" s="669">
        <v>0.08</v>
      </c>
      <c r="W634" s="669">
        <v>0.08</v>
      </c>
      <c r="X634" s="407">
        <v>0.0537</v>
      </c>
    </row>
    <row r="635" s="135" customFormat="1" customHeight="1" spans="1:24">
      <c r="A635" s="631">
        <v>45128</v>
      </c>
      <c r="B635" s="631">
        <v>45134</v>
      </c>
      <c r="C635" s="757" t="s">
        <v>479</v>
      </c>
      <c r="D635" s="669">
        <v>0.04</v>
      </c>
      <c r="E635" s="669">
        <v>0.04</v>
      </c>
      <c r="F635" s="669">
        <v>0.04</v>
      </c>
      <c r="G635" s="669">
        <v>0.04</v>
      </c>
      <c r="H635" s="669">
        <v>0.04</v>
      </c>
      <c r="I635" s="669">
        <v>0.04</v>
      </c>
      <c r="J635" s="669">
        <v>0.04</v>
      </c>
      <c r="K635" s="669">
        <v>0.05</v>
      </c>
      <c r="L635" s="669">
        <v>0.06</v>
      </c>
      <c r="M635" s="669">
        <v>0.05</v>
      </c>
      <c r="N635" s="669">
        <v>0.05</v>
      </c>
      <c r="O635" s="669">
        <v>0.05</v>
      </c>
      <c r="P635" s="953">
        <v>0.04</v>
      </c>
      <c r="Q635" s="669">
        <v>0.02</v>
      </c>
      <c r="R635" s="953">
        <v>0.02</v>
      </c>
      <c r="S635" s="953">
        <v>0.03</v>
      </c>
      <c r="T635" s="669">
        <v>0.04</v>
      </c>
      <c r="U635" s="407">
        <v>0.0406</v>
      </c>
      <c r="V635" s="669">
        <v>0.05</v>
      </c>
      <c r="W635" s="669">
        <v>0.08</v>
      </c>
      <c r="X635" s="407">
        <v>0.0432</v>
      </c>
    </row>
    <row r="636" s="135" customFormat="1" customHeight="1" spans="1:24">
      <c r="A636" s="631">
        <v>45135</v>
      </c>
      <c r="B636" s="631">
        <v>45141</v>
      </c>
      <c r="C636" s="73" t="s">
        <v>477</v>
      </c>
      <c r="D636" s="513">
        <v>118.5</v>
      </c>
      <c r="E636" s="513">
        <v>118.5</v>
      </c>
      <c r="F636" s="513">
        <v>118.3</v>
      </c>
      <c r="G636" s="513">
        <v>119.5</v>
      </c>
      <c r="H636" s="513">
        <v>119.2</v>
      </c>
      <c r="I636" s="513">
        <v>118.9</v>
      </c>
      <c r="J636" s="513">
        <v>119.1</v>
      </c>
      <c r="K636" s="513">
        <v>119.8</v>
      </c>
      <c r="L636" s="513">
        <v>121.4</v>
      </c>
      <c r="M636" s="513">
        <v>121.5</v>
      </c>
      <c r="N636" s="513">
        <v>121.5</v>
      </c>
      <c r="O636" s="513">
        <v>121.4</v>
      </c>
      <c r="P636" s="513">
        <v>120.2</v>
      </c>
      <c r="Q636" s="513">
        <v>121.7</v>
      </c>
      <c r="R636" s="513">
        <v>121.8</v>
      </c>
      <c r="S636" s="513">
        <v>122.2</v>
      </c>
      <c r="T636" s="513">
        <v>119.4</v>
      </c>
      <c r="U636" s="613">
        <v>120.17</v>
      </c>
      <c r="V636" s="613">
        <v>121.4</v>
      </c>
      <c r="W636" s="613">
        <v>122.6</v>
      </c>
      <c r="X636" s="613">
        <v>120.36</v>
      </c>
    </row>
    <row r="637" s="135" customFormat="1" customHeight="1" spans="1:24">
      <c r="A637" s="631">
        <v>45135</v>
      </c>
      <c r="B637" s="631">
        <v>45141</v>
      </c>
      <c r="C637" s="757" t="s">
        <v>478</v>
      </c>
      <c r="D637" s="669">
        <v>0.05</v>
      </c>
      <c r="E637" s="669">
        <v>0.05</v>
      </c>
      <c r="F637" s="669">
        <v>0.05</v>
      </c>
      <c r="G637" s="669">
        <v>0.04</v>
      </c>
      <c r="H637" s="669">
        <v>0.07</v>
      </c>
      <c r="I637" s="669">
        <v>0.04</v>
      </c>
      <c r="J637" s="669">
        <v>0.04</v>
      </c>
      <c r="K637" s="669">
        <v>0.05</v>
      </c>
      <c r="L637" s="669">
        <v>0.05</v>
      </c>
      <c r="M637" s="669">
        <v>0.06</v>
      </c>
      <c r="N637" s="669">
        <v>0.06</v>
      </c>
      <c r="O637" s="669">
        <v>0.13</v>
      </c>
      <c r="P637" s="669">
        <v>0.04</v>
      </c>
      <c r="Q637" s="669">
        <v>0.03</v>
      </c>
      <c r="R637" s="669">
        <v>0.03</v>
      </c>
      <c r="S637" s="669">
        <v>0.03</v>
      </c>
      <c r="T637" s="669">
        <v>0.04</v>
      </c>
      <c r="U637" s="407">
        <v>0.0506</v>
      </c>
      <c r="V637" s="669">
        <v>0.08</v>
      </c>
      <c r="W637" s="669">
        <v>0.08</v>
      </c>
      <c r="X637" s="407">
        <v>0.0537</v>
      </c>
    </row>
    <row r="638" s="135" customFormat="1" customHeight="1" spans="1:24">
      <c r="A638" s="631">
        <v>45135</v>
      </c>
      <c r="B638" s="631">
        <v>45141</v>
      </c>
      <c r="C638" s="757" t="s">
        <v>479</v>
      </c>
      <c r="D638" s="669">
        <v>0.04</v>
      </c>
      <c r="E638" s="669">
        <v>0.04</v>
      </c>
      <c r="F638" s="669">
        <v>0.04</v>
      </c>
      <c r="G638" s="669">
        <v>0.04</v>
      </c>
      <c r="H638" s="669">
        <v>0.04</v>
      </c>
      <c r="I638" s="669">
        <v>0.04</v>
      </c>
      <c r="J638" s="669">
        <v>0.04</v>
      </c>
      <c r="K638" s="669">
        <v>0.05</v>
      </c>
      <c r="L638" s="669">
        <v>0.07</v>
      </c>
      <c r="M638" s="669">
        <v>0.06</v>
      </c>
      <c r="N638" s="669">
        <v>0.06</v>
      </c>
      <c r="O638" s="669">
        <v>0.05</v>
      </c>
      <c r="P638" s="953">
        <v>0.04</v>
      </c>
      <c r="Q638" s="669">
        <v>0.02</v>
      </c>
      <c r="R638" s="953">
        <v>0.02</v>
      </c>
      <c r="S638" s="953">
        <v>0.03</v>
      </c>
      <c r="T638" s="669">
        <v>0.04</v>
      </c>
      <c r="U638" s="407">
        <v>0.0424</v>
      </c>
      <c r="V638" s="669">
        <v>0.05</v>
      </c>
      <c r="W638" s="669">
        <v>0.08</v>
      </c>
      <c r="X638" s="407">
        <v>0.0447</v>
      </c>
    </row>
    <row r="639" s="135" customFormat="1" customHeight="1" spans="1:24">
      <c r="A639" s="631">
        <v>45142</v>
      </c>
      <c r="B639" s="631">
        <v>45148</v>
      </c>
      <c r="C639" s="73" t="s">
        <v>477</v>
      </c>
      <c r="D639" s="513">
        <v>118.9</v>
      </c>
      <c r="E639" s="513">
        <v>120</v>
      </c>
      <c r="F639" s="513">
        <v>119.9</v>
      </c>
      <c r="G639" s="513">
        <v>119.8</v>
      </c>
      <c r="H639" s="513">
        <v>119.7</v>
      </c>
      <c r="I639" s="513">
        <v>119.5</v>
      </c>
      <c r="J639" s="513">
        <v>119.8</v>
      </c>
      <c r="K639" s="513">
        <v>120</v>
      </c>
      <c r="L639" s="513">
        <v>123.2</v>
      </c>
      <c r="M639" s="513">
        <v>123.4</v>
      </c>
      <c r="N639" s="513">
        <v>123.4</v>
      </c>
      <c r="O639" s="513">
        <v>122.1</v>
      </c>
      <c r="P639" s="513">
        <v>121.5</v>
      </c>
      <c r="Q639" s="513">
        <v>122.2</v>
      </c>
      <c r="R639" s="513">
        <v>122.1</v>
      </c>
      <c r="S639" s="513">
        <v>124.4</v>
      </c>
      <c r="T639" s="513">
        <v>120.2</v>
      </c>
      <c r="U639" s="613">
        <v>121.18</v>
      </c>
      <c r="V639" s="613">
        <v>122</v>
      </c>
      <c r="W639" s="613">
        <v>123.1</v>
      </c>
      <c r="X639" s="613">
        <v>121.33</v>
      </c>
    </row>
    <row r="640" s="135" customFormat="1" customHeight="1" spans="1:24">
      <c r="A640" s="631">
        <v>45142</v>
      </c>
      <c r="B640" s="631">
        <v>45148</v>
      </c>
      <c r="C640" s="757" t="s">
        <v>478</v>
      </c>
      <c r="D640" s="669">
        <v>0.05</v>
      </c>
      <c r="E640" s="669">
        <v>0.06</v>
      </c>
      <c r="F640" s="669">
        <v>0.06</v>
      </c>
      <c r="G640" s="669">
        <v>0.04</v>
      </c>
      <c r="H640" s="669">
        <v>0.07</v>
      </c>
      <c r="I640" s="669">
        <v>0.04</v>
      </c>
      <c r="J640" s="669">
        <v>0.04</v>
      </c>
      <c r="K640" s="669">
        <v>0.05</v>
      </c>
      <c r="L640" s="669">
        <v>0.05</v>
      </c>
      <c r="M640" s="669">
        <v>0.06</v>
      </c>
      <c r="N640" s="669">
        <v>0.06</v>
      </c>
      <c r="O640" s="669">
        <v>0.12</v>
      </c>
      <c r="P640" s="669">
        <v>0.04</v>
      </c>
      <c r="Q640" s="669">
        <v>0.03</v>
      </c>
      <c r="R640" s="669">
        <v>0.03</v>
      </c>
      <c r="S640" s="669">
        <v>0.03</v>
      </c>
      <c r="T640" s="669">
        <v>0.04</v>
      </c>
      <c r="U640" s="407">
        <v>0.0512</v>
      </c>
      <c r="V640" s="669">
        <v>0.08</v>
      </c>
      <c r="W640" s="669">
        <v>0.08</v>
      </c>
      <c r="X640" s="407">
        <v>0.0542</v>
      </c>
    </row>
    <row r="641" s="135" customFormat="1" customHeight="1" spans="1:24">
      <c r="A641" s="631">
        <v>45142</v>
      </c>
      <c r="B641" s="631">
        <v>45148</v>
      </c>
      <c r="C641" s="757" t="s">
        <v>479</v>
      </c>
      <c r="D641" s="669">
        <v>0.04</v>
      </c>
      <c r="E641" s="669">
        <v>0.04</v>
      </c>
      <c r="F641" s="669">
        <v>0.04</v>
      </c>
      <c r="G641" s="669">
        <v>0.04</v>
      </c>
      <c r="H641" s="669">
        <v>0.04</v>
      </c>
      <c r="I641" s="669">
        <v>0.04</v>
      </c>
      <c r="J641" s="669">
        <v>0.04</v>
      </c>
      <c r="K641" s="669">
        <v>0.05</v>
      </c>
      <c r="L641" s="669">
        <v>0.07</v>
      </c>
      <c r="M641" s="669">
        <v>0.06</v>
      </c>
      <c r="N641" s="669">
        <v>0.06</v>
      </c>
      <c r="O641" s="669">
        <v>0.05</v>
      </c>
      <c r="P641" s="953">
        <v>0.04</v>
      </c>
      <c r="Q641" s="669">
        <v>0.03</v>
      </c>
      <c r="R641" s="953">
        <v>0.03</v>
      </c>
      <c r="S641" s="953">
        <v>0.03</v>
      </c>
      <c r="T641" s="669">
        <v>0.04</v>
      </c>
      <c r="U641" s="407">
        <v>0.0435</v>
      </c>
      <c r="V641" s="669">
        <v>0.05</v>
      </c>
      <c r="W641" s="669">
        <v>0.08</v>
      </c>
      <c r="X641" s="407">
        <v>0.0458</v>
      </c>
    </row>
    <row r="642" s="135" customFormat="1" customHeight="1" spans="1:24">
      <c r="A642" s="631">
        <v>45149</v>
      </c>
      <c r="B642" s="631">
        <v>45155</v>
      </c>
      <c r="C642" s="73" t="s">
        <v>477</v>
      </c>
      <c r="D642" s="513">
        <v>119</v>
      </c>
      <c r="E642" s="513">
        <v>120.2</v>
      </c>
      <c r="F642" s="513">
        <v>120</v>
      </c>
      <c r="G642" s="513">
        <v>119.7</v>
      </c>
      <c r="H642" s="513">
        <v>119.7</v>
      </c>
      <c r="I642" s="513">
        <v>119.7</v>
      </c>
      <c r="J642" s="513">
        <v>120.2</v>
      </c>
      <c r="K642" s="513">
        <v>120.1</v>
      </c>
      <c r="L642" s="513">
        <v>123.5</v>
      </c>
      <c r="M642" s="513">
        <v>123.6</v>
      </c>
      <c r="N642" s="513">
        <v>123.6</v>
      </c>
      <c r="O642" s="513">
        <v>122.2</v>
      </c>
      <c r="P642" s="513">
        <v>121.7</v>
      </c>
      <c r="Q642" s="513">
        <v>122.6</v>
      </c>
      <c r="R642" s="513">
        <v>122.5</v>
      </c>
      <c r="S642" s="513">
        <v>124.9</v>
      </c>
      <c r="T642" s="513">
        <v>120.1</v>
      </c>
      <c r="U642" s="613">
        <v>121.37</v>
      </c>
      <c r="V642" s="613">
        <v>122.1</v>
      </c>
      <c r="W642" s="613">
        <v>123.2</v>
      </c>
      <c r="X642" s="613">
        <v>121.51</v>
      </c>
    </row>
    <row r="643" s="135" customFormat="1" customHeight="1" spans="1:24">
      <c r="A643" s="631">
        <v>45149</v>
      </c>
      <c r="B643" s="631">
        <v>45155</v>
      </c>
      <c r="C643" s="757" t="s">
        <v>478</v>
      </c>
      <c r="D643" s="669">
        <v>0.05</v>
      </c>
      <c r="E643" s="669">
        <v>0.06</v>
      </c>
      <c r="F643" s="669">
        <v>0.06</v>
      </c>
      <c r="G643" s="669">
        <v>0.05</v>
      </c>
      <c r="H643" s="669">
        <v>0.06</v>
      </c>
      <c r="I643" s="669">
        <v>0.04</v>
      </c>
      <c r="J643" s="669">
        <v>0.04</v>
      </c>
      <c r="K643" s="669">
        <v>0.05</v>
      </c>
      <c r="L643" s="669">
        <v>0.05</v>
      </c>
      <c r="M643" s="669">
        <v>0.06</v>
      </c>
      <c r="N643" s="669">
        <v>0.06</v>
      </c>
      <c r="O643" s="669">
        <v>0.11</v>
      </c>
      <c r="P643" s="669">
        <v>0.04</v>
      </c>
      <c r="Q643" s="669">
        <v>0.03</v>
      </c>
      <c r="R643" s="669">
        <v>0.03</v>
      </c>
      <c r="S643" s="669">
        <v>0.03</v>
      </c>
      <c r="T643" s="669">
        <v>0.05</v>
      </c>
      <c r="U643" s="407">
        <v>0.0512</v>
      </c>
      <c r="V643" s="669">
        <v>0.07</v>
      </c>
      <c r="W643" s="669">
        <v>0.07</v>
      </c>
      <c r="X643" s="407">
        <v>0.0532</v>
      </c>
    </row>
    <row r="644" s="135" customFormat="1" customHeight="1" spans="1:24">
      <c r="A644" s="631">
        <v>45149</v>
      </c>
      <c r="B644" s="631">
        <v>45155</v>
      </c>
      <c r="C644" s="757" t="s">
        <v>479</v>
      </c>
      <c r="D644" s="669">
        <v>0.04</v>
      </c>
      <c r="E644" s="669">
        <v>0.04</v>
      </c>
      <c r="F644" s="669">
        <v>0.04</v>
      </c>
      <c r="G644" s="669">
        <v>0.04</v>
      </c>
      <c r="H644" s="669">
        <v>0.04</v>
      </c>
      <c r="I644" s="669">
        <v>0.04</v>
      </c>
      <c r="J644" s="669">
        <v>0.04</v>
      </c>
      <c r="K644" s="669">
        <v>0.05</v>
      </c>
      <c r="L644" s="669">
        <v>0.07</v>
      </c>
      <c r="M644" s="669">
        <v>0.06</v>
      </c>
      <c r="N644" s="669">
        <v>0.06</v>
      </c>
      <c r="O644" s="669">
        <v>0.05</v>
      </c>
      <c r="P644" s="953">
        <v>0.04</v>
      </c>
      <c r="Q644" s="669">
        <v>0.03</v>
      </c>
      <c r="R644" s="953">
        <v>0.03</v>
      </c>
      <c r="S644" s="953">
        <v>0.03</v>
      </c>
      <c r="T644" s="669">
        <v>0.04</v>
      </c>
      <c r="U644" s="407">
        <v>0.0435</v>
      </c>
      <c r="V644" s="669">
        <v>0.05</v>
      </c>
      <c r="W644" s="669">
        <v>0.08</v>
      </c>
      <c r="X644" s="407">
        <v>0.0458</v>
      </c>
    </row>
    <row r="645" s="135" customFormat="1" customHeight="1" spans="1:24">
      <c r="A645" s="631">
        <v>45156</v>
      </c>
      <c r="B645" s="631">
        <v>45162</v>
      </c>
      <c r="C645" s="73" t="s">
        <v>477</v>
      </c>
      <c r="D645" s="513">
        <v>119.4</v>
      </c>
      <c r="E645" s="513">
        <v>121</v>
      </c>
      <c r="F645" s="513">
        <v>120.8</v>
      </c>
      <c r="G645" s="513">
        <v>120</v>
      </c>
      <c r="H645" s="513">
        <v>120.1</v>
      </c>
      <c r="I645" s="513">
        <v>120.2</v>
      </c>
      <c r="J645" s="513">
        <v>121</v>
      </c>
      <c r="K645" s="513">
        <v>120.2</v>
      </c>
      <c r="L645" s="513">
        <v>124.7</v>
      </c>
      <c r="M645" s="513">
        <v>125</v>
      </c>
      <c r="N645" s="513">
        <v>125</v>
      </c>
      <c r="O645" s="513">
        <v>122.7</v>
      </c>
      <c r="P645" s="513">
        <v>122.5</v>
      </c>
      <c r="Q645" s="513">
        <v>123.7</v>
      </c>
      <c r="R645" s="513">
        <v>123.8</v>
      </c>
      <c r="S645" s="513">
        <v>125.4</v>
      </c>
      <c r="T645" s="513">
        <v>120.5</v>
      </c>
      <c r="U645" s="613">
        <v>122.12</v>
      </c>
      <c r="V645" s="613">
        <v>122.7</v>
      </c>
      <c r="W645" s="613">
        <v>123.8</v>
      </c>
      <c r="X645" s="613">
        <v>122.24</v>
      </c>
    </row>
    <row r="646" s="135" customFormat="1" customHeight="1" spans="1:24">
      <c r="A646" s="631">
        <v>45156</v>
      </c>
      <c r="B646" s="631">
        <v>45162</v>
      </c>
      <c r="C646" s="757" t="s">
        <v>478</v>
      </c>
      <c r="D646" s="669">
        <v>0.05</v>
      </c>
      <c r="E646" s="669">
        <v>0.06</v>
      </c>
      <c r="F646" s="669">
        <v>0.06</v>
      </c>
      <c r="G646" s="669">
        <v>0.05</v>
      </c>
      <c r="H646" s="669">
        <v>0.06</v>
      </c>
      <c r="I646" s="669">
        <v>0.04</v>
      </c>
      <c r="J646" s="669">
        <v>0.04</v>
      </c>
      <c r="K646" s="669">
        <v>0.04</v>
      </c>
      <c r="L646" s="669">
        <v>0.05</v>
      </c>
      <c r="M646" s="669">
        <v>0.06</v>
      </c>
      <c r="N646" s="669">
        <v>0.06</v>
      </c>
      <c r="O646" s="669">
        <v>0.1</v>
      </c>
      <c r="P646" s="669">
        <v>0.04</v>
      </c>
      <c r="Q646" s="669">
        <v>0.03</v>
      </c>
      <c r="R646" s="669">
        <v>0.03</v>
      </c>
      <c r="S646" s="669">
        <v>0.03</v>
      </c>
      <c r="T646" s="669">
        <v>0.05</v>
      </c>
      <c r="U646" s="407">
        <v>0.05</v>
      </c>
      <c r="V646" s="669">
        <v>0.07</v>
      </c>
      <c r="W646" s="669">
        <v>0.07</v>
      </c>
      <c r="X646" s="407">
        <v>0.0521</v>
      </c>
    </row>
    <row r="647" s="135" customFormat="1" customHeight="1" spans="1:24">
      <c r="A647" s="631">
        <v>45156</v>
      </c>
      <c r="B647" s="631">
        <v>45162</v>
      </c>
      <c r="C647" s="757" t="s">
        <v>479</v>
      </c>
      <c r="D647" s="669">
        <v>0.04</v>
      </c>
      <c r="E647" s="669">
        <v>0.04</v>
      </c>
      <c r="F647" s="669">
        <v>0.04</v>
      </c>
      <c r="G647" s="669">
        <v>0.04</v>
      </c>
      <c r="H647" s="669">
        <v>0.04</v>
      </c>
      <c r="I647" s="669">
        <v>0.04</v>
      </c>
      <c r="J647" s="669">
        <v>0.04</v>
      </c>
      <c r="K647" s="669">
        <v>0.05</v>
      </c>
      <c r="L647" s="669">
        <v>0.07</v>
      </c>
      <c r="M647" s="669">
        <v>0.06</v>
      </c>
      <c r="N647" s="669">
        <v>0.06</v>
      </c>
      <c r="O647" s="669">
        <v>0.05</v>
      </c>
      <c r="P647" s="953">
        <v>0.04</v>
      </c>
      <c r="Q647" s="669">
        <v>0.03</v>
      </c>
      <c r="R647" s="953">
        <v>0.03</v>
      </c>
      <c r="S647" s="953">
        <v>0.03</v>
      </c>
      <c r="T647" s="669">
        <v>0.04</v>
      </c>
      <c r="U647" s="407">
        <v>0.0435</v>
      </c>
      <c r="V647" s="669">
        <v>0.05</v>
      </c>
      <c r="W647" s="669">
        <v>0.08</v>
      </c>
      <c r="X647" s="407">
        <v>0.0458</v>
      </c>
    </row>
    <row r="648" s="135" customFormat="1" customHeight="1" spans="1:24">
      <c r="A648" s="631">
        <v>45163</v>
      </c>
      <c r="B648" s="631">
        <v>45169</v>
      </c>
      <c r="C648" s="73" t="s">
        <v>477</v>
      </c>
      <c r="D648" s="513">
        <v>119.7</v>
      </c>
      <c r="E648" s="513">
        <v>121.3</v>
      </c>
      <c r="F648" s="513">
        <v>121</v>
      </c>
      <c r="G648" s="513">
        <v>120.2</v>
      </c>
      <c r="H648" s="513">
        <v>120.3</v>
      </c>
      <c r="I648" s="513">
        <v>120.5</v>
      </c>
      <c r="J648" s="513">
        <v>121.2</v>
      </c>
      <c r="K648" s="513">
        <v>120.2</v>
      </c>
      <c r="L648" s="513">
        <v>125</v>
      </c>
      <c r="M648" s="513">
        <v>125.2</v>
      </c>
      <c r="N648" s="513">
        <v>125.3</v>
      </c>
      <c r="O648" s="513">
        <v>123.2</v>
      </c>
      <c r="P648" s="513">
        <v>122.7</v>
      </c>
      <c r="Q648" s="513">
        <v>123.8</v>
      </c>
      <c r="R648" s="513">
        <v>124</v>
      </c>
      <c r="S648" s="513">
        <v>125.5</v>
      </c>
      <c r="T648" s="513">
        <v>121</v>
      </c>
      <c r="U648" s="613">
        <v>122.36</v>
      </c>
      <c r="V648" s="613">
        <v>123</v>
      </c>
      <c r="W648" s="613">
        <v>124.2</v>
      </c>
      <c r="X648" s="613">
        <v>122.49</v>
      </c>
    </row>
    <row r="649" s="135" customFormat="1" customHeight="1" spans="1:24">
      <c r="A649" s="631">
        <v>45163</v>
      </c>
      <c r="B649" s="631">
        <v>45169</v>
      </c>
      <c r="C649" s="757" t="s">
        <v>478</v>
      </c>
      <c r="D649" s="669">
        <v>0.05</v>
      </c>
      <c r="E649" s="669">
        <v>0.06</v>
      </c>
      <c r="F649" s="669">
        <v>0.06</v>
      </c>
      <c r="G649" s="669">
        <v>0.05</v>
      </c>
      <c r="H649" s="669">
        <v>0.06</v>
      </c>
      <c r="I649" s="669">
        <v>0.04</v>
      </c>
      <c r="J649" s="669">
        <v>0.04</v>
      </c>
      <c r="K649" s="669">
        <v>0.04</v>
      </c>
      <c r="L649" s="669">
        <v>0.06</v>
      </c>
      <c r="M649" s="669">
        <v>0.06</v>
      </c>
      <c r="N649" s="669">
        <v>0.06</v>
      </c>
      <c r="O649" s="669">
        <v>0.09</v>
      </c>
      <c r="P649" s="669">
        <v>0.04</v>
      </c>
      <c r="Q649" s="669">
        <v>0.03</v>
      </c>
      <c r="R649" s="669">
        <v>0.03</v>
      </c>
      <c r="S649" s="669">
        <v>0.03</v>
      </c>
      <c r="T649" s="669">
        <v>0.05</v>
      </c>
      <c r="U649" s="407">
        <v>0.05</v>
      </c>
      <c r="V649" s="669">
        <v>0.07</v>
      </c>
      <c r="W649" s="669">
        <v>0.07</v>
      </c>
      <c r="X649" s="407">
        <v>0.0521</v>
      </c>
    </row>
    <row r="650" s="135" customFormat="1" customHeight="1" spans="1:24">
      <c r="A650" s="631">
        <v>45163</v>
      </c>
      <c r="B650" s="631">
        <v>45169</v>
      </c>
      <c r="C650" s="757" t="s">
        <v>479</v>
      </c>
      <c r="D650" s="669">
        <v>0.04</v>
      </c>
      <c r="E650" s="669">
        <v>0.04</v>
      </c>
      <c r="F650" s="669">
        <v>0.04</v>
      </c>
      <c r="G650" s="669">
        <v>0.04</v>
      </c>
      <c r="H650" s="669">
        <v>0.05</v>
      </c>
      <c r="I650" s="669">
        <v>0.04</v>
      </c>
      <c r="J650" s="669">
        <v>0.04</v>
      </c>
      <c r="K650" s="669">
        <v>0.05</v>
      </c>
      <c r="L650" s="669">
        <v>0.08</v>
      </c>
      <c r="M650" s="669">
        <v>0.07</v>
      </c>
      <c r="N650" s="669">
        <v>0.07</v>
      </c>
      <c r="O650" s="669">
        <v>0.05</v>
      </c>
      <c r="P650" s="953">
        <v>0.04</v>
      </c>
      <c r="Q650" s="669">
        <v>0.03</v>
      </c>
      <c r="R650" s="953">
        <v>0.03</v>
      </c>
      <c r="S650" s="953">
        <v>0.03</v>
      </c>
      <c r="T650" s="669">
        <v>0.04</v>
      </c>
      <c r="U650" s="407">
        <v>0.0459</v>
      </c>
      <c r="V650" s="669">
        <v>0.05</v>
      </c>
      <c r="W650" s="669">
        <v>0.08</v>
      </c>
      <c r="X650" s="407">
        <v>0.0479</v>
      </c>
    </row>
    <row r="651" s="135" customFormat="1" customHeight="1" spans="1:24">
      <c r="A651" s="711">
        <v>45170</v>
      </c>
      <c r="B651" s="711">
        <v>45176</v>
      </c>
      <c r="C651" s="73" t="s">
        <v>477</v>
      </c>
      <c r="D651" s="513">
        <v>120.3</v>
      </c>
      <c r="E651" s="513">
        <v>121.8</v>
      </c>
      <c r="F651" s="513">
        <v>121.5</v>
      </c>
      <c r="G651" s="513">
        <v>120.9</v>
      </c>
      <c r="H651" s="513">
        <v>121.1</v>
      </c>
      <c r="I651" s="513">
        <v>121</v>
      </c>
      <c r="J651" s="513">
        <v>121.6</v>
      </c>
      <c r="K651" s="513">
        <v>121</v>
      </c>
      <c r="L651" s="513">
        <v>125.3</v>
      </c>
      <c r="M651" s="513">
        <v>125.2</v>
      </c>
      <c r="N651" s="513">
        <v>125.3</v>
      </c>
      <c r="O651" s="513">
        <v>123.6</v>
      </c>
      <c r="P651" s="513">
        <v>122</v>
      </c>
      <c r="Q651" s="513">
        <v>123.9</v>
      </c>
      <c r="R651" s="513">
        <v>124.2</v>
      </c>
      <c r="S651" s="513">
        <v>125.6</v>
      </c>
      <c r="T651" s="513">
        <v>121.8</v>
      </c>
      <c r="U651" s="513">
        <v>122.71</v>
      </c>
      <c r="V651" s="513">
        <v>123.1</v>
      </c>
      <c r="W651" s="513">
        <v>124.5</v>
      </c>
      <c r="X651" s="613">
        <v>122.83</v>
      </c>
    </row>
    <row r="652" s="135" customFormat="1" customHeight="1" spans="1:24">
      <c r="A652" s="711">
        <v>45170</v>
      </c>
      <c r="B652" s="711">
        <v>45176</v>
      </c>
      <c r="C652" s="757" t="s">
        <v>478</v>
      </c>
      <c r="D652" s="669">
        <v>0.05</v>
      </c>
      <c r="E652" s="669">
        <v>0.06</v>
      </c>
      <c r="F652" s="669">
        <v>0.06</v>
      </c>
      <c r="G652" s="669">
        <v>0.04</v>
      </c>
      <c r="H652" s="669">
        <v>0.05</v>
      </c>
      <c r="I652" s="669">
        <v>0.04</v>
      </c>
      <c r="J652" s="669">
        <v>0.04</v>
      </c>
      <c r="K652" s="669">
        <v>0.04</v>
      </c>
      <c r="L652" s="669">
        <v>0.06</v>
      </c>
      <c r="M652" s="669">
        <v>0.06</v>
      </c>
      <c r="N652" s="669">
        <v>0.06</v>
      </c>
      <c r="O652" s="669">
        <v>0.08</v>
      </c>
      <c r="P652" s="669">
        <v>0.06</v>
      </c>
      <c r="Q652" s="669">
        <v>0.03</v>
      </c>
      <c r="R652" s="669">
        <v>0.03</v>
      </c>
      <c r="S652" s="669">
        <v>0.03</v>
      </c>
      <c r="T652" s="669">
        <v>0.04</v>
      </c>
      <c r="U652" s="407">
        <v>0.049</v>
      </c>
      <c r="V652" s="669">
        <v>0.05</v>
      </c>
      <c r="W652" s="669">
        <v>0.05</v>
      </c>
      <c r="X652" s="407">
        <v>0.049</v>
      </c>
    </row>
    <row r="653" s="135" customFormat="1" customHeight="1" spans="1:24">
      <c r="A653" s="711">
        <v>45170</v>
      </c>
      <c r="B653" s="711">
        <v>45176</v>
      </c>
      <c r="C653" s="757" t="s">
        <v>479</v>
      </c>
      <c r="D653" s="669">
        <v>0.04</v>
      </c>
      <c r="E653" s="669">
        <v>0.04</v>
      </c>
      <c r="F653" s="669">
        <v>0.04</v>
      </c>
      <c r="G653" s="669">
        <v>0.04</v>
      </c>
      <c r="H653" s="669">
        <v>0.06</v>
      </c>
      <c r="I653" s="669">
        <v>0.04</v>
      </c>
      <c r="J653" s="669">
        <v>0.04</v>
      </c>
      <c r="K653" s="669">
        <v>0.05</v>
      </c>
      <c r="L653" s="669">
        <v>0.08</v>
      </c>
      <c r="M653" s="669">
        <v>0.07</v>
      </c>
      <c r="N653" s="669">
        <v>0.07</v>
      </c>
      <c r="O653" s="669">
        <v>0.05</v>
      </c>
      <c r="P653" s="669">
        <v>0.04</v>
      </c>
      <c r="Q653" s="669">
        <v>0.04</v>
      </c>
      <c r="R653" s="669">
        <v>0.04</v>
      </c>
      <c r="S653" s="953">
        <v>0.03</v>
      </c>
      <c r="T653" s="669">
        <v>0.04</v>
      </c>
      <c r="U653" s="407">
        <v>0.0476</v>
      </c>
      <c r="V653" s="669">
        <v>0.05</v>
      </c>
      <c r="W653" s="669">
        <v>0.09</v>
      </c>
      <c r="X653" s="407">
        <v>0.05</v>
      </c>
    </row>
    <row r="654" s="135" customFormat="1" customHeight="1" spans="1:24">
      <c r="A654" s="711">
        <v>45177</v>
      </c>
      <c r="B654" s="711">
        <v>45183</v>
      </c>
      <c r="C654" s="73" t="s">
        <v>477</v>
      </c>
      <c r="D654" s="513">
        <v>120.3</v>
      </c>
      <c r="E654" s="513">
        <v>121.5</v>
      </c>
      <c r="F654" s="513">
        <v>121.5</v>
      </c>
      <c r="G654" s="513">
        <v>121</v>
      </c>
      <c r="H654" s="513">
        <v>121.1</v>
      </c>
      <c r="I654" s="513">
        <v>121.2</v>
      </c>
      <c r="J654" s="513">
        <v>121.8</v>
      </c>
      <c r="K654" s="513">
        <v>121</v>
      </c>
      <c r="L654" s="513">
        <v>125.3</v>
      </c>
      <c r="M654" s="513">
        <v>125.2</v>
      </c>
      <c r="N654" s="513">
        <v>125.3</v>
      </c>
      <c r="O654" s="513">
        <v>123.9</v>
      </c>
      <c r="P654" s="513">
        <v>121.6</v>
      </c>
      <c r="Q654" s="513">
        <v>123.4</v>
      </c>
      <c r="R654" s="513">
        <v>124</v>
      </c>
      <c r="S654" s="513">
        <v>125.3</v>
      </c>
      <c r="T654" s="513">
        <v>122</v>
      </c>
      <c r="U654" s="513">
        <v>122.67</v>
      </c>
      <c r="V654" s="513">
        <v>123.6</v>
      </c>
      <c r="W654" s="513">
        <v>124.4</v>
      </c>
      <c r="X654" s="613">
        <v>122.81</v>
      </c>
    </row>
    <row r="655" s="135" customFormat="1" customHeight="1" spans="1:24">
      <c r="A655" s="711">
        <v>45177</v>
      </c>
      <c r="B655" s="711">
        <v>45183</v>
      </c>
      <c r="C655" s="757" t="s">
        <v>478</v>
      </c>
      <c r="D655" s="669">
        <v>0.05</v>
      </c>
      <c r="E655" s="669">
        <v>0.06</v>
      </c>
      <c r="F655" s="669">
        <v>0.06</v>
      </c>
      <c r="G655" s="669">
        <v>0.04</v>
      </c>
      <c r="H655" s="669">
        <v>0.05</v>
      </c>
      <c r="I655" s="669">
        <v>0.04</v>
      </c>
      <c r="J655" s="669">
        <v>0.04</v>
      </c>
      <c r="K655" s="669">
        <v>0.04</v>
      </c>
      <c r="L655" s="669">
        <v>0.06</v>
      </c>
      <c r="M655" s="669">
        <v>0.06</v>
      </c>
      <c r="N655" s="669">
        <v>0.06</v>
      </c>
      <c r="O655" s="669">
        <v>0.07</v>
      </c>
      <c r="P655" s="669">
        <v>0.07</v>
      </c>
      <c r="Q655" s="669">
        <v>0.04</v>
      </c>
      <c r="R655" s="669">
        <v>0.04</v>
      </c>
      <c r="S655" s="669">
        <v>0.04</v>
      </c>
      <c r="T655" s="669">
        <v>0.04</v>
      </c>
      <c r="U655" s="407">
        <v>0.0505</v>
      </c>
      <c r="V655" s="669">
        <v>0.05</v>
      </c>
      <c r="W655" s="669">
        <v>0.06</v>
      </c>
      <c r="X655" s="407">
        <v>0.051</v>
      </c>
    </row>
    <row r="656" s="135" customFormat="1" customHeight="1" spans="1:24">
      <c r="A656" s="711">
        <v>45177</v>
      </c>
      <c r="B656" s="711">
        <v>45183</v>
      </c>
      <c r="C656" s="757" t="s">
        <v>479</v>
      </c>
      <c r="D656" s="669">
        <v>0.04</v>
      </c>
      <c r="E656" s="669">
        <v>0.04</v>
      </c>
      <c r="F656" s="669">
        <v>0.04</v>
      </c>
      <c r="G656" s="669">
        <v>0.04</v>
      </c>
      <c r="H656" s="669">
        <v>0.06</v>
      </c>
      <c r="I656" s="669">
        <v>0.04</v>
      </c>
      <c r="J656" s="669">
        <v>0.04</v>
      </c>
      <c r="K656" s="669">
        <v>0.05</v>
      </c>
      <c r="L656" s="669">
        <v>0.07</v>
      </c>
      <c r="M656" s="669">
        <v>0.07</v>
      </c>
      <c r="N656" s="669">
        <v>0.07</v>
      </c>
      <c r="O656" s="669">
        <v>0.05</v>
      </c>
      <c r="P656" s="669">
        <v>0.04</v>
      </c>
      <c r="Q656" s="669">
        <v>0.03</v>
      </c>
      <c r="R656" s="669">
        <v>0.03</v>
      </c>
      <c r="S656" s="953">
        <v>0.04</v>
      </c>
      <c r="T656" s="669">
        <v>0.04</v>
      </c>
      <c r="U656" s="407">
        <v>0.0464</v>
      </c>
      <c r="V656" s="669">
        <v>0.05</v>
      </c>
      <c r="W656" s="669">
        <v>0.09</v>
      </c>
      <c r="X656" s="407">
        <v>0.0489</v>
      </c>
    </row>
    <row r="657" s="135" customFormat="1" customHeight="1" spans="1:24">
      <c r="A657" s="711">
        <v>45184</v>
      </c>
      <c r="B657" s="711">
        <v>45190</v>
      </c>
      <c r="C657" s="73" t="s">
        <v>477</v>
      </c>
      <c r="D657" s="513">
        <v>120.6</v>
      </c>
      <c r="E657" s="513">
        <v>121.7</v>
      </c>
      <c r="F657" s="513">
        <v>121.7</v>
      </c>
      <c r="G657" s="513">
        <v>121.3</v>
      </c>
      <c r="H657" s="513">
        <v>121.5</v>
      </c>
      <c r="I657" s="513">
        <v>121.5</v>
      </c>
      <c r="J657" s="513">
        <v>121.9</v>
      </c>
      <c r="K657" s="513">
        <v>121.4</v>
      </c>
      <c r="L657" s="513">
        <v>125.6</v>
      </c>
      <c r="M657" s="513">
        <v>125.4</v>
      </c>
      <c r="N657" s="513">
        <v>125.5</v>
      </c>
      <c r="O657" s="513">
        <v>124.3</v>
      </c>
      <c r="P657" s="513">
        <v>121.6</v>
      </c>
      <c r="Q657" s="513">
        <v>123.2</v>
      </c>
      <c r="R657" s="513">
        <v>124.1</v>
      </c>
      <c r="S657" s="513">
        <v>125</v>
      </c>
      <c r="T657" s="513">
        <v>122.2</v>
      </c>
      <c r="U657" s="513">
        <v>122.85</v>
      </c>
      <c r="V657" s="513">
        <v>123.8</v>
      </c>
      <c r="W657" s="513">
        <v>124.7</v>
      </c>
      <c r="X657" s="613">
        <v>123</v>
      </c>
    </row>
    <row r="658" s="135" customFormat="1" customHeight="1" spans="1:24">
      <c r="A658" s="711">
        <v>45184</v>
      </c>
      <c r="B658" s="711">
        <v>45190</v>
      </c>
      <c r="C658" s="757" t="s">
        <v>478</v>
      </c>
      <c r="D658" s="669">
        <v>0.05</v>
      </c>
      <c r="E658" s="669">
        <v>0.06</v>
      </c>
      <c r="F658" s="669">
        <v>0.06</v>
      </c>
      <c r="G658" s="669">
        <v>0.04</v>
      </c>
      <c r="H658" s="669">
        <v>0.05</v>
      </c>
      <c r="I658" s="669">
        <v>0.04</v>
      </c>
      <c r="J658" s="669">
        <v>0.04</v>
      </c>
      <c r="K658" s="669">
        <v>0.04</v>
      </c>
      <c r="L658" s="669">
        <v>0.05</v>
      </c>
      <c r="M658" s="669">
        <v>0.05</v>
      </c>
      <c r="N658" s="669">
        <v>0.06</v>
      </c>
      <c r="O658" s="669">
        <v>0.07</v>
      </c>
      <c r="P658" s="669">
        <v>0.07</v>
      </c>
      <c r="Q658" s="669">
        <v>0.04</v>
      </c>
      <c r="R658" s="669">
        <v>0.04</v>
      </c>
      <c r="S658" s="669">
        <v>0.04</v>
      </c>
      <c r="T658" s="669">
        <v>0.04</v>
      </c>
      <c r="U658" s="407">
        <v>0.0494</v>
      </c>
      <c r="V658" s="669">
        <v>0.05</v>
      </c>
      <c r="W658" s="669">
        <v>0.06</v>
      </c>
      <c r="X658" s="407">
        <v>0.05</v>
      </c>
    </row>
    <row r="659" s="135" customFormat="1" customHeight="1" spans="1:24">
      <c r="A659" s="711">
        <v>45184</v>
      </c>
      <c r="B659" s="711">
        <v>45190</v>
      </c>
      <c r="C659" s="757" t="s">
        <v>479</v>
      </c>
      <c r="D659" s="669">
        <v>0.05</v>
      </c>
      <c r="E659" s="669">
        <v>0.04</v>
      </c>
      <c r="F659" s="669">
        <v>0.04</v>
      </c>
      <c r="G659" s="669">
        <v>0.04</v>
      </c>
      <c r="H659" s="669">
        <v>0.06</v>
      </c>
      <c r="I659" s="669">
        <v>0.04</v>
      </c>
      <c r="J659" s="669">
        <v>0.04</v>
      </c>
      <c r="K659" s="669">
        <v>0.05</v>
      </c>
      <c r="L659" s="669">
        <v>0.08</v>
      </c>
      <c r="M659" s="669">
        <v>0.07</v>
      </c>
      <c r="N659" s="669">
        <v>0.08</v>
      </c>
      <c r="O659" s="669">
        <v>0.05</v>
      </c>
      <c r="P659" s="669">
        <v>0.04</v>
      </c>
      <c r="Q659" s="669">
        <v>0.03</v>
      </c>
      <c r="R659" s="669">
        <v>0.04</v>
      </c>
      <c r="S659" s="953">
        <v>0.04</v>
      </c>
      <c r="T659" s="669">
        <v>0.04</v>
      </c>
      <c r="U659" s="407">
        <v>0.0488</v>
      </c>
      <c r="V659" s="669">
        <v>0.05</v>
      </c>
      <c r="W659" s="669">
        <v>0.09</v>
      </c>
      <c r="X659" s="407">
        <v>0.051</v>
      </c>
    </row>
    <row r="660" s="135" customFormat="1" customHeight="1" spans="1:24">
      <c r="A660" s="711">
        <v>45191</v>
      </c>
      <c r="B660" s="711">
        <v>45197</v>
      </c>
      <c r="C660" s="73" t="s">
        <v>477</v>
      </c>
      <c r="D660" s="513">
        <v>121.2</v>
      </c>
      <c r="E660" s="513">
        <v>122</v>
      </c>
      <c r="F660" s="513">
        <v>122</v>
      </c>
      <c r="G660" s="513">
        <v>122</v>
      </c>
      <c r="H660" s="513">
        <v>122.1</v>
      </c>
      <c r="I660" s="513">
        <v>122</v>
      </c>
      <c r="J660" s="513">
        <v>122.6</v>
      </c>
      <c r="K660" s="513">
        <v>122.1</v>
      </c>
      <c r="L660" s="513">
        <v>126.1</v>
      </c>
      <c r="M660" s="513">
        <v>126</v>
      </c>
      <c r="N660" s="513">
        <v>126</v>
      </c>
      <c r="O660" s="513">
        <v>124.7</v>
      </c>
      <c r="P660" s="513">
        <v>121.7</v>
      </c>
      <c r="Q660" s="513">
        <v>123.4</v>
      </c>
      <c r="R660" s="513">
        <v>124.3</v>
      </c>
      <c r="S660" s="513">
        <v>125.4</v>
      </c>
      <c r="T660" s="513">
        <v>122.9</v>
      </c>
      <c r="U660" s="513">
        <v>123.32</v>
      </c>
      <c r="V660" s="513">
        <v>124.2</v>
      </c>
      <c r="W660" s="513">
        <v>124.9</v>
      </c>
      <c r="X660" s="613">
        <v>123.45</v>
      </c>
    </row>
    <row r="661" s="135" customFormat="1" customHeight="1" spans="1:24">
      <c r="A661" s="711">
        <v>45191</v>
      </c>
      <c r="B661" s="711">
        <v>45197</v>
      </c>
      <c r="C661" s="757" t="s">
        <v>478</v>
      </c>
      <c r="D661" s="669">
        <v>0.04</v>
      </c>
      <c r="E661" s="669">
        <v>0.05</v>
      </c>
      <c r="F661" s="669">
        <v>0.05</v>
      </c>
      <c r="G661" s="669">
        <v>0.04</v>
      </c>
      <c r="H661" s="669">
        <v>0.05</v>
      </c>
      <c r="I661" s="669">
        <v>0.04</v>
      </c>
      <c r="J661" s="669">
        <v>0.04</v>
      </c>
      <c r="K661" s="669">
        <v>0.04</v>
      </c>
      <c r="L661" s="669">
        <v>0.05</v>
      </c>
      <c r="M661" s="669">
        <v>0.05</v>
      </c>
      <c r="N661" s="669">
        <v>0.06</v>
      </c>
      <c r="O661" s="669">
        <v>0.06</v>
      </c>
      <c r="P661" s="669">
        <v>0.06</v>
      </c>
      <c r="Q661" s="669">
        <v>0.04</v>
      </c>
      <c r="R661" s="669">
        <v>0.04</v>
      </c>
      <c r="S661" s="669">
        <v>0.04</v>
      </c>
      <c r="T661" s="669">
        <v>0.04</v>
      </c>
      <c r="U661" s="407">
        <v>0.0465</v>
      </c>
      <c r="V661" s="669">
        <v>0.05</v>
      </c>
      <c r="W661" s="669">
        <v>0.05</v>
      </c>
      <c r="X661" s="407">
        <v>0.0468</v>
      </c>
    </row>
    <row r="662" s="135" customFormat="1" customHeight="1" spans="1:24">
      <c r="A662" s="711">
        <v>45191</v>
      </c>
      <c r="B662" s="711">
        <v>45197</v>
      </c>
      <c r="C662" s="757" t="s">
        <v>479</v>
      </c>
      <c r="D662" s="669">
        <v>0.05</v>
      </c>
      <c r="E662" s="669">
        <v>0.04</v>
      </c>
      <c r="F662" s="669">
        <v>0.04</v>
      </c>
      <c r="G662" s="669">
        <v>0.04</v>
      </c>
      <c r="H662" s="669">
        <v>0.06</v>
      </c>
      <c r="I662" s="669">
        <v>0.05</v>
      </c>
      <c r="J662" s="669">
        <v>0.05</v>
      </c>
      <c r="K662" s="669">
        <v>0.05</v>
      </c>
      <c r="L662" s="669">
        <v>0.09</v>
      </c>
      <c r="M662" s="669">
        <v>0.08</v>
      </c>
      <c r="N662" s="669">
        <v>0.09</v>
      </c>
      <c r="O662" s="669">
        <v>0.05</v>
      </c>
      <c r="P662" s="669">
        <v>0.04</v>
      </c>
      <c r="Q662" s="669">
        <v>0.04</v>
      </c>
      <c r="R662" s="669">
        <v>0.04</v>
      </c>
      <c r="S662" s="953">
        <v>0.04</v>
      </c>
      <c r="T662" s="669">
        <v>0.05</v>
      </c>
      <c r="U662" s="407">
        <v>0.0529</v>
      </c>
      <c r="V662" s="669">
        <v>0.05</v>
      </c>
      <c r="W662" s="669">
        <v>0.09</v>
      </c>
      <c r="X662" s="407">
        <v>0.0547</v>
      </c>
    </row>
    <row r="663" s="135" customFormat="1" customHeight="1" spans="1:24">
      <c r="A663" s="631">
        <v>45198</v>
      </c>
      <c r="B663" s="631">
        <v>45205</v>
      </c>
      <c r="C663" s="73" t="s">
        <v>477</v>
      </c>
      <c r="D663" s="513">
        <v>120.7</v>
      </c>
      <c r="E663" s="513">
        <v>121.5</v>
      </c>
      <c r="F663" s="513">
        <v>121.6</v>
      </c>
      <c r="G663" s="513">
        <v>121.6</v>
      </c>
      <c r="H663" s="513">
        <v>121.9</v>
      </c>
      <c r="I663" s="513">
        <v>121.6</v>
      </c>
      <c r="J663" s="513">
        <v>122</v>
      </c>
      <c r="K663" s="513">
        <v>121.6</v>
      </c>
      <c r="L663" s="513">
        <v>126.5</v>
      </c>
      <c r="M663" s="513">
        <v>126.3</v>
      </c>
      <c r="N663" s="513">
        <v>126.3</v>
      </c>
      <c r="O663" s="513">
        <v>125.3</v>
      </c>
      <c r="P663" s="513">
        <v>121.1</v>
      </c>
      <c r="Q663" s="513">
        <v>122.7</v>
      </c>
      <c r="R663" s="513">
        <v>123.8</v>
      </c>
      <c r="S663" s="513">
        <v>125.1</v>
      </c>
      <c r="T663" s="513">
        <v>122.5</v>
      </c>
      <c r="U663" s="513">
        <v>123.06</v>
      </c>
      <c r="V663" s="513">
        <v>124.2</v>
      </c>
      <c r="W663" s="513">
        <v>124.9</v>
      </c>
      <c r="X663" s="513">
        <v>123.22</v>
      </c>
    </row>
    <row r="664" s="135" customFormat="1" customHeight="1" spans="1:24">
      <c r="A664" s="631">
        <v>45198</v>
      </c>
      <c r="B664" s="631">
        <v>45205</v>
      </c>
      <c r="C664" s="757" t="s">
        <v>478</v>
      </c>
      <c r="D664" s="669">
        <v>0.04</v>
      </c>
      <c r="E664" s="669">
        <v>0.05</v>
      </c>
      <c r="F664" s="669">
        <v>0.05</v>
      </c>
      <c r="G664" s="669">
        <v>0.04</v>
      </c>
      <c r="H664" s="669">
        <v>0.05</v>
      </c>
      <c r="I664" s="669">
        <v>0.04</v>
      </c>
      <c r="J664" s="669">
        <v>0.04</v>
      </c>
      <c r="K664" s="669">
        <v>0.04</v>
      </c>
      <c r="L664" s="669">
        <v>0.05</v>
      </c>
      <c r="M664" s="669">
        <v>0.05</v>
      </c>
      <c r="N664" s="669">
        <v>0.06</v>
      </c>
      <c r="O664" s="669">
        <v>0.05</v>
      </c>
      <c r="P664" s="669">
        <v>0.06</v>
      </c>
      <c r="Q664" s="669">
        <v>0.05</v>
      </c>
      <c r="R664" s="669">
        <v>0.04</v>
      </c>
      <c r="S664" s="669">
        <v>0.04</v>
      </c>
      <c r="T664" s="669">
        <v>0.04</v>
      </c>
      <c r="U664" s="407">
        <v>0.0465</v>
      </c>
      <c r="V664" s="669">
        <v>0.05</v>
      </c>
      <c r="W664" s="669">
        <v>0.05</v>
      </c>
      <c r="X664" s="407">
        <v>0.0468</v>
      </c>
    </row>
    <row r="665" s="135" customFormat="1" customHeight="1" spans="1:24">
      <c r="A665" s="631">
        <v>45198</v>
      </c>
      <c r="B665" s="631">
        <v>45205</v>
      </c>
      <c r="C665" s="757" t="s">
        <v>479</v>
      </c>
      <c r="D665" s="669">
        <v>0.05</v>
      </c>
      <c r="E665" s="669">
        <v>0.04</v>
      </c>
      <c r="F665" s="669">
        <v>0.04</v>
      </c>
      <c r="G665" s="669">
        <v>0.04</v>
      </c>
      <c r="H665" s="669">
        <v>0.06</v>
      </c>
      <c r="I665" s="669">
        <v>0.05</v>
      </c>
      <c r="J665" s="669">
        <v>0.05</v>
      </c>
      <c r="K665" s="669">
        <v>0.05</v>
      </c>
      <c r="L665" s="669">
        <v>0.09</v>
      </c>
      <c r="M665" s="669">
        <v>0.08</v>
      </c>
      <c r="N665" s="669">
        <v>0.09</v>
      </c>
      <c r="O665" s="669">
        <v>0.05</v>
      </c>
      <c r="P665" s="669">
        <v>0.04</v>
      </c>
      <c r="Q665" s="669">
        <v>0.04</v>
      </c>
      <c r="R665" s="669">
        <v>0.04</v>
      </c>
      <c r="S665" s="953">
        <v>0.04</v>
      </c>
      <c r="T665" s="669">
        <v>0.05</v>
      </c>
      <c r="U665" s="407">
        <v>0.0529</v>
      </c>
      <c r="V665" s="669">
        <v>0.05</v>
      </c>
      <c r="W665" s="669">
        <v>0.09</v>
      </c>
      <c r="X665" s="407">
        <v>0.0547</v>
      </c>
    </row>
    <row r="666" s="135" customFormat="1" customHeight="1" spans="1:24">
      <c r="A666" s="631">
        <v>45206</v>
      </c>
      <c r="B666" s="631">
        <v>45211</v>
      </c>
      <c r="C666" s="73" t="s">
        <v>477</v>
      </c>
      <c r="D666" s="513">
        <v>120.4</v>
      </c>
      <c r="E666" s="513">
        <v>121</v>
      </c>
      <c r="F666" s="513">
        <v>121</v>
      </c>
      <c r="G666" s="513">
        <v>121.4</v>
      </c>
      <c r="H666" s="513">
        <v>121.8</v>
      </c>
      <c r="I666" s="513">
        <v>121.2</v>
      </c>
      <c r="J666" s="513">
        <v>121.6</v>
      </c>
      <c r="K666" s="513">
        <v>121.4</v>
      </c>
      <c r="L666" s="513">
        <v>126</v>
      </c>
      <c r="M666" s="513">
        <v>126.1</v>
      </c>
      <c r="N666" s="513">
        <v>126</v>
      </c>
      <c r="O666" s="513">
        <v>125.5</v>
      </c>
      <c r="P666" s="513">
        <v>120.7</v>
      </c>
      <c r="Q666" s="513">
        <v>122.6</v>
      </c>
      <c r="R666" s="513">
        <v>123.5</v>
      </c>
      <c r="S666" s="513">
        <v>125</v>
      </c>
      <c r="T666" s="513">
        <v>122.2</v>
      </c>
      <c r="U666" s="513">
        <v>122.79</v>
      </c>
      <c r="V666" s="513">
        <v>124.6</v>
      </c>
      <c r="W666" s="513">
        <v>125.4</v>
      </c>
      <c r="X666" s="513">
        <v>123.02</v>
      </c>
    </row>
    <row r="667" s="135" customFormat="1" customHeight="1" spans="1:24">
      <c r="A667" s="631">
        <v>45206</v>
      </c>
      <c r="B667" s="631">
        <v>45211</v>
      </c>
      <c r="C667" s="757" t="s">
        <v>478</v>
      </c>
      <c r="D667" s="669">
        <v>0.05</v>
      </c>
      <c r="E667" s="669">
        <v>0.05</v>
      </c>
      <c r="F667" s="669">
        <v>0.05</v>
      </c>
      <c r="G667" s="669">
        <v>0.04</v>
      </c>
      <c r="H667" s="669">
        <v>0.05</v>
      </c>
      <c r="I667" s="669">
        <v>0.04</v>
      </c>
      <c r="J667" s="669">
        <v>0.04</v>
      </c>
      <c r="K667" s="669">
        <v>0.04</v>
      </c>
      <c r="L667" s="669">
        <v>0.07</v>
      </c>
      <c r="M667" s="669">
        <v>0.06</v>
      </c>
      <c r="N667" s="669">
        <v>0.08</v>
      </c>
      <c r="O667" s="669">
        <v>0.05</v>
      </c>
      <c r="P667" s="669">
        <v>0.06</v>
      </c>
      <c r="Q667" s="669">
        <v>0.04</v>
      </c>
      <c r="R667" s="669">
        <v>0.04</v>
      </c>
      <c r="S667" s="669">
        <v>0.04</v>
      </c>
      <c r="T667" s="669">
        <v>0.04</v>
      </c>
      <c r="U667" s="407">
        <v>0.0494</v>
      </c>
      <c r="V667" s="669">
        <v>0.05</v>
      </c>
      <c r="W667" s="669">
        <v>0.05</v>
      </c>
      <c r="X667" s="407">
        <v>0.0495</v>
      </c>
    </row>
    <row r="668" s="135" customFormat="1" customHeight="1" spans="1:24">
      <c r="A668" s="631">
        <v>45206</v>
      </c>
      <c r="B668" s="631">
        <v>45211</v>
      </c>
      <c r="C668" s="757" t="s">
        <v>479</v>
      </c>
      <c r="D668" s="669">
        <v>0.05</v>
      </c>
      <c r="E668" s="669">
        <v>0.04</v>
      </c>
      <c r="F668" s="669">
        <v>0.04</v>
      </c>
      <c r="G668" s="669">
        <v>0.04</v>
      </c>
      <c r="H668" s="669">
        <v>0.06</v>
      </c>
      <c r="I668" s="669">
        <v>0.04</v>
      </c>
      <c r="J668" s="669">
        <v>0.05</v>
      </c>
      <c r="K668" s="669">
        <v>0.05</v>
      </c>
      <c r="L668" s="669">
        <v>0.07</v>
      </c>
      <c r="M668" s="669">
        <v>0.07</v>
      </c>
      <c r="N668" s="669">
        <v>0.08</v>
      </c>
      <c r="O668" s="669">
        <v>0.05</v>
      </c>
      <c r="P668" s="669">
        <v>0.04</v>
      </c>
      <c r="Q668" s="669">
        <v>0.04</v>
      </c>
      <c r="R668" s="669">
        <v>0.03</v>
      </c>
      <c r="S668" s="669">
        <v>0.04</v>
      </c>
      <c r="T668" s="669">
        <v>0.05</v>
      </c>
      <c r="U668" s="407">
        <v>0.0494</v>
      </c>
      <c r="V668" s="669">
        <v>0.05</v>
      </c>
      <c r="W668" s="669">
        <v>0.09</v>
      </c>
      <c r="X668" s="407">
        <v>0.0516</v>
      </c>
    </row>
    <row r="669" s="135" customFormat="1" customHeight="1" spans="1:24">
      <c r="A669" s="631">
        <v>45212</v>
      </c>
      <c r="B669" s="631">
        <v>45218</v>
      </c>
      <c r="C669" s="73" t="s">
        <v>477</v>
      </c>
      <c r="D669" s="513">
        <v>119.5</v>
      </c>
      <c r="E669" s="513">
        <v>120.5</v>
      </c>
      <c r="F669" s="513">
        <v>120.5</v>
      </c>
      <c r="G669" s="513">
        <v>121</v>
      </c>
      <c r="H669" s="513">
        <v>121.6</v>
      </c>
      <c r="I669" s="513">
        <v>120.6</v>
      </c>
      <c r="J669" s="513">
        <v>121</v>
      </c>
      <c r="K669" s="513">
        <v>120.9</v>
      </c>
      <c r="L669" s="513">
        <v>124.9</v>
      </c>
      <c r="M669" s="513">
        <v>125.1</v>
      </c>
      <c r="N669" s="513">
        <v>125</v>
      </c>
      <c r="O669" s="513">
        <v>125.7</v>
      </c>
      <c r="P669" s="513">
        <v>120.4</v>
      </c>
      <c r="Q669" s="513">
        <v>122.3</v>
      </c>
      <c r="R669" s="513">
        <v>123</v>
      </c>
      <c r="S669" s="513">
        <v>124.8</v>
      </c>
      <c r="T669" s="513">
        <v>121.9</v>
      </c>
      <c r="U669" s="513">
        <v>122.28</v>
      </c>
      <c r="V669" s="513">
        <v>124.8</v>
      </c>
      <c r="W669" s="513">
        <v>125.7</v>
      </c>
      <c r="X669" s="513">
        <v>122.59</v>
      </c>
    </row>
    <row r="670" s="135" customFormat="1" customHeight="1" spans="1:24">
      <c r="A670" s="631">
        <v>45212</v>
      </c>
      <c r="B670" s="631">
        <v>45218</v>
      </c>
      <c r="C670" s="757" t="s">
        <v>478</v>
      </c>
      <c r="D670" s="669">
        <v>0.07</v>
      </c>
      <c r="E670" s="669">
        <v>0.06</v>
      </c>
      <c r="F670" s="669">
        <v>0.06</v>
      </c>
      <c r="G670" s="669">
        <v>0.06</v>
      </c>
      <c r="H670" s="669">
        <v>0.05</v>
      </c>
      <c r="I670" s="669">
        <v>0.05</v>
      </c>
      <c r="J670" s="669">
        <v>0.06</v>
      </c>
      <c r="K670" s="669">
        <v>0.07</v>
      </c>
      <c r="L670" s="669">
        <v>0.1</v>
      </c>
      <c r="M670" s="669">
        <v>0.09</v>
      </c>
      <c r="N670" s="669">
        <v>0.11</v>
      </c>
      <c r="O670" s="669">
        <v>0.04</v>
      </c>
      <c r="P670" s="669">
        <v>0.06</v>
      </c>
      <c r="Q670" s="669">
        <v>0.05</v>
      </c>
      <c r="R670" s="669">
        <v>0.06</v>
      </c>
      <c r="S670" s="669">
        <v>0.04</v>
      </c>
      <c r="T670" s="669">
        <v>0.06</v>
      </c>
      <c r="U670" s="407">
        <v>0.0641</v>
      </c>
      <c r="V670" s="669">
        <v>0.05</v>
      </c>
      <c r="W670" s="669">
        <v>0.05</v>
      </c>
      <c r="X670" s="407">
        <v>0.0626</v>
      </c>
    </row>
    <row r="671" s="135" customFormat="1" customHeight="1" spans="1:24">
      <c r="A671" s="631">
        <v>45212</v>
      </c>
      <c r="B671" s="631">
        <v>45218</v>
      </c>
      <c r="C671" s="757" t="s">
        <v>479</v>
      </c>
      <c r="D671" s="669">
        <v>0.04</v>
      </c>
      <c r="E671" s="669">
        <v>0.04</v>
      </c>
      <c r="F671" s="669">
        <v>0.04</v>
      </c>
      <c r="G671" s="669">
        <v>0.04</v>
      </c>
      <c r="H671" s="669">
        <v>0.06</v>
      </c>
      <c r="I671" s="669">
        <v>0.04</v>
      </c>
      <c r="J671" s="669">
        <v>0.04</v>
      </c>
      <c r="K671" s="669">
        <v>0.04</v>
      </c>
      <c r="L671" s="669">
        <v>0.06</v>
      </c>
      <c r="M671" s="669">
        <v>0.06</v>
      </c>
      <c r="N671" s="669">
        <v>0.07</v>
      </c>
      <c r="O671" s="669">
        <v>0.05</v>
      </c>
      <c r="P671" s="669">
        <v>0.04</v>
      </c>
      <c r="Q671" s="669">
        <v>0.03</v>
      </c>
      <c r="R671" s="669">
        <v>0.03</v>
      </c>
      <c r="S671" s="669">
        <v>0.04</v>
      </c>
      <c r="T671" s="669">
        <v>0.04</v>
      </c>
      <c r="U671" s="407">
        <v>0.0447</v>
      </c>
      <c r="V671" s="669">
        <v>0.05</v>
      </c>
      <c r="W671" s="669">
        <v>0.09</v>
      </c>
      <c r="X671" s="407">
        <v>0.0474</v>
      </c>
    </row>
    <row r="672" s="135" customFormat="1" customHeight="1" spans="1:24">
      <c r="A672" s="631">
        <v>45219</v>
      </c>
      <c r="B672" s="631">
        <v>45225</v>
      </c>
      <c r="C672" s="73" t="s">
        <v>477</v>
      </c>
      <c r="D672" s="513">
        <v>116.4</v>
      </c>
      <c r="E672" s="513">
        <v>119.6</v>
      </c>
      <c r="F672" s="513">
        <v>118.9</v>
      </c>
      <c r="G672" s="513">
        <v>120.1</v>
      </c>
      <c r="H672" s="513">
        <v>121.2</v>
      </c>
      <c r="I672" s="513">
        <v>119.1</v>
      </c>
      <c r="J672" s="513">
        <v>119.8</v>
      </c>
      <c r="K672" s="513">
        <v>119.5</v>
      </c>
      <c r="L672" s="513">
        <v>124.3</v>
      </c>
      <c r="M672" s="513">
        <v>124.6</v>
      </c>
      <c r="N672" s="513">
        <v>124.4</v>
      </c>
      <c r="O672" s="513">
        <v>126.1</v>
      </c>
      <c r="P672" s="513">
        <v>120.1</v>
      </c>
      <c r="Q672" s="513">
        <v>122.1</v>
      </c>
      <c r="R672" s="513">
        <v>122.7</v>
      </c>
      <c r="S672" s="513">
        <v>124.4</v>
      </c>
      <c r="T672" s="513">
        <v>121.3</v>
      </c>
      <c r="U672" s="513">
        <v>121.45</v>
      </c>
      <c r="V672" s="513">
        <v>125</v>
      </c>
      <c r="W672" s="513">
        <v>126.2</v>
      </c>
      <c r="X672" s="513">
        <v>121.88</v>
      </c>
    </row>
    <row r="673" s="135" customFormat="1" customHeight="1" spans="1:24">
      <c r="A673" s="631">
        <v>45219</v>
      </c>
      <c r="B673" s="631">
        <v>45225</v>
      </c>
      <c r="C673" s="757" t="s">
        <v>478</v>
      </c>
      <c r="D673" s="669">
        <v>0.11</v>
      </c>
      <c r="E673" s="669">
        <v>0.07</v>
      </c>
      <c r="F673" s="669">
        <v>0.08</v>
      </c>
      <c r="G673" s="669">
        <v>0.08</v>
      </c>
      <c r="H673" s="669">
        <v>0.05</v>
      </c>
      <c r="I673" s="669">
        <v>0.07</v>
      </c>
      <c r="J673" s="669">
        <v>0.09</v>
      </c>
      <c r="K673" s="669">
        <v>0.09</v>
      </c>
      <c r="L673" s="669">
        <v>0.1</v>
      </c>
      <c r="M673" s="669">
        <v>0.08</v>
      </c>
      <c r="N673" s="669">
        <v>0.09</v>
      </c>
      <c r="O673" s="669">
        <v>0.04</v>
      </c>
      <c r="P673" s="669">
        <v>0.06</v>
      </c>
      <c r="Q673" s="669">
        <v>0.05</v>
      </c>
      <c r="R673" s="669">
        <v>0.06</v>
      </c>
      <c r="S673" s="669">
        <v>0.05</v>
      </c>
      <c r="T673" s="669">
        <v>0.07</v>
      </c>
      <c r="U673" s="407">
        <v>0.0729</v>
      </c>
      <c r="V673" s="669">
        <v>0.05</v>
      </c>
      <c r="W673" s="669">
        <v>0.05</v>
      </c>
      <c r="X673" s="407">
        <v>0.0705</v>
      </c>
    </row>
    <row r="674" s="135" customFormat="1" customHeight="1" spans="1:24">
      <c r="A674" s="631">
        <v>45219</v>
      </c>
      <c r="B674" s="631">
        <v>45225</v>
      </c>
      <c r="C674" s="757" t="s">
        <v>479</v>
      </c>
      <c r="D674" s="669">
        <v>0.03</v>
      </c>
      <c r="E674" s="669">
        <v>0.03</v>
      </c>
      <c r="F674" s="669">
        <v>0.03</v>
      </c>
      <c r="G674" s="669">
        <v>0.04</v>
      </c>
      <c r="H674" s="669">
        <v>0.06</v>
      </c>
      <c r="I674" s="669">
        <v>0.03</v>
      </c>
      <c r="J674" s="669">
        <v>0.04</v>
      </c>
      <c r="K674" s="669">
        <v>0.04</v>
      </c>
      <c r="L674" s="669">
        <v>0.06</v>
      </c>
      <c r="M674" s="669">
        <v>0.06</v>
      </c>
      <c r="N674" s="669">
        <v>0.07</v>
      </c>
      <c r="O674" s="669">
        <v>0.05</v>
      </c>
      <c r="P674" s="669">
        <v>0.04</v>
      </c>
      <c r="Q674" s="669">
        <v>0.04</v>
      </c>
      <c r="R674" s="669">
        <v>0.04</v>
      </c>
      <c r="S674" s="669">
        <v>0.04</v>
      </c>
      <c r="T674" s="669">
        <v>0.04</v>
      </c>
      <c r="U674" s="407">
        <v>0.0435</v>
      </c>
      <c r="V674" s="669">
        <v>0.05</v>
      </c>
      <c r="W674" s="669">
        <v>0.09</v>
      </c>
      <c r="X674" s="407">
        <v>0.0463</v>
      </c>
    </row>
    <row r="675" s="135" customFormat="1" customHeight="1" spans="1:24">
      <c r="A675" s="711">
        <v>45226</v>
      </c>
      <c r="B675" s="711">
        <v>45232</v>
      </c>
      <c r="C675" s="73" t="s">
        <v>477</v>
      </c>
      <c r="D675" s="513">
        <v>116.7</v>
      </c>
      <c r="E675" s="513">
        <v>120</v>
      </c>
      <c r="F675" s="513">
        <v>119.5</v>
      </c>
      <c r="G675" s="513">
        <v>120</v>
      </c>
      <c r="H675" s="513">
        <v>121.6</v>
      </c>
      <c r="I675" s="513">
        <v>119.5</v>
      </c>
      <c r="J675" s="513">
        <v>119</v>
      </c>
      <c r="K675" s="513">
        <v>119.3</v>
      </c>
      <c r="L675" s="513">
        <v>124.3</v>
      </c>
      <c r="M675" s="513">
        <v>124.6</v>
      </c>
      <c r="N675" s="513">
        <v>124.4</v>
      </c>
      <c r="O675" s="513">
        <v>126.7</v>
      </c>
      <c r="P675" s="513">
        <v>120.5</v>
      </c>
      <c r="Q675" s="513">
        <v>121.9</v>
      </c>
      <c r="R675" s="513">
        <v>122.5</v>
      </c>
      <c r="S675" s="513">
        <v>124.3</v>
      </c>
      <c r="T675" s="513">
        <v>120.8</v>
      </c>
      <c r="U675" s="513">
        <v>121.51</v>
      </c>
      <c r="V675" s="513">
        <v>125.5</v>
      </c>
      <c r="W675" s="513">
        <v>126.7</v>
      </c>
      <c r="X675" s="513">
        <v>121.99</v>
      </c>
    </row>
    <row r="676" s="135" customFormat="1" customHeight="1" spans="1:24">
      <c r="A676" s="711">
        <v>45226</v>
      </c>
      <c r="B676" s="711">
        <v>45232</v>
      </c>
      <c r="C676" s="757" t="s">
        <v>478</v>
      </c>
      <c r="D676" s="669">
        <v>0.08</v>
      </c>
      <c r="E676" s="669">
        <v>0.05</v>
      </c>
      <c r="F676" s="669">
        <v>0.06</v>
      </c>
      <c r="G676" s="669">
        <v>0.08</v>
      </c>
      <c r="H676" s="669">
        <v>0.05</v>
      </c>
      <c r="I676" s="669">
        <v>0.06</v>
      </c>
      <c r="J676" s="958">
        <v>0.09</v>
      </c>
      <c r="K676" s="669">
        <v>0.08</v>
      </c>
      <c r="L676" s="669">
        <v>0.08</v>
      </c>
      <c r="M676" s="669">
        <v>0.07</v>
      </c>
      <c r="N676" s="669">
        <v>0.08</v>
      </c>
      <c r="O676" s="669">
        <v>0.05</v>
      </c>
      <c r="P676" s="669">
        <v>0.04</v>
      </c>
      <c r="Q676" s="669">
        <v>0.05</v>
      </c>
      <c r="R676" s="669">
        <v>0.05</v>
      </c>
      <c r="S676" s="669">
        <v>0.05</v>
      </c>
      <c r="T676" s="669">
        <v>0.07</v>
      </c>
      <c r="U676" s="407">
        <v>0.0641</v>
      </c>
      <c r="V676" s="669">
        <v>0.05</v>
      </c>
      <c r="W676" s="669">
        <v>0.05</v>
      </c>
      <c r="X676" s="407">
        <v>0.0626</v>
      </c>
    </row>
    <row r="677" s="135" customFormat="1" customHeight="1" spans="1:24">
      <c r="A677" s="711">
        <v>45226</v>
      </c>
      <c r="B677" s="711">
        <v>45232</v>
      </c>
      <c r="C677" s="757" t="s">
        <v>479</v>
      </c>
      <c r="D677" s="669">
        <v>0.04</v>
      </c>
      <c r="E677" s="669">
        <v>0.03</v>
      </c>
      <c r="F677" s="669">
        <v>0.03</v>
      </c>
      <c r="G677" s="669">
        <v>0.04</v>
      </c>
      <c r="H677" s="669">
        <v>0.06</v>
      </c>
      <c r="I677" s="669">
        <v>0.03</v>
      </c>
      <c r="J677" s="669">
        <v>0.04</v>
      </c>
      <c r="K677" s="669">
        <v>0.04</v>
      </c>
      <c r="L677" s="669">
        <v>0.06</v>
      </c>
      <c r="M677" s="669">
        <v>0.06</v>
      </c>
      <c r="N677" s="669">
        <v>0.07</v>
      </c>
      <c r="O677" s="669">
        <v>0.05</v>
      </c>
      <c r="P677" s="669">
        <v>0.04</v>
      </c>
      <c r="Q677" s="669">
        <v>0.05</v>
      </c>
      <c r="R677" s="669">
        <v>0.05</v>
      </c>
      <c r="S677" s="669">
        <v>0.04</v>
      </c>
      <c r="T677" s="669">
        <v>0.04</v>
      </c>
      <c r="U677" s="407">
        <v>0.0453</v>
      </c>
      <c r="V677" s="669">
        <v>0.05</v>
      </c>
      <c r="W677" s="669">
        <v>0.09</v>
      </c>
      <c r="X677" s="407">
        <v>0.0479</v>
      </c>
    </row>
    <row r="678" s="135" customFormat="1" customHeight="1" spans="1:24">
      <c r="A678" s="711">
        <v>45233</v>
      </c>
      <c r="B678" s="711">
        <v>45239</v>
      </c>
      <c r="C678" s="73" t="s">
        <v>477</v>
      </c>
      <c r="D678" s="513">
        <v>117.3</v>
      </c>
      <c r="E678" s="513">
        <v>120.2</v>
      </c>
      <c r="F678" s="513">
        <v>119.2</v>
      </c>
      <c r="G678" s="513">
        <v>119.7</v>
      </c>
      <c r="H678" s="513">
        <v>121.8</v>
      </c>
      <c r="I678" s="513">
        <v>119.3</v>
      </c>
      <c r="J678" s="513">
        <v>118.1</v>
      </c>
      <c r="K678" s="513">
        <v>119.6</v>
      </c>
      <c r="L678" s="513">
        <v>124.1</v>
      </c>
      <c r="M678" s="513">
        <v>124.3</v>
      </c>
      <c r="N678" s="513">
        <v>124.2</v>
      </c>
      <c r="O678" s="513">
        <v>127.1</v>
      </c>
      <c r="P678" s="513">
        <v>120.8</v>
      </c>
      <c r="Q678" s="513">
        <v>122</v>
      </c>
      <c r="R678" s="513">
        <v>122.4</v>
      </c>
      <c r="S678" s="513">
        <v>124.5</v>
      </c>
      <c r="T678" s="513">
        <v>120.4</v>
      </c>
      <c r="U678" s="513">
        <v>121.47</v>
      </c>
      <c r="V678" s="513">
        <v>125.9</v>
      </c>
      <c r="W678" s="513">
        <v>127.1</v>
      </c>
      <c r="X678" s="513">
        <v>122</v>
      </c>
    </row>
    <row r="679" s="135" customFormat="1" customHeight="1" spans="1:24">
      <c r="A679" s="711">
        <v>45233</v>
      </c>
      <c r="B679" s="711">
        <v>45239</v>
      </c>
      <c r="C679" s="757" t="s">
        <v>478</v>
      </c>
      <c r="D679" s="669">
        <v>0.07</v>
      </c>
      <c r="E679" s="669">
        <v>0.05</v>
      </c>
      <c r="F679" s="669">
        <v>0.07</v>
      </c>
      <c r="G679" s="669">
        <v>0.08</v>
      </c>
      <c r="H679" s="669">
        <v>0.05</v>
      </c>
      <c r="I679" s="669">
        <v>0.06</v>
      </c>
      <c r="J679" s="958">
        <v>0.11</v>
      </c>
      <c r="K679" s="669">
        <v>0.07</v>
      </c>
      <c r="L679" s="669">
        <v>0.09</v>
      </c>
      <c r="M679" s="669">
        <v>0.06</v>
      </c>
      <c r="N679" s="669">
        <v>0.07</v>
      </c>
      <c r="O679" s="669">
        <v>0.05</v>
      </c>
      <c r="P679" s="669">
        <v>0.04</v>
      </c>
      <c r="Q679" s="669">
        <v>0.04</v>
      </c>
      <c r="R679" s="669">
        <v>0.04</v>
      </c>
      <c r="S679" s="669">
        <v>0.04</v>
      </c>
      <c r="T679" s="669">
        <v>0.08</v>
      </c>
      <c r="U679" s="407">
        <v>0.0629</v>
      </c>
      <c r="V679" s="669">
        <v>0.05</v>
      </c>
      <c r="W679" s="669">
        <v>0.05</v>
      </c>
      <c r="X679" s="407">
        <v>0.0616</v>
      </c>
    </row>
    <row r="680" s="135" customFormat="1" customHeight="1" spans="1:24">
      <c r="A680" s="711">
        <v>45233</v>
      </c>
      <c r="B680" s="711">
        <v>45239</v>
      </c>
      <c r="C680" s="757" t="s">
        <v>479</v>
      </c>
      <c r="D680" s="669">
        <v>0.04</v>
      </c>
      <c r="E680" s="669">
        <v>0.03</v>
      </c>
      <c r="F680" s="669">
        <v>0.03</v>
      </c>
      <c r="G680" s="669">
        <v>0.04</v>
      </c>
      <c r="H680" s="669">
        <v>0.06</v>
      </c>
      <c r="I680" s="669">
        <v>0.03</v>
      </c>
      <c r="J680" s="669">
        <v>0.04</v>
      </c>
      <c r="K680" s="669">
        <v>0.04</v>
      </c>
      <c r="L680" s="669">
        <v>0.04</v>
      </c>
      <c r="M680" s="669">
        <v>0.04</v>
      </c>
      <c r="N680" s="669">
        <v>0.05</v>
      </c>
      <c r="O680" s="669">
        <v>0.05</v>
      </c>
      <c r="P680" s="669">
        <v>0.04</v>
      </c>
      <c r="Q680" s="669">
        <v>0.05</v>
      </c>
      <c r="R680" s="669">
        <v>0.05</v>
      </c>
      <c r="S680" s="669">
        <v>0.04</v>
      </c>
      <c r="T680" s="669">
        <v>0.04</v>
      </c>
      <c r="U680" s="407">
        <v>0.0418</v>
      </c>
      <c r="V680" s="669">
        <v>0.05</v>
      </c>
      <c r="W680" s="669">
        <v>0.09</v>
      </c>
      <c r="X680" s="407">
        <v>0.0447</v>
      </c>
    </row>
    <row r="681" s="135" customFormat="1" customHeight="1" spans="1:24">
      <c r="A681" s="711">
        <v>45240</v>
      </c>
      <c r="B681" s="711">
        <v>45246</v>
      </c>
      <c r="C681" s="73" t="s">
        <v>477</v>
      </c>
      <c r="D681" s="513">
        <v>120.7</v>
      </c>
      <c r="E681" s="513">
        <v>121.7</v>
      </c>
      <c r="F681" s="513">
        <v>120.5</v>
      </c>
      <c r="G681" s="513">
        <v>120.8</v>
      </c>
      <c r="H681" s="513">
        <v>122.7</v>
      </c>
      <c r="I681" s="513">
        <v>120.6</v>
      </c>
      <c r="J681" s="513">
        <v>120.3</v>
      </c>
      <c r="K681" s="513">
        <v>120.5</v>
      </c>
      <c r="L681" s="513">
        <v>125.2</v>
      </c>
      <c r="M681" s="513">
        <v>125.7</v>
      </c>
      <c r="N681" s="513">
        <v>125.7</v>
      </c>
      <c r="O681" s="513">
        <v>128.3</v>
      </c>
      <c r="P681" s="513">
        <v>122.2</v>
      </c>
      <c r="Q681" s="513">
        <v>122.4</v>
      </c>
      <c r="R681" s="513">
        <v>122.5</v>
      </c>
      <c r="S681" s="513">
        <v>124.8</v>
      </c>
      <c r="T681" s="513">
        <v>121.5</v>
      </c>
      <c r="U681" s="513">
        <v>122.71</v>
      </c>
      <c r="V681" s="513">
        <v>126.8</v>
      </c>
      <c r="W681" s="513">
        <v>128</v>
      </c>
      <c r="X681" s="513">
        <v>123.21</v>
      </c>
    </row>
    <row r="682" s="135" customFormat="1" customHeight="1" spans="1:24">
      <c r="A682" s="711">
        <v>45240</v>
      </c>
      <c r="B682" s="711">
        <v>45246</v>
      </c>
      <c r="C682" s="757" t="s">
        <v>478</v>
      </c>
      <c r="D682" s="669">
        <v>0.06</v>
      </c>
      <c r="E682" s="669">
        <v>0.05</v>
      </c>
      <c r="F682" s="669">
        <v>0.07</v>
      </c>
      <c r="G682" s="669">
        <v>0.07</v>
      </c>
      <c r="H682" s="669">
        <v>0.05</v>
      </c>
      <c r="I682" s="669">
        <v>0.06</v>
      </c>
      <c r="J682" s="958">
        <v>0.08</v>
      </c>
      <c r="K682" s="669">
        <v>0.07</v>
      </c>
      <c r="L682" s="669">
        <v>0.08</v>
      </c>
      <c r="M682" s="669">
        <v>0.07</v>
      </c>
      <c r="N682" s="669">
        <v>0.08</v>
      </c>
      <c r="O682" s="669">
        <v>0.05</v>
      </c>
      <c r="P682" s="669">
        <v>0.04</v>
      </c>
      <c r="Q682" s="669">
        <v>0.04</v>
      </c>
      <c r="R682" s="669">
        <v>0.04</v>
      </c>
      <c r="S682" s="669">
        <v>0.04</v>
      </c>
      <c r="T682" s="669">
        <v>0.06</v>
      </c>
      <c r="U682" s="407">
        <v>0.0594</v>
      </c>
      <c r="V682" s="669">
        <v>0.05</v>
      </c>
      <c r="W682" s="669">
        <v>0.05</v>
      </c>
      <c r="X682" s="407">
        <v>0.0584</v>
      </c>
    </row>
    <row r="683" s="135" customFormat="1" customHeight="1" spans="1:24">
      <c r="A683" s="711">
        <v>45240</v>
      </c>
      <c r="B683" s="711">
        <v>45246</v>
      </c>
      <c r="C683" s="757" t="s">
        <v>479</v>
      </c>
      <c r="D683" s="669">
        <v>0.07</v>
      </c>
      <c r="E683" s="669">
        <v>0.03</v>
      </c>
      <c r="F683" s="669">
        <v>0.03</v>
      </c>
      <c r="G683" s="669">
        <v>0.05</v>
      </c>
      <c r="H683" s="669">
        <v>0.07</v>
      </c>
      <c r="I683" s="669">
        <v>0.03</v>
      </c>
      <c r="J683" s="669">
        <v>0.07</v>
      </c>
      <c r="K683" s="669">
        <v>0.06</v>
      </c>
      <c r="L683" s="669">
        <v>0.08</v>
      </c>
      <c r="M683" s="669">
        <v>0.07</v>
      </c>
      <c r="N683" s="669">
        <v>0.07</v>
      </c>
      <c r="O683" s="669">
        <v>0.07</v>
      </c>
      <c r="P683" s="669">
        <v>0.04</v>
      </c>
      <c r="Q683" s="669">
        <v>0.06</v>
      </c>
      <c r="R683" s="669">
        <v>0.05</v>
      </c>
      <c r="S683" s="669">
        <v>0.05</v>
      </c>
      <c r="T683" s="669">
        <v>0.06</v>
      </c>
      <c r="U683" s="407">
        <v>0.0565</v>
      </c>
      <c r="V683" s="669">
        <v>0.06</v>
      </c>
      <c r="W683" s="669">
        <v>0.1</v>
      </c>
      <c r="X683" s="407">
        <v>0.0589</v>
      </c>
    </row>
    <row r="684" s="135" customFormat="1" customHeight="1" spans="1:24">
      <c r="A684" s="711">
        <v>45247</v>
      </c>
      <c r="B684" s="711">
        <v>45253</v>
      </c>
      <c r="C684" s="73" t="s">
        <v>477</v>
      </c>
      <c r="D684" s="513">
        <v>121.3</v>
      </c>
      <c r="E684" s="513">
        <v>122.6</v>
      </c>
      <c r="F684" s="513">
        <v>121.2</v>
      </c>
      <c r="G684" s="513">
        <v>121.3</v>
      </c>
      <c r="H684" s="513">
        <v>122.8</v>
      </c>
      <c r="I684" s="513">
        <v>121.1</v>
      </c>
      <c r="J684" s="513">
        <v>120.6</v>
      </c>
      <c r="K684" s="513">
        <v>121.2</v>
      </c>
      <c r="L684" s="513">
        <v>126</v>
      </c>
      <c r="M684" s="513">
        <v>126.6</v>
      </c>
      <c r="N684" s="513">
        <v>126.4</v>
      </c>
      <c r="O684" s="513">
        <v>129.1</v>
      </c>
      <c r="P684" s="513">
        <v>123</v>
      </c>
      <c r="Q684" s="513">
        <v>122.7</v>
      </c>
      <c r="R684" s="513">
        <v>122.5</v>
      </c>
      <c r="S684" s="513">
        <v>125.2</v>
      </c>
      <c r="T684" s="513">
        <v>121.9</v>
      </c>
      <c r="U684" s="513">
        <v>123.26</v>
      </c>
      <c r="V684" s="513">
        <v>127.5</v>
      </c>
      <c r="W684" s="513">
        <v>129</v>
      </c>
      <c r="X684" s="513">
        <v>123.79</v>
      </c>
    </row>
    <row r="685" s="135" customFormat="1" customHeight="1" spans="1:24">
      <c r="A685" s="711">
        <v>45247</v>
      </c>
      <c r="B685" s="711">
        <v>45253</v>
      </c>
      <c r="C685" s="757" t="s">
        <v>478</v>
      </c>
      <c r="D685" s="669">
        <v>0.06</v>
      </c>
      <c r="E685" s="669">
        <v>0.04</v>
      </c>
      <c r="F685" s="669">
        <v>0.05</v>
      </c>
      <c r="G685" s="669">
        <v>0.07</v>
      </c>
      <c r="H685" s="669">
        <v>0.05</v>
      </c>
      <c r="I685" s="669">
        <v>0.05</v>
      </c>
      <c r="J685" s="958">
        <v>0.09</v>
      </c>
      <c r="K685" s="669">
        <v>0.07</v>
      </c>
      <c r="L685" s="958">
        <v>0.08</v>
      </c>
      <c r="M685" s="958">
        <v>0.09</v>
      </c>
      <c r="N685" s="958">
        <v>0.09</v>
      </c>
      <c r="O685" s="669">
        <v>0.05</v>
      </c>
      <c r="P685" s="669">
        <v>0.04</v>
      </c>
      <c r="Q685" s="669">
        <v>0.04</v>
      </c>
      <c r="R685" s="669">
        <v>0.04</v>
      </c>
      <c r="S685" s="669">
        <v>0.04</v>
      </c>
      <c r="T685" s="669">
        <v>0.06</v>
      </c>
      <c r="U685" s="407">
        <v>0.0594</v>
      </c>
      <c r="V685" s="669">
        <v>0.05</v>
      </c>
      <c r="W685" s="669">
        <v>0.05</v>
      </c>
      <c r="X685" s="407">
        <v>0.0584</v>
      </c>
    </row>
    <row r="686" s="135" customFormat="1" customHeight="1" spans="1:24">
      <c r="A686" s="711">
        <v>45247</v>
      </c>
      <c r="B686" s="711">
        <v>45253</v>
      </c>
      <c r="C686" s="757" t="s">
        <v>479</v>
      </c>
      <c r="D686" s="669">
        <v>0.07</v>
      </c>
      <c r="E686" s="669">
        <v>0.05</v>
      </c>
      <c r="F686" s="669">
        <v>0.05</v>
      </c>
      <c r="G686" s="669">
        <v>0.05</v>
      </c>
      <c r="H686" s="669">
        <v>0.07</v>
      </c>
      <c r="I686" s="669">
        <v>0.04</v>
      </c>
      <c r="J686" s="669">
        <v>0.07</v>
      </c>
      <c r="K686" s="669">
        <v>0.06</v>
      </c>
      <c r="L686" s="669">
        <v>0.08</v>
      </c>
      <c r="M686" s="669">
        <v>0.07</v>
      </c>
      <c r="N686" s="669">
        <v>0.07</v>
      </c>
      <c r="O686" s="669">
        <v>0.07</v>
      </c>
      <c r="P686" s="669">
        <v>0.05</v>
      </c>
      <c r="Q686" s="669">
        <v>0.05</v>
      </c>
      <c r="R686" s="669">
        <v>0.05</v>
      </c>
      <c r="S686" s="669">
        <v>0.05</v>
      </c>
      <c r="T686" s="669">
        <v>0.06</v>
      </c>
      <c r="U686" s="407">
        <v>0.0594</v>
      </c>
      <c r="V686" s="669">
        <v>0.07</v>
      </c>
      <c r="W686" s="669">
        <v>0.1</v>
      </c>
      <c r="X686" s="407">
        <v>0.0621</v>
      </c>
    </row>
    <row r="687" s="135" customFormat="1" customHeight="1" spans="1:24">
      <c r="A687" s="631">
        <v>45254</v>
      </c>
      <c r="B687" s="631">
        <v>45260</v>
      </c>
      <c r="C687" s="73" t="s">
        <v>477</v>
      </c>
      <c r="D687" s="513">
        <v>120.6</v>
      </c>
      <c r="E687" s="513">
        <v>123</v>
      </c>
      <c r="F687" s="513">
        <v>121.8</v>
      </c>
      <c r="G687" s="513">
        <v>121.6</v>
      </c>
      <c r="H687" s="513">
        <v>123.2</v>
      </c>
      <c r="I687" s="513">
        <v>121.5</v>
      </c>
      <c r="J687" s="513">
        <v>121</v>
      </c>
      <c r="K687" s="513">
        <v>121.9</v>
      </c>
      <c r="L687" s="513">
        <v>125.4</v>
      </c>
      <c r="M687" s="513">
        <v>126</v>
      </c>
      <c r="N687" s="513">
        <v>125.8</v>
      </c>
      <c r="O687" s="513">
        <v>129.7</v>
      </c>
      <c r="P687" s="513">
        <v>123.3</v>
      </c>
      <c r="Q687" s="513">
        <v>123</v>
      </c>
      <c r="R687" s="513">
        <v>122.9</v>
      </c>
      <c r="S687" s="513">
        <v>125.4</v>
      </c>
      <c r="T687" s="513">
        <v>122</v>
      </c>
      <c r="U687" s="513">
        <v>123.42</v>
      </c>
      <c r="V687" s="513">
        <v>128.1</v>
      </c>
      <c r="W687" s="513">
        <v>129.8</v>
      </c>
      <c r="X687" s="513">
        <v>124</v>
      </c>
    </row>
    <row r="688" s="135" customFormat="1" customHeight="1" spans="1:24">
      <c r="A688" s="631">
        <v>45254</v>
      </c>
      <c r="B688" s="631">
        <v>45260</v>
      </c>
      <c r="C688" s="757" t="s">
        <v>478</v>
      </c>
      <c r="D688" s="669">
        <v>0.09</v>
      </c>
      <c r="E688" s="669">
        <v>0.04</v>
      </c>
      <c r="F688" s="669">
        <v>0.05</v>
      </c>
      <c r="G688" s="669">
        <v>0.07</v>
      </c>
      <c r="H688" s="669">
        <v>0.04</v>
      </c>
      <c r="I688" s="669">
        <v>0.05</v>
      </c>
      <c r="J688" s="958">
        <v>0.09</v>
      </c>
      <c r="K688" s="669">
        <v>0.07</v>
      </c>
      <c r="L688" s="958">
        <v>0.1</v>
      </c>
      <c r="M688" s="958">
        <v>0.1</v>
      </c>
      <c r="N688" s="958">
        <v>0.1</v>
      </c>
      <c r="O688" s="669">
        <v>0.05</v>
      </c>
      <c r="P688" s="669">
        <v>0.04</v>
      </c>
      <c r="Q688" s="669">
        <v>0.03</v>
      </c>
      <c r="R688" s="669">
        <v>0.04</v>
      </c>
      <c r="S688" s="669">
        <v>0.03</v>
      </c>
      <c r="T688" s="669">
        <v>0.06</v>
      </c>
      <c r="U688" s="407">
        <v>0.0618</v>
      </c>
      <c r="V688" s="669">
        <v>0.05</v>
      </c>
      <c r="W688" s="669">
        <v>0.05</v>
      </c>
      <c r="X688" s="407">
        <v>0.0605</v>
      </c>
    </row>
    <row r="689" s="135" customFormat="1" customHeight="1" spans="1:24">
      <c r="A689" s="631">
        <v>45254</v>
      </c>
      <c r="B689" s="631">
        <v>45260</v>
      </c>
      <c r="C689" s="757" t="s">
        <v>479</v>
      </c>
      <c r="D689" s="669">
        <v>0.07</v>
      </c>
      <c r="E689" s="669">
        <v>0.07</v>
      </c>
      <c r="F689" s="669">
        <v>0.07</v>
      </c>
      <c r="G689" s="669">
        <v>0.05</v>
      </c>
      <c r="H689" s="669">
        <v>0.08</v>
      </c>
      <c r="I689" s="669">
        <v>0.05</v>
      </c>
      <c r="J689" s="669">
        <v>0.08</v>
      </c>
      <c r="K689" s="669">
        <v>0.06</v>
      </c>
      <c r="L689" s="669">
        <v>0.08</v>
      </c>
      <c r="M689" s="669">
        <v>0.07</v>
      </c>
      <c r="N689" s="669">
        <v>0.07</v>
      </c>
      <c r="O689" s="669">
        <v>0.08</v>
      </c>
      <c r="P689" s="669">
        <v>0.05</v>
      </c>
      <c r="Q689" s="669">
        <v>0.06</v>
      </c>
      <c r="R689" s="669">
        <v>0.06</v>
      </c>
      <c r="S689" s="669">
        <v>0.05</v>
      </c>
      <c r="T689" s="669">
        <v>0.06</v>
      </c>
      <c r="U689" s="407">
        <v>0.0653</v>
      </c>
      <c r="V689" s="669">
        <v>0.08</v>
      </c>
      <c r="W689" s="669">
        <v>0.1</v>
      </c>
      <c r="X689" s="407">
        <v>0.0679</v>
      </c>
    </row>
    <row r="690" s="135" customFormat="1" customHeight="1" spans="1:24">
      <c r="A690" s="631">
        <v>45261</v>
      </c>
      <c r="B690" s="631">
        <v>45267</v>
      </c>
      <c r="C690" s="73" t="s">
        <v>477</v>
      </c>
      <c r="D690" s="513">
        <v>117.8</v>
      </c>
      <c r="E690" s="513">
        <v>123.3</v>
      </c>
      <c r="F690" s="513">
        <v>120</v>
      </c>
      <c r="G690" s="513">
        <v>120.8</v>
      </c>
      <c r="H690" s="513">
        <v>123</v>
      </c>
      <c r="I690" s="513">
        <v>121.5</v>
      </c>
      <c r="J690" s="513">
        <v>119.9</v>
      </c>
      <c r="K690" s="513">
        <v>121.2</v>
      </c>
      <c r="L690" s="513">
        <v>123.8</v>
      </c>
      <c r="M690" s="513">
        <v>124.2</v>
      </c>
      <c r="N690" s="513">
        <v>124.3</v>
      </c>
      <c r="O690" s="513">
        <v>129.9</v>
      </c>
      <c r="P690" s="513">
        <v>123.5</v>
      </c>
      <c r="Q690" s="513">
        <v>123.4</v>
      </c>
      <c r="R690" s="513">
        <v>123.1</v>
      </c>
      <c r="S690" s="513">
        <v>125.1</v>
      </c>
      <c r="T690" s="513">
        <v>120.9</v>
      </c>
      <c r="U690" s="513">
        <v>122.69</v>
      </c>
      <c r="V690" s="513">
        <v>128.5</v>
      </c>
      <c r="W690" s="513">
        <v>130.1</v>
      </c>
      <c r="X690" s="513">
        <v>123.38</v>
      </c>
    </row>
    <row r="691" s="135" customFormat="1" customHeight="1" spans="1:24">
      <c r="A691" s="631">
        <v>45261</v>
      </c>
      <c r="B691" s="631">
        <v>45267</v>
      </c>
      <c r="C691" s="757" t="s">
        <v>478</v>
      </c>
      <c r="D691" s="669">
        <v>0.13</v>
      </c>
      <c r="E691" s="669">
        <v>0.04</v>
      </c>
      <c r="F691" s="669">
        <v>0.08</v>
      </c>
      <c r="G691" s="669">
        <v>0.08</v>
      </c>
      <c r="H691" s="669">
        <v>0.04</v>
      </c>
      <c r="I691" s="669">
        <v>0.05</v>
      </c>
      <c r="J691" s="958">
        <v>0.1</v>
      </c>
      <c r="K691" s="669">
        <v>0.08</v>
      </c>
      <c r="L691" s="958">
        <v>0.12</v>
      </c>
      <c r="M691" s="958">
        <v>0.12</v>
      </c>
      <c r="N691" s="958">
        <v>0.12</v>
      </c>
      <c r="O691" s="669">
        <v>0.05</v>
      </c>
      <c r="P691" s="669">
        <v>0.04</v>
      </c>
      <c r="Q691" s="669">
        <v>0.03</v>
      </c>
      <c r="R691" s="669">
        <v>0.04</v>
      </c>
      <c r="S691" s="669">
        <v>0.04</v>
      </c>
      <c r="T691" s="669">
        <v>0.09</v>
      </c>
      <c r="U691" s="407">
        <v>0.0735</v>
      </c>
      <c r="V691" s="669">
        <v>0.05</v>
      </c>
      <c r="W691" s="669">
        <v>0.05</v>
      </c>
      <c r="X691" s="407">
        <v>0.0711</v>
      </c>
    </row>
    <row r="692" s="135" customFormat="1" customHeight="1" spans="1:24">
      <c r="A692" s="631">
        <v>45261</v>
      </c>
      <c r="B692" s="631">
        <v>45267</v>
      </c>
      <c r="C692" s="757" t="s">
        <v>479</v>
      </c>
      <c r="D692" s="669">
        <v>0.07</v>
      </c>
      <c r="E692" s="669">
        <v>0.07</v>
      </c>
      <c r="F692" s="669">
        <v>0.07</v>
      </c>
      <c r="G692" s="669">
        <v>0.05</v>
      </c>
      <c r="H692" s="669">
        <v>0.08</v>
      </c>
      <c r="I692" s="669">
        <v>0.05</v>
      </c>
      <c r="J692" s="958">
        <v>0.08</v>
      </c>
      <c r="K692" s="669">
        <v>0.06</v>
      </c>
      <c r="L692" s="958">
        <v>0.08</v>
      </c>
      <c r="M692" s="958">
        <v>0.07</v>
      </c>
      <c r="N692" s="958">
        <v>0.07</v>
      </c>
      <c r="O692" s="669">
        <v>0.09</v>
      </c>
      <c r="P692" s="669">
        <v>0.05</v>
      </c>
      <c r="Q692" s="669">
        <v>0.06</v>
      </c>
      <c r="R692" s="669">
        <v>0.06</v>
      </c>
      <c r="S692" s="669">
        <v>0.05</v>
      </c>
      <c r="T692" s="669">
        <v>0.07</v>
      </c>
      <c r="U692" s="407">
        <v>0.0665</v>
      </c>
      <c r="V692" s="669">
        <v>0.08</v>
      </c>
      <c r="W692" s="669">
        <v>0.1</v>
      </c>
      <c r="X692" s="407">
        <v>0.0689</v>
      </c>
    </row>
    <row r="693" s="176" customFormat="1" customHeight="1" spans="1:24">
      <c r="A693" s="631">
        <v>45268</v>
      </c>
      <c r="B693" s="631">
        <v>45274</v>
      </c>
      <c r="C693" s="73" t="s">
        <v>477</v>
      </c>
      <c r="D693" s="513">
        <v>118.3</v>
      </c>
      <c r="E693" s="513">
        <v>124.2</v>
      </c>
      <c r="F693" s="513">
        <v>119.5</v>
      </c>
      <c r="G693" s="513">
        <v>120.8</v>
      </c>
      <c r="H693" s="513">
        <v>123</v>
      </c>
      <c r="I693" s="513">
        <v>121.8</v>
      </c>
      <c r="J693" s="513">
        <v>119.8</v>
      </c>
      <c r="K693" s="513">
        <v>121.4</v>
      </c>
      <c r="L693" s="513">
        <v>124.3</v>
      </c>
      <c r="M693" s="513">
        <v>124.7</v>
      </c>
      <c r="N693" s="513">
        <v>125</v>
      </c>
      <c r="O693" s="513">
        <v>130</v>
      </c>
      <c r="P693" s="513">
        <v>123.8</v>
      </c>
      <c r="Q693" s="513">
        <v>123.6</v>
      </c>
      <c r="R693" s="513">
        <v>123.7</v>
      </c>
      <c r="S693" s="513">
        <v>125.4</v>
      </c>
      <c r="T693" s="513">
        <v>121</v>
      </c>
      <c r="U693" s="176">
        <v>122.96</v>
      </c>
      <c r="V693" s="513">
        <v>128.6</v>
      </c>
      <c r="W693" s="513">
        <v>130.2</v>
      </c>
      <c r="X693" s="513">
        <v>123.64</v>
      </c>
    </row>
    <row r="694" s="176" customFormat="1" customHeight="1" spans="1:24">
      <c r="A694" s="631">
        <v>45268</v>
      </c>
      <c r="B694" s="631">
        <v>45274</v>
      </c>
      <c r="C694" s="757" t="s">
        <v>478</v>
      </c>
      <c r="D694" s="669">
        <v>0.09</v>
      </c>
      <c r="E694" s="669">
        <v>0.04</v>
      </c>
      <c r="F694" s="669">
        <v>0.09</v>
      </c>
      <c r="G694" s="669">
        <v>0.08</v>
      </c>
      <c r="H694" s="669">
        <v>0.04</v>
      </c>
      <c r="I694" s="669">
        <v>0.05</v>
      </c>
      <c r="J694" s="958">
        <v>0.09</v>
      </c>
      <c r="K694" s="669">
        <v>0.08</v>
      </c>
      <c r="L694" s="958">
        <v>0.1</v>
      </c>
      <c r="M694" s="958">
        <v>0.1</v>
      </c>
      <c r="N694" s="958">
        <v>0.09</v>
      </c>
      <c r="O694" s="669">
        <v>0.05</v>
      </c>
      <c r="P694" s="669">
        <v>0.04</v>
      </c>
      <c r="Q694" s="669">
        <v>0.03</v>
      </c>
      <c r="R694" s="669">
        <v>0.03</v>
      </c>
      <c r="S694" s="669">
        <v>0.04</v>
      </c>
      <c r="T694" s="669">
        <v>0.09</v>
      </c>
      <c r="U694" s="407">
        <v>0.0665</v>
      </c>
      <c r="V694" s="669">
        <v>0.05</v>
      </c>
      <c r="W694" s="669">
        <v>0.05</v>
      </c>
      <c r="X694" s="407">
        <v>0.0647</v>
      </c>
    </row>
    <row r="695" s="176" customFormat="1" customHeight="1" spans="1:24">
      <c r="A695" s="631">
        <v>45268</v>
      </c>
      <c r="B695" s="631">
        <v>45274</v>
      </c>
      <c r="C695" s="757" t="s">
        <v>479</v>
      </c>
      <c r="D695" s="669">
        <v>0.08</v>
      </c>
      <c r="E695" s="669">
        <v>0.07</v>
      </c>
      <c r="F695" s="669">
        <v>0.07</v>
      </c>
      <c r="G695" s="669">
        <v>0.05</v>
      </c>
      <c r="H695" s="669">
        <v>0.08</v>
      </c>
      <c r="I695" s="669">
        <v>0.05</v>
      </c>
      <c r="J695" s="669">
        <v>0.08</v>
      </c>
      <c r="K695" s="669">
        <v>0.06</v>
      </c>
      <c r="L695" s="669">
        <v>0.09</v>
      </c>
      <c r="M695" s="669">
        <v>0.08</v>
      </c>
      <c r="N695" s="669">
        <v>0.08</v>
      </c>
      <c r="O695" s="669">
        <v>0.1</v>
      </c>
      <c r="P695" s="669">
        <v>0.05</v>
      </c>
      <c r="Q695" s="669">
        <v>0.06</v>
      </c>
      <c r="R695" s="669">
        <v>0.07</v>
      </c>
      <c r="S695" s="669">
        <v>0.06</v>
      </c>
      <c r="T695" s="669">
        <v>0.07</v>
      </c>
      <c r="U695" s="407">
        <v>0.0706</v>
      </c>
      <c r="V695" s="669">
        <v>0.09</v>
      </c>
      <c r="W695" s="669">
        <v>0.11</v>
      </c>
      <c r="X695" s="407">
        <v>0.0737</v>
      </c>
    </row>
    <row r="696" s="176" customFormat="1" customHeight="1" spans="1:24">
      <c r="A696" s="631">
        <v>45275</v>
      </c>
      <c r="B696" s="631">
        <v>45281</v>
      </c>
      <c r="C696" s="73" t="s">
        <v>477</v>
      </c>
      <c r="D696" s="513">
        <v>119.1</v>
      </c>
      <c r="E696" s="513">
        <v>123</v>
      </c>
      <c r="F696" s="513">
        <v>119.5</v>
      </c>
      <c r="G696" s="513">
        <v>120.3</v>
      </c>
      <c r="H696" s="513">
        <v>123</v>
      </c>
      <c r="I696" s="513">
        <v>122.3</v>
      </c>
      <c r="J696" s="513">
        <v>119.5</v>
      </c>
      <c r="K696" s="513">
        <v>121.4</v>
      </c>
      <c r="L696" s="513">
        <v>125.8</v>
      </c>
      <c r="M696" s="513">
        <v>126.1</v>
      </c>
      <c r="N696" s="513">
        <v>126.6</v>
      </c>
      <c r="O696" s="513">
        <v>130.1</v>
      </c>
      <c r="P696" s="513">
        <v>124</v>
      </c>
      <c r="Q696" s="513">
        <v>123.9</v>
      </c>
      <c r="R696" s="513">
        <v>124.1</v>
      </c>
      <c r="S696" s="513">
        <v>125.6</v>
      </c>
      <c r="T696" s="513">
        <v>119.9</v>
      </c>
      <c r="U696" s="176">
        <v>123.19</v>
      </c>
      <c r="V696" s="513">
        <v>130</v>
      </c>
      <c r="W696" s="513">
        <v>130.5</v>
      </c>
      <c r="X696" s="513">
        <v>123.93</v>
      </c>
    </row>
    <row r="697" s="176" customFormat="1" customHeight="1" spans="1:24">
      <c r="A697" s="631">
        <v>45275</v>
      </c>
      <c r="B697" s="631">
        <v>45281</v>
      </c>
      <c r="C697" s="757" t="s">
        <v>478</v>
      </c>
      <c r="D697" s="669">
        <v>0.08</v>
      </c>
      <c r="E697" s="669">
        <v>0.06</v>
      </c>
      <c r="F697" s="669">
        <v>0.08</v>
      </c>
      <c r="G697" s="669">
        <v>0.08</v>
      </c>
      <c r="H697" s="669">
        <v>0.04</v>
      </c>
      <c r="I697" s="669">
        <v>0.04</v>
      </c>
      <c r="J697" s="958">
        <v>0.09</v>
      </c>
      <c r="K697" s="669">
        <v>0.08</v>
      </c>
      <c r="L697" s="958">
        <v>0.09</v>
      </c>
      <c r="M697" s="958">
        <v>0.08</v>
      </c>
      <c r="N697" s="958">
        <v>0.07</v>
      </c>
      <c r="O697" s="669">
        <v>0.05</v>
      </c>
      <c r="P697" s="669">
        <v>0.04</v>
      </c>
      <c r="Q697" s="669">
        <v>0.03</v>
      </c>
      <c r="R697" s="669">
        <v>0.03</v>
      </c>
      <c r="S697" s="669">
        <v>0.04</v>
      </c>
      <c r="T697" s="669">
        <v>0.11</v>
      </c>
      <c r="U697" s="407">
        <v>0.0641</v>
      </c>
      <c r="V697" s="669">
        <v>0.05</v>
      </c>
      <c r="W697" s="669">
        <v>0.05</v>
      </c>
      <c r="X697" s="407">
        <v>0.0626</v>
      </c>
    </row>
    <row r="698" s="176" customFormat="1" customHeight="1" spans="1:24">
      <c r="A698" s="631">
        <v>45275</v>
      </c>
      <c r="B698" s="631">
        <v>45281</v>
      </c>
      <c r="C698" s="757" t="s">
        <v>479</v>
      </c>
      <c r="D698" s="669">
        <v>0.09</v>
      </c>
      <c r="E698" s="669">
        <v>0.07</v>
      </c>
      <c r="F698" s="669">
        <v>0.07</v>
      </c>
      <c r="G698" s="669">
        <v>0.05</v>
      </c>
      <c r="H698" s="669">
        <v>0.08</v>
      </c>
      <c r="I698" s="669">
        <v>0.05</v>
      </c>
      <c r="J698" s="669">
        <v>0.09</v>
      </c>
      <c r="K698" s="669">
        <v>0.06</v>
      </c>
      <c r="L698" s="669">
        <v>0.1</v>
      </c>
      <c r="M698" s="669">
        <v>0.09</v>
      </c>
      <c r="N698" s="669">
        <v>0.09</v>
      </c>
      <c r="O698" s="669">
        <v>0.1</v>
      </c>
      <c r="P698" s="669">
        <v>0.05</v>
      </c>
      <c r="Q698" s="669">
        <v>0.07</v>
      </c>
      <c r="R698" s="669">
        <v>0.08</v>
      </c>
      <c r="S698" s="669">
        <v>0.06</v>
      </c>
      <c r="T698" s="669">
        <v>0.08</v>
      </c>
      <c r="U698" s="407">
        <v>0.0753</v>
      </c>
      <c r="V698" s="669">
        <v>0.09</v>
      </c>
      <c r="W698" s="669">
        <v>0.11</v>
      </c>
      <c r="X698" s="407">
        <v>0.0779</v>
      </c>
    </row>
    <row r="699" s="176" customFormat="1" customHeight="1" spans="1:24">
      <c r="A699" s="631">
        <v>45282</v>
      </c>
      <c r="B699" s="631">
        <v>45288</v>
      </c>
      <c r="C699" s="73" t="s">
        <v>477</v>
      </c>
      <c r="D699" s="513">
        <v>119.6</v>
      </c>
      <c r="E699" s="513">
        <v>122.7</v>
      </c>
      <c r="F699" s="513">
        <v>119.9</v>
      </c>
      <c r="G699" s="513">
        <v>120.3</v>
      </c>
      <c r="H699" s="513">
        <v>122.8</v>
      </c>
      <c r="I699" s="513">
        <v>122.6</v>
      </c>
      <c r="J699" s="513">
        <v>119.8</v>
      </c>
      <c r="K699" s="513">
        <v>121.4</v>
      </c>
      <c r="L699" s="513">
        <v>126.5</v>
      </c>
      <c r="M699" s="513">
        <v>126.8</v>
      </c>
      <c r="N699" s="513">
        <v>127.3</v>
      </c>
      <c r="O699" s="513">
        <v>130.3</v>
      </c>
      <c r="P699" s="513">
        <v>124.3</v>
      </c>
      <c r="Q699" s="513">
        <v>124.1</v>
      </c>
      <c r="R699" s="513">
        <v>124.5</v>
      </c>
      <c r="S699" s="513">
        <v>125.9</v>
      </c>
      <c r="T699" s="513">
        <v>120.1</v>
      </c>
      <c r="U699" s="176">
        <v>123.46</v>
      </c>
      <c r="V699" s="513">
        <v>130.5</v>
      </c>
      <c r="W699" s="513">
        <v>131.2</v>
      </c>
      <c r="X699" s="513">
        <v>124.24</v>
      </c>
    </row>
    <row r="700" s="176" customFormat="1" customHeight="1" spans="1:24">
      <c r="A700" s="631">
        <v>45282</v>
      </c>
      <c r="B700" s="631">
        <v>45288</v>
      </c>
      <c r="C700" s="757" t="s">
        <v>478</v>
      </c>
      <c r="D700" s="669">
        <v>0.09</v>
      </c>
      <c r="E700" s="669">
        <v>0.07</v>
      </c>
      <c r="F700" s="669">
        <v>0.07</v>
      </c>
      <c r="G700" s="669">
        <v>0.08</v>
      </c>
      <c r="H700" s="669">
        <v>0.04</v>
      </c>
      <c r="I700" s="669">
        <v>0.04</v>
      </c>
      <c r="J700" s="958">
        <v>0.09</v>
      </c>
      <c r="K700" s="669">
        <v>0.07</v>
      </c>
      <c r="L700" s="958">
        <v>0.09</v>
      </c>
      <c r="M700" s="958">
        <v>0.07</v>
      </c>
      <c r="N700" s="958">
        <v>0.07</v>
      </c>
      <c r="O700" s="669">
        <v>0.05</v>
      </c>
      <c r="P700" s="669">
        <v>0.04</v>
      </c>
      <c r="Q700" s="669">
        <v>0.04</v>
      </c>
      <c r="R700" s="669">
        <v>0.03</v>
      </c>
      <c r="S700" s="669">
        <v>0.04</v>
      </c>
      <c r="T700" s="669">
        <v>0.1</v>
      </c>
      <c r="U700" s="407">
        <v>0.0635</v>
      </c>
      <c r="V700" s="669">
        <v>0.05</v>
      </c>
      <c r="W700" s="669">
        <v>0.05</v>
      </c>
      <c r="X700" s="407">
        <v>0.0621</v>
      </c>
    </row>
    <row r="701" s="176" customFormat="1" customHeight="1" spans="1:24">
      <c r="A701" s="631">
        <v>45282</v>
      </c>
      <c r="B701" s="631">
        <v>45288</v>
      </c>
      <c r="C701" s="757" t="s">
        <v>479</v>
      </c>
      <c r="D701" s="669">
        <v>0.1</v>
      </c>
      <c r="E701" s="669">
        <v>0.07</v>
      </c>
      <c r="F701" s="669">
        <v>0.07</v>
      </c>
      <c r="G701" s="669">
        <v>0.05</v>
      </c>
      <c r="H701" s="669">
        <v>0.08</v>
      </c>
      <c r="I701" s="669">
        <v>0.05</v>
      </c>
      <c r="J701" s="669">
        <v>0.09</v>
      </c>
      <c r="K701" s="669">
        <v>0.06</v>
      </c>
      <c r="L701" s="669">
        <v>0.1</v>
      </c>
      <c r="M701" s="669">
        <v>0.09</v>
      </c>
      <c r="N701" s="669">
        <v>0.09</v>
      </c>
      <c r="O701" s="669">
        <v>0.11</v>
      </c>
      <c r="P701" s="669">
        <v>0.05</v>
      </c>
      <c r="Q701" s="669">
        <v>0.08</v>
      </c>
      <c r="R701" s="669">
        <v>0.08</v>
      </c>
      <c r="S701" s="669">
        <v>0.07</v>
      </c>
      <c r="T701" s="669">
        <v>0.08</v>
      </c>
      <c r="U701" s="407">
        <v>0.0776</v>
      </c>
      <c r="V701" s="669">
        <v>0.09</v>
      </c>
      <c r="W701" s="669">
        <v>0.11</v>
      </c>
      <c r="X701" s="407">
        <v>0.08</v>
      </c>
    </row>
    <row r="702" s="135" customFormat="1" customHeight="1" spans="1:24">
      <c r="A702" s="631">
        <v>45289</v>
      </c>
      <c r="B702" s="631">
        <v>45295</v>
      </c>
      <c r="C702" s="73" t="s">
        <v>477</v>
      </c>
      <c r="D702" s="513">
        <v>120</v>
      </c>
      <c r="E702" s="513">
        <v>122.4</v>
      </c>
      <c r="F702" s="513">
        <v>120.3</v>
      </c>
      <c r="G702" s="513">
        <v>120.3</v>
      </c>
      <c r="H702" s="513">
        <v>122.8</v>
      </c>
      <c r="I702" s="513">
        <v>122.4</v>
      </c>
      <c r="J702" s="513">
        <v>119.4</v>
      </c>
      <c r="K702" s="513">
        <v>121.1</v>
      </c>
      <c r="L702" s="513">
        <v>127</v>
      </c>
      <c r="M702" s="513">
        <v>127.4</v>
      </c>
      <c r="N702" s="513">
        <v>127.9</v>
      </c>
      <c r="O702" s="513">
        <v>129.9</v>
      </c>
      <c r="P702" s="513">
        <v>124.1</v>
      </c>
      <c r="Q702" s="513">
        <v>124.3</v>
      </c>
      <c r="R702" s="513">
        <v>124.9</v>
      </c>
      <c r="S702" s="513">
        <v>126</v>
      </c>
      <c r="T702" s="513">
        <v>119.8</v>
      </c>
      <c r="U702" s="513">
        <v>123.53</v>
      </c>
      <c r="V702" s="513">
        <v>130.5</v>
      </c>
      <c r="W702" s="513">
        <v>131.2</v>
      </c>
      <c r="X702" s="513">
        <v>124.3</v>
      </c>
    </row>
    <row r="703" s="135" customFormat="1" customHeight="1" spans="1:24">
      <c r="A703" s="631">
        <v>45289</v>
      </c>
      <c r="B703" s="631">
        <v>45295</v>
      </c>
      <c r="C703" s="757" t="s">
        <v>478</v>
      </c>
      <c r="D703" s="669">
        <v>0.08</v>
      </c>
      <c r="E703" s="669">
        <v>0.07</v>
      </c>
      <c r="F703" s="669">
        <v>0.07</v>
      </c>
      <c r="G703" s="669">
        <v>0.08</v>
      </c>
      <c r="H703" s="669">
        <v>0.04</v>
      </c>
      <c r="I703" s="669">
        <v>0.04</v>
      </c>
      <c r="J703" s="958">
        <v>0.09</v>
      </c>
      <c r="K703" s="669">
        <v>0.07</v>
      </c>
      <c r="L703" s="958">
        <v>0.09</v>
      </c>
      <c r="M703" s="958">
        <v>0.07</v>
      </c>
      <c r="N703" s="958">
        <v>0.07</v>
      </c>
      <c r="O703" s="669">
        <v>0.05</v>
      </c>
      <c r="P703" s="669">
        <v>0.04</v>
      </c>
      <c r="Q703" s="669">
        <v>0.03</v>
      </c>
      <c r="R703" s="669">
        <v>0.03</v>
      </c>
      <c r="S703" s="669">
        <v>0.03</v>
      </c>
      <c r="T703" s="669">
        <v>0.09</v>
      </c>
      <c r="U703" s="407">
        <v>0.0612</v>
      </c>
      <c r="V703" s="669">
        <v>0.05</v>
      </c>
      <c r="W703" s="669">
        <v>0.05</v>
      </c>
      <c r="X703" s="407">
        <v>0.06</v>
      </c>
    </row>
    <row r="704" s="135" customFormat="1" customHeight="1" spans="1:24">
      <c r="A704" s="631">
        <v>45289</v>
      </c>
      <c r="B704" s="631">
        <v>45295</v>
      </c>
      <c r="C704" s="757" t="s">
        <v>479</v>
      </c>
      <c r="D704" s="669">
        <v>0.09</v>
      </c>
      <c r="E704" s="669">
        <v>0.07</v>
      </c>
      <c r="F704" s="669">
        <v>0.07</v>
      </c>
      <c r="G704" s="669">
        <v>0.05</v>
      </c>
      <c r="H704" s="669">
        <v>0.08</v>
      </c>
      <c r="I704" s="669">
        <v>0.05</v>
      </c>
      <c r="J704" s="669">
        <v>0.08</v>
      </c>
      <c r="K704" s="669">
        <v>0.05</v>
      </c>
      <c r="L704" s="669">
        <v>0.1</v>
      </c>
      <c r="M704" s="669">
        <v>0.09</v>
      </c>
      <c r="N704" s="669">
        <v>0.09</v>
      </c>
      <c r="O704" s="669">
        <v>0.1</v>
      </c>
      <c r="P704" s="669">
        <v>0.05</v>
      </c>
      <c r="Q704" s="669">
        <v>0.09</v>
      </c>
      <c r="R704" s="669">
        <v>0.09</v>
      </c>
      <c r="S704" s="669">
        <v>0.08</v>
      </c>
      <c r="T704" s="669">
        <v>0.07</v>
      </c>
      <c r="U704" s="407">
        <v>0.0765</v>
      </c>
      <c r="V704" s="669">
        <v>0.09</v>
      </c>
      <c r="W704" s="669">
        <v>0.11</v>
      </c>
      <c r="X704" s="407">
        <v>0.0789</v>
      </c>
    </row>
    <row r="705" s="135" customFormat="1" customHeight="1" spans="1:24">
      <c r="A705" s="631">
        <v>45296</v>
      </c>
      <c r="B705" s="631">
        <v>45302</v>
      </c>
      <c r="C705" s="73" t="s">
        <v>477</v>
      </c>
      <c r="D705" s="513">
        <v>118.8</v>
      </c>
      <c r="E705" s="513">
        <v>121.8</v>
      </c>
      <c r="F705" s="513">
        <v>120</v>
      </c>
      <c r="G705" s="513">
        <v>120.1</v>
      </c>
      <c r="H705" s="513">
        <v>122.4</v>
      </c>
      <c r="I705" s="513">
        <v>121.6</v>
      </c>
      <c r="J705" s="513">
        <v>118.7</v>
      </c>
      <c r="K705" s="513">
        <v>120.3</v>
      </c>
      <c r="L705" s="513">
        <v>125.6</v>
      </c>
      <c r="M705" s="513">
        <v>125.6</v>
      </c>
      <c r="N705" s="513">
        <v>126.2</v>
      </c>
      <c r="O705" s="513">
        <v>128.8</v>
      </c>
      <c r="P705" s="513">
        <v>123.2</v>
      </c>
      <c r="Q705" s="513">
        <v>124.1</v>
      </c>
      <c r="R705" s="513">
        <v>125.1</v>
      </c>
      <c r="S705" s="513">
        <v>125.7</v>
      </c>
      <c r="T705" s="513">
        <v>119.6</v>
      </c>
      <c r="U705" s="513">
        <v>122.8</v>
      </c>
      <c r="V705" s="513">
        <v>128.9</v>
      </c>
      <c r="W705" s="513">
        <v>130.1</v>
      </c>
      <c r="X705" s="513">
        <v>123.51</v>
      </c>
    </row>
    <row r="706" s="135" customFormat="1" customHeight="1" spans="1:24">
      <c r="A706" s="631">
        <v>45296</v>
      </c>
      <c r="B706" s="631">
        <v>45302</v>
      </c>
      <c r="C706" s="757" t="s">
        <v>478</v>
      </c>
      <c r="D706" s="669">
        <v>0.07</v>
      </c>
      <c r="E706" s="669">
        <v>0.07</v>
      </c>
      <c r="F706" s="669">
        <v>0.07</v>
      </c>
      <c r="G706" s="669">
        <v>0.07</v>
      </c>
      <c r="H706" s="669">
        <v>0.04</v>
      </c>
      <c r="I706" s="669">
        <v>0.04</v>
      </c>
      <c r="J706" s="958">
        <v>0.07</v>
      </c>
      <c r="K706" s="669">
        <v>0.07</v>
      </c>
      <c r="L706" s="958">
        <v>0.08</v>
      </c>
      <c r="M706" s="958">
        <v>0.07</v>
      </c>
      <c r="N706" s="958">
        <v>0.07</v>
      </c>
      <c r="O706" s="669">
        <v>0.04</v>
      </c>
      <c r="P706" s="669">
        <v>0.04</v>
      </c>
      <c r="Q706" s="669">
        <v>0.03</v>
      </c>
      <c r="R706" s="669">
        <v>0.04</v>
      </c>
      <c r="S706" s="669">
        <v>0.03</v>
      </c>
      <c r="T706" s="669">
        <v>0.07</v>
      </c>
      <c r="U706" s="407">
        <v>0.0571</v>
      </c>
      <c r="V706" s="669">
        <v>0.05</v>
      </c>
      <c r="W706" s="669">
        <v>0.05</v>
      </c>
      <c r="X706" s="407">
        <v>0.0563</v>
      </c>
    </row>
    <row r="707" s="135" customFormat="1" customHeight="1" spans="1:24">
      <c r="A707" s="631">
        <v>45296</v>
      </c>
      <c r="B707" s="631">
        <v>45302</v>
      </c>
      <c r="C707" s="757" t="s">
        <v>479</v>
      </c>
      <c r="D707" s="669">
        <v>0.07</v>
      </c>
      <c r="E707" s="669">
        <v>0.06</v>
      </c>
      <c r="F707" s="669">
        <v>0.06</v>
      </c>
      <c r="G707" s="669">
        <v>0.05</v>
      </c>
      <c r="H707" s="669">
        <v>0.07</v>
      </c>
      <c r="I707" s="669">
        <v>0.05</v>
      </c>
      <c r="J707" s="669">
        <v>0.07</v>
      </c>
      <c r="K707" s="669">
        <v>0.05</v>
      </c>
      <c r="L707" s="669">
        <v>0.1</v>
      </c>
      <c r="M707" s="669">
        <v>0.09</v>
      </c>
      <c r="N707" s="669">
        <v>0.09</v>
      </c>
      <c r="O707" s="669">
        <v>0.09</v>
      </c>
      <c r="P707" s="669">
        <v>0.04</v>
      </c>
      <c r="Q707" s="669">
        <v>0.08</v>
      </c>
      <c r="R707" s="669">
        <v>0.09</v>
      </c>
      <c r="S707" s="669">
        <v>0.08</v>
      </c>
      <c r="T707" s="669">
        <v>0.06</v>
      </c>
      <c r="U707" s="407">
        <v>0.0706</v>
      </c>
      <c r="V707" s="669">
        <v>0.09</v>
      </c>
      <c r="W707" s="669">
        <v>0.11</v>
      </c>
      <c r="X707" s="407">
        <v>0.0737</v>
      </c>
    </row>
    <row r="708" s="135" customFormat="1" customHeight="1" spans="1:24">
      <c r="A708" s="631">
        <v>45303</v>
      </c>
      <c r="B708" s="631">
        <v>45309</v>
      </c>
      <c r="C708" s="73" t="s">
        <v>477</v>
      </c>
      <c r="D708" s="513">
        <v>118.1</v>
      </c>
      <c r="E708" s="513">
        <v>121.4</v>
      </c>
      <c r="F708" s="513">
        <v>119.8</v>
      </c>
      <c r="G708" s="513">
        <v>119.6</v>
      </c>
      <c r="H708" s="513">
        <v>121.9</v>
      </c>
      <c r="I708" s="513">
        <v>121</v>
      </c>
      <c r="J708" s="513">
        <v>118.2</v>
      </c>
      <c r="K708" s="513">
        <v>119.6</v>
      </c>
      <c r="L708" s="513">
        <v>124.8</v>
      </c>
      <c r="M708" s="513">
        <v>124.8</v>
      </c>
      <c r="N708" s="513">
        <v>125.3</v>
      </c>
      <c r="O708" s="513">
        <v>128.6</v>
      </c>
      <c r="P708" s="513">
        <v>122.7</v>
      </c>
      <c r="Q708" s="513">
        <v>123.4</v>
      </c>
      <c r="R708" s="513">
        <v>124.5</v>
      </c>
      <c r="S708" s="513">
        <v>125.1</v>
      </c>
      <c r="T708" s="513">
        <v>119</v>
      </c>
      <c r="U708" s="513">
        <v>122.22</v>
      </c>
      <c r="V708" s="513">
        <v>128.6</v>
      </c>
      <c r="W708" s="513">
        <v>129.8</v>
      </c>
      <c r="X708" s="513">
        <v>122.96</v>
      </c>
    </row>
    <row r="709" s="135" customFormat="1" customHeight="1" spans="1:24">
      <c r="A709" s="631">
        <v>45303</v>
      </c>
      <c r="B709" s="631">
        <v>45309</v>
      </c>
      <c r="C709" s="757" t="s">
        <v>478</v>
      </c>
      <c r="D709" s="669">
        <v>0.07</v>
      </c>
      <c r="E709" s="669">
        <v>0.06</v>
      </c>
      <c r="F709" s="669">
        <v>0.06</v>
      </c>
      <c r="G709" s="669">
        <v>0.06</v>
      </c>
      <c r="H709" s="669">
        <v>0.04</v>
      </c>
      <c r="I709" s="669">
        <v>0.04</v>
      </c>
      <c r="J709" s="958">
        <v>0.07</v>
      </c>
      <c r="K709" s="669">
        <v>0.06</v>
      </c>
      <c r="L709" s="958">
        <v>0.08</v>
      </c>
      <c r="M709" s="958">
        <v>0.07</v>
      </c>
      <c r="N709" s="958">
        <v>0.07</v>
      </c>
      <c r="O709" s="669">
        <v>0.05</v>
      </c>
      <c r="P709" s="669">
        <v>0.04</v>
      </c>
      <c r="Q709" s="669">
        <v>0.03</v>
      </c>
      <c r="R709" s="669">
        <v>0.04</v>
      </c>
      <c r="S709" s="669">
        <v>0.03</v>
      </c>
      <c r="T709" s="669">
        <v>0.06</v>
      </c>
      <c r="U709" s="407">
        <v>0.0547</v>
      </c>
      <c r="V709" s="669">
        <v>0.05</v>
      </c>
      <c r="W709" s="669">
        <v>0.05</v>
      </c>
      <c r="X709" s="407">
        <v>0.0542</v>
      </c>
    </row>
    <row r="710" s="135" customFormat="1" customHeight="1" spans="1:24">
      <c r="A710" s="631">
        <v>45303</v>
      </c>
      <c r="B710" s="631">
        <v>45309</v>
      </c>
      <c r="C710" s="757" t="s">
        <v>479</v>
      </c>
      <c r="D710" s="669">
        <v>0.06</v>
      </c>
      <c r="E710" s="669">
        <v>0.05</v>
      </c>
      <c r="F710" s="669">
        <v>0.05</v>
      </c>
      <c r="G710" s="669">
        <v>0.05</v>
      </c>
      <c r="H710" s="669">
        <v>0.07</v>
      </c>
      <c r="I710" s="669">
        <v>0.05</v>
      </c>
      <c r="J710" s="669">
        <v>0.06</v>
      </c>
      <c r="K710" s="669">
        <v>0.05</v>
      </c>
      <c r="L710" s="669">
        <v>0.09</v>
      </c>
      <c r="M710" s="669">
        <v>0.08</v>
      </c>
      <c r="N710" s="669">
        <v>0.08</v>
      </c>
      <c r="O710" s="669">
        <v>0.09</v>
      </c>
      <c r="P710" s="669">
        <v>0.04</v>
      </c>
      <c r="Q710" s="669">
        <v>0.06</v>
      </c>
      <c r="R710" s="669">
        <v>0.07</v>
      </c>
      <c r="S710" s="669">
        <v>0.06</v>
      </c>
      <c r="T710" s="669">
        <v>0.06</v>
      </c>
      <c r="U710" s="407">
        <v>0.0629</v>
      </c>
      <c r="V710" s="669">
        <v>0.09</v>
      </c>
      <c r="W710" s="669">
        <v>0.11</v>
      </c>
      <c r="X710" s="407">
        <v>0.0668</v>
      </c>
    </row>
    <row r="711" s="135" customFormat="1" customHeight="1" spans="1:24">
      <c r="A711" s="631">
        <v>45310</v>
      </c>
      <c r="B711" s="631">
        <v>45316</v>
      </c>
      <c r="C711" s="73" t="s">
        <v>477</v>
      </c>
      <c r="D711" s="513">
        <v>118</v>
      </c>
      <c r="E711" s="513">
        <v>121.4</v>
      </c>
      <c r="F711" s="513">
        <v>119.8</v>
      </c>
      <c r="G711" s="513">
        <v>119.4</v>
      </c>
      <c r="H711" s="513">
        <v>121.5</v>
      </c>
      <c r="I711" s="513">
        <v>121</v>
      </c>
      <c r="J711" s="513">
        <v>118.2</v>
      </c>
      <c r="K711" s="513">
        <v>119.4</v>
      </c>
      <c r="L711" s="513">
        <v>124.1</v>
      </c>
      <c r="M711" s="513">
        <v>124.1</v>
      </c>
      <c r="N711" s="513">
        <v>124.7</v>
      </c>
      <c r="O711" s="513">
        <v>128</v>
      </c>
      <c r="P711" s="513">
        <v>122</v>
      </c>
      <c r="Q711" s="513">
        <v>122.4</v>
      </c>
      <c r="R711" s="513">
        <v>123.4</v>
      </c>
      <c r="S711" s="513">
        <v>124.6</v>
      </c>
      <c r="T711" s="513">
        <v>119</v>
      </c>
      <c r="U711" s="513">
        <v>121.82</v>
      </c>
      <c r="V711" s="513">
        <v>127.6</v>
      </c>
      <c r="W711" s="513">
        <v>128.4</v>
      </c>
      <c r="X711" s="513">
        <v>122.47</v>
      </c>
    </row>
    <row r="712" s="135" customFormat="1" customHeight="1" spans="1:24">
      <c r="A712" s="631">
        <v>45310</v>
      </c>
      <c r="B712" s="631">
        <v>45316</v>
      </c>
      <c r="C712" s="757" t="s">
        <v>478</v>
      </c>
      <c r="D712" s="669">
        <v>0.06</v>
      </c>
      <c r="E712" s="669">
        <v>0.05</v>
      </c>
      <c r="F712" s="669">
        <v>0.05</v>
      </c>
      <c r="G712" s="669">
        <v>0.05</v>
      </c>
      <c r="H712" s="669">
        <v>0.04</v>
      </c>
      <c r="I712" s="669">
        <v>0.04</v>
      </c>
      <c r="J712" s="958">
        <v>0.06</v>
      </c>
      <c r="K712" s="669">
        <v>0.05</v>
      </c>
      <c r="L712" s="958">
        <v>0.08</v>
      </c>
      <c r="M712" s="958">
        <v>0.07</v>
      </c>
      <c r="N712" s="958">
        <v>0.07</v>
      </c>
      <c r="O712" s="669">
        <v>0.05</v>
      </c>
      <c r="P712" s="669">
        <v>0.04</v>
      </c>
      <c r="Q712" s="669">
        <v>0.03</v>
      </c>
      <c r="R712" s="669">
        <v>0.04</v>
      </c>
      <c r="S712" s="669">
        <v>0.03</v>
      </c>
      <c r="T712" s="669">
        <v>0.06</v>
      </c>
      <c r="U712" s="407">
        <v>0.0512</v>
      </c>
      <c r="V712" s="669">
        <v>0.05</v>
      </c>
      <c r="W712" s="669">
        <v>0.05</v>
      </c>
      <c r="X712" s="407">
        <v>0.0511</v>
      </c>
    </row>
    <row r="713" s="135" customFormat="1" customHeight="1" spans="1:24">
      <c r="A713" s="631">
        <v>45310</v>
      </c>
      <c r="B713" s="631">
        <v>45316</v>
      </c>
      <c r="C713" s="757" t="s">
        <v>479</v>
      </c>
      <c r="D713" s="669">
        <v>0.05</v>
      </c>
      <c r="E713" s="669">
        <v>0.05</v>
      </c>
      <c r="F713" s="669">
        <v>0.05</v>
      </c>
      <c r="G713" s="669">
        <v>0.05</v>
      </c>
      <c r="H713" s="669">
        <v>0.06</v>
      </c>
      <c r="I713" s="669">
        <v>0.05</v>
      </c>
      <c r="J713" s="669">
        <v>0.06</v>
      </c>
      <c r="K713" s="669">
        <v>0.05</v>
      </c>
      <c r="L713" s="669">
        <v>0.08</v>
      </c>
      <c r="M713" s="669">
        <v>0.07</v>
      </c>
      <c r="N713" s="669">
        <v>0.07</v>
      </c>
      <c r="O713" s="669">
        <v>0.08</v>
      </c>
      <c r="P713" s="669">
        <v>0.04</v>
      </c>
      <c r="Q713" s="669">
        <v>0.05</v>
      </c>
      <c r="R713" s="669">
        <v>0.05</v>
      </c>
      <c r="S713" s="669">
        <v>0.06</v>
      </c>
      <c r="T713" s="669">
        <v>0.06</v>
      </c>
      <c r="U713" s="407">
        <v>0.0576</v>
      </c>
      <c r="V713" s="669">
        <v>0.08</v>
      </c>
      <c r="W713" s="669">
        <v>0.1</v>
      </c>
      <c r="X713" s="407">
        <v>0.0611</v>
      </c>
    </row>
    <row r="714" s="135" customFormat="1" customHeight="1" spans="1:24">
      <c r="A714" s="631">
        <v>45317</v>
      </c>
      <c r="B714" s="631">
        <v>45323</v>
      </c>
      <c r="C714" s="73" t="s">
        <v>477</v>
      </c>
      <c r="D714" s="513">
        <v>117.7</v>
      </c>
      <c r="E714" s="513">
        <v>120.6</v>
      </c>
      <c r="F714" s="513">
        <v>119.1</v>
      </c>
      <c r="G714" s="513">
        <v>118.7</v>
      </c>
      <c r="H714" s="513">
        <v>120.2</v>
      </c>
      <c r="I714" s="513">
        <v>120.5</v>
      </c>
      <c r="J714" s="513">
        <v>117.8</v>
      </c>
      <c r="K714" s="513">
        <v>116.2</v>
      </c>
      <c r="L714" s="513">
        <v>119.3</v>
      </c>
      <c r="M714" s="513">
        <v>120.1</v>
      </c>
      <c r="N714" s="513">
        <v>120.7</v>
      </c>
      <c r="O714" s="513">
        <v>124.9</v>
      </c>
      <c r="P714" s="513">
        <v>121.1</v>
      </c>
      <c r="Q714" s="513">
        <v>121.4</v>
      </c>
      <c r="R714" s="513">
        <v>122.1</v>
      </c>
      <c r="S714" s="513">
        <v>123.7</v>
      </c>
      <c r="T714" s="513">
        <v>118.5</v>
      </c>
      <c r="U714" s="513">
        <v>120.15</v>
      </c>
      <c r="V714" s="513">
        <v>124.6</v>
      </c>
      <c r="W714" s="513">
        <v>125.6</v>
      </c>
      <c r="X714" s="513">
        <v>120.67</v>
      </c>
    </row>
    <row r="715" s="135" customFormat="1" customHeight="1" spans="1:24">
      <c r="A715" s="631">
        <v>45317</v>
      </c>
      <c r="B715" s="631">
        <v>45323</v>
      </c>
      <c r="C715" s="757" t="s">
        <v>478</v>
      </c>
      <c r="D715" s="669">
        <v>0.07</v>
      </c>
      <c r="E715" s="669">
        <v>0.04</v>
      </c>
      <c r="F715" s="669">
        <v>0.04</v>
      </c>
      <c r="G715" s="669">
        <v>0.05</v>
      </c>
      <c r="H715" s="669">
        <v>0.04</v>
      </c>
      <c r="I715" s="669">
        <v>0.04</v>
      </c>
      <c r="J715" s="958">
        <v>0.06</v>
      </c>
      <c r="K715" s="669">
        <v>0.05</v>
      </c>
      <c r="L715" s="958">
        <v>0.08</v>
      </c>
      <c r="M715" s="958">
        <v>0.07</v>
      </c>
      <c r="N715" s="958">
        <v>0.07</v>
      </c>
      <c r="O715" s="669">
        <v>0.04</v>
      </c>
      <c r="P715" s="669">
        <v>0.03</v>
      </c>
      <c r="Q715" s="669">
        <v>0.03</v>
      </c>
      <c r="R715" s="669">
        <v>0.04</v>
      </c>
      <c r="S715" s="669">
        <v>0.03</v>
      </c>
      <c r="T715" s="669">
        <v>0.06</v>
      </c>
      <c r="U715" s="407">
        <v>0.0494</v>
      </c>
      <c r="V715" s="669">
        <v>0.05</v>
      </c>
      <c r="W715" s="669">
        <v>0.05</v>
      </c>
      <c r="X715" s="407">
        <v>0.0495</v>
      </c>
    </row>
    <row r="716" s="135" customFormat="1" customHeight="1" spans="1:24">
      <c r="A716" s="631">
        <v>45317</v>
      </c>
      <c r="B716" s="631">
        <v>45323</v>
      </c>
      <c r="C716" s="757" t="s">
        <v>479</v>
      </c>
      <c r="D716" s="669">
        <v>0.04</v>
      </c>
      <c r="E716" s="669">
        <v>0.04</v>
      </c>
      <c r="F716" s="669">
        <v>0.04</v>
      </c>
      <c r="G716" s="669">
        <v>0.05</v>
      </c>
      <c r="H716" s="669">
        <v>0.05</v>
      </c>
      <c r="I716" s="669">
        <v>0.04</v>
      </c>
      <c r="J716" s="669">
        <v>0.06</v>
      </c>
      <c r="K716" s="669">
        <v>0.05</v>
      </c>
      <c r="L716" s="669">
        <v>0.07</v>
      </c>
      <c r="M716" s="669">
        <v>0.06</v>
      </c>
      <c r="N716" s="669">
        <v>0.06</v>
      </c>
      <c r="O716" s="669">
        <v>0.08</v>
      </c>
      <c r="P716" s="669">
        <v>0.03</v>
      </c>
      <c r="Q716" s="669">
        <v>0.05</v>
      </c>
      <c r="R716" s="669">
        <v>0.05</v>
      </c>
      <c r="S716" s="669">
        <v>0.05</v>
      </c>
      <c r="T716" s="669">
        <v>0.06</v>
      </c>
      <c r="U716" s="407">
        <v>0.0518</v>
      </c>
      <c r="V716" s="669">
        <v>0.07</v>
      </c>
      <c r="W716" s="669">
        <v>0.09</v>
      </c>
      <c r="X716" s="407">
        <v>0.0547</v>
      </c>
    </row>
    <row r="717" s="135" customFormat="1" customHeight="1" spans="1:24">
      <c r="A717" s="711">
        <v>45338</v>
      </c>
      <c r="B717" s="711">
        <v>45344</v>
      </c>
      <c r="C717" s="73" t="s">
        <v>477</v>
      </c>
      <c r="D717" s="513">
        <v>117.8</v>
      </c>
      <c r="E717" s="513">
        <v>121.8</v>
      </c>
      <c r="F717" s="513">
        <v>120.4</v>
      </c>
      <c r="G717" s="513">
        <v>118.6</v>
      </c>
      <c r="H717" s="513">
        <v>122.7</v>
      </c>
      <c r="I717" s="513">
        <v>120.7</v>
      </c>
      <c r="J717" s="513">
        <v>117.4</v>
      </c>
      <c r="K717" s="513">
        <v>116.1</v>
      </c>
      <c r="L717" s="513">
        <v>121</v>
      </c>
      <c r="M717" s="513">
        <v>121.6</v>
      </c>
      <c r="N717" s="513">
        <v>122.4</v>
      </c>
      <c r="O717" s="513">
        <v>124.7</v>
      </c>
      <c r="P717" s="513">
        <v>122.2</v>
      </c>
      <c r="Q717" s="513">
        <v>122.9</v>
      </c>
      <c r="R717" s="513">
        <v>123.8</v>
      </c>
      <c r="S717" s="513">
        <v>125.2</v>
      </c>
      <c r="T717" s="513">
        <v>118.3</v>
      </c>
      <c r="U717" s="513">
        <v>121.04</v>
      </c>
      <c r="V717" s="513">
        <v>124.2</v>
      </c>
      <c r="W717" s="513">
        <v>125.3</v>
      </c>
      <c r="X717" s="513">
        <v>121.43</v>
      </c>
    </row>
    <row r="718" s="135" customFormat="1" customHeight="1" spans="1:24">
      <c r="A718" s="711">
        <v>45338</v>
      </c>
      <c r="B718" s="711">
        <v>45344</v>
      </c>
      <c r="C718" s="757" t="s">
        <v>478</v>
      </c>
      <c r="D718" s="669">
        <v>0.06</v>
      </c>
      <c r="E718" s="669">
        <v>0.04</v>
      </c>
      <c r="F718" s="669">
        <v>0.04</v>
      </c>
      <c r="G718" s="669">
        <v>0.04</v>
      </c>
      <c r="H718" s="669">
        <v>0.03</v>
      </c>
      <c r="I718" s="669">
        <v>0.04</v>
      </c>
      <c r="J718" s="958">
        <v>0.05</v>
      </c>
      <c r="K718" s="669">
        <v>0.04</v>
      </c>
      <c r="L718" s="958">
        <v>0.07</v>
      </c>
      <c r="M718" s="958">
        <v>0.06</v>
      </c>
      <c r="N718" s="958">
        <v>0.06</v>
      </c>
      <c r="O718" s="669">
        <v>0.03</v>
      </c>
      <c r="P718" s="669">
        <v>0.03</v>
      </c>
      <c r="Q718" s="669">
        <v>0.03</v>
      </c>
      <c r="R718" s="669">
        <v>0.04</v>
      </c>
      <c r="S718" s="669">
        <v>0.03</v>
      </c>
      <c r="T718" s="669">
        <v>0.05</v>
      </c>
      <c r="U718" s="407">
        <v>0.0435</v>
      </c>
      <c r="V718" s="669">
        <v>0.04</v>
      </c>
      <c r="W718" s="669">
        <v>0.04</v>
      </c>
      <c r="X718" s="407">
        <v>0.0432</v>
      </c>
    </row>
    <row r="719" s="135" customFormat="1" customHeight="1" spans="1:24">
      <c r="A719" s="711">
        <v>45338</v>
      </c>
      <c r="B719" s="711">
        <v>45344</v>
      </c>
      <c r="C719" s="757" t="s">
        <v>479</v>
      </c>
      <c r="D719" s="669">
        <v>0.03</v>
      </c>
      <c r="E719" s="669">
        <v>0.03</v>
      </c>
      <c r="F719" s="669">
        <v>0.03</v>
      </c>
      <c r="G719" s="669">
        <v>0.04</v>
      </c>
      <c r="H719" s="669">
        <v>0.04</v>
      </c>
      <c r="I719" s="669">
        <v>0.04</v>
      </c>
      <c r="J719" s="669">
        <v>0.04</v>
      </c>
      <c r="K719" s="669">
        <v>0.03</v>
      </c>
      <c r="L719" s="669">
        <v>0.06</v>
      </c>
      <c r="M719" s="669">
        <v>0.05</v>
      </c>
      <c r="N719" s="669">
        <v>0.05</v>
      </c>
      <c r="O719" s="669">
        <v>0.07</v>
      </c>
      <c r="P719" s="669">
        <v>0.03</v>
      </c>
      <c r="Q719" s="669">
        <v>0.04</v>
      </c>
      <c r="R719" s="669">
        <v>0.04</v>
      </c>
      <c r="S719" s="669">
        <v>0.04</v>
      </c>
      <c r="T719" s="669">
        <v>0.04</v>
      </c>
      <c r="U719" s="407">
        <v>0.0412</v>
      </c>
      <c r="V719" s="669">
        <v>0.05</v>
      </c>
      <c r="W719" s="669">
        <v>0.07</v>
      </c>
      <c r="X719" s="407">
        <v>0.0432</v>
      </c>
    </row>
    <row r="720" s="135" customFormat="1" customHeight="1" spans="1:24">
      <c r="A720" s="631">
        <v>45345</v>
      </c>
      <c r="B720" s="631">
        <v>45351</v>
      </c>
      <c r="C720" s="73" t="s">
        <v>477</v>
      </c>
      <c r="D720" s="513">
        <v>117.9</v>
      </c>
      <c r="E720" s="513">
        <v>122.2</v>
      </c>
      <c r="F720" s="513">
        <v>120.7</v>
      </c>
      <c r="G720" s="513">
        <v>118.8</v>
      </c>
      <c r="H720" s="513">
        <v>122.8</v>
      </c>
      <c r="I720" s="513">
        <v>120.8</v>
      </c>
      <c r="J720" s="513">
        <v>117.7</v>
      </c>
      <c r="K720" s="513">
        <v>116.7</v>
      </c>
      <c r="L720" s="513">
        <v>121</v>
      </c>
      <c r="M720" s="513">
        <v>121.6</v>
      </c>
      <c r="N720" s="513">
        <v>122.4</v>
      </c>
      <c r="O720" s="513">
        <v>125.3</v>
      </c>
      <c r="P720" s="513">
        <v>122.5</v>
      </c>
      <c r="Q720" s="513">
        <v>123.3</v>
      </c>
      <c r="R720" s="513">
        <v>124.5</v>
      </c>
      <c r="S720" s="513">
        <v>125.7</v>
      </c>
      <c r="T720" s="513">
        <v>118.6</v>
      </c>
      <c r="U720" s="513">
        <v>121.32</v>
      </c>
      <c r="V720" s="513">
        <v>124.5</v>
      </c>
      <c r="W720" s="513">
        <v>125.6</v>
      </c>
      <c r="X720" s="513">
        <v>121.72</v>
      </c>
    </row>
    <row r="721" s="135" customFormat="1" customHeight="1" spans="1:24">
      <c r="A721" s="631">
        <v>45345</v>
      </c>
      <c r="B721" s="631">
        <v>45351</v>
      </c>
      <c r="C721" s="757" t="s">
        <v>478</v>
      </c>
      <c r="D721" s="669">
        <v>0.05</v>
      </c>
      <c r="E721" s="669">
        <v>0.04</v>
      </c>
      <c r="F721" s="669">
        <v>0.04</v>
      </c>
      <c r="G721" s="669">
        <v>0.04</v>
      </c>
      <c r="H721" s="669">
        <v>0.03</v>
      </c>
      <c r="I721" s="669">
        <v>0.04</v>
      </c>
      <c r="J721" s="958">
        <v>0.04</v>
      </c>
      <c r="K721" s="669">
        <v>0.04</v>
      </c>
      <c r="L721" s="958">
        <v>0.06</v>
      </c>
      <c r="M721" s="958">
        <v>0.05</v>
      </c>
      <c r="N721" s="958">
        <v>0.05</v>
      </c>
      <c r="O721" s="669">
        <v>0.04</v>
      </c>
      <c r="P721" s="669">
        <v>0.03</v>
      </c>
      <c r="Q721" s="669">
        <v>0.03</v>
      </c>
      <c r="R721" s="669">
        <v>0.04</v>
      </c>
      <c r="S721" s="669">
        <v>0.03</v>
      </c>
      <c r="T721" s="669">
        <v>0.04</v>
      </c>
      <c r="U721" s="407">
        <v>0.0406</v>
      </c>
      <c r="V721" s="669">
        <v>0.04</v>
      </c>
      <c r="W721" s="669">
        <v>0.04</v>
      </c>
      <c r="X721" s="407">
        <v>0.0405</v>
      </c>
    </row>
    <row r="722" s="135" customFormat="1" customHeight="1" spans="1:24">
      <c r="A722" s="631">
        <v>45345</v>
      </c>
      <c r="B722" s="631">
        <v>45351</v>
      </c>
      <c r="C722" s="757" t="s">
        <v>479</v>
      </c>
      <c r="D722" s="669">
        <v>0.03</v>
      </c>
      <c r="E722" s="669">
        <v>0.03</v>
      </c>
      <c r="F722" s="669">
        <v>0.03</v>
      </c>
      <c r="G722" s="669">
        <v>0.04</v>
      </c>
      <c r="H722" s="669">
        <v>0.04</v>
      </c>
      <c r="I722" s="669">
        <v>0.04</v>
      </c>
      <c r="J722" s="669">
        <v>0.04</v>
      </c>
      <c r="K722" s="669">
        <v>0.03</v>
      </c>
      <c r="L722" s="669">
        <v>0.06</v>
      </c>
      <c r="M722" s="669">
        <v>0.05</v>
      </c>
      <c r="N722" s="669">
        <v>0.05</v>
      </c>
      <c r="O722" s="669">
        <v>0.07</v>
      </c>
      <c r="P722" s="669">
        <v>0.03</v>
      </c>
      <c r="Q722" s="669">
        <v>0.04</v>
      </c>
      <c r="R722" s="669">
        <v>0.04</v>
      </c>
      <c r="S722" s="669">
        <v>0.04</v>
      </c>
      <c r="T722" s="669">
        <v>0.04</v>
      </c>
      <c r="U722" s="407">
        <v>0.0412</v>
      </c>
      <c r="V722" s="669">
        <v>0.05</v>
      </c>
      <c r="W722" s="669">
        <v>0.07</v>
      </c>
      <c r="X722" s="407">
        <v>0.0432</v>
      </c>
    </row>
    <row r="723" s="135" customFormat="1" customHeight="1" spans="1:24">
      <c r="A723" s="631">
        <v>45352</v>
      </c>
      <c r="B723" s="631">
        <v>45358</v>
      </c>
      <c r="C723" s="73" t="s">
        <v>477</v>
      </c>
      <c r="D723" s="513">
        <v>119.2</v>
      </c>
      <c r="E723" s="513">
        <v>122.9</v>
      </c>
      <c r="F723" s="513">
        <v>121.8</v>
      </c>
      <c r="G723" s="513">
        <v>119.4</v>
      </c>
      <c r="H723" s="513">
        <v>123.5</v>
      </c>
      <c r="I723" s="513">
        <v>121.5</v>
      </c>
      <c r="J723" s="513">
        <v>118.5</v>
      </c>
      <c r="K723" s="513">
        <v>117.9</v>
      </c>
      <c r="L723" s="513">
        <v>122.2</v>
      </c>
      <c r="M723" s="513">
        <v>123</v>
      </c>
      <c r="N723" s="513">
        <v>123.7</v>
      </c>
      <c r="O723" s="513">
        <v>128.4</v>
      </c>
      <c r="P723" s="513">
        <v>122.9</v>
      </c>
      <c r="Q723" s="513">
        <v>123.7</v>
      </c>
      <c r="R723" s="513">
        <v>125</v>
      </c>
      <c r="S723" s="513">
        <v>125.9</v>
      </c>
      <c r="T723" s="513">
        <v>119.5</v>
      </c>
      <c r="U723" s="513">
        <v>122.29</v>
      </c>
      <c r="V723" s="513">
        <v>126.1</v>
      </c>
      <c r="W723" s="513">
        <v>127.5</v>
      </c>
      <c r="X723" s="513">
        <v>122.77</v>
      </c>
    </row>
    <row r="724" s="135" customFormat="1" customHeight="1" spans="1:24">
      <c r="A724" s="631">
        <v>45352</v>
      </c>
      <c r="B724" s="631">
        <v>45358</v>
      </c>
      <c r="C724" s="757" t="s">
        <v>478</v>
      </c>
      <c r="D724" s="669">
        <v>0.05</v>
      </c>
      <c r="E724" s="669">
        <v>0.04</v>
      </c>
      <c r="F724" s="669">
        <v>0.04</v>
      </c>
      <c r="G724" s="669">
        <v>0.04</v>
      </c>
      <c r="H724" s="669">
        <v>0.03</v>
      </c>
      <c r="I724" s="669">
        <v>0.04</v>
      </c>
      <c r="J724" s="958">
        <v>0.04</v>
      </c>
      <c r="K724" s="669">
        <v>0.04</v>
      </c>
      <c r="L724" s="958">
        <v>0.06</v>
      </c>
      <c r="M724" s="958">
        <v>0.05</v>
      </c>
      <c r="N724" s="958">
        <v>0.05</v>
      </c>
      <c r="O724" s="669">
        <v>0.04</v>
      </c>
      <c r="P724" s="669">
        <v>0.03</v>
      </c>
      <c r="Q724" s="669">
        <v>0.03</v>
      </c>
      <c r="R724" s="669">
        <v>0.03</v>
      </c>
      <c r="S724" s="669">
        <v>0.03</v>
      </c>
      <c r="T724" s="669">
        <v>0.04</v>
      </c>
      <c r="U724" s="407">
        <v>0.04</v>
      </c>
      <c r="V724" s="669">
        <v>0.04</v>
      </c>
      <c r="W724" s="669">
        <v>0.04</v>
      </c>
      <c r="X724" s="407">
        <v>0.04</v>
      </c>
    </row>
    <row r="725" s="135" customFormat="1" customHeight="1" spans="1:24">
      <c r="A725" s="631">
        <v>45352</v>
      </c>
      <c r="B725" s="631">
        <v>45358</v>
      </c>
      <c r="C725" s="757" t="s">
        <v>479</v>
      </c>
      <c r="D725" s="669">
        <v>0.04</v>
      </c>
      <c r="E725" s="669">
        <v>0.03</v>
      </c>
      <c r="F725" s="669">
        <v>0.03</v>
      </c>
      <c r="G725" s="669">
        <v>0.04</v>
      </c>
      <c r="H725" s="669">
        <v>0.04</v>
      </c>
      <c r="I725" s="669">
        <v>0.04</v>
      </c>
      <c r="J725" s="669">
        <v>0.04</v>
      </c>
      <c r="K725" s="669">
        <v>0.03</v>
      </c>
      <c r="L725" s="669">
        <v>0.06</v>
      </c>
      <c r="M725" s="669">
        <v>0.05</v>
      </c>
      <c r="N725" s="669">
        <v>0.05</v>
      </c>
      <c r="O725" s="669">
        <v>0.07</v>
      </c>
      <c r="P725" s="669">
        <v>0.03</v>
      </c>
      <c r="Q725" s="669">
        <v>0.05</v>
      </c>
      <c r="R725" s="669">
        <v>0.05</v>
      </c>
      <c r="S725" s="669">
        <v>0.04</v>
      </c>
      <c r="T725" s="669">
        <v>0.04</v>
      </c>
      <c r="U725" s="407">
        <v>0.0429</v>
      </c>
      <c r="V725" s="669">
        <v>0.05</v>
      </c>
      <c r="W725" s="669">
        <v>0.07</v>
      </c>
      <c r="X725" s="407">
        <v>0.0447</v>
      </c>
    </row>
    <row r="726" s="135" customFormat="1" customHeight="1" spans="1:24">
      <c r="A726" s="631">
        <v>45359</v>
      </c>
      <c r="B726" s="631">
        <v>45365</v>
      </c>
      <c r="C726" s="73" t="s">
        <v>477</v>
      </c>
      <c r="D726" s="513">
        <v>120.3</v>
      </c>
      <c r="E726" s="513">
        <v>123.5</v>
      </c>
      <c r="F726" s="513">
        <v>122.6</v>
      </c>
      <c r="G726" s="513">
        <v>120.2</v>
      </c>
      <c r="H726" s="513">
        <v>123.9</v>
      </c>
      <c r="I726" s="513">
        <v>122</v>
      </c>
      <c r="J726" s="513">
        <v>119.5</v>
      </c>
      <c r="K726" s="513">
        <v>119.2</v>
      </c>
      <c r="L726" s="513">
        <v>123.2</v>
      </c>
      <c r="M726" s="513">
        <v>124</v>
      </c>
      <c r="N726" s="513">
        <v>124.8</v>
      </c>
      <c r="O726" s="513">
        <v>128.9</v>
      </c>
      <c r="P726" s="513">
        <v>123.2</v>
      </c>
      <c r="Q726" s="513">
        <v>124</v>
      </c>
      <c r="R726" s="513">
        <v>125.2</v>
      </c>
      <c r="S726" s="513">
        <v>126</v>
      </c>
      <c r="T726" s="513">
        <v>120.8</v>
      </c>
      <c r="U726" s="513">
        <v>123.02</v>
      </c>
      <c r="V726" s="513">
        <v>126.9</v>
      </c>
      <c r="W726" s="513">
        <v>128.3</v>
      </c>
      <c r="X726" s="513">
        <v>123.5</v>
      </c>
    </row>
    <row r="727" s="135" customFormat="1" customHeight="1" spans="1:24">
      <c r="A727" s="631">
        <v>45359</v>
      </c>
      <c r="B727" s="631">
        <v>45365</v>
      </c>
      <c r="C727" s="757" t="s">
        <v>478</v>
      </c>
      <c r="D727" s="669">
        <v>0.04</v>
      </c>
      <c r="E727" s="669">
        <v>0.04</v>
      </c>
      <c r="F727" s="669">
        <v>0.04</v>
      </c>
      <c r="G727" s="669">
        <v>0.04</v>
      </c>
      <c r="H727" s="669">
        <v>0.03</v>
      </c>
      <c r="I727" s="669">
        <v>0.04</v>
      </c>
      <c r="J727" s="958">
        <v>0.04</v>
      </c>
      <c r="K727" s="669">
        <v>0.04</v>
      </c>
      <c r="L727" s="958">
        <v>0.05</v>
      </c>
      <c r="M727" s="958">
        <v>0.05</v>
      </c>
      <c r="N727" s="958">
        <v>0.05</v>
      </c>
      <c r="O727" s="669">
        <v>0.04</v>
      </c>
      <c r="P727" s="669">
        <v>0.03</v>
      </c>
      <c r="Q727" s="669">
        <v>0.03</v>
      </c>
      <c r="R727" s="669">
        <v>0.04</v>
      </c>
      <c r="S727" s="669">
        <v>0.03</v>
      </c>
      <c r="T727" s="669">
        <v>0.04</v>
      </c>
      <c r="U727" s="407">
        <v>0.0394</v>
      </c>
      <c r="V727" s="669">
        <v>0.04</v>
      </c>
      <c r="W727" s="669">
        <v>0.04</v>
      </c>
      <c r="X727" s="407">
        <v>0.0395</v>
      </c>
    </row>
    <row r="728" s="135" customFormat="1" customHeight="1" spans="1:24">
      <c r="A728" s="631">
        <v>45359</v>
      </c>
      <c r="B728" s="631">
        <v>45365</v>
      </c>
      <c r="C728" s="757" t="s">
        <v>479</v>
      </c>
      <c r="D728" s="669">
        <v>0.03</v>
      </c>
      <c r="E728" s="669">
        <v>0.03</v>
      </c>
      <c r="F728" s="669">
        <v>0.03</v>
      </c>
      <c r="G728" s="669">
        <v>0.04</v>
      </c>
      <c r="H728" s="669">
        <v>0.04</v>
      </c>
      <c r="I728" s="669">
        <v>0.04</v>
      </c>
      <c r="J728" s="669">
        <v>0.04</v>
      </c>
      <c r="K728" s="669">
        <v>0.03</v>
      </c>
      <c r="L728" s="669">
        <v>0.05</v>
      </c>
      <c r="M728" s="669">
        <v>0.05</v>
      </c>
      <c r="N728" s="669">
        <v>0.05</v>
      </c>
      <c r="O728" s="669">
        <v>0.07</v>
      </c>
      <c r="P728" s="669">
        <v>0.03</v>
      </c>
      <c r="Q728" s="669">
        <v>0.06</v>
      </c>
      <c r="R728" s="669">
        <v>0.06</v>
      </c>
      <c r="S728" s="669">
        <v>0.05</v>
      </c>
      <c r="T728" s="669">
        <v>0.04</v>
      </c>
      <c r="U728" s="407">
        <v>0.0435</v>
      </c>
      <c r="V728" s="669">
        <v>0.05</v>
      </c>
      <c r="W728" s="669">
        <v>0.07</v>
      </c>
      <c r="X728" s="407">
        <v>0.0453</v>
      </c>
    </row>
    <row r="729" s="135" customFormat="1" customHeight="1" spans="1:27">
      <c r="A729" s="631">
        <v>45366</v>
      </c>
      <c r="B729" s="631">
        <v>45372</v>
      </c>
      <c r="C729" s="73" t="s">
        <v>477</v>
      </c>
      <c r="D729" s="513">
        <v>121.1</v>
      </c>
      <c r="E729" s="513">
        <v>123.9</v>
      </c>
      <c r="F729" s="513">
        <v>123</v>
      </c>
      <c r="G729" s="513">
        <v>121</v>
      </c>
      <c r="H729" s="513">
        <v>124.3</v>
      </c>
      <c r="I729" s="513">
        <v>122.5</v>
      </c>
      <c r="J729" s="513">
        <v>120.9</v>
      </c>
      <c r="K729" s="513">
        <v>120.2</v>
      </c>
      <c r="L729" s="513">
        <v>123.8</v>
      </c>
      <c r="M729" s="513">
        <v>124.5</v>
      </c>
      <c r="N729" s="513">
        <v>125</v>
      </c>
      <c r="O729" s="513">
        <v>129.1</v>
      </c>
      <c r="P729" s="513">
        <v>123.8</v>
      </c>
      <c r="Q729" s="513">
        <v>124.3</v>
      </c>
      <c r="R729" s="513">
        <v>125.6</v>
      </c>
      <c r="S729" s="513">
        <v>126.2</v>
      </c>
      <c r="T729" s="513">
        <v>121.8</v>
      </c>
      <c r="U729" s="513">
        <v>123.59</v>
      </c>
      <c r="V729" s="513">
        <v>127</v>
      </c>
      <c r="W729" s="513">
        <v>128.5</v>
      </c>
      <c r="X729" s="513">
        <v>124.03</v>
      </c>
      <c r="Y729" s="412"/>
      <c r="Z729" s="412"/>
      <c r="AA729" s="412"/>
    </row>
    <row r="730" s="135" customFormat="1" customHeight="1" spans="1:27">
      <c r="A730" s="631">
        <v>45366</v>
      </c>
      <c r="B730" s="631">
        <v>45372</v>
      </c>
      <c r="C730" s="757" t="s">
        <v>478</v>
      </c>
      <c r="D730" s="669">
        <v>0.04</v>
      </c>
      <c r="E730" s="669">
        <v>0.04</v>
      </c>
      <c r="F730" s="669">
        <v>0.04</v>
      </c>
      <c r="G730" s="669">
        <v>0.04</v>
      </c>
      <c r="H730" s="669">
        <v>0.03</v>
      </c>
      <c r="I730" s="669">
        <v>0.04</v>
      </c>
      <c r="J730" s="669">
        <v>0.04</v>
      </c>
      <c r="K730" s="669">
        <v>0.04</v>
      </c>
      <c r="L730" s="669">
        <v>0.05</v>
      </c>
      <c r="M730" s="669">
        <v>0.05</v>
      </c>
      <c r="N730" s="669">
        <v>0.05</v>
      </c>
      <c r="O730" s="669">
        <v>0.04</v>
      </c>
      <c r="P730" s="669">
        <v>0.03</v>
      </c>
      <c r="Q730" s="669">
        <v>0.03</v>
      </c>
      <c r="R730" s="669">
        <v>0.04</v>
      </c>
      <c r="S730" s="669">
        <v>0.03</v>
      </c>
      <c r="T730" s="669">
        <v>0.04</v>
      </c>
      <c r="U730" s="407">
        <v>0.0394</v>
      </c>
      <c r="V730" s="669">
        <v>0.04</v>
      </c>
      <c r="W730" s="669">
        <v>0.04</v>
      </c>
      <c r="X730" s="407">
        <v>0.0395</v>
      </c>
      <c r="Y730" s="412"/>
      <c r="Z730" s="412"/>
      <c r="AA730" s="412"/>
    </row>
    <row r="731" s="135" customFormat="1" customHeight="1" spans="1:27">
      <c r="A731" s="631">
        <v>45366</v>
      </c>
      <c r="B731" s="631">
        <v>45372</v>
      </c>
      <c r="C731" s="757" t="s">
        <v>479</v>
      </c>
      <c r="D731" s="669">
        <v>0.03</v>
      </c>
      <c r="E731" s="669">
        <v>0.03</v>
      </c>
      <c r="F731" s="669">
        <v>0.03</v>
      </c>
      <c r="G731" s="669">
        <v>0.04</v>
      </c>
      <c r="H731" s="669">
        <v>0.04</v>
      </c>
      <c r="I731" s="669">
        <v>0.04</v>
      </c>
      <c r="J731" s="669">
        <v>0.04</v>
      </c>
      <c r="K731" s="669">
        <v>0.03</v>
      </c>
      <c r="L731" s="669">
        <v>0.05</v>
      </c>
      <c r="M731" s="669">
        <v>0.05</v>
      </c>
      <c r="N731" s="669">
        <v>0.05</v>
      </c>
      <c r="O731" s="669">
        <v>0.07</v>
      </c>
      <c r="P731" s="669">
        <v>0.03</v>
      </c>
      <c r="Q731" s="669">
        <v>0.06</v>
      </c>
      <c r="R731" s="669">
        <v>0.06</v>
      </c>
      <c r="S731" s="669">
        <v>0.05</v>
      </c>
      <c r="T731" s="669">
        <v>0.04</v>
      </c>
      <c r="U731" s="407">
        <v>0.0435</v>
      </c>
      <c r="V731" s="669">
        <v>0.05</v>
      </c>
      <c r="W731" s="669">
        <v>0.07</v>
      </c>
      <c r="X731" s="407">
        <v>0.0453</v>
      </c>
      <c r="Y731" s="412"/>
      <c r="Z731" s="412"/>
      <c r="AA731" s="412"/>
    </row>
    <row r="732" s="135" customFormat="1" customHeight="1" spans="1:27">
      <c r="A732" s="631">
        <v>45373</v>
      </c>
      <c r="B732" s="631">
        <v>45379</v>
      </c>
      <c r="C732" s="73" t="s">
        <v>477</v>
      </c>
      <c r="D732" s="513">
        <v>122.8</v>
      </c>
      <c r="E732" s="513">
        <v>124.1</v>
      </c>
      <c r="F732" s="513">
        <v>123.2</v>
      </c>
      <c r="G732" s="513">
        <v>122.5</v>
      </c>
      <c r="H732" s="513">
        <v>124.9</v>
      </c>
      <c r="I732" s="513">
        <v>122.9</v>
      </c>
      <c r="J732" s="513">
        <v>122.4</v>
      </c>
      <c r="K732" s="513">
        <v>122.4</v>
      </c>
      <c r="L732" s="513">
        <v>124.1</v>
      </c>
      <c r="M732" s="513">
        <v>124.8</v>
      </c>
      <c r="N732" s="513">
        <v>125.1</v>
      </c>
      <c r="O732" s="513">
        <v>129.3</v>
      </c>
      <c r="P732" s="513">
        <v>124.2</v>
      </c>
      <c r="Q732" s="513">
        <v>124.6</v>
      </c>
      <c r="R732" s="513">
        <v>126.1</v>
      </c>
      <c r="S732" s="513">
        <v>126.4</v>
      </c>
      <c r="T732" s="513">
        <v>123.1</v>
      </c>
      <c r="U732" s="513">
        <v>124.29</v>
      </c>
      <c r="V732" s="513">
        <v>127.2</v>
      </c>
      <c r="W732" s="513">
        <v>128.7</v>
      </c>
      <c r="X732" s="513">
        <v>124.67</v>
      </c>
      <c r="Y732" s="412"/>
      <c r="Z732" s="412"/>
      <c r="AA732" s="412"/>
    </row>
    <row r="733" s="135" customFormat="1" customHeight="1" spans="1:27">
      <c r="A733" s="631">
        <v>45373</v>
      </c>
      <c r="B733" s="631">
        <v>45379</v>
      </c>
      <c r="C733" s="757" t="s">
        <v>478</v>
      </c>
      <c r="D733" s="669">
        <v>0.04</v>
      </c>
      <c r="E733" s="669">
        <v>0.04</v>
      </c>
      <c r="F733" s="669">
        <v>0.04</v>
      </c>
      <c r="G733" s="669">
        <v>0.04</v>
      </c>
      <c r="H733" s="669">
        <v>0.03</v>
      </c>
      <c r="I733" s="669">
        <v>0.04</v>
      </c>
      <c r="J733" s="669">
        <v>0.04</v>
      </c>
      <c r="K733" s="669">
        <v>0.04</v>
      </c>
      <c r="L733" s="669">
        <v>0.05</v>
      </c>
      <c r="M733" s="669">
        <v>0.05</v>
      </c>
      <c r="N733" s="669">
        <v>0.05</v>
      </c>
      <c r="O733" s="669">
        <v>0.04</v>
      </c>
      <c r="P733" s="669">
        <v>0.03</v>
      </c>
      <c r="Q733" s="669">
        <v>0.04</v>
      </c>
      <c r="R733" s="669">
        <v>0.04</v>
      </c>
      <c r="S733" s="669">
        <v>0.03</v>
      </c>
      <c r="T733" s="669">
        <v>0.04</v>
      </c>
      <c r="U733" s="407">
        <v>0.04</v>
      </c>
      <c r="V733" s="669">
        <v>0.04</v>
      </c>
      <c r="W733" s="669">
        <v>0.04</v>
      </c>
      <c r="X733" s="407">
        <v>0.04</v>
      </c>
      <c r="Y733" s="412"/>
      <c r="Z733" s="412"/>
      <c r="AA733" s="412"/>
    </row>
    <row r="734" s="135" customFormat="1" customHeight="1" spans="1:27">
      <c r="A734" s="631">
        <v>45373</v>
      </c>
      <c r="B734" s="631">
        <v>45379</v>
      </c>
      <c r="C734" s="757" t="s">
        <v>479</v>
      </c>
      <c r="D734" s="669">
        <v>0.06</v>
      </c>
      <c r="E734" s="669">
        <v>0.03</v>
      </c>
      <c r="F734" s="669">
        <v>0.03</v>
      </c>
      <c r="G734" s="669">
        <v>0.06</v>
      </c>
      <c r="H734" s="669">
        <v>0.05</v>
      </c>
      <c r="I734" s="669">
        <v>0.04</v>
      </c>
      <c r="J734" s="669">
        <v>0.06</v>
      </c>
      <c r="K734" s="669">
        <v>0.06</v>
      </c>
      <c r="L734" s="669">
        <v>0.05</v>
      </c>
      <c r="M734" s="669">
        <v>0.05</v>
      </c>
      <c r="N734" s="669">
        <v>0.05</v>
      </c>
      <c r="O734" s="669">
        <v>0.07</v>
      </c>
      <c r="P734" s="669">
        <v>0.03</v>
      </c>
      <c r="Q734" s="669">
        <v>0.06</v>
      </c>
      <c r="R734" s="669">
        <v>0.07</v>
      </c>
      <c r="S734" s="669">
        <v>0.05</v>
      </c>
      <c r="T734" s="669">
        <v>0.06</v>
      </c>
      <c r="U734" s="407">
        <v>0.0518</v>
      </c>
      <c r="V734" s="669">
        <v>0.0518</v>
      </c>
      <c r="W734" s="669">
        <v>0.07</v>
      </c>
      <c r="X734" s="407">
        <v>0.0527</v>
      </c>
      <c r="Y734" s="412"/>
      <c r="Z734" s="412"/>
      <c r="AA734" s="412"/>
    </row>
    <row r="735" s="135" customFormat="1" customHeight="1" spans="1:27">
      <c r="A735" s="631">
        <v>45380</v>
      </c>
      <c r="B735" s="631">
        <v>45385</v>
      </c>
      <c r="C735" s="73" t="s">
        <v>477</v>
      </c>
      <c r="D735" s="513">
        <v>123.9</v>
      </c>
      <c r="E735" s="513">
        <v>124.1</v>
      </c>
      <c r="F735" s="513">
        <v>123.2</v>
      </c>
      <c r="G735" s="513">
        <v>123.4</v>
      </c>
      <c r="H735" s="513">
        <v>125.5</v>
      </c>
      <c r="I735" s="513">
        <v>123.4</v>
      </c>
      <c r="J735" s="513">
        <v>123.2</v>
      </c>
      <c r="K735" s="513">
        <v>123.5</v>
      </c>
      <c r="L735" s="513">
        <v>126.4</v>
      </c>
      <c r="M735" s="513">
        <v>127</v>
      </c>
      <c r="N735" s="513">
        <v>127.5</v>
      </c>
      <c r="O735" s="513">
        <v>129.3</v>
      </c>
      <c r="P735" s="513">
        <v>124.2</v>
      </c>
      <c r="Q735" s="513">
        <v>124.6</v>
      </c>
      <c r="R735" s="513">
        <v>126.1</v>
      </c>
      <c r="S735" s="513">
        <v>126.6</v>
      </c>
      <c r="T735" s="513">
        <v>124</v>
      </c>
      <c r="U735" s="513">
        <v>125.05</v>
      </c>
      <c r="V735" s="513">
        <v>127.2</v>
      </c>
      <c r="W735" s="513">
        <v>128.7</v>
      </c>
      <c r="X735" s="513">
        <v>125.36</v>
      </c>
      <c r="Y735" s="412"/>
      <c r="Z735" s="412"/>
      <c r="AA735" s="412"/>
    </row>
    <row r="736" s="135" customFormat="1" customHeight="1" spans="1:27">
      <c r="A736" s="631">
        <v>45380</v>
      </c>
      <c r="B736" s="631">
        <v>45385</v>
      </c>
      <c r="C736" s="757" t="s">
        <v>478</v>
      </c>
      <c r="D736" s="669">
        <v>0.04</v>
      </c>
      <c r="E736" s="669">
        <v>0.04</v>
      </c>
      <c r="F736" s="669">
        <v>0.04</v>
      </c>
      <c r="G736" s="669">
        <v>0.04</v>
      </c>
      <c r="H736" s="669">
        <v>0.03</v>
      </c>
      <c r="I736" s="669">
        <v>0.04</v>
      </c>
      <c r="J736" s="669">
        <v>0.04</v>
      </c>
      <c r="K736" s="669">
        <v>0.04</v>
      </c>
      <c r="L736" s="669">
        <v>0.05</v>
      </c>
      <c r="M736" s="669">
        <v>0.05</v>
      </c>
      <c r="N736" s="669">
        <v>0.05</v>
      </c>
      <c r="O736" s="669">
        <v>0.04</v>
      </c>
      <c r="P736" s="669">
        <v>0.03</v>
      </c>
      <c r="Q736" s="669">
        <v>0.04</v>
      </c>
      <c r="R736" s="669">
        <v>0.04</v>
      </c>
      <c r="S736" s="669">
        <v>0.03</v>
      </c>
      <c r="T736" s="669">
        <v>0.04</v>
      </c>
      <c r="U736" s="407">
        <v>0.04</v>
      </c>
      <c r="V736" s="669">
        <v>0.04</v>
      </c>
      <c r="W736" s="669">
        <v>0.04</v>
      </c>
      <c r="X736" s="407">
        <v>0.04</v>
      </c>
      <c r="Y736" s="412"/>
      <c r="Z736" s="412"/>
      <c r="AA736" s="412"/>
    </row>
    <row r="737" s="135" customFormat="1" customHeight="1" spans="1:27">
      <c r="A737" s="631">
        <v>45380</v>
      </c>
      <c r="B737" s="631">
        <v>45385</v>
      </c>
      <c r="C737" s="757" t="s">
        <v>479</v>
      </c>
      <c r="D737" s="669">
        <v>0.07</v>
      </c>
      <c r="E737" s="669">
        <v>0.03</v>
      </c>
      <c r="F737" s="669">
        <v>0.03</v>
      </c>
      <c r="G737" s="669">
        <v>0.07</v>
      </c>
      <c r="H737" s="669">
        <v>0.05</v>
      </c>
      <c r="I737" s="669">
        <v>0.04</v>
      </c>
      <c r="J737" s="669">
        <v>0.07</v>
      </c>
      <c r="K737" s="669">
        <v>0.07</v>
      </c>
      <c r="L737" s="669">
        <v>0.07</v>
      </c>
      <c r="M737" s="669">
        <v>0.06</v>
      </c>
      <c r="N737" s="669">
        <v>0.06</v>
      </c>
      <c r="O737" s="669">
        <v>0.07</v>
      </c>
      <c r="P737" s="669">
        <v>0.03</v>
      </c>
      <c r="Q737" s="669">
        <v>0.06</v>
      </c>
      <c r="R737" s="669">
        <v>0.07</v>
      </c>
      <c r="S737" s="669">
        <v>0.05</v>
      </c>
      <c r="T737" s="669">
        <v>0.07</v>
      </c>
      <c r="U737" s="407">
        <v>0.0571</v>
      </c>
      <c r="V737" s="669">
        <v>0.05</v>
      </c>
      <c r="W737" s="669">
        <v>0.07</v>
      </c>
      <c r="X737" s="407">
        <v>0.0574</v>
      </c>
      <c r="Y737" s="412"/>
      <c r="Z737" s="412"/>
      <c r="AA737" s="412"/>
    </row>
    <row r="738" s="135" customFormat="1" customHeight="1" spans="1:27">
      <c r="A738" s="631">
        <v>45386</v>
      </c>
      <c r="B738" s="631">
        <v>45393</v>
      </c>
      <c r="C738" s="73" t="s">
        <v>477</v>
      </c>
      <c r="D738" s="513">
        <v>124.8</v>
      </c>
      <c r="E738" s="513">
        <v>124.6</v>
      </c>
      <c r="F738" s="513">
        <v>124</v>
      </c>
      <c r="G738" s="513">
        <v>124.8</v>
      </c>
      <c r="H738" s="513">
        <v>125.9</v>
      </c>
      <c r="I738" s="513">
        <v>124.2</v>
      </c>
      <c r="J738" s="513">
        <v>124</v>
      </c>
      <c r="K738" s="513">
        <v>124.2</v>
      </c>
      <c r="L738" s="513">
        <v>127.5</v>
      </c>
      <c r="M738" s="513">
        <v>128</v>
      </c>
      <c r="N738" s="513">
        <v>128.4</v>
      </c>
      <c r="O738" s="513">
        <v>129.4</v>
      </c>
      <c r="P738" s="513">
        <v>124.9</v>
      </c>
      <c r="Q738" s="513">
        <v>125.3</v>
      </c>
      <c r="R738" s="513">
        <v>126.4</v>
      </c>
      <c r="S738" s="513">
        <v>126.9</v>
      </c>
      <c r="T738" s="513">
        <v>125.3</v>
      </c>
      <c r="U738" s="611">
        <v>125.8</v>
      </c>
      <c r="V738" s="513">
        <v>127.2</v>
      </c>
      <c r="W738" s="513">
        <v>128.7</v>
      </c>
      <c r="X738" s="513">
        <v>126.03</v>
      </c>
      <c r="Y738" s="412"/>
      <c r="Z738" s="412"/>
      <c r="AA738" s="412"/>
    </row>
    <row r="739" s="135" customFormat="1" customHeight="1" spans="1:27">
      <c r="A739" s="631">
        <v>45386</v>
      </c>
      <c r="B739" s="631">
        <v>45393</v>
      </c>
      <c r="C739" s="757" t="s">
        <v>478</v>
      </c>
      <c r="D739" s="669">
        <v>0.03</v>
      </c>
      <c r="E739" s="669">
        <v>0.04</v>
      </c>
      <c r="F739" s="669">
        <v>0.04</v>
      </c>
      <c r="G739" s="669">
        <v>0.03</v>
      </c>
      <c r="H739" s="669">
        <v>0.03</v>
      </c>
      <c r="I739" s="669">
        <v>0.04</v>
      </c>
      <c r="J739" s="669">
        <v>0.04</v>
      </c>
      <c r="K739" s="669">
        <v>0.03</v>
      </c>
      <c r="L739" s="669">
        <v>0.05</v>
      </c>
      <c r="M739" s="669">
        <v>0.04</v>
      </c>
      <c r="N739" s="669">
        <v>0.04</v>
      </c>
      <c r="O739" s="669">
        <v>0.03</v>
      </c>
      <c r="P739" s="669">
        <v>0.03</v>
      </c>
      <c r="Q739" s="669">
        <v>0.04</v>
      </c>
      <c r="R739" s="669">
        <v>0.04</v>
      </c>
      <c r="S739" s="669">
        <v>0.03</v>
      </c>
      <c r="T739" s="669">
        <v>0.04</v>
      </c>
      <c r="U739" s="407">
        <v>0.0365</v>
      </c>
      <c r="V739" s="669">
        <v>0.04</v>
      </c>
      <c r="W739" s="669">
        <v>0.04</v>
      </c>
      <c r="X739" s="407">
        <v>0.0368</v>
      </c>
      <c r="Y739" s="412"/>
      <c r="Z739" s="412"/>
      <c r="AA739" s="412"/>
    </row>
    <row r="740" s="135" customFormat="1" customHeight="1" spans="1:27">
      <c r="A740" s="631">
        <v>45386</v>
      </c>
      <c r="B740" s="631">
        <v>45393</v>
      </c>
      <c r="C740" s="757" t="s">
        <v>479</v>
      </c>
      <c r="D740" s="669">
        <v>0.08</v>
      </c>
      <c r="E740" s="669">
        <v>0.05</v>
      </c>
      <c r="F740" s="669">
        <v>0.05</v>
      </c>
      <c r="G740" s="669">
        <v>0.07</v>
      </c>
      <c r="H740" s="669">
        <v>0.06</v>
      </c>
      <c r="I740" s="669">
        <v>0.05</v>
      </c>
      <c r="J740" s="669">
        <v>0.07</v>
      </c>
      <c r="K740" s="669">
        <v>0.07</v>
      </c>
      <c r="L740" s="669">
        <v>0.08</v>
      </c>
      <c r="M740" s="669">
        <v>0.07</v>
      </c>
      <c r="N740" s="669">
        <v>0.07</v>
      </c>
      <c r="O740" s="669">
        <v>0.07</v>
      </c>
      <c r="P740" s="669">
        <v>0.05</v>
      </c>
      <c r="Q740" s="669">
        <v>0.07</v>
      </c>
      <c r="R740" s="669">
        <v>0.07</v>
      </c>
      <c r="S740" s="669">
        <v>0.06</v>
      </c>
      <c r="T740" s="669">
        <v>0.07</v>
      </c>
      <c r="U740" s="407">
        <v>0.0653</v>
      </c>
      <c r="V740" s="669">
        <v>0.05</v>
      </c>
      <c r="W740" s="669">
        <v>0.07</v>
      </c>
      <c r="X740" s="407">
        <v>0.0647</v>
      </c>
      <c r="Y740" s="412"/>
      <c r="Z740" s="412"/>
      <c r="AA740" s="412"/>
    </row>
    <row r="741" s="135" customFormat="1" customHeight="1" spans="1:27">
      <c r="A741" s="631">
        <v>45394</v>
      </c>
      <c r="B741" s="631">
        <v>45400</v>
      </c>
      <c r="C741" s="73" t="s">
        <v>477</v>
      </c>
      <c r="D741" s="513">
        <v>125.6</v>
      </c>
      <c r="E741" s="513">
        <v>125</v>
      </c>
      <c r="F741" s="513">
        <v>124.5</v>
      </c>
      <c r="G741" s="513">
        <v>125.7</v>
      </c>
      <c r="H741" s="513">
        <v>126.5</v>
      </c>
      <c r="I741" s="513">
        <v>124.5</v>
      </c>
      <c r="J741" s="513">
        <v>125</v>
      </c>
      <c r="K741" s="513">
        <v>125.3</v>
      </c>
      <c r="L741" s="513">
        <v>129.2</v>
      </c>
      <c r="M741" s="513">
        <v>129.7</v>
      </c>
      <c r="N741" s="513">
        <v>130</v>
      </c>
      <c r="O741" s="513">
        <v>129</v>
      </c>
      <c r="P741" s="513">
        <v>125</v>
      </c>
      <c r="Q741" s="513">
        <v>125.8</v>
      </c>
      <c r="R741" s="513">
        <v>126.9</v>
      </c>
      <c r="S741" s="513">
        <v>127.3</v>
      </c>
      <c r="T741" s="513">
        <v>125.9</v>
      </c>
      <c r="U741" s="611">
        <v>126.52</v>
      </c>
      <c r="V741" s="513">
        <v>127.2</v>
      </c>
      <c r="W741" s="513">
        <v>128.7</v>
      </c>
      <c r="X741" s="513">
        <v>126.67</v>
      </c>
      <c r="Y741" s="412"/>
      <c r="Z741" s="412"/>
      <c r="AA741" s="412"/>
    </row>
    <row r="742" s="135" customFormat="1" customHeight="1" spans="1:27">
      <c r="A742" s="631">
        <v>45394</v>
      </c>
      <c r="B742" s="631">
        <v>45400</v>
      </c>
      <c r="C742" s="757" t="s">
        <v>478</v>
      </c>
      <c r="D742" s="669">
        <v>0.03</v>
      </c>
      <c r="E742" s="669">
        <v>0.04</v>
      </c>
      <c r="F742" s="669">
        <v>0.04</v>
      </c>
      <c r="G742" s="669">
        <v>0.03</v>
      </c>
      <c r="H742" s="669">
        <v>0.03</v>
      </c>
      <c r="I742" s="669">
        <v>0.04</v>
      </c>
      <c r="J742" s="669">
        <v>0.04</v>
      </c>
      <c r="K742" s="669">
        <v>0.03</v>
      </c>
      <c r="L742" s="669">
        <v>0.04</v>
      </c>
      <c r="M742" s="669">
        <v>0.03</v>
      </c>
      <c r="N742" s="669">
        <v>0.03</v>
      </c>
      <c r="O742" s="669">
        <v>0.03</v>
      </c>
      <c r="P742" s="669">
        <v>0.03</v>
      </c>
      <c r="Q742" s="669">
        <v>0.03</v>
      </c>
      <c r="R742" s="669">
        <v>0.03</v>
      </c>
      <c r="S742" s="669">
        <v>0.03</v>
      </c>
      <c r="T742" s="669">
        <v>0.04</v>
      </c>
      <c r="U742" s="407">
        <v>0.0335</v>
      </c>
      <c r="V742" s="669">
        <v>0.04</v>
      </c>
      <c r="W742" s="669">
        <v>0.04</v>
      </c>
      <c r="X742" s="407">
        <v>0.0342</v>
      </c>
      <c r="Y742" s="412"/>
      <c r="Z742" s="412"/>
      <c r="AA742" s="412"/>
    </row>
    <row r="743" s="135" customFormat="1" customHeight="1" spans="1:27">
      <c r="A743" s="631">
        <v>45394</v>
      </c>
      <c r="B743" s="631">
        <v>45400</v>
      </c>
      <c r="C743" s="757" t="s">
        <v>479</v>
      </c>
      <c r="D743" s="669">
        <v>0.08</v>
      </c>
      <c r="E743" s="669">
        <v>0.05</v>
      </c>
      <c r="F743" s="669">
        <v>0.05</v>
      </c>
      <c r="G743" s="669">
        <v>0.08</v>
      </c>
      <c r="H743" s="669">
        <v>0.06</v>
      </c>
      <c r="I743" s="669">
        <v>0.05</v>
      </c>
      <c r="J743" s="669">
        <v>0.07</v>
      </c>
      <c r="K743" s="669">
        <v>0.07</v>
      </c>
      <c r="L743" s="669">
        <v>0.08</v>
      </c>
      <c r="M743" s="669">
        <v>0.07</v>
      </c>
      <c r="N743" s="669">
        <v>0.07</v>
      </c>
      <c r="O743" s="669">
        <v>0.07</v>
      </c>
      <c r="P743" s="669">
        <v>0.05</v>
      </c>
      <c r="Q743" s="669">
        <v>0.07</v>
      </c>
      <c r="R743" s="669">
        <v>0.07</v>
      </c>
      <c r="S743" s="669">
        <v>0.06</v>
      </c>
      <c r="T743" s="669">
        <v>0.07</v>
      </c>
      <c r="U743" s="407">
        <v>0.0659</v>
      </c>
      <c r="V743" s="669">
        <v>0.05</v>
      </c>
      <c r="W743" s="669">
        <v>0.07</v>
      </c>
      <c r="X743" s="407">
        <v>0.0653</v>
      </c>
      <c r="Y743" s="412"/>
      <c r="Z743" s="412"/>
      <c r="AA743" s="412"/>
    </row>
    <row r="744" s="135" customFormat="1" customHeight="1" spans="1:27">
      <c r="A744" s="631">
        <v>45401</v>
      </c>
      <c r="B744" s="631">
        <v>45407</v>
      </c>
      <c r="C744" s="73" t="s">
        <v>477</v>
      </c>
      <c r="D744" s="513">
        <v>125.2</v>
      </c>
      <c r="E744" s="513">
        <v>123.5</v>
      </c>
      <c r="F744" s="513">
        <v>124</v>
      </c>
      <c r="G744" s="513">
        <v>125.3</v>
      </c>
      <c r="H744" s="513">
        <v>126.5</v>
      </c>
      <c r="I744" s="513">
        <v>124.5</v>
      </c>
      <c r="J744" s="513">
        <v>124.4</v>
      </c>
      <c r="K744" s="513">
        <v>125</v>
      </c>
      <c r="L744" s="513">
        <v>128.4</v>
      </c>
      <c r="M744" s="513">
        <v>128.9</v>
      </c>
      <c r="N744" s="513">
        <v>129.1</v>
      </c>
      <c r="O744" s="513">
        <v>128.5</v>
      </c>
      <c r="P744" s="513">
        <v>125</v>
      </c>
      <c r="Q744" s="513">
        <v>125.4</v>
      </c>
      <c r="R744" s="513">
        <v>126.6</v>
      </c>
      <c r="S744" s="513">
        <v>127.3</v>
      </c>
      <c r="T744" s="513">
        <v>125.9</v>
      </c>
      <c r="U744" s="513">
        <v>126.09</v>
      </c>
      <c r="V744" s="513">
        <v>127</v>
      </c>
      <c r="W744" s="513">
        <v>128.3</v>
      </c>
      <c r="X744" s="513">
        <v>126.25</v>
      </c>
      <c r="Y744" s="412"/>
      <c r="Z744" s="412"/>
      <c r="AA744" s="412"/>
    </row>
    <row r="745" s="135" customFormat="1" customHeight="1" spans="1:27">
      <c r="A745" s="631">
        <v>45401</v>
      </c>
      <c r="B745" s="631">
        <v>45407</v>
      </c>
      <c r="C745" s="757" t="s">
        <v>478</v>
      </c>
      <c r="D745" s="669">
        <v>0.03</v>
      </c>
      <c r="E745" s="669">
        <v>0.04</v>
      </c>
      <c r="F745" s="669">
        <v>0.04</v>
      </c>
      <c r="G745" s="669">
        <v>0.03</v>
      </c>
      <c r="H745" s="669">
        <v>0.03</v>
      </c>
      <c r="I745" s="669">
        <v>0.04</v>
      </c>
      <c r="J745" s="669">
        <v>0.04</v>
      </c>
      <c r="K745" s="669">
        <v>0.03</v>
      </c>
      <c r="L745" s="669">
        <v>0.04</v>
      </c>
      <c r="M745" s="669">
        <v>0.03</v>
      </c>
      <c r="N745" s="669">
        <v>0.03</v>
      </c>
      <c r="O745" s="669">
        <v>0.04</v>
      </c>
      <c r="P745" s="669">
        <v>0.03</v>
      </c>
      <c r="Q745" s="669">
        <v>0.04</v>
      </c>
      <c r="R745" s="669">
        <v>0.03</v>
      </c>
      <c r="S745" s="669">
        <v>0.03</v>
      </c>
      <c r="T745" s="669">
        <v>0.04</v>
      </c>
      <c r="U745" s="407">
        <v>0.0347</v>
      </c>
      <c r="V745" s="669">
        <v>0.04</v>
      </c>
      <c r="W745" s="669">
        <v>0.04</v>
      </c>
      <c r="X745" s="407">
        <v>0.0353</v>
      </c>
      <c r="Y745" s="412"/>
      <c r="Z745" s="412"/>
      <c r="AA745" s="412"/>
    </row>
    <row r="746" s="135" customFormat="1" customHeight="1" spans="1:27">
      <c r="A746" s="631">
        <v>45401</v>
      </c>
      <c r="B746" s="631">
        <v>45407</v>
      </c>
      <c r="C746" s="757" t="s">
        <v>479</v>
      </c>
      <c r="D746" s="669">
        <v>0.06</v>
      </c>
      <c r="E746" s="669">
        <v>0.04</v>
      </c>
      <c r="F746" s="669">
        <v>0.04</v>
      </c>
      <c r="G746" s="669">
        <v>0.07</v>
      </c>
      <c r="H746" s="669">
        <v>0.06</v>
      </c>
      <c r="I746" s="669">
        <v>0.05</v>
      </c>
      <c r="J746" s="669">
        <v>0.06</v>
      </c>
      <c r="K746" s="669">
        <v>0.07</v>
      </c>
      <c r="L746" s="669">
        <v>0.07</v>
      </c>
      <c r="M746" s="669">
        <v>0.06</v>
      </c>
      <c r="N746" s="669">
        <v>0.06</v>
      </c>
      <c r="O746" s="669">
        <v>0.07</v>
      </c>
      <c r="P746" s="669">
        <v>0.05</v>
      </c>
      <c r="Q746" s="669">
        <v>0.06</v>
      </c>
      <c r="R746" s="669">
        <v>0.06</v>
      </c>
      <c r="S746" s="669">
        <v>0.06</v>
      </c>
      <c r="T746" s="669">
        <v>0.06</v>
      </c>
      <c r="U746" s="407">
        <v>0.0588</v>
      </c>
      <c r="V746" s="669">
        <v>0.04</v>
      </c>
      <c r="W746" s="669">
        <v>0.06</v>
      </c>
      <c r="X746" s="407">
        <v>0.0579</v>
      </c>
      <c r="Y746" s="412"/>
      <c r="Z746" s="412"/>
      <c r="AA746" s="412"/>
    </row>
    <row r="747" s="135" customFormat="1" customHeight="1" spans="1:24">
      <c r="A747" s="631">
        <v>45408</v>
      </c>
      <c r="B747" s="631">
        <v>45414</v>
      </c>
      <c r="C747" s="73" t="s">
        <v>477</v>
      </c>
      <c r="D747" s="513">
        <v>124.9</v>
      </c>
      <c r="E747" s="513">
        <v>123.3</v>
      </c>
      <c r="F747" s="513">
        <v>123.7</v>
      </c>
      <c r="G747" s="513">
        <v>124.9</v>
      </c>
      <c r="H747" s="513">
        <v>126.2</v>
      </c>
      <c r="I747" s="513">
        <v>124.2</v>
      </c>
      <c r="J747" s="513">
        <v>124</v>
      </c>
      <c r="K747" s="513">
        <v>124.7</v>
      </c>
      <c r="L747" s="513">
        <v>127.65</v>
      </c>
      <c r="M747" s="513">
        <v>128</v>
      </c>
      <c r="N747" s="513">
        <v>128</v>
      </c>
      <c r="O747" s="513">
        <v>128.1</v>
      </c>
      <c r="P747" s="513">
        <v>124.9</v>
      </c>
      <c r="Q747" s="513">
        <v>125.3</v>
      </c>
      <c r="R747" s="513">
        <v>126.2</v>
      </c>
      <c r="S747" s="513">
        <v>127</v>
      </c>
      <c r="T747" s="513">
        <v>125.3</v>
      </c>
      <c r="U747" s="513">
        <v>125.67</v>
      </c>
      <c r="V747" s="513">
        <v>126.7</v>
      </c>
      <c r="W747" s="513">
        <v>127.9</v>
      </c>
      <c r="X747" s="513">
        <v>125.84</v>
      </c>
    </row>
    <row r="748" s="135" customFormat="1" customHeight="1" spans="1:24">
      <c r="A748" s="631">
        <v>45408</v>
      </c>
      <c r="B748" s="631">
        <v>45414</v>
      </c>
      <c r="C748" s="757" t="s">
        <v>478</v>
      </c>
      <c r="D748" s="669">
        <v>0.03</v>
      </c>
      <c r="E748" s="669">
        <v>0.04</v>
      </c>
      <c r="F748" s="669">
        <v>0.04</v>
      </c>
      <c r="G748" s="669">
        <v>0.03</v>
      </c>
      <c r="H748" s="669">
        <v>0.03</v>
      </c>
      <c r="I748" s="669">
        <v>0.04</v>
      </c>
      <c r="J748" s="669">
        <v>0.04</v>
      </c>
      <c r="K748" s="669">
        <v>0.03</v>
      </c>
      <c r="L748" s="669">
        <v>0.04</v>
      </c>
      <c r="M748" s="669">
        <v>0.03</v>
      </c>
      <c r="N748" s="669">
        <v>0.03</v>
      </c>
      <c r="O748" s="669">
        <v>0.04</v>
      </c>
      <c r="P748" s="669">
        <v>0.03</v>
      </c>
      <c r="Q748" s="669">
        <v>0.05</v>
      </c>
      <c r="R748" s="669">
        <v>0.03</v>
      </c>
      <c r="S748" s="669">
        <v>0.03</v>
      </c>
      <c r="T748" s="669">
        <v>0.04</v>
      </c>
      <c r="U748" s="407">
        <v>0.0353</v>
      </c>
      <c r="V748" s="669">
        <v>0.04</v>
      </c>
      <c r="W748" s="669">
        <v>0.04</v>
      </c>
      <c r="X748" s="407">
        <v>0.0358</v>
      </c>
    </row>
    <row r="749" s="135" customFormat="1" customHeight="1" spans="1:24">
      <c r="A749" s="631">
        <v>45408</v>
      </c>
      <c r="B749" s="631">
        <v>45414</v>
      </c>
      <c r="C749" s="757" t="s">
        <v>479</v>
      </c>
      <c r="D749" s="669">
        <v>0.05</v>
      </c>
      <c r="E749" s="669">
        <v>0.04</v>
      </c>
      <c r="F749" s="669">
        <v>0.04</v>
      </c>
      <c r="G749" s="669">
        <v>0.05</v>
      </c>
      <c r="H749" s="669">
        <v>0.05</v>
      </c>
      <c r="I749" s="669">
        <v>0.05</v>
      </c>
      <c r="J749" s="669">
        <v>0.05</v>
      </c>
      <c r="K749" s="669">
        <v>0.05</v>
      </c>
      <c r="L749" s="669">
        <v>0.05</v>
      </c>
      <c r="M749" s="669">
        <v>0.04</v>
      </c>
      <c r="N749" s="669">
        <v>0.04</v>
      </c>
      <c r="O749" s="669">
        <v>0.07</v>
      </c>
      <c r="P749" s="669">
        <v>0.05</v>
      </c>
      <c r="Q749" s="669">
        <v>0.05</v>
      </c>
      <c r="R749" s="669">
        <v>0.05</v>
      </c>
      <c r="S749" s="669">
        <v>0.05</v>
      </c>
      <c r="T749" s="669">
        <v>0.05</v>
      </c>
      <c r="U749" s="407">
        <v>0.0488</v>
      </c>
      <c r="V749" s="669">
        <v>0.04</v>
      </c>
      <c r="W749" s="669">
        <v>0.06</v>
      </c>
      <c r="X749" s="407">
        <v>0.0489</v>
      </c>
    </row>
    <row r="750" s="135" customFormat="1" customHeight="1" spans="1:24">
      <c r="A750" s="631">
        <v>45415</v>
      </c>
      <c r="B750" s="631">
        <v>45421</v>
      </c>
      <c r="C750" s="73" t="s">
        <v>477</v>
      </c>
      <c r="D750" s="513">
        <v>124.4</v>
      </c>
      <c r="E750" s="513">
        <v>123</v>
      </c>
      <c r="F750" s="513">
        <v>123.2</v>
      </c>
      <c r="G750" s="513">
        <v>124.4</v>
      </c>
      <c r="H750" s="513">
        <v>125.5</v>
      </c>
      <c r="I750" s="513">
        <v>123.8</v>
      </c>
      <c r="J750" s="513">
        <v>123.5</v>
      </c>
      <c r="K750" s="513">
        <v>124.3</v>
      </c>
      <c r="L750" s="513">
        <v>126.75</v>
      </c>
      <c r="M750" s="513">
        <v>127.5</v>
      </c>
      <c r="N750" s="513">
        <v>127.65</v>
      </c>
      <c r="O750" s="513">
        <v>128</v>
      </c>
      <c r="P750" s="513">
        <v>124.2</v>
      </c>
      <c r="Q750" s="513">
        <v>124.8</v>
      </c>
      <c r="R750" s="513">
        <v>126</v>
      </c>
      <c r="S750" s="513">
        <v>126.7</v>
      </c>
      <c r="T750" s="513">
        <v>124.8</v>
      </c>
      <c r="U750" s="513">
        <v>125.21</v>
      </c>
      <c r="V750" s="513">
        <v>126.5</v>
      </c>
      <c r="W750" s="513">
        <v>127.7</v>
      </c>
      <c r="X750" s="513">
        <v>125.41</v>
      </c>
    </row>
    <row r="751" s="135" customFormat="1" customHeight="1" spans="1:24">
      <c r="A751" s="631">
        <v>45415</v>
      </c>
      <c r="B751" s="631">
        <v>45421</v>
      </c>
      <c r="C751" s="757" t="s">
        <v>478</v>
      </c>
      <c r="D751" s="669">
        <v>0.03</v>
      </c>
      <c r="E751" s="669">
        <v>0.04</v>
      </c>
      <c r="F751" s="669">
        <v>0.04</v>
      </c>
      <c r="G751" s="669">
        <v>0.03</v>
      </c>
      <c r="H751" s="669">
        <v>0.03</v>
      </c>
      <c r="I751" s="669">
        <v>0.04</v>
      </c>
      <c r="J751" s="669">
        <v>0.04</v>
      </c>
      <c r="K751" s="669">
        <v>0.03</v>
      </c>
      <c r="L751" s="669">
        <v>0.04</v>
      </c>
      <c r="M751" s="669">
        <v>0.03</v>
      </c>
      <c r="N751" s="669">
        <v>0.03</v>
      </c>
      <c r="O751" s="669">
        <v>0.04</v>
      </c>
      <c r="P751" s="669">
        <v>0.03</v>
      </c>
      <c r="Q751" s="669">
        <v>0.06</v>
      </c>
      <c r="R751" s="669">
        <v>0.03</v>
      </c>
      <c r="S751" s="669">
        <v>0.03</v>
      </c>
      <c r="T751" s="669">
        <v>0.04</v>
      </c>
      <c r="U751" s="407">
        <v>0.0359</v>
      </c>
      <c r="V751" s="669">
        <v>0.04</v>
      </c>
      <c r="W751" s="669">
        <v>0.04</v>
      </c>
      <c r="X751" s="407">
        <v>0.0363</v>
      </c>
    </row>
    <row r="752" s="135" customFormat="1" customHeight="1" spans="1:24">
      <c r="A752" s="631">
        <v>45415</v>
      </c>
      <c r="B752" s="631">
        <v>45421</v>
      </c>
      <c r="C752" s="757" t="s">
        <v>479</v>
      </c>
      <c r="D752" s="669">
        <v>0.04</v>
      </c>
      <c r="E752" s="669">
        <v>0.04</v>
      </c>
      <c r="F752" s="669">
        <v>0.04</v>
      </c>
      <c r="G752" s="669">
        <v>0.04</v>
      </c>
      <c r="H752" s="669">
        <v>0.04</v>
      </c>
      <c r="I752" s="669">
        <v>0.04</v>
      </c>
      <c r="J752" s="669">
        <v>0.04</v>
      </c>
      <c r="K752" s="669">
        <v>0.04</v>
      </c>
      <c r="L752" s="669">
        <v>0.05</v>
      </c>
      <c r="M752" s="669">
        <v>0.04</v>
      </c>
      <c r="N752" s="669">
        <v>0.04</v>
      </c>
      <c r="O752" s="669">
        <v>0.07</v>
      </c>
      <c r="P752" s="669">
        <v>0.04</v>
      </c>
      <c r="Q752" s="669">
        <v>0.05</v>
      </c>
      <c r="R752" s="669">
        <v>0.05</v>
      </c>
      <c r="S752" s="669">
        <v>0.04</v>
      </c>
      <c r="T752" s="669">
        <v>0.04</v>
      </c>
      <c r="U752" s="407">
        <v>0.0435</v>
      </c>
      <c r="V752" s="669">
        <v>0.04</v>
      </c>
      <c r="W752" s="669">
        <v>0.06</v>
      </c>
      <c r="X752" s="407">
        <v>0.0442</v>
      </c>
    </row>
    <row r="753" s="135" customFormat="1" customHeight="1" spans="1:24">
      <c r="A753" s="711">
        <v>45422</v>
      </c>
      <c r="B753" s="711">
        <v>45428</v>
      </c>
      <c r="C753" s="73" t="s">
        <v>477</v>
      </c>
      <c r="D753" s="513">
        <v>124.5</v>
      </c>
      <c r="E753" s="513">
        <v>122.9</v>
      </c>
      <c r="F753" s="513">
        <v>123</v>
      </c>
      <c r="G753" s="513">
        <v>124.2</v>
      </c>
      <c r="H753" s="513">
        <v>125.6</v>
      </c>
      <c r="I753" s="513">
        <v>123.7</v>
      </c>
      <c r="J753" s="513">
        <v>123.2</v>
      </c>
      <c r="K753" s="513">
        <v>124.2</v>
      </c>
      <c r="L753" s="513">
        <v>126.2</v>
      </c>
      <c r="M753" s="513">
        <v>126.9</v>
      </c>
      <c r="N753" s="513">
        <v>127</v>
      </c>
      <c r="O753" s="513">
        <v>128.3</v>
      </c>
      <c r="P753" s="513">
        <v>124.2</v>
      </c>
      <c r="Q753" s="513">
        <v>125.2</v>
      </c>
      <c r="R753" s="513">
        <v>126.1</v>
      </c>
      <c r="S753" s="513">
        <v>126.6</v>
      </c>
      <c r="T753" s="513">
        <v>124.5</v>
      </c>
      <c r="U753" s="513">
        <v>125.08</v>
      </c>
      <c r="V753" s="513">
        <v>126.6</v>
      </c>
      <c r="W753" s="513">
        <v>127.8</v>
      </c>
      <c r="X753" s="513">
        <v>125.3</v>
      </c>
    </row>
    <row r="754" s="135" customFormat="1" customHeight="1" spans="1:24">
      <c r="A754" s="711">
        <v>45422</v>
      </c>
      <c r="B754" s="711">
        <v>45428</v>
      </c>
      <c r="C754" s="757" t="s">
        <v>478</v>
      </c>
      <c r="D754" s="669">
        <v>0.03</v>
      </c>
      <c r="E754" s="669">
        <v>0.04</v>
      </c>
      <c r="F754" s="669">
        <v>0.04</v>
      </c>
      <c r="G754" s="669">
        <v>0.03</v>
      </c>
      <c r="H754" s="669">
        <v>0.03</v>
      </c>
      <c r="I754" s="669">
        <v>0.04</v>
      </c>
      <c r="J754" s="669">
        <v>0.04</v>
      </c>
      <c r="K754" s="669">
        <v>0.03</v>
      </c>
      <c r="L754" s="669">
        <v>0.04</v>
      </c>
      <c r="M754" s="669">
        <v>0.03</v>
      </c>
      <c r="N754" s="669">
        <v>0.03</v>
      </c>
      <c r="O754" s="669">
        <v>0.04</v>
      </c>
      <c r="P754" s="669">
        <v>0.03</v>
      </c>
      <c r="Q754" s="669">
        <v>0.05</v>
      </c>
      <c r="R754" s="669">
        <v>0.03</v>
      </c>
      <c r="S754" s="669">
        <v>0.03</v>
      </c>
      <c r="T754" s="669">
        <v>0.04</v>
      </c>
      <c r="U754" s="407">
        <v>0.0353</v>
      </c>
      <c r="V754" s="669">
        <v>0.04</v>
      </c>
      <c r="W754" s="669">
        <v>0.04</v>
      </c>
      <c r="X754" s="407">
        <v>0.0358</v>
      </c>
    </row>
    <row r="755" s="135" customFormat="1" customHeight="1" spans="1:24">
      <c r="A755" s="711">
        <v>45422</v>
      </c>
      <c r="B755" s="711">
        <v>45428</v>
      </c>
      <c r="C755" s="757" t="s">
        <v>479</v>
      </c>
      <c r="D755" s="669">
        <v>0.04</v>
      </c>
      <c r="E755" s="669">
        <v>0.04</v>
      </c>
      <c r="F755" s="669">
        <v>0.04</v>
      </c>
      <c r="G755" s="669">
        <v>0.04</v>
      </c>
      <c r="H755" s="669">
        <v>0.04</v>
      </c>
      <c r="I755" s="669">
        <v>0.04</v>
      </c>
      <c r="J755" s="669">
        <v>0.04</v>
      </c>
      <c r="K755" s="669">
        <v>0.04</v>
      </c>
      <c r="L755" s="669">
        <v>0.05</v>
      </c>
      <c r="M755" s="669">
        <v>0.04</v>
      </c>
      <c r="N755" s="669">
        <v>0.04</v>
      </c>
      <c r="O755" s="669">
        <v>0.06</v>
      </c>
      <c r="P755" s="669">
        <v>0.04</v>
      </c>
      <c r="Q755" s="669">
        <v>0.05</v>
      </c>
      <c r="R755" s="669">
        <v>0.05</v>
      </c>
      <c r="S755" s="669">
        <v>0.04</v>
      </c>
      <c r="T755" s="669">
        <v>0.04</v>
      </c>
      <c r="U755" s="407">
        <v>0.0429</v>
      </c>
      <c r="V755" s="669">
        <v>0.04</v>
      </c>
      <c r="W755" s="669">
        <v>0.06</v>
      </c>
      <c r="X755" s="407">
        <v>0.0437</v>
      </c>
    </row>
    <row r="756" s="135" customFormat="1" customHeight="1" spans="1:24">
      <c r="A756" s="711">
        <v>45429</v>
      </c>
      <c r="B756" s="711">
        <v>45435</v>
      </c>
      <c r="C756" s="73" t="s">
        <v>477</v>
      </c>
      <c r="D756" s="513">
        <v>124.8</v>
      </c>
      <c r="E756" s="513">
        <v>123.5</v>
      </c>
      <c r="F756" s="513">
        <v>123.4</v>
      </c>
      <c r="G756" s="513">
        <v>124.2</v>
      </c>
      <c r="H756" s="513">
        <v>125.8</v>
      </c>
      <c r="I756" s="513">
        <v>124</v>
      </c>
      <c r="J756" s="513">
        <v>123.2</v>
      </c>
      <c r="K756" s="513">
        <v>124.2</v>
      </c>
      <c r="L756" s="513">
        <v>126.6</v>
      </c>
      <c r="M756" s="513">
        <v>127.3</v>
      </c>
      <c r="N756" s="513">
        <v>127.5</v>
      </c>
      <c r="O756" s="513">
        <v>129.5</v>
      </c>
      <c r="P756" s="513">
        <v>125</v>
      </c>
      <c r="Q756" s="513">
        <v>125.6</v>
      </c>
      <c r="R756" s="513">
        <v>126.5</v>
      </c>
      <c r="S756" s="513">
        <v>126.8</v>
      </c>
      <c r="T756" s="513">
        <v>124.7</v>
      </c>
      <c r="U756" s="513">
        <v>125.45</v>
      </c>
      <c r="V756" s="513">
        <v>127.4</v>
      </c>
      <c r="W756" s="513">
        <v>128.6</v>
      </c>
      <c r="X756" s="513">
        <v>125.72</v>
      </c>
    </row>
    <row r="757" s="135" customFormat="1" customHeight="1" spans="1:24">
      <c r="A757" s="711">
        <v>45429</v>
      </c>
      <c r="B757" s="711">
        <v>45435</v>
      </c>
      <c r="C757" s="757" t="s">
        <v>478</v>
      </c>
      <c r="D757" s="669">
        <v>0.03</v>
      </c>
      <c r="E757" s="669">
        <v>0.04</v>
      </c>
      <c r="F757" s="669">
        <v>0.04</v>
      </c>
      <c r="G757" s="669">
        <v>0.03</v>
      </c>
      <c r="H757" s="669">
        <v>0.03</v>
      </c>
      <c r="I757" s="669">
        <v>0.04</v>
      </c>
      <c r="J757" s="669">
        <v>0.04</v>
      </c>
      <c r="K757" s="669">
        <v>0.03</v>
      </c>
      <c r="L757" s="669">
        <v>0.04</v>
      </c>
      <c r="M757" s="669">
        <v>0.03</v>
      </c>
      <c r="N757" s="669">
        <v>0.03</v>
      </c>
      <c r="O757" s="669">
        <v>0.04</v>
      </c>
      <c r="P757" s="669">
        <v>0.03</v>
      </c>
      <c r="Q757" s="669">
        <v>0.03</v>
      </c>
      <c r="R757" s="669">
        <v>0.04</v>
      </c>
      <c r="S757" s="669">
        <v>0.03</v>
      </c>
      <c r="T757" s="669">
        <v>0.04</v>
      </c>
      <c r="U757" s="407">
        <v>0.0347</v>
      </c>
      <c r="V757" s="669">
        <v>0.04</v>
      </c>
      <c r="W757" s="669">
        <v>0.04</v>
      </c>
      <c r="X757" s="407">
        <v>0.0353</v>
      </c>
    </row>
    <row r="758" s="135" customFormat="1" customHeight="1" spans="1:24">
      <c r="A758" s="711">
        <v>45429</v>
      </c>
      <c r="B758" s="711">
        <v>45435</v>
      </c>
      <c r="C758" s="757" t="s">
        <v>479</v>
      </c>
      <c r="D758" s="669">
        <v>0.05</v>
      </c>
      <c r="E758" s="669">
        <v>0.04</v>
      </c>
      <c r="F758" s="669">
        <v>0.04</v>
      </c>
      <c r="G758" s="669">
        <v>0.04</v>
      </c>
      <c r="H758" s="669">
        <v>0.04</v>
      </c>
      <c r="I758" s="669">
        <v>0.04</v>
      </c>
      <c r="J758" s="669">
        <v>0.04</v>
      </c>
      <c r="K758" s="669">
        <v>0.04</v>
      </c>
      <c r="L758" s="669">
        <v>0.05</v>
      </c>
      <c r="M758" s="669">
        <v>0.04</v>
      </c>
      <c r="N758" s="669">
        <v>0.04</v>
      </c>
      <c r="O758" s="669">
        <v>0.07</v>
      </c>
      <c r="P758" s="669">
        <v>0.04</v>
      </c>
      <c r="Q758" s="669">
        <v>0.05</v>
      </c>
      <c r="R758" s="669">
        <v>0.05</v>
      </c>
      <c r="S758" s="669">
        <v>0.04</v>
      </c>
      <c r="T758" s="669">
        <v>0.04</v>
      </c>
      <c r="U758" s="407">
        <v>0.0441</v>
      </c>
      <c r="V758" s="669">
        <v>0.04</v>
      </c>
      <c r="W758" s="669">
        <v>0.06</v>
      </c>
      <c r="X758" s="407">
        <v>0.0447</v>
      </c>
    </row>
    <row r="759" s="135" customFormat="1" customHeight="1" spans="1:24">
      <c r="A759" s="711">
        <v>45436</v>
      </c>
      <c r="B759" s="711">
        <v>45442</v>
      </c>
      <c r="C759" s="73" t="s">
        <v>477</v>
      </c>
      <c r="D759" s="513">
        <v>124.6</v>
      </c>
      <c r="E759" s="513">
        <v>123.2</v>
      </c>
      <c r="F759" s="513">
        <v>123.2</v>
      </c>
      <c r="G759" s="513">
        <v>124.4</v>
      </c>
      <c r="H759" s="513">
        <v>126.1</v>
      </c>
      <c r="I759" s="513">
        <v>123.8</v>
      </c>
      <c r="J759" s="513">
        <v>123.6</v>
      </c>
      <c r="K759" s="513">
        <v>124.5</v>
      </c>
      <c r="L759" s="513">
        <v>126.9</v>
      </c>
      <c r="M759" s="513">
        <v>127.6</v>
      </c>
      <c r="N759" s="513">
        <v>127.8</v>
      </c>
      <c r="O759" s="513">
        <v>129.8</v>
      </c>
      <c r="P759" s="513">
        <v>125.5</v>
      </c>
      <c r="Q759" s="513">
        <v>126</v>
      </c>
      <c r="R759" s="513">
        <v>126.8</v>
      </c>
      <c r="S759" s="513">
        <v>127.1</v>
      </c>
      <c r="T759" s="513">
        <v>124.9</v>
      </c>
      <c r="U759" s="513">
        <v>125.64</v>
      </c>
      <c r="V759" s="513">
        <v>127.7</v>
      </c>
      <c r="W759" s="513">
        <v>129</v>
      </c>
      <c r="X759" s="513">
        <v>125.92</v>
      </c>
    </row>
    <row r="760" s="135" customFormat="1" customHeight="1" spans="1:24">
      <c r="A760" s="711">
        <v>45436</v>
      </c>
      <c r="B760" s="711">
        <v>45442</v>
      </c>
      <c r="C760" s="757" t="s">
        <v>478</v>
      </c>
      <c r="D760" s="669">
        <v>0.03</v>
      </c>
      <c r="E760" s="669">
        <v>0.04</v>
      </c>
      <c r="F760" s="669">
        <v>0.04</v>
      </c>
      <c r="G760" s="669">
        <v>0.03</v>
      </c>
      <c r="H760" s="669">
        <v>0.03</v>
      </c>
      <c r="I760" s="669">
        <v>0.04</v>
      </c>
      <c r="J760" s="669">
        <v>0.04</v>
      </c>
      <c r="K760" s="669">
        <v>0.03</v>
      </c>
      <c r="L760" s="669">
        <v>0.04</v>
      </c>
      <c r="M760" s="669">
        <v>0.03</v>
      </c>
      <c r="N760" s="669">
        <v>0.03</v>
      </c>
      <c r="O760" s="669">
        <v>0.04</v>
      </c>
      <c r="P760" s="669">
        <v>0.03</v>
      </c>
      <c r="Q760" s="669">
        <v>0.03</v>
      </c>
      <c r="R760" s="669">
        <v>0.04</v>
      </c>
      <c r="S760" s="669">
        <v>0.03</v>
      </c>
      <c r="T760" s="669">
        <v>0.04</v>
      </c>
      <c r="U760" s="407">
        <v>0.0347</v>
      </c>
      <c r="V760" s="669">
        <v>0.04</v>
      </c>
      <c r="W760" s="669">
        <v>0.04</v>
      </c>
      <c r="X760" s="407">
        <v>0.0353</v>
      </c>
    </row>
    <row r="761" s="135" customFormat="1" customHeight="1" spans="1:24">
      <c r="A761" s="711">
        <v>45436</v>
      </c>
      <c r="B761" s="711">
        <v>45442</v>
      </c>
      <c r="C761" s="757" t="s">
        <v>479</v>
      </c>
      <c r="D761" s="669">
        <v>0.05</v>
      </c>
      <c r="E761" s="669">
        <v>0.04</v>
      </c>
      <c r="F761" s="669">
        <v>0.04</v>
      </c>
      <c r="G761" s="669">
        <v>0.04</v>
      </c>
      <c r="H761" s="669">
        <v>0.04</v>
      </c>
      <c r="I761" s="669">
        <v>0.04</v>
      </c>
      <c r="J761" s="669">
        <v>0.04</v>
      </c>
      <c r="K761" s="669">
        <v>0.04</v>
      </c>
      <c r="L761" s="669">
        <v>0.05</v>
      </c>
      <c r="M761" s="669">
        <v>0.04</v>
      </c>
      <c r="N761" s="669">
        <v>0.04</v>
      </c>
      <c r="O761" s="669">
        <v>0.07</v>
      </c>
      <c r="P761" s="669">
        <v>0.04</v>
      </c>
      <c r="Q761" s="669">
        <v>0.06</v>
      </c>
      <c r="R761" s="669">
        <v>0.06</v>
      </c>
      <c r="S761" s="669">
        <v>0.04</v>
      </c>
      <c r="T761" s="669">
        <v>0.04</v>
      </c>
      <c r="U761" s="407">
        <v>0.0453</v>
      </c>
      <c r="V761" s="669">
        <v>0.04</v>
      </c>
      <c r="W761" s="669">
        <v>0.06</v>
      </c>
      <c r="X761" s="407">
        <v>0.0458</v>
      </c>
    </row>
    <row r="762" s="135" customFormat="1" customHeight="1" spans="1:24">
      <c r="A762" s="631">
        <v>45443</v>
      </c>
      <c r="B762" s="631">
        <v>45449</v>
      </c>
      <c r="C762" s="73" t="s">
        <v>477</v>
      </c>
      <c r="D762" s="513">
        <v>125</v>
      </c>
      <c r="E762" s="513">
        <v>123.4</v>
      </c>
      <c r="F762" s="513">
        <v>123.4</v>
      </c>
      <c r="G762" s="513">
        <v>124.6</v>
      </c>
      <c r="H762" s="513">
        <v>126.3</v>
      </c>
      <c r="I762" s="513">
        <v>123.8</v>
      </c>
      <c r="J762" s="513">
        <v>123.9</v>
      </c>
      <c r="K762" s="513">
        <v>124.6</v>
      </c>
      <c r="L762" s="513">
        <v>127.2</v>
      </c>
      <c r="M762" s="513">
        <v>127.9</v>
      </c>
      <c r="N762" s="513">
        <v>128.1</v>
      </c>
      <c r="O762" s="513">
        <v>130.1</v>
      </c>
      <c r="P762" s="513">
        <v>125.5</v>
      </c>
      <c r="Q762" s="513">
        <v>126.3</v>
      </c>
      <c r="R762" s="513">
        <v>126.9</v>
      </c>
      <c r="S762" s="513">
        <v>127.3</v>
      </c>
      <c r="T762" s="513">
        <v>125</v>
      </c>
      <c r="U762" s="513">
        <v>125.84</v>
      </c>
      <c r="V762" s="513">
        <v>127.9</v>
      </c>
      <c r="W762" s="513">
        <v>129.2</v>
      </c>
      <c r="X762" s="513">
        <v>126.13</v>
      </c>
    </row>
    <row r="763" s="135" customFormat="1" customHeight="1" spans="1:24">
      <c r="A763" s="631">
        <v>45443</v>
      </c>
      <c r="B763" s="631">
        <v>45449</v>
      </c>
      <c r="C763" s="757" t="s">
        <v>478</v>
      </c>
      <c r="D763" s="669">
        <v>0.03</v>
      </c>
      <c r="E763" s="669">
        <v>0.04</v>
      </c>
      <c r="F763" s="669">
        <v>0.04</v>
      </c>
      <c r="G763" s="669">
        <v>0.03</v>
      </c>
      <c r="H763" s="669">
        <v>0.03</v>
      </c>
      <c r="I763" s="669">
        <v>0.04</v>
      </c>
      <c r="J763" s="669">
        <v>0.04</v>
      </c>
      <c r="K763" s="669">
        <v>0.03</v>
      </c>
      <c r="L763" s="669">
        <v>0.04</v>
      </c>
      <c r="M763" s="669">
        <v>0.03</v>
      </c>
      <c r="N763" s="669">
        <v>0.03</v>
      </c>
      <c r="O763" s="669">
        <v>0.05</v>
      </c>
      <c r="P763" s="669">
        <v>0.03</v>
      </c>
      <c r="Q763" s="669">
        <v>0.03</v>
      </c>
      <c r="R763" s="669">
        <v>0.05</v>
      </c>
      <c r="S763" s="669">
        <v>0.03</v>
      </c>
      <c r="T763" s="669">
        <v>0.04</v>
      </c>
      <c r="U763" s="407">
        <v>0.0359</v>
      </c>
      <c r="V763" s="669">
        <v>0.04</v>
      </c>
      <c r="W763" s="669">
        <v>0.04</v>
      </c>
      <c r="X763" s="407">
        <v>0.0363</v>
      </c>
    </row>
    <row r="764" s="135" customFormat="1" customHeight="1" spans="1:24">
      <c r="A764" s="631">
        <v>45443</v>
      </c>
      <c r="B764" s="631">
        <v>45449</v>
      </c>
      <c r="C764" s="757" t="s">
        <v>479</v>
      </c>
      <c r="D764" s="669">
        <v>0.06</v>
      </c>
      <c r="E764" s="669">
        <v>0.04</v>
      </c>
      <c r="F764" s="669">
        <v>0.04</v>
      </c>
      <c r="G764" s="669">
        <v>0.04</v>
      </c>
      <c r="H764" s="669">
        <v>0.05</v>
      </c>
      <c r="I764" s="669">
        <v>0.04</v>
      </c>
      <c r="J764" s="669">
        <v>0.04</v>
      </c>
      <c r="K764" s="669">
        <v>0.04</v>
      </c>
      <c r="L764" s="669">
        <v>0.06</v>
      </c>
      <c r="M764" s="669">
        <v>0.05</v>
      </c>
      <c r="N764" s="669">
        <v>0.05</v>
      </c>
      <c r="O764" s="669">
        <v>0.07</v>
      </c>
      <c r="P764" s="669">
        <v>0.04</v>
      </c>
      <c r="Q764" s="669">
        <v>0.06</v>
      </c>
      <c r="R764" s="669">
        <v>0.06</v>
      </c>
      <c r="S764" s="669">
        <v>0.04</v>
      </c>
      <c r="T764" s="669">
        <v>0.04</v>
      </c>
      <c r="U764" s="407">
        <v>0.0482</v>
      </c>
      <c r="V764" s="669">
        <v>0.04</v>
      </c>
      <c r="W764" s="669">
        <v>0.06</v>
      </c>
      <c r="X764" s="407">
        <v>0.0484</v>
      </c>
    </row>
    <row r="765" s="135" customFormat="1" customHeight="1" spans="1:24">
      <c r="A765" s="631">
        <v>45450</v>
      </c>
      <c r="B765" s="631">
        <v>45456</v>
      </c>
      <c r="C765" s="73" t="s">
        <v>477</v>
      </c>
      <c r="D765" s="513">
        <v>125.2</v>
      </c>
      <c r="E765" s="513">
        <v>123.7</v>
      </c>
      <c r="F765" s="513">
        <v>123.7</v>
      </c>
      <c r="G765" s="513">
        <v>125</v>
      </c>
      <c r="H765" s="513">
        <v>126.4</v>
      </c>
      <c r="I765" s="513">
        <v>124.1</v>
      </c>
      <c r="J765" s="513">
        <v>124</v>
      </c>
      <c r="K765" s="513">
        <v>125.1</v>
      </c>
      <c r="L765" s="513">
        <v>127.2</v>
      </c>
      <c r="M765" s="513">
        <v>127.9</v>
      </c>
      <c r="N765" s="513">
        <v>128.1</v>
      </c>
      <c r="O765" s="513">
        <v>130.3</v>
      </c>
      <c r="P765" s="513">
        <v>125.5</v>
      </c>
      <c r="Q765" s="513">
        <v>126.4</v>
      </c>
      <c r="R765" s="513">
        <v>126.9</v>
      </c>
      <c r="S765" s="513">
        <v>127.4</v>
      </c>
      <c r="T765" s="513">
        <v>125.1</v>
      </c>
      <c r="U765" s="513">
        <v>126</v>
      </c>
      <c r="V765" s="513">
        <v>128</v>
      </c>
      <c r="W765" s="513">
        <v>129.3</v>
      </c>
      <c r="X765" s="513">
        <v>126.28</v>
      </c>
    </row>
    <row r="766" s="135" customFormat="1" customHeight="1" spans="1:24">
      <c r="A766" s="631">
        <v>45450</v>
      </c>
      <c r="B766" s="631">
        <v>45456</v>
      </c>
      <c r="C766" s="757" t="s">
        <v>478</v>
      </c>
      <c r="D766" s="669">
        <v>0.03</v>
      </c>
      <c r="E766" s="669">
        <v>0.04</v>
      </c>
      <c r="F766" s="669">
        <v>0.04</v>
      </c>
      <c r="G766" s="669">
        <v>0.03</v>
      </c>
      <c r="H766" s="669">
        <v>0.03</v>
      </c>
      <c r="I766" s="669">
        <v>0.04</v>
      </c>
      <c r="J766" s="669">
        <v>0.04</v>
      </c>
      <c r="K766" s="669">
        <v>0.03</v>
      </c>
      <c r="L766" s="669">
        <v>0.04</v>
      </c>
      <c r="M766" s="669">
        <v>0.03</v>
      </c>
      <c r="N766" s="669">
        <v>0.03</v>
      </c>
      <c r="O766" s="669">
        <v>0.05</v>
      </c>
      <c r="P766" s="669">
        <v>0.03</v>
      </c>
      <c r="Q766" s="669">
        <v>0.03</v>
      </c>
      <c r="R766" s="669">
        <v>0.05</v>
      </c>
      <c r="S766" s="669">
        <v>0.03</v>
      </c>
      <c r="T766" s="669">
        <v>0.04</v>
      </c>
      <c r="U766" s="407">
        <v>0.0359</v>
      </c>
      <c r="V766" s="669">
        <v>0.04</v>
      </c>
      <c r="W766" s="669">
        <v>0.04</v>
      </c>
      <c r="X766" s="407">
        <v>0.0363</v>
      </c>
    </row>
    <row r="767" s="135" customFormat="1" customHeight="1" spans="1:24">
      <c r="A767" s="631">
        <v>45450</v>
      </c>
      <c r="B767" s="631">
        <v>45456</v>
      </c>
      <c r="C767" s="757" t="s">
        <v>479</v>
      </c>
      <c r="D767" s="669">
        <v>0.05</v>
      </c>
      <c r="E767" s="669">
        <v>0.04</v>
      </c>
      <c r="F767" s="669">
        <v>0.04</v>
      </c>
      <c r="G767" s="669">
        <v>0.04</v>
      </c>
      <c r="H767" s="669">
        <v>0.05</v>
      </c>
      <c r="I767" s="669">
        <v>0.04</v>
      </c>
      <c r="J767" s="669">
        <v>0.04</v>
      </c>
      <c r="K767" s="669">
        <v>0.04</v>
      </c>
      <c r="L767" s="669">
        <v>0.06</v>
      </c>
      <c r="M767" s="669">
        <v>0.05</v>
      </c>
      <c r="N767" s="669">
        <v>0.05</v>
      </c>
      <c r="O767" s="669">
        <v>0.07</v>
      </c>
      <c r="P767" s="669">
        <v>0.04</v>
      </c>
      <c r="Q767" s="669">
        <v>0.07</v>
      </c>
      <c r="R767" s="669">
        <v>0.06</v>
      </c>
      <c r="S767" s="669">
        <v>0.04</v>
      </c>
      <c r="T767" s="669">
        <v>0.04</v>
      </c>
      <c r="U767" s="407">
        <v>0.0482</v>
      </c>
      <c r="V767" s="669">
        <v>0.04</v>
      </c>
      <c r="W767" s="669">
        <v>0.06</v>
      </c>
      <c r="X767" s="407">
        <v>0.0484</v>
      </c>
    </row>
    <row r="768" s="135" customFormat="1" customHeight="1" spans="1:24">
      <c r="A768" s="631">
        <v>45457</v>
      </c>
      <c r="B768" s="631">
        <v>45463</v>
      </c>
      <c r="C768" s="73" t="s">
        <v>477</v>
      </c>
      <c r="D768" s="513">
        <v>125.2</v>
      </c>
      <c r="E768" s="513">
        <v>123.7</v>
      </c>
      <c r="F768" s="513">
        <v>123.7</v>
      </c>
      <c r="G768" s="513">
        <v>125</v>
      </c>
      <c r="H768" s="513">
        <v>126.6</v>
      </c>
      <c r="I768" s="513">
        <v>124.1</v>
      </c>
      <c r="J768" s="513">
        <v>123.5</v>
      </c>
      <c r="K768" s="513">
        <v>125.1</v>
      </c>
      <c r="L768" s="513">
        <v>127.8</v>
      </c>
      <c r="M768" s="513">
        <v>128.4</v>
      </c>
      <c r="N768" s="513">
        <v>128.6</v>
      </c>
      <c r="O768" s="513">
        <v>130.2</v>
      </c>
      <c r="P768" s="513">
        <v>125.5</v>
      </c>
      <c r="Q768" s="513">
        <v>126.1</v>
      </c>
      <c r="R768" s="513">
        <v>126.5</v>
      </c>
      <c r="S768" s="513">
        <v>127.6</v>
      </c>
      <c r="T768" s="513">
        <v>124.8</v>
      </c>
      <c r="U768" s="513">
        <v>126.02</v>
      </c>
      <c r="V768" s="513">
        <v>127.9</v>
      </c>
      <c r="W768" s="513">
        <v>129.2</v>
      </c>
      <c r="X768" s="513">
        <v>126.29</v>
      </c>
    </row>
    <row r="769" s="135" customFormat="1" customHeight="1" spans="1:24">
      <c r="A769" s="631">
        <v>45457</v>
      </c>
      <c r="B769" s="631">
        <v>45463</v>
      </c>
      <c r="C769" s="757" t="s">
        <v>478</v>
      </c>
      <c r="D769" s="669">
        <v>0.03</v>
      </c>
      <c r="E769" s="669">
        <v>0.04</v>
      </c>
      <c r="F769" s="669">
        <v>0.04</v>
      </c>
      <c r="G769" s="669">
        <v>0.03</v>
      </c>
      <c r="H769" s="669">
        <v>0.04</v>
      </c>
      <c r="I769" s="669">
        <v>0.04</v>
      </c>
      <c r="J769" s="669">
        <v>0.04</v>
      </c>
      <c r="K769" s="669">
        <v>0.03</v>
      </c>
      <c r="L769" s="669">
        <v>0.04</v>
      </c>
      <c r="M769" s="669">
        <v>0.03</v>
      </c>
      <c r="N769" s="669">
        <v>0.03</v>
      </c>
      <c r="O769" s="669">
        <v>0.06</v>
      </c>
      <c r="P769" s="669">
        <v>0.03</v>
      </c>
      <c r="Q769" s="669">
        <v>0.04</v>
      </c>
      <c r="R769" s="669">
        <v>0.05</v>
      </c>
      <c r="S769" s="669">
        <v>0.03</v>
      </c>
      <c r="T769" s="669">
        <v>0.04</v>
      </c>
      <c r="U769" s="407">
        <v>0.0376</v>
      </c>
      <c r="V769" s="669">
        <v>0.05</v>
      </c>
      <c r="W769" s="669">
        <v>0.05</v>
      </c>
      <c r="X769" s="407">
        <v>0.0389</v>
      </c>
    </row>
    <row r="770" s="135" customFormat="1" customHeight="1" spans="1:24">
      <c r="A770" s="631">
        <v>45457</v>
      </c>
      <c r="B770" s="631">
        <v>45463</v>
      </c>
      <c r="C770" s="757" t="s">
        <v>479</v>
      </c>
      <c r="D770" s="669">
        <v>0.06</v>
      </c>
      <c r="E770" s="669">
        <v>0.04</v>
      </c>
      <c r="F770" s="669">
        <v>0.04</v>
      </c>
      <c r="G770" s="669">
        <v>0.04</v>
      </c>
      <c r="H770" s="669">
        <v>0.05</v>
      </c>
      <c r="I770" s="669">
        <v>0.04</v>
      </c>
      <c r="J770" s="669">
        <v>0.04</v>
      </c>
      <c r="K770" s="669">
        <v>0.04</v>
      </c>
      <c r="L770" s="669">
        <v>0.07</v>
      </c>
      <c r="M770" s="669">
        <v>0.06</v>
      </c>
      <c r="N770" s="669">
        <v>0.06</v>
      </c>
      <c r="O770" s="669">
        <v>0.07</v>
      </c>
      <c r="P770" s="669">
        <v>0.04</v>
      </c>
      <c r="Q770" s="669">
        <v>0.06</v>
      </c>
      <c r="R770" s="669">
        <v>0.05</v>
      </c>
      <c r="S770" s="669">
        <v>0.04</v>
      </c>
      <c r="T770" s="669">
        <v>0.04</v>
      </c>
      <c r="U770" s="407">
        <v>0.0494</v>
      </c>
      <c r="V770" s="669">
        <v>0.04</v>
      </c>
      <c r="W770" s="669">
        <v>0.06</v>
      </c>
      <c r="X770" s="407">
        <v>0.0495</v>
      </c>
    </row>
    <row r="771" s="135" customFormat="1" customHeight="1" spans="1:24">
      <c r="A771" s="631">
        <v>45464</v>
      </c>
      <c r="B771" s="631">
        <v>45470</v>
      </c>
      <c r="C771" s="73" t="s">
        <v>477</v>
      </c>
      <c r="D771" s="513">
        <v>124.8</v>
      </c>
      <c r="E771" s="513">
        <v>123.5</v>
      </c>
      <c r="F771" s="513">
        <v>123.5</v>
      </c>
      <c r="G771" s="513">
        <v>124.8</v>
      </c>
      <c r="H771" s="513">
        <v>126.3</v>
      </c>
      <c r="I771" s="513">
        <v>123.8</v>
      </c>
      <c r="J771" s="513">
        <v>123.3</v>
      </c>
      <c r="K771" s="513">
        <v>124.9</v>
      </c>
      <c r="L771" s="513">
        <v>127.3</v>
      </c>
      <c r="M771" s="513">
        <v>128</v>
      </c>
      <c r="N771" s="513">
        <v>128.1</v>
      </c>
      <c r="O771" s="513">
        <v>129.9</v>
      </c>
      <c r="P771" s="513">
        <v>125</v>
      </c>
      <c r="Q771" s="513">
        <v>125.9</v>
      </c>
      <c r="R771" s="513">
        <v>126.1</v>
      </c>
      <c r="S771" s="513">
        <v>127.2</v>
      </c>
      <c r="T771" s="513">
        <v>124.5</v>
      </c>
      <c r="U771" s="513">
        <v>125.7</v>
      </c>
      <c r="V771" s="513">
        <v>127.8</v>
      </c>
      <c r="W771" s="513">
        <v>129.1</v>
      </c>
      <c r="X771" s="513">
        <v>125.99</v>
      </c>
    </row>
    <row r="772" s="135" customFormat="1" customHeight="1" spans="1:24">
      <c r="A772" s="631">
        <v>45464</v>
      </c>
      <c r="B772" s="631">
        <v>45470</v>
      </c>
      <c r="C772" s="757" t="s">
        <v>478</v>
      </c>
      <c r="D772" s="669">
        <v>0.03</v>
      </c>
      <c r="E772" s="669">
        <v>0.04</v>
      </c>
      <c r="F772" s="669">
        <v>0.04</v>
      </c>
      <c r="G772" s="669">
        <v>0.03</v>
      </c>
      <c r="H772" s="669">
        <v>0.04</v>
      </c>
      <c r="I772" s="669">
        <v>0.04</v>
      </c>
      <c r="J772" s="669">
        <v>0.04</v>
      </c>
      <c r="K772" s="669">
        <v>0.03</v>
      </c>
      <c r="L772" s="669">
        <v>0.04</v>
      </c>
      <c r="M772" s="669">
        <v>0.03</v>
      </c>
      <c r="N772" s="669">
        <v>0.03</v>
      </c>
      <c r="O772" s="669">
        <v>0.07</v>
      </c>
      <c r="P772" s="669">
        <v>0.03</v>
      </c>
      <c r="Q772" s="669">
        <v>0.04</v>
      </c>
      <c r="R772" s="669">
        <v>0.06</v>
      </c>
      <c r="S772" s="669">
        <v>0.04</v>
      </c>
      <c r="T772" s="669">
        <v>0.04</v>
      </c>
      <c r="U772" s="407">
        <v>0.0394</v>
      </c>
      <c r="V772" s="669">
        <v>0.05</v>
      </c>
      <c r="W772" s="669">
        <v>0.05</v>
      </c>
      <c r="X772" s="407">
        <v>0.0405</v>
      </c>
    </row>
    <row r="773" s="135" customFormat="1" customHeight="1" spans="1:24">
      <c r="A773" s="631">
        <v>45464</v>
      </c>
      <c r="B773" s="631">
        <v>45470</v>
      </c>
      <c r="C773" s="757" t="s">
        <v>479</v>
      </c>
      <c r="D773" s="669">
        <v>0.05</v>
      </c>
      <c r="E773" s="669">
        <v>0.04</v>
      </c>
      <c r="F773" s="669">
        <v>0.04</v>
      </c>
      <c r="G773" s="669">
        <v>0.04</v>
      </c>
      <c r="H773" s="669">
        <v>0.05</v>
      </c>
      <c r="I773" s="669">
        <v>0.04</v>
      </c>
      <c r="J773" s="669">
        <v>0.04</v>
      </c>
      <c r="K773" s="669">
        <v>0.04</v>
      </c>
      <c r="L773" s="669">
        <v>0.06</v>
      </c>
      <c r="M773" s="669">
        <v>0.05</v>
      </c>
      <c r="N773" s="669">
        <v>0.05</v>
      </c>
      <c r="O773" s="669">
        <v>0.07</v>
      </c>
      <c r="P773" s="669">
        <v>0.04</v>
      </c>
      <c r="Q773" s="669">
        <v>0.05</v>
      </c>
      <c r="R773" s="669">
        <v>0.05</v>
      </c>
      <c r="S773" s="669">
        <v>0.04</v>
      </c>
      <c r="T773" s="669">
        <v>0.04</v>
      </c>
      <c r="U773" s="407">
        <v>0.0465</v>
      </c>
      <c r="V773" s="669">
        <v>0.04</v>
      </c>
      <c r="W773" s="669">
        <v>0.06</v>
      </c>
      <c r="X773" s="407">
        <v>0.0468</v>
      </c>
    </row>
    <row r="774" s="135" customFormat="1" customHeight="1" spans="1:31">
      <c r="A774" s="631">
        <v>45471</v>
      </c>
      <c r="B774" s="631">
        <v>45477</v>
      </c>
      <c r="C774" s="73" t="s">
        <v>477</v>
      </c>
      <c r="D774" s="513">
        <v>124.4</v>
      </c>
      <c r="E774" s="513">
        <v>123.5</v>
      </c>
      <c r="F774" s="513">
        <v>123.5</v>
      </c>
      <c r="G774" s="513">
        <v>124.6</v>
      </c>
      <c r="H774" s="513">
        <v>125.8</v>
      </c>
      <c r="I774" s="513">
        <v>123.5</v>
      </c>
      <c r="J774" s="513">
        <v>123</v>
      </c>
      <c r="K774" s="513">
        <v>124.9</v>
      </c>
      <c r="L774" s="513">
        <v>126.95</v>
      </c>
      <c r="M774" s="513">
        <v>127.6</v>
      </c>
      <c r="N774" s="513">
        <v>127.85</v>
      </c>
      <c r="O774" s="513">
        <v>129.5</v>
      </c>
      <c r="P774" s="513">
        <v>124.5</v>
      </c>
      <c r="Q774" s="513">
        <v>125.4</v>
      </c>
      <c r="R774" s="513">
        <v>125.8</v>
      </c>
      <c r="S774" s="513">
        <v>126.8</v>
      </c>
      <c r="T774" s="513">
        <v>124</v>
      </c>
      <c r="U774" s="513">
        <v>125.39</v>
      </c>
      <c r="V774" s="513">
        <v>127.8</v>
      </c>
      <c r="W774" s="513">
        <v>129.1</v>
      </c>
      <c r="X774" s="513">
        <v>125.71</v>
      </c>
      <c r="Y774" s="412"/>
      <c r="Z774" s="412"/>
      <c r="AA774" s="412"/>
      <c r="AB774" s="412"/>
      <c r="AC774" s="412"/>
      <c r="AD774" s="412"/>
      <c r="AE774" s="412"/>
    </row>
    <row r="775" s="135" customFormat="1" customHeight="1" spans="1:31">
      <c r="A775" s="631">
        <v>45471</v>
      </c>
      <c r="B775" s="631">
        <v>45477</v>
      </c>
      <c r="C775" s="757" t="s">
        <v>478</v>
      </c>
      <c r="D775" s="669">
        <v>0.03</v>
      </c>
      <c r="E775" s="669">
        <v>0.04</v>
      </c>
      <c r="F775" s="669">
        <v>0.04</v>
      </c>
      <c r="G775" s="669">
        <v>0.03</v>
      </c>
      <c r="H775" s="669">
        <v>0.04</v>
      </c>
      <c r="I775" s="669">
        <v>0.04</v>
      </c>
      <c r="J775" s="669">
        <v>0.04</v>
      </c>
      <c r="K775" s="669">
        <v>0.03</v>
      </c>
      <c r="L775" s="669">
        <v>0.04</v>
      </c>
      <c r="M775" s="669">
        <v>0.03</v>
      </c>
      <c r="N775" s="669">
        <v>0.03</v>
      </c>
      <c r="O775" s="669">
        <v>0.07</v>
      </c>
      <c r="P775" s="669">
        <v>0.03</v>
      </c>
      <c r="Q775" s="669">
        <v>0.04</v>
      </c>
      <c r="R775" s="669">
        <v>0.05</v>
      </c>
      <c r="S775" s="669">
        <v>0.04</v>
      </c>
      <c r="T775" s="669">
        <v>0.04</v>
      </c>
      <c r="U775" s="407">
        <v>0.0388</v>
      </c>
      <c r="V775" s="669">
        <v>0.05</v>
      </c>
      <c r="W775" s="669">
        <v>0.05</v>
      </c>
      <c r="X775" s="407">
        <v>0.04</v>
      </c>
      <c r="Y775" s="412"/>
      <c r="Z775" s="412"/>
      <c r="AA775" s="412"/>
      <c r="AB775" s="412"/>
      <c r="AC775" s="412"/>
      <c r="AD775" s="412"/>
      <c r="AE775" s="412"/>
    </row>
    <row r="776" s="135" customFormat="1" customHeight="1" spans="1:31">
      <c r="A776" s="631">
        <v>45471</v>
      </c>
      <c r="B776" s="631">
        <v>45477</v>
      </c>
      <c r="C776" s="757" t="s">
        <v>479</v>
      </c>
      <c r="D776" s="669">
        <v>0.06</v>
      </c>
      <c r="E776" s="669">
        <v>0.05</v>
      </c>
      <c r="F776" s="669">
        <v>0.05</v>
      </c>
      <c r="G776" s="669">
        <v>0.05</v>
      </c>
      <c r="H776" s="669">
        <v>0.06</v>
      </c>
      <c r="I776" s="669">
        <v>0.04</v>
      </c>
      <c r="J776" s="669">
        <v>0.04</v>
      </c>
      <c r="K776" s="669">
        <v>0.05</v>
      </c>
      <c r="L776" s="669">
        <v>0.06</v>
      </c>
      <c r="M776" s="669">
        <v>0.05</v>
      </c>
      <c r="N776" s="669">
        <v>0.05</v>
      </c>
      <c r="O776" s="669">
        <v>0.07</v>
      </c>
      <c r="P776" s="669">
        <v>0.04</v>
      </c>
      <c r="Q776" s="669">
        <v>0.04</v>
      </c>
      <c r="R776" s="669">
        <v>0.04</v>
      </c>
      <c r="S776" s="669">
        <v>0.04</v>
      </c>
      <c r="T776" s="669">
        <v>0.04</v>
      </c>
      <c r="U776" s="407">
        <v>0.0488</v>
      </c>
      <c r="V776" s="669">
        <v>0.04</v>
      </c>
      <c r="W776" s="669">
        <v>0.06</v>
      </c>
      <c r="X776" s="407">
        <v>0.0489</v>
      </c>
      <c r="Y776" s="412"/>
      <c r="Z776" s="412"/>
      <c r="AA776" s="412"/>
      <c r="AB776" s="412"/>
      <c r="AC776" s="412"/>
      <c r="AD776" s="412"/>
      <c r="AE776" s="412"/>
    </row>
    <row r="777" s="135" customFormat="1" customHeight="1" spans="1:31">
      <c r="A777" s="631">
        <v>45478</v>
      </c>
      <c r="B777" s="631">
        <v>45484</v>
      </c>
      <c r="C777" s="73" t="s">
        <v>477</v>
      </c>
      <c r="D777" s="513">
        <v>124.3</v>
      </c>
      <c r="E777" s="513">
        <v>123.5</v>
      </c>
      <c r="F777" s="513">
        <v>123.5</v>
      </c>
      <c r="G777" s="513">
        <v>124.6</v>
      </c>
      <c r="H777" s="513">
        <v>125.9</v>
      </c>
      <c r="I777" s="513">
        <v>123.3</v>
      </c>
      <c r="J777" s="513">
        <v>122.9</v>
      </c>
      <c r="K777" s="513">
        <v>124.9</v>
      </c>
      <c r="L777" s="513">
        <v>126.95</v>
      </c>
      <c r="M777" s="513">
        <v>127.6</v>
      </c>
      <c r="N777" s="513">
        <v>127.85</v>
      </c>
      <c r="O777" s="513">
        <v>129.5</v>
      </c>
      <c r="P777" s="513">
        <v>124.3</v>
      </c>
      <c r="Q777" s="513">
        <v>125.4</v>
      </c>
      <c r="R777" s="513">
        <v>125.7</v>
      </c>
      <c r="S777" s="513">
        <v>126.6</v>
      </c>
      <c r="T777" s="513">
        <v>123.8</v>
      </c>
      <c r="U777" s="513">
        <v>125.33</v>
      </c>
      <c r="V777" s="513">
        <v>127.8</v>
      </c>
      <c r="W777" s="513">
        <v>129.1</v>
      </c>
      <c r="X777" s="513">
        <v>125.66</v>
      </c>
      <c r="Y777" s="412"/>
      <c r="Z777" s="412"/>
      <c r="AA777" s="412"/>
      <c r="AB777" s="412"/>
      <c r="AC777" s="412"/>
      <c r="AD777" s="412"/>
      <c r="AE777" s="412"/>
    </row>
    <row r="778" s="135" customFormat="1" customHeight="1" spans="1:31">
      <c r="A778" s="631">
        <v>45478</v>
      </c>
      <c r="B778" s="631">
        <v>45484</v>
      </c>
      <c r="C778" s="757" t="s">
        <v>478</v>
      </c>
      <c r="D778" s="669">
        <v>0.03</v>
      </c>
      <c r="E778" s="669">
        <v>0.04</v>
      </c>
      <c r="F778" s="669">
        <v>0.04</v>
      </c>
      <c r="G778" s="669">
        <v>0.03</v>
      </c>
      <c r="H778" s="669">
        <v>0.04</v>
      </c>
      <c r="I778" s="669">
        <v>0.04</v>
      </c>
      <c r="J778" s="669">
        <v>0.04</v>
      </c>
      <c r="K778" s="669">
        <v>0.03</v>
      </c>
      <c r="L778" s="669">
        <v>0.04</v>
      </c>
      <c r="M778" s="669">
        <v>0.03</v>
      </c>
      <c r="N778" s="669">
        <v>0.03</v>
      </c>
      <c r="O778" s="669">
        <v>0.07</v>
      </c>
      <c r="P778" s="669">
        <v>0.03</v>
      </c>
      <c r="Q778" s="669">
        <v>0.05</v>
      </c>
      <c r="R778" s="669">
        <v>0.05</v>
      </c>
      <c r="S778" s="669">
        <v>0.04</v>
      </c>
      <c r="T778" s="669">
        <v>0.04</v>
      </c>
      <c r="U778" s="407">
        <v>0.0394</v>
      </c>
      <c r="V778" s="669">
        <v>0.05</v>
      </c>
      <c r="W778" s="669">
        <v>0.05</v>
      </c>
      <c r="X778" s="407">
        <v>0.0405</v>
      </c>
      <c r="Y778" s="412"/>
      <c r="Z778" s="412"/>
      <c r="AA778" s="412"/>
      <c r="AB778" s="412"/>
      <c r="AC778" s="412"/>
      <c r="AD778" s="412"/>
      <c r="AE778" s="412"/>
    </row>
    <row r="779" s="135" customFormat="1" customHeight="1" spans="1:31">
      <c r="A779" s="631">
        <v>45478</v>
      </c>
      <c r="B779" s="631">
        <v>45484</v>
      </c>
      <c r="C779" s="757" t="s">
        <v>479</v>
      </c>
      <c r="D779" s="669">
        <v>0.06</v>
      </c>
      <c r="E779" s="669">
        <v>0.05</v>
      </c>
      <c r="F779" s="669">
        <v>0.05</v>
      </c>
      <c r="G779" s="669">
        <v>0.05</v>
      </c>
      <c r="H779" s="669">
        <v>0.06</v>
      </c>
      <c r="I779" s="669">
        <v>0.04</v>
      </c>
      <c r="J779" s="669">
        <v>0.04</v>
      </c>
      <c r="K779" s="669">
        <v>0.05</v>
      </c>
      <c r="L779" s="669">
        <v>0.06</v>
      </c>
      <c r="M779" s="669">
        <v>0.05</v>
      </c>
      <c r="N779" s="669">
        <v>0.05</v>
      </c>
      <c r="O779" s="669">
        <v>0.07</v>
      </c>
      <c r="P779" s="669">
        <v>0.04</v>
      </c>
      <c r="Q779" s="669">
        <v>0.04</v>
      </c>
      <c r="R779" s="669">
        <v>0.04</v>
      </c>
      <c r="S779" s="669">
        <v>0.04</v>
      </c>
      <c r="T779" s="669">
        <v>0.04</v>
      </c>
      <c r="U779" s="407">
        <v>0.0488</v>
      </c>
      <c r="V779" s="669">
        <v>0.04</v>
      </c>
      <c r="W779" s="669">
        <v>0.06</v>
      </c>
      <c r="X779" s="407">
        <v>0.0489</v>
      </c>
      <c r="Y779" s="412"/>
      <c r="Z779" s="412"/>
      <c r="AA779" s="412"/>
      <c r="AB779" s="412"/>
      <c r="AC779" s="412"/>
      <c r="AD779" s="412"/>
      <c r="AE779" s="412"/>
    </row>
    <row r="780" s="135" customFormat="1" customHeight="1" spans="1:31">
      <c r="A780" s="631">
        <v>45485</v>
      </c>
      <c r="B780" s="631">
        <v>45491</v>
      </c>
      <c r="C780" s="73" t="s">
        <v>477</v>
      </c>
      <c r="D780" s="513">
        <v>123.7</v>
      </c>
      <c r="E780" s="513">
        <v>123</v>
      </c>
      <c r="F780" s="513">
        <v>123</v>
      </c>
      <c r="G780" s="513">
        <v>124.4</v>
      </c>
      <c r="H780" s="513">
        <v>125.7</v>
      </c>
      <c r="I780" s="513">
        <v>123.1</v>
      </c>
      <c r="J780" s="513">
        <v>122.8</v>
      </c>
      <c r="K780" s="513">
        <v>124.7</v>
      </c>
      <c r="L780" s="513">
        <v>126.65</v>
      </c>
      <c r="M780" s="513">
        <v>127.2</v>
      </c>
      <c r="N780" s="513">
        <v>127.45</v>
      </c>
      <c r="O780" s="513">
        <v>129.3</v>
      </c>
      <c r="P780" s="513">
        <v>124.1</v>
      </c>
      <c r="Q780" s="513">
        <v>125</v>
      </c>
      <c r="R780" s="513">
        <v>125.4</v>
      </c>
      <c r="S780" s="513">
        <v>126.4</v>
      </c>
      <c r="T780" s="513">
        <v>123.7</v>
      </c>
      <c r="U780" s="513">
        <v>125.04</v>
      </c>
      <c r="V780" s="513">
        <v>127.6</v>
      </c>
      <c r="W780" s="513">
        <v>128.9</v>
      </c>
      <c r="X780" s="513">
        <v>125.37</v>
      </c>
      <c r="Y780" s="412"/>
      <c r="Z780" s="412"/>
      <c r="AA780" s="412"/>
      <c r="AB780" s="412"/>
      <c r="AC780" s="412"/>
      <c r="AD780" s="412"/>
      <c r="AE780" s="412"/>
    </row>
    <row r="781" s="135" customFormat="1" customHeight="1" spans="1:31">
      <c r="A781" s="631">
        <v>45485</v>
      </c>
      <c r="B781" s="631">
        <v>45491</v>
      </c>
      <c r="C781" s="757" t="s">
        <v>478</v>
      </c>
      <c r="D781" s="669">
        <v>0.04</v>
      </c>
      <c r="E781" s="669">
        <v>0.06</v>
      </c>
      <c r="F781" s="669">
        <v>0.06</v>
      </c>
      <c r="G781" s="669">
        <v>0.03</v>
      </c>
      <c r="H781" s="669">
        <v>0.05</v>
      </c>
      <c r="I781" s="669">
        <v>0.04</v>
      </c>
      <c r="J781" s="669">
        <v>0.04</v>
      </c>
      <c r="K781" s="669">
        <v>0.03</v>
      </c>
      <c r="L781" s="669">
        <v>0.04</v>
      </c>
      <c r="M781" s="669">
        <v>0.03</v>
      </c>
      <c r="N781" s="669">
        <v>0.03</v>
      </c>
      <c r="O781" s="669">
        <v>0.07</v>
      </c>
      <c r="P781" s="669">
        <v>0.03</v>
      </c>
      <c r="Q781" s="669">
        <v>0.06</v>
      </c>
      <c r="R781" s="669">
        <v>0.06</v>
      </c>
      <c r="S781" s="669">
        <v>0.04</v>
      </c>
      <c r="T781" s="669">
        <v>0.04</v>
      </c>
      <c r="U781" s="407">
        <v>0.0441</v>
      </c>
      <c r="V781" s="669">
        <v>0.05</v>
      </c>
      <c r="W781" s="669">
        <v>0.05</v>
      </c>
      <c r="X781" s="407">
        <v>0.0447</v>
      </c>
      <c r="Y781" s="412"/>
      <c r="Z781" s="412"/>
      <c r="AA781" s="412"/>
      <c r="AB781" s="412"/>
      <c r="AC781" s="412"/>
      <c r="AD781" s="412"/>
      <c r="AE781" s="412"/>
    </row>
    <row r="782" s="135" customFormat="1" customHeight="1" spans="1:31">
      <c r="A782" s="631">
        <v>45485</v>
      </c>
      <c r="B782" s="631">
        <v>45491</v>
      </c>
      <c r="C782" s="757" t="s">
        <v>479</v>
      </c>
      <c r="D782" s="669">
        <v>0.05</v>
      </c>
      <c r="E782" s="669">
        <v>0.05</v>
      </c>
      <c r="F782" s="669">
        <v>0.05</v>
      </c>
      <c r="G782" s="669">
        <v>0.05</v>
      </c>
      <c r="H782" s="669">
        <v>0.06</v>
      </c>
      <c r="I782" s="669">
        <v>0.04</v>
      </c>
      <c r="J782" s="669">
        <v>0.04</v>
      </c>
      <c r="K782" s="669">
        <v>0.05</v>
      </c>
      <c r="L782" s="669">
        <v>0.06</v>
      </c>
      <c r="M782" s="669">
        <v>0.05</v>
      </c>
      <c r="N782" s="669">
        <v>0.05</v>
      </c>
      <c r="O782" s="669">
        <v>0.07</v>
      </c>
      <c r="P782" s="669">
        <v>0.04</v>
      </c>
      <c r="Q782" s="669">
        <v>0.04</v>
      </c>
      <c r="R782" s="669">
        <v>0.04</v>
      </c>
      <c r="S782" s="669">
        <v>0.04</v>
      </c>
      <c r="T782" s="669">
        <v>0.04</v>
      </c>
      <c r="U782" s="407">
        <v>0.0482</v>
      </c>
      <c r="V782" s="669">
        <v>0.04</v>
      </c>
      <c r="W782" s="669">
        <v>0.06</v>
      </c>
      <c r="X782" s="407">
        <v>0.0484</v>
      </c>
      <c r="Y782" s="412"/>
      <c r="Z782" s="412"/>
      <c r="AA782" s="412"/>
      <c r="AB782" s="412"/>
      <c r="AC782" s="412"/>
      <c r="AD782" s="412"/>
      <c r="AE782" s="412"/>
    </row>
    <row r="783" s="11" customFormat="1" customHeight="1" spans="1:31">
      <c r="A783" s="631">
        <v>45492</v>
      </c>
      <c r="B783" s="631">
        <v>45498</v>
      </c>
      <c r="C783" s="73" t="s">
        <v>477</v>
      </c>
      <c r="D783" s="513">
        <v>124</v>
      </c>
      <c r="E783" s="513">
        <v>122.8</v>
      </c>
      <c r="F783" s="513">
        <v>123</v>
      </c>
      <c r="G783" s="513">
        <v>124.5</v>
      </c>
      <c r="H783" s="513">
        <v>126</v>
      </c>
      <c r="I783" s="513">
        <v>123.1</v>
      </c>
      <c r="J783" s="513">
        <v>123</v>
      </c>
      <c r="K783" s="513">
        <v>124.8</v>
      </c>
      <c r="L783" s="513">
        <v>126.1</v>
      </c>
      <c r="M783" s="513">
        <v>126.7</v>
      </c>
      <c r="N783" s="513">
        <v>126.9</v>
      </c>
      <c r="O783" s="513">
        <v>129.5</v>
      </c>
      <c r="P783" s="513">
        <v>124.3</v>
      </c>
      <c r="Q783" s="513">
        <v>124.8</v>
      </c>
      <c r="R783" s="513">
        <v>125.3</v>
      </c>
      <c r="S783" s="513">
        <v>126.7</v>
      </c>
      <c r="T783" s="513">
        <v>124</v>
      </c>
      <c r="U783" s="513">
        <v>125.03</v>
      </c>
      <c r="V783" s="513">
        <v>127.9</v>
      </c>
      <c r="W783" s="513">
        <v>129.1</v>
      </c>
      <c r="X783" s="513">
        <v>125.39</v>
      </c>
      <c r="Y783" s="637"/>
      <c r="Z783" s="637"/>
      <c r="AA783" s="637"/>
      <c r="AB783" s="637"/>
      <c r="AC783" s="637"/>
      <c r="AD783" s="637"/>
      <c r="AE783" s="637"/>
    </row>
    <row r="784" s="11" customFormat="1" customHeight="1" spans="1:31">
      <c r="A784" s="631">
        <v>45492</v>
      </c>
      <c r="B784" s="631">
        <v>45498</v>
      </c>
      <c r="C784" s="757" t="s">
        <v>478</v>
      </c>
      <c r="D784" s="669">
        <v>0.04</v>
      </c>
      <c r="E784" s="669">
        <v>0.06</v>
      </c>
      <c r="F784" s="669">
        <v>0.06</v>
      </c>
      <c r="G784" s="669">
        <v>0.03</v>
      </c>
      <c r="H784" s="669">
        <v>0.05</v>
      </c>
      <c r="I784" s="669">
        <v>0.04</v>
      </c>
      <c r="J784" s="669">
        <v>0.04</v>
      </c>
      <c r="K784" s="669">
        <v>0.03</v>
      </c>
      <c r="L784" s="669">
        <v>0.04</v>
      </c>
      <c r="M784" s="669">
        <v>0.03</v>
      </c>
      <c r="N784" s="669">
        <v>0.03</v>
      </c>
      <c r="O784" s="669">
        <v>0.1</v>
      </c>
      <c r="P784" s="669">
        <v>0.03</v>
      </c>
      <c r="Q784" s="669">
        <v>0.05</v>
      </c>
      <c r="R784" s="669">
        <v>0.06</v>
      </c>
      <c r="S784" s="669">
        <v>0.04</v>
      </c>
      <c r="T784" s="669">
        <v>0.04</v>
      </c>
      <c r="U784" s="407">
        <v>0.0453</v>
      </c>
      <c r="V784" s="669">
        <v>0.05</v>
      </c>
      <c r="W784" s="669">
        <v>0.05</v>
      </c>
      <c r="X784" s="407">
        <v>0.0458</v>
      </c>
      <c r="Y784" s="637"/>
      <c r="Z784" s="637"/>
      <c r="AA784" s="637"/>
      <c r="AB784" s="637"/>
      <c r="AC784" s="637"/>
      <c r="AD784" s="637"/>
      <c r="AE784" s="637"/>
    </row>
    <row r="785" s="11" customFormat="1" customHeight="1" spans="1:31">
      <c r="A785" s="631">
        <v>45492</v>
      </c>
      <c r="B785" s="631">
        <v>45498</v>
      </c>
      <c r="C785" s="757" t="s">
        <v>479</v>
      </c>
      <c r="D785" s="669">
        <v>0.06</v>
      </c>
      <c r="E785" s="669">
        <v>0.05</v>
      </c>
      <c r="F785" s="669">
        <v>0.05</v>
      </c>
      <c r="G785" s="669">
        <v>0.06</v>
      </c>
      <c r="H785" s="669">
        <v>0.06</v>
      </c>
      <c r="I785" s="669">
        <v>0.04</v>
      </c>
      <c r="J785" s="669">
        <v>0.05</v>
      </c>
      <c r="K785" s="669">
        <v>0.05</v>
      </c>
      <c r="L785" s="669">
        <v>0.05</v>
      </c>
      <c r="M785" s="669">
        <v>0.04</v>
      </c>
      <c r="N785" s="669">
        <v>0.04</v>
      </c>
      <c r="O785" s="669">
        <v>0.08</v>
      </c>
      <c r="P785" s="669">
        <v>0.04</v>
      </c>
      <c r="Q785" s="669">
        <v>0.04</v>
      </c>
      <c r="R785" s="669">
        <v>0.04</v>
      </c>
      <c r="S785" s="669">
        <v>0.05</v>
      </c>
      <c r="T785" s="669">
        <v>0.05</v>
      </c>
      <c r="U785" s="407">
        <v>0.05</v>
      </c>
      <c r="V785" s="669">
        <v>0.04</v>
      </c>
      <c r="W785" s="669">
        <v>0.06</v>
      </c>
      <c r="X785" s="407">
        <v>0.05</v>
      </c>
      <c r="Y785" s="637"/>
      <c r="Z785" s="637"/>
      <c r="AA785" s="637"/>
      <c r="AB785" s="637"/>
      <c r="AC785" s="637"/>
      <c r="AD785" s="637"/>
      <c r="AE785" s="637"/>
    </row>
    <row r="786" s="11" customFormat="1" customHeight="1" spans="1:31">
      <c r="A786" s="631">
        <v>45499</v>
      </c>
      <c r="B786" s="631">
        <v>45505</v>
      </c>
      <c r="C786" s="73" t="s">
        <v>477</v>
      </c>
      <c r="D786" s="513">
        <v>124.1</v>
      </c>
      <c r="E786" s="513">
        <v>123</v>
      </c>
      <c r="F786" s="513">
        <v>123.3</v>
      </c>
      <c r="G786" s="513">
        <v>124.6</v>
      </c>
      <c r="H786" s="513">
        <v>126.2</v>
      </c>
      <c r="I786" s="513">
        <v>123.1</v>
      </c>
      <c r="J786" s="513">
        <v>123.3</v>
      </c>
      <c r="K786" s="513">
        <v>124.9</v>
      </c>
      <c r="L786" s="513">
        <v>126</v>
      </c>
      <c r="M786" s="513">
        <v>126.6</v>
      </c>
      <c r="N786" s="513">
        <v>126.7</v>
      </c>
      <c r="O786" s="513">
        <v>129.9</v>
      </c>
      <c r="P786" s="513">
        <v>124.5</v>
      </c>
      <c r="Q786" s="513">
        <v>124.6</v>
      </c>
      <c r="R786" s="513">
        <v>125</v>
      </c>
      <c r="S786" s="513">
        <v>126.3</v>
      </c>
      <c r="T786" s="513">
        <v>123.9</v>
      </c>
      <c r="U786" s="513">
        <v>125.06</v>
      </c>
      <c r="V786" s="513">
        <v>128.3</v>
      </c>
      <c r="W786" s="513">
        <v>129.5</v>
      </c>
      <c r="X786" s="513">
        <v>125.46</v>
      </c>
      <c r="Y786" s="637"/>
      <c r="Z786" s="637"/>
      <c r="AA786" s="637"/>
      <c r="AB786" s="637"/>
      <c r="AC786" s="637"/>
      <c r="AD786" s="637"/>
      <c r="AE786" s="637"/>
    </row>
    <row r="787" s="11" customFormat="1" customHeight="1" spans="1:31">
      <c r="A787" s="631">
        <v>45499</v>
      </c>
      <c r="B787" s="631">
        <v>45505</v>
      </c>
      <c r="C787" s="757" t="s">
        <v>478</v>
      </c>
      <c r="D787" s="669">
        <v>0.04</v>
      </c>
      <c r="E787" s="669">
        <v>0.04</v>
      </c>
      <c r="F787" s="669">
        <v>0.04</v>
      </c>
      <c r="G787" s="669">
        <v>0.03</v>
      </c>
      <c r="H787" s="669">
        <v>0.05</v>
      </c>
      <c r="I787" s="669">
        <v>0.04</v>
      </c>
      <c r="J787" s="669">
        <v>0.04</v>
      </c>
      <c r="K787" s="669">
        <v>0.03</v>
      </c>
      <c r="L787" s="669">
        <v>0.04</v>
      </c>
      <c r="M787" s="669">
        <v>0.03</v>
      </c>
      <c r="N787" s="669">
        <v>0.03</v>
      </c>
      <c r="O787" s="669">
        <v>0.1</v>
      </c>
      <c r="P787" s="669">
        <v>0.03</v>
      </c>
      <c r="Q787" s="669">
        <v>0.04</v>
      </c>
      <c r="R787" s="669">
        <v>0.05</v>
      </c>
      <c r="S787" s="669">
        <v>0.04</v>
      </c>
      <c r="T787" s="669">
        <v>0.04</v>
      </c>
      <c r="U787" s="407">
        <v>0.0418</v>
      </c>
      <c r="V787" s="669">
        <v>0.05</v>
      </c>
      <c r="W787" s="669">
        <v>0.05</v>
      </c>
      <c r="X787" s="407">
        <v>0.0426</v>
      </c>
      <c r="Y787" s="637"/>
      <c r="Z787" s="637"/>
      <c r="AA787" s="637"/>
      <c r="AB787" s="637"/>
      <c r="AC787" s="637"/>
      <c r="AD787" s="637"/>
      <c r="AE787" s="637"/>
    </row>
    <row r="788" s="11" customFormat="1" customHeight="1" spans="1:31">
      <c r="A788" s="631">
        <v>45499</v>
      </c>
      <c r="B788" s="631">
        <v>45505</v>
      </c>
      <c r="C788" s="757" t="s">
        <v>479</v>
      </c>
      <c r="D788" s="669">
        <v>0.06</v>
      </c>
      <c r="E788" s="669">
        <v>0.05</v>
      </c>
      <c r="F788" s="669">
        <v>0.05</v>
      </c>
      <c r="G788" s="669">
        <v>0.06</v>
      </c>
      <c r="H788" s="669">
        <v>0.06</v>
      </c>
      <c r="I788" s="669">
        <v>0.04</v>
      </c>
      <c r="J788" s="669">
        <v>0.06</v>
      </c>
      <c r="K788" s="669">
        <v>0.06</v>
      </c>
      <c r="L788" s="669">
        <v>0.06</v>
      </c>
      <c r="M788" s="669">
        <v>0.05</v>
      </c>
      <c r="N788" s="669">
        <v>0.05</v>
      </c>
      <c r="O788" s="669">
        <v>0.08</v>
      </c>
      <c r="P788" s="669">
        <v>0.04</v>
      </c>
      <c r="Q788" s="669">
        <v>0.04</v>
      </c>
      <c r="R788" s="669">
        <v>0.04</v>
      </c>
      <c r="S788" s="669">
        <v>0.04</v>
      </c>
      <c r="T788" s="669">
        <v>0.05</v>
      </c>
      <c r="U788" s="407">
        <v>0.0524</v>
      </c>
      <c r="V788" s="669">
        <v>0.04</v>
      </c>
      <c r="W788" s="669">
        <v>0.06</v>
      </c>
      <c r="X788" s="407">
        <v>0.0521</v>
      </c>
      <c r="Y788" s="637"/>
      <c r="Z788" s="637"/>
      <c r="AA788" s="637"/>
      <c r="AB788" s="637"/>
      <c r="AC788" s="637"/>
      <c r="AD788" s="637"/>
      <c r="AE788" s="637"/>
    </row>
    <row r="789" s="135" customFormat="1" customHeight="1" spans="1:24">
      <c r="A789" s="711">
        <v>45506</v>
      </c>
      <c r="B789" s="711">
        <v>45512</v>
      </c>
      <c r="C789" s="73" t="s">
        <v>477</v>
      </c>
      <c r="D789" s="513">
        <v>124.7</v>
      </c>
      <c r="E789" s="513">
        <v>123.3</v>
      </c>
      <c r="F789" s="513">
        <v>123.5</v>
      </c>
      <c r="G789" s="513">
        <v>124.9</v>
      </c>
      <c r="H789" s="513">
        <v>126.6</v>
      </c>
      <c r="I789" s="513">
        <v>123.4</v>
      </c>
      <c r="J789" s="513">
        <v>123.8</v>
      </c>
      <c r="K789" s="513">
        <v>125.3</v>
      </c>
      <c r="L789" s="513">
        <v>126.4</v>
      </c>
      <c r="M789" s="513">
        <v>127</v>
      </c>
      <c r="N789" s="513">
        <v>127.2</v>
      </c>
      <c r="O789" s="513">
        <v>130.2</v>
      </c>
      <c r="P789" s="513">
        <v>125</v>
      </c>
      <c r="Q789" s="513">
        <v>124.9</v>
      </c>
      <c r="R789" s="513">
        <v>125.4</v>
      </c>
      <c r="S789" s="513">
        <v>126.6</v>
      </c>
      <c r="T789" s="513">
        <v>124.3</v>
      </c>
      <c r="U789" s="513">
        <v>125.44</v>
      </c>
      <c r="V789" s="513">
        <v>128.5</v>
      </c>
      <c r="W789" s="513">
        <v>129.8</v>
      </c>
      <c r="X789" s="513">
        <v>125.83</v>
      </c>
    </row>
    <row r="790" s="135" customFormat="1" customHeight="1" spans="1:24">
      <c r="A790" s="711">
        <v>45506</v>
      </c>
      <c r="B790" s="711">
        <v>45512</v>
      </c>
      <c r="C790" s="757" t="s">
        <v>478</v>
      </c>
      <c r="D790" s="669">
        <v>0.04</v>
      </c>
      <c r="E790" s="669">
        <v>0.04</v>
      </c>
      <c r="F790" s="669">
        <v>0.04</v>
      </c>
      <c r="G790" s="669">
        <v>0.03</v>
      </c>
      <c r="H790" s="669">
        <v>0.05</v>
      </c>
      <c r="I790" s="669">
        <v>0.04</v>
      </c>
      <c r="J790" s="669">
        <v>0.04</v>
      </c>
      <c r="K790" s="669">
        <v>0.03</v>
      </c>
      <c r="L790" s="669">
        <v>0.04</v>
      </c>
      <c r="M790" s="669">
        <v>0.03</v>
      </c>
      <c r="N790" s="669">
        <v>0.03</v>
      </c>
      <c r="O790" s="669">
        <v>0.1</v>
      </c>
      <c r="P790" s="669">
        <v>0.03</v>
      </c>
      <c r="Q790" s="669">
        <v>0.03</v>
      </c>
      <c r="R790" s="669">
        <v>0.04</v>
      </c>
      <c r="S790" s="669">
        <v>0.04</v>
      </c>
      <c r="T790" s="669">
        <v>0.04</v>
      </c>
      <c r="U790" s="407">
        <v>0.0406</v>
      </c>
      <c r="V790" s="669">
        <v>0.05</v>
      </c>
      <c r="W790" s="669">
        <v>0.05</v>
      </c>
      <c r="X790" s="407">
        <v>0.0416</v>
      </c>
    </row>
    <row r="791" s="135" customFormat="1" customHeight="1" spans="1:24">
      <c r="A791" s="711">
        <v>45506</v>
      </c>
      <c r="B791" s="711">
        <v>45512</v>
      </c>
      <c r="C791" s="757" t="s">
        <v>479</v>
      </c>
      <c r="D791" s="669">
        <v>0.07</v>
      </c>
      <c r="E791" s="669">
        <v>0.06</v>
      </c>
      <c r="F791" s="669">
        <v>0.06</v>
      </c>
      <c r="G791" s="669">
        <v>0.06</v>
      </c>
      <c r="H791" s="669">
        <v>0.06</v>
      </c>
      <c r="I791" s="669">
        <v>0.05</v>
      </c>
      <c r="J791" s="669">
        <v>0.06</v>
      </c>
      <c r="K791" s="669">
        <v>0.06</v>
      </c>
      <c r="L791" s="669">
        <v>0.07</v>
      </c>
      <c r="M791" s="669">
        <v>0.06</v>
      </c>
      <c r="N791" s="669">
        <v>0.06</v>
      </c>
      <c r="O791" s="669">
        <v>0.08</v>
      </c>
      <c r="P791" s="669">
        <v>0.05</v>
      </c>
      <c r="Q791" s="669">
        <v>0.04</v>
      </c>
      <c r="R791" s="669">
        <v>0.04</v>
      </c>
      <c r="S791" s="669">
        <v>0.04</v>
      </c>
      <c r="T791" s="669">
        <v>0.06</v>
      </c>
      <c r="U791" s="407">
        <v>0.0576</v>
      </c>
      <c r="V791" s="669">
        <v>0.04</v>
      </c>
      <c r="W791" s="669">
        <v>0.06</v>
      </c>
      <c r="X791" s="407">
        <v>0.0568</v>
      </c>
    </row>
    <row r="792" s="135" customFormat="1" customHeight="1" spans="1:24">
      <c r="A792" s="711">
        <v>45513</v>
      </c>
      <c r="B792" s="711">
        <v>45519</v>
      </c>
      <c r="C792" s="73" t="s">
        <v>477</v>
      </c>
      <c r="D792" s="513">
        <v>125.1</v>
      </c>
      <c r="E792" s="513">
        <v>123.7</v>
      </c>
      <c r="F792" s="513">
        <v>123.7</v>
      </c>
      <c r="G792" s="513">
        <v>125.1</v>
      </c>
      <c r="H792" s="513">
        <v>127.2</v>
      </c>
      <c r="I792" s="513">
        <v>123.5</v>
      </c>
      <c r="J792" s="513">
        <v>124.3</v>
      </c>
      <c r="K792" s="513">
        <v>125.5</v>
      </c>
      <c r="L792" s="513">
        <v>126.8</v>
      </c>
      <c r="M792" s="513">
        <v>127.4</v>
      </c>
      <c r="N792" s="513">
        <v>127.6</v>
      </c>
      <c r="O792" s="513">
        <v>130.3</v>
      </c>
      <c r="P792" s="513">
        <v>125.3</v>
      </c>
      <c r="Q792" s="513">
        <v>125.3</v>
      </c>
      <c r="R792" s="513">
        <v>125.9</v>
      </c>
      <c r="S792" s="513">
        <v>126.8</v>
      </c>
      <c r="T792" s="513">
        <v>124.9</v>
      </c>
      <c r="U792" s="513">
        <v>125.79</v>
      </c>
      <c r="V792" s="513">
        <v>128.8</v>
      </c>
      <c r="W792" s="513">
        <v>130.1</v>
      </c>
      <c r="X792" s="513">
        <v>126.17</v>
      </c>
    </row>
    <row r="793" s="135" customFormat="1" customHeight="1" spans="1:24">
      <c r="A793" s="711">
        <v>45513</v>
      </c>
      <c r="B793" s="711">
        <v>45519</v>
      </c>
      <c r="C793" s="757" t="s">
        <v>478</v>
      </c>
      <c r="D793" s="669">
        <v>0.04</v>
      </c>
      <c r="E793" s="669">
        <v>0.04</v>
      </c>
      <c r="F793" s="669">
        <v>0.04</v>
      </c>
      <c r="G793" s="669">
        <v>0.03</v>
      </c>
      <c r="H793" s="669">
        <v>0.05</v>
      </c>
      <c r="I793" s="669">
        <v>0.04</v>
      </c>
      <c r="J793" s="669">
        <v>0.04</v>
      </c>
      <c r="K793" s="669">
        <v>0.03</v>
      </c>
      <c r="L793" s="669">
        <v>0.04</v>
      </c>
      <c r="M793" s="669">
        <v>0.03</v>
      </c>
      <c r="N793" s="669">
        <v>0.03</v>
      </c>
      <c r="O793" s="669">
        <v>0.1</v>
      </c>
      <c r="P793" s="669">
        <v>0.03</v>
      </c>
      <c r="Q793" s="669">
        <v>0.03</v>
      </c>
      <c r="R793" s="669">
        <v>0.04</v>
      </c>
      <c r="S793" s="669">
        <v>0.04</v>
      </c>
      <c r="T793" s="669">
        <v>0.04</v>
      </c>
      <c r="U793" s="407">
        <v>0.0406</v>
      </c>
      <c r="V793" s="669">
        <v>0.05</v>
      </c>
      <c r="W793" s="669">
        <v>0.05</v>
      </c>
      <c r="X793" s="407">
        <v>0.0416</v>
      </c>
    </row>
    <row r="794" s="135" customFormat="1" customHeight="1" spans="1:24">
      <c r="A794" s="959">
        <v>45513</v>
      </c>
      <c r="B794" s="959">
        <v>45519</v>
      </c>
      <c r="C794" s="960" t="s">
        <v>479</v>
      </c>
      <c r="D794" s="961">
        <v>0.07</v>
      </c>
      <c r="E794" s="961">
        <v>0.07</v>
      </c>
      <c r="F794" s="961">
        <v>0.06</v>
      </c>
      <c r="G794" s="961">
        <v>0.06</v>
      </c>
      <c r="H794" s="961">
        <v>0.07</v>
      </c>
      <c r="I794" s="961">
        <v>0.05</v>
      </c>
      <c r="J794" s="961">
        <v>0.07</v>
      </c>
      <c r="K794" s="961">
        <v>0.07</v>
      </c>
      <c r="L794" s="961">
        <v>0.08</v>
      </c>
      <c r="M794" s="961">
        <v>0.07</v>
      </c>
      <c r="N794" s="961">
        <v>0.07</v>
      </c>
      <c r="O794" s="961">
        <v>0.08</v>
      </c>
      <c r="P794" s="961">
        <v>0.06</v>
      </c>
      <c r="Q794" s="961">
        <v>0.05</v>
      </c>
      <c r="R794" s="961">
        <v>0.05</v>
      </c>
      <c r="S794" s="961">
        <v>0.04</v>
      </c>
      <c r="T794" s="961">
        <v>0.07</v>
      </c>
      <c r="U794" s="962">
        <v>0.0641</v>
      </c>
      <c r="V794" s="961">
        <v>0.05</v>
      </c>
      <c r="W794" s="961">
        <v>0.07</v>
      </c>
      <c r="X794" s="962">
        <v>0.0637</v>
      </c>
    </row>
    <row r="795" s="135" customFormat="1" customHeight="1" spans="1:24">
      <c r="A795" s="711">
        <v>45520</v>
      </c>
      <c r="B795" s="711">
        <v>45526</v>
      </c>
      <c r="C795" s="73" t="s">
        <v>477</v>
      </c>
      <c r="D795" s="513">
        <v>125.4</v>
      </c>
      <c r="E795" s="513">
        <v>124.1</v>
      </c>
      <c r="F795" s="513">
        <v>124</v>
      </c>
      <c r="G795" s="513">
        <v>125.3</v>
      </c>
      <c r="H795" s="513">
        <v>127.7</v>
      </c>
      <c r="I795" s="513">
        <v>123.7</v>
      </c>
      <c r="J795" s="513">
        <v>124.5</v>
      </c>
      <c r="K795" s="513">
        <v>125.7</v>
      </c>
      <c r="L795" s="513">
        <v>127.1</v>
      </c>
      <c r="M795" s="513">
        <v>127.8</v>
      </c>
      <c r="N795" s="513">
        <v>128</v>
      </c>
      <c r="O795" s="513">
        <v>130.5</v>
      </c>
      <c r="P795" s="513">
        <v>125.5</v>
      </c>
      <c r="Q795" s="513">
        <v>125.8</v>
      </c>
      <c r="R795" s="513">
        <v>126.3</v>
      </c>
      <c r="S795" s="513">
        <v>127</v>
      </c>
      <c r="T795" s="513">
        <v>125.1</v>
      </c>
      <c r="U795" s="513">
        <v>126.09</v>
      </c>
      <c r="V795" s="513">
        <v>129.1</v>
      </c>
      <c r="W795" s="513">
        <v>130.4</v>
      </c>
      <c r="X795" s="513">
        <v>126.47</v>
      </c>
    </row>
    <row r="796" s="135" customFormat="1" customHeight="1" spans="1:24">
      <c r="A796" s="711">
        <v>45520</v>
      </c>
      <c r="B796" s="711">
        <v>45526</v>
      </c>
      <c r="C796" s="757" t="s">
        <v>478</v>
      </c>
      <c r="D796" s="669">
        <v>0.04</v>
      </c>
      <c r="E796" s="669">
        <v>0.04</v>
      </c>
      <c r="F796" s="669">
        <v>0.04</v>
      </c>
      <c r="G796" s="669">
        <v>0.03</v>
      </c>
      <c r="H796" s="669">
        <v>0.05</v>
      </c>
      <c r="I796" s="669">
        <v>0.04</v>
      </c>
      <c r="J796" s="669">
        <v>0.04</v>
      </c>
      <c r="K796" s="669">
        <v>0.04</v>
      </c>
      <c r="L796" s="669">
        <v>0.04</v>
      </c>
      <c r="M796" s="669">
        <v>0.03</v>
      </c>
      <c r="N796" s="669">
        <v>0.03</v>
      </c>
      <c r="O796" s="669">
        <v>0.1</v>
      </c>
      <c r="P796" s="669">
        <v>0.03</v>
      </c>
      <c r="Q796" s="669">
        <v>0.03</v>
      </c>
      <c r="R796" s="669">
        <v>0.04</v>
      </c>
      <c r="S796" s="669">
        <v>0.04</v>
      </c>
      <c r="T796" s="669">
        <v>0.04</v>
      </c>
      <c r="U796" s="407">
        <v>0.0412</v>
      </c>
      <c r="V796" s="669">
        <v>0.05</v>
      </c>
      <c r="W796" s="669">
        <v>0.05</v>
      </c>
      <c r="X796" s="407">
        <v>0.0421</v>
      </c>
    </row>
    <row r="797" s="135" customFormat="1" customHeight="1" spans="1:24">
      <c r="A797" s="959">
        <v>45520</v>
      </c>
      <c r="B797" s="959">
        <v>45526</v>
      </c>
      <c r="C797" s="960" t="s">
        <v>479</v>
      </c>
      <c r="D797" s="961">
        <v>0.07</v>
      </c>
      <c r="E797" s="961">
        <v>0.07</v>
      </c>
      <c r="F797" s="961">
        <v>0.07</v>
      </c>
      <c r="G797" s="961">
        <v>0.06</v>
      </c>
      <c r="H797" s="961">
        <v>0.08</v>
      </c>
      <c r="I797" s="961">
        <v>0.05</v>
      </c>
      <c r="J797" s="961">
        <v>0.07</v>
      </c>
      <c r="K797" s="961">
        <v>0.07</v>
      </c>
      <c r="L797" s="961">
        <v>0.09</v>
      </c>
      <c r="M797" s="961">
        <v>0.08</v>
      </c>
      <c r="N797" s="961">
        <v>0.08</v>
      </c>
      <c r="O797" s="961">
        <v>0.08</v>
      </c>
      <c r="P797" s="961">
        <v>0.06</v>
      </c>
      <c r="Q797" s="961">
        <v>0.06</v>
      </c>
      <c r="R797" s="961">
        <v>0.06</v>
      </c>
      <c r="S797" s="961">
        <v>0.05</v>
      </c>
      <c r="T797" s="961">
        <v>0.07</v>
      </c>
      <c r="U797" s="962">
        <v>0.0688</v>
      </c>
      <c r="V797" s="961">
        <v>0.07</v>
      </c>
      <c r="W797" s="961">
        <v>0.07</v>
      </c>
      <c r="X797" s="962">
        <v>0.0689</v>
      </c>
    </row>
    <row r="798" s="414" customFormat="1" customHeight="1" spans="1:31">
      <c r="A798" s="711">
        <v>45527</v>
      </c>
      <c r="B798" s="711">
        <v>45533</v>
      </c>
      <c r="C798" s="73" t="s">
        <v>477</v>
      </c>
      <c r="D798" s="513">
        <v>125.5</v>
      </c>
      <c r="E798" s="513">
        <v>124.3</v>
      </c>
      <c r="F798" s="513">
        <v>124.2</v>
      </c>
      <c r="G798" s="513">
        <v>125.6</v>
      </c>
      <c r="H798" s="513">
        <v>128.1</v>
      </c>
      <c r="I798" s="513">
        <v>124</v>
      </c>
      <c r="J798" s="513">
        <v>124.6</v>
      </c>
      <c r="K798" s="513">
        <v>125.8</v>
      </c>
      <c r="L798" s="513">
        <v>127.4</v>
      </c>
      <c r="M798" s="513">
        <v>127.9</v>
      </c>
      <c r="N798" s="513">
        <v>128.2</v>
      </c>
      <c r="O798" s="513">
        <v>130.8</v>
      </c>
      <c r="P798" s="513">
        <v>125.7</v>
      </c>
      <c r="Q798" s="513">
        <v>126.1</v>
      </c>
      <c r="R798" s="513">
        <v>126.6</v>
      </c>
      <c r="S798" s="513">
        <v>127.4</v>
      </c>
      <c r="T798" s="513">
        <v>125.3</v>
      </c>
      <c r="U798" s="513">
        <v>126.32</v>
      </c>
      <c r="V798" s="513">
        <v>129.5</v>
      </c>
      <c r="W798" s="513">
        <v>130.8</v>
      </c>
      <c r="X798" s="513">
        <v>126.73</v>
      </c>
      <c r="Y798" s="964"/>
      <c r="Z798" s="964"/>
      <c r="AA798" s="964"/>
      <c r="AB798" s="964"/>
      <c r="AC798" s="964"/>
      <c r="AD798" s="964"/>
      <c r="AE798" s="964"/>
    </row>
    <row r="799" s="414" customFormat="1" customHeight="1" spans="1:31">
      <c r="A799" s="711">
        <v>45527</v>
      </c>
      <c r="B799" s="711">
        <v>45533</v>
      </c>
      <c r="C799" s="757" t="s">
        <v>478</v>
      </c>
      <c r="D799" s="669">
        <v>0.04</v>
      </c>
      <c r="E799" s="669">
        <v>0.04</v>
      </c>
      <c r="F799" s="669">
        <v>0.04</v>
      </c>
      <c r="G799" s="669">
        <v>0.03</v>
      </c>
      <c r="H799" s="669">
        <v>0.05</v>
      </c>
      <c r="I799" s="669">
        <v>0.04</v>
      </c>
      <c r="J799" s="669">
        <v>0.04</v>
      </c>
      <c r="K799" s="669">
        <v>0.04</v>
      </c>
      <c r="L799" s="669">
        <v>0.04</v>
      </c>
      <c r="M799" s="669">
        <v>0.03</v>
      </c>
      <c r="N799" s="669">
        <v>0.03</v>
      </c>
      <c r="O799" s="669">
        <v>0.1</v>
      </c>
      <c r="P799" s="669">
        <v>0.03</v>
      </c>
      <c r="Q799" s="669">
        <v>0.03</v>
      </c>
      <c r="R799" s="669">
        <v>0.04</v>
      </c>
      <c r="S799" s="669">
        <v>0.03</v>
      </c>
      <c r="T799" s="669">
        <v>0.04</v>
      </c>
      <c r="U799" s="407">
        <v>0.0406</v>
      </c>
      <c r="V799" s="669">
        <v>0.05</v>
      </c>
      <c r="W799" s="669">
        <v>0.05</v>
      </c>
      <c r="X799" s="407">
        <v>0.0416</v>
      </c>
      <c r="Y799" s="965"/>
      <c r="Z799" s="965"/>
      <c r="AA799" s="965"/>
      <c r="AB799" s="965"/>
      <c r="AC799" s="965"/>
      <c r="AD799" s="965"/>
      <c r="AE799" s="965"/>
    </row>
    <row r="800" s="414" customFormat="1" customHeight="1" spans="1:31">
      <c r="A800" s="711">
        <v>45527</v>
      </c>
      <c r="B800" s="711">
        <v>45533</v>
      </c>
      <c r="C800" s="73" t="s">
        <v>479</v>
      </c>
      <c r="D800" s="669">
        <v>0.07</v>
      </c>
      <c r="E800" s="669">
        <v>0.07</v>
      </c>
      <c r="F800" s="669">
        <v>0.07</v>
      </c>
      <c r="G800" s="669">
        <v>0.07</v>
      </c>
      <c r="H800" s="669">
        <v>0.09</v>
      </c>
      <c r="I800" s="669">
        <v>0.06</v>
      </c>
      <c r="J800" s="669">
        <v>0.07</v>
      </c>
      <c r="K800" s="669">
        <v>0.07</v>
      </c>
      <c r="L800" s="669">
        <v>0.1</v>
      </c>
      <c r="M800" s="669">
        <v>0.09</v>
      </c>
      <c r="N800" s="669">
        <v>0.09</v>
      </c>
      <c r="O800" s="669">
        <v>0.08</v>
      </c>
      <c r="P800" s="669">
        <v>0.06</v>
      </c>
      <c r="Q800" s="669">
        <v>0.06</v>
      </c>
      <c r="R800" s="669">
        <v>0.06</v>
      </c>
      <c r="S800" s="669">
        <v>0.06</v>
      </c>
      <c r="T800" s="669">
        <v>0.07</v>
      </c>
      <c r="U800" s="407">
        <v>0.0729</v>
      </c>
      <c r="V800" s="669">
        <v>0.08</v>
      </c>
      <c r="W800" s="669">
        <v>0.08</v>
      </c>
      <c r="X800" s="407">
        <v>0.0737</v>
      </c>
      <c r="Y800" s="965"/>
      <c r="Z800" s="965"/>
      <c r="AA800" s="965"/>
      <c r="AB800" s="965"/>
      <c r="AC800" s="965"/>
      <c r="AD800" s="965"/>
      <c r="AE800" s="965"/>
    </row>
    <row r="801" s="933" customFormat="1" customHeight="1" spans="1:31">
      <c r="A801" s="647">
        <v>45534</v>
      </c>
      <c r="B801" s="647">
        <v>45540</v>
      </c>
      <c r="C801" s="888" t="s">
        <v>477</v>
      </c>
      <c r="D801" s="633">
        <v>125.3</v>
      </c>
      <c r="E801" s="633">
        <v>124.1</v>
      </c>
      <c r="F801" s="633">
        <v>123.9</v>
      </c>
      <c r="G801" s="633">
        <v>125.2</v>
      </c>
      <c r="H801" s="633">
        <v>127.6</v>
      </c>
      <c r="I801" s="633">
        <v>123.6</v>
      </c>
      <c r="J801" s="633">
        <v>124.12</v>
      </c>
      <c r="K801" s="633">
        <v>125.5</v>
      </c>
      <c r="L801" s="633">
        <v>127.02</v>
      </c>
      <c r="M801" s="633">
        <v>127.4</v>
      </c>
      <c r="N801" s="633">
        <v>127.6</v>
      </c>
      <c r="O801" s="633">
        <v>130.6</v>
      </c>
      <c r="P801" s="633">
        <v>125.2</v>
      </c>
      <c r="Q801" s="633">
        <v>125</v>
      </c>
      <c r="R801" s="633">
        <v>126</v>
      </c>
      <c r="S801" s="633">
        <v>127.2</v>
      </c>
      <c r="T801" s="633">
        <v>124</v>
      </c>
      <c r="U801" s="633">
        <v>125.84</v>
      </c>
      <c r="V801" s="633">
        <v>128.9</v>
      </c>
      <c r="W801" s="633">
        <v>130.89</v>
      </c>
      <c r="X801" s="633">
        <v>126.27</v>
      </c>
      <c r="Y801" s="966"/>
      <c r="Z801" s="966"/>
      <c r="AA801" s="966"/>
      <c r="AB801" s="966"/>
      <c r="AC801" s="966"/>
      <c r="AD801" s="966"/>
      <c r="AE801" s="966"/>
    </row>
    <row r="802" s="135" customFormat="1" customHeight="1" spans="1:24">
      <c r="A802" s="631">
        <v>45534</v>
      </c>
      <c r="B802" s="631">
        <v>45540</v>
      </c>
      <c r="C802" s="669" t="s">
        <v>478</v>
      </c>
      <c r="D802" s="669">
        <v>0.04</v>
      </c>
      <c r="E802" s="669">
        <v>0.04</v>
      </c>
      <c r="F802" s="669">
        <v>0.04</v>
      </c>
      <c r="G802" s="669">
        <v>0.03</v>
      </c>
      <c r="H802" s="669">
        <v>0.05</v>
      </c>
      <c r="I802" s="669">
        <v>0.04</v>
      </c>
      <c r="J802" s="669">
        <v>0.04</v>
      </c>
      <c r="K802" s="669">
        <v>0.04</v>
      </c>
      <c r="L802" s="669">
        <v>0.04</v>
      </c>
      <c r="M802" s="669">
        <v>0.03</v>
      </c>
      <c r="N802" s="669">
        <v>0.03</v>
      </c>
      <c r="O802" s="669">
        <v>0.09</v>
      </c>
      <c r="P802" s="669">
        <v>0.03</v>
      </c>
      <c r="Q802" s="669">
        <v>0.03</v>
      </c>
      <c r="R802" s="669">
        <v>0.04</v>
      </c>
      <c r="S802" s="669">
        <v>0.03</v>
      </c>
      <c r="T802" s="669">
        <v>0.04</v>
      </c>
      <c r="U802" s="669">
        <v>0.04</v>
      </c>
      <c r="V802" s="669">
        <v>0.05</v>
      </c>
      <c r="W802" s="669">
        <v>0.05</v>
      </c>
      <c r="X802" s="407">
        <v>0.0411</v>
      </c>
    </row>
    <row r="803" s="135" customFormat="1" customHeight="1" spans="1:24">
      <c r="A803" s="631">
        <v>45534</v>
      </c>
      <c r="B803" s="631">
        <v>45540</v>
      </c>
      <c r="C803" s="669" t="s">
        <v>479</v>
      </c>
      <c r="D803" s="669">
        <v>0.06</v>
      </c>
      <c r="E803" s="669">
        <v>0.06</v>
      </c>
      <c r="F803" s="669">
        <v>0.06</v>
      </c>
      <c r="G803" s="669">
        <v>0.06</v>
      </c>
      <c r="H803" s="669">
        <v>0.08</v>
      </c>
      <c r="I803" s="669">
        <v>0.06</v>
      </c>
      <c r="J803" s="669">
        <v>0.06</v>
      </c>
      <c r="K803" s="669">
        <v>0.06</v>
      </c>
      <c r="L803" s="669">
        <v>0.09</v>
      </c>
      <c r="M803" s="669">
        <v>0.08</v>
      </c>
      <c r="N803" s="669">
        <v>0.08</v>
      </c>
      <c r="O803" s="669">
        <v>0.08</v>
      </c>
      <c r="P803" s="669">
        <v>0.05</v>
      </c>
      <c r="Q803" s="669">
        <v>0.06</v>
      </c>
      <c r="R803" s="669">
        <v>0.06</v>
      </c>
      <c r="S803" s="669">
        <v>0.05</v>
      </c>
      <c r="T803" s="669">
        <v>0.06</v>
      </c>
      <c r="U803" s="407">
        <v>0.0653</v>
      </c>
      <c r="V803" s="669">
        <v>0.08</v>
      </c>
      <c r="W803" s="669">
        <v>0.08</v>
      </c>
      <c r="X803" s="407">
        <v>0.0668</v>
      </c>
    </row>
    <row r="804" s="414" customFormat="1" customHeight="1" spans="1:31">
      <c r="A804" s="711">
        <v>45541</v>
      </c>
      <c r="B804" s="711">
        <v>45547</v>
      </c>
      <c r="C804" s="73" t="s">
        <v>477</v>
      </c>
      <c r="D804" s="513">
        <v>124.78</v>
      </c>
      <c r="E804" s="513">
        <v>123.49</v>
      </c>
      <c r="F804" s="513">
        <v>123.1</v>
      </c>
      <c r="G804" s="513">
        <v>125</v>
      </c>
      <c r="H804" s="513">
        <v>126.5</v>
      </c>
      <c r="I804" s="513">
        <v>123</v>
      </c>
      <c r="J804" s="513">
        <v>123.8</v>
      </c>
      <c r="K804" s="513">
        <v>124.8</v>
      </c>
      <c r="L804" s="513">
        <v>126.78</v>
      </c>
      <c r="M804" s="513">
        <v>126.8</v>
      </c>
      <c r="N804" s="513">
        <v>127.4</v>
      </c>
      <c r="O804" s="513">
        <v>130.6</v>
      </c>
      <c r="P804" s="513">
        <v>124.8</v>
      </c>
      <c r="Q804" s="513">
        <v>126.21</v>
      </c>
      <c r="R804" s="513">
        <v>126.6</v>
      </c>
      <c r="S804" s="513">
        <v>126.9</v>
      </c>
      <c r="T804" s="513">
        <v>122.46</v>
      </c>
      <c r="U804" s="513">
        <v>125.47</v>
      </c>
      <c r="V804" s="513">
        <v>129.3</v>
      </c>
      <c r="W804" s="513">
        <v>130.88</v>
      </c>
      <c r="X804" s="513">
        <v>125.96</v>
      </c>
      <c r="Y804" s="964"/>
      <c r="Z804" s="964"/>
      <c r="AA804" s="964"/>
      <c r="AB804" s="964"/>
      <c r="AC804" s="964"/>
      <c r="AD804" s="964"/>
      <c r="AE804" s="964"/>
    </row>
    <row r="805" s="135" customFormat="1" customHeight="1" spans="1:24">
      <c r="A805" s="711">
        <v>45541</v>
      </c>
      <c r="B805" s="711">
        <v>45547</v>
      </c>
      <c r="C805" s="669" t="s">
        <v>478</v>
      </c>
      <c r="D805" s="669">
        <v>0.04</v>
      </c>
      <c r="E805" s="669">
        <v>0.04</v>
      </c>
      <c r="F805" s="669">
        <v>0.04</v>
      </c>
      <c r="G805" s="669">
        <v>0.03</v>
      </c>
      <c r="H805" s="669">
        <v>0.04</v>
      </c>
      <c r="I805" s="669">
        <v>0.04</v>
      </c>
      <c r="J805" s="669">
        <v>0.04</v>
      </c>
      <c r="K805" s="669">
        <v>0.04</v>
      </c>
      <c r="L805" s="669">
        <v>0.04</v>
      </c>
      <c r="M805" s="669">
        <v>0.03</v>
      </c>
      <c r="N805" s="669">
        <v>0.03</v>
      </c>
      <c r="O805" s="669">
        <v>0.08</v>
      </c>
      <c r="P805" s="669">
        <v>0.03</v>
      </c>
      <c r="Q805" s="669">
        <v>0.03</v>
      </c>
      <c r="R805" s="669">
        <v>0.03</v>
      </c>
      <c r="S805" s="669">
        <v>0.03</v>
      </c>
      <c r="T805" s="669">
        <v>0.04</v>
      </c>
      <c r="U805" s="963">
        <v>0.0382</v>
      </c>
      <c r="V805" s="669">
        <v>0.05</v>
      </c>
      <c r="W805" s="669">
        <v>0.05</v>
      </c>
      <c r="X805" s="963">
        <v>0.0395</v>
      </c>
    </row>
    <row r="806" s="135" customFormat="1" customHeight="1" spans="1:24">
      <c r="A806" s="711">
        <v>45541</v>
      </c>
      <c r="B806" s="711">
        <v>45547</v>
      </c>
      <c r="C806" s="669" t="s">
        <v>479</v>
      </c>
      <c r="D806" s="669">
        <v>0.05</v>
      </c>
      <c r="E806" s="669">
        <v>0.05</v>
      </c>
      <c r="F806" s="669">
        <v>0.05</v>
      </c>
      <c r="G806" s="669">
        <v>0.05</v>
      </c>
      <c r="H806" s="669">
        <v>0.07</v>
      </c>
      <c r="I806" s="669">
        <v>0.05</v>
      </c>
      <c r="J806" s="669">
        <v>0.05</v>
      </c>
      <c r="K806" s="669">
        <v>0.05</v>
      </c>
      <c r="L806" s="669">
        <v>0.08</v>
      </c>
      <c r="M806" s="669">
        <v>0.07</v>
      </c>
      <c r="N806" s="669">
        <v>0.07</v>
      </c>
      <c r="O806" s="669">
        <v>0.08</v>
      </c>
      <c r="P806" s="669">
        <v>0.04</v>
      </c>
      <c r="Q806" s="669">
        <v>0.06</v>
      </c>
      <c r="R806" s="669">
        <v>0.06</v>
      </c>
      <c r="S806" s="669">
        <v>0.05</v>
      </c>
      <c r="T806" s="669">
        <v>0.05</v>
      </c>
      <c r="U806" s="963">
        <v>0.0576</v>
      </c>
      <c r="V806" s="669">
        <v>0.08</v>
      </c>
      <c r="W806" s="669">
        <v>0.08</v>
      </c>
      <c r="X806" s="963">
        <v>0.06</v>
      </c>
    </row>
    <row r="807" s="414" customFormat="1" customHeight="1" spans="1:31">
      <c r="A807" s="711">
        <v>45548</v>
      </c>
      <c r="B807" s="711">
        <v>45554</v>
      </c>
      <c r="C807" s="73" t="s">
        <v>477</v>
      </c>
      <c r="D807" s="513">
        <v>124.45</v>
      </c>
      <c r="E807" s="513">
        <v>123.13</v>
      </c>
      <c r="F807" s="513">
        <v>122.97</v>
      </c>
      <c r="G807" s="513">
        <v>124.6</v>
      </c>
      <c r="H807" s="513">
        <v>126.7</v>
      </c>
      <c r="I807" s="513">
        <v>123.45</v>
      </c>
      <c r="J807" s="513">
        <v>123.5</v>
      </c>
      <c r="K807" s="513">
        <v>124.4</v>
      </c>
      <c r="L807" s="513">
        <v>127.23</v>
      </c>
      <c r="M807" s="513">
        <v>127.38</v>
      </c>
      <c r="N807" s="513">
        <v>128.03</v>
      </c>
      <c r="O807" s="513">
        <v>130.6</v>
      </c>
      <c r="P807" s="513">
        <v>124.64</v>
      </c>
      <c r="Q807" s="513">
        <v>126.23</v>
      </c>
      <c r="R807" s="513">
        <v>126.83</v>
      </c>
      <c r="S807" s="513">
        <v>126.59</v>
      </c>
      <c r="T807" s="513">
        <v>122.4</v>
      </c>
      <c r="U807" s="513">
        <v>125.48</v>
      </c>
      <c r="V807" s="513">
        <v>129.46</v>
      </c>
      <c r="W807" s="513">
        <v>130.92</v>
      </c>
      <c r="X807" s="513">
        <v>125.97</v>
      </c>
      <c r="Y807" s="964"/>
      <c r="Z807" s="964"/>
      <c r="AA807" s="964"/>
      <c r="AB807" s="964"/>
      <c r="AC807" s="964"/>
      <c r="AD807" s="964"/>
      <c r="AE807" s="964"/>
    </row>
    <row r="808" s="135" customFormat="1" customHeight="1" spans="1:24">
      <c r="A808" s="711">
        <v>45548</v>
      </c>
      <c r="B808" s="711">
        <v>45554</v>
      </c>
      <c r="C808" s="669" t="s">
        <v>478</v>
      </c>
      <c r="D808" s="669">
        <v>0.04</v>
      </c>
      <c r="E808" s="669">
        <v>0.04</v>
      </c>
      <c r="F808" s="669">
        <v>0.04</v>
      </c>
      <c r="G808" s="669">
        <v>0.03</v>
      </c>
      <c r="H808" s="669">
        <v>0.04</v>
      </c>
      <c r="I808" s="669">
        <v>0.04</v>
      </c>
      <c r="J808" s="669">
        <v>0.04</v>
      </c>
      <c r="K808" s="669">
        <v>0.04</v>
      </c>
      <c r="L808" s="669">
        <v>0.05</v>
      </c>
      <c r="M808" s="669">
        <v>0.04</v>
      </c>
      <c r="N808" s="669">
        <v>0.04</v>
      </c>
      <c r="O808" s="669">
        <v>0.05</v>
      </c>
      <c r="P808" s="669">
        <v>0.03</v>
      </c>
      <c r="Q808" s="669">
        <v>0.03</v>
      </c>
      <c r="R808" s="669">
        <v>0.03</v>
      </c>
      <c r="S808" s="669">
        <v>0.03</v>
      </c>
      <c r="T808" s="669">
        <v>0.04</v>
      </c>
      <c r="U808" s="963">
        <v>0.0382</v>
      </c>
      <c r="V808" s="669">
        <v>0.05</v>
      </c>
      <c r="W808" s="669">
        <v>0.05</v>
      </c>
      <c r="X808" s="963">
        <v>0.0395</v>
      </c>
    </row>
    <row r="809" s="135" customFormat="1" customHeight="1" spans="1:24">
      <c r="A809" s="711">
        <v>45548</v>
      </c>
      <c r="B809" s="711">
        <v>45554</v>
      </c>
      <c r="C809" s="669" t="s">
        <v>479</v>
      </c>
      <c r="D809" s="669">
        <v>0.05</v>
      </c>
      <c r="E809" s="669">
        <v>0.05</v>
      </c>
      <c r="F809" s="669">
        <v>0.05</v>
      </c>
      <c r="G809" s="669">
        <v>0.05</v>
      </c>
      <c r="H809" s="669">
        <v>0.07</v>
      </c>
      <c r="I809" s="669">
        <v>0.05</v>
      </c>
      <c r="J809" s="669">
        <v>0.05</v>
      </c>
      <c r="K809" s="669">
        <v>0.05</v>
      </c>
      <c r="L809" s="669">
        <v>0.09</v>
      </c>
      <c r="M809" s="669">
        <v>0.08</v>
      </c>
      <c r="N809" s="669">
        <v>0.08</v>
      </c>
      <c r="O809" s="669">
        <v>0.08</v>
      </c>
      <c r="P809" s="669">
        <v>0.04</v>
      </c>
      <c r="Q809" s="669">
        <v>0.05</v>
      </c>
      <c r="R809" s="669">
        <v>0.05</v>
      </c>
      <c r="S809" s="669">
        <v>0.05</v>
      </c>
      <c r="T809" s="669">
        <v>0.05</v>
      </c>
      <c r="U809" s="963">
        <v>0.0582</v>
      </c>
      <c r="V809" s="669">
        <v>0.08</v>
      </c>
      <c r="W809" s="669">
        <v>0.08</v>
      </c>
      <c r="X809" s="963">
        <v>0.0605</v>
      </c>
    </row>
    <row r="810" s="414" customFormat="1" customHeight="1" spans="1:31">
      <c r="A810" s="711">
        <v>45555</v>
      </c>
      <c r="B810" s="711">
        <v>45561</v>
      </c>
      <c r="C810" s="73" t="s">
        <v>477</v>
      </c>
      <c r="D810" s="513">
        <v>124.07</v>
      </c>
      <c r="E810" s="513">
        <v>122.96</v>
      </c>
      <c r="F810" s="513">
        <v>122.81</v>
      </c>
      <c r="G810" s="513">
        <v>124.19</v>
      </c>
      <c r="H810" s="513">
        <v>126.52</v>
      </c>
      <c r="I810" s="513">
        <v>123.01</v>
      </c>
      <c r="J810" s="513">
        <v>123.05</v>
      </c>
      <c r="K810" s="513">
        <v>123.98</v>
      </c>
      <c r="L810" s="513">
        <v>126.4</v>
      </c>
      <c r="M810" s="513">
        <v>126.74</v>
      </c>
      <c r="N810" s="513">
        <v>127.67</v>
      </c>
      <c r="O810" s="513">
        <v>130.44</v>
      </c>
      <c r="P810" s="513">
        <v>124.14</v>
      </c>
      <c r="Q810" s="513">
        <v>126.34</v>
      </c>
      <c r="R810" s="513">
        <v>127.03</v>
      </c>
      <c r="S810" s="513">
        <v>126.35</v>
      </c>
      <c r="T810" s="513">
        <v>122.17</v>
      </c>
      <c r="U810" s="513">
        <v>125.17</v>
      </c>
      <c r="V810" s="513">
        <v>129.34</v>
      </c>
      <c r="W810" s="513">
        <v>130.75</v>
      </c>
      <c r="X810" s="513">
        <v>125.68</v>
      </c>
      <c r="Y810" s="964"/>
      <c r="Z810" s="964"/>
      <c r="AA810" s="964"/>
      <c r="AB810" s="964"/>
      <c r="AC810" s="964"/>
      <c r="AD810" s="964"/>
      <c r="AE810" s="964"/>
    </row>
    <row r="811" s="135" customFormat="1" customHeight="1" spans="1:24">
      <c r="A811" s="711">
        <v>45555</v>
      </c>
      <c r="B811" s="711">
        <v>45561</v>
      </c>
      <c r="C811" s="669" t="s">
        <v>478</v>
      </c>
      <c r="D811" s="407">
        <v>0.0427</v>
      </c>
      <c r="E811" s="407">
        <v>0.0407</v>
      </c>
      <c r="F811" s="407">
        <v>0.0413</v>
      </c>
      <c r="G811" s="407">
        <v>0.0334</v>
      </c>
      <c r="H811" s="407">
        <v>0.0395</v>
      </c>
      <c r="I811" s="407">
        <v>0.0413</v>
      </c>
      <c r="J811" s="407">
        <v>0.0478</v>
      </c>
      <c r="K811" s="407">
        <v>0.0419</v>
      </c>
      <c r="L811" s="407">
        <v>0.0528</v>
      </c>
      <c r="M811" s="407">
        <v>0.0477</v>
      </c>
      <c r="N811" s="407">
        <v>0.0441</v>
      </c>
      <c r="O811" s="407">
        <v>0.0451</v>
      </c>
      <c r="P811" s="407">
        <v>0.0327</v>
      </c>
      <c r="Q811" s="407">
        <v>0.0275</v>
      </c>
      <c r="R811" s="407">
        <v>0.0292</v>
      </c>
      <c r="S811" s="407">
        <v>0.0264</v>
      </c>
      <c r="T811" s="407">
        <v>0.0453</v>
      </c>
      <c r="U811" s="963">
        <v>0.04</v>
      </c>
      <c r="V811" s="407">
        <v>0.0446</v>
      </c>
      <c r="W811" s="407">
        <v>0.0439</v>
      </c>
      <c r="X811" s="963">
        <v>0.0404</v>
      </c>
    </row>
    <row r="812" s="135" customFormat="1" customHeight="1" spans="1:24">
      <c r="A812" s="711">
        <v>45555</v>
      </c>
      <c r="B812" s="711">
        <v>45561</v>
      </c>
      <c r="C812" s="669" t="s">
        <v>479</v>
      </c>
      <c r="D812" s="407">
        <v>0.0503</v>
      </c>
      <c r="E812" s="407">
        <v>0.051</v>
      </c>
      <c r="F812" s="407">
        <v>0.0506</v>
      </c>
      <c r="G812" s="407">
        <v>0.0508</v>
      </c>
      <c r="H812" s="407">
        <v>0.0669</v>
      </c>
      <c r="I812" s="407">
        <v>0.0506</v>
      </c>
      <c r="J812" s="407">
        <v>0.0511</v>
      </c>
      <c r="K812" s="407">
        <v>0.051</v>
      </c>
      <c r="L812" s="407">
        <v>0.0824</v>
      </c>
      <c r="M812" s="407">
        <v>0.0784</v>
      </c>
      <c r="N812" s="407">
        <v>0.0775</v>
      </c>
      <c r="O812" s="407">
        <v>0.0796</v>
      </c>
      <c r="P812" s="407">
        <v>0.0433</v>
      </c>
      <c r="Q812" s="407">
        <v>0.0391</v>
      </c>
      <c r="R812" s="407">
        <v>0.0406</v>
      </c>
      <c r="S812" s="407">
        <v>0.0435</v>
      </c>
      <c r="T812" s="407">
        <v>0.0513</v>
      </c>
      <c r="U812" s="963">
        <v>0.0564</v>
      </c>
      <c r="V812" s="407">
        <v>0.0752</v>
      </c>
      <c r="W812" s="407">
        <v>0.0768</v>
      </c>
      <c r="X812" s="963">
        <v>0.0584</v>
      </c>
    </row>
    <row r="813" s="414" customFormat="1" customHeight="1" spans="1:31">
      <c r="A813" s="711">
        <v>45569</v>
      </c>
      <c r="B813" s="711">
        <v>45575</v>
      </c>
      <c r="C813" s="73" t="s">
        <v>477</v>
      </c>
      <c r="D813" s="513">
        <v>124.42</v>
      </c>
      <c r="E813" s="513">
        <v>123.45</v>
      </c>
      <c r="F813" s="513">
        <v>123.34</v>
      </c>
      <c r="G813" s="513">
        <v>124.38</v>
      </c>
      <c r="H813" s="513">
        <v>126.71</v>
      </c>
      <c r="I813" s="513">
        <v>123.39</v>
      </c>
      <c r="J813" s="513">
        <v>123.11</v>
      </c>
      <c r="K813" s="513">
        <v>124.25</v>
      </c>
      <c r="L813" s="513">
        <v>126.25</v>
      </c>
      <c r="M813" s="513">
        <v>126.55</v>
      </c>
      <c r="N813" s="513">
        <v>127.28</v>
      </c>
      <c r="O813" s="513">
        <v>130.68</v>
      </c>
      <c r="P813" s="513">
        <v>124.56</v>
      </c>
      <c r="Q813" s="513">
        <v>126.26</v>
      </c>
      <c r="R813" s="513">
        <v>126.76</v>
      </c>
      <c r="S813" s="513">
        <v>126.97</v>
      </c>
      <c r="T813" s="513">
        <v>122.66</v>
      </c>
      <c r="U813" s="513">
        <v>125.35</v>
      </c>
      <c r="V813" s="513">
        <v>129.55</v>
      </c>
      <c r="W813" s="513">
        <v>130.92</v>
      </c>
      <c r="X813" s="513">
        <v>125.87</v>
      </c>
      <c r="Y813" s="964"/>
      <c r="Z813" s="964"/>
      <c r="AA813" s="964"/>
      <c r="AB813" s="964"/>
      <c r="AC813" s="964"/>
      <c r="AD813" s="964"/>
      <c r="AE813" s="964"/>
    </row>
    <row r="814" s="135" customFormat="1" customHeight="1" spans="1:24">
      <c r="A814" s="711">
        <v>45569</v>
      </c>
      <c r="B814" s="711">
        <v>45575</v>
      </c>
      <c r="C814" s="669" t="s">
        <v>478</v>
      </c>
      <c r="D814" s="407">
        <v>0.0481</v>
      </c>
      <c r="E814" s="407">
        <v>0.0402</v>
      </c>
      <c r="F814" s="407">
        <v>0.0408</v>
      </c>
      <c r="G814" s="407">
        <v>0.0419</v>
      </c>
      <c r="H814" s="407">
        <v>0.0389</v>
      </c>
      <c r="I814" s="407">
        <v>0.0408</v>
      </c>
      <c r="J814" s="407">
        <v>0.0494</v>
      </c>
      <c r="K814" s="407">
        <v>0.048</v>
      </c>
      <c r="L814" s="407">
        <v>0.0577</v>
      </c>
      <c r="M814" s="407">
        <v>0.0522</v>
      </c>
      <c r="N814" s="407">
        <v>0.0557</v>
      </c>
      <c r="O814" s="407">
        <v>0.0431</v>
      </c>
      <c r="P814" s="407">
        <v>0.0324</v>
      </c>
      <c r="Q814" s="407">
        <v>0.0228</v>
      </c>
      <c r="R814" s="407">
        <v>0.0265</v>
      </c>
      <c r="S814" s="407">
        <v>0.0251</v>
      </c>
      <c r="T814" s="407">
        <v>0.0468</v>
      </c>
      <c r="U814" s="963">
        <v>0.0418</v>
      </c>
      <c r="V814" s="407">
        <v>0.0435</v>
      </c>
      <c r="W814" s="407">
        <v>0.0432</v>
      </c>
      <c r="X814" s="963">
        <v>0.042</v>
      </c>
    </row>
    <row r="815" s="135" customFormat="1" customHeight="1" spans="1:24">
      <c r="A815" s="711">
        <v>45569</v>
      </c>
      <c r="B815" s="711">
        <v>45575</v>
      </c>
      <c r="C815" s="669" t="s">
        <v>479</v>
      </c>
      <c r="D815" s="407">
        <v>0.0579</v>
      </c>
      <c r="E815" s="407">
        <v>0.0489</v>
      </c>
      <c r="F815" s="407">
        <v>0.0481</v>
      </c>
      <c r="G815" s="407">
        <v>0.0521</v>
      </c>
      <c r="H815" s="407">
        <v>0.0658</v>
      </c>
      <c r="I815" s="407">
        <v>0.0498</v>
      </c>
      <c r="J815" s="407">
        <v>0.0525</v>
      </c>
      <c r="K815" s="407">
        <v>0.0532</v>
      </c>
      <c r="L815" s="407">
        <v>0.0741</v>
      </c>
      <c r="M815" s="407">
        <v>0.0651</v>
      </c>
      <c r="N815" s="407">
        <v>0.0714</v>
      </c>
      <c r="O815" s="407">
        <v>0.0781</v>
      </c>
      <c r="P815" s="407">
        <v>0.0401</v>
      </c>
      <c r="Q815" s="407">
        <v>0.0342</v>
      </c>
      <c r="R815" s="407">
        <v>0.0385</v>
      </c>
      <c r="S815" s="407">
        <v>0.0402</v>
      </c>
      <c r="T815" s="407">
        <v>0.0525</v>
      </c>
      <c r="U815" s="963">
        <v>0.0543</v>
      </c>
      <c r="V815" s="407">
        <v>0.0748</v>
      </c>
      <c r="W815" s="407">
        <v>0.0756</v>
      </c>
      <c r="X815" s="963">
        <v>0.0565</v>
      </c>
    </row>
    <row r="816" s="414" customFormat="1" customHeight="1" spans="1:31">
      <c r="A816" s="711">
        <v>45576</v>
      </c>
      <c r="B816" s="711">
        <v>45582</v>
      </c>
      <c r="C816" s="73" t="s">
        <v>477</v>
      </c>
      <c r="D816" s="513">
        <v>124.98</v>
      </c>
      <c r="E816" s="513">
        <v>123.88</v>
      </c>
      <c r="F816" s="513">
        <v>123.75</v>
      </c>
      <c r="G816" s="513">
        <v>124.49</v>
      </c>
      <c r="H816" s="513">
        <v>126.87</v>
      </c>
      <c r="I816" s="513">
        <v>123.81</v>
      </c>
      <c r="J816" s="513">
        <v>123.52</v>
      </c>
      <c r="K816" s="513">
        <v>124.69</v>
      </c>
      <c r="L816" s="513">
        <v>127.06</v>
      </c>
      <c r="M816" s="513">
        <v>127.38</v>
      </c>
      <c r="N816" s="513">
        <v>128.09</v>
      </c>
      <c r="O816" s="513">
        <v>130.79</v>
      </c>
      <c r="P816" s="513">
        <v>124.79</v>
      </c>
      <c r="Q816" s="513">
        <v>126.78</v>
      </c>
      <c r="R816" s="513">
        <v>127.5</v>
      </c>
      <c r="S816" s="513">
        <v>127.83</v>
      </c>
      <c r="T816" s="513">
        <v>123.4</v>
      </c>
      <c r="U816" s="513">
        <v>125.86</v>
      </c>
      <c r="V816" s="513">
        <v>129.76</v>
      </c>
      <c r="W816" s="513">
        <v>131.04</v>
      </c>
      <c r="X816" s="513">
        <v>126.34</v>
      </c>
      <c r="Y816" s="964"/>
      <c r="Z816" s="964"/>
      <c r="AA816" s="964"/>
      <c r="AB816" s="964"/>
      <c r="AC816" s="964"/>
      <c r="AD816" s="964"/>
      <c r="AE816" s="964"/>
    </row>
    <row r="817" s="135" customFormat="1" customHeight="1" spans="1:24">
      <c r="A817" s="711">
        <v>45576</v>
      </c>
      <c r="B817" s="711">
        <v>45582</v>
      </c>
      <c r="C817" s="669" t="s">
        <v>478</v>
      </c>
      <c r="D817" s="407">
        <v>0.0497</v>
      </c>
      <c r="E817" s="407">
        <v>0.0387</v>
      </c>
      <c r="F817" s="407">
        <v>0.0389</v>
      </c>
      <c r="G817" s="407">
        <v>0.0432</v>
      </c>
      <c r="H817" s="407">
        <v>0.0385</v>
      </c>
      <c r="I817" s="407">
        <v>0.0401</v>
      </c>
      <c r="J817" s="407">
        <v>0.0507</v>
      </c>
      <c r="K817" s="407">
        <v>0.0483</v>
      </c>
      <c r="L817" s="407">
        <v>0.0586</v>
      </c>
      <c r="M817" s="407">
        <v>0.0541</v>
      </c>
      <c r="N817" s="407">
        <v>0.0568</v>
      </c>
      <c r="O817" s="407">
        <v>0.0429</v>
      </c>
      <c r="P817" s="407">
        <v>0.0311</v>
      </c>
      <c r="Q817" s="407">
        <v>0.0219</v>
      </c>
      <c r="R817" s="407">
        <v>0.0254</v>
      </c>
      <c r="S817" s="407">
        <v>0.0246</v>
      </c>
      <c r="T817" s="407">
        <v>0.0479</v>
      </c>
      <c r="U817" s="963">
        <v>0.0418</v>
      </c>
      <c r="V817" s="407">
        <v>0.0433</v>
      </c>
      <c r="W817" s="407">
        <v>0.0429</v>
      </c>
      <c r="X817" s="963">
        <v>0.042</v>
      </c>
    </row>
    <row r="818" s="135" customFormat="1" customHeight="1" spans="1:24">
      <c r="A818" s="711">
        <v>45576</v>
      </c>
      <c r="B818" s="711">
        <v>45582</v>
      </c>
      <c r="C818" s="669" t="s">
        <v>479</v>
      </c>
      <c r="D818" s="407">
        <v>0.0592</v>
      </c>
      <c r="E818" s="407">
        <v>0.0417</v>
      </c>
      <c r="F818" s="407">
        <v>0.0405</v>
      </c>
      <c r="G818" s="407">
        <v>0.0538</v>
      </c>
      <c r="H818" s="407">
        <v>0.0665</v>
      </c>
      <c r="I818" s="407">
        <v>0.0467</v>
      </c>
      <c r="J818" s="407">
        <v>0.0545</v>
      </c>
      <c r="K818" s="407">
        <v>0.0551</v>
      </c>
      <c r="L818" s="407">
        <v>0.0797</v>
      </c>
      <c r="M818" s="407">
        <v>0.0694</v>
      </c>
      <c r="N818" s="407">
        <v>0.0755</v>
      </c>
      <c r="O818" s="407">
        <v>0.0796</v>
      </c>
      <c r="P818" s="407">
        <v>0.0372</v>
      </c>
      <c r="Q818" s="407">
        <v>0.0349</v>
      </c>
      <c r="R818" s="407">
        <v>0.0398</v>
      </c>
      <c r="S818" s="407">
        <v>0.0411</v>
      </c>
      <c r="T818" s="407">
        <v>0.0563</v>
      </c>
      <c r="U818" s="963">
        <v>0.0548</v>
      </c>
      <c r="V818" s="407">
        <v>0.0756</v>
      </c>
      <c r="W818" s="407">
        <v>0.0763</v>
      </c>
      <c r="X818" s="963">
        <v>0.057</v>
      </c>
    </row>
    <row r="819" s="414" customFormat="1" customHeight="1" spans="1:31">
      <c r="A819" s="711">
        <v>45583</v>
      </c>
      <c r="B819" s="711">
        <v>45589</v>
      </c>
      <c r="C819" s="73" t="s">
        <v>477</v>
      </c>
      <c r="D819" s="513">
        <v>124.7</v>
      </c>
      <c r="E819" s="513">
        <v>124.15</v>
      </c>
      <c r="F819" s="513">
        <v>123.89</v>
      </c>
      <c r="G819" s="513">
        <v>124.32</v>
      </c>
      <c r="H819" s="513">
        <v>126.97</v>
      </c>
      <c r="I819" s="513">
        <v>123.67</v>
      </c>
      <c r="J819" s="513">
        <v>123.32</v>
      </c>
      <c r="K819" s="513">
        <v>124.43</v>
      </c>
      <c r="L819" s="513">
        <v>125.76</v>
      </c>
      <c r="M819" s="513">
        <v>125.82</v>
      </c>
      <c r="N819" s="513">
        <v>126.52</v>
      </c>
      <c r="O819" s="513">
        <v>130.93</v>
      </c>
      <c r="P819" s="513">
        <v>124.54</v>
      </c>
      <c r="Q819" s="513">
        <v>126.47</v>
      </c>
      <c r="R819" s="513">
        <v>127.35</v>
      </c>
      <c r="S819" s="513">
        <v>127.79</v>
      </c>
      <c r="T819" s="513">
        <v>123.44</v>
      </c>
      <c r="U819" s="513">
        <v>125.53</v>
      </c>
      <c r="V819" s="513">
        <v>129.97</v>
      </c>
      <c r="W819" s="513">
        <v>131.2</v>
      </c>
      <c r="X819" s="513">
        <v>126.07</v>
      </c>
      <c r="Y819" s="964"/>
      <c r="Z819" s="964"/>
      <c r="AA819" s="964"/>
      <c r="AB819" s="964"/>
      <c r="AC819" s="964"/>
      <c r="AD819" s="964"/>
      <c r="AE819" s="964"/>
    </row>
    <row r="820" s="135" customFormat="1" customHeight="1" spans="1:24">
      <c r="A820" s="711">
        <v>45583</v>
      </c>
      <c r="B820" s="711">
        <v>45589</v>
      </c>
      <c r="C820" s="669" t="s">
        <v>478</v>
      </c>
      <c r="D820" s="407">
        <v>0.0541</v>
      </c>
      <c r="E820" s="407">
        <v>0.0384</v>
      </c>
      <c r="F820" s="407">
        <v>0.0385</v>
      </c>
      <c r="G820" s="407">
        <v>0.0457</v>
      </c>
      <c r="H820" s="407">
        <v>0.0365</v>
      </c>
      <c r="I820" s="407">
        <v>0.0387</v>
      </c>
      <c r="J820" s="407">
        <v>0.0588</v>
      </c>
      <c r="K820" s="407">
        <v>0.0537</v>
      </c>
      <c r="L820" s="407">
        <v>0.0724</v>
      </c>
      <c r="M820" s="407">
        <v>0.0664</v>
      </c>
      <c r="N820" s="407">
        <v>0.0692</v>
      </c>
      <c r="O820" s="407">
        <v>0.0386</v>
      </c>
      <c r="P820" s="407">
        <v>0.0302</v>
      </c>
      <c r="Q820" s="407">
        <v>0.0215</v>
      </c>
      <c r="R820" s="407">
        <v>0.0243</v>
      </c>
      <c r="S820" s="407">
        <v>0.0239</v>
      </c>
      <c r="T820" s="407">
        <v>0.0495</v>
      </c>
      <c r="U820" s="963">
        <v>0.0447</v>
      </c>
      <c r="V820" s="407">
        <v>0.0428</v>
      </c>
      <c r="W820" s="407">
        <v>0.0427</v>
      </c>
      <c r="X820" s="963">
        <v>0.0445</v>
      </c>
    </row>
    <row r="821" s="135" customFormat="1" customHeight="1" spans="1:24">
      <c r="A821" s="711">
        <v>45583</v>
      </c>
      <c r="B821" s="711">
        <v>45589</v>
      </c>
      <c r="C821" s="669" t="s">
        <v>479</v>
      </c>
      <c r="D821" s="407">
        <v>0.0507</v>
      </c>
      <c r="E821" s="407">
        <v>0.0409</v>
      </c>
      <c r="F821" s="407">
        <v>0.0401</v>
      </c>
      <c r="G821" s="407">
        <v>0.0472</v>
      </c>
      <c r="H821" s="407">
        <v>0.0668</v>
      </c>
      <c r="I821" s="407">
        <v>0.0451</v>
      </c>
      <c r="J821" s="407">
        <v>0.0527</v>
      </c>
      <c r="K821" s="407">
        <v>0.0523</v>
      </c>
      <c r="L821" s="407">
        <v>0.0713</v>
      </c>
      <c r="M821" s="407">
        <v>0.0627</v>
      </c>
      <c r="N821" s="407">
        <v>0.0687</v>
      </c>
      <c r="O821" s="407">
        <v>0.082</v>
      </c>
      <c r="P821" s="407">
        <v>0.0324</v>
      </c>
      <c r="Q821" s="407">
        <v>0.0321</v>
      </c>
      <c r="R821" s="407">
        <v>0.0342</v>
      </c>
      <c r="S821" s="407">
        <v>0.0386</v>
      </c>
      <c r="T821" s="407">
        <v>0.0582</v>
      </c>
      <c r="U821" s="963">
        <v>0.0515</v>
      </c>
      <c r="V821" s="407">
        <v>0.0767</v>
      </c>
      <c r="W821" s="407">
        <v>0.0775</v>
      </c>
      <c r="X821" s="963">
        <v>0.0542</v>
      </c>
    </row>
    <row r="822" s="414" customFormat="1" customHeight="1" spans="1:31">
      <c r="A822" s="711">
        <v>45590</v>
      </c>
      <c r="B822" s="711">
        <v>45596</v>
      </c>
      <c r="C822" s="73" t="s">
        <v>477</v>
      </c>
      <c r="D822" s="513">
        <v>124.09</v>
      </c>
      <c r="E822" s="513">
        <v>123.17</v>
      </c>
      <c r="F822" s="513">
        <v>123.03</v>
      </c>
      <c r="G822" s="513">
        <v>123.56</v>
      </c>
      <c r="H822" s="513">
        <v>126.56</v>
      </c>
      <c r="I822" s="513">
        <v>122.81</v>
      </c>
      <c r="J822" s="513">
        <v>122.94</v>
      </c>
      <c r="K822" s="513">
        <v>123.69</v>
      </c>
      <c r="L822" s="513">
        <v>124.69</v>
      </c>
      <c r="M822" s="513">
        <v>124.95</v>
      </c>
      <c r="N822" s="513">
        <v>125.86</v>
      </c>
      <c r="O822" s="513">
        <v>131.35</v>
      </c>
      <c r="P822" s="513">
        <v>124.11</v>
      </c>
      <c r="Q822" s="513">
        <v>125.59</v>
      </c>
      <c r="R822" s="513">
        <v>125.5</v>
      </c>
      <c r="S822" s="513">
        <v>127.45</v>
      </c>
      <c r="T822" s="513">
        <v>123.17</v>
      </c>
      <c r="U822" s="513">
        <v>124.85</v>
      </c>
      <c r="V822" s="513">
        <v>130.44</v>
      </c>
      <c r="W822" s="513">
        <v>131.61</v>
      </c>
      <c r="X822" s="513">
        <v>125.5</v>
      </c>
      <c r="Y822" s="964"/>
      <c r="Z822" s="964"/>
      <c r="AA822" s="964"/>
      <c r="AB822" s="964"/>
      <c r="AC822" s="964"/>
      <c r="AD822" s="964"/>
      <c r="AE822" s="964"/>
    </row>
    <row r="823" s="135" customFormat="1" customHeight="1" spans="1:24">
      <c r="A823" s="711">
        <v>45590</v>
      </c>
      <c r="B823" s="711">
        <v>45596</v>
      </c>
      <c r="C823" s="669" t="s">
        <v>478</v>
      </c>
      <c r="D823" s="407">
        <v>0.056</v>
      </c>
      <c r="E823" s="407">
        <v>0.0367</v>
      </c>
      <c r="F823" s="407">
        <v>0.0361</v>
      </c>
      <c r="G823" s="407">
        <v>0.0433</v>
      </c>
      <c r="H823" s="407">
        <v>0.0355</v>
      </c>
      <c r="I823" s="407">
        <v>0.0341</v>
      </c>
      <c r="J823" s="407">
        <v>0.0607</v>
      </c>
      <c r="K823" s="407">
        <v>0.0552</v>
      </c>
      <c r="L823" s="407">
        <v>0.0784</v>
      </c>
      <c r="M823" s="407">
        <v>0.0687</v>
      </c>
      <c r="N823" s="407">
        <v>0.0731</v>
      </c>
      <c r="O823" s="407">
        <v>0.0383</v>
      </c>
      <c r="P823" s="407">
        <v>0.0297</v>
      </c>
      <c r="Q823" s="407">
        <v>0.0212</v>
      </c>
      <c r="R823" s="407">
        <v>0.0239</v>
      </c>
      <c r="S823" s="407">
        <v>0.0237</v>
      </c>
      <c r="T823" s="407">
        <v>0.0513</v>
      </c>
      <c r="U823" s="963">
        <v>0.0451</v>
      </c>
      <c r="V823" s="407">
        <v>0.0423</v>
      </c>
      <c r="W823" s="407">
        <v>0.0422</v>
      </c>
      <c r="X823" s="963">
        <v>0.0448</v>
      </c>
    </row>
    <row r="824" s="135" customFormat="1" customHeight="1" spans="1:24">
      <c r="A824" s="711">
        <v>45590</v>
      </c>
      <c r="B824" s="711">
        <v>45596</v>
      </c>
      <c r="C824" s="669" t="s">
        <v>479</v>
      </c>
      <c r="D824" s="407">
        <v>0.0496</v>
      </c>
      <c r="E824" s="407">
        <v>0.0397</v>
      </c>
      <c r="F824" s="407">
        <v>0.0394</v>
      </c>
      <c r="G824" s="407">
        <v>0.0461</v>
      </c>
      <c r="H824" s="407">
        <v>0.0658</v>
      </c>
      <c r="I824" s="407">
        <v>0.0422</v>
      </c>
      <c r="J824" s="407">
        <v>0.0509</v>
      </c>
      <c r="K824" s="407">
        <v>0.0511</v>
      </c>
      <c r="L824" s="407">
        <v>0.0697</v>
      </c>
      <c r="M824" s="407">
        <v>0.0608</v>
      </c>
      <c r="N824" s="407">
        <v>0.0672</v>
      </c>
      <c r="O824" s="407">
        <v>0.0835</v>
      </c>
      <c r="P824" s="407">
        <v>0.0301</v>
      </c>
      <c r="Q824" s="407">
        <v>0.0317</v>
      </c>
      <c r="R824" s="407">
        <v>0.0339</v>
      </c>
      <c r="S824" s="407">
        <v>0.0381</v>
      </c>
      <c r="T824" s="407">
        <v>0.0569</v>
      </c>
      <c r="U824" s="963">
        <v>0.0504</v>
      </c>
      <c r="V824" s="407">
        <v>0.0777</v>
      </c>
      <c r="W824" s="407">
        <v>0.0786</v>
      </c>
      <c r="X824" s="963">
        <v>0.0533</v>
      </c>
    </row>
    <row r="825" s="414" customFormat="1" customHeight="1" spans="1:31">
      <c r="A825" s="711">
        <v>45597</v>
      </c>
      <c r="B825" s="711">
        <v>45603</v>
      </c>
      <c r="C825" s="73" t="s">
        <v>477</v>
      </c>
      <c r="D825" s="513">
        <v>124.42</v>
      </c>
      <c r="E825" s="513">
        <v>123.53</v>
      </c>
      <c r="F825" s="513">
        <v>123.35</v>
      </c>
      <c r="G825" s="513">
        <v>123.79</v>
      </c>
      <c r="H825" s="513">
        <v>126.92</v>
      </c>
      <c r="I825" s="513">
        <v>122.64</v>
      </c>
      <c r="J825" s="513">
        <v>123.21</v>
      </c>
      <c r="K825" s="513">
        <v>123.91</v>
      </c>
      <c r="L825" s="513">
        <v>126.2</v>
      </c>
      <c r="M825" s="513">
        <v>126.41</v>
      </c>
      <c r="N825" s="513">
        <v>127.09</v>
      </c>
      <c r="O825" s="513">
        <v>131.76</v>
      </c>
      <c r="P825" s="513">
        <v>123.97</v>
      </c>
      <c r="Q825" s="513">
        <v>125.46</v>
      </c>
      <c r="R825" s="513">
        <v>125.63</v>
      </c>
      <c r="S825" s="513">
        <v>127.26</v>
      </c>
      <c r="T825" s="513">
        <v>123.43</v>
      </c>
      <c r="U825" s="513">
        <v>125.23</v>
      </c>
      <c r="V825" s="513">
        <v>131.03</v>
      </c>
      <c r="W825" s="513">
        <v>132.02</v>
      </c>
      <c r="X825" s="513">
        <v>125.9</v>
      </c>
      <c r="Y825" s="964"/>
      <c r="Z825" s="964"/>
      <c r="AA825" s="964"/>
      <c r="AB825" s="964"/>
      <c r="AC825" s="964"/>
      <c r="AD825" s="964"/>
      <c r="AE825" s="964"/>
    </row>
    <row r="826" s="135" customFormat="1" customHeight="1" spans="1:24">
      <c r="A826" s="711">
        <v>45597</v>
      </c>
      <c r="B826" s="711">
        <v>45603</v>
      </c>
      <c r="C826" s="669" t="s">
        <v>478</v>
      </c>
      <c r="D826" s="407">
        <v>0.0577</v>
      </c>
      <c r="E826" s="407">
        <v>0.0365</v>
      </c>
      <c r="F826" s="407">
        <v>0.0358</v>
      </c>
      <c r="G826" s="407">
        <v>0.0446</v>
      </c>
      <c r="H826" s="407">
        <v>0.0343</v>
      </c>
      <c r="I826" s="407">
        <v>0.0352</v>
      </c>
      <c r="J826" s="407">
        <v>0.0631</v>
      </c>
      <c r="K826" s="407">
        <v>0.0564</v>
      </c>
      <c r="L826" s="407">
        <v>0.0851</v>
      </c>
      <c r="M826" s="407">
        <v>0.0737</v>
      </c>
      <c r="N826" s="407">
        <v>0.0794</v>
      </c>
      <c r="O826" s="407">
        <v>0.038</v>
      </c>
      <c r="P826" s="407">
        <v>0.0295</v>
      </c>
      <c r="Q826" s="407">
        <v>0.0211</v>
      </c>
      <c r="R826" s="407">
        <v>0.0235</v>
      </c>
      <c r="S826" s="407">
        <v>0.0233</v>
      </c>
      <c r="T826" s="407">
        <v>0.053</v>
      </c>
      <c r="U826" s="963">
        <v>0.0465</v>
      </c>
      <c r="V826" s="407">
        <v>0.042</v>
      </c>
      <c r="W826" s="407">
        <v>0.0418</v>
      </c>
      <c r="X826" s="963">
        <v>0.046</v>
      </c>
    </row>
    <row r="827" s="135" customFormat="1" customHeight="1" spans="1:24">
      <c r="A827" s="711">
        <v>45597</v>
      </c>
      <c r="B827" s="711">
        <v>45603</v>
      </c>
      <c r="C827" s="669" t="s">
        <v>479</v>
      </c>
      <c r="D827" s="407">
        <v>0.0509</v>
      </c>
      <c r="E827" s="407">
        <v>0.0405</v>
      </c>
      <c r="F827" s="407">
        <v>0.04</v>
      </c>
      <c r="G827" s="407">
        <v>0.0475</v>
      </c>
      <c r="H827" s="407">
        <v>0.0727</v>
      </c>
      <c r="I827" s="407">
        <v>0.0431</v>
      </c>
      <c r="J827" s="407">
        <v>0.0557</v>
      </c>
      <c r="K827" s="407">
        <v>0.0539</v>
      </c>
      <c r="L827" s="407">
        <v>0.0798</v>
      </c>
      <c r="M827" s="407">
        <v>0.0711</v>
      </c>
      <c r="N827" s="407">
        <v>0.0776</v>
      </c>
      <c r="O827" s="407">
        <v>0.0855</v>
      </c>
      <c r="P827" s="407">
        <v>0.0306</v>
      </c>
      <c r="Q827" s="407">
        <v>0.0321</v>
      </c>
      <c r="R827" s="407">
        <v>0.0345</v>
      </c>
      <c r="S827" s="407">
        <v>0.0388</v>
      </c>
      <c r="T827" s="407">
        <v>0.0615</v>
      </c>
      <c r="U827" s="963">
        <v>0.0539</v>
      </c>
      <c r="V827" s="407">
        <v>0.0819</v>
      </c>
      <c r="W827" s="407">
        <v>0.0829</v>
      </c>
      <c r="X827" s="963">
        <v>0.0569</v>
      </c>
    </row>
    <row r="828" s="414" customFormat="1" customHeight="1" spans="1:31">
      <c r="A828" s="711">
        <v>45604</v>
      </c>
      <c r="B828" s="711">
        <v>45610</v>
      </c>
      <c r="C828" s="73" t="s">
        <v>477</v>
      </c>
      <c r="D828" s="513">
        <v>124.59</v>
      </c>
      <c r="E828" s="513">
        <v>124.45</v>
      </c>
      <c r="F828" s="513">
        <v>124.21</v>
      </c>
      <c r="G828" s="513">
        <v>124.04</v>
      </c>
      <c r="H828" s="513">
        <v>127.71</v>
      </c>
      <c r="I828" s="513">
        <v>123.39</v>
      </c>
      <c r="J828" s="513">
        <v>123.52</v>
      </c>
      <c r="K828" s="513">
        <v>124.06</v>
      </c>
      <c r="L828" s="513">
        <v>127.07</v>
      </c>
      <c r="M828" s="513">
        <v>127.16</v>
      </c>
      <c r="N828" s="513">
        <v>127.75</v>
      </c>
      <c r="O828" s="513">
        <v>132.46</v>
      </c>
      <c r="P828" s="513">
        <v>124.54</v>
      </c>
      <c r="Q828" s="513">
        <v>125.84</v>
      </c>
      <c r="R828" s="513">
        <v>126.36</v>
      </c>
      <c r="S828" s="513">
        <v>127.4</v>
      </c>
      <c r="T828" s="513">
        <v>123.78</v>
      </c>
      <c r="U828" s="513">
        <v>125.78</v>
      </c>
      <c r="V828" s="513">
        <v>131.74</v>
      </c>
      <c r="W828" s="513">
        <v>132.76</v>
      </c>
      <c r="X828" s="513">
        <v>126.46</v>
      </c>
      <c r="Y828" s="964"/>
      <c r="Z828" s="964"/>
      <c r="AA828" s="964"/>
      <c r="AB828" s="964"/>
      <c r="AC828" s="964"/>
      <c r="AD828" s="964"/>
      <c r="AE828" s="964"/>
    </row>
    <row r="829" s="135" customFormat="1" customHeight="1" spans="1:24">
      <c r="A829" s="711">
        <v>45604</v>
      </c>
      <c r="B829" s="711">
        <v>45610</v>
      </c>
      <c r="C829" s="669" t="s">
        <v>478</v>
      </c>
      <c r="D829" s="407">
        <v>0.0559</v>
      </c>
      <c r="E829" s="407">
        <v>0.0359</v>
      </c>
      <c r="F829" s="407">
        <v>0.0351</v>
      </c>
      <c r="G829" s="407">
        <v>0.0429</v>
      </c>
      <c r="H829" s="407">
        <v>0.0326</v>
      </c>
      <c r="I829" s="407">
        <v>0.0348</v>
      </c>
      <c r="J829" s="407">
        <v>0.0628</v>
      </c>
      <c r="K829" s="407">
        <v>0.0546</v>
      </c>
      <c r="L829" s="407">
        <v>0.0854</v>
      </c>
      <c r="M829" s="407">
        <v>0.0738</v>
      </c>
      <c r="N829" s="407">
        <v>0.0796</v>
      </c>
      <c r="O829" s="407">
        <v>0.0375</v>
      </c>
      <c r="P829" s="407">
        <v>0.0291</v>
      </c>
      <c r="Q829" s="407">
        <v>0.0209</v>
      </c>
      <c r="R829" s="407">
        <v>0.0234</v>
      </c>
      <c r="S829" s="407">
        <v>0.0231</v>
      </c>
      <c r="T829" s="407">
        <v>0.0533</v>
      </c>
      <c r="U829" s="963">
        <v>0.0459</v>
      </c>
      <c r="V829" s="407">
        <v>0.0399</v>
      </c>
      <c r="W829" s="407">
        <v>0.0392</v>
      </c>
      <c r="X829" s="963">
        <v>0.0453</v>
      </c>
    </row>
    <row r="830" s="135" customFormat="1" customHeight="1" spans="1:24">
      <c r="A830" s="711">
        <v>45604</v>
      </c>
      <c r="B830" s="711">
        <v>45610</v>
      </c>
      <c r="C830" s="669" t="s">
        <v>479</v>
      </c>
      <c r="D830" s="407">
        <v>0.0511</v>
      </c>
      <c r="E830" s="407">
        <v>0.0411</v>
      </c>
      <c r="F830" s="407">
        <v>0.0406</v>
      </c>
      <c r="G830" s="407">
        <v>0.0482</v>
      </c>
      <c r="H830" s="407">
        <v>0.0749</v>
      </c>
      <c r="I830" s="407">
        <v>0.0436</v>
      </c>
      <c r="J830" s="407">
        <v>0.0552</v>
      </c>
      <c r="K830" s="407">
        <v>0.0545</v>
      </c>
      <c r="L830" s="407">
        <v>0.0793</v>
      </c>
      <c r="M830" s="407">
        <v>0.0705</v>
      </c>
      <c r="N830" s="407">
        <v>0.0771</v>
      </c>
      <c r="O830" s="407">
        <v>0.0877</v>
      </c>
      <c r="P830" s="407">
        <v>0.0311</v>
      </c>
      <c r="Q830" s="407">
        <v>0.0327</v>
      </c>
      <c r="R830" s="407">
        <v>0.0349</v>
      </c>
      <c r="S830" s="407">
        <v>0.0391</v>
      </c>
      <c r="T830" s="407">
        <v>0.0605</v>
      </c>
      <c r="U830" s="407">
        <v>0.0542</v>
      </c>
      <c r="V830" s="407">
        <v>0.0842</v>
      </c>
      <c r="W830" s="407">
        <v>0.0851</v>
      </c>
      <c r="X830" s="407">
        <v>0.0574</v>
      </c>
    </row>
    <row r="831" s="414" customFormat="1" customHeight="1" spans="1:31">
      <c r="A831" s="711">
        <v>45611</v>
      </c>
      <c r="B831" s="711">
        <v>45617</v>
      </c>
      <c r="C831" s="73" t="s">
        <v>477</v>
      </c>
      <c r="D831" s="513">
        <v>124.8</v>
      </c>
      <c r="E831" s="513">
        <v>124.76</v>
      </c>
      <c r="F831" s="513">
        <v>124.48</v>
      </c>
      <c r="G831" s="513">
        <v>124.23</v>
      </c>
      <c r="H831" s="513">
        <v>127.89</v>
      </c>
      <c r="I831" s="513">
        <v>123.61</v>
      </c>
      <c r="J831" s="513">
        <v>123.64</v>
      </c>
      <c r="K831" s="513">
        <v>124.25</v>
      </c>
      <c r="L831" s="513">
        <v>127.36</v>
      </c>
      <c r="M831" s="513">
        <v>127.42</v>
      </c>
      <c r="N831" s="513">
        <v>127.97</v>
      </c>
      <c r="O831" s="513">
        <v>132.73</v>
      </c>
      <c r="P831" s="513">
        <v>124.89</v>
      </c>
      <c r="Q831" s="513">
        <v>126.07</v>
      </c>
      <c r="R831" s="513">
        <v>126.7</v>
      </c>
      <c r="S831" s="513">
        <v>128.08</v>
      </c>
      <c r="T831" s="513">
        <v>124.02</v>
      </c>
      <c r="U831" s="513">
        <v>126.05</v>
      </c>
      <c r="V831" s="513">
        <v>131.97</v>
      </c>
      <c r="W831" s="513">
        <v>132.96</v>
      </c>
      <c r="X831" s="513">
        <v>126.73</v>
      </c>
      <c r="Y831" s="964"/>
      <c r="Z831" s="964"/>
      <c r="AA831" s="964"/>
      <c r="AB831" s="964"/>
      <c r="AC831" s="964"/>
      <c r="AD831" s="964"/>
      <c r="AE831" s="964"/>
    </row>
    <row r="832" s="135" customFormat="1" customHeight="1" spans="1:24">
      <c r="A832" s="711">
        <v>45611</v>
      </c>
      <c r="B832" s="711">
        <v>45617</v>
      </c>
      <c r="C832" s="669" t="s">
        <v>478</v>
      </c>
      <c r="D832" s="407">
        <v>0.0548</v>
      </c>
      <c r="E832" s="407">
        <v>0.0356</v>
      </c>
      <c r="F832" s="407">
        <v>0.0347</v>
      </c>
      <c r="G832" s="407">
        <v>0.0417</v>
      </c>
      <c r="H832" s="407">
        <v>0.032</v>
      </c>
      <c r="I832" s="407">
        <v>0.0342</v>
      </c>
      <c r="J832" s="407">
        <v>0.0615</v>
      </c>
      <c r="K832" s="407">
        <v>0.0532</v>
      </c>
      <c r="L832" s="407">
        <v>0.0838</v>
      </c>
      <c r="M832" s="407">
        <v>0.0727</v>
      </c>
      <c r="N832" s="407">
        <v>0.0784</v>
      </c>
      <c r="O832" s="407">
        <v>0.0379</v>
      </c>
      <c r="P832" s="407">
        <v>0.0287</v>
      </c>
      <c r="Q832" s="407">
        <v>0.0208</v>
      </c>
      <c r="R832" s="407">
        <v>0.0229</v>
      </c>
      <c r="S832" s="407">
        <v>0.0227</v>
      </c>
      <c r="T832" s="407">
        <v>0.0525</v>
      </c>
      <c r="U832" s="963">
        <v>0.0452</v>
      </c>
      <c r="V832" s="407">
        <v>0.0397</v>
      </c>
      <c r="W832" s="407">
        <v>0.039</v>
      </c>
      <c r="X832" s="963">
        <v>0.0446</v>
      </c>
    </row>
    <row r="833" s="135" customFormat="1" customHeight="1" spans="1:24">
      <c r="A833" s="711">
        <v>45611</v>
      </c>
      <c r="B833" s="711">
        <v>45617</v>
      </c>
      <c r="C833" s="669" t="s">
        <v>479</v>
      </c>
      <c r="D833" s="407">
        <v>0.0498</v>
      </c>
      <c r="E833" s="407">
        <v>0.0405</v>
      </c>
      <c r="F833" s="407">
        <v>0.0401</v>
      </c>
      <c r="G833" s="407">
        <v>0.0472</v>
      </c>
      <c r="H833" s="407">
        <v>0.0727</v>
      </c>
      <c r="I833" s="407">
        <v>0.0433</v>
      </c>
      <c r="J833" s="407">
        <v>0.0535</v>
      </c>
      <c r="K833" s="407">
        <v>0.053</v>
      </c>
      <c r="L833" s="407">
        <v>0.0776</v>
      </c>
      <c r="M833" s="407">
        <v>0.0687</v>
      </c>
      <c r="N833" s="407">
        <v>0.0752</v>
      </c>
      <c r="O833" s="407">
        <v>0.0885</v>
      </c>
      <c r="P833" s="407">
        <v>0.0309</v>
      </c>
      <c r="Q833" s="407">
        <v>0.0325</v>
      </c>
      <c r="R833" s="407">
        <v>0.0345</v>
      </c>
      <c r="S833" s="407">
        <v>0.0381</v>
      </c>
      <c r="T833" s="407">
        <v>0.0592</v>
      </c>
      <c r="U833" s="407">
        <v>0.0533</v>
      </c>
      <c r="V833" s="407">
        <v>0.0838</v>
      </c>
      <c r="W833" s="407">
        <v>0.0839</v>
      </c>
      <c r="X833" s="407">
        <v>0.0565</v>
      </c>
    </row>
    <row r="834" s="135" customFormat="1" customHeight="1" spans="1:24">
      <c r="A834" s="631">
        <v>45618</v>
      </c>
      <c r="B834" s="631">
        <v>45624</v>
      </c>
      <c r="C834" s="513" t="s">
        <v>477</v>
      </c>
      <c r="D834" s="513">
        <v>124.58</v>
      </c>
      <c r="E834" s="513">
        <v>124.39</v>
      </c>
      <c r="F834" s="513">
        <v>124.21</v>
      </c>
      <c r="G834" s="513">
        <v>124.41</v>
      </c>
      <c r="H834" s="513">
        <v>128.29</v>
      </c>
      <c r="I834" s="513">
        <v>123.87</v>
      </c>
      <c r="J834" s="513">
        <v>123.8</v>
      </c>
      <c r="K834" s="513">
        <v>124.49</v>
      </c>
      <c r="L834" s="513">
        <v>128.16</v>
      </c>
      <c r="M834" s="513">
        <v>128.32</v>
      </c>
      <c r="N834" s="513">
        <v>128.9</v>
      </c>
      <c r="O834" s="513">
        <v>133.94</v>
      </c>
      <c r="P834" s="513">
        <v>124.93</v>
      </c>
      <c r="Q834" s="513">
        <v>127.81</v>
      </c>
      <c r="R834" s="513">
        <v>128.65</v>
      </c>
      <c r="S834" s="513">
        <v>130.07</v>
      </c>
      <c r="T834" s="513">
        <v>124.36</v>
      </c>
      <c r="U834" s="513">
        <v>126.66</v>
      </c>
      <c r="V834" s="513">
        <v>132.71</v>
      </c>
      <c r="W834" s="513">
        <v>133.67</v>
      </c>
      <c r="X834" s="513">
        <v>127.35</v>
      </c>
    </row>
    <row r="835" s="135" customFormat="1" customHeight="1" spans="1:26">
      <c r="A835" s="631">
        <v>45618</v>
      </c>
      <c r="B835" s="631">
        <v>45624</v>
      </c>
      <c r="C835" s="669" t="s">
        <v>478</v>
      </c>
      <c r="D835" s="407">
        <v>0.0555</v>
      </c>
      <c r="E835" s="407">
        <v>0.0354</v>
      </c>
      <c r="F835" s="407">
        <v>0.0345</v>
      </c>
      <c r="G835" s="407">
        <v>0.0433</v>
      </c>
      <c r="H835" s="407">
        <v>0.0316</v>
      </c>
      <c r="I835" s="407">
        <v>0.0339</v>
      </c>
      <c r="J835" s="407">
        <v>0.0618</v>
      </c>
      <c r="K835" s="407">
        <v>0.0538</v>
      </c>
      <c r="L835" s="407">
        <v>0.0844</v>
      </c>
      <c r="M835" s="407">
        <v>0.0734</v>
      </c>
      <c r="N835" s="407">
        <v>0.0791</v>
      </c>
      <c r="O835" s="407">
        <v>0.0374</v>
      </c>
      <c r="P835" s="407">
        <v>0.0285</v>
      </c>
      <c r="Q835" s="407">
        <v>0.0204</v>
      </c>
      <c r="R835" s="407">
        <v>0.0219</v>
      </c>
      <c r="S835" s="407">
        <v>0.0221</v>
      </c>
      <c r="T835" s="407">
        <v>0.0542</v>
      </c>
      <c r="U835" s="407">
        <v>0.0454</v>
      </c>
      <c r="V835" s="407">
        <v>0.0392</v>
      </c>
      <c r="W835" s="407">
        <v>0.0383</v>
      </c>
      <c r="X835" s="407">
        <v>0.0447</v>
      </c>
      <c r="Y835" s="181"/>
      <c r="Z835" s="181"/>
    </row>
    <row r="836" s="135" customFormat="1" customHeight="1" spans="1:26">
      <c r="A836" s="631">
        <v>45618</v>
      </c>
      <c r="B836" s="631">
        <v>45624</v>
      </c>
      <c r="C836" s="669" t="s">
        <v>479</v>
      </c>
      <c r="D836" s="407">
        <v>0.0517</v>
      </c>
      <c r="E836" s="407">
        <v>0.0409</v>
      </c>
      <c r="F836" s="407">
        <v>0.0405</v>
      </c>
      <c r="G836" s="407">
        <v>0.0492</v>
      </c>
      <c r="H836" s="407">
        <v>0.0752</v>
      </c>
      <c r="I836" s="407">
        <v>0.0439</v>
      </c>
      <c r="J836" s="407">
        <v>0.058</v>
      </c>
      <c r="K836" s="407">
        <v>0.0562</v>
      </c>
      <c r="L836" s="407">
        <v>0.0796</v>
      </c>
      <c r="M836" s="407">
        <v>0.0705</v>
      </c>
      <c r="N836" s="407">
        <v>0.0775</v>
      </c>
      <c r="O836" s="407">
        <v>0.0894</v>
      </c>
      <c r="P836" s="407">
        <v>0.0311</v>
      </c>
      <c r="Q836" s="407">
        <v>0.0336</v>
      </c>
      <c r="R836" s="407">
        <v>0.0359</v>
      </c>
      <c r="S836" s="407">
        <v>0.0389</v>
      </c>
      <c r="T836" s="407">
        <v>0.0618</v>
      </c>
      <c r="U836" s="407">
        <v>0.0549</v>
      </c>
      <c r="V836" s="407">
        <v>0.0851</v>
      </c>
      <c r="W836" s="407">
        <v>0.0856</v>
      </c>
      <c r="X836" s="407">
        <v>0.0581</v>
      </c>
      <c r="Y836" s="181"/>
      <c r="Z836" s="181"/>
    </row>
    <row r="837" s="135" customFormat="1" customHeight="1" spans="1:34">
      <c r="A837" s="967">
        <v>45625</v>
      </c>
      <c r="B837" s="967">
        <v>45631</v>
      </c>
      <c r="C837" s="513" t="s">
        <v>477</v>
      </c>
      <c r="D837" s="513">
        <v>124.81</v>
      </c>
      <c r="E837" s="513">
        <v>124.54</v>
      </c>
      <c r="F837" s="513">
        <v>124.33</v>
      </c>
      <c r="G837" s="513">
        <v>124.66</v>
      </c>
      <c r="H837" s="513">
        <v>129.12</v>
      </c>
      <c r="I837" s="513">
        <v>124.57</v>
      </c>
      <c r="J837" s="513">
        <v>124.46</v>
      </c>
      <c r="K837" s="513">
        <v>124.73</v>
      </c>
      <c r="L837" s="513">
        <v>130.4</v>
      </c>
      <c r="M837" s="513">
        <v>130.87</v>
      </c>
      <c r="N837" s="513">
        <v>131.15</v>
      </c>
      <c r="O837" s="513">
        <v>135.23</v>
      </c>
      <c r="P837" s="968">
        <v>125.27</v>
      </c>
      <c r="Q837" s="513">
        <v>129.22</v>
      </c>
      <c r="R837" s="513">
        <v>129.67</v>
      </c>
      <c r="S837" s="513">
        <v>131.32</v>
      </c>
      <c r="T837" s="513">
        <v>125.15</v>
      </c>
      <c r="U837" s="513">
        <v>127.62</v>
      </c>
      <c r="V837" s="513">
        <v>134.11</v>
      </c>
      <c r="W837" s="513">
        <v>134.73</v>
      </c>
      <c r="X837" s="513">
        <v>128.33</v>
      </c>
      <c r="Y837" s="654"/>
      <c r="Z837" s="654"/>
      <c r="AA837" s="654"/>
      <c r="AB837" s="654"/>
      <c r="AC837" s="654"/>
      <c r="AD837" s="654"/>
      <c r="AE837" s="654"/>
      <c r="AF837" s="654"/>
      <c r="AG837" s="654"/>
      <c r="AH837" s="654"/>
    </row>
    <row r="838" s="135" customFormat="1" customHeight="1" spans="1:34">
      <c r="A838" s="967">
        <v>45625</v>
      </c>
      <c r="B838" s="967">
        <v>45631</v>
      </c>
      <c r="C838" s="669" t="s">
        <v>478</v>
      </c>
      <c r="D838" s="407">
        <v>0.0562</v>
      </c>
      <c r="E838" s="407">
        <v>0.0352</v>
      </c>
      <c r="F838" s="407">
        <v>0.0343</v>
      </c>
      <c r="G838" s="407">
        <v>0.0439</v>
      </c>
      <c r="H838" s="407">
        <v>0.0308</v>
      </c>
      <c r="I838" s="407">
        <v>0.034</v>
      </c>
      <c r="J838" s="407">
        <v>0.0625</v>
      </c>
      <c r="K838" s="407">
        <v>0.0546</v>
      </c>
      <c r="L838" s="407">
        <v>0.0912</v>
      </c>
      <c r="M838" s="407">
        <v>0.0788</v>
      </c>
      <c r="N838" s="407">
        <v>0.0843</v>
      </c>
      <c r="O838" s="407">
        <v>0.0371</v>
      </c>
      <c r="P838" s="407">
        <v>0.0287</v>
      </c>
      <c r="Q838" s="407">
        <v>0.0201</v>
      </c>
      <c r="R838" s="407">
        <v>0.0214</v>
      </c>
      <c r="S838" s="407">
        <v>0.0216</v>
      </c>
      <c r="T838" s="407">
        <v>0.0558</v>
      </c>
      <c r="U838" s="407">
        <v>0.0465</v>
      </c>
      <c r="V838" s="407">
        <v>0.0383</v>
      </c>
      <c r="W838" s="407">
        <v>0.0376</v>
      </c>
      <c r="X838" s="963">
        <v>0.0456</v>
      </c>
      <c r="Y838" s="412"/>
      <c r="Z838" s="412"/>
      <c r="AA838" s="412"/>
      <c r="AB838" s="412"/>
      <c r="AC838" s="412"/>
      <c r="AD838" s="412"/>
      <c r="AE838" s="412"/>
      <c r="AF838" s="412"/>
      <c r="AG838" s="412"/>
      <c r="AH838" s="412"/>
    </row>
    <row r="839" s="135" customFormat="1" customHeight="1" spans="1:34">
      <c r="A839" s="967">
        <v>45625</v>
      </c>
      <c r="B839" s="967">
        <v>45631</v>
      </c>
      <c r="C839" s="669" t="s">
        <v>479</v>
      </c>
      <c r="D839" s="407">
        <v>0.0632</v>
      </c>
      <c r="E839" s="407">
        <v>0.0491</v>
      </c>
      <c r="F839" s="407">
        <v>0.0489</v>
      </c>
      <c r="G839" s="407">
        <v>0.0588</v>
      </c>
      <c r="H839" s="407">
        <v>0.0866</v>
      </c>
      <c r="I839" s="407">
        <v>0.0507</v>
      </c>
      <c r="J839" s="407">
        <v>0.0678</v>
      </c>
      <c r="K839" s="407">
        <v>0.0663</v>
      </c>
      <c r="L839" s="407">
        <v>0.0972</v>
      </c>
      <c r="M839" s="407">
        <v>0.0821</v>
      </c>
      <c r="N839" s="407">
        <v>0.0882</v>
      </c>
      <c r="O839" s="407">
        <v>0.1002</v>
      </c>
      <c r="P839" s="407">
        <v>0.0398</v>
      </c>
      <c r="Q839" s="407">
        <v>0.0401</v>
      </c>
      <c r="R839" s="407">
        <v>0.0414</v>
      </c>
      <c r="S839" s="407">
        <v>0.0429</v>
      </c>
      <c r="T839" s="407">
        <v>0.0712</v>
      </c>
      <c r="U839" s="407">
        <v>0.0644</v>
      </c>
      <c r="V839" s="407">
        <v>0.0923</v>
      </c>
      <c r="W839" s="407">
        <v>0.0981</v>
      </c>
      <c r="X839" s="963">
        <v>0.0676</v>
      </c>
      <c r="Y839" s="654"/>
      <c r="Z839" s="654"/>
      <c r="AA839" s="654"/>
      <c r="AB839" s="654"/>
      <c r="AC839" s="654"/>
      <c r="AD839" s="654"/>
      <c r="AE839" s="654"/>
      <c r="AF839" s="654"/>
      <c r="AG839" s="654"/>
      <c r="AH839" s="654"/>
    </row>
    <row r="840" s="135" customFormat="1" customHeight="1" spans="1:34">
      <c r="A840" s="967">
        <v>45632</v>
      </c>
      <c r="B840" s="967">
        <v>45638</v>
      </c>
      <c r="C840" s="513" t="s">
        <v>477</v>
      </c>
      <c r="D840" s="513">
        <v>125.74</v>
      </c>
      <c r="E840" s="513">
        <v>126.47</v>
      </c>
      <c r="F840" s="513">
        <v>126.21</v>
      </c>
      <c r="G840" s="513">
        <v>125.81</v>
      </c>
      <c r="H840" s="513">
        <v>130.29</v>
      </c>
      <c r="I840" s="513">
        <v>126.69</v>
      </c>
      <c r="J840" s="513">
        <v>125.68</v>
      </c>
      <c r="K840" s="513">
        <v>125.6</v>
      </c>
      <c r="L840" s="513">
        <v>133.26</v>
      </c>
      <c r="M840" s="513">
        <v>133.91</v>
      </c>
      <c r="N840" s="513">
        <v>134.53</v>
      </c>
      <c r="O840" s="513">
        <v>137.78</v>
      </c>
      <c r="P840" s="968">
        <v>126.85</v>
      </c>
      <c r="Q840" s="513">
        <v>131.23</v>
      </c>
      <c r="R840" s="513">
        <v>131.34</v>
      </c>
      <c r="S840" s="513">
        <v>134.21</v>
      </c>
      <c r="T840" s="513">
        <v>126.17</v>
      </c>
      <c r="U840" s="513">
        <v>129.52</v>
      </c>
      <c r="V840" s="513">
        <v>136.38</v>
      </c>
      <c r="W840" s="513">
        <v>136.98</v>
      </c>
      <c r="X840" s="513">
        <v>130.27</v>
      </c>
      <c r="Y840" s="654"/>
      <c r="Z840" s="654"/>
      <c r="AA840" s="654"/>
      <c r="AB840" s="654"/>
      <c r="AC840" s="654"/>
      <c r="AD840" s="654"/>
      <c r="AE840" s="654"/>
      <c r="AF840" s="654"/>
      <c r="AG840" s="654"/>
      <c r="AH840" s="654"/>
    </row>
    <row r="841" s="135" customFormat="1" customHeight="1" spans="1:34">
      <c r="A841" s="967">
        <v>45632</v>
      </c>
      <c r="B841" s="967">
        <v>45638</v>
      </c>
      <c r="C841" s="669" t="s">
        <v>478</v>
      </c>
      <c r="D841" s="407">
        <v>0.0565</v>
      </c>
      <c r="E841" s="407">
        <v>0.0355</v>
      </c>
      <c r="F841" s="407">
        <v>0.0347</v>
      </c>
      <c r="G841" s="407">
        <v>0.0445</v>
      </c>
      <c r="H841" s="407">
        <v>0.0306</v>
      </c>
      <c r="I841" s="407">
        <v>0.0345</v>
      </c>
      <c r="J841" s="407">
        <v>0.0637</v>
      </c>
      <c r="K841" s="407">
        <v>0.0551</v>
      </c>
      <c r="L841" s="407">
        <v>0.0933</v>
      </c>
      <c r="M841" s="407">
        <v>0.0807</v>
      </c>
      <c r="N841" s="407">
        <v>0.0858</v>
      </c>
      <c r="O841" s="407">
        <v>0.0366</v>
      </c>
      <c r="P841" s="407">
        <v>0.0291</v>
      </c>
      <c r="Q841" s="407">
        <v>0.0197</v>
      </c>
      <c r="R841" s="407">
        <v>0.0206</v>
      </c>
      <c r="S841" s="407">
        <v>0.0205</v>
      </c>
      <c r="T841" s="407">
        <v>0.0586</v>
      </c>
      <c r="U841" s="407">
        <v>0.0471</v>
      </c>
      <c r="V841" s="407">
        <v>0.0381</v>
      </c>
      <c r="W841" s="407">
        <v>0.0375</v>
      </c>
      <c r="X841" s="963">
        <v>0.0461</v>
      </c>
      <c r="Y841" s="412"/>
      <c r="Z841" s="412"/>
      <c r="AA841" s="412"/>
      <c r="AB841" s="412"/>
      <c r="AC841" s="412"/>
      <c r="AD841" s="412"/>
      <c r="AE841" s="412"/>
      <c r="AF841" s="412"/>
      <c r="AG841" s="412"/>
      <c r="AH841" s="412"/>
    </row>
    <row r="842" s="135" customFormat="1" customHeight="1" spans="1:34">
      <c r="A842" s="967">
        <v>45632</v>
      </c>
      <c r="B842" s="967">
        <v>45638</v>
      </c>
      <c r="C842" s="669" t="s">
        <v>479</v>
      </c>
      <c r="D842" s="407">
        <v>0.0727</v>
      </c>
      <c r="E842" s="407">
        <v>0.0569</v>
      </c>
      <c r="F842" s="407">
        <v>0.0561</v>
      </c>
      <c r="G842" s="407">
        <v>0.0732</v>
      </c>
      <c r="H842" s="407">
        <v>0.0998</v>
      </c>
      <c r="I842" s="407">
        <v>0.0598</v>
      </c>
      <c r="J842" s="407">
        <v>0.0865</v>
      </c>
      <c r="K842" s="407">
        <v>0.0825</v>
      </c>
      <c r="L842" s="407">
        <v>0.1184</v>
      </c>
      <c r="M842" s="407">
        <v>0.1052</v>
      </c>
      <c r="N842" s="407">
        <v>0.1121</v>
      </c>
      <c r="O842" s="407">
        <v>0.1195</v>
      </c>
      <c r="P842" s="407">
        <v>0.0485</v>
      </c>
      <c r="Q842" s="407">
        <v>0.0518</v>
      </c>
      <c r="R842" s="407">
        <v>0.0534</v>
      </c>
      <c r="S842" s="407">
        <v>0.0558</v>
      </c>
      <c r="T842" s="407">
        <v>0.0879</v>
      </c>
      <c r="U842" s="407">
        <v>0.0788</v>
      </c>
      <c r="V842" s="407">
        <v>0.1099</v>
      </c>
      <c r="W842" s="407">
        <v>0.1182</v>
      </c>
      <c r="X842" s="963">
        <v>0.0825</v>
      </c>
      <c r="Y842" s="654"/>
      <c r="Z842" s="654"/>
      <c r="AA842" s="654"/>
      <c r="AB842" s="654"/>
      <c r="AC842" s="654"/>
      <c r="AD842" s="654"/>
      <c r="AE842" s="654"/>
      <c r="AF842" s="654"/>
      <c r="AG842" s="654"/>
      <c r="AH842" s="654"/>
    </row>
    <row r="843" s="135" customFormat="1" customHeight="1" spans="1:34">
      <c r="A843" s="967">
        <v>45639</v>
      </c>
      <c r="B843" s="967">
        <v>45645</v>
      </c>
      <c r="C843" s="513" t="s">
        <v>477</v>
      </c>
      <c r="D843" s="513">
        <v>123.7</v>
      </c>
      <c r="E843" s="513">
        <v>127.21</v>
      </c>
      <c r="F843" s="513">
        <v>126.31</v>
      </c>
      <c r="G843" s="513">
        <v>125.33</v>
      </c>
      <c r="H843" s="513">
        <v>130.69</v>
      </c>
      <c r="I843" s="513">
        <v>126.62</v>
      </c>
      <c r="J843" s="513">
        <v>125.53</v>
      </c>
      <c r="K843" s="513">
        <v>125.02</v>
      </c>
      <c r="L843" s="513">
        <v>134.88</v>
      </c>
      <c r="M843" s="513">
        <v>134.52</v>
      </c>
      <c r="N843" s="513">
        <v>137</v>
      </c>
      <c r="O843" s="513">
        <v>138.84</v>
      </c>
      <c r="P843" s="968">
        <v>126.94</v>
      </c>
      <c r="Q843" s="513">
        <v>131.75</v>
      </c>
      <c r="R843" s="513">
        <v>131.87</v>
      </c>
      <c r="S843" s="513">
        <v>134.88</v>
      </c>
      <c r="T843" s="513">
        <v>126.3</v>
      </c>
      <c r="U843" s="513">
        <v>129.85</v>
      </c>
      <c r="V843" s="513">
        <v>137.53</v>
      </c>
      <c r="W843" s="513">
        <v>138.01</v>
      </c>
      <c r="X843" s="513">
        <v>130.68</v>
      </c>
      <c r="Y843" s="654"/>
      <c r="Z843" s="654"/>
      <c r="AA843" s="654"/>
      <c r="AB843" s="654"/>
      <c r="AC843" s="654"/>
      <c r="AD843" s="654"/>
      <c r="AE843" s="654"/>
      <c r="AF843" s="654"/>
      <c r="AG843" s="654"/>
      <c r="AH843" s="654"/>
    </row>
    <row r="844" s="135" customFormat="1" customHeight="1" spans="1:34">
      <c r="A844" s="967">
        <v>45639</v>
      </c>
      <c r="B844" s="967">
        <v>45645</v>
      </c>
      <c r="C844" s="669" t="s">
        <v>478</v>
      </c>
      <c r="D844" s="407">
        <v>0.0632</v>
      </c>
      <c r="E844" s="407">
        <v>0.0353</v>
      </c>
      <c r="F844" s="407">
        <v>0.0345</v>
      </c>
      <c r="G844" s="407">
        <v>0.0476</v>
      </c>
      <c r="H844" s="407">
        <v>0.0303</v>
      </c>
      <c r="I844" s="407">
        <v>0.0343</v>
      </c>
      <c r="J844" s="407">
        <v>0.0665</v>
      </c>
      <c r="K844" s="407">
        <v>0.0596</v>
      </c>
      <c r="L844" s="407">
        <v>0.0908</v>
      </c>
      <c r="M844" s="407">
        <v>0.0774</v>
      </c>
      <c r="N844" s="407">
        <v>0.0826</v>
      </c>
      <c r="O844" s="407">
        <v>0.0363</v>
      </c>
      <c r="P844" s="407">
        <v>0.029</v>
      </c>
      <c r="Q844" s="407">
        <v>0.0195</v>
      </c>
      <c r="R844" s="407">
        <v>0.0202</v>
      </c>
      <c r="S844" s="407">
        <v>0.0204</v>
      </c>
      <c r="T844" s="407">
        <v>0.0598</v>
      </c>
      <c r="U844" s="407">
        <v>0.0475</v>
      </c>
      <c r="V844" s="407">
        <v>0.0378</v>
      </c>
      <c r="W844" s="407">
        <v>0.0371</v>
      </c>
      <c r="X844" s="963">
        <v>0.0464</v>
      </c>
      <c r="Y844" s="412"/>
      <c r="Z844" s="412"/>
      <c r="AA844" s="412"/>
      <c r="AB844" s="412"/>
      <c r="AC844" s="412"/>
      <c r="AD844" s="412"/>
      <c r="AE844" s="412"/>
      <c r="AF844" s="412"/>
      <c r="AG844" s="412"/>
      <c r="AH844" s="412"/>
    </row>
    <row r="845" s="135" customFormat="1" customHeight="1" spans="1:34">
      <c r="A845" s="967">
        <v>45639</v>
      </c>
      <c r="B845" s="967">
        <v>45645</v>
      </c>
      <c r="C845" s="669" t="s">
        <v>479</v>
      </c>
      <c r="D845" s="407">
        <v>0.0703</v>
      </c>
      <c r="E845" s="407">
        <v>0.0647</v>
      </c>
      <c r="F845" s="407">
        <v>0.0637</v>
      </c>
      <c r="G845" s="407">
        <v>0.0718</v>
      </c>
      <c r="H845" s="407">
        <v>0.1029</v>
      </c>
      <c r="I845" s="407">
        <v>0.0654</v>
      </c>
      <c r="J845" s="407">
        <v>0.086</v>
      </c>
      <c r="K845" s="407">
        <v>0.0832</v>
      </c>
      <c r="L845" s="407">
        <v>0.1248</v>
      </c>
      <c r="M845" s="407">
        <v>0.1138</v>
      </c>
      <c r="N845" s="407">
        <v>0.1194</v>
      </c>
      <c r="O845" s="407">
        <v>0.1251</v>
      </c>
      <c r="P845" s="407">
        <v>0.0543</v>
      </c>
      <c r="Q845" s="407">
        <v>0.0545</v>
      </c>
      <c r="R845" s="407">
        <v>0.0551</v>
      </c>
      <c r="S845" s="407">
        <v>0.0591</v>
      </c>
      <c r="T845" s="407">
        <v>0.089</v>
      </c>
      <c r="U845" s="407">
        <v>0.0825</v>
      </c>
      <c r="V845" s="407">
        <v>0.1138</v>
      </c>
      <c r="W845" s="407">
        <v>0.1232</v>
      </c>
      <c r="X845" s="963">
        <v>0.0863</v>
      </c>
      <c r="Y845" s="654"/>
      <c r="Z845" s="654"/>
      <c r="AA845" s="654"/>
      <c r="AB845" s="654"/>
      <c r="AC845" s="654"/>
      <c r="AD845" s="654"/>
      <c r="AE845" s="654"/>
      <c r="AF845" s="654"/>
      <c r="AG845" s="654"/>
      <c r="AH845" s="654"/>
    </row>
    <row r="846" s="135" customFormat="1" customHeight="1" spans="1:24">
      <c r="A846" s="967">
        <v>45646</v>
      </c>
      <c r="B846" s="967">
        <v>45652</v>
      </c>
      <c r="C846" s="513" t="s">
        <v>477</v>
      </c>
      <c r="D846" s="513">
        <v>122.89</v>
      </c>
      <c r="E846" s="513">
        <v>126.06</v>
      </c>
      <c r="F846" s="513">
        <v>125.4</v>
      </c>
      <c r="G846" s="513">
        <v>124.32</v>
      </c>
      <c r="H846" s="513">
        <v>128.95</v>
      </c>
      <c r="I846" s="513">
        <v>125.71</v>
      </c>
      <c r="J846" s="513">
        <v>123.66</v>
      </c>
      <c r="K846" s="513">
        <v>123.26</v>
      </c>
      <c r="L846" s="513">
        <v>128.35</v>
      </c>
      <c r="M846" s="513">
        <v>128.97</v>
      </c>
      <c r="N846" s="513">
        <v>130.22</v>
      </c>
      <c r="O846" s="513">
        <v>134.82</v>
      </c>
      <c r="P846" s="513">
        <v>125.51</v>
      </c>
      <c r="Q846" s="513">
        <v>127.77</v>
      </c>
      <c r="R846" s="513">
        <v>127.82</v>
      </c>
      <c r="S846" s="513">
        <v>130.14</v>
      </c>
      <c r="T846" s="513">
        <v>125.29</v>
      </c>
      <c r="U846" s="513">
        <v>127.01</v>
      </c>
      <c r="V846" s="758">
        <v>133.99</v>
      </c>
      <c r="W846" s="758">
        <v>134.29</v>
      </c>
      <c r="X846" s="513">
        <v>127.76</v>
      </c>
    </row>
    <row r="847" s="135" customFormat="1" customHeight="1" spans="1:24">
      <c r="A847" s="967">
        <v>45646</v>
      </c>
      <c r="B847" s="967">
        <v>45652</v>
      </c>
      <c r="C847" s="669" t="s">
        <v>478</v>
      </c>
      <c r="D847" s="407">
        <v>0.0655</v>
      </c>
      <c r="E847" s="407">
        <v>0.0361</v>
      </c>
      <c r="F847" s="407">
        <v>0.0352</v>
      </c>
      <c r="G847" s="407">
        <v>0.0497</v>
      </c>
      <c r="H847" s="407">
        <v>0.0302</v>
      </c>
      <c r="I847" s="407">
        <v>0.0356</v>
      </c>
      <c r="J847" s="407">
        <v>0.0682</v>
      </c>
      <c r="K847" s="407">
        <v>0.0617</v>
      </c>
      <c r="L847" s="407">
        <v>0.0894</v>
      </c>
      <c r="M847" s="407">
        <v>0.0758</v>
      </c>
      <c r="N847" s="407">
        <v>0.0817</v>
      </c>
      <c r="O847" s="407">
        <v>0.0361</v>
      </c>
      <c r="P847" s="407">
        <v>0.0304</v>
      </c>
      <c r="Q847" s="407">
        <v>0.0191</v>
      </c>
      <c r="R847" s="407">
        <v>0.02</v>
      </c>
      <c r="S847" s="407">
        <v>0.0203</v>
      </c>
      <c r="T847" s="407">
        <v>0.0595</v>
      </c>
      <c r="U847" s="971">
        <v>0.0479</v>
      </c>
      <c r="V847" s="407">
        <v>0.0375</v>
      </c>
      <c r="W847" s="407">
        <v>0.0369</v>
      </c>
      <c r="X847" s="971">
        <v>0.04678</v>
      </c>
    </row>
    <row r="848" s="135" customFormat="1" customHeight="1" spans="1:24">
      <c r="A848" s="967">
        <v>45646</v>
      </c>
      <c r="B848" s="967">
        <v>45652</v>
      </c>
      <c r="C848" s="669" t="s">
        <v>479</v>
      </c>
      <c r="D848" s="407">
        <v>0.0517</v>
      </c>
      <c r="E848" s="407">
        <v>0.0523</v>
      </c>
      <c r="F848" s="407">
        <v>0.0509</v>
      </c>
      <c r="G848" s="407">
        <v>0.0583</v>
      </c>
      <c r="H848" s="407">
        <v>0.0859</v>
      </c>
      <c r="I848" s="407">
        <v>0.0521</v>
      </c>
      <c r="J848" s="407">
        <v>0.0695</v>
      </c>
      <c r="K848" s="407">
        <v>0.0678</v>
      </c>
      <c r="L848" s="407">
        <v>0.0917</v>
      </c>
      <c r="M848" s="407">
        <v>0.0832</v>
      </c>
      <c r="N848" s="407">
        <v>0.0903</v>
      </c>
      <c r="O848" s="407">
        <v>0.0883</v>
      </c>
      <c r="P848" s="407">
        <v>0.0437</v>
      </c>
      <c r="Q848" s="407">
        <v>0.0385</v>
      </c>
      <c r="R848" s="407">
        <v>0.0402</v>
      </c>
      <c r="S848" s="407">
        <v>0.0474</v>
      </c>
      <c r="T848" s="407">
        <v>0.0788</v>
      </c>
      <c r="U848" s="407">
        <v>0.0642</v>
      </c>
      <c r="V848" s="407">
        <v>0.0909</v>
      </c>
      <c r="W848" s="407">
        <v>0.0972</v>
      </c>
      <c r="X848" s="407">
        <v>0.0673</v>
      </c>
    </row>
    <row r="849" s="135" customFormat="1" customHeight="1" spans="1:24">
      <c r="A849" s="967">
        <v>45653</v>
      </c>
      <c r="B849" s="967">
        <v>45659</v>
      </c>
      <c r="C849" s="513" t="s">
        <v>477</v>
      </c>
      <c r="D849" s="513">
        <v>121.65</v>
      </c>
      <c r="E849" s="513">
        <v>124.31</v>
      </c>
      <c r="F849" s="513">
        <v>123.81</v>
      </c>
      <c r="G849" s="513">
        <v>122.96</v>
      </c>
      <c r="H849" s="513">
        <v>126.97</v>
      </c>
      <c r="I849" s="513">
        <v>124.41</v>
      </c>
      <c r="J849" s="513">
        <v>122.2</v>
      </c>
      <c r="K849" s="513">
        <v>122.13</v>
      </c>
      <c r="L849" s="513">
        <v>125.95</v>
      </c>
      <c r="M849" s="513">
        <v>126.47</v>
      </c>
      <c r="N849" s="513">
        <v>127.19</v>
      </c>
      <c r="O849" s="513">
        <v>132.69</v>
      </c>
      <c r="P849" s="513">
        <v>124.07</v>
      </c>
      <c r="Q849" s="513">
        <v>126.68</v>
      </c>
      <c r="R849" s="513">
        <v>126.61</v>
      </c>
      <c r="S849" s="513">
        <v>128.51</v>
      </c>
      <c r="T849" s="513">
        <v>124.31</v>
      </c>
      <c r="U849" s="513">
        <v>125.35</v>
      </c>
      <c r="V849" s="758">
        <v>131.98</v>
      </c>
      <c r="W849" s="758">
        <v>132.26</v>
      </c>
      <c r="X849" s="513">
        <v>126.06</v>
      </c>
    </row>
    <row r="850" s="135" customFormat="1" customHeight="1" spans="1:24">
      <c r="A850" s="967">
        <v>45653</v>
      </c>
      <c r="B850" s="967">
        <v>45659</v>
      </c>
      <c r="C850" s="669" t="s">
        <v>478</v>
      </c>
      <c r="D850" s="407">
        <v>0.0659</v>
      </c>
      <c r="E850" s="407">
        <v>0.0363</v>
      </c>
      <c r="F850" s="407">
        <v>0.0354</v>
      </c>
      <c r="G850" s="407">
        <v>0.051</v>
      </c>
      <c r="H850" s="407">
        <v>0.0301</v>
      </c>
      <c r="I850" s="407">
        <v>0.0359</v>
      </c>
      <c r="J850" s="407">
        <v>0.071</v>
      </c>
      <c r="K850" s="407">
        <v>0.0638</v>
      </c>
      <c r="L850" s="407">
        <v>0.0899</v>
      </c>
      <c r="M850" s="407">
        <v>0.0762</v>
      </c>
      <c r="N850" s="407">
        <v>0.0823</v>
      </c>
      <c r="O850" s="407">
        <v>0.036</v>
      </c>
      <c r="P850" s="407">
        <v>0.0305</v>
      </c>
      <c r="Q850" s="407">
        <v>0.0193</v>
      </c>
      <c r="R850" s="407">
        <v>0.0204</v>
      </c>
      <c r="S850" s="407">
        <v>0.0201</v>
      </c>
      <c r="T850" s="407">
        <v>0.0598</v>
      </c>
      <c r="U850" s="971">
        <v>0.0485</v>
      </c>
      <c r="V850" s="407">
        <v>0.0374</v>
      </c>
      <c r="W850" s="407">
        <v>0.0368</v>
      </c>
      <c r="X850" s="971">
        <v>0.0473</v>
      </c>
    </row>
    <row r="851" s="135" customFormat="1" customHeight="1" spans="1:24">
      <c r="A851" s="967">
        <v>45653</v>
      </c>
      <c r="B851" s="967">
        <v>45659</v>
      </c>
      <c r="C851" s="669" t="s">
        <v>479</v>
      </c>
      <c r="D851" s="407">
        <v>0.0503</v>
      </c>
      <c r="E851" s="407">
        <v>0.0474</v>
      </c>
      <c r="F851" s="407">
        <v>0.0461</v>
      </c>
      <c r="G851" s="407">
        <v>0.0542</v>
      </c>
      <c r="H851" s="407">
        <v>0.0826</v>
      </c>
      <c r="I851" s="407">
        <v>0.0456</v>
      </c>
      <c r="J851" s="407">
        <v>0.0635</v>
      </c>
      <c r="K851" s="407">
        <v>0.0611</v>
      </c>
      <c r="L851" s="407">
        <v>0.0902</v>
      </c>
      <c r="M851" s="407">
        <v>0.0819</v>
      </c>
      <c r="N851" s="407">
        <v>0.0889</v>
      </c>
      <c r="O851" s="407">
        <v>0.0845</v>
      </c>
      <c r="P851" s="407">
        <v>0.0398</v>
      </c>
      <c r="Q851" s="407">
        <v>0.0371</v>
      </c>
      <c r="R851" s="407">
        <v>0.0382</v>
      </c>
      <c r="S851" s="407">
        <v>0.0451</v>
      </c>
      <c r="T851" s="407">
        <v>0.0755</v>
      </c>
      <c r="U851" s="407">
        <v>0.0607</v>
      </c>
      <c r="V851" s="407">
        <v>0.0872</v>
      </c>
      <c r="W851" s="407">
        <v>0.0931</v>
      </c>
      <c r="X851" s="407">
        <v>0.0638</v>
      </c>
    </row>
    <row r="852" s="135" customFormat="1" customHeight="1" spans="1:24">
      <c r="A852" s="967">
        <v>45660</v>
      </c>
      <c r="B852" s="967">
        <v>45666</v>
      </c>
      <c r="C852" s="513" t="s">
        <v>477</v>
      </c>
      <c r="D852" s="513">
        <v>119.11</v>
      </c>
      <c r="E852" s="513">
        <v>122.92</v>
      </c>
      <c r="F852" s="513">
        <v>122.34</v>
      </c>
      <c r="G852" s="513">
        <v>119.97</v>
      </c>
      <c r="H852" s="513">
        <v>125.13</v>
      </c>
      <c r="I852" s="513">
        <v>123.25</v>
      </c>
      <c r="J852" s="513">
        <v>119.4</v>
      </c>
      <c r="K852" s="513">
        <v>119.46</v>
      </c>
      <c r="L852" s="513">
        <v>123.03</v>
      </c>
      <c r="M852" s="513">
        <v>123.41</v>
      </c>
      <c r="N852" s="513">
        <v>123.94</v>
      </c>
      <c r="O852" s="513">
        <v>132.01</v>
      </c>
      <c r="P852" s="513">
        <v>123.03</v>
      </c>
      <c r="Q852" s="513">
        <v>125.29</v>
      </c>
      <c r="R852" s="513">
        <v>125.2</v>
      </c>
      <c r="S852" s="513">
        <v>127.11</v>
      </c>
      <c r="T852" s="513">
        <v>121.9</v>
      </c>
      <c r="U852" s="513">
        <v>123.32</v>
      </c>
      <c r="V852" s="972">
        <v>130.57</v>
      </c>
      <c r="W852" s="972">
        <v>130.89</v>
      </c>
      <c r="X852" s="513">
        <v>124.1</v>
      </c>
    </row>
    <row r="853" s="135" customFormat="1" customHeight="1" spans="1:26">
      <c r="A853" s="967">
        <v>45660</v>
      </c>
      <c r="B853" s="967">
        <v>45666</v>
      </c>
      <c r="C853" s="669" t="s">
        <v>478</v>
      </c>
      <c r="D853" s="407">
        <v>0.0603</v>
      </c>
      <c r="E853" s="407">
        <v>0.0371</v>
      </c>
      <c r="F853" s="407">
        <v>0.0361</v>
      </c>
      <c r="G853" s="407">
        <v>0.0481</v>
      </c>
      <c r="H853" s="407">
        <v>0.0304</v>
      </c>
      <c r="I853" s="407">
        <v>0.0368</v>
      </c>
      <c r="J853" s="407">
        <v>0.0677</v>
      </c>
      <c r="K853" s="407">
        <v>0.0606</v>
      </c>
      <c r="L853" s="407">
        <v>0.0883</v>
      </c>
      <c r="M853" s="407">
        <v>0.0751</v>
      </c>
      <c r="N853" s="407">
        <v>0.0814</v>
      </c>
      <c r="O853" s="407">
        <v>0.0363</v>
      </c>
      <c r="P853" s="407">
        <v>0.0311</v>
      </c>
      <c r="Q853" s="407">
        <v>0.0195</v>
      </c>
      <c r="R853" s="407">
        <v>0.0209</v>
      </c>
      <c r="S853" s="407">
        <v>0.02</v>
      </c>
      <c r="T853" s="407">
        <v>0.0565</v>
      </c>
      <c r="U853" s="407">
        <v>0.0474</v>
      </c>
      <c r="V853" s="407">
        <v>0.0376</v>
      </c>
      <c r="W853" s="407">
        <v>0.0371</v>
      </c>
      <c r="X853" s="407">
        <v>0.0464</v>
      </c>
      <c r="Y853" s="181"/>
      <c r="Z853" s="181"/>
    </row>
    <row r="854" s="135" customFormat="1" customHeight="1" spans="1:26">
      <c r="A854" s="967">
        <v>45660</v>
      </c>
      <c r="B854" s="967">
        <v>45666</v>
      </c>
      <c r="C854" s="669" t="s">
        <v>479</v>
      </c>
      <c r="D854" s="407">
        <v>0.0457</v>
      </c>
      <c r="E854" s="407">
        <v>0.0403</v>
      </c>
      <c r="F854" s="407">
        <v>0.0398</v>
      </c>
      <c r="G854" s="407">
        <v>0.0518</v>
      </c>
      <c r="H854" s="407">
        <v>0.0778</v>
      </c>
      <c r="I854" s="407">
        <v>0.0401</v>
      </c>
      <c r="J854" s="407">
        <v>0.0525</v>
      </c>
      <c r="K854" s="407">
        <v>0.0504</v>
      </c>
      <c r="L854" s="407">
        <v>0.0727</v>
      </c>
      <c r="M854" s="407">
        <v>0.0668</v>
      </c>
      <c r="N854" s="407">
        <v>0.0691</v>
      </c>
      <c r="O854" s="407">
        <v>0.0824</v>
      </c>
      <c r="P854" s="407">
        <v>0.0352</v>
      </c>
      <c r="Q854" s="407">
        <v>0.0308</v>
      </c>
      <c r="R854" s="407">
        <v>0.0324</v>
      </c>
      <c r="S854" s="407">
        <v>0.0405</v>
      </c>
      <c r="T854" s="407">
        <v>0.0625</v>
      </c>
      <c r="U854" s="407">
        <v>0.0524</v>
      </c>
      <c r="V854" s="407">
        <v>0.0841</v>
      </c>
      <c r="W854" s="407">
        <v>0.0909</v>
      </c>
      <c r="X854" s="407">
        <v>0.0561</v>
      </c>
      <c r="Y854" s="181"/>
      <c r="Z854" s="181"/>
    </row>
    <row r="855" s="135" customFormat="1" customHeight="1" spans="1:24">
      <c r="A855" s="967">
        <v>45667</v>
      </c>
      <c r="B855" s="967">
        <v>45673</v>
      </c>
      <c r="C855" s="513" t="s">
        <v>477</v>
      </c>
      <c r="D855" s="513">
        <v>117.74</v>
      </c>
      <c r="E855" s="513">
        <v>121.11</v>
      </c>
      <c r="F855" s="513">
        <v>120.45</v>
      </c>
      <c r="G855" s="513">
        <v>118.92</v>
      </c>
      <c r="H855" s="513">
        <v>123.86</v>
      </c>
      <c r="I855" s="513">
        <v>122.31</v>
      </c>
      <c r="J855" s="513">
        <v>118.37</v>
      </c>
      <c r="K855" s="513">
        <v>118.31</v>
      </c>
      <c r="L855" s="513">
        <v>121.45</v>
      </c>
      <c r="M855" s="513">
        <v>121.74</v>
      </c>
      <c r="N855" s="513">
        <v>122.29</v>
      </c>
      <c r="O855" s="513">
        <v>131.02</v>
      </c>
      <c r="P855" s="513">
        <v>122.41</v>
      </c>
      <c r="Q855" s="513">
        <v>125.01</v>
      </c>
      <c r="R855" s="513">
        <v>124.51</v>
      </c>
      <c r="S855" s="513">
        <v>126.46</v>
      </c>
      <c r="T855" s="513">
        <v>120.75</v>
      </c>
      <c r="U855" s="513">
        <v>122.16</v>
      </c>
      <c r="V855" s="972">
        <v>129.65</v>
      </c>
      <c r="W855" s="972">
        <v>129.91</v>
      </c>
      <c r="X855" s="513">
        <v>122.96</v>
      </c>
    </row>
    <row r="856" s="135" customFormat="1" customHeight="1" spans="1:26">
      <c r="A856" s="967">
        <v>45667</v>
      </c>
      <c r="B856" s="967">
        <v>45673</v>
      </c>
      <c r="C856" s="669" t="s">
        <v>478</v>
      </c>
      <c r="D856" s="407">
        <v>0.0586</v>
      </c>
      <c r="E856" s="407">
        <v>0.0396</v>
      </c>
      <c r="F856" s="407">
        <v>0.0387</v>
      </c>
      <c r="G856" s="407">
        <v>0.0528</v>
      </c>
      <c r="H856" s="407">
        <v>0.0307</v>
      </c>
      <c r="I856" s="407">
        <v>0.0394</v>
      </c>
      <c r="J856" s="407">
        <v>0.0652</v>
      </c>
      <c r="K856" s="407">
        <v>0.0654</v>
      </c>
      <c r="L856" s="407">
        <v>0.0847</v>
      </c>
      <c r="M856" s="407">
        <v>0.0712</v>
      </c>
      <c r="N856" s="407">
        <v>0.0776</v>
      </c>
      <c r="O856" s="407">
        <v>0.0361</v>
      </c>
      <c r="P856" s="407">
        <v>0.0325</v>
      </c>
      <c r="Q856" s="407">
        <v>0.0201</v>
      </c>
      <c r="R856" s="407">
        <v>0.0213</v>
      </c>
      <c r="S856" s="407">
        <v>0.0197</v>
      </c>
      <c r="T856" s="407">
        <v>0.0552</v>
      </c>
      <c r="U856" s="407">
        <v>0.0476</v>
      </c>
      <c r="V856" s="407">
        <v>0.0375</v>
      </c>
      <c r="W856" s="407">
        <v>0.0369</v>
      </c>
      <c r="X856" s="407">
        <v>0.0465</v>
      </c>
      <c r="Y856" s="181"/>
      <c r="Z856" s="181"/>
    </row>
    <row r="857" s="135" customFormat="1" customHeight="1" spans="1:26">
      <c r="A857" s="967">
        <v>45667</v>
      </c>
      <c r="B857" s="967">
        <v>45673</v>
      </c>
      <c r="C857" s="669" t="s">
        <v>479</v>
      </c>
      <c r="D857" s="407">
        <v>0.0424</v>
      </c>
      <c r="E857" s="407">
        <v>0.0389</v>
      </c>
      <c r="F857" s="407">
        <v>0.0381</v>
      </c>
      <c r="G857" s="407">
        <v>0.0422</v>
      </c>
      <c r="H857" s="407">
        <v>0.0709</v>
      </c>
      <c r="I857" s="407">
        <v>0.0387</v>
      </c>
      <c r="J857" s="407">
        <v>0.0478</v>
      </c>
      <c r="K857" s="407">
        <v>0.0447</v>
      </c>
      <c r="L857" s="407">
        <v>0.0678</v>
      </c>
      <c r="M857" s="407">
        <v>0.062</v>
      </c>
      <c r="N857" s="407">
        <v>0.0648</v>
      </c>
      <c r="O857" s="407">
        <v>0.0775</v>
      </c>
      <c r="P857" s="407">
        <v>0.0327</v>
      </c>
      <c r="Q857" s="407">
        <v>0.0313</v>
      </c>
      <c r="R857" s="407">
        <v>0.0332</v>
      </c>
      <c r="S857" s="407">
        <v>0.0401</v>
      </c>
      <c r="T857" s="407">
        <v>0.055</v>
      </c>
      <c r="U857" s="407">
        <v>0.0487</v>
      </c>
      <c r="V857" s="407">
        <v>0.0803</v>
      </c>
      <c r="W857" s="407">
        <v>0.0863</v>
      </c>
      <c r="X857" s="407">
        <v>0.0524</v>
      </c>
      <c r="Y857" s="181"/>
      <c r="Z857" s="181"/>
    </row>
    <row r="858" s="135" customFormat="1" customHeight="1" spans="1:24">
      <c r="A858" s="967">
        <v>45674</v>
      </c>
      <c r="B858" s="967">
        <v>45680</v>
      </c>
      <c r="C858" s="513" t="s">
        <v>477</v>
      </c>
      <c r="D858" s="513">
        <v>115.14</v>
      </c>
      <c r="E858" s="513">
        <v>118.89</v>
      </c>
      <c r="F858" s="513">
        <v>117.94</v>
      </c>
      <c r="G858" s="513">
        <v>116.51</v>
      </c>
      <c r="H858" s="513">
        <v>123.09</v>
      </c>
      <c r="I858" s="513">
        <v>120.49</v>
      </c>
      <c r="J858" s="513">
        <v>116.69</v>
      </c>
      <c r="K858" s="513">
        <v>116.04</v>
      </c>
      <c r="L858" s="513">
        <v>119.06</v>
      </c>
      <c r="M858" s="513">
        <v>119.34</v>
      </c>
      <c r="N858" s="513">
        <v>119.68</v>
      </c>
      <c r="O858" s="513">
        <v>130.1</v>
      </c>
      <c r="P858" s="513">
        <v>121.17</v>
      </c>
      <c r="Q858" s="513">
        <v>125.57</v>
      </c>
      <c r="R858" s="513">
        <v>124.85</v>
      </c>
      <c r="S858" s="513">
        <v>127.38</v>
      </c>
      <c r="T858" s="513">
        <v>118.69</v>
      </c>
      <c r="U858" s="513">
        <v>120.63</v>
      </c>
      <c r="V858" s="972">
        <v>128.76</v>
      </c>
      <c r="W858" s="972">
        <v>129.21</v>
      </c>
      <c r="X858" s="513">
        <v>121.51</v>
      </c>
    </row>
    <row r="859" s="135" customFormat="1" customHeight="1" spans="1:26">
      <c r="A859" s="967">
        <v>45674</v>
      </c>
      <c r="B859" s="967">
        <v>45680</v>
      </c>
      <c r="C859" s="669" t="s">
        <v>478</v>
      </c>
      <c r="D859" s="407">
        <v>0.0518</v>
      </c>
      <c r="E859" s="407">
        <v>0.0401</v>
      </c>
      <c r="F859" s="407">
        <v>0.0393</v>
      </c>
      <c r="G859" s="407">
        <v>0.0462</v>
      </c>
      <c r="H859" s="407">
        <v>0.0309</v>
      </c>
      <c r="I859" s="407">
        <v>0.0397</v>
      </c>
      <c r="J859" s="407">
        <v>0.0595</v>
      </c>
      <c r="K859" s="407">
        <v>0.0585</v>
      </c>
      <c r="L859" s="407">
        <v>0.0802</v>
      </c>
      <c r="M859" s="407">
        <v>0.0663</v>
      </c>
      <c r="N859" s="407">
        <v>0.0723</v>
      </c>
      <c r="O859" s="407">
        <v>0.0364</v>
      </c>
      <c r="P859" s="407">
        <v>0.0329</v>
      </c>
      <c r="Q859" s="407">
        <v>0.0209</v>
      </c>
      <c r="R859" s="407">
        <v>0.0218</v>
      </c>
      <c r="S859" s="407">
        <v>0.0203</v>
      </c>
      <c r="T859" s="407">
        <v>0.0505</v>
      </c>
      <c r="U859" s="407">
        <v>0.0452</v>
      </c>
      <c r="V859" s="407">
        <v>0.0377</v>
      </c>
      <c r="W859" s="407">
        <v>0.0372</v>
      </c>
      <c r="X859" s="407">
        <v>0.0443</v>
      </c>
      <c r="Y859" s="181"/>
      <c r="Z859" s="181"/>
    </row>
    <row r="860" s="135" customFormat="1" customHeight="1" spans="1:26">
      <c r="A860" s="967">
        <v>45674</v>
      </c>
      <c r="B860" s="967">
        <v>45680</v>
      </c>
      <c r="C860" s="669" t="s">
        <v>479</v>
      </c>
      <c r="D860" s="407">
        <v>0.0389</v>
      </c>
      <c r="E860" s="407">
        <v>0.0322</v>
      </c>
      <c r="F860" s="407">
        <v>0.0313</v>
      </c>
      <c r="G860" s="407">
        <v>0.0387</v>
      </c>
      <c r="H860" s="407">
        <v>0.0719</v>
      </c>
      <c r="I860" s="407">
        <v>0.0335</v>
      </c>
      <c r="J860" s="407">
        <v>0.0375</v>
      </c>
      <c r="K860" s="407">
        <v>0.0339</v>
      </c>
      <c r="L860" s="407">
        <v>0.0611</v>
      </c>
      <c r="M860" s="407">
        <v>0.0566</v>
      </c>
      <c r="N860" s="407">
        <v>0.0587</v>
      </c>
      <c r="O860" s="407">
        <v>0.0763</v>
      </c>
      <c r="P860" s="407">
        <v>0.0268</v>
      </c>
      <c r="Q860" s="407">
        <v>0.0321</v>
      </c>
      <c r="R860" s="407">
        <v>0.0339</v>
      </c>
      <c r="S860" s="407">
        <v>0.0412</v>
      </c>
      <c r="T860" s="407">
        <v>0.0415</v>
      </c>
      <c r="U860" s="407">
        <v>0.0439</v>
      </c>
      <c r="V860" s="407">
        <v>0.0792</v>
      </c>
      <c r="W860" s="407">
        <v>0.0858</v>
      </c>
      <c r="X860" s="407">
        <v>0.048</v>
      </c>
      <c r="Y860" s="181"/>
      <c r="Z860" s="181"/>
    </row>
    <row r="861" s="135" customFormat="1" customHeight="1" spans="1:24">
      <c r="A861" s="967">
        <v>45692</v>
      </c>
      <c r="B861" s="967">
        <v>45694</v>
      </c>
      <c r="C861" s="513" t="s">
        <v>477</v>
      </c>
      <c r="D861" s="513">
        <v>119.31</v>
      </c>
      <c r="E861" s="513">
        <v>122.43</v>
      </c>
      <c r="F861" s="513">
        <v>121.41</v>
      </c>
      <c r="G861" s="513">
        <v>119.92</v>
      </c>
      <c r="H861" s="513">
        <v>125.27</v>
      </c>
      <c r="I861" s="513">
        <v>123.45</v>
      </c>
      <c r="J861" s="513">
        <v>119.96</v>
      </c>
      <c r="K861" s="513">
        <v>119.43</v>
      </c>
      <c r="L861" s="513">
        <v>122.62</v>
      </c>
      <c r="M861" s="513">
        <v>122.88</v>
      </c>
      <c r="N861" s="513">
        <v>123.16</v>
      </c>
      <c r="O861" s="513">
        <v>130.96</v>
      </c>
      <c r="P861" s="860">
        <v>123.89</v>
      </c>
      <c r="Q861" s="513">
        <v>127.06</v>
      </c>
      <c r="R861" s="513">
        <v>126.83</v>
      </c>
      <c r="S861" s="513">
        <v>128.41</v>
      </c>
      <c r="T861" s="513">
        <v>121.24</v>
      </c>
      <c r="U861" s="513">
        <v>123.43</v>
      </c>
      <c r="V861" s="973">
        <v>130.34</v>
      </c>
      <c r="W861" s="973">
        <v>130.87</v>
      </c>
      <c r="X861" s="513">
        <v>124.18</v>
      </c>
    </row>
    <row r="862" s="135" customFormat="1" customHeight="1" spans="1:24">
      <c r="A862" s="967">
        <v>45692</v>
      </c>
      <c r="B862" s="967">
        <v>45694</v>
      </c>
      <c r="C862" s="669" t="s">
        <v>478</v>
      </c>
      <c r="D862" s="407">
        <v>0.0559</v>
      </c>
      <c r="E862" s="407">
        <v>0.0427</v>
      </c>
      <c r="F862" s="407">
        <v>0.0425</v>
      </c>
      <c r="G862" s="407">
        <v>0.0487</v>
      </c>
      <c r="H862" s="407">
        <v>0.0311</v>
      </c>
      <c r="I862" s="407">
        <v>0.0421</v>
      </c>
      <c r="J862" s="407">
        <v>0.0641</v>
      </c>
      <c r="K862" s="407">
        <v>0.0632</v>
      </c>
      <c r="L862" s="407">
        <v>0.0787</v>
      </c>
      <c r="M862" s="407">
        <v>0.0655</v>
      </c>
      <c r="N862" s="407">
        <v>0.0708</v>
      </c>
      <c r="O862" s="407">
        <v>0.0366</v>
      </c>
      <c r="P862" s="407">
        <v>0.0354</v>
      </c>
      <c r="Q862" s="407">
        <v>0.0221</v>
      </c>
      <c r="R862" s="407">
        <v>0.0226</v>
      </c>
      <c r="S862" s="407">
        <v>0.0208</v>
      </c>
      <c r="T862" s="407">
        <v>0.0531</v>
      </c>
      <c r="U862" s="407">
        <v>0.0468</v>
      </c>
      <c r="V862" s="407">
        <v>0.0379</v>
      </c>
      <c r="W862" s="407">
        <v>0.0373</v>
      </c>
      <c r="X862" s="407">
        <v>0.0458</v>
      </c>
    </row>
    <row r="863" s="135" customFormat="1" customHeight="1" spans="1:24">
      <c r="A863" s="967">
        <v>45692</v>
      </c>
      <c r="B863" s="967">
        <v>45694</v>
      </c>
      <c r="C863" s="669" t="s">
        <v>479</v>
      </c>
      <c r="D863" s="407">
        <v>0.0291</v>
      </c>
      <c r="E863" s="407">
        <v>0.0289</v>
      </c>
      <c r="F863" s="407">
        <v>0.0284</v>
      </c>
      <c r="G863" s="407">
        <v>0.0296</v>
      </c>
      <c r="H863" s="407">
        <v>0.0639</v>
      </c>
      <c r="I863" s="407">
        <v>0.0281</v>
      </c>
      <c r="J863" s="407">
        <v>0.0288</v>
      </c>
      <c r="K863" s="407">
        <v>0.0285</v>
      </c>
      <c r="L863" s="407">
        <v>0.0584</v>
      </c>
      <c r="M863" s="407">
        <v>0.0542</v>
      </c>
      <c r="N863" s="407">
        <v>0.0562</v>
      </c>
      <c r="O863" s="407">
        <v>0.0682</v>
      </c>
      <c r="P863" s="407">
        <v>0.0254</v>
      </c>
      <c r="Q863" s="407">
        <v>0.0305</v>
      </c>
      <c r="R863" s="407">
        <v>0.0317</v>
      </c>
      <c r="S863" s="407">
        <v>0.0393</v>
      </c>
      <c r="T863" s="407">
        <v>0.0341</v>
      </c>
      <c r="U863" s="407">
        <v>0.039</v>
      </c>
      <c r="V863" s="407">
        <v>0.0695</v>
      </c>
      <c r="W863" s="407">
        <v>0.0769</v>
      </c>
      <c r="X863" s="407">
        <v>0.0426</v>
      </c>
    </row>
    <row r="864" s="135" customFormat="1" customHeight="1" spans="1:26">
      <c r="A864" s="967">
        <v>45695</v>
      </c>
      <c r="B864" s="967">
        <v>45701</v>
      </c>
      <c r="C864" s="513" t="s">
        <v>477</v>
      </c>
      <c r="D864" s="513">
        <v>121.03</v>
      </c>
      <c r="E864" s="513">
        <v>122.85</v>
      </c>
      <c r="F864" s="513">
        <v>121.95</v>
      </c>
      <c r="G864" s="513">
        <v>122.22</v>
      </c>
      <c r="H864" s="513">
        <v>125.96</v>
      </c>
      <c r="I864" s="513">
        <v>123.89</v>
      </c>
      <c r="J864" s="513">
        <v>120.98</v>
      </c>
      <c r="K864" s="513">
        <v>121.14</v>
      </c>
      <c r="L864" s="969">
        <v>123.97</v>
      </c>
      <c r="M864" s="969">
        <v>123.82</v>
      </c>
      <c r="N864" s="969">
        <v>124.44</v>
      </c>
      <c r="O864" s="513">
        <v>131</v>
      </c>
      <c r="P864" s="860">
        <v>124.07</v>
      </c>
      <c r="Q864" s="973">
        <v>127.67</v>
      </c>
      <c r="R864" s="973">
        <v>127.06</v>
      </c>
      <c r="S864" s="973">
        <v>128.82</v>
      </c>
      <c r="T864" s="513">
        <v>122.08</v>
      </c>
      <c r="U864" s="513">
        <v>124.29</v>
      </c>
      <c r="V864" s="973">
        <v>130.46</v>
      </c>
      <c r="W864" s="973">
        <v>132.33</v>
      </c>
      <c r="X864" s="513">
        <v>125.04</v>
      </c>
      <c r="Y864" s="412"/>
      <c r="Z864" s="412"/>
    </row>
    <row r="865" s="135" customFormat="1" customHeight="1" spans="1:26">
      <c r="A865" s="967">
        <v>45695</v>
      </c>
      <c r="B865" s="967">
        <v>45701</v>
      </c>
      <c r="C865" s="669" t="s">
        <v>478</v>
      </c>
      <c r="D865" s="407">
        <v>0.053</v>
      </c>
      <c r="E865" s="407">
        <v>0.0425</v>
      </c>
      <c r="F865" s="407">
        <v>0.0426</v>
      </c>
      <c r="G865" s="407">
        <v>0.0475</v>
      </c>
      <c r="H865" s="407">
        <v>0.0309</v>
      </c>
      <c r="I865" s="407">
        <v>0.0403</v>
      </c>
      <c r="J865" s="407">
        <v>0.0592</v>
      </c>
      <c r="K865" s="407">
        <v>0.0587</v>
      </c>
      <c r="L865" s="407">
        <v>0.0756</v>
      </c>
      <c r="M865" s="407">
        <v>0.0629</v>
      </c>
      <c r="N865" s="407">
        <v>0.0683</v>
      </c>
      <c r="O865" s="407">
        <v>0.0368</v>
      </c>
      <c r="P865" s="407">
        <v>0.0345</v>
      </c>
      <c r="Q865" s="407">
        <v>0.0228</v>
      </c>
      <c r="R865" s="407">
        <v>0.0245</v>
      </c>
      <c r="S865" s="407">
        <v>0.0212</v>
      </c>
      <c r="T865" s="407">
        <v>0.0519</v>
      </c>
      <c r="U865" s="407">
        <v>0.0455</v>
      </c>
      <c r="V865" s="407">
        <v>0.0381</v>
      </c>
      <c r="W865" s="407">
        <v>0.0374</v>
      </c>
      <c r="X865" s="407">
        <v>0.0447</v>
      </c>
      <c r="Y865" s="412"/>
      <c r="Z865" s="412"/>
    </row>
    <row r="866" s="135" customFormat="1" customHeight="1" spans="1:26">
      <c r="A866" s="967">
        <v>45695</v>
      </c>
      <c r="B866" s="967">
        <v>45701</v>
      </c>
      <c r="C866" s="669" t="s">
        <v>479</v>
      </c>
      <c r="D866" s="407">
        <v>0.0265</v>
      </c>
      <c r="E866" s="407">
        <v>0.0281</v>
      </c>
      <c r="F866" s="407">
        <v>0.0279</v>
      </c>
      <c r="G866" s="407">
        <v>0.0271</v>
      </c>
      <c r="H866" s="407">
        <v>0.0621</v>
      </c>
      <c r="I866" s="407">
        <v>0.0264</v>
      </c>
      <c r="J866" s="407">
        <v>0.0255</v>
      </c>
      <c r="K866" s="407">
        <v>0.027</v>
      </c>
      <c r="L866" s="407">
        <v>0.0549</v>
      </c>
      <c r="M866" s="407">
        <v>0.0521</v>
      </c>
      <c r="N866" s="407">
        <v>0.0541</v>
      </c>
      <c r="O866" s="407">
        <v>0.0664</v>
      </c>
      <c r="P866" s="407">
        <v>0.0241</v>
      </c>
      <c r="Q866" s="407">
        <v>0.0294</v>
      </c>
      <c r="R866" s="407">
        <v>0.0301</v>
      </c>
      <c r="S866" s="407">
        <v>0.0343</v>
      </c>
      <c r="T866" s="407">
        <v>0.0318</v>
      </c>
      <c r="U866" s="407">
        <v>0.0369</v>
      </c>
      <c r="V866" s="407">
        <v>0.0663</v>
      </c>
      <c r="W866" s="407">
        <v>0.0742</v>
      </c>
      <c r="X866" s="407">
        <v>0.0404</v>
      </c>
      <c r="Y866" s="412"/>
      <c r="Z866" s="412"/>
    </row>
    <row r="867" s="135" customFormat="1" customHeight="1" spans="1:26">
      <c r="A867" s="967">
        <v>45702</v>
      </c>
      <c r="B867" s="967">
        <v>45708</v>
      </c>
      <c r="C867" s="513" t="s">
        <v>477</v>
      </c>
      <c r="D867" s="513">
        <v>121.89</v>
      </c>
      <c r="E867" s="513">
        <v>123.22</v>
      </c>
      <c r="F867" s="513">
        <v>122.37</v>
      </c>
      <c r="G867" s="513">
        <v>122.59</v>
      </c>
      <c r="H867" s="513">
        <v>126.73</v>
      </c>
      <c r="I867" s="513">
        <v>124.12</v>
      </c>
      <c r="J867" s="513">
        <v>121.68</v>
      </c>
      <c r="K867" s="513">
        <v>121.75</v>
      </c>
      <c r="L867" s="969">
        <v>125.2</v>
      </c>
      <c r="M867" s="969">
        <v>125.08</v>
      </c>
      <c r="N867" s="969">
        <v>125.64</v>
      </c>
      <c r="O867" s="513">
        <v>131.99</v>
      </c>
      <c r="P867" s="860">
        <v>124.39</v>
      </c>
      <c r="Q867" s="973">
        <v>127.94</v>
      </c>
      <c r="R867" s="973">
        <v>127.4</v>
      </c>
      <c r="S867" s="973">
        <v>128.99</v>
      </c>
      <c r="T867" s="513">
        <v>122.68</v>
      </c>
      <c r="U867" s="611">
        <v>124.92</v>
      </c>
      <c r="V867" s="973">
        <v>131.23</v>
      </c>
      <c r="W867" s="973">
        <v>133.06</v>
      </c>
      <c r="X867" s="611">
        <v>125.68</v>
      </c>
      <c r="Y867" s="412"/>
      <c r="Z867" s="412"/>
    </row>
    <row r="868" s="135" customFormat="1" customHeight="1" spans="1:26">
      <c r="A868" s="967">
        <v>45702</v>
      </c>
      <c r="B868" s="967">
        <v>45708</v>
      </c>
      <c r="C868" s="669" t="s">
        <v>478</v>
      </c>
      <c r="D868" s="407">
        <v>0.0541</v>
      </c>
      <c r="E868" s="407">
        <v>0.0421</v>
      </c>
      <c r="F868" s="407">
        <v>0.0423</v>
      </c>
      <c r="G868" s="407">
        <v>0.0471</v>
      </c>
      <c r="H868" s="407">
        <v>0.0303</v>
      </c>
      <c r="I868" s="407">
        <v>0.0398</v>
      </c>
      <c r="J868" s="407">
        <v>0.0555</v>
      </c>
      <c r="K868" s="407">
        <v>0.0542</v>
      </c>
      <c r="L868" s="407">
        <v>0.0725</v>
      </c>
      <c r="M868" s="407">
        <v>0.0601</v>
      </c>
      <c r="N868" s="407">
        <v>0.0653</v>
      </c>
      <c r="O868" s="407">
        <v>0.0364</v>
      </c>
      <c r="P868" s="407">
        <v>0.0341</v>
      </c>
      <c r="Q868" s="974">
        <v>0.0223</v>
      </c>
      <c r="R868" s="974">
        <v>0.0242</v>
      </c>
      <c r="S868" s="974">
        <v>0.0205</v>
      </c>
      <c r="T868" s="407">
        <v>0.0492</v>
      </c>
      <c r="U868" s="490">
        <v>0.0441</v>
      </c>
      <c r="V868" s="407">
        <v>0.0378</v>
      </c>
      <c r="W868" s="407">
        <v>0.0368</v>
      </c>
      <c r="X868" s="490">
        <v>0.0434</v>
      </c>
      <c r="Y868" s="977"/>
      <c r="Z868" s="977"/>
    </row>
    <row r="869" s="135" customFormat="1" customHeight="1" spans="1:26">
      <c r="A869" s="967">
        <v>45702</v>
      </c>
      <c r="B869" s="967">
        <v>45708</v>
      </c>
      <c r="C869" s="669" t="s">
        <v>479</v>
      </c>
      <c r="D869" s="407">
        <v>0.0272</v>
      </c>
      <c r="E869" s="407">
        <v>0.0289</v>
      </c>
      <c r="F869" s="407">
        <v>0.0288</v>
      </c>
      <c r="G869" s="407">
        <v>0.0275</v>
      </c>
      <c r="H869" s="407">
        <v>0.0629</v>
      </c>
      <c r="I869" s="407">
        <v>0.0271</v>
      </c>
      <c r="J869" s="407">
        <v>0.026</v>
      </c>
      <c r="K869" s="407">
        <v>0.0276</v>
      </c>
      <c r="L869" s="407">
        <v>0.0557</v>
      </c>
      <c r="M869" s="407">
        <v>0.0526</v>
      </c>
      <c r="N869" s="407">
        <v>0.055</v>
      </c>
      <c r="O869" s="407">
        <v>0.0669</v>
      </c>
      <c r="P869" s="407">
        <v>0.0247</v>
      </c>
      <c r="Q869" s="407">
        <v>0.0301</v>
      </c>
      <c r="R869" s="407">
        <v>0.0311</v>
      </c>
      <c r="S869" s="407">
        <v>0.0349</v>
      </c>
      <c r="T869" s="407">
        <v>0.0325</v>
      </c>
      <c r="U869" s="490">
        <v>0.0376</v>
      </c>
      <c r="V869" s="407">
        <v>0.0669</v>
      </c>
      <c r="W869" s="407">
        <v>0.0748</v>
      </c>
      <c r="X869" s="490">
        <v>0.0411</v>
      </c>
      <c r="Y869" s="977"/>
      <c r="Z869" s="977"/>
    </row>
    <row r="870" s="135" customFormat="1" customHeight="1" spans="1:26">
      <c r="A870" s="967">
        <v>45709</v>
      </c>
      <c r="B870" s="967">
        <v>45715</v>
      </c>
      <c r="C870" s="513" t="s">
        <v>477</v>
      </c>
      <c r="D870" s="513">
        <v>123.43</v>
      </c>
      <c r="E870" s="513">
        <v>123.97</v>
      </c>
      <c r="F870" s="513">
        <v>123.03</v>
      </c>
      <c r="G870" s="513">
        <v>123.41</v>
      </c>
      <c r="H870" s="513">
        <v>127.29</v>
      </c>
      <c r="I870" s="513">
        <v>124.76</v>
      </c>
      <c r="J870" s="513">
        <v>122.6</v>
      </c>
      <c r="K870" s="513">
        <v>122.77</v>
      </c>
      <c r="L870" s="969">
        <v>126.13</v>
      </c>
      <c r="M870" s="969">
        <v>125.92</v>
      </c>
      <c r="N870" s="969">
        <v>126.46</v>
      </c>
      <c r="O870" s="513">
        <v>132.52</v>
      </c>
      <c r="P870" s="860">
        <v>124.91</v>
      </c>
      <c r="Q870" s="973">
        <v>128.7</v>
      </c>
      <c r="R870" s="973">
        <v>128.47</v>
      </c>
      <c r="S870" s="973">
        <v>129.99</v>
      </c>
      <c r="T870" s="513">
        <v>123.36</v>
      </c>
      <c r="U870" s="611">
        <v>125.75</v>
      </c>
      <c r="V870" s="973">
        <v>132.05</v>
      </c>
      <c r="W870" s="973">
        <v>134.08</v>
      </c>
      <c r="X870" s="611">
        <v>126.52</v>
      </c>
      <c r="Y870" s="412"/>
      <c r="Z870" s="412"/>
    </row>
    <row r="871" s="135" customFormat="1" customHeight="1" spans="1:26">
      <c r="A871" s="967">
        <v>45709</v>
      </c>
      <c r="B871" s="967">
        <v>45715</v>
      </c>
      <c r="C871" s="669" t="s">
        <v>478</v>
      </c>
      <c r="D871" s="407">
        <v>0.0511</v>
      </c>
      <c r="E871" s="407">
        <v>0.0404</v>
      </c>
      <c r="F871" s="407">
        <v>0.0407</v>
      </c>
      <c r="G871" s="407">
        <v>0.0468</v>
      </c>
      <c r="H871" s="407">
        <v>0.0302</v>
      </c>
      <c r="I871" s="407">
        <v>0.0379</v>
      </c>
      <c r="J871" s="407">
        <v>0.0515</v>
      </c>
      <c r="K871" s="407">
        <v>0.0539</v>
      </c>
      <c r="L871" s="407">
        <v>0.0701</v>
      </c>
      <c r="M871" s="407">
        <v>0.0572</v>
      </c>
      <c r="N871" s="407">
        <v>0.0631</v>
      </c>
      <c r="O871" s="407">
        <v>0.0362</v>
      </c>
      <c r="P871" s="407">
        <v>0.0338</v>
      </c>
      <c r="Q871" s="974">
        <v>0.0221</v>
      </c>
      <c r="R871" s="974">
        <v>0.0244</v>
      </c>
      <c r="S871" s="974">
        <v>0.0206</v>
      </c>
      <c r="T871" s="407">
        <v>0.0475</v>
      </c>
      <c r="U871" s="407">
        <v>0.0428</v>
      </c>
      <c r="V871" s="407">
        <v>0.0377</v>
      </c>
      <c r="W871" s="407">
        <v>0.0367</v>
      </c>
      <c r="X871" s="490">
        <v>0.0422</v>
      </c>
      <c r="Y871" s="977"/>
      <c r="Z871" s="977"/>
    </row>
    <row r="872" s="135" customFormat="1" customHeight="1" spans="1:26">
      <c r="A872" s="967">
        <v>45709</v>
      </c>
      <c r="B872" s="967">
        <v>45715</v>
      </c>
      <c r="C872" s="669" t="s">
        <v>479</v>
      </c>
      <c r="D872" s="407">
        <v>0.027</v>
      </c>
      <c r="E872" s="407">
        <v>0.0286</v>
      </c>
      <c r="F872" s="407">
        <v>0.0285</v>
      </c>
      <c r="G872" s="407">
        <v>0.0279</v>
      </c>
      <c r="H872" s="407">
        <v>0.0636</v>
      </c>
      <c r="I872" s="407">
        <v>0.0268</v>
      </c>
      <c r="J872" s="407">
        <v>0.0265</v>
      </c>
      <c r="K872" s="407">
        <v>0.0281</v>
      </c>
      <c r="L872" s="407">
        <v>0.0563</v>
      </c>
      <c r="M872" s="407">
        <v>0.0535</v>
      </c>
      <c r="N872" s="407">
        <v>0.0557</v>
      </c>
      <c r="O872" s="407">
        <v>0.0678</v>
      </c>
      <c r="P872" s="407">
        <v>0.0245</v>
      </c>
      <c r="Q872" s="407">
        <v>0.0313</v>
      </c>
      <c r="R872" s="407">
        <v>0.0319</v>
      </c>
      <c r="S872" s="407">
        <v>0.0364</v>
      </c>
      <c r="T872" s="407">
        <v>0.0333</v>
      </c>
      <c r="U872" s="407">
        <v>0.0381</v>
      </c>
      <c r="V872" s="407">
        <v>0.0675</v>
      </c>
      <c r="W872" s="407">
        <v>0.0756</v>
      </c>
      <c r="X872" s="490">
        <v>0.0416</v>
      </c>
      <c r="Y872"/>
      <c r="Z872"/>
    </row>
    <row r="873" s="135" customFormat="1" customHeight="1" spans="1:24">
      <c r="A873" s="967">
        <v>45716</v>
      </c>
      <c r="B873" s="967">
        <v>45722</v>
      </c>
      <c r="C873" s="513" t="s">
        <v>477</v>
      </c>
      <c r="D873" s="513">
        <v>123.82</v>
      </c>
      <c r="E873" s="513">
        <v>124.14</v>
      </c>
      <c r="F873" s="513">
        <v>123.37</v>
      </c>
      <c r="G873" s="513">
        <v>123.77</v>
      </c>
      <c r="H873" s="513">
        <v>127.73</v>
      </c>
      <c r="I873" s="513">
        <v>124.97</v>
      </c>
      <c r="J873" s="513">
        <v>122.83</v>
      </c>
      <c r="K873" s="513">
        <v>123.18</v>
      </c>
      <c r="L873" s="969">
        <v>127.09</v>
      </c>
      <c r="M873" s="969">
        <v>126.73</v>
      </c>
      <c r="N873" s="969">
        <v>127.34</v>
      </c>
      <c r="O873" s="513">
        <v>133.15</v>
      </c>
      <c r="P873" s="860">
        <v>125.22</v>
      </c>
      <c r="Q873" s="973">
        <v>129.56</v>
      </c>
      <c r="R873" s="973">
        <v>129.31</v>
      </c>
      <c r="S873" s="973">
        <v>131.05</v>
      </c>
      <c r="T873" s="513">
        <v>123.71</v>
      </c>
      <c r="U873" s="513">
        <v>126.29</v>
      </c>
      <c r="V873" s="973">
        <v>132.6</v>
      </c>
      <c r="W873" s="973">
        <v>134.64</v>
      </c>
      <c r="X873" s="973">
        <v>127.06</v>
      </c>
    </row>
    <row r="874" s="135" customFormat="1" customHeight="1" spans="1:24">
      <c r="A874" s="967">
        <v>45716</v>
      </c>
      <c r="B874" s="967">
        <v>45722</v>
      </c>
      <c r="C874" s="669" t="s">
        <v>478</v>
      </c>
      <c r="D874" s="407">
        <v>0.0501</v>
      </c>
      <c r="E874" s="407">
        <v>0.0401</v>
      </c>
      <c r="F874" s="407">
        <v>0.0404</v>
      </c>
      <c r="G874" s="407">
        <v>0.0407</v>
      </c>
      <c r="H874" s="407">
        <v>0.0301</v>
      </c>
      <c r="I874" s="407">
        <v>0.0376</v>
      </c>
      <c r="J874" s="407">
        <v>0.0511</v>
      </c>
      <c r="K874" s="407">
        <v>0.0531</v>
      </c>
      <c r="L874" s="407">
        <v>0.0694</v>
      </c>
      <c r="M874" s="407">
        <v>0.0567</v>
      </c>
      <c r="N874" s="407">
        <v>0.0628</v>
      </c>
      <c r="O874" s="407">
        <v>0.0367</v>
      </c>
      <c r="P874" s="407">
        <v>0.0335</v>
      </c>
      <c r="Q874" s="974">
        <v>0.0218</v>
      </c>
      <c r="R874" s="974">
        <v>0.0239</v>
      </c>
      <c r="S874" s="974">
        <v>0.0203</v>
      </c>
      <c r="T874" s="407">
        <v>0.0469</v>
      </c>
      <c r="U874" s="407">
        <v>0.0421</v>
      </c>
      <c r="V874" s="407">
        <v>0.0372</v>
      </c>
      <c r="W874" s="407">
        <v>0.0362</v>
      </c>
      <c r="X874" s="407">
        <v>0.0415</v>
      </c>
    </row>
    <row r="875" s="135" customFormat="1" customHeight="1" spans="1:24">
      <c r="A875" s="967">
        <v>45716</v>
      </c>
      <c r="B875" s="967">
        <v>45722</v>
      </c>
      <c r="C875" s="669" t="s">
        <v>479</v>
      </c>
      <c r="D875" s="407">
        <v>0.0269</v>
      </c>
      <c r="E875" s="407">
        <v>0.0284</v>
      </c>
      <c r="F875" s="407">
        <v>0.0283</v>
      </c>
      <c r="G875" s="407">
        <v>0.0282</v>
      </c>
      <c r="H875" s="407">
        <v>0.0649</v>
      </c>
      <c r="I875" s="407">
        <v>0.0267</v>
      </c>
      <c r="J875" s="407">
        <v>0.0272</v>
      </c>
      <c r="K875" s="407">
        <v>0.0285</v>
      </c>
      <c r="L875" s="407">
        <v>0.0579</v>
      </c>
      <c r="M875" s="407">
        <v>0.0548</v>
      </c>
      <c r="N875" s="407">
        <v>0.0571</v>
      </c>
      <c r="O875" s="407">
        <v>0.0684</v>
      </c>
      <c r="P875" s="407">
        <v>0.0243</v>
      </c>
      <c r="Q875" s="407">
        <v>0.0324</v>
      </c>
      <c r="R875" s="407">
        <v>0.0334</v>
      </c>
      <c r="S875" s="407">
        <v>0.0372</v>
      </c>
      <c r="T875" s="407">
        <v>0.034</v>
      </c>
      <c r="U875" s="407">
        <v>0.0387</v>
      </c>
      <c r="V875" s="407">
        <v>0.0682</v>
      </c>
      <c r="W875" s="407">
        <v>0.0765</v>
      </c>
      <c r="X875" s="407">
        <v>0.0423</v>
      </c>
    </row>
    <row r="876" s="135" customFormat="1" customHeight="1" spans="1:34">
      <c r="A876" s="967">
        <v>45723</v>
      </c>
      <c r="B876" s="967">
        <v>45729</v>
      </c>
      <c r="C876" s="513" t="s">
        <v>477</v>
      </c>
      <c r="D876" s="513">
        <v>125.18</v>
      </c>
      <c r="E876" s="513">
        <v>124.98</v>
      </c>
      <c r="F876" s="513">
        <v>124.31</v>
      </c>
      <c r="G876" s="513">
        <v>124.72</v>
      </c>
      <c r="H876" s="513">
        <v>128.56</v>
      </c>
      <c r="I876" s="513">
        <v>125.19</v>
      </c>
      <c r="J876" s="513">
        <v>123.53</v>
      </c>
      <c r="K876" s="513">
        <v>124.05</v>
      </c>
      <c r="L876" s="969">
        <v>128.33</v>
      </c>
      <c r="M876" s="969">
        <v>127.96</v>
      </c>
      <c r="N876" s="969">
        <v>128.67</v>
      </c>
      <c r="O876" s="513">
        <v>133.61</v>
      </c>
      <c r="P876" s="513">
        <v>125.87</v>
      </c>
      <c r="Q876" s="513">
        <v>130.16</v>
      </c>
      <c r="R876" s="513">
        <v>130.05</v>
      </c>
      <c r="S876" s="513">
        <v>131.84</v>
      </c>
      <c r="T876" s="513">
        <v>124.93</v>
      </c>
      <c r="U876" s="513">
        <v>127.17</v>
      </c>
      <c r="V876" s="513">
        <v>133.16</v>
      </c>
      <c r="W876" s="513">
        <v>135.38</v>
      </c>
      <c r="X876" s="513">
        <v>127.92</v>
      </c>
      <c r="Y876" s="412"/>
      <c r="Z876" s="412"/>
      <c r="AA876" s="412"/>
      <c r="AB876" s="412"/>
      <c r="AC876" s="412"/>
      <c r="AD876" s="412"/>
      <c r="AE876" s="412"/>
      <c r="AF876" s="412"/>
      <c r="AG876" s="412"/>
      <c r="AH876" s="412"/>
    </row>
    <row r="877" s="135" customFormat="1" customHeight="1" spans="1:34">
      <c r="A877" s="967">
        <v>45723</v>
      </c>
      <c r="B877" s="967">
        <v>45729</v>
      </c>
      <c r="C877" s="669" t="s">
        <v>478</v>
      </c>
      <c r="D877" s="407">
        <v>0.0477</v>
      </c>
      <c r="E877" s="407">
        <v>0.0395</v>
      </c>
      <c r="F877" s="407">
        <v>0.0398</v>
      </c>
      <c r="G877" s="407">
        <v>0.0401</v>
      </c>
      <c r="H877" s="407">
        <v>0.0301</v>
      </c>
      <c r="I877" s="407">
        <v>0.0351</v>
      </c>
      <c r="J877" s="407">
        <v>0.0508</v>
      </c>
      <c r="K877" s="407">
        <v>0.0502</v>
      </c>
      <c r="L877" s="407">
        <v>0.0686</v>
      </c>
      <c r="M877" s="407">
        <v>0.0558</v>
      </c>
      <c r="N877" s="407">
        <v>0.0621</v>
      </c>
      <c r="O877" s="407">
        <v>0.0356</v>
      </c>
      <c r="P877" s="407">
        <v>0.0329</v>
      </c>
      <c r="Q877" s="407">
        <v>0.0221</v>
      </c>
      <c r="R877" s="407">
        <v>0.0246</v>
      </c>
      <c r="S877" s="407">
        <v>0.0201</v>
      </c>
      <c r="T877" s="407">
        <v>0.0465</v>
      </c>
      <c r="U877" s="407">
        <v>0.0413</v>
      </c>
      <c r="V877" s="407">
        <v>0.0371</v>
      </c>
      <c r="W877" s="407">
        <v>0.0361</v>
      </c>
      <c r="X877" s="407">
        <v>0.0408</v>
      </c>
      <c r="Y877" s="412"/>
      <c r="Z877" s="412"/>
      <c r="AA877" s="412"/>
      <c r="AB877" s="412"/>
      <c r="AC877" s="412"/>
      <c r="AD877" s="412"/>
      <c r="AE877" s="412"/>
      <c r="AF877" s="412"/>
      <c r="AG877" s="412"/>
      <c r="AH877" s="412"/>
    </row>
    <row r="878" s="135" customFormat="1" customHeight="1" spans="1:34">
      <c r="A878" s="967">
        <v>45723</v>
      </c>
      <c r="B878" s="967">
        <v>45729</v>
      </c>
      <c r="C878" s="669" t="s">
        <v>479</v>
      </c>
      <c r="D878" s="407">
        <v>0.0351</v>
      </c>
      <c r="E878" s="407">
        <v>0.0312</v>
      </c>
      <c r="F878" s="407">
        <v>0.0313</v>
      </c>
      <c r="G878" s="407">
        <v>0.0316</v>
      </c>
      <c r="H878" s="407">
        <v>0.0679</v>
      </c>
      <c r="I878" s="407">
        <v>0.0289</v>
      </c>
      <c r="J878" s="407">
        <v>0.0295</v>
      </c>
      <c r="K878" s="407">
        <v>0.0309</v>
      </c>
      <c r="L878" s="407">
        <v>0.0596</v>
      </c>
      <c r="M878" s="407">
        <v>0.0567</v>
      </c>
      <c r="N878" s="407">
        <v>0.0589</v>
      </c>
      <c r="O878" s="407">
        <v>0.0689</v>
      </c>
      <c r="P878" s="407">
        <v>0.0277</v>
      </c>
      <c r="Q878" s="407">
        <v>0.0335</v>
      </c>
      <c r="R878" s="407">
        <v>0.0356</v>
      </c>
      <c r="S878" s="407">
        <v>0.0387</v>
      </c>
      <c r="T878" s="407">
        <v>0.0372</v>
      </c>
      <c r="U878" s="407">
        <v>0.0414</v>
      </c>
      <c r="V878" s="407">
        <v>0.0689</v>
      </c>
      <c r="W878" s="407">
        <v>0.0771</v>
      </c>
      <c r="X878" s="407">
        <v>0.0447</v>
      </c>
      <c r="Y878" s="412"/>
      <c r="Z878" s="412"/>
      <c r="AA878" s="412"/>
      <c r="AB878" s="412"/>
      <c r="AC878" s="412"/>
      <c r="AD878" s="412"/>
      <c r="AE878" s="412"/>
      <c r="AF878" s="412"/>
      <c r="AG878" s="412"/>
      <c r="AH878" s="412"/>
    </row>
    <row r="879" s="135" customFormat="1" customHeight="1" spans="1:24">
      <c r="A879" s="967">
        <v>45730</v>
      </c>
      <c r="B879" s="967">
        <v>45736</v>
      </c>
      <c r="C879" s="513" t="s">
        <v>477</v>
      </c>
      <c r="D879" s="513">
        <v>125.56</v>
      </c>
      <c r="E879" s="513">
        <v>125.41</v>
      </c>
      <c r="F879" s="513">
        <v>124.77</v>
      </c>
      <c r="G879" s="513">
        <v>124.98</v>
      </c>
      <c r="H879" s="513">
        <v>128.78</v>
      </c>
      <c r="I879" s="513">
        <v>125.61</v>
      </c>
      <c r="J879" s="513">
        <v>124.17</v>
      </c>
      <c r="K879" s="513">
        <v>124.48</v>
      </c>
      <c r="L879" s="969">
        <v>129.04</v>
      </c>
      <c r="M879" s="969">
        <v>128.66</v>
      </c>
      <c r="N879" s="969">
        <v>129.28</v>
      </c>
      <c r="O879" s="513">
        <v>134.04</v>
      </c>
      <c r="P879" s="513">
        <v>126.41</v>
      </c>
      <c r="Q879" s="513">
        <v>130.78</v>
      </c>
      <c r="R879" s="513">
        <v>130.22</v>
      </c>
      <c r="S879" s="513">
        <v>132.38</v>
      </c>
      <c r="T879" s="513">
        <v>125.69</v>
      </c>
      <c r="U879" s="513">
        <v>127.66</v>
      </c>
      <c r="V879" s="513">
        <v>133.46</v>
      </c>
      <c r="W879" s="513">
        <v>135.95</v>
      </c>
      <c r="X879" s="513">
        <v>128.4</v>
      </c>
    </row>
    <row r="880" s="135" customFormat="1" customHeight="1" spans="1:24">
      <c r="A880" s="967">
        <v>45730</v>
      </c>
      <c r="B880" s="967">
        <v>45736</v>
      </c>
      <c r="C880" s="669" t="s">
        <v>478</v>
      </c>
      <c r="D880" s="407">
        <v>0.0445</v>
      </c>
      <c r="E880" s="407">
        <v>0.0392</v>
      </c>
      <c r="F880" s="407">
        <v>0.0394</v>
      </c>
      <c r="G880" s="407">
        <v>0.0398</v>
      </c>
      <c r="H880" s="407">
        <v>0.0305</v>
      </c>
      <c r="I880" s="407">
        <v>0.0347</v>
      </c>
      <c r="J880" s="407">
        <v>0.0505</v>
      </c>
      <c r="K880" s="407">
        <v>0.0499</v>
      </c>
      <c r="L880" s="407">
        <v>0.0684</v>
      </c>
      <c r="M880" s="407">
        <v>0.0557</v>
      </c>
      <c r="N880" s="407">
        <v>0.0619</v>
      </c>
      <c r="O880" s="407">
        <v>0.0354</v>
      </c>
      <c r="P880" s="407">
        <v>0.0325</v>
      </c>
      <c r="Q880" s="407">
        <v>0.022</v>
      </c>
      <c r="R880" s="407">
        <v>0.0249</v>
      </c>
      <c r="S880" s="407">
        <v>0.02</v>
      </c>
      <c r="T880" s="407">
        <v>0.0462</v>
      </c>
      <c r="U880" s="407">
        <v>0.0409</v>
      </c>
      <c r="V880" s="407">
        <v>0.0369</v>
      </c>
      <c r="W880" s="407">
        <v>0.0359</v>
      </c>
      <c r="X880" s="407">
        <v>0.0404</v>
      </c>
    </row>
    <row r="881" s="135" customFormat="1" customHeight="1" spans="1:24">
      <c r="A881" s="967">
        <v>45730</v>
      </c>
      <c r="B881" s="967">
        <v>45736</v>
      </c>
      <c r="C881" s="669" t="s">
        <v>479</v>
      </c>
      <c r="D881" s="407">
        <v>0.0416</v>
      </c>
      <c r="E881" s="407">
        <v>0.0343</v>
      </c>
      <c r="F881" s="407">
        <v>0.0345</v>
      </c>
      <c r="G881" s="407">
        <v>0.0342</v>
      </c>
      <c r="H881" s="407">
        <v>0.0698</v>
      </c>
      <c r="I881" s="407">
        <v>0.0318</v>
      </c>
      <c r="J881" s="407">
        <v>0.0325</v>
      </c>
      <c r="K881" s="407">
        <v>0.0348</v>
      </c>
      <c r="L881" s="407">
        <v>0.0617</v>
      </c>
      <c r="M881" s="407">
        <v>0.0589</v>
      </c>
      <c r="N881" s="407">
        <v>0.0608</v>
      </c>
      <c r="O881" s="407">
        <v>0.0695</v>
      </c>
      <c r="P881" s="407">
        <v>0.0312</v>
      </c>
      <c r="Q881" s="407">
        <v>0.0346</v>
      </c>
      <c r="R881" s="407">
        <v>0.0381</v>
      </c>
      <c r="S881" s="407">
        <v>0.0396</v>
      </c>
      <c r="T881" s="407">
        <v>0.0395</v>
      </c>
      <c r="U881" s="407">
        <v>0.044</v>
      </c>
      <c r="V881" s="407">
        <v>0.0694</v>
      </c>
      <c r="W881" s="407">
        <v>0.0778</v>
      </c>
      <c r="X881" s="407">
        <v>0.0471</v>
      </c>
    </row>
    <row r="882" s="135" customFormat="1" customHeight="1" spans="1:24">
      <c r="A882" s="967">
        <v>45737</v>
      </c>
      <c r="B882" s="967">
        <v>45743</v>
      </c>
      <c r="C882" s="513" t="s">
        <v>477</v>
      </c>
      <c r="D882" s="513">
        <v>125.52</v>
      </c>
      <c r="E882" s="513">
        <v>125.55</v>
      </c>
      <c r="F882" s="513">
        <v>124.98</v>
      </c>
      <c r="G882" s="513">
        <v>125.13</v>
      </c>
      <c r="H882" s="513">
        <v>128.91</v>
      </c>
      <c r="I882" s="513">
        <v>125.65</v>
      </c>
      <c r="J882" s="513">
        <v>124.3</v>
      </c>
      <c r="K882" s="513">
        <v>124.57</v>
      </c>
      <c r="L882" s="969">
        <v>129.19</v>
      </c>
      <c r="M882" s="969">
        <v>128.79</v>
      </c>
      <c r="N882" s="969">
        <v>129.41</v>
      </c>
      <c r="O882" s="513">
        <v>134.5</v>
      </c>
      <c r="P882" s="513">
        <v>126.56</v>
      </c>
      <c r="Q882" s="972">
        <v>131.24</v>
      </c>
      <c r="R882" s="972">
        <v>130.8</v>
      </c>
      <c r="S882" s="758">
        <v>132.86</v>
      </c>
      <c r="T882" s="513">
        <v>125.95</v>
      </c>
      <c r="U882" s="513">
        <v>127.88</v>
      </c>
      <c r="V882" s="513">
        <v>133.77</v>
      </c>
      <c r="W882" s="513">
        <v>136.5</v>
      </c>
      <c r="X882" s="513">
        <v>128.64</v>
      </c>
    </row>
    <row r="883" s="135" customFormat="1" customHeight="1" spans="1:24">
      <c r="A883" s="967">
        <v>45737</v>
      </c>
      <c r="B883" s="967">
        <v>45743</v>
      </c>
      <c r="C883" s="669" t="s">
        <v>478</v>
      </c>
      <c r="D883" s="407">
        <v>0.0426</v>
      </c>
      <c r="E883" s="407">
        <v>0.0387</v>
      </c>
      <c r="F883" s="407">
        <v>0.039</v>
      </c>
      <c r="G883" s="407">
        <v>0.0392</v>
      </c>
      <c r="H883" s="407">
        <v>0.0302</v>
      </c>
      <c r="I883" s="407">
        <v>0.0341</v>
      </c>
      <c r="J883" s="407">
        <v>0.05</v>
      </c>
      <c r="K883" s="407">
        <v>0.0492</v>
      </c>
      <c r="L883" s="407">
        <v>0.0682</v>
      </c>
      <c r="M883" s="407">
        <v>0.0556</v>
      </c>
      <c r="N883" s="407">
        <v>0.0616</v>
      </c>
      <c r="O883" s="407">
        <v>0.0351</v>
      </c>
      <c r="P883" s="407">
        <v>0.0321</v>
      </c>
      <c r="Q883" s="974">
        <v>0.0223</v>
      </c>
      <c r="R883" s="974">
        <v>0.0256</v>
      </c>
      <c r="S883" s="974">
        <v>0.0198</v>
      </c>
      <c r="T883" s="407">
        <v>0.0455</v>
      </c>
      <c r="U883" s="407">
        <v>0.0405</v>
      </c>
      <c r="V883" s="407">
        <v>0.0366</v>
      </c>
      <c r="W883" s="407">
        <v>0.0356</v>
      </c>
      <c r="X883" s="407">
        <v>0.0401</v>
      </c>
    </row>
    <row r="884" s="135" customFormat="1" customHeight="1" spans="1:24">
      <c r="A884" s="967">
        <v>45737</v>
      </c>
      <c r="B884" s="967">
        <v>45743</v>
      </c>
      <c r="C884" s="669" t="s">
        <v>479</v>
      </c>
      <c r="D884" s="407">
        <v>0.0451</v>
      </c>
      <c r="E884" s="407">
        <v>0.0374</v>
      </c>
      <c r="F884" s="407">
        <v>0.0373</v>
      </c>
      <c r="G884" s="407">
        <v>0.0362</v>
      </c>
      <c r="H884" s="407">
        <v>0.0709</v>
      </c>
      <c r="I884" s="407">
        <v>0.0348</v>
      </c>
      <c r="J884" s="407">
        <v>0.0355</v>
      </c>
      <c r="K884" s="407">
        <v>0.0379</v>
      </c>
      <c r="L884" s="407">
        <v>0.0629</v>
      </c>
      <c r="M884" s="407">
        <v>0.0599</v>
      </c>
      <c r="N884" s="407">
        <v>0.0619</v>
      </c>
      <c r="O884" s="407">
        <v>0.0722</v>
      </c>
      <c r="P884" s="407">
        <v>0.0341</v>
      </c>
      <c r="Q884" s="407">
        <v>0.0359</v>
      </c>
      <c r="R884" s="407">
        <v>0.0399</v>
      </c>
      <c r="S884" s="407">
        <v>0.042</v>
      </c>
      <c r="T884" s="407">
        <v>0.0405</v>
      </c>
      <c r="U884" s="407">
        <v>0.0461</v>
      </c>
      <c r="V884" s="407">
        <v>0.0719</v>
      </c>
      <c r="W884" s="407">
        <v>0.0794</v>
      </c>
      <c r="X884" s="407">
        <v>0.0492</v>
      </c>
    </row>
    <row r="885" s="135" customFormat="1" customHeight="1" spans="1:24">
      <c r="A885" s="967">
        <v>45744</v>
      </c>
      <c r="B885" s="967">
        <v>45750</v>
      </c>
      <c r="C885" s="513" t="s">
        <v>477</v>
      </c>
      <c r="D885" s="513">
        <v>125.67</v>
      </c>
      <c r="E885" s="513">
        <v>125.68</v>
      </c>
      <c r="F885" s="513">
        <v>125.14</v>
      </c>
      <c r="G885" s="513">
        <v>125.32</v>
      </c>
      <c r="H885" s="513">
        <v>129.1</v>
      </c>
      <c r="I885" s="513">
        <v>125.77</v>
      </c>
      <c r="J885" s="513">
        <v>124.48</v>
      </c>
      <c r="K885" s="513">
        <v>124.74</v>
      </c>
      <c r="L885" s="969">
        <v>129.47</v>
      </c>
      <c r="M885" s="969">
        <v>129.05</v>
      </c>
      <c r="N885" s="969">
        <v>129.71</v>
      </c>
      <c r="O885" s="513">
        <v>134.69</v>
      </c>
      <c r="P885" s="513">
        <v>126.77</v>
      </c>
      <c r="Q885" s="972">
        <v>131.56</v>
      </c>
      <c r="R885" s="972">
        <v>131.2</v>
      </c>
      <c r="S885" s="758">
        <v>133.46</v>
      </c>
      <c r="T885" s="513">
        <v>126.17</v>
      </c>
      <c r="U885" s="513">
        <v>128.12</v>
      </c>
      <c r="V885" s="513">
        <v>134.1</v>
      </c>
      <c r="W885" s="513">
        <v>136.85</v>
      </c>
      <c r="X885" s="513">
        <v>128.89</v>
      </c>
    </row>
    <row r="886" s="135" customFormat="1" customHeight="1" spans="1:26">
      <c r="A886" s="967">
        <v>45744</v>
      </c>
      <c r="B886" s="967">
        <v>45750</v>
      </c>
      <c r="C886" s="669" t="s">
        <v>478</v>
      </c>
      <c r="D886" s="407">
        <v>0.0404</v>
      </c>
      <c r="E886" s="407">
        <v>0.0381</v>
      </c>
      <c r="F886" s="407">
        <v>0.0383</v>
      </c>
      <c r="G886" s="407">
        <v>0.0369</v>
      </c>
      <c r="H886" s="407">
        <v>0.0304</v>
      </c>
      <c r="I886" s="407">
        <v>0.0331</v>
      </c>
      <c r="J886" s="407">
        <v>0.0489</v>
      </c>
      <c r="K886" s="407">
        <v>0.0468</v>
      </c>
      <c r="L886" s="407">
        <v>0.0673</v>
      </c>
      <c r="M886" s="407">
        <v>0.0548</v>
      </c>
      <c r="N886" s="407">
        <v>0.0607</v>
      </c>
      <c r="O886" s="407">
        <v>0.0349</v>
      </c>
      <c r="P886" s="407">
        <v>0.0317</v>
      </c>
      <c r="Q886" s="974">
        <v>0.0225</v>
      </c>
      <c r="R886" s="974">
        <v>0.0265</v>
      </c>
      <c r="S886" s="974">
        <v>0.0197</v>
      </c>
      <c r="T886" s="407">
        <v>0.0438</v>
      </c>
      <c r="U886" s="407">
        <v>0.0397</v>
      </c>
      <c r="V886" s="407">
        <v>0.0364</v>
      </c>
      <c r="W886" s="407">
        <v>0.0354</v>
      </c>
      <c r="X886" s="407">
        <v>0.0393</v>
      </c>
      <c r="Y886" s="181"/>
      <c r="Z886" s="181"/>
    </row>
    <row r="887" s="135" customFormat="1" customHeight="1" spans="1:26">
      <c r="A887" s="967">
        <v>45744</v>
      </c>
      <c r="B887" s="967">
        <v>45750</v>
      </c>
      <c r="C887" s="669" t="s">
        <v>479</v>
      </c>
      <c r="D887" s="407">
        <v>0.047</v>
      </c>
      <c r="E887" s="407">
        <v>0.0391</v>
      </c>
      <c r="F887" s="407">
        <v>0.039</v>
      </c>
      <c r="G887" s="407">
        <v>0.0381</v>
      </c>
      <c r="H887" s="407">
        <v>0.0718</v>
      </c>
      <c r="I887" s="407">
        <v>0.0354</v>
      </c>
      <c r="J887" s="407">
        <v>0.0358</v>
      </c>
      <c r="K887" s="407">
        <v>0.0385</v>
      </c>
      <c r="L887" s="407">
        <v>0.0639</v>
      </c>
      <c r="M887" s="407">
        <v>0.0607</v>
      </c>
      <c r="N887" s="407">
        <v>0.0628</v>
      </c>
      <c r="O887" s="407">
        <v>0.0735</v>
      </c>
      <c r="P887" s="407">
        <v>0.035</v>
      </c>
      <c r="Q887" s="407">
        <v>0.0366</v>
      </c>
      <c r="R887" s="407">
        <v>0.0415</v>
      </c>
      <c r="S887" s="407">
        <v>0.0432</v>
      </c>
      <c r="T887" s="407">
        <v>0.0411</v>
      </c>
      <c r="U887" s="407">
        <v>0.0472</v>
      </c>
      <c r="V887" s="407">
        <v>0.0726</v>
      </c>
      <c r="W887" s="407">
        <v>0.0801</v>
      </c>
      <c r="X887" s="407">
        <v>0.0503</v>
      </c>
      <c r="Y887" s="181"/>
      <c r="Z887" s="181"/>
    </row>
    <row r="888" s="135" customFormat="1" customHeight="1" spans="1:24">
      <c r="A888" s="967">
        <v>45751</v>
      </c>
      <c r="B888" s="967">
        <v>45757</v>
      </c>
      <c r="C888" s="513" t="s">
        <v>477</v>
      </c>
      <c r="D888" s="513">
        <v>125.61</v>
      </c>
      <c r="E888" s="513">
        <v>125.64</v>
      </c>
      <c r="F888" s="513">
        <v>125.09</v>
      </c>
      <c r="G888" s="513">
        <v>125.35</v>
      </c>
      <c r="H888" s="513">
        <v>128.95</v>
      </c>
      <c r="I888" s="513">
        <v>125.65</v>
      </c>
      <c r="J888" s="513">
        <v>124.38</v>
      </c>
      <c r="K888" s="513">
        <v>124.66</v>
      </c>
      <c r="L888" s="969">
        <v>129.44</v>
      </c>
      <c r="M888" s="969">
        <v>129.01</v>
      </c>
      <c r="N888" s="969">
        <v>129.68</v>
      </c>
      <c r="O888" s="513">
        <v>134.74</v>
      </c>
      <c r="P888" s="513">
        <v>126.65</v>
      </c>
      <c r="Q888" s="758">
        <v>131.12</v>
      </c>
      <c r="R888" s="758">
        <v>130.73</v>
      </c>
      <c r="S888" s="758">
        <v>133.35</v>
      </c>
      <c r="T888" s="513">
        <v>126.2</v>
      </c>
      <c r="U888" s="513">
        <v>128.01</v>
      </c>
      <c r="V888" s="513">
        <v>134.17</v>
      </c>
      <c r="W888" s="513">
        <v>136.98</v>
      </c>
      <c r="X888" s="513">
        <v>128.81</v>
      </c>
    </row>
    <row r="889" s="135" customFormat="1" customHeight="1" spans="1:24">
      <c r="A889" s="967">
        <v>45751</v>
      </c>
      <c r="B889" s="967">
        <v>45757</v>
      </c>
      <c r="C889" s="669" t="s">
        <v>478</v>
      </c>
      <c r="D889" s="407">
        <v>0.0386</v>
      </c>
      <c r="E889" s="407">
        <v>0.0375</v>
      </c>
      <c r="F889" s="407">
        <v>0.0376</v>
      </c>
      <c r="G889" s="407">
        <v>0.035</v>
      </c>
      <c r="H889" s="407">
        <v>0.0301</v>
      </c>
      <c r="I889" s="407">
        <v>0.0327</v>
      </c>
      <c r="J889" s="407">
        <v>0.0475</v>
      </c>
      <c r="K889" s="407">
        <v>0.0447</v>
      </c>
      <c r="L889" s="407">
        <v>0.0662</v>
      </c>
      <c r="M889" s="407">
        <v>0.054</v>
      </c>
      <c r="N889" s="407">
        <v>0.0598</v>
      </c>
      <c r="O889" s="407">
        <v>0.0345</v>
      </c>
      <c r="P889" s="407">
        <v>0.0305</v>
      </c>
      <c r="Q889" s="974">
        <v>0.0229</v>
      </c>
      <c r="R889" s="974">
        <v>0.0274</v>
      </c>
      <c r="S889" s="974">
        <v>0.0196</v>
      </c>
      <c r="T889" s="407">
        <v>0.0427</v>
      </c>
      <c r="U889" s="407">
        <v>0.0389</v>
      </c>
      <c r="V889" s="407">
        <v>0.0359</v>
      </c>
      <c r="W889" s="407">
        <v>0.0348</v>
      </c>
      <c r="X889" s="407">
        <v>0.0385</v>
      </c>
    </row>
    <row r="890" s="135" customFormat="1" customHeight="1" spans="1:24">
      <c r="A890" s="967">
        <v>45751</v>
      </c>
      <c r="B890" s="967">
        <v>45757</v>
      </c>
      <c r="C890" s="669" t="s">
        <v>479</v>
      </c>
      <c r="D890" s="407">
        <v>0.0445</v>
      </c>
      <c r="E890" s="407">
        <v>0.0384</v>
      </c>
      <c r="F890" s="407">
        <v>0.0382</v>
      </c>
      <c r="G890" s="407">
        <v>0.0375</v>
      </c>
      <c r="H890" s="407">
        <v>0.0703</v>
      </c>
      <c r="I890" s="407">
        <v>0.035</v>
      </c>
      <c r="J890" s="407">
        <v>0.035</v>
      </c>
      <c r="K890" s="407">
        <v>0.0376</v>
      </c>
      <c r="L890" s="407">
        <v>0.0627</v>
      </c>
      <c r="M890" s="407">
        <v>0.0601</v>
      </c>
      <c r="N890" s="407">
        <v>0.0615</v>
      </c>
      <c r="O890" s="407">
        <v>0.0726</v>
      </c>
      <c r="P890" s="407">
        <v>0.0345</v>
      </c>
      <c r="Q890" s="407">
        <v>0.0357</v>
      </c>
      <c r="R890" s="407">
        <v>0.0401</v>
      </c>
      <c r="S890" s="407">
        <v>0.0426</v>
      </c>
      <c r="T890" s="407">
        <v>0.0402</v>
      </c>
      <c r="U890" s="407">
        <v>0.0463</v>
      </c>
      <c r="V890" s="407">
        <v>0.0718</v>
      </c>
      <c r="W890" s="407">
        <v>0.0794</v>
      </c>
      <c r="X890" s="407">
        <v>0.0494</v>
      </c>
    </row>
    <row r="891" s="135" customFormat="1" customHeight="1" spans="1:24">
      <c r="A891" s="967">
        <v>45758</v>
      </c>
      <c r="B891" s="967">
        <v>45764</v>
      </c>
      <c r="C891" s="513" t="s">
        <v>477</v>
      </c>
      <c r="D891" s="513">
        <v>125.64</v>
      </c>
      <c r="E891" s="513">
        <v>125.23</v>
      </c>
      <c r="F891" s="513">
        <v>124.55</v>
      </c>
      <c r="G891" s="513">
        <v>125.31</v>
      </c>
      <c r="H891" s="513">
        <v>128.82</v>
      </c>
      <c r="I891" s="513">
        <v>125.22</v>
      </c>
      <c r="J891" s="513">
        <v>124.05</v>
      </c>
      <c r="K891" s="513">
        <v>124.7</v>
      </c>
      <c r="L891" s="969">
        <v>129.32</v>
      </c>
      <c r="M891" s="969">
        <v>128.92</v>
      </c>
      <c r="N891" s="969">
        <v>129.53</v>
      </c>
      <c r="O891" s="513">
        <v>134.79</v>
      </c>
      <c r="P891" s="513">
        <v>126.21</v>
      </c>
      <c r="Q891" s="758">
        <v>130.64</v>
      </c>
      <c r="R891" s="758">
        <v>130.13</v>
      </c>
      <c r="S891" s="758">
        <v>132.7</v>
      </c>
      <c r="T891" s="513">
        <v>125.8</v>
      </c>
      <c r="U891" s="513">
        <v>127.74</v>
      </c>
      <c r="V891" s="513">
        <v>134.2</v>
      </c>
      <c r="W891" s="513">
        <v>137.04</v>
      </c>
      <c r="X891" s="513">
        <v>128.57</v>
      </c>
    </row>
    <row r="892" s="135" customFormat="1" customHeight="1" spans="1:24">
      <c r="A892" s="967">
        <v>45758</v>
      </c>
      <c r="B892" s="967">
        <v>45764</v>
      </c>
      <c r="C892" s="669" t="s">
        <v>478</v>
      </c>
      <c r="D892" s="407">
        <v>0.0355</v>
      </c>
      <c r="E892" s="407">
        <v>0.0363</v>
      </c>
      <c r="F892" s="407">
        <v>0.0363</v>
      </c>
      <c r="G892" s="407">
        <v>0.0318</v>
      </c>
      <c r="H892" s="407">
        <v>0.0294</v>
      </c>
      <c r="I892" s="407">
        <v>0.0312</v>
      </c>
      <c r="J892" s="407">
        <v>0.0428</v>
      </c>
      <c r="K892" s="407">
        <v>0.0402</v>
      </c>
      <c r="L892" s="407">
        <v>0.0653</v>
      </c>
      <c r="M892" s="407">
        <v>0.0536</v>
      </c>
      <c r="N892" s="407">
        <v>0.0591</v>
      </c>
      <c r="O892" s="407">
        <v>0.0332</v>
      </c>
      <c r="P892" s="407">
        <v>0.0297</v>
      </c>
      <c r="Q892" s="974">
        <v>0.0234</v>
      </c>
      <c r="R892" s="974">
        <v>0.0286</v>
      </c>
      <c r="S892" s="974">
        <v>0.0205</v>
      </c>
      <c r="T892" s="407">
        <v>0.0392</v>
      </c>
      <c r="U892" s="407">
        <v>0.0374</v>
      </c>
      <c r="V892" s="407">
        <v>0.0351</v>
      </c>
      <c r="W892" s="407">
        <v>0.0339</v>
      </c>
      <c r="X892" s="407">
        <v>0.0371</v>
      </c>
    </row>
    <row r="893" s="135" customFormat="1" customHeight="1" spans="1:24">
      <c r="A893" s="967">
        <v>45758</v>
      </c>
      <c r="B893" s="967">
        <v>45764</v>
      </c>
      <c r="C893" s="669" t="s">
        <v>479</v>
      </c>
      <c r="D893" s="407">
        <v>0.0431</v>
      </c>
      <c r="E893" s="407">
        <v>0.0372</v>
      </c>
      <c r="F893" s="407">
        <v>0.0371</v>
      </c>
      <c r="G893" s="407">
        <v>0.0371</v>
      </c>
      <c r="H893" s="407">
        <v>0.0697</v>
      </c>
      <c r="I893" s="407">
        <v>0.0334</v>
      </c>
      <c r="J893" s="407">
        <v>0.0338</v>
      </c>
      <c r="K893" s="407">
        <v>0.0368</v>
      </c>
      <c r="L893" s="407">
        <v>0.0617</v>
      </c>
      <c r="M893" s="407">
        <v>0.059</v>
      </c>
      <c r="N893" s="407">
        <v>0.0603</v>
      </c>
      <c r="O893" s="407">
        <v>0.0728</v>
      </c>
      <c r="P893" s="407">
        <v>0.0334</v>
      </c>
      <c r="Q893" s="407">
        <v>0.0349</v>
      </c>
      <c r="R893" s="407">
        <v>0.0382</v>
      </c>
      <c r="S893" s="407">
        <v>0.0412</v>
      </c>
      <c r="T893" s="407">
        <v>0.0389</v>
      </c>
      <c r="U893" s="407">
        <v>0.0452</v>
      </c>
      <c r="V893" s="407">
        <v>0.072</v>
      </c>
      <c r="W893" s="407">
        <v>0.0797</v>
      </c>
      <c r="X893" s="407">
        <v>0.0484</v>
      </c>
    </row>
    <row r="894" s="909" customFormat="1" customHeight="1" spans="1:24">
      <c r="A894" s="967">
        <v>45765</v>
      </c>
      <c r="B894" s="967">
        <v>45771</v>
      </c>
      <c r="C894" s="513" t="s">
        <v>477</v>
      </c>
      <c r="D894" s="513">
        <v>126.31</v>
      </c>
      <c r="E894" s="513">
        <v>125.57</v>
      </c>
      <c r="F894" s="513">
        <v>124.88</v>
      </c>
      <c r="G894" s="513">
        <v>125.86</v>
      </c>
      <c r="H894" s="513">
        <v>128.94</v>
      </c>
      <c r="I894" s="513">
        <v>125.46</v>
      </c>
      <c r="J894" s="513">
        <v>124.67</v>
      </c>
      <c r="K894" s="513">
        <v>125.29</v>
      </c>
      <c r="L894" s="970">
        <v>129.83</v>
      </c>
      <c r="M894" s="970">
        <v>129.5</v>
      </c>
      <c r="N894" s="970">
        <v>130.06</v>
      </c>
      <c r="O894" s="513">
        <v>134.88</v>
      </c>
      <c r="P894" s="513">
        <v>126.17</v>
      </c>
      <c r="Q894" s="975">
        <v>130.96</v>
      </c>
      <c r="R894" s="975">
        <v>130.62</v>
      </c>
      <c r="S894" s="975">
        <v>133.04</v>
      </c>
      <c r="T894" s="513">
        <v>126.39</v>
      </c>
      <c r="U894" s="513">
        <v>128.14</v>
      </c>
      <c r="V894" s="513">
        <v>134.39</v>
      </c>
      <c r="W894" s="513">
        <v>137.1</v>
      </c>
      <c r="X894" s="513">
        <v>128.94</v>
      </c>
    </row>
    <row r="895" s="909" customFormat="1" customHeight="1" spans="1:24">
      <c r="A895" s="967">
        <v>45765</v>
      </c>
      <c r="B895" s="967">
        <v>45771</v>
      </c>
      <c r="C895" s="669" t="s">
        <v>478</v>
      </c>
      <c r="D895" s="407">
        <v>0.0361</v>
      </c>
      <c r="E895" s="407">
        <v>0.0361</v>
      </c>
      <c r="F895" s="407">
        <v>0.036</v>
      </c>
      <c r="G895" s="407">
        <v>0.0309</v>
      </c>
      <c r="H895" s="407">
        <v>0.0292</v>
      </c>
      <c r="I895" s="407">
        <v>0.031</v>
      </c>
      <c r="J895" s="407">
        <v>0.0415</v>
      </c>
      <c r="K895" s="407">
        <v>0.0371</v>
      </c>
      <c r="L895" s="407">
        <v>0.0632</v>
      </c>
      <c r="M895" s="407">
        <v>0.0522</v>
      </c>
      <c r="N895" s="407">
        <v>0.0572</v>
      </c>
      <c r="O895" s="407">
        <v>0.0387</v>
      </c>
      <c r="P895" s="407">
        <v>0.0295</v>
      </c>
      <c r="Q895" s="976">
        <v>0.0242</v>
      </c>
      <c r="R895" s="976">
        <v>0.0302</v>
      </c>
      <c r="S895" s="976">
        <v>0.0207</v>
      </c>
      <c r="T895" s="407">
        <v>0.0388</v>
      </c>
      <c r="U895" s="407">
        <v>0.0372</v>
      </c>
      <c r="V895" s="407">
        <v>0.0348</v>
      </c>
      <c r="W895" s="407">
        <v>0.0333</v>
      </c>
      <c r="X895" s="407">
        <v>0.0369</v>
      </c>
    </row>
    <row r="896" s="909" customFormat="1" customHeight="1" spans="1:24">
      <c r="A896" s="967">
        <v>45765</v>
      </c>
      <c r="B896" s="967">
        <v>45771</v>
      </c>
      <c r="C896" s="669" t="s">
        <v>479</v>
      </c>
      <c r="D896" s="407">
        <v>0.0402</v>
      </c>
      <c r="E896" s="407">
        <v>0.037</v>
      </c>
      <c r="F896" s="407">
        <v>0.0368</v>
      </c>
      <c r="G896" s="407">
        <v>0.0381</v>
      </c>
      <c r="H896" s="407">
        <v>0.0705</v>
      </c>
      <c r="I896" s="407">
        <v>0.0331</v>
      </c>
      <c r="J896" s="407">
        <v>0.0347</v>
      </c>
      <c r="K896" s="407">
        <v>0.0379</v>
      </c>
      <c r="L896" s="407">
        <v>0.0615</v>
      </c>
      <c r="M896" s="407">
        <v>0.0585</v>
      </c>
      <c r="N896" s="407">
        <v>0.0601</v>
      </c>
      <c r="O896" s="407">
        <v>0.0745</v>
      </c>
      <c r="P896" s="407">
        <v>0.0331</v>
      </c>
      <c r="Q896" s="407">
        <v>0.0353</v>
      </c>
      <c r="R896" s="407">
        <v>0.0389</v>
      </c>
      <c r="S896" s="407">
        <v>0.0423</v>
      </c>
      <c r="T896" s="407">
        <v>0.0401</v>
      </c>
      <c r="U896" s="407">
        <v>0.0454</v>
      </c>
      <c r="V896" s="407">
        <v>0.0731</v>
      </c>
      <c r="W896" s="407">
        <v>0.0805</v>
      </c>
      <c r="X896" s="407">
        <v>0.0487</v>
      </c>
    </row>
    <row r="897" s="135" customFormat="1" customHeight="1" spans="1:24">
      <c r="A897" s="967">
        <v>45772</v>
      </c>
      <c r="B897" s="967">
        <v>45777</v>
      </c>
      <c r="C897" s="513" t="s">
        <v>477</v>
      </c>
      <c r="D897" s="969">
        <v>126.59</v>
      </c>
      <c r="E897" s="969">
        <v>125.98</v>
      </c>
      <c r="F897" s="969">
        <v>125.28</v>
      </c>
      <c r="G897" s="969">
        <v>126.47</v>
      </c>
      <c r="H897" s="969">
        <v>129.18</v>
      </c>
      <c r="I897" s="969">
        <v>125.66</v>
      </c>
      <c r="J897" s="969">
        <v>125.08</v>
      </c>
      <c r="K897" s="969">
        <v>125.92</v>
      </c>
      <c r="L897" s="969">
        <v>130.04</v>
      </c>
      <c r="M897" s="969">
        <v>129.72</v>
      </c>
      <c r="N897" s="969">
        <v>130.26</v>
      </c>
      <c r="O897" s="969">
        <v>135.19</v>
      </c>
      <c r="P897" s="969">
        <v>126.34</v>
      </c>
      <c r="Q897" s="969">
        <v>131.08</v>
      </c>
      <c r="R897" s="969">
        <v>130.44</v>
      </c>
      <c r="S897" s="969">
        <v>133.06</v>
      </c>
      <c r="T897" s="969">
        <v>126.79</v>
      </c>
      <c r="U897" s="969">
        <v>128.42</v>
      </c>
      <c r="V897" s="969">
        <v>134.67</v>
      </c>
      <c r="W897" s="969">
        <v>137.39</v>
      </c>
      <c r="X897" s="969">
        <v>129.22</v>
      </c>
    </row>
    <row r="898" s="135" customFormat="1" customHeight="1" spans="1:24">
      <c r="A898" s="967">
        <v>45772</v>
      </c>
      <c r="B898" s="967">
        <v>45777</v>
      </c>
      <c r="C898" s="669" t="s">
        <v>478</v>
      </c>
      <c r="D898" s="407">
        <v>0.0344</v>
      </c>
      <c r="E898" s="407">
        <v>0.0355</v>
      </c>
      <c r="F898" s="407">
        <v>0.0356</v>
      </c>
      <c r="G898" s="407">
        <v>0.0305</v>
      </c>
      <c r="H898" s="407">
        <v>0.029</v>
      </c>
      <c r="I898" s="407">
        <v>0.0302</v>
      </c>
      <c r="J898" s="407">
        <v>0.0403</v>
      </c>
      <c r="K898" s="407">
        <v>0.0364</v>
      </c>
      <c r="L898" s="407">
        <v>0.0599</v>
      </c>
      <c r="M898" s="407">
        <v>0.0495</v>
      </c>
      <c r="N898" s="407">
        <v>0.0543</v>
      </c>
      <c r="O898" s="407">
        <v>0.0389</v>
      </c>
      <c r="P898" s="407">
        <v>0.0291</v>
      </c>
      <c r="Q898" s="407">
        <v>0.0239</v>
      </c>
      <c r="R898" s="407">
        <v>0.0309</v>
      </c>
      <c r="S898" s="407">
        <v>0.0204</v>
      </c>
      <c r="T898" s="407">
        <v>0.0381</v>
      </c>
      <c r="U898" s="407">
        <v>0.0363</v>
      </c>
      <c r="V898" s="407">
        <v>0.034</v>
      </c>
      <c r="W898" s="407">
        <v>0.0328</v>
      </c>
      <c r="X898" s="407">
        <v>0.036</v>
      </c>
    </row>
    <row r="899" s="135" customFormat="1" customHeight="1" spans="1:24">
      <c r="A899" s="967">
        <v>45772</v>
      </c>
      <c r="B899" s="967">
        <v>45777</v>
      </c>
      <c r="C899" s="669" t="s">
        <v>479</v>
      </c>
      <c r="D899" s="407">
        <v>0.0433</v>
      </c>
      <c r="E899" s="407">
        <v>0.0373</v>
      </c>
      <c r="F899" s="407">
        <v>0.0371</v>
      </c>
      <c r="G899" s="407">
        <v>0.0395</v>
      </c>
      <c r="H899" s="407">
        <v>0.0711</v>
      </c>
      <c r="I899" s="407">
        <v>0.0337</v>
      </c>
      <c r="J899" s="407">
        <v>0.0368</v>
      </c>
      <c r="K899" s="407">
        <v>0.0425</v>
      </c>
      <c r="L899" s="407">
        <v>0.0636</v>
      </c>
      <c r="M899" s="407">
        <v>0.0598</v>
      </c>
      <c r="N899" s="407">
        <v>0.0621</v>
      </c>
      <c r="O899" s="407">
        <v>0.0762</v>
      </c>
      <c r="P899" s="407">
        <v>0.0335</v>
      </c>
      <c r="Q899" s="407">
        <v>0.0386</v>
      </c>
      <c r="R899" s="407">
        <v>0.0438</v>
      </c>
      <c r="S899" s="407">
        <v>0.0487</v>
      </c>
      <c r="T899" s="407">
        <v>0.0432</v>
      </c>
      <c r="U899" s="407">
        <v>0.0477</v>
      </c>
      <c r="V899" s="407">
        <v>0.0739</v>
      </c>
      <c r="W899" s="407">
        <v>0.0811</v>
      </c>
      <c r="X899" s="407">
        <v>0.0508</v>
      </c>
    </row>
    <row r="900" s="135" customFormat="1" customHeight="1" spans="1:24">
      <c r="A900" s="967">
        <v>45778</v>
      </c>
      <c r="B900" s="967">
        <v>45785</v>
      </c>
      <c r="C900" s="513" t="s">
        <v>477</v>
      </c>
      <c r="D900" s="969">
        <v>127.02</v>
      </c>
      <c r="E900" s="969">
        <v>126.35</v>
      </c>
      <c r="F900" s="969">
        <v>125.69</v>
      </c>
      <c r="G900" s="969">
        <v>126.93</v>
      </c>
      <c r="H900" s="969">
        <v>129.42</v>
      </c>
      <c r="I900" s="969">
        <v>125.95</v>
      </c>
      <c r="J900" s="969">
        <v>125.41</v>
      </c>
      <c r="K900" s="969">
        <v>126.59</v>
      </c>
      <c r="L900" s="969">
        <v>130.68</v>
      </c>
      <c r="M900" s="969">
        <v>130.33</v>
      </c>
      <c r="N900" s="969">
        <v>130.95</v>
      </c>
      <c r="O900" s="969">
        <v>135.75</v>
      </c>
      <c r="P900" s="969">
        <v>126.71</v>
      </c>
      <c r="Q900" s="758">
        <v>131.69</v>
      </c>
      <c r="R900" s="758">
        <v>131.25</v>
      </c>
      <c r="S900" s="758">
        <v>133.72</v>
      </c>
      <c r="T900" s="969">
        <v>127.11</v>
      </c>
      <c r="U900" s="969">
        <v>128.91</v>
      </c>
      <c r="V900" s="969">
        <v>135.16</v>
      </c>
      <c r="W900" s="969">
        <v>137.78</v>
      </c>
      <c r="X900" s="611">
        <v>129.71</v>
      </c>
    </row>
    <row r="901" s="135" customFormat="1" customHeight="1" spans="1:24">
      <c r="A901" s="967">
        <v>45778</v>
      </c>
      <c r="B901" s="967">
        <v>45785</v>
      </c>
      <c r="C901" s="669" t="s">
        <v>478</v>
      </c>
      <c r="D901" s="407">
        <v>0.0329</v>
      </c>
      <c r="E901" s="407">
        <v>0.0349</v>
      </c>
      <c r="F901" s="407">
        <v>0.0348</v>
      </c>
      <c r="G901" s="407">
        <v>0.0295</v>
      </c>
      <c r="H901" s="407">
        <v>0.0288</v>
      </c>
      <c r="I901" s="407">
        <v>0.0296</v>
      </c>
      <c r="J901" s="407">
        <v>0.0389</v>
      </c>
      <c r="K901" s="407">
        <v>0.0352</v>
      </c>
      <c r="L901" s="407">
        <v>0.0575</v>
      </c>
      <c r="M901" s="407">
        <v>0.0472</v>
      </c>
      <c r="N901" s="407">
        <v>0.052</v>
      </c>
      <c r="O901" s="407">
        <v>0.0362</v>
      </c>
      <c r="P901" s="407">
        <v>0.0283</v>
      </c>
      <c r="Q901" s="407">
        <v>0.0236</v>
      </c>
      <c r="R901" s="407">
        <v>0.0312</v>
      </c>
      <c r="S901" s="407">
        <v>0.0202</v>
      </c>
      <c r="T901" s="407">
        <v>0.0367</v>
      </c>
      <c r="U901" s="490">
        <v>0.0351</v>
      </c>
      <c r="V901" s="407">
        <v>0.0336</v>
      </c>
      <c r="W901" s="407">
        <v>0.0324</v>
      </c>
      <c r="X901" s="490">
        <v>0.0349</v>
      </c>
    </row>
    <row r="902" s="135" customFormat="1" customHeight="1" spans="1:24">
      <c r="A902" s="967">
        <v>45778</v>
      </c>
      <c r="B902" s="967">
        <v>45785</v>
      </c>
      <c r="C902" s="669" t="s">
        <v>479</v>
      </c>
      <c r="D902" s="407">
        <v>0.0402</v>
      </c>
      <c r="E902" s="407">
        <v>0.0367</v>
      </c>
      <c r="F902" s="407">
        <v>0.0364</v>
      </c>
      <c r="G902" s="407">
        <v>0.0377</v>
      </c>
      <c r="H902" s="407">
        <v>0.0719</v>
      </c>
      <c r="I902" s="407">
        <v>0.0331</v>
      </c>
      <c r="J902" s="407">
        <v>0.0355</v>
      </c>
      <c r="K902" s="407">
        <v>0.0402</v>
      </c>
      <c r="L902" s="407">
        <v>0.0632</v>
      </c>
      <c r="M902" s="407">
        <v>0.0593</v>
      </c>
      <c r="N902" s="407">
        <v>0.0617</v>
      </c>
      <c r="O902" s="407">
        <v>0.0786</v>
      </c>
      <c r="P902" s="407">
        <v>0.033</v>
      </c>
      <c r="Q902" s="407">
        <v>0.0397</v>
      </c>
      <c r="R902" s="407">
        <v>0.0457</v>
      </c>
      <c r="S902" s="407">
        <v>0.0501</v>
      </c>
      <c r="T902" s="407">
        <v>0.0425</v>
      </c>
      <c r="U902" s="490">
        <v>0.0474</v>
      </c>
      <c r="V902" s="407">
        <v>0.0753</v>
      </c>
      <c r="W902" s="407">
        <v>0.0822</v>
      </c>
      <c r="X902" s="490">
        <v>0.0507</v>
      </c>
    </row>
    <row r="903" s="135" customFormat="1" customHeight="1" spans="1:24">
      <c r="A903" s="967">
        <v>45786</v>
      </c>
      <c r="B903" s="967">
        <v>45792</v>
      </c>
      <c r="C903" s="513" t="s">
        <v>477</v>
      </c>
      <c r="D903" s="969">
        <v>127.12</v>
      </c>
      <c r="E903" s="969">
        <v>126.54</v>
      </c>
      <c r="F903" s="969">
        <v>125.86</v>
      </c>
      <c r="G903" s="969">
        <v>127.04</v>
      </c>
      <c r="H903" s="969">
        <v>129.49</v>
      </c>
      <c r="I903" s="969">
        <v>125.99</v>
      </c>
      <c r="J903" s="969">
        <v>125.47</v>
      </c>
      <c r="K903" s="969">
        <v>126.75</v>
      </c>
      <c r="L903" s="969">
        <v>130.7</v>
      </c>
      <c r="M903" s="969">
        <v>130.38</v>
      </c>
      <c r="N903" s="969">
        <v>130.98</v>
      </c>
      <c r="O903" s="969">
        <v>135.62</v>
      </c>
      <c r="P903" s="969">
        <v>126.74</v>
      </c>
      <c r="Q903" s="758">
        <v>130.94</v>
      </c>
      <c r="R903" s="758">
        <v>130.73</v>
      </c>
      <c r="S903" s="758">
        <v>133.75</v>
      </c>
      <c r="T903" s="969">
        <v>127.18</v>
      </c>
      <c r="U903" s="969">
        <v>128.9</v>
      </c>
      <c r="V903" s="969">
        <v>135.3</v>
      </c>
      <c r="W903" s="969">
        <v>137.95</v>
      </c>
      <c r="X903" s="969">
        <v>129.71</v>
      </c>
    </row>
    <row r="904" s="135" customFormat="1" customHeight="1" spans="1:24">
      <c r="A904" s="967">
        <v>45786</v>
      </c>
      <c r="B904" s="967">
        <v>45792</v>
      </c>
      <c r="C904" s="669" t="s">
        <v>478</v>
      </c>
      <c r="D904" s="407">
        <v>0.0302</v>
      </c>
      <c r="E904" s="407">
        <v>0.0345</v>
      </c>
      <c r="F904" s="407">
        <v>0.0344</v>
      </c>
      <c r="G904" s="407">
        <v>0.029</v>
      </c>
      <c r="H904" s="407">
        <v>0.0287</v>
      </c>
      <c r="I904" s="407">
        <v>0.0294</v>
      </c>
      <c r="J904" s="407">
        <v>0.0375</v>
      </c>
      <c r="K904" s="407">
        <v>0.0345</v>
      </c>
      <c r="L904" s="407">
        <v>0.0544</v>
      </c>
      <c r="M904" s="407">
        <v>0.0442</v>
      </c>
      <c r="N904" s="407">
        <v>0.0497</v>
      </c>
      <c r="O904" s="407">
        <v>0.0359</v>
      </c>
      <c r="P904" s="407">
        <v>0.0281</v>
      </c>
      <c r="Q904" s="407">
        <v>0.0287</v>
      </c>
      <c r="R904" s="407">
        <v>0.0329</v>
      </c>
      <c r="S904" s="407">
        <v>0.0208</v>
      </c>
      <c r="T904" s="407">
        <v>0.036</v>
      </c>
      <c r="U904" s="490">
        <v>0.0346</v>
      </c>
      <c r="V904" s="490">
        <v>0.0332</v>
      </c>
      <c r="W904" s="490">
        <v>0.0321</v>
      </c>
      <c r="X904" s="490">
        <v>0.0344</v>
      </c>
    </row>
    <row r="905" s="135" customFormat="1" customHeight="1" spans="1:24">
      <c r="A905" s="967">
        <v>45786</v>
      </c>
      <c r="B905" s="967">
        <v>45792</v>
      </c>
      <c r="C905" s="669" t="s">
        <v>479</v>
      </c>
      <c r="D905" s="407">
        <v>0.0394</v>
      </c>
      <c r="E905" s="407">
        <v>0.037</v>
      </c>
      <c r="F905" s="407">
        <v>0.0366</v>
      </c>
      <c r="G905" s="407">
        <v>0.0371</v>
      </c>
      <c r="H905" s="407">
        <v>0.0723</v>
      </c>
      <c r="I905" s="407">
        <v>0.033</v>
      </c>
      <c r="J905" s="407">
        <v>0.033</v>
      </c>
      <c r="K905" s="407">
        <v>0.0389</v>
      </c>
      <c r="L905" s="407">
        <v>0.0617</v>
      </c>
      <c r="M905" s="407">
        <v>0.0575</v>
      </c>
      <c r="N905" s="407">
        <v>0.0601</v>
      </c>
      <c r="O905" s="407">
        <v>0.0795</v>
      </c>
      <c r="P905" s="407">
        <v>0.0326</v>
      </c>
      <c r="Q905" s="407">
        <v>0.0381</v>
      </c>
      <c r="R905" s="407">
        <v>0.0449</v>
      </c>
      <c r="S905" s="407">
        <v>0.0496</v>
      </c>
      <c r="T905" s="407">
        <v>0.041</v>
      </c>
      <c r="U905" s="490">
        <v>0.0466</v>
      </c>
      <c r="V905" s="490">
        <v>0.0762</v>
      </c>
      <c r="W905" s="490">
        <v>0.0832</v>
      </c>
      <c r="X905" s="490">
        <v>0.0501</v>
      </c>
    </row>
    <row r="906" s="135" customFormat="1" customHeight="1" spans="1:24">
      <c r="A906" s="967">
        <v>45793</v>
      </c>
      <c r="B906" s="967">
        <v>45799</v>
      </c>
      <c r="C906" s="513" t="s">
        <v>477</v>
      </c>
      <c r="D906" s="969">
        <v>126.48</v>
      </c>
      <c r="E906" s="969">
        <v>126.01</v>
      </c>
      <c r="F906" s="969">
        <v>125.35</v>
      </c>
      <c r="G906" s="969">
        <v>126.65</v>
      </c>
      <c r="H906" s="969">
        <v>129.37</v>
      </c>
      <c r="I906" s="969">
        <v>125.56</v>
      </c>
      <c r="J906" s="969">
        <v>125.04</v>
      </c>
      <c r="K906" s="969">
        <v>126.33</v>
      </c>
      <c r="L906" s="969">
        <v>130.42</v>
      </c>
      <c r="M906" s="969">
        <v>130.16</v>
      </c>
      <c r="N906" s="969">
        <v>130.72</v>
      </c>
      <c r="O906" s="969">
        <v>135.53</v>
      </c>
      <c r="P906" s="969">
        <v>126.21</v>
      </c>
      <c r="Q906" s="969">
        <v>130.44</v>
      </c>
      <c r="R906" s="969">
        <v>130.58</v>
      </c>
      <c r="S906" s="969">
        <v>133.49</v>
      </c>
      <c r="T906" s="969">
        <v>126.77</v>
      </c>
      <c r="U906" s="969">
        <v>128.54</v>
      </c>
      <c r="V906" s="969">
        <v>135.21</v>
      </c>
      <c r="W906" s="969">
        <v>137.89</v>
      </c>
      <c r="X906" s="969">
        <v>129.38</v>
      </c>
    </row>
    <row r="907" s="135" customFormat="1" customHeight="1" spans="1:24">
      <c r="A907" s="967">
        <v>45793</v>
      </c>
      <c r="B907" s="967">
        <v>45799</v>
      </c>
      <c r="C907" s="669" t="s">
        <v>478</v>
      </c>
      <c r="D907" s="407">
        <v>0.0313</v>
      </c>
      <c r="E907" s="407">
        <v>0.0341</v>
      </c>
      <c r="F907" s="407">
        <v>0.0341</v>
      </c>
      <c r="G907" s="407">
        <v>0.0288</v>
      </c>
      <c r="H907" s="407">
        <v>0.0285</v>
      </c>
      <c r="I907" s="407">
        <v>0.0298</v>
      </c>
      <c r="J907" s="407">
        <v>0.037</v>
      </c>
      <c r="K907" s="407">
        <v>0.0349</v>
      </c>
      <c r="L907" s="407">
        <v>0.0534</v>
      </c>
      <c r="M907" s="407">
        <v>0.0429</v>
      </c>
      <c r="N907" s="407">
        <v>0.0486</v>
      </c>
      <c r="O907" s="407">
        <v>0.0347</v>
      </c>
      <c r="P907" s="407">
        <v>0.0277</v>
      </c>
      <c r="Q907" s="407">
        <v>0.0301</v>
      </c>
      <c r="R907" s="407">
        <v>0.0325</v>
      </c>
      <c r="S907" s="407">
        <v>0.0217</v>
      </c>
      <c r="T907" s="407">
        <v>0.0358</v>
      </c>
      <c r="U907" s="490">
        <v>0.0345</v>
      </c>
      <c r="V907" s="407">
        <v>0.033</v>
      </c>
      <c r="W907" s="407">
        <v>0.0319</v>
      </c>
      <c r="X907" s="490">
        <v>0.0343</v>
      </c>
    </row>
    <row r="908" s="135" customFormat="1" customHeight="1" spans="1:24">
      <c r="A908" s="967">
        <v>45793</v>
      </c>
      <c r="B908" s="967">
        <v>45799</v>
      </c>
      <c r="C908" s="669" t="s">
        <v>479</v>
      </c>
      <c r="D908" s="407">
        <v>0.0402</v>
      </c>
      <c r="E908" s="407">
        <v>0.0367</v>
      </c>
      <c r="F908" s="407">
        <v>0.0362</v>
      </c>
      <c r="G908" s="407">
        <v>0.0376</v>
      </c>
      <c r="H908" s="407">
        <v>0.0719</v>
      </c>
      <c r="I908" s="407">
        <v>0.0327</v>
      </c>
      <c r="J908" s="407">
        <v>0.0328</v>
      </c>
      <c r="K908" s="407">
        <v>0.0393</v>
      </c>
      <c r="L908" s="407">
        <v>0.0609</v>
      </c>
      <c r="M908" s="407">
        <v>0.0568</v>
      </c>
      <c r="N908" s="407">
        <v>0.0596</v>
      </c>
      <c r="O908" s="407">
        <v>0.0801</v>
      </c>
      <c r="P908" s="407">
        <v>0.0321</v>
      </c>
      <c r="Q908" s="407">
        <v>0.0373</v>
      </c>
      <c r="R908" s="407">
        <v>0.0438</v>
      </c>
      <c r="S908" s="407">
        <v>0.0489</v>
      </c>
      <c r="T908" s="407">
        <v>0.0402</v>
      </c>
      <c r="U908" s="490">
        <v>0.0463</v>
      </c>
      <c r="V908" s="407">
        <v>0.0759</v>
      </c>
      <c r="W908" s="407">
        <v>0.0829</v>
      </c>
      <c r="X908" s="490">
        <v>0.0498</v>
      </c>
    </row>
    <row r="909" s="135" customFormat="1" customHeight="1" spans="1:24">
      <c r="A909" s="967">
        <v>45800</v>
      </c>
      <c r="B909" s="967">
        <v>45806</v>
      </c>
      <c r="C909" s="513" t="s">
        <v>477</v>
      </c>
      <c r="D909" s="969">
        <v>126.37</v>
      </c>
      <c r="E909" s="969">
        <v>125.76</v>
      </c>
      <c r="F909" s="969">
        <v>125.11</v>
      </c>
      <c r="G909" s="969">
        <v>126.45</v>
      </c>
      <c r="H909" s="969">
        <v>129.31</v>
      </c>
      <c r="I909" s="969">
        <v>125.31</v>
      </c>
      <c r="J909" s="969">
        <v>124.79</v>
      </c>
      <c r="K909" s="969">
        <v>126.21</v>
      </c>
      <c r="L909" s="969">
        <v>130.26</v>
      </c>
      <c r="M909" s="969">
        <v>130.01</v>
      </c>
      <c r="N909" s="969">
        <v>130.54</v>
      </c>
      <c r="O909" s="969">
        <v>135.58</v>
      </c>
      <c r="P909" s="969">
        <v>125.98</v>
      </c>
      <c r="Q909" s="969">
        <v>130.09</v>
      </c>
      <c r="R909" s="969">
        <v>129.65</v>
      </c>
      <c r="S909" s="969">
        <v>133.71</v>
      </c>
      <c r="T909" s="969">
        <v>126.47</v>
      </c>
      <c r="U909" s="969">
        <v>128.33</v>
      </c>
      <c r="V909" s="969">
        <v>135.17</v>
      </c>
      <c r="W909" s="969">
        <v>137.74</v>
      </c>
      <c r="X909" s="969">
        <v>129.18</v>
      </c>
    </row>
    <row r="910" s="135" customFormat="1" customHeight="1" spans="1:24">
      <c r="A910" s="967">
        <v>45800</v>
      </c>
      <c r="B910" s="967">
        <v>45806</v>
      </c>
      <c r="C910" s="669" t="s">
        <v>478</v>
      </c>
      <c r="D910" s="407">
        <v>0.0301</v>
      </c>
      <c r="E910" s="407">
        <v>0.0342</v>
      </c>
      <c r="F910" s="407">
        <v>0.0343</v>
      </c>
      <c r="G910" s="407">
        <v>0.0285</v>
      </c>
      <c r="H910" s="407">
        <v>0.0282</v>
      </c>
      <c r="I910" s="407">
        <v>0.0304</v>
      </c>
      <c r="J910" s="407">
        <v>0.0368</v>
      </c>
      <c r="K910" s="407">
        <v>0.0346</v>
      </c>
      <c r="L910" s="407">
        <v>0.0507</v>
      </c>
      <c r="M910" s="407">
        <v>0.0398</v>
      </c>
      <c r="N910" s="407">
        <v>0.0458</v>
      </c>
      <c r="O910" s="407">
        <v>0.0345</v>
      </c>
      <c r="P910" s="407">
        <v>0.0279</v>
      </c>
      <c r="Q910" s="407">
        <v>0.0312</v>
      </c>
      <c r="R910" s="407">
        <v>0.0317</v>
      </c>
      <c r="S910" s="407">
        <v>0.0214</v>
      </c>
      <c r="T910" s="407">
        <v>0.0355</v>
      </c>
      <c r="U910" s="490">
        <v>0.0339</v>
      </c>
      <c r="V910" s="407">
        <v>0.0328</v>
      </c>
      <c r="W910" s="407">
        <v>0.0316</v>
      </c>
      <c r="X910" s="490">
        <v>0.0337</v>
      </c>
    </row>
    <row r="911" s="135" customFormat="1" customHeight="1" spans="1:24">
      <c r="A911" s="967">
        <v>45800</v>
      </c>
      <c r="B911" s="967">
        <v>45806</v>
      </c>
      <c r="C911" s="669" t="s">
        <v>479</v>
      </c>
      <c r="D911" s="407">
        <v>0.0388</v>
      </c>
      <c r="E911" s="407">
        <v>0.0363</v>
      </c>
      <c r="F911" s="407">
        <v>0.0359</v>
      </c>
      <c r="G911" s="407">
        <v>0.0372</v>
      </c>
      <c r="H911" s="407">
        <v>0.0716</v>
      </c>
      <c r="I911" s="407">
        <v>0.0334</v>
      </c>
      <c r="J911" s="407">
        <v>0.0325</v>
      </c>
      <c r="K911" s="407">
        <v>0.039</v>
      </c>
      <c r="L911" s="407">
        <v>0.0597</v>
      </c>
      <c r="M911" s="407">
        <v>0.0549</v>
      </c>
      <c r="N911" s="407">
        <v>0.0576</v>
      </c>
      <c r="O911" s="407">
        <v>0.0798</v>
      </c>
      <c r="P911" s="407">
        <v>0.0317</v>
      </c>
      <c r="Q911" s="407">
        <v>0.0356</v>
      </c>
      <c r="R911" s="407">
        <v>0.0447</v>
      </c>
      <c r="S911" s="407">
        <v>0.0485</v>
      </c>
      <c r="T911" s="407">
        <v>0.04</v>
      </c>
      <c r="U911" s="490">
        <v>0.0457</v>
      </c>
      <c r="V911" s="407">
        <v>0.0756</v>
      </c>
      <c r="W911" s="407">
        <v>0.0825</v>
      </c>
      <c r="X911" s="490">
        <v>0.0492</v>
      </c>
    </row>
    <row r="912" s="135" customFormat="1" customHeight="1" spans="1:24">
      <c r="A912" s="967">
        <v>45807</v>
      </c>
      <c r="B912" s="967">
        <v>45813</v>
      </c>
      <c r="C912" s="513" t="s">
        <v>477</v>
      </c>
      <c r="D912" s="969">
        <v>126.52</v>
      </c>
      <c r="E912" s="969">
        <v>125.8</v>
      </c>
      <c r="F912" s="969">
        <v>125.14</v>
      </c>
      <c r="G912" s="969">
        <v>126.51</v>
      </c>
      <c r="H912" s="969">
        <v>129.25</v>
      </c>
      <c r="I912" s="969">
        <v>125.35</v>
      </c>
      <c r="J912" s="969">
        <v>124.84</v>
      </c>
      <c r="K912" s="969">
        <v>126.1</v>
      </c>
      <c r="L912" s="969">
        <v>130.29</v>
      </c>
      <c r="M912" s="969">
        <v>130.06</v>
      </c>
      <c r="N912" s="969">
        <v>130.58</v>
      </c>
      <c r="O912" s="969">
        <v>135.49</v>
      </c>
      <c r="P912" s="969">
        <v>125.87</v>
      </c>
      <c r="Q912" s="758">
        <v>129.92</v>
      </c>
      <c r="R912" s="758">
        <v>129.5</v>
      </c>
      <c r="S912" s="758">
        <v>133.63</v>
      </c>
      <c r="T912" s="969">
        <v>126.52</v>
      </c>
      <c r="U912" s="969">
        <v>128.32</v>
      </c>
      <c r="V912" s="969">
        <v>135.15</v>
      </c>
      <c r="W912" s="969">
        <v>137.7</v>
      </c>
      <c r="X912" s="969">
        <v>129.17</v>
      </c>
    </row>
    <row r="913" s="135" customFormat="1" customHeight="1" spans="1:24">
      <c r="A913" s="967">
        <v>45807</v>
      </c>
      <c r="B913" s="967">
        <v>45813</v>
      </c>
      <c r="C913" s="669" t="s">
        <v>478</v>
      </c>
      <c r="D913" s="407">
        <v>0.0303</v>
      </c>
      <c r="E913" s="407">
        <v>0.034</v>
      </c>
      <c r="F913" s="407">
        <v>0.0341</v>
      </c>
      <c r="G913" s="407">
        <v>0.0282</v>
      </c>
      <c r="H913" s="407">
        <v>0.0281</v>
      </c>
      <c r="I913" s="407">
        <v>0.0302</v>
      </c>
      <c r="J913" s="407">
        <v>0.0365</v>
      </c>
      <c r="K913" s="407">
        <v>0.0342</v>
      </c>
      <c r="L913" s="407">
        <v>0.0498</v>
      </c>
      <c r="M913" s="407">
        <v>0.0391</v>
      </c>
      <c r="N913" s="407">
        <v>0.0448</v>
      </c>
      <c r="O913" s="407">
        <v>0.0342</v>
      </c>
      <c r="P913" s="407">
        <v>0.0275</v>
      </c>
      <c r="Q913" s="407">
        <v>0.0306</v>
      </c>
      <c r="R913" s="407">
        <v>0.0309</v>
      </c>
      <c r="S913" s="407">
        <v>0.0211</v>
      </c>
      <c r="T913" s="407">
        <v>0.0353</v>
      </c>
      <c r="U913" s="979">
        <v>0.0335</v>
      </c>
      <c r="V913" s="407">
        <v>0.0327</v>
      </c>
      <c r="W913" s="407">
        <v>0.0315</v>
      </c>
      <c r="X913" s="979">
        <v>0.0333</v>
      </c>
    </row>
    <row r="914" s="135" customFormat="1" customHeight="1" spans="1:24">
      <c r="A914" s="967">
        <v>45807</v>
      </c>
      <c r="B914" s="967">
        <v>45813</v>
      </c>
      <c r="C914" s="669" t="s">
        <v>479</v>
      </c>
      <c r="D914" s="407">
        <v>0.0376</v>
      </c>
      <c r="E914" s="407">
        <v>0.036</v>
      </c>
      <c r="F914" s="407">
        <v>0.0355</v>
      </c>
      <c r="G914" s="407">
        <v>0.0375</v>
      </c>
      <c r="H914" s="407">
        <v>0.0718</v>
      </c>
      <c r="I914" s="407">
        <v>0.0331</v>
      </c>
      <c r="J914" s="407">
        <v>0.033</v>
      </c>
      <c r="K914" s="407">
        <v>0.0401</v>
      </c>
      <c r="L914" s="407">
        <v>0.0602</v>
      </c>
      <c r="M914" s="407">
        <v>0.0553</v>
      </c>
      <c r="N914" s="407">
        <v>0.0581</v>
      </c>
      <c r="O914" s="407">
        <v>0.0801</v>
      </c>
      <c r="P914" s="407">
        <v>0.0314</v>
      </c>
      <c r="Q914" s="407">
        <v>0.0352</v>
      </c>
      <c r="R914" s="407">
        <v>0.0458</v>
      </c>
      <c r="S914" s="407">
        <v>0.0493</v>
      </c>
      <c r="T914" s="407">
        <v>0.0405</v>
      </c>
      <c r="U914" s="979">
        <v>0.0459</v>
      </c>
      <c r="V914" s="407">
        <v>0.0758</v>
      </c>
      <c r="W914" s="407">
        <v>0.0827</v>
      </c>
      <c r="X914" s="979">
        <v>0.0494</v>
      </c>
    </row>
    <row r="915" s="135" customFormat="1" customHeight="1" spans="1:34">
      <c r="A915" s="967">
        <v>45814</v>
      </c>
      <c r="B915" s="967">
        <v>45820</v>
      </c>
      <c r="C915" s="513" t="s">
        <v>477</v>
      </c>
      <c r="D915" s="969">
        <v>126.09</v>
      </c>
      <c r="E915" s="969">
        <v>125.32</v>
      </c>
      <c r="F915" s="969">
        <v>124.81</v>
      </c>
      <c r="G915" s="969">
        <v>126.22</v>
      </c>
      <c r="H915" s="969">
        <v>128.94</v>
      </c>
      <c r="I915" s="969">
        <v>125.19</v>
      </c>
      <c r="J915" s="969">
        <v>124.57</v>
      </c>
      <c r="K915" s="969">
        <v>125.82</v>
      </c>
      <c r="L915" s="969">
        <v>129.81</v>
      </c>
      <c r="M915" s="969">
        <v>129.6</v>
      </c>
      <c r="N915" s="969">
        <v>130.19</v>
      </c>
      <c r="O915" s="969">
        <v>135.2</v>
      </c>
      <c r="P915" s="969">
        <v>125.54</v>
      </c>
      <c r="Q915" s="758">
        <v>129.55</v>
      </c>
      <c r="R915" s="758">
        <v>129.04</v>
      </c>
      <c r="S915" s="758">
        <v>133.22</v>
      </c>
      <c r="T915" s="969">
        <v>126.22</v>
      </c>
      <c r="U915" s="969">
        <v>127.96</v>
      </c>
      <c r="V915" s="969">
        <v>134.86</v>
      </c>
      <c r="W915" s="969">
        <v>137.44</v>
      </c>
      <c r="X915" s="969">
        <v>128.82</v>
      </c>
      <c r="Y915" s="412"/>
      <c r="Z915" s="412"/>
      <c r="AA915" s="412"/>
      <c r="AB915" s="412"/>
      <c r="AC915" s="412"/>
      <c r="AD915" s="412"/>
      <c r="AE915" s="412"/>
      <c r="AF915" s="412"/>
      <c r="AG915" s="412"/>
      <c r="AH915" s="412"/>
    </row>
    <row r="916" s="135" customFormat="1" customHeight="1" spans="1:34">
      <c r="A916" s="967">
        <v>45814</v>
      </c>
      <c r="B916" s="967">
        <v>45820</v>
      </c>
      <c r="C916" s="669" t="s">
        <v>478</v>
      </c>
      <c r="D916" s="407">
        <v>0.0289</v>
      </c>
      <c r="E916" s="407">
        <v>0.0335</v>
      </c>
      <c r="F916" s="407">
        <v>0.0336</v>
      </c>
      <c r="G916" s="407">
        <v>0.0279</v>
      </c>
      <c r="H916" s="407">
        <v>0.0283</v>
      </c>
      <c r="I916" s="407">
        <v>0.0301</v>
      </c>
      <c r="J916" s="407">
        <v>0.0362</v>
      </c>
      <c r="K916" s="407">
        <v>0.0337</v>
      </c>
      <c r="L916" s="407">
        <v>0.0483</v>
      </c>
      <c r="M916" s="407">
        <v>0.0378</v>
      </c>
      <c r="N916" s="407">
        <v>0.0432</v>
      </c>
      <c r="O916" s="407">
        <v>0.0341</v>
      </c>
      <c r="P916" s="407">
        <v>0.0271</v>
      </c>
      <c r="Q916" s="407">
        <v>0.0283</v>
      </c>
      <c r="R916" s="407">
        <v>0.0301</v>
      </c>
      <c r="S916" s="407">
        <v>0.0206</v>
      </c>
      <c r="T916" s="407">
        <v>0.0351</v>
      </c>
      <c r="U916" s="407">
        <v>0.0328</v>
      </c>
      <c r="V916" s="407">
        <v>0.0326</v>
      </c>
      <c r="W916" s="407">
        <v>0.0314</v>
      </c>
      <c r="X916" s="407">
        <v>0.0327</v>
      </c>
      <c r="Y916" s="412"/>
      <c r="Z916" s="412"/>
      <c r="AA916" s="412"/>
      <c r="AB916" s="412"/>
      <c r="AC916" s="412"/>
      <c r="AD916" s="412"/>
      <c r="AE916" s="412"/>
      <c r="AF916" s="412"/>
      <c r="AG916" s="412"/>
      <c r="AH916" s="412"/>
    </row>
    <row r="917" s="135" customFormat="1" customHeight="1" spans="1:34">
      <c r="A917" s="967">
        <v>45814</v>
      </c>
      <c r="B917" s="967">
        <v>45820</v>
      </c>
      <c r="C917" s="669" t="s">
        <v>479</v>
      </c>
      <c r="D917" s="407">
        <v>0.0371</v>
      </c>
      <c r="E917" s="407">
        <v>0.0357</v>
      </c>
      <c r="F917" s="407">
        <v>0.0351</v>
      </c>
      <c r="G917" s="407">
        <v>0.0362</v>
      </c>
      <c r="H917" s="407">
        <v>0.0706</v>
      </c>
      <c r="I917" s="407">
        <v>0.0329</v>
      </c>
      <c r="J917" s="407">
        <v>0.0328</v>
      </c>
      <c r="K917" s="407">
        <v>0.0395</v>
      </c>
      <c r="L917" s="407">
        <v>0.06</v>
      </c>
      <c r="M917" s="407">
        <v>0.0548</v>
      </c>
      <c r="N917" s="407">
        <v>0.0575</v>
      </c>
      <c r="O917" s="407">
        <v>0.0788</v>
      </c>
      <c r="P917" s="407">
        <v>0.0312</v>
      </c>
      <c r="Q917" s="407">
        <v>0.0317</v>
      </c>
      <c r="R917" s="407">
        <v>0.0411</v>
      </c>
      <c r="S917" s="407">
        <v>0.0452</v>
      </c>
      <c r="T917" s="407">
        <v>0.0402</v>
      </c>
      <c r="U917" s="407">
        <v>0.0447</v>
      </c>
      <c r="V917" s="407">
        <v>0.0742</v>
      </c>
      <c r="W917" s="407">
        <v>0.0815</v>
      </c>
      <c r="X917" s="407">
        <v>0.0482</v>
      </c>
      <c r="Y917" s="412"/>
      <c r="Z917" s="412"/>
      <c r="AA917" s="412"/>
      <c r="AB917" s="412"/>
      <c r="AC917" s="412"/>
      <c r="AD917" s="412"/>
      <c r="AE917" s="412"/>
      <c r="AF917" s="412"/>
      <c r="AG917" s="412"/>
      <c r="AH917" s="412"/>
    </row>
    <row r="918" s="135" customFormat="1" customHeight="1" spans="1:24">
      <c r="A918" s="967">
        <v>45821</v>
      </c>
      <c r="B918" s="967">
        <v>45827</v>
      </c>
      <c r="C918" s="513" t="s">
        <v>477</v>
      </c>
      <c r="D918" s="969">
        <v>125.1</v>
      </c>
      <c r="E918" s="969">
        <v>125.11</v>
      </c>
      <c r="F918" s="969">
        <v>124.63</v>
      </c>
      <c r="G918" s="969">
        <v>125.36</v>
      </c>
      <c r="H918" s="969">
        <v>128.39</v>
      </c>
      <c r="I918" s="969">
        <v>124.56</v>
      </c>
      <c r="J918" s="969">
        <v>124.02</v>
      </c>
      <c r="K918" s="969">
        <v>125.17</v>
      </c>
      <c r="L918" s="969">
        <v>129.19</v>
      </c>
      <c r="M918" s="969">
        <v>129.11</v>
      </c>
      <c r="N918" s="969">
        <v>129.66</v>
      </c>
      <c r="O918" s="969">
        <v>134.53</v>
      </c>
      <c r="P918" s="969">
        <v>125.03</v>
      </c>
      <c r="Q918" s="969">
        <v>129.49</v>
      </c>
      <c r="R918" s="969">
        <v>128.92</v>
      </c>
      <c r="S918" s="969">
        <v>132.13</v>
      </c>
      <c r="T918" s="969">
        <v>125.76</v>
      </c>
      <c r="U918" s="969">
        <v>127.42</v>
      </c>
      <c r="V918" s="969">
        <v>134.15</v>
      </c>
      <c r="W918" s="969">
        <v>136.96</v>
      </c>
      <c r="X918" s="969">
        <v>128.28</v>
      </c>
    </row>
    <row r="919" s="135" customFormat="1" customHeight="1" spans="1:24">
      <c r="A919" s="967">
        <v>45821</v>
      </c>
      <c r="B919" s="967">
        <v>45827</v>
      </c>
      <c r="C919" s="669" t="s">
        <v>478</v>
      </c>
      <c r="D919" s="407">
        <v>0.0294</v>
      </c>
      <c r="E919" s="407">
        <v>0.0332</v>
      </c>
      <c r="F919" s="407">
        <v>0.0334</v>
      </c>
      <c r="G919" s="407">
        <v>0.0277</v>
      </c>
      <c r="H919" s="407">
        <v>0.0287</v>
      </c>
      <c r="I919" s="407">
        <v>0.0297</v>
      </c>
      <c r="J919" s="407">
        <v>0.036</v>
      </c>
      <c r="K919" s="407">
        <v>0.0335</v>
      </c>
      <c r="L919" s="407">
        <v>0.0477</v>
      </c>
      <c r="M919" s="407">
        <v>0.0373</v>
      </c>
      <c r="N919" s="407">
        <v>0.0423</v>
      </c>
      <c r="O919" s="407">
        <v>0.0339</v>
      </c>
      <c r="P919" s="407">
        <v>0.0269</v>
      </c>
      <c r="Q919" s="407">
        <v>0.0295</v>
      </c>
      <c r="R919" s="407">
        <v>0.0298</v>
      </c>
      <c r="S919" s="407">
        <v>0.0204</v>
      </c>
      <c r="T919" s="407">
        <v>0.0348</v>
      </c>
      <c r="U919" s="407">
        <v>0.0326</v>
      </c>
      <c r="V919" s="407">
        <v>0.0325</v>
      </c>
      <c r="W919" s="407">
        <v>0.0316</v>
      </c>
      <c r="X919" s="407">
        <v>0.0325</v>
      </c>
    </row>
    <row r="920" s="135" customFormat="1" customHeight="1" spans="1:24">
      <c r="A920" s="967">
        <v>45821</v>
      </c>
      <c r="B920" s="967">
        <v>45827</v>
      </c>
      <c r="C920" s="669" t="s">
        <v>479</v>
      </c>
      <c r="D920" s="407">
        <v>0.0356</v>
      </c>
      <c r="E920" s="407">
        <v>0.035</v>
      </c>
      <c r="F920" s="407">
        <v>0.0345</v>
      </c>
      <c r="G920" s="407">
        <v>0.0358</v>
      </c>
      <c r="H920" s="407">
        <v>0.0694</v>
      </c>
      <c r="I920" s="407">
        <v>0.0323</v>
      </c>
      <c r="J920" s="407">
        <v>0.0325</v>
      </c>
      <c r="K920" s="407">
        <v>0.039</v>
      </c>
      <c r="L920" s="407">
        <v>0.0593</v>
      </c>
      <c r="M920" s="407">
        <v>0.0543</v>
      </c>
      <c r="N920" s="407">
        <v>0.0567</v>
      </c>
      <c r="O920" s="407">
        <v>0.0792</v>
      </c>
      <c r="P920" s="407">
        <v>0.0306</v>
      </c>
      <c r="Q920" s="407">
        <v>0.0312</v>
      </c>
      <c r="R920" s="407">
        <v>0.0393</v>
      </c>
      <c r="S920" s="407">
        <v>0.0439</v>
      </c>
      <c r="T920" s="407">
        <v>0.04</v>
      </c>
      <c r="U920" s="407">
        <v>0.044</v>
      </c>
      <c r="V920" s="407">
        <v>0.0727</v>
      </c>
      <c r="W920" s="407">
        <v>0.0799</v>
      </c>
      <c r="X920" s="407">
        <v>0.0474</v>
      </c>
    </row>
    <row r="921" s="135" customFormat="1" customHeight="1" spans="1:24">
      <c r="A921" s="967">
        <v>45828</v>
      </c>
      <c r="B921" s="967">
        <v>45834</v>
      </c>
      <c r="C921" s="513" t="s">
        <v>477</v>
      </c>
      <c r="D921" s="969">
        <v>124.24</v>
      </c>
      <c r="E921" s="758">
        <v>125.21</v>
      </c>
      <c r="F921" s="969">
        <v>124.69</v>
      </c>
      <c r="G921" s="969">
        <v>124.87</v>
      </c>
      <c r="H921" s="969">
        <v>128.26</v>
      </c>
      <c r="I921" s="969">
        <v>124.29</v>
      </c>
      <c r="J921" s="969">
        <v>123.83</v>
      </c>
      <c r="K921" s="969">
        <v>124.73</v>
      </c>
      <c r="L921" s="969">
        <v>129.13</v>
      </c>
      <c r="M921" s="969">
        <v>129.04</v>
      </c>
      <c r="N921" s="969">
        <v>129.59</v>
      </c>
      <c r="O921" s="969">
        <v>134.24</v>
      </c>
      <c r="P921" s="969">
        <v>124.95</v>
      </c>
      <c r="Q921" s="758">
        <v>129.71</v>
      </c>
      <c r="R921" s="758">
        <v>129.09</v>
      </c>
      <c r="S921" s="758">
        <v>132.09</v>
      </c>
      <c r="T921" s="969">
        <v>125.61</v>
      </c>
      <c r="U921" s="969">
        <v>127.27</v>
      </c>
      <c r="V921" s="969">
        <v>134.09</v>
      </c>
      <c r="W921" s="969">
        <v>136.93</v>
      </c>
      <c r="X921" s="969">
        <v>128.14</v>
      </c>
    </row>
    <row r="922" s="135" customFormat="1" customHeight="1" spans="1:24">
      <c r="A922" s="967">
        <v>45828</v>
      </c>
      <c r="B922" s="967">
        <v>45834</v>
      </c>
      <c r="C922" s="669" t="s">
        <v>478</v>
      </c>
      <c r="D922" s="407">
        <v>0.0288</v>
      </c>
      <c r="E922" s="407">
        <v>0.0329</v>
      </c>
      <c r="F922" s="407">
        <v>0.033</v>
      </c>
      <c r="G922" s="407">
        <v>0.0274</v>
      </c>
      <c r="H922" s="407">
        <v>0.0294</v>
      </c>
      <c r="I922" s="407">
        <v>0.0275</v>
      </c>
      <c r="J922" s="407">
        <v>0.0358</v>
      </c>
      <c r="K922" s="407">
        <v>0.0332</v>
      </c>
      <c r="L922" s="407">
        <v>0.0475</v>
      </c>
      <c r="M922" s="407">
        <v>0.0371</v>
      </c>
      <c r="N922" s="407">
        <v>0.0419</v>
      </c>
      <c r="O922" s="407">
        <v>0.0337</v>
      </c>
      <c r="P922" s="407">
        <v>0.0267</v>
      </c>
      <c r="Q922" s="407">
        <v>0.0312</v>
      </c>
      <c r="R922" s="407">
        <v>0.0303</v>
      </c>
      <c r="S922" s="407">
        <v>0.0207</v>
      </c>
      <c r="T922" s="407">
        <v>0.0346</v>
      </c>
      <c r="U922" s="980">
        <v>0.0325</v>
      </c>
      <c r="V922" s="407">
        <v>0.0327</v>
      </c>
      <c r="W922" s="407">
        <v>0.0318</v>
      </c>
      <c r="X922" s="980">
        <v>0.0324</v>
      </c>
    </row>
    <row r="923" s="135" customFormat="1" customHeight="1" spans="1:24">
      <c r="A923" s="967">
        <v>45828</v>
      </c>
      <c r="B923" s="967">
        <v>45834</v>
      </c>
      <c r="C923" s="669" t="s">
        <v>479</v>
      </c>
      <c r="D923" s="407">
        <v>0.0351</v>
      </c>
      <c r="E923" s="407">
        <v>0.0353</v>
      </c>
      <c r="F923" s="407">
        <v>0.0349</v>
      </c>
      <c r="G923" s="407">
        <v>0.0354</v>
      </c>
      <c r="H923" s="407">
        <v>0.0688</v>
      </c>
      <c r="I923" s="407">
        <v>0.0306</v>
      </c>
      <c r="J923" s="407">
        <v>0.0323</v>
      </c>
      <c r="K923" s="407">
        <v>0.0387</v>
      </c>
      <c r="L923" s="407">
        <v>0.059</v>
      </c>
      <c r="M923" s="407">
        <v>0.054</v>
      </c>
      <c r="N923" s="407">
        <v>0.0562</v>
      </c>
      <c r="O923" s="407">
        <v>0.0798</v>
      </c>
      <c r="P923" s="407">
        <v>0.0302</v>
      </c>
      <c r="Q923" s="407">
        <v>0.0321</v>
      </c>
      <c r="R923" s="407">
        <v>0.0406</v>
      </c>
      <c r="S923" s="407">
        <v>0.0432</v>
      </c>
      <c r="T923" s="407">
        <v>0.0398</v>
      </c>
      <c r="U923" s="980">
        <v>0.0439</v>
      </c>
      <c r="V923" s="407">
        <v>0.0721</v>
      </c>
      <c r="W923" s="407">
        <v>0.0792</v>
      </c>
      <c r="X923" s="980">
        <v>0.0472</v>
      </c>
    </row>
    <row r="924" s="135" customFormat="1" customHeight="1" spans="1:34">
      <c r="A924" s="967">
        <v>45835</v>
      </c>
      <c r="B924" s="967">
        <v>45841</v>
      </c>
      <c r="C924" s="513" t="s">
        <v>477</v>
      </c>
      <c r="D924" s="969">
        <v>124.97</v>
      </c>
      <c r="E924" s="758">
        <v>125.95</v>
      </c>
      <c r="F924" s="969">
        <v>125.39</v>
      </c>
      <c r="G924" s="969">
        <v>125.58</v>
      </c>
      <c r="H924" s="969">
        <v>128.63</v>
      </c>
      <c r="I924" s="969">
        <v>124.41</v>
      </c>
      <c r="J924" s="969">
        <v>124.33</v>
      </c>
      <c r="K924" s="969">
        <v>125.04</v>
      </c>
      <c r="L924" s="969">
        <v>129.4</v>
      </c>
      <c r="M924" s="969">
        <v>129.36</v>
      </c>
      <c r="N924" s="969">
        <v>129.95</v>
      </c>
      <c r="O924" s="969">
        <v>135.09</v>
      </c>
      <c r="P924" s="969">
        <v>125.43</v>
      </c>
      <c r="Q924" s="758">
        <v>130.62</v>
      </c>
      <c r="R924" s="758">
        <v>129.91</v>
      </c>
      <c r="S924" s="758">
        <v>132.63</v>
      </c>
      <c r="T924" s="969">
        <v>126.07</v>
      </c>
      <c r="U924" s="969">
        <v>127.81</v>
      </c>
      <c r="V924" s="969">
        <v>134.35</v>
      </c>
      <c r="W924" s="969">
        <v>137.12</v>
      </c>
      <c r="X924" s="969">
        <v>128.64</v>
      </c>
      <c r="Y924" s="412"/>
      <c r="Z924" s="412"/>
      <c r="AA924" s="412"/>
      <c r="AB924" s="412"/>
      <c r="AC924" s="412"/>
      <c r="AD924" s="412"/>
      <c r="AE924" s="412"/>
      <c r="AF924" s="412"/>
      <c r="AG924" s="412"/>
      <c r="AH924" s="412"/>
    </row>
    <row r="925" s="135" customFormat="1" customHeight="1" spans="1:34">
      <c r="A925" s="967">
        <v>45835</v>
      </c>
      <c r="B925" s="967">
        <v>45841</v>
      </c>
      <c r="C925" s="669" t="s">
        <v>478</v>
      </c>
      <c r="D925" s="407">
        <v>0.0296</v>
      </c>
      <c r="E925" s="407">
        <v>0.0332</v>
      </c>
      <c r="F925" s="407">
        <v>0.0331</v>
      </c>
      <c r="G925" s="407">
        <v>0.0271</v>
      </c>
      <c r="H925" s="407">
        <v>0.0298</v>
      </c>
      <c r="I925" s="407">
        <v>0.0271</v>
      </c>
      <c r="J925" s="407">
        <v>0.0355</v>
      </c>
      <c r="K925" s="407">
        <v>0.033</v>
      </c>
      <c r="L925" s="407">
        <v>0.047</v>
      </c>
      <c r="M925" s="407">
        <v>0.0369</v>
      </c>
      <c r="N925" s="407">
        <v>0.0414</v>
      </c>
      <c r="O925" s="407">
        <v>0.0339</v>
      </c>
      <c r="P925" s="407">
        <v>0.0272</v>
      </c>
      <c r="Q925" s="407">
        <v>0.0317</v>
      </c>
      <c r="R925" s="407">
        <v>0.0311</v>
      </c>
      <c r="S925" s="407">
        <v>0.0203</v>
      </c>
      <c r="T925" s="407">
        <v>0.0345</v>
      </c>
      <c r="U925" s="980">
        <v>0.0325</v>
      </c>
      <c r="V925" s="407">
        <v>0.033</v>
      </c>
      <c r="W925" s="407">
        <v>0.0322</v>
      </c>
      <c r="X925" s="980">
        <v>0.0325</v>
      </c>
      <c r="Y925" s="412"/>
      <c r="Z925" s="412"/>
      <c r="AA925" s="412"/>
      <c r="AB925" s="412"/>
      <c r="AC925" s="412"/>
      <c r="AD925" s="412"/>
      <c r="AE925" s="412"/>
      <c r="AF925" s="412"/>
      <c r="AG925" s="412"/>
      <c r="AH925" s="412"/>
    </row>
    <row r="926" s="135" customFormat="1" customHeight="1" spans="1:34">
      <c r="A926" s="967">
        <v>45835</v>
      </c>
      <c r="B926" s="967">
        <v>45841</v>
      </c>
      <c r="C926" s="669" t="s">
        <v>479</v>
      </c>
      <c r="D926" s="407">
        <v>0.0394</v>
      </c>
      <c r="E926" s="407">
        <v>0.0383</v>
      </c>
      <c r="F926" s="407">
        <v>0.0378</v>
      </c>
      <c r="G926" s="407">
        <v>0.0372</v>
      </c>
      <c r="H926" s="407">
        <v>0.0698</v>
      </c>
      <c r="I926" s="407">
        <v>0.0322</v>
      </c>
      <c r="J926" s="407">
        <v>0.0339</v>
      </c>
      <c r="K926" s="407">
        <v>0.0395</v>
      </c>
      <c r="L926" s="407">
        <v>0.0618</v>
      </c>
      <c r="M926" s="407">
        <v>0.0565</v>
      </c>
      <c r="N926" s="407">
        <v>0.0583</v>
      </c>
      <c r="O926" s="407">
        <v>0.0801</v>
      </c>
      <c r="P926" s="407">
        <v>0.0334</v>
      </c>
      <c r="Q926" s="407">
        <v>0.0392</v>
      </c>
      <c r="R926" s="407">
        <v>0.0435</v>
      </c>
      <c r="S926" s="407">
        <v>0.0453</v>
      </c>
      <c r="T926" s="407">
        <v>0.0411</v>
      </c>
      <c r="U926" s="980">
        <v>0.0463</v>
      </c>
      <c r="V926" s="407">
        <v>0.0729</v>
      </c>
      <c r="W926" s="407">
        <v>0.0799</v>
      </c>
      <c r="X926" s="980">
        <v>0.0495</v>
      </c>
      <c r="Y926" s="412"/>
      <c r="Z926" s="412"/>
      <c r="AA926" s="412"/>
      <c r="AB926" s="412"/>
      <c r="AC926" s="412"/>
      <c r="AD926" s="412"/>
      <c r="AE926" s="412"/>
      <c r="AF926" s="412"/>
      <c r="AG926" s="412"/>
      <c r="AH926" s="412"/>
    </row>
    <row r="927" s="135" customFormat="1" customHeight="1" spans="1:34">
      <c r="A927" s="967">
        <v>45842</v>
      </c>
      <c r="B927" s="967">
        <v>45848</v>
      </c>
      <c r="C927" s="513" t="s">
        <v>477</v>
      </c>
      <c r="D927" s="969">
        <v>124.98</v>
      </c>
      <c r="E927" s="758">
        <v>126.29</v>
      </c>
      <c r="F927" s="969">
        <v>125.68</v>
      </c>
      <c r="G927" s="969">
        <v>125.96</v>
      </c>
      <c r="H927" s="969">
        <v>129.06</v>
      </c>
      <c r="I927" s="969">
        <v>124.68</v>
      </c>
      <c r="J927" s="969">
        <v>124.73</v>
      </c>
      <c r="K927" s="969">
        <v>125.41</v>
      </c>
      <c r="L927" s="969">
        <v>129.8</v>
      </c>
      <c r="M927" s="969">
        <v>129.72</v>
      </c>
      <c r="N927" s="969">
        <v>130.38</v>
      </c>
      <c r="O927" s="969">
        <v>135.61</v>
      </c>
      <c r="P927" s="969">
        <v>125.74</v>
      </c>
      <c r="Q927" s="758">
        <v>131.09</v>
      </c>
      <c r="R927" s="758">
        <v>130.49</v>
      </c>
      <c r="S927" s="758">
        <v>132.97</v>
      </c>
      <c r="T927" s="969">
        <v>126.46</v>
      </c>
      <c r="U927" s="969">
        <v>128.18</v>
      </c>
      <c r="V927" s="969">
        <v>134.87</v>
      </c>
      <c r="W927" s="969">
        <v>137.58</v>
      </c>
      <c r="X927" s="969">
        <v>129.03</v>
      </c>
      <c r="Y927" s="412"/>
      <c r="Z927" s="412"/>
      <c r="AA927" s="412"/>
      <c r="AB927" s="412"/>
      <c r="AC927" s="412"/>
      <c r="AD927" s="412"/>
      <c r="AE927" s="412"/>
      <c r="AF927" s="412"/>
      <c r="AG927" s="412"/>
      <c r="AH927" s="412"/>
    </row>
    <row r="928" s="135" customFormat="1" customHeight="1" spans="1:34">
      <c r="A928" s="967">
        <v>45842</v>
      </c>
      <c r="B928" s="967">
        <v>45848</v>
      </c>
      <c r="C928" s="669" t="s">
        <v>478</v>
      </c>
      <c r="D928" s="407">
        <v>0.0286</v>
      </c>
      <c r="E928" s="407">
        <v>0.0329</v>
      </c>
      <c r="F928" s="407">
        <v>0.0319</v>
      </c>
      <c r="G928" s="407">
        <v>0.0268</v>
      </c>
      <c r="H928" s="407">
        <v>0.0304</v>
      </c>
      <c r="I928" s="407">
        <v>0.0258</v>
      </c>
      <c r="J928" s="407">
        <v>0.0353</v>
      </c>
      <c r="K928" s="407">
        <v>0.0327</v>
      </c>
      <c r="L928" s="407">
        <v>0.0464</v>
      </c>
      <c r="M928" s="407">
        <v>0.0363</v>
      </c>
      <c r="N928" s="407">
        <v>0.0406</v>
      </c>
      <c r="O928" s="407">
        <v>0.0445</v>
      </c>
      <c r="P928" s="407">
        <v>0.0267</v>
      </c>
      <c r="Q928" s="407">
        <v>0.0321</v>
      </c>
      <c r="R928" s="407">
        <v>0.0317</v>
      </c>
      <c r="S928" s="407">
        <v>0.0201</v>
      </c>
      <c r="T928" s="407">
        <v>0.0342</v>
      </c>
      <c r="U928" s="407">
        <v>0.0328</v>
      </c>
      <c r="V928" s="407">
        <v>0.0334</v>
      </c>
      <c r="W928" s="407">
        <v>0.0327</v>
      </c>
      <c r="X928" s="407">
        <v>0.0328</v>
      </c>
      <c r="Y928" s="412"/>
      <c r="Z928" s="412"/>
      <c r="AA928" s="412"/>
      <c r="AB928" s="412"/>
      <c r="AC928" s="412"/>
      <c r="AD928" s="412"/>
      <c r="AE928" s="412"/>
      <c r="AF928" s="412"/>
      <c r="AG928" s="412"/>
      <c r="AH928" s="412"/>
    </row>
    <row r="929" s="135" customFormat="1" customHeight="1" spans="1:34">
      <c r="A929" s="967">
        <v>45842</v>
      </c>
      <c r="B929" s="967">
        <v>45848</v>
      </c>
      <c r="C929" s="669" t="s">
        <v>479</v>
      </c>
      <c r="D929" s="407">
        <v>0.0401</v>
      </c>
      <c r="E929" s="407">
        <v>0.0394</v>
      </c>
      <c r="F929" s="407">
        <v>0.0385</v>
      </c>
      <c r="G929" s="407">
        <v>0.0408</v>
      </c>
      <c r="H929" s="407">
        <v>0.0707</v>
      </c>
      <c r="I929" s="407">
        <v>0.0341</v>
      </c>
      <c r="J929" s="407">
        <v>0.0377</v>
      </c>
      <c r="K929" s="407">
        <v>0.0409</v>
      </c>
      <c r="L929" s="407">
        <v>0.0655</v>
      </c>
      <c r="M929" s="407">
        <v>0.0592</v>
      </c>
      <c r="N929" s="407">
        <v>0.0599</v>
      </c>
      <c r="O929" s="407">
        <v>0.0813</v>
      </c>
      <c r="P929" s="407">
        <v>0.0341</v>
      </c>
      <c r="Q929" s="407">
        <v>0.0407</v>
      </c>
      <c r="R929" s="407">
        <v>0.0446</v>
      </c>
      <c r="S929" s="407">
        <v>0.0457</v>
      </c>
      <c r="T929" s="407">
        <v>0.0442</v>
      </c>
      <c r="U929" s="980">
        <v>0.0481</v>
      </c>
      <c r="V929" s="407">
        <v>0.0738</v>
      </c>
      <c r="W929" s="407">
        <v>0.0809</v>
      </c>
      <c r="X929" s="407">
        <v>0.0512</v>
      </c>
      <c r="Y929" s="412"/>
      <c r="Z929" s="412"/>
      <c r="AA929" s="412"/>
      <c r="AB929" s="412"/>
      <c r="AC929" s="412"/>
      <c r="AD929" s="412"/>
      <c r="AE929" s="412"/>
      <c r="AF929" s="412"/>
      <c r="AG929" s="412"/>
      <c r="AH929" s="412"/>
    </row>
    <row r="930" s="135" customFormat="1" customHeight="1" spans="1:24">
      <c r="A930" s="967">
        <v>45849</v>
      </c>
      <c r="B930" s="967">
        <v>45855</v>
      </c>
      <c r="C930" s="513" t="s">
        <v>477</v>
      </c>
      <c r="D930" s="969">
        <v>124.73</v>
      </c>
      <c r="E930" s="969">
        <v>126.18</v>
      </c>
      <c r="F930" s="969">
        <v>125.52</v>
      </c>
      <c r="G930" s="969">
        <v>125.82</v>
      </c>
      <c r="H930" s="969">
        <v>128.87</v>
      </c>
      <c r="I930" s="969">
        <v>124.35</v>
      </c>
      <c r="J930" s="969">
        <v>124.56</v>
      </c>
      <c r="K930" s="969">
        <v>125.22</v>
      </c>
      <c r="L930" s="969">
        <v>129.51</v>
      </c>
      <c r="M930" s="969">
        <v>129.42</v>
      </c>
      <c r="N930" s="969">
        <v>130.11</v>
      </c>
      <c r="O930" s="969">
        <v>135.5</v>
      </c>
      <c r="P930" s="969">
        <v>125.82</v>
      </c>
      <c r="Q930" s="969">
        <v>130.68</v>
      </c>
      <c r="R930" s="969">
        <v>130.13</v>
      </c>
      <c r="S930" s="969">
        <v>132.85</v>
      </c>
      <c r="T930" s="969">
        <v>126.33</v>
      </c>
      <c r="U930" s="969">
        <v>127.98</v>
      </c>
      <c r="V930" s="969">
        <v>134.72</v>
      </c>
      <c r="W930" s="969">
        <v>137.54</v>
      </c>
      <c r="X930" s="969">
        <v>128.83</v>
      </c>
    </row>
    <row r="931" s="135" customFormat="1" customHeight="1" spans="1:24">
      <c r="A931" s="967">
        <v>45849</v>
      </c>
      <c r="B931" s="967">
        <v>45855</v>
      </c>
      <c r="C931" s="669" t="s">
        <v>478</v>
      </c>
      <c r="D931" s="407">
        <v>0.0281</v>
      </c>
      <c r="E931" s="407">
        <v>0.0327</v>
      </c>
      <c r="F931" s="407">
        <v>0.0316</v>
      </c>
      <c r="G931" s="407">
        <v>0.0265</v>
      </c>
      <c r="H931" s="407">
        <v>0.0329</v>
      </c>
      <c r="I931" s="407">
        <v>0.0269</v>
      </c>
      <c r="J931" s="407">
        <v>0.035</v>
      </c>
      <c r="K931" s="407">
        <v>0.0324</v>
      </c>
      <c r="L931" s="407">
        <v>0.0462</v>
      </c>
      <c r="M931" s="407">
        <v>0.0362</v>
      </c>
      <c r="N931" s="407">
        <v>0.0405</v>
      </c>
      <c r="O931" s="407">
        <v>0.0558</v>
      </c>
      <c r="P931" s="407">
        <v>0.0262</v>
      </c>
      <c r="Q931" s="407">
        <v>0.0313</v>
      </c>
      <c r="R931" s="407">
        <v>0.0314</v>
      </c>
      <c r="S931" s="407">
        <v>0.0204</v>
      </c>
      <c r="T931" s="407">
        <v>0.034</v>
      </c>
      <c r="U931" s="407">
        <v>0.0334</v>
      </c>
      <c r="V931" s="407">
        <v>0.0358</v>
      </c>
      <c r="W931" s="407">
        <v>0.0353</v>
      </c>
      <c r="X931" s="980">
        <v>0.0336</v>
      </c>
    </row>
    <row r="932" s="135" customFormat="1" customHeight="1" spans="1:24">
      <c r="A932" s="967">
        <v>45849</v>
      </c>
      <c r="B932" s="967">
        <v>45855</v>
      </c>
      <c r="C932" s="669" t="s">
        <v>479</v>
      </c>
      <c r="D932" s="407">
        <v>0.0397</v>
      </c>
      <c r="E932" s="407">
        <v>0.0386</v>
      </c>
      <c r="F932" s="407">
        <v>0.0377</v>
      </c>
      <c r="G932" s="407">
        <v>0.0415</v>
      </c>
      <c r="H932" s="407">
        <v>0.0729</v>
      </c>
      <c r="I932" s="407">
        <v>0.0327</v>
      </c>
      <c r="J932" s="407">
        <v>0.0385</v>
      </c>
      <c r="K932" s="407">
        <v>0.0418</v>
      </c>
      <c r="L932" s="407">
        <v>0.0665</v>
      </c>
      <c r="M932" s="407">
        <v>0.0598</v>
      </c>
      <c r="N932" s="407">
        <v>0.0605</v>
      </c>
      <c r="O932" s="407">
        <v>0.0853</v>
      </c>
      <c r="P932" s="407">
        <v>0.0348</v>
      </c>
      <c r="Q932" s="407">
        <v>0.0396</v>
      </c>
      <c r="R932" s="407">
        <v>0.0421</v>
      </c>
      <c r="S932" s="407">
        <v>0.0451</v>
      </c>
      <c r="T932" s="407">
        <v>0.045</v>
      </c>
      <c r="U932" s="407">
        <v>0.0484</v>
      </c>
      <c r="V932" s="407">
        <v>0.0751</v>
      </c>
      <c r="W932" s="407">
        <v>0.0826</v>
      </c>
      <c r="X932" s="980">
        <v>0.0516</v>
      </c>
    </row>
    <row r="933" s="135" customFormat="1" customHeight="1" spans="1:24">
      <c r="A933" s="967">
        <v>45856</v>
      </c>
      <c r="B933" s="967">
        <v>45862</v>
      </c>
      <c r="C933" s="513" t="s">
        <v>477</v>
      </c>
      <c r="D933" s="969">
        <v>124.02</v>
      </c>
      <c r="E933" s="969">
        <v>126.05</v>
      </c>
      <c r="F933" s="969">
        <v>125.41</v>
      </c>
      <c r="G933" s="969">
        <v>125.28</v>
      </c>
      <c r="H933" s="969">
        <v>128.74</v>
      </c>
      <c r="I933" s="969">
        <v>124.1</v>
      </c>
      <c r="J933" s="969">
        <v>123.99</v>
      </c>
      <c r="K933" s="969">
        <v>124.76</v>
      </c>
      <c r="L933" s="969">
        <v>129.17</v>
      </c>
      <c r="M933" s="969">
        <v>129.12</v>
      </c>
      <c r="N933" s="969">
        <v>129.78</v>
      </c>
      <c r="O933" s="969">
        <v>135.29</v>
      </c>
      <c r="P933" s="969">
        <v>125.64</v>
      </c>
      <c r="Q933" s="969">
        <v>130.17</v>
      </c>
      <c r="R933" s="969">
        <v>129.46</v>
      </c>
      <c r="S933" s="969">
        <v>132.41</v>
      </c>
      <c r="T933" s="969">
        <v>125.8</v>
      </c>
      <c r="U933" s="969">
        <v>127.6</v>
      </c>
      <c r="V933" s="969">
        <v>134.61</v>
      </c>
      <c r="W933" s="969">
        <v>137.4</v>
      </c>
      <c r="X933" s="969">
        <v>128.48</v>
      </c>
    </row>
    <row r="934" s="135" customFormat="1" customHeight="1" spans="1:24">
      <c r="A934" s="967">
        <v>45856</v>
      </c>
      <c r="B934" s="967">
        <v>45862</v>
      </c>
      <c r="C934" s="669" t="s">
        <v>478</v>
      </c>
      <c r="D934" s="407">
        <v>0.0277</v>
      </c>
      <c r="E934" s="407">
        <v>0.0324</v>
      </c>
      <c r="F934" s="407">
        <v>0.0313</v>
      </c>
      <c r="G934" s="407">
        <v>0.0262</v>
      </c>
      <c r="H934" s="407">
        <v>0.0332</v>
      </c>
      <c r="I934" s="407">
        <v>0.0275</v>
      </c>
      <c r="J934" s="407">
        <v>0.0346</v>
      </c>
      <c r="K934" s="407">
        <v>0.0321</v>
      </c>
      <c r="L934" s="407">
        <v>0.0458</v>
      </c>
      <c r="M934" s="407">
        <v>0.036</v>
      </c>
      <c r="N934" s="407">
        <v>0.0401</v>
      </c>
      <c r="O934" s="407">
        <v>0.0604</v>
      </c>
      <c r="P934" s="407">
        <v>0.0259</v>
      </c>
      <c r="Q934" s="407">
        <v>0.0316</v>
      </c>
      <c r="R934" s="407">
        <v>0.0321</v>
      </c>
      <c r="S934" s="407">
        <v>0.0205</v>
      </c>
      <c r="T934" s="407">
        <v>0.0337</v>
      </c>
      <c r="U934" s="407">
        <v>0.0336</v>
      </c>
      <c r="V934" s="407">
        <v>0.036</v>
      </c>
      <c r="W934" s="407">
        <v>0.0355</v>
      </c>
      <c r="X934" s="980">
        <v>0.0338</v>
      </c>
    </row>
    <row r="935" s="135" customFormat="1" customHeight="1" spans="1:24">
      <c r="A935" s="967">
        <v>45856</v>
      </c>
      <c r="B935" s="967">
        <v>45862</v>
      </c>
      <c r="C935" s="669" t="s">
        <v>479</v>
      </c>
      <c r="D935" s="407">
        <v>0.0388</v>
      </c>
      <c r="E935" s="407">
        <v>0.0388</v>
      </c>
      <c r="F935" s="407">
        <v>0.0375</v>
      </c>
      <c r="G935" s="407">
        <v>0.0401</v>
      </c>
      <c r="H935" s="407">
        <v>0.0733</v>
      </c>
      <c r="I935" s="407">
        <v>0.034</v>
      </c>
      <c r="J935" s="407">
        <v>0.038</v>
      </c>
      <c r="K935" s="407">
        <v>0.0411</v>
      </c>
      <c r="L935" s="407">
        <v>0.0659</v>
      </c>
      <c r="M935" s="407">
        <v>0.0591</v>
      </c>
      <c r="N935" s="407">
        <v>0.0599</v>
      </c>
      <c r="O935" s="407">
        <v>0.0866</v>
      </c>
      <c r="P935" s="407">
        <v>0.0352</v>
      </c>
      <c r="Q935" s="407">
        <v>0.0391</v>
      </c>
      <c r="R935" s="407">
        <v>0.0417</v>
      </c>
      <c r="S935" s="407">
        <v>0.0449</v>
      </c>
      <c r="T935" s="407">
        <v>0.0445</v>
      </c>
      <c r="U935" s="407">
        <v>0.0481</v>
      </c>
      <c r="V935" s="407">
        <v>0.0756</v>
      </c>
      <c r="W935" s="407">
        <v>0.0831</v>
      </c>
      <c r="X935" s="980">
        <v>0.0514</v>
      </c>
    </row>
    <row r="936" s="135" customFormat="1" customHeight="1" spans="1:24">
      <c r="A936" s="630">
        <v>45863</v>
      </c>
      <c r="B936" s="630">
        <v>45869</v>
      </c>
      <c r="C936" s="513" t="s">
        <v>477</v>
      </c>
      <c r="D936" s="969">
        <v>123.14</v>
      </c>
      <c r="E936" s="969">
        <v>125.74</v>
      </c>
      <c r="F936" s="969">
        <v>125.14</v>
      </c>
      <c r="G936" s="969">
        <v>124.43</v>
      </c>
      <c r="H936" s="969">
        <v>128.39</v>
      </c>
      <c r="I936" s="969">
        <v>123.5</v>
      </c>
      <c r="J936" s="969">
        <v>123.48</v>
      </c>
      <c r="K936" s="969">
        <v>123.95</v>
      </c>
      <c r="L936" s="969">
        <v>128.84</v>
      </c>
      <c r="M936" s="969">
        <v>128.8</v>
      </c>
      <c r="N936" s="969">
        <v>129.5</v>
      </c>
      <c r="O936" s="969">
        <v>134.4</v>
      </c>
      <c r="P936" s="969">
        <v>125.35</v>
      </c>
      <c r="Q936" s="758">
        <v>129.73</v>
      </c>
      <c r="R936" s="758">
        <v>128.97</v>
      </c>
      <c r="S936" s="758">
        <v>132.07</v>
      </c>
      <c r="T936" s="969">
        <v>124.96</v>
      </c>
      <c r="U936" s="969">
        <v>127.08</v>
      </c>
      <c r="V936" s="969">
        <v>134.16</v>
      </c>
      <c r="W936" s="969">
        <v>137.11</v>
      </c>
      <c r="X936" s="969">
        <v>127.98</v>
      </c>
    </row>
    <row r="937" s="135" customFormat="1" customHeight="1" spans="1:24">
      <c r="A937" s="630">
        <v>45863</v>
      </c>
      <c r="B937" s="630">
        <v>45869</v>
      </c>
      <c r="C937" s="669" t="s">
        <v>478</v>
      </c>
      <c r="D937" s="407">
        <v>0.028</v>
      </c>
      <c r="E937" s="407">
        <v>0.0321</v>
      </c>
      <c r="F937" s="407">
        <v>0.0311</v>
      </c>
      <c r="G937" s="407">
        <v>0.026</v>
      </c>
      <c r="H937" s="407">
        <v>0.0356</v>
      </c>
      <c r="I937" s="407">
        <v>0.0291</v>
      </c>
      <c r="J937" s="407">
        <v>0.0344</v>
      </c>
      <c r="K937" s="407">
        <v>0.0323</v>
      </c>
      <c r="L937" s="407">
        <v>0.0456</v>
      </c>
      <c r="M937" s="407">
        <v>0.0359</v>
      </c>
      <c r="N937" s="407">
        <v>0.04</v>
      </c>
      <c r="O937" s="407">
        <v>0.0672</v>
      </c>
      <c r="P937" s="407">
        <v>0.0262</v>
      </c>
      <c r="Q937" s="407">
        <v>0.0318</v>
      </c>
      <c r="R937" s="407">
        <v>0.0326</v>
      </c>
      <c r="S937" s="407">
        <v>0.0207</v>
      </c>
      <c r="T937" s="407">
        <v>0.0335</v>
      </c>
      <c r="U937" s="407">
        <v>0.0342</v>
      </c>
      <c r="V937" s="407">
        <v>0.0384</v>
      </c>
      <c r="W937" s="407">
        <v>0.0381</v>
      </c>
      <c r="X937" s="980">
        <v>0.0347</v>
      </c>
    </row>
    <row r="938" s="135" customFormat="1" customHeight="1" spans="1:24">
      <c r="A938" s="630">
        <v>45863</v>
      </c>
      <c r="B938" s="630">
        <v>45869</v>
      </c>
      <c r="C938" s="669" t="s">
        <v>479</v>
      </c>
      <c r="D938" s="407">
        <v>0.0379</v>
      </c>
      <c r="E938" s="407">
        <v>0.0382</v>
      </c>
      <c r="F938" s="407">
        <v>0.0371</v>
      </c>
      <c r="G938" s="407">
        <v>0.0397</v>
      </c>
      <c r="H938" s="407">
        <v>0.0729</v>
      </c>
      <c r="I938" s="407">
        <v>0.0344</v>
      </c>
      <c r="J938" s="407">
        <v>0.0377</v>
      </c>
      <c r="K938" s="407">
        <v>0.0405</v>
      </c>
      <c r="L938" s="407">
        <v>0.065</v>
      </c>
      <c r="M938" s="407">
        <v>0.0583</v>
      </c>
      <c r="N938" s="407">
        <v>0.059</v>
      </c>
      <c r="O938" s="407">
        <v>0.0862</v>
      </c>
      <c r="P938" s="407">
        <v>0.0349</v>
      </c>
      <c r="Q938" s="407">
        <v>0.0385</v>
      </c>
      <c r="R938" s="407">
        <v>0.0408</v>
      </c>
      <c r="S938" s="407">
        <v>0.0437</v>
      </c>
      <c r="T938" s="407">
        <v>0.044</v>
      </c>
      <c r="U938" s="407">
        <v>0.0476</v>
      </c>
      <c r="V938" s="407">
        <v>0.0754</v>
      </c>
      <c r="W938" s="407">
        <v>0.0829</v>
      </c>
      <c r="X938" s="980">
        <v>0.0509</v>
      </c>
    </row>
    <row r="939" s="135" customFormat="1" customHeight="1" spans="1:24">
      <c r="A939" s="630">
        <v>45870</v>
      </c>
      <c r="B939" s="630">
        <v>45876</v>
      </c>
      <c r="C939" s="513" t="s">
        <v>477</v>
      </c>
      <c r="D939" s="969">
        <v>123.12</v>
      </c>
      <c r="E939" s="969">
        <v>125.52</v>
      </c>
      <c r="F939" s="969">
        <v>124.93</v>
      </c>
      <c r="G939" s="969">
        <v>124.29</v>
      </c>
      <c r="H939" s="969">
        <v>128.11</v>
      </c>
      <c r="I939" s="969">
        <v>123.39</v>
      </c>
      <c r="J939" s="969">
        <v>123.33</v>
      </c>
      <c r="K939" s="969">
        <v>123.85</v>
      </c>
      <c r="L939" s="758">
        <v>128.71</v>
      </c>
      <c r="M939" s="758">
        <v>128.67</v>
      </c>
      <c r="N939" s="978">
        <v>129.4</v>
      </c>
      <c r="O939" s="969">
        <v>133.75</v>
      </c>
      <c r="P939" s="758">
        <v>125.27</v>
      </c>
      <c r="Q939" s="758">
        <v>129.45</v>
      </c>
      <c r="R939" s="758">
        <v>128.68</v>
      </c>
      <c r="S939" s="758">
        <v>131.88</v>
      </c>
      <c r="T939" s="969">
        <v>124.87</v>
      </c>
      <c r="U939" s="969">
        <v>126.9</v>
      </c>
      <c r="V939" s="969">
        <v>134.05</v>
      </c>
      <c r="W939" s="969">
        <v>136.93</v>
      </c>
      <c r="X939" s="969">
        <v>127.8</v>
      </c>
    </row>
    <row r="940" s="135" customFormat="1" customHeight="1" spans="1:24">
      <c r="A940" s="630">
        <v>45870</v>
      </c>
      <c r="B940" s="630">
        <v>45876</v>
      </c>
      <c r="C940" s="669" t="s">
        <v>478</v>
      </c>
      <c r="D940" s="407">
        <v>0.0286</v>
      </c>
      <c r="E940" s="407">
        <v>0.0316</v>
      </c>
      <c r="F940" s="407">
        <v>0.0305</v>
      </c>
      <c r="G940" s="407">
        <v>0.0257</v>
      </c>
      <c r="H940" s="407">
        <v>0.0371</v>
      </c>
      <c r="I940" s="407">
        <v>0.0301</v>
      </c>
      <c r="J940" s="407">
        <v>0.0343</v>
      </c>
      <c r="K940" s="407">
        <v>0.032</v>
      </c>
      <c r="L940" s="407">
        <v>0.0453</v>
      </c>
      <c r="M940" s="407">
        <v>0.0358</v>
      </c>
      <c r="N940" s="407">
        <v>0.0396</v>
      </c>
      <c r="O940" s="407">
        <v>0.0718</v>
      </c>
      <c r="P940" s="407">
        <v>0.0258</v>
      </c>
      <c r="Q940" s="407">
        <v>0.0323</v>
      </c>
      <c r="R940" s="407">
        <v>0.0329</v>
      </c>
      <c r="S940" s="407">
        <v>0.0205</v>
      </c>
      <c r="T940" s="407">
        <v>0.0334</v>
      </c>
      <c r="U940" s="980">
        <v>0.0345</v>
      </c>
      <c r="V940" s="407">
        <v>0.0397</v>
      </c>
      <c r="W940" s="407">
        <v>0.0393</v>
      </c>
      <c r="X940" s="980">
        <v>0.0351</v>
      </c>
    </row>
    <row r="941" s="135" customFormat="1" customHeight="1" spans="1:24">
      <c r="A941" s="630">
        <v>45870</v>
      </c>
      <c r="B941" s="630">
        <v>45876</v>
      </c>
      <c r="C941" s="669" t="s">
        <v>479</v>
      </c>
      <c r="D941" s="407">
        <v>0.0365</v>
      </c>
      <c r="E941" s="407">
        <v>0.0379</v>
      </c>
      <c r="F941" s="407">
        <v>0.0369</v>
      </c>
      <c r="G941" s="407">
        <v>0.0395</v>
      </c>
      <c r="H941" s="407">
        <v>0.0725</v>
      </c>
      <c r="I941" s="407">
        <v>0.0315</v>
      </c>
      <c r="J941" s="407">
        <v>0.0375</v>
      </c>
      <c r="K941" s="407">
        <v>0.0402</v>
      </c>
      <c r="L941" s="407">
        <v>0.0646</v>
      </c>
      <c r="M941" s="407">
        <v>0.0581</v>
      </c>
      <c r="N941" s="407">
        <v>0.0586</v>
      </c>
      <c r="O941" s="407">
        <v>0.0854</v>
      </c>
      <c r="P941" s="407">
        <v>0.0341</v>
      </c>
      <c r="Q941" s="407">
        <v>0.0384</v>
      </c>
      <c r="R941" s="407">
        <v>0.0405</v>
      </c>
      <c r="S941" s="407">
        <v>0.0433</v>
      </c>
      <c r="T941" s="407">
        <v>0.0436</v>
      </c>
      <c r="U941" s="980">
        <v>0.047</v>
      </c>
      <c r="V941" s="407">
        <v>0.0748</v>
      </c>
      <c r="W941" s="407">
        <v>0.0825</v>
      </c>
      <c r="X941" s="980">
        <v>0.0503</v>
      </c>
    </row>
    <row r="942" s="135" customFormat="1" customHeight="1" spans="1:34">
      <c r="A942" s="630">
        <v>45877</v>
      </c>
      <c r="B942" s="630">
        <v>45883</v>
      </c>
      <c r="C942" s="513" t="s">
        <v>477</v>
      </c>
      <c r="D942" s="969">
        <v>123</v>
      </c>
      <c r="E942" s="969">
        <v>125.63</v>
      </c>
      <c r="F942" s="969">
        <v>125.06</v>
      </c>
      <c r="G942" s="969">
        <v>124.25</v>
      </c>
      <c r="H942" s="969">
        <v>128.06</v>
      </c>
      <c r="I942" s="969">
        <v>123.18</v>
      </c>
      <c r="J942" s="969">
        <v>123.37</v>
      </c>
      <c r="K942" s="969">
        <v>123.75</v>
      </c>
      <c r="L942" s="758">
        <v>128.73</v>
      </c>
      <c r="M942" s="978">
        <v>128.59</v>
      </c>
      <c r="N942" s="978">
        <v>129.43</v>
      </c>
      <c r="O942" s="969">
        <v>133.72</v>
      </c>
      <c r="P942" s="758">
        <v>125.44</v>
      </c>
      <c r="Q942" s="758">
        <v>129.67</v>
      </c>
      <c r="R942" s="758">
        <v>128.87</v>
      </c>
      <c r="S942" s="758">
        <v>131.91</v>
      </c>
      <c r="T942" s="969">
        <v>124.83</v>
      </c>
      <c r="U942" s="969">
        <v>126.91</v>
      </c>
      <c r="V942" s="969">
        <v>134.16</v>
      </c>
      <c r="W942" s="969">
        <v>136.84</v>
      </c>
      <c r="X942" s="969">
        <v>127.82</v>
      </c>
      <c r="Y942" s="412"/>
      <c r="Z942" s="412"/>
      <c r="AA942" s="412"/>
      <c r="AB942" s="412"/>
      <c r="AC942" s="412"/>
      <c r="AD942" s="412"/>
      <c r="AE942" s="412"/>
      <c r="AF942" s="412"/>
      <c r="AG942" s="412"/>
      <c r="AH942" s="412"/>
    </row>
    <row r="943" s="135" customFormat="1" customHeight="1" spans="1:34">
      <c r="A943" s="630">
        <v>45877</v>
      </c>
      <c r="B943" s="630">
        <v>45883</v>
      </c>
      <c r="C943" s="669" t="s">
        <v>478</v>
      </c>
      <c r="D943" s="407">
        <v>0.0294</v>
      </c>
      <c r="E943" s="407">
        <v>0.0317</v>
      </c>
      <c r="F943" s="407">
        <v>0.0303</v>
      </c>
      <c r="G943" s="407">
        <v>0.0256</v>
      </c>
      <c r="H943" s="407">
        <v>0.0429</v>
      </c>
      <c r="I943" s="407">
        <v>0.0307</v>
      </c>
      <c r="J943" s="407">
        <v>0.034</v>
      </c>
      <c r="K943" s="407">
        <v>0.0318</v>
      </c>
      <c r="L943" s="407">
        <v>0.0452</v>
      </c>
      <c r="M943" s="407">
        <v>0.0356</v>
      </c>
      <c r="N943" s="407">
        <v>0.0394</v>
      </c>
      <c r="O943" s="407">
        <v>0.0831</v>
      </c>
      <c r="P943" s="407">
        <v>0.0255</v>
      </c>
      <c r="Q943" s="407">
        <v>0.0328</v>
      </c>
      <c r="R943" s="407">
        <v>0.0432</v>
      </c>
      <c r="S943" s="407">
        <v>0.0203</v>
      </c>
      <c r="T943" s="407">
        <v>0.0333</v>
      </c>
      <c r="U943" s="980">
        <v>0.0362</v>
      </c>
      <c r="V943" s="407">
        <v>0.0506</v>
      </c>
      <c r="W943" s="407">
        <v>0.0502</v>
      </c>
      <c r="X943" s="980">
        <v>0.0377</v>
      </c>
      <c r="Y943" s="412"/>
      <c r="Z943" s="412"/>
      <c r="AA943" s="412"/>
      <c r="AB943" s="412"/>
      <c r="AC943" s="412"/>
      <c r="AD943" s="412"/>
      <c r="AE943" s="412"/>
      <c r="AF943" s="412"/>
      <c r="AG943" s="412"/>
      <c r="AH943" s="412"/>
    </row>
    <row r="944" s="135" customFormat="1" customHeight="1" spans="1:34">
      <c r="A944" s="630">
        <v>45877</v>
      </c>
      <c r="B944" s="630">
        <v>45883</v>
      </c>
      <c r="C944" s="669" t="s">
        <v>479</v>
      </c>
      <c r="D944" s="407">
        <v>0.0344</v>
      </c>
      <c r="E944" s="407">
        <v>0.0376</v>
      </c>
      <c r="F944" s="407">
        <v>0.0365</v>
      </c>
      <c r="G944" s="407">
        <v>0.0391</v>
      </c>
      <c r="H944" s="407">
        <v>0.0727</v>
      </c>
      <c r="I944" s="407">
        <v>0.0318</v>
      </c>
      <c r="J944" s="407">
        <v>0.0374</v>
      </c>
      <c r="K944" s="407">
        <v>0.039</v>
      </c>
      <c r="L944" s="407">
        <v>0.064</v>
      </c>
      <c r="M944" s="407">
        <v>0.0576</v>
      </c>
      <c r="N944" s="407">
        <v>0.0581</v>
      </c>
      <c r="O944" s="407">
        <v>0.0851</v>
      </c>
      <c r="P944" s="407">
        <v>0.0345</v>
      </c>
      <c r="Q944" s="407">
        <v>0.0386</v>
      </c>
      <c r="R944" s="407">
        <v>0.0411</v>
      </c>
      <c r="S944" s="407">
        <v>0.0427</v>
      </c>
      <c r="T944" s="407">
        <v>0.0433</v>
      </c>
      <c r="U944" s="980">
        <v>0.0467</v>
      </c>
      <c r="V944" s="407">
        <v>0.0751</v>
      </c>
      <c r="W944" s="407">
        <v>0.0829</v>
      </c>
      <c r="X944" s="980">
        <v>0.0501</v>
      </c>
      <c r="Y944" s="412"/>
      <c r="Z944" s="412"/>
      <c r="AA944" s="412"/>
      <c r="AB944" s="412"/>
      <c r="AC944" s="412"/>
      <c r="AD944" s="412"/>
      <c r="AE944" s="412"/>
      <c r="AF944" s="412"/>
      <c r="AG944" s="412"/>
      <c r="AH944" s="412"/>
    </row>
    <row r="945" s="135" customFormat="1" customHeight="1" spans="1:34">
      <c r="A945" s="630">
        <v>45884</v>
      </c>
      <c r="B945" s="630">
        <v>45890</v>
      </c>
      <c r="C945" s="513" t="s">
        <v>477</v>
      </c>
      <c r="D945" s="969">
        <v>123.09</v>
      </c>
      <c r="E945" s="969">
        <v>125.85</v>
      </c>
      <c r="F945" s="969">
        <v>125.45</v>
      </c>
      <c r="G945" s="969">
        <v>124.33</v>
      </c>
      <c r="H945" s="969">
        <v>128.16</v>
      </c>
      <c r="I945" s="969">
        <v>123.54</v>
      </c>
      <c r="J945" s="969">
        <v>123.45</v>
      </c>
      <c r="K945" s="969">
        <v>123.83</v>
      </c>
      <c r="L945" s="758">
        <v>128.8</v>
      </c>
      <c r="M945" s="978">
        <v>128.63</v>
      </c>
      <c r="N945" s="978">
        <v>129.51</v>
      </c>
      <c r="O945" s="969">
        <v>133.85</v>
      </c>
      <c r="P945" s="758">
        <v>125.83</v>
      </c>
      <c r="Q945" s="758">
        <v>129.89</v>
      </c>
      <c r="R945" s="758">
        <v>129.15</v>
      </c>
      <c r="S945" s="758">
        <v>131.93</v>
      </c>
      <c r="T945" s="969">
        <v>124.89</v>
      </c>
      <c r="U945" s="969">
        <v>127.07</v>
      </c>
      <c r="V945" s="969">
        <v>134.46</v>
      </c>
      <c r="W945" s="969">
        <v>136.95</v>
      </c>
      <c r="X945" s="969">
        <v>127.98</v>
      </c>
      <c r="Y945" s="412"/>
      <c r="Z945" s="412"/>
      <c r="AA945" s="412"/>
      <c r="AB945" s="412"/>
      <c r="AC945" s="412"/>
      <c r="AD945" s="412"/>
      <c r="AE945" s="412"/>
      <c r="AF945" s="412"/>
      <c r="AG945" s="412"/>
      <c r="AH945" s="412"/>
    </row>
    <row r="946" s="135" customFormat="1" customHeight="1" spans="1:34">
      <c r="A946" s="630">
        <v>45884</v>
      </c>
      <c r="B946" s="630">
        <v>45890</v>
      </c>
      <c r="C946" s="669" t="s">
        <v>478</v>
      </c>
      <c r="D946" s="407">
        <v>0.0283</v>
      </c>
      <c r="E946" s="407">
        <v>0.0314</v>
      </c>
      <c r="F946" s="407">
        <v>0.0301</v>
      </c>
      <c r="G946" s="407">
        <v>0.0254</v>
      </c>
      <c r="H946" s="407">
        <v>0.0438</v>
      </c>
      <c r="I946" s="407">
        <v>0.0289</v>
      </c>
      <c r="J946" s="407">
        <v>0.0339</v>
      </c>
      <c r="K946" s="407">
        <v>0.0316</v>
      </c>
      <c r="L946" s="407">
        <v>0.0449</v>
      </c>
      <c r="M946" s="407">
        <v>0.0354</v>
      </c>
      <c r="N946" s="407">
        <v>0.039</v>
      </c>
      <c r="O946" s="407">
        <v>0.0877</v>
      </c>
      <c r="P946" s="407">
        <v>0.0253</v>
      </c>
      <c r="Q946" s="407">
        <v>0.0324</v>
      </c>
      <c r="R946" s="407">
        <v>0.0453</v>
      </c>
      <c r="S946" s="407">
        <v>0.0201</v>
      </c>
      <c r="T946" s="407">
        <v>0.0332</v>
      </c>
      <c r="U946" s="980">
        <v>0.0363</v>
      </c>
      <c r="V946" s="407">
        <v>0.0519</v>
      </c>
      <c r="W946" s="407">
        <v>0.0513</v>
      </c>
      <c r="X946" s="980">
        <v>0.0379</v>
      </c>
      <c r="Y946" s="412"/>
      <c r="Z946" s="412"/>
      <c r="AA946" s="412"/>
      <c r="AB946" s="412"/>
      <c r="AC946" s="412"/>
      <c r="AD946" s="412"/>
      <c r="AE946" s="412"/>
      <c r="AF946" s="412"/>
      <c r="AG946" s="412"/>
      <c r="AH946" s="412"/>
    </row>
    <row r="947" s="135" customFormat="1" customHeight="1" spans="1:34">
      <c r="A947" s="630">
        <v>45884</v>
      </c>
      <c r="B947" s="630">
        <v>45890</v>
      </c>
      <c r="C947" s="669" t="s">
        <v>479</v>
      </c>
      <c r="D947" s="407">
        <v>0.035</v>
      </c>
      <c r="E947" s="407">
        <v>0.0372</v>
      </c>
      <c r="F947" s="407">
        <v>0.0356</v>
      </c>
      <c r="G947" s="407">
        <v>0.0388</v>
      </c>
      <c r="H947" s="407">
        <v>0.0736</v>
      </c>
      <c r="I947" s="407">
        <v>0.0338</v>
      </c>
      <c r="J947" s="407">
        <v>0.0372</v>
      </c>
      <c r="K947" s="407">
        <v>0.0397</v>
      </c>
      <c r="L947" s="407">
        <v>0.0636</v>
      </c>
      <c r="M947" s="407">
        <v>0.057</v>
      </c>
      <c r="N947" s="407">
        <v>0.0577</v>
      </c>
      <c r="O947" s="407">
        <v>0.0862</v>
      </c>
      <c r="P947" s="407">
        <v>0.0337</v>
      </c>
      <c r="Q947" s="407">
        <v>0.0383</v>
      </c>
      <c r="R947" s="407">
        <v>0.0415</v>
      </c>
      <c r="S947" s="407">
        <v>0.0421</v>
      </c>
      <c r="T947" s="407">
        <v>0.043</v>
      </c>
      <c r="U947" s="980">
        <v>0.0467</v>
      </c>
      <c r="V947" s="407">
        <v>0.0761</v>
      </c>
      <c r="W947" s="407">
        <v>0.0843</v>
      </c>
      <c r="X947" s="980">
        <v>0.0502</v>
      </c>
      <c r="Y947" s="412"/>
      <c r="Z947" s="412"/>
      <c r="AA947" s="412"/>
      <c r="AB947" s="412"/>
      <c r="AC947" s="412"/>
      <c r="AD947" s="412"/>
      <c r="AE947" s="412"/>
      <c r="AF947" s="412"/>
      <c r="AG947" s="412"/>
      <c r="AH947" s="412"/>
    </row>
    <row r="948" s="135" customFormat="1" customHeight="1" spans="1:34">
      <c r="A948" s="630">
        <v>45891</v>
      </c>
      <c r="B948" s="630">
        <v>45897</v>
      </c>
      <c r="C948" s="513" t="s">
        <v>477</v>
      </c>
      <c r="D948" s="969">
        <v>122.48</v>
      </c>
      <c r="E948" s="969">
        <v>125.81</v>
      </c>
      <c r="F948" s="969">
        <v>125.43</v>
      </c>
      <c r="G948" s="969">
        <v>124.1</v>
      </c>
      <c r="H948" s="969">
        <v>128.03</v>
      </c>
      <c r="I948" s="969">
        <v>123.7</v>
      </c>
      <c r="J948" s="969">
        <v>123.2</v>
      </c>
      <c r="K948" s="969">
        <v>123.6</v>
      </c>
      <c r="L948" s="978">
        <v>128.62</v>
      </c>
      <c r="M948" s="978">
        <v>128.44</v>
      </c>
      <c r="N948" s="978">
        <v>129.38</v>
      </c>
      <c r="O948" s="969">
        <v>133.91</v>
      </c>
      <c r="P948" s="758">
        <v>125.94</v>
      </c>
      <c r="Q948" s="758">
        <v>129.66</v>
      </c>
      <c r="R948" s="758">
        <v>129.04</v>
      </c>
      <c r="S948" s="758">
        <v>131.67</v>
      </c>
      <c r="T948" s="969">
        <v>124.55</v>
      </c>
      <c r="U948" s="969">
        <v>126.92</v>
      </c>
      <c r="V948" s="969">
        <v>134.38</v>
      </c>
      <c r="W948" s="969">
        <v>136.87</v>
      </c>
      <c r="X948" s="969">
        <v>127.83</v>
      </c>
      <c r="Y948" s="412"/>
      <c r="Z948" s="412"/>
      <c r="AA948" s="412"/>
      <c r="AB948" s="412"/>
      <c r="AC948" s="412"/>
      <c r="AD948" s="412"/>
      <c r="AE948" s="412"/>
      <c r="AF948" s="412"/>
      <c r="AG948" s="412"/>
      <c r="AH948" s="412"/>
    </row>
    <row r="949" s="135" customFormat="1" customHeight="1" spans="1:34">
      <c r="A949" s="630">
        <v>45891</v>
      </c>
      <c r="B949" s="630">
        <v>45897</v>
      </c>
      <c r="C949" s="669" t="s">
        <v>478</v>
      </c>
      <c r="D949" s="407">
        <v>0.0292</v>
      </c>
      <c r="E949" s="407">
        <v>0.0311</v>
      </c>
      <c r="F949" s="407">
        <v>0.0297</v>
      </c>
      <c r="G949" s="407">
        <v>0.0252</v>
      </c>
      <c r="H949" s="407">
        <v>0.0436</v>
      </c>
      <c r="I949" s="407">
        <v>0.0294</v>
      </c>
      <c r="J949" s="407">
        <v>0.0344</v>
      </c>
      <c r="K949" s="407">
        <v>0.0319</v>
      </c>
      <c r="L949" s="407">
        <v>0.0453</v>
      </c>
      <c r="M949" s="407">
        <v>0.0356</v>
      </c>
      <c r="N949" s="407">
        <v>0.041</v>
      </c>
      <c r="O949" s="407">
        <v>0.0892</v>
      </c>
      <c r="P949" s="407">
        <v>0.0251</v>
      </c>
      <c r="Q949" s="407">
        <v>0.0321</v>
      </c>
      <c r="R949" s="407">
        <v>0.0461</v>
      </c>
      <c r="S949" s="407">
        <v>0.0197</v>
      </c>
      <c r="T949" s="407">
        <v>0.033</v>
      </c>
      <c r="U949" s="980">
        <v>0.0366</v>
      </c>
      <c r="V949" s="407">
        <v>0.0524</v>
      </c>
      <c r="W949" s="407">
        <v>0.0518</v>
      </c>
      <c r="X949" s="980">
        <v>0.0382</v>
      </c>
      <c r="Y949" s="412"/>
      <c r="Z949" s="412"/>
      <c r="AA949" s="412"/>
      <c r="AB949" s="412"/>
      <c r="AC949" s="412"/>
      <c r="AD949" s="412"/>
      <c r="AE949" s="412"/>
      <c r="AF949" s="412"/>
      <c r="AG949" s="412"/>
      <c r="AH949" s="412"/>
    </row>
    <row r="950" s="135" customFormat="1" customHeight="1" spans="1:34">
      <c r="A950" s="630">
        <v>45891</v>
      </c>
      <c r="B950" s="630">
        <v>45897</v>
      </c>
      <c r="C950" s="669" t="s">
        <v>479</v>
      </c>
      <c r="D950" s="407">
        <v>0.0358</v>
      </c>
      <c r="E950" s="407">
        <v>0.0364</v>
      </c>
      <c r="F950" s="407">
        <v>0.0351</v>
      </c>
      <c r="G950" s="407">
        <v>0.0381</v>
      </c>
      <c r="H950" s="407">
        <v>0.0739</v>
      </c>
      <c r="I950" s="407">
        <v>0.0349</v>
      </c>
      <c r="J950" s="407">
        <v>0.0365</v>
      </c>
      <c r="K950" s="407">
        <v>0.0391</v>
      </c>
      <c r="L950" s="407">
        <v>0.063</v>
      </c>
      <c r="M950" s="407">
        <v>0.0562</v>
      </c>
      <c r="N950" s="407">
        <v>0.0572</v>
      </c>
      <c r="O950" s="407">
        <v>0.0855</v>
      </c>
      <c r="P950" s="407">
        <v>0.0335</v>
      </c>
      <c r="Q950" s="407">
        <v>0.0376</v>
      </c>
      <c r="R950" s="407">
        <v>0.0409</v>
      </c>
      <c r="S950" s="407">
        <v>0.0418</v>
      </c>
      <c r="T950" s="407">
        <v>0.0425</v>
      </c>
      <c r="U950" s="980">
        <v>0.0464</v>
      </c>
      <c r="V950" s="407">
        <v>0.0765</v>
      </c>
      <c r="W950" s="407">
        <v>0.0847</v>
      </c>
      <c r="X950" s="980">
        <v>0.05</v>
      </c>
      <c r="Y950" s="412"/>
      <c r="Z950" s="412"/>
      <c r="AA950" s="412"/>
      <c r="AB950" s="412"/>
      <c r="AC950" s="412"/>
      <c r="AD950" s="412"/>
      <c r="AE950" s="412"/>
      <c r="AF950" s="412"/>
      <c r="AG950" s="412"/>
      <c r="AH950" s="412"/>
    </row>
    <row r="951" s="135" customFormat="1" customHeight="1" spans="1:34">
      <c r="A951" s="630">
        <v>45898</v>
      </c>
      <c r="B951" s="630">
        <v>45904</v>
      </c>
      <c r="C951" s="513" t="s">
        <v>477</v>
      </c>
      <c r="D951" s="969">
        <v>122.99</v>
      </c>
      <c r="E951" s="969">
        <v>126.25</v>
      </c>
      <c r="F951" s="969">
        <v>125.84</v>
      </c>
      <c r="G951" s="969">
        <v>124.24</v>
      </c>
      <c r="H951" s="969">
        <v>128.23</v>
      </c>
      <c r="I951" s="969">
        <v>124.33</v>
      </c>
      <c r="J951" s="969">
        <v>123.51</v>
      </c>
      <c r="K951" s="969">
        <v>123.75</v>
      </c>
      <c r="L951" s="978">
        <v>128.97</v>
      </c>
      <c r="M951" s="978">
        <v>128.73</v>
      </c>
      <c r="N951" s="978">
        <v>129.76</v>
      </c>
      <c r="O951" s="969">
        <v>134.61</v>
      </c>
      <c r="P951" s="758">
        <v>126.52</v>
      </c>
      <c r="Q951" s="758">
        <v>130.29</v>
      </c>
      <c r="R951" s="758">
        <v>129.52</v>
      </c>
      <c r="S951" s="758">
        <v>131.99</v>
      </c>
      <c r="T951" s="969">
        <v>124.95</v>
      </c>
      <c r="U951" s="969">
        <v>127.32</v>
      </c>
      <c r="V951" s="969">
        <v>134.76</v>
      </c>
      <c r="W951" s="969">
        <v>137.13</v>
      </c>
      <c r="X951" s="969">
        <v>128.23</v>
      </c>
      <c r="Y951" s="412"/>
      <c r="Z951" s="412"/>
      <c r="AA951" s="412"/>
      <c r="AB951" s="412"/>
      <c r="AC951" s="412"/>
      <c r="AD951" s="412"/>
      <c r="AE951" s="412"/>
      <c r="AF951" s="412"/>
      <c r="AG951" s="412"/>
      <c r="AH951" s="412"/>
    </row>
    <row r="952" s="135" customFormat="1" customHeight="1" spans="1:34">
      <c r="A952" s="630">
        <v>45898</v>
      </c>
      <c r="B952" s="630">
        <v>45904</v>
      </c>
      <c r="C952" s="669" t="s">
        <v>478</v>
      </c>
      <c r="D952" s="407">
        <v>0.0286</v>
      </c>
      <c r="E952" s="407">
        <v>0.0309</v>
      </c>
      <c r="F952" s="407">
        <v>0.0293</v>
      </c>
      <c r="G952" s="407">
        <v>0.025</v>
      </c>
      <c r="H952" s="407">
        <v>0.0438</v>
      </c>
      <c r="I952" s="407">
        <v>0.031</v>
      </c>
      <c r="J952" s="407">
        <v>0.0347</v>
      </c>
      <c r="K952" s="407">
        <v>0.0321</v>
      </c>
      <c r="L952" s="407">
        <v>0.0456</v>
      </c>
      <c r="M952" s="407">
        <v>0.036</v>
      </c>
      <c r="N952" s="407">
        <v>0.0423</v>
      </c>
      <c r="O952" s="407">
        <v>0.0901</v>
      </c>
      <c r="P952" s="407">
        <v>0.0248</v>
      </c>
      <c r="Q952" s="407">
        <v>0.0319</v>
      </c>
      <c r="R952" s="407">
        <v>0.0454</v>
      </c>
      <c r="S952" s="407">
        <v>0.0196</v>
      </c>
      <c r="T952" s="407">
        <v>0.0332</v>
      </c>
      <c r="U952" s="980">
        <v>0.0367</v>
      </c>
      <c r="V952" s="407">
        <v>0.0535</v>
      </c>
      <c r="W952" s="407">
        <v>0.0529</v>
      </c>
      <c r="X952" s="980">
        <v>0.0385</v>
      </c>
      <c r="Y952" s="412"/>
      <c r="Z952" s="412"/>
      <c r="AA952" s="412"/>
      <c r="AB952" s="412"/>
      <c r="AC952" s="412"/>
      <c r="AD952" s="412"/>
      <c r="AE952" s="412"/>
      <c r="AF952" s="412"/>
      <c r="AG952" s="412"/>
      <c r="AH952" s="412"/>
    </row>
    <row r="953" s="135" customFormat="1" customHeight="1" spans="1:34">
      <c r="A953" s="630">
        <v>45898</v>
      </c>
      <c r="B953" s="630">
        <v>45904</v>
      </c>
      <c r="C953" s="669" t="s">
        <v>479</v>
      </c>
      <c r="D953" s="407">
        <v>0.0398</v>
      </c>
      <c r="E953" s="407">
        <v>0.0377</v>
      </c>
      <c r="F953" s="407">
        <v>0.0356</v>
      </c>
      <c r="G953" s="407">
        <v>0.0389</v>
      </c>
      <c r="H953" s="407">
        <v>0.0745</v>
      </c>
      <c r="I953" s="407">
        <v>0.0392</v>
      </c>
      <c r="J953" s="407">
        <v>0.037</v>
      </c>
      <c r="K953" s="407">
        <v>0.0402</v>
      </c>
      <c r="L953" s="407">
        <v>0.0648</v>
      </c>
      <c r="M953" s="407">
        <v>0.0575</v>
      </c>
      <c r="N953" s="407">
        <v>0.0589</v>
      </c>
      <c r="O953" s="407">
        <v>0.0865</v>
      </c>
      <c r="P953" s="407">
        <v>0.0346</v>
      </c>
      <c r="Q953" s="407">
        <v>0.0401</v>
      </c>
      <c r="R953" s="407">
        <v>0.0423</v>
      </c>
      <c r="S953" s="407">
        <v>0.0435</v>
      </c>
      <c r="T953" s="407">
        <v>0.043</v>
      </c>
      <c r="U953" s="980">
        <v>0.0479</v>
      </c>
      <c r="V953" s="407">
        <v>0.0775</v>
      </c>
      <c r="W953" s="407">
        <v>0.0857</v>
      </c>
      <c r="X953" s="980">
        <v>0.0514</v>
      </c>
      <c r="Y953" s="412"/>
      <c r="Z953" s="412"/>
      <c r="AA953" s="412"/>
      <c r="AB953" s="412"/>
      <c r="AC953" s="412"/>
      <c r="AD953" s="412"/>
      <c r="AE953" s="412"/>
      <c r="AF953" s="412"/>
      <c r="AG953" s="412"/>
      <c r="AH953" s="412"/>
    </row>
    <row r="954" s="135" customFormat="1" customHeight="1" spans="1:34">
      <c r="A954" s="630">
        <v>45905</v>
      </c>
      <c r="B954" s="630">
        <v>45911</v>
      </c>
      <c r="C954" s="513" t="s">
        <v>477</v>
      </c>
      <c r="D954" s="969">
        <v>123.2</v>
      </c>
      <c r="E954" s="969">
        <v>126.46</v>
      </c>
      <c r="F954" s="969">
        <v>126.09</v>
      </c>
      <c r="G954" s="969">
        <v>124.36</v>
      </c>
      <c r="H954" s="969">
        <v>128.44</v>
      </c>
      <c r="I954" s="969">
        <v>124.65</v>
      </c>
      <c r="J954" s="969">
        <v>123.28</v>
      </c>
      <c r="K954" s="969">
        <v>123.95</v>
      </c>
      <c r="L954" s="978">
        <v>128.94</v>
      </c>
      <c r="M954" s="978">
        <v>128.58</v>
      </c>
      <c r="N954" s="978">
        <v>129.8</v>
      </c>
      <c r="O954" s="969">
        <v>134.79</v>
      </c>
      <c r="P954" s="758">
        <v>126.84</v>
      </c>
      <c r="Q954" s="758">
        <v>130.32</v>
      </c>
      <c r="R954" s="758">
        <v>129.59</v>
      </c>
      <c r="S954" s="758">
        <v>131.85</v>
      </c>
      <c r="T954" s="969">
        <v>124.85</v>
      </c>
      <c r="U954" s="969">
        <v>127.41</v>
      </c>
      <c r="V954" s="969">
        <v>134.94</v>
      </c>
      <c r="W954" s="969">
        <v>137.24</v>
      </c>
      <c r="X954" s="969">
        <v>128.32</v>
      </c>
      <c r="Y954" s="412"/>
      <c r="Z954" s="412"/>
      <c r="AA954" s="412"/>
      <c r="AB954" s="412"/>
      <c r="AC954" s="412"/>
      <c r="AD954" s="412"/>
      <c r="AE954" s="412"/>
      <c r="AF954" s="412"/>
      <c r="AG954" s="412"/>
      <c r="AH954" s="412"/>
    </row>
    <row r="955" s="135" customFormat="1" customHeight="1" spans="1:34">
      <c r="A955" s="630">
        <v>45905</v>
      </c>
      <c r="B955" s="630">
        <v>45911</v>
      </c>
      <c r="C955" s="669" t="s">
        <v>478</v>
      </c>
      <c r="D955" s="407">
        <v>0.0299</v>
      </c>
      <c r="E955" s="407">
        <v>0.0315</v>
      </c>
      <c r="F955" s="407">
        <v>0.0291</v>
      </c>
      <c r="G955" s="407">
        <v>0.0255</v>
      </c>
      <c r="H955" s="407">
        <v>0.044</v>
      </c>
      <c r="I955" s="407">
        <v>0.0315</v>
      </c>
      <c r="J955" s="407">
        <v>0.0349</v>
      </c>
      <c r="K955" s="407">
        <v>0.0325</v>
      </c>
      <c r="L955" s="407">
        <v>0.046</v>
      </c>
      <c r="M955" s="407">
        <v>0.0363</v>
      </c>
      <c r="N955" s="407">
        <v>0.0429</v>
      </c>
      <c r="O955" s="407">
        <v>0.0905</v>
      </c>
      <c r="P955" s="407">
        <v>0.0251</v>
      </c>
      <c r="Q955" s="407">
        <v>0.0323</v>
      </c>
      <c r="R955" s="407">
        <v>0.0456</v>
      </c>
      <c r="S955" s="407">
        <v>0.0193</v>
      </c>
      <c r="T955" s="407">
        <v>0.0334</v>
      </c>
      <c r="U955" s="980">
        <v>0.0371</v>
      </c>
      <c r="V955" s="407">
        <v>0.0539</v>
      </c>
      <c r="W955" s="407">
        <v>0.0532</v>
      </c>
      <c r="X955" s="980">
        <v>0.0388</v>
      </c>
      <c r="Y955" s="412"/>
      <c r="Z955" s="412"/>
      <c r="AA955" s="412"/>
      <c r="AB955" s="412"/>
      <c r="AC955" s="412"/>
      <c r="AD955" s="412"/>
      <c r="AE955" s="412"/>
      <c r="AF955" s="412"/>
      <c r="AG955" s="412"/>
      <c r="AH955" s="412"/>
    </row>
    <row r="956" s="135" customFormat="1" customHeight="1" spans="1:34">
      <c r="A956" s="630">
        <v>45905</v>
      </c>
      <c r="B956" s="630">
        <v>45911</v>
      </c>
      <c r="C956" s="669" t="s">
        <v>479</v>
      </c>
      <c r="D956" s="407">
        <v>0.0431</v>
      </c>
      <c r="E956" s="407">
        <v>0.0371</v>
      </c>
      <c r="F956" s="407">
        <v>0.0345</v>
      </c>
      <c r="G956" s="407">
        <v>0.0397</v>
      </c>
      <c r="H956" s="407">
        <v>0.0751</v>
      </c>
      <c r="I956" s="407">
        <v>0.0407</v>
      </c>
      <c r="J956" s="407">
        <v>0.036</v>
      </c>
      <c r="K956" s="407">
        <v>0.0423</v>
      </c>
      <c r="L956" s="407">
        <v>0.0643</v>
      </c>
      <c r="M956" s="407">
        <v>0.0567</v>
      </c>
      <c r="N956" s="407">
        <v>0.0585</v>
      </c>
      <c r="O956" s="407">
        <v>0.0871</v>
      </c>
      <c r="P956" s="407">
        <v>0.0338</v>
      </c>
      <c r="Q956" s="407">
        <v>0.0397</v>
      </c>
      <c r="R956" s="407">
        <v>0.0421</v>
      </c>
      <c r="S956" s="407">
        <v>0.0431</v>
      </c>
      <c r="T956" s="407">
        <v>0.0425</v>
      </c>
      <c r="U956" s="980">
        <v>0.048</v>
      </c>
      <c r="V956" s="407">
        <v>0.0781</v>
      </c>
      <c r="W956" s="407">
        <v>0.0864</v>
      </c>
      <c r="X956" s="980">
        <v>0.0516</v>
      </c>
      <c r="Y956" s="412"/>
      <c r="Z956" s="412"/>
      <c r="AA956" s="412"/>
      <c r="AB956" s="412"/>
      <c r="AC956" s="412"/>
      <c r="AD956" s="412"/>
      <c r="AE956" s="412"/>
      <c r="AF956" s="412"/>
      <c r="AG956" s="412"/>
      <c r="AH956" s="412"/>
    </row>
    <row r="957" s="135" customFormat="1" customHeight="1" spans="1:34">
      <c r="A957" s="630">
        <v>45912</v>
      </c>
      <c r="B957" s="630">
        <v>45918</v>
      </c>
      <c r="C957" s="513" t="s">
        <v>477</v>
      </c>
      <c r="D957" s="969">
        <v>123.25</v>
      </c>
      <c r="E957" s="969">
        <v>126.58</v>
      </c>
      <c r="F957" s="758">
        <v>126.33</v>
      </c>
      <c r="G957" s="969">
        <v>124.43</v>
      </c>
      <c r="H957" s="969">
        <v>128.61</v>
      </c>
      <c r="I957" s="969">
        <v>124.96</v>
      </c>
      <c r="J957" s="969">
        <v>123.33</v>
      </c>
      <c r="K957" s="969">
        <v>124.03</v>
      </c>
      <c r="L957" s="978">
        <v>129.01</v>
      </c>
      <c r="M957" s="978">
        <v>128.62</v>
      </c>
      <c r="N957" s="978">
        <v>129.86</v>
      </c>
      <c r="O957" s="969">
        <v>134.97</v>
      </c>
      <c r="P957" s="758">
        <v>127.12</v>
      </c>
      <c r="Q957" s="758">
        <v>130.45</v>
      </c>
      <c r="R957" s="758">
        <v>129.67</v>
      </c>
      <c r="S957" s="758">
        <v>131.89</v>
      </c>
      <c r="T957" s="969">
        <v>124.99</v>
      </c>
      <c r="U957" s="969">
        <v>127.54</v>
      </c>
      <c r="V957" s="969">
        <v>135.11</v>
      </c>
      <c r="W957" s="969">
        <v>137.37</v>
      </c>
      <c r="X957" s="969">
        <v>128.45</v>
      </c>
      <c r="Y957" s="412"/>
      <c r="Z957" s="412"/>
      <c r="AA957" s="412"/>
      <c r="AB957" s="412"/>
      <c r="AC957" s="412"/>
      <c r="AD957" s="412"/>
      <c r="AE957" s="412"/>
      <c r="AF957" s="412"/>
      <c r="AG957" s="412"/>
      <c r="AH957" s="412"/>
    </row>
    <row r="958" s="135" customFormat="1" customHeight="1" spans="1:34">
      <c r="A958" s="630">
        <v>45912</v>
      </c>
      <c r="B958" s="630">
        <v>45918</v>
      </c>
      <c r="C958" s="669" t="s">
        <v>478</v>
      </c>
      <c r="D958" s="407">
        <v>0.0286</v>
      </c>
      <c r="E958" s="407">
        <v>0.0318</v>
      </c>
      <c r="F958" s="407">
        <v>0.0289</v>
      </c>
      <c r="G958" s="407">
        <v>0.0257</v>
      </c>
      <c r="H958" s="407">
        <v>0.0442</v>
      </c>
      <c r="I958" s="407">
        <v>0.0311</v>
      </c>
      <c r="J958" s="407">
        <v>0.0355</v>
      </c>
      <c r="K958" s="407">
        <v>0.033</v>
      </c>
      <c r="L958" s="407">
        <v>0.0463</v>
      </c>
      <c r="M958" s="407">
        <v>0.0368</v>
      </c>
      <c r="N958" s="407">
        <v>0.0444</v>
      </c>
      <c r="O958" s="407">
        <v>0.0903</v>
      </c>
      <c r="P958" s="407">
        <v>0.0247</v>
      </c>
      <c r="Q958" s="407">
        <v>0.0321</v>
      </c>
      <c r="R958" s="407">
        <v>0.0459</v>
      </c>
      <c r="S958" s="407">
        <v>0.0187</v>
      </c>
      <c r="T958" s="407">
        <v>0.0338</v>
      </c>
      <c r="U958" s="407">
        <v>0.0372</v>
      </c>
      <c r="V958" s="407">
        <v>0.0541</v>
      </c>
      <c r="W958" s="407">
        <v>0.0534</v>
      </c>
      <c r="X958" s="407">
        <v>0.0389</v>
      </c>
      <c r="Y958" s="412"/>
      <c r="Z958" s="412"/>
      <c r="AA958" s="412"/>
      <c r="AB958" s="412"/>
      <c r="AC958" s="412"/>
      <c r="AD958" s="412"/>
      <c r="AE958" s="412"/>
      <c r="AF958" s="412"/>
      <c r="AG958" s="412"/>
      <c r="AH958" s="412"/>
    </row>
    <row r="959" s="135" customFormat="1" customHeight="1" spans="1:34">
      <c r="A959" s="630">
        <v>45912</v>
      </c>
      <c r="B959" s="630">
        <v>45918</v>
      </c>
      <c r="C959" s="669" t="s">
        <v>479</v>
      </c>
      <c r="D959" s="407">
        <v>0.0426</v>
      </c>
      <c r="E959" s="407">
        <v>0.0369</v>
      </c>
      <c r="F959" s="407">
        <v>0.0341</v>
      </c>
      <c r="G959" s="407">
        <v>0.04</v>
      </c>
      <c r="H959" s="407">
        <v>0.0749</v>
      </c>
      <c r="I959" s="407">
        <v>0.0401</v>
      </c>
      <c r="J959" s="407">
        <v>0.0362</v>
      </c>
      <c r="K959" s="407">
        <v>0.0427</v>
      </c>
      <c r="L959" s="407">
        <v>0.0652</v>
      </c>
      <c r="M959" s="407">
        <v>0.0573</v>
      </c>
      <c r="N959" s="407">
        <v>0.0595</v>
      </c>
      <c r="O959" s="407">
        <v>0.0867</v>
      </c>
      <c r="P959" s="407">
        <v>0.0332</v>
      </c>
      <c r="Q959" s="407">
        <v>0.0393</v>
      </c>
      <c r="R959" s="407">
        <v>0.0412</v>
      </c>
      <c r="S959" s="407">
        <v>0.0426</v>
      </c>
      <c r="T959" s="407">
        <v>0.0432</v>
      </c>
      <c r="U959" s="407">
        <v>0.048</v>
      </c>
      <c r="V959" s="407">
        <v>0.078</v>
      </c>
      <c r="W959" s="407">
        <v>0.0863</v>
      </c>
      <c r="X959" s="407">
        <v>0.0516</v>
      </c>
      <c r="Y959" s="412"/>
      <c r="Z959" s="412"/>
      <c r="AA959" s="412"/>
      <c r="AB959" s="412"/>
      <c r="AC959" s="412"/>
      <c r="AD959" s="412"/>
      <c r="AE959" s="412"/>
      <c r="AF959" s="412"/>
      <c r="AG959" s="412"/>
      <c r="AH959" s="412"/>
    </row>
    <row r="960" s="135" customFormat="1" customHeight="1" spans="1:34">
      <c r="A960" s="630">
        <v>45919</v>
      </c>
      <c r="B960" s="630">
        <v>45925</v>
      </c>
      <c r="C960" s="513" t="s">
        <v>477</v>
      </c>
      <c r="D960" s="969">
        <v>123.81</v>
      </c>
      <c r="E960" s="969">
        <v>126.64</v>
      </c>
      <c r="F960" s="758">
        <v>126.35</v>
      </c>
      <c r="G960" s="969">
        <v>124.52</v>
      </c>
      <c r="H960" s="969">
        <v>128.64</v>
      </c>
      <c r="I960" s="969">
        <v>124.98</v>
      </c>
      <c r="J960" s="969">
        <v>123.38</v>
      </c>
      <c r="K960" s="969">
        <v>124.12</v>
      </c>
      <c r="L960" s="973">
        <v>129.05</v>
      </c>
      <c r="M960" s="973">
        <v>128.68</v>
      </c>
      <c r="N960" s="973">
        <v>129.88</v>
      </c>
      <c r="O960" s="969">
        <v>135.51</v>
      </c>
      <c r="P960" s="973">
        <v>127.31</v>
      </c>
      <c r="Q960" s="973">
        <v>130.21</v>
      </c>
      <c r="R960" s="973">
        <v>129.74</v>
      </c>
      <c r="S960" s="758">
        <v>131.92</v>
      </c>
      <c r="T960" s="969">
        <v>125.04</v>
      </c>
      <c r="U960" s="969">
        <v>127.63</v>
      </c>
      <c r="V960" s="969">
        <v>135.18</v>
      </c>
      <c r="W960" s="969">
        <v>137.43</v>
      </c>
      <c r="X960" s="969">
        <v>128.55</v>
      </c>
      <c r="Y960" s="412"/>
      <c r="Z960" s="412"/>
      <c r="AA960" s="412"/>
      <c r="AB960" s="412"/>
      <c r="AC960" s="412"/>
      <c r="AD960" s="412"/>
      <c r="AE960" s="412"/>
      <c r="AF960" s="412"/>
      <c r="AG960" s="412"/>
      <c r="AH960" s="412"/>
    </row>
    <row r="961" s="135" customFormat="1" customHeight="1" spans="1:34">
      <c r="A961" s="630">
        <v>45919</v>
      </c>
      <c r="B961" s="630">
        <v>45925</v>
      </c>
      <c r="C961" s="669" t="s">
        <v>478</v>
      </c>
      <c r="D961" s="407">
        <v>0.0293</v>
      </c>
      <c r="E961" s="407">
        <v>0.0315</v>
      </c>
      <c r="F961" s="407">
        <v>0.0287</v>
      </c>
      <c r="G961" s="407">
        <v>0.0258</v>
      </c>
      <c r="H961" s="407">
        <v>0.044</v>
      </c>
      <c r="I961" s="407">
        <v>0.032</v>
      </c>
      <c r="J961" s="407">
        <v>0.036</v>
      </c>
      <c r="K961" s="407">
        <v>0.0333</v>
      </c>
      <c r="L961" s="407">
        <v>0.0479</v>
      </c>
      <c r="M961" s="407">
        <v>0.0375</v>
      </c>
      <c r="N961" s="407">
        <v>0.0465</v>
      </c>
      <c r="O961" s="407">
        <v>0.0796</v>
      </c>
      <c r="P961" s="407">
        <v>0.0245</v>
      </c>
      <c r="Q961" s="407">
        <v>0.0318</v>
      </c>
      <c r="R961" s="407">
        <v>0.0451</v>
      </c>
      <c r="S961" s="407">
        <v>0.0189</v>
      </c>
      <c r="T961" s="407">
        <v>0.034</v>
      </c>
      <c r="U961" s="980">
        <v>0.0368</v>
      </c>
      <c r="V961" s="407">
        <v>0.0539</v>
      </c>
      <c r="W961" s="407">
        <v>0.0532</v>
      </c>
      <c r="X961" s="980">
        <v>0.0386</v>
      </c>
      <c r="Y961" s="412"/>
      <c r="Z961" s="412"/>
      <c r="AA961" s="412"/>
      <c r="AB961" s="412"/>
      <c r="AC961" s="412"/>
      <c r="AD961" s="412"/>
      <c r="AE961" s="412"/>
      <c r="AF961" s="412"/>
      <c r="AG961" s="412"/>
      <c r="AH961" s="412"/>
    </row>
    <row r="962" s="135" customFormat="1" customHeight="1" spans="1:34">
      <c r="A962" s="630">
        <v>45919</v>
      </c>
      <c r="B962" s="630">
        <v>45925</v>
      </c>
      <c r="C962" s="669" t="s">
        <v>479</v>
      </c>
      <c r="D962" s="407">
        <v>0.0404</v>
      </c>
      <c r="E962" s="407">
        <v>0.0358</v>
      </c>
      <c r="F962" s="407">
        <v>0.0329</v>
      </c>
      <c r="G962" s="407">
        <v>0.0395</v>
      </c>
      <c r="H962" s="407">
        <v>0.0747</v>
      </c>
      <c r="I962" s="407">
        <v>0.0411</v>
      </c>
      <c r="J962" s="407">
        <v>0.035</v>
      </c>
      <c r="K962" s="407">
        <v>0.0416</v>
      </c>
      <c r="L962" s="407">
        <v>0.0633</v>
      </c>
      <c r="M962" s="407">
        <v>0.0559</v>
      </c>
      <c r="N962" s="407">
        <v>0.0577</v>
      </c>
      <c r="O962" s="407">
        <v>0.0871</v>
      </c>
      <c r="P962" s="407">
        <v>0.0324</v>
      </c>
      <c r="Q962" s="407">
        <v>0.0378</v>
      </c>
      <c r="R962" s="407">
        <v>0.0401</v>
      </c>
      <c r="S962" s="407">
        <v>0.0419</v>
      </c>
      <c r="T962" s="407">
        <v>0.0425</v>
      </c>
      <c r="U962" s="980">
        <v>0.047</v>
      </c>
      <c r="V962" s="407">
        <v>0.0778</v>
      </c>
      <c r="W962" s="407">
        <v>0.0861</v>
      </c>
      <c r="X962" s="980">
        <v>0.0507</v>
      </c>
      <c r="Y962" s="412"/>
      <c r="Z962" s="412"/>
      <c r="AA962" s="412"/>
      <c r="AB962" s="412"/>
      <c r="AC962" s="412"/>
      <c r="AD962" s="412"/>
      <c r="AE962" s="412"/>
      <c r="AF962" s="412"/>
      <c r="AG962" s="412"/>
      <c r="AH962" s="412"/>
    </row>
    <row r="963" s="135" customFormat="1" customHeight="1" spans="1:34">
      <c r="A963" s="630">
        <v>45933</v>
      </c>
      <c r="B963" s="630">
        <v>45939</v>
      </c>
      <c r="C963" s="513" t="s">
        <v>477</v>
      </c>
      <c r="D963" s="969">
        <v>123.46</v>
      </c>
      <c r="E963" s="969">
        <v>126.67</v>
      </c>
      <c r="F963" s="758">
        <v>126.26</v>
      </c>
      <c r="G963" s="969">
        <v>124.61</v>
      </c>
      <c r="H963" s="969">
        <v>128.72</v>
      </c>
      <c r="I963" s="969">
        <v>124.72</v>
      </c>
      <c r="J963" s="969">
        <v>123.06</v>
      </c>
      <c r="K963" s="969">
        <v>123.87</v>
      </c>
      <c r="L963" s="973">
        <v>128.67</v>
      </c>
      <c r="M963" s="973">
        <v>128.34</v>
      </c>
      <c r="N963" s="973">
        <v>129.49</v>
      </c>
      <c r="O963" s="969">
        <v>136.15</v>
      </c>
      <c r="P963" s="973">
        <v>127.64</v>
      </c>
      <c r="Q963" s="973">
        <v>130.05</v>
      </c>
      <c r="R963" s="973">
        <v>129.83</v>
      </c>
      <c r="S963" s="758">
        <v>132.01</v>
      </c>
      <c r="T963" s="969">
        <v>124.97</v>
      </c>
      <c r="U963" s="969">
        <v>127.56</v>
      </c>
      <c r="V963" s="969">
        <v>135.23</v>
      </c>
      <c r="W963" s="969">
        <v>137.46</v>
      </c>
      <c r="X963" s="969">
        <v>128.48</v>
      </c>
      <c r="Y963" s="412"/>
      <c r="Z963" s="412"/>
      <c r="AA963" s="412"/>
      <c r="AB963" s="412"/>
      <c r="AC963" s="412"/>
      <c r="AD963" s="412"/>
      <c r="AE963" s="412"/>
      <c r="AF963" s="412"/>
      <c r="AG963" s="412"/>
      <c r="AH963" s="412"/>
    </row>
    <row r="964" s="135" customFormat="1" customHeight="1" spans="1:34">
      <c r="A964" s="630">
        <v>45933</v>
      </c>
      <c r="B964" s="630">
        <v>45939</v>
      </c>
      <c r="C964" s="669" t="s">
        <v>478</v>
      </c>
      <c r="D964" s="407">
        <v>0.0303</v>
      </c>
      <c r="E964" s="407">
        <v>0.0313</v>
      </c>
      <c r="F964" s="407">
        <v>0.0284</v>
      </c>
      <c r="G964" s="407">
        <v>0.0282</v>
      </c>
      <c r="H964" s="407">
        <v>0.0394</v>
      </c>
      <c r="I964" s="407">
        <v>0.0356</v>
      </c>
      <c r="J964" s="407">
        <v>0.0385</v>
      </c>
      <c r="K964" s="407">
        <v>0.036</v>
      </c>
      <c r="L964" s="407">
        <v>0.0519</v>
      </c>
      <c r="M964" s="407">
        <v>0.0411</v>
      </c>
      <c r="N964" s="407">
        <v>0.0539</v>
      </c>
      <c r="O964" s="407">
        <v>0.0598</v>
      </c>
      <c r="P964" s="407">
        <v>0.0242</v>
      </c>
      <c r="Q964" s="407">
        <v>0.0311</v>
      </c>
      <c r="R964" s="407">
        <v>0.0436</v>
      </c>
      <c r="S964" s="407">
        <v>0.0195</v>
      </c>
      <c r="T964" s="407">
        <v>0.0352</v>
      </c>
      <c r="U964" s="980">
        <v>0.0369</v>
      </c>
      <c r="V964" s="407">
        <v>0.0483</v>
      </c>
      <c r="W964" s="407">
        <v>0.0478</v>
      </c>
      <c r="X964" s="980">
        <v>0.0381</v>
      </c>
      <c r="Y964" s="412"/>
      <c r="Z964" s="412"/>
      <c r="AA964" s="412"/>
      <c r="AB964" s="412"/>
      <c r="AC964" s="412"/>
      <c r="AD964" s="412"/>
      <c r="AE964" s="412"/>
      <c r="AF964" s="412"/>
      <c r="AG964" s="412"/>
      <c r="AH964" s="412"/>
    </row>
    <row r="965" s="135" customFormat="1" customHeight="1" spans="1:34">
      <c r="A965" s="630">
        <v>45933</v>
      </c>
      <c r="B965" s="630">
        <v>45939</v>
      </c>
      <c r="C965" s="669" t="s">
        <v>479</v>
      </c>
      <c r="D965" s="407">
        <v>0.0386</v>
      </c>
      <c r="E965" s="407">
        <v>0.0347</v>
      </c>
      <c r="F965" s="407">
        <v>0.0321</v>
      </c>
      <c r="G965" s="407">
        <v>0.0382</v>
      </c>
      <c r="H965" s="407">
        <v>0.0722</v>
      </c>
      <c r="I965" s="407">
        <v>0.0392</v>
      </c>
      <c r="J965" s="407">
        <v>0.0325</v>
      </c>
      <c r="K965" s="407">
        <v>0.0399</v>
      </c>
      <c r="L965" s="407">
        <v>0.0616</v>
      </c>
      <c r="M965" s="407">
        <v>0.0541</v>
      </c>
      <c r="N965" s="407">
        <v>0.0559</v>
      </c>
      <c r="O965" s="407">
        <v>0.0858</v>
      </c>
      <c r="P965" s="407">
        <v>0.0315</v>
      </c>
      <c r="Q965" s="407">
        <v>0.0359</v>
      </c>
      <c r="R965" s="407">
        <v>0.0387</v>
      </c>
      <c r="S965" s="407">
        <v>0.0402</v>
      </c>
      <c r="T965" s="407">
        <v>0.041</v>
      </c>
      <c r="U965" s="980">
        <v>0.0454</v>
      </c>
      <c r="V965" s="407">
        <v>0.0762</v>
      </c>
      <c r="W965" s="407">
        <v>0.0846</v>
      </c>
      <c r="X965" s="980">
        <v>0.0491</v>
      </c>
      <c r="Y965" s="412"/>
      <c r="Z965" s="412"/>
      <c r="AA965" s="412"/>
      <c r="AB965" s="412"/>
      <c r="AC965" s="412"/>
      <c r="AD965" s="412"/>
      <c r="AE965" s="412"/>
      <c r="AF965" s="412"/>
      <c r="AG965" s="412"/>
      <c r="AH965" s="412"/>
    </row>
    <row r="966" s="135" customFormat="1" customHeight="1" spans="1:34">
      <c r="A966" s="630">
        <v>45940</v>
      </c>
      <c r="B966" s="630">
        <v>45946</v>
      </c>
      <c r="C966" s="513" t="s">
        <v>477</v>
      </c>
      <c r="D966" s="969">
        <v>123.27</v>
      </c>
      <c r="E966" s="969">
        <v>126.49</v>
      </c>
      <c r="F966" s="758">
        <v>126.03</v>
      </c>
      <c r="G966" s="969">
        <v>124.45</v>
      </c>
      <c r="H966" s="969">
        <v>128.53</v>
      </c>
      <c r="I966" s="969">
        <v>124.51</v>
      </c>
      <c r="J966" s="969">
        <v>122.84</v>
      </c>
      <c r="K966" s="969">
        <v>123.8</v>
      </c>
      <c r="L966" s="973">
        <v>127.99</v>
      </c>
      <c r="M966" s="973">
        <v>127.69</v>
      </c>
      <c r="N966" s="973">
        <v>128.89</v>
      </c>
      <c r="O966" s="969">
        <v>136.99</v>
      </c>
      <c r="P966" s="758">
        <v>127.46</v>
      </c>
      <c r="Q966" s="758">
        <v>129.41</v>
      </c>
      <c r="R966" s="972">
        <v>129.27</v>
      </c>
      <c r="S966" s="972">
        <v>131.96</v>
      </c>
      <c r="T966" s="969">
        <v>124.53</v>
      </c>
      <c r="U966" s="969">
        <v>127.3</v>
      </c>
      <c r="V966" s="969">
        <v>135.14</v>
      </c>
      <c r="W966" s="969">
        <v>137.41</v>
      </c>
      <c r="X966" s="969">
        <v>128.25</v>
      </c>
      <c r="Y966" s="903"/>
      <c r="Z966" s="903"/>
      <c r="AA966" s="903"/>
      <c r="AB966" s="903"/>
      <c r="AC966" s="903"/>
      <c r="AD966" s="903"/>
      <c r="AE966" s="903"/>
      <c r="AF966" s="903"/>
      <c r="AG966" s="903"/>
      <c r="AH966" s="903"/>
    </row>
    <row r="967" s="135" customFormat="1" customHeight="1" spans="1:34">
      <c r="A967" s="630">
        <v>45940</v>
      </c>
      <c r="B967" s="630">
        <v>45946</v>
      </c>
      <c r="C967" s="669" t="s">
        <v>478</v>
      </c>
      <c r="D967" s="407">
        <v>0.0351</v>
      </c>
      <c r="E967" s="407">
        <v>0.0305</v>
      </c>
      <c r="F967" s="407">
        <v>0.0279</v>
      </c>
      <c r="G967" s="407">
        <v>0.0304</v>
      </c>
      <c r="H967" s="407">
        <v>0.0352</v>
      </c>
      <c r="I967" s="407">
        <v>0.0411</v>
      </c>
      <c r="J967" s="407">
        <v>0.0395</v>
      </c>
      <c r="K967" s="407">
        <v>0.0371</v>
      </c>
      <c r="L967" s="407">
        <v>0.0571</v>
      </c>
      <c r="M967" s="407">
        <v>0.0462</v>
      </c>
      <c r="N967" s="407">
        <v>0.0603</v>
      </c>
      <c r="O967" s="407">
        <v>0.0462</v>
      </c>
      <c r="P967" s="407">
        <v>0.0239</v>
      </c>
      <c r="Q967" s="407">
        <v>0.0305</v>
      </c>
      <c r="R967" s="407">
        <v>0.0414</v>
      </c>
      <c r="S967" s="407">
        <v>0.0197</v>
      </c>
      <c r="T967" s="407">
        <v>0.0362</v>
      </c>
      <c r="U967" s="980">
        <v>0.0375</v>
      </c>
      <c r="V967" s="407">
        <v>0.0435</v>
      </c>
      <c r="W967" s="407">
        <v>0.0432</v>
      </c>
      <c r="X967" s="980">
        <v>0.0382</v>
      </c>
      <c r="Y967" s="903"/>
      <c r="Z967" s="903"/>
      <c r="AA967" s="903"/>
      <c r="AB967" s="903"/>
      <c r="AC967" s="903"/>
      <c r="AD967" s="903"/>
      <c r="AE967" s="903"/>
      <c r="AF967" s="903"/>
      <c r="AG967" s="903"/>
      <c r="AH967" s="903"/>
    </row>
    <row r="968" s="135" customFormat="1" customHeight="1" spans="1:34">
      <c r="A968" s="630">
        <v>45940</v>
      </c>
      <c r="B968" s="630">
        <v>45946</v>
      </c>
      <c r="C968" s="669" t="s">
        <v>479</v>
      </c>
      <c r="D968" s="407">
        <v>0.0369</v>
      </c>
      <c r="E968" s="407">
        <v>0.0331</v>
      </c>
      <c r="F968" s="407">
        <v>0.0311</v>
      </c>
      <c r="G968" s="407">
        <v>0.0371</v>
      </c>
      <c r="H968" s="407">
        <v>0.0704</v>
      </c>
      <c r="I968" s="407">
        <v>0.036</v>
      </c>
      <c r="J968" s="407">
        <v>0.0315</v>
      </c>
      <c r="K968" s="407">
        <v>0.0378</v>
      </c>
      <c r="L968" s="407">
        <v>0.0556</v>
      </c>
      <c r="M968" s="407">
        <v>0.0502</v>
      </c>
      <c r="N968" s="407">
        <v>0.0491</v>
      </c>
      <c r="O968" s="407">
        <v>0.0802</v>
      </c>
      <c r="P968" s="407">
        <v>0.0303</v>
      </c>
      <c r="Q968" s="407">
        <v>0.0334</v>
      </c>
      <c r="R968" s="407">
        <v>0.0408</v>
      </c>
      <c r="S968" s="407">
        <v>0.0397</v>
      </c>
      <c r="T968" s="407">
        <v>0.0405</v>
      </c>
      <c r="U968" s="980">
        <v>0.0432</v>
      </c>
      <c r="V968" s="407">
        <v>0.074</v>
      </c>
      <c r="W968" s="407">
        <v>0.0826</v>
      </c>
      <c r="X968" s="980">
        <v>0.0469</v>
      </c>
      <c r="Y968" s="903"/>
      <c r="Z968" s="903"/>
      <c r="AA968" s="903"/>
      <c r="AB968" s="903"/>
      <c r="AC968" s="903"/>
      <c r="AD968" s="903"/>
      <c r="AE968" s="903"/>
      <c r="AF968" s="903"/>
      <c r="AG968" s="903"/>
      <c r="AH968" s="903"/>
    </row>
    <row r="969" s="135" customFormat="1" customHeight="1" spans="1:24">
      <c r="A969" s="630">
        <v>45947</v>
      </c>
      <c r="B969" s="630">
        <v>45953</v>
      </c>
      <c r="C969" s="513" t="s">
        <v>477</v>
      </c>
      <c r="D969" s="969">
        <v>123.18</v>
      </c>
      <c r="E969" s="969">
        <v>126.28</v>
      </c>
      <c r="F969" s="758">
        <v>125.89</v>
      </c>
      <c r="G969" s="969">
        <v>124.31</v>
      </c>
      <c r="H969" s="969">
        <v>128.36</v>
      </c>
      <c r="I969" s="969">
        <v>124.17</v>
      </c>
      <c r="J969" s="969">
        <v>122.61</v>
      </c>
      <c r="K969" s="969">
        <v>123.55</v>
      </c>
      <c r="L969" s="973">
        <v>127.67</v>
      </c>
      <c r="M969" s="973">
        <v>127.41</v>
      </c>
      <c r="N969" s="973">
        <v>128.62</v>
      </c>
      <c r="O969" s="969">
        <v>136.43</v>
      </c>
      <c r="P969" s="758">
        <v>127.23</v>
      </c>
      <c r="Q969" s="758">
        <v>128.63</v>
      </c>
      <c r="R969" s="972">
        <v>128.38</v>
      </c>
      <c r="S969" s="972">
        <v>131.36</v>
      </c>
      <c r="T969" s="969">
        <v>124.22</v>
      </c>
      <c r="U969" s="969">
        <v>126.96</v>
      </c>
      <c r="V969" s="969">
        <v>134.75</v>
      </c>
      <c r="W969" s="969">
        <v>136.98</v>
      </c>
      <c r="X969" s="969">
        <v>127.9</v>
      </c>
    </row>
    <row r="970" s="135" customFormat="1" customHeight="1" spans="1:24">
      <c r="A970" s="630">
        <v>45947</v>
      </c>
      <c r="B970" s="630">
        <v>45953</v>
      </c>
      <c r="C970" s="669" t="s">
        <v>478</v>
      </c>
      <c r="D970" s="407">
        <v>0.0382</v>
      </c>
      <c r="E970" s="407">
        <v>0.0302</v>
      </c>
      <c r="F970" s="407">
        <v>0.0275</v>
      </c>
      <c r="G970" s="407">
        <v>0.0342</v>
      </c>
      <c r="H970" s="407">
        <v>0.0342</v>
      </c>
      <c r="I970" s="407">
        <v>0.0433</v>
      </c>
      <c r="J970" s="407">
        <v>0.04</v>
      </c>
      <c r="K970" s="407">
        <v>0.0399</v>
      </c>
      <c r="L970" s="407">
        <v>0.0602</v>
      </c>
      <c r="M970" s="407">
        <v>0.0481</v>
      </c>
      <c r="N970" s="407">
        <v>0.0642</v>
      </c>
      <c r="O970" s="407">
        <v>0.0405</v>
      </c>
      <c r="P970" s="407">
        <v>0.0237</v>
      </c>
      <c r="Q970" s="407">
        <v>0.0301</v>
      </c>
      <c r="R970" s="407">
        <v>0.0405</v>
      </c>
      <c r="S970" s="407">
        <v>0.0199</v>
      </c>
      <c r="T970" s="407">
        <v>0.0367</v>
      </c>
      <c r="U970" s="980">
        <v>0.0383</v>
      </c>
      <c r="V970" s="407">
        <v>0.0419</v>
      </c>
      <c r="W970" s="407">
        <v>0.0417</v>
      </c>
      <c r="X970" s="980">
        <v>0.0387</v>
      </c>
    </row>
    <row r="971" s="135" customFormat="1" customHeight="1" spans="1:24">
      <c r="A971" s="630">
        <v>45947</v>
      </c>
      <c r="B971" s="630">
        <v>45953</v>
      </c>
      <c r="C971" s="669" t="s">
        <v>479</v>
      </c>
      <c r="D971" s="407">
        <v>0.0351</v>
      </c>
      <c r="E971" s="407">
        <v>0.0315</v>
      </c>
      <c r="F971" s="407">
        <v>0.0301</v>
      </c>
      <c r="G971" s="407">
        <v>0.0358</v>
      </c>
      <c r="H971" s="407">
        <v>0.0687</v>
      </c>
      <c r="I971" s="407">
        <v>0.0327</v>
      </c>
      <c r="J971" s="407">
        <v>0.0312</v>
      </c>
      <c r="K971" s="407">
        <v>0.036</v>
      </c>
      <c r="L971" s="407">
        <v>0.0539</v>
      </c>
      <c r="M971" s="407">
        <v>0.0496</v>
      </c>
      <c r="N971" s="407">
        <v>0.0476</v>
      </c>
      <c r="O971" s="407">
        <v>0.0774</v>
      </c>
      <c r="P971" s="407">
        <v>0.0281</v>
      </c>
      <c r="Q971" s="407">
        <v>0.0308</v>
      </c>
      <c r="R971" s="407">
        <v>0.0394</v>
      </c>
      <c r="S971" s="407">
        <v>0.0384</v>
      </c>
      <c r="T971" s="407">
        <v>0.0403</v>
      </c>
      <c r="U971" s="980">
        <v>0.0416</v>
      </c>
      <c r="V971" s="407">
        <v>0.0725</v>
      </c>
      <c r="W971" s="407">
        <v>0.0804</v>
      </c>
      <c r="X971" s="980">
        <v>0.0452</v>
      </c>
    </row>
    <row r="972" s="135" customFormat="1" customHeight="1" spans="1:34">
      <c r="A972" s="630">
        <v>45954</v>
      </c>
      <c r="B972" s="630">
        <v>45960</v>
      </c>
      <c r="C972" s="513" t="s">
        <v>477</v>
      </c>
      <c r="D972" s="969">
        <v>123.27</v>
      </c>
      <c r="E972" s="969">
        <v>126.09</v>
      </c>
      <c r="F972" s="758">
        <v>125.78</v>
      </c>
      <c r="G972" s="969">
        <v>124.41</v>
      </c>
      <c r="H972" s="969">
        <v>128.15</v>
      </c>
      <c r="I972" s="969">
        <v>124.05</v>
      </c>
      <c r="J972" s="969">
        <v>122.69</v>
      </c>
      <c r="K972" s="969">
        <v>123.63</v>
      </c>
      <c r="L972" s="973">
        <v>127.72</v>
      </c>
      <c r="M972" s="973">
        <v>127.45</v>
      </c>
      <c r="N972" s="973">
        <v>128.66</v>
      </c>
      <c r="O972" s="969">
        <v>135.62</v>
      </c>
      <c r="P972" s="758">
        <v>127.01</v>
      </c>
      <c r="Q972" s="758">
        <v>128.16</v>
      </c>
      <c r="R972" s="972">
        <v>127.8</v>
      </c>
      <c r="S972" s="972">
        <v>130.82</v>
      </c>
      <c r="T972" s="969">
        <v>124.18</v>
      </c>
      <c r="U972" s="969">
        <v>126.79</v>
      </c>
      <c r="V972" s="969">
        <v>134.32</v>
      </c>
      <c r="W972" s="969">
        <v>136.37</v>
      </c>
      <c r="X972" s="969">
        <v>127.69</v>
      </c>
      <c r="Y972" s="903"/>
      <c r="Z972" s="903"/>
      <c r="AA972" s="903"/>
      <c r="AB972" s="903"/>
      <c r="AC972" s="903"/>
      <c r="AD972" s="903"/>
      <c r="AE972" s="903"/>
      <c r="AF972" s="903"/>
      <c r="AG972" s="903"/>
      <c r="AH972" s="903"/>
    </row>
    <row r="973" s="135" customFormat="1" customHeight="1" spans="1:34">
      <c r="A973" s="630">
        <v>45954</v>
      </c>
      <c r="B973" s="630">
        <v>45960</v>
      </c>
      <c r="C973" s="669" t="s">
        <v>478</v>
      </c>
      <c r="D973" s="407">
        <v>0.0394</v>
      </c>
      <c r="E973" s="407">
        <v>0.0299</v>
      </c>
      <c r="F973" s="407">
        <v>0.0273</v>
      </c>
      <c r="G973" s="407">
        <v>0.0372</v>
      </c>
      <c r="H973" s="407">
        <v>0.034</v>
      </c>
      <c r="I973" s="407">
        <v>0.0415</v>
      </c>
      <c r="J973" s="407">
        <v>0.0408</v>
      </c>
      <c r="K973" s="407">
        <v>0.0452</v>
      </c>
      <c r="L973" s="407">
        <v>0.0623</v>
      </c>
      <c r="M973" s="407">
        <v>0.0501</v>
      </c>
      <c r="N973" s="407">
        <v>0.0669</v>
      </c>
      <c r="O973" s="407">
        <v>0.0381</v>
      </c>
      <c r="P973" s="407">
        <v>0.0235</v>
      </c>
      <c r="Q973" s="407">
        <v>0.0305</v>
      </c>
      <c r="R973" s="407">
        <v>0.0411</v>
      </c>
      <c r="S973" s="407">
        <v>0.02</v>
      </c>
      <c r="T973" s="407">
        <v>0.0372</v>
      </c>
      <c r="U973" s="980">
        <v>0.0391</v>
      </c>
      <c r="V973" s="407">
        <v>0.0416</v>
      </c>
      <c r="W973" s="407">
        <v>0.0414</v>
      </c>
      <c r="X973" s="980">
        <v>0.0394</v>
      </c>
      <c r="Y973" s="903"/>
      <c r="Z973" s="903"/>
      <c r="AA973" s="903"/>
      <c r="AB973" s="903"/>
      <c r="AC973" s="903"/>
      <c r="AD973" s="903"/>
      <c r="AE973" s="903"/>
      <c r="AF973" s="903"/>
      <c r="AG973" s="903"/>
      <c r="AH973" s="903"/>
    </row>
    <row r="974" s="135" customFormat="1" customHeight="1" spans="1:34">
      <c r="A974" s="630">
        <v>45954</v>
      </c>
      <c r="B974" s="630">
        <v>45960</v>
      </c>
      <c r="C974" s="669" t="s">
        <v>479</v>
      </c>
      <c r="D974" s="407">
        <v>0.0385</v>
      </c>
      <c r="E974" s="407">
        <v>0.0309</v>
      </c>
      <c r="F974" s="407">
        <v>0.0297</v>
      </c>
      <c r="G974" s="407">
        <v>0.0356</v>
      </c>
      <c r="H974" s="407">
        <v>0.0671</v>
      </c>
      <c r="I974" s="407">
        <v>0.0353</v>
      </c>
      <c r="J974" s="407">
        <v>0.0322</v>
      </c>
      <c r="K974" s="407">
        <v>0.0354</v>
      </c>
      <c r="L974" s="407">
        <v>0.0547</v>
      </c>
      <c r="M974" s="407">
        <v>0.0506</v>
      </c>
      <c r="N974" s="407">
        <v>0.0483</v>
      </c>
      <c r="O974" s="407">
        <v>0.0762</v>
      </c>
      <c r="P974" s="407">
        <v>0.0278</v>
      </c>
      <c r="Q974" s="407">
        <v>0.0304</v>
      </c>
      <c r="R974" s="407">
        <v>0.0387</v>
      </c>
      <c r="S974" s="407">
        <v>0.0377</v>
      </c>
      <c r="T974" s="407">
        <v>0.0413</v>
      </c>
      <c r="U974" s="980">
        <v>0.0418</v>
      </c>
      <c r="V974" s="407">
        <v>0.0714</v>
      </c>
      <c r="W974" s="407">
        <v>0.0792</v>
      </c>
      <c r="X974" s="980">
        <v>0.0453</v>
      </c>
      <c r="Y974" s="903"/>
      <c r="Z974" s="903"/>
      <c r="AA974" s="903"/>
      <c r="AB974" s="903"/>
      <c r="AC974" s="903"/>
      <c r="AD974" s="903"/>
      <c r="AE974" s="903"/>
      <c r="AF974" s="903"/>
      <c r="AG974" s="903"/>
      <c r="AH974" s="903"/>
    </row>
    <row r="975" s="135" customFormat="1" customHeight="1" spans="1:24">
      <c r="A975" s="630">
        <v>45961</v>
      </c>
      <c r="B975" s="630">
        <v>45967</v>
      </c>
      <c r="C975" s="513" t="s">
        <v>477</v>
      </c>
      <c r="D975" s="969">
        <v>123.64</v>
      </c>
      <c r="E975" s="969">
        <v>126.55</v>
      </c>
      <c r="F975" s="969">
        <v>126.39</v>
      </c>
      <c r="G975" s="969">
        <v>124.88</v>
      </c>
      <c r="H975" s="969">
        <v>128.66</v>
      </c>
      <c r="I975" s="969">
        <v>124.24</v>
      </c>
      <c r="J975" s="969">
        <v>123.33</v>
      </c>
      <c r="K975" s="969">
        <v>124.2</v>
      </c>
      <c r="L975" s="973">
        <v>128.3</v>
      </c>
      <c r="M975" s="973">
        <v>127.99</v>
      </c>
      <c r="N975" s="973">
        <v>129.2</v>
      </c>
      <c r="O975" s="969">
        <v>136.33</v>
      </c>
      <c r="P975" s="758">
        <v>127.83</v>
      </c>
      <c r="Q975" s="758">
        <v>129.35</v>
      </c>
      <c r="R975" s="758">
        <v>129.11</v>
      </c>
      <c r="S975" s="969">
        <v>131.36</v>
      </c>
      <c r="T975" s="969">
        <v>124.63</v>
      </c>
      <c r="U975" s="969">
        <v>127.41</v>
      </c>
      <c r="V975" s="969">
        <v>134.85</v>
      </c>
      <c r="W975" s="969">
        <v>136.89</v>
      </c>
      <c r="X975" s="969">
        <v>128.3</v>
      </c>
    </row>
    <row r="976" s="135" customFormat="1" customHeight="1" spans="1:24">
      <c r="A976" s="630">
        <v>45961</v>
      </c>
      <c r="B976" s="630">
        <v>45967</v>
      </c>
      <c r="C976" s="669" t="s">
        <v>478</v>
      </c>
      <c r="D976" s="407">
        <v>0.0415</v>
      </c>
      <c r="E976" s="407">
        <v>0.0303</v>
      </c>
      <c r="F976" s="407">
        <v>0.0276</v>
      </c>
      <c r="G976" s="407">
        <v>0.0394</v>
      </c>
      <c r="H976" s="407">
        <v>0.0337</v>
      </c>
      <c r="I976" s="407">
        <v>0.041</v>
      </c>
      <c r="J976" s="407">
        <v>0.044</v>
      </c>
      <c r="K976" s="407">
        <v>0.0477</v>
      </c>
      <c r="L976" s="407">
        <v>0.0659</v>
      </c>
      <c r="M976" s="407">
        <v>0.0532</v>
      </c>
      <c r="N976" s="407">
        <v>0.0708</v>
      </c>
      <c r="O976" s="407">
        <v>0.0377</v>
      </c>
      <c r="P976" s="407">
        <v>0.0233</v>
      </c>
      <c r="Q976" s="407">
        <v>0.0308</v>
      </c>
      <c r="R976" s="407">
        <v>0.0406</v>
      </c>
      <c r="S976" s="407">
        <v>0.0211</v>
      </c>
      <c r="T976" s="407">
        <v>0.0395</v>
      </c>
      <c r="U976" s="980">
        <v>0.0405</v>
      </c>
      <c r="V976" s="407">
        <v>0.0411</v>
      </c>
      <c r="W976" s="407">
        <v>0.0408</v>
      </c>
      <c r="X976" s="980">
        <v>0.0405</v>
      </c>
    </row>
    <row r="977" s="135" customFormat="1" customHeight="1" spans="1:24">
      <c r="A977" s="630">
        <v>45961</v>
      </c>
      <c r="B977" s="630">
        <v>45967</v>
      </c>
      <c r="C977" s="669" t="s">
        <v>479</v>
      </c>
      <c r="D977" s="407">
        <v>0.0396</v>
      </c>
      <c r="E977" s="407">
        <v>0.0355</v>
      </c>
      <c r="F977" s="407">
        <v>0.0332</v>
      </c>
      <c r="G977" s="407">
        <v>0.0401</v>
      </c>
      <c r="H977" s="407">
        <v>0.0706</v>
      </c>
      <c r="I977" s="407">
        <v>0.0398</v>
      </c>
      <c r="J977" s="407">
        <v>0.038</v>
      </c>
      <c r="K977" s="407">
        <v>0.0395</v>
      </c>
      <c r="L977" s="407">
        <v>0.0592</v>
      </c>
      <c r="M977" s="407">
        <v>0.0539</v>
      </c>
      <c r="N977" s="407">
        <v>0.0523</v>
      </c>
      <c r="O977" s="407">
        <v>0.0798</v>
      </c>
      <c r="P977" s="407">
        <v>0.0288</v>
      </c>
      <c r="Q977" s="407">
        <v>0.0345</v>
      </c>
      <c r="R977" s="407">
        <v>0.0416</v>
      </c>
      <c r="S977" s="407">
        <v>0.0398</v>
      </c>
      <c r="T977" s="407">
        <v>0.0455</v>
      </c>
      <c r="U977" s="980">
        <v>0.0454</v>
      </c>
      <c r="V977" s="407">
        <v>0.0752</v>
      </c>
      <c r="W977" s="407">
        <v>0.0829</v>
      </c>
      <c r="X977" s="980">
        <v>0.0489</v>
      </c>
    </row>
    <row r="978" s="135" customFormat="1" customHeight="1" spans="1:24">
      <c r="A978" s="630">
        <v>45968</v>
      </c>
      <c r="B978" s="630">
        <v>45974</v>
      </c>
      <c r="C978" s="513" t="s">
        <v>477</v>
      </c>
      <c r="D978" s="969">
        <v>123.82</v>
      </c>
      <c r="E978" s="969">
        <v>126.71</v>
      </c>
      <c r="F978" s="969">
        <v>126.58</v>
      </c>
      <c r="G978" s="969">
        <v>125.12</v>
      </c>
      <c r="H978" s="969">
        <v>128.92</v>
      </c>
      <c r="I978" s="969">
        <v>124.31</v>
      </c>
      <c r="J978" s="969">
        <v>123.68</v>
      </c>
      <c r="K978" s="969">
        <v>124.38</v>
      </c>
      <c r="L978" s="973">
        <v>128.41</v>
      </c>
      <c r="M978" s="973">
        <v>128.05</v>
      </c>
      <c r="N978" s="973">
        <v>129.29</v>
      </c>
      <c r="O978" s="969">
        <v>136.52</v>
      </c>
      <c r="P978" s="758">
        <v>128.07</v>
      </c>
      <c r="Q978" s="758">
        <v>129.48</v>
      </c>
      <c r="R978" s="758">
        <v>129.29</v>
      </c>
      <c r="S978" s="969">
        <v>131.64</v>
      </c>
      <c r="T978" s="969">
        <v>124.92</v>
      </c>
      <c r="U978" s="969">
        <v>127.6</v>
      </c>
      <c r="V978" s="969">
        <v>135</v>
      </c>
      <c r="W978" s="969">
        <v>137.01</v>
      </c>
      <c r="X978" s="969">
        <v>128.48</v>
      </c>
    </row>
    <row r="979" s="135" customFormat="1" customHeight="1" spans="1:24">
      <c r="A979" s="630">
        <v>45968</v>
      </c>
      <c r="B979" s="630">
        <v>45974</v>
      </c>
      <c r="C979" s="669" t="s">
        <v>478</v>
      </c>
      <c r="D979" s="407">
        <v>0.0459</v>
      </c>
      <c r="E979" s="407">
        <v>0.0307</v>
      </c>
      <c r="F979" s="407">
        <v>0.0279</v>
      </c>
      <c r="G979" s="407">
        <v>0.0436</v>
      </c>
      <c r="H979" s="407">
        <v>0.0329</v>
      </c>
      <c r="I979" s="407">
        <v>0.0422</v>
      </c>
      <c r="J979" s="407">
        <v>0.054</v>
      </c>
      <c r="K979" s="407">
        <v>0.0498</v>
      </c>
      <c r="L979" s="407">
        <v>0.0761</v>
      </c>
      <c r="M979" s="407">
        <v>0.0598</v>
      </c>
      <c r="N979" s="407">
        <v>0.0789</v>
      </c>
      <c r="O979" s="407">
        <v>0.0378</v>
      </c>
      <c r="P979" s="407">
        <v>0.0229</v>
      </c>
      <c r="Q979" s="407">
        <v>0.0302</v>
      </c>
      <c r="R979" s="407">
        <v>0.0389</v>
      </c>
      <c r="S979" s="407">
        <v>0.0224</v>
      </c>
      <c r="T979" s="407">
        <v>0.047</v>
      </c>
      <c r="U979" s="980">
        <v>0.0436</v>
      </c>
      <c r="V979" s="407">
        <v>0.0403</v>
      </c>
      <c r="W979" s="407">
        <v>0.0398</v>
      </c>
      <c r="X979" s="980">
        <v>0.0432</v>
      </c>
    </row>
    <row r="980" s="135" customFormat="1" customHeight="1" spans="1:24">
      <c r="A980" s="630">
        <v>45968</v>
      </c>
      <c r="B980" s="630">
        <v>45974</v>
      </c>
      <c r="C980" s="669" t="s">
        <v>479</v>
      </c>
      <c r="D980" s="407">
        <v>0.0409</v>
      </c>
      <c r="E980" s="407">
        <v>0.0339</v>
      </c>
      <c r="F980" s="407">
        <v>0.0321</v>
      </c>
      <c r="G980" s="407">
        <v>0.0392</v>
      </c>
      <c r="H980" s="407">
        <v>0.0702</v>
      </c>
      <c r="I980" s="407">
        <v>0.0415</v>
      </c>
      <c r="J980" s="407">
        <v>0.0405</v>
      </c>
      <c r="K980" s="407">
        <v>0.0384</v>
      </c>
      <c r="L980" s="407">
        <v>0.0579</v>
      </c>
      <c r="M980" s="407">
        <v>0.0528</v>
      </c>
      <c r="N980" s="407">
        <v>0.0508</v>
      </c>
      <c r="O980" s="407">
        <v>0.0789</v>
      </c>
      <c r="P980" s="407">
        <v>0.0284</v>
      </c>
      <c r="Q980" s="407">
        <v>0.0342</v>
      </c>
      <c r="R980" s="407">
        <v>0.0411</v>
      </c>
      <c r="S980" s="407">
        <v>0.0376</v>
      </c>
      <c r="T980" s="407">
        <v>0.048</v>
      </c>
      <c r="U980" s="980">
        <v>0.0451</v>
      </c>
      <c r="V980" s="407">
        <v>0.0745</v>
      </c>
      <c r="W980" s="407">
        <v>0.0821</v>
      </c>
      <c r="X980" s="980">
        <v>0.0486</v>
      </c>
    </row>
    <row r="981" s="135" customFormat="1" customHeight="1" spans="1:24">
      <c r="A981" s="630">
        <v>45975</v>
      </c>
      <c r="B981" s="630">
        <v>45981</v>
      </c>
      <c r="C981" s="513" t="s">
        <v>477</v>
      </c>
      <c r="D981" s="969">
        <v>124.9</v>
      </c>
      <c r="E981" s="969">
        <v>126.98</v>
      </c>
      <c r="F981" s="969">
        <v>126.93</v>
      </c>
      <c r="G981" s="969">
        <v>125.4</v>
      </c>
      <c r="H981" s="969">
        <v>129.11</v>
      </c>
      <c r="I981" s="969">
        <v>124.82</v>
      </c>
      <c r="J981" s="969">
        <v>124.06</v>
      </c>
      <c r="K981" s="969">
        <v>124.56</v>
      </c>
      <c r="L981" s="973">
        <v>128.66</v>
      </c>
      <c r="M981" s="973">
        <v>128.27</v>
      </c>
      <c r="N981" s="973">
        <v>129.5</v>
      </c>
      <c r="O981" s="969">
        <v>137.01</v>
      </c>
      <c r="P981" s="758">
        <v>128.49</v>
      </c>
      <c r="Q981" s="758">
        <v>129.64</v>
      </c>
      <c r="R981" s="758">
        <v>129.42</v>
      </c>
      <c r="S981" s="969">
        <v>132.19</v>
      </c>
      <c r="T981" s="969">
        <v>125.13</v>
      </c>
      <c r="U981" s="969">
        <v>127.95</v>
      </c>
      <c r="V981" s="969">
        <v>135.18</v>
      </c>
      <c r="W981" s="969">
        <v>137.21</v>
      </c>
      <c r="X981" s="969">
        <v>128.81</v>
      </c>
    </row>
    <row r="982" s="135" customFormat="1" customHeight="1" spans="1:24">
      <c r="A982" s="630">
        <v>45975</v>
      </c>
      <c r="B982" s="630">
        <v>45981</v>
      </c>
      <c r="C982" s="669" t="s">
        <v>478</v>
      </c>
      <c r="D982" s="407">
        <v>0.0506</v>
      </c>
      <c r="E982" s="407">
        <v>0.0311</v>
      </c>
      <c r="F982" s="407">
        <v>0.0281</v>
      </c>
      <c r="G982" s="407">
        <v>0.0457</v>
      </c>
      <c r="H982" s="407">
        <v>0.0325</v>
      </c>
      <c r="I982" s="407">
        <v>0.0455</v>
      </c>
      <c r="J982" s="407">
        <v>0.0602</v>
      </c>
      <c r="K982" s="407">
        <v>0.0523</v>
      </c>
      <c r="L982" s="407">
        <v>0.0792</v>
      </c>
      <c r="M982" s="407">
        <v>0.0612</v>
      </c>
      <c r="N982" s="407">
        <v>0.0802</v>
      </c>
      <c r="O982" s="407">
        <v>0.0375</v>
      </c>
      <c r="P982" s="407">
        <v>0.0228</v>
      </c>
      <c r="Q982" s="407">
        <v>0.0303</v>
      </c>
      <c r="R982" s="407">
        <v>0.0393</v>
      </c>
      <c r="S982" s="407">
        <v>0.0247</v>
      </c>
      <c r="T982" s="407">
        <v>0.0518</v>
      </c>
      <c r="U982" s="980">
        <v>0.0455</v>
      </c>
      <c r="V982" s="407">
        <v>0.0397</v>
      </c>
      <c r="W982" s="407">
        <v>0.0394</v>
      </c>
      <c r="X982" s="980">
        <v>0.0448</v>
      </c>
    </row>
    <row r="983" s="135" customFormat="1" customHeight="1" spans="1:24">
      <c r="A983" s="630">
        <v>45975</v>
      </c>
      <c r="B983" s="630">
        <v>45981</v>
      </c>
      <c r="C983" s="669" t="s">
        <v>479</v>
      </c>
      <c r="D983" s="407">
        <v>0.0701</v>
      </c>
      <c r="E983" s="407">
        <v>0.0343</v>
      </c>
      <c r="F983" s="407">
        <v>0.032</v>
      </c>
      <c r="G983" s="407">
        <v>0.0514</v>
      </c>
      <c r="H983" s="407">
        <v>0.0708</v>
      </c>
      <c r="I983" s="407">
        <v>0.0497</v>
      </c>
      <c r="J983" s="407">
        <v>0.0525</v>
      </c>
      <c r="K983" s="407">
        <v>0.0522</v>
      </c>
      <c r="L983" s="407">
        <v>0.0603</v>
      </c>
      <c r="M983" s="407">
        <v>0.0557</v>
      </c>
      <c r="N983" s="407">
        <v>0.0536</v>
      </c>
      <c r="O983" s="407">
        <v>0.0793</v>
      </c>
      <c r="P983" s="407">
        <v>0.0287</v>
      </c>
      <c r="Q983" s="407">
        <v>0.0343</v>
      </c>
      <c r="R983" s="407">
        <v>0.0415</v>
      </c>
      <c r="S983" s="407">
        <v>0.0397</v>
      </c>
      <c r="T983" s="407">
        <v>0.0588</v>
      </c>
      <c r="U983" s="980">
        <v>0.0509</v>
      </c>
      <c r="V983" s="407">
        <v>0.0751</v>
      </c>
      <c r="W983" s="407">
        <v>0.0829</v>
      </c>
      <c r="X983" s="980">
        <v>0.0538</v>
      </c>
    </row>
    <row r="984" s="135" customFormat="1" customHeight="1" spans="1:24">
      <c r="A984" s="630">
        <v>45982</v>
      </c>
      <c r="B984" s="630">
        <v>45988</v>
      </c>
      <c r="C984" s="513" t="s">
        <v>477</v>
      </c>
      <c r="D984" s="969">
        <v>126.83</v>
      </c>
      <c r="E984" s="758">
        <v>126.78</v>
      </c>
      <c r="F984" s="758">
        <v>126.87</v>
      </c>
      <c r="G984" s="969">
        <v>126.52</v>
      </c>
      <c r="H984" s="969">
        <v>129.28</v>
      </c>
      <c r="I984" s="969">
        <v>125.08</v>
      </c>
      <c r="J984" s="969">
        <v>123.73</v>
      </c>
      <c r="K984" s="969">
        <v>125.59</v>
      </c>
      <c r="L984" s="973">
        <v>129.16</v>
      </c>
      <c r="M984" s="973">
        <v>128.88</v>
      </c>
      <c r="N984" s="973">
        <v>130.05</v>
      </c>
      <c r="O984" s="969">
        <v>137.2</v>
      </c>
      <c r="P984" s="758">
        <v>128.4</v>
      </c>
      <c r="Q984" s="758">
        <v>129.75</v>
      </c>
      <c r="R984" s="758">
        <v>129.62</v>
      </c>
      <c r="S984" s="972">
        <v>133.36</v>
      </c>
      <c r="T984" s="969">
        <v>125.24</v>
      </c>
      <c r="U984" s="969">
        <v>128.37</v>
      </c>
      <c r="V984" s="969">
        <v>135.43</v>
      </c>
      <c r="W984" s="969">
        <v>137.45</v>
      </c>
      <c r="X984" s="969">
        <v>129.22</v>
      </c>
    </row>
    <row r="985" s="135" customFormat="1" customHeight="1" spans="1:24">
      <c r="A985" s="630">
        <v>45982</v>
      </c>
      <c r="B985" s="630">
        <v>45988</v>
      </c>
      <c r="C985" s="669" t="s">
        <v>478</v>
      </c>
      <c r="D985" s="407">
        <v>0.0553</v>
      </c>
      <c r="E985" s="407">
        <v>0.0314</v>
      </c>
      <c r="F985" s="407">
        <v>0.0287</v>
      </c>
      <c r="G985" s="407">
        <v>0.0528</v>
      </c>
      <c r="H985" s="407">
        <v>0.0326</v>
      </c>
      <c r="I985" s="407">
        <v>0.0457</v>
      </c>
      <c r="J985" s="407">
        <v>0.0705</v>
      </c>
      <c r="K985" s="407">
        <v>0.0598</v>
      </c>
      <c r="L985" s="407">
        <v>0.0921</v>
      </c>
      <c r="M985" s="407">
        <v>0.0683</v>
      </c>
      <c r="N985" s="407">
        <v>0.0861</v>
      </c>
      <c r="O985" s="407">
        <v>0.0379</v>
      </c>
      <c r="P985" s="407">
        <v>0.0231</v>
      </c>
      <c r="Q985" s="407">
        <v>0.0308</v>
      </c>
      <c r="R985" s="407">
        <v>0.0395</v>
      </c>
      <c r="S985" s="407">
        <v>0.0256</v>
      </c>
      <c r="T985" s="407">
        <v>0.058</v>
      </c>
      <c r="U985" s="980">
        <v>0.0493</v>
      </c>
      <c r="V985" s="407">
        <v>0.0398</v>
      </c>
      <c r="W985" s="407">
        <v>0.0395</v>
      </c>
      <c r="X985" s="980">
        <v>0.0483</v>
      </c>
    </row>
    <row r="986" s="135" customFormat="1" customHeight="1" spans="1:24">
      <c r="A986" s="630">
        <v>45982</v>
      </c>
      <c r="B986" s="630">
        <v>45988</v>
      </c>
      <c r="C986" s="669" t="s">
        <v>479</v>
      </c>
      <c r="D986" s="407">
        <v>0.0979</v>
      </c>
      <c r="E986" s="407">
        <v>0.0354</v>
      </c>
      <c r="F986" s="407">
        <v>0.0325</v>
      </c>
      <c r="G986" s="407">
        <v>0.0715</v>
      </c>
      <c r="H986" s="407">
        <v>0.0731</v>
      </c>
      <c r="I986" s="407">
        <v>0.0622</v>
      </c>
      <c r="J986" s="407">
        <v>0.07</v>
      </c>
      <c r="K986" s="407">
        <v>0.0701</v>
      </c>
      <c r="L986" s="407">
        <v>0.0769</v>
      </c>
      <c r="M986" s="407">
        <v>0.0702</v>
      </c>
      <c r="N986" s="407">
        <v>0.0718</v>
      </c>
      <c r="O986" s="407">
        <v>0.0805</v>
      </c>
      <c r="P986" s="407">
        <v>0.0289</v>
      </c>
      <c r="Q986" s="407">
        <v>0.0354</v>
      </c>
      <c r="R986" s="407">
        <v>0.0442</v>
      </c>
      <c r="S986" s="407">
        <v>0.0411</v>
      </c>
      <c r="T986" s="407">
        <v>0.0735</v>
      </c>
      <c r="U986" s="980">
        <v>0.0609</v>
      </c>
      <c r="V986" s="407">
        <v>0.0784</v>
      </c>
      <c r="W986" s="407">
        <v>0.0864</v>
      </c>
      <c r="X986" s="980">
        <v>0.0632</v>
      </c>
    </row>
    <row r="987" s="135" customFormat="1" customHeight="1" spans="1:24">
      <c r="A987" s="630">
        <v>45989</v>
      </c>
      <c r="B987" s="630">
        <v>45995</v>
      </c>
      <c r="C987" s="513" t="s">
        <v>477</v>
      </c>
      <c r="D987" s="969">
        <v>127.35</v>
      </c>
      <c r="E987" s="758">
        <v>127.03</v>
      </c>
      <c r="F987" s="758">
        <v>127.05</v>
      </c>
      <c r="G987" s="969">
        <v>127.31</v>
      </c>
      <c r="H987" s="969">
        <v>129.39</v>
      </c>
      <c r="I987" s="969">
        <v>126.24</v>
      </c>
      <c r="J987" s="969">
        <v>124.16</v>
      </c>
      <c r="K987" s="969">
        <v>126.68</v>
      </c>
      <c r="L987" s="973">
        <v>130.68</v>
      </c>
      <c r="M987" s="973">
        <v>130.23</v>
      </c>
      <c r="N987" s="973">
        <v>131.51</v>
      </c>
      <c r="O987" s="969">
        <v>137.53</v>
      </c>
      <c r="P987" s="758">
        <v>128.53</v>
      </c>
      <c r="Q987" s="758">
        <v>129.96</v>
      </c>
      <c r="R987" s="758">
        <v>130.07</v>
      </c>
      <c r="S987" s="972">
        <v>134.09</v>
      </c>
      <c r="T987" s="969">
        <v>125.65</v>
      </c>
      <c r="U987" s="969">
        <v>129.03</v>
      </c>
      <c r="V987" s="969">
        <v>135.54</v>
      </c>
      <c r="W987" s="969">
        <v>137.56</v>
      </c>
      <c r="X987" s="969">
        <v>129.82</v>
      </c>
    </row>
    <row r="988" s="135" customFormat="1" customHeight="1" spans="1:24">
      <c r="A988" s="630">
        <v>45989</v>
      </c>
      <c r="B988" s="630">
        <v>45995</v>
      </c>
      <c r="C988" s="669" t="s">
        <v>478</v>
      </c>
      <c r="D988" s="407">
        <v>0.0571</v>
      </c>
      <c r="E988" s="407">
        <v>0.0309</v>
      </c>
      <c r="F988" s="407">
        <v>0.0285</v>
      </c>
      <c r="G988" s="407">
        <v>0.0557</v>
      </c>
      <c r="H988" s="407">
        <v>0.0327</v>
      </c>
      <c r="I988" s="407">
        <v>0.0498</v>
      </c>
      <c r="J988" s="407">
        <v>0.079</v>
      </c>
      <c r="K988" s="407">
        <v>0.0647</v>
      </c>
      <c r="L988" s="407">
        <v>0.0998</v>
      </c>
      <c r="M988" s="407">
        <v>0.0725</v>
      </c>
      <c r="N988" s="407">
        <v>0.0891</v>
      </c>
      <c r="O988" s="407">
        <v>0.0389</v>
      </c>
      <c r="P988" s="407">
        <v>0.0233</v>
      </c>
      <c r="Q988" s="407">
        <v>0.0304</v>
      </c>
      <c r="R988" s="407">
        <v>0.0387</v>
      </c>
      <c r="S988" s="407">
        <v>0.0277</v>
      </c>
      <c r="T988" s="407">
        <v>0.0615</v>
      </c>
      <c r="U988" s="980">
        <v>0.0518</v>
      </c>
      <c r="V988" s="407">
        <v>0.0399</v>
      </c>
      <c r="W988" s="407">
        <v>0.0396</v>
      </c>
      <c r="X988" s="980">
        <v>0.0505</v>
      </c>
    </row>
    <row r="989" s="135" customFormat="1" customHeight="1" spans="1:24">
      <c r="A989" s="630">
        <v>45989</v>
      </c>
      <c r="B989" s="630">
        <v>45995</v>
      </c>
      <c r="C989" s="669" t="s">
        <v>479</v>
      </c>
      <c r="D989" s="407">
        <v>0.1022</v>
      </c>
      <c r="E989" s="407">
        <v>0.0351</v>
      </c>
      <c r="F989" s="407">
        <v>0.0329</v>
      </c>
      <c r="G989" s="407">
        <v>0.0751</v>
      </c>
      <c r="H989" s="407">
        <v>0.0782</v>
      </c>
      <c r="I989" s="407">
        <v>0.0739</v>
      </c>
      <c r="J989" s="407">
        <v>0.077</v>
      </c>
      <c r="K989" s="407">
        <v>0.0786</v>
      </c>
      <c r="L989" s="407">
        <v>0.0903</v>
      </c>
      <c r="M989" s="407">
        <v>0.0797</v>
      </c>
      <c r="N989" s="407">
        <v>0.0839</v>
      </c>
      <c r="O989" s="407">
        <v>0.0862</v>
      </c>
      <c r="P989" s="407">
        <v>0.0295</v>
      </c>
      <c r="Q989" s="407">
        <v>0.0372</v>
      </c>
      <c r="R989" s="407">
        <v>0.0453</v>
      </c>
      <c r="S989" s="407">
        <v>0.0472</v>
      </c>
      <c r="T989" s="407">
        <v>0.0805</v>
      </c>
      <c r="U989" s="980">
        <v>0.0666</v>
      </c>
      <c r="V989" s="407">
        <v>0.0839</v>
      </c>
      <c r="W989" s="407">
        <v>0.0927</v>
      </c>
      <c r="X989" s="980">
        <v>0.0689</v>
      </c>
    </row>
    <row r="990" s="135" customFormat="1" customHeight="1" spans="1:25">
      <c r="A990" s="630">
        <v>45996</v>
      </c>
      <c r="B990" s="630">
        <v>46002</v>
      </c>
      <c r="C990" s="513" t="s">
        <v>477</v>
      </c>
      <c r="D990" s="969">
        <v>125.28</v>
      </c>
      <c r="E990" s="973">
        <v>127.2</v>
      </c>
      <c r="F990" s="758">
        <v>127.06</v>
      </c>
      <c r="G990" s="969">
        <v>127.54</v>
      </c>
      <c r="H990" s="969">
        <v>129.66</v>
      </c>
      <c r="I990" s="969">
        <v>124.94</v>
      </c>
      <c r="J990" s="969">
        <v>122.83</v>
      </c>
      <c r="K990" s="969">
        <v>126.36</v>
      </c>
      <c r="L990" s="973">
        <v>129.48</v>
      </c>
      <c r="M990" s="973">
        <v>129.19</v>
      </c>
      <c r="N990" s="973">
        <v>130.39</v>
      </c>
      <c r="O990" s="969">
        <v>138.46</v>
      </c>
      <c r="P990" s="758">
        <v>128.85</v>
      </c>
      <c r="Q990" s="973">
        <v>130.83</v>
      </c>
      <c r="R990" s="758">
        <v>131.28</v>
      </c>
      <c r="S990" s="972">
        <v>134.87</v>
      </c>
      <c r="T990" s="969">
        <v>124.97</v>
      </c>
      <c r="U990" s="969">
        <v>128.78</v>
      </c>
      <c r="V990" s="969">
        <v>135.86</v>
      </c>
      <c r="W990" s="969">
        <v>137.9</v>
      </c>
      <c r="X990" s="969">
        <v>129.63</v>
      </c>
      <c r="Y990" s="653"/>
    </row>
    <row r="991" s="135" customFormat="1" customHeight="1" spans="1:25">
      <c r="A991" s="630">
        <v>45996</v>
      </c>
      <c r="B991" s="630">
        <v>46002</v>
      </c>
      <c r="C991" s="669" t="s">
        <v>478</v>
      </c>
      <c r="D991" s="407">
        <v>0.0644</v>
      </c>
      <c r="E991" s="407">
        <v>0.0305</v>
      </c>
      <c r="F991" s="407">
        <v>0.0287</v>
      </c>
      <c r="G991" s="407">
        <v>0.0641</v>
      </c>
      <c r="H991" s="407">
        <v>0.0329</v>
      </c>
      <c r="I991" s="407">
        <v>0.0625</v>
      </c>
      <c r="J991" s="407">
        <v>0.0867</v>
      </c>
      <c r="K991" s="407">
        <v>0.0745</v>
      </c>
      <c r="L991" s="407">
        <v>0.1039</v>
      </c>
      <c r="M991" s="407">
        <v>0.0769</v>
      </c>
      <c r="N991" s="407">
        <v>0.0926</v>
      </c>
      <c r="O991" s="407">
        <v>0.0393</v>
      </c>
      <c r="P991" s="407">
        <v>0.0235</v>
      </c>
      <c r="Q991" s="407">
        <v>0.0309</v>
      </c>
      <c r="R991" s="407">
        <v>0.0394</v>
      </c>
      <c r="S991" s="407">
        <v>0.0322</v>
      </c>
      <c r="T991" s="407">
        <v>0.0685</v>
      </c>
      <c r="U991" s="980">
        <v>0.056</v>
      </c>
      <c r="V991" s="407">
        <v>0.0401</v>
      </c>
      <c r="W991" s="407">
        <v>0.0398</v>
      </c>
      <c r="X991" s="980">
        <v>0.0543</v>
      </c>
      <c r="Y991" s="412"/>
    </row>
    <row r="992" s="135" customFormat="1" customHeight="1" spans="1:25">
      <c r="A992" s="630">
        <v>45996</v>
      </c>
      <c r="B992" s="630">
        <v>46002</v>
      </c>
      <c r="C992" s="669" t="s">
        <v>479</v>
      </c>
      <c r="D992" s="407">
        <v>0.0802</v>
      </c>
      <c r="E992" s="407">
        <v>0.0358</v>
      </c>
      <c r="F992" s="407">
        <v>0.0326</v>
      </c>
      <c r="G992" s="407">
        <v>0.0731</v>
      </c>
      <c r="H992" s="407">
        <v>0.0836</v>
      </c>
      <c r="I992" s="407">
        <v>0.0782</v>
      </c>
      <c r="J992" s="407">
        <v>0.0635</v>
      </c>
      <c r="K992" s="407">
        <v>0.0768</v>
      </c>
      <c r="L992" s="407">
        <v>0.0882</v>
      </c>
      <c r="M992" s="407">
        <v>0.0761</v>
      </c>
      <c r="N992" s="407">
        <v>0.0811</v>
      </c>
      <c r="O992" s="407">
        <v>0.0925</v>
      </c>
      <c r="P992" s="407">
        <v>0.0308</v>
      </c>
      <c r="Q992" s="407">
        <v>0.0445</v>
      </c>
      <c r="R992" s="407">
        <v>0.0542</v>
      </c>
      <c r="S992" s="407">
        <v>0.0567</v>
      </c>
      <c r="T992" s="407">
        <v>0.0755</v>
      </c>
      <c r="U992" s="980">
        <v>0.0661</v>
      </c>
      <c r="V992" s="407">
        <v>0.0897</v>
      </c>
      <c r="W992" s="407">
        <v>0.0985</v>
      </c>
      <c r="X992" s="980">
        <v>0.069</v>
      </c>
      <c r="Y992" s="412"/>
    </row>
    <row r="993" s="135" customFormat="1" customHeight="1" spans="1:24">
      <c r="A993" s="630">
        <v>46003</v>
      </c>
      <c r="B993" s="630">
        <v>46009</v>
      </c>
      <c r="C993" s="513" t="s">
        <v>477</v>
      </c>
      <c r="D993" s="969">
        <v>125.88</v>
      </c>
      <c r="E993" s="973">
        <v>127.66</v>
      </c>
      <c r="F993" s="981">
        <v>127.39</v>
      </c>
      <c r="G993" s="969">
        <v>128.1</v>
      </c>
      <c r="H993" s="969">
        <v>130.31</v>
      </c>
      <c r="I993" s="969">
        <v>124.98</v>
      </c>
      <c r="J993" s="969">
        <v>123.04</v>
      </c>
      <c r="K993" s="969">
        <v>126.99</v>
      </c>
      <c r="L993" s="973">
        <v>130.3</v>
      </c>
      <c r="M993" s="973">
        <v>129.85</v>
      </c>
      <c r="N993" s="973">
        <v>131.06</v>
      </c>
      <c r="O993" s="969">
        <v>139.34</v>
      </c>
      <c r="P993" s="758">
        <v>129.24</v>
      </c>
      <c r="Q993" s="986">
        <v>131.3</v>
      </c>
      <c r="R993" s="758">
        <v>131.81</v>
      </c>
      <c r="S993" s="972">
        <v>135.81</v>
      </c>
      <c r="T993" s="969">
        <v>125.31</v>
      </c>
      <c r="U993" s="969">
        <v>129.32</v>
      </c>
      <c r="V993" s="969">
        <v>136.47</v>
      </c>
      <c r="W993" s="969">
        <v>138.6</v>
      </c>
      <c r="X993" s="969">
        <v>130.18</v>
      </c>
    </row>
    <row r="994" s="135" customFormat="1" customHeight="1" spans="1:24">
      <c r="A994" s="630">
        <v>46003</v>
      </c>
      <c r="B994" s="630">
        <v>46009</v>
      </c>
      <c r="C994" s="669" t="s">
        <v>478</v>
      </c>
      <c r="D994" s="407">
        <v>0.0705</v>
      </c>
      <c r="E994" s="407">
        <v>0.0307</v>
      </c>
      <c r="F994" s="407">
        <v>0.0291</v>
      </c>
      <c r="G994" s="407">
        <v>0.071</v>
      </c>
      <c r="H994" s="407">
        <v>0.0331</v>
      </c>
      <c r="I994" s="407">
        <v>0.0727</v>
      </c>
      <c r="J994" s="407">
        <v>0.09</v>
      </c>
      <c r="K994" s="407">
        <v>0.0774</v>
      </c>
      <c r="L994" s="407">
        <v>0.1063</v>
      </c>
      <c r="M994" s="407">
        <v>0.0791</v>
      </c>
      <c r="N994" s="407">
        <v>0.0939</v>
      </c>
      <c r="O994" s="407">
        <v>0.0396</v>
      </c>
      <c r="P994" s="407">
        <v>0.0238</v>
      </c>
      <c r="Q994" s="407">
        <v>0.0314</v>
      </c>
      <c r="R994" s="407">
        <v>0.0368</v>
      </c>
      <c r="S994" s="407">
        <v>0.0311</v>
      </c>
      <c r="T994" s="407">
        <v>0.075</v>
      </c>
      <c r="U994" s="980">
        <v>0.0583</v>
      </c>
      <c r="V994" s="407">
        <v>0.0403</v>
      </c>
      <c r="W994" s="407">
        <v>0.04</v>
      </c>
      <c r="X994" s="980">
        <v>0.0564</v>
      </c>
    </row>
    <row r="995" s="135" customFormat="1" ht="20" customHeight="1" spans="1:24">
      <c r="A995" s="630">
        <v>46003</v>
      </c>
      <c r="B995" s="630">
        <v>46009</v>
      </c>
      <c r="C995" s="669" t="s">
        <v>479</v>
      </c>
      <c r="D995" s="407">
        <v>0.0837</v>
      </c>
      <c r="E995" s="407">
        <v>0.0363</v>
      </c>
      <c r="F995" s="407">
        <v>0.0334</v>
      </c>
      <c r="G995" s="407">
        <v>0.0799</v>
      </c>
      <c r="H995" s="407">
        <v>0.0876</v>
      </c>
      <c r="I995" s="407">
        <v>0.0809</v>
      </c>
      <c r="J995" s="407">
        <v>0.0672</v>
      </c>
      <c r="K995" s="407">
        <v>0.0812</v>
      </c>
      <c r="L995" s="407">
        <v>0.0951</v>
      </c>
      <c r="M995" s="407">
        <v>0.0817</v>
      </c>
      <c r="N995" s="407">
        <v>0.0877</v>
      </c>
      <c r="O995" s="407">
        <v>0.1006</v>
      </c>
      <c r="P995" s="407">
        <v>0.0312</v>
      </c>
      <c r="Q995" s="407">
        <v>0.0467</v>
      </c>
      <c r="R995" s="407">
        <v>0.0584</v>
      </c>
      <c r="S995" s="407">
        <v>0.0632</v>
      </c>
      <c r="T995" s="407">
        <v>0.0795</v>
      </c>
      <c r="U995" s="980">
        <v>0.0703</v>
      </c>
      <c r="V995" s="407">
        <v>0.0952</v>
      </c>
      <c r="W995" s="407">
        <v>0.1043</v>
      </c>
      <c r="X995" s="980">
        <v>0.0734</v>
      </c>
    </row>
    <row r="996" s="135" customFormat="1" customHeight="1" spans="1:24">
      <c r="A996" s="630">
        <v>46010</v>
      </c>
      <c r="B996" s="630">
        <v>46016</v>
      </c>
      <c r="C996" s="513" t="s">
        <v>477</v>
      </c>
      <c r="D996" s="969">
        <v>124.46</v>
      </c>
      <c r="E996" s="973">
        <v>127.83</v>
      </c>
      <c r="F996" s="981">
        <v>127.28</v>
      </c>
      <c r="G996" s="969">
        <v>127.47</v>
      </c>
      <c r="H996" s="969">
        <v>130.09</v>
      </c>
      <c r="I996" s="969">
        <v>124.59</v>
      </c>
      <c r="J996" s="969">
        <v>122.5</v>
      </c>
      <c r="K996" s="969">
        <v>126.38</v>
      </c>
      <c r="L996" s="973">
        <v>129.41</v>
      </c>
      <c r="M996" s="973">
        <v>129.08</v>
      </c>
      <c r="N996" s="973">
        <v>130.19</v>
      </c>
      <c r="O996" s="969">
        <v>138.13</v>
      </c>
      <c r="P996" s="758">
        <v>129.45</v>
      </c>
      <c r="Q996" s="986">
        <v>131.66</v>
      </c>
      <c r="R996" s="758">
        <v>132.02</v>
      </c>
      <c r="S996" s="972">
        <v>134.5</v>
      </c>
      <c r="T996" s="969">
        <v>124.83</v>
      </c>
      <c r="U996" s="969">
        <v>128.82</v>
      </c>
      <c r="V996" s="969">
        <v>136.15</v>
      </c>
      <c r="W996" s="969">
        <v>138.27</v>
      </c>
      <c r="X996" s="969">
        <v>129.7</v>
      </c>
    </row>
    <row r="997" s="135" customFormat="1" customHeight="1" spans="1:24">
      <c r="A997" s="630">
        <v>46010</v>
      </c>
      <c r="B997" s="630">
        <v>46016</v>
      </c>
      <c r="C997" s="669" t="s">
        <v>478</v>
      </c>
      <c r="D997" s="407">
        <v>0.0657</v>
      </c>
      <c r="E997" s="407">
        <v>0.0304</v>
      </c>
      <c r="F997" s="407">
        <v>0.0295</v>
      </c>
      <c r="G997" s="407">
        <v>0.0767</v>
      </c>
      <c r="H997" s="407">
        <v>0.0328</v>
      </c>
      <c r="I997" s="407">
        <v>0.0689</v>
      </c>
      <c r="J997" s="407">
        <v>0.0855</v>
      </c>
      <c r="K997" s="407">
        <v>0.0721</v>
      </c>
      <c r="L997" s="407">
        <v>0.1008</v>
      </c>
      <c r="M997" s="407">
        <v>0.0769</v>
      </c>
      <c r="N997" s="407">
        <v>0.0898</v>
      </c>
      <c r="O997" s="407">
        <v>0.0394</v>
      </c>
      <c r="P997" s="407">
        <v>0.0234</v>
      </c>
      <c r="Q997" s="407">
        <v>0.0316</v>
      </c>
      <c r="R997" s="407">
        <v>0.0361</v>
      </c>
      <c r="S997" s="407">
        <v>0.0303</v>
      </c>
      <c r="T997" s="407">
        <v>0.077</v>
      </c>
      <c r="U997" s="980">
        <v>0.0569</v>
      </c>
      <c r="V997" s="407">
        <v>0.0405</v>
      </c>
      <c r="W997" s="407">
        <v>0.0402</v>
      </c>
      <c r="X997" s="980">
        <v>0.0551</v>
      </c>
    </row>
    <row r="998" s="135" customFormat="1" ht="20" customHeight="1" spans="1:24">
      <c r="A998" s="630">
        <v>46010</v>
      </c>
      <c r="B998" s="630">
        <v>46016</v>
      </c>
      <c r="C998" s="669" t="s">
        <v>479</v>
      </c>
      <c r="D998" s="407">
        <v>0.0702</v>
      </c>
      <c r="E998" s="407">
        <v>0.0435</v>
      </c>
      <c r="F998" s="407">
        <v>0.0327</v>
      </c>
      <c r="G998" s="407">
        <v>0.0782</v>
      </c>
      <c r="H998" s="407">
        <v>0.0864</v>
      </c>
      <c r="I998" s="407">
        <v>0.0697</v>
      </c>
      <c r="J998" s="407">
        <v>0.0615</v>
      </c>
      <c r="K998" s="407">
        <v>0.0715</v>
      </c>
      <c r="L998" s="407">
        <v>0.0898</v>
      </c>
      <c r="M998" s="407">
        <v>0.0779</v>
      </c>
      <c r="N998" s="407">
        <v>0.0827</v>
      </c>
      <c r="O998" s="407">
        <v>0.0911</v>
      </c>
      <c r="P998" s="407">
        <v>0.0321</v>
      </c>
      <c r="Q998" s="407">
        <v>0.0498</v>
      </c>
      <c r="R998" s="407">
        <v>0.0628</v>
      </c>
      <c r="S998" s="407">
        <v>0.061</v>
      </c>
      <c r="T998" s="407">
        <v>0.075</v>
      </c>
      <c r="U998" s="980">
        <v>0.0668</v>
      </c>
      <c r="V998" s="407">
        <v>0.0931</v>
      </c>
      <c r="W998" s="407">
        <v>0.1021</v>
      </c>
      <c r="X998" s="980">
        <v>0.0701</v>
      </c>
    </row>
    <row r="999" s="135" customFormat="1" customHeight="1" spans="1:24">
      <c r="A999" s="630">
        <v>46017</v>
      </c>
      <c r="B999" s="630">
        <v>46023</v>
      </c>
      <c r="C999" s="513" t="s">
        <v>477</v>
      </c>
      <c r="D999" s="969">
        <v>123.83</v>
      </c>
      <c r="E999" s="758">
        <v>127.09</v>
      </c>
      <c r="F999" s="981">
        <v>126.45</v>
      </c>
      <c r="G999" s="969">
        <v>127.07</v>
      </c>
      <c r="H999" s="969">
        <v>129.23</v>
      </c>
      <c r="I999" s="969">
        <v>124.33</v>
      </c>
      <c r="J999" s="969">
        <v>122.37</v>
      </c>
      <c r="K999" s="969">
        <v>126.02</v>
      </c>
      <c r="L999" s="973">
        <v>128.76</v>
      </c>
      <c r="M999" s="973">
        <v>128.63</v>
      </c>
      <c r="N999" s="973">
        <v>129.59</v>
      </c>
      <c r="O999" s="969">
        <v>135.63</v>
      </c>
      <c r="P999" s="758">
        <v>128.93</v>
      </c>
      <c r="Q999" s="758">
        <v>129.31</v>
      </c>
      <c r="R999" s="758">
        <v>129.25</v>
      </c>
      <c r="S999" s="972">
        <v>131.61</v>
      </c>
      <c r="T999" s="969">
        <v>124.68</v>
      </c>
      <c r="U999" s="969">
        <v>127.81</v>
      </c>
      <c r="V999" s="969">
        <v>134.98</v>
      </c>
      <c r="W999" s="969">
        <v>136.77</v>
      </c>
      <c r="X999" s="969">
        <v>128.66</v>
      </c>
    </row>
    <row r="1000" s="135" customFormat="1" customHeight="1" spans="1:24">
      <c r="A1000" s="630">
        <v>46017</v>
      </c>
      <c r="B1000" s="630">
        <v>46023</v>
      </c>
      <c r="C1000" s="669" t="s">
        <v>478</v>
      </c>
      <c r="D1000" s="407">
        <v>0.0602</v>
      </c>
      <c r="E1000" s="407">
        <v>0.0301</v>
      </c>
      <c r="F1000" s="407">
        <v>0.0312</v>
      </c>
      <c r="G1000" s="407">
        <v>0.0778</v>
      </c>
      <c r="H1000" s="407">
        <v>0.0326</v>
      </c>
      <c r="I1000" s="407">
        <v>0.0626</v>
      </c>
      <c r="J1000" s="407">
        <v>0.088</v>
      </c>
      <c r="K1000" s="407">
        <v>0.0703</v>
      </c>
      <c r="L1000" s="407">
        <v>0.0994</v>
      </c>
      <c r="M1000" s="407">
        <v>0.0765</v>
      </c>
      <c r="N1000" s="407">
        <v>0.0886</v>
      </c>
      <c r="O1000" s="407">
        <v>0.0391</v>
      </c>
      <c r="P1000" s="407">
        <v>0.0231</v>
      </c>
      <c r="Q1000" s="407">
        <v>0.0315</v>
      </c>
      <c r="R1000" s="407">
        <v>0.0354</v>
      </c>
      <c r="S1000" s="407">
        <v>0.0288</v>
      </c>
      <c r="T1000" s="407">
        <v>0.0785</v>
      </c>
      <c r="U1000" s="980">
        <v>0.0561</v>
      </c>
      <c r="V1000" s="407">
        <v>0.0403</v>
      </c>
      <c r="W1000" s="407">
        <v>0.04</v>
      </c>
      <c r="X1000" s="980">
        <v>0.0544</v>
      </c>
    </row>
    <row r="1001" s="135" customFormat="1" customHeight="1" spans="1:24">
      <c r="A1001" s="630">
        <v>46017</v>
      </c>
      <c r="B1001" s="630">
        <v>46023</v>
      </c>
      <c r="C1001" s="669" t="s">
        <v>479</v>
      </c>
      <c r="D1001" s="407">
        <v>0.0714</v>
      </c>
      <c r="E1001" s="407">
        <v>0.0402</v>
      </c>
      <c r="F1001" s="407">
        <v>0.0306</v>
      </c>
      <c r="G1001" s="407">
        <v>0.0769</v>
      </c>
      <c r="H1001" s="407">
        <v>0.0831</v>
      </c>
      <c r="I1001" s="407">
        <v>0.0625</v>
      </c>
      <c r="J1001" s="407">
        <v>0.061</v>
      </c>
      <c r="K1001" s="407">
        <v>0.0706</v>
      </c>
      <c r="L1001" s="407">
        <v>0.0887</v>
      </c>
      <c r="M1001" s="407">
        <v>0.0771</v>
      </c>
      <c r="N1001" s="407">
        <v>0.0818</v>
      </c>
      <c r="O1001" s="407">
        <v>0.0878</v>
      </c>
      <c r="P1001" s="407">
        <v>0.0316</v>
      </c>
      <c r="Q1001" s="407">
        <v>0.0453</v>
      </c>
      <c r="R1001" s="407">
        <v>0.0565</v>
      </c>
      <c r="S1001" s="407">
        <v>0.0577</v>
      </c>
      <c r="T1001" s="407">
        <v>0.0725</v>
      </c>
      <c r="U1001" s="980">
        <v>0.0644</v>
      </c>
      <c r="V1001" s="407">
        <v>0.0902</v>
      </c>
      <c r="W1001" s="407">
        <v>0.0991</v>
      </c>
      <c r="X1001" s="980">
        <v>0.0676</v>
      </c>
    </row>
    <row r="1002" s="135" customFormat="1" customHeight="1" spans="1:24">
      <c r="A1002" s="630">
        <v>46024</v>
      </c>
      <c r="B1002" s="630">
        <v>46030</v>
      </c>
      <c r="C1002" s="513" t="s">
        <v>477</v>
      </c>
      <c r="D1002" s="969">
        <v>123.29</v>
      </c>
      <c r="E1002" s="758">
        <v>127.07</v>
      </c>
      <c r="F1002" s="981">
        <v>126.4</v>
      </c>
      <c r="G1002" s="969">
        <v>127</v>
      </c>
      <c r="H1002" s="969">
        <v>129.11</v>
      </c>
      <c r="I1002" s="969">
        <v>124.61</v>
      </c>
      <c r="J1002" s="969">
        <v>122.42</v>
      </c>
      <c r="K1002" s="969">
        <v>125.99</v>
      </c>
      <c r="L1002" s="973">
        <v>128.74</v>
      </c>
      <c r="M1002" s="973">
        <v>128.65</v>
      </c>
      <c r="N1002" s="973">
        <v>129.55</v>
      </c>
      <c r="O1002" s="969">
        <v>135.15</v>
      </c>
      <c r="P1002" s="758">
        <v>129.04</v>
      </c>
      <c r="Q1002" s="758">
        <v>129.37</v>
      </c>
      <c r="R1002" s="758">
        <v>128.99</v>
      </c>
      <c r="S1002" s="972">
        <v>131.05</v>
      </c>
      <c r="T1002" s="969">
        <v>124.62</v>
      </c>
      <c r="U1002" s="969">
        <v>127.71</v>
      </c>
      <c r="V1002" s="969">
        <v>134.75</v>
      </c>
      <c r="W1002" s="969">
        <v>136.45</v>
      </c>
      <c r="X1002" s="969">
        <v>128.54</v>
      </c>
    </row>
    <row r="1003" s="135" customFormat="1" customHeight="1" spans="1:24">
      <c r="A1003" s="630">
        <v>46024</v>
      </c>
      <c r="B1003" s="630">
        <v>46030</v>
      </c>
      <c r="C1003" s="669" t="s">
        <v>478</v>
      </c>
      <c r="D1003" s="407">
        <v>0.0562</v>
      </c>
      <c r="E1003" s="407">
        <v>0.03</v>
      </c>
      <c r="F1003" s="407">
        <v>0.0308</v>
      </c>
      <c r="G1003" s="407">
        <v>0.0731</v>
      </c>
      <c r="H1003" s="407">
        <v>0.0323</v>
      </c>
      <c r="I1003" s="407">
        <v>0.0534</v>
      </c>
      <c r="J1003" s="407">
        <v>0.08</v>
      </c>
      <c r="K1003" s="407">
        <v>0.07</v>
      </c>
      <c r="L1003" s="407">
        <v>0.0931</v>
      </c>
      <c r="M1003" s="407">
        <v>0.0737</v>
      </c>
      <c r="N1003" s="407">
        <v>0.0832</v>
      </c>
      <c r="O1003" s="407">
        <v>0.0388</v>
      </c>
      <c r="P1003" s="407">
        <v>0.0226</v>
      </c>
      <c r="Q1003" s="407">
        <v>0.0307</v>
      </c>
      <c r="R1003" s="407">
        <v>0.0342</v>
      </c>
      <c r="S1003" s="407">
        <v>0.0242</v>
      </c>
      <c r="T1003" s="407">
        <v>0.0745</v>
      </c>
      <c r="U1003" s="980">
        <v>0.053</v>
      </c>
      <c r="V1003" s="407">
        <v>0.04</v>
      </c>
      <c r="W1003" s="407">
        <v>0.0397</v>
      </c>
      <c r="X1003" s="987">
        <v>0.0516</v>
      </c>
    </row>
    <row r="1004" s="135" customFormat="1" customHeight="1" spans="1:24">
      <c r="A1004" s="630">
        <v>46024</v>
      </c>
      <c r="B1004" s="630">
        <v>46030</v>
      </c>
      <c r="C1004" s="669" t="s">
        <v>479</v>
      </c>
      <c r="D1004" s="407">
        <v>0.0611</v>
      </c>
      <c r="E1004" s="407">
        <v>0.0384</v>
      </c>
      <c r="F1004" s="407">
        <v>0.0295</v>
      </c>
      <c r="G1004" s="407">
        <v>0.0755</v>
      </c>
      <c r="H1004" s="407">
        <v>0.0819</v>
      </c>
      <c r="I1004" s="407">
        <v>0.0591</v>
      </c>
      <c r="J1004" s="407">
        <v>0.0595</v>
      </c>
      <c r="K1004" s="407">
        <v>0.0694</v>
      </c>
      <c r="L1004" s="407">
        <v>0.087</v>
      </c>
      <c r="M1004" s="407">
        <v>0.0763</v>
      </c>
      <c r="N1004" s="407">
        <v>0.0803</v>
      </c>
      <c r="O1004" s="407">
        <v>0.0855</v>
      </c>
      <c r="P1004" s="407">
        <v>0.0305</v>
      </c>
      <c r="Q1004" s="407">
        <v>0.0427</v>
      </c>
      <c r="R1004" s="407">
        <v>0.0521</v>
      </c>
      <c r="S1004" s="407">
        <v>0.0558</v>
      </c>
      <c r="T1004" s="407">
        <v>0.0708</v>
      </c>
      <c r="U1004" s="980">
        <v>0.0621</v>
      </c>
      <c r="V1004" s="407">
        <v>0.0889</v>
      </c>
      <c r="W1004" s="407">
        <v>0.0976</v>
      </c>
      <c r="X1004" s="980">
        <v>0.0654</v>
      </c>
    </row>
    <row r="1005" s="135" customFormat="1" customHeight="1" spans="1:24">
      <c r="A1005" s="630">
        <v>46031</v>
      </c>
      <c r="B1005" s="630">
        <v>46037</v>
      </c>
      <c r="C1005" s="513" t="s">
        <v>477</v>
      </c>
      <c r="D1005" s="969">
        <v>123.49</v>
      </c>
      <c r="E1005" s="973">
        <v>127.47</v>
      </c>
      <c r="F1005" s="969">
        <v>126.51</v>
      </c>
      <c r="G1005" s="969">
        <v>127.32</v>
      </c>
      <c r="H1005" s="969">
        <v>129.46</v>
      </c>
      <c r="I1005" s="969">
        <v>124.89</v>
      </c>
      <c r="J1005" s="969">
        <v>122.76</v>
      </c>
      <c r="K1005" s="969">
        <v>126.29</v>
      </c>
      <c r="L1005" s="973">
        <v>128.92</v>
      </c>
      <c r="M1005" s="973">
        <v>128.82</v>
      </c>
      <c r="N1005" s="973">
        <v>129.7</v>
      </c>
      <c r="O1005" s="969">
        <v>135.37</v>
      </c>
      <c r="P1005" s="981">
        <v>129.27</v>
      </c>
      <c r="Q1005" s="758">
        <v>130.14</v>
      </c>
      <c r="R1005" s="758">
        <v>129.95</v>
      </c>
      <c r="S1005" s="972">
        <v>131.2</v>
      </c>
      <c r="T1005" s="969">
        <v>124.9</v>
      </c>
      <c r="U1005" s="969">
        <v>128.03</v>
      </c>
      <c r="V1005" s="969">
        <v>134.99</v>
      </c>
      <c r="W1005" s="969">
        <v>136.67</v>
      </c>
      <c r="X1005" s="969">
        <v>128.85</v>
      </c>
    </row>
    <row r="1006" s="135" customFormat="1" customHeight="1" spans="1:24">
      <c r="A1006" s="630">
        <v>46031</v>
      </c>
      <c r="B1006" s="630">
        <v>46037</v>
      </c>
      <c r="C1006" s="669" t="s">
        <v>478</v>
      </c>
      <c r="D1006" s="407">
        <v>0.0506</v>
      </c>
      <c r="E1006" s="407">
        <v>0.0298</v>
      </c>
      <c r="F1006" s="407">
        <v>0.0304</v>
      </c>
      <c r="G1006" s="407">
        <v>0.0644</v>
      </c>
      <c r="H1006" s="407">
        <v>0.0315</v>
      </c>
      <c r="I1006" s="407">
        <v>0.0512</v>
      </c>
      <c r="J1006" s="407">
        <v>0.074</v>
      </c>
      <c r="K1006" s="407">
        <v>0.0632</v>
      </c>
      <c r="L1006" s="407">
        <v>0.0872</v>
      </c>
      <c r="M1006" s="407">
        <v>0.0716</v>
      </c>
      <c r="N1006" s="407">
        <v>0.0791</v>
      </c>
      <c r="O1006" s="407">
        <v>0.0382</v>
      </c>
      <c r="P1006" s="407">
        <v>0.023</v>
      </c>
      <c r="Q1006" s="407">
        <v>0.0304</v>
      </c>
      <c r="R1006" s="407">
        <v>0.0334</v>
      </c>
      <c r="S1006" s="407">
        <v>0.0207</v>
      </c>
      <c r="T1006" s="407">
        <v>0.068</v>
      </c>
      <c r="U1006" s="980">
        <v>0.0498</v>
      </c>
      <c r="V1006" s="407">
        <v>0.0396</v>
      </c>
      <c r="W1006" s="407">
        <v>0.0392</v>
      </c>
      <c r="X1006" s="980">
        <v>0.0487</v>
      </c>
    </row>
    <row r="1007" s="135" customFormat="1" customHeight="1" spans="1:24">
      <c r="A1007" s="630">
        <v>46031</v>
      </c>
      <c r="B1007" s="630">
        <v>46037</v>
      </c>
      <c r="C1007" s="669" t="s">
        <v>479</v>
      </c>
      <c r="D1007" s="407">
        <v>0.0705</v>
      </c>
      <c r="E1007" s="407">
        <v>0.0401</v>
      </c>
      <c r="F1007" s="407">
        <v>0.0302</v>
      </c>
      <c r="G1007" s="407">
        <v>0.0763</v>
      </c>
      <c r="H1007" s="407">
        <v>0.0842</v>
      </c>
      <c r="I1007" s="407">
        <v>0.0642</v>
      </c>
      <c r="J1007" s="407">
        <v>0.0605</v>
      </c>
      <c r="K1007" s="407">
        <v>0.0711</v>
      </c>
      <c r="L1007" s="407">
        <v>0.0883</v>
      </c>
      <c r="M1007" s="407">
        <v>0.0773</v>
      </c>
      <c r="N1007" s="407">
        <v>0.0815</v>
      </c>
      <c r="O1007" s="407">
        <v>0.0869</v>
      </c>
      <c r="P1007" s="407">
        <v>0.0308</v>
      </c>
      <c r="Q1007" s="407">
        <v>0.0434</v>
      </c>
      <c r="R1007" s="407">
        <v>0.0532</v>
      </c>
      <c r="S1007" s="407">
        <v>0.0572</v>
      </c>
      <c r="T1007" s="407">
        <v>0.072</v>
      </c>
      <c r="U1007" s="980">
        <v>0.064</v>
      </c>
      <c r="V1007" s="407">
        <v>0.0897</v>
      </c>
      <c r="W1007" s="407">
        <v>0.0982</v>
      </c>
      <c r="X1007" s="980">
        <v>0.0671</v>
      </c>
    </row>
    <row r="1008" customHeight="1" spans="1:24">
      <c r="A1008" s="634">
        <v>46038</v>
      </c>
      <c r="B1008" s="634">
        <v>46044</v>
      </c>
      <c r="C1008" s="519" t="s">
        <v>477</v>
      </c>
      <c r="D1008" s="982">
        <v>123.08</v>
      </c>
      <c r="E1008" s="983">
        <v>127.68</v>
      </c>
      <c r="F1008" s="982">
        <v>126.63</v>
      </c>
      <c r="G1008" s="982">
        <v>126.89</v>
      </c>
      <c r="H1008" s="982">
        <v>129.73</v>
      </c>
      <c r="I1008" s="982">
        <v>124.79</v>
      </c>
      <c r="J1008" s="982">
        <v>122.4</v>
      </c>
      <c r="K1008" s="982">
        <v>125.94</v>
      </c>
      <c r="L1008" s="983">
        <v>128.66</v>
      </c>
      <c r="M1008" s="983">
        <v>128.52</v>
      </c>
      <c r="N1008" s="983">
        <v>129.5</v>
      </c>
      <c r="O1008" s="982">
        <v>135.73</v>
      </c>
      <c r="P1008" s="985">
        <v>129.84</v>
      </c>
      <c r="Q1008" s="764">
        <v>131.03</v>
      </c>
      <c r="R1008" s="764">
        <v>130.89</v>
      </c>
      <c r="S1008" s="988">
        <v>131.04</v>
      </c>
      <c r="T1008" s="982">
        <v>124.5</v>
      </c>
      <c r="U1008" s="982">
        <v>128.05</v>
      </c>
      <c r="V1008" s="982">
        <v>135.15</v>
      </c>
      <c r="W1008" s="982">
        <v>136.88</v>
      </c>
      <c r="X1008" s="982">
        <v>128.89</v>
      </c>
    </row>
    <row r="1009" customHeight="1" spans="1:24">
      <c r="A1009" s="634">
        <v>46038</v>
      </c>
      <c r="B1009" s="634">
        <v>46044</v>
      </c>
      <c r="C1009" s="984" t="s">
        <v>478</v>
      </c>
      <c r="D1009" s="409">
        <v>0.0511</v>
      </c>
      <c r="E1009" s="409">
        <v>0.0295</v>
      </c>
      <c r="F1009" s="409">
        <v>0.0301</v>
      </c>
      <c r="G1009" s="409">
        <v>0.0601</v>
      </c>
      <c r="H1009" s="409">
        <v>0.0313</v>
      </c>
      <c r="I1009" s="409">
        <v>0.0506</v>
      </c>
      <c r="J1009" s="409">
        <v>0.066</v>
      </c>
      <c r="K1009" s="409">
        <v>0.0605</v>
      </c>
      <c r="L1009" s="409">
        <v>0.0841</v>
      </c>
      <c r="M1009" s="409">
        <v>0.0689</v>
      </c>
      <c r="N1009" s="409">
        <v>0.0755</v>
      </c>
      <c r="O1009" s="409">
        <v>0.0376</v>
      </c>
      <c r="P1009" s="409">
        <v>0.0227</v>
      </c>
      <c r="Q1009" s="409">
        <v>0.0302</v>
      </c>
      <c r="R1009" s="409">
        <v>0.0328</v>
      </c>
      <c r="S1009" s="409">
        <v>0.0202</v>
      </c>
      <c r="T1009" s="409">
        <v>0.059</v>
      </c>
      <c r="U1009" s="989">
        <v>0.0477</v>
      </c>
      <c r="V1009" s="409">
        <v>0.0394</v>
      </c>
      <c r="W1009" s="409">
        <v>0.039</v>
      </c>
      <c r="X1009" s="989">
        <v>0.0468</v>
      </c>
    </row>
    <row r="1010" customHeight="1" spans="1:24">
      <c r="A1010" s="634">
        <v>46038</v>
      </c>
      <c r="B1010" s="634">
        <v>46044</v>
      </c>
      <c r="C1010" s="984" t="s">
        <v>479</v>
      </c>
      <c r="D1010" s="409">
        <v>0.0689</v>
      </c>
      <c r="E1010" s="409">
        <v>0.0387</v>
      </c>
      <c r="F1010" s="409">
        <v>0.0297</v>
      </c>
      <c r="G1010" s="409">
        <v>0.0705</v>
      </c>
      <c r="H1010" s="409">
        <v>0.0828</v>
      </c>
      <c r="I1010" s="409">
        <v>0.0603</v>
      </c>
      <c r="J1010" s="409">
        <v>0.058</v>
      </c>
      <c r="K1010" s="409">
        <v>0.0685</v>
      </c>
      <c r="L1010" s="409">
        <v>0.084</v>
      </c>
      <c r="M1010" s="409">
        <v>0.0739</v>
      </c>
      <c r="N1010" s="409">
        <v>0.0776</v>
      </c>
      <c r="O1010" s="409">
        <v>0.0872</v>
      </c>
      <c r="P1010" s="409">
        <v>0.0304</v>
      </c>
      <c r="Q1010" s="409">
        <v>0.0441</v>
      </c>
      <c r="R1010" s="409">
        <v>0.0545</v>
      </c>
      <c r="S1010" s="409">
        <v>0.0546</v>
      </c>
      <c r="T1010" s="409">
        <v>0.07</v>
      </c>
      <c r="U1010" s="989">
        <v>0.062</v>
      </c>
      <c r="V1010" s="409">
        <v>0.0899</v>
      </c>
      <c r="W1010" s="409">
        <v>0.0984</v>
      </c>
      <c r="X1010" s="989">
        <v>0.0654</v>
      </c>
    </row>
  </sheetData>
  <mergeCells count="9">
    <mergeCell ref="A1:B1"/>
    <mergeCell ref="D1:H1"/>
    <mergeCell ref="I1:K1"/>
    <mergeCell ref="L1:N1"/>
    <mergeCell ref="P1:R1"/>
    <mergeCell ref="S1:T1"/>
    <mergeCell ref="V1:W1"/>
    <mergeCell ref="U1:U2"/>
    <mergeCell ref="X1:X2"/>
  </mergeCells>
  <pageMargins left="0.75" right="0.75" top="1" bottom="1" header="0.5" footer="0.5"/>
  <pageSetup paperSize="9" orientation="portrait"/>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50"/>
  <sheetViews>
    <sheetView workbookViewId="0">
      <pane xSplit="2" ySplit="4" topLeftCell="C130" activePane="bottomRight" state="frozen"/>
      <selection/>
      <selection pane="topRight"/>
      <selection pane="bottomLeft"/>
      <selection pane="bottomRight" activeCell="A151" sqref="A151"/>
    </sheetView>
  </sheetViews>
  <sheetFormatPr defaultColWidth="13.1333333333333" defaultRowHeight="20" customHeight="1"/>
  <cols>
    <col min="1" max="2" width="13.1333333333333" style="135" customWidth="1"/>
    <col min="3" max="3" width="13.1333333333333" customWidth="1"/>
    <col min="4" max="31" width="10.5166666666667" customWidth="1"/>
    <col min="32" max="16384" width="13.1333333333333" customWidth="1"/>
  </cols>
  <sheetData>
    <row r="1" customHeight="1" spans="1:1">
      <c r="A1" s="930" t="s">
        <v>480</v>
      </c>
    </row>
    <row r="2" customHeight="1" spans="1:1">
      <c r="A2" s="931" t="s">
        <v>481</v>
      </c>
    </row>
    <row r="3" s="35" customFormat="1" ht="30" customHeight="1" spans="1:31">
      <c r="A3" s="601" t="s">
        <v>480</v>
      </c>
      <c r="B3" s="601"/>
      <c r="C3" s="23"/>
      <c r="D3" s="755" t="s">
        <v>184</v>
      </c>
      <c r="E3" s="755"/>
      <c r="F3" s="755"/>
      <c r="G3" s="755"/>
      <c r="H3" s="755"/>
      <c r="I3" s="755"/>
      <c r="J3" s="755" t="s">
        <v>173</v>
      </c>
      <c r="K3" s="755"/>
      <c r="L3" s="755"/>
      <c r="M3" s="755"/>
      <c r="N3" s="755" t="s">
        <v>168</v>
      </c>
      <c r="O3" s="755"/>
      <c r="P3" s="755"/>
      <c r="Q3" s="755"/>
      <c r="R3" s="755" t="s">
        <v>188</v>
      </c>
      <c r="S3" s="755"/>
      <c r="T3" s="755"/>
      <c r="U3" s="755"/>
      <c r="V3" s="755" t="s">
        <v>193</v>
      </c>
      <c r="W3" s="755"/>
      <c r="X3" s="755"/>
      <c r="Y3" s="755"/>
      <c r="Z3" s="755" t="s">
        <v>179</v>
      </c>
      <c r="AA3" s="755"/>
      <c r="AB3" s="755"/>
      <c r="AC3" s="755"/>
      <c r="AD3" s="39" t="s">
        <v>482</v>
      </c>
      <c r="AE3" s="410" t="s">
        <v>483</v>
      </c>
    </row>
    <row r="4" s="35" customFormat="1" ht="30" customHeight="1" spans="1:31">
      <c r="A4" s="403" t="s">
        <v>476</v>
      </c>
      <c r="B4" s="403" t="s">
        <v>465</v>
      </c>
      <c r="C4" s="4" t="s">
        <v>429</v>
      </c>
      <c r="D4" s="39" t="s">
        <v>175</v>
      </c>
      <c r="E4" s="39" t="s">
        <v>483</v>
      </c>
      <c r="F4" s="39" t="s">
        <v>186</v>
      </c>
      <c r="G4" s="39" t="s">
        <v>483</v>
      </c>
      <c r="H4" s="39" t="s">
        <v>185</v>
      </c>
      <c r="I4" s="39" t="s">
        <v>483</v>
      </c>
      <c r="J4" s="39" t="s">
        <v>176</v>
      </c>
      <c r="K4" s="39" t="s">
        <v>483</v>
      </c>
      <c r="L4" s="39" t="s">
        <v>174</v>
      </c>
      <c r="M4" s="39" t="s">
        <v>483</v>
      </c>
      <c r="N4" s="39" t="s">
        <v>171</v>
      </c>
      <c r="O4" s="39" t="s">
        <v>483</v>
      </c>
      <c r="P4" s="39" t="s">
        <v>169</v>
      </c>
      <c r="Q4" s="39" t="s">
        <v>483</v>
      </c>
      <c r="R4" s="39" t="s">
        <v>189</v>
      </c>
      <c r="S4" s="39" t="s">
        <v>483</v>
      </c>
      <c r="T4" s="39" t="s">
        <v>190</v>
      </c>
      <c r="U4" s="39" t="s">
        <v>483</v>
      </c>
      <c r="V4" s="39" t="s">
        <v>194</v>
      </c>
      <c r="W4" s="39" t="s">
        <v>483</v>
      </c>
      <c r="X4" s="39" t="s">
        <v>195</v>
      </c>
      <c r="Y4" s="39" t="s">
        <v>483</v>
      </c>
      <c r="Z4" s="39" t="s">
        <v>182</v>
      </c>
      <c r="AA4" s="39" t="s">
        <v>483</v>
      </c>
      <c r="AB4" s="39" t="s">
        <v>180</v>
      </c>
      <c r="AC4" s="39" t="s">
        <v>483</v>
      </c>
      <c r="AD4" s="39"/>
      <c r="AE4" s="410"/>
    </row>
    <row r="5" s="135" customFormat="1" customHeight="1" spans="1:31">
      <c r="A5" s="622">
        <v>44988</v>
      </c>
      <c r="B5" s="622">
        <v>44994</v>
      </c>
      <c r="C5" s="73" t="s">
        <v>484</v>
      </c>
      <c r="D5" s="513">
        <v>117</v>
      </c>
      <c r="E5" s="513">
        <v>0.5</v>
      </c>
      <c r="F5" s="513">
        <v>118.1</v>
      </c>
      <c r="G5" s="513">
        <v>0</v>
      </c>
      <c r="H5" s="513">
        <v>116.9</v>
      </c>
      <c r="I5" s="513">
        <v>0</v>
      </c>
      <c r="J5" s="513">
        <v>117.68</v>
      </c>
      <c r="K5" s="513">
        <v>0.23</v>
      </c>
      <c r="L5" s="513">
        <v>117.8</v>
      </c>
      <c r="M5" s="513">
        <v>0.2</v>
      </c>
      <c r="N5" s="513">
        <v>120.5</v>
      </c>
      <c r="O5" s="513">
        <v>0.3</v>
      </c>
      <c r="P5" s="513">
        <v>120.5</v>
      </c>
      <c r="Q5" s="513">
        <v>0.25</v>
      </c>
      <c r="R5" s="513">
        <v>124.5</v>
      </c>
      <c r="S5" s="513">
        <v>0.12</v>
      </c>
      <c r="T5" s="513">
        <v>125.7</v>
      </c>
      <c r="U5" s="513">
        <v>0.2</v>
      </c>
      <c r="V5" s="513">
        <v>120.5</v>
      </c>
      <c r="W5" s="513">
        <v>0</v>
      </c>
      <c r="X5" s="513">
        <v>121.1</v>
      </c>
      <c r="Y5" s="513">
        <v>0</v>
      </c>
      <c r="Z5" s="513">
        <v>121.2</v>
      </c>
      <c r="AA5" s="513">
        <v>0.08</v>
      </c>
      <c r="AB5" s="613">
        <v>117</v>
      </c>
      <c r="AC5" s="613">
        <v>0.22</v>
      </c>
      <c r="AD5" s="621">
        <v>119.88</v>
      </c>
      <c r="AE5" s="58">
        <v>0.16</v>
      </c>
    </row>
    <row r="6" s="135" customFormat="1" customHeight="1" spans="1:31">
      <c r="A6" s="622">
        <v>44995</v>
      </c>
      <c r="B6" s="622">
        <v>45001</v>
      </c>
      <c r="C6" s="73" t="s">
        <v>484</v>
      </c>
      <c r="D6" s="513">
        <v>117.8</v>
      </c>
      <c r="E6" s="513">
        <v>0.8</v>
      </c>
      <c r="F6" s="513">
        <v>118.9</v>
      </c>
      <c r="G6" s="513">
        <v>0.8</v>
      </c>
      <c r="H6" s="513">
        <v>117.8</v>
      </c>
      <c r="I6" s="513">
        <v>0.9</v>
      </c>
      <c r="J6" s="513">
        <v>118.2</v>
      </c>
      <c r="K6" s="513">
        <v>0.52</v>
      </c>
      <c r="L6" s="513">
        <v>119.2</v>
      </c>
      <c r="M6" s="513">
        <v>1.4</v>
      </c>
      <c r="N6" s="513">
        <v>121.1</v>
      </c>
      <c r="O6" s="513">
        <v>0.6</v>
      </c>
      <c r="P6" s="513">
        <v>121.2</v>
      </c>
      <c r="Q6" s="513">
        <v>0.7</v>
      </c>
      <c r="R6" s="513">
        <v>124.6</v>
      </c>
      <c r="S6" s="513">
        <v>0.1</v>
      </c>
      <c r="T6" s="513">
        <v>125.9</v>
      </c>
      <c r="U6" s="513">
        <v>0.2</v>
      </c>
      <c r="V6" s="513">
        <v>121.1</v>
      </c>
      <c r="W6" s="513">
        <v>0.6</v>
      </c>
      <c r="X6" s="513">
        <v>121.8</v>
      </c>
      <c r="Y6" s="513">
        <v>0.7</v>
      </c>
      <c r="Z6" s="513">
        <v>121.9</v>
      </c>
      <c r="AA6" s="513">
        <v>0.7</v>
      </c>
      <c r="AB6" s="613">
        <v>117.6</v>
      </c>
      <c r="AC6" s="613">
        <v>0.6</v>
      </c>
      <c r="AD6" s="621">
        <v>120.55</v>
      </c>
      <c r="AE6" s="58">
        <v>0.67</v>
      </c>
    </row>
    <row r="7" s="135" customFormat="1" customHeight="1" spans="1:31">
      <c r="A7" s="622">
        <v>45002</v>
      </c>
      <c r="B7" s="622">
        <v>45008</v>
      </c>
      <c r="C7" s="73" t="s">
        <v>484</v>
      </c>
      <c r="D7" s="513">
        <v>118</v>
      </c>
      <c r="E7" s="513">
        <v>0.2</v>
      </c>
      <c r="F7" s="513">
        <v>119.2</v>
      </c>
      <c r="G7" s="513">
        <v>0.3</v>
      </c>
      <c r="H7" s="513">
        <v>118</v>
      </c>
      <c r="I7" s="513">
        <v>0.2</v>
      </c>
      <c r="J7" s="513">
        <v>118</v>
      </c>
      <c r="K7" s="513">
        <v>-0.2</v>
      </c>
      <c r="L7" s="513">
        <v>119.8</v>
      </c>
      <c r="M7" s="513">
        <v>0.6</v>
      </c>
      <c r="N7" s="513">
        <v>121.5</v>
      </c>
      <c r="O7" s="513">
        <v>0.4</v>
      </c>
      <c r="P7" s="513">
        <v>121.5</v>
      </c>
      <c r="Q7" s="513">
        <v>0.3</v>
      </c>
      <c r="R7" s="513">
        <v>124.8</v>
      </c>
      <c r="S7" s="513">
        <v>0.2</v>
      </c>
      <c r="T7" s="513">
        <v>126.1</v>
      </c>
      <c r="U7" s="513">
        <v>0.2</v>
      </c>
      <c r="V7" s="513">
        <v>121.3</v>
      </c>
      <c r="W7" s="513">
        <v>0.2</v>
      </c>
      <c r="X7" s="513">
        <v>122.1</v>
      </c>
      <c r="Y7" s="513">
        <v>0.3</v>
      </c>
      <c r="Z7" s="513">
        <v>122.1</v>
      </c>
      <c r="AA7" s="513">
        <v>0.2</v>
      </c>
      <c r="AB7" s="613">
        <v>117</v>
      </c>
      <c r="AC7" s="613">
        <v>-0.6</v>
      </c>
      <c r="AD7" s="621">
        <v>120.72</v>
      </c>
      <c r="AE7" s="58">
        <v>0.17</v>
      </c>
    </row>
    <row r="8" s="135" customFormat="1" customHeight="1" spans="1:31">
      <c r="A8" s="622">
        <v>45009</v>
      </c>
      <c r="B8" s="622">
        <v>45015</v>
      </c>
      <c r="C8" s="73" t="s">
        <v>484</v>
      </c>
      <c r="D8" s="513">
        <v>118.1</v>
      </c>
      <c r="E8" s="513">
        <v>0.1</v>
      </c>
      <c r="F8" s="513">
        <v>119.4</v>
      </c>
      <c r="G8" s="513">
        <v>0.2</v>
      </c>
      <c r="H8" s="513">
        <v>118.1</v>
      </c>
      <c r="I8" s="513">
        <v>0.1</v>
      </c>
      <c r="J8" s="513">
        <v>118.2</v>
      </c>
      <c r="K8" s="513">
        <v>0.2</v>
      </c>
      <c r="L8" s="513">
        <v>120</v>
      </c>
      <c r="M8" s="513">
        <v>0.2</v>
      </c>
      <c r="N8" s="513">
        <v>121.5</v>
      </c>
      <c r="O8" s="513">
        <v>0</v>
      </c>
      <c r="P8" s="513">
        <v>121.5</v>
      </c>
      <c r="Q8" s="513">
        <v>0</v>
      </c>
      <c r="R8" s="513">
        <v>124.8</v>
      </c>
      <c r="S8" s="513">
        <v>0</v>
      </c>
      <c r="T8" s="513">
        <v>126.2</v>
      </c>
      <c r="U8" s="513">
        <v>0.1</v>
      </c>
      <c r="V8" s="513">
        <v>121.6</v>
      </c>
      <c r="W8" s="513">
        <v>0.3</v>
      </c>
      <c r="X8" s="513">
        <v>122.2</v>
      </c>
      <c r="Y8" s="513">
        <v>0.1</v>
      </c>
      <c r="Z8" s="513">
        <v>122.1</v>
      </c>
      <c r="AA8" s="513">
        <v>0</v>
      </c>
      <c r="AB8" s="613">
        <v>117.3</v>
      </c>
      <c r="AC8" s="613">
        <v>0.3</v>
      </c>
      <c r="AD8" s="621">
        <v>120.85</v>
      </c>
      <c r="AE8" s="58">
        <v>0.13</v>
      </c>
    </row>
    <row r="9" s="135" customFormat="1" customHeight="1" spans="1:31">
      <c r="A9" s="543">
        <v>45016</v>
      </c>
      <c r="B9" s="543">
        <v>45022</v>
      </c>
      <c r="C9" s="73" t="s">
        <v>484</v>
      </c>
      <c r="D9" s="513">
        <v>118.4</v>
      </c>
      <c r="E9" s="513">
        <v>0.3</v>
      </c>
      <c r="F9" s="513">
        <v>119.9</v>
      </c>
      <c r="G9" s="513">
        <v>0.5</v>
      </c>
      <c r="H9" s="932">
        <v>118.7</v>
      </c>
      <c r="I9" s="513">
        <v>0.6</v>
      </c>
      <c r="J9" s="513">
        <v>118.2</v>
      </c>
      <c r="K9" s="513">
        <v>0</v>
      </c>
      <c r="L9" s="513">
        <v>120.3</v>
      </c>
      <c r="M9" s="513">
        <v>0.3</v>
      </c>
      <c r="N9" s="513">
        <v>122.1</v>
      </c>
      <c r="O9" s="513">
        <v>0.6</v>
      </c>
      <c r="P9" s="513">
        <v>122.2</v>
      </c>
      <c r="Q9" s="513">
        <v>0.7</v>
      </c>
      <c r="R9" s="513">
        <v>124.85</v>
      </c>
      <c r="S9" s="513">
        <v>0.05</v>
      </c>
      <c r="T9" s="513">
        <v>126.3</v>
      </c>
      <c r="U9" s="513">
        <v>0.1</v>
      </c>
      <c r="V9" s="513">
        <v>121.8</v>
      </c>
      <c r="W9" s="513">
        <v>0.2</v>
      </c>
      <c r="X9" s="513">
        <v>122.5</v>
      </c>
      <c r="Y9" s="513">
        <v>0.3</v>
      </c>
      <c r="Z9" s="513">
        <v>122.4</v>
      </c>
      <c r="AA9" s="513">
        <v>0.3</v>
      </c>
      <c r="AB9" s="613">
        <v>117.6</v>
      </c>
      <c r="AC9" s="613">
        <v>0.3</v>
      </c>
      <c r="AD9" s="621">
        <v>121.17</v>
      </c>
      <c r="AE9" s="58">
        <v>0.32</v>
      </c>
    </row>
    <row r="10" s="135" customFormat="1" customHeight="1" spans="1:31">
      <c r="A10" s="610">
        <v>45023</v>
      </c>
      <c r="B10" s="610">
        <v>45029</v>
      </c>
      <c r="C10" s="73" t="s">
        <v>484</v>
      </c>
      <c r="D10" s="513">
        <v>118.4</v>
      </c>
      <c r="E10" s="513">
        <v>0</v>
      </c>
      <c r="F10" s="513">
        <v>119.9</v>
      </c>
      <c r="G10" s="513">
        <v>0</v>
      </c>
      <c r="H10" s="513">
        <v>118.7</v>
      </c>
      <c r="I10" s="513">
        <v>0</v>
      </c>
      <c r="J10" s="513">
        <v>118</v>
      </c>
      <c r="K10" s="513">
        <v>-0.2</v>
      </c>
      <c r="L10" s="513">
        <v>120.4</v>
      </c>
      <c r="M10" s="513">
        <v>0.1</v>
      </c>
      <c r="N10" s="513">
        <v>122.3</v>
      </c>
      <c r="O10" s="513">
        <v>0.2</v>
      </c>
      <c r="P10" s="513">
        <v>122.5</v>
      </c>
      <c r="Q10" s="513">
        <v>0.3</v>
      </c>
      <c r="R10" s="513">
        <v>124.6</v>
      </c>
      <c r="S10" s="513">
        <v>-0.25</v>
      </c>
      <c r="T10" s="513">
        <v>126.1</v>
      </c>
      <c r="U10" s="513">
        <v>-0.2</v>
      </c>
      <c r="V10" s="513">
        <v>122</v>
      </c>
      <c r="W10" s="513">
        <v>0.2</v>
      </c>
      <c r="X10" s="513">
        <v>122.6</v>
      </c>
      <c r="Y10" s="513">
        <v>0.1</v>
      </c>
      <c r="Z10" s="513">
        <v>122.7</v>
      </c>
      <c r="AA10" s="513">
        <v>0.3</v>
      </c>
      <c r="AB10" s="513">
        <v>117.8</v>
      </c>
      <c r="AC10" s="513">
        <v>0.2</v>
      </c>
      <c r="AD10" s="621">
        <v>121.23</v>
      </c>
      <c r="AE10" s="58">
        <v>0.06</v>
      </c>
    </row>
    <row r="11" s="135" customFormat="1" customHeight="1" spans="1:31">
      <c r="A11" s="610">
        <v>45030</v>
      </c>
      <c r="B11" s="610">
        <v>45036</v>
      </c>
      <c r="C11" s="73" t="s">
        <v>484</v>
      </c>
      <c r="D11" s="513">
        <v>118.1</v>
      </c>
      <c r="E11" s="513">
        <v>-0.3</v>
      </c>
      <c r="F11" s="513">
        <v>119.9</v>
      </c>
      <c r="G11" s="513">
        <v>0</v>
      </c>
      <c r="H11" s="513">
        <v>118.7</v>
      </c>
      <c r="I11" s="513">
        <v>0</v>
      </c>
      <c r="J11" s="513">
        <v>117.8</v>
      </c>
      <c r="K11" s="513">
        <v>-0.2</v>
      </c>
      <c r="L11" s="513">
        <v>120.4</v>
      </c>
      <c r="M11" s="513">
        <v>0</v>
      </c>
      <c r="N11" s="513">
        <v>122</v>
      </c>
      <c r="O11" s="513">
        <v>-0.3</v>
      </c>
      <c r="P11" s="513">
        <v>122.2</v>
      </c>
      <c r="Q11" s="513">
        <v>-0.3</v>
      </c>
      <c r="R11" s="513">
        <v>124.3</v>
      </c>
      <c r="S11" s="513">
        <v>-0.3</v>
      </c>
      <c r="T11" s="513">
        <v>125.8</v>
      </c>
      <c r="U11" s="513">
        <v>-0.3</v>
      </c>
      <c r="V11" s="513">
        <v>122.3</v>
      </c>
      <c r="W11" s="513">
        <v>0.3</v>
      </c>
      <c r="X11" s="513">
        <v>122.9</v>
      </c>
      <c r="Y11" s="513">
        <v>0.3</v>
      </c>
      <c r="Z11" s="513">
        <v>122.9</v>
      </c>
      <c r="AA11" s="513">
        <v>0.2</v>
      </c>
      <c r="AB11" s="513">
        <v>117.7</v>
      </c>
      <c r="AC11" s="513">
        <v>-0.1</v>
      </c>
      <c r="AD11" s="513">
        <v>121.15</v>
      </c>
      <c r="AE11" s="513">
        <v>-0.08</v>
      </c>
    </row>
    <row r="12" s="135" customFormat="1" customHeight="1" spans="1:31">
      <c r="A12" s="610">
        <v>45037</v>
      </c>
      <c r="B12" s="610">
        <v>45043</v>
      </c>
      <c r="C12" s="73" t="s">
        <v>484</v>
      </c>
      <c r="D12" s="513">
        <v>118.3</v>
      </c>
      <c r="E12" s="513">
        <v>0.2</v>
      </c>
      <c r="F12" s="513">
        <v>120</v>
      </c>
      <c r="G12" s="513">
        <v>0.1</v>
      </c>
      <c r="H12" s="513">
        <v>119</v>
      </c>
      <c r="I12" s="513">
        <v>0.3</v>
      </c>
      <c r="J12" s="513">
        <v>117.9</v>
      </c>
      <c r="K12" s="513">
        <v>0.1</v>
      </c>
      <c r="L12" s="513">
        <v>120.5</v>
      </c>
      <c r="M12" s="513">
        <v>0.1</v>
      </c>
      <c r="N12" s="513">
        <v>122</v>
      </c>
      <c r="O12" s="513">
        <v>0</v>
      </c>
      <c r="P12" s="513">
        <v>122.2</v>
      </c>
      <c r="Q12" s="513">
        <v>0</v>
      </c>
      <c r="R12" s="513">
        <v>124.1</v>
      </c>
      <c r="S12" s="513">
        <v>-0.2</v>
      </c>
      <c r="T12" s="513">
        <v>125.5</v>
      </c>
      <c r="U12" s="513">
        <v>-0.3</v>
      </c>
      <c r="V12" s="513">
        <v>122</v>
      </c>
      <c r="W12" s="513">
        <v>-0.3</v>
      </c>
      <c r="X12" s="513">
        <v>122.5</v>
      </c>
      <c r="Y12" s="513">
        <v>-0.4</v>
      </c>
      <c r="Z12" s="513">
        <v>122.5</v>
      </c>
      <c r="AA12" s="513">
        <v>-0.4</v>
      </c>
      <c r="AB12" s="513">
        <v>117.7</v>
      </c>
      <c r="AC12" s="513">
        <v>0</v>
      </c>
      <c r="AD12" s="513">
        <v>121.09</v>
      </c>
      <c r="AE12" s="513">
        <v>-0.06</v>
      </c>
    </row>
    <row r="13" s="135" customFormat="1" customHeight="1" spans="1:31">
      <c r="A13" s="610">
        <v>45044</v>
      </c>
      <c r="B13" s="610">
        <v>45050</v>
      </c>
      <c r="C13" s="73" t="s">
        <v>484</v>
      </c>
      <c r="D13" s="513">
        <v>118.2</v>
      </c>
      <c r="E13" s="513">
        <v>-0.1</v>
      </c>
      <c r="F13" s="513">
        <v>120</v>
      </c>
      <c r="G13" s="513">
        <v>0</v>
      </c>
      <c r="H13" s="513">
        <v>119</v>
      </c>
      <c r="I13" s="513">
        <v>0</v>
      </c>
      <c r="J13" s="513">
        <v>118</v>
      </c>
      <c r="K13" s="513">
        <v>0.1</v>
      </c>
      <c r="L13" s="513">
        <v>120.5</v>
      </c>
      <c r="M13" s="513">
        <v>0</v>
      </c>
      <c r="N13" s="513">
        <v>122.3</v>
      </c>
      <c r="O13" s="513">
        <v>0.3</v>
      </c>
      <c r="P13" s="513">
        <v>122.6</v>
      </c>
      <c r="Q13" s="613">
        <v>0.4</v>
      </c>
      <c r="R13" s="513">
        <v>124</v>
      </c>
      <c r="S13" s="513">
        <v>-0.1</v>
      </c>
      <c r="T13" s="513">
        <v>125.3</v>
      </c>
      <c r="U13" s="513">
        <v>-0.2</v>
      </c>
      <c r="V13" s="513">
        <v>121.9</v>
      </c>
      <c r="W13" s="513">
        <v>-0.1</v>
      </c>
      <c r="X13" s="513">
        <v>122.3</v>
      </c>
      <c r="Y13" s="513">
        <v>-0.2</v>
      </c>
      <c r="Z13" s="513">
        <v>122.5</v>
      </c>
      <c r="AA13" s="513">
        <v>0</v>
      </c>
      <c r="AB13" s="513">
        <v>117.7</v>
      </c>
      <c r="AC13" s="513">
        <v>0</v>
      </c>
      <c r="AD13" s="513">
        <v>121.1</v>
      </c>
      <c r="AE13" s="513">
        <v>0.01</v>
      </c>
    </row>
    <row r="14" s="135" customFormat="1" customHeight="1" spans="1:31">
      <c r="A14" s="610">
        <v>45051</v>
      </c>
      <c r="B14" s="610">
        <v>45057</v>
      </c>
      <c r="C14" s="73" t="s">
        <v>484</v>
      </c>
      <c r="D14" s="513">
        <v>118</v>
      </c>
      <c r="E14" s="513">
        <v>-0.2</v>
      </c>
      <c r="F14" s="513">
        <v>119.9</v>
      </c>
      <c r="G14" s="513">
        <v>-0.1</v>
      </c>
      <c r="H14" s="513">
        <v>118.9</v>
      </c>
      <c r="I14" s="513">
        <v>-0.1</v>
      </c>
      <c r="J14" s="513">
        <v>117.9</v>
      </c>
      <c r="K14" s="513">
        <v>-0.1</v>
      </c>
      <c r="L14" s="513">
        <v>120.5</v>
      </c>
      <c r="M14" s="513">
        <v>0</v>
      </c>
      <c r="N14" s="513">
        <v>122.3</v>
      </c>
      <c r="O14" s="513">
        <v>0</v>
      </c>
      <c r="P14" s="513">
        <v>122.6</v>
      </c>
      <c r="Q14" s="613">
        <v>0</v>
      </c>
      <c r="R14" s="513">
        <v>123.8</v>
      </c>
      <c r="S14" s="513">
        <v>-0.2</v>
      </c>
      <c r="T14" s="513">
        <v>125.1</v>
      </c>
      <c r="U14" s="513">
        <v>-0.2</v>
      </c>
      <c r="V14" s="513">
        <v>121.7</v>
      </c>
      <c r="W14" s="513">
        <v>-0.2</v>
      </c>
      <c r="X14" s="513">
        <v>122.1</v>
      </c>
      <c r="Y14" s="513">
        <v>-0.2</v>
      </c>
      <c r="Z14" s="513">
        <v>122.4</v>
      </c>
      <c r="AA14" s="513">
        <v>-0.1</v>
      </c>
      <c r="AB14" s="513">
        <v>117.9</v>
      </c>
      <c r="AC14" s="513">
        <v>0.2</v>
      </c>
      <c r="AD14" s="513">
        <v>121.01</v>
      </c>
      <c r="AE14" s="513">
        <v>-0.09</v>
      </c>
    </row>
    <row r="15" s="135" customFormat="1" customHeight="1" spans="1:31">
      <c r="A15" s="610">
        <v>45058</v>
      </c>
      <c r="B15" s="610">
        <v>45064</v>
      </c>
      <c r="C15" s="73" t="s">
        <v>484</v>
      </c>
      <c r="D15" s="513">
        <v>117.7</v>
      </c>
      <c r="E15" s="513">
        <v>-0.3</v>
      </c>
      <c r="F15" s="513">
        <v>119.7</v>
      </c>
      <c r="G15" s="513">
        <v>-0.2</v>
      </c>
      <c r="H15" s="513">
        <v>118.7</v>
      </c>
      <c r="I15" s="513">
        <v>-0.2</v>
      </c>
      <c r="J15" s="513">
        <v>117.7</v>
      </c>
      <c r="K15" s="513">
        <v>-0.2</v>
      </c>
      <c r="L15" s="513">
        <v>120.5</v>
      </c>
      <c r="M15" s="513">
        <v>0</v>
      </c>
      <c r="N15" s="513">
        <v>122.3</v>
      </c>
      <c r="O15" s="513">
        <v>0</v>
      </c>
      <c r="P15" s="513">
        <v>122.6</v>
      </c>
      <c r="Q15" s="613">
        <v>0</v>
      </c>
      <c r="R15" s="513">
        <v>123.5</v>
      </c>
      <c r="S15" s="513">
        <v>-0.3</v>
      </c>
      <c r="T15" s="513">
        <v>124.8</v>
      </c>
      <c r="U15" s="513">
        <v>-0.3</v>
      </c>
      <c r="V15" s="513">
        <v>121.6</v>
      </c>
      <c r="W15" s="513">
        <v>-0.1</v>
      </c>
      <c r="X15" s="513">
        <v>121.9</v>
      </c>
      <c r="Y15" s="513">
        <v>-0.2</v>
      </c>
      <c r="Z15" s="513">
        <v>122.2</v>
      </c>
      <c r="AA15" s="513">
        <v>-0.2</v>
      </c>
      <c r="AB15" s="513">
        <v>117.6</v>
      </c>
      <c r="AC15" s="513">
        <v>-0.3</v>
      </c>
      <c r="AD15" s="513">
        <v>120.83</v>
      </c>
      <c r="AE15" s="513">
        <v>-0.18</v>
      </c>
    </row>
    <row r="16" s="135" customFormat="1" customHeight="1" spans="1:31">
      <c r="A16" s="610">
        <v>45065</v>
      </c>
      <c r="B16" s="610">
        <v>45071</v>
      </c>
      <c r="C16" s="73" t="s">
        <v>484</v>
      </c>
      <c r="D16" s="513">
        <v>117.6</v>
      </c>
      <c r="E16" s="513">
        <v>-0.1</v>
      </c>
      <c r="F16" s="513">
        <v>119.5</v>
      </c>
      <c r="G16" s="513">
        <v>-0.2</v>
      </c>
      <c r="H16" s="513">
        <v>118.5</v>
      </c>
      <c r="I16" s="513">
        <v>-0.2</v>
      </c>
      <c r="J16" s="513">
        <v>117.5</v>
      </c>
      <c r="K16" s="513">
        <v>-0.2</v>
      </c>
      <c r="L16" s="513">
        <v>120.5</v>
      </c>
      <c r="M16" s="513">
        <v>0</v>
      </c>
      <c r="N16" s="513">
        <v>122.1</v>
      </c>
      <c r="O16" s="513">
        <v>-0.2</v>
      </c>
      <c r="P16" s="513">
        <v>122.3</v>
      </c>
      <c r="Q16" s="613">
        <v>-0.3</v>
      </c>
      <c r="R16" s="513">
        <v>123.2</v>
      </c>
      <c r="S16" s="513">
        <v>-0.3</v>
      </c>
      <c r="T16" s="513">
        <v>124.5</v>
      </c>
      <c r="U16" s="513">
        <v>-0.3</v>
      </c>
      <c r="V16" s="513">
        <v>120.7</v>
      </c>
      <c r="W16" s="513">
        <v>-0.9</v>
      </c>
      <c r="X16" s="513">
        <v>120.9</v>
      </c>
      <c r="Y16" s="513">
        <v>-1</v>
      </c>
      <c r="Z16" s="513">
        <v>121.4</v>
      </c>
      <c r="AA16" s="513">
        <v>-0.8</v>
      </c>
      <c r="AB16" s="513">
        <v>117.6</v>
      </c>
      <c r="AC16" s="513">
        <v>0</v>
      </c>
      <c r="AD16" s="513">
        <v>120.48</v>
      </c>
      <c r="AE16" s="513">
        <v>-0.35</v>
      </c>
    </row>
    <row r="17" s="135" customFormat="1" customHeight="1" spans="1:31">
      <c r="A17" s="610">
        <v>45072</v>
      </c>
      <c r="B17" s="610">
        <v>45078</v>
      </c>
      <c r="C17" s="73" t="s">
        <v>484</v>
      </c>
      <c r="D17" s="513">
        <v>117.3</v>
      </c>
      <c r="E17" s="513">
        <v>-0.3</v>
      </c>
      <c r="F17" s="513">
        <v>119.2</v>
      </c>
      <c r="G17" s="513">
        <v>-0.3</v>
      </c>
      <c r="H17" s="513">
        <v>118.2</v>
      </c>
      <c r="I17" s="513">
        <v>-0.3</v>
      </c>
      <c r="J17" s="513">
        <v>117.4</v>
      </c>
      <c r="K17" s="513">
        <v>-0.1</v>
      </c>
      <c r="L17" s="513">
        <v>120.4</v>
      </c>
      <c r="M17" s="513">
        <v>-0.1</v>
      </c>
      <c r="N17" s="513">
        <v>122</v>
      </c>
      <c r="O17" s="513">
        <v>-0.1</v>
      </c>
      <c r="P17" s="513">
        <v>122.1</v>
      </c>
      <c r="Q17" s="613">
        <v>-0.2</v>
      </c>
      <c r="R17" s="513">
        <v>123</v>
      </c>
      <c r="S17" s="513">
        <v>-0.2</v>
      </c>
      <c r="T17" s="513">
        <v>124.3</v>
      </c>
      <c r="U17" s="513">
        <v>-0.2</v>
      </c>
      <c r="V17" s="513">
        <v>120.6</v>
      </c>
      <c r="W17" s="513">
        <v>-0.1</v>
      </c>
      <c r="X17" s="513">
        <v>120.8</v>
      </c>
      <c r="Y17" s="513">
        <v>-0.1</v>
      </c>
      <c r="Z17" s="513">
        <v>121.2</v>
      </c>
      <c r="AA17" s="513">
        <v>-0.2</v>
      </c>
      <c r="AB17" s="513">
        <v>117.5</v>
      </c>
      <c r="AC17" s="513">
        <v>-0.1</v>
      </c>
      <c r="AD17" s="513">
        <v>120.31</v>
      </c>
      <c r="AE17" s="513">
        <v>-0.17</v>
      </c>
    </row>
    <row r="18" s="135" customFormat="1" customHeight="1" spans="1:31">
      <c r="A18" s="543">
        <v>45079</v>
      </c>
      <c r="B18" s="543">
        <v>45085</v>
      </c>
      <c r="C18" s="73" t="s">
        <v>484</v>
      </c>
      <c r="D18" s="513">
        <v>117.3</v>
      </c>
      <c r="E18" s="513">
        <v>0</v>
      </c>
      <c r="F18" s="513">
        <v>119</v>
      </c>
      <c r="G18" s="513">
        <v>-0.2</v>
      </c>
      <c r="H18" s="513">
        <v>118</v>
      </c>
      <c r="I18" s="513">
        <v>-0.2</v>
      </c>
      <c r="J18" s="513">
        <v>117.4</v>
      </c>
      <c r="K18" s="513">
        <v>0</v>
      </c>
      <c r="L18" s="513">
        <v>120.4</v>
      </c>
      <c r="M18" s="513">
        <v>0</v>
      </c>
      <c r="N18" s="513">
        <v>122</v>
      </c>
      <c r="O18" s="513">
        <v>0</v>
      </c>
      <c r="P18" s="513">
        <v>122.1</v>
      </c>
      <c r="Q18" s="613">
        <v>0</v>
      </c>
      <c r="R18" s="513">
        <v>123</v>
      </c>
      <c r="S18" s="513">
        <v>0</v>
      </c>
      <c r="T18" s="629">
        <v>124</v>
      </c>
      <c r="U18" s="629">
        <v>-0.3</v>
      </c>
      <c r="V18" s="513">
        <v>120.6</v>
      </c>
      <c r="W18" s="513">
        <v>0</v>
      </c>
      <c r="X18" s="513">
        <v>120.7</v>
      </c>
      <c r="Y18" s="513">
        <v>-0.1</v>
      </c>
      <c r="Z18" s="513">
        <v>121.2</v>
      </c>
      <c r="AA18" s="513">
        <v>0</v>
      </c>
      <c r="AB18" s="513">
        <v>117.5</v>
      </c>
      <c r="AC18" s="513">
        <v>0</v>
      </c>
      <c r="AD18" s="513">
        <v>120.25</v>
      </c>
      <c r="AE18" s="513">
        <v>-0.06</v>
      </c>
    </row>
    <row r="19" s="135" customFormat="1" customHeight="1" spans="1:31">
      <c r="A19" s="543">
        <v>45086</v>
      </c>
      <c r="B19" s="543">
        <v>45092</v>
      </c>
      <c r="C19" s="73" t="s">
        <v>484</v>
      </c>
      <c r="D19" s="513">
        <v>117.1</v>
      </c>
      <c r="E19" s="513">
        <v>-0.2</v>
      </c>
      <c r="F19" s="513">
        <v>118.7</v>
      </c>
      <c r="G19" s="513">
        <v>-0.3</v>
      </c>
      <c r="H19" s="513">
        <v>117.7</v>
      </c>
      <c r="I19" s="513">
        <v>-0.3</v>
      </c>
      <c r="J19" s="513">
        <v>117.3</v>
      </c>
      <c r="K19" s="513">
        <v>-0.1</v>
      </c>
      <c r="L19" s="513">
        <v>120.4</v>
      </c>
      <c r="M19" s="513">
        <v>0</v>
      </c>
      <c r="N19" s="513">
        <v>122.2</v>
      </c>
      <c r="O19" s="513">
        <v>0.2</v>
      </c>
      <c r="P19" s="513">
        <v>122.3</v>
      </c>
      <c r="Q19" s="613">
        <v>0.2</v>
      </c>
      <c r="R19" s="513">
        <v>122.8</v>
      </c>
      <c r="S19" s="513">
        <v>-0.2</v>
      </c>
      <c r="T19" s="629">
        <v>123.6</v>
      </c>
      <c r="U19" s="629">
        <v>-0.4</v>
      </c>
      <c r="V19" s="513">
        <v>120.5</v>
      </c>
      <c r="W19" s="513">
        <v>-0.1</v>
      </c>
      <c r="X19" s="513">
        <v>120.6</v>
      </c>
      <c r="Y19" s="513">
        <v>-0.1</v>
      </c>
      <c r="Z19" s="513">
        <v>121.2</v>
      </c>
      <c r="AA19" s="513">
        <v>0</v>
      </c>
      <c r="AB19" s="513">
        <v>117.4</v>
      </c>
      <c r="AC19" s="513">
        <v>-0.1</v>
      </c>
      <c r="AD19" s="513">
        <v>120.14</v>
      </c>
      <c r="AE19" s="513">
        <v>-0.11</v>
      </c>
    </row>
    <row r="20" s="135" customFormat="1" customHeight="1" spans="1:31">
      <c r="A20" s="610">
        <v>45093</v>
      </c>
      <c r="B20" s="610">
        <v>45098</v>
      </c>
      <c r="C20" s="73" t="s">
        <v>484</v>
      </c>
      <c r="D20" s="513">
        <v>116.5</v>
      </c>
      <c r="E20" s="513">
        <v>-0.6</v>
      </c>
      <c r="F20" s="513">
        <v>118</v>
      </c>
      <c r="G20" s="513">
        <v>-0.7</v>
      </c>
      <c r="H20" s="513">
        <v>117</v>
      </c>
      <c r="I20" s="513">
        <v>-0.7</v>
      </c>
      <c r="J20" s="513">
        <v>117</v>
      </c>
      <c r="K20" s="513">
        <v>-0.3</v>
      </c>
      <c r="L20" s="513">
        <v>120.3</v>
      </c>
      <c r="M20" s="513">
        <v>-0.1</v>
      </c>
      <c r="N20" s="513">
        <v>121.6</v>
      </c>
      <c r="O20" s="513">
        <v>-0.6</v>
      </c>
      <c r="P20" s="513">
        <v>121.7</v>
      </c>
      <c r="Q20" s="613">
        <v>-0.6</v>
      </c>
      <c r="R20" s="513">
        <v>122.5</v>
      </c>
      <c r="S20" s="513">
        <v>-0.3</v>
      </c>
      <c r="T20" s="513">
        <v>123.3</v>
      </c>
      <c r="U20" s="513">
        <v>-0.3</v>
      </c>
      <c r="V20" s="513">
        <v>120.4</v>
      </c>
      <c r="W20" s="513">
        <v>-0.1</v>
      </c>
      <c r="X20" s="513">
        <v>120.4</v>
      </c>
      <c r="Y20" s="513">
        <v>-0.2</v>
      </c>
      <c r="Z20" s="513">
        <v>121.2</v>
      </c>
      <c r="AA20" s="513">
        <v>0</v>
      </c>
      <c r="AB20" s="513">
        <v>117.3</v>
      </c>
      <c r="AC20" s="513">
        <v>-0.1</v>
      </c>
      <c r="AD20" s="513">
        <v>119.78</v>
      </c>
      <c r="AE20" s="513">
        <v>-0.36</v>
      </c>
    </row>
    <row r="21" s="135" customFormat="1" customHeight="1" spans="1:31">
      <c r="A21" s="543">
        <v>45099</v>
      </c>
      <c r="B21" s="543">
        <v>45106</v>
      </c>
      <c r="C21" s="73" t="s">
        <v>484</v>
      </c>
      <c r="D21" s="513">
        <v>116.5</v>
      </c>
      <c r="E21" s="513">
        <v>0</v>
      </c>
      <c r="F21" s="513">
        <v>118</v>
      </c>
      <c r="G21" s="513">
        <v>0</v>
      </c>
      <c r="H21" s="513">
        <v>117</v>
      </c>
      <c r="I21" s="513">
        <v>0</v>
      </c>
      <c r="J21" s="513">
        <v>117</v>
      </c>
      <c r="K21" s="513">
        <v>0</v>
      </c>
      <c r="L21" s="513">
        <v>119.6</v>
      </c>
      <c r="M21" s="513">
        <v>-0.7</v>
      </c>
      <c r="N21" s="513">
        <v>121.1</v>
      </c>
      <c r="O21" s="513">
        <v>-0.5</v>
      </c>
      <c r="P21" s="513">
        <v>121.2</v>
      </c>
      <c r="Q21" s="613">
        <v>-0.5</v>
      </c>
      <c r="R21" s="513">
        <v>122.1</v>
      </c>
      <c r="S21" s="513">
        <v>-0.4</v>
      </c>
      <c r="T21" s="513">
        <v>123</v>
      </c>
      <c r="U21" s="513">
        <v>-0.3</v>
      </c>
      <c r="V21" s="513">
        <v>120.2</v>
      </c>
      <c r="W21" s="513">
        <v>-0.2</v>
      </c>
      <c r="X21" s="513">
        <v>120.3</v>
      </c>
      <c r="Y21" s="513">
        <v>-0.1</v>
      </c>
      <c r="Z21" s="513">
        <v>121</v>
      </c>
      <c r="AA21" s="513">
        <v>-0.2</v>
      </c>
      <c r="AB21" s="513">
        <v>117.3</v>
      </c>
      <c r="AC21" s="513">
        <v>0</v>
      </c>
      <c r="AD21" s="513">
        <v>119.56</v>
      </c>
      <c r="AE21" s="513">
        <v>-0.22</v>
      </c>
    </row>
    <row r="22" s="135" customFormat="1" customHeight="1" spans="1:31">
      <c r="A22" s="610">
        <v>45107</v>
      </c>
      <c r="B22" s="610">
        <v>45113</v>
      </c>
      <c r="C22" s="73" t="s">
        <v>484</v>
      </c>
      <c r="D22" s="513">
        <v>116.5</v>
      </c>
      <c r="E22" s="513">
        <v>0</v>
      </c>
      <c r="F22" s="513">
        <v>118</v>
      </c>
      <c r="G22" s="513">
        <v>0</v>
      </c>
      <c r="H22" s="513">
        <v>117</v>
      </c>
      <c r="I22" s="513">
        <v>0</v>
      </c>
      <c r="J22" s="513">
        <v>116.9</v>
      </c>
      <c r="K22" s="513">
        <v>-0.1</v>
      </c>
      <c r="L22" s="513">
        <v>119.4</v>
      </c>
      <c r="M22" s="513">
        <v>-0.2</v>
      </c>
      <c r="N22" s="513">
        <v>120.8</v>
      </c>
      <c r="O22" s="513">
        <v>-0.3</v>
      </c>
      <c r="P22" s="513">
        <v>120.9</v>
      </c>
      <c r="Q22" s="613">
        <v>-0.3</v>
      </c>
      <c r="R22" s="513">
        <v>121.8</v>
      </c>
      <c r="S22" s="513">
        <v>-0.3</v>
      </c>
      <c r="T22" s="513">
        <v>122.7</v>
      </c>
      <c r="U22" s="513">
        <v>-0.3</v>
      </c>
      <c r="V22" s="513">
        <v>120.2</v>
      </c>
      <c r="W22" s="513">
        <v>0</v>
      </c>
      <c r="X22" s="513">
        <v>120.1</v>
      </c>
      <c r="Y22" s="513">
        <v>-0.2</v>
      </c>
      <c r="Z22" s="513">
        <v>120.9</v>
      </c>
      <c r="AA22" s="513">
        <v>-0.1</v>
      </c>
      <c r="AB22" s="513">
        <v>117.3</v>
      </c>
      <c r="AC22" s="513">
        <v>0</v>
      </c>
      <c r="AD22" s="513">
        <v>119.42</v>
      </c>
      <c r="AE22" s="513">
        <v>-0.14</v>
      </c>
    </row>
    <row r="23" s="135" customFormat="1" customHeight="1" spans="1:31">
      <c r="A23" s="610">
        <v>45114</v>
      </c>
      <c r="B23" s="610">
        <v>45120</v>
      </c>
      <c r="C23" s="73" t="s">
        <v>484</v>
      </c>
      <c r="D23" s="513">
        <v>116.5</v>
      </c>
      <c r="E23" s="513">
        <v>0</v>
      </c>
      <c r="F23" s="513">
        <v>118</v>
      </c>
      <c r="G23" s="513">
        <v>0</v>
      </c>
      <c r="H23" s="513">
        <v>117</v>
      </c>
      <c r="I23" s="513">
        <v>0</v>
      </c>
      <c r="J23" s="513">
        <v>116.9</v>
      </c>
      <c r="K23" s="513">
        <v>0</v>
      </c>
      <c r="L23" s="513">
        <v>119.4</v>
      </c>
      <c r="M23" s="513">
        <v>0</v>
      </c>
      <c r="N23" s="513">
        <v>120.8</v>
      </c>
      <c r="O23" s="513">
        <v>0</v>
      </c>
      <c r="P23" s="513">
        <v>120.9</v>
      </c>
      <c r="Q23" s="613">
        <v>0</v>
      </c>
      <c r="R23" s="513">
        <v>121.3</v>
      </c>
      <c r="S23" s="513">
        <v>-0.5</v>
      </c>
      <c r="T23" s="513">
        <v>122.2</v>
      </c>
      <c r="U23" s="513">
        <v>-0.5</v>
      </c>
      <c r="V23" s="513">
        <v>119.9</v>
      </c>
      <c r="W23" s="513">
        <v>-0.3</v>
      </c>
      <c r="X23" s="513">
        <v>119.8</v>
      </c>
      <c r="Y23" s="513">
        <v>-0.3</v>
      </c>
      <c r="Z23" s="513">
        <v>120.7</v>
      </c>
      <c r="AA23" s="513">
        <v>-0.2</v>
      </c>
      <c r="AB23" s="513">
        <v>117.2</v>
      </c>
      <c r="AC23" s="513">
        <v>-0.1</v>
      </c>
      <c r="AD23" s="513">
        <v>119.28</v>
      </c>
      <c r="AE23" s="513">
        <v>-0.14</v>
      </c>
    </row>
    <row r="24" s="135" customFormat="1" customHeight="1" spans="1:31">
      <c r="A24" s="610">
        <v>45121</v>
      </c>
      <c r="B24" s="610">
        <v>45127</v>
      </c>
      <c r="C24" s="73" t="s">
        <v>484</v>
      </c>
      <c r="D24" s="513">
        <v>116.6</v>
      </c>
      <c r="E24" s="513">
        <v>0.1</v>
      </c>
      <c r="F24" s="513">
        <v>118</v>
      </c>
      <c r="G24" s="513">
        <v>0</v>
      </c>
      <c r="H24" s="513">
        <v>117</v>
      </c>
      <c r="I24" s="513">
        <v>0</v>
      </c>
      <c r="J24" s="513">
        <v>116.9</v>
      </c>
      <c r="K24" s="513">
        <v>0</v>
      </c>
      <c r="L24" s="513">
        <v>119.2</v>
      </c>
      <c r="M24" s="513">
        <v>-0.2</v>
      </c>
      <c r="N24" s="513">
        <v>120.8</v>
      </c>
      <c r="O24" s="513">
        <v>0</v>
      </c>
      <c r="P24" s="513">
        <v>120.9</v>
      </c>
      <c r="Q24" s="613">
        <v>0</v>
      </c>
      <c r="R24" s="513">
        <v>120.8</v>
      </c>
      <c r="S24" s="513">
        <v>-0.5</v>
      </c>
      <c r="T24" s="513">
        <v>121.7</v>
      </c>
      <c r="U24" s="513">
        <v>-0.5</v>
      </c>
      <c r="V24" s="513">
        <v>119.8</v>
      </c>
      <c r="W24" s="513">
        <v>-0.1</v>
      </c>
      <c r="X24" s="513">
        <v>119.7</v>
      </c>
      <c r="Y24" s="513">
        <v>-0.1</v>
      </c>
      <c r="Z24" s="513">
        <v>120.6</v>
      </c>
      <c r="AA24" s="513">
        <v>-0.1</v>
      </c>
      <c r="AB24" s="513">
        <v>117.2</v>
      </c>
      <c r="AC24" s="513">
        <v>0</v>
      </c>
      <c r="AD24" s="513">
        <v>119.17</v>
      </c>
      <c r="AE24" s="513">
        <v>-0.11</v>
      </c>
    </row>
    <row r="25" s="135" customFormat="1" customHeight="1" spans="1:31">
      <c r="A25" s="610">
        <v>45128</v>
      </c>
      <c r="B25" s="610">
        <v>45134</v>
      </c>
      <c r="C25" s="73" t="s">
        <v>484</v>
      </c>
      <c r="D25" s="513">
        <v>116.6</v>
      </c>
      <c r="E25" s="513">
        <v>0</v>
      </c>
      <c r="F25" s="513">
        <v>118</v>
      </c>
      <c r="G25" s="513">
        <v>0</v>
      </c>
      <c r="H25" s="513">
        <v>117</v>
      </c>
      <c r="I25" s="513">
        <v>0</v>
      </c>
      <c r="J25" s="513">
        <v>116.8</v>
      </c>
      <c r="K25" s="513">
        <v>-0.1</v>
      </c>
      <c r="L25" s="513">
        <v>119.1</v>
      </c>
      <c r="M25" s="513">
        <v>-0.1</v>
      </c>
      <c r="N25" s="513">
        <v>120.5</v>
      </c>
      <c r="O25" s="513">
        <v>-0.3</v>
      </c>
      <c r="P25" s="513">
        <v>120.6</v>
      </c>
      <c r="Q25" s="613">
        <v>-0.3</v>
      </c>
      <c r="R25" s="513">
        <v>120.6</v>
      </c>
      <c r="S25" s="513">
        <v>-0.2</v>
      </c>
      <c r="T25" s="513">
        <v>121.5</v>
      </c>
      <c r="U25" s="513">
        <v>-0.2</v>
      </c>
      <c r="V25" s="513">
        <v>120</v>
      </c>
      <c r="W25" s="513">
        <v>0.2</v>
      </c>
      <c r="X25" s="513">
        <v>120.1</v>
      </c>
      <c r="Y25" s="513">
        <v>0.4</v>
      </c>
      <c r="Z25" s="513">
        <v>120.5</v>
      </c>
      <c r="AA25" s="513">
        <v>-0.1</v>
      </c>
      <c r="AB25" s="513">
        <v>117.1</v>
      </c>
      <c r="AC25" s="513">
        <v>-0.1</v>
      </c>
      <c r="AD25" s="513">
        <v>119.11</v>
      </c>
      <c r="AE25" s="513">
        <v>-0.06</v>
      </c>
    </row>
    <row r="26" s="135" customFormat="1" customHeight="1" spans="1:31">
      <c r="A26" s="610">
        <v>45135</v>
      </c>
      <c r="B26" s="610">
        <v>45141</v>
      </c>
      <c r="C26" s="73" t="s">
        <v>484</v>
      </c>
      <c r="D26" s="513">
        <v>117</v>
      </c>
      <c r="E26" s="513">
        <v>0.4</v>
      </c>
      <c r="F26" s="513">
        <v>118.3</v>
      </c>
      <c r="G26" s="513">
        <v>0.3</v>
      </c>
      <c r="H26" s="513">
        <v>117.3</v>
      </c>
      <c r="I26" s="513">
        <v>0.3</v>
      </c>
      <c r="J26" s="513">
        <v>117</v>
      </c>
      <c r="K26" s="513">
        <v>0.2</v>
      </c>
      <c r="L26" s="513">
        <v>118.9</v>
      </c>
      <c r="M26" s="513">
        <v>-0.2</v>
      </c>
      <c r="N26" s="513">
        <v>121</v>
      </c>
      <c r="O26" s="513">
        <v>0.5</v>
      </c>
      <c r="P26" s="513">
        <v>121.2</v>
      </c>
      <c r="Q26" s="513">
        <v>0.6</v>
      </c>
      <c r="R26" s="513">
        <v>120.8</v>
      </c>
      <c r="S26" s="513">
        <v>0.2</v>
      </c>
      <c r="T26" s="513">
        <v>121.7</v>
      </c>
      <c r="U26" s="513">
        <v>0.2</v>
      </c>
      <c r="V26" s="513">
        <v>120.4</v>
      </c>
      <c r="W26" s="513">
        <v>0.4</v>
      </c>
      <c r="X26" s="513">
        <v>120.6</v>
      </c>
      <c r="Y26" s="513">
        <v>0.5</v>
      </c>
      <c r="Z26" s="513">
        <v>120.7</v>
      </c>
      <c r="AA26" s="513">
        <v>0.2</v>
      </c>
      <c r="AB26" s="513">
        <v>117.5</v>
      </c>
      <c r="AC26" s="513">
        <v>0.4</v>
      </c>
      <c r="AD26" s="513">
        <v>119.42</v>
      </c>
      <c r="AE26" s="513">
        <v>0.31</v>
      </c>
    </row>
    <row r="27" s="135" customFormat="1" customHeight="1" spans="1:31">
      <c r="A27" s="610">
        <v>45142</v>
      </c>
      <c r="B27" s="610">
        <v>45148</v>
      </c>
      <c r="C27" s="73" t="s">
        <v>484</v>
      </c>
      <c r="D27" s="513">
        <v>117</v>
      </c>
      <c r="E27" s="513">
        <v>0</v>
      </c>
      <c r="F27" s="513">
        <v>119.3</v>
      </c>
      <c r="G27" s="513">
        <v>1</v>
      </c>
      <c r="H27" s="513">
        <v>118.5</v>
      </c>
      <c r="I27" s="513">
        <v>1.2</v>
      </c>
      <c r="J27" s="513">
        <v>117.8</v>
      </c>
      <c r="K27" s="513">
        <v>0.8</v>
      </c>
      <c r="L27" s="513">
        <v>119.1</v>
      </c>
      <c r="M27" s="513">
        <v>0.2</v>
      </c>
      <c r="N27" s="513">
        <v>122</v>
      </c>
      <c r="O27" s="513">
        <v>1</v>
      </c>
      <c r="P27" s="513">
        <v>122.3</v>
      </c>
      <c r="Q27" s="513">
        <v>1.1</v>
      </c>
      <c r="R27" s="513">
        <v>121.1</v>
      </c>
      <c r="S27" s="513">
        <v>0.3</v>
      </c>
      <c r="T27" s="513">
        <v>122</v>
      </c>
      <c r="U27" s="513">
        <v>0.3</v>
      </c>
      <c r="V27" s="513">
        <v>120.9</v>
      </c>
      <c r="W27" s="513">
        <v>0.5</v>
      </c>
      <c r="X27" s="513">
        <v>121</v>
      </c>
      <c r="Y27" s="513">
        <v>0.4</v>
      </c>
      <c r="Z27" s="513">
        <v>122</v>
      </c>
      <c r="AA27" s="513">
        <v>1.3</v>
      </c>
      <c r="AB27" s="513">
        <v>118.2</v>
      </c>
      <c r="AC27" s="513">
        <v>0.7</v>
      </c>
      <c r="AD27" s="513">
        <v>120.09</v>
      </c>
      <c r="AE27" s="513">
        <v>0.67</v>
      </c>
    </row>
    <row r="28" s="135" customFormat="1" customHeight="1" spans="1:31">
      <c r="A28" s="610">
        <v>45149</v>
      </c>
      <c r="B28" s="610">
        <v>45155</v>
      </c>
      <c r="C28" s="73" t="s">
        <v>484</v>
      </c>
      <c r="D28" s="513">
        <v>117</v>
      </c>
      <c r="E28" s="513">
        <v>0</v>
      </c>
      <c r="F28" s="513">
        <v>119.5</v>
      </c>
      <c r="G28" s="513">
        <v>0.2</v>
      </c>
      <c r="H28" s="513">
        <v>118.7</v>
      </c>
      <c r="I28" s="513">
        <v>0.2</v>
      </c>
      <c r="J28" s="513">
        <v>117.9</v>
      </c>
      <c r="K28" s="513">
        <v>0.1</v>
      </c>
      <c r="L28" s="513">
        <v>119.2</v>
      </c>
      <c r="M28" s="513">
        <v>0.1</v>
      </c>
      <c r="N28" s="513">
        <v>122.2</v>
      </c>
      <c r="O28" s="513">
        <v>0.2</v>
      </c>
      <c r="P28" s="513">
        <v>122.4</v>
      </c>
      <c r="Q28" s="513">
        <v>0.1</v>
      </c>
      <c r="R28" s="513">
        <v>121.3</v>
      </c>
      <c r="S28" s="513">
        <v>0.2</v>
      </c>
      <c r="T28" s="513">
        <v>122.1</v>
      </c>
      <c r="U28" s="513">
        <v>0.1</v>
      </c>
      <c r="V28" s="513">
        <v>121.2</v>
      </c>
      <c r="W28" s="513">
        <v>0.3</v>
      </c>
      <c r="X28" s="513">
        <v>121.4</v>
      </c>
      <c r="Y28" s="513">
        <v>0.4</v>
      </c>
      <c r="Z28" s="513">
        <v>122.5</v>
      </c>
      <c r="AA28" s="513">
        <v>0.5</v>
      </c>
      <c r="AB28" s="513">
        <v>118.3</v>
      </c>
      <c r="AC28" s="513">
        <v>0.1</v>
      </c>
      <c r="AD28" s="513">
        <v>120.28</v>
      </c>
      <c r="AE28" s="513">
        <v>0.19</v>
      </c>
    </row>
    <row r="29" s="135" customFormat="1" customHeight="1" spans="1:31">
      <c r="A29" s="610">
        <v>45156</v>
      </c>
      <c r="B29" s="610">
        <v>45162</v>
      </c>
      <c r="C29" s="73" t="s">
        <v>484</v>
      </c>
      <c r="D29" s="513">
        <v>117.2</v>
      </c>
      <c r="E29" s="513">
        <v>0.2</v>
      </c>
      <c r="F29" s="513">
        <v>119.8</v>
      </c>
      <c r="G29" s="513">
        <v>0.3</v>
      </c>
      <c r="H29" s="513">
        <v>119</v>
      </c>
      <c r="I29" s="513">
        <v>0.3</v>
      </c>
      <c r="J29" s="513">
        <v>118.2</v>
      </c>
      <c r="K29" s="513">
        <v>0.3</v>
      </c>
      <c r="L29" s="513">
        <v>119.3</v>
      </c>
      <c r="M29" s="513">
        <v>0.1</v>
      </c>
      <c r="N29" s="513">
        <v>123.4</v>
      </c>
      <c r="O29" s="513">
        <v>1.2</v>
      </c>
      <c r="P29" s="513">
        <v>123.7</v>
      </c>
      <c r="Q29" s="513">
        <v>1.3</v>
      </c>
      <c r="R29" s="513">
        <v>121.7</v>
      </c>
      <c r="S29" s="513">
        <v>0.4</v>
      </c>
      <c r="T29" s="513">
        <v>122.3</v>
      </c>
      <c r="U29" s="513">
        <v>0.2</v>
      </c>
      <c r="V29" s="513">
        <v>122</v>
      </c>
      <c r="W29" s="513">
        <v>0.8</v>
      </c>
      <c r="X29" s="513">
        <v>122.1</v>
      </c>
      <c r="Y29" s="513">
        <v>0.7</v>
      </c>
      <c r="Z29" s="513">
        <v>122.9</v>
      </c>
      <c r="AA29" s="513">
        <v>0.4</v>
      </c>
      <c r="AB29" s="513">
        <v>118.5</v>
      </c>
      <c r="AC29" s="513">
        <v>0.2</v>
      </c>
      <c r="AD29" s="513">
        <v>120.78</v>
      </c>
      <c r="AE29" s="513">
        <v>0.5</v>
      </c>
    </row>
    <row r="30" s="135" customFormat="1" customHeight="1" spans="1:31">
      <c r="A30" s="610">
        <v>45163</v>
      </c>
      <c r="B30" s="610">
        <v>45169</v>
      </c>
      <c r="C30" s="73" t="s">
        <v>484</v>
      </c>
      <c r="D30" s="513">
        <v>117.7</v>
      </c>
      <c r="E30" s="513">
        <v>0.5</v>
      </c>
      <c r="F30" s="513">
        <v>120</v>
      </c>
      <c r="G30" s="513">
        <v>0.2</v>
      </c>
      <c r="H30" s="513">
        <v>119.2</v>
      </c>
      <c r="I30" s="513">
        <v>0.2</v>
      </c>
      <c r="J30" s="513">
        <v>118.3</v>
      </c>
      <c r="K30" s="513">
        <v>0.1</v>
      </c>
      <c r="L30" s="513">
        <v>119.3</v>
      </c>
      <c r="M30" s="513">
        <v>0</v>
      </c>
      <c r="N30" s="513">
        <v>123.6</v>
      </c>
      <c r="O30" s="513">
        <v>0.2</v>
      </c>
      <c r="P30" s="513">
        <v>123.9</v>
      </c>
      <c r="Q30" s="513">
        <v>0.2</v>
      </c>
      <c r="R30" s="513">
        <v>121.9</v>
      </c>
      <c r="S30" s="513">
        <v>0.2</v>
      </c>
      <c r="T30" s="513">
        <v>122.6</v>
      </c>
      <c r="U30" s="513">
        <v>0.3</v>
      </c>
      <c r="V30" s="513">
        <v>122</v>
      </c>
      <c r="W30" s="513">
        <v>0</v>
      </c>
      <c r="X30" s="513">
        <v>122.2</v>
      </c>
      <c r="Y30" s="513">
        <v>0.1</v>
      </c>
      <c r="Z30" s="513">
        <v>123</v>
      </c>
      <c r="AA30" s="513">
        <v>0.1</v>
      </c>
      <c r="AB30" s="513">
        <v>118.7</v>
      </c>
      <c r="AC30" s="513">
        <v>0.2</v>
      </c>
      <c r="AD30" s="513">
        <v>120.95</v>
      </c>
      <c r="AE30" s="513">
        <v>0.17</v>
      </c>
    </row>
    <row r="31" s="135" customFormat="1" customHeight="1" spans="1:31">
      <c r="A31" s="610">
        <v>45170</v>
      </c>
      <c r="B31" s="610">
        <v>45176</v>
      </c>
      <c r="C31" s="73" t="s">
        <v>484</v>
      </c>
      <c r="D31" s="513">
        <v>118.1</v>
      </c>
      <c r="E31" s="513">
        <v>0.4</v>
      </c>
      <c r="F31" s="513">
        <v>120.5</v>
      </c>
      <c r="G31" s="513">
        <v>0.5</v>
      </c>
      <c r="H31" s="513">
        <v>119.6</v>
      </c>
      <c r="I31" s="513">
        <v>0.4</v>
      </c>
      <c r="J31" s="513">
        <v>118.5</v>
      </c>
      <c r="K31" s="513">
        <v>0.2</v>
      </c>
      <c r="L31" s="513">
        <v>120</v>
      </c>
      <c r="M31" s="513">
        <v>0.7</v>
      </c>
      <c r="N31" s="513">
        <v>123.9</v>
      </c>
      <c r="O31" s="513">
        <v>0.3</v>
      </c>
      <c r="P31" s="513">
        <v>124.1</v>
      </c>
      <c r="Q31" s="613">
        <v>0.2</v>
      </c>
      <c r="R31" s="513">
        <v>122.2</v>
      </c>
      <c r="S31" s="513">
        <v>0.3</v>
      </c>
      <c r="T31" s="513">
        <v>122.8</v>
      </c>
      <c r="U31" s="513">
        <v>0.2</v>
      </c>
      <c r="V31" s="513">
        <v>122.2</v>
      </c>
      <c r="W31" s="513">
        <v>0.2</v>
      </c>
      <c r="X31" s="513">
        <v>122.3</v>
      </c>
      <c r="Y31" s="513">
        <v>0.1</v>
      </c>
      <c r="Z31" s="513">
        <v>123</v>
      </c>
      <c r="AA31" s="513">
        <v>0</v>
      </c>
      <c r="AB31" s="513">
        <v>119</v>
      </c>
      <c r="AC31" s="513">
        <v>0.3</v>
      </c>
      <c r="AD31" s="513">
        <v>121.25</v>
      </c>
      <c r="AE31" s="513">
        <v>0.3</v>
      </c>
    </row>
    <row r="32" s="135" customFormat="1" customHeight="1" spans="1:31">
      <c r="A32" s="610">
        <v>45177</v>
      </c>
      <c r="B32" s="610">
        <v>45183</v>
      </c>
      <c r="C32" s="73" t="s">
        <v>484</v>
      </c>
      <c r="D32" s="513">
        <v>118.3</v>
      </c>
      <c r="E32" s="513">
        <v>0.2</v>
      </c>
      <c r="F32" s="513">
        <v>120.5</v>
      </c>
      <c r="G32" s="513">
        <v>0</v>
      </c>
      <c r="H32" s="513">
        <v>119.6</v>
      </c>
      <c r="I32" s="513">
        <v>0</v>
      </c>
      <c r="J32" s="513">
        <v>118.7</v>
      </c>
      <c r="K32" s="513">
        <v>0.2</v>
      </c>
      <c r="L32" s="513">
        <v>120</v>
      </c>
      <c r="M32" s="513">
        <v>0</v>
      </c>
      <c r="N32" s="513">
        <v>123.9</v>
      </c>
      <c r="O32" s="513">
        <v>0</v>
      </c>
      <c r="P32" s="513">
        <v>124.1</v>
      </c>
      <c r="Q32" s="613">
        <v>0</v>
      </c>
      <c r="R32" s="513">
        <v>122.4</v>
      </c>
      <c r="S32" s="513">
        <v>0.2</v>
      </c>
      <c r="T32" s="513">
        <v>123.2</v>
      </c>
      <c r="U32" s="513">
        <v>0.4</v>
      </c>
      <c r="V32" s="513">
        <v>122.1</v>
      </c>
      <c r="W32" s="513">
        <v>-0.1</v>
      </c>
      <c r="X32" s="513">
        <v>122.2</v>
      </c>
      <c r="Y32" s="513">
        <v>-0.1</v>
      </c>
      <c r="Z32" s="513">
        <v>122.8</v>
      </c>
      <c r="AA32" s="513">
        <v>-0.2</v>
      </c>
      <c r="AB32" s="513">
        <v>119.3</v>
      </c>
      <c r="AC32" s="513">
        <v>0.3</v>
      </c>
      <c r="AD32" s="513">
        <v>121.32</v>
      </c>
      <c r="AE32" s="513">
        <v>0.07</v>
      </c>
    </row>
    <row r="33" s="135" customFormat="1" customHeight="1" spans="1:31">
      <c r="A33" s="610">
        <v>45184</v>
      </c>
      <c r="B33" s="610">
        <v>45190</v>
      </c>
      <c r="C33" s="73" t="s">
        <v>484</v>
      </c>
      <c r="D33" s="513">
        <v>118.6</v>
      </c>
      <c r="E33" s="513">
        <v>0.3</v>
      </c>
      <c r="F33" s="513">
        <v>120.6</v>
      </c>
      <c r="G33" s="513">
        <v>0.1</v>
      </c>
      <c r="H33" s="513">
        <v>119.8</v>
      </c>
      <c r="I33" s="513">
        <v>0.2</v>
      </c>
      <c r="J33" s="513">
        <v>118.8</v>
      </c>
      <c r="K33" s="513">
        <v>0.1</v>
      </c>
      <c r="L33" s="513">
        <v>120.5</v>
      </c>
      <c r="M33" s="513">
        <v>0.5</v>
      </c>
      <c r="N33" s="513">
        <v>124.1</v>
      </c>
      <c r="O33" s="513">
        <v>0.2</v>
      </c>
      <c r="P33" s="513">
        <v>124.2</v>
      </c>
      <c r="Q33" s="513">
        <v>0.1</v>
      </c>
      <c r="R33" s="513">
        <v>122.8</v>
      </c>
      <c r="S33" s="513">
        <v>0.4</v>
      </c>
      <c r="T33" s="513">
        <v>123.3</v>
      </c>
      <c r="U33" s="513">
        <v>0.1</v>
      </c>
      <c r="V33" s="513">
        <v>121.9</v>
      </c>
      <c r="W33" s="513">
        <v>-0.2</v>
      </c>
      <c r="X33" s="513">
        <v>122.2</v>
      </c>
      <c r="Y33" s="513">
        <v>0</v>
      </c>
      <c r="Z33" s="513">
        <v>122.6</v>
      </c>
      <c r="AA33" s="513">
        <v>-0.2</v>
      </c>
      <c r="AB33" s="513">
        <v>119.5</v>
      </c>
      <c r="AC33" s="513">
        <v>0.2</v>
      </c>
      <c r="AD33" s="513">
        <v>121.45</v>
      </c>
      <c r="AE33" s="513">
        <v>0.13</v>
      </c>
    </row>
    <row r="34" s="135" customFormat="1" customHeight="1" spans="1:31">
      <c r="A34" s="610">
        <v>45191</v>
      </c>
      <c r="B34" s="610">
        <v>45197</v>
      </c>
      <c r="C34" s="73" t="s">
        <v>484</v>
      </c>
      <c r="D34" s="513">
        <v>119.5</v>
      </c>
      <c r="E34" s="513">
        <v>0.9</v>
      </c>
      <c r="F34" s="513">
        <v>121</v>
      </c>
      <c r="G34" s="513">
        <v>0.4</v>
      </c>
      <c r="H34" s="513">
        <v>120.3</v>
      </c>
      <c r="I34" s="513">
        <v>0.5</v>
      </c>
      <c r="J34" s="513">
        <v>119.5</v>
      </c>
      <c r="K34" s="513">
        <v>0.7</v>
      </c>
      <c r="L34" s="513">
        <v>121.1</v>
      </c>
      <c r="M34" s="513">
        <v>0.6</v>
      </c>
      <c r="N34" s="513">
        <v>124.7</v>
      </c>
      <c r="O34" s="513">
        <v>0.6</v>
      </c>
      <c r="P34" s="513">
        <v>124.9</v>
      </c>
      <c r="Q34" s="513">
        <v>0.7</v>
      </c>
      <c r="R34" s="513">
        <v>123.2</v>
      </c>
      <c r="S34" s="513">
        <v>0.4</v>
      </c>
      <c r="T34" s="513">
        <v>123.7</v>
      </c>
      <c r="U34" s="513">
        <v>0.4</v>
      </c>
      <c r="V34" s="513">
        <v>122.2</v>
      </c>
      <c r="W34" s="513">
        <v>0.3</v>
      </c>
      <c r="X34" s="513">
        <v>122.4</v>
      </c>
      <c r="Y34" s="513">
        <v>0.2</v>
      </c>
      <c r="Z34" s="513">
        <v>122.9</v>
      </c>
      <c r="AA34" s="513">
        <v>0.3</v>
      </c>
      <c r="AB34" s="513">
        <v>120</v>
      </c>
      <c r="AC34" s="513">
        <v>0.5</v>
      </c>
      <c r="AD34" s="513">
        <v>121.95</v>
      </c>
      <c r="AE34" s="513">
        <v>0.5</v>
      </c>
    </row>
    <row r="35" s="135" customFormat="1" customHeight="1" spans="1:31">
      <c r="A35" s="610">
        <v>45198</v>
      </c>
      <c r="B35" s="610">
        <v>45205</v>
      </c>
      <c r="C35" s="73" t="s">
        <v>484</v>
      </c>
      <c r="D35" s="513">
        <v>119.5</v>
      </c>
      <c r="E35" s="513">
        <v>0</v>
      </c>
      <c r="F35" s="513">
        <v>120.7</v>
      </c>
      <c r="G35" s="513">
        <v>-0.3</v>
      </c>
      <c r="H35" s="513">
        <v>120</v>
      </c>
      <c r="I35" s="513">
        <v>-0.3</v>
      </c>
      <c r="J35" s="513">
        <v>119.4</v>
      </c>
      <c r="K35" s="513">
        <v>-0.1</v>
      </c>
      <c r="L35" s="513">
        <v>121</v>
      </c>
      <c r="M35" s="513">
        <v>-0.1</v>
      </c>
      <c r="N35" s="513">
        <v>124.5</v>
      </c>
      <c r="O35" s="513">
        <v>-0.2</v>
      </c>
      <c r="P35" s="513">
        <v>124.6</v>
      </c>
      <c r="Q35" s="513">
        <v>-0.3</v>
      </c>
      <c r="R35" s="513">
        <v>123.6</v>
      </c>
      <c r="S35" s="513">
        <v>0.4</v>
      </c>
      <c r="T35" s="513">
        <v>123.7</v>
      </c>
      <c r="U35" s="513">
        <v>0</v>
      </c>
      <c r="V35" s="513">
        <v>122</v>
      </c>
      <c r="W35" s="513">
        <v>-0.2</v>
      </c>
      <c r="X35" s="513">
        <v>122.1</v>
      </c>
      <c r="Y35" s="513">
        <v>-0.3</v>
      </c>
      <c r="Z35" s="513">
        <v>122.7</v>
      </c>
      <c r="AA35" s="513">
        <v>-0.2</v>
      </c>
      <c r="AB35" s="513">
        <v>119.8</v>
      </c>
      <c r="AC35" s="513">
        <v>-0.2</v>
      </c>
      <c r="AD35" s="513">
        <v>121.82</v>
      </c>
      <c r="AE35" s="513">
        <v>-0.13</v>
      </c>
    </row>
    <row r="36" s="135" customFormat="1" customHeight="1" spans="1:31">
      <c r="A36" s="610">
        <v>45206</v>
      </c>
      <c r="B36" s="610">
        <v>45211</v>
      </c>
      <c r="C36" s="73" t="s">
        <v>484</v>
      </c>
      <c r="D36" s="513">
        <v>119.3</v>
      </c>
      <c r="E36" s="513">
        <v>-0.2</v>
      </c>
      <c r="F36" s="513">
        <v>120.4</v>
      </c>
      <c r="G36" s="513">
        <v>-0.3</v>
      </c>
      <c r="H36" s="513">
        <v>119.8</v>
      </c>
      <c r="I36" s="513">
        <v>-0.2</v>
      </c>
      <c r="J36" s="513">
        <v>119.1</v>
      </c>
      <c r="K36" s="513">
        <v>-0.3</v>
      </c>
      <c r="L36" s="513">
        <v>120.8</v>
      </c>
      <c r="M36" s="513">
        <v>-0.2</v>
      </c>
      <c r="N36" s="513">
        <v>124</v>
      </c>
      <c r="O36" s="513">
        <v>-0.5</v>
      </c>
      <c r="P36" s="513">
        <v>124.2</v>
      </c>
      <c r="Q36" s="513">
        <v>-0.4</v>
      </c>
      <c r="R36" s="513">
        <v>123.7</v>
      </c>
      <c r="S36" s="513">
        <v>0.1</v>
      </c>
      <c r="T36" s="513">
        <v>124.1</v>
      </c>
      <c r="U36" s="513">
        <v>0.4</v>
      </c>
      <c r="V36" s="513">
        <v>121.9</v>
      </c>
      <c r="W36" s="513">
        <v>-0.1</v>
      </c>
      <c r="X36" s="513">
        <v>121.9</v>
      </c>
      <c r="Y36" s="513">
        <v>-0.2</v>
      </c>
      <c r="Z36" s="513">
        <v>122.5</v>
      </c>
      <c r="AA36" s="513">
        <v>-0.2</v>
      </c>
      <c r="AB36" s="513">
        <v>119.5</v>
      </c>
      <c r="AC36" s="513">
        <v>-0.3</v>
      </c>
      <c r="AD36" s="513">
        <v>121.63</v>
      </c>
      <c r="AE36" s="513">
        <v>-0.19</v>
      </c>
    </row>
    <row r="37" s="135" customFormat="1" customHeight="1" spans="1:31">
      <c r="A37" s="610">
        <v>45212</v>
      </c>
      <c r="B37" s="610">
        <v>45218</v>
      </c>
      <c r="C37" s="73" t="s">
        <v>484</v>
      </c>
      <c r="D37" s="513">
        <v>119.2</v>
      </c>
      <c r="E37" s="513">
        <v>-0.1</v>
      </c>
      <c r="F37" s="513">
        <v>120.3</v>
      </c>
      <c r="G37" s="513">
        <v>-0.1</v>
      </c>
      <c r="H37" s="513">
        <v>119.7</v>
      </c>
      <c r="I37" s="513">
        <v>-0.1</v>
      </c>
      <c r="J37" s="513">
        <v>118.9</v>
      </c>
      <c r="K37" s="513">
        <v>-0.2</v>
      </c>
      <c r="L37" s="513">
        <v>120.7</v>
      </c>
      <c r="M37" s="513">
        <v>-0.1</v>
      </c>
      <c r="N37" s="513">
        <v>123.5</v>
      </c>
      <c r="O37" s="513">
        <v>-0.5</v>
      </c>
      <c r="P37" s="513">
        <v>123.6</v>
      </c>
      <c r="Q37" s="513">
        <v>-0.6</v>
      </c>
      <c r="R37" s="513">
        <v>123.8</v>
      </c>
      <c r="S37" s="513">
        <v>0.1</v>
      </c>
      <c r="T37" s="513">
        <v>124.2</v>
      </c>
      <c r="U37" s="513">
        <v>0.1</v>
      </c>
      <c r="V37" s="513">
        <v>121.7</v>
      </c>
      <c r="W37" s="513">
        <v>-0.2</v>
      </c>
      <c r="X37" s="513">
        <v>121.9</v>
      </c>
      <c r="Y37" s="513">
        <v>0</v>
      </c>
      <c r="Z37" s="513">
        <v>122.4</v>
      </c>
      <c r="AA37" s="513">
        <v>-0.1</v>
      </c>
      <c r="AB37" s="513">
        <v>119.3</v>
      </c>
      <c r="AC37" s="513">
        <v>-0.2</v>
      </c>
      <c r="AD37" s="513">
        <v>121.48</v>
      </c>
      <c r="AE37" s="513">
        <v>-0.15</v>
      </c>
    </row>
    <row r="38" s="135" customFormat="1" customHeight="1" spans="1:31">
      <c r="A38" s="610">
        <v>45219</v>
      </c>
      <c r="B38" s="610">
        <v>45225</v>
      </c>
      <c r="C38" s="73" t="s">
        <v>484</v>
      </c>
      <c r="D38" s="513">
        <v>118.9</v>
      </c>
      <c r="E38" s="513">
        <v>-0.3</v>
      </c>
      <c r="F38" s="513">
        <v>120.2</v>
      </c>
      <c r="G38" s="513">
        <v>-0.1</v>
      </c>
      <c r="H38" s="513">
        <v>119.6</v>
      </c>
      <c r="I38" s="513">
        <v>-0.1</v>
      </c>
      <c r="J38" s="513">
        <v>118.1</v>
      </c>
      <c r="K38" s="513">
        <v>-0.8</v>
      </c>
      <c r="L38" s="513">
        <v>120.5</v>
      </c>
      <c r="M38" s="513">
        <v>-0.2</v>
      </c>
      <c r="N38" s="513">
        <v>123.3</v>
      </c>
      <c r="O38" s="513">
        <v>-0.2</v>
      </c>
      <c r="P38" s="513">
        <v>123.5</v>
      </c>
      <c r="Q38" s="613">
        <v>-0.1</v>
      </c>
      <c r="R38" s="513">
        <v>124.1</v>
      </c>
      <c r="S38" s="513">
        <v>0.3</v>
      </c>
      <c r="T38" s="513">
        <v>124.5</v>
      </c>
      <c r="U38" s="513">
        <v>0.3</v>
      </c>
      <c r="V38" s="513">
        <v>121.6</v>
      </c>
      <c r="W38" s="513">
        <v>-0.1</v>
      </c>
      <c r="X38" s="513">
        <v>121.7</v>
      </c>
      <c r="Y38" s="513">
        <v>-0.2</v>
      </c>
      <c r="Z38" s="513">
        <v>122.2</v>
      </c>
      <c r="AA38" s="513">
        <v>-0.2</v>
      </c>
      <c r="AB38" s="513">
        <v>119</v>
      </c>
      <c r="AC38" s="513">
        <v>-0.3</v>
      </c>
      <c r="AD38" s="513">
        <v>121.32</v>
      </c>
      <c r="AE38" s="513">
        <v>-0.16</v>
      </c>
    </row>
    <row r="39" s="135" customFormat="1" customHeight="1" spans="1:31">
      <c r="A39" s="610">
        <v>45226</v>
      </c>
      <c r="B39" s="610">
        <v>45232</v>
      </c>
      <c r="C39" s="73" t="s">
        <v>484</v>
      </c>
      <c r="D39" s="513">
        <v>118</v>
      </c>
      <c r="E39" s="513">
        <v>-0.9</v>
      </c>
      <c r="F39" s="513">
        <v>120.2</v>
      </c>
      <c r="G39" s="513">
        <v>0</v>
      </c>
      <c r="H39" s="513">
        <v>119.6</v>
      </c>
      <c r="I39" s="513">
        <v>0</v>
      </c>
      <c r="J39" s="513">
        <v>116</v>
      </c>
      <c r="K39" s="513">
        <v>-2.1</v>
      </c>
      <c r="L39" s="513">
        <v>120.5</v>
      </c>
      <c r="M39" s="513">
        <v>0</v>
      </c>
      <c r="N39" s="513">
        <v>123.3</v>
      </c>
      <c r="O39" s="513">
        <v>0</v>
      </c>
      <c r="P39" s="513">
        <v>123.5</v>
      </c>
      <c r="Q39" s="613">
        <v>0</v>
      </c>
      <c r="R39" s="513">
        <v>124.5</v>
      </c>
      <c r="S39" s="513">
        <v>0.4</v>
      </c>
      <c r="T39" s="513">
        <v>124.6</v>
      </c>
      <c r="U39" s="513">
        <v>0.1</v>
      </c>
      <c r="V39" s="513">
        <v>121.4</v>
      </c>
      <c r="W39" s="513">
        <v>-0.2</v>
      </c>
      <c r="X39" s="513">
        <v>121.6</v>
      </c>
      <c r="Y39" s="513">
        <v>-0.1</v>
      </c>
      <c r="Z39" s="513">
        <v>122</v>
      </c>
      <c r="AA39" s="513">
        <v>-0.2</v>
      </c>
      <c r="AB39" s="513">
        <v>118.8</v>
      </c>
      <c r="AC39" s="513">
        <v>-0.2</v>
      </c>
      <c r="AD39" s="513">
        <v>121.08</v>
      </c>
      <c r="AE39" s="513">
        <v>-0.24</v>
      </c>
    </row>
    <row r="40" s="135" customFormat="1" customHeight="1" spans="1:31">
      <c r="A40" s="610">
        <v>45233</v>
      </c>
      <c r="B40" s="610">
        <v>45239</v>
      </c>
      <c r="C40" s="73" t="s">
        <v>484</v>
      </c>
      <c r="D40" s="513">
        <v>117.6</v>
      </c>
      <c r="E40" s="513">
        <v>-0.4</v>
      </c>
      <c r="F40" s="513">
        <v>120.2</v>
      </c>
      <c r="G40" s="513">
        <v>0</v>
      </c>
      <c r="H40" s="513">
        <v>119.5</v>
      </c>
      <c r="I40" s="513">
        <v>-0.1</v>
      </c>
      <c r="J40" s="513">
        <v>115.2</v>
      </c>
      <c r="K40" s="513">
        <v>-0.8</v>
      </c>
      <c r="L40" s="513">
        <v>120.8</v>
      </c>
      <c r="M40" s="513">
        <v>0.3</v>
      </c>
      <c r="N40" s="513">
        <v>123.2</v>
      </c>
      <c r="O40" s="513">
        <v>-0.1</v>
      </c>
      <c r="P40" s="513">
        <v>123.4</v>
      </c>
      <c r="Q40" s="613">
        <v>-0.1</v>
      </c>
      <c r="R40" s="513">
        <v>124.9</v>
      </c>
      <c r="S40" s="513">
        <v>0.4</v>
      </c>
      <c r="T40" s="513">
        <v>125</v>
      </c>
      <c r="U40" s="513">
        <v>0.4</v>
      </c>
      <c r="V40" s="513">
        <v>121.5</v>
      </c>
      <c r="W40" s="513">
        <v>0.1</v>
      </c>
      <c r="X40" s="513">
        <v>121.5</v>
      </c>
      <c r="Y40" s="513">
        <v>-0.1</v>
      </c>
      <c r="Z40" s="513">
        <v>122</v>
      </c>
      <c r="AA40" s="513">
        <v>0</v>
      </c>
      <c r="AB40" s="513">
        <v>118.5</v>
      </c>
      <c r="AC40" s="513">
        <v>-0.3</v>
      </c>
      <c r="AD40" s="513">
        <v>121.02</v>
      </c>
      <c r="AE40" s="513">
        <v>-0.06</v>
      </c>
    </row>
    <row r="41" s="135" customFormat="1" customHeight="1" spans="1:31">
      <c r="A41" s="610">
        <v>45240</v>
      </c>
      <c r="B41" s="610">
        <v>45246</v>
      </c>
      <c r="C41" s="73" t="s">
        <v>484</v>
      </c>
      <c r="D41" s="513">
        <v>119</v>
      </c>
      <c r="E41" s="513">
        <v>1.4</v>
      </c>
      <c r="F41" s="513">
        <v>121</v>
      </c>
      <c r="G41" s="513">
        <v>0.8</v>
      </c>
      <c r="H41" s="513">
        <v>120.2</v>
      </c>
      <c r="I41" s="513">
        <v>0.7</v>
      </c>
      <c r="J41" s="513">
        <v>117.8</v>
      </c>
      <c r="K41" s="513">
        <v>2.6</v>
      </c>
      <c r="L41" s="513">
        <v>121.6</v>
      </c>
      <c r="M41" s="513">
        <v>0.8</v>
      </c>
      <c r="N41" s="513">
        <v>123.7</v>
      </c>
      <c r="O41" s="513">
        <v>0.5</v>
      </c>
      <c r="P41" s="513">
        <v>124</v>
      </c>
      <c r="Q41" s="613">
        <v>0.6</v>
      </c>
      <c r="R41" s="513">
        <v>126.5</v>
      </c>
      <c r="S41" s="513">
        <v>1.6</v>
      </c>
      <c r="T41" s="513">
        <v>126.4</v>
      </c>
      <c r="U41" s="513">
        <v>1.4</v>
      </c>
      <c r="V41" s="513">
        <v>121.7</v>
      </c>
      <c r="W41" s="513">
        <v>0.2</v>
      </c>
      <c r="X41" s="513">
        <v>121.5</v>
      </c>
      <c r="Y41" s="513">
        <v>0</v>
      </c>
      <c r="Z41" s="513">
        <v>122.3</v>
      </c>
      <c r="AA41" s="513">
        <v>0.3</v>
      </c>
      <c r="AB41" s="513">
        <v>119.2</v>
      </c>
      <c r="AC41" s="513">
        <v>0.7</v>
      </c>
      <c r="AD41" s="513">
        <v>121.92</v>
      </c>
      <c r="AE41" s="513">
        <v>0.89</v>
      </c>
    </row>
    <row r="42" s="135" customFormat="1" customHeight="1" spans="1:31">
      <c r="A42" s="543">
        <v>45247</v>
      </c>
      <c r="B42" s="543">
        <v>45253</v>
      </c>
      <c r="C42" s="73" t="s">
        <v>484</v>
      </c>
      <c r="D42" s="513">
        <v>119</v>
      </c>
      <c r="E42" s="513">
        <v>0</v>
      </c>
      <c r="F42" s="513">
        <v>121.5</v>
      </c>
      <c r="G42" s="513">
        <v>0.5</v>
      </c>
      <c r="H42" s="513">
        <v>120.5</v>
      </c>
      <c r="I42" s="513">
        <v>0.3</v>
      </c>
      <c r="J42" s="513">
        <v>117.6</v>
      </c>
      <c r="K42" s="513">
        <v>-0.2</v>
      </c>
      <c r="L42" s="513">
        <v>121.6</v>
      </c>
      <c r="M42" s="513">
        <v>0</v>
      </c>
      <c r="N42" s="513">
        <v>123.7</v>
      </c>
      <c r="O42" s="513">
        <v>0</v>
      </c>
      <c r="P42" s="513">
        <v>124</v>
      </c>
      <c r="Q42" s="613">
        <v>0</v>
      </c>
      <c r="R42" s="513">
        <v>129.4</v>
      </c>
      <c r="S42" s="513">
        <v>2.9</v>
      </c>
      <c r="T42" s="513">
        <v>127.5</v>
      </c>
      <c r="U42" s="513">
        <v>1.1</v>
      </c>
      <c r="V42" s="513">
        <v>121.8</v>
      </c>
      <c r="W42" s="513">
        <v>0.1</v>
      </c>
      <c r="X42" s="513">
        <v>121.4</v>
      </c>
      <c r="Y42" s="513">
        <v>-0.1</v>
      </c>
      <c r="Z42" s="513">
        <v>122.5</v>
      </c>
      <c r="AA42" s="513">
        <v>0.2</v>
      </c>
      <c r="AB42" s="513">
        <v>119.6</v>
      </c>
      <c r="AC42" s="513">
        <v>0.4</v>
      </c>
      <c r="AD42" s="513">
        <v>122.32</v>
      </c>
      <c r="AE42" s="513">
        <v>0.4</v>
      </c>
    </row>
    <row r="43" s="135" customFormat="1" customHeight="1" spans="1:31">
      <c r="A43" s="610">
        <v>45254</v>
      </c>
      <c r="B43" s="610">
        <v>45260</v>
      </c>
      <c r="C43" s="73" t="s">
        <v>484</v>
      </c>
      <c r="D43" s="513">
        <v>119</v>
      </c>
      <c r="E43" s="513">
        <v>0</v>
      </c>
      <c r="F43" s="513">
        <v>121.7</v>
      </c>
      <c r="G43" s="513">
        <v>0.2</v>
      </c>
      <c r="H43" s="513">
        <v>120.8</v>
      </c>
      <c r="I43" s="513">
        <v>0.3</v>
      </c>
      <c r="J43" s="513">
        <v>117.5</v>
      </c>
      <c r="K43" s="513">
        <v>-0.1</v>
      </c>
      <c r="L43" s="513">
        <v>121.6</v>
      </c>
      <c r="M43" s="513">
        <v>0</v>
      </c>
      <c r="N43" s="513">
        <v>123.7</v>
      </c>
      <c r="O43" s="513">
        <v>0</v>
      </c>
      <c r="P43" s="513">
        <v>124</v>
      </c>
      <c r="Q43" s="613">
        <v>0</v>
      </c>
      <c r="R43" s="513">
        <v>131.7</v>
      </c>
      <c r="S43" s="513">
        <v>2.3</v>
      </c>
      <c r="T43" s="513">
        <v>128.3</v>
      </c>
      <c r="U43" s="513">
        <v>0.8</v>
      </c>
      <c r="V43" s="513">
        <v>122</v>
      </c>
      <c r="W43" s="513">
        <v>0.2</v>
      </c>
      <c r="X43" s="513">
        <v>121.7</v>
      </c>
      <c r="Y43" s="513">
        <v>0.3</v>
      </c>
      <c r="Z43" s="513">
        <v>122.6</v>
      </c>
      <c r="AA43" s="513">
        <v>0.1</v>
      </c>
      <c r="AB43" s="513">
        <v>119.6</v>
      </c>
      <c r="AC43" s="513">
        <v>0</v>
      </c>
      <c r="AD43" s="513">
        <v>122.63</v>
      </c>
      <c r="AE43" s="513">
        <v>0.31</v>
      </c>
    </row>
    <row r="44" s="135" customFormat="1" customHeight="1" spans="1:31">
      <c r="A44" s="610">
        <v>45261</v>
      </c>
      <c r="B44" s="610">
        <v>45267</v>
      </c>
      <c r="C44" s="73" t="s">
        <v>484</v>
      </c>
      <c r="D44" s="513">
        <v>118.5</v>
      </c>
      <c r="E44" s="513">
        <v>-0.5</v>
      </c>
      <c r="F44" s="513">
        <v>121.8</v>
      </c>
      <c r="G44" s="513">
        <v>0.1</v>
      </c>
      <c r="H44" s="513">
        <v>120.5</v>
      </c>
      <c r="I44" s="513">
        <v>-0.3</v>
      </c>
      <c r="J44" s="513">
        <v>116</v>
      </c>
      <c r="K44" s="513">
        <v>-1.5</v>
      </c>
      <c r="L44" s="513">
        <v>121.3</v>
      </c>
      <c r="M44" s="513">
        <v>-0.3</v>
      </c>
      <c r="N44" s="513">
        <v>122.9</v>
      </c>
      <c r="O44" s="513">
        <v>-0.8</v>
      </c>
      <c r="P44" s="513">
        <v>123.5</v>
      </c>
      <c r="Q44" s="613">
        <v>-0.5</v>
      </c>
      <c r="R44" s="513">
        <v>132.3</v>
      </c>
      <c r="S44" s="513">
        <v>0.6</v>
      </c>
      <c r="T44" s="513">
        <v>128.8</v>
      </c>
      <c r="U44" s="513">
        <v>0.5</v>
      </c>
      <c r="V44" s="513">
        <v>122.2</v>
      </c>
      <c r="W44" s="513">
        <v>0.2</v>
      </c>
      <c r="X44" s="513">
        <v>121.8</v>
      </c>
      <c r="Y44" s="513">
        <v>0.1</v>
      </c>
      <c r="Z44" s="513">
        <v>122.6</v>
      </c>
      <c r="AA44" s="513">
        <v>0</v>
      </c>
      <c r="AB44" s="513">
        <v>118.9</v>
      </c>
      <c r="AC44" s="513">
        <v>-0.7</v>
      </c>
      <c r="AD44" s="513">
        <v>122.39</v>
      </c>
      <c r="AE44" s="513">
        <v>-0.24</v>
      </c>
    </row>
    <row r="45" s="135" customFormat="1" customHeight="1" spans="1:31">
      <c r="A45" s="610">
        <v>45268</v>
      </c>
      <c r="B45" s="610">
        <v>45274</v>
      </c>
      <c r="C45" s="73" t="s">
        <v>484</v>
      </c>
      <c r="D45" s="513">
        <v>119.1</v>
      </c>
      <c r="E45" s="513">
        <v>0.6</v>
      </c>
      <c r="F45" s="513">
        <v>122</v>
      </c>
      <c r="G45" s="513">
        <v>0.2</v>
      </c>
      <c r="H45" s="513">
        <v>120.5</v>
      </c>
      <c r="I45" s="513">
        <v>0</v>
      </c>
      <c r="J45" s="513">
        <v>116.5</v>
      </c>
      <c r="K45" s="513">
        <v>0.5</v>
      </c>
      <c r="L45" s="513">
        <v>121.3</v>
      </c>
      <c r="M45" s="513">
        <v>0</v>
      </c>
      <c r="N45" s="513">
        <v>123.5</v>
      </c>
      <c r="O45" s="513">
        <v>0.6</v>
      </c>
      <c r="P45" s="513">
        <v>124.2</v>
      </c>
      <c r="Q45" s="613">
        <v>0.7</v>
      </c>
      <c r="R45" s="513">
        <v>132.9</v>
      </c>
      <c r="S45" s="513">
        <v>0.6</v>
      </c>
      <c r="T45" s="513">
        <v>129.6</v>
      </c>
      <c r="U45" s="513">
        <v>0.8</v>
      </c>
      <c r="V45" s="513">
        <v>122.3</v>
      </c>
      <c r="W45" s="513">
        <v>0.1</v>
      </c>
      <c r="X45" s="513">
        <v>122.2</v>
      </c>
      <c r="Y45" s="513">
        <v>0.4</v>
      </c>
      <c r="Z45" s="513">
        <v>122.8</v>
      </c>
      <c r="AA45" s="513">
        <v>0.2</v>
      </c>
      <c r="AB45" s="513">
        <v>119.2</v>
      </c>
      <c r="AC45" s="513">
        <v>0.3</v>
      </c>
      <c r="AD45" s="513">
        <v>122.78</v>
      </c>
      <c r="AE45" s="513">
        <v>0.39</v>
      </c>
    </row>
    <row r="46" s="135" customFormat="1" customHeight="1" spans="1:31">
      <c r="A46" s="610">
        <v>45275</v>
      </c>
      <c r="B46" s="610">
        <v>45281</v>
      </c>
      <c r="C46" s="73" t="s">
        <v>484</v>
      </c>
      <c r="D46" s="513">
        <v>119.1</v>
      </c>
      <c r="E46" s="513">
        <v>0</v>
      </c>
      <c r="F46" s="513">
        <v>120.7</v>
      </c>
      <c r="G46" s="513">
        <v>-1.3</v>
      </c>
      <c r="H46" s="513">
        <v>120.5</v>
      </c>
      <c r="I46" s="513">
        <v>0</v>
      </c>
      <c r="J46" s="513">
        <v>116.1</v>
      </c>
      <c r="K46" s="513">
        <v>-0.4</v>
      </c>
      <c r="L46" s="513">
        <v>121.3</v>
      </c>
      <c r="M46" s="513">
        <v>0</v>
      </c>
      <c r="N46" s="513">
        <v>123.9</v>
      </c>
      <c r="O46" s="513">
        <v>0.4</v>
      </c>
      <c r="P46" s="513">
        <v>124.7</v>
      </c>
      <c r="Q46" s="613">
        <v>0.5</v>
      </c>
      <c r="R46" s="513">
        <v>133.8</v>
      </c>
      <c r="S46" s="513">
        <v>0.9</v>
      </c>
      <c r="T46" s="513">
        <v>130.7</v>
      </c>
      <c r="U46" s="513">
        <v>1.1</v>
      </c>
      <c r="V46" s="513">
        <v>122.4</v>
      </c>
      <c r="W46" s="513">
        <v>0.1</v>
      </c>
      <c r="X46" s="513">
        <v>122.5</v>
      </c>
      <c r="Y46" s="513">
        <v>0.3</v>
      </c>
      <c r="Z46" s="513">
        <v>122.9</v>
      </c>
      <c r="AA46" s="513">
        <v>0.1</v>
      </c>
      <c r="AB46" s="513">
        <v>118.8</v>
      </c>
      <c r="AC46" s="513">
        <v>-0.4</v>
      </c>
      <c r="AD46" s="513">
        <v>122.88</v>
      </c>
      <c r="AE46" s="513">
        <v>0.1</v>
      </c>
    </row>
    <row r="47" s="135" customFormat="1" customHeight="1" spans="1:31">
      <c r="A47" s="610">
        <v>45282</v>
      </c>
      <c r="B47" s="610">
        <v>45288</v>
      </c>
      <c r="C47" s="73" t="s">
        <v>484</v>
      </c>
      <c r="D47" s="513">
        <v>119.4</v>
      </c>
      <c r="E47" s="513">
        <v>0.3</v>
      </c>
      <c r="F47" s="513">
        <v>121</v>
      </c>
      <c r="G47" s="513">
        <v>0.3</v>
      </c>
      <c r="H47" s="513">
        <v>120.7</v>
      </c>
      <c r="I47" s="513">
        <v>0.2</v>
      </c>
      <c r="J47" s="513">
        <v>116.3</v>
      </c>
      <c r="K47" s="513">
        <v>0.2</v>
      </c>
      <c r="L47" s="513">
        <v>121.3</v>
      </c>
      <c r="M47" s="513">
        <v>0</v>
      </c>
      <c r="N47" s="513">
        <v>124.3</v>
      </c>
      <c r="O47" s="513">
        <v>0.4</v>
      </c>
      <c r="P47" s="513">
        <v>125</v>
      </c>
      <c r="Q47" s="613">
        <v>0.3</v>
      </c>
      <c r="R47" s="513">
        <v>134</v>
      </c>
      <c r="S47" s="513">
        <v>0.2</v>
      </c>
      <c r="T47" s="513">
        <v>131.5</v>
      </c>
      <c r="U47" s="513">
        <v>0.8</v>
      </c>
      <c r="V47" s="513">
        <v>122.7</v>
      </c>
      <c r="W47" s="513">
        <v>0.3</v>
      </c>
      <c r="X47" s="513">
        <v>122.9</v>
      </c>
      <c r="Y47" s="513">
        <v>0.4</v>
      </c>
      <c r="Z47" s="513">
        <v>123.1</v>
      </c>
      <c r="AA47" s="513">
        <v>0.2</v>
      </c>
      <c r="AB47" s="513">
        <v>119</v>
      </c>
      <c r="AC47" s="513">
        <v>0.2</v>
      </c>
      <c r="AD47" s="513">
        <v>123.17</v>
      </c>
      <c r="AE47" s="513">
        <v>0.29</v>
      </c>
    </row>
    <row r="48" s="135" customFormat="1" customHeight="1" spans="1:31">
      <c r="A48" s="610">
        <v>45289</v>
      </c>
      <c r="B48" s="610">
        <v>45295</v>
      </c>
      <c r="C48" s="73" t="s">
        <v>484</v>
      </c>
      <c r="D48" s="513">
        <v>119.4</v>
      </c>
      <c r="E48" s="513">
        <v>0</v>
      </c>
      <c r="F48" s="513">
        <v>120.8</v>
      </c>
      <c r="G48" s="513">
        <v>-0.2</v>
      </c>
      <c r="H48" s="513">
        <v>120.5</v>
      </c>
      <c r="I48" s="513">
        <v>-0.2</v>
      </c>
      <c r="J48" s="513">
        <v>116.1</v>
      </c>
      <c r="K48" s="513">
        <v>-0.2</v>
      </c>
      <c r="L48" s="513">
        <v>121.1</v>
      </c>
      <c r="M48" s="513">
        <v>-0.2</v>
      </c>
      <c r="N48" s="513">
        <v>124.4</v>
      </c>
      <c r="O48" s="513">
        <v>0.1</v>
      </c>
      <c r="P48" s="513">
        <v>125</v>
      </c>
      <c r="Q48" s="613">
        <v>0</v>
      </c>
      <c r="R48" s="513">
        <v>134</v>
      </c>
      <c r="S48" s="513">
        <v>0</v>
      </c>
      <c r="T48" s="513">
        <v>131.7</v>
      </c>
      <c r="U48" s="513">
        <v>0.2</v>
      </c>
      <c r="V48" s="513">
        <v>122.9</v>
      </c>
      <c r="W48" s="513">
        <v>0.2</v>
      </c>
      <c r="X48" s="513">
        <v>123.2</v>
      </c>
      <c r="Y48" s="513">
        <v>0.3</v>
      </c>
      <c r="Z48" s="513">
        <v>123.5</v>
      </c>
      <c r="AA48" s="513">
        <v>0.4</v>
      </c>
      <c r="AB48" s="513">
        <v>118.7</v>
      </c>
      <c r="AC48" s="513">
        <v>-0.3</v>
      </c>
      <c r="AD48" s="513">
        <v>123.18</v>
      </c>
      <c r="AE48" s="513">
        <v>0.01</v>
      </c>
    </row>
    <row r="49" s="135" customFormat="1" customHeight="1" spans="1:31">
      <c r="A49" s="610">
        <v>45296</v>
      </c>
      <c r="B49" s="610">
        <v>45302</v>
      </c>
      <c r="C49" s="73" t="s">
        <v>484</v>
      </c>
      <c r="D49" s="513">
        <v>119.2</v>
      </c>
      <c r="E49" s="513">
        <v>-0.2</v>
      </c>
      <c r="F49" s="513">
        <v>120.5</v>
      </c>
      <c r="G49" s="513">
        <v>-0.3</v>
      </c>
      <c r="H49" s="513">
        <v>120.3</v>
      </c>
      <c r="I49" s="513">
        <v>-0.2</v>
      </c>
      <c r="J49" s="513">
        <v>116.1</v>
      </c>
      <c r="K49" s="513">
        <v>0</v>
      </c>
      <c r="L49" s="513">
        <v>120.6</v>
      </c>
      <c r="M49" s="513">
        <v>-0.5</v>
      </c>
      <c r="N49" s="513">
        <v>123.8</v>
      </c>
      <c r="O49" s="513">
        <v>-0.6</v>
      </c>
      <c r="P49" s="513">
        <v>124.2</v>
      </c>
      <c r="Q49" s="613">
        <v>-0.8</v>
      </c>
      <c r="R49" s="513">
        <v>133.8</v>
      </c>
      <c r="S49" s="513">
        <v>-0.2</v>
      </c>
      <c r="T49" s="513">
        <v>131.5</v>
      </c>
      <c r="U49" s="513">
        <v>-0.2</v>
      </c>
      <c r="V49" s="513">
        <v>122.6</v>
      </c>
      <c r="W49" s="513">
        <v>-0.3</v>
      </c>
      <c r="X49" s="513">
        <v>123.4</v>
      </c>
      <c r="Y49" s="513">
        <v>0.2</v>
      </c>
      <c r="Z49" s="513">
        <v>123.3</v>
      </c>
      <c r="AA49" s="513">
        <v>-0.2</v>
      </c>
      <c r="AB49" s="513">
        <v>118.5</v>
      </c>
      <c r="AC49" s="513">
        <v>-0.2</v>
      </c>
      <c r="AD49" s="513">
        <v>122.91</v>
      </c>
      <c r="AE49" s="513">
        <v>-0.27</v>
      </c>
    </row>
    <row r="50" s="135" customFormat="1" customHeight="1" spans="1:31">
      <c r="A50" s="610">
        <v>45303</v>
      </c>
      <c r="B50" s="610">
        <v>45309</v>
      </c>
      <c r="C50" s="73" t="s">
        <v>484</v>
      </c>
      <c r="D50" s="513">
        <v>118.8</v>
      </c>
      <c r="E50" s="513">
        <v>-0.4</v>
      </c>
      <c r="F50" s="513">
        <v>120.3</v>
      </c>
      <c r="G50" s="513">
        <v>-0.2</v>
      </c>
      <c r="H50" s="513">
        <v>120.1</v>
      </c>
      <c r="I50" s="513">
        <v>-0.2</v>
      </c>
      <c r="J50" s="513">
        <v>116.6</v>
      </c>
      <c r="K50" s="513">
        <v>0.5</v>
      </c>
      <c r="L50" s="513">
        <v>120.1</v>
      </c>
      <c r="M50" s="513">
        <v>-0.5</v>
      </c>
      <c r="N50" s="513">
        <v>123.2</v>
      </c>
      <c r="O50" s="513">
        <v>-0.6</v>
      </c>
      <c r="P50" s="513">
        <v>123.5</v>
      </c>
      <c r="Q50" s="613">
        <v>-0.7</v>
      </c>
      <c r="R50" s="513">
        <v>133.8</v>
      </c>
      <c r="S50" s="513">
        <v>0</v>
      </c>
      <c r="T50" s="513">
        <v>131.3</v>
      </c>
      <c r="U50" s="513">
        <v>-0.2</v>
      </c>
      <c r="V50" s="513">
        <v>122.1</v>
      </c>
      <c r="W50" s="513">
        <v>-0.5</v>
      </c>
      <c r="X50" s="513">
        <v>123.1</v>
      </c>
      <c r="Y50" s="513">
        <v>-0.3</v>
      </c>
      <c r="Z50" s="513">
        <v>123</v>
      </c>
      <c r="AA50" s="513">
        <v>-0.3</v>
      </c>
      <c r="AB50" s="513">
        <v>118.3</v>
      </c>
      <c r="AC50" s="513">
        <v>-0.2</v>
      </c>
      <c r="AD50" s="513">
        <v>122.63</v>
      </c>
      <c r="AE50" s="513">
        <v>-0.28</v>
      </c>
    </row>
    <row r="51" s="135" customFormat="1" customHeight="1" spans="1:31">
      <c r="A51" s="610">
        <v>45310</v>
      </c>
      <c r="B51" s="610">
        <v>45316</v>
      </c>
      <c r="C51" s="73" t="s">
        <v>484</v>
      </c>
      <c r="D51" s="513">
        <v>118.8</v>
      </c>
      <c r="E51" s="513">
        <v>0</v>
      </c>
      <c r="F51" s="513">
        <v>120.3</v>
      </c>
      <c r="G51" s="513">
        <v>0</v>
      </c>
      <c r="H51" s="513">
        <v>120.1</v>
      </c>
      <c r="I51" s="513">
        <v>0</v>
      </c>
      <c r="J51" s="513">
        <v>116.6</v>
      </c>
      <c r="K51" s="513">
        <v>0</v>
      </c>
      <c r="L51" s="513">
        <v>120.1</v>
      </c>
      <c r="M51" s="513">
        <v>0</v>
      </c>
      <c r="N51" s="513">
        <v>122.8</v>
      </c>
      <c r="O51" s="513">
        <v>-0.4</v>
      </c>
      <c r="P51" s="513">
        <v>123</v>
      </c>
      <c r="Q51" s="613">
        <v>-0.5</v>
      </c>
      <c r="R51" s="513">
        <v>133.2</v>
      </c>
      <c r="S51" s="513">
        <v>-0.6</v>
      </c>
      <c r="T51" s="513">
        <v>130.9</v>
      </c>
      <c r="U51" s="513">
        <v>-0.4</v>
      </c>
      <c r="V51" s="513">
        <v>121.7</v>
      </c>
      <c r="W51" s="513">
        <v>-0.4</v>
      </c>
      <c r="X51" s="513">
        <v>122.5</v>
      </c>
      <c r="Y51" s="513">
        <v>-0.6</v>
      </c>
      <c r="Z51" s="513">
        <v>122.8</v>
      </c>
      <c r="AA51" s="513">
        <v>-0.2</v>
      </c>
      <c r="AB51" s="513">
        <v>118.3</v>
      </c>
      <c r="AC51" s="513">
        <v>0</v>
      </c>
      <c r="AD51" s="513">
        <v>122.39</v>
      </c>
      <c r="AE51" s="513">
        <v>-0.24</v>
      </c>
    </row>
    <row r="52" s="135" customFormat="1" customHeight="1" spans="1:31">
      <c r="A52" s="610">
        <v>45317</v>
      </c>
      <c r="B52" s="610">
        <v>45323</v>
      </c>
      <c r="C52" s="73" t="s">
        <v>484</v>
      </c>
      <c r="D52" s="513">
        <v>117.9</v>
      </c>
      <c r="E52" s="513">
        <v>-0.9</v>
      </c>
      <c r="F52" s="513">
        <v>119.9</v>
      </c>
      <c r="G52" s="513">
        <v>-0.4</v>
      </c>
      <c r="H52" s="513">
        <v>119.5</v>
      </c>
      <c r="I52" s="513">
        <v>-0.6</v>
      </c>
      <c r="J52" s="513">
        <v>116.3</v>
      </c>
      <c r="K52" s="513">
        <v>-0.3</v>
      </c>
      <c r="L52" s="513">
        <v>116.2</v>
      </c>
      <c r="M52" s="513">
        <v>-3.9</v>
      </c>
      <c r="N52" s="513">
        <v>120.8</v>
      </c>
      <c r="O52" s="513">
        <v>-2</v>
      </c>
      <c r="P52" s="513">
        <v>121</v>
      </c>
      <c r="Q52" s="613">
        <v>-2</v>
      </c>
      <c r="R52" s="513">
        <v>130.2</v>
      </c>
      <c r="S52" s="513">
        <v>-3</v>
      </c>
      <c r="T52" s="513">
        <v>128.1</v>
      </c>
      <c r="U52" s="513">
        <v>-2.8</v>
      </c>
      <c r="V52" s="513">
        <v>120.8</v>
      </c>
      <c r="W52" s="513">
        <v>-0.9</v>
      </c>
      <c r="X52" s="513">
        <v>121.4</v>
      </c>
      <c r="Y52" s="513">
        <v>-1.1</v>
      </c>
      <c r="Z52" s="513">
        <v>122.2</v>
      </c>
      <c r="AA52" s="513">
        <v>-0.6</v>
      </c>
      <c r="AB52" s="513">
        <v>117.9</v>
      </c>
      <c r="AC52" s="513">
        <v>-0.4</v>
      </c>
      <c r="AD52" s="513">
        <v>120.94</v>
      </c>
      <c r="AE52" s="513">
        <v>-1.45</v>
      </c>
    </row>
    <row r="53" s="135" customFormat="1" customHeight="1" spans="1:31">
      <c r="A53" s="610">
        <v>45338</v>
      </c>
      <c r="B53" s="610">
        <v>45344</v>
      </c>
      <c r="C53" s="73" t="s">
        <v>485</v>
      </c>
      <c r="D53" s="513">
        <v>117.7</v>
      </c>
      <c r="E53" s="513">
        <v>-0.2</v>
      </c>
      <c r="F53" s="513">
        <v>120.8</v>
      </c>
      <c r="G53" s="513">
        <v>0.9</v>
      </c>
      <c r="H53" s="513">
        <v>120.3</v>
      </c>
      <c r="I53" s="513">
        <v>0.8</v>
      </c>
      <c r="J53" s="513">
        <v>116.5</v>
      </c>
      <c r="K53" s="513">
        <v>0.2</v>
      </c>
      <c r="L53" s="513">
        <v>115.9</v>
      </c>
      <c r="M53" s="513">
        <v>-0.3</v>
      </c>
      <c r="N53" s="513">
        <v>121.2</v>
      </c>
      <c r="O53" s="513">
        <v>0.4</v>
      </c>
      <c r="P53" s="513">
        <v>121.7</v>
      </c>
      <c r="Q53" s="613">
        <v>0.7</v>
      </c>
      <c r="R53" s="513">
        <v>126.7</v>
      </c>
      <c r="S53" s="513">
        <v>-3.5</v>
      </c>
      <c r="T53" s="513">
        <v>126.9</v>
      </c>
      <c r="U53" s="513">
        <v>-1.2</v>
      </c>
      <c r="V53" s="513">
        <v>122</v>
      </c>
      <c r="W53" s="513">
        <v>1.2</v>
      </c>
      <c r="X53" s="513">
        <v>122.8</v>
      </c>
      <c r="Y53" s="513">
        <v>1.4</v>
      </c>
      <c r="Z53" s="513">
        <v>123.5</v>
      </c>
      <c r="AA53" s="513">
        <v>1.3</v>
      </c>
      <c r="AB53" s="513">
        <v>117.5</v>
      </c>
      <c r="AC53" s="513">
        <v>-0.4</v>
      </c>
      <c r="AD53" s="513">
        <v>121.04</v>
      </c>
      <c r="AE53" s="513">
        <v>0.1</v>
      </c>
    </row>
    <row r="54" s="135" customFormat="1" customHeight="1" spans="1:31">
      <c r="A54" s="543">
        <v>45345</v>
      </c>
      <c r="B54" s="543">
        <v>45351</v>
      </c>
      <c r="C54" s="73" t="s">
        <v>484</v>
      </c>
      <c r="D54" s="513">
        <v>117.8</v>
      </c>
      <c r="E54" s="513">
        <v>0.1</v>
      </c>
      <c r="F54" s="513">
        <v>121.1</v>
      </c>
      <c r="G54" s="513">
        <v>0.3</v>
      </c>
      <c r="H54" s="513">
        <v>120.5</v>
      </c>
      <c r="I54" s="513">
        <v>0.2</v>
      </c>
      <c r="J54" s="513">
        <v>116.7</v>
      </c>
      <c r="K54" s="513">
        <v>0.2</v>
      </c>
      <c r="L54" s="513">
        <v>116.4</v>
      </c>
      <c r="M54" s="513">
        <v>0.5</v>
      </c>
      <c r="N54" s="513">
        <v>121.2</v>
      </c>
      <c r="O54" s="513">
        <v>0</v>
      </c>
      <c r="P54" s="513">
        <v>121.7</v>
      </c>
      <c r="Q54" s="513">
        <v>0</v>
      </c>
      <c r="R54" s="513">
        <v>126.9</v>
      </c>
      <c r="S54" s="513">
        <v>0.2</v>
      </c>
      <c r="T54" s="513">
        <v>127.3</v>
      </c>
      <c r="U54" s="513">
        <v>0.4</v>
      </c>
      <c r="V54" s="513">
        <v>122.3</v>
      </c>
      <c r="W54" s="513">
        <v>0.3</v>
      </c>
      <c r="X54" s="513">
        <v>123.4</v>
      </c>
      <c r="Y54" s="513">
        <v>0.6</v>
      </c>
      <c r="Z54" s="513">
        <v>123.9</v>
      </c>
      <c r="AA54" s="513">
        <v>0.4</v>
      </c>
      <c r="AB54" s="513">
        <v>117.8</v>
      </c>
      <c r="AC54" s="513">
        <v>0.3</v>
      </c>
      <c r="AD54" s="513">
        <v>121.31</v>
      </c>
      <c r="AE54" s="513">
        <v>0.27</v>
      </c>
    </row>
    <row r="55" s="135" customFormat="1" customHeight="1" spans="1:31">
      <c r="A55" s="543">
        <v>45352</v>
      </c>
      <c r="B55" s="543">
        <v>45358</v>
      </c>
      <c r="C55" s="73" t="s">
        <v>484</v>
      </c>
      <c r="D55" s="513">
        <v>118</v>
      </c>
      <c r="E55" s="513">
        <v>0.2</v>
      </c>
      <c r="F55" s="513">
        <v>121.5</v>
      </c>
      <c r="G55" s="513">
        <v>0.4</v>
      </c>
      <c r="H55" s="513">
        <v>121</v>
      </c>
      <c r="I55" s="513">
        <v>0.5</v>
      </c>
      <c r="J55" s="513">
        <v>116.9</v>
      </c>
      <c r="K55" s="513">
        <v>0.2</v>
      </c>
      <c r="L55" s="513">
        <v>116.8</v>
      </c>
      <c r="M55" s="513">
        <v>0.4</v>
      </c>
      <c r="N55" s="513">
        <v>121.7</v>
      </c>
      <c r="O55" s="513">
        <v>0.5</v>
      </c>
      <c r="P55" s="513">
        <v>122.3</v>
      </c>
      <c r="Q55" s="513">
        <v>0.6</v>
      </c>
      <c r="R55" s="513">
        <v>127.5</v>
      </c>
      <c r="S55" s="513">
        <v>0.6</v>
      </c>
      <c r="T55" s="513">
        <v>127.8</v>
      </c>
      <c r="U55" s="513">
        <v>0.5</v>
      </c>
      <c r="V55" s="513">
        <v>122.6</v>
      </c>
      <c r="W55" s="513">
        <v>0.3</v>
      </c>
      <c r="X55" s="513">
        <v>123.8</v>
      </c>
      <c r="Y55" s="513">
        <v>0.4</v>
      </c>
      <c r="Z55" s="513">
        <v>124.1</v>
      </c>
      <c r="AA55" s="513">
        <v>0.2</v>
      </c>
      <c r="AB55" s="513">
        <v>118.3</v>
      </c>
      <c r="AC55" s="513">
        <v>0.5</v>
      </c>
      <c r="AD55" s="513">
        <v>121.72</v>
      </c>
      <c r="AE55" s="513">
        <v>0.41</v>
      </c>
    </row>
    <row r="56" s="135" customFormat="1" customHeight="1" spans="1:31">
      <c r="A56" s="610">
        <v>45359</v>
      </c>
      <c r="B56" s="610">
        <v>45365</v>
      </c>
      <c r="C56" s="73" t="s">
        <v>484</v>
      </c>
      <c r="D56" s="513">
        <v>119</v>
      </c>
      <c r="E56" s="513">
        <v>1</v>
      </c>
      <c r="F56" s="513">
        <v>122</v>
      </c>
      <c r="G56" s="513">
        <v>0.5</v>
      </c>
      <c r="H56" s="513">
        <v>121.5</v>
      </c>
      <c r="I56" s="513">
        <v>0.5</v>
      </c>
      <c r="J56" s="513">
        <v>118</v>
      </c>
      <c r="K56" s="513">
        <v>1.1</v>
      </c>
      <c r="L56" s="513">
        <v>118.1</v>
      </c>
      <c r="M56" s="513">
        <v>1.3</v>
      </c>
      <c r="N56" s="513">
        <v>122.5</v>
      </c>
      <c r="O56" s="513">
        <v>0.8</v>
      </c>
      <c r="P56" s="513">
        <v>123.3</v>
      </c>
      <c r="Q56" s="613">
        <v>1</v>
      </c>
      <c r="R56" s="513">
        <v>127.8</v>
      </c>
      <c r="S56" s="513">
        <v>0.3</v>
      </c>
      <c r="T56" s="513">
        <v>127.8</v>
      </c>
      <c r="U56" s="513">
        <v>0</v>
      </c>
      <c r="V56" s="513">
        <v>122.9</v>
      </c>
      <c r="W56" s="513">
        <v>0.3</v>
      </c>
      <c r="X56" s="513">
        <v>124.1</v>
      </c>
      <c r="Y56" s="513">
        <v>0.3</v>
      </c>
      <c r="Z56" s="513">
        <v>124.5</v>
      </c>
      <c r="AA56" s="513">
        <v>0.4</v>
      </c>
      <c r="AB56" s="513">
        <v>119.2</v>
      </c>
      <c r="AC56" s="513">
        <v>0.9</v>
      </c>
      <c r="AD56" s="513">
        <v>122.36</v>
      </c>
      <c r="AE56" s="513">
        <v>0.64</v>
      </c>
    </row>
    <row r="57" s="135" customFormat="1" customHeight="1" spans="1:31">
      <c r="A57" s="610">
        <v>45366</v>
      </c>
      <c r="B57" s="610">
        <v>45372</v>
      </c>
      <c r="C57" s="73" t="s">
        <v>484</v>
      </c>
      <c r="D57" s="513">
        <v>119.8</v>
      </c>
      <c r="E57" s="513">
        <v>0.8</v>
      </c>
      <c r="F57" s="513">
        <v>122.2</v>
      </c>
      <c r="G57" s="513">
        <v>0.2</v>
      </c>
      <c r="H57" s="513">
        <v>121.7</v>
      </c>
      <c r="I57" s="513">
        <v>0.2</v>
      </c>
      <c r="J57" s="513">
        <v>118.8</v>
      </c>
      <c r="K57" s="513">
        <v>0.8</v>
      </c>
      <c r="L57" s="513">
        <v>119</v>
      </c>
      <c r="M57" s="513">
        <v>0.9</v>
      </c>
      <c r="N57" s="513">
        <v>123</v>
      </c>
      <c r="O57" s="513">
        <v>0.5</v>
      </c>
      <c r="P57" s="513">
        <v>123.9</v>
      </c>
      <c r="Q57" s="613">
        <v>0.6</v>
      </c>
      <c r="R57" s="513">
        <v>127.9</v>
      </c>
      <c r="S57" s="513">
        <v>0.1</v>
      </c>
      <c r="T57" s="513">
        <v>127.9</v>
      </c>
      <c r="U57" s="513">
        <v>0.1</v>
      </c>
      <c r="V57" s="513">
        <v>123.1</v>
      </c>
      <c r="W57" s="513">
        <v>0.2</v>
      </c>
      <c r="X57" s="513">
        <v>124.4</v>
      </c>
      <c r="Y57" s="513">
        <v>0.3</v>
      </c>
      <c r="Z57" s="513">
        <v>124.8</v>
      </c>
      <c r="AA57" s="513">
        <v>0.3</v>
      </c>
      <c r="AB57" s="513">
        <v>119.9</v>
      </c>
      <c r="AC57" s="513">
        <v>0.7</v>
      </c>
      <c r="AD57" s="513">
        <v>122.8</v>
      </c>
      <c r="AE57" s="513">
        <v>0.44</v>
      </c>
    </row>
    <row r="58" s="135" customFormat="1" customHeight="1" spans="1:31">
      <c r="A58" s="610">
        <v>45373</v>
      </c>
      <c r="B58" s="610">
        <v>45379</v>
      </c>
      <c r="C58" s="73" t="s">
        <v>484</v>
      </c>
      <c r="D58" s="513">
        <v>120.4</v>
      </c>
      <c r="E58" s="513">
        <v>0.6</v>
      </c>
      <c r="F58" s="513">
        <v>122.5</v>
      </c>
      <c r="G58" s="513">
        <v>0.3</v>
      </c>
      <c r="H58" s="513">
        <v>122</v>
      </c>
      <c r="I58" s="513">
        <v>0.3</v>
      </c>
      <c r="J58" s="513">
        <v>120.2</v>
      </c>
      <c r="K58" s="513">
        <v>1.4</v>
      </c>
      <c r="L58" s="513">
        <v>120.6</v>
      </c>
      <c r="M58" s="513">
        <v>1.6</v>
      </c>
      <c r="N58" s="513">
        <v>123.2</v>
      </c>
      <c r="O58" s="513">
        <v>0.2</v>
      </c>
      <c r="P58" s="513">
        <v>124.1</v>
      </c>
      <c r="Q58" s="613">
        <v>0.2</v>
      </c>
      <c r="R58" s="513">
        <v>128</v>
      </c>
      <c r="S58" s="513">
        <v>0.1</v>
      </c>
      <c r="T58" s="513">
        <v>128</v>
      </c>
      <c r="U58" s="513">
        <v>0.1</v>
      </c>
      <c r="V58" s="513">
        <v>123.4</v>
      </c>
      <c r="W58" s="513">
        <v>0.3</v>
      </c>
      <c r="X58" s="513">
        <v>124.8</v>
      </c>
      <c r="Y58" s="513">
        <v>0.4</v>
      </c>
      <c r="Z58" s="513">
        <v>125</v>
      </c>
      <c r="AA58" s="513">
        <v>0.2</v>
      </c>
      <c r="AB58" s="513">
        <v>121</v>
      </c>
      <c r="AC58" s="513">
        <v>1.1</v>
      </c>
      <c r="AD58" s="513">
        <v>123.32</v>
      </c>
      <c r="AE58" s="513">
        <v>0.52</v>
      </c>
    </row>
    <row r="59" s="135" customFormat="1" customHeight="1" spans="1:31">
      <c r="A59" s="610">
        <v>45380</v>
      </c>
      <c r="B59" s="610">
        <v>45385</v>
      </c>
      <c r="C59" s="73" t="s">
        <v>484</v>
      </c>
      <c r="D59" s="513">
        <v>121.2</v>
      </c>
      <c r="E59" s="513">
        <v>0.8</v>
      </c>
      <c r="F59" s="513">
        <v>122.5</v>
      </c>
      <c r="G59" s="513">
        <v>0</v>
      </c>
      <c r="H59" s="513">
        <v>122</v>
      </c>
      <c r="I59" s="513">
        <v>0</v>
      </c>
      <c r="J59" s="513">
        <v>120.5</v>
      </c>
      <c r="K59" s="513">
        <v>0.3</v>
      </c>
      <c r="L59" s="513">
        <v>121.5</v>
      </c>
      <c r="M59" s="513">
        <v>0.9</v>
      </c>
      <c r="N59" s="513">
        <v>125.2</v>
      </c>
      <c r="O59" s="513">
        <v>2</v>
      </c>
      <c r="P59" s="513">
        <v>126.8</v>
      </c>
      <c r="Q59" s="613">
        <v>2.7</v>
      </c>
      <c r="R59" s="513">
        <v>128</v>
      </c>
      <c r="S59" s="513">
        <v>0</v>
      </c>
      <c r="T59" s="513">
        <v>128</v>
      </c>
      <c r="U59" s="513">
        <v>0</v>
      </c>
      <c r="V59" s="513">
        <v>123.4</v>
      </c>
      <c r="W59" s="513">
        <v>0</v>
      </c>
      <c r="X59" s="513">
        <v>124.8</v>
      </c>
      <c r="Y59" s="513">
        <v>0</v>
      </c>
      <c r="Z59" s="513">
        <v>125</v>
      </c>
      <c r="AA59" s="513">
        <v>0</v>
      </c>
      <c r="AB59" s="513">
        <v>121.8</v>
      </c>
      <c r="AC59" s="513">
        <v>0.8</v>
      </c>
      <c r="AD59" s="513">
        <v>123.9</v>
      </c>
      <c r="AE59" s="513">
        <v>0.58</v>
      </c>
    </row>
    <row r="60" s="135" customFormat="1" customHeight="1" spans="1:31">
      <c r="A60" s="610">
        <v>45386</v>
      </c>
      <c r="B60" s="610">
        <v>45393</v>
      </c>
      <c r="C60" s="73" t="s">
        <v>484</v>
      </c>
      <c r="D60" s="513">
        <v>122.1</v>
      </c>
      <c r="E60" s="513">
        <v>0.9</v>
      </c>
      <c r="F60" s="513">
        <v>123</v>
      </c>
      <c r="G60" s="513">
        <v>0.5</v>
      </c>
      <c r="H60" s="513">
        <v>122.7</v>
      </c>
      <c r="I60" s="513">
        <v>0.7</v>
      </c>
      <c r="J60" s="513">
        <v>121.3</v>
      </c>
      <c r="K60" s="513">
        <v>0.8</v>
      </c>
      <c r="L60" s="513">
        <v>122.3</v>
      </c>
      <c r="M60" s="513">
        <v>0.8</v>
      </c>
      <c r="N60" s="513">
        <v>125.8</v>
      </c>
      <c r="O60" s="513">
        <v>0.6</v>
      </c>
      <c r="P60" s="513">
        <v>127.8</v>
      </c>
      <c r="Q60" s="613">
        <v>1</v>
      </c>
      <c r="R60" s="513">
        <v>128</v>
      </c>
      <c r="S60" s="513">
        <v>0</v>
      </c>
      <c r="T60" s="513">
        <v>128</v>
      </c>
      <c r="U60" s="513">
        <v>0</v>
      </c>
      <c r="V60" s="513">
        <v>124</v>
      </c>
      <c r="W60" s="513">
        <v>0.6</v>
      </c>
      <c r="X60" s="513">
        <v>125.1</v>
      </c>
      <c r="Y60" s="513">
        <v>0.3</v>
      </c>
      <c r="Z60" s="513">
        <v>125.3</v>
      </c>
      <c r="AA60" s="513">
        <v>0.3</v>
      </c>
      <c r="AB60" s="513">
        <v>122.7</v>
      </c>
      <c r="AC60" s="513">
        <v>0.9</v>
      </c>
      <c r="AD60" s="513">
        <v>124.47</v>
      </c>
      <c r="AE60" s="513">
        <v>0.6</v>
      </c>
    </row>
    <row r="61" s="135" customFormat="1" customHeight="1" spans="1:31">
      <c r="A61" s="610">
        <v>45394</v>
      </c>
      <c r="B61" s="610">
        <v>45400</v>
      </c>
      <c r="C61" s="73" t="s">
        <v>484</v>
      </c>
      <c r="D61" s="513">
        <v>124.2</v>
      </c>
      <c r="E61" s="513">
        <v>2.1</v>
      </c>
      <c r="F61" s="513">
        <v>123.3</v>
      </c>
      <c r="G61" s="513">
        <v>0.3</v>
      </c>
      <c r="H61" s="513">
        <v>123</v>
      </c>
      <c r="I61" s="513">
        <v>0.3</v>
      </c>
      <c r="J61" s="513">
        <v>122.7</v>
      </c>
      <c r="K61" s="513">
        <v>1.4</v>
      </c>
      <c r="L61" s="513">
        <v>123.6</v>
      </c>
      <c r="M61" s="513">
        <v>1.3</v>
      </c>
      <c r="N61" s="513">
        <v>129.4</v>
      </c>
      <c r="O61" s="513">
        <v>3.6</v>
      </c>
      <c r="P61" s="513">
        <v>131.2</v>
      </c>
      <c r="Q61" s="613">
        <v>3.4</v>
      </c>
      <c r="R61" s="513">
        <v>127.8</v>
      </c>
      <c r="S61" s="513">
        <v>-0.2</v>
      </c>
      <c r="T61" s="513">
        <v>128</v>
      </c>
      <c r="U61" s="513">
        <v>0</v>
      </c>
      <c r="V61" s="513">
        <v>124.3</v>
      </c>
      <c r="W61" s="513">
        <v>0.3</v>
      </c>
      <c r="X61" s="513">
        <v>125.5</v>
      </c>
      <c r="Y61" s="513">
        <v>0.4</v>
      </c>
      <c r="Z61" s="513">
        <v>125.7</v>
      </c>
      <c r="AA61" s="513">
        <v>0.4</v>
      </c>
      <c r="AB61" s="513">
        <v>124</v>
      </c>
      <c r="AC61" s="513">
        <v>1.3</v>
      </c>
      <c r="AD61" s="513">
        <v>125.59</v>
      </c>
      <c r="AE61" s="513">
        <v>1.12</v>
      </c>
    </row>
    <row r="62" s="135" customFormat="1" customHeight="1" spans="1:31">
      <c r="A62" s="610">
        <v>45401</v>
      </c>
      <c r="B62" s="610">
        <v>45407</v>
      </c>
      <c r="C62" s="73" t="s">
        <v>484</v>
      </c>
      <c r="D62" s="513">
        <v>123.7</v>
      </c>
      <c r="E62" s="513">
        <v>-0.5</v>
      </c>
      <c r="F62" s="513">
        <v>122.5</v>
      </c>
      <c r="G62" s="513">
        <v>-0.8</v>
      </c>
      <c r="H62" s="513">
        <v>123</v>
      </c>
      <c r="I62" s="513">
        <v>0</v>
      </c>
      <c r="J62" s="513">
        <v>122</v>
      </c>
      <c r="K62" s="513">
        <v>-0.7</v>
      </c>
      <c r="L62" s="513">
        <v>123.1</v>
      </c>
      <c r="M62" s="513">
        <v>-0.5</v>
      </c>
      <c r="N62" s="513">
        <v>128.4</v>
      </c>
      <c r="O62" s="513">
        <v>-1</v>
      </c>
      <c r="P62" s="513">
        <v>129.9</v>
      </c>
      <c r="Q62" s="613">
        <v>-1.3</v>
      </c>
      <c r="R62" s="513">
        <v>127.1</v>
      </c>
      <c r="S62" s="513">
        <v>-0.7</v>
      </c>
      <c r="T62" s="513">
        <v>127.8</v>
      </c>
      <c r="U62" s="513">
        <v>-0.2</v>
      </c>
      <c r="V62" s="513">
        <v>124.1</v>
      </c>
      <c r="W62" s="513">
        <v>-0.2</v>
      </c>
      <c r="X62" s="513">
        <v>125.3</v>
      </c>
      <c r="Y62" s="513">
        <v>-0.2</v>
      </c>
      <c r="Z62" s="513">
        <v>125.6</v>
      </c>
      <c r="AA62" s="513">
        <v>-0.1</v>
      </c>
      <c r="AB62" s="513">
        <v>123.8</v>
      </c>
      <c r="AC62" s="513">
        <v>-0.2</v>
      </c>
      <c r="AD62" s="513">
        <v>125.1</v>
      </c>
      <c r="AE62" s="513">
        <v>-0.49</v>
      </c>
    </row>
    <row r="63" s="135" customFormat="1" customHeight="1" spans="1:31">
      <c r="A63" s="610">
        <v>45408</v>
      </c>
      <c r="B63" s="610">
        <v>45414</v>
      </c>
      <c r="C63" s="73" t="s">
        <v>484</v>
      </c>
      <c r="D63" s="513">
        <v>122.8</v>
      </c>
      <c r="E63" s="513">
        <v>-0.9</v>
      </c>
      <c r="F63" s="513">
        <v>122.5</v>
      </c>
      <c r="G63" s="513">
        <v>0</v>
      </c>
      <c r="H63" s="513">
        <v>123</v>
      </c>
      <c r="I63" s="513">
        <v>0</v>
      </c>
      <c r="J63" s="513">
        <v>121.8</v>
      </c>
      <c r="K63" s="513">
        <v>-0.2</v>
      </c>
      <c r="L63" s="513">
        <v>122.4</v>
      </c>
      <c r="M63" s="513">
        <v>-0.7</v>
      </c>
      <c r="N63" s="513">
        <v>127.8</v>
      </c>
      <c r="O63" s="513">
        <v>-0.6</v>
      </c>
      <c r="P63" s="513">
        <v>129</v>
      </c>
      <c r="Q63" s="613">
        <v>-0.9</v>
      </c>
      <c r="R63" s="513">
        <v>126.6</v>
      </c>
      <c r="S63" s="513">
        <v>-0.5</v>
      </c>
      <c r="T63" s="513">
        <v>127.2</v>
      </c>
      <c r="U63" s="513">
        <v>-0.6</v>
      </c>
      <c r="V63" s="513">
        <v>124</v>
      </c>
      <c r="W63" s="513">
        <v>-0.1</v>
      </c>
      <c r="X63" s="513">
        <v>125.1</v>
      </c>
      <c r="Y63" s="513">
        <v>-0.2</v>
      </c>
      <c r="Z63" s="513">
        <v>125.4</v>
      </c>
      <c r="AA63" s="513">
        <v>-0.2</v>
      </c>
      <c r="AB63" s="513">
        <v>123.5</v>
      </c>
      <c r="AC63" s="513">
        <v>-0.3</v>
      </c>
      <c r="AD63" s="513">
        <v>124.7</v>
      </c>
      <c r="AE63" s="513">
        <v>-0.4</v>
      </c>
    </row>
    <row r="64" s="135" customFormat="1" customHeight="1" spans="1:31">
      <c r="A64" s="610">
        <v>45415</v>
      </c>
      <c r="B64" s="610">
        <v>45421</v>
      </c>
      <c r="C64" s="73" t="s">
        <v>484</v>
      </c>
      <c r="D64" s="513">
        <v>122</v>
      </c>
      <c r="E64" s="513">
        <v>-0.8</v>
      </c>
      <c r="F64" s="513">
        <v>122.2</v>
      </c>
      <c r="G64" s="513">
        <v>-0.3</v>
      </c>
      <c r="H64" s="513">
        <v>122.5</v>
      </c>
      <c r="I64" s="513">
        <v>-0.5</v>
      </c>
      <c r="J64" s="513">
        <v>121.3</v>
      </c>
      <c r="K64" s="513">
        <v>-0.5</v>
      </c>
      <c r="L64" s="513">
        <v>121.9</v>
      </c>
      <c r="M64" s="513">
        <v>-0.5</v>
      </c>
      <c r="N64" s="513">
        <v>127.4</v>
      </c>
      <c r="O64" s="513">
        <v>-0.4</v>
      </c>
      <c r="P64" s="513">
        <v>128.4</v>
      </c>
      <c r="Q64" s="613">
        <v>-0.6</v>
      </c>
      <c r="R64" s="513">
        <v>126.3</v>
      </c>
      <c r="S64" s="513">
        <v>-0.3</v>
      </c>
      <c r="T64" s="513">
        <v>127</v>
      </c>
      <c r="U64" s="513">
        <v>-0.2</v>
      </c>
      <c r="V64" s="513">
        <v>123.7</v>
      </c>
      <c r="W64" s="513">
        <v>-0.3</v>
      </c>
      <c r="X64" s="513">
        <v>125</v>
      </c>
      <c r="Y64" s="513">
        <v>-0.1</v>
      </c>
      <c r="Z64" s="513">
        <v>125.2</v>
      </c>
      <c r="AA64" s="513">
        <v>-0.2</v>
      </c>
      <c r="AB64" s="513">
        <v>123</v>
      </c>
      <c r="AC64" s="513">
        <v>-0.5</v>
      </c>
      <c r="AD64" s="513">
        <v>124.3</v>
      </c>
      <c r="AE64" s="513">
        <v>-0.4</v>
      </c>
    </row>
    <row r="65" s="135" customFormat="1" customHeight="1" spans="1:31">
      <c r="A65" s="610">
        <v>45422</v>
      </c>
      <c r="B65" s="610">
        <v>45428</v>
      </c>
      <c r="C65" s="73" t="s">
        <v>484</v>
      </c>
      <c r="D65" s="513">
        <v>122</v>
      </c>
      <c r="E65" s="513">
        <v>0</v>
      </c>
      <c r="F65" s="513">
        <v>122.5</v>
      </c>
      <c r="G65" s="513">
        <v>0.3</v>
      </c>
      <c r="H65" s="513">
        <v>122.8</v>
      </c>
      <c r="I65" s="513">
        <v>0.3</v>
      </c>
      <c r="J65" s="513">
        <v>121.8</v>
      </c>
      <c r="K65" s="513">
        <v>0.5</v>
      </c>
      <c r="L65" s="513">
        <v>121.9</v>
      </c>
      <c r="M65" s="513">
        <v>0</v>
      </c>
      <c r="N65" s="513">
        <v>129.2</v>
      </c>
      <c r="O65" s="513">
        <v>1.8</v>
      </c>
      <c r="P65" s="513">
        <v>130</v>
      </c>
      <c r="Q65" s="613">
        <v>1.6</v>
      </c>
      <c r="R65" s="513">
        <v>126.4</v>
      </c>
      <c r="S65" s="513">
        <v>0.1</v>
      </c>
      <c r="T65" s="513">
        <v>127.1</v>
      </c>
      <c r="U65" s="513">
        <v>0.1</v>
      </c>
      <c r="V65" s="513">
        <v>124.2</v>
      </c>
      <c r="W65" s="513">
        <v>0.5</v>
      </c>
      <c r="X65" s="513">
        <v>125.3</v>
      </c>
      <c r="Y65" s="513">
        <v>0.3</v>
      </c>
      <c r="Z65" s="513">
        <v>125.2</v>
      </c>
      <c r="AA65" s="513">
        <v>0</v>
      </c>
      <c r="AB65" s="513">
        <v>123.2</v>
      </c>
      <c r="AC65" s="513">
        <v>0.2</v>
      </c>
      <c r="AD65" s="513">
        <v>124.74</v>
      </c>
      <c r="AE65" s="513">
        <v>0.44</v>
      </c>
    </row>
    <row r="66" s="135" customFormat="1" customHeight="1" spans="1:31">
      <c r="A66" s="610">
        <v>45429</v>
      </c>
      <c r="B66" s="610">
        <v>45435</v>
      </c>
      <c r="C66" s="73" t="s">
        <v>484</v>
      </c>
      <c r="D66" s="513">
        <v>122.2</v>
      </c>
      <c r="E66" s="513">
        <v>0.2</v>
      </c>
      <c r="F66" s="513">
        <v>123.2</v>
      </c>
      <c r="G66" s="513">
        <v>0.7</v>
      </c>
      <c r="H66" s="513">
        <v>123.3</v>
      </c>
      <c r="I66" s="513">
        <v>0.5</v>
      </c>
      <c r="J66" s="513">
        <v>121.9</v>
      </c>
      <c r="K66" s="513">
        <v>0.1</v>
      </c>
      <c r="L66" s="513">
        <v>121.9</v>
      </c>
      <c r="M66" s="513">
        <v>0</v>
      </c>
      <c r="N66" s="513">
        <v>128.5</v>
      </c>
      <c r="O66" s="513">
        <v>-0.7</v>
      </c>
      <c r="P66" s="513">
        <v>129.1</v>
      </c>
      <c r="Q66" s="613">
        <v>-0.9</v>
      </c>
      <c r="R66" s="513">
        <v>127.1</v>
      </c>
      <c r="S66" s="513">
        <v>0.7</v>
      </c>
      <c r="T66" s="513">
        <v>127.9</v>
      </c>
      <c r="U66" s="513">
        <v>0.8</v>
      </c>
      <c r="V66" s="513">
        <v>124.6</v>
      </c>
      <c r="W66" s="513">
        <v>0.4</v>
      </c>
      <c r="X66" s="513">
        <v>125.6</v>
      </c>
      <c r="Y66" s="513">
        <v>0.3</v>
      </c>
      <c r="Z66" s="513">
        <v>125.3</v>
      </c>
      <c r="AA66" s="513">
        <v>0.1</v>
      </c>
      <c r="AB66" s="513">
        <v>123.3</v>
      </c>
      <c r="AC66" s="513">
        <v>0.1</v>
      </c>
      <c r="AD66" s="513">
        <v>124.92</v>
      </c>
      <c r="AE66" s="513">
        <v>0.18</v>
      </c>
    </row>
    <row r="67" s="135" customFormat="1" customHeight="1" spans="1:31">
      <c r="A67" s="610">
        <v>45436</v>
      </c>
      <c r="B67" s="610">
        <v>45442</v>
      </c>
      <c r="C67" s="73" t="s">
        <v>484</v>
      </c>
      <c r="D67" s="513">
        <v>122.2</v>
      </c>
      <c r="E67" s="513">
        <v>0</v>
      </c>
      <c r="F67" s="513">
        <v>123.2</v>
      </c>
      <c r="G67" s="513">
        <v>0</v>
      </c>
      <c r="H67" s="513">
        <v>123.3</v>
      </c>
      <c r="I67" s="513">
        <v>0</v>
      </c>
      <c r="J67" s="513">
        <v>122.3</v>
      </c>
      <c r="K67" s="513">
        <v>0.4</v>
      </c>
      <c r="L67" s="513">
        <v>122.4</v>
      </c>
      <c r="M67" s="513">
        <v>0.5</v>
      </c>
      <c r="N67" s="513">
        <v>128.5</v>
      </c>
      <c r="O67" s="513">
        <v>0</v>
      </c>
      <c r="P67" s="513">
        <v>129.1</v>
      </c>
      <c r="Q67" s="613">
        <v>0</v>
      </c>
      <c r="R67" s="513">
        <v>127.4</v>
      </c>
      <c r="S67" s="513">
        <v>0.3</v>
      </c>
      <c r="T67" s="513">
        <v>128.2</v>
      </c>
      <c r="U67" s="513">
        <v>0.3</v>
      </c>
      <c r="V67" s="513">
        <v>124.9</v>
      </c>
      <c r="W67" s="513">
        <v>0.3</v>
      </c>
      <c r="X67" s="513">
        <v>125.8</v>
      </c>
      <c r="Y67" s="513">
        <v>0.2</v>
      </c>
      <c r="Z67" s="513">
        <v>125.5</v>
      </c>
      <c r="AA67" s="513">
        <v>0.2</v>
      </c>
      <c r="AB67" s="513">
        <v>123.5</v>
      </c>
      <c r="AC67" s="513">
        <v>0.2</v>
      </c>
      <c r="AD67" s="513">
        <v>125.1</v>
      </c>
      <c r="AE67" s="513">
        <v>0.18</v>
      </c>
    </row>
    <row r="68" s="135" customFormat="1" customHeight="1" spans="1:31">
      <c r="A68" s="610">
        <v>45443</v>
      </c>
      <c r="B68" s="610">
        <v>45449</v>
      </c>
      <c r="C68" s="73" t="s">
        <v>484</v>
      </c>
      <c r="D68" s="513">
        <v>122.6</v>
      </c>
      <c r="E68" s="513">
        <v>0.4</v>
      </c>
      <c r="F68" s="513">
        <v>123.2</v>
      </c>
      <c r="G68" s="513">
        <v>0</v>
      </c>
      <c r="H68" s="513">
        <v>123.3</v>
      </c>
      <c r="I68" s="513">
        <v>0</v>
      </c>
      <c r="J68" s="513">
        <v>122.5</v>
      </c>
      <c r="K68" s="513">
        <v>0.2</v>
      </c>
      <c r="L68" s="513">
        <v>122.3</v>
      </c>
      <c r="M68" s="513">
        <v>-0.1</v>
      </c>
      <c r="N68" s="513">
        <v>129</v>
      </c>
      <c r="O68" s="513">
        <v>0.5</v>
      </c>
      <c r="P68" s="513">
        <v>129.4</v>
      </c>
      <c r="Q68" s="613">
        <v>0.3</v>
      </c>
      <c r="R68" s="513">
        <v>127.5</v>
      </c>
      <c r="S68" s="513">
        <v>0.1</v>
      </c>
      <c r="T68" s="513">
        <v>128.4</v>
      </c>
      <c r="U68" s="513">
        <v>0.2</v>
      </c>
      <c r="V68" s="513">
        <v>125.1</v>
      </c>
      <c r="W68" s="513">
        <v>0.2</v>
      </c>
      <c r="X68" s="513">
        <v>125.8</v>
      </c>
      <c r="Y68" s="513">
        <v>0</v>
      </c>
      <c r="Z68" s="513">
        <v>125.9</v>
      </c>
      <c r="AA68" s="513">
        <v>0.4</v>
      </c>
      <c r="AB68" s="513">
        <v>123.8</v>
      </c>
      <c r="AC68" s="513">
        <v>0.3</v>
      </c>
      <c r="AD68" s="513">
        <v>125.29</v>
      </c>
      <c r="AE68" s="513">
        <v>0.19</v>
      </c>
    </row>
    <row r="69" s="135" customFormat="1" customHeight="1" spans="1:31">
      <c r="A69" s="610">
        <v>45450</v>
      </c>
      <c r="B69" s="610">
        <v>45456</v>
      </c>
      <c r="C69" s="73" t="s">
        <v>484</v>
      </c>
      <c r="D69" s="513">
        <v>123.1</v>
      </c>
      <c r="E69" s="513">
        <v>0.5</v>
      </c>
      <c r="F69" s="513">
        <v>123.6</v>
      </c>
      <c r="G69" s="513">
        <v>0.4</v>
      </c>
      <c r="H69" s="513">
        <v>123.6</v>
      </c>
      <c r="I69" s="513">
        <v>0.3</v>
      </c>
      <c r="J69" s="513">
        <v>123</v>
      </c>
      <c r="K69" s="513">
        <v>0.5</v>
      </c>
      <c r="L69" s="513">
        <v>123</v>
      </c>
      <c r="M69" s="513">
        <v>0.7</v>
      </c>
      <c r="N69" s="513">
        <v>128.5</v>
      </c>
      <c r="O69" s="513">
        <v>-0.5</v>
      </c>
      <c r="P69" s="513">
        <v>129</v>
      </c>
      <c r="Q69" s="613">
        <v>-0.4</v>
      </c>
      <c r="R69" s="513">
        <v>128</v>
      </c>
      <c r="S69" s="513">
        <v>0.5</v>
      </c>
      <c r="T69" s="513">
        <v>128.7</v>
      </c>
      <c r="U69" s="513">
        <v>0.3</v>
      </c>
      <c r="V69" s="513">
        <v>125.5</v>
      </c>
      <c r="W69" s="513">
        <v>0.4</v>
      </c>
      <c r="X69" s="513">
        <v>125.9</v>
      </c>
      <c r="Y69" s="513">
        <v>0.1</v>
      </c>
      <c r="Z69" s="513">
        <v>126.3</v>
      </c>
      <c r="AA69" s="513">
        <v>0.4</v>
      </c>
      <c r="AB69" s="513">
        <v>124</v>
      </c>
      <c r="AC69" s="513">
        <v>0.2</v>
      </c>
      <c r="AD69" s="513">
        <v>125.55</v>
      </c>
      <c r="AE69" s="513">
        <v>0.26</v>
      </c>
    </row>
    <row r="70" s="135" customFormat="1" customHeight="1" spans="1:31">
      <c r="A70" s="610">
        <v>45457</v>
      </c>
      <c r="B70" s="610">
        <v>45463</v>
      </c>
      <c r="C70" s="73" t="s">
        <v>484</v>
      </c>
      <c r="D70" s="513">
        <v>123</v>
      </c>
      <c r="E70" s="513">
        <v>-0.1</v>
      </c>
      <c r="F70" s="513">
        <v>123.6</v>
      </c>
      <c r="G70" s="513">
        <v>0</v>
      </c>
      <c r="H70" s="513">
        <v>123.6</v>
      </c>
      <c r="I70" s="513">
        <v>0</v>
      </c>
      <c r="J70" s="513">
        <v>122.6</v>
      </c>
      <c r="K70" s="513">
        <v>-0.4</v>
      </c>
      <c r="L70" s="513">
        <v>123</v>
      </c>
      <c r="M70" s="513">
        <v>0</v>
      </c>
      <c r="N70" s="513">
        <v>128.6</v>
      </c>
      <c r="O70" s="513">
        <v>0.1</v>
      </c>
      <c r="P70" s="513">
        <v>129.1</v>
      </c>
      <c r="Q70" s="613">
        <v>0.1</v>
      </c>
      <c r="R70" s="513">
        <v>128</v>
      </c>
      <c r="S70" s="513">
        <v>0</v>
      </c>
      <c r="T70" s="513">
        <v>128.7</v>
      </c>
      <c r="U70" s="513">
        <v>0</v>
      </c>
      <c r="V70" s="513">
        <v>125.3</v>
      </c>
      <c r="W70" s="513">
        <v>-0.2</v>
      </c>
      <c r="X70" s="513">
        <v>125.6</v>
      </c>
      <c r="Y70" s="513">
        <v>-0.3</v>
      </c>
      <c r="Z70" s="513">
        <v>126.4</v>
      </c>
      <c r="AA70" s="513">
        <v>0.1</v>
      </c>
      <c r="AB70" s="513">
        <v>123.8</v>
      </c>
      <c r="AC70" s="513">
        <v>-0.2</v>
      </c>
      <c r="AD70" s="513">
        <v>125.48</v>
      </c>
      <c r="AE70" s="513">
        <v>-0.07</v>
      </c>
    </row>
    <row r="71" s="135" customFormat="1" customHeight="1" spans="1:31">
      <c r="A71" s="610">
        <v>45464</v>
      </c>
      <c r="B71" s="610">
        <v>45470</v>
      </c>
      <c r="C71" s="73" t="s">
        <v>484</v>
      </c>
      <c r="D71" s="513">
        <v>122.7</v>
      </c>
      <c r="E71" s="513">
        <v>-0.3</v>
      </c>
      <c r="F71" s="513">
        <v>123.3</v>
      </c>
      <c r="G71" s="513">
        <v>-0.3</v>
      </c>
      <c r="H71" s="513">
        <v>123.3</v>
      </c>
      <c r="I71" s="513">
        <v>-0.3</v>
      </c>
      <c r="J71" s="513">
        <v>122.4</v>
      </c>
      <c r="K71" s="513">
        <v>-0.2</v>
      </c>
      <c r="L71" s="513">
        <v>122.9</v>
      </c>
      <c r="M71" s="513">
        <v>-0.1</v>
      </c>
      <c r="N71" s="513">
        <v>128</v>
      </c>
      <c r="O71" s="513">
        <v>-0.6</v>
      </c>
      <c r="P71" s="513">
        <v>128.5</v>
      </c>
      <c r="Q71" s="613">
        <v>-0.6</v>
      </c>
      <c r="R71" s="513">
        <v>127.8</v>
      </c>
      <c r="S71" s="513">
        <v>-0.2</v>
      </c>
      <c r="T71" s="513">
        <v>128.4</v>
      </c>
      <c r="U71" s="513">
        <v>-0.3</v>
      </c>
      <c r="V71" s="513">
        <v>125.2</v>
      </c>
      <c r="W71" s="513">
        <v>-0.1</v>
      </c>
      <c r="X71" s="513">
        <v>125.4</v>
      </c>
      <c r="Y71" s="513">
        <v>-0.2</v>
      </c>
      <c r="Z71" s="513">
        <v>126.1</v>
      </c>
      <c r="AA71" s="513">
        <v>-0.3</v>
      </c>
      <c r="AB71" s="513">
        <v>123.6</v>
      </c>
      <c r="AC71" s="513">
        <v>-0.2</v>
      </c>
      <c r="AD71" s="513">
        <v>125.2</v>
      </c>
      <c r="AE71" s="513">
        <v>-0.28</v>
      </c>
    </row>
    <row r="72" s="135" customFormat="1" customHeight="1" spans="1:31">
      <c r="A72" s="610">
        <v>45471</v>
      </c>
      <c r="B72" s="610">
        <v>45477</v>
      </c>
      <c r="C72" s="73" t="s">
        <v>484</v>
      </c>
      <c r="D72" s="513">
        <v>122.6</v>
      </c>
      <c r="E72" s="513">
        <v>-0.1</v>
      </c>
      <c r="F72" s="513">
        <v>123.3</v>
      </c>
      <c r="G72" s="513">
        <v>0</v>
      </c>
      <c r="H72" s="513">
        <v>123.3</v>
      </c>
      <c r="I72" s="513">
        <v>0</v>
      </c>
      <c r="J72" s="513">
        <v>122.2</v>
      </c>
      <c r="K72" s="513">
        <v>-0.2</v>
      </c>
      <c r="L72" s="513">
        <v>122.9</v>
      </c>
      <c r="M72" s="513">
        <v>0</v>
      </c>
      <c r="N72" s="513">
        <v>127.1</v>
      </c>
      <c r="O72" s="513">
        <v>-0.9</v>
      </c>
      <c r="P72" s="513">
        <v>127.9</v>
      </c>
      <c r="Q72" s="513">
        <v>-0.6</v>
      </c>
      <c r="R72" s="513">
        <v>127.5</v>
      </c>
      <c r="S72" s="513">
        <v>-0.3</v>
      </c>
      <c r="T72" s="513">
        <v>128.4</v>
      </c>
      <c r="U72" s="513">
        <v>0</v>
      </c>
      <c r="V72" s="513">
        <v>125</v>
      </c>
      <c r="W72" s="513">
        <v>-0.2</v>
      </c>
      <c r="X72" s="513">
        <v>125.2</v>
      </c>
      <c r="Y72" s="513">
        <v>-0.2</v>
      </c>
      <c r="Z72" s="513">
        <v>125.7</v>
      </c>
      <c r="AA72" s="513">
        <v>-0.4</v>
      </c>
      <c r="AB72" s="513">
        <v>123.5</v>
      </c>
      <c r="AC72" s="513">
        <v>-0.1</v>
      </c>
      <c r="AD72" s="513">
        <v>124.97</v>
      </c>
      <c r="AE72" s="513">
        <v>-0.23</v>
      </c>
    </row>
    <row r="73" s="135" customFormat="1" customHeight="1" spans="1:31">
      <c r="A73" s="610">
        <v>45478</v>
      </c>
      <c r="B73" s="610">
        <v>45484</v>
      </c>
      <c r="C73" s="73" t="s">
        <v>484</v>
      </c>
      <c r="D73" s="513">
        <v>122.6</v>
      </c>
      <c r="E73" s="513">
        <v>0</v>
      </c>
      <c r="F73" s="513">
        <v>123.6</v>
      </c>
      <c r="G73" s="513">
        <v>0.3</v>
      </c>
      <c r="H73" s="513">
        <v>123.5</v>
      </c>
      <c r="I73" s="513">
        <v>0.2</v>
      </c>
      <c r="J73" s="513">
        <v>122.1</v>
      </c>
      <c r="K73" s="513">
        <v>-0.1</v>
      </c>
      <c r="L73" s="513">
        <v>122.9</v>
      </c>
      <c r="M73" s="513">
        <v>0</v>
      </c>
      <c r="N73" s="513">
        <v>127.1</v>
      </c>
      <c r="O73" s="513">
        <v>0</v>
      </c>
      <c r="P73" s="513">
        <v>127.9</v>
      </c>
      <c r="Q73" s="513">
        <v>0</v>
      </c>
      <c r="R73" s="513">
        <v>127.5</v>
      </c>
      <c r="S73" s="513">
        <v>0</v>
      </c>
      <c r="T73" s="513">
        <v>128.4</v>
      </c>
      <c r="U73" s="513">
        <v>0</v>
      </c>
      <c r="V73" s="513">
        <v>124.7</v>
      </c>
      <c r="W73" s="513">
        <v>-0.3</v>
      </c>
      <c r="X73" s="513">
        <v>125</v>
      </c>
      <c r="Y73" s="513">
        <v>-0.2</v>
      </c>
      <c r="Z73" s="513">
        <v>125.6</v>
      </c>
      <c r="AA73" s="513">
        <v>-0.1</v>
      </c>
      <c r="AB73" s="513">
        <v>123.4</v>
      </c>
      <c r="AC73" s="513">
        <v>-0.1</v>
      </c>
      <c r="AD73" s="513">
        <v>124.95</v>
      </c>
      <c r="AE73" s="513">
        <v>-0.02</v>
      </c>
    </row>
    <row r="74" s="135" customFormat="1" customHeight="1" spans="1:31">
      <c r="A74" s="610">
        <v>45485</v>
      </c>
      <c r="B74" s="610">
        <v>45491</v>
      </c>
      <c r="C74" s="73" t="s">
        <v>484</v>
      </c>
      <c r="D74" s="513">
        <v>122.3</v>
      </c>
      <c r="E74" s="513">
        <v>-0.3</v>
      </c>
      <c r="F74" s="513">
        <v>123.4</v>
      </c>
      <c r="G74" s="513">
        <v>-0.2</v>
      </c>
      <c r="H74" s="513">
        <v>123.3</v>
      </c>
      <c r="I74" s="513">
        <v>-0.2</v>
      </c>
      <c r="J74" s="513">
        <v>121.9</v>
      </c>
      <c r="K74" s="513">
        <v>-0.2</v>
      </c>
      <c r="L74" s="513">
        <v>122.7</v>
      </c>
      <c r="M74" s="513">
        <v>-0.2</v>
      </c>
      <c r="N74" s="513">
        <v>126.4</v>
      </c>
      <c r="O74" s="513">
        <v>-0.7</v>
      </c>
      <c r="P74" s="513">
        <v>127.2</v>
      </c>
      <c r="Q74" s="513">
        <v>-0.7</v>
      </c>
      <c r="R74" s="513">
        <v>127.3</v>
      </c>
      <c r="S74" s="513">
        <v>-0.2</v>
      </c>
      <c r="T74" s="513">
        <v>128.2</v>
      </c>
      <c r="U74" s="513">
        <v>-0.2</v>
      </c>
      <c r="V74" s="513">
        <v>124.5</v>
      </c>
      <c r="W74" s="513">
        <v>-0.2</v>
      </c>
      <c r="X74" s="513">
        <v>124.9</v>
      </c>
      <c r="Y74" s="513">
        <v>-0.1</v>
      </c>
      <c r="Z74" s="513">
        <v>125.5</v>
      </c>
      <c r="AA74" s="513">
        <v>-0.1</v>
      </c>
      <c r="AB74" s="513">
        <v>123.2</v>
      </c>
      <c r="AC74" s="513">
        <v>-0.2</v>
      </c>
      <c r="AD74" s="513">
        <v>124.68</v>
      </c>
      <c r="AE74" s="513">
        <v>-0.27</v>
      </c>
    </row>
    <row r="75" s="135" customFormat="1" customHeight="1" spans="1:31">
      <c r="A75" s="610">
        <v>45492</v>
      </c>
      <c r="B75" s="610">
        <v>45498</v>
      </c>
      <c r="C75" s="73" t="s">
        <v>484</v>
      </c>
      <c r="D75" s="513">
        <v>122.3</v>
      </c>
      <c r="E75" s="513">
        <v>0</v>
      </c>
      <c r="F75" s="513">
        <v>123.6</v>
      </c>
      <c r="G75" s="513">
        <v>0.2</v>
      </c>
      <c r="H75" s="513">
        <v>123.4</v>
      </c>
      <c r="I75" s="513">
        <v>0.1</v>
      </c>
      <c r="J75" s="513">
        <v>122.4</v>
      </c>
      <c r="K75" s="513">
        <v>0.5</v>
      </c>
      <c r="L75" s="513">
        <v>122.9</v>
      </c>
      <c r="M75" s="513">
        <v>0.2</v>
      </c>
      <c r="N75" s="513">
        <v>124.2</v>
      </c>
      <c r="O75" s="513">
        <v>-2.2</v>
      </c>
      <c r="P75" s="513">
        <v>125.4</v>
      </c>
      <c r="Q75" s="513">
        <v>-1.8</v>
      </c>
      <c r="R75" s="513">
        <v>127.4</v>
      </c>
      <c r="S75" s="513">
        <v>0.1</v>
      </c>
      <c r="T75" s="513">
        <v>128.4</v>
      </c>
      <c r="U75" s="513">
        <v>0.2</v>
      </c>
      <c r="V75" s="513">
        <v>124.2</v>
      </c>
      <c r="W75" s="513">
        <v>-0.3</v>
      </c>
      <c r="X75" s="513">
        <v>124.7</v>
      </c>
      <c r="Y75" s="513">
        <v>-0.2</v>
      </c>
      <c r="Z75" s="513">
        <v>125.5</v>
      </c>
      <c r="AA75" s="513">
        <v>0</v>
      </c>
      <c r="AB75" s="513">
        <v>123.5</v>
      </c>
      <c r="AC75" s="513">
        <v>0.3</v>
      </c>
      <c r="AD75" s="513">
        <v>124.45</v>
      </c>
      <c r="AE75" s="513">
        <v>-0.23</v>
      </c>
    </row>
    <row r="76" s="135" customFormat="1" customHeight="1" spans="1:31">
      <c r="A76" s="610">
        <v>45499</v>
      </c>
      <c r="B76" s="610">
        <v>45505</v>
      </c>
      <c r="C76" s="73" t="s">
        <v>484</v>
      </c>
      <c r="D76" s="513">
        <v>122.3</v>
      </c>
      <c r="E76" s="513">
        <v>0</v>
      </c>
      <c r="F76" s="513">
        <v>123.7</v>
      </c>
      <c r="G76" s="513">
        <v>0.1</v>
      </c>
      <c r="H76" s="513">
        <v>123.5</v>
      </c>
      <c r="I76" s="513">
        <v>0.1</v>
      </c>
      <c r="J76" s="513">
        <v>122.5</v>
      </c>
      <c r="K76" s="513">
        <v>0.1</v>
      </c>
      <c r="L76" s="513">
        <v>123.1</v>
      </c>
      <c r="M76" s="513">
        <v>0.2</v>
      </c>
      <c r="N76" s="513">
        <v>124</v>
      </c>
      <c r="O76" s="513">
        <v>-0.2</v>
      </c>
      <c r="P76" s="513">
        <v>125.1</v>
      </c>
      <c r="Q76" s="513">
        <v>-0.3</v>
      </c>
      <c r="R76" s="513">
        <v>127.9</v>
      </c>
      <c r="S76" s="513">
        <v>0.5</v>
      </c>
      <c r="T76" s="513">
        <v>128.8</v>
      </c>
      <c r="U76" s="513">
        <v>0.4</v>
      </c>
      <c r="V76" s="513">
        <v>124</v>
      </c>
      <c r="W76" s="513">
        <v>-0.2</v>
      </c>
      <c r="X76" s="513">
        <v>124.5</v>
      </c>
      <c r="Y76" s="513">
        <v>-0.2</v>
      </c>
      <c r="Z76" s="513">
        <v>125.3</v>
      </c>
      <c r="AA76" s="513">
        <v>-0.2</v>
      </c>
      <c r="AB76" s="513">
        <v>123.8</v>
      </c>
      <c r="AC76" s="513">
        <v>0.3</v>
      </c>
      <c r="AD76" s="513">
        <v>124.5</v>
      </c>
      <c r="AE76" s="513">
        <v>0.05</v>
      </c>
    </row>
    <row r="77" s="135" customFormat="1" customHeight="1" spans="1:31">
      <c r="A77" s="610">
        <v>45506</v>
      </c>
      <c r="B77" s="610">
        <v>45512</v>
      </c>
      <c r="C77" s="73" t="s">
        <v>484</v>
      </c>
      <c r="D77" s="513">
        <v>122.5</v>
      </c>
      <c r="E77" s="513">
        <v>0.2</v>
      </c>
      <c r="F77" s="513">
        <v>123.9</v>
      </c>
      <c r="G77" s="513">
        <v>0.2</v>
      </c>
      <c r="H77" s="513">
        <v>123.7</v>
      </c>
      <c r="I77" s="513">
        <v>0.2</v>
      </c>
      <c r="J77" s="513">
        <v>122.9</v>
      </c>
      <c r="K77" s="513">
        <v>0.4</v>
      </c>
      <c r="L77" s="513">
        <v>123.3</v>
      </c>
      <c r="M77" s="513">
        <v>0.2</v>
      </c>
      <c r="N77" s="513">
        <v>124.2</v>
      </c>
      <c r="O77" s="513">
        <v>0.2</v>
      </c>
      <c r="P77" s="513">
        <v>125.3</v>
      </c>
      <c r="Q77" s="513">
        <v>0.2</v>
      </c>
      <c r="R77" s="513">
        <v>128.3</v>
      </c>
      <c r="S77" s="513">
        <v>0.4</v>
      </c>
      <c r="T77" s="513">
        <v>129</v>
      </c>
      <c r="U77" s="513">
        <v>0.2</v>
      </c>
      <c r="V77" s="513">
        <v>124.2</v>
      </c>
      <c r="W77" s="513">
        <v>0.2</v>
      </c>
      <c r="X77" s="513">
        <v>124.7</v>
      </c>
      <c r="Y77" s="513">
        <v>0.2</v>
      </c>
      <c r="Z77" s="513">
        <v>125.4</v>
      </c>
      <c r="AA77" s="513">
        <v>0.1</v>
      </c>
      <c r="AB77" s="513">
        <v>124.1</v>
      </c>
      <c r="AC77" s="513">
        <v>0.3</v>
      </c>
      <c r="AD77" s="513">
        <v>124.73</v>
      </c>
      <c r="AE77" s="513">
        <v>0.23</v>
      </c>
    </row>
    <row r="78" s="135" customFormat="1" customHeight="1" spans="1:31">
      <c r="A78" s="610">
        <v>45513</v>
      </c>
      <c r="B78" s="610">
        <v>45519</v>
      </c>
      <c r="C78" s="73" t="s">
        <v>484</v>
      </c>
      <c r="D78" s="513">
        <v>122.8</v>
      </c>
      <c r="E78" s="513">
        <v>0.3</v>
      </c>
      <c r="F78" s="513">
        <v>124.1</v>
      </c>
      <c r="G78" s="513">
        <v>0.2</v>
      </c>
      <c r="H78" s="513">
        <v>123.9</v>
      </c>
      <c r="I78" s="513">
        <v>0.2</v>
      </c>
      <c r="J78" s="513">
        <v>122.9</v>
      </c>
      <c r="K78" s="513">
        <v>0</v>
      </c>
      <c r="L78" s="513">
        <v>123.5</v>
      </c>
      <c r="M78" s="513">
        <v>0.2</v>
      </c>
      <c r="N78" s="513">
        <v>124.5</v>
      </c>
      <c r="O78" s="513">
        <v>0.3</v>
      </c>
      <c r="P78" s="513">
        <v>125.7</v>
      </c>
      <c r="Q78" s="513">
        <v>0.4</v>
      </c>
      <c r="R78" s="513">
        <v>128.5</v>
      </c>
      <c r="S78" s="513">
        <v>0.2</v>
      </c>
      <c r="T78" s="513">
        <v>129.2</v>
      </c>
      <c r="U78" s="513">
        <v>0.2</v>
      </c>
      <c r="V78" s="513">
        <v>124.5</v>
      </c>
      <c r="W78" s="513">
        <v>0.3</v>
      </c>
      <c r="X78" s="513">
        <v>125</v>
      </c>
      <c r="Y78" s="513">
        <v>0.3</v>
      </c>
      <c r="Z78" s="513">
        <v>125.6</v>
      </c>
      <c r="AA78" s="513">
        <v>0.2</v>
      </c>
      <c r="AB78" s="513">
        <v>124.1</v>
      </c>
      <c r="AC78" s="513">
        <v>0</v>
      </c>
      <c r="AD78" s="513">
        <v>124.95</v>
      </c>
      <c r="AE78" s="513">
        <v>0.22</v>
      </c>
    </row>
    <row r="79" s="135" customFormat="1" customHeight="1" spans="1:31">
      <c r="A79" s="610">
        <v>45520</v>
      </c>
      <c r="B79" s="610">
        <v>45526</v>
      </c>
      <c r="C79" s="73" t="s">
        <v>484</v>
      </c>
      <c r="D79" s="513">
        <v>122.9</v>
      </c>
      <c r="E79" s="513">
        <v>0.1</v>
      </c>
      <c r="F79" s="513">
        <v>124.3</v>
      </c>
      <c r="G79" s="513">
        <v>0.2</v>
      </c>
      <c r="H79" s="513">
        <v>124.1</v>
      </c>
      <c r="I79" s="513">
        <v>0.2</v>
      </c>
      <c r="J79" s="513">
        <v>122.9</v>
      </c>
      <c r="K79" s="513">
        <v>0</v>
      </c>
      <c r="L79" s="513">
        <v>123.5</v>
      </c>
      <c r="M79" s="513">
        <v>0</v>
      </c>
      <c r="N79" s="513">
        <v>124.7</v>
      </c>
      <c r="O79" s="513">
        <v>0.2</v>
      </c>
      <c r="P79" s="513">
        <v>125.9</v>
      </c>
      <c r="Q79" s="513">
        <v>0.2</v>
      </c>
      <c r="R79" s="513">
        <v>128.7</v>
      </c>
      <c r="S79" s="513">
        <v>0.2</v>
      </c>
      <c r="T79" s="513">
        <v>129.4</v>
      </c>
      <c r="U79" s="513">
        <v>0.2</v>
      </c>
      <c r="V79" s="513">
        <v>125</v>
      </c>
      <c r="W79" s="513">
        <v>0.5</v>
      </c>
      <c r="X79" s="513">
        <v>125.5</v>
      </c>
      <c r="Y79" s="513">
        <v>0.5</v>
      </c>
      <c r="Z79" s="513">
        <v>125.9</v>
      </c>
      <c r="AA79" s="513">
        <v>0.3</v>
      </c>
      <c r="AB79" s="513">
        <v>124.1</v>
      </c>
      <c r="AC79" s="513">
        <v>0</v>
      </c>
      <c r="AD79" s="513">
        <v>125.15</v>
      </c>
      <c r="AE79" s="513">
        <v>0.2</v>
      </c>
    </row>
    <row r="80" s="135" customFormat="1" customHeight="1" spans="1:31">
      <c r="A80" s="610">
        <v>45527</v>
      </c>
      <c r="B80" s="610">
        <v>45533</v>
      </c>
      <c r="C80" s="73" t="s">
        <v>484</v>
      </c>
      <c r="D80" s="513">
        <v>122.9</v>
      </c>
      <c r="E80" s="513">
        <v>0</v>
      </c>
      <c r="F80" s="513">
        <v>124.3</v>
      </c>
      <c r="G80" s="513">
        <v>0</v>
      </c>
      <c r="H80" s="513">
        <v>124.1</v>
      </c>
      <c r="I80" s="513">
        <v>0</v>
      </c>
      <c r="J80" s="513">
        <v>123</v>
      </c>
      <c r="K80" s="513">
        <v>0.1</v>
      </c>
      <c r="L80" s="513">
        <v>123.5</v>
      </c>
      <c r="M80" s="513">
        <v>0</v>
      </c>
      <c r="N80" s="513">
        <v>124.9</v>
      </c>
      <c r="O80" s="513">
        <v>0.2</v>
      </c>
      <c r="P80" s="513">
        <v>126</v>
      </c>
      <c r="Q80" s="513">
        <v>0.1</v>
      </c>
      <c r="R80" s="513">
        <v>128.8</v>
      </c>
      <c r="S80" s="513">
        <v>0.1</v>
      </c>
      <c r="T80" s="513">
        <v>129.7</v>
      </c>
      <c r="U80" s="513">
        <v>0.3</v>
      </c>
      <c r="V80" s="513">
        <v>125.3</v>
      </c>
      <c r="W80" s="513">
        <v>0.3</v>
      </c>
      <c r="X80" s="513">
        <v>125.8</v>
      </c>
      <c r="Y80" s="513">
        <v>0.3</v>
      </c>
      <c r="Z80" s="513">
        <v>126.3</v>
      </c>
      <c r="AA80" s="513">
        <v>0.4</v>
      </c>
      <c r="AB80" s="513">
        <v>124.3</v>
      </c>
      <c r="AC80" s="513">
        <v>0.2</v>
      </c>
      <c r="AD80" s="513">
        <v>125.3</v>
      </c>
      <c r="AE80" s="513">
        <v>0.15</v>
      </c>
    </row>
    <row r="81" s="135" customFormat="1" customHeight="1" spans="1:31">
      <c r="A81" s="610">
        <v>45534</v>
      </c>
      <c r="B81" s="610">
        <v>45540</v>
      </c>
      <c r="C81" s="73" t="s">
        <v>484</v>
      </c>
      <c r="D81" s="513">
        <v>122.6</v>
      </c>
      <c r="E81" s="513">
        <v>-0.3</v>
      </c>
      <c r="F81" s="513">
        <v>124</v>
      </c>
      <c r="G81" s="513">
        <v>-0.3</v>
      </c>
      <c r="H81" s="513">
        <v>123.7</v>
      </c>
      <c r="I81" s="513">
        <v>-0.4</v>
      </c>
      <c r="J81" s="513">
        <v>122.5</v>
      </c>
      <c r="K81" s="513">
        <v>-0.5</v>
      </c>
      <c r="L81" s="513">
        <v>123.1</v>
      </c>
      <c r="M81" s="513">
        <v>-0.4</v>
      </c>
      <c r="N81" s="513">
        <v>124.3</v>
      </c>
      <c r="O81" s="513">
        <v>-0.6</v>
      </c>
      <c r="P81" s="513">
        <v>125.3</v>
      </c>
      <c r="Q81" s="513">
        <v>-0.7</v>
      </c>
      <c r="R81" s="513">
        <v>128.8</v>
      </c>
      <c r="S81" s="513">
        <v>0</v>
      </c>
      <c r="T81" s="513">
        <v>129.7</v>
      </c>
      <c r="U81" s="513">
        <v>0</v>
      </c>
      <c r="V81" s="513">
        <v>125.2</v>
      </c>
      <c r="W81" s="513">
        <v>-0.1</v>
      </c>
      <c r="X81" s="513">
        <v>125.6</v>
      </c>
      <c r="Y81" s="513">
        <v>-0.2</v>
      </c>
      <c r="Z81" s="513">
        <v>126</v>
      </c>
      <c r="AA81" s="513">
        <v>-0.3</v>
      </c>
      <c r="AB81" s="513">
        <v>123.8</v>
      </c>
      <c r="AC81" s="513">
        <v>-0.5</v>
      </c>
      <c r="AD81" s="513">
        <v>124.97</v>
      </c>
      <c r="AE81" s="513">
        <v>-0.33</v>
      </c>
    </row>
    <row r="82" s="135" customFormat="1" customHeight="1" spans="1:31">
      <c r="A82" s="610">
        <v>45541</v>
      </c>
      <c r="B82" s="610">
        <v>45547</v>
      </c>
      <c r="C82" s="73" t="s">
        <v>484</v>
      </c>
      <c r="D82" s="513">
        <v>122.6</v>
      </c>
      <c r="E82" s="513">
        <v>0</v>
      </c>
      <c r="F82" s="513">
        <v>123.4</v>
      </c>
      <c r="G82" s="513">
        <v>-0.6</v>
      </c>
      <c r="H82" s="513">
        <v>123.2</v>
      </c>
      <c r="I82" s="513">
        <v>-0.5</v>
      </c>
      <c r="J82" s="513">
        <v>122</v>
      </c>
      <c r="K82" s="513">
        <v>-0.5</v>
      </c>
      <c r="L82" s="513">
        <v>122.5</v>
      </c>
      <c r="M82" s="513">
        <v>-0.6</v>
      </c>
      <c r="N82" s="513">
        <v>124</v>
      </c>
      <c r="O82" s="513">
        <v>-0.3</v>
      </c>
      <c r="P82" s="513">
        <v>124.9</v>
      </c>
      <c r="Q82" s="513">
        <v>-0.4</v>
      </c>
      <c r="R82" s="513">
        <v>128.7</v>
      </c>
      <c r="S82" s="513">
        <v>-0.1</v>
      </c>
      <c r="T82" s="513">
        <v>129.5</v>
      </c>
      <c r="U82" s="513">
        <v>-0.2</v>
      </c>
      <c r="V82" s="513">
        <v>124.9</v>
      </c>
      <c r="W82" s="513">
        <v>-0.3</v>
      </c>
      <c r="X82" s="513">
        <v>125.2</v>
      </c>
      <c r="Y82" s="513">
        <v>-0.4</v>
      </c>
      <c r="Z82" s="513">
        <v>125.5</v>
      </c>
      <c r="AA82" s="513">
        <v>-0.5</v>
      </c>
      <c r="AB82" s="513">
        <v>123.2</v>
      </c>
      <c r="AC82" s="513">
        <v>-0.6</v>
      </c>
      <c r="AD82" s="513">
        <v>124.58</v>
      </c>
      <c r="AE82" s="513">
        <v>-0.39</v>
      </c>
    </row>
    <row r="83" s="135" customFormat="1" customHeight="1" spans="1:31">
      <c r="A83" s="543">
        <v>45548</v>
      </c>
      <c r="B83" s="543">
        <v>45554</v>
      </c>
      <c r="C83" s="73" t="s">
        <v>484</v>
      </c>
      <c r="D83" s="513">
        <v>122.5</v>
      </c>
      <c r="E83" s="513">
        <v>-0.1</v>
      </c>
      <c r="F83" s="513">
        <v>123.4</v>
      </c>
      <c r="G83" s="513">
        <v>0</v>
      </c>
      <c r="H83" s="513">
        <v>123.2</v>
      </c>
      <c r="I83" s="513">
        <v>0</v>
      </c>
      <c r="J83" s="513">
        <v>122</v>
      </c>
      <c r="K83" s="513">
        <v>0</v>
      </c>
      <c r="L83" s="513">
        <v>122.5</v>
      </c>
      <c r="M83" s="513">
        <v>0</v>
      </c>
      <c r="N83" s="513">
        <v>124.66</v>
      </c>
      <c r="O83" s="513">
        <v>0.66</v>
      </c>
      <c r="P83" s="513">
        <v>125.63</v>
      </c>
      <c r="Q83" s="513">
        <v>0.73</v>
      </c>
      <c r="R83" s="513">
        <v>128.7</v>
      </c>
      <c r="S83" s="513">
        <v>0</v>
      </c>
      <c r="T83" s="513">
        <v>129.6</v>
      </c>
      <c r="U83" s="513">
        <v>0.1</v>
      </c>
      <c r="V83" s="513">
        <v>125.1</v>
      </c>
      <c r="W83" s="513">
        <v>0.2</v>
      </c>
      <c r="X83" s="513">
        <v>125.5</v>
      </c>
      <c r="Y83" s="513">
        <v>0.3</v>
      </c>
      <c r="Z83" s="513">
        <v>125.9</v>
      </c>
      <c r="AA83" s="513">
        <v>0.4</v>
      </c>
      <c r="AB83" s="513">
        <v>123</v>
      </c>
      <c r="AC83" s="513">
        <v>-0.2</v>
      </c>
      <c r="AD83" s="513">
        <v>124.75</v>
      </c>
      <c r="AE83" s="513">
        <v>0.17</v>
      </c>
    </row>
    <row r="84" s="135" customFormat="1" customHeight="1" spans="1:31">
      <c r="A84" s="543">
        <v>45555</v>
      </c>
      <c r="B84" s="543">
        <v>45561</v>
      </c>
      <c r="C84" s="73" t="s">
        <v>484</v>
      </c>
      <c r="D84" s="513">
        <v>122.27</v>
      </c>
      <c r="E84" s="513">
        <v>-0.23</v>
      </c>
      <c r="F84" s="513">
        <v>123.06</v>
      </c>
      <c r="G84" s="513">
        <v>-0.34</v>
      </c>
      <c r="H84" s="513">
        <v>122.91</v>
      </c>
      <c r="I84" s="513">
        <v>-0.29</v>
      </c>
      <c r="J84" s="513">
        <v>121.82</v>
      </c>
      <c r="K84" s="513">
        <v>-0.18</v>
      </c>
      <c r="L84" s="513">
        <v>122.21</v>
      </c>
      <c r="M84" s="513">
        <v>-0.29</v>
      </c>
      <c r="N84" s="513">
        <v>123.84</v>
      </c>
      <c r="O84" s="513">
        <v>-0.82</v>
      </c>
      <c r="P84" s="513">
        <v>124.81</v>
      </c>
      <c r="Q84" s="513">
        <v>-0.82</v>
      </c>
      <c r="R84" s="513">
        <v>128.59</v>
      </c>
      <c r="S84" s="513">
        <v>-0.11</v>
      </c>
      <c r="T84" s="513">
        <v>129.49</v>
      </c>
      <c r="U84" s="513">
        <v>-0.11</v>
      </c>
      <c r="V84" s="513">
        <v>125.21</v>
      </c>
      <c r="W84" s="513">
        <v>0.11</v>
      </c>
      <c r="X84" s="513">
        <v>125.65</v>
      </c>
      <c r="Y84" s="513">
        <v>0.15</v>
      </c>
      <c r="Z84" s="513">
        <v>125.71</v>
      </c>
      <c r="AA84" s="513">
        <v>-0.19</v>
      </c>
      <c r="AB84" s="513">
        <v>122.71</v>
      </c>
      <c r="AC84" s="513">
        <v>-0.29</v>
      </c>
      <c r="AD84" s="513">
        <v>124.48</v>
      </c>
      <c r="AE84" s="513">
        <v>-0.27</v>
      </c>
    </row>
    <row r="85" s="135" customFormat="1" customHeight="1" spans="1:31">
      <c r="A85" s="543">
        <v>45569</v>
      </c>
      <c r="B85" s="543">
        <v>45575</v>
      </c>
      <c r="C85" s="73" t="s">
        <v>484</v>
      </c>
      <c r="D85" s="513">
        <v>122.86</v>
      </c>
      <c r="E85" s="513">
        <v>0.59</v>
      </c>
      <c r="F85" s="513">
        <v>123.54</v>
      </c>
      <c r="G85" s="513">
        <v>0.48</v>
      </c>
      <c r="H85" s="513">
        <v>123.36</v>
      </c>
      <c r="I85" s="513">
        <v>0.45</v>
      </c>
      <c r="J85" s="513">
        <v>121.95</v>
      </c>
      <c r="K85" s="513">
        <v>0.13</v>
      </c>
      <c r="L85" s="513">
        <v>122.53</v>
      </c>
      <c r="M85" s="513">
        <v>0.32</v>
      </c>
      <c r="N85" s="513">
        <v>123.67</v>
      </c>
      <c r="O85" s="513">
        <v>-0.17</v>
      </c>
      <c r="P85" s="513">
        <v>124.77</v>
      </c>
      <c r="Q85" s="513">
        <v>-0.04</v>
      </c>
      <c r="R85" s="513">
        <v>128.76</v>
      </c>
      <c r="S85" s="513">
        <v>0.17</v>
      </c>
      <c r="T85" s="513">
        <v>129.65</v>
      </c>
      <c r="U85" s="513">
        <v>0.16</v>
      </c>
      <c r="V85" s="513">
        <v>125.24</v>
      </c>
      <c r="W85" s="513">
        <v>0.03</v>
      </c>
      <c r="X85" s="513">
        <v>125.71</v>
      </c>
      <c r="Y85" s="513">
        <v>0.06</v>
      </c>
      <c r="Z85" s="513">
        <v>125.86</v>
      </c>
      <c r="AA85" s="513">
        <v>0.15</v>
      </c>
      <c r="AB85" s="513">
        <v>122.95</v>
      </c>
      <c r="AC85" s="513">
        <v>0.24</v>
      </c>
      <c r="AD85" s="513">
        <v>124.68</v>
      </c>
      <c r="AE85" s="513">
        <v>0.2</v>
      </c>
    </row>
    <row r="86" s="135" customFormat="1" customHeight="1" spans="1:31">
      <c r="A86" s="543">
        <v>45576</v>
      </c>
      <c r="B86" s="543">
        <v>45582</v>
      </c>
      <c r="C86" s="73" t="s">
        <v>484</v>
      </c>
      <c r="D86" s="513">
        <v>122.88</v>
      </c>
      <c r="E86" s="513">
        <v>0.02</v>
      </c>
      <c r="F86" s="513">
        <v>123.61</v>
      </c>
      <c r="G86" s="513">
        <v>0.07</v>
      </c>
      <c r="H86" s="513">
        <v>123.43</v>
      </c>
      <c r="I86" s="513">
        <v>0.07</v>
      </c>
      <c r="J86" s="513">
        <v>121.98</v>
      </c>
      <c r="K86" s="513">
        <v>0.03</v>
      </c>
      <c r="L86" s="513">
        <v>122.55</v>
      </c>
      <c r="M86" s="513">
        <v>0.02</v>
      </c>
      <c r="N86" s="513">
        <v>123.72</v>
      </c>
      <c r="O86" s="513">
        <v>0.05</v>
      </c>
      <c r="P86" s="513">
        <v>124.79</v>
      </c>
      <c r="Q86" s="513">
        <v>0.02</v>
      </c>
      <c r="R86" s="513">
        <v>128.85</v>
      </c>
      <c r="S86" s="513">
        <v>0.09</v>
      </c>
      <c r="T86" s="513">
        <v>129.77</v>
      </c>
      <c r="U86" s="513">
        <v>0.12</v>
      </c>
      <c r="V86" s="513">
        <v>125.46</v>
      </c>
      <c r="W86" s="513">
        <v>0.22</v>
      </c>
      <c r="X86" s="513">
        <v>125.87</v>
      </c>
      <c r="Y86" s="513">
        <v>0.16</v>
      </c>
      <c r="Z86" s="513">
        <v>126.28</v>
      </c>
      <c r="AA86" s="513">
        <v>0.42</v>
      </c>
      <c r="AB86" s="513">
        <v>123.03</v>
      </c>
      <c r="AC86" s="513">
        <v>0.08</v>
      </c>
      <c r="AD86" s="513">
        <v>124.79</v>
      </c>
      <c r="AE86" s="513">
        <v>0.11</v>
      </c>
    </row>
    <row r="87" s="135" customFormat="1" customHeight="1" spans="1:31">
      <c r="A87" s="610">
        <v>45583</v>
      </c>
      <c r="B87" s="610">
        <v>45589</v>
      </c>
      <c r="C87" s="73" t="s">
        <v>484</v>
      </c>
      <c r="D87" s="513">
        <v>122.61</v>
      </c>
      <c r="E87" s="513">
        <v>-0.27</v>
      </c>
      <c r="F87" s="513">
        <v>123.78</v>
      </c>
      <c r="G87" s="513">
        <v>0.17</v>
      </c>
      <c r="H87" s="513">
        <v>123.54</v>
      </c>
      <c r="I87" s="513">
        <v>0.11</v>
      </c>
      <c r="J87" s="513">
        <v>121.44</v>
      </c>
      <c r="K87" s="513">
        <v>-0.54</v>
      </c>
      <c r="L87" s="513">
        <v>122.32</v>
      </c>
      <c r="M87" s="513">
        <v>-0.23</v>
      </c>
      <c r="N87" s="513">
        <v>122.24</v>
      </c>
      <c r="O87" s="513">
        <v>-1.48</v>
      </c>
      <c r="P87" s="513">
        <v>123.57</v>
      </c>
      <c r="Q87" s="513">
        <v>-1.22</v>
      </c>
      <c r="R87" s="513">
        <v>128.95</v>
      </c>
      <c r="S87" s="513">
        <v>0.1</v>
      </c>
      <c r="T87" s="513">
        <v>129.89</v>
      </c>
      <c r="U87" s="513">
        <v>0.12</v>
      </c>
      <c r="V87" s="513">
        <v>124.89</v>
      </c>
      <c r="W87" s="513">
        <v>-0.57</v>
      </c>
      <c r="X87" s="513">
        <v>125.41</v>
      </c>
      <c r="Y87" s="513">
        <v>-0.46</v>
      </c>
      <c r="Z87" s="513">
        <v>126.04</v>
      </c>
      <c r="AA87" s="513">
        <v>-0.24</v>
      </c>
      <c r="AB87" s="513">
        <v>122.87</v>
      </c>
      <c r="AC87" s="513">
        <v>-0.16</v>
      </c>
      <c r="AD87" s="513">
        <v>124.43</v>
      </c>
      <c r="AE87" s="513">
        <v>-0.36</v>
      </c>
    </row>
    <row r="88" s="135" customFormat="1" customHeight="1" spans="1:31">
      <c r="A88" s="610">
        <v>45590</v>
      </c>
      <c r="B88" s="610">
        <v>45596</v>
      </c>
      <c r="C88" s="73" t="s">
        <v>484</v>
      </c>
      <c r="D88" s="513">
        <v>122.22</v>
      </c>
      <c r="E88" s="513">
        <v>-0.39</v>
      </c>
      <c r="F88" s="513">
        <v>123.29</v>
      </c>
      <c r="G88" s="513">
        <v>-0.49</v>
      </c>
      <c r="H88" s="513">
        <v>123.03</v>
      </c>
      <c r="I88" s="513">
        <v>-0.51</v>
      </c>
      <c r="J88" s="513">
        <v>121.07</v>
      </c>
      <c r="K88" s="513">
        <v>-0.37</v>
      </c>
      <c r="L88" s="513">
        <v>122.01</v>
      </c>
      <c r="M88" s="513">
        <v>-0.31</v>
      </c>
      <c r="N88" s="513">
        <v>121.86</v>
      </c>
      <c r="O88" s="513">
        <v>-0.38</v>
      </c>
      <c r="P88" s="513">
        <v>122.84</v>
      </c>
      <c r="Q88" s="513">
        <v>-0.73</v>
      </c>
      <c r="R88" s="513">
        <v>129.06</v>
      </c>
      <c r="S88" s="513">
        <v>0.11</v>
      </c>
      <c r="T88" s="513">
        <v>130.02</v>
      </c>
      <c r="U88" s="513">
        <v>0.13</v>
      </c>
      <c r="V88" s="513">
        <v>122.97</v>
      </c>
      <c r="W88" s="513">
        <v>-1.92</v>
      </c>
      <c r="X88" s="513">
        <v>123.13</v>
      </c>
      <c r="Y88" s="513">
        <v>-2.28</v>
      </c>
      <c r="Z88" s="513">
        <v>124.92</v>
      </c>
      <c r="AA88" s="513">
        <v>-1.12</v>
      </c>
      <c r="AB88" s="513">
        <v>122.52</v>
      </c>
      <c r="AC88" s="513">
        <v>-0.35</v>
      </c>
      <c r="AD88" s="513">
        <v>123.76</v>
      </c>
      <c r="AE88" s="513">
        <v>-0.67</v>
      </c>
    </row>
    <row r="89" s="135" customFormat="1" customHeight="1" spans="1:31">
      <c r="A89" s="610">
        <v>45597</v>
      </c>
      <c r="B89" s="610">
        <v>45603</v>
      </c>
      <c r="C89" s="73" t="s">
        <v>484</v>
      </c>
      <c r="D89" s="513">
        <v>122.2</v>
      </c>
      <c r="E89" s="513">
        <v>-0.02</v>
      </c>
      <c r="F89" s="513">
        <v>123.21</v>
      </c>
      <c r="G89" s="513">
        <v>-0.08</v>
      </c>
      <c r="H89" s="513">
        <v>122.97</v>
      </c>
      <c r="I89" s="513">
        <v>-0.06</v>
      </c>
      <c r="J89" s="513">
        <v>120.85</v>
      </c>
      <c r="K89" s="513">
        <v>-0.22</v>
      </c>
      <c r="L89" s="513">
        <v>121.85</v>
      </c>
      <c r="M89" s="513">
        <v>-0.16</v>
      </c>
      <c r="N89" s="513">
        <v>121.62</v>
      </c>
      <c r="O89" s="513">
        <v>-0.24</v>
      </c>
      <c r="P89" s="513">
        <v>122.62</v>
      </c>
      <c r="Q89" s="513">
        <v>-0.22</v>
      </c>
      <c r="R89" s="513">
        <v>129.39</v>
      </c>
      <c r="S89" s="513">
        <v>0.33</v>
      </c>
      <c r="T89" s="513">
        <v>130.34</v>
      </c>
      <c r="U89" s="513">
        <v>0.32</v>
      </c>
      <c r="V89" s="513">
        <v>122.55</v>
      </c>
      <c r="W89" s="513">
        <v>-0.42</v>
      </c>
      <c r="X89" s="513">
        <v>122.95</v>
      </c>
      <c r="Y89" s="513">
        <v>-0.18</v>
      </c>
      <c r="Z89" s="513">
        <v>124.43</v>
      </c>
      <c r="AA89" s="513">
        <v>-0.49</v>
      </c>
      <c r="AB89" s="513">
        <v>122.38</v>
      </c>
      <c r="AC89" s="513">
        <v>-0.14</v>
      </c>
      <c r="AD89" s="513">
        <v>123.64</v>
      </c>
      <c r="AE89" s="513">
        <v>-0.12</v>
      </c>
    </row>
    <row r="90" s="135" customFormat="1" customHeight="1" spans="1:31">
      <c r="A90" s="610">
        <v>45604</v>
      </c>
      <c r="B90" s="610">
        <v>45610</v>
      </c>
      <c r="C90" s="73" t="s">
        <v>484</v>
      </c>
      <c r="D90" s="513">
        <v>122.31</v>
      </c>
      <c r="E90" s="513">
        <v>0.11</v>
      </c>
      <c r="F90" s="513">
        <v>123.56</v>
      </c>
      <c r="G90" s="513">
        <v>0.35</v>
      </c>
      <c r="H90" s="513">
        <v>123.12</v>
      </c>
      <c r="I90" s="513">
        <v>0.15</v>
      </c>
      <c r="J90" s="513">
        <v>120.93</v>
      </c>
      <c r="K90" s="513">
        <v>0.08</v>
      </c>
      <c r="L90" s="513">
        <v>121.94</v>
      </c>
      <c r="M90" s="513">
        <v>0.09</v>
      </c>
      <c r="N90" s="513">
        <v>121.57</v>
      </c>
      <c r="O90" s="513">
        <v>-0.05</v>
      </c>
      <c r="P90" s="513">
        <v>122.55</v>
      </c>
      <c r="Q90" s="513">
        <v>-0.07</v>
      </c>
      <c r="R90" s="513">
        <v>129.76</v>
      </c>
      <c r="S90" s="513">
        <v>0.37</v>
      </c>
      <c r="T90" s="513">
        <v>130.69</v>
      </c>
      <c r="U90" s="513">
        <v>0.35</v>
      </c>
      <c r="V90" s="513">
        <v>122.84</v>
      </c>
      <c r="W90" s="513">
        <v>0.29</v>
      </c>
      <c r="X90" s="513">
        <v>123.43</v>
      </c>
      <c r="Y90" s="513">
        <v>0.48</v>
      </c>
      <c r="Z90" s="513">
        <v>124.65</v>
      </c>
      <c r="AA90" s="513">
        <v>0.22</v>
      </c>
      <c r="AB90" s="513">
        <v>122.4</v>
      </c>
      <c r="AC90" s="513">
        <v>0.02</v>
      </c>
      <c r="AD90" s="513">
        <v>123.83</v>
      </c>
      <c r="AE90" s="513">
        <v>0.19</v>
      </c>
    </row>
    <row r="91" s="135" customFormat="1" customHeight="1" spans="1:31">
      <c r="A91" s="610">
        <v>45611</v>
      </c>
      <c r="B91" s="610">
        <v>45617</v>
      </c>
      <c r="C91" s="73" t="s">
        <v>484</v>
      </c>
      <c r="D91" s="513">
        <v>122.48</v>
      </c>
      <c r="E91" s="513">
        <v>0.17</v>
      </c>
      <c r="F91" s="513">
        <v>124.01</v>
      </c>
      <c r="G91" s="513">
        <v>0.45</v>
      </c>
      <c r="H91" s="513">
        <v>123.37</v>
      </c>
      <c r="I91" s="513">
        <v>0.25</v>
      </c>
      <c r="J91" s="513">
        <v>120.9</v>
      </c>
      <c r="K91" s="513">
        <v>-0.03</v>
      </c>
      <c r="L91" s="513">
        <v>122.12</v>
      </c>
      <c r="M91" s="513">
        <v>0.18</v>
      </c>
      <c r="N91" s="513">
        <v>121.73</v>
      </c>
      <c r="O91" s="513">
        <v>0.16</v>
      </c>
      <c r="P91" s="513">
        <v>122.77</v>
      </c>
      <c r="Q91" s="513">
        <v>0.22</v>
      </c>
      <c r="R91" s="513">
        <v>129.93</v>
      </c>
      <c r="S91" s="513">
        <v>0.17</v>
      </c>
      <c r="T91" s="513">
        <v>130.9</v>
      </c>
      <c r="U91" s="513">
        <v>0.21</v>
      </c>
      <c r="V91" s="513">
        <v>122.89</v>
      </c>
      <c r="W91" s="513">
        <v>0.05</v>
      </c>
      <c r="X91" s="513">
        <v>123.47</v>
      </c>
      <c r="Y91" s="513">
        <v>0.04</v>
      </c>
      <c r="Z91" s="513">
        <v>124.74</v>
      </c>
      <c r="AA91" s="513">
        <v>0.09</v>
      </c>
      <c r="AB91" s="513">
        <v>122.35</v>
      </c>
      <c r="AC91" s="513">
        <v>-0.05</v>
      </c>
      <c r="AD91" s="513">
        <v>123.97</v>
      </c>
      <c r="AE91" s="513">
        <v>0.14</v>
      </c>
    </row>
    <row r="92" s="135" customFormat="1" customHeight="1" spans="1:31">
      <c r="A92" s="610">
        <v>45618</v>
      </c>
      <c r="B92" s="610">
        <v>45624</v>
      </c>
      <c r="C92" s="73" t="s">
        <v>484</v>
      </c>
      <c r="D92" s="513">
        <v>122.45</v>
      </c>
      <c r="E92" s="513">
        <v>-0.03</v>
      </c>
      <c r="F92" s="513">
        <v>123.78</v>
      </c>
      <c r="G92" s="513">
        <v>-0.23</v>
      </c>
      <c r="H92" s="513">
        <v>123.26</v>
      </c>
      <c r="I92" s="513">
        <v>-0.11</v>
      </c>
      <c r="J92" s="513">
        <v>120.88</v>
      </c>
      <c r="K92" s="513">
        <v>-0.02</v>
      </c>
      <c r="L92" s="513">
        <v>122.09</v>
      </c>
      <c r="M92" s="513">
        <v>-0.03</v>
      </c>
      <c r="N92" s="513">
        <v>121.37</v>
      </c>
      <c r="O92" s="513">
        <v>-0.36</v>
      </c>
      <c r="P92" s="513">
        <v>122.35</v>
      </c>
      <c r="Q92" s="513">
        <v>-0.42</v>
      </c>
      <c r="R92" s="513">
        <v>130.15</v>
      </c>
      <c r="S92" s="513">
        <v>0.22</v>
      </c>
      <c r="T92" s="513">
        <v>130.97</v>
      </c>
      <c r="U92" s="513">
        <v>0.07</v>
      </c>
      <c r="V92" s="513">
        <v>123.41</v>
      </c>
      <c r="W92" s="513">
        <v>0.52</v>
      </c>
      <c r="X92" s="513">
        <v>123.83</v>
      </c>
      <c r="Y92" s="513">
        <v>0.36</v>
      </c>
      <c r="Z92" s="513">
        <v>124.99</v>
      </c>
      <c r="AA92" s="513">
        <v>0.25</v>
      </c>
      <c r="AB92" s="513">
        <v>122.3</v>
      </c>
      <c r="AC92" s="513">
        <v>-0.05</v>
      </c>
      <c r="AD92" s="513">
        <v>123.99</v>
      </c>
      <c r="AE92" s="513">
        <v>0.02</v>
      </c>
    </row>
    <row r="93" s="135" customFormat="1" customHeight="1" spans="1:31">
      <c r="A93" s="625">
        <v>45625</v>
      </c>
      <c r="B93" s="625">
        <v>45631</v>
      </c>
      <c r="C93" s="73" t="s">
        <v>484</v>
      </c>
      <c r="D93" s="513">
        <v>122.61</v>
      </c>
      <c r="E93" s="513">
        <v>0.16</v>
      </c>
      <c r="F93" s="513">
        <v>123.97</v>
      </c>
      <c r="G93" s="513">
        <v>0.19</v>
      </c>
      <c r="H93" s="513">
        <v>123.41</v>
      </c>
      <c r="I93" s="513">
        <v>0.15</v>
      </c>
      <c r="J93" s="513">
        <v>121.1</v>
      </c>
      <c r="K93" s="513">
        <v>0.22</v>
      </c>
      <c r="L93" s="513">
        <v>122.35</v>
      </c>
      <c r="M93" s="513">
        <v>0.26</v>
      </c>
      <c r="N93" s="513">
        <v>121.66</v>
      </c>
      <c r="O93" s="513">
        <v>0.29</v>
      </c>
      <c r="P93" s="513">
        <v>122.73</v>
      </c>
      <c r="Q93" s="513">
        <v>0.38</v>
      </c>
      <c r="R93" s="513">
        <v>130.82</v>
      </c>
      <c r="S93" s="513">
        <v>0.67</v>
      </c>
      <c r="T93" s="513">
        <v>131.18</v>
      </c>
      <c r="U93" s="513">
        <v>0.21</v>
      </c>
      <c r="V93" s="513">
        <v>123.56</v>
      </c>
      <c r="W93" s="513">
        <v>0.15</v>
      </c>
      <c r="X93" s="513">
        <v>124.07</v>
      </c>
      <c r="Y93" s="513">
        <v>0.24</v>
      </c>
      <c r="Z93" s="513">
        <v>125.27</v>
      </c>
      <c r="AA93" s="513">
        <v>0.28</v>
      </c>
      <c r="AB93" s="513">
        <v>122.55</v>
      </c>
      <c r="AC93" s="513">
        <v>0.25</v>
      </c>
      <c r="AD93" s="513">
        <v>124.25</v>
      </c>
      <c r="AE93" s="513">
        <v>0.26</v>
      </c>
    </row>
    <row r="94" s="135" customFormat="1" customHeight="1" spans="1:31">
      <c r="A94" s="625">
        <v>45632</v>
      </c>
      <c r="B94" s="625">
        <v>45638</v>
      </c>
      <c r="C94" s="73" t="s">
        <v>484</v>
      </c>
      <c r="D94" s="513">
        <v>123.76</v>
      </c>
      <c r="E94" s="513">
        <v>1.15</v>
      </c>
      <c r="F94" s="513">
        <v>125.01</v>
      </c>
      <c r="G94" s="513">
        <v>1.04</v>
      </c>
      <c r="H94" s="513">
        <v>124.37</v>
      </c>
      <c r="I94" s="513">
        <v>0.96</v>
      </c>
      <c r="J94" s="513">
        <v>121.87</v>
      </c>
      <c r="K94" s="513">
        <v>0.77</v>
      </c>
      <c r="L94" s="513">
        <v>123.01</v>
      </c>
      <c r="M94" s="513">
        <v>0.66</v>
      </c>
      <c r="N94" s="513">
        <v>123.75</v>
      </c>
      <c r="O94" s="513">
        <v>2.09</v>
      </c>
      <c r="P94" s="513">
        <v>125.62</v>
      </c>
      <c r="Q94" s="513">
        <v>2.89</v>
      </c>
      <c r="R94" s="513">
        <v>131.45</v>
      </c>
      <c r="S94" s="513">
        <v>0.63</v>
      </c>
      <c r="T94" s="513">
        <v>131.87</v>
      </c>
      <c r="U94" s="513">
        <v>0.69</v>
      </c>
      <c r="V94" s="513">
        <v>124.15</v>
      </c>
      <c r="W94" s="513">
        <v>0.59</v>
      </c>
      <c r="X94" s="513">
        <v>124.59</v>
      </c>
      <c r="Y94" s="513">
        <v>0.52</v>
      </c>
      <c r="Z94" s="513">
        <v>125.98</v>
      </c>
      <c r="AA94" s="513">
        <v>0.71</v>
      </c>
      <c r="AB94" s="513">
        <v>123.48</v>
      </c>
      <c r="AC94" s="513">
        <v>0.93</v>
      </c>
      <c r="AD94" s="513">
        <v>125.3</v>
      </c>
      <c r="AE94" s="513">
        <v>1.05</v>
      </c>
    </row>
    <row r="95" s="135" customFormat="1" customHeight="1" spans="1:31">
      <c r="A95" s="625">
        <v>45639</v>
      </c>
      <c r="B95" s="625">
        <v>45645</v>
      </c>
      <c r="C95" s="73" t="s">
        <v>484</v>
      </c>
      <c r="D95" s="513">
        <v>123.53</v>
      </c>
      <c r="E95" s="513">
        <v>-0.23</v>
      </c>
      <c r="F95" s="513">
        <v>125.64</v>
      </c>
      <c r="G95" s="513">
        <v>0.63</v>
      </c>
      <c r="H95" s="513">
        <v>124.95</v>
      </c>
      <c r="I95" s="513">
        <v>0.58</v>
      </c>
      <c r="J95" s="513">
        <v>121.65</v>
      </c>
      <c r="K95" s="513">
        <v>-0.22</v>
      </c>
      <c r="L95" s="513">
        <v>122.66</v>
      </c>
      <c r="M95" s="513">
        <v>-0.35</v>
      </c>
      <c r="N95" s="513">
        <v>124.21</v>
      </c>
      <c r="O95" s="513">
        <v>0.46</v>
      </c>
      <c r="P95" s="513">
        <v>126.17</v>
      </c>
      <c r="Q95" s="513">
        <v>0.55</v>
      </c>
      <c r="R95" s="513">
        <v>131.86</v>
      </c>
      <c r="S95" s="513">
        <v>0.41</v>
      </c>
      <c r="T95" s="513">
        <v>131.99</v>
      </c>
      <c r="U95" s="513">
        <v>0.12</v>
      </c>
      <c r="V95" s="513">
        <v>124.37</v>
      </c>
      <c r="W95" s="513">
        <v>0.22</v>
      </c>
      <c r="X95" s="513">
        <v>124.78</v>
      </c>
      <c r="Y95" s="513">
        <v>0.19</v>
      </c>
      <c r="Z95" s="513">
        <v>126.34</v>
      </c>
      <c r="AA95" s="513">
        <v>0.36</v>
      </c>
      <c r="AB95" s="513">
        <v>123.5</v>
      </c>
      <c r="AC95" s="513">
        <v>0.02</v>
      </c>
      <c r="AD95" s="513">
        <v>125.51</v>
      </c>
      <c r="AE95" s="513">
        <v>0.21</v>
      </c>
    </row>
    <row r="96" s="135" customFormat="1" customHeight="1" spans="1:31">
      <c r="A96" s="625">
        <v>45646</v>
      </c>
      <c r="B96" s="625">
        <v>45652</v>
      </c>
      <c r="C96" s="73" t="s">
        <v>484</v>
      </c>
      <c r="D96" s="513">
        <v>122.03</v>
      </c>
      <c r="E96" s="513">
        <v>-1.5</v>
      </c>
      <c r="F96" s="513">
        <v>125.21</v>
      </c>
      <c r="G96" s="513">
        <v>-0.43</v>
      </c>
      <c r="H96" s="513">
        <v>124.54</v>
      </c>
      <c r="I96" s="513">
        <v>-0.41</v>
      </c>
      <c r="J96" s="513">
        <v>121.15</v>
      </c>
      <c r="K96" s="513">
        <v>-0.5</v>
      </c>
      <c r="L96" s="513">
        <v>121.02</v>
      </c>
      <c r="M96" s="513">
        <v>-1.64</v>
      </c>
      <c r="N96" s="513">
        <v>122.84</v>
      </c>
      <c r="O96" s="513">
        <v>-1.37</v>
      </c>
      <c r="P96" s="513">
        <v>124.21</v>
      </c>
      <c r="Q96" s="513">
        <v>-1.96</v>
      </c>
      <c r="R96" s="513">
        <v>131.34</v>
      </c>
      <c r="S96" s="513">
        <v>-0.52</v>
      </c>
      <c r="T96" s="513">
        <v>131.25</v>
      </c>
      <c r="U96" s="513">
        <v>-0.74</v>
      </c>
      <c r="V96" s="513">
        <v>122.99</v>
      </c>
      <c r="W96" s="513">
        <v>-1.38</v>
      </c>
      <c r="X96" s="513">
        <v>123.25</v>
      </c>
      <c r="Y96" s="513">
        <v>-1.53</v>
      </c>
      <c r="Z96" s="513">
        <v>124.75</v>
      </c>
      <c r="AA96" s="513">
        <v>-1.59</v>
      </c>
      <c r="AB96" s="513">
        <v>123.11</v>
      </c>
      <c r="AC96" s="513">
        <v>-0.39</v>
      </c>
      <c r="AD96" s="513">
        <v>124.44</v>
      </c>
      <c r="AE96" s="513">
        <v>-1.07</v>
      </c>
    </row>
    <row r="97" s="135" customFormat="1" customHeight="1" spans="1:31">
      <c r="A97" s="625">
        <v>45653</v>
      </c>
      <c r="B97" s="625">
        <v>45659</v>
      </c>
      <c r="C97" s="73" t="s">
        <v>484</v>
      </c>
      <c r="D97" s="513">
        <v>120.76</v>
      </c>
      <c r="E97" s="513">
        <v>-1.27</v>
      </c>
      <c r="F97" s="513">
        <v>124.01</v>
      </c>
      <c r="G97" s="513">
        <v>-1.2</v>
      </c>
      <c r="H97" s="513">
        <v>123.25</v>
      </c>
      <c r="I97" s="513">
        <v>-1.29</v>
      </c>
      <c r="J97" s="513">
        <v>119.85</v>
      </c>
      <c r="K97" s="513">
        <v>-1.3</v>
      </c>
      <c r="L97" s="513">
        <v>119.95</v>
      </c>
      <c r="M97" s="513">
        <v>-1.07</v>
      </c>
      <c r="N97" s="513">
        <v>121.37</v>
      </c>
      <c r="O97" s="513">
        <v>-1.47</v>
      </c>
      <c r="P97" s="513">
        <v>122.78</v>
      </c>
      <c r="Q97" s="513">
        <v>-1.43</v>
      </c>
      <c r="R97" s="513">
        <v>130.88</v>
      </c>
      <c r="S97" s="513">
        <v>-0.46</v>
      </c>
      <c r="T97" s="513">
        <v>130.39</v>
      </c>
      <c r="U97" s="513">
        <v>-0.86</v>
      </c>
      <c r="V97" s="513">
        <v>122.21</v>
      </c>
      <c r="W97" s="513">
        <v>-0.78</v>
      </c>
      <c r="X97" s="513">
        <v>122.73</v>
      </c>
      <c r="Y97" s="513">
        <v>-0.52</v>
      </c>
      <c r="Z97" s="513">
        <v>123.59</v>
      </c>
      <c r="AA97" s="513">
        <v>-1.16</v>
      </c>
      <c r="AB97" s="513">
        <v>122.26</v>
      </c>
      <c r="AC97" s="513">
        <v>-0.85</v>
      </c>
      <c r="AD97" s="513">
        <v>123.39</v>
      </c>
      <c r="AE97" s="513">
        <v>-1.05</v>
      </c>
    </row>
    <row r="98" s="135" customFormat="1" customHeight="1" spans="1:31">
      <c r="A98" s="625">
        <v>45660</v>
      </c>
      <c r="B98" s="625">
        <v>45666</v>
      </c>
      <c r="C98" s="73" t="s">
        <v>484</v>
      </c>
      <c r="D98" s="513">
        <v>119.52</v>
      </c>
      <c r="E98" s="513">
        <v>-1.24</v>
      </c>
      <c r="F98" s="513">
        <v>122.32</v>
      </c>
      <c r="G98" s="513">
        <v>-1.69</v>
      </c>
      <c r="H98" s="513">
        <v>121.47</v>
      </c>
      <c r="I98" s="513">
        <v>-1.78</v>
      </c>
      <c r="J98" s="513">
        <v>117.11</v>
      </c>
      <c r="K98" s="513">
        <v>-2.74</v>
      </c>
      <c r="L98" s="513">
        <v>119.22</v>
      </c>
      <c r="M98" s="513">
        <v>-0.73</v>
      </c>
      <c r="N98" s="513">
        <v>121.15</v>
      </c>
      <c r="O98" s="513">
        <v>-0.22</v>
      </c>
      <c r="P98" s="513">
        <v>122.41</v>
      </c>
      <c r="Q98" s="513">
        <v>-0.37</v>
      </c>
      <c r="R98" s="513">
        <v>130.53</v>
      </c>
      <c r="S98" s="513">
        <v>-0.35</v>
      </c>
      <c r="T98" s="513">
        <v>130.02</v>
      </c>
      <c r="U98" s="513">
        <v>-0.37</v>
      </c>
      <c r="V98" s="513">
        <v>121.95</v>
      </c>
      <c r="W98" s="513">
        <v>-0.26</v>
      </c>
      <c r="X98" s="513">
        <v>122.36</v>
      </c>
      <c r="Y98" s="513">
        <v>-0.37</v>
      </c>
      <c r="Z98" s="513">
        <v>123.13</v>
      </c>
      <c r="AA98" s="513">
        <v>-0.46</v>
      </c>
      <c r="AB98" s="513">
        <v>119.85</v>
      </c>
      <c r="AC98" s="513">
        <v>-2.41</v>
      </c>
      <c r="AD98" s="513">
        <v>122.39</v>
      </c>
      <c r="AE98" s="513">
        <v>-1</v>
      </c>
    </row>
    <row r="99" s="135" customFormat="1" customHeight="1" spans="1:31">
      <c r="A99" s="625">
        <v>45667</v>
      </c>
      <c r="B99" s="625">
        <v>45673</v>
      </c>
      <c r="C99" s="73" t="s">
        <v>484</v>
      </c>
      <c r="D99" s="513">
        <v>118.7</v>
      </c>
      <c r="E99" s="513">
        <v>-0.82</v>
      </c>
      <c r="F99" s="513">
        <v>121.47</v>
      </c>
      <c r="G99" s="513">
        <v>-0.85</v>
      </c>
      <c r="H99" s="513">
        <v>120.59</v>
      </c>
      <c r="I99" s="513">
        <v>-0.88</v>
      </c>
      <c r="J99" s="513">
        <v>116.53</v>
      </c>
      <c r="K99" s="513">
        <v>-0.58</v>
      </c>
      <c r="L99" s="513">
        <v>118.54</v>
      </c>
      <c r="M99" s="513">
        <v>-0.68</v>
      </c>
      <c r="N99" s="513">
        <v>120.67</v>
      </c>
      <c r="O99" s="513">
        <v>-0.48</v>
      </c>
      <c r="P99" s="513">
        <v>121.74</v>
      </c>
      <c r="Q99" s="513">
        <v>-0.67</v>
      </c>
      <c r="R99" s="513">
        <v>130.06</v>
      </c>
      <c r="S99" s="513">
        <v>-0.47</v>
      </c>
      <c r="T99" s="513">
        <v>129.67</v>
      </c>
      <c r="U99" s="513">
        <v>-0.35</v>
      </c>
      <c r="V99" s="513">
        <v>121.86</v>
      </c>
      <c r="W99" s="513">
        <v>-0.09</v>
      </c>
      <c r="X99" s="513">
        <v>122.14</v>
      </c>
      <c r="Y99" s="513">
        <v>-0.22</v>
      </c>
      <c r="Z99" s="513">
        <v>122.87</v>
      </c>
      <c r="AA99" s="513">
        <v>-0.26</v>
      </c>
      <c r="AB99" s="513">
        <v>119.37</v>
      </c>
      <c r="AC99" s="513">
        <v>-0.48</v>
      </c>
      <c r="AD99" s="513">
        <v>121.86</v>
      </c>
      <c r="AE99" s="513">
        <v>-0.53</v>
      </c>
    </row>
    <row r="100" s="135" customFormat="1" customHeight="1" spans="1:31">
      <c r="A100" s="625">
        <v>45674</v>
      </c>
      <c r="B100" s="625">
        <v>45680</v>
      </c>
      <c r="C100" s="73" t="s">
        <v>484</v>
      </c>
      <c r="D100" s="513">
        <v>116.98</v>
      </c>
      <c r="E100" s="513">
        <v>-1.72</v>
      </c>
      <c r="F100" s="513">
        <v>119.68</v>
      </c>
      <c r="G100" s="513">
        <v>-1.79</v>
      </c>
      <c r="H100" s="513">
        <v>118.61</v>
      </c>
      <c r="I100" s="513">
        <v>-1.98</v>
      </c>
      <c r="J100" s="513">
        <v>116.05</v>
      </c>
      <c r="K100" s="513">
        <v>-0.48</v>
      </c>
      <c r="L100" s="513">
        <v>117.02</v>
      </c>
      <c r="M100" s="513">
        <v>-1.52</v>
      </c>
      <c r="N100" s="513">
        <v>118.56</v>
      </c>
      <c r="O100" s="513">
        <v>-2.11</v>
      </c>
      <c r="P100" s="513">
        <v>119.72</v>
      </c>
      <c r="Q100" s="513">
        <v>-2.02</v>
      </c>
      <c r="R100" s="513">
        <v>129.77</v>
      </c>
      <c r="S100" s="513">
        <v>-0.29</v>
      </c>
      <c r="T100" s="513">
        <v>129.39</v>
      </c>
      <c r="U100" s="513">
        <v>-0.28</v>
      </c>
      <c r="V100" s="513">
        <v>121.73</v>
      </c>
      <c r="W100" s="513">
        <v>-0.13</v>
      </c>
      <c r="X100" s="513">
        <v>121.87</v>
      </c>
      <c r="Y100" s="513">
        <v>-0.27</v>
      </c>
      <c r="Z100" s="513">
        <v>122.69</v>
      </c>
      <c r="AA100" s="513">
        <v>-0.18</v>
      </c>
      <c r="AB100" s="513">
        <v>118.54</v>
      </c>
      <c r="AC100" s="513">
        <v>-0.83</v>
      </c>
      <c r="AD100" s="513">
        <v>120.82</v>
      </c>
      <c r="AE100" s="513">
        <v>-1.04</v>
      </c>
    </row>
    <row r="101" s="135" customFormat="1" customHeight="1" spans="1:31">
      <c r="A101" s="625">
        <v>45692</v>
      </c>
      <c r="B101" s="625">
        <v>45694</v>
      </c>
      <c r="C101" s="73" t="s">
        <v>484</v>
      </c>
      <c r="D101" s="513">
        <v>118.22</v>
      </c>
      <c r="E101" s="513">
        <v>1.24</v>
      </c>
      <c r="F101" s="513">
        <v>122.02</v>
      </c>
      <c r="G101" s="513">
        <v>2.34</v>
      </c>
      <c r="H101" s="513">
        <v>121.46</v>
      </c>
      <c r="I101" s="513">
        <v>2.85</v>
      </c>
      <c r="J101" s="513">
        <v>117.78</v>
      </c>
      <c r="K101" s="513">
        <v>1.73</v>
      </c>
      <c r="L101" s="513">
        <v>117.98</v>
      </c>
      <c r="M101" s="513">
        <v>0.96</v>
      </c>
      <c r="N101" s="513">
        <v>124.25</v>
      </c>
      <c r="O101" s="513">
        <v>5.69</v>
      </c>
      <c r="P101" s="513">
        <v>126.35</v>
      </c>
      <c r="Q101" s="513">
        <v>6.63</v>
      </c>
      <c r="R101" s="513">
        <v>129.89</v>
      </c>
      <c r="S101" s="513">
        <v>0.12</v>
      </c>
      <c r="T101" s="513">
        <v>129.75</v>
      </c>
      <c r="U101" s="513">
        <v>0.36</v>
      </c>
      <c r="V101" s="513">
        <v>123.15</v>
      </c>
      <c r="W101" s="513">
        <v>1.42</v>
      </c>
      <c r="X101" s="513">
        <v>123.38</v>
      </c>
      <c r="Y101" s="513">
        <v>1.51</v>
      </c>
      <c r="Z101" s="513">
        <v>124.24</v>
      </c>
      <c r="AA101" s="513">
        <v>1.55</v>
      </c>
      <c r="AB101" s="513">
        <v>119.87</v>
      </c>
      <c r="AC101" s="513">
        <v>1.33</v>
      </c>
      <c r="AD101" s="513">
        <v>122.95</v>
      </c>
      <c r="AE101" s="513">
        <v>2.13</v>
      </c>
    </row>
    <row r="102" s="135" customFormat="1" customHeight="1" spans="1:31">
      <c r="A102" s="625">
        <v>45695</v>
      </c>
      <c r="B102" s="625">
        <v>45701</v>
      </c>
      <c r="C102" s="73" t="s">
        <v>484</v>
      </c>
      <c r="D102" s="513">
        <v>119.86</v>
      </c>
      <c r="E102" s="513">
        <v>1.64</v>
      </c>
      <c r="F102" s="513">
        <v>122.95</v>
      </c>
      <c r="G102" s="513">
        <v>0.93</v>
      </c>
      <c r="H102" s="513">
        <v>122.31</v>
      </c>
      <c r="I102" s="513">
        <v>0.85</v>
      </c>
      <c r="J102" s="513">
        <v>118.85</v>
      </c>
      <c r="K102" s="513">
        <v>1.07</v>
      </c>
      <c r="L102" s="513">
        <v>119.71</v>
      </c>
      <c r="M102" s="513">
        <v>1.73</v>
      </c>
      <c r="N102" s="513">
        <v>124.96</v>
      </c>
      <c r="O102" s="513">
        <v>0.71</v>
      </c>
      <c r="P102" s="513">
        <v>126.98</v>
      </c>
      <c r="Q102" s="513">
        <v>0.63</v>
      </c>
      <c r="R102" s="513">
        <v>129.98</v>
      </c>
      <c r="S102" s="513">
        <v>0.09</v>
      </c>
      <c r="T102" s="513">
        <v>130.64</v>
      </c>
      <c r="U102" s="513">
        <v>0.89</v>
      </c>
      <c r="V102" s="513">
        <v>123.69</v>
      </c>
      <c r="W102" s="513">
        <v>0.54</v>
      </c>
      <c r="X102" s="513">
        <v>123.79</v>
      </c>
      <c r="Y102" s="513">
        <v>0.41</v>
      </c>
      <c r="Z102" s="513">
        <v>124.59</v>
      </c>
      <c r="AA102" s="513">
        <v>0.35</v>
      </c>
      <c r="AB102" s="513">
        <v>120.93</v>
      </c>
      <c r="AC102" s="513">
        <v>1.06</v>
      </c>
      <c r="AD102" s="513">
        <v>123.79</v>
      </c>
      <c r="AE102" s="513">
        <v>0.84</v>
      </c>
    </row>
    <row r="103" s="135" customFormat="1" customHeight="1" spans="1:31">
      <c r="A103" s="625">
        <v>45702</v>
      </c>
      <c r="B103" s="625">
        <v>45708</v>
      </c>
      <c r="C103" s="73" t="s">
        <v>484</v>
      </c>
      <c r="D103" s="513">
        <v>120.71</v>
      </c>
      <c r="E103" s="513">
        <v>0.85</v>
      </c>
      <c r="F103" s="513">
        <v>123.81</v>
      </c>
      <c r="G103" s="513">
        <v>0.86</v>
      </c>
      <c r="H103" s="513">
        <v>123.02</v>
      </c>
      <c r="I103" s="513">
        <v>0.71</v>
      </c>
      <c r="J103" s="513">
        <v>119.72</v>
      </c>
      <c r="K103" s="513">
        <v>0.87</v>
      </c>
      <c r="L103" s="513">
        <v>120.63</v>
      </c>
      <c r="M103" s="513">
        <v>0.92</v>
      </c>
      <c r="N103" s="513">
        <v>125.26</v>
      </c>
      <c r="O103" s="513">
        <v>0.3</v>
      </c>
      <c r="P103" s="513">
        <v>127.19</v>
      </c>
      <c r="Q103" s="513">
        <v>0.21</v>
      </c>
      <c r="R103" s="513">
        <v>130.58</v>
      </c>
      <c r="S103" s="513">
        <v>0.6</v>
      </c>
      <c r="T103" s="513">
        <v>131.28</v>
      </c>
      <c r="U103" s="513">
        <v>0.64</v>
      </c>
      <c r="V103" s="513">
        <v>123.85</v>
      </c>
      <c r="W103" s="513">
        <v>0.16</v>
      </c>
      <c r="X103" s="513">
        <v>123.92</v>
      </c>
      <c r="Y103" s="513">
        <v>0.13</v>
      </c>
      <c r="Z103" s="513">
        <v>124.81</v>
      </c>
      <c r="AA103" s="513">
        <v>0.22</v>
      </c>
      <c r="AB103" s="513">
        <v>121.78</v>
      </c>
      <c r="AC103" s="513">
        <v>0.85</v>
      </c>
      <c r="AD103" s="513">
        <v>124.35</v>
      </c>
      <c r="AE103" s="513">
        <v>0.56</v>
      </c>
    </row>
    <row r="104" s="135" customFormat="1" customHeight="1" spans="1:31">
      <c r="A104" s="625">
        <v>45709</v>
      </c>
      <c r="B104" s="625">
        <v>45715</v>
      </c>
      <c r="C104" s="73" t="s">
        <v>484</v>
      </c>
      <c r="D104" s="513">
        <v>122.29</v>
      </c>
      <c r="E104" s="513">
        <v>1.58</v>
      </c>
      <c r="F104" s="513">
        <v>124.78</v>
      </c>
      <c r="G104" s="513">
        <v>0.97</v>
      </c>
      <c r="H104" s="513">
        <v>123.94</v>
      </c>
      <c r="I104" s="513">
        <v>0.92</v>
      </c>
      <c r="J104" s="513">
        <v>120.45</v>
      </c>
      <c r="K104" s="513">
        <v>0.73</v>
      </c>
      <c r="L104" s="513">
        <v>122.32</v>
      </c>
      <c r="M104" s="513">
        <v>1.69</v>
      </c>
      <c r="N104" s="513">
        <v>125.59</v>
      </c>
      <c r="O104" s="513">
        <v>0.33</v>
      </c>
      <c r="P104" s="513">
        <v>127.35</v>
      </c>
      <c r="Q104" s="513">
        <v>0.16</v>
      </c>
      <c r="R104" s="513">
        <v>130.99</v>
      </c>
      <c r="S104" s="513">
        <v>0.41</v>
      </c>
      <c r="T104" s="513">
        <v>131.86</v>
      </c>
      <c r="U104" s="513">
        <v>0.58</v>
      </c>
      <c r="V104" s="513">
        <v>124.39</v>
      </c>
      <c r="W104" s="513">
        <v>0.54</v>
      </c>
      <c r="X104" s="513">
        <v>124.33</v>
      </c>
      <c r="Y104" s="513">
        <v>0.41</v>
      </c>
      <c r="Z104" s="513">
        <v>125.19</v>
      </c>
      <c r="AA104" s="513">
        <v>0.38</v>
      </c>
      <c r="AB104" s="513">
        <v>122.55</v>
      </c>
      <c r="AC104" s="513">
        <v>0.77</v>
      </c>
      <c r="AD104" s="513">
        <v>125.08</v>
      </c>
      <c r="AE104" s="513">
        <v>0.73</v>
      </c>
    </row>
    <row r="105" s="135" customFormat="1" customHeight="1" spans="1:31">
      <c r="A105" s="625">
        <v>45716</v>
      </c>
      <c r="B105" s="625">
        <v>45722</v>
      </c>
      <c r="C105" s="73" t="s">
        <v>484</v>
      </c>
      <c r="D105" s="513">
        <v>122.41</v>
      </c>
      <c r="E105" s="513">
        <v>0.12</v>
      </c>
      <c r="F105" s="513">
        <v>124.92</v>
      </c>
      <c r="G105" s="513">
        <v>0.14</v>
      </c>
      <c r="H105" s="513">
        <v>124.11</v>
      </c>
      <c r="I105" s="513">
        <v>0.17</v>
      </c>
      <c r="J105" s="513">
        <v>120.56</v>
      </c>
      <c r="K105" s="513">
        <v>0.11</v>
      </c>
      <c r="L105" s="513">
        <v>122.42</v>
      </c>
      <c r="M105" s="513">
        <v>0.1</v>
      </c>
      <c r="N105" s="513">
        <v>125.71</v>
      </c>
      <c r="O105" s="513">
        <v>0.12</v>
      </c>
      <c r="P105" s="513">
        <v>127.42</v>
      </c>
      <c r="Q105" s="513">
        <v>0.07</v>
      </c>
      <c r="R105" s="513">
        <v>131.05</v>
      </c>
      <c r="S105" s="513">
        <v>0.06</v>
      </c>
      <c r="T105" s="513">
        <v>131.92</v>
      </c>
      <c r="U105" s="513">
        <v>0.06</v>
      </c>
      <c r="V105" s="513">
        <v>124.81</v>
      </c>
      <c r="W105" s="513">
        <v>0.42</v>
      </c>
      <c r="X105" s="513">
        <v>124.65</v>
      </c>
      <c r="Y105" s="513">
        <v>0.32</v>
      </c>
      <c r="Z105" s="513">
        <v>125.46</v>
      </c>
      <c r="AA105" s="513">
        <v>0.27</v>
      </c>
      <c r="AB105" s="513">
        <v>122.67</v>
      </c>
      <c r="AC105" s="513">
        <v>0.12</v>
      </c>
      <c r="AD105" s="513">
        <v>125.24</v>
      </c>
      <c r="AE105" s="513">
        <v>0.16</v>
      </c>
    </row>
    <row r="106" s="135" customFormat="1" customHeight="1" spans="1:31">
      <c r="A106" s="625">
        <v>45723</v>
      </c>
      <c r="B106" s="625">
        <v>45729</v>
      </c>
      <c r="C106" s="73" t="s">
        <v>484</v>
      </c>
      <c r="D106" s="513">
        <v>123.14</v>
      </c>
      <c r="E106" s="513">
        <v>0.73</v>
      </c>
      <c r="F106" s="513">
        <v>125.65</v>
      </c>
      <c r="G106" s="513">
        <v>0.73</v>
      </c>
      <c r="H106" s="513">
        <v>124.77</v>
      </c>
      <c r="I106" s="513">
        <v>0.66</v>
      </c>
      <c r="J106" s="513">
        <v>121.35</v>
      </c>
      <c r="K106" s="513">
        <v>0.79</v>
      </c>
      <c r="L106" s="513">
        <v>123.03</v>
      </c>
      <c r="M106" s="513">
        <v>0.61</v>
      </c>
      <c r="N106" s="513">
        <v>125.95</v>
      </c>
      <c r="O106" s="513">
        <v>0.24</v>
      </c>
      <c r="P106" s="513">
        <v>127.76</v>
      </c>
      <c r="Q106" s="513">
        <v>0.34</v>
      </c>
      <c r="R106" s="513">
        <v>131.42</v>
      </c>
      <c r="S106" s="513">
        <v>0.37</v>
      </c>
      <c r="T106" s="513">
        <v>132.45</v>
      </c>
      <c r="U106" s="513">
        <v>0.53</v>
      </c>
      <c r="V106" s="513">
        <v>125.29</v>
      </c>
      <c r="W106" s="513">
        <v>0.48</v>
      </c>
      <c r="X106" s="513">
        <v>125.21</v>
      </c>
      <c r="Y106" s="513">
        <v>0.56</v>
      </c>
      <c r="Z106" s="513">
        <v>126.14</v>
      </c>
      <c r="AA106" s="513">
        <v>0.68</v>
      </c>
      <c r="AB106" s="513">
        <v>123.65</v>
      </c>
      <c r="AC106" s="513">
        <v>0.98</v>
      </c>
      <c r="AD106" s="513">
        <v>125.83</v>
      </c>
      <c r="AE106" s="513">
        <v>0.59</v>
      </c>
    </row>
    <row r="107" s="135" customFormat="1" customHeight="1" spans="1:31">
      <c r="A107" s="625">
        <v>45730</v>
      </c>
      <c r="B107" s="625">
        <v>45736</v>
      </c>
      <c r="C107" s="73" t="s">
        <v>484</v>
      </c>
      <c r="D107" s="513">
        <v>123.94</v>
      </c>
      <c r="E107" s="513">
        <v>0.8</v>
      </c>
      <c r="F107" s="513">
        <v>125.87</v>
      </c>
      <c r="G107" s="513">
        <v>0.22</v>
      </c>
      <c r="H107" s="513">
        <v>125.02</v>
      </c>
      <c r="I107" s="513">
        <v>0.25</v>
      </c>
      <c r="J107" s="513">
        <v>121.85</v>
      </c>
      <c r="K107" s="513">
        <v>0.5</v>
      </c>
      <c r="L107" s="513">
        <v>123.42</v>
      </c>
      <c r="M107" s="513">
        <v>0.39</v>
      </c>
      <c r="N107" s="513">
        <v>126.05</v>
      </c>
      <c r="O107" s="513">
        <v>0.1</v>
      </c>
      <c r="P107" s="513">
        <v>127.89</v>
      </c>
      <c r="Q107" s="513">
        <v>0.13</v>
      </c>
      <c r="R107" s="513">
        <v>131.65</v>
      </c>
      <c r="S107" s="513">
        <v>0.23</v>
      </c>
      <c r="T107" s="513">
        <v>132.72</v>
      </c>
      <c r="U107" s="513">
        <v>0.27</v>
      </c>
      <c r="V107" s="513">
        <v>125.61</v>
      </c>
      <c r="W107" s="513">
        <v>0.32</v>
      </c>
      <c r="X107" s="513">
        <v>125.32</v>
      </c>
      <c r="Y107" s="513">
        <v>0.11</v>
      </c>
      <c r="Z107" s="513">
        <v>126.58</v>
      </c>
      <c r="AA107" s="513">
        <v>0.44</v>
      </c>
      <c r="AB107" s="513">
        <v>124.58</v>
      </c>
      <c r="AC107" s="513">
        <v>0.93</v>
      </c>
      <c r="AD107" s="513">
        <v>126.19</v>
      </c>
      <c r="AE107" s="513">
        <v>0.36</v>
      </c>
    </row>
    <row r="108" s="135" customFormat="1" customHeight="1" spans="1:31">
      <c r="A108" s="625">
        <v>45737</v>
      </c>
      <c r="B108" s="625">
        <v>45743</v>
      </c>
      <c r="C108" s="73" t="s">
        <v>484</v>
      </c>
      <c r="D108" s="513">
        <v>124.02</v>
      </c>
      <c r="E108" s="513">
        <v>0.08</v>
      </c>
      <c r="F108" s="513">
        <v>125.99</v>
      </c>
      <c r="G108" s="513">
        <v>0.12</v>
      </c>
      <c r="H108" s="513">
        <v>125.14</v>
      </c>
      <c r="I108" s="513">
        <v>0.12</v>
      </c>
      <c r="J108" s="513">
        <v>121.98</v>
      </c>
      <c r="K108" s="513">
        <v>0.13</v>
      </c>
      <c r="L108" s="513">
        <v>123.5</v>
      </c>
      <c r="M108" s="513">
        <v>0.08</v>
      </c>
      <c r="N108" s="513">
        <v>126.11</v>
      </c>
      <c r="O108" s="513">
        <v>0.06</v>
      </c>
      <c r="P108" s="513">
        <v>127.96</v>
      </c>
      <c r="Q108" s="513">
        <v>0.07</v>
      </c>
      <c r="R108" s="513">
        <v>131.92</v>
      </c>
      <c r="S108" s="513">
        <v>0.27</v>
      </c>
      <c r="T108" s="513">
        <v>133.01</v>
      </c>
      <c r="U108" s="513">
        <v>0.29</v>
      </c>
      <c r="V108" s="513">
        <v>126.2</v>
      </c>
      <c r="W108" s="513">
        <v>0.59</v>
      </c>
      <c r="X108" s="513">
        <v>125.98</v>
      </c>
      <c r="Y108" s="513">
        <v>0.66</v>
      </c>
      <c r="Z108" s="513">
        <v>127.11</v>
      </c>
      <c r="AA108" s="513">
        <v>0.53</v>
      </c>
      <c r="AB108" s="513">
        <v>124.72</v>
      </c>
      <c r="AC108" s="513">
        <v>0.14</v>
      </c>
      <c r="AD108" s="513">
        <v>126.43</v>
      </c>
      <c r="AE108" s="513">
        <v>0.24</v>
      </c>
    </row>
    <row r="109" s="135" customFormat="1" customHeight="1" spans="1:31">
      <c r="A109" s="625">
        <v>45744</v>
      </c>
      <c r="B109" s="625">
        <v>45750</v>
      </c>
      <c r="C109" s="73" t="s">
        <v>484</v>
      </c>
      <c r="D109" s="513">
        <v>124.31</v>
      </c>
      <c r="E109" s="513">
        <v>0.29</v>
      </c>
      <c r="F109" s="513">
        <v>126.11</v>
      </c>
      <c r="G109" s="513">
        <v>0.12</v>
      </c>
      <c r="H109" s="513">
        <v>125.27</v>
      </c>
      <c r="I109" s="513">
        <v>0.13</v>
      </c>
      <c r="J109" s="513">
        <v>122.02</v>
      </c>
      <c r="K109" s="513">
        <v>0.04</v>
      </c>
      <c r="L109" s="513">
        <v>123.72</v>
      </c>
      <c r="M109" s="513">
        <v>0.22</v>
      </c>
      <c r="N109" s="513">
        <v>126.15</v>
      </c>
      <c r="O109" s="513">
        <v>0.04</v>
      </c>
      <c r="P109" s="513">
        <v>127.98</v>
      </c>
      <c r="Q109" s="513">
        <v>0.02</v>
      </c>
      <c r="R109" s="513">
        <v>132.03</v>
      </c>
      <c r="S109" s="513">
        <v>0.11</v>
      </c>
      <c r="T109" s="513">
        <v>133.12</v>
      </c>
      <c r="U109" s="513">
        <v>0.11</v>
      </c>
      <c r="V109" s="513">
        <v>126.39</v>
      </c>
      <c r="W109" s="513">
        <v>0.19</v>
      </c>
      <c r="X109" s="513">
        <v>126.21</v>
      </c>
      <c r="Y109" s="513">
        <v>0.23</v>
      </c>
      <c r="Z109" s="513">
        <v>127.5</v>
      </c>
      <c r="AA109" s="513">
        <v>0.39</v>
      </c>
      <c r="AB109" s="513">
        <v>124.88</v>
      </c>
      <c r="AC109" s="513">
        <v>0.16</v>
      </c>
      <c r="AD109" s="513">
        <v>126.59</v>
      </c>
      <c r="AE109" s="513">
        <v>0.16</v>
      </c>
    </row>
    <row r="110" s="135" customFormat="1" customHeight="1" spans="1:31">
      <c r="A110" s="625">
        <v>45751</v>
      </c>
      <c r="B110" s="625">
        <v>45757</v>
      </c>
      <c r="C110" s="73" t="s">
        <v>484</v>
      </c>
      <c r="D110" s="513">
        <v>124.33</v>
      </c>
      <c r="E110" s="513">
        <v>0.02</v>
      </c>
      <c r="F110" s="513">
        <v>126.1</v>
      </c>
      <c r="G110" s="513">
        <v>-0.01</v>
      </c>
      <c r="H110" s="513">
        <v>125.25</v>
      </c>
      <c r="I110" s="513">
        <v>-0.02</v>
      </c>
      <c r="J110" s="513">
        <v>122.05</v>
      </c>
      <c r="K110" s="513">
        <v>0.03</v>
      </c>
      <c r="L110" s="513">
        <v>123.75</v>
      </c>
      <c r="M110" s="513">
        <v>0.03</v>
      </c>
      <c r="N110" s="513">
        <v>126.11</v>
      </c>
      <c r="O110" s="513">
        <v>-0.04</v>
      </c>
      <c r="P110" s="513">
        <v>127.92</v>
      </c>
      <c r="Q110" s="513">
        <v>-0.06</v>
      </c>
      <c r="R110" s="513">
        <v>132.09</v>
      </c>
      <c r="S110" s="513">
        <v>0.06</v>
      </c>
      <c r="T110" s="513">
        <v>133.19</v>
      </c>
      <c r="U110" s="513">
        <v>0.07</v>
      </c>
      <c r="V110" s="73">
        <v>126.03</v>
      </c>
      <c r="W110" s="513">
        <v>-0.36</v>
      </c>
      <c r="X110" s="73">
        <v>125.87</v>
      </c>
      <c r="Y110" s="513">
        <v>-0.34</v>
      </c>
      <c r="Z110" s="73">
        <v>127.63</v>
      </c>
      <c r="AA110" s="513">
        <v>0.13</v>
      </c>
      <c r="AB110" s="513">
        <v>124.92</v>
      </c>
      <c r="AC110" s="513">
        <v>0.04</v>
      </c>
      <c r="AD110" s="513">
        <v>126.56</v>
      </c>
      <c r="AE110" s="513">
        <v>-0.03</v>
      </c>
    </row>
    <row r="111" s="135" customFormat="1" customHeight="1" spans="1:31">
      <c r="A111" s="625">
        <v>45758</v>
      </c>
      <c r="B111" s="625">
        <v>45764</v>
      </c>
      <c r="C111" s="73" t="s">
        <v>484</v>
      </c>
      <c r="D111" s="513">
        <v>124.37</v>
      </c>
      <c r="E111" s="513">
        <v>0.04</v>
      </c>
      <c r="F111" s="513">
        <v>126.15</v>
      </c>
      <c r="G111" s="513">
        <v>0.05</v>
      </c>
      <c r="H111" s="513">
        <v>125.29</v>
      </c>
      <c r="I111" s="513">
        <v>0.04</v>
      </c>
      <c r="J111" s="513">
        <v>121.68</v>
      </c>
      <c r="K111" s="513">
        <v>-0.37</v>
      </c>
      <c r="L111" s="513">
        <v>123.78</v>
      </c>
      <c r="M111" s="513">
        <v>0.03</v>
      </c>
      <c r="N111" s="513">
        <v>126.02</v>
      </c>
      <c r="O111" s="513">
        <v>-0.09</v>
      </c>
      <c r="P111" s="513">
        <v>127.67</v>
      </c>
      <c r="Q111" s="513">
        <v>-0.25</v>
      </c>
      <c r="R111" s="513">
        <v>132.12</v>
      </c>
      <c r="S111" s="513">
        <v>0.03</v>
      </c>
      <c r="T111" s="513">
        <v>133.23</v>
      </c>
      <c r="U111" s="513">
        <v>0.04</v>
      </c>
      <c r="V111" s="73">
        <v>125.91</v>
      </c>
      <c r="W111" s="513">
        <v>-0.12</v>
      </c>
      <c r="X111" s="73">
        <v>125.68</v>
      </c>
      <c r="Y111" s="513">
        <v>-0.19</v>
      </c>
      <c r="Z111" s="73">
        <v>127.39</v>
      </c>
      <c r="AA111" s="513">
        <v>-0.24</v>
      </c>
      <c r="AB111" s="513">
        <v>124.55</v>
      </c>
      <c r="AC111" s="513">
        <v>-0.37</v>
      </c>
      <c r="AD111" s="513">
        <v>126.45</v>
      </c>
      <c r="AE111" s="513">
        <v>-0.11</v>
      </c>
    </row>
    <row r="112" s="135" customFormat="1" customHeight="1" spans="1:31">
      <c r="A112" s="625">
        <v>45765</v>
      </c>
      <c r="B112" s="625">
        <v>45771</v>
      </c>
      <c r="C112" s="73" t="s">
        <v>484</v>
      </c>
      <c r="D112" s="513">
        <v>124.72</v>
      </c>
      <c r="E112" s="513">
        <v>0.35</v>
      </c>
      <c r="F112" s="513">
        <v>126.39</v>
      </c>
      <c r="G112" s="513">
        <v>0.24</v>
      </c>
      <c r="H112" s="513">
        <v>125.57</v>
      </c>
      <c r="I112" s="513">
        <v>0.28</v>
      </c>
      <c r="J112" s="513">
        <v>121.95</v>
      </c>
      <c r="K112" s="513">
        <v>0.27</v>
      </c>
      <c r="L112" s="513">
        <v>124.32</v>
      </c>
      <c r="M112" s="513">
        <v>0.54</v>
      </c>
      <c r="N112" s="513">
        <v>126.13</v>
      </c>
      <c r="O112" s="513">
        <v>0.11</v>
      </c>
      <c r="P112" s="513">
        <v>127.75</v>
      </c>
      <c r="Q112" s="513">
        <v>0.08</v>
      </c>
      <c r="R112" s="513">
        <v>132.16</v>
      </c>
      <c r="S112" s="513">
        <v>0.04</v>
      </c>
      <c r="T112" s="513">
        <v>133.26</v>
      </c>
      <c r="U112" s="513">
        <v>0.03</v>
      </c>
      <c r="V112" s="513">
        <v>126.09</v>
      </c>
      <c r="W112" s="513">
        <v>0.18</v>
      </c>
      <c r="X112" s="513">
        <v>125.99</v>
      </c>
      <c r="Y112" s="513">
        <v>0.31</v>
      </c>
      <c r="Z112" s="513">
        <v>127.67</v>
      </c>
      <c r="AA112" s="513">
        <v>0.28</v>
      </c>
      <c r="AB112" s="513">
        <v>124.96</v>
      </c>
      <c r="AC112" s="513">
        <v>0.41</v>
      </c>
      <c r="AD112" s="513">
        <v>126.69</v>
      </c>
      <c r="AE112" s="513">
        <v>0.24</v>
      </c>
    </row>
    <row r="113" s="135" customFormat="1" customHeight="1" spans="1:31">
      <c r="A113" s="625">
        <v>45772</v>
      </c>
      <c r="B113" s="625">
        <v>45777</v>
      </c>
      <c r="C113" s="73" t="s">
        <v>484</v>
      </c>
      <c r="D113" s="513">
        <v>124.9</v>
      </c>
      <c r="E113" s="513">
        <v>0.18</v>
      </c>
      <c r="F113" s="513">
        <v>126.54</v>
      </c>
      <c r="G113" s="513">
        <v>0.15</v>
      </c>
      <c r="H113" s="513">
        <v>125.68</v>
      </c>
      <c r="I113" s="513">
        <v>0.11</v>
      </c>
      <c r="J113" s="513">
        <v>122.2</v>
      </c>
      <c r="K113" s="513">
        <v>0.25</v>
      </c>
      <c r="L113" s="513">
        <v>124.98</v>
      </c>
      <c r="M113" s="513">
        <v>0.66</v>
      </c>
      <c r="N113" s="513">
        <v>126.18</v>
      </c>
      <c r="O113" s="513">
        <v>0.05</v>
      </c>
      <c r="P113" s="513">
        <v>127.78</v>
      </c>
      <c r="Q113" s="513">
        <v>0.03</v>
      </c>
      <c r="R113" s="513">
        <v>132.51</v>
      </c>
      <c r="S113" s="513">
        <v>0.35</v>
      </c>
      <c r="T113" s="513">
        <v>133.84</v>
      </c>
      <c r="U113" s="513">
        <v>0.58</v>
      </c>
      <c r="V113" s="513">
        <v>126.25</v>
      </c>
      <c r="W113" s="513">
        <v>0.16</v>
      </c>
      <c r="X113" s="513">
        <v>126.33</v>
      </c>
      <c r="Y113" s="513">
        <v>0.34</v>
      </c>
      <c r="Z113" s="513">
        <v>127.78</v>
      </c>
      <c r="AA113" s="513">
        <v>0.11</v>
      </c>
      <c r="AB113" s="513">
        <v>125.18</v>
      </c>
      <c r="AC113" s="513">
        <v>0.22</v>
      </c>
      <c r="AD113" s="513">
        <v>126.93</v>
      </c>
      <c r="AE113" s="513">
        <v>0.24</v>
      </c>
    </row>
    <row r="114" s="135" customFormat="1" customHeight="1" spans="1:31">
      <c r="A114" s="625">
        <v>45778</v>
      </c>
      <c r="B114" s="625">
        <v>45785</v>
      </c>
      <c r="C114" s="73" t="s">
        <v>484</v>
      </c>
      <c r="D114" s="513">
        <v>125.31</v>
      </c>
      <c r="E114" s="513">
        <v>0.41</v>
      </c>
      <c r="F114" s="513">
        <v>126.77</v>
      </c>
      <c r="G114" s="513">
        <v>0.23</v>
      </c>
      <c r="H114" s="513">
        <v>125.87</v>
      </c>
      <c r="I114" s="513">
        <v>0.19</v>
      </c>
      <c r="J114" s="513">
        <v>122.44</v>
      </c>
      <c r="K114" s="513">
        <v>0.24</v>
      </c>
      <c r="L114" s="513">
        <v>125.46</v>
      </c>
      <c r="M114" s="513">
        <v>0.48</v>
      </c>
      <c r="N114" s="513">
        <v>126.29</v>
      </c>
      <c r="O114" s="513">
        <v>0.11</v>
      </c>
      <c r="P114" s="513">
        <v>127.91</v>
      </c>
      <c r="Q114" s="513">
        <v>0.13</v>
      </c>
      <c r="R114" s="513">
        <v>132.72</v>
      </c>
      <c r="S114" s="513">
        <v>0.21</v>
      </c>
      <c r="T114" s="513">
        <v>133.96</v>
      </c>
      <c r="U114" s="513">
        <v>0.12</v>
      </c>
      <c r="V114" s="513">
        <v>126.51</v>
      </c>
      <c r="W114" s="513">
        <v>0.26</v>
      </c>
      <c r="X114" s="513">
        <v>126.64</v>
      </c>
      <c r="Y114" s="513">
        <v>0.31</v>
      </c>
      <c r="Z114" s="513">
        <v>127.92</v>
      </c>
      <c r="AA114" s="513">
        <v>0.14</v>
      </c>
      <c r="AB114" s="513">
        <v>125.34</v>
      </c>
      <c r="AC114" s="513">
        <v>0.16</v>
      </c>
      <c r="AD114" s="513">
        <v>127.16</v>
      </c>
      <c r="AE114" s="513">
        <v>0.23</v>
      </c>
    </row>
    <row r="115" s="135" customFormat="1" customHeight="1" spans="1:31">
      <c r="A115" s="625">
        <v>45786</v>
      </c>
      <c r="B115" s="625">
        <v>45792</v>
      </c>
      <c r="C115" s="73" t="s">
        <v>484</v>
      </c>
      <c r="D115" s="513">
        <v>125.6</v>
      </c>
      <c r="E115" s="513">
        <v>0.29</v>
      </c>
      <c r="F115" s="513">
        <v>126.94</v>
      </c>
      <c r="G115" s="513">
        <v>0.17</v>
      </c>
      <c r="H115" s="513">
        <v>126.01</v>
      </c>
      <c r="I115" s="513">
        <v>0.14</v>
      </c>
      <c r="J115" s="513">
        <v>122.89</v>
      </c>
      <c r="K115" s="513">
        <v>0.45</v>
      </c>
      <c r="L115" s="513">
        <v>125.62</v>
      </c>
      <c r="M115" s="513">
        <v>0.16</v>
      </c>
      <c r="N115" s="513">
        <v>126.31</v>
      </c>
      <c r="O115" s="513">
        <v>0.02</v>
      </c>
      <c r="P115" s="513">
        <v>127.93</v>
      </c>
      <c r="Q115" s="513">
        <v>0.02</v>
      </c>
      <c r="R115" s="513">
        <v>132.84</v>
      </c>
      <c r="S115" s="513">
        <v>0.12</v>
      </c>
      <c r="T115" s="513">
        <v>134.27</v>
      </c>
      <c r="U115" s="513">
        <v>0.31</v>
      </c>
      <c r="V115" s="513">
        <v>126.26</v>
      </c>
      <c r="W115" s="513">
        <v>-0.25</v>
      </c>
      <c r="X115" s="513">
        <v>126.52</v>
      </c>
      <c r="Y115" s="513">
        <v>-0.12</v>
      </c>
      <c r="Z115" s="513">
        <v>127.97</v>
      </c>
      <c r="AA115" s="513">
        <v>0.05</v>
      </c>
      <c r="AB115" s="513">
        <v>125.69</v>
      </c>
      <c r="AC115" s="513">
        <v>0.35</v>
      </c>
      <c r="AD115" s="513">
        <v>127.3</v>
      </c>
      <c r="AE115" s="513">
        <v>0.14</v>
      </c>
    </row>
    <row r="116" s="135" customFormat="1" customHeight="1" spans="1:31">
      <c r="A116" s="625">
        <v>45793</v>
      </c>
      <c r="B116" s="625">
        <v>45799</v>
      </c>
      <c r="C116" s="73" t="s">
        <v>484</v>
      </c>
      <c r="D116" s="513">
        <v>125.57</v>
      </c>
      <c r="E116" s="513">
        <v>-0.03</v>
      </c>
      <c r="F116" s="513">
        <v>126.65</v>
      </c>
      <c r="G116" s="513">
        <v>-0.29</v>
      </c>
      <c r="H116" s="513">
        <v>125.66</v>
      </c>
      <c r="I116" s="513">
        <v>-0.35</v>
      </c>
      <c r="J116" s="513">
        <v>122.8</v>
      </c>
      <c r="K116" s="513">
        <v>-0.09</v>
      </c>
      <c r="L116" s="513">
        <v>125.54</v>
      </c>
      <c r="M116" s="513">
        <v>-0.08</v>
      </c>
      <c r="N116" s="513">
        <v>126.25</v>
      </c>
      <c r="O116" s="513">
        <v>-0.06</v>
      </c>
      <c r="P116" s="513">
        <v>127.86</v>
      </c>
      <c r="Q116" s="513">
        <v>-0.07</v>
      </c>
      <c r="R116" s="513">
        <v>132.73</v>
      </c>
      <c r="S116" s="513">
        <v>-0.11</v>
      </c>
      <c r="T116" s="513">
        <v>133.99</v>
      </c>
      <c r="U116" s="513">
        <v>-0.28</v>
      </c>
      <c r="V116" s="513">
        <v>125.87</v>
      </c>
      <c r="W116" s="513">
        <v>-0.39</v>
      </c>
      <c r="X116" s="513">
        <v>126.59</v>
      </c>
      <c r="Y116" s="513">
        <v>0.07</v>
      </c>
      <c r="Z116" s="513">
        <v>127.83</v>
      </c>
      <c r="AA116" s="513">
        <v>-0.14</v>
      </c>
      <c r="AB116" s="513">
        <v>125.4</v>
      </c>
      <c r="AC116" s="513">
        <v>-0.29</v>
      </c>
      <c r="AD116" s="513">
        <v>127.13</v>
      </c>
      <c r="AE116" s="513">
        <v>-0.17</v>
      </c>
    </row>
    <row r="117" s="135" customFormat="1" customHeight="1" spans="1:31">
      <c r="A117" s="625">
        <v>45800</v>
      </c>
      <c r="B117" s="625">
        <v>45806</v>
      </c>
      <c r="C117" s="73" t="s">
        <v>484</v>
      </c>
      <c r="D117" s="513">
        <v>125.7</v>
      </c>
      <c r="E117" s="513">
        <v>0.13</v>
      </c>
      <c r="F117" s="513">
        <v>126.47</v>
      </c>
      <c r="G117" s="513">
        <v>-0.18</v>
      </c>
      <c r="H117" s="513">
        <v>125.51</v>
      </c>
      <c r="I117" s="513">
        <v>-0.15</v>
      </c>
      <c r="J117" s="513">
        <v>122.45</v>
      </c>
      <c r="K117" s="513">
        <v>-0.35</v>
      </c>
      <c r="L117" s="513">
        <v>125.42</v>
      </c>
      <c r="M117" s="513">
        <v>-0.12</v>
      </c>
      <c r="N117" s="513">
        <v>126.12</v>
      </c>
      <c r="O117" s="513">
        <v>-0.13</v>
      </c>
      <c r="P117" s="513">
        <v>127.67</v>
      </c>
      <c r="Q117" s="513">
        <v>-0.19</v>
      </c>
      <c r="R117" s="513">
        <v>132.77</v>
      </c>
      <c r="S117" s="513">
        <v>0.04</v>
      </c>
      <c r="T117" s="513">
        <v>133.92</v>
      </c>
      <c r="U117" s="513">
        <v>-0.07</v>
      </c>
      <c r="V117" s="513">
        <v>125.73</v>
      </c>
      <c r="W117" s="513">
        <v>-0.14</v>
      </c>
      <c r="X117" s="513">
        <v>125.78</v>
      </c>
      <c r="Y117" s="513">
        <v>-0.81</v>
      </c>
      <c r="Z117" s="513">
        <v>127.99</v>
      </c>
      <c r="AA117" s="513">
        <v>0.16</v>
      </c>
      <c r="AB117" s="513">
        <v>124.92</v>
      </c>
      <c r="AC117" s="513">
        <v>-0.48</v>
      </c>
      <c r="AD117" s="513">
        <v>126.96</v>
      </c>
      <c r="AE117" s="513">
        <v>-0.17</v>
      </c>
    </row>
    <row r="118" s="135" customFormat="1" customHeight="1" spans="1:31">
      <c r="A118" s="625">
        <v>45807</v>
      </c>
      <c r="B118" s="625">
        <v>45813</v>
      </c>
      <c r="C118" s="73" t="s">
        <v>484</v>
      </c>
      <c r="D118" s="513">
        <v>125.61</v>
      </c>
      <c r="E118" s="513">
        <v>-0.09</v>
      </c>
      <c r="F118" s="513">
        <v>126.32</v>
      </c>
      <c r="G118" s="513">
        <v>-0.15</v>
      </c>
      <c r="H118" s="513">
        <v>125.34</v>
      </c>
      <c r="I118" s="513">
        <v>-0.17</v>
      </c>
      <c r="J118" s="513">
        <v>122.3</v>
      </c>
      <c r="K118" s="513">
        <v>-0.15</v>
      </c>
      <c r="L118" s="513">
        <v>125.29</v>
      </c>
      <c r="M118" s="513">
        <v>-0.13</v>
      </c>
      <c r="N118" s="513">
        <v>126.02</v>
      </c>
      <c r="O118" s="513">
        <v>-0.1</v>
      </c>
      <c r="P118" s="513">
        <v>127.52</v>
      </c>
      <c r="Q118" s="513">
        <v>-0.15</v>
      </c>
      <c r="R118" s="513">
        <v>132.7</v>
      </c>
      <c r="S118" s="513">
        <v>-0.07</v>
      </c>
      <c r="T118" s="513">
        <v>133.85</v>
      </c>
      <c r="U118" s="513">
        <v>-0.07</v>
      </c>
      <c r="V118" s="513">
        <v>125.68</v>
      </c>
      <c r="W118" s="513">
        <v>-0.05</v>
      </c>
      <c r="X118" s="513">
        <v>125.75</v>
      </c>
      <c r="Y118" s="513">
        <v>-0.03</v>
      </c>
      <c r="Z118" s="513">
        <v>127.91</v>
      </c>
      <c r="AA118" s="513">
        <v>-0.08</v>
      </c>
      <c r="AB118" s="513">
        <v>124.85</v>
      </c>
      <c r="AC118" s="513">
        <v>-0.07</v>
      </c>
      <c r="AD118" s="513">
        <v>126.86</v>
      </c>
      <c r="AE118" s="513">
        <v>-0.1</v>
      </c>
    </row>
    <row r="119" s="135" customFormat="1" customHeight="1" spans="1:31">
      <c r="A119" s="625">
        <v>45814</v>
      </c>
      <c r="B119" s="625">
        <v>45820</v>
      </c>
      <c r="C119" s="73" t="s">
        <v>484</v>
      </c>
      <c r="D119" s="513">
        <v>125.23</v>
      </c>
      <c r="E119" s="513">
        <v>-0.38</v>
      </c>
      <c r="F119" s="513">
        <v>125.98</v>
      </c>
      <c r="G119" s="513">
        <v>-0.34</v>
      </c>
      <c r="H119" s="513">
        <v>124.99</v>
      </c>
      <c r="I119" s="513">
        <v>-0.35</v>
      </c>
      <c r="J119" s="513">
        <v>122.02</v>
      </c>
      <c r="K119" s="513">
        <v>-0.28</v>
      </c>
      <c r="L119" s="513">
        <v>125.01</v>
      </c>
      <c r="M119" s="513">
        <v>-0.28</v>
      </c>
      <c r="N119" s="513">
        <v>125.98</v>
      </c>
      <c r="O119" s="513">
        <v>-0.04</v>
      </c>
      <c r="P119" s="513">
        <v>127.41</v>
      </c>
      <c r="Q119" s="513">
        <v>-0.11</v>
      </c>
      <c r="R119" s="513">
        <v>132.46</v>
      </c>
      <c r="S119" s="513">
        <v>-0.24</v>
      </c>
      <c r="T119" s="513">
        <v>133.61</v>
      </c>
      <c r="U119" s="513">
        <v>-0.24</v>
      </c>
      <c r="V119" s="513">
        <v>125.45</v>
      </c>
      <c r="W119" s="513">
        <v>-0.23</v>
      </c>
      <c r="X119" s="513">
        <v>125.49</v>
      </c>
      <c r="Y119" s="513">
        <v>-0.26</v>
      </c>
      <c r="Z119" s="513">
        <v>127.77</v>
      </c>
      <c r="AA119" s="513">
        <v>-0.14</v>
      </c>
      <c r="AB119" s="513">
        <v>124.58</v>
      </c>
      <c r="AC119" s="513">
        <v>-0.27</v>
      </c>
      <c r="AD119" s="513">
        <v>126.61</v>
      </c>
      <c r="AE119" s="513">
        <v>-0.25</v>
      </c>
    </row>
    <row r="120" s="135" customFormat="1" customHeight="1" spans="1:31">
      <c r="A120" s="625">
        <v>45821</v>
      </c>
      <c r="B120" s="625">
        <v>45827</v>
      </c>
      <c r="C120" s="73" t="s">
        <v>484</v>
      </c>
      <c r="D120" s="513">
        <v>124.94</v>
      </c>
      <c r="E120" s="513">
        <v>-0.29</v>
      </c>
      <c r="F120" s="860">
        <v>125.77</v>
      </c>
      <c r="G120" s="513">
        <v>-0.21</v>
      </c>
      <c r="H120" s="513">
        <v>124.81</v>
      </c>
      <c r="I120" s="513">
        <v>-0.18</v>
      </c>
      <c r="J120" s="513">
        <v>121.35</v>
      </c>
      <c r="K120" s="513">
        <v>-0.67</v>
      </c>
      <c r="L120" s="513">
        <v>124.78</v>
      </c>
      <c r="M120" s="513">
        <v>-0.23</v>
      </c>
      <c r="N120" s="513">
        <v>125.76</v>
      </c>
      <c r="O120" s="513">
        <v>-0.22</v>
      </c>
      <c r="P120" s="513">
        <v>127.12</v>
      </c>
      <c r="Q120" s="513">
        <v>-0.29</v>
      </c>
      <c r="R120" s="513">
        <v>131.99</v>
      </c>
      <c r="S120" s="513">
        <v>-0.47</v>
      </c>
      <c r="T120" s="513">
        <v>133.36</v>
      </c>
      <c r="U120" s="513">
        <v>-0.25</v>
      </c>
      <c r="V120" s="513">
        <v>125.27</v>
      </c>
      <c r="W120" s="513">
        <v>-0.18</v>
      </c>
      <c r="X120" s="513">
        <v>125.42</v>
      </c>
      <c r="Y120" s="513">
        <v>-0.07</v>
      </c>
      <c r="Z120" s="513">
        <v>127.29</v>
      </c>
      <c r="AA120" s="513">
        <v>-0.48</v>
      </c>
      <c r="AB120" s="513">
        <v>124.02</v>
      </c>
      <c r="AC120" s="513">
        <v>-0.56</v>
      </c>
      <c r="AD120" s="513">
        <v>126.3</v>
      </c>
      <c r="AE120" s="513">
        <v>-0.31</v>
      </c>
    </row>
    <row r="121" s="135" customFormat="1" customHeight="1" spans="1:31">
      <c r="A121" s="625">
        <v>45828</v>
      </c>
      <c r="B121" s="625">
        <v>45834</v>
      </c>
      <c r="C121" s="73" t="s">
        <v>484</v>
      </c>
      <c r="D121" s="513">
        <v>124.01</v>
      </c>
      <c r="E121" s="513">
        <v>-0.93</v>
      </c>
      <c r="F121" s="860">
        <v>125.85</v>
      </c>
      <c r="G121" s="513">
        <v>0.08</v>
      </c>
      <c r="H121" s="513">
        <v>124.78</v>
      </c>
      <c r="I121" s="513">
        <v>-0.03</v>
      </c>
      <c r="J121" s="513">
        <v>121.13</v>
      </c>
      <c r="K121" s="513">
        <v>-0.22</v>
      </c>
      <c r="L121" s="513">
        <v>124.39</v>
      </c>
      <c r="M121" s="513">
        <v>-0.39</v>
      </c>
      <c r="N121" s="513">
        <v>125.71</v>
      </c>
      <c r="O121" s="513">
        <v>-0.05</v>
      </c>
      <c r="P121" s="513">
        <v>127.08</v>
      </c>
      <c r="Q121" s="513">
        <v>-0.04</v>
      </c>
      <c r="R121" s="513">
        <v>131.67</v>
      </c>
      <c r="S121" s="513">
        <v>-0.32</v>
      </c>
      <c r="T121" s="513">
        <v>133.29</v>
      </c>
      <c r="U121" s="513">
        <v>-0.07</v>
      </c>
      <c r="V121" s="513">
        <v>125.41</v>
      </c>
      <c r="W121" s="513">
        <v>0.14</v>
      </c>
      <c r="X121" s="513">
        <v>125.5</v>
      </c>
      <c r="Y121" s="513">
        <v>0.08</v>
      </c>
      <c r="Z121" s="513">
        <v>127.14</v>
      </c>
      <c r="AA121" s="513">
        <v>-0.15</v>
      </c>
      <c r="AB121" s="513">
        <v>124</v>
      </c>
      <c r="AC121" s="513">
        <v>-0.02</v>
      </c>
      <c r="AD121" s="513">
        <v>126.15</v>
      </c>
      <c r="AE121" s="513">
        <v>-0.15</v>
      </c>
    </row>
    <row r="122" s="135" customFormat="1" customHeight="1" spans="1:31">
      <c r="A122" s="625">
        <v>45835</v>
      </c>
      <c r="B122" s="625">
        <v>45841</v>
      </c>
      <c r="C122" s="73" t="s">
        <v>484</v>
      </c>
      <c r="D122" s="513">
        <v>123.57</v>
      </c>
      <c r="E122" s="513">
        <v>-0.44</v>
      </c>
      <c r="F122" s="860">
        <v>125.71</v>
      </c>
      <c r="G122" s="513">
        <v>-0.14</v>
      </c>
      <c r="H122" s="513">
        <v>124.73</v>
      </c>
      <c r="I122" s="513">
        <v>-0.05</v>
      </c>
      <c r="J122" s="513">
        <v>121.02</v>
      </c>
      <c r="K122" s="513">
        <v>-0.11</v>
      </c>
      <c r="L122" s="513">
        <v>123.92</v>
      </c>
      <c r="M122" s="513">
        <v>-0.47</v>
      </c>
      <c r="N122" s="513">
        <v>125.61</v>
      </c>
      <c r="O122" s="513">
        <v>-0.1</v>
      </c>
      <c r="P122" s="513">
        <v>126.96</v>
      </c>
      <c r="Q122" s="513">
        <v>-0.12</v>
      </c>
      <c r="R122" s="513">
        <v>131.53</v>
      </c>
      <c r="S122" s="513">
        <v>-0.14</v>
      </c>
      <c r="T122" s="513">
        <v>133.14</v>
      </c>
      <c r="U122" s="513">
        <v>-0.15</v>
      </c>
      <c r="V122" s="513">
        <v>125.6</v>
      </c>
      <c r="W122" s="513">
        <v>0.19</v>
      </c>
      <c r="X122" s="513">
        <v>125.73</v>
      </c>
      <c r="Y122" s="513">
        <v>0.23</v>
      </c>
      <c r="Z122" s="513">
        <v>127.23</v>
      </c>
      <c r="AA122" s="513">
        <v>0.09</v>
      </c>
      <c r="AB122" s="513">
        <v>123.95</v>
      </c>
      <c r="AC122" s="513">
        <v>-0.05</v>
      </c>
      <c r="AD122" s="513">
        <v>126.05</v>
      </c>
      <c r="AE122" s="513">
        <v>-0.1</v>
      </c>
    </row>
    <row r="123" s="135" customFormat="1" customHeight="1" spans="1:31">
      <c r="A123" s="625">
        <v>45842</v>
      </c>
      <c r="B123" s="625">
        <v>45848</v>
      </c>
      <c r="C123" s="73" t="s">
        <v>484</v>
      </c>
      <c r="D123" s="513">
        <v>123.04</v>
      </c>
      <c r="E123" s="513">
        <v>-0.53</v>
      </c>
      <c r="F123" s="860">
        <v>125.82</v>
      </c>
      <c r="G123" s="513">
        <v>0.11</v>
      </c>
      <c r="H123" s="513">
        <v>124.81</v>
      </c>
      <c r="I123" s="513">
        <v>0.08</v>
      </c>
      <c r="J123" s="513">
        <v>121.11</v>
      </c>
      <c r="K123" s="513">
        <v>0.09</v>
      </c>
      <c r="L123" s="513">
        <v>124.05</v>
      </c>
      <c r="M123" s="513">
        <v>0.13</v>
      </c>
      <c r="N123" s="513">
        <v>125.72</v>
      </c>
      <c r="O123" s="513">
        <v>0.11</v>
      </c>
      <c r="P123" s="513">
        <v>127.04</v>
      </c>
      <c r="Q123" s="513">
        <v>0.08</v>
      </c>
      <c r="R123" s="513">
        <v>131.88</v>
      </c>
      <c r="S123" s="513">
        <v>0.35</v>
      </c>
      <c r="T123" s="513">
        <v>133.37</v>
      </c>
      <c r="U123" s="513">
        <v>0.23</v>
      </c>
      <c r="V123" s="513">
        <v>125.81</v>
      </c>
      <c r="W123" s="513">
        <v>0.21</v>
      </c>
      <c r="X123" s="513">
        <v>125.99</v>
      </c>
      <c r="Y123" s="513">
        <v>0.26</v>
      </c>
      <c r="Z123" s="513">
        <v>127.36</v>
      </c>
      <c r="AA123" s="513">
        <v>0.13</v>
      </c>
      <c r="AB123" s="513">
        <v>124.18</v>
      </c>
      <c r="AC123" s="513">
        <v>0.23</v>
      </c>
      <c r="AD123" s="513">
        <v>126.17</v>
      </c>
      <c r="AE123" s="513">
        <v>0.12</v>
      </c>
    </row>
    <row r="124" s="135" customFormat="1" customHeight="1" spans="1:31">
      <c r="A124" s="625">
        <v>45849</v>
      </c>
      <c r="B124" s="625">
        <v>45855</v>
      </c>
      <c r="C124" s="73" t="s">
        <v>484</v>
      </c>
      <c r="D124" s="513">
        <v>122.71</v>
      </c>
      <c r="E124" s="513">
        <v>-0.33</v>
      </c>
      <c r="F124" s="860">
        <v>125.77</v>
      </c>
      <c r="G124" s="513">
        <v>-0.05</v>
      </c>
      <c r="H124" s="513">
        <v>124.78</v>
      </c>
      <c r="I124" s="513">
        <v>-0.03</v>
      </c>
      <c r="J124" s="513">
        <v>121.07</v>
      </c>
      <c r="K124" s="513">
        <v>-0.04</v>
      </c>
      <c r="L124" s="513">
        <v>123.98</v>
      </c>
      <c r="M124" s="513">
        <v>-0.07</v>
      </c>
      <c r="N124" s="513">
        <v>125.62</v>
      </c>
      <c r="O124" s="513">
        <v>-0.1</v>
      </c>
      <c r="P124" s="513">
        <v>126.92</v>
      </c>
      <c r="Q124" s="513">
        <v>-0.12</v>
      </c>
      <c r="R124" s="513">
        <v>131.85</v>
      </c>
      <c r="S124" s="513">
        <v>-0.03</v>
      </c>
      <c r="T124" s="513">
        <v>133.31</v>
      </c>
      <c r="U124" s="513">
        <v>-0.06</v>
      </c>
      <c r="V124" s="513">
        <v>125.74</v>
      </c>
      <c r="W124" s="513">
        <v>-0.07</v>
      </c>
      <c r="X124" s="513">
        <v>125.87</v>
      </c>
      <c r="Y124" s="513">
        <v>-0.12</v>
      </c>
      <c r="Z124" s="513">
        <v>127.39</v>
      </c>
      <c r="AA124" s="513">
        <v>0.03</v>
      </c>
      <c r="AB124" s="513">
        <v>124.1</v>
      </c>
      <c r="AC124" s="513">
        <v>-0.08</v>
      </c>
      <c r="AD124" s="513">
        <v>126.09</v>
      </c>
      <c r="AE124" s="513">
        <v>-0.08</v>
      </c>
    </row>
    <row r="125" s="135" customFormat="1" customHeight="1" spans="1:31">
      <c r="A125" s="625">
        <v>45856</v>
      </c>
      <c r="B125" s="625">
        <v>45862</v>
      </c>
      <c r="C125" s="73" t="s">
        <v>484</v>
      </c>
      <c r="D125" s="513">
        <v>121.95</v>
      </c>
      <c r="E125" s="513">
        <v>-0.76</v>
      </c>
      <c r="F125" s="860">
        <v>125.69</v>
      </c>
      <c r="G125" s="513">
        <v>-0.08</v>
      </c>
      <c r="H125" s="513">
        <v>124.71</v>
      </c>
      <c r="I125" s="513">
        <v>-0.07</v>
      </c>
      <c r="J125" s="513">
        <v>120.59</v>
      </c>
      <c r="K125" s="513">
        <v>-0.48</v>
      </c>
      <c r="L125" s="513">
        <v>123.36</v>
      </c>
      <c r="M125" s="513">
        <v>-0.62</v>
      </c>
      <c r="N125" s="513">
        <v>125.53</v>
      </c>
      <c r="O125" s="513">
        <v>-0.09</v>
      </c>
      <c r="P125" s="513">
        <v>126.77</v>
      </c>
      <c r="Q125" s="513">
        <v>-0.15</v>
      </c>
      <c r="R125" s="513">
        <v>131.8</v>
      </c>
      <c r="S125" s="513">
        <v>-0.05</v>
      </c>
      <c r="T125" s="513">
        <v>133.26</v>
      </c>
      <c r="U125" s="513">
        <v>-0.05</v>
      </c>
      <c r="V125" s="513">
        <v>125.52</v>
      </c>
      <c r="W125" s="513">
        <v>-0.22</v>
      </c>
      <c r="X125" s="513">
        <v>125.69</v>
      </c>
      <c r="Y125" s="513">
        <v>-0.18</v>
      </c>
      <c r="Z125" s="513">
        <v>127.24</v>
      </c>
      <c r="AA125" s="513">
        <v>-0.15</v>
      </c>
      <c r="AB125" s="513">
        <v>123.56</v>
      </c>
      <c r="AC125" s="513">
        <v>-0.54</v>
      </c>
      <c r="AD125" s="513">
        <v>125.82</v>
      </c>
      <c r="AE125" s="513">
        <v>-0.27</v>
      </c>
    </row>
    <row r="126" s="135" customFormat="1" customHeight="1" spans="1:31">
      <c r="A126" s="625">
        <v>45863</v>
      </c>
      <c r="B126" s="625">
        <v>45869</v>
      </c>
      <c r="C126" s="73" t="s">
        <v>484</v>
      </c>
      <c r="D126" s="513">
        <v>121.06</v>
      </c>
      <c r="E126" s="513">
        <v>-0.89</v>
      </c>
      <c r="F126" s="513">
        <v>125.26</v>
      </c>
      <c r="G126" s="513">
        <v>-0.43</v>
      </c>
      <c r="H126" s="513">
        <v>124.35</v>
      </c>
      <c r="I126" s="513">
        <v>-0.36</v>
      </c>
      <c r="J126" s="513">
        <v>120.37</v>
      </c>
      <c r="K126" s="513">
        <v>-0.22</v>
      </c>
      <c r="L126" s="513">
        <v>122.48</v>
      </c>
      <c r="M126" s="513">
        <v>-0.88</v>
      </c>
      <c r="N126" s="513">
        <v>125.24</v>
      </c>
      <c r="O126" s="513">
        <v>-0.29</v>
      </c>
      <c r="P126" s="513">
        <v>126.42</v>
      </c>
      <c r="Q126" s="513">
        <v>-0.35</v>
      </c>
      <c r="R126" s="513">
        <v>131.01</v>
      </c>
      <c r="S126" s="513">
        <v>-0.79</v>
      </c>
      <c r="T126" s="513">
        <v>132.73</v>
      </c>
      <c r="U126" s="513">
        <v>-0.53</v>
      </c>
      <c r="V126" s="513">
        <v>125.01</v>
      </c>
      <c r="W126" s="513">
        <v>-0.51</v>
      </c>
      <c r="X126" s="513">
        <v>125.24</v>
      </c>
      <c r="Y126" s="513">
        <v>-0.45</v>
      </c>
      <c r="Z126" s="513">
        <v>126.98</v>
      </c>
      <c r="AA126" s="513">
        <v>-0.26</v>
      </c>
      <c r="AB126" s="513">
        <v>123.02</v>
      </c>
      <c r="AC126" s="513">
        <v>-0.54</v>
      </c>
      <c r="AD126" s="513">
        <v>125.32</v>
      </c>
      <c r="AE126" s="513">
        <v>-0.5</v>
      </c>
    </row>
    <row r="127" s="135" customFormat="1" customHeight="1" spans="1:31">
      <c r="A127" s="630">
        <v>45870</v>
      </c>
      <c r="B127" s="630">
        <v>45876</v>
      </c>
      <c r="C127" s="73" t="s">
        <v>484</v>
      </c>
      <c r="D127" s="513">
        <v>120.68</v>
      </c>
      <c r="E127" s="513">
        <v>-0.38</v>
      </c>
      <c r="F127" s="513">
        <v>125.09</v>
      </c>
      <c r="G127" s="513">
        <v>-0.17</v>
      </c>
      <c r="H127" s="513">
        <v>124.21</v>
      </c>
      <c r="I127" s="513">
        <v>-0.14</v>
      </c>
      <c r="J127" s="513">
        <v>120.25</v>
      </c>
      <c r="K127" s="513">
        <v>-0.12</v>
      </c>
      <c r="L127" s="513">
        <v>122.37</v>
      </c>
      <c r="M127" s="513">
        <v>-0.11</v>
      </c>
      <c r="N127" s="513">
        <v>125.12</v>
      </c>
      <c r="O127" s="513">
        <v>-0.12</v>
      </c>
      <c r="P127" s="513">
        <v>126.27</v>
      </c>
      <c r="Q127" s="513">
        <v>-0.15</v>
      </c>
      <c r="R127" s="513">
        <v>130.73</v>
      </c>
      <c r="S127" s="513">
        <v>-0.28</v>
      </c>
      <c r="T127" s="513">
        <v>132.58</v>
      </c>
      <c r="U127" s="513">
        <v>-0.15</v>
      </c>
      <c r="V127" s="513">
        <v>124.88</v>
      </c>
      <c r="W127" s="513">
        <v>-0.13</v>
      </c>
      <c r="X127" s="513">
        <v>125.05</v>
      </c>
      <c r="Y127" s="513">
        <v>-0.19</v>
      </c>
      <c r="Z127" s="513">
        <v>126.75</v>
      </c>
      <c r="AA127" s="513">
        <v>-0.23</v>
      </c>
      <c r="AB127" s="513">
        <v>122.78</v>
      </c>
      <c r="AC127" s="513">
        <v>-0.24</v>
      </c>
      <c r="AD127" s="513">
        <v>125.14</v>
      </c>
      <c r="AE127" s="513">
        <v>-0.18</v>
      </c>
    </row>
    <row r="128" s="135" customFormat="1" customHeight="1" spans="1:31">
      <c r="A128" s="630">
        <v>45877</v>
      </c>
      <c r="B128" s="630">
        <v>45883</v>
      </c>
      <c r="C128" s="73" t="s">
        <v>484</v>
      </c>
      <c r="D128" s="513">
        <v>120.55</v>
      </c>
      <c r="E128" s="513">
        <v>-0.13</v>
      </c>
      <c r="F128" s="513">
        <v>125.16</v>
      </c>
      <c r="G128" s="513">
        <v>0.07</v>
      </c>
      <c r="H128" s="513">
        <v>124.32</v>
      </c>
      <c r="I128" s="513">
        <v>0.11</v>
      </c>
      <c r="J128" s="513">
        <v>120.22</v>
      </c>
      <c r="K128" s="513">
        <v>-0.03</v>
      </c>
      <c r="L128" s="513">
        <v>122.25</v>
      </c>
      <c r="M128" s="513">
        <v>-0.12</v>
      </c>
      <c r="N128" s="513">
        <v>125.15</v>
      </c>
      <c r="O128" s="513">
        <v>0.03</v>
      </c>
      <c r="P128" s="513">
        <v>126.33</v>
      </c>
      <c r="Q128" s="513">
        <v>0.06</v>
      </c>
      <c r="R128" s="513">
        <v>130.71</v>
      </c>
      <c r="S128" s="513">
        <v>-0.02</v>
      </c>
      <c r="T128" s="513">
        <v>132.54</v>
      </c>
      <c r="U128" s="513">
        <v>-0.04</v>
      </c>
      <c r="V128" s="513">
        <v>124.99</v>
      </c>
      <c r="W128" s="513">
        <v>0.11</v>
      </c>
      <c r="X128" s="513">
        <v>125.19</v>
      </c>
      <c r="Y128" s="513">
        <v>0.14</v>
      </c>
      <c r="Z128" s="513">
        <v>126.67</v>
      </c>
      <c r="AA128" s="513">
        <v>-0.08</v>
      </c>
      <c r="AB128" s="513">
        <v>122.65</v>
      </c>
      <c r="AC128" s="513">
        <v>-0.13</v>
      </c>
      <c r="AD128" s="513">
        <v>125.13</v>
      </c>
      <c r="AE128" s="513">
        <v>-0.01</v>
      </c>
    </row>
    <row r="129" s="135" customFormat="1" customHeight="1" spans="1:31">
      <c r="A129" s="630">
        <v>45884</v>
      </c>
      <c r="B129" s="630">
        <v>45890</v>
      </c>
      <c r="C129" s="73" t="s">
        <v>484</v>
      </c>
      <c r="D129" s="513">
        <v>120.28</v>
      </c>
      <c r="E129" s="513">
        <v>-0.27</v>
      </c>
      <c r="F129" s="513">
        <v>125.33</v>
      </c>
      <c r="G129" s="513">
        <v>0.17</v>
      </c>
      <c r="H129" s="513">
        <v>124.71</v>
      </c>
      <c r="I129" s="513">
        <v>0.39</v>
      </c>
      <c r="J129" s="513">
        <v>120.28</v>
      </c>
      <c r="K129" s="513">
        <v>0.06</v>
      </c>
      <c r="L129" s="513">
        <v>122.33</v>
      </c>
      <c r="M129" s="513">
        <v>0.08</v>
      </c>
      <c r="N129" s="513">
        <v>125.21</v>
      </c>
      <c r="O129" s="513">
        <v>0.06</v>
      </c>
      <c r="P129" s="513">
        <v>126.4</v>
      </c>
      <c r="Q129" s="513">
        <v>0.07</v>
      </c>
      <c r="R129" s="513">
        <v>130.84</v>
      </c>
      <c r="S129" s="513">
        <v>0.13</v>
      </c>
      <c r="T129" s="513">
        <v>132.68</v>
      </c>
      <c r="U129" s="513">
        <v>0.14</v>
      </c>
      <c r="V129" s="513">
        <v>125.15</v>
      </c>
      <c r="W129" s="513">
        <v>0.16</v>
      </c>
      <c r="X129" s="513">
        <v>125.41</v>
      </c>
      <c r="Y129" s="513">
        <v>0.22</v>
      </c>
      <c r="Z129" s="513">
        <v>126.61</v>
      </c>
      <c r="AA129" s="513">
        <v>-0.06</v>
      </c>
      <c r="AB129" s="513">
        <v>122.72</v>
      </c>
      <c r="AC129" s="513">
        <v>0.07</v>
      </c>
      <c r="AD129" s="513">
        <v>125.23</v>
      </c>
      <c r="AE129" s="513">
        <v>0.1</v>
      </c>
    </row>
    <row r="130" s="135" customFormat="1" customHeight="1" spans="1:31">
      <c r="A130" s="630">
        <v>45891</v>
      </c>
      <c r="B130" s="630">
        <v>45897</v>
      </c>
      <c r="C130" s="73" t="s">
        <v>484</v>
      </c>
      <c r="D130" s="513">
        <v>119.89</v>
      </c>
      <c r="E130" s="513">
        <v>-0.39</v>
      </c>
      <c r="F130" s="513">
        <v>125.35</v>
      </c>
      <c r="G130" s="513">
        <v>0.02</v>
      </c>
      <c r="H130" s="513">
        <v>124.68</v>
      </c>
      <c r="I130" s="513">
        <v>-0.03</v>
      </c>
      <c r="J130" s="513">
        <v>120.12</v>
      </c>
      <c r="K130" s="513">
        <v>-0.16</v>
      </c>
      <c r="L130" s="513">
        <v>121.98</v>
      </c>
      <c r="M130" s="513">
        <v>-0.35</v>
      </c>
      <c r="N130" s="513">
        <v>125.02</v>
      </c>
      <c r="O130" s="513">
        <v>-0.19</v>
      </c>
      <c r="P130" s="513">
        <v>126.22</v>
      </c>
      <c r="Q130" s="513">
        <v>-0.18</v>
      </c>
      <c r="R130" s="513">
        <v>130.87</v>
      </c>
      <c r="S130" s="513">
        <v>0.03</v>
      </c>
      <c r="T130" s="513">
        <v>132.64</v>
      </c>
      <c r="U130" s="513">
        <v>-0.04</v>
      </c>
      <c r="V130" s="513">
        <v>125.04</v>
      </c>
      <c r="W130" s="513">
        <v>-0.11</v>
      </c>
      <c r="X130" s="513">
        <v>125.35</v>
      </c>
      <c r="Y130" s="513">
        <v>-0.06</v>
      </c>
      <c r="Z130" s="513">
        <v>126.46</v>
      </c>
      <c r="AA130" s="513">
        <v>-0.15</v>
      </c>
      <c r="AB130" s="513">
        <v>122.48</v>
      </c>
      <c r="AC130" s="513">
        <v>-0.24</v>
      </c>
      <c r="AD130" s="513">
        <v>125.08</v>
      </c>
      <c r="AE130" s="513">
        <v>-0.15</v>
      </c>
    </row>
    <row r="131" s="135" customFormat="1" customHeight="1" spans="1:31">
      <c r="A131" s="630">
        <v>45898</v>
      </c>
      <c r="B131" s="630">
        <v>45904</v>
      </c>
      <c r="C131" s="73" t="s">
        <v>484</v>
      </c>
      <c r="D131" s="513">
        <v>119.96</v>
      </c>
      <c r="E131" s="513">
        <v>0.07</v>
      </c>
      <c r="F131" s="513">
        <v>125.59</v>
      </c>
      <c r="G131" s="513">
        <v>0.24</v>
      </c>
      <c r="H131" s="513">
        <v>124.77</v>
      </c>
      <c r="I131" s="513">
        <v>0.09</v>
      </c>
      <c r="J131" s="513">
        <v>120.2</v>
      </c>
      <c r="K131" s="513">
        <v>0.08</v>
      </c>
      <c r="L131" s="513">
        <v>122.05</v>
      </c>
      <c r="M131" s="513">
        <v>0.07</v>
      </c>
      <c r="N131" s="513">
        <v>125.08</v>
      </c>
      <c r="O131" s="513">
        <v>0.06</v>
      </c>
      <c r="P131" s="513">
        <v>126.25</v>
      </c>
      <c r="Q131" s="513">
        <v>0.03</v>
      </c>
      <c r="R131" s="513">
        <v>131.06</v>
      </c>
      <c r="S131" s="513">
        <v>0.19</v>
      </c>
      <c r="T131" s="513">
        <v>132.77</v>
      </c>
      <c r="U131" s="513">
        <v>0.13</v>
      </c>
      <c r="V131" s="513">
        <v>125.39</v>
      </c>
      <c r="W131" s="513">
        <v>0.35</v>
      </c>
      <c r="X131" s="513">
        <v>125.49</v>
      </c>
      <c r="Y131" s="513">
        <v>0.14</v>
      </c>
      <c r="Z131" s="513">
        <v>126.63</v>
      </c>
      <c r="AA131" s="513">
        <v>0.17</v>
      </c>
      <c r="AB131" s="513">
        <v>122.55</v>
      </c>
      <c r="AC131" s="513">
        <v>0.07</v>
      </c>
      <c r="AD131" s="513">
        <v>125.21</v>
      </c>
      <c r="AE131" s="513">
        <v>0.13</v>
      </c>
    </row>
    <row r="132" s="135" customFormat="1" customHeight="1" spans="1:31">
      <c r="A132" s="630">
        <v>45905</v>
      </c>
      <c r="B132" s="630">
        <v>45911</v>
      </c>
      <c r="C132" s="73" t="s">
        <v>484</v>
      </c>
      <c r="D132" s="513">
        <v>121.27</v>
      </c>
      <c r="E132" s="513">
        <v>1.31</v>
      </c>
      <c r="F132" s="513">
        <v>125.87</v>
      </c>
      <c r="G132" s="513">
        <v>0.28</v>
      </c>
      <c r="H132" s="513">
        <v>124.98</v>
      </c>
      <c r="I132" s="513">
        <v>0.21</v>
      </c>
      <c r="J132" s="513">
        <v>120.11</v>
      </c>
      <c r="K132" s="513">
        <v>-0.09</v>
      </c>
      <c r="L132" s="513">
        <v>122.14</v>
      </c>
      <c r="M132" s="513">
        <v>0.09</v>
      </c>
      <c r="N132" s="513">
        <v>125.06</v>
      </c>
      <c r="O132" s="513">
        <v>-0.02</v>
      </c>
      <c r="P132" s="513">
        <v>126.28</v>
      </c>
      <c r="Q132" s="513">
        <v>0.03</v>
      </c>
      <c r="R132" s="513">
        <v>131.22</v>
      </c>
      <c r="S132" s="513">
        <v>0.16</v>
      </c>
      <c r="T132" s="513">
        <v>132.93</v>
      </c>
      <c r="U132" s="513">
        <v>0.16</v>
      </c>
      <c r="V132" s="513">
        <v>125.54</v>
      </c>
      <c r="W132" s="513">
        <v>0.15</v>
      </c>
      <c r="X132" s="513">
        <v>125.76</v>
      </c>
      <c r="Y132" s="513">
        <v>0.27</v>
      </c>
      <c r="Z132" s="513">
        <v>126.81</v>
      </c>
      <c r="AA132" s="513">
        <v>0.18</v>
      </c>
      <c r="AB132" s="513">
        <v>122.6</v>
      </c>
      <c r="AC132" s="513">
        <v>0.05</v>
      </c>
      <c r="AD132" s="513">
        <v>125.43</v>
      </c>
      <c r="AE132" s="513">
        <v>0.22</v>
      </c>
    </row>
    <row r="133" s="135" customFormat="1" customHeight="1" spans="1:31">
      <c r="A133" s="630">
        <v>45912</v>
      </c>
      <c r="B133" s="630">
        <v>45918</v>
      </c>
      <c r="C133" s="73" t="s">
        <v>484</v>
      </c>
      <c r="D133" s="513">
        <v>122.05</v>
      </c>
      <c r="E133" s="513">
        <v>0.78</v>
      </c>
      <c r="F133" s="513">
        <v>125.98</v>
      </c>
      <c r="G133" s="513">
        <v>0.11</v>
      </c>
      <c r="H133" s="513">
        <v>125.26</v>
      </c>
      <c r="I133" s="513">
        <v>0.28</v>
      </c>
      <c r="J133" s="513">
        <v>120.23</v>
      </c>
      <c r="K133" s="513">
        <v>0.12</v>
      </c>
      <c r="L133" s="513">
        <v>122.25</v>
      </c>
      <c r="M133" s="513">
        <v>0.11</v>
      </c>
      <c r="N133" s="513">
        <v>125.08</v>
      </c>
      <c r="O133" s="513">
        <v>0.02</v>
      </c>
      <c r="P133" s="513">
        <v>126.3</v>
      </c>
      <c r="Q133" s="513">
        <v>0.02</v>
      </c>
      <c r="R133" s="513">
        <v>131.51</v>
      </c>
      <c r="S133" s="513">
        <v>0.29</v>
      </c>
      <c r="T133" s="513">
        <v>133.12</v>
      </c>
      <c r="U133" s="513">
        <v>0.19</v>
      </c>
      <c r="V133" s="513">
        <v>125.64</v>
      </c>
      <c r="W133" s="513">
        <v>0.1</v>
      </c>
      <c r="X133" s="513">
        <v>125.89</v>
      </c>
      <c r="Y133" s="513">
        <v>0.13</v>
      </c>
      <c r="Z133" s="513">
        <v>126.89</v>
      </c>
      <c r="AA133" s="513">
        <v>0.08</v>
      </c>
      <c r="AB133" s="513">
        <v>122.73</v>
      </c>
      <c r="AC133" s="513">
        <v>0.13</v>
      </c>
      <c r="AD133" s="513">
        <v>125.61</v>
      </c>
      <c r="AE133" s="513">
        <v>0.18</v>
      </c>
    </row>
    <row r="134" s="135" customFormat="1" customHeight="1" spans="1:31">
      <c r="A134" s="630">
        <v>45919</v>
      </c>
      <c r="B134" s="630">
        <v>45925</v>
      </c>
      <c r="C134" s="73" t="s">
        <v>484</v>
      </c>
      <c r="D134" s="513">
        <v>123.11</v>
      </c>
      <c r="E134" s="513">
        <v>1.06</v>
      </c>
      <c r="F134" s="513">
        <v>126.11</v>
      </c>
      <c r="G134" s="513">
        <v>0.13</v>
      </c>
      <c r="H134" s="513">
        <v>125.33</v>
      </c>
      <c r="I134" s="513">
        <v>0.07</v>
      </c>
      <c r="J134" s="513">
        <v>120.37</v>
      </c>
      <c r="K134" s="513">
        <v>0.14</v>
      </c>
      <c r="L134" s="513">
        <v>122.37</v>
      </c>
      <c r="M134" s="513">
        <v>0.12</v>
      </c>
      <c r="N134" s="513">
        <v>125.12</v>
      </c>
      <c r="O134" s="513">
        <v>0.04</v>
      </c>
      <c r="P134" s="513">
        <v>126.32</v>
      </c>
      <c r="Q134" s="513">
        <v>0.02</v>
      </c>
      <c r="R134" s="513">
        <v>132.27</v>
      </c>
      <c r="S134" s="513">
        <v>0.76</v>
      </c>
      <c r="T134" s="513">
        <v>133.13</v>
      </c>
      <c r="U134" s="513">
        <v>0.01</v>
      </c>
      <c r="V134" s="513">
        <v>125.51</v>
      </c>
      <c r="W134" s="513">
        <v>-0.13</v>
      </c>
      <c r="X134" s="513">
        <v>125.97</v>
      </c>
      <c r="Y134" s="513">
        <v>0.08</v>
      </c>
      <c r="Z134" s="513">
        <v>126.94</v>
      </c>
      <c r="AA134" s="513">
        <v>0.05</v>
      </c>
      <c r="AB134" s="513">
        <v>122.88</v>
      </c>
      <c r="AC134" s="513">
        <v>0.15</v>
      </c>
      <c r="AD134" s="513">
        <v>125.8</v>
      </c>
      <c r="AE134" s="513">
        <v>0.19</v>
      </c>
    </row>
    <row r="135" s="135" customFormat="1" customHeight="1" spans="1:31">
      <c r="A135" s="630">
        <v>45933</v>
      </c>
      <c r="B135" s="630">
        <v>45939</v>
      </c>
      <c r="C135" s="73" t="s">
        <v>484</v>
      </c>
      <c r="D135" s="513">
        <v>123.04</v>
      </c>
      <c r="E135" s="513">
        <v>-0.07</v>
      </c>
      <c r="F135" s="513">
        <v>126.17</v>
      </c>
      <c r="G135" s="513">
        <v>0.06</v>
      </c>
      <c r="H135" s="513">
        <v>125.29</v>
      </c>
      <c r="I135" s="513">
        <v>-0.04</v>
      </c>
      <c r="J135" s="513">
        <v>120.15</v>
      </c>
      <c r="K135" s="513">
        <v>-0.22</v>
      </c>
      <c r="L135" s="513">
        <v>122.31</v>
      </c>
      <c r="M135" s="513">
        <v>-0.06</v>
      </c>
      <c r="N135" s="513">
        <v>125.08</v>
      </c>
      <c r="O135" s="513">
        <v>-0.04</v>
      </c>
      <c r="P135" s="513">
        <v>126.13</v>
      </c>
      <c r="Q135" s="513">
        <v>-0.19</v>
      </c>
      <c r="R135" s="513">
        <v>133.02</v>
      </c>
      <c r="S135" s="513">
        <v>0.75</v>
      </c>
      <c r="T135" s="513">
        <v>133.15</v>
      </c>
      <c r="U135" s="513">
        <v>0.02</v>
      </c>
      <c r="V135" s="513">
        <v>125.59</v>
      </c>
      <c r="W135" s="513">
        <v>0.08</v>
      </c>
      <c r="X135" s="513">
        <v>126.09</v>
      </c>
      <c r="Y135" s="513">
        <v>0.12</v>
      </c>
      <c r="Z135" s="513">
        <v>127.03</v>
      </c>
      <c r="AA135" s="513">
        <v>0.09</v>
      </c>
      <c r="AB135" s="513">
        <v>122.83</v>
      </c>
      <c r="AC135" s="513">
        <v>-0.05</v>
      </c>
      <c r="AD135" s="513">
        <v>125.84</v>
      </c>
      <c r="AE135" s="513">
        <v>0.04</v>
      </c>
    </row>
    <row r="136" s="135" customFormat="1" customHeight="1" spans="1:31">
      <c r="A136" s="630">
        <v>45940</v>
      </c>
      <c r="B136" s="630">
        <v>45946</v>
      </c>
      <c r="C136" s="73" t="s">
        <v>484</v>
      </c>
      <c r="D136" s="513">
        <v>122.89</v>
      </c>
      <c r="E136" s="513">
        <v>-0.15</v>
      </c>
      <c r="F136" s="513">
        <v>126.05</v>
      </c>
      <c r="G136" s="513">
        <v>-0.12</v>
      </c>
      <c r="H136" s="513">
        <v>125.21</v>
      </c>
      <c r="I136" s="513">
        <v>-0.08</v>
      </c>
      <c r="J136" s="513">
        <v>120.12</v>
      </c>
      <c r="K136" s="513">
        <v>-0.03</v>
      </c>
      <c r="L136" s="513">
        <v>122.18</v>
      </c>
      <c r="M136" s="513">
        <v>-0.13</v>
      </c>
      <c r="N136" s="513">
        <v>125.02</v>
      </c>
      <c r="O136" s="513">
        <v>-0.06</v>
      </c>
      <c r="P136" s="513">
        <v>126.03</v>
      </c>
      <c r="Q136" s="513">
        <v>-0.1</v>
      </c>
      <c r="R136" s="513">
        <v>134.21</v>
      </c>
      <c r="S136" s="513">
        <v>1.19</v>
      </c>
      <c r="T136" s="513">
        <v>133.12</v>
      </c>
      <c r="U136" s="513">
        <v>-0.03</v>
      </c>
      <c r="V136" s="513">
        <v>125.41</v>
      </c>
      <c r="W136" s="513">
        <v>-0.18</v>
      </c>
      <c r="X136" s="513">
        <v>125.95</v>
      </c>
      <c r="Y136" s="513">
        <v>-0.14</v>
      </c>
      <c r="Z136" s="513">
        <v>126.92</v>
      </c>
      <c r="AA136" s="513">
        <v>-0.11</v>
      </c>
      <c r="AB136" s="513">
        <v>122.45</v>
      </c>
      <c r="AC136" s="513">
        <v>-0.38</v>
      </c>
      <c r="AD136" s="513">
        <v>125.81</v>
      </c>
      <c r="AE136" s="513">
        <v>-0.03</v>
      </c>
    </row>
    <row r="137" s="135" customFormat="1" customHeight="1" spans="1:31">
      <c r="A137" s="630">
        <v>45947</v>
      </c>
      <c r="B137" s="630">
        <v>45953</v>
      </c>
      <c r="C137" s="73" t="s">
        <v>484</v>
      </c>
      <c r="D137" s="513">
        <v>122.14</v>
      </c>
      <c r="E137" s="513">
        <v>-0.75</v>
      </c>
      <c r="F137" s="513">
        <v>125.81</v>
      </c>
      <c r="G137" s="513">
        <v>-0.24</v>
      </c>
      <c r="H137" s="513">
        <v>125.09</v>
      </c>
      <c r="I137" s="513">
        <v>-0.12</v>
      </c>
      <c r="J137" s="513">
        <v>120.1</v>
      </c>
      <c r="K137" s="513">
        <v>-0.02</v>
      </c>
      <c r="L137" s="513">
        <v>121.99</v>
      </c>
      <c r="M137" s="513">
        <v>-0.19</v>
      </c>
      <c r="N137" s="513">
        <v>124.97</v>
      </c>
      <c r="O137" s="513">
        <v>-0.05</v>
      </c>
      <c r="P137" s="513">
        <v>125.94</v>
      </c>
      <c r="Q137" s="513">
        <v>-0.09</v>
      </c>
      <c r="R137" s="513">
        <v>134.02</v>
      </c>
      <c r="S137" s="513">
        <v>-0.19</v>
      </c>
      <c r="T137" s="513">
        <v>133.01</v>
      </c>
      <c r="U137" s="513">
        <v>-0.11</v>
      </c>
      <c r="V137" s="513">
        <v>125.12</v>
      </c>
      <c r="W137" s="513">
        <v>-0.29</v>
      </c>
      <c r="X137" s="513">
        <v>125.57</v>
      </c>
      <c r="Y137" s="513">
        <v>-0.38</v>
      </c>
      <c r="Z137" s="513">
        <v>126.74</v>
      </c>
      <c r="AA137" s="513">
        <v>-0.18</v>
      </c>
      <c r="AB137" s="513">
        <v>122.38</v>
      </c>
      <c r="AC137" s="513">
        <v>-0.07</v>
      </c>
      <c r="AD137" s="513">
        <v>125.61</v>
      </c>
      <c r="AE137" s="513">
        <v>-0.2</v>
      </c>
    </row>
    <row r="138" s="135" customFormat="1" customHeight="1" spans="1:31">
      <c r="A138" s="630">
        <v>45954</v>
      </c>
      <c r="B138" s="630">
        <v>45960</v>
      </c>
      <c r="C138" s="73" t="s">
        <v>484</v>
      </c>
      <c r="D138" s="513">
        <v>122.06</v>
      </c>
      <c r="E138" s="513">
        <v>-0.08</v>
      </c>
      <c r="F138" s="513">
        <v>125.68</v>
      </c>
      <c r="G138" s="513">
        <v>-0.13</v>
      </c>
      <c r="H138" s="513">
        <v>125.02</v>
      </c>
      <c r="I138" s="513">
        <v>-0.07</v>
      </c>
      <c r="J138" s="513">
        <v>120.05</v>
      </c>
      <c r="K138" s="513">
        <v>-0.05</v>
      </c>
      <c r="L138" s="513">
        <v>122.04</v>
      </c>
      <c r="M138" s="513">
        <v>0.05</v>
      </c>
      <c r="N138" s="513">
        <v>125.01</v>
      </c>
      <c r="O138" s="513">
        <v>0.04</v>
      </c>
      <c r="P138" s="513">
        <v>125.97</v>
      </c>
      <c r="Q138" s="513">
        <v>0.03</v>
      </c>
      <c r="R138" s="513">
        <v>133.57</v>
      </c>
      <c r="S138" s="513">
        <v>-0.45</v>
      </c>
      <c r="T138" s="513">
        <v>132.62</v>
      </c>
      <c r="U138" s="513">
        <v>-0.39</v>
      </c>
      <c r="V138" s="513">
        <v>124.91</v>
      </c>
      <c r="W138" s="513">
        <v>-0.21</v>
      </c>
      <c r="X138" s="513">
        <v>125.22</v>
      </c>
      <c r="Y138" s="513">
        <v>-0.35</v>
      </c>
      <c r="Z138" s="513">
        <v>126.37</v>
      </c>
      <c r="AA138" s="513">
        <v>-0.37</v>
      </c>
      <c r="AB138" s="513">
        <v>122.32</v>
      </c>
      <c r="AC138" s="513">
        <v>-0.06</v>
      </c>
      <c r="AD138" s="513">
        <v>125.45</v>
      </c>
      <c r="AE138" s="513">
        <v>-0.16</v>
      </c>
    </row>
    <row r="139" s="135" customFormat="1" customHeight="1" spans="1:31">
      <c r="A139" s="630">
        <v>45961</v>
      </c>
      <c r="B139" s="630">
        <v>45967</v>
      </c>
      <c r="C139" s="73" t="s">
        <v>484</v>
      </c>
      <c r="D139" s="513">
        <v>122.33</v>
      </c>
      <c r="E139" s="513">
        <v>0.27</v>
      </c>
      <c r="F139" s="513">
        <v>125.91</v>
      </c>
      <c r="G139" s="513">
        <v>0.23</v>
      </c>
      <c r="H139" s="513">
        <v>125.33</v>
      </c>
      <c r="I139" s="513">
        <v>0.31</v>
      </c>
      <c r="J139" s="513">
        <v>120.18</v>
      </c>
      <c r="K139" s="513">
        <v>0.13</v>
      </c>
      <c r="L139" s="513">
        <v>122.41</v>
      </c>
      <c r="M139" s="513">
        <v>0.37</v>
      </c>
      <c r="N139" s="513">
        <v>125.1</v>
      </c>
      <c r="O139" s="513">
        <v>0.09</v>
      </c>
      <c r="P139" s="513">
        <v>126.03</v>
      </c>
      <c r="Q139" s="513">
        <v>0.06</v>
      </c>
      <c r="R139" s="513">
        <v>133.98</v>
      </c>
      <c r="S139" s="513">
        <v>0.41</v>
      </c>
      <c r="T139" s="513">
        <v>133.09</v>
      </c>
      <c r="U139" s="513">
        <v>0.47</v>
      </c>
      <c r="V139" s="513">
        <v>125.37</v>
      </c>
      <c r="W139" s="513">
        <v>0.46</v>
      </c>
      <c r="X139" s="513">
        <v>125.81</v>
      </c>
      <c r="Y139" s="513">
        <v>0.59</v>
      </c>
      <c r="Z139" s="513">
        <v>126.47</v>
      </c>
      <c r="AA139" s="513">
        <v>0.1</v>
      </c>
      <c r="AB139" s="513">
        <v>122.44</v>
      </c>
      <c r="AC139" s="513">
        <v>0.12</v>
      </c>
      <c r="AD139" s="513">
        <v>125.73</v>
      </c>
      <c r="AE139" s="513">
        <v>0.28</v>
      </c>
    </row>
    <row r="140" s="135" customFormat="1" customHeight="1" spans="1:31">
      <c r="A140" s="630">
        <v>45968</v>
      </c>
      <c r="B140" s="630">
        <v>45974</v>
      </c>
      <c r="C140" s="73" t="s">
        <v>484</v>
      </c>
      <c r="D140" s="513">
        <v>122.45</v>
      </c>
      <c r="E140" s="513">
        <v>0.12</v>
      </c>
      <c r="F140" s="513">
        <v>126.02</v>
      </c>
      <c r="G140" s="513">
        <v>0.11</v>
      </c>
      <c r="H140" s="513">
        <v>125.47</v>
      </c>
      <c r="I140" s="513">
        <v>0.14</v>
      </c>
      <c r="J140" s="513">
        <v>120.35</v>
      </c>
      <c r="K140" s="513">
        <v>0.17</v>
      </c>
      <c r="L140" s="513">
        <v>122.66</v>
      </c>
      <c r="M140" s="513">
        <v>0.25</v>
      </c>
      <c r="N140" s="513">
        <v>125.17</v>
      </c>
      <c r="O140" s="513">
        <v>0.07</v>
      </c>
      <c r="P140" s="513">
        <v>126.08</v>
      </c>
      <c r="Q140" s="513">
        <v>0.05</v>
      </c>
      <c r="R140" s="513">
        <v>134.27</v>
      </c>
      <c r="S140" s="513">
        <v>0.29</v>
      </c>
      <c r="T140" s="513">
        <v>133.42</v>
      </c>
      <c r="U140" s="513">
        <v>0.33</v>
      </c>
      <c r="V140" s="513">
        <v>125.68</v>
      </c>
      <c r="W140" s="513">
        <v>0.31</v>
      </c>
      <c r="X140" s="513">
        <v>126.24</v>
      </c>
      <c r="Y140" s="513">
        <v>0.43</v>
      </c>
      <c r="Z140" s="513">
        <v>126.52</v>
      </c>
      <c r="AA140" s="513">
        <v>0.05</v>
      </c>
      <c r="AB140" s="513">
        <v>122.58</v>
      </c>
      <c r="AC140" s="513">
        <v>0.14</v>
      </c>
      <c r="AD140" s="513">
        <v>125.92</v>
      </c>
      <c r="AE140" s="513">
        <v>0.19</v>
      </c>
    </row>
    <row r="141" s="135" customFormat="1" customHeight="1" spans="1:31">
      <c r="A141" s="630">
        <v>45975</v>
      </c>
      <c r="B141" s="630">
        <v>45981</v>
      </c>
      <c r="C141" s="73" t="s">
        <v>484</v>
      </c>
      <c r="D141" s="513">
        <v>123.11</v>
      </c>
      <c r="E141" s="513">
        <v>0.66</v>
      </c>
      <c r="F141" s="513">
        <v>126.11</v>
      </c>
      <c r="G141" s="513">
        <v>0.09</v>
      </c>
      <c r="H141" s="513">
        <v>125.59</v>
      </c>
      <c r="I141" s="513">
        <v>0.12</v>
      </c>
      <c r="J141" s="513">
        <v>120.55</v>
      </c>
      <c r="K141" s="513">
        <v>0.2</v>
      </c>
      <c r="L141" s="513">
        <v>122.84</v>
      </c>
      <c r="M141" s="513">
        <v>0.18</v>
      </c>
      <c r="N141" s="513">
        <v>125.25</v>
      </c>
      <c r="O141" s="513">
        <v>0.08</v>
      </c>
      <c r="P141" s="513">
        <v>126.11</v>
      </c>
      <c r="Q141" s="513">
        <v>0.03</v>
      </c>
      <c r="R141" s="513">
        <v>134.81</v>
      </c>
      <c r="S141" s="513">
        <v>0.54</v>
      </c>
      <c r="T141" s="513">
        <v>133.94</v>
      </c>
      <c r="U141" s="513">
        <v>0.52</v>
      </c>
      <c r="V141" s="513">
        <v>125.89</v>
      </c>
      <c r="W141" s="513">
        <v>0.21</v>
      </c>
      <c r="X141" s="513">
        <v>126.51</v>
      </c>
      <c r="Y141" s="513">
        <v>0.27</v>
      </c>
      <c r="Z141" s="513">
        <v>126.64</v>
      </c>
      <c r="AA141" s="513">
        <v>0.12</v>
      </c>
      <c r="AB141" s="513">
        <v>122.7</v>
      </c>
      <c r="AC141" s="513">
        <v>0.12</v>
      </c>
      <c r="AD141" s="513">
        <v>126.16</v>
      </c>
      <c r="AE141" s="513">
        <v>0.24</v>
      </c>
    </row>
    <row r="142" s="135" customFormat="1" customHeight="1" spans="1:31">
      <c r="A142" s="630">
        <v>45982</v>
      </c>
      <c r="B142" s="630">
        <v>45988</v>
      </c>
      <c r="C142" s="73" t="s">
        <v>484</v>
      </c>
      <c r="D142" s="513">
        <v>123.27</v>
      </c>
      <c r="E142" s="513">
        <v>0.16</v>
      </c>
      <c r="F142" s="513">
        <v>126.06</v>
      </c>
      <c r="G142" s="513">
        <v>-0.05</v>
      </c>
      <c r="H142" s="513">
        <v>125.51</v>
      </c>
      <c r="I142" s="513">
        <v>-0.08</v>
      </c>
      <c r="J142" s="513">
        <v>120.4</v>
      </c>
      <c r="K142" s="513">
        <v>-0.15</v>
      </c>
      <c r="L142" s="513">
        <v>123.25</v>
      </c>
      <c r="M142" s="513">
        <v>0.41</v>
      </c>
      <c r="N142" s="513">
        <v>125.42</v>
      </c>
      <c r="O142" s="513">
        <v>0.17</v>
      </c>
      <c r="P142" s="513">
        <v>126.21</v>
      </c>
      <c r="Q142" s="513">
        <v>0.1</v>
      </c>
      <c r="R142" s="513">
        <v>135.52</v>
      </c>
      <c r="S142" s="513">
        <v>0.71</v>
      </c>
      <c r="T142" s="513">
        <v>134.68</v>
      </c>
      <c r="U142" s="513">
        <v>0.74</v>
      </c>
      <c r="V142" s="513">
        <v>126.05</v>
      </c>
      <c r="W142" s="513">
        <v>0.16</v>
      </c>
      <c r="X142" s="513">
        <v>126.74</v>
      </c>
      <c r="Y142" s="513">
        <v>0.23</v>
      </c>
      <c r="Z142" s="513">
        <v>126.77</v>
      </c>
      <c r="AA142" s="513">
        <v>0.13</v>
      </c>
      <c r="AB142" s="513">
        <v>122.61</v>
      </c>
      <c r="AC142" s="513">
        <v>-0.09</v>
      </c>
      <c r="AD142" s="513">
        <v>126.35</v>
      </c>
      <c r="AE142" s="513">
        <v>0.19</v>
      </c>
    </row>
    <row r="143" s="135" customFormat="1" customHeight="1" spans="1:31">
      <c r="A143" s="630">
        <v>45989</v>
      </c>
      <c r="B143" s="630">
        <v>45995</v>
      </c>
      <c r="C143" s="73" t="s">
        <v>484</v>
      </c>
      <c r="D143" s="513">
        <v>123.95</v>
      </c>
      <c r="E143" s="513">
        <v>0.68</v>
      </c>
      <c r="F143" s="513">
        <v>126.15</v>
      </c>
      <c r="G143" s="513">
        <v>0.09</v>
      </c>
      <c r="H143" s="513">
        <v>125.72</v>
      </c>
      <c r="I143" s="513">
        <v>0.21</v>
      </c>
      <c r="J143" s="513">
        <v>120.48</v>
      </c>
      <c r="K143" s="513">
        <v>0.08</v>
      </c>
      <c r="L143" s="513">
        <v>124.01</v>
      </c>
      <c r="M143" s="513">
        <v>0.76</v>
      </c>
      <c r="N143" s="513">
        <v>126.03</v>
      </c>
      <c r="O143" s="513">
        <v>0.61</v>
      </c>
      <c r="P143" s="513">
        <v>126.5</v>
      </c>
      <c r="Q143" s="513">
        <v>0.29</v>
      </c>
      <c r="R143" s="513">
        <v>135.91</v>
      </c>
      <c r="S143" s="513">
        <v>0.39</v>
      </c>
      <c r="T143" s="513">
        <v>135.29</v>
      </c>
      <c r="U143" s="513">
        <v>0.61</v>
      </c>
      <c r="V143" s="513">
        <v>126.28</v>
      </c>
      <c r="W143" s="513">
        <v>0.23</v>
      </c>
      <c r="X143" s="513">
        <v>127.11</v>
      </c>
      <c r="Y143" s="513">
        <v>0.37</v>
      </c>
      <c r="Z143" s="513">
        <v>127.02</v>
      </c>
      <c r="AA143" s="513">
        <v>0.25</v>
      </c>
      <c r="AB143" s="513">
        <v>122.69</v>
      </c>
      <c r="AC143" s="513">
        <v>0.08</v>
      </c>
      <c r="AD143" s="513">
        <v>126.7</v>
      </c>
      <c r="AE143" s="513">
        <v>0.35</v>
      </c>
    </row>
    <row r="144" s="135" customFormat="1" customHeight="1" spans="1:31">
      <c r="A144" s="630">
        <v>45996</v>
      </c>
      <c r="B144" s="630">
        <v>46002</v>
      </c>
      <c r="C144" s="73" t="s">
        <v>484</v>
      </c>
      <c r="D144" s="513">
        <v>123.11</v>
      </c>
      <c r="E144" s="513">
        <v>-0.84</v>
      </c>
      <c r="F144" s="513">
        <v>126.29</v>
      </c>
      <c r="G144" s="513">
        <v>0.14</v>
      </c>
      <c r="H144" s="513">
        <v>125.81</v>
      </c>
      <c r="I144" s="513">
        <v>0.09</v>
      </c>
      <c r="J144" s="513">
        <v>119.36</v>
      </c>
      <c r="K144" s="513">
        <v>-1.12</v>
      </c>
      <c r="L144" s="513">
        <v>123.72</v>
      </c>
      <c r="M144" s="513">
        <v>-0.29</v>
      </c>
      <c r="N144" s="513">
        <v>125.98</v>
      </c>
      <c r="O144" s="513">
        <v>-0.05</v>
      </c>
      <c r="P144" s="513">
        <v>126.42</v>
      </c>
      <c r="Q144" s="513">
        <v>-0.08</v>
      </c>
      <c r="R144" s="513">
        <v>136.48</v>
      </c>
      <c r="S144" s="513">
        <v>0.57</v>
      </c>
      <c r="T144" s="513">
        <v>135.98</v>
      </c>
      <c r="U144" s="513">
        <v>0.69</v>
      </c>
      <c r="V144" s="513">
        <v>126.81</v>
      </c>
      <c r="W144" s="513">
        <v>0.53</v>
      </c>
      <c r="X144" s="513">
        <v>127.82</v>
      </c>
      <c r="Y144" s="513">
        <v>0.71</v>
      </c>
      <c r="Z144" s="513">
        <v>127.47</v>
      </c>
      <c r="AA144" s="513">
        <v>0.45</v>
      </c>
      <c r="AB144" s="513">
        <v>122.24</v>
      </c>
      <c r="AC144" s="513">
        <v>-0.45</v>
      </c>
      <c r="AD144" s="513">
        <v>126.73</v>
      </c>
      <c r="AE144" s="513">
        <v>0.03</v>
      </c>
    </row>
    <row r="145" s="135" customFormat="1" customHeight="1" spans="1:31">
      <c r="A145" s="630">
        <v>46003</v>
      </c>
      <c r="B145" s="630">
        <v>46009</v>
      </c>
      <c r="C145" s="73" t="s">
        <v>484</v>
      </c>
      <c r="D145" s="513">
        <v>123.74</v>
      </c>
      <c r="E145" s="513">
        <v>0.63</v>
      </c>
      <c r="F145" s="513">
        <v>126.56</v>
      </c>
      <c r="G145" s="513">
        <v>0.27</v>
      </c>
      <c r="H145" s="513">
        <v>126.19</v>
      </c>
      <c r="I145" s="513">
        <v>0.38</v>
      </c>
      <c r="J145" s="513">
        <v>119.88</v>
      </c>
      <c r="K145" s="513">
        <v>0.52</v>
      </c>
      <c r="L145" s="513">
        <v>123.88</v>
      </c>
      <c r="M145" s="513">
        <v>0.16</v>
      </c>
      <c r="N145" s="513">
        <v>126.09</v>
      </c>
      <c r="O145" s="513">
        <v>0.11</v>
      </c>
      <c r="P145" s="513">
        <v>126.58</v>
      </c>
      <c r="Q145" s="513">
        <v>0.16</v>
      </c>
      <c r="R145" s="513">
        <v>136.82</v>
      </c>
      <c r="S145" s="513">
        <v>0.34</v>
      </c>
      <c r="T145" s="513">
        <v>136.41</v>
      </c>
      <c r="U145" s="513">
        <v>0.43</v>
      </c>
      <c r="V145" s="513">
        <v>127.32</v>
      </c>
      <c r="W145" s="513">
        <v>0.51</v>
      </c>
      <c r="X145" s="513">
        <v>128.51</v>
      </c>
      <c r="Y145" s="513">
        <v>0.69</v>
      </c>
      <c r="Z145" s="513">
        <v>128.34</v>
      </c>
      <c r="AA145" s="513">
        <v>0.87</v>
      </c>
      <c r="AB145" s="513">
        <v>122.88</v>
      </c>
      <c r="AC145" s="513">
        <v>0.64</v>
      </c>
      <c r="AD145" s="513">
        <v>127.17</v>
      </c>
      <c r="AE145" s="513">
        <v>0.44</v>
      </c>
    </row>
    <row r="146" s="135" customFormat="1" customHeight="1" spans="1:31">
      <c r="A146" s="630">
        <v>46010</v>
      </c>
      <c r="B146" s="630">
        <v>46016</v>
      </c>
      <c r="C146" s="73" t="s">
        <v>484</v>
      </c>
      <c r="D146" s="513">
        <v>123.55</v>
      </c>
      <c r="E146" s="513">
        <v>-0.19</v>
      </c>
      <c r="F146" s="513">
        <v>126.87</v>
      </c>
      <c r="G146" s="513">
        <v>0.31</v>
      </c>
      <c r="H146" s="513">
        <v>126.12</v>
      </c>
      <c r="I146" s="513">
        <v>-0.07</v>
      </c>
      <c r="J146" s="513">
        <v>119.72</v>
      </c>
      <c r="K146" s="513">
        <v>-0.16</v>
      </c>
      <c r="L146" s="513">
        <v>123.52</v>
      </c>
      <c r="M146" s="513">
        <v>-0.36</v>
      </c>
      <c r="N146" s="513">
        <v>125.93</v>
      </c>
      <c r="O146" s="513">
        <v>-0.16</v>
      </c>
      <c r="P146" s="513">
        <v>126.41</v>
      </c>
      <c r="Q146" s="513">
        <v>-0.17</v>
      </c>
      <c r="R146" s="513">
        <v>136.5</v>
      </c>
      <c r="S146" s="513">
        <v>-0.32</v>
      </c>
      <c r="T146" s="513">
        <v>136.26</v>
      </c>
      <c r="U146" s="513">
        <v>-0.15</v>
      </c>
      <c r="V146" s="513">
        <v>127.55</v>
      </c>
      <c r="W146" s="513">
        <v>0.23</v>
      </c>
      <c r="X146" s="513">
        <v>128.69</v>
      </c>
      <c r="Y146" s="513">
        <v>0.18</v>
      </c>
      <c r="Z146" s="513">
        <v>128.17</v>
      </c>
      <c r="AA146" s="513">
        <v>-0.17</v>
      </c>
      <c r="AB146" s="513">
        <v>122.68</v>
      </c>
      <c r="AC146" s="513">
        <v>-0.2</v>
      </c>
      <c r="AD146" s="513">
        <v>127.07</v>
      </c>
      <c r="AE146" s="513">
        <v>-0.1</v>
      </c>
    </row>
    <row r="147" s="135" customFormat="1" customHeight="1" spans="1:31">
      <c r="A147" s="630">
        <v>46017</v>
      </c>
      <c r="B147" s="630">
        <v>46023</v>
      </c>
      <c r="C147" s="73" t="s">
        <v>484</v>
      </c>
      <c r="D147" s="513">
        <v>123.11</v>
      </c>
      <c r="E147" s="513">
        <v>-0.44</v>
      </c>
      <c r="F147" s="513">
        <v>126.29</v>
      </c>
      <c r="G147" s="513">
        <v>-0.58</v>
      </c>
      <c r="H147" s="513">
        <v>125.43</v>
      </c>
      <c r="I147" s="513">
        <v>-0.69</v>
      </c>
      <c r="J147" s="513">
        <v>119.7</v>
      </c>
      <c r="K147" s="513">
        <v>-0.02</v>
      </c>
      <c r="L147" s="513">
        <v>123.21</v>
      </c>
      <c r="M147" s="513">
        <v>-0.31</v>
      </c>
      <c r="N147" s="513">
        <v>125.56</v>
      </c>
      <c r="O147" s="513">
        <v>-0.37</v>
      </c>
      <c r="P147" s="513">
        <v>126.01</v>
      </c>
      <c r="Q147" s="513">
        <v>-0.4</v>
      </c>
      <c r="R147" s="513">
        <v>134.81</v>
      </c>
      <c r="S147" s="513">
        <v>-1.69</v>
      </c>
      <c r="T147" s="513">
        <v>134.65</v>
      </c>
      <c r="U147" s="513">
        <v>-1.61</v>
      </c>
      <c r="V147" s="513">
        <v>126.08</v>
      </c>
      <c r="W147" s="513">
        <v>-1.47</v>
      </c>
      <c r="X147" s="513">
        <v>126.56</v>
      </c>
      <c r="Y147" s="513">
        <v>-2.13</v>
      </c>
      <c r="Z147" s="513">
        <v>126.31</v>
      </c>
      <c r="AA147" s="513">
        <v>-1.86</v>
      </c>
      <c r="AB147" s="513">
        <v>122.6</v>
      </c>
      <c r="AC147" s="513">
        <v>-0.08</v>
      </c>
      <c r="AD147" s="513">
        <v>126.18</v>
      </c>
      <c r="AE147" s="513">
        <v>-0.89</v>
      </c>
    </row>
    <row r="148" s="135" customFormat="1" customHeight="1" spans="1:31">
      <c r="A148" s="630">
        <v>46024</v>
      </c>
      <c r="B148" s="630">
        <v>46030</v>
      </c>
      <c r="C148" s="73" t="s">
        <v>484</v>
      </c>
      <c r="D148" s="513">
        <v>122.75</v>
      </c>
      <c r="E148" s="513">
        <v>-0.36</v>
      </c>
      <c r="F148" s="513">
        <v>126.11</v>
      </c>
      <c r="G148" s="513">
        <v>-0.18</v>
      </c>
      <c r="H148" s="513">
        <v>125.31</v>
      </c>
      <c r="I148" s="513">
        <v>-0.12</v>
      </c>
      <c r="J148" s="513">
        <v>119.78</v>
      </c>
      <c r="K148" s="513">
        <v>0.08</v>
      </c>
      <c r="L148" s="513">
        <v>123.18</v>
      </c>
      <c r="M148" s="513">
        <v>-0.03</v>
      </c>
      <c r="N148" s="513">
        <v>125.43</v>
      </c>
      <c r="O148" s="513">
        <v>-0.13</v>
      </c>
      <c r="P148" s="513">
        <v>125.93</v>
      </c>
      <c r="Q148" s="513">
        <v>-0.08</v>
      </c>
      <c r="R148" s="513">
        <v>134.45</v>
      </c>
      <c r="S148" s="513">
        <v>-0.36</v>
      </c>
      <c r="T148" s="513">
        <v>134.3</v>
      </c>
      <c r="U148" s="513">
        <v>-0.35</v>
      </c>
      <c r="V148" s="513">
        <v>125.74</v>
      </c>
      <c r="W148" s="513">
        <v>-0.34</v>
      </c>
      <c r="X148" s="513">
        <v>126.31</v>
      </c>
      <c r="Y148" s="513">
        <v>-0.25</v>
      </c>
      <c r="Z148" s="513">
        <v>126.1</v>
      </c>
      <c r="AA148" s="513">
        <v>-0.21</v>
      </c>
      <c r="AB148" s="513">
        <v>122.62</v>
      </c>
      <c r="AC148" s="513">
        <v>0.02</v>
      </c>
      <c r="AD148" s="513">
        <v>126</v>
      </c>
      <c r="AE148" s="513">
        <v>-0.18</v>
      </c>
    </row>
    <row r="149" s="135" customFormat="1" customHeight="1" spans="1:31">
      <c r="A149" s="630">
        <v>46031</v>
      </c>
      <c r="B149" s="630">
        <v>46037</v>
      </c>
      <c r="C149" s="73" t="s">
        <v>484</v>
      </c>
      <c r="D149" s="513">
        <v>122.72</v>
      </c>
      <c r="E149" s="513">
        <v>-0.03</v>
      </c>
      <c r="F149" s="513">
        <v>126.23</v>
      </c>
      <c r="G149" s="513">
        <v>0.12</v>
      </c>
      <c r="H149" s="513">
        <v>125.39</v>
      </c>
      <c r="I149" s="513">
        <v>0.08</v>
      </c>
      <c r="J149" s="513">
        <v>119.92</v>
      </c>
      <c r="K149" s="513">
        <v>0.14</v>
      </c>
      <c r="L149" s="513">
        <v>123.35</v>
      </c>
      <c r="M149" s="513">
        <v>0.17</v>
      </c>
      <c r="N149" s="513">
        <v>125.52</v>
      </c>
      <c r="O149" s="513">
        <v>0.09</v>
      </c>
      <c r="P149" s="513">
        <v>125.99</v>
      </c>
      <c r="Q149" s="513">
        <v>0.06</v>
      </c>
      <c r="R149" s="513">
        <v>134.61</v>
      </c>
      <c r="S149" s="513">
        <v>0.16</v>
      </c>
      <c r="T149" s="513">
        <v>134.67</v>
      </c>
      <c r="U149" s="513">
        <v>0.37</v>
      </c>
      <c r="V149" s="513">
        <v>125.99</v>
      </c>
      <c r="W149" s="513">
        <v>0.25</v>
      </c>
      <c r="X149" s="513">
        <v>126.49</v>
      </c>
      <c r="Y149" s="513">
        <v>0.18</v>
      </c>
      <c r="Z149" s="513">
        <v>126.26</v>
      </c>
      <c r="AA149" s="513">
        <v>0.16</v>
      </c>
      <c r="AB149" s="513">
        <v>122.8</v>
      </c>
      <c r="AC149" s="513">
        <v>0.18</v>
      </c>
      <c r="AD149" s="513">
        <v>126.15</v>
      </c>
      <c r="AE149" s="513">
        <v>0.15</v>
      </c>
    </row>
    <row r="150" customHeight="1" spans="1:31">
      <c r="A150" s="634">
        <v>46038</v>
      </c>
      <c r="B150" s="634">
        <v>46044</v>
      </c>
      <c r="C150" s="71" t="s">
        <v>484</v>
      </c>
      <c r="D150" s="519">
        <v>122.44</v>
      </c>
      <c r="E150" s="519">
        <v>-0.28</v>
      </c>
      <c r="F150" s="519">
        <v>126.32</v>
      </c>
      <c r="G150" s="519">
        <v>0.09</v>
      </c>
      <c r="H150" s="519">
        <v>125.45</v>
      </c>
      <c r="I150" s="519">
        <v>0.06</v>
      </c>
      <c r="J150" s="519">
        <v>119.85</v>
      </c>
      <c r="K150" s="519">
        <v>-0.07</v>
      </c>
      <c r="L150" s="519">
        <v>123.01</v>
      </c>
      <c r="M150" s="519">
        <v>-0.34</v>
      </c>
      <c r="N150" s="519">
        <v>125.21</v>
      </c>
      <c r="O150" s="519">
        <v>-0.31</v>
      </c>
      <c r="P150" s="519">
        <v>125.82</v>
      </c>
      <c r="Q150" s="519">
        <v>-0.17</v>
      </c>
      <c r="R150" s="519">
        <v>134.72</v>
      </c>
      <c r="S150" s="519">
        <v>0.11</v>
      </c>
      <c r="T150" s="519">
        <v>134.75</v>
      </c>
      <c r="U150" s="519">
        <v>0.08</v>
      </c>
      <c r="V150" s="519">
        <v>126.21</v>
      </c>
      <c r="W150" s="519">
        <v>0.22</v>
      </c>
      <c r="X150" s="519">
        <v>126.78</v>
      </c>
      <c r="Y150" s="519">
        <v>0.29</v>
      </c>
      <c r="Z150" s="519">
        <v>126.35</v>
      </c>
      <c r="AA150" s="519">
        <v>0.09</v>
      </c>
      <c r="AB150" s="519">
        <v>122.7</v>
      </c>
      <c r="AC150" s="519">
        <v>-0.1</v>
      </c>
      <c r="AD150" s="519">
        <v>126.12</v>
      </c>
      <c r="AE150" s="519">
        <v>-0.03</v>
      </c>
    </row>
  </sheetData>
  <mergeCells count="9">
    <mergeCell ref="A3:B3"/>
    <mergeCell ref="D3:I3"/>
    <mergeCell ref="J3:M3"/>
    <mergeCell ref="N3:Q3"/>
    <mergeCell ref="R3:U3"/>
    <mergeCell ref="V3:Y3"/>
    <mergeCell ref="Z3:AC3"/>
    <mergeCell ref="AD3:AD4"/>
    <mergeCell ref="AE3:AE4"/>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418"/>
  <sheetViews>
    <sheetView workbookViewId="0">
      <pane xSplit="3" ySplit="2" topLeftCell="D1395" activePane="bottomRight" state="frozen"/>
      <selection/>
      <selection pane="topRight"/>
      <selection pane="bottomLeft"/>
      <selection pane="bottomRight" activeCell="A1419" sqref="A1419"/>
    </sheetView>
  </sheetViews>
  <sheetFormatPr defaultColWidth="13.1333333333333" defaultRowHeight="20.1" customHeight="1"/>
  <cols>
    <col min="1" max="1" width="13.1333333333333" style="600"/>
    <col min="2" max="2" width="13.1333333333333" style="600" customWidth="1"/>
    <col min="3" max="3" width="25.6333333333333" customWidth="1"/>
    <col min="4" max="17" width="13.1333333333333" customWidth="1"/>
  </cols>
  <sheetData>
    <row r="1" s="35" customFormat="1" ht="30" customHeight="1" spans="1:17">
      <c r="A1" s="601" t="s">
        <v>486</v>
      </c>
      <c r="B1" s="601"/>
      <c r="C1" s="4"/>
      <c r="D1" s="4"/>
      <c r="E1" s="4"/>
      <c r="F1" s="4"/>
      <c r="G1" s="4"/>
      <c r="H1" s="4"/>
      <c r="I1" s="4"/>
      <c r="J1" s="4"/>
      <c r="K1" s="4"/>
      <c r="L1" s="4"/>
      <c r="M1" s="4"/>
      <c r="N1" s="4"/>
      <c r="O1" s="4"/>
      <c r="P1" s="4"/>
      <c r="Q1" s="4"/>
    </row>
    <row r="2" s="35" customFormat="1" ht="30" customHeight="1" spans="1:17">
      <c r="A2" s="403" t="s">
        <v>476</v>
      </c>
      <c r="B2" s="403" t="s">
        <v>465</v>
      </c>
      <c r="C2" s="39" t="s">
        <v>429</v>
      </c>
      <c r="D2" s="39" t="s">
        <v>171</v>
      </c>
      <c r="E2" s="39" t="s">
        <v>174</v>
      </c>
      <c r="F2" s="39" t="s">
        <v>175</v>
      </c>
      <c r="G2" s="39" t="s">
        <v>176</v>
      </c>
      <c r="H2" s="39" t="s">
        <v>180</v>
      </c>
      <c r="I2" s="39" t="s">
        <v>181</v>
      </c>
      <c r="J2" s="39" t="s">
        <v>182</v>
      </c>
      <c r="K2" s="39" t="s">
        <v>189</v>
      </c>
      <c r="L2" s="39" t="s">
        <v>190</v>
      </c>
      <c r="M2" s="39" t="s">
        <v>186</v>
      </c>
      <c r="N2" s="39" t="s">
        <v>185</v>
      </c>
      <c r="O2" s="39" t="s">
        <v>194</v>
      </c>
      <c r="P2" s="39" t="s">
        <v>195</v>
      </c>
      <c r="Q2" s="39" t="s">
        <v>487</v>
      </c>
    </row>
    <row r="3" customHeight="1" spans="1:17">
      <c r="A3" s="543">
        <f t="shared" ref="A3:A66" si="0">B3-6</f>
        <v>44337</v>
      </c>
      <c r="B3" s="543">
        <v>44343</v>
      </c>
      <c r="C3" s="238" t="s">
        <v>488</v>
      </c>
      <c r="D3" s="238">
        <v>7.95</v>
      </c>
      <c r="E3" s="238">
        <v>8.45</v>
      </c>
      <c r="F3" s="238">
        <v>8.45</v>
      </c>
      <c r="G3" s="238">
        <v>8.3</v>
      </c>
      <c r="H3" s="238">
        <v>8.95</v>
      </c>
      <c r="I3" s="238">
        <v>8.75</v>
      </c>
      <c r="J3" s="238">
        <v>9.35</v>
      </c>
      <c r="K3" s="238">
        <v>9.1</v>
      </c>
      <c r="L3" s="238">
        <v>8.7</v>
      </c>
      <c r="M3" s="910" t="s">
        <v>449</v>
      </c>
      <c r="N3" s="910" t="s">
        <v>449</v>
      </c>
      <c r="O3" s="238">
        <v>9.75</v>
      </c>
      <c r="P3" s="238">
        <v>8.95</v>
      </c>
      <c r="Q3" s="238">
        <v>8.79</v>
      </c>
    </row>
    <row r="4" customHeight="1" spans="1:17">
      <c r="A4" s="543">
        <f t="shared" si="0"/>
        <v>44337</v>
      </c>
      <c r="B4" s="543">
        <v>44343</v>
      </c>
      <c r="C4" s="238" t="s">
        <v>489</v>
      </c>
      <c r="D4" s="238">
        <v>7.75</v>
      </c>
      <c r="E4" s="238">
        <v>8.15</v>
      </c>
      <c r="F4" s="238">
        <v>8</v>
      </c>
      <c r="G4" s="238">
        <v>7.9</v>
      </c>
      <c r="H4" s="238">
        <v>8.2</v>
      </c>
      <c r="I4" s="238">
        <v>8.3</v>
      </c>
      <c r="J4" s="238">
        <v>9</v>
      </c>
      <c r="K4" s="238">
        <v>8.75</v>
      </c>
      <c r="L4" s="238">
        <v>8.55</v>
      </c>
      <c r="M4" s="910" t="s">
        <v>449</v>
      </c>
      <c r="N4" s="910" t="s">
        <v>449</v>
      </c>
      <c r="O4" s="238">
        <v>9.15</v>
      </c>
      <c r="P4" s="238">
        <v>8.55</v>
      </c>
      <c r="Q4" s="238">
        <v>8.39</v>
      </c>
    </row>
    <row r="5" customHeight="1" spans="1:17">
      <c r="A5" s="543">
        <f t="shared" si="0"/>
        <v>44337</v>
      </c>
      <c r="B5" s="543">
        <v>44343</v>
      </c>
      <c r="C5" s="238" t="s">
        <v>490</v>
      </c>
      <c r="D5" s="238">
        <v>7.55</v>
      </c>
      <c r="E5" s="238">
        <v>7.95</v>
      </c>
      <c r="F5" s="238">
        <v>7.75</v>
      </c>
      <c r="G5" s="238">
        <v>7.4</v>
      </c>
      <c r="H5" s="238">
        <v>8.1</v>
      </c>
      <c r="I5" s="238">
        <v>7.75</v>
      </c>
      <c r="J5" s="238">
        <v>8.5</v>
      </c>
      <c r="K5" s="238">
        <v>8.2</v>
      </c>
      <c r="L5" s="238">
        <v>8.4</v>
      </c>
      <c r="M5" s="910" t="s">
        <v>449</v>
      </c>
      <c r="N5" s="910" t="s">
        <v>449</v>
      </c>
      <c r="O5" s="238">
        <v>9</v>
      </c>
      <c r="P5" s="238">
        <v>8.15</v>
      </c>
      <c r="Q5" s="238">
        <v>8.07</v>
      </c>
    </row>
    <row r="6" customHeight="1" spans="1:17">
      <c r="A6" s="543">
        <f t="shared" si="0"/>
        <v>44337</v>
      </c>
      <c r="B6" s="543">
        <v>44343</v>
      </c>
      <c r="C6" s="238" t="s">
        <v>491</v>
      </c>
      <c r="D6" s="238">
        <v>7.4</v>
      </c>
      <c r="E6" s="238">
        <v>7.55</v>
      </c>
      <c r="F6" s="238">
        <v>7.5</v>
      </c>
      <c r="G6" s="238">
        <v>7.25</v>
      </c>
      <c r="H6" s="238">
        <v>8.1</v>
      </c>
      <c r="I6" s="238">
        <v>7.75</v>
      </c>
      <c r="J6" s="238">
        <v>8.5</v>
      </c>
      <c r="K6" s="238">
        <v>8.2</v>
      </c>
      <c r="L6" s="238">
        <v>8.4</v>
      </c>
      <c r="M6" s="910" t="s">
        <v>449</v>
      </c>
      <c r="N6" s="910" t="s">
        <v>449</v>
      </c>
      <c r="O6" s="238">
        <v>8.8</v>
      </c>
      <c r="P6" s="238">
        <v>7.8</v>
      </c>
      <c r="Q6" s="238">
        <v>7.93</v>
      </c>
    </row>
    <row r="7" customHeight="1" spans="1:17">
      <c r="A7" s="543">
        <f t="shared" si="0"/>
        <v>44337</v>
      </c>
      <c r="B7" s="543">
        <v>44343</v>
      </c>
      <c r="C7" s="238" t="s">
        <v>492</v>
      </c>
      <c r="D7" s="238">
        <v>-0.4</v>
      </c>
      <c r="E7" s="238">
        <v>-0.499999999999999</v>
      </c>
      <c r="F7" s="238">
        <v>-0.699999999999999</v>
      </c>
      <c r="G7" s="238">
        <v>-0.9</v>
      </c>
      <c r="H7" s="238">
        <v>-0.85</v>
      </c>
      <c r="I7" s="238">
        <v>-1</v>
      </c>
      <c r="J7" s="238">
        <v>-0.85</v>
      </c>
      <c r="K7" s="238">
        <v>-0.9</v>
      </c>
      <c r="L7" s="238">
        <v>-0.299999999999999</v>
      </c>
      <c r="M7" s="910" t="s">
        <v>449</v>
      </c>
      <c r="N7" s="910" t="s">
        <v>449</v>
      </c>
      <c r="O7" s="238">
        <v>-0.75</v>
      </c>
      <c r="P7" s="238">
        <v>-0.799999999999999</v>
      </c>
      <c r="Q7" s="238">
        <v>-0.72</v>
      </c>
    </row>
    <row r="8" customHeight="1" spans="1:17">
      <c r="A8" s="543">
        <f t="shared" si="0"/>
        <v>44337</v>
      </c>
      <c r="B8" s="543">
        <v>44343</v>
      </c>
      <c r="C8" s="238" t="s">
        <v>493</v>
      </c>
      <c r="D8" s="238">
        <v>-0.55</v>
      </c>
      <c r="E8" s="238">
        <v>-0.899999999999999</v>
      </c>
      <c r="F8" s="238">
        <v>-0.949999999999999</v>
      </c>
      <c r="G8" s="238">
        <v>-1.05</v>
      </c>
      <c r="H8" s="238">
        <v>-0.85</v>
      </c>
      <c r="I8" s="238">
        <v>-1</v>
      </c>
      <c r="J8" s="238">
        <v>-0.85</v>
      </c>
      <c r="K8" s="238">
        <v>-0.9</v>
      </c>
      <c r="L8" s="238">
        <v>-0.299999999999999</v>
      </c>
      <c r="M8" s="910" t="s">
        <v>449</v>
      </c>
      <c r="N8" s="910" t="s">
        <v>449</v>
      </c>
      <c r="O8" s="238">
        <v>-0.949999999999999</v>
      </c>
      <c r="P8" s="238">
        <v>-1.15</v>
      </c>
      <c r="Q8" s="238">
        <v>-0.86</v>
      </c>
    </row>
    <row r="9" customHeight="1" spans="1:17">
      <c r="A9" s="543">
        <f t="shared" si="0"/>
        <v>44344</v>
      </c>
      <c r="B9" s="543">
        <v>44350</v>
      </c>
      <c r="C9" s="238" t="s">
        <v>488</v>
      </c>
      <c r="D9" s="238">
        <v>7.7</v>
      </c>
      <c r="E9" s="238">
        <v>8.4</v>
      </c>
      <c r="F9" s="238">
        <v>8.2</v>
      </c>
      <c r="G9" s="238">
        <v>8</v>
      </c>
      <c r="H9" s="238">
        <v>8.6</v>
      </c>
      <c r="I9" s="238">
        <v>8.4</v>
      </c>
      <c r="J9" s="238">
        <v>9</v>
      </c>
      <c r="K9" s="238">
        <v>8</v>
      </c>
      <c r="L9" s="238">
        <v>7.9</v>
      </c>
      <c r="M9" s="910" t="s">
        <v>449</v>
      </c>
      <c r="N9" s="910" t="s">
        <v>449</v>
      </c>
      <c r="O9" s="238">
        <v>8.95</v>
      </c>
      <c r="P9" s="238">
        <v>8.05</v>
      </c>
      <c r="Q9" s="238">
        <v>8.29</v>
      </c>
    </row>
    <row r="10" customHeight="1" spans="1:17">
      <c r="A10" s="543">
        <f t="shared" si="0"/>
        <v>44344</v>
      </c>
      <c r="B10" s="543">
        <v>44350</v>
      </c>
      <c r="C10" s="238" t="s">
        <v>489</v>
      </c>
      <c r="D10" s="238">
        <v>7.3</v>
      </c>
      <c r="E10" s="238">
        <v>8</v>
      </c>
      <c r="F10" s="238">
        <v>7.7</v>
      </c>
      <c r="G10" s="238">
        <v>7.7</v>
      </c>
      <c r="H10" s="238">
        <v>8</v>
      </c>
      <c r="I10" s="238">
        <v>8</v>
      </c>
      <c r="J10" s="238">
        <v>8.8</v>
      </c>
      <c r="K10" s="238">
        <v>7.6</v>
      </c>
      <c r="L10" s="238">
        <v>7.7</v>
      </c>
      <c r="M10" s="910" t="s">
        <v>449</v>
      </c>
      <c r="N10" s="910" t="s">
        <v>449</v>
      </c>
      <c r="O10" s="238">
        <v>8.3</v>
      </c>
      <c r="P10" s="238">
        <v>7.5</v>
      </c>
      <c r="Q10" s="238">
        <v>7.87</v>
      </c>
    </row>
    <row r="11" customHeight="1" spans="1:17">
      <c r="A11" s="543">
        <f t="shared" si="0"/>
        <v>44344</v>
      </c>
      <c r="B11" s="543">
        <v>44350</v>
      </c>
      <c r="C11" s="238" t="s">
        <v>490</v>
      </c>
      <c r="D11" s="238">
        <v>7</v>
      </c>
      <c r="E11" s="238">
        <v>7.9</v>
      </c>
      <c r="F11" s="238">
        <v>7.3</v>
      </c>
      <c r="G11" s="238">
        <v>7.2</v>
      </c>
      <c r="H11" s="238">
        <v>7.5</v>
      </c>
      <c r="I11" s="238">
        <v>7.7</v>
      </c>
      <c r="J11" s="238">
        <v>8.2</v>
      </c>
      <c r="K11" s="238">
        <v>7.3</v>
      </c>
      <c r="L11" s="238">
        <v>7.6</v>
      </c>
      <c r="M11" s="910" t="s">
        <v>449</v>
      </c>
      <c r="N11" s="910" t="s">
        <v>449</v>
      </c>
      <c r="O11" s="238">
        <v>7.7</v>
      </c>
      <c r="P11" s="238">
        <v>7</v>
      </c>
      <c r="Q11" s="238">
        <v>7.49</v>
      </c>
    </row>
    <row r="12" customHeight="1" spans="1:17">
      <c r="A12" s="543">
        <f t="shared" si="0"/>
        <v>44344</v>
      </c>
      <c r="B12" s="543">
        <v>44350</v>
      </c>
      <c r="C12" s="238" t="s">
        <v>491</v>
      </c>
      <c r="D12" s="238">
        <v>6.8</v>
      </c>
      <c r="E12" s="238">
        <v>7.4</v>
      </c>
      <c r="F12" s="238">
        <v>7</v>
      </c>
      <c r="G12" s="238">
        <v>7</v>
      </c>
      <c r="H12" s="238">
        <v>7.5</v>
      </c>
      <c r="I12" s="238">
        <v>7.5</v>
      </c>
      <c r="J12" s="238">
        <v>8.2</v>
      </c>
      <c r="K12" s="238">
        <v>7.3</v>
      </c>
      <c r="L12" s="238">
        <v>7.6</v>
      </c>
      <c r="M12" s="910" t="s">
        <v>449</v>
      </c>
      <c r="N12" s="910" t="s">
        <v>449</v>
      </c>
      <c r="O12" s="238" t="s">
        <v>494</v>
      </c>
      <c r="P12" s="238" t="s">
        <v>494</v>
      </c>
      <c r="Q12" s="238" t="s">
        <v>449</v>
      </c>
    </row>
    <row r="13" customHeight="1" spans="1:17">
      <c r="A13" s="543">
        <f t="shared" si="0"/>
        <v>44344</v>
      </c>
      <c r="B13" s="543">
        <v>44350</v>
      </c>
      <c r="C13" s="238" t="s">
        <v>492</v>
      </c>
      <c r="D13" s="238">
        <v>-0.7</v>
      </c>
      <c r="E13" s="238">
        <v>-0.5</v>
      </c>
      <c r="F13" s="238">
        <v>-0.899999999999999</v>
      </c>
      <c r="G13" s="238">
        <v>-0.8</v>
      </c>
      <c r="H13" s="238">
        <v>-1.1</v>
      </c>
      <c r="I13" s="238">
        <v>-0.7</v>
      </c>
      <c r="J13" s="238">
        <v>-0.800000000000001</v>
      </c>
      <c r="K13" s="238">
        <v>-0.7</v>
      </c>
      <c r="L13" s="238">
        <v>-0.300000000000001</v>
      </c>
      <c r="M13" s="910" t="s">
        <v>449</v>
      </c>
      <c r="N13" s="910" t="s">
        <v>449</v>
      </c>
      <c r="O13" s="238">
        <v>-1.25</v>
      </c>
      <c r="P13" s="238">
        <v>-1.05</v>
      </c>
      <c r="Q13" s="238">
        <v>-0.8</v>
      </c>
    </row>
    <row r="14" customHeight="1" spans="1:17">
      <c r="A14" s="543">
        <f t="shared" si="0"/>
        <v>44344</v>
      </c>
      <c r="B14" s="543">
        <v>44350</v>
      </c>
      <c r="C14" s="238" t="s">
        <v>493</v>
      </c>
      <c r="D14" s="238">
        <v>-0.9</v>
      </c>
      <c r="E14" s="238">
        <v>-1</v>
      </c>
      <c r="F14" s="238">
        <v>-1.2</v>
      </c>
      <c r="G14" s="238">
        <v>-1</v>
      </c>
      <c r="H14" s="238">
        <v>-1.1</v>
      </c>
      <c r="I14" s="238">
        <v>-0.9</v>
      </c>
      <c r="J14" s="238">
        <v>-0.800000000000001</v>
      </c>
      <c r="K14" s="238">
        <v>-0.7</v>
      </c>
      <c r="L14" s="238">
        <v>-0.300000000000001</v>
      </c>
      <c r="M14" s="910" t="s">
        <v>449</v>
      </c>
      <c r="N14" s="910" t="s">
        <v>449</v>
      </c>
      <c r="O14" s="238" t="s">
        <v>449</v>
      </c>
      <c r="P14" s="238" t="s">
        <v>449</v>
      </c>
      <c r="Q14" s="238" t="s">
        <v>449</v>
      </c>
    </row>
    <row r="15" customHeight="1" spans="1:17">
      <c r="A15" s="543">
        <f t="shared" si="0"/>
        <v>44351</v>
      </c>
      <c r="B15" s="543">
        <v>44357</v>
      </c>
      <c r="C15" s="238" t="s">
        <v>488</v>
      </c>
      <c r="D15" s="238">
        <v>7</v>
      </c>
      <c r="E15" s="238">
        <v>7.7</v>
      </c>
      <c r="F15" s="238">
        <v>7.3</v>
      </c>
      <c r="G15" s="238">
        <v>7.3</v>
      </c>
      <c r="H15" s="238">
        <v>8</v>
      </c>
      <c r="I15" s="238">
        <v>7.8</v>
      </c>
      <c r="J15" s="238">
        <v>8.4</v>
      </c>
      <c r="K15" s="238">
        <v>7.2</v>
      </c>
      <c r="L15" s="238">
        <v>7</v>
      </c>
      <c r="M15" s="910" t="s">
        <v>449</v>
      </c>
      <c r="N15" s="910" t="s">
        <v>449</v>
      </c>
      <c r="O15" s="238">
        <v>7.75</v>
      </c>
      <c r="P15" s="238">
        <v>7.35</v>
      </c>
      <c r="Q15" s="238">
        <v>7.53</v>
      </c>
    </row>
    <row r="16" customHeight="1" spans="1:17">
      <c r="A16" s="543">
        <f t="shared" si="0"/>
        <v>44351</v>
      </c>
      <c r="B16" s="543">
        <v>44357</v>
      </c>
      <c r="C16" s="238" t="s">
        <v>489</v>
      </c>
      <c r="D16" s="238">
        <v>6.7</v>
      </c>
      <c r="E16" s="238">
        <v>7</v>
      </c>
      <c r="F16" s="238">
        <v>6.8</v>
      </c>
      <c r="G16" s="238">
        <v>6.8</v>
      </c>
      <c r="H16" s="238">
        <v>7.2</v>
      </c>
      <c r="I16" s="238">
        <v>7</v>
      </c>
      <c r="J16" s="238">
        <v>8</v>
      </c>
      <c r="K16" s="238">
        <v>6.9</v>
      </c>
      <c r="L16" s="238">
        <v>6.8</v>
      </c>
      <c r="M16" s="910" t="s">
        <v>449</v>
      </c>
      <c r="N16" s="910" t="s">
        <v>449</v>
      </c>
      <c r="O16" s="238">
        <v>7.3</v>
      </c>
      <c r="P16" s="238">
        <v>6.9</v>
      </c>
      <c r="Q16" s="238">
        <v>7.04</v>
      </c>
    </row>
    <row r="17" customHeight="1" spans="1:17">
      <c r="A17" s="543">
        <f t="shared" si="0"/>
        <v>44351</v>
      </c>
      <c r="B17" s="543">
        <v>44357</v>
      </c>
      <c r="C17" s="238" t="s">
        <v>490</v>
      </c>
      <c r="D17" s="238">
        <v>6.5</v>
      </c>
      <c r="E17" s="238">
        <v>6.6</v>
      </c>
      <c r="F17" s="238">
        <v>6.3</v>
      </c>
      <c r="G17" s="238">
        <v>6.5</v>
      </c>
      <c r="H17" s="238">
        <v>7</v>
      </c>
      <c r="I17" s="238">
        <v>6.8</v>
      </c>
      <c r="J17" s="238">
        <v>7.8</v>
      </c>
      <c r="K17" s="238">
        <v>6.3</v>
      </c>
      <c r="L17" s="238">
        <v>6.6</v>
      </c>
      <c r="M17" s="910" t="s">
        <v>449</v>
      </c>
      <c r="N17" s="910" t="s">
        <v>449</v>
      </c>
      <c r="O17" s="238">
        <v>6.8</v>
      </c>
      <c r="P17" s="238">
        <v>6.5</v>
      </c>
      <c r="Q17" s="238">
        <v>6.7</v>
      </c>
    </row>
    <row r="18" customHeight="1" spans="1:17">
      <c r="A18" s="543">
        <f t="shared" si="0"/>
        <v>44351</v>
      </c>
      <c r="B18" s="543">
        <v>44357</v>
      </c>
      <c r="C18" s="238" t="s">
        <v>491</v>
      </c>
      <c r="D18" s="238">
        <v>6.2</v>
      </c>
      <c r="E18" s="238">
        <v>6.4</v>
      </c>
      <c r="F18" s="238">
        <v>6</v>
      </c>
      <c r="G18" s="238">
        <v>6</v>
      </c>
      <c r="H18" s="238">
        <v>7</v>
      </c>
      <c r="I18" s="238">
        <v>6.8</v>
      </c>
      <c r="J18" s="238">
        <v>7.5</v>
      </c>
      <c r="K18" s="238">
        <v>6.3</v>
      </c>
      <c r="L18" s="238">
        <v>6.6</v>
      </c>
      <c r="M18" s="910" t="s">
        <v>449</v>
      </c>
      <c r="N18" s="910" t="s">
        <v>449</v>
      </c>
      <c r="O18" s="238" t="s">
        <v>494</v>
      </c>
      <c r="P18" s="238" t="s">
        <v>494</v>
      </c>
      <c r="Q18" s="238">
        <v>6.53</v>
      </c>
    </row>
    <row r="19" customHeight="1" spans="1:17">
      <c r="A19" s="543">
        <f t="shared" si="0"/>
        <v>44351</v>
      </c>
      <c r="B19" s="543">
        <v>44357</v>
      </c>
      <c r="C19" s="238" t="s">
        <v>492</v>
      </c>
      <c r="D19" s="238">
        <v>-0.5</v>
      </c>
      <c r="E19" s="238">
        <v>-1.1</v>
      </c>
      <c r="F19" s="238">
        <v>-1</v>
      </c>
      <c r="G19" s="238">
        <v>-0.8</v>
      </c>
      <c r="H19" s="238">
        <v>-1</v>
      </c>
      <c r="I19" s="238">
        <v>-1</v>
      </c>
      <c r="J19" s="238">
        <v>-0.600000000000001</v>
      </c>
      <c r="K19" s="238">
        <v>-0.9</v>
      </c>
      <c r="L19" s="238">
        <v>-0.4</v>
      </c>
      <c r="M19" s="910" t="s">
        <v>449</v>
      </c>
      <c r="N19" s="910" t="s">
        <v>449</v>
      </c>
      <c r="O19" s="238">
        <v>-0.95</v>
      </c>
      <c r="P19" s="238">
        <v>-0.85</v>
      </c>
      <c r="Q19" s="238">
        <v>-0.83</v>
      </c>
    </row>
    <row r="20" customHeight="1" spans="1:17">
      <c r="A20" s="543">
        <f t="shared" si="0"/>
        <v>44351</v>
      </c>
      <c r="B20" s="543">
        <v>44357</v>
      </c>
      <c r="C20" s="238" t="s">
        <v>493</v>
      </c>
      <c r="D20" s="238">
        <v>-0.8</v>
      </c>
      <c r="E20" s="238">
        <v>-1.3</v>
      </c>
      <c r="F20" s="238">
        <v>-1.3</v>
      </c>
      <c r="G20" s="238">
        <v>-1.3</v>
      </c>
      <c r="H20" s="238">
        <v>-1</v>
      </c>
      <c r="I20" s="238">
        <v>-1</v>
      </c>
      <c r="J20" s="238">
        <v>-0.9</v>
      </c>
      <c r="K20" s="238">
        <v>-0.9</v>
      </c>
      <c r="L20" s="238">
        <v>-0.4</v>
      </c>
      <c r="M20" s="910" t="s">
        <v>449</v>
      </c>
      <c r="N20" s="910" t="s">
        <v>449</v>
      </c>
      <c r="O20" s="238" t="s">
        <v>449</v>
      </c>
      <c r="P20" s="238" t="s">
        <v>449</v>
      </c>
      <c r="Q20" s="238">
        <v>-1</v>
      </c>
    </row>
    <row r="21" customHeight="1" spans="1:17">
      <c r="A21" s="543">
        <f t="shared" si="0"/>
        <v>44358</v>
      </c>
      <c r="B21" s="543">
        <v>44364</v>
      </c>
      <c r="C21" s="238" t="s">
        <v>488</v>
      </c>
      <c r="D21" s="238">
        <v>6.5</v>
      </c>
      <c r="E21" s="238">
        <v>7</v>
      </c>
      <c r="F21" s="238">
        <v>6.8</v>
      </c>
      <c r="G21" s="238">
        <v>7</v>
      </c>
      <c r="H21" s="238">
        <v>7.2</v>
      </c>
      <c r="I21" s="238">
        <v>7</v>
      </c>
      <c r="J21" s="238">
        <v>8.2</v>
      </c>
      <c r="K21" s="238">
        <v>6.7</v>
      </c>
      <c r="L21" s="238">
        <v>6.5</v>
      </c>
      <c r="M21" s="910" t="s">
        <v>449</v>
      </c>
      <c r="N21" s="910" t="s">
        <v>449</v>
      </c>
      <c r="O21" s="238">
        <v>7.4</v>
      </c>
      <c r="P21" s="238">
        <v>6.95</v>
      </c>
      <c r="Q21" s="238">
        <v>7</v>
      </c>
    </row>
    <row r="22" customHeight="1" spans="1:17">
      <c r="A22" s="543">
        <f t="shared" si="0"/>
        <v>44358</v>
      </c>
      <c r="B22" s="543">
        <v>44364</v>
      </c>
      <c r="C22" s="238" t="s">
        <v>489</v>
      </c>
      <c r="D22" s="238">
        <v>6.3</v>
      </c>
      <c r="E22" s="238">
        <v>6.5</v>
      </c>
      <c r="F22" s="238">
        <v>6.4</v>
      </c>
      <c r="G22" s="238">
        <v>6.5</v>
      </c>
      <c r="H22" s="238">
        <v>6.9</v>
      </c>
      <c r="I22" s="238">
        <v>6.7</v>
      </c>
      <c r="J22" s="238">
        <v>7.8</v>
      </c>
      <c r="K22" s="238">
        <v>6.5</v>
      </c>
      <c r="L22" s="238">
        <v>6.3</v>
      </c>
      <c r="M22" s="910" t="s">
        <v>449</v>
      </c>
      <c r="N22" s="910" t="s">
        <v>449</v>
      </c>
      <c r="O22" s="238">
        <v>7.1</v>
      </c>
      <c r="P22" s="238">
        <v>6.7</v>
      </c>
      <c r="Q22" s="238">
        <v>6.7</v>
      </c>
    </row>
    <row r="23" customHeight="1" spans="1:17">
      <c r="A23" s="543">
        <f t="shared" si="0"/>
        <v>44358</v>
      </c>
      <c r="B23" s="543">
        <v>44364</v>
      </c>
      <c r="C23" s="238" t="s">
        <v>490</v>
      </c>
      <c r="D23" s="238">
        <v>6</v>
      </c>
      <c r="E23" s="238">
        <v>6.3</v>
      </c>
      <c r="F23" s="238">
        <v>6.1</v>
      </c>
      <c r="G23" s="238">
        <v>6</v>
      </c>
      <c r="H23" s="238">
        <v>6.5</v>
      </c>
      <c r="I23" s="238">
        <v>6.5</v>
      </c>
      <c r="J23" s="238">
        <v>7.7</v>
      </c>
      <c r="K23" s="238">
        <v>6</v>
      </c>
      <c r="L23" s="238">
        <v>6.2</v>
      </c>
      <c r="M23" s="910" t="s">
        <v>449</v>
      </c>
      <c r="N23" s="910" t="s">
        <v>449</v>
      </c>
      <c r="O23" s="238">
        <v>6.8</v>
      </c>
      <c r="P23" s="238">
        <v>6.45</v>
      </c>
      <c r="Q23" s="238">
        <v>6.41</v>
      </c>
    </row>
    <row r="24" customHeight="1" spans="1:17">
      <c r="A24" s="543">
        <f t="shared" si="0"/>
        <v>44358</v>
      </c>
      <c r="B24" s="543">
        <v>44364</v>
      </c>
      <c r="C24" s="238" t="s">
        <v>491</v>
      </c>
      <c r="D24" s="238">
        <v>5.7</v>
      </c>
      <c r="E24" s="238">
        <v>6.1</v>
      </c>
      <c r="F24" s="238">
        <v>5.9</v>
      </c>
      <c r="G24" s="238">
        <v>6</v>
      </c>
      <c r="H24" s="238">
        <v>6.5</v>
      </c>
      <c r="I24" s="238">
        <v>6.5</v>
      </c>
      <c r="J24" s="238">
        <v>7.4</v>
      </c>
      <c r="K24" s="238">
        <v>6</v>
      </c>
      <c r="L24" s="238">
        <v>6.2</v>
      </c>
      <c r="M24" s="910" t="s">
        <v>449</v>
      </c>
      <c r="N24" s="910" t="s">
        <v>449</v>
      </c>
      <c r="O24" s="238" t="s">
        <v>494</v>
      </c>
      <c r="P24" s="238" t="s">
        <v>494</v>
      </c>
      <c r="Q24" s="238">
        <v>6.26</v>
      </c>
    </row>
    <row r="25" customHeight="1" spans="1:17">
      <c r="A25" s="543">
        <f t="shared" si="0"/>
        <v>44358</v>
      </c>
      <c r="B25" s="543">
        <v>44364</v>
      </c>
      <c r="C25" s="238" t="s">
        <v>492</v>
      </c>
      <c r="D25" s="238">
        <f>D23-D21</f>
        <v>-0.5</v>
      </c>
      <c r="E25" s="238">
        <v>-0.7</v>
      </c>
      <c r="F25" s="238">
        <f>F23-F21</f>
        <v>-0.7</v>
      </c>
      <c r="G25" s="238">
        <f>G23-G21</f>
        <v>-1</v>
      </c>
      <c r="H25" s="238">
        <f>H23-H21</f>
        <v>-0.7</v>
      </c>
      <c r="I25" s="238">
        <f>I23-I21</f>
        <v>-0.5</v>
      </c>
      <c r="J25" s="238">
        <f>J23-J21</f>
        <v>-0.499999999999999</v>
      </c>
      <c r="K25" s="238">
        <v>-0.7</v>
      </c>
      <c r="L25" s="238">
        <v>-0.3</v>
      </c>
      <c r="M25" s="910" t="s">
        <v>449</v>
      </c>
      <c r="N25" s="910" t="s">
        <v>449</v>
      </c>
      <c r="O25" s="238">
        <v>-0.4</v>
      </c>
      <c r="P25" s="238">
        <v>-0.4</v>
      </c>
      <c r="Q25" s="238">
        <v>-0.58</v>
      </c>
    </row>
    <row r="26" customHeight="1" spans="1:17">
      <c r="A26" s="543">
        <f t="shared" si="0"/>
        <v>44358</v>
      </c>
      <c r="B26" s="543">
        <v>44364</v>
      </c>
      <c r="C26" s="238" t="s">
        <v>493</v>
      </c>
      <c r="D26" s="238">
        <f>D24-D21</f>
        <v>-0.8</v>
      </c>
      <c r="E26" s="238">
        <v>-0.9</v>
      </c>
      <c r="F26" s="238">
        <f>F24-F21</f>
        <v>-0.899999999999999</v>
      </c>
      <c r="G26" s="238">
        <f>G24-G21</f>
        <v>-1</v>
      </c>
      <c r="H26" s="238">
        <f>H24-H21</f>
        <v>-0.7</v>
      </c>
      <c r="I26" s="238">
        <f>I24-I21</f>
        <v>-0.5</v>
      </c>
      <c r="J26" s="238">
        <f>J24-J21</f>
        <v>-0.799999999999999</v>
      </c>
      <c r="K26" s="238">
        <v>-0.7</v>
      </c>
      <c r="L26" s="238">
        <v>-0.3</v>
      </c>
      <c r="M26" s="910" t="s">
        <v>449</v>
      </c>
      <c r="N26" s="910" t="s">
        <v>449</v>
      </c>
      <c r="O26" s="238" t="s">
        <v>449</v>
      </c>
      <c r="P26" s="238" t="s">
        <v>449</v>
      </c>
      <c r="Q26" s="238">
        <v>-0.73</v>
      </c>
    </row>
    <row r="27" customHeight="1" spans="1:17">
      <c r="A27" s="543">
        <f t="shared" si="0"/>
        <v>44365</v>
      </c>
      <c r="B27" s="543">
        <v>44371</v>
      </c>
      <c r="C27" s="238" t="s">
        <v>488</v>
      </c>
      <c r="D27" s="238">
        <v>6.5</v>
      </c>
      <c r="E27" s="238">
        <v>6.7</v>
      </c>
      <c r="F27" s="238">
        <v>6.5</v>
      </c>
      <c r="G27" s="238">
        <v>6.7</v>
      </c>
      <c r="H27" s="238">
        <v>6.8</v>
      </c>
      <c r="I27" s="238">
        <v>6.7</v>
      </c>
      <c r="J27" s="238">
        <v>7.2</v>
      </c>
      <c r="K27" s="238">
        <v>6.3</v>
      </c>
      <c r="L27" s="238">
        <v>6</v>
      </c>
      <c r="M27" s="910" t="s">
        <v>449</v>
      </c>
      <c r="N27" s="910" t="s">
        <v>449</v>
      </c>
      <c r="O27" s="238">
        <v>7</v>
      </c>
      <c r="P27" s="238">
        <v>6.4</v>
      </c>
      <c r="Q27" s="238">
        <v>6.62</v>
      </c>
    </row>
    <row r="28" customHeight="1" spans="1:17">
      <c r="A28" s="543">
        <f t="shared" si="0"/>
        <v>44365</v>
      </c>
      <c r="B28" s="543">
        <v>44371</v>
      </c>
      <c r="C28" s="238" t="s">
        <v>489</v>
      </c>
      <c r="D28" s="238">
        <v>6.3</v>
      </c>
      <c r="E28" s="238">
        <v>6.4</v>
      </c>
      <c r="F28" s="238">
        <v>6.1</v>
      </c>
      <c r="G28" s="238">
        <v>6.4</v>
      </c>
      <c r="H28" s="238">
        <v>6.4</v>
      </c>
      <c r="I28" s="238">
        <v>6.4</v>
      </c>
      <c r="J28" s="238">
        <v>7</v>
      </c>
      <c r="K28" s="238">
        <v>6.2</v>
      </c>
      <c r="L28" s="238">
        <v>6</v>
      </c>
      <c r="M28" s="910" t="s">
        <v>449</v>
      </c>
      <c r="N28" s="910" t="s">
        <v>449</v>
      </c>
      <c r="O28" s="238">
        <v>6.65</v>
      </c>
      <c r="P28" s="238">
        <v>6.1</v>
      </c>
      <c r="Q28" s="238">
        <v>6.36</v>
      </c>
    </row>
    <row r="29" customHeight="1" spans="1:17">
      <c r="A29" s="543">
        <f t="shared" si="0"/>
        <v>44365</v>
      </c>
      <c r="B29" s="543">
        <v>44371</v>
      </c>
      <c r="C29" s="238" t="s">
        <v>490</v>
      </c>
      <c r="D29" s="238">
        <v>6.1</v>
      </c>
      <c r="E29" s="238">
        <v>6</v>
      </c>
      <c r="F29" s="238">
        <v>5.8</v>
      </c>
      <c r="G29" s="238">
        <v>5.8</v>
      </c>
      <c r="H29" s="238">
        <v>6.2</v>
      </c>
      <c r="I29" s="238">
        <v>6.2</v>
      </c>
      <c r="J29" s="238">
        <v>6.5</v>
      </c>
      <c r="K29" s="238">
        <v>6</v>
      </c>
      <c r="L29" s="238">
        <v>5.8</v>
      </c>
      <c r="M29" s="910" t="s">
        <v>449</v>
      </c>
      <c r="N29" s="910" t="s">
        <v>449</v>
      </c>
      <c r="O29" s="238">
        <v>6.5</v>
      </c>
      <c r="P29" s="238">
        <v>5.8</v>
      </c>
      <c r="Q29" s="238">
        <v>6.06</v>
      </c>
    </row>
    <row r="30" customHeight="1" spans="1:17">
      <c r="A30" s="543">
        <f t="shared" si="0"/>
        <v>44365</v>
      </c>
      <c r="B30" s="543">
        <v>44371</v>
      </c>
      <c r="C30" s="238" t="s">
        <v>491</v>
      </c>
      <c r="D30" s="238">
        <v>5.9</v>
      </c>
      <c r="E30" s="238">
        <v>5.8</v>
      </c>
      <c r="F30" s="238">
        <v>5.8</v>
      </c>
      <c r="G30" s="238">
        <v>5.8</v>
      </c>
      <c r="H30" s="238">
        <v>6.2</v>
      </c>
      <c r="I30" s="238">
        <v>6.2</v>
      </c>
      <c r="J30" s="238">
        <v>6.2</v>
      </c>
      <c r="K30" s="238">
        <v>5.8</v>
      </c>
      <c r="L30" s="238">
        <v>5.8</v>
      </c>
      <c r="M30" s="910" t="s">
        <v>449</v>
      </c>
      <c r="N30" s="910" t="s">
        <v>449</v>
      </c>
      <c r="O30" s="238" t="s">
        <v>494</v>
      </c>
      <c r="P30" s="238" t="s">
        <v>494</v>
      </c>
      <c r="Q30" s="238">
        <v>5.94</v>
      </c>
    </row>
    <row r="31" customHeight="1" spans="1:17">
      <c r="A31" s="543">
        <f t="shared" si="0"/>
        <v>44365</v>
      </c>
      <c r="B31" s="543">
        <v>44371</v>
      </c>
      <c r="C31" s="238" t="s">
        <v>492</v>
      </c>
      <c r="D31" s="238">
        <f>D29-D27</f>
        <v>-0.4</v>
      </c>
      <c r="E31" s="238">
        <v>-0.7</v>
      </c>
      <c r="F31" s="238">
        <v>-0.7</v>
      </c>
      <c r="G31" s="238">
        <f t="shared" ref="G31:L31" si="1">G29-G27</f>
        <v>-0.9</v>
      </c>
      <c r="H31" s="238">
        <f t="shared" si="1"/>
        <v>-0.6</v>
      </c>
      <c r="I31" s="238">
        <f t="shared" si="1"/>
        <v>-0.5</v>
      </c>
      <c r="J31" s="696">
        <f t="shared" si="1"/>
        <v>-0.7</v>
      </c>
      <c r="K31" s="238">
        <f t="shared" si="1"/>
        <v>-0.3</v>
      </c>
      <c r="L31" s="238">
        <f t="shared" si="1"/>
        <v>-0.2</v>
      </c>
      <c r="M31" s="910" t="s">
        <v>449</v>
      </c>
      <c r="N31" s="910" t="s">
        <v>449</v>
      </c>
      <c r="O31" s="238">
        <v>-0.5</v>
      </c>
      <c r="P31" s="238">
        <v>-0.6</v>
      </c>
      <c r="Q31" s="238">
        <v>-0.56</v>
      </c>
    </row>
    <row r="32" customHeight="1" spans="1:17">
      <c r="A32" s="543">
        <f t="shared" si="0"/>
        <v>44365</v>
      </c>
      <c r="B32" s="543">
        <v>44371</v>
      </c>
      <c r="C32" s="238" t="s">
        <v>493</v>
      </c>
      <c r="D32" s="238">
        <f>D30-D27</f>
        <v>-0.6</v>
      </c>
      <c r="E32" s="238">
        <f>E30-E27</f>
        <v>-0.9</v>
      </c>
      <c r="F32" s="238">
        <v>-0.7</v>
      </c>
      <c r="G32" s="238">
        <f t="shared" ref="G32:L32" si="2">G30-G27</f>
        <v>-0.9</v>
      </c>
      <c r="H32" s="238">
        <f t="shared" si="2"/>
        <v>-0.6</v>
      </c>
      <c r="I32" s="238">
        <f t="shared" si="2"/>
        <v>-0.5</v>
      </c>
      <c r="J32" s="696">
        <f t="shared" si="2"/>
        <v>-1</v>
      </c>
      <c r="K32" s="238">
        <f t="shared" si="2"/>
        <v>-0.5</v>
      </c>
      <c r="L32" s="238">
        <f t="shared" si="2"/>
        <v>-0.2</v>
      </c>
      <c r="M32" s="910" t="s">
        <v>449</v>
      </c>
      <c r="N32" s="910" t="s">
        <v>449</v>
      </c>
      <c r="O32" s="238" t="s">
        <v>449</v>
      </c>
      <c r="P32" s="238" t="s">
        <v>449</v>
      </c>
      <c r="Q32" s="238">
        <v>-0.66</v>
      </c>
    </row>
    <row r="33" customHeight="1" spans="1:17">
      <c r="A33" s="543">
        <f t="shared" si="0"/>
        <v>44372</v>
      </c>
      <c r="B33" s="543">
        <v>44378</v>
      </c>
      <c r="C33" s="238" t="s">
        <v>488</v>
      </c>
      <c r="D33" s="238">
        <v>8</v>
      </c>
      <c r="E33" s="238">
        <v>8.4</v>
      </c>
      <c r="F33" s="238">
        <v>8.4</v>
      </c>
      <c r="G33" s="238">
        <v>8.5</v>
      </c>
      <c r="H33" s="238">
        <v>8.8</v>
      </c>
      <c r="I33" s="238">
        <v>8.65</v>
      </c>
      <c r="J33" s="238">
        <v>8.8</v>
      </c>
      <c r="K33" s="238">
        <v>8.1</v>
      </c>
      <c r="L33" s="238">
        <v>7.8</v>
      </c>
      <c r="M33" s="910" t="s">
        <v>449</v>
      </c>
      <c r="N33" s="910" t="s">
        <v>449</v>
      </c>
      <c r="O33" s="238">
        <v>8.8</v>
      </c>
      <c r="P33" s="238">
        <v>8.3</v>
      </c>
      <c r="Q33" s="238">
        <v>8.41</v>
      </c>
    </row>
    <row r="34" customHeight="1" spans="1:17">
      <c r="A34" s="543">
        <f t="shared" si="0"/>
        <v>44372</v>
      </c>
      <c r="B34" s="543">
        <v>44378</v>
      </c>
      <c r="C34" s="238" t="s">
        <v>489</v>
      </c>
      <c r="D34" s="238">
        <v>7.7</v>
      </c>
      <c r="E34" s="238">
        <v>8.1</v>
      </c>
      <c r="F34" s="238">
        <v>8.2</v>
      </c>
      <c r="G34" s="238">
        <v>8.3</v>
      </c>
      <c r="H34" s="238">
        <v>8.7</v>
      </c>
      <c r="I34" s="238">
        <v>8.55</v>
      </c>
      <c r="J34" s="238">
        <v>8.5</v>
      </c>
      <c r="K34" s="238">
        <v>8</v>
      </c>
      <c r="L34" s="238">
        <v>8</v>
      </c>
      <c r="M34" s="910" t="s">
        <v>449</v>
      </c>
      <c r="N34" s="910" t="s">
        <v>449</v>
      </c>
      <c r="O34" s="238">
        <v>8.6</v>
      </c>
      <c r="P34" s="238">
        <v>8</v>
      </c>
      <c r="Q34" s="238">
        <v>8.24</v>
      </c>
    </row>
    <row r="35" customHeight="1" spans="1:17">
      <c r="A35" s="543">
        <f t="shared" si="0"/>
        <v>44372</v>
      </c>
      <c r="B35" s="543">
        <v>44378</v>
      </c>
      <c r="C35" s="238" t="s">
        <v>490</v>
      </c>
      <c r="D35" s="238">
        <v>7.6</v>
      </c>
      <c r="E35" s="238">
        <v>7.7</v>
      </c>
      <c r="F35" s="238">
        <v>8</v>
      </c>
      <c r="G35" s="238">
        <v>8</v>
      </c>
      <c r="H35" s="238">
        <v>8.5</v>
      </c>
      <c r="I35" s="238">
        <v>8.3</v>
      </c>
      <c r="J35" s="238">
        <v>8.3</v>
      </c>
      <c r="K35" s="238">
        <v>7.8</v>
      </c>
      <c r="L35" s="238">
        <v>8.2</v>
      </c>
      <c r="M35" s="910" t="s">
        <v>449</v>
      </c>
      <c r="N35" s="910" t="s">
        <v>449</v>
      </c>
      <c r="O35" s="238">
        <v>8.3</v>
      </c>
      <c r="P35" s="238" t="s">
        <v>494</v>
      </c>
      <c r="Q35" s="238">
        <v>8.07</v>
      </c>
    </row>
    <row r="36" customHeight="1" spans="1:17">
      <c r="A36" s="543">
        <f t="shared" si="0"/>
        <v>44372</v>
      </c>
      <c r="B36" s="543">
        <v>44378</v>
      </c>
      <c r="C36" s="238" t="s">
        <v>491</v>
      </c>
      <c r="D36" s="238">
        <v>7.4</v>
      </c>
      <c r="E36" s="238">
        <v>7.3</v>
      </c>
      <c r="F36" s="238">
        <v>7.9</v>
      </c>
      <c r="G36" s="238">
        <v>8</v>
      </c>
      <c r="H36" s="238">
        <v>8.4</v>
      </c>
      <c r="I36" s="238">
        <v>8.2</v>
      </c>
      <c r="J36" s="238">
        <v>7.8</v>
      </c>
      <c r="K36" s="238">
        <v>7.8</v>
      </c>
      <c r="L36" s="238">
        <v>8.2</v>
      </c>
      <c r="M36" s="910" t="s">
        <v>449</v>
      </c>
      <c r="N36" s="910" t="s">
        <v>449</v>
      </c>
      <c r="O36" s="238" t="s">
        <v>494</v>
      </c>
      <c r="P36" s="238" t="s">
        <v>494</v>
      </c>
      <c r="Q36" s="238">
        <v>7.89</v>
      </c>
    </row>
    <row r="37" customHeight="1" spans="1:17">
      <c r="A37" s="543">
        <f t="shared" si="0"/>
        <v>44372</v>
      </c>
      <c r="B37" s="543">
        <v>44378</v>
      </c>
      <c r="C37" s="238" t="s">
        <v>492</v>
      </c>
      <c r="D37" s="238">
        <v>-0.4</v>
      </c>
      <c r="E37" s="238">
        <v>-0.7</v>
      </c>
      <c r="F37" s="238">
        <v>-0.4</v>
      </c>
      <c r="G37" s="238">
        <v>-0.5</v>
      </c>
      <c r="H37" s="238">
        <v>-0.3</v>
      </c>
      <c r="I37" s="238">
        <v>-0.35</v>
      </c>
      <c r="J37" s="238">
        <v>-0.5</v>
      </c>
      <c r="K37" s="238">
        <v>-0.3</v>
      </c>
      <c r="L37" s="238">
        <v>0.4</v>
      </c>
      <c r="M37" s="910" t="s">
        <v>449</v>
      </c>
      <c r="N37" s="910" t="s">
        <v>449</v>
      </c>
      <c r="O37" s="238">
        <v>-0.5</v>
      </c>
      <c r="P37" s="238" t="s">
        <v>449</v>
      </c>
      <c r="Q37" s="238">
        <v>-0.36</v>
      </c>
    </row>
    <row r="38" customHeight="1" spans="1:17">
      <c r="A38" s="543">
        <f t="shared" si="0"/>
        <v>44372</v>
      </c>
      <c r="B38" s="543">
        <v>44378</v>
      </c>
      <c r="C38" s="238" t="s">
        <v>493</v>
      </c>
      <c r="D38" s="238">
        <v>-0.6</v>
      </c>
      <c r="E38" s="238">
        <v>-1.1</v>
      </c>
      <c r="F38" s="238">
        <v>-0.5</v>
      </c>
      <c r="G38" s="238">
        <v>-0.5</v>
      </c>
      <c r="H38" s="238">
        <v>-0.4</v>
      </c>
      <c r="I38" s="238">
        <v>-0.45</v>
      </c>
      <c r="J38" s="238">
        <v>-1</v>
      </c>
      <c r="K38" s="238">
        <v>-0.3</v>
      </c>
      <c r="L38" s="238">
        <v>0.4</v>
      </c>
      <c r="M38" s="910" t="s">
        <v>449</v>
      </c>
      <c r="N38" s="910" t="s">
        <v>449</v>
      </c>
      <c r="O38" s="238" t="s">
        <v>449</v>
      </c>
      <c r="P38" s="238" t="s">
        <v>449</v>
      </c>
      <c r="Q38" s="238">
        <v>-0.49</v>
      </c>
    </row>
    <row r="39" customHeight="1" spans="1:17">
      <c r="A39" s="543">
        <f t="shared" si="0"/>
        <v>44379</v>
      </c>
      <c r="B39" s="543">
        <v>44385</v>
      </c>
      <c r="C39" s="238" t="s">
        <v>488</v>
      </c>
      <c r="D39" s="238">
        <v>7.7</v>
      </c>
      <c r="E39" s="238">
        <v>8.3</v>
      </c>
      <c r="F39" s="238">
        <v>8.3</v>
      </c>
      <c r="G39" s="238">
        <v>8.2</v>
      </c>
      <c r="H39" s="238">
        <v>8.6</v>
      </c>
      <c r="I39" s="238">
        <v>8.4</v>
      </c>
      <c r="J39" s="238">
        <v>8.9</v>
      </c>
      <c r="K39" s="238">
        <v>7.8</v>
      </c>
      <c r="L39" s="238">
        <v>7.6</v>
      </c>
      <c r="M39" s="910" t="s">
        <v>449</v>
      </c>
      <c r="N39" s="910" t="s">
        <v>449</v>
      </c>
      <c r="O39" s="238">
        <v>8.7</v>
      </c>
      <c r="P39" s="238">
        <v>8.2</v>
      </c>
      <c r="Q39" s="238">
        <v>8.25</v>
      </c>
    </row>
    <row r="40" customHeight="1" spans="1:17">
      <c r="A40" s="543">
        <f t="shared" si="0"/>
        <v>44379</v>
      </c>
      <c r="B40" s="543">
        <v>44385</v>
      </c>
      <c r="C40" s="238" t="s">
        <v>489</v>
      </c>
      <c r="D40" s="238">
        <v>7.5</v>
      </c>
      <c r="E40" s="238">
        <v>8.1</v>
      </c>
      <c r="F40" s="238">
        <v>8</v>
      </c>
      <c r="G40" s="238">
        <v>8.2</v>
      </c>
      <c r="H40" s="238">
        <v>8.4</v>
      </c>
      <c r="I40" s="238">
        <v>8.2</v>
      </c>
      <c r="J40" s="238">
        <v>8.6</v>
      </c>
      <c r="K40" s="238">
        <v>7.7</v>
      </c>
      <c r="L40" s="238">
        <v>7.6</v>
      </c>
      <c r="M40" s="910" t="s">
        <v>449</v>
      </c>
      <c r="N40" s="910" t="s">
        <v>449</v>
      </c>
      <c r="O40" s="238">
        <v>8.7</v>
      </c>
      <c r="P40" s="238">
        <v>8</v>
      </c>
      <c r="Q40" s="238">
        <v>8.09</v>
      </c>
    </row>
    <row r="41" customHeight="1" spans="1:17">
      <c r="A41" s="543">
        <f t="shared" si="0"/>
        <v>44379</v>
      </c>
      <c r="B41" s="543">
        <v>44385</v>
      </c>
      <c r="C41" s="238" t="s">
        <v>490</v>
      </c>
      <c r="D41" s="238">
        <v>7.3</v>
      </c>
      <c r="E41" s="238">
        <v>7.9</v>
      </c>
      <c r="F41" s="238">
        <v>7.8</v>
      </c>
      <c r="G41" s="238">
        <v>7.6</v>
      </c>
      <c r="H41" s="238">
        <v>8.2</v>
      </c>
      <c r="I41" s="238">
        <v>8</v>
      </c>
      <c r="J41" s="238">
        <v>8.4</v>
      </c>
      <c r="K41" s="238">
        <v>7.5</v>
      </c>
      <c r="L41" s="238">
        <v>7.8</v>
      </c>
      <c r="M41" s="910" t="s">
        <v>449</v>
      </c>
      <c r="N41" s="910" t="s">
        <v>449</v>
      </c>
      <c r="O41" s="238" t="s">
        <v>494</v>
      </c>
      <c r="P41" s="238" t="s">
        <v>494</v>
      </c>
      <c r="Q41" s="238">
        <v>7.83</v>
      </c>
    </row>
    <row r="42" customHeight="1" spans="1:17">
      <c r="A42" s="543">
        <f t="shared" si="0"/>
        <v>44379</v>
      </c>
      <c r="B42" s="543">
        <v>44385</v>
      </c>
      <c r="C42" s="238" t="s">
        <v>491</v>
      </c>
      <c r="D42" s="238">
        <v>7.1</v>
      </c>
      <c r="E42" s="238">
        <v>7.7</v>
      </c>
      <c r="F42" s="238">
        <v>7.7</v>
      </c>
      <c r="G42" s="238">
        <v>7.6</v>
      </c>
      <c r="H42" s="238">
        <v>8.2</v>
      </c>
      <c r="I42" s="238">
        <v>8</v>
      </c>
      <c r="J42" s="238">
        <v>7.9</v>
      </c>
      <c r="K42" s="238">
        <v>7.5</v>
      </c>
      <c r="L42" s="238">
        <v>7.8</v>
      </c>
      <c r="M42" s="910" t="s">
        <v>449</v>
      </c>
      <c r="N42" s="910" t="s">
        <v>449</v>
      </c>
      <c r="O42" s="238" t="s">
        <v>494</v>
      </c>
      <c r="P42" s="238" t="s">
        <v>494</v>
      </c>
      <c r="Q42" s="238">
        <v>7.72</v>
      </c>
    </row>
    <row r="43" customHeight="1" spans="1:17">
      <c r="A43" s="543">
        <f t="shared" si="0"/>
        <v>44379</v>
      </c>
      <c r="B43" s="543">
        <v>44385</v>
      </c>
      <c r="C43" s="238" t="s">
        <v>492</v>
      </c>
      <c r="D43" s="238">
        <v>-0.4</v>
      </c>
      <c r="E43" s="238">
        <v>-0.4</v>
      </c>
      <c r="F43" s="238">
        <v>-0.3</v>
      </c>
      <c r="G43" s="238">
        <v>-0.6</v>
      </c>
      <c r="H43" s="238">
        <v>-0.4</v>
      </c>
      <c r="I43" s="238">
        <v>-0.4</v>
      </c>
      <c r="J43" s="238">
        <v>-0.5</v>
      </c>
      <c r="K43" s="238">
        <v>-0.3</v>
      </c>
      <c r="L43" s="238">
        <v>0.2</v>
      </c>
      <c r="M43" s="910" t="s">
        <v>449</v>
      </c>
      <c r="N43" s="910" t="s">
        <v>449</v>
      </c>
      <c r="O43" s="238" t="s">
        <v>449</v>
      </c>
      <c r="P43" s="238" t="s">
        <v>449</v>
      </c>
      <c r="Q43" s="238">
        <v>-0.34</v>
      </c>
    </row>
    <row r="44" customHeight="1" spans="1:17">
      <c r="A44" s="543">
        <f t="shared" si="0"/>
        <v>44379</v>
      </c>
      <c r="B44" s="543">
        <v>44385</v>
      </c>
      <c r="C44" s="238" t="s">
        <v>493</v>
      </c>
      <c r="D44" s="238">
        <v>-0.6</v>
      </c>
      <c r="E44" s="238">
        <v>-0.6</v>
      </c>
      <c r="F44" s="238">
        <v>-0.6</v>
      </c>
      <c r="G44" s="238">
        <v>-0.6</v>
      </c>
      <c r="H44" s="238">
        <v>-0.4</v>
      </c>
      <c r="I44" s="238">
        <v>-0.4</v>
      </c>
      <c r="J44" s="238">
        <v>-1</v>
      </c>
      <c r="K44" s="238">
        <v>-0.3</v>
      </c>
      <c r="L44" s="238">
        <v>0.2</v>
      </c>
      <c r="M44" s="910" t="s">
        <v>449</v>
      </c>
      <c r="N44" s="910" t="s">
        <v>449</v>
      </c>
      <c r="O44" s="238" t="s">
        <v>449</v>
      </c>
      <c r="P44" s="238" t="s">
        <v>449</v>
      </c>
      <c r="Q44" s="238">
        <v>-0.48</v>
      </c>
    </row>
    <row r="45" customHeight="1" spans="1:17">
      <c r="A45" s="543">
        <f t="shared" si="0"/>
        <v>44386</v>
      </c>
      <c r="B45" s="543">
        <v>44392</v>
      </c>
      <c r="C45" s="238" t="s">
        <v>488</v>
      </c>
      <c r="D45" s="238">
        <v>7.3</v>
      </c>
      <c r="E45" s="238">
        <v>8.1</v>
      </c>
      <c r="F45" s="238">
        <v>7.8</v>
      </c>
      <c r="G45" s="238">
        <v>8</v>
      </c>
      <c r="H45" s="238">
        <v>8.4</v>
      </c>
      <c r="I45" s="238">
        <v>8.2</v>
      </c>
      <c r="J45" s="238">
        <v>9</v>
      </c>
      <c r="K45" s="238">
        <v>7</v>
      </c>
      <c r="L45" s="238">
        <v>7.1</v>
      </c>
      <c r="M45" s="910" t="s">
        <v>449</v>
      </c>
      <c r="N45" s="910" t="s">
        <v>449</v>
      </c>
      <c r="O45" s="238">
        <v>8.3</v>
      </c>
      <c r="P45" s="238">
        <v>7.6</v>
      </c>
      <c r="Q45" s="238">
        <v>7.91</v>
      </c>
    </row>
    <row r="46" customHeight="1" spans="1:17">
      <c r="A46" s="543">
        <f t="shared" si="0"/>
        <v>44386</v>
      </c>
      <c r="B46" s="543">
        <v>44392</v>
      </c>
      <c r="C46" s="238" t="s">
        <v>489</v>
      </c>
      <c r="D46" s="696">
        <v>7</v>
      </c>
      <c r="E46" s="238">
        <v>7.9</v>
      </c>
      <c r="F46" s="238">
        <v>7.8</v>
      </c>
      <c r="G46" s="238">
        <v>8</v>
      </c>
      <c r="H46" s="238">
        <v>8.2</v>
      </c>
      <c r="I46" s="238">
        <v>8</v>
      </c>
      <c r="J46" s="238">
        <v>8.7</v>
      </c>
      <c r="K46" s="238">
        <v>6.8</v>
      </c>
      <c r="L46" s="238">
        <v>7.1</v>
      </c>
      <c r="M46" s="910" t="s">
        <v>449</v>
      </c>
      <c r="N46" s="910" t="s">
        <v>449</v>
      </c>
      <c r="O46" s="238">
        <v>8.3</v>
      </c>
      <c r="P46" s="238">
        <v>7.3</v>
      </c>
      <c r="Q46" s="238">
        <v>7.74</v>
      </c>
    </row>
    <row r="47" customHeight="1" spans="1:17">
      <c r="A47" s="543">
        <f t="shared" si="0"/>
        <v>44386</v>
      </c>
      <c r="B47" s="543">
        <v>44392</v>
      </c>
      <c r="C47" s="238" t="s">
        <v>490</v>
      </c>
      <c r="D47" s="238">
        <v>6.9</v>
      </c>
      <c r="E47" s="238">
        <v>7.8</v>
      </c>
      <c r="F47" s="238">
        <v>7.4</v>
      </c>
      <c r="G47" s="238">
        <v>7.5</v>
      </c>
      <c r="H47" s="238">
        <v>8</v>
      </c>
      <c r="I47" s="238">
        <v>7.8</v>
      </c>
      <c r="J47" s="238">
        <v>8.5</v>
      </c>
      <c r="K47" s="238">
        <v>6.7</v>
      </c>
      <c r="L47" s="238">
        <v>7.4</v>
      </c>
      <c r="M47" s="910" t="s">
        <v>449</v>
      </c>
      <c r="N47" s="910" t="s">
        <v>449</v>
      </c>
      <c r="O47" s="238" t="s">
        <v>494</v>
      </c>
      <c r="P47" s="238" t="s">
        <v>494</v>
      </c>
      <c r="Q47" s="238">
        <v>7.56</v>
      </c>
    </row>
    <row r="48" customHeight="1" spans="1:17">
      <c r="A48" s="543">
        <f t="shared" si="0"/>
        <v>44386</v>
      </c>
      <c r="B48" s="543">
        <v>44392</v>
      </c>
      <c r="C48" s="238" t="s">
        <v>491</v>
      </c>
      <c r="D48" s="238">
        <v>6.7</v>
      </c>
      <c r="E48" s="238">
        <v>7.5</v>
      </c>
      <c r="F48" s="238">
        <v>7</v>
      </c>
      <c r="G48" s="238">
        <v>7.2</v>
      </c>
      <c r="H48" s="238">
        <v>8</v>
      </c>
      <c r="I48" s="238">
        <v>7.8</v>
      </c>
      <c r="J48" s="238">
        <v>8</v>
      </c>
      <c r="K48" s="238">
        <v>6.7</v>
      </c>
      <c r="L48" s="238">
        <v>7.4</v>
      </c>
      <c r="M48" s="910" t="s">
        <v>449</v>
      </c>
      <c r="N48" s="910" t="s">
        <v>449</v>
      </c>
      <c r="O48" s="238" t="s">
        <v>494</v>
      </c>
      <c r="P48" s="238" t="s">
        <v>494</v>
      </c>
      <c r="Q48" s="238">
        <v>7.37</v>
      </c>
    </row>
    <row r="49" customHeight="1" spans="1:17">
      <c r="A49" s="543">
        <f t="shared" si="0"/>
        <v>44386</v>
      </c>
      <c r="B49" s="543">
        <v>44392</v>
      </c>
      <c r="C49" s="238" t="s">
        <v>492</v>
      </c>
      <c r="D49" s="238">
        <f>D47-D45</f>
        <v>-0.399999999999999</v>
      </c>
      <c r="E49" s="238">
        <v>-0.3</v>
      </c>
      <c r="F49" s="238">
        <f>F47-F45</f>
        <v>-0.399999999999999</v>
      </c>
      <c r="G49" s="238">
        <f>G47-G45</f>
        <v>-0.5</v>
      </c>
      <c r="H49" s="238">
        <f>H47-H45</f>
        <v>-0.4</v>
      </c>
      <c r="I49" s="238">
        <f>I47-I45</f>
        <v>-0.399999999999999</v>
      </c>
      <c r="J49" s="238">
        <f>J47-J45</f>
        <v>-0.5</v>
      </c>
      <c r="K49" s="238">
        <v>-0.3</v>
      </c>
      <c r="L49" s="238">
        <v>0.3</v>
      </c>
      <c r="M49" s="910" t="s">
        <v>449</v>
      </c>
      <c r="N49" s="910" t="s">
        <v>449</v>
      </c>
      <c r="O49" s="238" t="s">
        <v>449</v>
      </c>
      <c r="P49" s="238" t="s">
        <v>449</v>
      </c>
      <c r="Q49" s="238">
        <v>-0.34</v>
      </c>
    </row>
    <row r="50" customHeight="1" spans="1:17">
      <c r="A50" s="543">
        <f t="shared" si="0"/>
        <v>44386</v>
      </c>
      <c r="B50" s="543">
        <v>44392</v>
      </c>
      <c r="C50" s="238" t="s">
        <v>493</v>
      </c>
      <c r="D50" s="238">
        <f>D48-D45</f>
        <v>-0.6</v>
      </c>
      <c r="E50" s="238">
        <v>-0.6</v>
      </c>
      <c r="F50" s="238">
        <f>F48-F45</f>
        <v>-0.8</v>
      </c>
      <c r="G50" s="238">
        <f>G48-G45</f>
        <v>-0.8</v>
      </c>
      <c r="H50" s="238">
        <f>H48-H45</f>
        <v>-0.4</v>
      </c>
      <c r="I50" s="238">
        <f>I48-I45</f>
        <v>-0.399999999999999</v>
      </c>
      <c r="J50" s="238">
        <f>J48-J45</f>
        <v>-1</v>
      </c>
      <c r="K50" s="238">
        <v>-0.3</v>
      </c>
      <c r="L50" s="238">
        <v>0.3</v>
      </c>
      <c r="M50" s="910" t="s">
        <v>449</v>
      </c>
      <c r="N50" s="910" t="s">
        <v>449</v>
      </c>
      <c r="O50" s="238" t="s">
        <v>449</v>
      </c>
      <c r="P50" s="238" t="s">
        <v>449</v>
      </c>
      <c r="Q50" s="238">
        <v>-0.53</v>
      </c>
    </row>
    <row r="51" customHeight="1" spans="1:17">
      <c r="A51" s="543">
        <f t="shared" si="0"/>
        <v>44393</v>
      </c>
      <c r="B51" s="543">
        <v>44399</v>
      </c>
      <c r="C51" s="238" t="s">
        <v>488</v>
      </c>
      <c r="D51" s="238">
        <v>7.3</v>
      </c>
      <c r="E51" s="238">
        <v>8</v>
      </c>
      <c r="F51" s="238">
        <v>8.2</v>
      </c>
      <c r="G51" s="238">
        <v>8</v>
      </c>
      <c r="H51" s="238">
        <v>8.6</v>
      </c>
      <c r="I51" s="238">
        <v>8.3</v>
      </c>
      <c r="J51" s="238">
        <v>8.7</v>
      </c>
      <c r="K51" s="238">
        <v>7.7</v>
      </c>
      <c r="L51" s="238">
        <v>7.6</v>
      </c>
      <c r="M51" s="910" t="s">
        <v>449</v>
      </c>
      <c r="N51" s="910" t="s">
        <v>449</v>
      </c>
      <c r="O51" s="238">
        <v>8.7</v>
      </c>
      <c r="P51" s="238">
        <v>8.4</v>
      </c>
      <c r="Q51" s="238">
        <v>8.14</v>
      </c>
    </row>
    <row r="52" customHeight="1" spans="1:17">
      <c r="A52" s="543">
        <f t="shared" si="0"/>
        <v>44393</v>
      </c>
      <c r="B52" s="543">
        <v>44399</v>
      </c>
      <c r="C52" s="238" t="s">
        <v>489</v>
      </c>
      <c r="D52" s="696">
        <v>7</v>
      </c>
      <c r="E52" s="238">
        <v>7.8</v>
      </c>
      <c r="F52" s="238">
        <v>8.1</v>
      </c>
      <c r="G52" s="238">
        <v>8</v>
      </c>
      <c r="H52" s="238">
        <v>8.4</v>
      </c>
      <c r="I52" s="238">
        <v>8.1</v>
      </c>
      <c r="J52" s="238">
        <v>8.5</v>
      </c>
      <c r="K52" s="238">
        <v>7.7</v>
      </c>
      <c r="L52" s="238">
        <v>7.6</v>
      </c>
      <c r="M52" s="910" t="s">
        <v>449</v>
      </c>
      <c r="N52" s="910" t="s">
        <v>449</v>
      </c>
      <c r="O52" s="238">
        <v>8.7</v>
      </c>
      <c r="P52" s="238">
        <v>8.4</v>
      </c>
      <c r="Q52" s="238">
        <v>8.03</v>
      </c>
    </row>
    <row r="53" customHeight="1" spans="1:17">
      <c r="A53" s="543">
        <f t="shared" si="0"/>
        <v>44393</v>
      </c>
      <c r="B53" s="543">
        <v>44399</v>
      </c>
      <c r="C53" s="238" t="s">
        <v>490</v>
      </c>
      <c r="D53" s="238">
        <v>6.8</v>
      </c>
      <c r="E53" s="238">
        <v>7.5</v>
      </c>
      <c r="F53" s="238">
        <v>7.8</v>
      </c>
      <c r="G53" s="238">
        <v>7.5</v>
      </c>
      <c r="H53" s="238">
        <v>8.2</v>
      </c>
      <c r="I53" s="238">
        <v>7.9</v>
      </c>
      <c r="J53" s="238">
        <v>8.2</v>
      </c>
      <c r="K53" s="238">
        <v>7.4</v>
      </c>
      <c r="L53" s="238">
        <v>7.8</v>
      </c>
      <c r="M53" s="910" t="s">
        <v>449</v>
      </c>
      <c r="N53" s="910" t="s">
        <v>449</v>
      </c>
      <c r="O53" s="238" t="s">
        <v>494</v>
      </c>
      <c r="P53" s="238" t="s">
        <v>494</v>
      </c>
      <c r="Q53" s="238">
        <v>7.68</v>
      </c>
    </row>
    <row r="54" customHeight="1" spans="1:17">
      <c r="A54" s="543">
        <f t="shared" si="0"/>
        <v>44393</v>
      </c>
      <c r="B54" s="543">
        <v>44399</v>
      </c>
      <c r="C54" s="238" t="s">
        <v>491</v>
      </c>
      <c r="D54" s="238">
        <v>6.7</v>
      </c>
      <c r="E54" s="238">
        <v>7.2</v>
      </c>
      <c r="F54" s="238">
        <v>7.5</v>
      </c>
      <c r="G54" s="238">
        <v>7.2</v>
      </c>
      <c r="H54" s="238">
        <v>8.2</v>
      </c>
      <c r="I54" s="238">
        <v>7.9</v>
      </c>
      <c r="J54" s="238">
        <v>7.7</v>
      </c>
      <c r="K54" s="238">
        <v>7.4</v>
      </c>
      <c r="L54" s="238">
        <v>7.8</v>
      </c>
      <c r="M54" s="910" t="s">
        <v>449</v>
      </c>
      <c r="N54" s="910" t="s">
        <v>449</v>
      </c>
      <c r="O54" s="238" t="s">
        <v>494</v>
      </c>
      <c r="P54" s="238" t="s">
        <v>494</v>
      </c>
      <c r="Q54" s="238">
        <v>7.51</v>
      </c>
    </row>
    <row r="55" customHeight="1" spans="1:17">
      <c r="A55" s="543">
        <f t="shared" si="0"/>
        <v>44393</v>
      </c>
      <c r="B55" s="543">
        <v>44399</v>
      </c>
      <c r="C55" s="238" t="s">
        <v>492</v>
      </c>
      <c r="D55" s="238">
        <v>-0.5</v>
      </c>
      <c r="E55" s="238">
        <v>-0.5</v>
      </c>
      <c r="F55" s="238">
        <v>-0.4</v>
      </c>
      <c r="G55" s="238">
        <v>-0.5</v>
      </c>
      <c r="H55" s="238">
        <v>-0.4</v>
      </c>
      <c r="I55" s="238">
        <v>-0.4</v>
      </c>
      <c r="J55" s="238">
        <v>-0.5</v>
      </c>
      <c r="K55" s="238">
        <v>-0.3</v>
      </c>
      <c r="L55" s="238">
        <v>0.2</v>
      </c>
      <c r="M55" s="910" t="s">
        <v>449</v>
      </c>
      <c r="N55" s="910" t="s">
        <v>449</v>
      </c>
      <c r="O55" s="238" t="s">
        <v>449</v>
      </c>
      <c r="P55" s="238" t="s">
        <v>449</v>
      </c>
      <c r="Q55" s="238">
        <v>-0.46</v>
      </c>
    </row>
    <row r="56" customHeight="1" spans="1:17">
      <c r="A56" s="543">
        <f t="shared" si="0"/>
        <v>44393</v>
      </c>
      <c r="B56" s="543">
        <v>44399</v>
      </c>
      <c r="C56" s="238" t="s">
        <v>493</v>
      </c>
      <c r="D56" s="238">
        <v>-0.6</v>
      </c>
      <c r="E56" s="238">
        <v>-0.8</v>
      </c>
      <c r="F56" s="238">
        <v>-0.7</v>
      </c>
      <c r="G56" s="238">
        <v>-0.8</v>
      </c>
      <c r="H56" s="238">
        <v>-0.4</v>
      </c>
      <c r="I56" s="238">
        <v>-0.4</v>
      </c>
      <c r="J56" s="238">
        <v>-0.1</v>
      </c>
      <c r="K56" s="238">
        <v>-0.3</v>
      </c>
      <c r="L56" s="238">
        <v>0.2</v>
      </c>
      <c r="M56" s="910" t="s">
        <v>449</v>
      </c>
      <c r="N56" s="910" t="s">
        <v>449</v>
      </c>
      <c r="O56" s="238" t="s">
        <v>449</v>
      </c>
      <c r="P56" s="238" t="s">
        <v>449</v>
      </c>
      <c r="Q56" s="238">
        <v>-0.63</v>
      </c>
    </row>
    <row r="57" customHeight="1" spans="1:17">
      <c r="A57" s="543">
        <f t="shared" si="0"/>
        <v>44400</v>
      </c>
      <c r="B57" s="543">
        <v>44406</v>
      </c>
      <c r="C57" s="238" t="s">
        <v>488</v>
      </c>
      <c r="D57" s="238">
        <v>7.2</v>
      </c>
      <c r="E57" s="238">
        <v>7.8</v>
      </c>
      <c r="F57" s="238">
        <v>7.9</v>
      </c>
      <c r="G57" s="238">
        <v>8</v>
      </c>
      <c r="H57" s="238">
        <v>8.3</v>
      </c>
      <c r="I57" s="238">
        <v>8</v>
      </c>
      <c r="J57" s="238">
        <v>8.6</v>
      </c>
      <c r="K57" s="238">
        <v>7.5</v>
      </c>
      <c r="L57" s="238">
        <v>7.3</v>
      </c>
      <c r="M57" s="910" t="s">
        <v>449</v>
      </c>
      <c r="N57" s="910" t="s">
        <v>449</v>
      </c>
      <c r="O57" s="238">
        <v>8.3</v>
      </c>
      <c r="P57" s="238">
        <v>8</v>
      </c>
      <c r="Q57" s="238">
        <v>7.9</v>
      </c>
    </row>
    <row r="58" customHeight="1" spans="1:17">
      <c r="A58" s="543">
        <f t="shared" si="0"/>
        <v>44400</v>
      </c>
      <c r="B58" s="543">
        <v>44406</v>
      </c>
      <c r="C58" s="238" t="s">
        <v>489</v>
      </c>
      <c r="D58" s="696">
        <v>7</v>
      </c>
      <c r="E58" s="238">
        <v>7.7</v>
      </c>
      <c r="F58" s="238">
        <v>7.7</v>
      </c>
      <c r="G58" s="238">
        <v>8</v>
      </c>
      <c r="H58" s="238">
        <v>8.3</v>
      </c>
      <c r="I58" s="238">
        <v>7.9</v>
      </c>
      <c r="J58" s="238">
        <v>8.4</v>
      </c>
      <c r="K58" s="238">
        <v>7.5</v>
      </c>
      <c r="L58" s="238">
        <v>7.3</v>
      </c>
      <c r="M58" s="910" t="s">
        <v>449</v>
      </c>
      <c r="N58" s="910" t="s">
        <v>449</v>
      </c>
      <c r="O58" s="238">
        <v>8.5</v>
      </c>
      <c r="P58" s="238">
        <v>8</v>
      </c>
      <c r="Q58" s="238">
        <v>7.85</v>
      </c>
    </row>
    <row r="59" customHeight="1" spans="1:17">
      <c r="A59" s="543">
        <f t="shared" si="0"/>
        <v>44400</v>
      </c>
      <c r="B59" s="543">
        <v>44406</v>
      </c>
      <c r="C59" s="238" t="s">
        <v>490</v>
      </c>
      <c r="D59" s="238">
        <v>6.7</v>
      </c>
      <c r="E59" s="238">
        <v>7.4</v>
      </c>
      <c r="F59" s="238">
        <v>7.5</v>
      </c>
      <c r="G59" s="238">
        <v>7.5</v>
      </c>
      <c r="H59" s="238">
        <v>8</v>
      </c>
      <c r="I59" s="238">
        <v>7.6</v>
      </c>
      <c r="J59" s="238">
        <v>8.1</v>
      </c>
      <c r="K59" s="238">
        <v>7.2</v>
      </c>
      <c r="L59" s="238">
        <v>7.6</v>
      </c>
      <c r="M59" s="910" t="s">
        <v>449</v>
      </c>
      <c r="N59" s="910" t="s">
        <v>449</v>
      </c>
      <c r="O59" s="238" t="s">
        <v>494</v>
      </c>
      <c r="P59" s="238" t="s">
        <v>494</v>
      </c>
      <c r="Q59" s="238">
        <v>7.51</v>
      </c>
    </row>
    <row r="60" customHeight="1" spans="1:17">
      <c r="A60" s="543">
        <f t="shared" si="0"/>
        <v>44400</v>
      </c>
      <c r="B60" s="543">
        <v>44406</v>
      </c>
      <c r="C60" s="238" t="s">
        <v>491</v>
      </c>
      <c r="D60" s="238">
        <v>6.5</v>
      </c>
      <c r="E60" s="238">
        <v>7.2</v>
      </c>
      <c r="F60" s="238">
        <v>7.3</v>
      </c>
      <c r="G60" s="238">
        <v>7.2</v>
      </c>
      <c r="H60" s="238">
        <v>8</v>
      </c>
      <c r="I60" s="238">
        <v>7.6</v>
      </c>
      <c r="J60" s="238">
        <v>7.6</v>
      </c>
      <c r="K60" s="238">
        <v>7.2</v>
      </c>
      <c r="L60" s="238">
        <v>7.6</v>
      </c>
      <c r="M60" s="910" t="s">
        <v>449</v>
      </c>
      <c r="N60" s="910" t="s">
        <v>449</v>
      </c>
      <c r="O60" s="238" t="s">
        <v>494</v>
      </c>
      <c r="P60" s="238" t="s">
        <v>494</v>
      </c>
      <c r="Q60" s="238">
        <v>7.36</v>
      </c>
    </row>
    <row r="61" customHeight="1" spans="1:17">
      <c r="A61" s="543">
        <f t="shared" si="0"/>
        <v>44400</v>
      </c>
      <c r="B61" s="543">
        <v>44406</v>
      </c>
      <c r="C61" s="238" t="s">
        <v>492</v>
      </c>
      <c r="D61" s="238">
        <v>-0.5</v>
      </c>
      <c r="E61" s="238">
        <v>-0.399999999999999</v>
      </c>
      <c r="F61" s="238">
        <v>-0.4</v>
      </c>
      <c r="G61" s="238">
        <v>-0.5</v>
      </c>
      <c r="H61" s="238">
        <v>-0.300000000000001</v>
      </c>
      <c r="I61" s="238">
        <v>-0.4</v>
      </c>
      <c r="J61" s="238">
        <v>-0.5</v>
      </c>
      <c r="K61" s="238">
        <v>-0.3</v>
      </c>
      <c r="L61" s="238">
        <v>0.3</v>
      </c>
      <c r="M61" s="910" t="s">
        <v>449</v>
      </c>
      <c r="N61" s="910" t="s">
        <v>449</v>
      </c>
      <c r="O61" s="238" t="s">
        <v>449</v>
      </c>
      <c r="P61" s="238" t="s">
        <v>449</v>
      </c>
      <c r="Q61" s="238">
        <v>-0.39</v>
      </c>
    </row>
    <row r="62" customHeight="1" spans="1:17">
      <c r="A62" s="543">
        <f t="shared" si="0"/>
        <v>44400</v>
      </c>
      <c r="B62" s="543">
        <v>44406</v>
      </c>
      <c r="C62" s="238" t="s">
        <v>493</v>
      </c>
      <c r="D62" s="238">
        <v>-0.7</v>
      </c>
      <c r="E62" s="238">
        <v>-0.6</v>
      </c>
      <c r="F62" s="238">
        <v>-0.600000000000001</v>
      </c>
      <c r="G62" s="238">
        <v>-0.8</v>
      </c>
      <c r="H62" s="238">
        <v>-0.300000000000001</v>
      </c>
      <c r="I62" s="238">
        <v>-0.4</v>
      </c>
      <c r="J62" s="238">
        <v>-1</v>
      </c>
      <c r="K62" s="238">
        <v>-0.3</v>
      </c>
      <c r="L62" s="238">
        <v>0.3</v>
      </c>
      <c r="M62" s="910" t="s">
        <v>449</v>
      </c>
      <c r="N62" s="910" t="s">
        <v>449</v>
      </c>
      <c r="O62" s="238" t="s">
        <v>449</v>
      </c>
      <c r="P62" s="238" t="s">
        <v>449</v>
      </c>
      <c r="Q62" s="238">
        <v>-0.54</v>
      </c>
    </row>
    <row r="63" customHeight="1" spans="1:17">
      <c r="A63" s="543">
        <f t="shared" si="0"/>
        <v>44407</v>
      </c>
      <c r="B63" s="543">
        <v>44413</v>
      </c>
      <c r="C63" s="238" t="s">
        <v>488</v>
      </c>
      <c r="D63" s="238">
        <v>7.1</v>
      </c>
      <c r="E63" s="238">
        <v>7.6</v>
      </c>
      <c r="F63" s="238">
        <v>7.5</v>
      </c>
      <c r="G63" s="238">
        <v>7.6</v>
      </c>
      <c r="H63" s="238">
        <v>8</v>
      </c>
      <c r="I63" s="238">
        <v>7.85</v>
      </c>
      <c r="J63" s="238">
        <v>8.4</v>
      </c>
      <c r="K63" s="238">
        <v>7.2</v>
      </c>
      <c r="L63" s="238">
        <v>7</v>
      </c>
      <c r="M63" s="910" t="s">
        <v>449</v>
      </c>
      <c r="N63" s="910" t="s">
        <v>449</v>
      </c>
      <c r="O63" s="238">
        <v>8.5</v>
      </c>
      <c r="P63" s="238">
        <v>8</v>
      </c>
      <c r="Q63" s="238">
        <v>7.7</v>
      </c>
    </row>
    <row r="64" customHeight="1" spans="1:17">
      <c r="A64" s="543">
        <f t="shared" si="0"/>
        <v>44407</v>
      </c>
      <c r="B64" s="543">
        <v>44413</v>
      </c>
      <c r="C64" s="238" t="s">
        <v>489</v>
      </c>
      <c r="D64" s="696">
        <v>6.9</v>
      </c>
      <c r="E64" s="238">
        <v>7.4</v>
      </c>
      <c r="F64" s="238">
        <v>7.3</v>
      </c>
      <c r="G64" s="238">
        <v>7.6</v>
      </c>
      <c r="H64" s="238">
        <v>7.8</v>
      </c>
      <c r="I64" s="238">
        <v>7.6</v>
      </c>
      <c r="J64" s="238">
        <v>8.2</v>
      </c>
      <c r="K64" s="238">
        <v>7.2</v>
      </c>
      <c r="L64" s="238">
        <v>7</v>
      </c>
      <c r="M64" s="910" t="s">
        <v>449</v>
      </c>
      <c r="N64" s="910" t="s">
        <v>449</v>
      </c>
      <c r="O64" s="238">
        <v>8.6</v>
      </c>
      <c r="P64" s="238">
        <v>8</v>
      </c>
      <c r="Q64" s="238">
        <v>7.6</v>
      </c>
    </row>
    <row r="65" customHeight="1" spans="1:17">
      <c r="A65" s="543">
        <f t="shared" si="0"/>
        <v>44407</v>
      </c>
      <c r="B65" s="543">
        <v>44413</v>
      </c>
      <c r="C65" s="238" t="s">
        <v>490</v>
      </c>
      <c r="D65" s="238">
        <v>6.6</v>
      </c>
      <c r="E65" s="238">
        <v>7.1</v>
      </c>
      <c r="F65" s="238">
        <v>7.1</v>
      </c>
      <c r="G65" s="238">
        <v>7.1</v>
      </c>
      <c r="H65" s="238">
        <v>7.6</v>
      </c>
      <c r="I65" s="238">
        <v>7.3</v>
      </c>
      <c r="J65" s="238">
        <v>7.9</v>
      </c>
      <c r="K65" s="238">
        <v>7.3</v>
      </c>
      <c r="L65" s="238">
        <v>7.2</v>
      </c>
      <c r="M65" s="910" t="s">
        <v>449</v>
      </c>
      <c r="N65" s="910" t="s">
        <v>449</v>
      </c>
      <c r="O65" s="238" t="s">
        <v>494</v>
      </c>
      <c r="P65" s="238" t="s">
        <v>494</v>
      </c>
      <c r="Q65" s="238">
        <v>7.24</v>
      </c>
    </row>
    <row r="66" customHeight="1" spans="1:17">
      <c r="A66" s="543">
        <f t="shared" si="0"/>
        <v>44407</v>
      </c>
      <c r="B66" s="543">
        <v>44413</v>
      </c>
      <c r="C66" s="238" t="s">
        <v>491</v>
      </c>
      <c r="D66" s="238">
        <v>6.3</v>
      </c>
      <c r="E66" s="238">
        <v>6.8</v>
      </c>
      <c r="F66" s="238">
        <v>6.9</v>
      </c>
      <c r="G66" s="238">
        <v>6.8</v>
      </c>
      <c r="H66" s="238">
        <v>7.6</v>
      </c>
      <c r="I66" s="238">
        <v>7.3</v>
      </c>
      <c r="J66" s="238">
        <v>7.4</v>
      </c>
      <c r="K66" s="238">
        <v>7.1</v>
      </c>
      <c r="L66" s="238">
        <v>7.2</v>
      </c>
      <c r="M66" s="910" t="s">
        <v>449</v>
      </c>
      <c r="N66" s="910" t="s">
        <v>449</v>
      </c>
      <c r="O66" s="238" t="s">
        <v>494</v>
      </c>
      <c r="P66" s="238" t="s">
        <v>494</v>
      </c>
      <c r="Q66" s="238">
        <v>7.04</v>
      </c>
    </row>
    <row r="67" customHeight="1" spans="1:17">
      <c r="A67" s="543">
        <f t="shared" ref="A67:A130" si="3">B67-6</f>
        <v>44407</v>
      </c>
      <c r="B67" s="543">
        <v>44413</v>
      </c>
      <c r="C67" s="238" t="s">
        <v>492</v>
      </c>
      <c r="D67" s="238">
        <v>-0.5</v>
      </c>
      <c r="E67" s="238">
        <v>-0.5</v>
      </c>
      <c r="F67" s="238">
        <v>-0.4</v>
      </c>
      <c r="G67" s="238">
        <v>-0.5</v>
      </c>
      <c r="H67" s="238">
        <v>-0.4</v>
      </c>
      <c r="I67" s="238">
        <v>-0.55</v>
      </c>
      <c r="J67" s="238">
        <v>-0.5</v>
      </c>
      <c r="K67" s="238">
        <v>0.1</v>
      </c>
      <c r="L67" s="238">
        <v>0.2</v>
      </c>
      <c r="M67" s="910" t="s">
        <v>449</v>
      </c>
      <c r="N67" s="910" t="s">
        <v>449</v>
      </c>
      <c r="O67" s="238" t="s">
        <v>449</v>
      </c>
      <c r="P67" s="238" t="s">
        <v>449</v>
      </c>
      <c r="Q67" s="238">
        <v>-0.46</v>
      </c>
    </row>
    <row r="68" customHeight="1" spans="1:17">
      <c r="A68" s="543">
        <f t="shared" si="3"/>
        <v>44407</v>
      </c>
      <c r="B68" s="543">
        <v>44413</v>
      </c>
      <c r="C68" s="238" t="s">
        <v>493</v>
      </c>
      <c r="D68" s="238">
        <v>-0.8</v>
      </c>
      <c r="E68" s="238">
        <v>-0.8</v>
      </c>
      <c r="F68" s="238">
        <v>-0.6</v>
      </c>
      <c r="G68" s="238">
        <v>-0.8</v>
      </c>
      <c r="H68" s="238">
        <v>-0.4</v>
      </c>
      <c r="I68" s="238">
        <v>-0.55</v>
      </c>
      <c r="J68" s="238">
        <v>-1</v>
      </c>
      <c r="K68" s="238">
        <v>-0.1</v>
      </c>
      <c r="L68" s="238">
        <v>0.2</v>
      </c>
      <c r="M68" s="910" t="s">
        <v>449</v>
      </c>
      <c r="N68" s="910" t="s">
        <v>449</v>
      </c>
      <c r="O68" s="238" t="s">
        <v>449</v>
      </c>
      <c r="P68" s="238" t="s">
        <v>449</v>
      </c>
      <c r="Q68" s="238">
        <v>-0.66</v>
      </c>
    </row>
    <row r="69" customHeight="1" spans="1:17">
      <c r="A69" s="543">
        <f t="shared" si="3"/>
        <v>44414</v>
      </c>
      <c r="B69" s="543">
        <v>44420</v>
      </c>
      <c r="C69" s="238" t="s">
        <v>488</v>
      </c>
      <c r="D69" s="238">
        <v>7</v>
      </c>
      <c r="E69" s="238">
        <v>7.3</v>
      </c>
      <c r="F69" s="238">
        <v>7.5</v>
      </c>
      <c r="G69" s="238">
        <v>7.6</v>
      </c>
      <c r="H69" s="238">
        <v>7.8</v>
      </c>
      <c r="I69" s="238">
        <v>7.6</v>
      </c>
      <c r="J69" s="238">
        <v>8.4</v>
      </c>
      <c r="K69" s="238">
        <v>7.2</v>
      </c>
      <c r="L69" s="238">
        <v>7.4</v>
      </c>
      <c r="M69" s="910" t="s">
        <v>449</v>
      </c>
      <c r="N69" s="910" t="s">
        <v>449</v>
      </c>
      <c r="O69" s="238">
        <v>8.4</v>
      </c>
      <c r="P69" s="238">
        <v>7.9</v>
      </c>
      <c r="Q69" s="238">
        <v>7.65</v>
      </c>
    </row>
    <row r="70" customHeight="1" spans="1:17">
      <c r="A70" s="543">
        <f t="shared" si="3"/>
        <v>44414</v>
      </c>
      <c r="B70" s="543">
        <v>44420</v>
      </c>
      <c r="C70" s="238" t="s">
        <v>489</v>
      </c>
      <c r="D70" s="696">
        <v>6.8</v>
      </c>
      <c r="E70" s="238">
        <v>7</v>
      </c>
      <c r="F70" s="238">
        <v>7.4</v>
      </c>
      <c r="G70" s="238">
        <v>7.6</v>
      </c>
      <c r="H70" s="238">
        <v>7.6</v>
      </c>
      <c r="I70" s="238">
        <v>7.4</v>
      </c>
      <c r="J70" s="238">
        <v>8.2</v>
      </c>
      <c r="K70" s="238">
        <v>7.2</v>
      </c>
      <c r="L70" s="238">
        <v>7.4</v>
      </c>
      <c r="M70" s="910" t="s">
        <v>449</v>
      </c>
      <c r="N70" s="910" t="s">
        <v>449</v>
      </c>
      <c r="O70" s="238">
        <v>8.5</v>
      </c>
      <c r="P70" s="238">
        <v>7.8</v>
      </c>
      <c r="Q70" s="238">
        <v>7.54</v>
      </c>
    </row>
    <row r="71" customHeight="1" spans="1:17">
      <c r="A71" s="543">
        <f t="shared" si="3"/>
        <v>44414</v>
      </c>
      <c r="B71" s="543">
        <v>44420</v>
      </c>
      <c r="C71" s="238" t="s">
        <v>490</v>
      </c>
      <c r="D71" s="238">
        <v>6.5</v>
      </c>
      <c r="E71" s="238">
        <v>6.8</v>
      </c>
      <c r="F71" s="238">
        <v>7</v>
      </c>
      <c r="G71" s="238">
        <v>7.1</v>
      </c>
      <c r="H71" s="238">
        <v>7.4</v>
      </c>
      <c r="I71" s="238">
        <v>7.1</v>
      </c>
      <c r="J71" s="238">
        <v>7.9</v>
      </c>
      <c r="K71" s="238">
        <v>7.4</v>
      </c>
      <c r="L71" s="238">
        <v>7.6</v>
      </c>
      <c r="M71" s="910" t="s">
        <v>449</v>
      </c>
      <c r="N71" s="910" t="s">
        <v>449</v>
      </c>
      <c r="O71" s="238" t="s">
        <v>494</v>
      </c>
      <c r="P71" s="238" t="s">
        <v>494</v>
      </c>
      <c r="Q71" s="238">
        <v>7.2</v>
      </c>
    </row>
    <row r="72" customHeight="1" spans="1:17">
      <c r="A72" s="543">
        <f t="shared" si="3"/>
        <v>44414</v>
      </c>
      <c r="B72" s="543">
        <v>44420</v>
      </c>
      <c r="C72" s="238" t="s">
        <v>491</v>
      </c>
      <c r="D72" s="238">
        <v>6.2</v>
      </c>
      <c r="E72" s="238">
        <v>6.6</v>
      </c>
      <c r="F72" s="238">
        <v>7</v>
      </c>
      <c r="G72" s="238">
        <v>6.8</v>
      </c>
      <c r="H72" s="238">
        <v>7.4</v>
      </c>
      <c r="I72" s="238">
        <v>7.1</v>
      </c>
      <c r="J72" s="238">
        <v>7.4</v>
      </c>
      <c r="K72" s="238">
        <v>7.4</v>
      </c>
      <c r="L72" s="238">
        <v>7.6</v>
      </c>
      <c r="M72" s="910" t="s">
        <v>449</v>
      </c>
      <c r="N72" s="910" t="s">
        <v>449</v>
      </c>
      <c r="O72" s="238" t="s">
        <v>494</v>
      </c>
      <c r="P72" s="238" t="s">
        <v>494</v>
      </c>
      <c r="Q72" s="238">
        <v>7.06</v>
      </c>
    </row>
    <row r="73" customHeight="1" spans="1:17">
      <c r="A73" s="543">
        <f t="shared" si="3"/>
        <v>44414</v>
      </c>
      <c r="B73" s="543">
        <v>44420</v>
      </c>
      <c r="C73" s="238" t="s">
        <v>492</v>
      </c>
      <c r="D73" s="238">
        <v>-0.5</v>
      </c>
      <c r="E73" s="238">
        <v>-0.5</v>
      </c>
      <c r="F73" s="238">
        <v>-0.5</v>
      </c>
      <c r="G73" s="238">
        <v>-0.5</v>
      </c>
      <c r="H73" s="238">
        <v>-0.4</v>
      </c>
      <c r="I73" s="238">
        <v>-0.5</v>
      </c>
      <c r="J73" s="238">
        <v>-0.5</v>
      </c>
      <c r="K73" s="238">
        <v>0.2</v>
      </c>
      <c r="L73" s="238">
        <v>0.2</v>
      </c>
      <c r="M73" s="910" t="s">
        <v>449</v>
      </c>
      <c r="N73" s="910" t="s">
        <v>449</v>
      </c>
      <c r="O73" s="238" t="s">
        <v>449</v>
      </c>
      <c r="P73" s="238" t="s">
        <v>449</v>
      </c>
      <c r="Q73" s="238">
        <v>-0.45</v>
      </c>
    </row>
    <row r="74" customHeight="1" spans="1:17">
      <c r="A74" s="543">
        <f t="shared" si="3"/>
        <v>44414</v>
      </c>
      <c r="B74" s="543">
        <v>44420</v>
      </c>
      <c r="C74" s="238" t="s">
        <v>493</v>
      </c>
      <c r="D74" s="238">
        <v>-0.8</v>
      </c>
      <c r="E74" s="238">
        <v>-0.7</v>
      </c>
      <c r="F74" s="238">
        <v>-0.5</v>
      </c>
      <c r="G74" s="238">
        <v>-0.8</v>
      </c>
      <c r="H74" s="238">
        <v>-0.4</v>
      </c>
      <c r="I74" s="238">
        <v>-0.5</v>
      </c>
      <c r="J74" s="238">
        <v>-1</v>
      </c>
      <c r="K74" s="238">
        <v>0.2</v>
      </c>
      <c r="L74" s="238">
        <v>0.2</v>
      </c>
      <c r="M74" s="910" t="s">
        <v>449</v>
      </c>
      <c r="N74" s="910" t="s">
        <v>449</v>
      </c>
      <c r="O74" s="238" t="s">
        <v>449</v>
      </c>
      <c r="P74" s="238" t="s">
        <v>449</v>
      </c>
      <c r="Q74" s="238">
        <v>-0.59</v>
      </c>
    </row>
    <row r="75" customHeight="1" spans="1:17">
      <c r="A75" s="543">
        <f t="shared" si="3"/>
        <v>44421</v>
      </c>
      <c r="B75" s="543">
        <v>44427</v>
      </c>
      <c r="C75" s="238" t="s">
        <v>488</v>
      </c>
      <c r="D75" s="696">
        <v>6.7</v>
      </c>
      <c r="E75" s="696">
        <v>7.2</v>
      </c>
      <c r="F75" s="696">
        <v>7.3</v>
      </c>
      <c r="G75" s="696">
        <v>7.5</v>
      </c>
      <c r="H75" s="696">
        <v>7.6</v>
      </c>
      <c r="I75" s="696">
        <v>7.5</v>
      </c>
      <c r="J75" s="696">
        <v>8.3</v>
      </c>
      <c r="K75" s="696">
        <v>7.3</v>
      </c>
      <c r="L75" s="696">
        <v>7.2</v>
      </c>
      <c r="M75" s="910" t="s">
        <v>449</v>
      </c>
      <c r="N75" s="910" t="s">
        <v>449</v>
      </c>
      <c r="O75" s="696">
        <v>8.1</v>
      </c>
      <c r="P75" s="696">
        <v>7.8</v>
      </c>
      <c r="Q75" s="505">
        <v>7.5</v>
      </c>
    </row>
    <row r="76" customHeight="1" spans="1:17">
      <c r="A76" s="543">
        <f t="shared" si="3"/>
        <v>44421</v>
      </c>
      <c r="B76" s="543">
        <v>44427</v>
      </c>
      <c r="C76" s="238" t="s">
        <v>489</v>
      </c>
      <c r="D76" s="696">
        <v>6.4</v>
      </c>
      <c r="E76" s="696">
        <v>7</v>
      </c>
      <c r="F76" s="696">
        <v>7.1</v>
      </c>
      <c r="G76" s="696">
        <v>7.5</v>
      </c>
      <c r="H76" s="696">
        <v>7.4</v>
      </c>
      <c r="I76" s="696">
        <v>7.3</v>
      </c>
      <c r="J76" s="696">
        <v>8.2</v>
      </c>
      <c r="K76" s="696">
        <v>7.3</v>
      </c>
      <c r="L76" s="696">
        <v>7.2</v>
      </c>
      <c r="M76" s="910" t="s">
        <v>449</v>
      </c>
      <c r="N76" s="910" t="s">
        <v>449</v>
      </c>
      <c r="O76" s="696">
        <v>8.1</v>
      </c>
      <c r="P76" s="696">
        <v>7.7</v>
      </c>
      <c r="Q76" s="505">
        <v>7.38</v>
      </c>
    </row>
    <row r="77" customHeight="1" spans="1:17">
      <c r="A77" s="543">
        <f t="shared" si="3"/>
        <v>44421</v>
      </c>
      <c r="B77" s="543">
        <v>44427</v>
      </c>
      <c r="C77" s="238" t="s">
        <v>490</v>
      </c>
      <c r="D77" s="238">
        <v>6.2</v>
      </c>
      <c r="E77" s="238">
        <v>6.7</v>
      </c>
      <c r="F77" s="238">
        <v>7</v>
      </c>
      <c r="G77" s="238">
        <v>7</v>
      </c>
      <c r="H77" s="238">
        <v>7.3</v>
      </c>
      <c r="I77" s="238">
        <v>7</v>
      </c>
      <c r="J77" s="238">
        <v>7.8</v>
      </c>
      <c r="K77" s="238">
        <v>7.5</v>
      </c>
      <c r="L77" s="238">
        <v>7.6</v>
      </c>
      <c r="M77" s="910" t="s">
        <v>449</v>
      </c>
      <c r="N77" s="910" t="s">
        <v>449</v>
      </c>
      <c r="O77" s="238" t="s">
        <v>494</v>
      </c>
      <c r="P77" s="238" t="s">
        <v>494</v>
      </c>
      <c r="Q77" s="505">
        <v>7.12</v>
      </c>
    </row>
    <row r="78" customHeight="1" spans="1:17">
      <c r="A78" s="543">
        <f t="shared" si="3"/>
        <v>44421</v>
      </c>
      <c r="B78" s="543">
        <v>44427</v>
      </c>
      <c r="C78" s="238" t="s">
        <v>491</v>
      </c>
      <c r="D78" s="696">
        <v>6.1</v>
      </c>
      <c r="E78" s="696">
        <v>6.5</v>
      </c>
      <c r="F78" s="696">
        <v>6.8</v>
      </c>
      <c r="G78" s="696">
        <v>6.7</v>
      </c>
      <c r="H78" s="696">
        <v>7.3</v>
      </c>
      <c r="I78" s="238">
        <v>7</v>
      </c>
      <c r="J78" s="696">
        <v>7.3</v>
      </c>
      <c r="K78" s="696">
        <v>7.5</v>
      </c>
      <c r="L78" s="696">
        <v>7.6</v>
      </c>
      <c r="M78" s="910" t="s">
        <v>449</v>
      </c>
      <c r="N78" s="910" t="s">
        <v>449</v>
      </c>
      <c r="O78" s="238" t="s">
        <v>494</v>
      </c>
      <c r="P78" s="238" t="s">
        <v>494</v>
      </c>
      <c r="Q78" s="505">
        <v>6.98</v>
      </c>
    </row>
    <row r="79" customHeight="1" spans="1:17">
      <c r="A79" s="543">
        <f t="shared" si="3"/>
        <v>44421</v>
      </c>
      <c r="B79" s="543">
        <v>44427</v>
      </c>
      <c r="C79" s="238" t="s">
        <v>492</v>
      </c>
      <c r="D79" s="238">
        <v>-0.5</v>
      </c>
      <c r="E79" s="238">
        <v>-0.5</v>
      </c>
      <c r="F79" s="238">
        <v>-0.3</v>
      </c>
      <c r="G79" s="238">
        <v>-0.5</v>
      </c>
      <c r="H79" s="238">
        <v>-0.3</v>
      </c>
      <c r="I79" s="238">
        <v>-0.5</v>
      </c>
      <c r="J79" s="238">
        <v>-0.500000000000001</v>
      </c>
      <c r="K79" s="238">
        <v>0.2</v>
      </c>
      <c r="L79" s="238">
        <v>0.4</v>
      </c>
      <c r="M79" s="910" t="s">
        <v>449</v>
      </c>
      <c r="N79" s="910" t="s">
        <v>449</v>
      </c>
      <c r="O79" s="238" t="s">
        <v>449</v>
      </c>
      <c r="P79" s="238" t="s">
        <v>449</v>
      </c>
      <c r="Q79" s="505">
        <v>-0.28</v>
      </c>
    </row>
    <row r="80" customHeight="1" spans="1:17">
      <c r="A80" s="543">
        <f t="shared" si="3"/>
        <v>44421</v>
      </c>
      <c r="B80" s="543">
        <v>44427</v>
      </c>
      <c r="C80" s="238" t="s">
        <v>493</v>
      </c>
      <c r="D80" s="238">
        <v>-0.6</v>
      </c>
      <c r="E80" s="238">
        <v>-0.7</v>
      </c>
      <c r="F80" s="238">
        <v>-0.5</v>
      </c>
      <c r="G80" s="238">
        <v>-0.8</v>
      </c>
      <c r="H80" s="238">
        <v>-0.3</v>
      </c>
      <c r="I80" s="238">
        <v>-0.5</v>
      </c>
      <c r="J80" s="238">
        <v>-1</v>
      </c>
      <c r="K80" s="238">
        <v>0.2</v>
      </c>
      <c r="L80" s="238">
        <v>0.4</v>
      </c>
      <c r="M80" s="910" t="s">
        <v>449</v>
      </c>
      <c r="N80" s="910" t="s">
        <v>449</v>
      </c>
      <c r="O80" s="238" t="s">
        <v>449</v>
      </c>
      <c r="P80" s="238" t="s">
        <v>449</v>
      </c>
      <c r="Q80" s="505">
        <v>-0.42</v>
      </c>
    </row>
    <row r="81" customHeight="1" spans="1:17">
      <c r="A81" s="543">
        <f t="shared" si="3"/>
        <v>44428</v>
      </c>
      <c r="B81" s="543">
        <v>44434</v>
      </c>
      <c r="C81" s="238" t="s">
        <v>488</v>
      </c>
      <c r="D81" s="696">
        <v>6.6</v>
      </c>
      <c r="E81" s="696">
        <v>7</v>
      </c>
      <c r="F81" s="696">
        <v>7.1</v>
      </c>
      <c r="G81" s="696">
        <v>7</v>
      </c>
      <c r="H81" s="696">
        <v>7.3</v>
      </c>
      <c r="I81" s="696">
        <v>7.1</v>
      </c>
      <c r="J81" s="696">
        <v>8</v>
      </c>
      <c r="K81" s="696">
        <v>6.8</v>
      </c>
      <c r="L81" s="696">
        <v>6.8</v>
      </c>
      <c r="M81" s="910" t="s">
        <v>449</v>
      </c>
      <c r="N81" s="910" t="s">
        <v>449</v>
      </c>
      <c r="O81" s="696">
        <v>7.7</v>
      </c>
      <c r="P81" s="696">
        <v>7.3</v>
      </c>
      <c r="Q81" s="505">
        <v>7.15</v>
      </c>
    </row>
    <row r="82" customHeight="1" spans="1:17">
      <c r="A82" s="543">
        <f t="shared" si="3"/>
        <v>44428</v>
      </c>
      <c r="B82" s="543">
        <v>44434</v>
      </c>
      <c r="C82" s="238" t="s">
        <v>489</v>
      </c>
      <c r="D82" s="696">
        <v>6.3</v>
      </c>
      <c r="E82" s="696">
        <v>6.8</v>
      </c>
      <c r="F82" s="696">
        <v>6.9</v>
      </c>
      <c r="G82" s="696">
        <v>7</v>
      </c>
      <c r="H82" s="696">
        <v>7.1</v>
      </c>
      <c r="I82" s="696">
        <v>6.9</v>
      </c>
      <c r="J82" s="696">
        <v>8</v>
      </c>
      <c r="K82" s="696">
        <v>6.9</v>
      </c>
      <c r="L82" s="696">
        <v>7.1</v>
      </c>
      <c r="M82" s="910" t="s">
        <v>449</v>
      </c>
      <c r="N82" s="910" t="s">
        <v>449</v>
      </c>
      <c r="O82" s="238" t="s">
        <v>494</v>
      </c>
      <c r="P82" s="238" t="s">
        <v>494</v>
      </c>
      <c r="Q82" s="505">
        <v>7</v>
      </c>
    </row>
    <row r="83" customHeight="1" spans="1:17">
      <c r="A83" s="543">
        <f t="shared" si="3"/>
        <v>44428</v>
      </c>
      <c r="B83" s="543">
        <v>44434</v>
      </c>
      <c r="C83" s="238" t="s">
        <v>490</v>
      </c>
      <c r="D83" s="238">
        <v>6.2</v>
      </c>
      <c r="E83" s="238">
        <v>6.6</v>
      </c>
      <c r="F83" s="238">
        <v>6.7</v>
      </c>
      <c r="G83" s="238">
        <v>6.5</v>
      </c>
      <c r="H83" s="238">
        <v>7</v>
      </c>
      <c r="I83" s="238">
        <v>6.7</v>
      </c>
      <c r="J83" s="238">
        <v>7.5</v>
      </c>
      <c r="K83" s="696">
        <v>7</v>
      </c>
      <c r="L83" s="238">
        <v>7.1</v>
      </c>
      <c r="M83" s="910" t="s">
        <v>449</v>
      </c>
      <c r="N83" s="910" t="s">
        <v>449</v>
      </c>
      <c r="O83" s="238" t="s">
        <v>494</v>
      </c>
      <c r="P83" s="238" t="s">
        <v>494</v>
      </c>
      <c r="Q83" s="505">
        <v>6.81</v>
      </c>
    </row>
    <row r="84" customHeight="1" spans="1:17">
      <c r="A84" s="543">
        <f t="shared" si="3"/>
        <v>44428</v>
      </c>
      <c r="B84" s="543">
        <v>44434</v>
      </c>
      <c r="C84" s="238" t="s">
        <v>491</v>
      </c>
      <c r="D84" s="696">
        <v>6.1</v>
      </c>
      <c r="E84" s="696">
        <v>6.4</v>
      </c>
      <c r="F84" s="696">
        <v>6.6</v>
      </c>
      <c r="G84" s="696">
        <v>6.3</v>
      </c>
      <c r="H84" s="696">
        <v>7</v>
      </c>
      <c r="I84" s="238">
        <v>6.7</v>
      </c>
      <c r="J84" s="696">
        <v>7</v>
      </c>
      <c r="K84" s="696">
        <v>7</v>
      </c>
      <c r="L84" s="696">
        <v>7.1</v>
      </c>
      <c r="M84" s="910" t="s">
        <v>449</v>
      </c>
      <c r="N84" s="910" t="s">
        <v>449</v>
      </c>
      <c r="O84" s="238" t="s">
        <v>494</v>
      </c>
      <c r="P84" s="238" t="s">
        <v>494</v>
      </c>
      <c r="Q84" s="505">
        <v>6.69</v>
      </c>
    </row>
    <row r="85" customHeight="1" spans="1:17">
      <c r="A85" s="543">
        <f t="shared" si="3"/>
        <v>44428</v>
      </c>
      <c r="B85" s="543">
        <v>44434</v>
      </c>
      <c r="C85" s="238" t="s">
        <v>492</v>
      </c>
      <c r="D85" s="238">
        <f>D83-D81</f>
        <v>-0.399999999999999</v>
      </c>
      <c r="E85" s="238">
        <f>E83-E81</f>
        <v>-0.4</v>
      </c>
      <c r="F85" s="238">
        <v>-0.4</v>
      </c>
      <c r="G85" s="238">
        <f>G83-G81</f>
        <v>-0.5</v>
      </c>
      <c r="H85" s="238">
        <f>H83-H81</f>
        <v>-0.3</v>
      </c>
      <c r="I85" s="238">
        <f>I83-I81</f>
        <v>-0.399999999999999</v>
      </c>
      <c r="J85" s="238">
        <f>J83-J81</f>
        <v>-0.5</v>
      </c>
      <c r="K85" s="238">
        <v>0.2</v>
      </c>
      <c r="L85" s="238">
        <v>0.3</v>
      </c>
      <c r="M85" s="910" t="s">
        <v>449</v>
      </c>
      <c r="N85" s="910" t="s">
        <v>449</v>
      </c>
      <c r="O85" s="238" t="s">
        <v>449</v>
      </c>
      <c r="P85" s="238" t="s">
        <v>449</v>
      </c>
      <c r="Q85" s="505">
        <v>-0.27</v>
      </c>
    </row>
    <row r="86" customHeight="1" spans="1:17">
      <c r="A86" s="543">
        <f t="shared" si="3"/>
        <v>44428</v>
      </c>
      <c r="B86" s="543">
        <v>44434</v>
      </c>
      <c r="C86" s="238" t="s">
        <v>493</v>
      </c>
      <c r="D86" s="238">
        <f>D84-D81</f>
        <v>-0.5</v>
      </c>
      <c r="E86" s="238">
        <f>E84-E81</f>
        <v>-0.6</v>
      </c>
      <c r="F86" s="238">
        <v>-0.5</v>
      </c>
      <c r="G86" s="238">
        <f>G84-G81</f>
        <v>-0.7</v>
      </c>
      <c r="H86" s="238">
        <f>H84-H81</f>
        <v>-0.3</v>
      </c>
      <c r="I86" s="238">
        <f>I84-I81</f>
        <v>-0.399999999999999</v>
      </c>
      <c r="J86" s="238">
        <f>J84-J81</f>
        <v>-1</v>
      </c>
      <c r="K86" s="238">
        <v>0.2</v>
      </c>
      <c r="L86" s="238">
        <v>0.3</v>
      </c>
      <c r="M86" s="910" t="s">
        <v>449</v>
      </c>
      <c r="N86" s="910" t="s">
        <v>449</v>
      </c>
      <c r="O86" s="238" t="s">
        <v>449</v>
      </c>
      <c r="P86" s="238" t="s">
        <v>449</v>
      </c>
      <c r="Q86" s="505">
        <v>-0.39</v>
      </c>
    </row>
    <row r="87" customHeight="1" spans="1:17">
      <c r="A87" s="543">
        <f t="shared" si="3"/>
        <v>44435</v>
      </c>
      <c r="B87" s="543">
        <v>44441</v>
      </c>
      <c r="C87" s="238" t="s">
        <v>488</v>
      </c>
      <c r="D87" s="696">
        <v>6.6</v>
      </c>
      <c r="E87" s="696">
        <v>6.8</v>
      </c>
      <c r="F87" s="696">
        <v>7</v>
      </c>
      <c r="G87" s="696">
        <v>6.9</v>
      </c>
      <c r="H87" s="696">
        <v>7.3</v>
      </c>
      <c r="I87" s="696">
        <v>7.1</v>
      </c>
      <c r="J87" s="696">
        <v>7.7</v>
      </c>
      <c r="K87" s="696">
        <v>7.1</v>
      </c>
      <c r="L87" s="696">
        <v>6.8</v>
      </c>
      <c r="M87" s="910" t="s">
        <v>449</v>
      </c>
      <c r="N87" s="910" t="s">
        <v>449</v>
      </c>
      <c r="O87" s="696">
        <v>7.7</v>
      </c>
      <c r="P87" s="696">
        <v>7.4</v>
      </c>
      <c r="Q87" s="505">
        <v>7.13</v>
      </c>
    </row>
    <row r="88" customHeight="1" spans="1:17">
      <c r="A88" s="543">
        <f t="shared" si="3"/>
        <v>44435</v>
      </c>
      <c r="B88" s="543">
        <v>44441</v>
      </c>
      <c r="C88" s="238" t="s">
        <v>489</v>
      </c>
      <c r="D88" s="696">
        <v>6.3</v>
      </c>
      <c r="E88" s="696">
        <v>6.7</v>
      </c>
      <c r="F88" s="696">
        <v>6.9</v>
      </c>
      <c r="G88" s="696">
        <v>6.9</v>
      </c>
      <c r="H88" s="696">
        <v>7.2</v>
      </c>
      <c r="I88" s="696">
        <v>6.9</v>
      </c>
      <c r="J88" s="696">
        <v>7.7</v>
      </c>
      <c r="K88" s="696">
        <v>7.3</v>
      </c>
      <c r="L88" s="696">
        <v>7.1</v>
      </c>
      <c r="M88" s="910" t="s">
        <v>449</v>
      </c>
      <c r="N88" s="910" t="s">
        <v>449</v>
      </c>
      <c r="O88" s="696" t="s">
        <v>494</v>
      </c>
      <c r="P88" s="696" t="s">
        <v>494</v>
      </c>
      <c r="Q88" s="505">
        <v>7</v>
      </c>
    </row>
    <row r="89" customHeight="1" spans="1:17">
      <c r="A89" s="543">
        <f t="shared" si="3"/>
        <v>44435</v>
      </c>
      <c r="B89" s="543">
        <v>44441</v>
      </c>
      <c r="C89" s="238" t="s">
        <v>490</v>
      </c>
      <c r="D89" s="696">
        <v>6.2</v>
      </c>
      <c r="E89" s="696">
        <v>6.5</v>
      </c>
      <c r="F89" s="696">
        <v>6.6</v>
      </c>
      <c r="G89" s="696">
        <v>6.4</v>
      </c>
      <c r="H89" s="696">
        <v>7.1</v>
      </c>
      <c r="I89" s="696">
        <v>6.7</v>
      </c>
      <c r="J89" s="696">
        <v>7.2</v>
      </c>
      <c r="K89" s="696">
        <v>7.5</v>
      </c>
      <c r="L89" s="696">
        <v>7.2</v>
      </c>
      <c r="M89" s="910" t="s">
        <v>449</v>
      </c>
      <c r="N89" s="910" t="s">
        <v>449</v>
      </c>
      <c r="O89" s="696" t="s">
        <v>494</v>
      </c>
      <c r="P89" s="696" t="s">
        <v>494</v>
      </c>
      <c r="Q89" s="505">
        <v>6.82</v>
      </c>
    </row>
    <row r="90" customHeight="1" spans="1:17">
      <c r="A90" s="543">
        <f t="shared" si="3"/>
        <v>44435</v>
      </c>
      <c r="B90" s="543">
        <v>44441</v>
      </c>
      <c r="C90" s="238" t="s">
        <v>491</v>
      </c>
      <c r="D90" s="696">
        <v>6</v>
      </c>
      <c r="E90" s="696">
        <v>6.3</v>
      </c>
      <c r="F90" s="696">
        <v>6.5</v>
      </c>
      <c r="G90" s="696">
        <v>6.1</v>
      </c>
      <c r="H90" s="696">
        <v>7</v>
      </c>
      <c r="I90" s="696">
        <v>6.7</v>
      </c>
      <c r="J90" s="696">
        <v>6.7</v>
      </c>
      <c r="K90" s="696">
        <v>7.5</v>
      </c>
      <c r="L90" s="696">
        <v>7.2</v>
      </c>
      <c r="M90" s="910" t="s">
        <v>449</v>
      </c>
      <c r="N90" s="910" t="s">
        <v>449</v>
      </c>
      <c r="O90" s="696" t="s">
        <v>494</v>
      </c>
      <c r="P90" s="696" t="s">
        <v>494</v>
      </c>
      <c r="Q90" s="505">
        <v>6.67</v>
      </c>
    </row>
    <row r="91" customHeight="1" spans="1:17">
      <c r="A91" s="543">
        <f t="shared" si="3"/>
        <v>44435</v>
      </c>
      <c r="B91" s="543">
        <v>44441</v>
      </c>
      <c r="C91" s="238" t="s">
        <v>492</v>
      </c>
      <c r="D91" s="696">
        <v>-0.4</v>
      </c>
      <c r="E91" s="696">
        <v>-0.3</v>
      </c>
      <c r="F91" s="696">
        <v>-0.4</v>
      </c>
      <c r="G91" s="696">
        <v>-0.5</v>
      </c>
      <c r="H91" s="696">
        <v>-0.2</v>
      </c>
      <c r="I91" s="696">
        <v>-0.4</v>
      </c>
      <c r="J91" s="696">
        <v>-0.5</v>
      </c>
      <c r="K91" s="696">
        <v>0.4</v>
      </c>
      <c r="L91" s="696">
        <v>0.4</v>
      </c>
      <c r="M91" s="910" t="s">
        <v>449</v>
      </c>
      <c r="N91" s="910" t="s">
        <v>449</v>
      </c>
      <c r="O91" s="696" t="s">
        <v>449</v>
      </c>
      <c r="P91" s="696" t="s">
        <v>449</v>
      </c>
      <c r="Q91" s="505">
        <v>-0.31</v>
      </c>
    </row>
    <row r="92" customHeight="1" spans="1:17">
      <c r="A92" s="543">
        <f t="shared" si="3"/>
        <v>44435</v>
      </c>
      <c r="B92" s="543">
        <v>44441</v>
      </c>
      <c r="C92" s="238" t="s">
        <v>493</v>
      </c>
      <c r="D92" s="696">
        <v>-0.6</v>
      </c>
      <c r="E92" s="696">
        <v>-0.5</v>
      </c>
      <c r="F92" s="696">
        <v>-0.5</v>
      </c>
      <c r="G92" s="696">
        <v>-0.8</v>
      </c>
      <c r="H92" s="696">
        <v>-0.3</v>
      </c>
      <c r="I92" s="696">
        <v>-0.4</v>
      </c>
      <c r="J92" s="696">
        <v>-1</v>
      </c>
      <c r="K92" s="696">
        <v>0.4</v>
      </c>
      <c r="L92" s="696">
        <v>0.4</v>
      </c>
      <c r="M92" s="910" t="s">
        <v>449</v>
      </c>
      <c r="N92" s="910" t="s">
        <v>449</v>
      </c>
      <c r="O92" s="696" t="s">
        <v>449</v>
      </c>
      <c r="P92" s="696" t="s">
        <v>449</v>
      </c>
      <c r="Q92" s="505">
        <v>-0.46</v>
      </c>
    </row>
    <row r="93" customHeight="1" spans="1:17">
      <c r="A93" s="543">
        <f t="shared" si="3"/>
        <v>44442</v>
      </c>
      <c r="B93" s="543">
        <v>44448</v>
      </c>
      <c r="C93" s="238" t="s">
        <v>488</v>
      </c>
      <c r="D93" s="696">
        <v>6.3</v>
      </c>
      <c r="E93" s="696">
        <v>6.5</v>
      </c>
      <c r="F93" s="696">
        <v>6.5</v>
      </c>
      <c r="G93" s="696">
        <v>6.4</v>
      </c>
      <c r="H93" s="696">
        <v>6.8</v>
      </c>
      <c r="I93" s="696">
        <v>6.6</v>
      </c>
      <c r="J93" s="696">
        <v>7.4</v>
      </c>
      <c r="K93" s="696">
        <v>6.7</v>
      </c>
      <c r="L93" s="696">
        <v>6.4</v>
      </c>
      <c r="M93" s="910" t="s">
        <v>449</v>
      </c>
      <c r="N93" s="910" t="s">
        <v>449</v>
      </c>
      <c r="O93" s="696">
        <v>7.4</v>
      </c>
      <c r="P93" s="696">
        <v>6.9</v>
      </c>
      <c r="Q93" s="505">
        <v>6.72</v>
      </c>
    </row>
    <row r="94" customHeight="1" spans="1:17">
      <c r="A94" s="543">
        <f t="shared" si="3"/>
        <v>44442</v>
      </c>
      <c r="B94" s="543">
        <v>44448</v>
      </c>
      <c r="C94" s="238" t="s">
        <v>489</v>
      </c>
      <c r="D94" s="696">
        <v>6.2</v>
      </c>
      <c r="E94" s="696">
        <v>6.4</v>
      </c>
      <c r="F94" s="696">
        <v>6.3</v>
      </c>
      <c r="G94" s="696">
        <v>6.4</v>
      </c>
      <c r="H94" s="696">
        <v>6.6</v>
      </c>
      <c r="I94" s="696">
        <v>6.6</v>
      </c>
      <c r="J94" s="696">
        <v>7.4</v>
      </c>
      <c r="K94" s="696">
        <v>6.8</v>
      </c>
      <c r="L94" s="696">
        <v>6.5</v>
      </c>
      <c r="M94" s="910" t="s">
        <v>449</v>
      </c>
      <c r="N94" s="910" t="s">
        <v>449</v>
      </c>
      <c r="O94" s="696" t="s">
        <v>494</v>
      </c>
      <c r="P94" s="696" t="s">
        <v>494</v>
      </c>
      <c r="Q94" s="505">
        <v>6.58</v>
      </c>
    </row>
    <row r="95" customHeight="1" spans="1:17">
      <c r="A95" s="543">
        <f t="shared" si="3"/>
        <v>44442</v>
      </c>
      <c r="B95" s="543">
        <v>44448</v>
      </c>
      <c r="C95" s="238" t="s">
        <v>490</v>
      </c>
      <c r="D95" s="696">
        <v>6.1</v>
      </c>
      <c r="E95" s="696">
        <v>6.2</v>
      </c>
      <c r="F95" s="696">
        <v>6.2</v>
      </c>
      <c r="G95" s="696">
        <v>5.9</v>
      </c>
      <c r="H95" s="696">
        <v>6.5</v>
      </c>
      <c r="I95" s="696">
        <v>6.3</v>
      </c>
      <c r="J95" s="696">
        <v>6.9</v>
      </c>
      <c r="K95" s="696">
        <v>7</v>
      </c>
      <c r="L95" s="696">
        <v>6.8</v>
      </c>
      <c r="M95" s="910" t="s">
        <v>449</v>
      </c>
      <c r="N95" s="910" t="s">
        <v>449</v>
      </c>
      <c r="O95" s="696" t="s">
        <v>494</v>
      </c>
      <c r="P95" s="696" t="s">
        <v>494</v>
      </c>
      <c r="Q95" s="505">
        <v>6.43</v>
      </c>
    </row>
    <row r="96" customHeight="1" spans="1:17">
      <c r="A96" s="543">
        <f t="shared" si="3"/>
        <v>44442</v>
      </c>
      <c r="B96" s="543">
        <v>44448</v>
      </c>
      <c r="C96" s="238" t="s">
        <v>491</v>
      </c>
      <c r="D96" s="696">
        <v>5.9</v>
      </c>
      <c r="E96" s="696">
        <v>6</v>
      </c>
      <c r="F96" s="696">
        <v>6</v>
      </c>
      <c r="G96" s="696">
        <v>5.6</v>
      </c>
      <c r="H96" s="696">
        <v>6.5</v>
      </c>
      <c r="I96" s="696">
        <v>6.3</v>
      </c>
      <c r="J96" s="696">
        <v>6.4</v>
      </c>
      <c r="K96" s="696">
        <v>7</v>
      </c>
      <c r="L96" s="696">
        <v>6.8</v>
      </c>
      <c r="M96" s="910" t="s">
        <v>449</v>
      </c>
      <c r="N96" s="910" t="s">
        <v>449</v>
      </c>
      <c r="O96" s="696" t="s">
        <v>494</v>
      </c>
      <c r="P96" s="696" t="s">
        <v>494</v>
      </c>
      <c r="Q96" s="505">
        <v>6.28</v>
      </c>
    </row>
    <row r="97" customHeight="1" spans="1:17">
      <c r="A97" s="543">
        <f t="shared" si="3"/>
        <v>44442</v>
      </c>
      <c r="B97" s="543">
        <v>44448</v>
      </c>
      <c r="C97" s="238" t="s">
        <v>492</v>
      </c>
      <c r="D97" s="696">
        <v>-0.2</v>
      </c>
      <c r="E97" s="696">
        <v>-0.3</v>
      </c>
      <c r="F97" s="696">
        <v>-0.3</v>
      </c>
      <c r="G97" s="696">
        <v>-0.5</v>
      </c>
      <c r="H97" s="696">
        <v>-0.3</v>
      </c>
      <c r="I97" s="696">
        <v>-0.3</v>
      </c>
      <c r="J97" s="696">
        <v>-0.5</v>
      </c>
      <c r="K97" s="696">
        <v>0.3</v>
      </c>
      <c r="L97" s="696">
        <v>0.4</v>
      </c>
      <c r="M97" s="910" t="s">
        <v>449</v>
      </c>
      <c r="N97" s="910" t="s">
        <v>449</v>
      </c>
      <c r="O97" s="696" t="s">
        <v>449</v>
      </c>
      <c r="P97" s="696" t="s">
        <v>449</v>
      </c>
      <c r="Q97" s="505">
        <v>-0.29</v>
      </c>
    </row>
    <row r="98" customHeight="1" spans="1:17">
      <c r="A98" s="543">
        <f t="shared" si="3"/>
        <v>44442</v>
      </c>
      <c r="B98" s="543">
        <v>44448</v>
      </c>
      <c r="C98" s="238" t="s">
        <v>493</v>
      </c>
      <c r="D98" s="696">
        <v>-0.4</v>
      </c>
      <c r="E98" s="696">
        <v>-0.5</v>
      </c>
      <c r="F98" s="696">
        <v>-0.5</v>
      </c>
      <c r="G98" s="696">
        <v>-0.8</v>
      </c>
      <c r="H98" s="696">
        <v>-0.3</v>
      </c>
      <c r="I98" s="696">
        <v>-0.3</v>
      </c>
      <c r="J98" s="696">
        <v>-1</v>
      </c>
      <c r="K98" s="696">
        <v>0.3</v>
      </c>
      <c r="L98" s="696">
        <v>0.4</v>
      </c>
      <c r="M98" s="910" t="s">
        <v>449</v>
      </c>
      <c r="N98" s="910" t="s">
        <v>449</v>
      </c>
      <c r="O98" s="696" t="s">
        <v>449</v>
      </c>
      <c r="P98" s="696" t="s">
        <v>449</v>
      </c>
      <c r="Q98" s="505">
        <v>-0.44</v>
      </c>
    </row>
    <row r="99" customHeight="1" spans="1:17">
      <c r="A99" s="543">
        <f t="shared" si="3"/>
        <v>44449</v>
      </c>
      <c r="B99" s="543">
        <v>44455</v>
      </c>
      <c r="C99" s="238" t="s">
        <v>488</v>
      </c>
      <c r="D99" s="696">
        <v>5.9</v>
      </c>
      <c r="E99" s="696">
        <v>6</v>
      </c>
      <c r="F99" s="696">
        <v>6.1</v>
      </c>
      <c r="G99" s="696">
        <v>6.1</v>
      </c>
      <c r="H99" s="696">
        <v>6.3</v>
      </c>
      <c r="I99" s="696">
        <v>6</v>
      </c>
      <c r="J99" s="696">
        <v>7.2</v>
      </c>
      <c r="K99" s="696">
        <v>6.4</v>
      </c>
      <c r="L99" s="696">
        <v>5.9</v>
      </c>
      <c r="M99" s="910" t="s">
        <v>449</v>
      </c>
      <c r="N99" s="910" t="s">
        <v>449</v>
      </c>
      <c r="O99" s="696">
        <v>7</v>
      </c>
      <c r="P99" s="696">
        <v>6.5</v>
      </c>
      <c r="Q99" s="505">
        <v>6.31</v>
      </c>
    </row>
    <row r="100" customHeight="1" spans="1:17">
      <c r="A100" s="543">
        <f t="shared" si="3"/>
        <v>44449</v>
      </c>
      <c r="B100" s="543">
        <v>44455</v>
      </c>
      <c r="C100" s="238" t="s">
        <v>489</v>
      </c>
      <c r="D100" s="696">
        <v>5.8</v>
      </c>
      <c r="E100" s="696">
        <v>5.9</v>
      </c>
      <c r="F100" s="696">
        <v>5.9</v>
      </c>
      <c r="G100" s="696">
        <v>6.1</v>
      </c>
      <c r="H100" s="696">
        <v>6.1</v>
      </c>
      <c r="I100" s="696">
        <v>6</v>
      </c>
      <c r="J100" s="696">
        <v>7.2</v>
      </c>
      <c r="K100" s="696">
        <v>6.6</v>
      </c>
      <c r="L100" s="696">
        <v>6</v>
      </c>
      <c r="M100" s="910" t="s">
        <v>449</v>
      </c>
      <c r="N100" s="910" t="s">
        <v>449</v>
      </c>
      <c r="O100" s="696" t="s">
        <v>494</v>
      </c>
      <c r="P100" s="696" t="s">
        <v>494</v>
      </c>
      <c r="Q100" s="505">
        <v>6.18</v>
      </c>
    </row>
    <row r="101" customHeight="1" spans="1:17">
      <c r="A101" s="543">
        <f t="shared" si="3"/>
        <v>44449</v>
      </c>
      <c r="B101" s="543">
        <v>44455</v>
      </c>
      <c r="C101" s="238" t="s">
        <v>490</v>
      </c>
      <c r="D101" s="696">
        <v>5.8</v>
      </c>
      <c r="E101" s="696">
        <v>5.8</v>
      </c>
      <c r="F101" s="696">
        <v>5.7</v>
      </c>
      <c r="G101" s="696">
        <v>5.6</v>
      </c>
      <c r="H101" s="696">
        <v>6</v>
      </c>
      <c r="I101" s="696">
        <v>5.7</v>
      </c>
      <c r="J101" s="696">
        <v>6.7</v>
      </c>
      <c r="K101" s="696">
        <v>6.8</v>
      </c>
      <c r="L101" s="696">
        <v>6.3</v>
      </c>
      <c r="M101" s="910" t="s">
        <v>449</v>
      </c>
      <c r="N101" s="910" t="s">
        <v>449</v>
      </c>
      <c r="O101" s="696" t="s">
        <v>494</v>
      </c>
      <c r="P101" s="696" t="s">
        <v>494</v>
      </c>
      <c r="Q101" s="505">
        <v>6.04</v>
      </c>
    </row>
    <row r="102" customHeight="1" spans="1:17">
      <c r="A102" s="543">
        <f t="shared" si="3"/>
        <v>44449</v>
      </c>
      <c r="B102" s="543">
        <v>44455</v>
      </c>
      <c r="C102" s="238" t="s">
        <v>491</v>
      </c>
      <c r="D102" s="696">
        <v>5.7</v>
      </c>
      <c r="E102" s="696">
        <v>5.7</v>
      </c>
      <c r="F102" s="696">
        <v>5.7</v>
      </c>
      <c r="G102" s="696">
        <v>5.3</v>
      </c>
      <c r="H102" s="696">
        <v>6</v>
      </c>
      <c r="I102" s="696">
        <v>5.7</v>
      </c>
      <c r="J102" s="696">
        <v>6.2</v>
      </c>
      <c r="K102" s="696">
        <v>6.8</v>
      </c>
      <c r="L102" s="696">
        <v>6.3</v>
      </c>
      <c r="M102" s="910" t="s">
        <v>449</v>
      </c>
      <c r="N102" s="910" t="s">
        <v>449</v>
      </c>
      <c r="O102" s="696" t="s">
        <v>494</v>
      </c>
      <c r="P102" s="696" t="s">
        <v>494</v>
      </c>
      <c r="Q102" s="505">
        <v>5.93</v>
      </c>
    </row>
    <row r="103" customHeight="1" spans="1:17">
      <c r="A103" s="543">
        <f t="shared" si="3"/>
        <v>44449</v>
      </c>
      <c r="B103" s="543">
        <v>44455</v>
      </c>
      <c r="C103" s="238" t="s">
        <v>492</v>
      </c>
      <c r="D103" s="696">
        <f>D101-D99</f>
        <v>-0.100000000000001</v>
      </c>
      <c r="E103" s="696">
        <v>-0.2</v>
      </c>
      <c r="F103" s="696">
        <v>-0.4</v>
      </c>
      <c r="G103" s="696">
        <f t="shared" ref="G103:L103" si="4">G101-G99</f>
        <v>-0.5</v>
      </c>
      <c r="H103" s="696">
        <f t="shared" si="4"/>
        <v>-0.3</v>
      </c>
      <c r="I103" s="696">
        <f t="shared" si="4"/>
        <v>-0.3</v>
      </c>
      <c r="J103" s="696">
        <f t="shared" si="4"/>
        <v>-0.5</v>
      </c>
      <c r="K103" s="696">
        <f t="shared" si="4"/>
        <v>0.399999999999999</v>
      </c>
      <c r="L103" s="696">
        <f t="shared" si="4"/>
        <v>0.399999999999999</v>
      </c>
      <c r="M103" s="910" t="s">
        <v>449</v>
      </c>
      <c r="N103" s="910" t="s">
        <v>449</v>
      </c>
      <c r="O103" s="696" t="s">
        <v>449</v>
      </c>
      <c r="P103" s="696" t="s">
        <v>449</v>
      </c>
      <c r="Q103" s="505">
        <v>-0.17</v>
      </c>
    </row>
    <row r="104" customHeight="1" spans="1:17">
      <c r="A104" s="543">
        <f t="shared" si="3"/>
        <v>44449</v>
      </c>
      <c r="B104" s="543">
        <v>44455</v>
      </c>
      <c r="C104" s="238" t="s">
        <v>493</v>
      </c>
      <c r="D104" s="696">
        <f>D102-D99</f>
        <v>-0.2</v>
      </c>
      <c r="E104" s="696">
        <v>-0.3</v>
      </c>
      <c r="F104" s="696">
        <v>-0.4</v>
      </c>
      <c r="G104" s="696">
        <f t="shared" ref="G104:L104" si="5">G102-G99</f>
        <v>-0.8</v>
      </c>
      <c r="H104" s="696">
        <f t="shared" si="5"/>
        <v>-0.3</v>
      </c>
      <c r="I104" s="696">
        <f t="shared" si="5"/>
        <v>-0.3</v>
      </c>
      <c r="J104" s="696">
        <f t="shared" si="5"/>
        <v>-1</v>
      </c>
      <c r="K104" s="696">
        <f t="shared" si="5"/>
        <v>0.399999999999999</v>
      </c>
      <c r="L104" s="696">
        <f t="shared" si="5"/>
        <v>0.399999999999999</v>
      </c>
      <c r="M104" s="910" t="s">
        <v>449</v>
      </c>
      <c r="N104" s="910" t="s">
        <v>449</v>
      </c>
      <c r="O104" s="696" t="s">
        <v>449</v>
      </c>
      <c r="P104" s="696" t="s">
        <v>449</v>
      </c>
      <c r="Q104" s="505">
        <v>-0.28</v>
      </c>
    </row>
    <row r="105" customHeight="1" spans="1:17">
      <c r="A105" s="543">
        <f t="shared" si="3"/>
        <v>44456</v>
      </c>
      <c r="B105" s="543">
        <v>44462</v>
      </c>
      <c r="C105" s="238" t="s">
        <v>488</v>
      </c>
      <c r="D105" s="696">
        <v>5.5</v>
      </c>
      <c r="E105" s="696">
        <v>5.8</v>
      </c>
      <c r="F105" s="696">
        <v>5.8</v>
      </c>
      <c r="G105" s="696">
        <v>5.9</v>
      </c>
      <c r="H105" s="696">
        <v>6.1</v>
      </c>
      <c r="I105" s="696">
        <v>5.9</v>
      </c>
      <c r="J105" s="696">
        <v>7</v>
      </c>
      <c r="K105" s="696">
        <v>6.1</v>
      </c>
      <c r="L105" s="696">
        <v>5.7</v>
      </c>
      <c r="M105" s="910" t="s">
        <v>449</v>
      </c>
      <c r="N105" s="910" t="s">
        <v>449</v>
      </c>
      <c r="O105" s="696">
        <v>6.8</v>
      </c>
      <c r="P105" s="696">
        <v>6.4</v>
      </c>
      <c r="Q105" s="505">
        <v>6.09</v>
      </c>
    </row>
    <row r="106" customHeight="1" spans="1:17">
      <c r="A106" s="543">
        <f t="shared" si="3"/>
        <v>44456</v>
      </c>
      <c r="B106" s="543">
        <v>44462</v>
      </c>
      <c r="C106" s="238" t="s">
        <v>489</v>
      </c>
      <c r="D106" s="696">
        <v>5.4</v>
      </c>
      <c r="E106" s="696">
        <v>5.7</v>
      </c>
      <c r="F106" s="696">
        <v>5.7</v>
      </c>
      <c r="G106" s="696">
        <v>5.9</v>
      </c>
      <c r="H106" s="696">
        <v>6.1</v>
      </c>
      <c r="I106" s="696">
        <v>6.23</v>
      </c>
      <c r="J106" s="696">
        <v>7</v>
      </c>
      <c r="K106" s="696">
        <v>6.4</v>
      </c>
      <c r="L106" s="696">
        <v>5.8</v>
      </c>
      <c r="M106" s="910" t="s">
        <v>449</v>
      </c>
      <c r="N106" s="910" t="s">
        <v>449</v>
      </c>
      <c r="O106" s="696" t="s">
        <v>494</v>
      </c>
      <c r="P106" s="696" t="s">
        <v>494</v>
      </c>
      <c r="Q106" s="505">
        <v>6.03</v>
      </c>
    </row>
    <row r="107" customHeight="1" spans="1:17">
      <c r="A107" s="543">
        <f t="shared" si="3"/>
        <v>44456</v>
      </c>
      <c r="B107" s="543">
        <v>44462</v>
      </c>
      <c r="C107" s="238" t="s">
        <v>490</v>
      </c>
      <c r="D107" s="696">
        <v>5.4</v>
      </c>
      <c r="E107" s="696">
        <v>5.6</v>
      </c>
      <c r="F107" s="696">
        <v>5.7</v>
      </c>
      <c r="G107" s="696">
        <v>5.6</v>
      </c>
      <c r="H107" s="696">
        <v>6</v>
      </c>
      <c r="I107" s="696">
        <v>5.8</v>
      </c>
      <c r="J107" s="696">
        <v>6.5</v>
      </c>
      <c r="K107" s="696">
        <v>6.4</v>
      </c>
      <c r="L107" s="696">
        <v>6.2</v>
      </c>
      <c r="M107" s="910" t="s">
        <v>449</v>
      </c>
      <c r="N107" s="910" t="s">
        <v>449</v>
      </c>
      <c r="O107" s="696" t="s">
        <v>494</v>
      </c>
      <c r="P107" s="696" t="s">
        <v>494</v>
      </c>
      <c r="Q107" s="505">
        <v>5.91</v>
      </c>
    </row>
    <row r="108" customHeight="1" spans="1:17">
      <c r="A108" s="543">
        <f t="shared" si="3"/>
        <v>44456</v>
      </c>
      <c r="B108" s="543">
        <v>44462</v>
      </c>
      <c r="C108" s="238" t="s">
        <v>491</v>
      </c>
      <c r="D108" s="696">
        <v>5.4</v>
      </c>
      <c r="E108" s="696">
        <v>5.6</v>
      </c>
      <c r="F108" s="696">
        <v>5.7</v>
      </c>
      <c r="G108" s="696">
        <v>5.5</v>
      </c>
      <c r="H108" s="696">
        <v>6</v>
      </c>
      <c r="I108" s="696">
        <v>5.8</v>
      </c>
      <c r="J108" s="696">
        <v>6.4</v>
      </c>
      <c r="K108" s="696">
        <v>6.4</v>
      </c>
      <c r="L108" s="696">
        <v>6.2</v>
      </c>
      <c r="M108" s="910" t="s">
        <v>449</v>
      </c>
      <c r="N108" s="910" t="s">
        <v>449</v>
      </c>
      <c r="O108" s="696" t="s">
        <v>494</v>
      </c>
      <c r="P108" s="696" t="s">
        <v>494</v>
      </c>
      <c r="Q108" s="505">
        <v>5.89</v>
      </c>
    </row>
    <row r="109" customHeight="1" spans="1:17">
      <c r="A109" s="543">
        <f t="shared" si="3"/>
        <v>44456</v>
      </c>
      <c r="B109" s="543">
        <v>44462</v>
      </c>
      <c r="C109" s="238" t="s">
        <v>492</v>
      </c>
      <c r="D109" s="696">
        <v>-0.1</v>
      </c>
      <c r="E109" s="696">
        <v>-0.2</v>
      </c>
      <c r="F109" s="696">
        <v>-0.1</v>
      </c>
      <c r="G109" s="696">
        <v>-0.3</v>
      </c>
      <c r="H109" s="696">
        <v>-0.1</v>
      </c>
      <c r="I109" s="696">
        <v>-0.1</v>
      </c>
      <c r="J109" s="696">
        <v>-0.5</v>
      </c>
      <c r="K109" s="696">
        <v>0.3</v>
      </c>
      <c r="L109" s="696">
        <v>0.5</v>
      </c>
      <c r="M109" s="910" t="s">
        <v>449</v>
      </c>
      <c r="N109" s="910" t="s">
        <v>449</v>
      </c>
      <c r="O109" s="696" t="s">
        <v>449</v>
      </c>
      <c r="P109" s="696" t="s">
        <v>449</v>
      </c>
      <c r="Q109" s="505">
        <v>-0.18</v>
      </c>
    </row>
    <row r="110" customHeight="1" spans="1:17">
      <c r="A110" s="543">
        <f t="shared" si="3"/>
        <v>44456</v>
      </c>
      <c r="B110" s="543">
        <v>44462</v>
      </c>
      <c r="C110" s="238" t="s">
        <v>493</v>
      </c>
      <c r="D110" s="696">
        <v>-0.1</v>
      </c>
      <c r="E110" s="696">
        <v>-0.2</v>
      </c>
      <c r="F110" s="696">
        <v>-0.1</v>
      </c>
      <c r="G110" s="696">
        <v>-0.4</v>
      </c>
      <c r="H110" s="696">
        <v>-0.1</v>
      </c>
      <c r="I110" s="696">
        <v>-0.1</v>
      </c>
      <c r="J110" s="696">
        <v>-0.6</v>
      </c>
      <c r="K110" s="696">
        <v>0.3</v>
      </c>
      <c r="L110" s="696">
        <v>0.5</v>
      </c>
      <c r="M110" s="910" t="s">
        <v>449</v>
      </c>
      <c r="N110" s="910" t="s">
        <v>449</v>
      </c>
      <c r="O110" s="696" t="s">
        <v>449</v>
      </c>
      <c r="P110" s="696" t="s">
        <v>449</v>
      </c>
      <c r="Q110" s="505">
        <v>-0.2</v>
      </c>
    </row>
    <row r="111" customHeight="1" spans="1:17">
      <c r="A111" s="543">
        <f t="shared" si="3"/>
        <v>44463</v>
      </c>
      <c r="B111" s="543">
        <v>44469</v>
      </c>
      <c r="C111" s="238" t="s">
        <v>488</v>
      </c>
      <c r="D111" s="696">
        <v>4.9</v>
      </c>
      <c r="E111" s="696">
        <v>5.1</v>
      </c>
      <c r="F111" s="696">
        <v>5.2</v>
      </c>
      <c r="G111" s="696">
        <v>5.2</v>
      </c>
      <c r="H111" s="696">
        <v>5.4</v>
      </c>
      <c r="I111" s="696">
        <v>5.2</v>
      </c>
      <c r="J111" s="696">
        <v>6.6</v>
      </c>
      <c r="K111" s="696">
        <v>5.6</v>
      </c>
      <c r="L111" s="696">
        <v>5</v>
      </c>
      <c r="M111" s="910" t="s">
        <v>449</v>
      </c>
      <c r="N111" s="910" t="s">
        <v>449</v>
      </c>
      <c r="O111" s="696">
        <v>6.2</v>
      </c>
      <c r="P111" s="696">
        <v>5.5</v>
      </c>
      <c r="Q111" s="505">
        <v>5.45</v>
      </c>
    </row>
    <row r="112" customHeight="1" spans="1:17">
      <c r="A112" s="543">
        <f t="shared" si="3"/>
        <v>44463</v>
      </c>
      <c r="B112" s="543">
        <v>44469</v>
      </c>
      <c r="C112" s="238" t="s">
        <v>489</v>
      </c>
      <c r="D112" s="696">
        <v>5.2</v>
      </c>
      <c r="E112" s="696">
        <v>5.3</v>
      </c>
      <c r="F112" s="696">
        <v>5.2</v>
      </c>
      <c r="G112" s="696">
        <v>5.4</v>
      </c>
      <c r="H112" s="696">
        <v>5.6</v>
      </c>
      <c r="I112" s="696">
        <v>5.4</v>
      </c>
      <c r="J112" s="696">
        <v>6.6</v>
      </c>
      <c r="K112" s="696">
        <v>5.8</v>
      </c>
      <c r="L112" s="696">
        <v>5.2</v>
      </c>
      <c r="M112" s="910" t="s">
        <v>449</v>
      </c>
      <c r="N112" s="910" t="s">
        <v>449</v>
      </c>
      <c r="O112" s="696" t="s">
        <v>494</v>
      </c>
      <c r="P112" s="696" t="s">
        <v>494</v>
      </c>
      <c r="Q112" s="505">
        <v>5.52</v>
      </c>
    </row>
    <row r="113" customHeight="1" spans="1:17">
      <c r="A113" s="543">
        <f t="shared" si="3"/>
        <v>44463</v>
      </c>
      <c r="B113" s="543">
        <v>44469</v>
      </c>
      <c r="C113" s="238" t="s">
        <v>490</v>
      </c>
      <c r="D113" s="696">
        <v>5.3</v>
      </c>
      <c r="E113" s="696">
        <v>5.4</v>
      </c>
      <c r="F113" s="696">
        <v>5.6</v>
      </c>
      <c r="G113" s="696">
        <v>5.4</v>
      </c>
      <c r="H113" s="696">
        <v>5.7</v>
      </c>
      <c r="I113" s="696">
        <v>5.5</v>
      </c>
      <c r="J113" s="696">
        <v>6.9</v>
      </c>
      <c r="K113" s="696">
        <v>6</v>
      </c>
      <c r="L113" s="696">
        <v>5.4</v>
      </c>
      <c r="M113" s="910" t="s">
        <v>449</v>
      </c>
      <c r="N113" s="910" t="s">
        <v>449</v>
      </c>
      <c r="O113" s="696" t="s">
        <v>494</v>
      </c>
      <c r="P113" s="696" t="s">
        <v>494</v>
      </c>
      <c r="Q113" s="505">
        <v>5.69</v>
      </c>
    </row>
    <row r="114" customHeight="1" spans="1:17">
      <c r="A114" s="543">
        <f t="shared" si="3"/>
        <v>44463</v>
      </c>
      <c r="B114" s="543">
        <v>44469</v>
      </c>
      <c r="C114" s="238" t="s">
        <v>491</v>
      </c>
      <c r="D114" s="696">
        <v>5.3</v>
      </c>
      <c r="E114" s="696">
        <v>5.4</v>
      </c>
      <c r="F114" s="696">
        <v>5.6</v>
      </c>
      <c r="G114" s="696">
        <v>5.4</v>
      </c>
      <c r="H114" s="696">
        <v>5.5</v>
      </c>
      <c r="I114" s="696">
        <v>5.3</v>
      </c>
      <c r="J114" s="696">
        <v>6.9</v>
      </c>
      <c r="K114" s="696">
        <v>6</v>
      </c>
      <c r="L114" s="696">
        <v>5.4</v>
      </c>
      <c r="M114" s="910" t="s">
        <v>449</v>
      </c>
      <c r="N114" s="910" t="s">
        <v>449</v>
      </c>
      <c r="O114" s="696" t="s">
        <v>494</v>
      </c>
      <c r="P114" s="696" t="s">
        <v>494</v>
      </c>
      <c r="Q114" s="505">
        <v>5.64</v>
      </c>
    </row>
    <row r="115" customHeight="1" spans="1:17">
      <c r="A115" s="543">
        <f t="shared" si="3"/>
        <v>44463</v>
      </c>
      <c r="B115" s="543">
        <v>44469</v>
      </c>
      <c r="C115" s="238" t="s">
        <v>492</v>
      </c>
      <c r="D115" s="696">
        <v>0.4</v>
      </c>
      <c r="E115" s="696">
        <v>0.3</v>
      </c>
      <c r="F115" s="696">
        <v>0.4</v>
      </c>
      <c r="G115" s="696">
        <v>0.2</v>
      </c>
      <c r="H115" s="696">
        <v>0.3</v>
      </c>
      <c r="I115" s="696">
        <v>0.3</v>
      </c>
      <c r="J115" s="696">
        <v>0.3</v>
      </c>
      <c r="K115" s="696">
        <v>0.4</v>
      </c>
      <c r="L115" s="696">
        <v>0.4</v>
      </c>
      <c r="M115" s="910" t="s">
        <v>449</v>
      </c>
      <c r="N115" s="910" t="s">
        <v>449</v>
      </c>
      <c r="O115" s="696" t="s">
        <v>449</v>
      </c>
      <c r="P115" s="696" t="s">
        <v>449</v>
      </c>
      <c r="Q115" s="505">
        <v>0.24</v>
      </c>
    </row>
    <row r="116" customHeight="1" spans="1:17">
      <c r="A116" s="543">
        <f t="shared" si="3"/>
        <v>44463</v>
      </c>
      <c r="B116" s="543">
        <v>44469</v>
      </c>
      <c r="C116" s="238" t="s">
        <v>493</v>
      </c>
      <c r="D116" s="696">
        <v>0.4</v>
      </c>
      <c r="E116" s="696">
        <v>0.3</v>
      </c>
      <c r="F116" s="696">
        <v>0.4</v>
      </c>
      <c r="G116" s="696">
        <v>0.2</v>
      </c>
      <c r="H116" s="696">
        <v>0.1</v>
      </c>
      <c r="I116" s="696">
        <v>0.1</v>
      </c>
      <c r="J116" s="696">
        <v>0.3</v>
      </c>
      <c r="K116" s="696">
        <v>0.4</v>
      </c>
      <c r="L116" s="696">
        <v>0.4</v>
      </c>
      <c r="M116" s="910" t="s">
        <v>449</v>
      </c>
      <c r="N116" s="910" t="s">
        <v>449</v>
      </c>
      <c r="O116" s="696" t="s">
        <v>449</v>
      </c>
      <c r="P116" s="696" t="s">
        <v>449</v>
      </c>
      <c r="Q116" s="505">
        <v>0.29</v>
      </c>
    </row>
    <row r="117" customHeight="1" spans="1:17">
      <c r="A117" s="543">
        <f t="shared" si="3"/>
        <v>44471</v>
      </c>
      <c r="B117" s="543">
        <v>44477</v>
      </c>
      <c r="C117" s="238" t="s">
        <v>488</v>
      </c>
      <c r="D117" s="696">
        <v>5.1</v>
      </c>
      <c r="E117" s="696">
        <v>5.3</v>
      </c>
      <c r="F117" s="696">
        <v>5.3</v>
      </c>
      <c r="G117" s="696">
        <v>5.3</v>
      </c>
      <c r="H117" s="696">
        <v>5.6</v>
      </c>
      <c r="I117" s="696">
        <v>5.2</v>
      </c>
      <c r="J117" s="696">
        <v>6.2</v>
      </c>
      <c r="K117" s="696">
        <v>5.6</v>
      </c>
      <c r="L117" s="696">
        <v>5</v>
      </c>
      <c r="M117" s="910" t="s">
        <v>449</v>
      </c>
      <c r="N117" s="910" t="s">
        <v>449</v>
      </c>
      <c r="O117" s="696">
        <v>6.1</v>
      </c>
      <c r="P117" s="696">
        <v>5.2</v>
      </c>
      <c r="Q117" s="505">
        <v>5.45</v>
      </c>
    </row>
    <row r="118" customHeight="1" spans="1:17">
      <c r="A118" s="543">
        <f t="shared" si="3"/>
        <v>44471</v>
      </c>
      <c r="B118" s="543">
        <v>44477</v>
      </c>
      <c r="C118" s="238" t="s">
        <v>489</v>
      </c>
      <c r="D118" s="696">
        <v>5.3</v>
      </c>
      <c r="E118" s="696">
        <v>5.4</v>
      </c>
      <c r="F118" s="696">
        <v>5.5</v>
      </c>
      <c r="G118" s="696">
        <v>5.5</v>
      </c>
      <c r="H118" s="696">
        <v>5.8</v>
      </c>
      <c r="I118" s="696">
        <v>5.4</v>
      </c>
      <c r="J118" s="696">
        <v>6.4</v>
      </c>
      <c r="K118" s="696">
        <v>5.8</v>
      </c>
      <c r="L118" s="696">
        <v>5.3</v>
      </c>
      <c r="M118" s="910" t="s">
        <v>449</v>
      </c>
      <c r="N118" s="910" t="s">
        <v>449</v>
      </c>
      <c r="O118" s="696" t="s">
        <v>494</v>
      </c>
      <c r="P118" s="696" t="s">
        <v>494</v>
      </c>
      <c r="Q118" s="505">
        <v>5.6</v>
      </c>
    </row>
    <row r="119" customHeight="1" spans="1:17">
      <c r="A119" s="543">
        <f t="shared" si="3"/>
        <v>44471</v>
      </c>
      <c r="B119" s="543">
        <v>44477</v>
      </c>
      <c r="C119" s="238" t="s">
        <v>490</v>
      </c>
      <c r="D119" s="696">
        <v>5.4</v>
      </c>
      <c r="E119" s="696">
        <v>5.5</v>
      </c>
      <c r="F119" s="696">
        <v>5.8</v>
      </c>
      <c r="G119" s="696">
        <v>5.5</v>
      </c>
      <c r="H119" s="696">
        <v>5.7</v>
      </c>
      <c r="I119" s="696">
        <v>5.3</v>
      </c>
      <c r="J119" s="696">
        <v>6.3</v>
      </c>
      <c r="K119" s="696">
        <v>6</v>
      </c>
      <c r="L119" s="696">
        <v>5.5</v>
      </c>
      <c r="M119" s="910" t="s">
        <v>449</v>
      </c>
      <c r="N119" s="910" t="s">
        <v>449</v>
      </c>
      <c r="O119" s="696" t="s">
        <v>494</v>
      </c>
      <c r="P119" s="696" t="s">
        <v>494</v>
      </c>
      <c r="Q119" s="505">
        <v>5.67</v>
      </c>
    </row>
    <row r="120" customHeight="1" spans="1:17">
      <c r="A120" s="543">
        <f t="shared" si="3"/>
        <v>44471</v>
      </c>
      <c r="B120" s="543">
        <v>44477</v>
      </c>
      <c r="C120" s="238" t="s">
        <v>491</v>
      </c>
      <c r="D120" s="696">
        <v>5.5</v>
      </c>
      <c r="E120" s="696">
        <v>5.7</v>
      </c>
      <c r="F120" s="696">
        <v>5.8</v>
      </c>
      <c r="G120" s="696">
        <v>5.5</v>
      </c>
      <c r="H120" s="696">
        <v>5.6</v>
      </c>
      <c r="I120" s="696">
        <v>5.2</v>
      </c>
      <c r="J120" s="696">
        <v>6.2</v>
      </c>
      <c r="K120" s="696">
        <v>6</v>
      </c>
      <c r="L120" s="696">
        <v>5.5</v>
      </c>
      <c r="M120" s="910" t="s">
        <v>449</v>
      </c>
      <c r="N120" s="910" t="s">
        <v>449</v>
      </c>
      <c r="O120" s="696" t="s">
        <v>494</v>
      </c>
      <c r="P120" s="696" t="s">
        <v>494</v>
      </c>
      <c r="Q120" s="505">
        <v>5.67</v>
      </c>
    </row>
    <row r="121" customHeight="1" spans="1:17">
      <c r="A121" s="543">
        <f t="shared" si="3"/>
        <v>44471</v>
      </c>
      <c r="B121" s="543">
        <v>44477</v>
      </c>
      <c r="C121" s="238" t="s">
        <v>492</v>
      </c>
      <c r="D121" s="696">
        <v>0.3</v>
      </c>
      <c r="E121" s="696">
        <v>0.2</v>
      </c>
      <c r="F121" s="696">
        <v>0.5</v>
      </c>
      <c r="G121" s="696">
        <v>0.2</v>
      </c>
      <c r="H121" s="696">
        <v>0.1</v>
      </c>
      <c r="I121" s="696">
        <v>0.1</v>
      </c>
      <c r="J121" s="696">
        <v>0.1</v>
      </c>
      <c r="K121" s="696">
        <v>0.4</v>
      </c>
      <c r="L121" s="696">
        <v>0.5</v>
      </c>
      <c r="M121" s="910" t="s">
        <v>449</v>
      </c>
      <c r="N121" s="910" t="s">
        <v>449</v>
      </c>
      <c r="O121" s="696" t="s">
        <v>449</v>
      </c>
      <c r="P121" s="696" t="s">
        <v>449</v>
      </c>
      <c r="Q121" s="505">
        <v>0.22</v>
      </c>
    </row>
    <row r="122" customHeight="1" spans="1:17">
      <c r="A122" s="543">
        <f t="shared" si="3"/>
        <v>44471</v>
      </c>
      <c r="B122" s="543">
        <v>44477</v>
      </c>
      <c r="C122" s="238" t="s">
        <v>493</v>
      </c>
      <c r="D122" s="696">
        <v>0.4</v>
      </c>
      <c r="E122" s="696">
        <v>0.4</v>
      </c>
      <c r="F122" s="696">
        <v>0.5</v>
      </c>
      <c r="G122" s="696">
        <v>0.2</v>
      </c>
      <c r="H122" s="696">
        <v>0</v>
      </c>
      <c r="I122" s="696">
        <v>0</v>
      </c>
      <c r="J122" s="696">
        <v>0</v>
      </c>
      <c r="K122" s="696">
        <v>0.4</v>
      </c>
      <c r="L122" s="696">
        <v>0.5</v>
      </c>
      <c r="M122" s="910" t="s">
        <v>449</v>
      </c>
      <c r="N122" s="910" t="s">
        <v>449</v>
      </c>
      <c r="O122" s="696" t="s">
        <v>449</v>
      </c>
      <c r="P122" s="696" t="s">
        <v>449</v>
      </c>
      <c r="Q122" s="505">
        <v>0.22</v>
      </c>
    </row>
    <row r="123" customHeight="1" spans="1:17">
      <c r="A123" s="543">
        <f t="shared" si="3"/>
        <v>44477</v>
      </c>
      <c r="B123" s="543">
        <v>44483</v>
      </c>
      <c r="C123" s="238" t="s">
        <v>488</v>
      </c>
      <c r="D123" s="696">
        <v>6.2</v>
      </c>
      <c r="E123" s="696">
        <v>6.7</v>
      </c>
      <c r="F123" s="696">
        <v>6.4</v>
      </c>
      <c r="G123" s="696">
        <v>6.5</v>
      </c>
      <c r="H123" s="696">
        <v>6.8</v>
      </c>
      <c r="I123" s="696">
        <v>6.6</v>
      </c>
      <c r="J123" s="696">
        <v>6.8</v>
      </c>
      <c r="K123" s="696">
        <v>6.8</v>
      </c>
      <c r="L123" s="696">
        <v>6.3</v>
      </c>
      <c r="M123" s="910" t="s">
        <v>449</v>
      </c>
      <c r="N123" s="910" t="s">
        <v>449</v>
      </c>
      <c r="O123" s="696">
        <v>6.9</v>
      </c>
      <c r="P123" s="696">
        <v>6.5</v>
      </c>
      <c r="Q123" s="505">
        <v>6.59</v>
      </c>
    </row>
    <row r="124" customHeight="1" spans="1:17">
      <c r="A124" s="543">
        <f t="shared" si="3"/>
        <v>44477</v>
      </c>
      <c r="B124" s="543">
        <v>44483</v>
      </c>
      <c r="C124" s="238" t="s">
        <v>489</v>
      </c>
      <c r="D124" s="696">
        <v>6.4</v>
      </c>
      <c r="E124" s="696">
        <v>7</v>
      </c>
      <c r="F124" s="696">
        <v>6.6</v>
      </c>
      <c r="G124" s="696">
        <v>6.9</v>
      </c>
      <c r="H124" s="696">
        <v>7.4</v>
      </c>
      <c r="I124" s="696">
        <v>7.2</v>
      </c>
      <c r="J124" s="696">
        <v>7.4</v>
      </c>
      <c r="K124" s="696">
        <v>7</v>
      </c>
      <c r="L124" s="696">
        <v>6.6</v>
      </c>
      <c r="M124" s="910" t="s">
        <v>449</v>
      </c>
      <c r="N124" s="910" t="s">
        <v>449</v>
      </c>
      <c r="O124" s="696" t="s">
        <v>494</v>
      </c>
      <c r="P124" s="696" t="s">
        <v>494</v>
      </c>
      <c r="Q124" s="505">
        <v>6.94</v>
      </c>
    </row>
    <row r="125" customHeight="1" spans="1:17">
      <c r="A125" s="543">
        <f t="shared" si="3"/>
        <v>44477</v>
      </c>
      <c r="B125" s="543">
        <v>44483</v>
      </c>
      <c r="C125" s="238" t="s">
        <v>490</v>
      </c>
      <c r="D125" s="696">
        <v>6.5</v>
      </c>
      <c r="E125" s="696">
        <v>7.2</v>
      </c>
      <c r="F125" s="696">
        <v>7</v>
      </c>
      <c r="G125" s="696">
        <v>7.1</v>
      </c>
      <c r="H125" s="696">
        <v>7.6</v>
      </c>
      <c r="I125" s="696">
        <v>7.4</v>
      </c>
      <c r="J125" s="696">
        <v>7.6</v>
      </c>
      <c r="K125" s="696">
        <v>7.4</v>
      </c>
      <c r="L125" s="696">
        <v>6.8</v>
      </c>
      <c r="M125" s="910" t="s">
        <v>449</v>
      </c>
      <c r="N125" s="910" t="s">
        <v>449</v>
      </c>
      <c r="O125" s="696" t="s">
        <v>494</v>
      </c>
      <c r="P125" s="696" t="s">
        <v>494</v>
      </c>
      <c r="Q125" s="505">
        <v>7.18</v>
      </c>
    </row>
    <row r="126" customHeight="1" spans="1:17">
      <c r="A126" s="543">
        <f t="shared" si="3"/>
        <v>44477</v>
      </c>
      <c r="B126" s="543">
        <v>44483</v>
      </c>
      <c r="C126" s="238" t="s">
        <v>491</v>
      </c>
      <c r="D126" s="696">
        <v>6.6</v>
      </c>
      <c r="E126" s="696">
        <v>7.3</v>
      </c>
      <c r="F126" s="696" t="s">
        <v>449</v>
      </c>
      <c r="G126" s="696">
        <v>7.1</v>
      </c>
      <c r="H126" s="696">
        <v>7.3</v>
      </c>
      <c r="I126" s="696">
        <v>7.1</v>
      </c>
      <c r="J126" s="696">
        <v>7.3</v>
      </c>
      <c r="K126" s="696">
        <v>7.5</v>
      </c>
      <c r="L126" s="696">
        <v>7</v>
      </c>
      <c r="M126" s="910" t="s">
        <v>449</v>
      </c>
      <c r="N126" s="910" t="s">
        <v>449</v>
      </c>
      <c r="O126" s="696" t="s">
        <v>494</v>
      </c>
      <c r="P126" s="696" t="s">
        <v>494</v>
      </c>
      <c r="Q126" s="505">
        <v>7.15</v>
      </c>
    </row>
    <row r="127" customHeight="1" spans="1:17">
      <c r="A127" s="543">
        <f t="shared" si="3"/>
        <v>44477</v>
      </c>
      <c r="B127" s="543">
        <v>44483</v>
      </c>
      <c r="C127" s="238" t="s">
        <v>492</v>
      </c>
      <c r="D127" s="696">
        <v>0.3</v>
      </c>
      <c r="E127" s="696">
        <v>0.5</v>
      </c>
      <c r="F127" s="696">
        <v>0.6</v>
      </c>
      <c r="G127" s="696">
        <v>0.6</v>
      </c>
      <c r="H127" s="696">
        <v>0.8</v>
      </c>
      <c r="I127" s="696">
        <v>0.800000000000001</v>
      </c>
      <c r="J127" s="696">
        <v>0.8</v>
      </c>
      <c r="K127" s="696">
        <v>0.6</v>
      </c>
      <c r="L127" s="696">
        <v>0.5</v>
      </c>
      <c r="M127" s="910" t="s">
        <v>449</v>
      </c>
      <c r="N127" s="910" t="s">
        <v>449</v>
      </c>
      <c r="O127" s="696" t="s">
        <v>449</v>
      </c>
      <c r="P127" s="696" t="s">
        <v>449</v>
      </c>
      <c r="Q127" s="505">
        <v>0.59</v>
      </c>
    </row>
    <row r="128" customHeight="1" spans="1:17">
      <c r="A128" s="543">
        <f t="shared" si="3"/>
        <v>44477</v>
      </c>
      <c r="B128" s="543">
        <v>44483</v>
      </c>
      <c r="C128" s="238" t="s">
        <v>493</v>
      </c>
      <c r="D128" s="696">
        <v>0.399999999999999</v>
      </c>
      <c r="E128" s="696">
        <v>0.6</v>
      </c>
      <c r="F128" s="696" t="s">
        <v>449</v>
      </c>
      <c r="G128" s="696">
        <v>0.6</v>
      </c>
      <c r="H128" s="696">
        <v>0.5</v>
      </c>
      <c r="I128" s="696">
        <v>0.5</v>
      </c>
      <c r="J128" s="696">
        <v>0.5</v>
      </c>
      <c r="K128" s="696">
        <v>0.7</v>
      </c>
      <c r="L128" s="696">
        <v>0.7</v>
      </c>
      <c r="M128" s="910" t="s">
        <v>449</v>
      </c>
      <c r="N128" s="910" t="s">
        <v>449</v>
      </c>
      <c r="O128" s="696" t="s">
        <v>449</v>
      </c>
      <c r="P128" s="696" t="s">
        <v>449</v>
      </c>
      <c r="Q128" s="505">
        <v>0.56</v>
      </c>
    </row>
    <row r="129" customHeight="1" spans="1:17">
      <c r="A129" s="543">
        <f t="shared" si="3"/>
        <v>44484</v>
      </c>
      <c r="B129" s="543">
        <v>44490</v>
      </c>
      <c r="C129" s="238" t="s">
        <v>488</v>
      </c>
      <c r="D129" s="696">
        <v>6.9</v>
      </c>
      <c r="E129" s="696">
        <v>7</v>
      </c>
      <c r="F129" s="696">
        <v>7</v>
      </c>
      <c r="G129" s="696">
        <v>6.9</v>
      </c>
      <c r="H129" s="696">
        <v>7.8</v>
      </c>
      <c r="I129" s="696">
        <v>7.6</v>
      </c>
      <c r="J129" s="696">
        <v>7.3</v>
      </c>
      <c r="K129" s="696">
        <v>7.6</v>
      </c>
      <c r="L129" s="696">
        <v>7.1</v>
      </c>
      <c r="M129" s="910" t="s">
        <v>449</v>
      </c>
      <c r="N129" s="910" t="s">
        <v>449</v>
      </c>
      <c r="O129" s="696">
        <v>7.6</v>
      </c>
      <c r="P129" s="696">
        <v>7.2</v>
      </c>
      <c r="Q129" s="505">
        <v>7.27</v>
      </c>
    </row>
    <row r="130" customHeight="1" spans="1:17">
      <c r="A130" s="543">
        <f t="shared" si="3"/>
        <v>44484</v>
      </c>
      <c r="B130" s="543">
        <v>44490</v>
      </c>
      <c r="C130" s="238" t="s">
        <v>489</v>
      </c>
      <c r="D130" s="696">
        <v>7</v>
      </c>
      <c r="E130" s="696">
        <v>7.1</v>
      </c>
      <c r="F130" s="696">
        <v>7.4</v>
      </c>
      <c r="G130" s="696">
        <v>7.4</v>
      </c>
      <c r="H130" s="696">
        <v>8</v>
      </c>
      <c r="I130" s="696">
        <v>7.8</v>
      </c>
      <c r="J130" s="696">
        <v>7.5</v>
      </c>
      <c r="K130" s="696">
        <v>8</v>
      </c>
      <c r="L130" s="696">
        <v>7.8</v>
      </c>
      <c r="M130" s="910" t="s">
        <v>449</v>
      </c>
      <c r="N130" s="910" t="s">
        <v>449</v>
      </c>
      <c r="O130" s="696" t="s">
        <v>494</v>
      </c>
      <c r="P130" s="696" t="s">
        <v>494</v>
      </c>
      <c r="Q130" s="505">
        <v>7.56</v>
      </c>
    </row>
    <row r="131" customHeight="1" spans="1:17">
      <c r="A131" s="543">
        <f t="shared" ref="A131:A194" si="6">B131-6</f>
        <v>44484</v>
      </c>
      <c r="B131" s="543">
        <v>44490</v>
      </c>
      <c r="C131" s="238" t="s">
        <v>490</v>
      </c>
      <c r="D131" s="696">
        <v>7.3</v>
      </c>
      <c r="E131" s="696">
        <v>7.4</v>
      </c>
      <c r="F131" s="696">
        <v>7.6</v>
      </c>
      <c r="G131" s="696">
        <v>7.5</v>
      </c>
      <c r="H131" s="696">
        <v>8.1</v>
      </c>
      <c r="I131" s="696">
        <v>7.9</v>
      </c>
      <c r="J131" s="696">
        <v>7.6</v>
      </c>
      <c r="K131" s="696">
        <v>8.2</v>
      </c>
      <c r="L131" s="696">
        <v>7.8</v>
      </c>
      <c r="M131" s="910" t="s">
        <v>449</v>
      </c>
      <c r="N131" s="910" t="s">
        <v>449</v>
      </c>
      <c r="O131" s="696" t="s">
        <v>494</v>
      </c>
      <c r="P131" s="696" t="s">
        <v>494</v>
      </c>
      <c r="Q131" s="505">
        <v>7.71</v>
      </c>
    </row>
    <row r="132" customHeight="1" spans="1:17">
      <c r="A132" s="543">
        <f t="shared" si="6"/>
        <v>44484</v>
      </c>
      <c r="B132" s="543">
        <v>44490</v>
      </c>
      <c r="C132" s="238" t="s">
        <v>491</v>
      </c>
      <c r="D132" s="696">
        <v>7.5</v>
      </c>
      <c r="E132" s="696">
        <v>7.5</v>
      </c>
      <c r="F132" s="696">
        <v>7.8</v>
      </c>
      <c r="G132" s="696">
        <v>7.5</v>
      </c>
      <c r="H132" s="696">
        <v>8.1</v>
      </c>
      <c r="I132" s="696">
        <v>7.9</v>
      </c>
      <c r="J132" s="696">
        <v>7.6</v>
      </c>
      <c r="K132" s="696">
        <v>8.2</v>
      </c>
      <c r="L132" s="696">
        <v>8</v>
      </c>
      <c r="M132" s="910" t="s">
        <v>449</v>
      </c>
      <c r="N132" s="910" t="s">
        <v>449</v>
      </c>
      <c r="O132" s="696" t="s">
        <v>494</v>
      </c>
      <c r="P132" s="696" t="s">
        <v>494</v>
      </c>
      <c r="Q132" s="505">
        <v>7.79</v>
      </c>
    </row>
    <row r="133" customHeight="1" spans="1:17">
      <c r="A133" s="543">
        <f t="shared" si="6"/>
        <v>44484</v>
      </c>
      <c r="B133" s="543">
        <v>44490</v>
      </c>
      <c r="C133" s="238" t="s">
        <v>492</v>
      </c>
      <c r="D133" s="696">
        <v>0.4</v>
      </c>
      <c r="E133" s="696">
        <v>0.4</v>
      </c>
      <c r="F133" s="696">
        <v>0.6</v>
      </c>
      <c r="G133" s="696">
        <v>0.6</v>
      </c>
      <c r="H133" s="696">
        <v>0.3</v>
      </c>
      <c r="I133" s="696">
        <v>0.3</v>
      </c>
      <c r="J133" s="696">
        <v>0.3</v>
      </c>
      <c r="K133" s="696">
        <v>0.6</v>
      </c>
      <c r="L133" s="696">
        <v>0.7</v>
      </c>
      <c r="M133" s="910" t="s">
        <v>449</v>
      </c>
      <c r="N133" s="910" t="s">
        <v>449</v>
      </c>
      <c r="O133" s="696" t="s">
        <v>449</v>
      </c>
      <c r="P133" s="696" t="s">
        <v>449</v>
      </c>
      <c r="Q133" s="505">
        <v>0.44</v>
      </c>
    </row>
    <row r="134" customHeight="1" spans="1:17">
      <c r="A134" s="543">
        <f t="shared" si="6"/>
        <v>44484</v>
      </c>
      <c r="B134" s="543">
        <v>44490</v>
      </c>
      <c r="C134" s="238" t="s">
        <v>493</v>
      </c>
      <c r="D134" s="696">
        <v>0.6</v>
      </c>
      <c r="E134" s="696">
        <v>0.6</v>
      </c>
      <c r="F134" s="696">
        <v>0.8</v>
      </c>
      <c r="G134" s="696">
        <v>0.6</v>
      </c>
      <c r="H134" s="696">
        <v>0.3</v>
      </c>
      <c r="I134" s="696">
        <v>0.3</v>
      </c>
      <c r="J134" s="696">
        <v>0.3</v>
      </c>
      <c r="K134" s="696">
        <v>0.6</v>
      </c>
      <c r="L134" s="696">
        <v>0.9</v>
      </c>
      <c r="M134" s="910" t="s">
        <v>449</v>
      </c>
      <c r="N134" s="910" t="s">
        <v>449</v>
      </c>
      <c r="O134" s="696" t="s">
        <v>449</v>
      </c>
      <c r="P134" s="696" t="s">
        <v>449</v>
      </c>
      <c r="Q134" s="505">
        <v>0.52</v>
      </c>
    </row>
    <row r="135" customHeight="1" spans="1:17">
      <c r="A135" s="543">
        <f t="shared" si="6"/>
        <v>44491</v>
      </c>
      <c r="B135" s="543">
        <v>44497</v>
      </c>
      <c r="C135" s="238" t="s">
        <v>488</v>
      </c>
      <c r="D135" s="696">
        <v>7.9</v>
      </c>
      <c r="E135" s="696">
        <v>7.9</v>
      </c>
      <c r="F135" s="696">
        <v>8</v>
      </c>
      <c r="G135" s="696">
        <v>7.9</v>
      </c>
      <c r="H135" s="696">
        <v>8.6</v>
      </c>
      <c r="I135" s="696">
        <v>8.3</v>
      </c>
      <c r="J135" s="696">
        <v>8.3</v>
      </c>
      <c r="K135" s="696">
        <v>8.5</v>
      </c>
      <c r="L135" s="696">
        <v>8.2</v>
      </c>
      <c r="M135" s="910" t="s">
        <v>449</v>
      </c>
      <c r="N135" s="910" t="s">
        <v>449</v>
      </c>
      <c r="O135" s="696">
        <v>8.5</v>
      </c>
      <c r="P135" s="696">
        <v>8</v>
      </c>
      <c r="Q135" s="505">
        <v>8.19</v>
      </c>
    </row>
    <row r="136" customHeight="1" spans="1:17">
      <c r="A136" s="543">
        <f t="shared" si="6"/>
        <v>44491</v>
      </c>
      <c r="B136" s="543">
        <v>44497</v>
      </c>
      <c r="C136" s="238" t="s">
        <v>489</v>
      </c>
      <c r="D136" s="696">
        <v>8</v>
      </c>
      <c r="E136" s="696">
        <v>8.2</v>
      </c>
      <c r="F136" s="696">
        <v>8.4</v>
      </c>
      <c r="G136" s="696">
        <v>8.3</v>
      </c>
      <c r="H136" s="696">
        <v>8.9</v>
      </c>
      <c r="I136" s="696">
        <v>8.7</v>
      </c>
      <c r="J136" s="696">
        <v>8.6</v>
      </c>
      <c r="K136" s="696">
        <v>9</v>
      </c>
      <c r="L136" s="696">
        <v>8.8</v>
      </c>
      <c r="M136" s="910" t="s">
        <v>449</v>
      </c>
      <c r="N136" s="910" t="s">
        <v>449</v>
      </c>
      <c r="O136" s="696" t="s">
        <v>494</v>
      </c>
      <c r="P136" s="696" t="s">
        <v>494</v>
      </c>
      <c r="Q136" s="505">
        <v>8.54</v>
      </c>
    </row>
    <row r="137" customHeight="1" spans="1:17">
      <c r="A137" s="543">
        <f t="shared" si="6"/>
        <v>44491</v>
      </c>
      <c r="B137" s="543">
        <v>44497</v>
      </c>
      <c r="C137" s="238" t="s">
        <v>490</v>
      </c>
      <c r="D137" s="696">
        <v>8.3</v>
      </c>
      <c r="E137" s="696">
        <v>8.5</v>
      </c>
      <c r="F137" s="696">
        <v>8.5</v>
      </c>
      <c r="G137" s="696">
        <v>8.5</v>
      </c>
      <c r="H137" s="696">
        <v>9.1</v>
      </c>
      <c r="I137" s="696">
        <v>9</v>
      </c>
      <c r="J137" s="696">
        <v>8.8</v>
      </c>
      <c r="K137" s="696">
        <v>9</v>
      </c>
      <c r="L137" s="696">
        <v>9</v>
      </c>
      <c r="M137" s="910" t="s">
        <v>449</v>
      </c>
      <c r="N137" s="910" t="s">
        <v>449</v>
      </c>
      <c r="O137" s="696" t="s">
        <v>494</v>
      </c>
      <c r="P137" s="696" t="s">
        <v>494</v>
      </c>
      <c r="Q137" s="505">
        <v>8.74</v>
      </c>
    </row>
    <row r="138" customHeight="1" spans="1:17">
      <c r="A138" s="543">
        <f t="shared" si="6"/>
        <v>44491</v>
      </c>
      <c r="B138" s="543">
        <v>44497</v>
      </c>
      <c r="C138" s="238" t="s">
        <v>491</v>
      </c>
      <c r="D138" s="696">
        <v>8.5</v>
      </c>
      <c r="E138" s="696">
        <v>8.6</v>
      </c>
      <c r="F138" s="696">
        <v>8.6</v>
      </c>
      <c r="G138" s="696">
        <v>8.5</v>
      </c>
      <c r="H138" s="696">
        <v>9.1</v>
      </c>
      <c r="I138" s="696">
        <v>9</v>
      </c>
      <c r="J138" s="696">
        <v>8.8</v>
      </c>
      <c r="K138" s="696">
        <v>9.5</v>
      </c>
      <c r="L138" s="696">
        <v>9</v>
      </c>
      <c r="M138" s="910" t="s">
        <v>449</v>
      </c>
      <c r="N138" s="910" t="s">
        <v>449</v>
      </c>
      <c r="O138" s="696" t="s">
        <v>494</v>
      </c>
      <c r="P138" s="696" t="s">
        <v>494</v>
      </c>
      <c r="Q138" s="505">
        <v>8.84</v>
      </c>
    </row>
    <row r="139" customHeight="1" spans="1:17">
      <c r="A139" s="543">
        <f t="shared" si="6"/>
        <v>44491</v>
      </c>
      <c r="B139" s="543">
        <v>44497</v>
      </c>
      <c r="C139" s="238" t="s">
        <v>492</v>
      </c>
      <c r="D139" s="696">
        <v>0.4</v>
      </c>
      <c r="E139" s="696">
        <v>0.6</v>
      </c>
      <c r="F139" s="696">
        <v>0.5</v>
      </c>
      <c r="G139" s="696">
        <v>0.6</v>
      </c>
      <c r="H139" s="696">
        <v>0.5</v>
      </c>
      <c r="I139" s="696">
        <v>0.7</v>
      </c>
      <c r="J139" s="696">
        <v>0.5</v>
      </c>
      <c r="K139" s="696">
        <v>0.5</v>
      </c>
      <c r="L139" s="696">
        <v>0.8</v>
      </c>
      <c r="M139" s="910" t="s">
        <v>449</v>
      </c>
      <c r="N139" s="910" t="s">
        <v>449</v>
      </c>
      <c r="O139" s="696" t="s">
        <v>449</v>
      </c>
      <c r="P139" s="696" t="s">
        <v>449</v>
      </c>
      <c r="Q139" s="505">
        <v>0.55</v>
      </c>
    </row>
    <row r="140" customHeight="1" spans="1:17">
      <c r="A140" s="543">
        <f t="shared" si="6"/>
        <v>44491</v>
      </c>
      <c r="B140" s="543">
        <v>44497</v>
      </c>
      <c r="C140" s="238" t="s">
        <v>493</v>
      </c>
      <c r="D140" s="696">
        <v>0.6</v>
      </c>
      <c r="E140" s="696">
        <v>0.7</v>
      </c>
      <c r="F140" s="696">
        <v>0.6</v>
      </c>
      <c r="G140" s="696">
        <v>0.6</v>
      </c>
      <c r="H140" s="696">
        <v>0.5</v>
      </c>
      <c r="I140" s="696">
        <v>0.7</v>
      </c>
      <c r="J140" s="696">
        <v>0.5</v>
      </c>
      <c r="K140" s="696">
        <v>1</v>
      </c>
      <c r="L140" s="696">
        <v>0.8</v>
      </c>
      <c r="M140" s="910" t="s">
        <v>449</v>
      </c>
      <c r="N140" s="910" t="s">
        <v>449</v>
      </c>
      <c r="O140" s="696" t="s">
        <v>449</v>
      </c>
      <c r="P140" s="696" t="s">
        <v>449</v>
      </c>
      <c r="Q140" s="505">
        <v>0.65</v>
      </c>
    </row>
    <row r="141" customHeight="1" spans="1:17">
      <c r="A141" s="543">
        <f t="shared" si="6"/>
        <v>44498</v>
      </c>
      <c r="B141" s="543">
        <v>44504</v>
      </c>
      <c r="C141" s="238" t="s">
        <v>488</v>
      </c>
      <c r="D141" s="696">
        <v>7.8</v>
      </c>
      <c r="E141" s="696">
        <v>8</v>
      </c>
      <c r="F141" s="696">
        <v>8</v>
      </c>
      <c r="G141" s="696">
        <v>7.9</v>
      </c>
      <c r="H141" s="696">
        <v>8.6</v>
      </c>
      <c r="I141" s="696">
        <v>8.5</v>
      </c>
      <c r="J141" s="696">
        <v>8.4</v>
      </c>
      <c r="K141" s="696">
        <v>9</v>
      </c>
      <c r="L141" s="696">
        <v>8.4</v>
      </c>
      <c r="M141" s="910" t="s">
        <v>449</v>
      </c>
      <c r="N141" s="910" t="s">
        <v>449</v>
      </c>
      <c r="O141" s="696">
        <v>8.4</v>
      </c>
      <c r="P141" s="696">
        <v>8.2</v>
      </c>
      <c r="Q141" s="505">
        <v>8.29</v>
      </c>
    </row>
    <row r="142" customHeight="1" spans="1:17">
      <c r="A142" s="543">
        <f t="shared" si="6"/>
        <v>44498</v>
      </c>
      <c r="B142" s="543">
        <v>44504</v>
      </c>
      <c r="C142" s="238" t="s">
        <v>489</v>
      </c>
      <c r="D142" s="696">
        <v>8</v>
      </c>
      <c r="E142" s="696">
        <v>8.3</v>
      </c>
      <c r="F142" s="696">
        <v>8.5</v>
      </c>
      <c r="G142" s="696">
        <v>8.3</v>
      </c>
      <c r="H142" s="696">
        <v>8.9</v>
      </c>
      <c r="I142" s="696">
        <v>8.9</v>
      </c>
      <c r="J142" s="696">
        <v>8.7</v>
      </c>
      <c r="K142" s="696">
        <v>9.5</v>
      </c>
      <c r="L142" s="696">
        <v>8.8</v>
      </c>
      <c r="M142" s="910" t="s">
        <v>449</v>
      </c>
      <c r="N142" s="910" t="s">
        <v>449</v>
      </c>
      <c r="O142" s="696" t="s">
        <v>494</v>
      </c>
      <c r="P142" s="696" t="s">
        <v>494</v>
      </c>
      <c r="Q142" s="505">
        <v>8.66</v>
      </c>
    </row>
    <row r="143" customHeight="1" spans="1:17">
      <c r="A143" s="543">
        <f t="shared" si="6"/>
        <v>44498</v>
      </c>
      <c r="B143" s="543">
        <v>44504</v>
      </c>
      <c r="C143" s="238" t="s">
        <v>490</v>
      </c>
      <c r="D143" s="696">
        <v>8.3</v>
      </c>
      <c r="E143" s="696">
        <v>8.6</v>
      </c>
      <c r="F143" s="696">
        <v>8.5</v>
      </c>
      <c r="G143" s="696">
        <v>8.5</v>
      </c>
      <c r="H143" s="696">
        <v>9.1</v>
      </c>
      <c r="I143" s="696">
        <v>9.1</v>
      </c>
      <c r="J143" s="696">
        <v>8.9</v>
      </c>
      <c r="K143" s="696">
        <v>9.7</v>
      </c>
      <c r="L143" s="696">
        <v>9</v>
      </c>
      <c r="M143" s="910" t="s">
        <v>449</v>
      </c>
      <c r="N143" s="910" t="s">
        <v>449</v>
      </c>
      <c r="O143" s="696" t="s">
        <v>494</v>
      </c>
      <c r="P143" s="696" t="s">
        <v>494</v>
      </c>
      <c r="Q143" s="505">
        <v>8.86</v>
      </c>
    </row>
    <row r="144" customHeight="1" spans="1:17">
      <c r="A144" s="543">
        <f t="shared" si="6"/>
        <v>44498</v>
      </c>
      <c r="B144" s="543">
        <v>44504</v>
      </c>
      <c r="C144" s="238" t="s">
        <v>491</v>
      </c>
      <c r="D144" s="696">
        <v>8.4</v>
      </c>
      <c r="E144" s="696">
        <v>8.7</v>
      </c>
      <c r="F144" s="696">
        <v>8.7</v>
      </c>
      <c r="G144" s="696">
        <v>8.5</v>
      </c>
      <c r="H144" s="696">
        <v>9</v>
      </c>
      <c r="I144" s="696">
        <v>9</v>
      </c>
      <c r="J144" s="696">
        <v>8.9</v>
      </c>
      <c r="K144" s="696">
        <v>9.7</v>
      </c>
      <c r="L144" s="696">
        <v>9</v>
      </c>
      <c r="M144" s="910" t="s">
        <v>449</v>
      </c>
      <c r="N144" s="910" t="s">
        <v>449</v>
      </c>
      <c r="O144" s="696" t="s">
        <v>494</v>
      </c>
      <c r="P144" s="696" t="s">
        <v>494</v>
      </c>
      <c r="Q144" s="505">
        <v>8.88</v>
      </c>
    </row>
    <row r="145" customHeight="1" spans="1:17">
      <c r="A145" s="543">
        <f t="shared" si="6"/>
        <v>44498</v>
      </c>
      <c r="B145" s="543">
        <v>44504</v>
      </c>
      <c r="C145" s="238" t="s">
        <v>492</v>
      </c>
      <c r="D145" s="696">
        <v>0.5</v>
      </c>
      <c r="E145" s="696">
        <v>0.6</v>
      </c>
      <c r="F145" s="696">
        <v>0.5</v>
      </c>
      <c r="G145" s="696">
        <v>0.6</v>
      </c>
      <c r="H145" s="696">
        <v>0.5</v>
      </c>
      <c r="I145" s="696">
        <v>0.6</v>
      </c>
      <c r="J145" s="696">
        <v>0.5</v>
      </c>
      <c r="K145" s="696">
        <v>0.7</v>
      </c>
      <c r="L145" s="696">
        <v>0.6</v>
      </c>
      <c r="M145" s="910" t="s">
        <v>449</v>
      </c>
      <c r="N145" s="910" t="s">
        <v>449</v>
      </c>
      <c r="O145" s="696" t="s">
        <v>449</v>
      </c>
      <c r="P145" s="696" t="s">
        <v>449</v>
      </c>
      <c r="Q145" s="505">
        <v>0.57</v>
      </c>
    </row>
    <row r="146" customHeight="1" spans="1:17">
      <c r="A146" s="543">
        <f t="shared" si="6"/>
        <v>44498</v>
      </c>
      <c r="B146" s="543">
        <v>44504</v>
      </c>
      <c r="C146" s="238" t="s">
        <v>493</v>
      </c>
      <c r="D146" s="696">
        <v>0.6</v>
      </c>
      <c r="E146" s="696">
        <v>0.7</v>
      </c>
      <c r="F146" s="696">
        <v>0.7</v>
      </c>
      <c r="G146" s="696">
        <v>0.6</v>
      </c>
      <c r="H146" s="696">
        <v>0.4</v>
      </c>
      <c r="I146" s="696">
        <v>0.5</v>
      </c>
      <c r="J146" s="696">
        <v>0.5</v>
      </c>
      <c r="K146" s="696">
        <v>0.7</v>
      </c>
      <c r="L146" s="696">
        <v>0.6</v>
      </c>
      <c r="M146" s="910" t="s">
        <v>449</v>
      </c>
      <c r="N146" s="910" t="s">
        <v>449</v>
      </c>
      <c r="O146" s="696" t="s">
        <v>449</v>
      </c>
      <c r="P146" s="696" t="s">
        <v>449</v>
      </c>
      <c r="Q146" s="505">
        <v>0.59</v>
      </c>
    </row>
    <row r="147" customHeight="1" spans="1:17">
      <c r="A147" s="543">
        <f t="shared" si="6"/>
        <v>44505</v>
      </c>
      <c r="B147" s="543">
        <v>44511</v>
      </c>
      <c r="C147" s="238" t="s">
        <v>488</v>
      </c>
      <c r="D147" s="696">
        <v>7.9</v>
      </c>
      <c r="E147" s="696">
        <v>8.4</v>
      </c>
      <c r="F147" s="696">
        <v>8.6</v>
      </c>
      <c r="G147" s="696">
        <v>8.5</v>
      </c>
      <c r="H147" s="696">
        <v>8.9</v>
      </c>
      <c r="I147" s="696">
        <v>8.8</v>
      </c>
      <c r="J147" s="696">
        <v>9.4</v>
      </c>
      <c r="K147" s="696">
        <v>9.2</v>
      </c>
      <c r="L147" s="696">
        <v>8.7</v>
      </c>
      <c r="M147" s="910" t="s">
        <v>449</v>
      </c>
      <c r="N147" s="910" t="s">
        <v>449</v>
      </c>
      <c r="O147" s="696">
        <v>9.1</v>
      </c>
      <c r="P147" s="696">
        <v>8.9</v>
      </c>
      <c r="Q147" s="505">
        <v>8.76</v>
      </c>
    </row>
    <row r="148" customHeight="1" spans="1:17">
      <c r="A148" s="543">
        <f t="shared" si="6"/>
        <v>44505</v>
      </c>
      <c r="B148" s="543">
        <v>44511</v>
      </c>
      <c r="C148" s="238" t="s">
        <v>489</v>
      </c>
      <c r="D148" s="696">
        <v>8.2</v>
      </c>
      <c r="E148" s="696">
        <v>8.8</v>
      </c>
      <c r="F148" s="696">
        <v>9</v>
      </c>
      <c r="G148" s="696">
        <v>8.8</v>
      </c>
      <c r="H148" s="696">
        <v>9.2</v>
      </c>
      <c r="I148" s="696">
        <v>9.1</v>
      </c>
      <c r="J148" s="696">
        <v>9.7</v>
      </c>
      <c r="K148" s="696">
        <v>10</v>
      </c>
      <c r="L148" s="696">
        <v>9</v>
      </c>
      <c r="M148" s="910" t="s">
        <v>449</v>
      </c>
      <c r="N148" s="910" t="s">
        <v>449</v>
      </c>
      <c r="O148" s="696" t="s">
        <v>494</v>
      </c>
      <c r="P148" s="696" t="s">
        <v>494</v>
      </c>
      <c r="Q148" s="505">
        <v>9.09</v>
      </c>
    </row>
    <row r="149" customHeight="1" spans="1:17">
      <c r="A149" s="543">
        <f t="shared" si="6"/>
        <v>44505</v>
      </c>
      <c r="B149" s="543">
        <v>44511</v>
      </c>
      <c r="C149" s="238" t="s">
        <v>490</v>
      </c>
      <c r="D149" s="696">
        <v>8.5</v>
      </c>
      <c r="E149" s="696">
        <v>8.9</v>
      </c>
      <c r="F149" s="696">
        <v>9</v>
      </c>
      <c r="G149" s="696">
        <v>9</v>
      </c>
      <c r="H149" s="696">
        <v>9.1</v>
      </c>
      <c r="I149" s="696">
        <v>9</v>
      </c>
      <c r="J149" s="696">
        <v>9.9</v>
      </c>
      <c r="K149" s="696">
        <v>10.2</v>
      </c>
      <c r="L149" s="696">
        <v>9.2</v>
      </c>
      <c r="M149" s="910" t="s">
        <v>449</v>
      </c>
      <c r="N149" s="910" t="s">
        <v>449</v>
      </c>
      <c r="O149" s="696" t="s">
        <v>494</v>
      </c>
      <c r="P149" s="696" t="s">
        <v>494</v>
      </c>
      <c r="Q149" s="505">
        <v>9.2</v>
      </c>
    </row>
    <row r="150" customHeight="1" spans="1:17">
      <c r="A150" s="543">
        <f t="shared" si="6"/>
        <v>44505</v>
      </c>
      <c r="B150" s="543">
        <v>44511</v>
      </c>
      <c r="C150" s="238" t="s">
        <v>491</v>
      </c>
      <c r="D150" s="696">
        <v>8.6</v>
      </c>
      <c r="E150" s="696">
        <v>9</v>
      </c>
      <c r="F150" s="696">
        <v>9.3</v>
      </c>
      <c r="G150" s="696">
        <v>9</v>
      </c>
      <c r="H150" s="696">
        <v>9.1</v>
      </c>
      <c r="I150" s="696">
        <v>9</v>
      </c>
      <c r="J150" s="696">
        <v>9.9</v>
      </c>
      <c r="K150" s="696">
        <v>10.2</v>
      </c>
      <c r="L150" s="696">
        <v>9.2</v>
      </c>
      <c r="M150" s="910" t="s">
        <v>449</v>
      </c>
      <c r="N150" s="910" t="s">
        <v>449</v>
      </c>
      <c r="O150" s="696" t="s">
        <v>494</v>
      </c>
      <c r="P150" s="696" t="s">
        <v>494</v>
      </c>
      <c r="Q150" s="505">
        <v>9.26</v>
      </c>
    </row>
    <row r="151" customHeight="1" spans="1:17">
      <c r="A151" s="543">
        <f t="shared" si="6"/>
        <v>44505</v>
      </c>
      <c r="B151" s="543">
        <v>44511</v>
      </c>
      <c r="C151" s="238" t="s">
        <v>492</v>
      </c>
      <c r="D151" s="696">
        <v>0.6</v>
      </c>
      <c r="E151" s="696">
        <v>0.5</v>
      </c>
      <c r="F151" s="696">
        <v>0.4</v>
      </c>
      <c r="G151" s="696">
        <v>0.5</v>
      </c>
      <c r="H151" s="696">
        <v>0.2</v>
      </c>
      <c r="I151" s="696">
        <v>0.2</v>
      </c>
      <c r="J151" s="696">
        <v>0.5</v>
      </c>
      <c r="K151" s="696">
        <v>1</v>
      </c>
      <c r="L151" s="696">
        <v>0.5</v>
      </c>
      <c r="M151" s="910" t="s">
        <v>449</v>
      </c>
      <c r="N151" s="910" t="s">
        <v>449</v>
      </c>
      <c r="O151" s="696" t="s">
        <v>449</v>
      </c>
      <c r="P151" s="696" t="s">
        <v>449</v>
      </c>
      <c r="Q151" s="505">
        <v>0.44</v>
      </c>
    </row>
    <row r="152" customHeight="1" spans="1:17">
      <c r="A152" s="543">
        <f t="shared" si="6"/>
        <v>44505</v>
      </c>
      <c r="B152" s="543">
        <v>44511</v>
      </c>
      <c r="C152" s="238" t="s">
        <v>493</v>
      </c>
      <c r="D152" s="696">
        <v>0.7</v>
      </c>
      <c r="E152" s="696">
        <v>0.6</v>
      </c>
      <c r="F152" s="696">
        <v>0.7</v>
      </c>
      <c r="G152" s="696">
        <v>0.5</v>
      </c>
      <c r="H152" s="696">
        <v>0.2</v>
      </c>
      <c r="I152" s="696">
        <v>0.2</v>
      </c>
      <c r="J152" s="696">
        <v>0.5</v>
      </c>
      <c r="K152" s="696">
        <v>1</v>
      </c>
      <c r="L152" s="696">
        <v>0.5</v>
      </c>
      <c r="M152" s="910" t="s">
        <v>449</v>
      </c>
      <c r="N152" s="910" t="s">
        <v>449</v>
      </c>
      <c r="O152" s="696" t="s">
        <v>449</v>
      </c>
      <c r="P152" s="696" t="s">
        <v>449</v>
      </c>
      <c r="Q152" s="505">
        <v>0.5</v>
      </c>
    </row>
    <row r="153" customHeight="1" spans="1:17">
      <c r="A153" s="543">
        <f t="shared" si="6"/>
        <v>44512</v>
      </c>
      <c r="B153" s="543">
        <v>44518</v>
      </c>
      <c r="C153" s="238" t="s">
        <v>488</v>
      </c>
      <c r="D153" s="696">
        <v>8</v>
      </c>
      <c r="E153" s="696">
        <v>8.3</v>
      </c>
      <c r="F153" s="696">
        <v>8.5</v>
      </c>
      <c r="G153" s="696">
        <v>8.6</v>
      </c>
      <c r="H153" s="696">
        <v>8.9</v>
      </c>
      <c r="I153" s="696">
        <v>8.7</v>
      </c>
      <c r="J153" s="696">
        <v>9.6</v>
      </c>
      <c r="K153" s="696">
        <v>9.4</v>
      </c>
      <c r="L153" s="696">
        <v>8.8</v>
      </c>
      <c r="M153" s="910" t="s">
        <v>449</v>
      </c>
      <c r="N153" s="910" t="s">
        <v>449</v>
      </c>
      <c r="O153" s="696">
        <v>9.5</v>
      </c>
      <c r="P153" s="696">
        <v>9.3</v>
      </c>
      <c r="Q153" s="505">
        <v>8.87</v>
      </c>
    </row>
    <row r="154" customHeight="1" spans="1:17">
      <c r="A154" s="543">
        <f t="shared" si="6"/>
        <v>44512</v>
      </c>
      <c r="B154" s="543">
        <v>44518</v>
      </c>
      <c r="C154" s="238" t="s">
        <v>489</v>
      </c>
      <c r="D154" s="696">
        <v>8.5</v>
      </c>
      <c r="E154" s="696">
        <v>8.5</v>
      </c>
      <c r="F154" s="696">
        <v>9</v>
      </c>
      <c r="G154" s="696">
        <v>9</v>
      </c>
      <c r="H154" s="696">
        <v>9.2</v>
      </c>
      <c r="I154" s="696">
        <v>9</v>
      </c>
      <c r="J154" s="696">
        <v>9.9</v>
      </c>
      <c r="K154" s="696">
        <v>9.6</v>
      </c>
      <c r="L154" s="696">
        <v>9.4</v>
      </c>
      <c r="M154" s="910" t="s">
        <v>449</v>
      </c>
      <c r="N154" s="910" t="s">
        <v>449</v>
      </c>
      <c r="O154" s="696">
        <v>9.8</v>
      </c>
      <c r="P154" s="696">
        <v>9.6</v>
      </c>
      <c r="Q154" s="505">
        <v>9.23</v>
      </c>
    </row>
    <row r="155" customHeight="1" spans="1:17">
      <c r="A155" s="543">
        <f t="shared" si="6"/>
        <v>44512</v>
      </c>
      <c r="B155" s="543">
        <v>44518</v>
      </c>
      <c r="C155" s="238" t="s">
        <v>490</v>
      </c>
      <c r="D155" s="696">
        <v>8.7</v>
      </c>
      <c r="E155" s="696">
        <v>8.9</v>
      </c>
      <c r="F155" s="696">
        <v>9.3</v>
      </c>
      <c r="G155" s="696">
        <v>9.2</v>
      </c>
      <c r="H155" s="696">
        <v>9.3</v>
      </c>
      <c r="I155" s="696">
        <v>9.1</v>
      </c>
      <c r="J155" s="696">
        <v>10</v>
      </c>
      <c r="K155" s="696">
        <v>10</v>
      </c>
      <c r="L155" s="696">
        <v>9.8</v>
      </c>
      <c r="M155" s="910" t="s">
        <v>449</v>
      </c>
      <c r="N155" s="910" t="s">
        <v>449</v>
      </c>
      <c r="O155" s="696" t="s">
        <v>494</v>
      </c>
      <c r="P155" s="696" t="s">
        <v>494</v>
      </c>
      <c r="Q155" s="505">
        <v>9.37</v>
      </c>
    </row>
    <row r="156" customHeight="1" spans="1:17">
      <c r="A156" s="543">
        <f t="shared" si="6"/>
        <v>44512</v>
      </c>
      <c r="B156" s="543">
        <v>44518</v>
      </c>
      <c r="C156" s="238" t="s">
        <v>491</v>
      </c>
      <c r="D156" s="696">
        <v>8.8</v>
      </c>
      <c r="E156" s="696">
        <v>9</v>
      </c>
      <c r="F156" s="696">
        <v>9.5</v>
      </c>
      <c r="G156" s="696">
        <v>9.3</v>
      </c>
      <c r="H156" s="696">
        <v>9.3</v>
      </c>
      <c r="I156" s="696">
        <v>9.1</v>
      </c>
      <c r="J156" s="696">
        <v>10.1</v>
      </c>
      <c r="K156" s="696">
        <v>10</v>
      </c>
      <c r="L156" s="696">
        <v>9.8</v>
      </c>
      <c r="M156" s="910" t="s">
        <v>449</v>
      </c>
      <c r="N156" s="910" t="s">
        <v>449</v>
      </c>
      <c r="O156" s="696" t="s">
        <v>494</v>
      </c>
      <c r="P156" s="696" t="s">
        <v>494</v>
      </c>
      <c r="Q156" s="505">
        <v>9.43</v>
      </c>
    </row>
    <row r="157" customHeight="1" spans="1:17">
      <c r="A157" s="543">
        <f t="shared" si="6"/>
        <v>44512</v>
      </c>
      <c r="B157" s="543">
        <v>44518</v>
      </c>
      <c r="C157" s="238" t="s">
        <v>492</v>
      </c>
      <c r="D157" s="696">
        <v>0.7</v>
      </c>
      <c r="E157" s="696">
        <v>0.6</v>
      </c>
      <c r="F157" s="696">
        <v>0.8</v>
      </c>
      <c r="G157" s="696">
        <v>0.6</v>
      </c>
      <c r="H157" s="696">
        <v>0.4</v>
      </c>
      <c r="I157" s="696">
        <v>0.4</v>
      </c>
      <c r="J157" s="696">
        <v>0.4</v>
      </c>
      <c r="K157" s="696">
        <v>0.6</v>
      </c>
      <c r="L157" s="696">
        <v>1</v>
      </c>
      <c r="M157" s="910" t="s">
        <v>449</v>
      </c>
      <c r="N157" s="910" t="s">
        <v>449</v>
      </c>
      <c r="O157" s="696" t="s">
        <v>449</v>
      </c>
      <c r="P157" s="696" t="s">
        <v>449</v>
      </c>
      <c r="Q157" s="505">
        <v>0.5</v>
      </c>
    </row>
    <row r="158" customHeight="1" spans="1:17">
      <c r="A158" s="543">
        <f t="shared" si="6"/>
        <v>44512</v>
      </c>
      <c r="B158" s="543">
        <v>44518</v>
      </c>
      <c r="C158" s="238" t="s">
        <v>493</v>
      </c>
      <c r="D158" s="696">
        <v>0.8</v>
      </c>
      <c r="E158" s="696">
        <v>0.7</v>
      </c>
      <c r="F158" s="696">
        <v>1</v>
      </c>
      <c r="G158" s="696">
        <v>0.7</v>
      </c>
      <c r="H158" s="696">
        <v>0.4</v>
      </c>
      <c r="I158" s="696">
        <v>0.4</v>
      </c>
      <c r="J158" s="696">
        <v>0.5</v>
      </c>
      <c r="K158" s="696">
        <v>0.6</v>
      </c>
      <c r="L158" s="696">
        <v>1</v>
      </c>
      <c r="M158" s="910" t="s">
        <v>449</v>
      </c>
      <c r="N158" s="910" t="s">
        <v>449</v>
      </c>
      <c r="O158" s="696" t="s">
        <v>449</v>
      </c>
      <c r="P158" s="696" t="s">
        <v>449</v>
      </c>
      <c r="Q158" s="505">
        <v>0.56</v>
      </c>
    </row>
    <row r="159" customHeight="1" spans="1:17">
      <c r="A159" s="543">
        <f t="shared" si="6"/>
        <v>44519</v>
      </c>
      <c r="B159" s="543">
        <v>44525</v>
      </c>
      <c r="C159" s="238" t="s">
        <v>488</v>
      </c>
      <c r="D159" s="696">
        <v>8.3</v>
      </c>
      <c r="E159" s="696">
        <v>8.6</v>
      </c>
      <c r="F159" s="696">
        <v>8.9</v>
      </c>
      <c r="G159" s="696">
        <v>8.8</v>
      </c>
      <c r="H159" s="696">
        <v>9.4</v>
      </c>
      <c r="I159" s="696">
        <v>9.2</v>
      </c>
      <c r="J159" s="696">
        <v>9.6</v>
      </c>
      <c r="K159" s="696">
        <v>9.6</v>
      </c>
      <c r="L159" s="696">
        <v>9.2</v>
      </c>
      <c r="M159" s="910" t="s">
        <v>449</v>
      </c>
      <c r="N159" s="910" t="s">
        <v>449</v>
      </c>
      <c r="O159" s="696">
        <v>10</v>
      </c>
      <c r="P159" s="696">
        <v>10</v>
      </c>
      <c r="Q159" s="505">
        <v>9.24</v>
      </c>
    </row>
    <row r="160" customHeight="1" spans="1:17">
      <c r="A160" s="543">
        <f t="shared" si="6"/>
        <v>44519</v>
      </c>
      <c r="B160" s="543">
        <v>44525</v>
      </c>
      <c r="C160" s="238" t="s">
        <v>489</v>
      </c>
      <c r="D160" s="696">
        <v>8.8</v>
      </c>
      <c r="E160" s="696">
        <v>9</v>
      </c>
      <c r="F160" s="696">
        <v>9.3</v>
      </c>
      <c r="G160" s="696">
        <v>9</v>
      </c>
      <c r="H160" s="696">
        <v>9.7</v>
      </c>
      <c r="I160" s="696">
        <v>9.5</v>
      </c>
      <c r="J160" s="696">
        <v>9.9</v>
      </c>
      <c r="K160" s="696">
        <v>10</v>
      </c>
      <c r="L160" s="696">
        <v>10</v>
      </c>
      <c r="M160" s="910" t="s">
        <v>449</v>
      </c>
      <c r="N160" s="910" t="s">
        <v>449</v>
      </c>
      <c r="O160" s="696">
        <v>10.4</v>
      </c>
      <c r="P160" s="696">
        <v>10.3</v>
      </c>
      <c r="Q160" s="505">
        <v>9.63</v>
      </c>
    </row>
    <row r="161" customHeight="1" spans="1:17">
      <c r="A161" s="543">
        <f t="shared" si="6"/>
        <v>44519</v>
      </c>
      <c r="B161" s="543">
        <v>44525</v>
      </c>
      <c r="C161" s="238" t="s">
        <v>490</v>
      </c>
      <c r="D161" s="696">
        <v>9</v>
      </c>
      <c r="E161" s="696">
        <v>9.2</v>
      </c>
      <c r="F161" s="696">
        <v>9.5</v>
      </c>
      <c r="G161" s="696">
        <v>9.4</v>
      </c>
      <c r="H161" s="696">
        <v>9.8</v>
      </c>
      <c r="I161" s="696">
        <v>9.6</v>
      </c>
      <c r="J161" s="696">
        <v>10</v>
      </c>
      <c r="K161" s="696">
        <v>10.2</v>
      </c>
      <c r="L161" s="696">
        <v>10.2</v>
      </c>
      <c r="M161" s="910" t="s">
        <v>449</v>
      </c>
      <c r="N161" s="910" t="s">
        <v>449</v>
      </c>
      <c r="O161" s="696" t="s">
        <v>494</v>
      </c>
      <c r="P161" s="696" t="s">
        <v>494</v>
      </c>
      <c r="Q161" s="505">
        <v>9.66</v>
      </c>
    </row>
    <row r="162" customHeight="1" spans="1:17">
      <c r="A162" s="543">
        <f t="shared" si="6"/>
        <v>44519</v>
      </c>
      <c r="B162" s="543">
        <v>44525</v>
      </c>
      <c r="C162" s="238" t="s">
        <v>491</v>
      </c>
      <c r="D162" s="696">
        <v>9.1</v>
      </c>
      <c r="E162" s="696">
        <v>9.3</v>
      </c>
      <c r="F162" s="696">
        <v>9.7</v>
      </c>
      <c r="G162" s="696">
        <v>9.4</v>
      </c>
      <c r="H162" s="696">
        <v>9.7</v>
      </c>
      <c r="I162" s="696">
        <v>9.5</v>
      </c>
      <c r="J162" s="696">
        <v>10</v>
      </c>
      <c r="K162" s="696">
        <v>10.4</v>
      </c>
      <c r="L162" s="696">
        <v>10.2</v>
      </c>
      <c r="M162" s="910" t="s">
        <v>449</v>
      </c>
      <c r="N162" s="910" t="s">
        <v>449</v>
      </c>
      <c r="O162" s="696" t="s">
        <v>494</v>
      </c>
      <c r="P162" s="696" t="s">
        <v>494</v>
      </c>
      <c r="Q162" s="505">
        <v>9.7</v>
      </c>
    </row>
    <row r="163" customHeight="1" spans="1:17">
      <c r="A163" s="543">
        <f t="shared" si="6"/>
        <v>44519</v>
      </c>
      <c r="B163" s="543">
        <v>44525</v>
      </c>
      <c r="C163" s="238" t="s">
        <v>492</v>
      </c>
      <c r="D163" s="696">
        <v>0.7</v>
      </c>
      <c r="E163" s="696">
        <v>0.6</v>
      </c>
      <c r="F163" s="696">
        <v>0.6</v>
      </c>
      <c r="G163" s="696">
        <v>0.6</v>
      </c>
      <c r="H163" s="696">
        <v>0.4</v>
      </c>
      <c r="I163" s="696">
        <v>0.4</v>
      </c>
      <c r="J163" s="696">
        <v>0.4</v>
      </c>
      <c r="K163" s="696">
        <v>0.6</v>
      </c>
      <c r="L163" s="696">
        <v>1</v>
      </c>
      <c r="M163" s="910" t="s">
        <v>449</v>
      </c>
      <c r="N163" s="910" t="s">
        <v>449</v>
      </c>
      <c r="O163" s="696" t="s">
        <v>449</v>
      </c>
      <c r="P163" s="696" t="s">
        <v>449</v>
      </c>
      <c r="Q163" s="505">
        <v>0.42</v>
      </c>
    </row>
    <row r="164" customHeight="1" spans="1:17">
      <c r="A164" s="543">
        <f t="shared" si="6"/>
        <v>44519</v>
      </c>
      <c r="B164" s="543">
        <v>44525</v>
      </c>
      <c r="C164" s="238" t="s">
        <v>493</v>
      </c>
      <c r="D164" s="696">
        <v>0.8</v>
      </c>
      <c r="E164" s="696">
        <v>0.7</v>
      </c>
      <c r="F164" s="696">
        <v>0.8</v>
      </c>
      <c r="G164" s="696">
        <v>0.6</v>
      </c>
      <c r="H164" s="696">
        <v>0.3</v>
      </c>
      <c r="I164" s="696">
        <v>0.3</v>
      </c>
      <c r="J164" s="696">
        <v>0.4</v>
      </c>
      <c r="K164" s="696">
        <v>0.8</v>
      </c>
      <c r="L164" s="696">
        <v>1</v>
      </c>
      <c r="M164" s="910" t="s">
        <v>449</v>
      </c>
      <c r="N164" s="910" t="s">
        <v>449</v>
      </c>
      <c r="O164" s="696" t="s">
        <v>449</v>
      </c>
      <c r="P164" s="696" t="s">
        <v>449</v>
      </c>
      <c r="Q164" s="505">
        <v>0.46</v>
      </c>
    </row>
    <row r="165" customHeight="1" spans="1:17">
      <c r="A165" s="543">
        <f t="shared" si="6"/>
        <v>44526</v>
      </c>
      <c r="B165" s="543">
        <v>44532</v>
      </c>
      <c r="C165" s="238" t="s">
        <v>488</v>
      </c>
      <c r="D165" s="696">
        <v>8.5</v>
      </c>
      <c r="E165" s="696">
        <v>8.7</v>
      </c>
      <c r="F165" s="696">
        <v>8.9</v>
      </c>
      <c r="G165" s="696">
        <v>8.7</v>
      </c>
      <c r="H165" s="696">
        <v>9.2</v>
      </c>
      <c r="I165" s="696">
        <v>8.8</v>
      </c>
      <c r="J165" s="696">
        <v>9.8</v>
      </c>
      <c r="K165" s="696">
        <v>9.3</v>
      </c>
      <c r="L165" s="696">
        <v>8.9</v>
      </c>
      <c r="M165" s="910" t="s">
        <v>449</v>
      </c>
      <c r="N165" s="910" t="s">
        <v>449</v>
      </c>
      <c r="O165" s="696">
        <v>9.8</v>
      </c>
      <c r="P165" s="696">
        <v>9.6</v>
      </c>
      <c r="Q165" s="505">
        <v>9.11</v>
      </c>
    </row>
    <row r="166" customHeight="1" spans="1:17">
      <c r="A166" s="543">
        <f t="shared" si="6"/>
        <v>44526</v>
      </c>
      <c r="B166" s="543">
        <v>44532</v>
      </c>
      <c r="C166" s="238" t="s">
        <v>489</v>
      </c>
      <c r="D166" s="696">
        <v>8.9</v>
      </c>
      <c r="E166" s="696">
        <v>9.2</v>
      </c>
      <c r="F166" s="696">
        <v>9.3</v>
      </c>
      <c r="G166" s="696">
        <v>9.2</v>
      </c>
      <c r="H166" s="696">
        <v>9.5</v>
      </c>
      <c r="I166" s="696">
        <v>9.1</v>
      </c>
      <c r="J166" s="696">
        <v>10.1</v>
      </c>
      <c r="K166" s="696">
        <v>9.5</v>
      </c>
      <c r="L166" s="696">
        <v>9.4</v>
      </c>
      <c r="M166" s="910" t="s">
        <v>449</v>
      </c>
      <c r="N166" s="910" t="s">
        <v>449</v>
      </c>
      <c r="O166" s="696">
        <v>10.3</v>
      </c>
      <c r="P166" s="696">
        <v>9.85</v>
      </c>
      <c r="Q166" s="505">
        <v>9.49</v>
      </c>
    </row>
    <row r="167" customHeight="1" spans="1:17">
      <c r="A167" s="543">
        <f t="shared" si="6"/>
        <v>44526</v>
      </c>
      <c r="B167" s="543">
        <v>44532</v>
      </c>
      <c r="C167" s="238" t="s">
        <v>490</v>
      </c>
      <c r="D167" s="696">
        <v>9.2</v>
      </c>
      <c r="E167" s="696">
        <v>9.3</v>
      </c>
      <c r="F167" s="696">
        <v>9.5</v>
      </c>
      <c r="G167" s="696">
        <v>9.4</v>
      </c>
      <c r="H167" s="696">
        <v>9.5</v>
      </c>
      <c r="I167" s="696">
        <v>9.2</v>
      </c>
      <c r="J167" s="696">
        <v>10.1</v>
      </c>
      <c r="K167" s="696">
        <v>10</v>
      </c>
      <c r="L167" s="696">
        <v>9.8</v>
      </c>
      <c r="M167" s="910" t="s">
        <v>449</v>
      </c>
      <c r="N167" s="910" t="s">
        <v>449</v>
      </c>
      <c r="O167" s="696" t="s">
        <v>494</v>
      </c>
      <c r="P167" s="696" t="s">
        <v>494</v>
      </c>
      <c r="Q167" s="505">
        <v>9.56</v>
      </c>
    </row>
    <row r="168" customHeight="1" spans="1:17">
      <c r="A168" s="543">
        <f t="shared" si="6"/>
        <v>44526</v>
      </c>
      <c r="B168" s="543">
        <v>44532</v>
      </c>
      <c r="C168" s="238" t="s">
        <v>491</v>
      </c>
      <c r="D168" s="696">
        <v>9.3</v>
      </c>
      <c r="E168" s="696">
        <v>9.4</v>
      </c>
      <c r="F168" s="696">
        <v>9.7</v>
      </c>
      <c r="G168" s="696">
        <v>9.4</v>
      </c>
      <c r="H168" s="696">
        <v>9.5</v>
      </c>
      <c r="I168" s="696">
        <v>9.2</v>
      </c>
      <c r="J168" s="696">
        <v>10.1</v>
      </c>
      <c r="K168" s="696">
        <v>10.1</v>
      </c>
      <c r="L168" s="696">
        <v>9.8</v>
      </c>
      <c r="M168" s="910" t="s">
        <v>449</v>
      </c>
      <c r="N168" s="910" t="s">
        <v>449</v>
      </c>
      <c r="O168" s="696" t="s">
        <v>494</v>
      </c>
      <c r="P168" s="696" t="s">
        <v>494</v>
      </c>
      <c r="Q168" s="505">
        <v>9.61</v>
      </c>
    </row>
    <row r="169" customHeight="1" spans="1:17">
      <c r="A169" s="543">
        <f t="shared" si="6"/>
        <v>44526</v>
      </c>
      <c r="B169" s="543">
        <v>44532</v>
      </c>
      <c r="C169" s="238" t="s">
        <v>492</v>
      </c>
      <c r="D169" s="696">
        <v>0.7</v>
      </c>
      <c r="E169" s="696">
        <v>0.6</v>
      </c>
      <c r="F169" s="696">
        <v>0.6</v>
      </c>
      <c r="G169" s="696">
        <v>0.7</v>
      </c>
      <c r="H169" s="696">
        <v>0.3</v>
      </c>
      <c r="I169" s="696">
        <v>0.399999999999999</v>
      </c>
      <c r="J169" s="696">
        <v>0.3</v>
      </c>
      <c r="K169" s="696">
        <v>0.7</v>
      </c>
      <c r="L169" s="696">
        <v>0.9</v>
      </c>
      <c r="M169" s="910" t="s">
        <v>449</v>
      </c>
      <c r="N169" s="910" t="s">
        <v>449</v>
      </c>
      <c r="O169" s="696" t="s">
        <v>449</v>
      </c>
      <c r="P169" s="696" t="s">
        <v>449</v>
      </c>
      <c r="Q169" s="505">
        <v>0.45</v>
      </c>
    </row>
    <row r="170" customHeight="1" spans="1:17">
      <c r="A170" s="543">
        <f t="shared" si="6"/>
        <v>44526</v>
      </c>
      <c r="B170" s="543">
        <v>44532</v>
      </c>
      <c r="C170" s="238" t="s">
        <v>493</v>
      </c>
      <c r="D170" s="696">
        <v>0.8</v>
      </c>
      <c r="E170" s="696">
        <v>0.7</v>
      </c>
      <c r="F170" s="696">
        <v>0.8</v>
      </c>
      <c r="G170" s="696">
        <v>0.7</v>
      </c>
      <c r="H170" s="696">
        <v>0.3</v>
      </c>
      <c r="I170" s="696">
        <v>0.4</v>
      </c>
      <c r="J170" s="696">
        <v>0.3</v>
      </c>
      <c r="K170" s="696">
        <v>0.8</v>
      </c>
      <c r="L170" s="696">
        <v>0.9</v>
      </c>
      <c r="M170" s="910" t="s">
        <v>449</v>
      </c>
      <c r="N170" s="910" t="s">
        <v>449</v>
      </c>
      <c r="O170" s="696" t="s">
        <v>449</v>
      </c>
      <c r="P170" s="696" t="s">
        <v>449</v>
      </c>
      <c r="Q170" s="505">
        <v>0.5</v>
      </c>
    </row>
    <row r="171" customHeight="1" spans="1:17">
      <c r="A171" s="543">
        <f t="shared" si="6"/>
        <v>44533</v>
      </c>
      <c r="B171" s="543">
        <v>44539</v>
      </c>
      <c r="C171" s="238" t="s">
        <v>488</v>
      </c>
      <c r="D171" s="696">
        <v>8.1</v>
      </c>
      <c r="E171" s="696">
        <v>8.3</v>
      </c>
      <c r="F171" s="696">
        <v>8.4</v>
      </c>
      <c r="G171" s="696">
        <v>8.3</v>
      </c>
      <c r="H171" s="696">
        <v>9</v>
      </c>
      <c r="I171" s="696">
        <v>8.7</v>
      </c>
      <c r="J171" s="696">
        <v>9.7</v>
      </c>
      <c r="K171" s="696">
        <v>8.7</v>
      </c>
      <c r="L171" s="696">
        <v>8.4</v>
      </c>
      <c r="M171" s="910" t="s">
        <v>449</v>
      </c>
      <c r="N171" s="910" t="s">
        <v>449</v>
      </c>
      <c r="O171" s="696">
        <v>9.2</v>
      </c>
      <c r="P171" s="696">
        <v>9</v>
      </c>
      <c r="Q171" s="505">
        <v>8.71</v>
      </c>
    </row>
    <row r="172" customHeight="1" spans="1:17">
      <c r="A172" s="543">
        <f t="shared" si="6"/>
        <v>44533</v>
      </c>
      <c r="B172" s="543">
        <v>44539</v>
      </c>
      <c r="C172" s="238" t="s">
        <v>489</v>
      </c>
      <c r="D172" s="696">
        <v>8.5</v>
      </c>
      <c r="E172" s="696">
        <v>8.6</v>
      </c>
      <c r="F172" s="696">
        <v>8.8</v>
      </c>
      <c r="G172" s="696">
        <v>8.6</v>
      </c>
      <c r="H172" s="696">
        <v>9.2</v>
      </c>
      <c r="I172" s="696">
        <v>8.9</v>
      </c>
      <c r="J172" s="696">
        <v>9.9</v>
      </c>
      <c r="K172" s="696">
        <v>8.8</v>
      </c>
      <c r="L172" s="696">
        <v>8.6</v>
      </c>
      <c r="M172" s="910" t="s">
        <v>449</v>
      </c>
      <c r="N172" s="910" t="s">
        <v>449</v>
      </c>
      <c r="O172" s="696">
        <v>9.5</v>
      </c>
      <c r="P172" s="696">
        <v>9.2</v>
      </c>
      <c r="Q172" s="505">
        <v>8.96</v>
      </c>
    </row>
    <row r="173" customHeight="1" spans="1:17">
      <c r="A173" s="543">
        <f t="shared" si="6"/>
        <v>44533</v>
      </c>
      <c r="B173" s="543">
        <v>44539</v>
      </c>
      <c r="C173" s="238" t="s">
        <v>490</v>
      </c>
      <c r="D173" s="696">
        <v>8.7</v>
      </c>
      <c r="E173" s="696">
        <v>8.8</v>
      </c>
      <c r="F173" s="696">
        <v>9</v>
      </c>
      <c r="G173" s="696">
        <v>8.9</v>
      </c>
      <c r="H173" s="696">
        <v>9.3</v>
      </c>
      <c r="I173" s="696">
        <v>9.1</v>
      </c>
      <c r="J173" s="696">
        <v>10</v>
      </c>
      <c r="K173" s="696">
        <v>9.4</v>
      </c>
      <c r="L173" s="696">
        <v>9.3</v>
      </c>
      <c r="M173" s="910" t="s">
        <v>449</v>
      </c>
      <c r="N173" s="910" t="s">
        <v>449</v>
      </c>
      <c r="O173" s="696" t="s">
        <v>494</v>
      </c>
      <c r="P173" s="696" t="s">
        <v>494</v>
      </c>
      <c r="Q173" s="505">
        <v>9.17</v>
      </c>
    </row>
    <row r="174" customHeight="1" spans="1:17">
      <c r="A174" s="543">
        <f t="shared" si="6"/>
        <v>44533</v>
      </c>
      <c r="B174" s="543">
        <v>44539</v>
      </c>
      <c r="C174" s="238" t="s">
        <v>491</v>
      </c>
      <c r="D174" s="696">
        <v>8.9</v>
      </c>
      <c r="E174" s="696">
        <v>8.9</v>
      </c>
      <c r="F174" s="696">
        <v>9.1</v>
      </c>
      <c r="G174" s="696">
        <v>8.9</v>
      </c>
      <c r="H174" s="696">
        <v>9.3</v>
      </c>
      <c r="I174" s="696">
        <v>9.1</v>
      </c>
      <c r="J174" s="696">
        <v>10</v>
      </c>
      <c r="K174" s="696">
        <v>9.4</v>
      </c>
      <c r="L174" s="696">
        <v>9.3</v>
      </c>
      <c r="M174" s="910" t="s">
        <v>449</v>
      </c>
      <c r="N174" s="910" t="s">
        <v>449</v>
      </c>
      <c r="O174" s="696" t="s">
        <v>494</v>
      </c>
      <c r="P174" s="696" t="s">
        <v>494</v>
      </c>
      <c r="Q174" s="505">
        <v>9.21</v>
      </c>
    </row>
    <row r="175" customHeight="1" spans="1:17">
      <c r="A175" s="543">
        <f t="shared" si="6"/>
        <v>44533</v>
      </c>
      <c r="B175" s="543">
        <v>44539</v>
      </c>
      <c r="C175" s="238" t="s">
        <v>492</v>
      </c>
      <c r="D175" s="696">
        <v>0.6</v>
      </c>
      <c r="E175" s="696">
        <v>0.5</v>
      </c>
      <c r="F175" s="696">
        <v>0.6</v>
      </c>
      <c r="G175" s="696">
        <v>0.6</v>
      </c>
      <c r="H175" s="696">
        <v>0.3</v>
      </c>
      <c r="I175" s="696">
        <v>0.4</v>
      </c>
      <c r="J175" s="696">
        <v>0.3</v>
      </c>
      <c r="K175" s="696">
        <v>0.7</v>
      </c>
      <c r="L175" s="696">
        <v>0.9</v>
      </c>
      <c r="M175" s="910" t="s">
        <v>449</v>
      </c>
      <c r="N175" s="910" t="s">
        <v>449</v>
      </c>
      <c r="O175" s="696" t="s">
        <v>449</v>
      </c>
      <c r="P175" s="696" t="s">
        <v>449</v>
      </c>
      <c r="Q175" s="505">
        <v>0.46</v>
      </c>
    </row>
    <row r="176" customHeight="1" spans="1:17">
      <c r="A176" s="543">
        <f t="shared" si="6"/>
        <v>44533</v>
      </c>
      <c r="B176" s="543">
        <v>44539</v>
      </c>
      <c r="C176" s="238" t="s">
        <v>493</v>
      </c>
      <c r="D176" s="696">
        <v>0.8</v>
      </c>
      <c r="E176" s="696">
        <v>0.6</v>
      </c>
      <c r="F176" s="696">
        <v>0.7</v>
      </c>
      <c r="G176" s="696">
        <v>0.6</v>
      </c>
      <c r="H176" s="696">
        <v>0.3</v>
      </c>
      <c r="I176" s="696">
        <v>0.4</v>
      </c>
      <c r="J176" s="696">
        <v>0.3</v>
      </c>
      <c r="K176" s="696">
        <v>0.7</v>
      </c>
      <c r="L176" s="696">
        <v>0.9</v>
      </c>
      <c r="M176" s="910" t="s">
        <v>449</v>
      </c>
      <c r="N176" s="910" t="s">
        <v>449</v>
      </c>
      <c r="O176" s="696" t="s">
        <v>449</v>
      </c>
      <c r="P176" s="696" t="s">
        <v>449</v>
      </c>
      <c r="Q176" s="505">
        <v>0.5</v>
      </c>
    </row>
    <row r="177" customHeight="1" spans="1:17">
      <c r="A177" s="543">
        <f t="shared" si="6"/>
        <v>44540</v>
      </c>
      <c r="B177" s="543">
        <v>44546</v>
      </c>
      <c r="C177" s="238" t="s">
        <v>488</v>
      </c>
      <c r="D177" s="696">
        <v>7.7</v>
      </c>
      <c r="E177" s="696">
        <v>8</v>
      </c>
      <c r="F177" s="696">
        <v>8.3</v>
      </c>
      <c r="G177" s="696">
        <v>8</v>
      </c>
      <c r="H177" s="696">
        <v>8.7</v>
      </c>
      <c r="I177" s="696">
        <v>8.2</v>
      </c>
      <c r="J177" s="696">
        <v>9.5</v>
      </c>
      <c r="K177" s="696">
        <v>8.5</v>
      </c>
      <c r="L177" s="696">
        <v>8.2</v>
      </c>
      <c r="M177" s="910" t="s">
        <v>449</v>
      </c>
      <c r="N177" s="910" t="s">
        <v>449</v>
      </c>
      <c r="O177" s="696">
        <v>8.8</v>
      </c>
      <c r="P177" s="696">
        <v>8.7</v>
      </c>
      <c r="Q177" s="505">
        <v>8.42</v>
      </c>
    </row>
    <row r="178" customHeight="1" spans="1:17">
      <c r="A178" s="543">
        <f t="shared" si="6"/>
        <v>44540</v>
      </c>
      <c r="B178" s="543">
        <v>44546</v>
      </c>
      <c r="C178" s="238" t="s">
        <v>489</v>
      </c>
      <c r="D178" s="696">
        <v>8.1</v>
      </c>
      <c r="E178" s="696">
        <v>8.3</v>
      </c>
      <c r="F178" s="696">
        <v>8.6</v>
      </c>
      <c r="G178" s="696">
        <v>8.4</v>
      </c>
      <c r="H178" s="696">
        <v>8.9</v>
      </c>
      <c r="I178" s="696">
        <v>8.4</v>
      </c>
      <c r="J178" s="696">
        <v>9.6</v>
      </c>
      <c r="K178" s="696">
        <v>9</v>
      </c>
      <c r="L178" s="696">
        <v>8.8</v>
      </c>
      <c r="M178" s="910" t="s">
        <v>449</v>
      </c>
      <c r="N178" s="910" t="s">
        <v>449</v>
      </c>
      <c r="O178" s="696">
        <v>9</v>
      </c>
      <c r="P178" s="696">
        <v>8.9</v>
      </c>
      <c r="Q178" s="505">
        <v>8.73</v>
      </c>
    </row>
    <row r="179" customHeight="1" spans="1:17">
      <c r="A179" s="543">
        <f t="shared" si="6"/>
        <v>44540</v>
      </c>
      <c r="B179" s="543">
        <v>44546</v>
      </c>
      <c r="C179" s="238" t="s">
        <v>490</v>
      </c>
      <c r="D179" s="696">
        <v>8.3</v>
      </c>
      <c r="E179" s="696">
        <v>8.5</v>
      </c>
      <c r="F179" s="696">
        <v>8.9</v>
      </c>
      <c r="G179" s="696">
        <v>8.7</v>
      </c>
      <c r="H179" s="696">
        <v>9</v>
      </c>
      <c r="I179" s="696">
        <v>8.5</v>
      </c>
      <c r="J179" s="696">
        <v>9.9</v>
      </c>
      <c r="K179" s="696">
        <v>9.4</v>
      </c>
      <c r="L179" s="696">
        <v>9.2</v>
      </c>
      <c r="M179" s="910" t="s">
        <v>449</v>
      </c>
      <c r="N179" s="910" t="s">
        <v>449</v>
      </c>
      <c r="O179" s="696" t="s">
        <v>494</v>
      </c>
      <c r="P179" s="696" t="s">
        <v>494</v>
      </c>
      <c r="Q179" s="505">
        <v>8.93</v>
      </c>
    </row>
    <row r="180" customHeight="1" spans="1:17">
      <c r="A180" s="543">
        <f t="shared" si="6"/>
        <v>44540</v>
      </c>
      <c r="B180" s="543">
        <v>44546</v>
      </c>
      <c r="C180" s="238" t="s">
        <v>491</v>
      </c>
      <c r="D180" s="696">
        <v>8.5</v>
      </c>
      <c r="E180" s="696">
        <v>8.6</v>
      </c>
      <c r="F180" s="696">
        <v>9</v>
      </c>
      <c r="G180" s="696">
        <v>8.7</v>
      </c>
      <c r="H180" s="696">
        <v>9</v>
      </c>
      <c r="I180" s="696">
        <v>8.5</v>
      </c>
      <c r="J180" s="696">
        <v>9.9</v>
      </c>
      <c r="K180" s="696">
        <v>9.4</v>
      </c>
      <c r="L180" s="696">
        <v>9.2</v>
      </c>
      <c r="M180" s="910" t="s">
        <v>449</v>
      </c>
      <c r="N180" s="910" t="s">
        <v>449</v>
      </c>
      <c r="O180" s="696" t="s">
        <v>494</v>
      </c>
      <c r="P180" s="696" t="s">
        <v>494</v>
      </c>
      <c r="Q180" s="505">
        <v>8.98</v>
      </c>
    </row>
    <row r="181" customHeight="1" spans="1:17">
      <c r="A181" s="543">
        <f t="shared" si="6"/>
        <v>44540</v>
      </c>
      <c r="B181" s="543">
        <v>44546</v>
      </c>
      <c r="C181" s="238" t="s">
        <v>492</v>
      </c>
      <c r="D181" s="696">
        <v>0.6</v>
      </c>
      <c r="E181" s="696">
        <v>0.5</v>
      </c>
      <c r="F181" s="696">
        <v>0.6</v>
      </c>
      <c r="G181" s="696">
        <v>0.7</v>
      </c>
      <c r="H181" s="696">
        <v>0.3</v>
      </c>
      <c r="I181" s="696">
        <v>0.3</v>
      </c>
      <c r="J181" s="696">
        <v>0.4</v>
      </c>
      <c r="K181" s="696">
        <v>0.9</v>
      </c>
      <c r="L181" s="696">
        <v>1</v>
      </c>
      <c r="M181" s="910" t="s">
        <v>449</v>
      </c>
      <c r="N181" s="910" t="s">
        <v>449</v>
      </c>
      <c r="O181" s="696" t="s">
        <v>449</v>
      </c>
      <c r="P181" s="696" t="s">
        <v>449</v>
      </c>
      <c r="Q181" s="505">
        <v>0.51</v>
      </c>
    </row>
    <row r="182" customHeight="1" spans="1:17">
      <c r="A182" s="543">
        <f t="shared" si="6"/>
        <v>44540</v>
      </c>
      <c r="B182" s="543">
        <v>44546</v>
      </c>
      <c r="C182" s="238" t="s">
        <v>493</v>
      </c>
      <c r="D182" s="696">
        <v>0.8</v>
      </c>
      <c r="E182" s="696">
        <v>0.6</v>
      </c>
      <c r="F182" s="696">
        <v>0.7</v>
      </c>
      <c r="G182" s="696">
        <v>0.7</v>
      </c>
      <c r="H182" s="696">
        <v>0.3</v>
      </c>
      <c r="I182" s="696">
        <v>0.3</v>
      </c>
      <c r="J182" s="696">
        <v>0.4</v>
      </c>
      <c r="K182" s="696">
        <v>0.9</v>
      </c>
      <c r="L182" s="696">
        <v>1</v>
      </c>
      <c r="M182" s="910" t="s">
        <v>449</v>
      </c>
      <c r="N182" s="910" t="s">
        <v>449</v>
      </c>
      <c r="O182" s="696" t="s">
        <v>449</v>
      </c>
      <c r="P182" s="696" t="s">
        <v>449</v>
      </c>
      <c r="Q182" s="505">
        <v>0.56</v>
      </c>
    </row>
    <row r="183" customHeight="1" spans="1:17">
      <c r="A183" s="543">
        <f t="shared" si="6"/>
        <v>44547</v>
      </c>
      <c r="B183" s="543">
        <v>44553</v>
      </c>
      <c r="C183" s="238" t="s">
        <v>488</v>
      </c>
      <c r="D183" s="696">
        <v>7.3</v>
      </c>
      <c r="E183" s="696">
        <v>7.7</v>
      </c>
      <c r="F183" s="696">
        <v>7.9</v>
      </c>
      <c r="G183" s="696">
        <v>7.7</v>
      </c>
      <c r="H183" s="696">
        <v>8.2</v>
      </c>
      <c r="I183" s="696">
        <v>8</v>
      </c>
      <c r="J183" s="696">
        <v>8.9</v>
      </c>
      <c r="K183" s="696">
        <v>8</v>
      </c>
      <c r="L183" s="696">
        <v>7.6</v>
      </c>
      <c r="M183" s="910" t="s">
        <v>449</v>
      </c>
      <c r="N183" s="910" t="s">
        <v>449</v>
      </c>
      <c r="O183" s="696">
        <v>8.5</v>
      </c>
      <c r="P183" s="696">
        <v>8.4</v>
      </c>
      <c r="Q183" s="505">
        <v>8.02</v>
      </c>
    </row>
    <row r="184" customHeight="1" spans="1:17">
      <c r="A184" s="543">
        <f t="shared" si="6"/>
        <v>44547</v>
      </c>
      <c r="B184" s="543">
        <v>44553</v>
      </c>
      <c r="C184" s="238" t="s">
        <v>489</v>
      </c>
      <c r="D184" s="696">
        <v>7.8</v>
      </c>
      <c r="E184" s="696">
        <v>7.9</v>
      </c>
      <c r="F184" s="696">
        <v>8.3</v>
      </c>
      <c r="G184" s="696">
        <v>8.3</v>
      </c>
      <c r="H184" s="696">
        <v>8.5</v>
      </c>
      <c r="I184" s="696">
        <v>8.3</v>
      </c>
      <c r="J184" s="696">
        <v>9.3</v>
      </c>
      <c r="K184" s="696">
        <v>8.4</v>
      </c>
      <c r="L184" s="696">
        <v>8</v>
      </c>
      <c r="M184" s="910" t="s">
        <v>449</v>
      </c>
      <c r="N184" s="910" t="s">
        <v>449</v>
      </c>
      <c r="O184" s="696">
        <v>8.8</v>
      </c>
      <c r="P184" s="696">
        <v>8.6</v>
      </c>
      <c r="Q184" s="505">
        <v>8.38</v>
      </c>
    </row>
    <row r="185" customHeight="1" spans="1:17">
      <c r="A185" s="543">
        <f t="shared" si="6"/>
        <v>44547</v>
      </c>
      <c r="B185" s="543">
        <v>44553</v>
      </c>
      <c r="C185" s="238" t="s">
        <v>490</v>
      </c>
      <c r="D185" s="696">
        <v>8</v>
      </c>
      <c r="E185" s="696">
        <v>8.1</v>
      </c>
      <c r="F185" s="696">
        <v>8.4</v>
      </c>
      <c r="G185" s="696">
        <v>8.4</v>
      </c>
      <c r="H185" s="696">
        <v>8.6</v>
      </c>
      <c r="I185" s="696">
        <v>8.4</v>
      </c>
      <c r="J185" s="696">
        <v>9.5</v>
      </c>
      <c r="K185" s="696">
        <v>8.6</v>
      </c>
      <c r="L185" s="696">
        <v>8.2</v>
      </c>
      <c r="M185" s="910" t="s">
        <v>449</v>
      </c>
      <c r="N185" s="910" t="s">
        <v>449</v>
      </c>
      <c r="O185" s="696" t="s">
        <v>494</v>
      </c>
      <c r="P185" s="696" t="s">
        <v>494</v>
      </c>
      <c r="Q185" s="505">
        <v>8.47</v>
      </c>
    </row>
    <row r="186" customHeight="1" spans="1:17">
      <c r="A186" s="543">
        <f t="shared" si="6"/>
        <v>44547</v>
      </c>
      <c r="B186" s="543">
        <v>44553</v>
      </c>
      <c r="C186" s="238" t="s">
        <v>491</v>
      </c>
      <c r="D186" s="696">
        <v>8.2</v>
      </c>
      <c r="E186" s="696">
        <v>8.2</v>
      </c>
      <c r="F186" s="696">
        <v>8.5</v>
      </c>
      <c r="G186" s="696">
        <v>8.4</v>
      </c>
      <c r="H186" s="696">
        <v>8.6</v>
      </c>
      <c r="I186" s="696">
        <v>8.4</v>
      </c>
      <c r="J186" s="696">
        <v>9.5</v>
      </c>
      <c r="K186" s="696">
        <v>8.8</v>
      </c>
      <c r="L186" s="696">
        <v>8.4</v>
      </c>
      <c r="M186" s="910" t="s">
        <v>449</v>
      </c>
      <c r="N186" s="910" t="s">
        <v>449</v>
      </c>
      <c r="O186" s="696" t="s">
        <v>494</v>
      </c>
      <c r="P186" s="696" t="s">
        <v>494</v>
      </c>
      <c r="Q186" s="505">
        <v>8.56</v>
      </c>
    </row>
    <row r="187" customHeight="1" spans="1:17">
      <c r="A187" s="543">
        <f t="shared" si="6"/>
        <v>44547</v>
      </c>
      <c r="B187" s="543">
        <v>44553</v>
      </c>
      <c r="C187" s="238" t="s">
        <v>492</v>
      </c>
      <c r="D187" s="696">
        <v>0.7</v>
      </c>
      <c r="E187" s="696">
        <v>0.4</v>
      </c>
      <c r="F187" s="696">
        <v>0.5</v>
      </c>
      <c r="G187" s="696">
        <v>0.7</v>
      </c>
      <c r="H187" s="696">
        <v>0.4</v>
      </c>
      <c r="I187" s="696">
        <v>0.4</v>
      </c>
      <c r="J187" s="696">
        <v>0.6</v>
      </c>
      <c r="K187" s="696">
        <v>0.6</v>
      </c>
      <c r="L187" s="696">
        <v>0.6</v>
      </c>
      <c r="M187" s="910" t="s">
        <v>449</v>
      </c>
      <c r="N187" s="910" t="s">
        <v>449</v>
      </c>
      <c r="O187" s="696" t="s">
        <v>449</v>
      </c>
      <c r="P187" s="696" t="s">
        <v>449</v>
      </c>
      <c r="Q187" s="238">
        <v>0.45</v>
      </c>
    </row>
    <row r="188" customHeight="1" spans="1:17">
      <c r="A188" s="543">
        <f t="shared" si="6"/>
        <v>44547</v>
      </c>
      <c r="B188" s="543">
        <v>44553</v>
      </c>
      <c r="C188" s="238" t="s">
        <v>493</v>
      </c>
      <c r="D188" s="696">
        <v>0.9</v>
      </c>
      <c r="E188" s="696">
        <v>0.5</v>
      </c>
      <c r="F188" s="696">
        <v>0.6</v>
      </c>
      <c r="G188" s="696">
        <v>0.7</v>
      </c>
      <c r="H188" s="696">
        <v>0.4</v>
      </c>
      <c r="I188" s="696">
        <v>0.4</v>
      </c>
      <c r="J188" s="696">
        <v>0.6</v>
      </c>
      <c r="K188" s="696">
        <v>0.8</v>
      </c>
      <c r="L188" s="696">
        <v>0.8</v>
      </c>
      <c r="M188" s="910" t="s">
        <v>449</v>
      </c>
      <c r="N188" s="910" t="s">
        <v>449</v>
      </c>
      <c r="O188" s="696" t="s">
        <v>449</v>
      </c>
      <c r="P188" s="696" t="s">
        <v>449</v>
      </c>
      <c r="Q188" s="238">
        <v>0.54</v>
      </c>
    </row>
    <row r="189" customHeight="1" spans="1:17">
      <c r="A189" s="543">
        <f t="shared" si="6"/>
        <v>44554</v>
      </c>
      <c r="B189" s="543">
        <v>44560</v>
      </c>
      <c r="C189" s="238" t="s">
        <v>488</v>
      </c>
      <c r="D189" s="696">
        <v>7.7</v>
      </c>
      <c r="E189" s="696">
        <v>8</v>
      </c>
      <c r="F189" s="696">
        <v>8.1</v>
      </c>
      <c r="G189" s="696">
        <v>7.9</v>
      </c>
      <c r="H189" s="696">
        <v>8.6</v>
      </c>
      <c r="I189" s="696">
        <v>8.5</v>
      </c>
      <c r="J189" s="696">
        <v>8.8</v>
      </c>
      <c r="K189" s="696">
        <v>8.5</v>
      </c>
      <c r="L189" s="696">
        <v>7.9</v>
      </c>
      <c r="M189" s="910" t="s">
        <v>449</v>
      </c>
      <c r="N189" s="910" t="s">
        <v>449</v>
      </c>
      <c r="O189" s="696">
        <v>8.8</v>
      </c>
      <c r="P189" s="696">
        <v>8.6</v>
      </c>
      <c r="Q189" s="505">
        <v>8.31</v>
      </c>
    </row>
    <row r="190" customHeight="1" spans="1:17">
      <c r="A190" s="543">
        <f t="shared" si="6"/>
        <v>44554</v>
      </c>
      <c r="B190" s="543">
        <v>44560</v>
      </c>
      <c r="C190" s="238" t="s">
        <v>489</v>
      </c>
      <c r="D190" s="696">
        <v>8</v>
      </c>
      <c r="E190" s="696">
        <v>8.2</v>
      </c>
      <c r="F190" s="696">
        <v>8.4</v>
      </c>
      <c r="G190" s="696">
        <v>8.2</v>
      </c>
      <c r="H190" s="696">
        <v>8.9</v>
      </c>
      <c r="I190" s="696">
        <v>8.8</v>
      </c>
      <c r="J190" s="696">
        <v>9</v>
      </c>
      <c r="K190" s="696">
        <v>8.6</v>
      </c>
      <c r="L190" s="696">
        <v>8</v>
      </c>
      <c r="M190" s="910" t="s">
        <v>449</v>
      </c>
      <c r="N190" s="910" t="s">
        <v>449</v>
      </c>
      <c r="O190" s="696">
        <v>9</v>
      </c>
      <c r="P190" s="696">
        <v>8.9</v>
      </c>
      <c r="Q190" s="505">
        <v>8.55</v>
      </c>
    </row>
    <row r="191" customHeight="1" spans="1:17">
      <c r="A191" s="543">
        <f t="shared" si="6"/>
        <v>44554</v>
      </c>
      <c r="B191" s="543">
        <v>44560</v>
      </c>
      <c r="C191" s="238" t="s">
        <v>490</v>
      </c>
      <c r="D191" s="696">
        <v>8.3</v>
      </c>
      <c r="E191" s="696">
        <v>8.4</v>
      </c>
      <c r="F191" s="696">
        <v>8.7</v>
      </c>
      <c r="G191" s="696">
        <v>8.2</v>
      </c>
      <c r="H191" s="696">
        <v>9</v>
      </c>
      <c r="I191" s="696">
        <v>8.9</v>
      </c>
      <c r="J191" s="696">
        <v>9.3</v>
      </c>
      <c r="K191" s="696">
        <v>9</v>
      </c>
      <c r="L191" s="696">
        <v>8.6</v>
      </c>
      <c r="M191" s="910" t="s">
        <v>449</v>
      </c>
      <c r="N191" s="910" t="s">
        <v>449</v>
      </c>
      <c r="O191" s="696" t="s">
        <v>494</v>
      </c>
      <c r="P191" s="696" t="s">
        <v>494</v>
      </c>
      <c r="Q191" s="505">
        <v>8.71</v>
      </c>
    </row>
    <row r="192" customHeight="1" spans="1:17">
      <c r="A192" s="543">
        <f t="shared" si="6"/>
        <v>44554</v>
      </c>
      <c r="B192" s="543">
        <v>44560</v>
      </c>
      <c r="C192" s="238" t="s">
        <v>491</v>
      </c>
      <c r="D192" s="696">
        <v>8.5</v>
      </c>
      <c r="E192" s="696">
        <v>8.5</v>
      </c>
      <c r="F192" s="696">
        <v>8.7</v>
      </c>
      <c r="G192" s="696">
        <v>8.4</v>
      </c>
      <c r="H192" s="696">
        <v>9</v>
      </c>
      <c r="I192" s="696">
        <v>8.9</v>
      </c>
      <c r="J192" s="696">
        <v>9.3</v>
      </c>
      <c r="K192" s="696">
        <v>9.2</v>
      </c>
      <c r="L192" s="696">
        <v>8.8</v>
      </c>
      <c r="M192" s="910" t="s">
        <v>449</v>
      </c>
      <c r="N192" s="910" t="s">
        <v>449</v>
      </c>
      <c r="O192" s="696" t="s">
        <v>494</v>
      </c>
      <c r="P192" s="696" t="s">
        <v>494</v>
      </c>
      <c r="Q192" s="505">
        <v>8.81</v>
      </c>
    </row>
    <row r="193" customHeight="1" spans="1:17">
      <c r="A193" s="543">
        <f t="shared" si="6"/>
        <v>44554</v>
      </c>
      <c r="B193" s="543">
        <v>44560</v>
      </c>
      <c r="C193" s="238" t="s">
        <v>492</v>
      </c>
      <c r="D193" s="696">
        <v>0.6</v>
      </c>
      <c r="E193" s="696">
        <v>0.4</v>
      </c>
      <c r="F193" s="696">
        <v>0.6</v>
      </c>
      <c r="G193" s="696">
        <v>0.3</v>
      </c>
      <c r="H193" s="696">
        <v>0.4</v>
      </c>
      <c r="I193" s="696">
        <v>0.4</v>
      </c>
      <c r="J193" s="696">
        <v>0.5</v>
      </c>
      <c r="K193" s="696">
        <v>0.5</v>
      </c>
      <c r="L193" s="696">
        <v>0.7</v>
      </c>
      <c r="M193" s="910" t="s">
        <v>449</v>
      </c>
      <c r="N193" s="910" t="s">
        <v>449</v>
      </c>
      <c r="O193" s="696" t="s">
        <v>449</v>
      </c>
      <c r="P193" s="696" t="s">
        <v>449</v>
      </c>
      <c r="Q193" s="238">
        <v>0.4</v>
      </c>
    </row>
    <row r="194" customHeight="1" spans="1:17">
      <c r="A194" s="543">
        <f t="shared" si="6"/>
        <v>44554</v>
      </c>
      <c r="B194" s="543">
        <v>44560</v>
      </c>
      <c r="C194" s="238" t="s">
        <v>493</v>
      </c>
      <c r="D194" s="696">
        <v>0.8</v>
      </c>
      <c r="E194" s="696">
        <v>0.5</v>
      </c>
      <c r="F194" s="696">
        <v>0.6</v>
      </c>
      <c r="G194" s="696">
        <v>0.5</v>
      </c>
      <c r="H194" s="696">
        <v>0.4</v>
      </c>
      <c r="I194" s="696">
        <v>0.4</v>
      </c>
      <c r="J194" s="696">
        <v>0.5</v>
      </c>
      <c r="K194" s="696">
        <v>0.7</v>
      </c>
      <c r="L194" s="696">
        <v>0.8</v>
      </c>
      <c r="M194" s="910" t="s">
        <v>449</v>
      </c>
      <c r="N194" s="910" t="s">
        <v>449</v>
      </c>
      <c r="O194" s="696" t="s">
        <v>449</v>
      </c>
      <c r="P194" s="696" t="s">
        <v>449</v>
      </c>
      <c r="Q194" s="238">
        <v>0.5</v>
      </c>
    </row>
    <row r="195" customHeight="1" spans="1:17">
      <c r="A195" s="543">
        <f t="shared" ref="A195:A218" si="7">B195-6</f>
        <v>44561</v>
      </c>
      <c r="B195" s="543">
        <v>44567</v>
      </c>
      <c r="C195" s="238" t="s">
        <v>488</v>
      </c>
      <c r="D195" s="696">
        <v>7.2</v>
      </c>
      <c r="E195" s="696">
        <v>7.5</v>
      </c>
      <c r="F195" s="696">
        <v>7.7</v>
      </c>
      <c r="G195" s="696">
        <v>7.3</v>
      </c>
      <c r="H195" s="696">
        <v>7.8</v>
      </c>
      <c r="I195" s="696">
        <v>7.7</v>
      </c>
      <c r="J195" s="696">
        <v>8.6</v>
      </c>
      <c r="K195" s="696">
        <v>7.7</v>
      </c>
      <c r="L195" s="696">
        <v>7.3</v>
      </c>
      <c r="M195" s="910" t="s">
        <v>449</v>
      </c>
      <c r="N195" s="910" t="s">
        <v>449</v>
      </c>
      <c r="O195" s="696">
        <v>8.2</v>
      </c>
      <c r="P195" s="696">
        <v>7.9</v>
      </c>
      <c r="Q195" s="505">
        <v>7.72</v>
      </c>
    </row>
    <row r="196" customHeight="1" spans="1:17">
      <c r="A196" s="543">
        <f t="shared" si="7"/>
        <v>44561</v>
      </c>
      <c r="B196" s="543">
        <v>44567</v>
      </c>
      <c r="C196" s="238" t="s">
        <v>489</v>
      </c>
      <c r="D196" s="696">
        <v>7.5</v>
      </c>
      <c r="E196" s="696">
        <v>7.8</v>
      </c>
      <c r="F196" s="696">
        <v>7.9</v>
      </c>
      <c r="G196" s="696">
        <v>7.6</v>
      </c>
      <c r="H196" s="696">
        <v>7.9</v>
      </c>
      <c r="I196" s="696">
        <v>7.8</v>
      </c>
      <c r="J196" s="696">
        <v>9</v>
      </c>
      <c r="K196" s="696">
        <v>7.9</v>
      </c>
      <c r="L196" s="696">
        <v>7.6</v>
      </c>
      <c r="M196" s="910" t="s">
        <v>449</v>
      </c>
      <c r="N196" s="910" t="s">
        <v>449</v>
      </c>
      <c r="O196" s="696">
        <v>8.6</v>
      </c>
      <c r="P196" s="696">
        <v>8.3</v>
      </c>
      <c r="Q196" s="505">
        <v>7.99</v>
      </c>
    </row>
    <row r="197" customHeight="1" spans="1:17">
      <c r="A197" s="543">
        <f t="shared" si="7"/>
        <v>44561</v>
      </c>
      <c r="B197" s="543">
        <v>44567</v>
      </c>
      <c r="C197" s="238" t="s">
        <v>490</v>
      </c>
      <c r="D197" s="696">
        <v>7.8</v>
      </c>
      <c r="E197" s="696">
        <v>7.9</v>
      </c>
      <c r="F197" s="696">
        <v>8.2</v>
      </c>
      <c r="G197" s="696">
        <v>7.6</v>
      </c>
      <c r="H197" s="696">
        <v>8</v>
      </c>
      <c r="I197" s="696">
        <v>7.9</v>
      </c>
      <c r="J197" s="696">
        <v>9</v>
      </c>
      <c r="K197" s="696">
        <v>8.2</v>
      </c>
      <c r="L197" s="696">
        <v>8</v>
      </c>
      <c r="M197" s="910" t="s">
        <v>449</v>
      </c>
      <c r="N197" s="910" t="s">
        <v>449</v>
      </c>
      <c r="O197" s="696" t="s">
        <v>494</v>
      </c>
      <c r="P197" s="696" t="s">
        <v>494</v>
      </c>
      <c r="Q197" s="505">
        <v>8.07</v>
      </c>
    </row>
    <row r="198" customHeight="1" spans="1:17">
      <c r="A198" s="543">
        <f t="shared" si="7"/>
        <v>44561</v>
      </c>
      <c r="B198" s="543">
        <v>44567</v>
      </c>
      <c r="C198" s="238" t="s">
        <v>491</v>
      </c>
      <c r="D198" s="696">
        <v>8</v>
      </c>
      <c r="E198" s="696">
        <v>8</v>
      </c>
      <c r="F198" s="696">
        <v>8.3</v>
      </c>
      <c r="G198" s="696">
        <v>7.8</v>
      </c>
      <c r="H198" s="696">
        <v>8</v>
      </c>
      <c r="I198" s="696">
        <v>7.9</v>
      </c>
      <c r="J198" s="696">
        <v>9.1</v>
      </c>
      <c r="K198" s="696">
        <v>8.5</v>
      </c>
      <c r="L198" s="696">
        <v>8.2</v>
      </c>
      <c r="M198" s="910" t="s">
        <v>449</v>
      </c>
      <c r="N198" s="910" t="s">
        <v>449</v>
      </c>
      <c r="O198" s="696" t="s">
        <v>494</v>
      </c>
      <c r="P198" s="696" t="s">
        <v>494</v>
      </c>
      <c r="Q198" s="505">
        <v>8.2</v>
      </c>
    </row>
    <row r="199" customHeight="1" spans="1:17">
      <c r="A199" s="543">
        <f t="shared" si="7"/>
        <v>44561</v>
      </c>
      <c r="B199" s="543">
        <v>44567</v>
      </c>
      <c r="C199" s="238" t="s">
        <v>492</v>
      </c>
      <c r="D199" s="696">
        <v>0.6</v>
      </c>
      <c r="E199" s="696">
        <v>0.4</v>
      </c>
      <c r="F199" s="696">
        <v>0.5</v>
      </c>
      <c r="G199" s="696">
        <v>0.3</v>
      </c>
      <c r="H199" s="696">
        <v>0.2</v>
      </c>
      <c r="I199" s="696">
        <v>0.2</v>
      </c>
      <c r="J199" s="696">
        <v>0.4</v>
      </c>
      <c r="K199" s="696">
        <v>0.5</v>
      </c>
      <c r="L199" s="696">
        <v>0.7</v>
      </c>
      <c r="M199" s="910" t="s">
        <v>449</v>
      </c>
      <c r="N199" s="910" t="s">
        <v>449</v>
      </c>
      <c r="O199" s="696" t="s">
        <v>449</v>
      </c>
      <c r="P199" s="696" t="s">
        <v>449</v>
      </c>
      <c r="Q199" s="238">
        <v>0.35</v>
      </c>
    </row>
    <row r="200" customHeight="1" spans="1:17">
      <c r="A200" s="543">
        <f t="shared" si="7"/>
        <v>44561</v>
      </c>
      <c r="B200" s="543">
        <v>44567</v>
      </c>
      <c r="C200" s="238" t="s">
        <v>493</v>
      </c>
      <c r="D200" s="696">
        <v>0.8</v>
      </c>
      <c r="E200" s="696">
        <v>0.5</v>
      </c>
      <c r="F200" s="696">
        <v>0.6</v>
      </c>
      <c r="G200" s="696">
        <v>0.5</v>
      </c>
      <c r="H200" s="696">
        <v>0.2</v>
      </c>
      <c r="I200" s="696">
        <v>0.2</v>
      </c>
      <c r="J200" s="696">
        <v>0.5</v>
      </c>
      <c r="K200" s="696">
        <v>0.8</v>
      </c>
      <c r="L200" s="696">
        <v>0.9</v>
      </c>
      <c r="M200" s="910" t="s">
        <v>449</v>
      </c>
      <c r="N200" s="910" t="s">
        <v>449</v>
      </c>
      <c r="O200" s="696" t="s">
        <v>449</v>
      </c>
      <c r="P200" s="696" t="s">
        <v>449</v>
      </c>
      <c r="Q200" s="238">
        <v>0.48</v>
      </c>
    </row>
    <row r="201" customHeight="1" spans="1:17">
      <c r="A201" s="543">
        <f t="shared" si="7"/>
        <v>44568</v>
      </c>
      <c r="B201" s="543">
        <v>44574</v>
      </c>
      <c r="C201" s="238" t="s">
        <v>488</v>
      </c>
      <c r="D201" s="696">
        <v>6.9</v>
      </c>
      <c r="E201" s="696">
        <v>7.2</v>
      </c>
      <c r="F201" s="696">
        <v>7.2</v>
      </c>
      <c r="G201" s="696">
        <v>7</v>
      </c>
      <c r="H201" s="696">
        <v>7.6</v>
      </c>
      <c r="I201" s="696">
        <v>7.3</v>
      </c>
      <c r="J201" s="696">
        <v>8.2</v>
      </c>
      <c r="K201" s="696">
        <v>6.9</v>
      </c>
      <c r="L201" s="696">
        <v>6.6</v>
      </c>
      <c r="M201" s="910" t="s">
        <v>449</v>
      </c>
      <c r="N201" s="910" t="s">
        <v>449</v>
      </c>
      <c r="O201" s="696">
        <v>7.4</v>
      </c>
      <c r="P201" s="696">
        <v>7.3</v>
      </c>
      <c r="Q201" s="505">
        <v>7.24</v>
      </c>
    </row>
    <row r="202" customHeight="1" spans="1:17">
      <c r="A202" s="543">
        <f t="shared" si="7"/>
        <v>44568</v>
      </c>
      <c r="B202" s="543">
        <v>44574</v>
      </c>
      <c r="C202" s="238" t="s">
        <v>489</v>
      </c>
      <c r="D202" s="696">
        <v>7.2</v>
      </c>
      <c r="E202" s="696">
        <v>7.3</v>
      </c>
      <c r="F202" s="696">
        <v>7.3</v>
      </c>
      <c r="G202" s="696">
        <v>7</v>
      </c>
      <c r="H202" s="696">
        <v>7.8</v>
      </c>
      <c r="I202" s="696">
        <v>7.5</v>
      </c>
      <c r="J202" s="696">
        <v>8.3</v>
      </c>
      <c r="K202" s="696">
        <v>7.4</v>
      </c>
      <c r="L202" s="696">
        <v>7.2</v>
      </c>
      <c r="M202" s="910" t="s">
        <v>449</v>
      </c>
      <c r="N202" s="910" t="s">
        <v>449</v>
      </c>
      <c r="O202" s="696">
        <v>7.8</v>
      </c>
      <c r="P202" s="696">
        <v>7.5</v>
      </c>
      <c r="Q202" s="505">
        <v>7.48</v>
      </c>
    </row>
    <row r="203" customHeight="1" spans="1:17">
      <c r="A203" s="543">
        <f t="shared" si="7"/>
        <v>44568</v>
      </c>
      <c r="B203" s="543">
        <v>44574</v>
      </c>
      <c r="C203" s="238" t="s">
        <v>490</v>
      </c>
      <c r="D203" s="696">
        <v>7.4</v>
      </c>
      <c r="E203" s="696">
        <v>7.5</v>
      </c>
      <c r="F203" s="696">
        <v>7.5</v>
      </c>
      <c r="G203" s="696">
        <v>7.5</v>
      </c>
      <c r="H203" s="696">
        <v>7.8</v>
      </c>
      <c r="I203" s="696">
        <v>7.5</v>
      </c>
      <c r="J203" s="696">
        <v>8.6</v>
      </c>
      <c r="K203" s="696">
        <v>7.4</v>
      </c>
      <c r="L203" s="696">
        <v>7.2</v>
      </c>
      <c r="M203" s="910" t="s">
        <v>449</v>
      </c>
      <c r="N203" s="910" t="s">
        <v>449</v>
      </c>
      <c r="O203" s="696" t="s">
        <v>494</v>
      </c>
      <c r="P203" s="696" t="s">
        <v>494</v>
      </c>
      <c r="Q203" s="505">
        <v>7.6</v>
      </c>
    </row>
    <row r="204" customHeight="1" spans="1:17">
      <c r="A204" s="543">
        <f t="shared" si="7"/>
        <v>44568</v>
      </c>
      <c r="B204" s="543">
        <v>44574</v>
      </c>
      <c r="C204" s="238" t="s">
        <v>491</v>
      </c>
      <c r="D204" s="696">
        <v>7.6</v>
      </c>
      <c r="E204" s="696">
        <v>7.6</v>
      </c>
      <c r="F204" s="696">
        <v>7.6</v>
      </c>
      <c r="G204" s="696">
        <v>7.5</v>
      </c>
      <c r="H204" s="696">
        <v>7.8</v>
      </c>
      <c r="I204" s="696">
        <v>7.5</v>
      </c>
      <c r="J204" s="696">
        <v>8.7</v>
      </c>
      <c r="K204" s="696">
        <v>7.6</v>
      </c>
      <c r="L204" s="696">
        <v>7.4</v>
      </c>
      <c r="M204" s="910" t="s">
        <v>449</v>
      </c>
      <c r="N204" s="910" t="s">
        <v>449</v>
      </c>
      <c r="O204" s="696" t="s">
        <v>494</v>
      </c>
      <c r="P204" s="696" t="s">
        <v>494</v>
      </c>
      <c r="Q204" s="505">
        <v>7.7</v>
      </c>
    </row>
    <row r="205" customHeight="1" spans="1:17">
      <c r="A205" s="543">
        <f t="shared" si="7"/>
        <v>44568</v>
      </c>
      <c r="B205" s="543">
        <v>44574</v>
      </c>
      <c r="C205" s="238" t="s">
        <v>492</v>
      </c>
      <c r="D205" s="696">
        <v>0.5</v>
      </c>
      <c r="E205" s="696">
        <v>0.3</v>
      </c>
      <c r="F205" s="696">
        <v>0.3</v>
      </c>
      <c r="G205" s="696">
        <v>0.5</v>
      </c>
      <c r="H205" s="696">
        <v>0.2</v>
      </c>
      <c r="I205" s="696">
        <v>0.2</v>
      </c>
      <c r="J205" s="696">
        <v>0.4</v>
      </c>
      <c r="K205" s="696">
        <v>0.5</v>
      </c>
      <c r="L205" s="696">
        <v>0.6</v>
      </c>
      <c r="M205" s="910" t="s">
        <v>449</v>
      </c>
      <c r="N205" s="910" t="s">
        <v>449</v>
      </c>
      <c r="O205" s="696" t="s">
        <v>449</v>
      </c>
      <c r="P205" s="696" t="s">
        <v>449</v>
      </c>
      <c r="Q205" s="238">
        <v>0.36</v>
      </c>
    </row>
    <row r="206" customHeight="1" spans="1:17">
      <c r="A206" s="543">
        <f t="shared" si="7"/>
        <v>44568</v>
      </c>
      <c r="B206" s="543">
        <v>44574</v>
      </c>
      <c r="C206" s="238" t="s">
        <v>493</v>
      </c>
      <c r="D206" s="696">
        <v>0.7</v>
      </c>
      <c r="E206" s="696">
        <v>0.4</v>
      </c>
      <c r="F206" s="696">
        <v>0.4</v>
      </c>
      <c r="G206" s="696">
        <v>0.5</v>
      </c>
      <c r="H206" s="696">
        <v>0.2</v>
      </c>
      <c r="I206" s="696">
        <v>0.2</v>
      </c>
      <c r="J206" s="696">
        <v>0.5</v>
      </c>
      <c r="K206" s="696">
        <v>0.7</v>
      </c>
      <c r="L206" s="696">
        <v>0.8</v>
      </c>
      <c r="M206" s="910" t="s">
        <v>449</v>
      </c>
      <c r="N206" s="910" t="s">
        <v>449</v>
      </c>
      <c r="O206" s="696" t="s">
        <v>449</v>
      </c>
      <c r="P206" s="696" t="s">
        <v>449</v>
      </c>
      <c r="Q206" s="238">
        <v>0.46</v>
      </c>
    </row>
    <row r="207" customHeight="1" spans="1:17">
      <c r="A207" s="543">
        <f t="shared" si="7"/>
        <v>44575</v>
      </c>
      <c r="B207" s="543">
        <v>44581</v>
      </c>
      <c r="C207" s="238" t="s">
        <v>488</v>
      </c>
      <c r="D207" s="696">
        <v>6.8</v>
      </c>
      <c r="E207" s="696">
        <v>7.3</v>
      </c>
      <c r="F207" s="696">
        <v>7.3</v>
      </c>
      <c r="G207" s="696">
        <v>7.1</v>
      </c>
      <c r="H207" s="696">
        <v>7.8</v>
      </c>
      <c r="I207" s="696">
        <v>7.6</v>
      </c>
      <c r="J207" s="696">
        <v>7.6</v>
      </c>
      <c r="K207" s="696">
        <v>6.9</v>
      </c>
      <c r="L207" s="696">
        <v>6.7</v>
      </c>
      <c r="M207" s="910" t="s">
        <v>449</v>
      </c>
      <c r="N207" s="910" t="s">
        <v>449</v>
      </c>
      <c r="O207" s="696">
        <v>7.3</v>
      </c>
      <c r="P207" s="696">
        <v>7</v>
      </c>
      <c r="Q207" s="505">
        <v>7.22</v>
      </c>
    </row>
    <row r="208" customHeight="1" spans="1:17">
      <c r="A208" s="543">
        <f t="shared" si="7"/>
        <v>44575</v>
      </c>
      <c r="B208" s="543">
        <v>44581</v>
      </c>
      <c r="C208" s="238" t="s">
        <v>489</v>
      </c>
      <c r="D208" s="696">
        <v>7</v>
      </c>
      <c r="E208" s="696">
        <v>7.5</v>
      </c>
      <c r="F208" s="696">
        <v>7.5</v>
      </c>
      <c r="G208" s="696">
        <v>7.1</v>
      </c>
      <c r="H208" s="696">
        <v>8</v>
      </c>
      <c r="I208" s="696">
        <v>7.8</v>
      </c>
      <c r="J208" s="696">
        <v>8</v>
      </c>
      <c r="K208" s="696">
        <v>7</v>
      </c>
      <c r="L208" s="696">
        <v>6.9</v>
      </c>
      <c r="M208" s="910" t="s">
        <v>449</v>
      </c>
      <c r="N208" s="910" t="s">
        <v>449</v>
      </c>
      <c r="O208" s="696">
        <v>7.6</v>
      </c>
      <c r="P208" s="696">
        <v>7.3</v>
      </c>
      <c r="Q208" s="505">
        <v>7.43</v>
      </c>
    </row>
    <row r="209" customHeight="1" spans="1:17">
      <c r="A209" s="543">
        <f t="shared" si="7"/>
        <v>44575</v>
      </c>
      <c r="B209" s="543">
        <v>44581</v>
      </c>
      <c r="C209" s="238" t="s">
        <v>490</v>
      </c>
      <c r="D209" s="696">
        <v>7.4</v>
      </c>
      <c r="E209" s="696">
        <v>7.6</v>
      </c>
      <c r="F209" s="696">
        <v>7.7</v>
      </c>
      <c r="G209" s="696">
        <v>7.4</v>
      </c>
      <c r="H209" s="696">
        <v>8.1</v>
      </c>
      <c r="I209" s="696">
        <v>7.9</v>
      </c>
      <c r="J209" s="696">
        <v>8.1</v>
      </c>
      <c r="K209" s="696">
        <v>7.4</v>
      </c>
      <c r="L209" s="696">
        <v>7.2</v>
      </c>
      <c r="M209" s="910" t="s">
        <v>449</v>
      </c>
      <c r="N209" s="910" t="s">
        <v>449</v>
      </c>
      <c r="O209" s="696" t="s">
        <v>494</v>
      </c>
      <c r="P209" s="696" t="s">
        <v>494</v>
      </c>
      <c r="Q209" s="505">
        <v>7.64</v>
      </c>
    </row>
    <row r="210" customHeight="1" spans="1:17">
      <c r="A210" s="543">
        <f t="shared" si="7"/>
        <v>44575</v>
      </c>
      <c r="B210" s="543">
        <v>44581</v>
      </c>
      <c r="C210" s="238" t="s">
        <v>491</v>
      </c>
      <c r="D210" s="696">
        <v>7.6</v>
      </c>
      <c r="E210" s="696">
        <v>7.7</v>
      </c>
      <c r="F210" s="696">
        <v>7.8</v>
      </c>
      <c r="G210" s="696">
        <v>7.6</v>
      </c>
      <c r="H210" s="696">
        <v>8.1</v>
      </c>
      <c r="I210" s="696">
        <v>7.9</v>
      </c>
      <c r="J210" s="696">
        <v>8.1</v>
      </c>
      <c r="K210" s="696">
        <v>7.5</v>
      </c>
      <c r="L210" s="696">
        <v>7.4</v>
      </c>
      <c r="M210" s="910" t="s">
        <v>449</v>
      </c>
      <c r="N210" s="910" t="s">
        <v>449</v>
      </c>
      <c r="O210" s="696" t="s">
        <v>494</v>
      </c>
      <c r="P210" s="696" t="s">
        <v>494</v>
      </c>
      <c r="Q210" s="505">
        <v>7.74</v>
      </c>
    </row>
    <row r="211" customHeight="1" spans="1:17">
      <c r="A211" s="543">
        <f t="shared" si="7"/>
        <v>44575</v>
      </c>
      <c r="B211" s="543">
        <v>44581</v>
      </c>
      <c r="C211" s="238" t="s">
        <v>492</v>
      </c>
      <c r="D211" s="696">
        <v>0.6</v>
      </c>
      <c r="E211" s="696">
        <v>0.3</v>
      </c>
      <c r="F211" s="696">
        <v>0.4</v>
      </c>
      <c r="G211" s="696">
        <v>0.3</v>
      </c>
      <c r="H211" s="696">
        <v>0.3</v>
      </c>
      <c r="I211" s="696">
        <v>0.3</v>
      </c>
      <c r="J211" s="696">
        <v>0.5</v>
      </c>
      <c r="K211" s="696">
        <v>0.5</v>
      </c>
      <c r="L211" s="696">
        <v>0.5</v>
      </c>
      <c r="M211" s="910" t="s">
        <v>449</v>
      </c>
      <c r="N211" s="910" t="s">
        <v>449</v>
      </c>
      <c r="O211" s="696" t="s">
        <v>449</v>
      </c>
      <c r="P211" s="696" t="s">
        <v>449</v>
      </c>
      <c r="Q211" s="238">
        <v>0.42</v>
      </c>
    </row>
    <row r="212" customHeight="1" spans="1:17">
      <c r="A212" s="543">
        <f t="shared" si="7"/>
        <v>44575</v>
      </c>
      <c r="B212" s="543">
        <v>44581</v>
      </c>
      <c r="C212" s="238" t="s">
        <v>493</v>
      </c>
      <c r="D212" s="696">
        <v>0.8</v>
      </c>
      <c r="E212" s="696">
        <v>0.4</v>
      </c>
      <c r="F212" s="696">
        <v>0.5</v>
      </c>
      <c r="G212" s="696">
        <v>0.5</v>
      </c>
      <c r="H212" s="696">
        <v>0.3</v>
      </c>
      <c r="I212" s="696">
        <v>0.3</v>
      </c>
      <c r="J212" s="696">
        <v>0.5</v>
      </c>
      <c r="K212" s="696">
        <v>0.6</v>
      </c>
      <c r="L212" s="696">
        <v>0.7</v>
      </c>
      <c r="M212" s="910" t="s">
        <v>449</v>
      </c>
      <c r="N212" s="910" t="s">
        <v>449</v>
      </c>
      <c r="O212" s="696" t="s">
        <v>449</v>
      </c>
      <c r="P212" s="696" t="s">
        <v>449</v>
      </c>
      <c r="Q212" s="238">
        <v>0.52</v>
      </c>
    </row>
    <row r="213" s="11" customFormat="1" customHeight="1" spans="1:17">
      <c r="A213" s="543">
        <f t="shared" si="7"/>
        <v>44581</v>
      </c>
      <c r="B213" s="543">
        <v>44587</v>
      </c>
      <c r="C213" s="238" t="s">
        <v>488</v>
      </c>
      <c r="D213" s="696">
        <v>6.6</v>
      </c>
      <c r="E213" s="696">
        <v>7</v>
      </c>
      <c r="F213" s="696">
        <v>7</v>
      </c>
      <c r="G213" s="696">
        <v>7</v>
      </c>
      <c r="H213" s="696">
        <v>7.4</v>
      </c>
      <c r="I213" s="696">
        <v>7.2</v>
      </c>
      <c r="J213" s="696">
        <v>7.5</v>
      </c>
      <c r="K213" s="696">
        <v>6.9</v>
      </c>
      <c r="L213" s="696">
        <v>6.7</v>
      </c>
      <c r="M213" s="910" t="s">
        <v>449</v>
      </c>
      <c r="N213" s="910" t="s">
        <v>449</v>
      </c>
      <c r="O213" s="696">
        <v>7.1</v>
      </c>
      <c r="P213" s="696">
        <v>6.9</v>
      </c>
      <c r="Q213" s="505">
        <v>7.03</v>
      </c>
    </row>
    <row r="214" s="11" customFormat="1" customHeight="1" spans="1:17">
      <c r="A214" s="543">
        <f t="shared" si="7"/>
        <v>44581</v>
      </c>
      <c r="B214" s="543">
        <v>44587</v>
      </c>
      <c r="C214" s="238" t="s">
        <v>489</v>
      </c>
      <c r="D214" s="696">
        <v>6.8</v>
      </c>
      <c r="E214" s="696">
        <v>7.1</v>
      </c>
      <c r="F214" s="696">
        <v>7.2</v>
      </c>
      <c r="G214" s="696">
        <v>7.1</v>
      </c>
      <c r="H214" s="696">
        <v>7.6</v>
      </c>
      <c r="I214" s="696">
        <v>7.4</v>
      </c>
      <c r="J214" s="696">
        <v>7.9</v>
      </c>
      <c r="K214" s="696">
        <v>7</v>
      </c>
      <c r="L214" s="696">
        <v>6.9</v>
      </c>
      <c r="M214" s="910" t="s">
        <v>449</v>
      </c>
      <c r="N214" s="910" t="s">
        <v>449</v>
      </c>
      <c r="O214" s="696">
        <v>7.4</v>
      </c>
      <c r="P214" s="696">
        <v>7.1</v>
      </c>
      <c r="Q214" s="505">
        <v>7.23</v>
      </c>
    </row>
    <row r="215" s="11" customFormat="1" customHeight="1" spans="1:17">
      <c r="A215" s="543">
        <f t="shared" si="7"/>
        <v>44581</v>
      </c>
      <c r="B215" s="543">
        <v>44587</v>
      </c>
      <c r="C215" s="238" t="s">
        <v>490</v>
      </c>
      <c r="D215" s="696">
        <v>7.2</v>
      </c>
      <c r="E215" s="696">
        <v>7.3</v>
      </c>
      <c r="F215" s="696">
        <v>7.5</v>
      </c>
      <c r="G215" s="696">
        <v>7.4</v>
      </c>
      <c r="H215" s="696">
        <v>7.7</v>
      </c>
      <c r="I215" s="696">
        <v>7.5</v>
      </c>
      <c r="J215" s="696">
        <v>8.1</v>
      </c>
      <c r="K215" s="696">
        <v>7.4</v>
      </c>
      <c r="L215" s="696">
        <v>7.2</v>
      </c>
      <c r="M215" s="910" t="s">
        <v>449</v>
      </c>
      <c r="N215" s="910" t="s">
        <v>449</v>
      </c>
      <c r="O215" s="696" t="s">
        <v>494</v>
      </c>
      <c r="P215" s="696" t="s">
        <v>494</v>
      </c>
      <c r="Q215" s="505">
        <v>7.48</v>
      </c>
    </row>
    <row r="216" s="11" customFormat="1" customHeight="1" spans="1:17">
      <c r="A216" s="543">
        <f t="shared" si="7"/>
        <v>44581</v>
      </c>
      <c r="B216" s="543">
        <v>44587</v>
      </c>
      <c r="C216" s="238" t="s">
        <v>491</v>
      </c>
      <c r="D216" s="696">
        <v>7.3</v>
      </c>
      <c r="E216" s="696">
        <v>7.4</v>
      </c>
      <c r="F216" s="696">
        <v>7.5</v>
      </c>
      <c r="G216" s="696">
        <v>7.5</v>
      </c>
      <c r="H216" s="696">
        <v>7.7</v>
      </c>
      <c r="I216" s="696">
        <v>7.5</v>
      </c>
      <c r="J216" s="696">
        <v>8.1</v>
      </c>
      <c r="K216" s="696">
        <v>7.6</v>
      </c>
      <c r="L216" s="696">
        <v>7.4</v>
      </c>
      <c r="M216" s="910" t="s">
        <v>449</v>
      </c>
      <c r="N216" s="910" t="s">
        <v>449</v>
      </c>
      <c r="O216" s="696" t="s">
        <v>494</v>
      </c>
      <c r="P216" s="696" t="s">
        <v>494</v>
      </c>
      <c r="Q216" s="505">
        <v>7.56</v>
      </c>
    </row>
    <row r="217" s="11" customFormat="1" customHeight="1" spans="1:17">
      <c r="A217" s="543">
        <f t="shared" si="7"/>
        <v>44581</v>
      </c>
      <c r="B217" s="543">
        <v>44587</v>
      </c>
      <c r="C217" s="238" t="s">
        <v>492</v>
      </c>
      <c r="D217" s="696">
        <v>0.6</v>
      </c>
      <c r="E217" s="696">
        <v>0.3</v>
      </c>
      <c r="F217" s="696">
        <v>0.5</v>
      </c>
      <c r="G217" s="696">
        <v>0.5</v>
      </c>
      <c r="H217" s="696">
        <v>0.3</v>
      </c>
      <c r="I217" s="696">
        <v>0.3</v>
      </c>
      <c r="J217" s="696">
        <v>0.6</v>
      </c>
      <c r="K217" s="696">
        <v>0.5</v>
      </c>
      <c r="L217" s="696">
        <v>0.5</v>
      </c>
      <c r="M217" s="910" t="s">
        <v>449</v>
      </c>
      <c r="N217" s="910" t="s">
        <v>449</v>
      </c>
      <c r="O217" s="696" t="s">
        <v>449</v>
      </c>
      <c r="P217" s="696" t="s">
        <v>449</v>
      </c>
      <c r="Q217" s="238">
        <v>0.45</v>
      </c>
    </row>
    <row r="218" s="11" customFormat="1" customHeight="1" spans="1:17">
      <c r="A218" s="543">
        <f t="shared" si="7"/>
        <v>44581</v>
      </c>
      <c r="B218" s="543">
        <v>44587</v>
      </c>
      <c r="C218" s="238" t="s">
        <v>493</v>
      </c>
      <c r="D218" s="696">
        <v>0.7</v>
      </c>
      <c r="E218" s="696">
        <v>0.4</v>
      </c>
      <c r="F218" s="696">
        <v>0.5</v>
      </c>
      <c r="G218" s="696">
        <v>0.5</v>
      </c>
      <c r="H218" s="696">
        <v>0.3</v>
      </c>
      <c r="I218" s="696">
        <v>0.3</v>
      </c>
      <c r="J218" s="696">
        <v>0.6</v>
      </c>
      <c r="K218" s="696">
        <v>0.7</v>
      </c>
      <c r="L218" s="696">
        <v>0.7</v>
      </c>
      <c r="M218" s="910" t="s">
        <v>449</v>
      </c>
      <c r="N218" s="910" t="s">
        <v>449</v>
      </c>
      <c r="O218" s="696" t="s">
        <v>449</v>
      </c>
      <c r="P218" s="696" t="s">
        <v>449</v>
      </c>
      <c r="Q218" s="505">
        <v>0.53</v>
      </c>
    </row>
    <row r="219" s="11" customFormat="1" customHeight="1" spans="1:17">
      <c r="A219" s="543">
        <v>44598</v>
      </c>
      <c r="B219" s="543">
        <v>44602</v>
      </c>
      <c r="C219" s="238" t="s">
        <v>488</v>
      </c>
      <c r="D219" s="696">
        <v>5.7</v>
      </c>
      <c r="E219" s="696">
        <v>6</v>
      </c>
      <c r="F219" s="696">
        <v>6.1</v>
      </c>
      <c r="G219" s="696">
        <v>6.4</v>
      </c>
      <c r="H219" s="696">
        <v>6.3</v>
      </c>
      <c r="I219" s="696">
        <v>6.2</v>
      </c>
      <c r="J219" s="696">
        <v>7.4</v>
      </c>
      <c r="K219" s="696">
        <v>6.5</v>
      </c>
      <c r="L219" s="696">
        <v>6.4</v>
      </c>
      <c r="M219" s="910" t="s">
        <v>449</v>
      </c>
      <c r="N219" s="910" t="s">
        <v>449</v>
      </c>
      <c r="O219" s="696">
        <v>7</v>
      </c>
      <c r="P219" s="696">
        <v>6.7</v>
      </c>
      <c r="Q219" s="505">
        <v>6.43</v>
      </c>
    </row>
    <row r="220" s="11" customFormat="1" customHeight="1" spans="1:17">
      <c r="A220" s="543">
        <v>44598</v>
      </c>
      <c r="B220" s="543">
        <v>44602</v>
      </c>
      <c r="C220" s="238" t="s">
        <v>489</v>
      </c>
      <c r="D220" s="696">
        <v>6</v>
      </c>
      <c r="E220" s="696">
        <v>6.1</v>
      </c>
      <c r="F220" s="696">
        <v>6.4</v>
      </c>
      <c r="G220" s="696">
        <v>6.4</v>
      </c>
      <c r="H220" s="696">
        <v>6.3</v>
      </c>
      <c r="I220" s="696">
        <v>6.2</v>
      </c>
      <c r="J220" s="696">
        <v>7.5</v>
      </c>
      <c r="K220" s="696">
        <v>6.8</v>
      </c>
      <c r="L220" s="696">
        <v>6.6</v>
      </c>
      <c r="M220" s="910" t="s">
        <v>449</v>
      </c>
      <c r="N220" s="910" t="s">
        <v>449</v>
      </c>
      <c r="O220" s="696">
        <v>7.2</v>
      </c>
      <c r="P220" s="696">
        <v>6.7</v>
      </c>
      <c r="Q220" s="505">
        <v>6.56</v>
      </c>
    </row>
    <row r="221" s="11" customFormat="1" customHeight="1" spans="1:17">
      <c r="A221" s="543">
        <v>44598</v>
      </c>
      <c r="B221" s="543">
        <v>44602</v>
      </c>
      <c r="C221" s="238" t="s">
        <v>490</v>
      </c>
      <c r="D221" s="696">
        <v>6.2</v>
      </c>
      <c r="E221" s="696">
        <v>6.2</v>
      </c>
      <c r="F221" s="696">
        <v>6.5</v>
      </c>
      <c r="G221" s="696">
        <v>6.6</v>
      </c>
      <c r="H221" s="696">
        <v>6.1</v>
      </c>
      <c r="I221" s="696">
        <v>6.3</v>
      </c>
      <c r="J221" s="696">
        <v>7.6</v>
      </c>
      <c r="K221" s="696">
        <v>7.2</v>
      </c>
      <c r="L221" s="696">
        <v>7</v>
      </c>
      <c r="M221" s="910" t="s">
        <v>449</v>
      </c>
      <c r="N221" s="910" t="s">
        <v>449</v>
      </c>
      <c r="O221" s="696" t="s">
        <v>494</v>
      </c>
      <c r="P221" s="696" t="s">
        <v>494</v>
      </c>
      <c r="Q221" s="505">
        <v>6.63</v>
      </c>
    </row>
    <row r="222" s="11" customFormat="1" customHeight="1" spans="1:17">
      <c r="A222" s="543">
        <v>44598</v>
      </c>
      <c r="B222" s="543">
        <v>44602</v>
      </c>
      <c r="C222" s="238" t="s">
        <v>491</v>
      </c>
      <c r="D222" s="696">
        <v>6.4</v>
      </c>
      <c r="E222" s="696">
        <v>6.3</v>
      </c>
      <c r="F222" s="696">
        <v>6.6</v>
      </c>
      <c r="G222" s="696">
        <v>6.6</v>
      </c>
      <c r="H222" s="696">
        <v>6.1</v>
      </c>
      <c r="I222" s="696">
        <v>6.3</v>
      </c>
      <c r="J222" s="696">
        <v>7.6</v>
      </c>
      <c r="K222" s="696">
        <v>7.2</v>
      </c>
      <c r="L222" s="696">
        <v>7.1</v>
      </c>
      <c r="M222" s="910" t="s">
        <v>449</v>
      </c>
      <c r="N222" s="910" t="s">
        <v>449</v>
      </c>
      <c r="O222" s="696" t="s">
        <v>494</v>
      </c>
      <c r="P222" s="696" t="s">
        <v>494</v>
      </c>
      <c r="Q222" s="505">
        <v>6.69</v>
      </c>
    </row>
    <row r="223" s="11" customFormat="1" customHeight="1" spans="1:17">
      <c r="A223" s="543">
        <v>44598</v>
      </c>
      <c r="B223" s="543">
        <v>44602</v>
      </c>
      <c r="C223" s="238" t="s">
        <v>492</v>
      </c>
      <c r="D223" s="696">
        <v>0.5</v>
      </c>
      <c r="E223" s="696">
        <v>0.2</v>
      </c>
      <c r="F223" s="696">
        <v>0.4</v>
      </c>
      <c r="G223" s="696">
        <v>0.2</v>
      </c>
      <c r="H223" s="696">
        <v>-0.2</v>
      </c>
      <c r="I223" s="696">
        <v>0.1</v>
      </c>
      <c r="J223" s="696">
        <v>0.2</v>
      </c>
      <c r="K223" s="696">
        <v>0.7</v>
      </c>
      <c r="L223" s="696">
        <v>0.6</v>
      </c>
      <c r="M223" s="910" t="s">
        <v>449</v>
      </c>
      <c r="N223" s="910" t="s">
        <v>449</v>
      </c>
      <c r="O223" s="696" t="s">
        <v>449</v>
      </c>
      <c r="P223" s="696" t="s">
        <v>449</v>
      </c>
      <c r="Q223" s="238">
        <v>0.2</v>
      </c>
    </row>
    <row r="224" s="11" customFormat="1" customHeight="1" spans="1:17">
      <c r="A224" s="543">
        <v>44598</v>
      </c>
      <c r="B224" s="543">
        <v>44602</v>
      </c>
      <c r="C224" s="238" t="s">
        <v>493</v>
      </c>
      <c r="D224" s="696">
        <v>0.7</v>
      </c>
      <c r="E224" s="696">
        <v>0.3</v>
      </c>
      <c r="F224" s="696">
        <v>0.5</v>
      </c>
      <c r="G224" s="696">
        <v>0.2</v>
      </c>
      <c r="H224" s="696">
        <v>-0.2</v>
      </c>
      <c r="I224" s="696">
        <v>0.1</v>
      </c>
      <c r="J224" s="696">
        <v>0.2</v>
      </c>
      <c r="K224" s="696">
        <v>0.7</v>
      </c>
      <c r="L224" s="696">
        <v>0.7</v>
      </c>
      <c r="M224" s="910" t="s">
        <v>449</v>
      </c>
      <c r="N224" s="910" t="s">
        <v>449</v>
      </c>
      <c r="O224" s="696" t="s">
        <v>449</v>
      </c>
      <c r="P224" s="696" t="s">
        <v>449</v>
      </c>
      <c r="Q224" s="505">
        <v>0.26</v>
      </c>
    </row>
    <row r="225" customHeight="1" spans="1:17">
      <c r="A225" s="543">
        <v>44603</v>
      </c>
      <c r="B225" s="543">
        <v>44609</v>
      </c>
      <c r="C225" s="238" t="s">
        <v>488</v>
      </c>
      <c r="D225" s="696">
        <v>5.9</v>
      </c>
      <c r="E225" s="696">
        <v>6.1</v>
      </c>
      <c r="F225" s="696">
        <v>6.2</v>
      </c>
      <c r="G225" s="696">
        <v>6.5</v>
      </c>
      <c r="H225" s="696">
        <v>6.6</v>
      </c>
      <c r="I225" s="696">
        <v>6.3</v>
      </c>
      <c r="J225" s="696">
        <v>7.6</v>
      </c>
      <c r="K225" s="696">
        <v>6.3</v>
      </c>
      <c r="L225" s="696">
        <v>6.1</v>
      </c>
      <c r="M225" s="910" t="s">
        <v>449</v>
      </c>
      <c r="N225" s="910" t="s">
        <v>449</v>
      </c>
      <c r="O225" s="696">
        <v>6.6</v>
      </c>
      <c r="P225" s="696">
        <v>6.3</v>
      </c>
      <c r="Q225" s="505">
        <v>6.41</v>
      </c>
    </row>
    <row r="226" customHeight="1" spans="1:17">
      <c r="A226" s="543">
        <v>44603</v>
      </c>
      <c r="B226" s="543">
        <v>44609</v>
      </c>
      <c r="C226" s="238" t="s">
        <v>489</v>
      </c>
      <c r="D226" s="696">
        <v>6.2</v>
      </c>
      <c r="E226" s="696">
        <v>6.2</v>
      </c>
      <c r="F226" s="696">
        <v>6.4</v>
      </c>
      <c r="G226" s="696">
        <v>6.5</v>
      </c>
      <c r="H226" s="696">
        <v>6.6</v>
      </c>
      <c r="I226" s="696">
        <v>6.3</v>
      </c>
      <c r="J226" s="696">
        <v>7.7</v>
      </c>
      <c r="K226" s="696">
        <v>6.7</v>
      </c>
      <c r="L226" s="696">
        <v>6.3</v>
      </c>
      <c r="M226" s="910" t="s">
        <v>449</v>
      </c>
      <c r="N226" s="910" t="s">
        <v>449</v>
      </c>
      <c r="O226" s="696">
        <v>6.7</v>
      </c>
      <c r="P226" s="696">
        <v>6.3</v>
      </c>
      <c r="Q226" s="505">
        <v>6.54</v>
      </c>
    </row>
    <row r="227" customHeight="1" spans="1:17">
      <c r="A227" s="543">
        <v>44603</v>
      </c>
      <c r="B227" s="543">
        <v>44609</v>
      </c>
      <c r="C227" s="238" t="s">
        <v>490</v>
      </c>
      <c r="D227" s="696">
        <v>6.4</v>
      </c>
      <c r="E227" s="696">
        <v>6.3</v>
      </c>
      <c r="F227" s="696">
        <v>6.6</v>
      </c>
      <c r="G227" s="696">
        <v>6.7</v>
      </c>
      <c r="H227" s="696">
        <v>6.8</v>
      </c>
      <c r="I227" s="696">
        <v>6.5</v>
      </c>
      <c r="J227" s="696">
        <v>7.8</v>
      </c>
      <c r="K227" s="696">
        <v>6.9</v>
      </c>
      <c r="L227" s="696">
        <v>6.7</v>
      </c>
      <c r="M227" s="910" t="s">
        <v>449</v>
      </c>
      <c r="N227" s="910" t="s">
        <v>449</v>
      </c>
      <c r="O227" s="696" t="s">
        <v>494</v>
      </c>
      <c r="P227" s="696" t="s">
        <v>494</v>
      </c>
      <c r="Q227" s="505">
        <v>6.74</v>
      </c>
    </row>
    <row r="228" customHeight="1" spans="1:17">
      <c r="A228" s="543">
        <v>44603</v>
      </c>
      <c r="B228" s="543">
        <v>44609</v>
      </c>
      <c r="C228" s="238" t="s">
        <v>491</v>
      </c>
      <c r="D228" s="696">
        <v>6.6</v>
      </c>
      <c r="E228" s="696">
        <v>6.4</v>
      </c>
      <c r="F228" s="696">
        <v>6.6</v>
      </c>
      <c r="G228" s="696">
        <v>6.7</v>
      </c>
      <c r="H228" s="696">
        <v>6.8</v>
      </c>
      <c r="I228" s="696">
        <v>6.5</v>
      </c>
      <c r="J228" s="696">
        <v>7.8</v>
      </c>
      <c r="K228" s="696">
        <v>6.9</v>
      </c>
      <c r="L228" s="696">
        <v>6.7</v>
      </c>
      <c r="M228" s="910" t="s">
        <v>449</v>
      </c>
      <c r="N228" s="910" t="s">
        <v>449</v>
      </c>
      <c r="O228" s="696" t="s">
        <v>494</v>
      </c>
      <c r="P228" s="696" t="s">
        <v>494</v>
      </c>
      <c r="Q228" s="505">
        <v>6.78</v>
      </c>
    </row>
    <row r="229" customHeight="1" spans="1:17">
      <c r="A229" s="543">
        <v>44603</v>
      </c>
      <c r="B229" s="543">
        <v>44609</v>
      </c>
      <c r="C229" s="238" t="s">
        <v>492</v>
      </c>
      <c r="D229" s="696">
        <v>0.5</v>
      </c>
      <c r="E229" s="696">
        <v>0.2</v>
      </c>
      <c r="F229" s="696">
        <v>0.4</v>
      </c>
      <c r="G229" s="696">
        <v>0.2</v>
      </c>
      <c r="H229" s="696">
        <v>0.2</v>
      </c>
      <c r="I229" s="696">
        <v>0.2</v>
      </c>
      <c r="J229" s="696">
        <v>0.2</v>
      </c>
      <c r="K229" s="696">
        <v>0.6</v>
      </c>
      <c r="L229" s="696">
        <v>0.6</v>
      </c>
      <c r="M229" s="910" t="s">
        <v>449</v>
      </c>
      <c r="N229" s="910" t="s">
        <v>449</v>
      </c>
      <c r="O229" s="696" t="s">
        <v>449</v>
      </c>
      <c r="P229" s="696" t="s">
        <v>449</v>
      </c>
      <c r="Q229" s="505">
        <v>0.33</v>
      </c>
    </row>
    <row r="230" customHeight="1" spans="1:17">
      <c r="A230" s="543">
        <v>44603</v>
      </c>
      <c r="B230" s="543">
        <v>44609</v>
      </c>
      <c r="C230" s="238" t="s">
        <v>493</v>
      </c>
      <c r="D230" s="696">
        <v>0.7</v>
      </c>
      <c r="E230" s="696">
        <v>0.3</v>
      </c>
      <c r="F230" s="696">
        <v>0.4</v>
      </c>
      <c r="G230" s="696">
        <v>0.2</v>
      </c>
      <c r="H230" s="696">
        <v>0.2</v>
      </c>
      <c r="I230" s="696">
        <v>0.2</v>
      </c>
      <c r="J230" s="696">
        <v>0.2</v>
      </c>
      <c r="K230" s="696">
        <v>0.6</v>
      </c>
      <c r="L230" s="696">
        <v>0.6</v>
      </c>
      <c r="M230" s="910" t="s">
        <v>449</v>
      </c>
      <c r="N230" s="910" t="s">
        <v>449</v>
      </c>
      <c r="O230" s="696" t="s">
        <v>449</v>
      </c>
      <c r="P230" s="696" t="s">
        <v>449</v>
      </c>
      <c r="Q230" s="696">
        <v>0.37</v>
      </c>
    </row>
    <row r="231" s="135" customFormat="1" customHeight="1" spans="1:17">
      <c r="A231" s="543">
        <v>44610</v>
      </c>
      <c r="B231" s="543">
        <v>44616</v>
      </c>
      <c r="C231" s="238" t="s">
        <v>488</v>
      </c>
      <c r="D231" s="696">
        <v>6.1</v>
      </c>
      <c r="E231" s="696">
        <v>6.2</v>
      </c>
      <c r="F231" s="696">
        <v>6.2</v>
      </c>
      <c r="G231" s="696">
        <v>6.4</v>
      </c>
      <c r="H231" s="696">
        <v>6.4</v>
      </c>
      <c r="I231" s="696">
        <v>6.3</v>
      </c>
      <c r="J231" s="696">
        <v>7.6</v>
      </c>
      <c r="K231" s="696">
        <v>6.3</v>
      </c>
      <c r="L231" s="696">
        <v>6.1</v>
      </c>
      <c r="M231" s="910" t="s">
        <v>449</v>
      </c>
      <c r="N231" s="910" t="s">
        <v>449</v>
      </c>
      <c r="O231" s="696">
        <v>6.7</v>
      </c>
      <c r="P231" s="696">
        <v>6.5</v>
      </c>
      <c r="Q231" s="911">
        <v>6.44</v>
      </c>
    </row>
    <row r="232" s="135" customFormat="1" customHeight="1" spans="1:17">
      <c r="A232" s="543">
        <v>44610</v>
      </c>
      <c r="B232" s="543">
        <v>44616</v>
      </c>
      <c r="C232" s="238" t="s">
        <v>489</v>
      </c>
      <c r="D232" s="696">
        <v>6.4</v>
      </c>
      <c r="E232" s="696">
        <v>6.4</v>
      </c>
      <c r="F232" s="696">
        <v>6.4</v>
      </c>
      <c r="G232" s="696">
        <v>6.4</v>
      </c>
      <c r="H232" s="696">
        <v>6.6</v>
      </c>
      <c r="I232" s="696">
        <v>6.5</v>
      </c>
      <c r="J232" s="696">
        <v>7.7</v>
      </c>
      <c r="K232" s="696">
        <v>6.7</v>
      </c>
      <c r="L232" s="696">
        <v>6.3</v>
      </c>
      <c r="M232" s="910" t="s">
        <v>449</v>
      </c>
      <c r="N232" s="910" t="s">
        <v>449</v>
      </c>
      <c r="O232" s="696">
        <v>7</v>
      </c>
      <c r="P232" s="696">
        <v>6.5</v>
      </c>
      <c r="Q232" s="911">
        <v>6.63</v>
      </c>
    </row>
    <row r="233" s="135" customFormat="1" customHeight="1" spans="1:17">
      <c r="A233" s="543">
        <v>44610</v>
      </c>
      <c r="B233" s="543">
        <v>44616</v>
      </c>
      <c r="C233" s="238" t="s">
        <v>490</v>
      </c>
      <c r="D233" s="696">
        <v>6.6</v>
      </c>
      <c r="E233" s="696">
        <v>6.4</v>
      </c>
      <c r="F233" s="696">
        <v>6.6</v>
      </c>
      <c r="G233" s="696">
        <v>6.6</v>
      </c>
      <c r="H233" s="696">
        <v>6.7</v>
      </c>
      <c r="I233" s="696">
        <v>6.6</v>
      </c>
      <c r="J233" s="696">
        <v>7.8</v>
      </c>
      <c r="K233" s="696">
        <v>6.9</v>
      </c>
      <c r="L233" s="696">
        <v>6.7</v>
      </c>
      <c r="M233" s="910" t="s">
        <v>449</v>
      </c>
      <c r="N233" s="910" t="s">
        <v>449</v>
      </c>
      <c r="O233" s="696" t="s">
        <v>494</v>
      </c>
      <c r="P233" s="696" t="s">
        <v>494</v>
      </c>
      <c r="Q233" s="911">
        <v>6.77</v>
      </c>
    </row>
    <row r="234" s="135" customFormat="1" customHeight="1" spans="1:17">
      <c r="A234" s="543">
        <v>44610</v>
      </c>
      <c r="B234" s="543">
        <v>44616</v>
      </c>
      <c r="C234" s="238" t="s">
        <v>491</v>
      </c>
      <c r="D234" s="696">
        <v>6.8</v>
      </c>
      <c r="E234" s="696">
        <v>6.6</v>
      </c>
      <c r="F234" s="696">
        <v>6.6</v>
      </c>
      <c r="G234" s="696">
        <v>6.6</v>
      </c>
      <c r="H234" s="696">
        <v>6.7</v>
      </c>
      <c r="I234" s="696">
        <v>6.6</v>
      </c>
      <c r="J234" s="696">
        <v>7.8</v>
      </c>
      <c r="K234" s="696">
        <v>6.9</v>
      </c>
      <c r="L234" s="696">
        <v>6.7</v>
      </c>
      <c r="M234" s="910" t="s">
        <v>449</v>
      </c>
      <c r="N234" s="910" t="s">
        <v>449</v>
      </c>
      <c r="O234" s="696" t="s">
        <v>494</v>
      </c>
      <c r="P234" s="696" t="s">
        <v>494</v>
      </c>
      <c r="Q234" s="911">
        <v>6.81</v>
      </c>
    </row>
    <row r="235" s="135" customFormat="1" customHeight="1" spans="1:17">
      <c r="A235" s="543">
        <v>44610</v>
      </c>
      <c r="B235" s="543">
        <v>44616</v>
      </c>
      <c r="C235" s="238" t="s">
        <v>492</v>
      </c>
      <c r="D235" s="696">
        <v>0.5</v>
      </c>
      <c r="E235" s="696">
        <v>0.2</v>
      </c>
      <c r="F235" s="696">
        <v>0.4</v>
      </c>
      <c r="G235" s="696">
        <v>0.2</v>
      </c>
      <c r="H235" s="696">
        <v>0.3</v>
      </c>
      <c r="I235" s="696">
        <v>0.3</v>
      </c>
      <c r="J235" s="696">
        <v>0.2</v>
      </c>
      <c r="K235" s="696">
        <v>0.6</v>
      </c>
      <c r="L235" s="696">
        <v>0.6</v>
      </c>
      <c r="M235" s="910" t="s">
        <v>449</v>
      </c>
      <c r="N235" s="910" t="s">
        <v>449</v>
      </c>
      <c r="O235" s="696" t="s">
        <v>449</v>
      </c>
      <c r="P235" s="696" t="s">
        <v>449</v>
      </c>
      <c r="Q235" s="911">
        <v>0.33</v>
      </c>
    </row>
    <row r="236" s="135" customFormat="1" customHeight="1" spans="1:17">
      <c r="A236" s="543">
        <v>44610</v>
      </c>
      <c r="B236" s="543">
        <v>44616</v>
      </c>
      <c r="C236" s="238" t="s">
        <v>493</v>
      </c>
      <c r="D236" s="696">
        <v>0.7</v>
      </c>
      <c r="E236" s="696">
        <v>0.4</v>
      </c>
      <c r="F236" s="696">
        <v>0.4</v>
      </c>
      <c r="G236" s="696">
        <v>0.2</v>
      </c>
      <c r="H236" s="696">
        <v>0.3</v>
      </c>
      <c r="I236" s="696">
        <v>0.3</v>
      </c>
      <c r="J236" s="696">
        <v>0.2</v>
      </c>
      <c r="K236" s="696">
        <v>0.6</v>
      </c>
      <c r="L236" s="696">
        <v>0.6</v>
      </c>
      <c r="M236" s="910" t="s">
        <v>449</v>
      </c>
      <c r="N236" s="910" t="s">
        <v>449</v>
      </c>
      <c r="O236" s="696" t="s">
        <v>449</v>
      </c>
      <c r="P236" s="696" t="s">
        <v>449</v>
      </c>
      <c r="Q236" s="911">
        <v>0.37</v>
      </c>
    </row>
    <row r="237" s="135" customFormat="1" customHeight="1" spans="1:17">
      <c r="A237" s="543">
        <v>44617</v>
      </c>
      <c r="B237" s="543">
        <v>44623</v>
      </c>
      <c r="C237" s="238" t="s">
        <v>488</v>
      </c>
      <c r="D237" s="696">
        <v>6</v>
      </c>
      <c r="E237" s="696">
        <v>6.1</v>
      </c>
      <c r="F237" s="696">
        <v>6.1</v>
      </c>
      <c r="G237" s="696">
        <v>6.4</v>
      </c>
      <c r="H237" s="696">
        <v>6.5</v>
      </c>
      <c r="I237" s="696">
        <v>6.3</v>
      </c>
      <c r="J237" s="696">
        <v>7.1</v>
      </c>
      <c r="K237" s="696">
        <v>6.3</v>
      </c>
      <c r="L237" s="696">
        <v>6.1</v>
      </c>
      <c r="M237" s="910" t="s">
        <v>449</v>
      </c>
      <c r="N237" s="910" t="s">
        <v>449</v>
      </c>
      <c r="O237" s="696">
        <v>6.8</v>
      </c>
      <c r="P237" s="696">
        <v>6.5</v>
      </c>
      <c r="Q237" s="911">
        <v>6.38</v>
      </c>
    </row>
    <row r="238" s="135" customFormat="1" customHeight="1" spans="1:17">
      <c r="A238" s="543">
        <v>44617</v>
      </c>
      <c r="B238" s="543">
        <v>44623</v>
      </c>
      <c r="C238" s="238" t="s">
        <v>489</v>
      </c>
      <c r="D238" s="696">
        <v>6.3</v>
      </c>
      <c r="E238" s="696">
        <v>6.3</v>
      </c>
      <c r="F238" s="696">
        <v>6.4</v>
      </c>
      <c r="G238" s="696">
        <v>6.5</v>
      </c>
      <c r="H238" s="696">
        <v>6.7</v>
      </c>
      <c r="I238" s="696">
        <v>6.5</v>
      </c>
      <c r="J238" s="696">
        <v>7.2</v>
      </c>
      <c r="K238" s="696">
        <v>6.7</v>
      </c>
      <c r="L238" s="696">
        <v>6.3</v>
      </c>
      <c r="M238" s="910" t="s">
        <v>449</v>
      </c>
      <c r="N238" s="910" t="s">
        <v>449</v>
      </c>
      <c r="O238" s="696">
        <v>7.1</v>
      </c>
      <c r="P238" s="696">
        <v>6.5</v>
      </c>
      <c r="Q238" s="911">
        <v>6.59</v>
      </c>
    </row>
    <row r="239" s="135" customFormat="1" customHeight="1" spans="1:17">
      <c r="A239" s="543">
        <v>44617</v>
      </c>
      <c r="B239" s="543">
        <v>44623</v>
      </c>
      <c r="C239" s="238" t="s">
        <v>490</v>
      </c>
      <c r="D239" s="696">
        <v>6.6</v>
      </c>
      <c r="E239" s="696">
        <v>6.4</v>
      </c>
      <c r="F239" s="696">
        <v>6.5</v>
      </c>
      <c r="G239" s="696">
        <v>6.7</v>
      </c>
      <c r="H239" s="696">
        <v>6.8</v>
      </c>
      <c r="I239" s="696">
        <v>6.6</v>
      </c>
      <c r="J239" s="696">
        <v>7.3</v>
      </c>
      <c r="K239" s="696">
        <v>6.9</v>
      </c>
      <c r="L239" s="696">
        <v>6.7</v>
      </c>
      <c r="M239" s="910" t="s">
        <v>449</v>
      </c>
      <c r="N239" s="910" t="s">
        <v>449</v>
      </c>
      <c r="O239" s="696" t="s">
        <v>494</v>
      </c>
      <c r="P239" s="696" t="s">
        <v>494</v>
      </c>
      <c r="Q239" s="911">
        <v>6.72</v>
      </c>
    </row>
    <row r="240" s="135" customFormat="1" customHeight="1" spans="1:17">
      <c r="A240" s="543">
        <v>44617</v>
      </c>
      <c r="B240" s="543">
        <v>44623</v>
      </c>
      <c r="C240" s="238" t="s">
        <v>491</v>
      </c>
      <c r="D240" s="696">
        <v>6.9</v>
      </c>
      <c r="E240" s="696">
        <v>6.5</v>
      </c>
      <c r="F240" s="696">
        <v>6.5</v>
      </c>
      <c r="G240" s="696">
        <v>6.8</v>
      </c>
      <c r="H240" s="696">
        <v>6.8</v>
      </c>
      <c r="I240" s="696">
        <v>6.6</v>
      </c>
      <c r="J240" s="696">
        <v>7.3</v>
      </c>
      <c r="K240" s="696">
        <v>6.9</v>
      </c>
      <c r="L240" s="696">
        <v>6.7</v>
      </c>
      <c r="M240" s="910" t="s">
        <v>449</v>
      </c>
      <c r="N240" s="910" t="s">
        <v>449</v>
      </c>
      <c r="O240" s="696" t="s">
        <v>494</v>
      </c>
      <c r="P240" s="696" t="s">
        <v>494</v>
      </c>
      <c r="Q240" s="911">
        <v>6.78</v>
      </c>
    </row>
    <row r="241" s="135" customFormat="1" customHeight="1" spans="1:17">
      <c r="A241" s="543">
        <v>44617</v>
      </c>
      <c r="B241" s="543">
        <v>44623</v>
      </c>
      <c r="C241" s="238" t="s">
        <v>492</v>
      </c>
      <c r="D241" s="696">
        <v>0.6</v>
      </c>
      <c r="E241" s="696">
        <v>0.3</v>
      </c>
      <c r="F241" s="696">
        <v>0.4</v>
      </c>
      <c r="G241" s="696">
        <v>0.3</v>
      </c>
      <c r="H241" s="696">
        <v>0.3</v>
      </c>
      <c r="I241" s="696">
        <v>0.3</v>
      </c>
      <c r="J241" s="696">
        <v>0.2</v>
      </c>
      <c r="K241" s="696">
        <v>0.6</v>
      </c>
      <c r="L241" s="696">
        <v>0.6</v>
      </c>
      <c r="M241" s="910" t="s">
        <v>449</v>
      </c>
      <c r="N241" s="910" t="s">
        <v>449</v>
      </c>
      <c r="O241" s="696" t="s">
        <v>449</v>
      </c>
      <c r="P241" s="696" t="s">
        <v>449</v>
      </c>
      <c r="Q241" s="911">
        <v>0.34</v>
      </c>
    </row>
    <row r="242" s="135" customFormat="1" customHeight="1" spans="1:17">
      <c r="A242" s="543">
        <v>44617</v>
      </c>
      <c r="B242" s="543">
        <v>44623</v>
      </c>
      <c r="C242" s="238" t="s">
        <v>493</v>
      </c>
      <c r="D242" s="696">
        <v>0.9</v>
      </c>
      <c r="E242" s="696">
        <v>0.4</v>
      </c>
      <c r="F242" s="696">
        <v>0.4</v>
      </c>
      <c r="G242" s="696">
        <v>0.4</v>
      </c>
      <c r="H242" s="696">
        <v>0.3</v>
      </c>
      <c r="I242" s="696">
        <v>0.3</v>
      </c>
      <c r="J242" s="696">
        <v>0.2</v>
      </c>
      <c r="K242" s="696">
        <v>0.6</v>
      </c>
      <c r="L242" s="696">
        <v>0.6</v>
      </c>
      <c r="M242" s="910" t="s">
        <v>449</v>
      </c>
      <c r="N242" s="910" t="s">
        <v>449</v>
      </c>
      <c r="O242" s="696" t="s">
        <v>449</v>
      </c>
      <c r="P242" s="696" t="s">
        <v>449</v>
      </c>
      <c r="Q242" s="911">
        <v>0.4</v>
      </c>
    </row>
    <row r="243" s="135" customFormat="1" customHeight="1" spans="1:17">
      <c r="A243" s="543">
        <v>44624</v>
      </c>
      <c r="B243" s="543">
        <v>44630</v>
      </c>
      <c r="C243" s="238" t="s">
        <v>488</v>
      </c>
      <c r="D243" s="696">
        <v>6</v>
      </c>
      <c r="E243" s="696">
        <v>6</v>
      </c>
      <c r="F243" s="696">
        <v>6</v>
      </c>
      <c r="G243" s="696">
        <v>6</v>
      </c>
      <c r="H243" s="696">
        <v>6.2</v>
      </c>
      <c r="I243" s="696">
        <v>6</v>
      </c>
      <c r="J243" s="696">
        <v>6.9</v>
      </c>
      <c r="K243" s="696">
        <v>6.1</v>
      </c>
      <c r="L243" s="696">
        <v>6</v>
      </c>
      <c r="M243" s="910" t="s">
        <v>449</v>
      </c>
      <c r="N243" s="910" t="s">
        <v>449</v>
      </c>
      <c r="O243" s="696">
        <v>6.4</v>
      </c>
      <c r="P243" s="696">
        <v>6.1</v>
      </c>
      <c r="Q243" s="911">
        <v>6.15</v>
      </c>
    </row>
    <row r="244" s="135" customFormat="1" customHeight="1" spans="1:17">
      <c r="A244" s="543">
        <v>44624</v>
      </c>
      <c r="B244" s="543">
        <v>44630</v>
      </c>
      <c r="C244" s="238" t="s">
        <v>489</v>
      </c>
      <c r="D244" s="696">
        <v>6.3</v>
      </c>
      <c r="E244" s="696">
        <v>6.2</v>
      </c>
      <c r="F244" s="696">
        <v>6.4</v>
      </c>
      <c r="G244" s="696">
        <v>6.1</v>
      </c>
      <c r="H244" s="696">
        <v>6.3</v>
      </c>
      <c r="I244" s="696">
        <v>6.1</v>
      </c>
      <c r="J244" s="696">
        <v>6.9</v>
      </c>
      <c r="K244" s="696">
        <v>6.3</v>
      </c>
      <c r="L244" s="696">
        <v>6.2</v>
      </c>
      <c r="M244" s="910" t="s">
        <v>449</v>
      </c>
      <c r="N244" s="910" t="s">
        <v>449</v>
      </c>
      <c r="O244" s="696">
        <v>6.6</v>
      </c>
      <c r="P244" s="696">
        <v>6.3</v>
      </c>
      <c r="Q244" s="911">
        <v>6.34</v>
      </c>
    </row>
    <row r="245" s="135" customFormat="1" customHeight="1" spans="1:17">
      <c r="A245" s="543">
        <v>44624</v>
      </c>
      <c r="B245" s="543">
        <v>44630</v>
      </c>
      <c r="C245" s="238" t="s">
        <v>490</v>
      </c>
      <c r="D245" s="696">
        <v>6.5</v>
      </c>
      <c r="E245" s="696">
        <v>6.3</v>
      </c>
      <c r="F245" s="696">
        <v>6.5</v>
      </c>
      <c r="G245" s="696">
        <v>6.3</v>
      </c>
      <c r="H245" s="696">
        <v>6.4</v>
      </c>
      <c r="I245" s="696">
        <v>6.2</v>
      </c>
      <c r="J245" s="696">
        <v>7.4</v>
      </c>
      <c r="K245" s="696">
        <v>6.5</v>
      </c>
      <c r="L245" s="696">
        <v>6.4</v>
      </c>
      <c r="M245" s="910" t="s">
        <v>449</v>
      </c>
      <c r="N245" s="910" t="s">
        <v>449</v>
      </c>
      <c r="O245" s="696" t="s">
        <v>494</v>
      </c>
      <c r="P245" s="696" t="s">
        <v>494</v>
      </c>
      <c r="Q245" s="911">
        <v>6.5</v>
      </c>
    </row>
    <row r="246" s="135" customFormat="1" customHeight="1" spans="1:17">
      <c r="A246" s="543">
        <v>44624</v>
      </c>
      <c r="B246" s="543">
        <v>44630</v>
      </c>
      <c r="C246" s="238" t="s">
        <v>491</v>
      </c>
      <c r="D246" s="696">
        <v>6.7</v>
      </c>
      <c r="E246" s="696">
        <v>6.3</v>
      </c>
      <c r="F246" s="696">
        <v>6.5</v>
      </c>
      <c r="G246" s="696">
        <v>6.4</v>
      </c>
      <c r="H246" s="696">
        <v>6.4</v>
      </c>
      <c r="I246" s="696">
        <v>6.2</v>
      </c>
      <c r="J246" s="696">
        <v>7.4</v>
      </c>
      <c r="K246" s="696">
        <v>6.7</v>
      </c>
      <c r="L246" s="696">
        <v>6.6</v>
      </c>
      <c r="M246" s="910" t="s">
        <v>449</v>
      </c>
      <c r="N246" s="910" t="s">
        <v>449</v>
      </c>
      <c r="O246" s="696" t="s">
        <v>494</v>
      </c>
      <c r="P246" s="696" t="s">
        <v>494</v>
      </c>
      <c r="Q246" s="911">
        <v>6.58</v>
      </c>
    </row>
    <row r="247" s="135" customFormat="1" customHeight="1" spans="1:17">
      <c r="A247" s="543">
        <v>44624</v>
      </c>
      <c r="B247" s="543">
        <v>44630</v>
      </c>
      <c r="C247" s="238" t="s">
        <v>492</v>
      </c>
      <c r="D247" s="696">
        <v>0.5</v>
      </c>
      <c r="E247" s="696">
        <v>0.3</v>
      </c>
      <c r="F247" s="696">
        <v>0.5</v>
      </c>
      <c r="G247" s="696">
        <v>0.3</v>
      </c>
      <c r="H247" s="696">
        <v>0.2</v>
      </c>
      <c r="I247" s="696">
        <v>0.2</v>
      </c>
      <c r="J247" s="696">
        <v>0.5</v>
      </c>
      <c r="K247" s="696">
        <v>0.4</v>
      </c>
      <c r="L247" s="696">
        <v>0.4</v>
      </c>
      <c r="M247" s="910" t="s">
        <v>449</v>
      </c>
      <c r="N247" s="910" t="s">
        <v>449</v>
      </c>
      <c r="O247" s="696" t="s">
        <v>449</v>
      </c>
      <c r="P247" s="696" t="s">
        <v>449</v>
      </c>
      <c r="Q247" s="911">
        <v>0.35</v>
      </c>
    </row>
    <row r="248" s="135" customFormat="1" customHeight="1" spans="1:17">
      <c r="A248" s="543">
        <v>44624</v>
      </c>
      <c r="B248" s="543">
        <v>44630</v>
      </c>
      <c r="C248" s="238" t="s">
        <v>493</v>
      </c>
      <c r="D248" s="696">
        <v>0.7</v>
      </c>
      <c r="E248" s="696">
        <v>0.3</v>
      </c>
      <c r="F248" s="696">
        <v>0.5</v>
      </c>
      <c r="G248" s="696">
        <v>0.4</v>
      </c>
      <c r="H248" s="696">
        <v>0.2</v>
      </c>
      <c r="I248" s="696">
        <v>0.2</v>
      </c>
      <c r="J248" s="696">
        <v>0.5</v>
      </c>
      <c r="K248" s="696">
        <v>0.6</v>
      </c>
      <c r="L248" s="696">
        <v>0.6</v>
      </c>
      <c r="M248" s="910" t="s">
        <v>449</v>
      </c>
      <c r="N248" s="910" t="s">
        <v>449</v>
      </c>
      <c r="O248" s="696" t="s">
        <v>449</v>
      </c>
      <c r="P248" s="696" t="s">
        <v>449</v>
      </c>
      <c r="Q248" s="911">
        <v>0.43</v>
      </c>
    </row>
    <row r="249" s="135" customFormat="1" customHeight="1" spans="1:17">
      <c r="A249" s="543">
        <v>44631</v>
      </c>
      <c r="B249" s="543">
        <v>44637</v>
      </c>
      <c r="C249" s="238" t="s">
        <v>488</v>
      </c>
      <c r="D249" s="696">
        <v>5.8</v>
      </c>
      <c r="E249" s="696">
        <v>5.9</v>
      </c>
      <c r="F249" s="696">
        <v>5.8</v>
      </c>
      <c r="G249" s="696">
        <v>5.8</v>
      </c>
      <c r="H249" s="696">
        <v>6.2</v>
      </c>
      <c r="I249" s="696">
        <v>6</v>
      </c>
      <c r="J249" s="696">
        <v>6.7</v>
      </c>
      <c r="K249" s="696">
        <v>5.8</v>
      </c>
      <c r="L249" s="696">
        <v>5.8</v>
      </c>
      <c r="M249" s="910" t="s">
        <v>449</v>
      </c>
      <c r="N249" s="910" t="s">
        <v>449</v>
      </c>
      <c r="O249" s="696">
        <v>6.3</v>
      </c>
      <c r="P249" s="696">
        <v>6</v>
      </c>
      <c r="Q249" s="911">
        <v>6.01</v>
      </c>
    </row>
    <row r="250" s="135" customFormat="1" customHeight="1" spans="1:17">
      <c r="A250" s="543">
        <v>44631</v>
      </c>
      <c r="B250" s="543">
        <v>44637</v>
      </c>
      <c r="C250" s="238" t="s">
        <v>489</v>
      </c>
      <c r="D250" s="696">
        <v>6</v>
      </c>
      <c r="E250" s="696">
        <v>6.1</v>
      </c>
      <c r="F250" s="696">
        <v>6.1</v>
      </c>
      <c r="G250" s="696">
        <v>5.9</v>
      </c>
      <c r="H250" s="696">
        <v>6.3</v>
      </c>
      <c r="I250" s="696">
        <v>6.1</v>
      </c>
      <c r="J250" s="696">
        <v>6.7</v>
      </c>
      <c r="K250" s="696">
        <v>5.9</v>
      </c>
      <c r="L250" s="696">
        <v>5.9</v>
      </c>
      <c r="M250" s="910" t="s">
        <v>449</v>
      </c>
      <c r="N250" s="910" t="s">
        <v>449</v>
      </c>
      <c r="O250" s="696">
        <v>6.6</v>
      </c>
      <c r="P250" s="696">
        <v>6.1</v>
      </c>
      <c r="Q250" s="911">
        <v>6.15</v>
      </c>
    </row>
    <row r="251" s="135" customFormat="1" customHeight="1" spans="1:17">
      <c r="A251" s="543">
        <v>44631</v>
      </c>
      <c r="B251" s="543">
        <v>44637</v>
      </c>
      <c r="C251" s="238" t="s">
        <v>490</v>
      </c>
      <c r="D251" s="696">
        <v>6.2</v>
      </c>
      <c r="E251" s="696">
        <v>6.2</v>
      </c>
      <c r="F251" s="696">
        <v>6.2</v>
      </c>
      <c r="G251" s="696">
        <v>6</v>
      </c>
      <c r="H251" s="696">
        <v>6.4</v>
      </c>
      <c r="I251" s="696">
        <v>6.2</v>
      </c>
      <c r="J251" s="696">
        <v>7.3</v>
      </c>
      <c r="K251" s="696">
        <v>6.2</v>
      </c>
      <c r="L251" s="696">
        <v>6.2</v>
      </c>
      <c r="M251" s="910" t="s">
        <v>449</v>
      </c>
      <c r="N251" s="910" t="s">
        <v>449</v>
      </c>
      <c r="O251" s="696" t="s">
        <v>494</v>
      </c>
      <c r="P251" s="696" t="s">
        <v>494</v>
      </c>
      <c r="Q251" s="911">
        <v>6.32</v>
      </c>
    </row>
    <row r="252" s="135" customFormat="1" customHeight="1" spans="1:17">
      <c r="A252" s="543">
        <v>44631</v>
      </c>
      <c r="B252" s="543">
        <v>44637</v>
      </c>
      <c r="C252" s="238" t="s">
        <v>491</v>
      </c>
      <c r="D252" s="696">
        <v>6.4</v>
      </c>
      <c r="E252" s="696">
        <v>6.2</v>
      </c>
      <c r="F252" s="696">
        <v>6.3</v>
      </c>
      <c r="G252" s="696">
        <v>6</v>
      </c>
      <c r="H252" s="696">
        <v>6.4</v>
      </c>
      <c r="I252" s="696">
        <v>6.2</v>
      </c>
      <c r="J252" s="696">
        <v>7.3</v>
      </c>
      <c r="K252" s="696">
        <v>6.3</v>
      </c>
      <c r="L252" s="696">
        <v>6.4</v>
      </c>
      <c r="M252" s="910" t="s">
        <v>449</v>
      </c>
      <c r="N252" s="910" t="s">
        <v>449</v>
      </c>
      <c r="O252" s="696" t="s">
        <v>494</v>
      </c>
      <c r="P252" s="696" t="s">
        <v>494</v>
      </c>
      <c r="Q252" s="911">
        <v>6.39</v>
      </c>
    </row>
    <row r="253" s="135" customFormat="1" customHeight="1" spans="1:17">
      <c r="A253" s="543">
        <v>44631</v>
      </c>
      <c r="B253" s="543">
        <v>44637</v>
      </c>
      <c r="C253" s="238" t="s">
        <v>492</v>
      </c>
      <c r="D253" s="696">
        <v>0.4</v>
      </c>
      <c r="E253" s="696">
        <v>0.3</v>
      </c>
      <c r="F253" s="696">
        <v>0.4</v>
      </c>
      <c r="G253" s="696">
        <v>0.2</v>
      </c>
      <c r="H253" s="696">
        <v>0.2</v>
      </c>
      <c r="I253" s="696">
        <v>0.2</v>
      </c>
      <c r="J253" s="696">
        <v>0.6</v>
      </c>
      <c r="K253" s="696">
        <v>0.4</v>
      </c>
      <c r="L253" s="696">
        <v>0.4</v>
      </c>
      <c r="M253" s="910" t="s">
        <v>449</v>
      </c>
      <c r="N253" s="910" t="s">
        <v>449</v>
      </c>
      <c r="O253" s="696" t="s">
        <v>449</v>
      </c>
      <c r="P253" s="696" t="s">
        <v>449</v>
      </c>
      <c r="Q253" s="911">
        <v>0.31</v>
      </c>
    </row>
    <row r="254" s="135" customFormat="1" customHeight="1" spans="1:17">
      <c r="A254" s="543">
        <v>44631</v>
      </c>
      <c r="B254" s="543">
        <v>44637</v>
      </c>
      <c r="C254" s="238" t="s">
        <v>493</v>
      </c>
      <c r="D254" s="696">
        <v>0.6</v>
      </c>
      <c r="E254" s="696">
        <v>0.3</v>
      </c>
      <c r="F254" s="696">
        <v>0.5</v>
      </c>
      <c r="G254" s="696">
        <v>0.2</v>
      </c>
      <c r="H254" s="696">
        <v>0.2</v>
      </c>
      <c r="I254" s="696">
        <v>0.2</v>
      </c>
      <c r="J254" s="696">
        <v>0.6</v>
      </c>
      <c r="K254" s="696">
        <v>0.5</v>
      </c>
      <c r="L254" s="696">
        <v>0.6</v>
      </c>
      <c r="M254" s="910" t="s">
        <v>449</v>
      </c>
      <c r="N254" s="910" t="s">
        <v>449</v>
      </c>
      <c r="O254" s="696" t="s">
        <v>449</v>
      </c>
      <c r="P254" s="696" t="s">
        <v>449</v>
      </c>
      <c r="Q254" s="911">
        <v>0.38</v>
      </c>
    </row>
    <row r="255" s="135" customFormat="1" customHeight="1" spans="1:17">
      <c r="A255" s="543">
        <v>44638</v>
      </c>
      <c r="B255" s="543">
        <v>44644</v>
      </c>
      <c r="C255" s="238" t="s">
        <v>488</v>
      </c>
      <c r="D255" s="696">
        <v>6</v>
      </c>
      <c r="E255" s="696">
        <v>6.1</v>
      </c>
      <c r="F255" s="696">
        <v>6.1</v>
      </c>
      <c r="G255" s="696">
        <v>6</v>
      </c>
      <c r="H255" s="696">
        <v>6.4</v>
      </c>
      <c r="I255" s="696">
        <v>6.2</v>
      </c>
      <c r="J255" s="696">
        <v>6.7</v>
      </c>
      <c r="K255" s="696">
        <v>6.2</v>
      </c>
      <c r="L255" s="696">
        <v>6</v>
      </c>
      <c r="M255" s="910" t="s">
        <v>449</v>
      </c>
      <c r="N255" s="910" t="s">
        <v>449</v>
      </c>
      <c r="O255" s="696">
        <v>6.6</v>
      </c>
      <c r="P255" s="696">
        <v>6.35</v>
      </c>
      <c r="Q255" s="911">
        <v>6.24</v>
      </c>
    </row>
    <row r="256" s="135" customFormat="1" customHeight="1" spans="1:17">
      <c r="A256" s="543">
        <v>44638</v>
      </c>
      <c r="B256" s="543">
        <v>44644</v>
      </c>
      <c r="C256" s="238" t="s">
        <v>489</v>
      </c>
      <c r="D256" s="696">
        <v>6.2</v>
      </c>
      <c r="E256" s="696">
        <v>6.2</v>
      </c>
      <c r="F256" s="696">
        <v>6.3</v>
      </c>
      <c r="G256" s="696">
        <v>6.1</v>
      </c>
      <c r="H256" s="696">
        <v>6.5</v>
      </c>
      <c r="I256" s="696">
        <v>6.3</v>
      </c>
      <c r="J256" s="696">
        <v>6.7</v>
      </c>
      <c r="K256" s="696">
        <v>6.5</v>
      </c>
      <c r="L256" s="696">
        <v>6.4</v>
      </c>
      <c r="M256" s="910" t="s">
        <v>449</v>
      </c>
      <c r="N256" s="910" t="s">
        <v>449</v>
      </c>
      <c r="O256" s="696">
        <v>6.8</v>
      </c>
      <c r="P256" s="696">
        <v>6.5</v>
      </c>
      <c r="Q256" s="911">
        <v>6.41</v>
      </c>
    </row>
    <row r="257" s="135" customFormat="1" customHeight="1" spans="1:17">
      <c r="A257" s="543">
        <v>44638</v>
      </c>
      <c r="B257" s="543">
        <v>44644</v>
      </c>
      <c r="C257" s="238" t="s">
        <v>490</v>
      </c>
      <c r="D257" s="696">
        <v>6.4</v>
      </c>
      <c r="E257" s="696">
        <v>6.3</v>
      </c>
      <c r="F257" s="696">
        <v>6.5</v>
      </c>
      <c r="G257" s="696">
        <v>6.2</v>
      </c>
      <c r="H257" s="696">
        <v>6.6</v>
      </c>
      <c r="I257" s="696">
        <v>6.4</v>
      </c>
      <c r="J257" s="696">
        <v>7.3</v>
      </c>
      <c r="K257" s="696">
        <v>6.6</v>
      </c>
      <c r="L257" s="696">
        <v>6.5</v>
      </c>
      <c r="M257" s="910" t="s">
        <v>449</v>
      </c>
      <c r="N257" s="910" t="s">
        <v>449</v>
      </c>
      <c r="O257" s="696" t="s">
        <v>494</v>
      </c>
      <c r="P257" s="696" t="s">
        <v>494</v>
      </c>
      <c r="Q257" s="911">
        <v>6.53</v>
      </c>
    </row>
    <row r="258" s="135" customFormat="1" customHeight="1" spans="1:17">
      <c r="A258" s="543">
        <v>44638</v>
      </c>
      <c r="B258" s="543">
        <v>44644</v>
      </c>
      <c r="C258" s="238" t="s">
        <v>491</v>
      </c>
      <c r="D258" s="696">
        <v>6.5</v>
      </c>
      <c r="E258" s="696">
        <v>6.3</v>
      </c>
      <c r="F258" s="696">
        <v>6.5</v>
      </c>
      <c r="G258" s="696">
        <v>6.3</v>
      </c>
      <c r="H258" s="696">
        <v>6.6</v>
      </c>
      <c r="I258" s="696">
        <v>6.4</v>
      </c>
      <c r="J258" s="696">
        <v>7.3</v>
      </c>
      <c r="K258" s="696">
        <v>6.8</v>
      </c>
      <c r="L258" s="696">
        <v>6.6</v>
      </c>
      <c r="M258" s="910" t="s">
        <v>449</v>
      </c>
      <c r="N258" s="910" t="s">
        <v>449</v>
      </c>
      <c r="O258" s="696" t="s">
        <v>494</v>
      </c>
      <c r="P258" s="696" t="s">
        <v>494</v>
      </c>
      <c r="Q258" s="911">
        <v>6.59</v>
      </c>
    </row>
    <row r="259" s="135" customFormat="1" customHeight="1" spans="1:17">
      <c r="A259" s="543">
        <v>44638</v>
      </c>
      <c r="B259" s="543">
        <v>44644</v>
      </c>
      <c r="C259" s="238" t="s">
        <v>492</v>
      </c>
      <c r="D259" s="696">
        <v>0.4</v>
      </c>
      <c r="E259" s="696">
        <v>0.2</v>
      </c>
      <c r="F259" s="696">
        <v>0.4</v>
      </c>
      <c r="G259" s="696">
        <v>0.2</v>
      </c>
      <c r="H259" s="696">
        <v>0.2</v>
      </c>
      <c r="I259" s="696">
        <v>0.2</v>
      </c>
      <c r="J259" s="696">
        <v>0.6</v>
      </c>
      <c r="K259" s="696">
        <v>0.4</v>
      </c>
      <c r="L259" s="696">
        <v>0.5</v>
      </c>
      <c r="M259" s="910" t="s">
        <v>449</v>
      </c>
      <c r="N259" s="910" t="s">
        <v>449</v>
      </c>
      <c r="O259" s="696" t="s">
        <v>449</v>
      </c>
      <c r="P259" s="696" t="s">
        <v>449</v>
      </c>
      <c r="Q259" s="911">
        <v>0.29</v>
      </c>
    </row>
    <row r="260" s="135" customFormat="1" customHeight="1" spans="1:17">
      <c r="A260" s="543">
        <v>44638</v>
      </c>
      <c r="B260" s="543">
        <v>44644</v>
      </c>
      <c r="C260" s="238" t="s">
        <v>493</v>
      </c>
      <c r="D260" s="696">
        <v>0.5</v>
      </c>
      <c r="E260" s="696">
        <v>0.2</v>
      </c>
      <c r="F260" s="696">
        <v>0.4</v>
      </c>
      <c r="G260" s="696">
        <v>0.3</v>
      </c>
      <c r="H260" s="696">
        <v>0.2</v>
      </c>
      <c r="I260" s="696">
        <v>0.2</v>
      </c>
      <c r="J260" s="696">
        <v>0.6</v>
      </c>
      <c r="K260" s="696">
        <v>0.6</v>
      </c>
      <c r="L260" s="696">
        <v>0.6</v>
      </c>
      <c r="M260" s="910" t="s">
        <v>449</v>
      </c>
      <c r="N260" s="910" t="s">
        <v>449</v>
      </c>
      <c r="O260" s="696" t="s">
        <v>449</v>
      </c>
      <c r="P260" s="696" t="s">
        <v>449</v>
      </c>
      <c r="Q260" s="911">
        <v>0.35</v>
      </c>
    </row>
    <row r="261" s="135" customFormat="1" customHeight="1" spans="1:17">
      <c r="A261" s="543">
        <v>44645</v>
      </c>
      <c r="B261" s="543">
        <v>44651</v>
      </c>
      <c r="C261" s="238" t="s">
        <v>488</v>
      </c>
      <c r="D261" s="696">
        <v>6</v>
      </c>
      <c r="E261" s="696">
        <v>6.1</v>
      </c>
      <c r="F261" s="696">
        <v>6.2</v>
      </c>
      <c r="G261" s="696">
        <v>6.1</v>
      </c>
      <c r="H261" s="696">
        <v>6.7</v>
      </c>
      <c r="I261" s="696">
        <v>6.5</v>
      </c>
      <c r="J261" s="696">
        <v>6.8</v>
      </c>
      <c r="K261" s="696">
        <v>6.4</v>
      </c>
      <c r="L261" s="696">
        <v>6.2</v>
      </c>
      <c r="M261" s="910" t="s">
        <v>449</v>
      </c>
      <c r="N261" s="910" t="s">
        <v>449</v>
      </c>
      <c r="O261" s="696">
        <v>6.65</v>
      </c>
      <c r="P261" s="505">
        <v>6.4</v>
      </c>
      <c r="Q261" s="505">
        <v>6.37</v>
      </c>
    </row>
    <row r="262" s="135" customFormat="1" customHeight="1" spans="1:17">
      <c r="A262" s="543">
        <v>44645</v>
      </c>
      <c r="B262" s="543">
        <v>44651</v>
      </c>
      <c r="C262" s="238" t="s">
        <v>489</v>
      </c>
      <c r="D262" s="696">
        <v>6.2</v>
      </c>
      <c r="E262" s="696">
        <v>6.2</v>
      </c>
      <c r="F262" s="696">
        <v>6.4</v>
      </c>
      <c r="G262" s="696">
        <v>6.2</v>
      </c>
      <c r="H262" s="696">
        <v>6.8</v>
      </c>
      <c r="I262" s="696">
        <v>6.6</v>
      </c>
      <c r="J262" s="696">
        <v>6.8</v>
      </c>
      <c r="K262" s="696">
        <v>6.6</v>
      </c>
      <c r="L262" s="696">
        <v>6.4</v>
      </c>
      <c r="M262" s="910" t="s">
        <v>449</v>
      </c>
      <c r="N262" s="910" t="s">
        <v>449</v>
      </c>
      <c r="O262" s="696">
        <v>7</v>
      </c>
      <c r="P262" s="696">
        <v>6.6</v>
      </c>
      <c r="Q262" s="505">
        <v>6.53</v>
      </c>
    </row>
    <row r="263" s="135" customFormat="1" customHeight="1" spans="1:17">
      <c r="A263" s="543">
        <v>44645</v>
      </c>
      <c r="B263" s="543">
        <v>44651</v>
      </c>
      <c r="C263" s="238" t="s">
        <v>490</v>
      </c>
      <c r="D263" s="696">
        <v>6.4</v>
      </c>
      <c r="E263" s="696">
        <v>6.3</v>
      </c>
      <c r="F263" s="696">
        <v>6.6</v>
      </c>
      <c r="G263" s="696">
        <v>6.3</v>
      </c>
      <c r="H263" s="696">
        <v>6.9</v>
      </c>
      <c r="I263" s="696">
        <v>6.7</v>
      </c>
      <c r="J263" s="696">
        <v>7.5</v>
      </c>
      <c r="K263" s="696">
        <v>6.8</v>
      </c>
      <c r="L263" s="696">
        <v>6.8</v>
      </c>
      <c r="M263" s="910" t="s">
        <v>449</v>
      </c>
      <c r="N263" s="910" t="s">
        <v>449</v>
      </c>
      <c r="O263" s="696" t="s">
        <v>494</v>
      </c>
      <c r="P263" s="696" t="s">
        <v>494</v>
      </c>
      <c r="Q263" s="505">
        <v>6.7</v>
      </c>
    </row>
    <row r="264" s="135" customFormat="1" customHeight="1" spans="1:17">
      <c r="A264" s="543">
        <v>44645</v>
      </c>
      <c r="B264" s="543">
        <v>44651</v>
      </c>
      <c r="C264" s="238" t="s">
        <v>491</v>
      </c>
      <c r="D264" s="696">
        <v>6.6</v>
      </c>
      <c r="E264" s="696">
        <v>6.4</v>
      </c>
      <c r="F264" s="696">
        <v>6.7</v>
      </c>
      <c r="G264" s="696">
        <v>6.4</v>
      </c>
      <c r="H264" s="696">
        <v>6.9</v>
      </c>
      <c r="I264" s="696">
        <v>6.7</v>
      </c>
      <c r="J264" s="696">
        <v>7.5</v>
      </c>
      <c r="K264" s="696">
        <v>7.1</v>
      </c>
      <c r="L264" s="696">
        <v>7</v>
      </c>
      <c r="M264" s="910" t="s">
        <v>449</v>
      </c>
      <c r="N264" s="910" t="s">
        <v>449</v>
      </c>
      <c r="O264" s="696" t="s">
        <v>494</v>
      </c>
      <c r="P264" s="696" t="s">
        <v>494</v>
      </c>
      <c r="Q264" s="505">
        <v>6.81</v>
      </c>
    </row>
    <row r="265" s="135" customFormat="1" customHeight="1" spans="1:17">
      <c r="A265" s="543">
        <v>44645</v>
      </c>
      <c r="B265" s="543">
        <v>44651</v>
      </c>
      <c r="C265" s="238" t="s">
        <v>492</v>
      </c>
      <c r="D265" s="696">
        <v>0.4</v>
      </c>
      <c r="E265" s="696">
        <v>0.2</v>
      </c>
      <c r="F265" s="696">
        <v>0.4</v>
      </c>
      <c r="G265" s="696">
        <v>0.2</v>
      </c>
      <c r="H265" s="696">
        <v>0.2</v>
      </c>
      <c r="I265" s="696">
        <v>0.2</v>
      </c>
      <c r="J265" s="696">
        <v>0.7</v>
      </c>
      <c r="K265" s="696">
        <v>0.4</v>
      </c>
      <c r="L265" s="696">
        <v>0.6</v>
      </c>
      <c r="M265" s="910" t="s">
        <v>449</v>
      </c>
      <c r="N265" s="910" t="s">
        <v>449</v>
      </c>
      <c r="O265" s="696" t="s">
        <v>449</v>
      </c>
      <c r="P265" s="696" t="s">
        <v>449</v>
      </c>
      <c r="Q265" s="505">
        <v>0.33</v>
      </c>
    </row>
    <row r="266" s="135" customFormat="1" customHeight="1" spans="1:17">
      <c r="A266" s="543">
        <v>44645</v>
      </c>
      <c r="B266" s="543">
        <v>44651</v>
      </c>
      <c r="C266" s="238" t="s">
        <v>493</v>
      </c>
      <c r="D266" s="696">
        <v>0.6</v>
      </c>
      <c r="E266" s="696">
        <v>0.3</v>
      </c>
      <c r="F266" s="696">
        <v>0.5</v>
      </c>
      <c r="G266" s="696">
        <v>0.3</v>
      </c>
      <c r="H266" s="696">
        <v>0.2</v>
      </c>
      <c r="I266" s="696">
        <v>0.2</v>
      </c>
      <c r="J266" s="696">
        <v>0.7</v>
      </c>
      <c r="K266" s="696">
        <v>0.7</v>
      </c>
      <c r="L266" s="696">
        <v>0.8</v>
      </c>
      <c r="M266" s="910" t="s">
        <v>449</v>
      </c>
      <c r="N266" s="910" t="s">
        <v>449</v>
      </c>
      <c r="O266" s="696" t="s">
        <v>449</v>
      </c>
      <c r="P266" s="696" t="s">
        <v>449</v>
      </c>
      <c r="Q266" s="505">
        <v>0.44</v>
      </c>
    </row>
    <row r="267" s="135" customFormat="1" customHeight="1" spans="1:17">
      <c r="A267" s="543">
        <v>44652</v>
      </c>
      <c r="B267" s="543">
        <v>44658</v>
      </c>
      <c r="C267" s="238" t="s">
        <v>488</v>
      </c>
      <c r="D267" s="696">
        <v>5.9</v>
      </c>
      <c r="E267" s="696">
        <v>6.1</v>
      </c>
      <c r="F267" s="696">
        <v>6.1</v>
      </c>
      <c r="G267" s="696">
        <v>6.2</v>
      </c>
      <c r="H267" s="696">
        <v>6.5</v>
      </c>
      <c r="I267" s="696">
        <v>6.3</v>
      </c>
      <c r="J267" s="696">
        <v>7</v>
      </c>
      <c r="K267" s="696">
        <v>6.4</v>
      </c>
      <c r="L267" s="696">
        <v>6.3</v>
      </c>
      <c r="M267" s="910" t="s">
        <v>449</v>
      </c>
      <c r="N267" s="910" t="s">
        <v>449</v>
      </c>
      <c r="O267" s="696">
        <v>6.9</v>
      </c>
      <c r="P267" s="505">
        <v>6.45</v>
      </c>
      <c r="Q267" s="505">
        <v>6.38</v>
      </c>
    </row>
    <row r="268" s="135" customFormat="1" customHeight="1" spans="1:17">
      <c r="A268" s="543">
        <v>44652</v>
      </c>
      <c r="B268" s="543">
        <v>44658</v>
      </c>
      <c r="C268" s="238" t="s">
        <v>489</v>
      </c>
      <c r="D268" s="696">
        <v>6</v>
      </c>
      <c r="E268" s="696">
        <v>6.2</v>
      </c>
      <c r="F268" s="696">
        <v>6.3</v>
      </c>
      <c r="G268" s="696">
        <v>6.4</v>
      </c>
      <c r="H268" s="696">
        <v>6.6</v>
      </c>
      <c r="I268" s="696">
        <v>6.4</v>
      </c>
      <c r="J268" s="696">
        <v>7</v>
      </c>
      <c r="K268" s="696">
        <v>6.6</v>
      </c>
      <c r="L268" s="696">
        <v>6.5</v>
      </c>
      <c r="M268" s="910" t="s">
        <v>449</v>
      </c>
      <c r="N268" s="910" t="s">
        <v>449</v>
      </c>
      <c r="O268" s="696">
        <v>7.2</v>
      </c>
      <c r="P268" s="696">
        <v>6.6</v>
      </c>
      <c r="Q268" s="505">
        <v>6.53</v>
      </c>
    </row>
    <row r="269" s="135" customFormat="1" customHeight="1" spans="1:17">
      <c r="A269" s="543">
        <v>44652</v>
      </c>
      <c r="B269" s="543">
        <v>44658</v>
      </c>
      <c r="C269" s="238" t="s">
        <v>490</v>
      </c>
      <c r="D269" s="696">
        <v>6.2</v>
      </c>
      <c r="E269" s="696">
        <v>6.3</v>
      </c>
      <c r="F269" s="696">
        <v>6.5</v>
      </c>
      <c r="G269" s="696">
        <v>6.5</v>
      </c>
      <c r="H269" s="696">
        <v>6.7</v>
      </c>
      <c r="I269" s="696">
        <v>6.5</v>
      </c>
      <c r="J269" s="696">
        <v>7.7</v>
      </c>
      <c r="K269" s="696">
        <v>6.8</v>
      </c>
      <c r="L269" s="696">
        <v>6.7</v>
      </c>
      <c r="M269" s="910" t="s">
        <v>449</v>
      </c>
      <c r="N269" s="910" t="s">
        <v>449</v>
      </c>
      <c r="O269" s="696" t="s">
        <v>494</v>
      </c>
      <c r="P269" s="696" t="s">
        <v>494</v>
      </c>
      <c r="Q269" s="505">
        <v>6.66</v>
      </c>
    </row>
    <row r="270" s="135" customFormat="1" customHeight="1" spans="1:17">
      <c r="A270" s="543">
        <v>44652</v>
      </c>
      <c r="B270" s="543">
        <v>44658</v>
      </c>
      <c r="C270" s="238" t="s">
        <v>491</v>
      </c>
      <c r="D270" s="696">
        <v>6.3</v>
      </c>
      <c r="E270" s="696">
        <v>6.4</v>
      </c>
      <c r="F270" s="696">
        <v>6.5</v>
      </c>
      <c r="G270" s="696">
        <v>6.6</v>
      </c>
      <c r="H270" s="696">
        <v>6.7</v>
      </c>
      <c r="I270" s="696">
        <v>6.5</v>
      </c>
      <c r="J270" s="696">
        <v>7.7</v>
      </c>
      <c r="K270" s="696">
        <v>7</v>
      </c>
      <c r="L270" s="696">
        <v>7</v>
      </c>
      <c r="M270" s="910" t="s">
        <v>449</v>
      </c>
      <c r="N270" s="910" t="s">
        <v>449</v>
      </c>
      <c r="O270" s="696" t="s">
        <v>494</v>
      </c>
      <c r="P270" s="696" t="s">
        <v>494</v>
      </c>
      <c r="Q270" s="505">
        <v>6.74</v>
      </c>
    </row>
    <row r="271" s="135" customFormat="1" customHeight="1" spans="1:17">
      <c r="A271" s="543">
        <v>44652</v>
      </c>
      <c r="B271" s="543">
        <v>44658</v>
      </c>
      <c r="C271" s="238" t="s">
        <v>492</v>
      </c>
      <c r="D271" s="696">
        <v>0.3</v>
      </c>
      <c r="E271" s="696">
        <v>0.2</v>
      </c>
      <c r="F271" s="696">
        <v>0.4</v>
      </c>
      <c r="G271" s="696">
        <v>0.3</v>
      </c>
      <c r="H271" s="696">
        <v>0.2</v>
      </c>
      <c r="I271" s="696">
        <v>0.2</v>
      </c>
      <c r="J271" s="696">
        <v>0.7</v>
      </c>
      <c r="K271" s="696">
        <v>0.4</v>
      </c>
      <c r="L271" s="696">
        <v>0.4</v>
      </c>
      <c r="M271" s="910" t="s">
        <v>449</v>
      </c>
      <c r="N271" s="910" t="s">
        <v>449</v>
      </c>
      <c r="O271" s="696" t="s">
        <v>449</v>
      </c>
      <c r="P271" s="696" t="s">
        <v>449</v>
      </c>
      <c r="Q271" s="505">
        <v>0.28</v>
      </c>
    </row>
    <row r="272" s="135" customFormat="1" customHeight="1" spans="1:17">
      <c r="A272" s="543">
        <v>44652</v>
      </c>
      <c r="B272" s="543">
        <v>44658</v>
      </c>
      <c r="C272" s="238" t="s">
        <v>493</v>
      </c>
      <c r="D272" s="696">
        <v>0.4</v>
      </c>
      <c r="E272" s="696">
        <v>0.3</v>
      </c>
      <c r="F272" s="696">
        <v>0.4</v>
      </c>
      <c r="G272" s="696">
        <v>0.4</v>
      </c>
      <c r="H272" s="696">
        <v>0.2</v>
      </c>
      <c r="I272" s="696">
        <v>0.2</v>
      </c>
      <c r="J272" s="696">
        <v>0.7</v>
      </c>
      <c r="K272" s="696">
        <v>0.6</v>
      </c>
      <c r="L272" s="696">
        <v>0.7</v>
      </c>
      <c r="M272" s="910" t="s">
        <v>449</v>
      </c>
      <c r="N272" s="910" t="s">
        <v>449</v>
      </c>
      <c r="O272" s="696" t="s">
        <v>449</v>
      </c>
      <c r="P272" s="696" t="s">
        <v>449</v>
      </c>
      <c r="Q272" s="505">
        <v>0.36</v>
      </c>
    </row>
    <row r="273" s="135" customFormat="1" customHeight="1" spans="1:17">
      <c r="A273" s="543">
        <v>44659</v>
      </c>
      <c r="B273" s="543">
        <v>44665</v>
      </c>
      <c r="C273" s="238" t="s">
        <v>488</v>
      </c>
      <c r="D273" s="696">
        <v>6</v>
      </c>
      <c r="E273" s="696">
        <v>6.2</v>
      </c>
      <c r="F273" s="696">
        <v>6.2</v>
      </c>
      <c r="G273" s="696">
        <v>6.1</v>
      </c>
      <c r="H273" s="696">
        <v>6.5</v>
      </c>
      <c r="I273" s="696">
        <v>6.3</v>
      </c>
      <c r="J273" s="696">
        <v>7.1</v>
      </c>
      <c r="K273" s="696">
        <v>6.4</v>
      </c>
      <c r="L273" s="696">
        <v>6.3</v>
      </c>
      <c r="M273" s="910" t="s">
        <v>449</v>
      </c>
      <c r="N273" s="910" t="s">
        <v>449</v>
      </c>
      <c r="O273" s="696">
        <v>6.9</v>
      </c>
      <c r="P273" s="505">
        <v>6.45</v>
      </c>
      <c r="Q273" s="505">
        <v>6.4</v>
      </c>
    </row>
    <row r="274" s="135" customFormat="1" customHeight="1" spans="1:17">
      <c r="A274" s="543">
        <v>44659</v>
      </c>
      <c r="B274" s="543">
        <v>44665</v>
      </c>
      <c r="C274" s="238" t="s">
        <v>489</v>
      </c>
      <c r="D274" s="696">
        <v>6.1</v>
      </c>
      <c r="E274" s="696">
        <v>6.3</v>
      </c>
      <c r="F274" s="696">
        <v>6.3</v>
      </c>
      <c r="G274" s="696">
        <v>6.2</v>
      </c>
      <c r="H274" s="696">
        <v>6.6</v>
      </c>
      <c r="I274" s="696">
        <v>6.4</v>
      </c>
      <c r="J274" s="696">
        <v>7.1</v>
      </c>
      <c r="K274" s="696">
        <v>6.6</v>
      </c>
      <c r="L274" s="696">
        <v>6.7</v>
      </c>
      <c r="M274" s="910" t="s">
        <v>449</v>
      </c>
      <c r="N274" s="910" t="s">
        <v>449</v>
      </c>
      <c r="O274" s="696">
        <v>7</v>
      </c>
      <c r="P274" s="696">
        <v>6.6</v>
      </c>
      <c r="Q274" s="505">
        <v>6.54</v>
      </c>
    </row>
    <row r="275" s="135" customFormat="1" customHeight="1" spans="1:17">
      <c r="A275" s="543">
        <v>44659</v>
      </c>
      <c r="B275" s="543">
        <v>44665</v>
      </c>
      <c r="C275" s="238" t="s">
        <v>490</v>
      </c>
      <c r="D275" s="696">
        <v>6.2</v>
      </c>
      <c r="E275" s="696">
        <v>6.3</v>
      </c>
      <c r="F275" s="696">
        <v>6.5</v>
      </c>
      <c r="G275" s="696">
        <v>6.3</v>
      </c>
      <c r="H275" s="696">
        <v>6.7</v>
      </c>
      <c r="I275" s="696">
        <v>6.5</v>
      </c>
      <c r="J275" s="696">
        <v>7.7</v>
      </c>
      <c r="K275" s="696">
        <v>6.6</v>
      </c>
      <c r="L275" s="696">
        <v>6.8</v>
      </c>
      <c r="M275" s="910" t="s">
        <v>449</v>
      </c>
      <c r="N275" s="910" t="s">
        <v>449</v>
      </c>
      <c r="O275" s="696" t="s">
        <v>494</v>
      </c>
      <c r="P275" s="696" t="s">
        <v>494</v>
      </c>
      <c r="Q275" s="505">
        <v>6.62</v>
      </c>
    </row>
    <row r="276" s="135" customFormat="1" customHeight="1" spans="1:17">
      <c r="A276" s="543">
        <v>44659</v>
      </c>
      <c r="B276" s="543">
        <v>44665</v>
      </c>
      <c r="C276" s="238" t="s">
        <v>491</v>
      </c>
      <c r="D276" s="696">
        <v>6.3</v>
      </c>
      <c r="E276" s="696">
        <v>6.5</v>
      </c>
      <c r="F276" s="696">
        <v>6.6</v>
      </c>
      <c r="G276" s="696">
        <v>6.3</v>
      </c>
      <c r="H276" s="696">
        <v>6.7</v>
      </c>
      <c r="I276" s="696">
        <v>6.5</v>
      </c>
      <c r="J276" s="696">
        <v>7.7</v>
      </c>
      <c r="K276" s="696">
        <v>6.8</v>
      </c>
      <c r="L276" s="696">
        <v>7.1</v>
      </c>
      <c r="M276" s="910" t="s">
        <v>449</v>
      </c>
      <c r="N276" s="910" t="s">
        <v>449</v>
      </c>
      <c r="O276" s="696" t="s">
        <v>494</v>
      </c>
      <c r="P276" s="696" t="s">
        <v>494</v>
      </c>
      <c r="Q276" s="505">
        <v>6.72</v>
      </c>
    </row>
    <row r="277" s="135" customFormat="1" customHeight="1" spans="1:17">
      <c r="A277" s="543">
        <v>44659</v>
      </c>
      <c r="B277" s="543">
        <v>44665</v>
      </c>
      <c r="C277" s="238" t="s">
        <v>492</v>
      </c>
      <c r="D277" s="696">
        <v>0.2</v>
      </c>
      <c r="E277" s="696">
        <v>0.1</v>
      </c>
      <c r="F277" s="696">
        <v>0.3</v>
      </c>
      <c r="G277" s="696">
        <v>0.2</v>
      </c>
      <c r="H277" s="696">
        <v>0.2</v>
      </c>
      <c r="I277" s="696">
        <v>0.2</v>
      </c>
      <c r="J277" s="696">
        <v>0.6</v>
      </c>
      <c r="K277" s="696">
        <v>0.2</v>
      </c>
      <c r="L277" s="696">
        <v>0.5</v>
      </c>
      <c r="M277" s="910" t="s">
        <v>449</v>
      </c>
      <c r="N277" s="910" t="s">
        <v>449</v>
      </c>
      <c r="O277" s="696" t="s">
        <v>449</v>
      </c>
      <c r="P277" s="696" t="s">
        <v>449</v>
      </c>
      <c r="Q277" s="505">
        <v>0.22</v>
      </c>
    </row>
    <row r="278" s="135" customFormat="1" customHeight="1" spans="1:17">
      <c r="A278" s="543">
        <v>44659</v>
      </c>
      <c r="B278" s="543">
        <v>44665</v>
      </c>
      <c r="C278" s="238" t="s">
        <v>493</v>
      </c>
      <c r="D278" s="696">
        <v>0.3</v>
      </c>
      <c r="E278" s="696">
        <v>0.3</v>
      </c>
      <c r="F278" s="696">
        <v>0.4</v>
      </c>
      <c r="G278" s="696">
        <v>0.2</v>
      </c>
      <c r="H278" s="696">
        <v>0.2</v>
      </c>
      <c r="I278" s="696">
        <v>0.2</v>
      </c>
      <c r="J278" s="696">
        <v>0.6</v>
      </c>
      <c r="K278" s="696">
        <v>0.4</v>
      </c>
      <c r="L278" s="696">
        <v>0.8</v>
      </c>
      <c r="M278" s="910" t="s">
        <v>449</v>
      </c>
      <c r="N278" s="910" t="s">
        <v>449</v>
      </c>
      <c r="O278" s="696" t="s">
        <v>449</v>
      </c>
      <c r="P278" s="696" t="s">
        <v>449</v>
      </c>
      <c r="Q278" s="505">
        <v>0.32</v>
      </c>
    </row>
    <row r="279" s="135" customFormat="1" customHeight="1" spans="1:17">
      <c r="A279" s="543">
        <v>44666</v>
      </c>
      <c r="B279" s="543">
        <v>44672</v>
      </c>
      <c r="C279" s="238" t="s">
        <v>488</v>
      </c>
      <c r="D279" s="696">
        <v>6.9</v>
      </c>
      <c r="E279" s="696">
        <v>7.2</v>
      </c>
      <c r="F279" s="696">
        <v>7.2</v>
      </c>
      <c r="G279" s="696">
        <v>7.2</v>
      </c>
      <c r="H279" s="696">
        <v>7.5</v>
      </c>
      <c r="I279" s="696">
        <v>7.2</v>
      </c>
      <c r="J279" s="696">
        <v>8</v>
      </c>
      <c r="K279" s="696">
        <v>7.4</v>
      </c>
      <c r="L279" s="696">
        <v>7.2</v>
      </c>
      <c r="M279" s="910" t="s">
        <v>449</v>
      </c>
      <c r="N279" s="910" t="s">
        <v>449</v>
      </c>
      <c r="O279" s="696">
        <v>8.1</v>
      </c>
      <c r="P279" s="696">
        <v>7.7</v>
      </c>
      <c r="Q279" s="505">
        <v>7.42</v>
      </c>
    </row>
    <row r="280" s="135" customFormat="1" customHeight="1" spans="1:17">
      <c r="A280" s="543">
        <v>44666</v>
      </c>
      <c r="B280" s="543">
        <v>44672</v>
      </c>
      <c r="C280" s="238" t="s">
        <v>489</v>
      </c>
      <c r="D280" s="696">
        <v>7.1</v>
      </c>
      <c r="E280" s="696">
        <v>7.2</v>
      </c>
      <c r="F280" s="696">
        <v>7.3</v>
      </c>
      <c r="G280" s="696">
        <v>7.2</v>
      </c>
      <c r="H280" s="696">
        <v>7.6</v>
      </c>
      <c r="I280" s="696">
        <v>7.3</v>
      </c>
      <c r="J280" s="696">
        <v>8.2</v>
      </c>
      <c r="K280" s="696">
        <v>7.5</v>
      </c>
      <c r="L280" s="696">
        <v>7.4</v>
      </c>
      <c r="M280" s="910" t="s">
        <v>449</v>
      </c>
      <c r="N280" s="910" t="s">
        <v>449</v>
      </c>
      <c r="O280" s="696">
        <v>8.3</v>
      </c>
      <c r="P280" s="696">
        <v>7.9</v>
      </c>
      <c r="Q280" s="505">
        <v>7.55</v>
      </c>
    </row>
    <row r="281" s="135" customFormat="1" customHeight="1" spans="1:17">
      <c r="A281" s="543">
        <v>44666</v>
      </c>
      <c r="B281" s="543">
        <v>44672</v>
      </c>
      <c r="C281" s="238" t="s">
        <v>490</v>
      </c>
      <c r="D281" s="696">
        <v>7.2</v>
      </c>
      <c r="E281" s="696">
        <v>7.3</v>
      </c>
      <c r="F281" s="696">
        <v>7.4</v>
      </c>
      <c r="G281" s="696">
        <v>7.3</v>
      </c>
      <c r="H281" s="696">
        <v>7.7</v>
      </c>
      <c r="I281" s="696">
        <v>7.4</v>
      </c>
      <c r="J281" s="696">
        <v>8.4</v>
      </c>
      <c r="K281" s="696">
        <v>7.8</v>
      </c>
      <c r="L281" s="696">
        <v>7.8</v>
      </c>
      <c r="M281" s="910" t="s">
        <v>449</v>
      </c>
      <c r="N281" s="910" t="s">
        <v>449</v>
      </c>
      <c r="O281" s="696" t="s">
        <v>494</v>
      </c>
      <c r="P281" s="696" t="s">
        <v>494</v>
      </c>
      <c r="Q281" s="505">
        <v>7.59</v>
      </c>
    </row>
    <row r="282" s="135" customFormat="1" customHeight="1" spans="1:17">
      <c r="A282" s="543">
        <v>44666</v>
      </c>
      <c r="B282" s="543">
        <v>44672</v>
      </c>
      <c r="C282" s="238" t="s">
        <v>491</v>
      </c>
      <c r="D282" s="696">
        <v>7.3</v>
      </c>
      <c r="E282" s="696">
        <v>7.4</v>
      </c>
      <c r="F282" s="696">
        <v>7.4</v>
      </c>
      <c r="G282" s="696">
        <v>7.3</v>
      </c>
      <c r="H282" s="696">
        <v>7.7</v>
      </c>
      <c r="I282" s="696">
        <v>7.4</v>
      </c>
      <c r="J282" s="696">
        <v>8.6</v>
      </c>
      <c r="K282" s="696">
        <v>8</v>
      </c>
      <c r="L282" s="696">
        <v>8</v>
      </c>
      <c r="M282" s="910" t="s">
        <v>449</v>
      </c>
      <c r="N282" s="910" t="s">
        <v>449</v>
      </c>
      <c r="O282" s="696" t="s">
        <v>494</v>
      </c>
      <c r="P282" s="696" t="s">
        <v>494</v>
      </c>
      <c r="Q282" s="505">
        <v>7.69</v>
      </c>
    </row>
    <row r="283" s="135" customFormat="1" customHeight="1" spans="1:17">
      <c r="A283" s="543">
        <v>44666</v>
      </c>
      <c r="B283" s="543">
        <v>44672</v>
      </c>
      <c r="C283" s="238" t="s">
        <v>492</v>
      </c>
      <c r="D283" s="696">
        <v>0.3</v>
      </c>
      <c r="E283" s="696">
        <v>0.1</v>
      </c>
      <c r="F283" s="696">
        <v>0.2</v>
      </c>
      <c r="G283" s="696">
        <v>0.1</v>
      </c>
      <c r="H283" s="696">
        <v>0.2</v>
      </c>
      <c r="I283" s="696">
        <v>0.2</v>
      </c>
      <c r="J283" s="696">
        <v>0.4</v>
      </c>
      <c r="K283" s="696">
        <v>0.4</v>
      </c>
      <c r="L283" s="696">
        <v>0.6</v>
      </c>
      <c r="M283" s="910" t="s">
        <v>449</v>
      </c>
      <c r="N283" s="910" t="s">
        <v>449</v>
      </c>
      <c r="O283" s="696" t="s">
        <v>449</v>
      </c>
      <c r="P283" s="696" t="s">
        <v>449</v>
      </c>
      <c r="Q283" s="505">
        <v>0.17</v>
      </c>
    </row>
    <row r="284" s="135" customFormat="1" customHeight="1" spans="1:17">
      <c r="A284" s="543">
        <v>44666</v>
      </c>
      <c r="B284" s="543">
        <v>44672</v>
      </c>
      <c r="C284" s="238" t="s">
        <v>493</v>
      </c>
      <c r="D284" s="696">
        <v>0.4</v>
      </c>
      <c r="E284" s="696">
        <v>0.2</v>
      </c>
      <c r="F284" s="696">
        <v>0.2</v>
      </c>
      <c r="G284" s="696">
        <v>0.1</v>
      </c>
      <c r="H284" s="696">
        <v>0.2</v>
      </c>
      <c r="I284" s="696">
        <v>0.2</v>
      </c>
      <c r="J284" s="696">
        <v>0.6</v>
      </c>
      <c r="K284" s="696">
        <v>0.6</v>
      </c>
      <c r="L284" s="696">
        <v>0.8</v>
      </c>
      <c r="M284" s="910" t="s">
        <v>449</v>
      </c>
      <c r="N284" s="910" t="s">
        <v>449</v>
      </c>
      <c r="O284" s="696" t="s">
        <v>449</v>
      </c>
      <c r="P284" s="696" t="s">
        <v>449</v>
      </c>
      <c r="Q284" s="505">
        <v>0.27</v>
      </c>
    </row>
    <row r="285" s="135" customFormat="1" customHeight="1" spans="1:17">
      <c r="A285" s="543">
        <v>44673</v>
      </c>
      <c r="B285" s="543">
        <v>44679</v>
      </c>
      <c r="C285" s="238" t="s">
        <v>488</v>
      </c>
      <c r="D285" s="696">
        <v>7</v>
      </c>
      <c r="E285" s="696">
        <v>7.4</v>
      </c>
      <c r="F285" s="696">
        <v>7.3</v>
      </c>
      <c r="G285" s="696">
        <v>7.3</v>
      </c>
      <c r="H285" s="696">
        <v>7.4</v>
      </c>
      <c r="I285" s="696">
        <v>7.3</v>
      </c>
      <c r="J285" s="696">
        <v>8.1</v>
      </c>
      <c r="K285" s="696">
        <v>7.2</v>
      </c>
      <c r="L285" s="696">
        <v>7.1</v>
      </c>
      <c r="M285" s="910" t="s">
        <v>449</v>
      </c>
      <c r="N285" s="910" t="s">
        <v>449</v>
      </c>
      <c r="O285" s="696">
        <v>8.1</v>
      </c>
      <c r="P285" s="696">
        <v>7.4</v>
      </c>
      <c r="Q285" s="505">
        <v>7.42</v>
      </c>
    </row>
    <row r="286" s="135" customFormat="1" customHeight="1" spans="1:17">
      <c r="A286" s="543">
        <v>44673</v>
      </c>
      <c r="B286" s="543">
        <v>44679</v>
      </c>
      <c r="C286" s="238" t="s">
        <v>489</v>
      </c>
      <c r="D286" s="696">
        <v>7.1</v>
      </c>
      <c r="E286" s="696">
        <v>7.4</v>
      </c>
      <c r="F286" s="696">
        <v>7.3</v>
      </c>
      <c r="G286" s="696">
        <v>7.3</v>
      </c>
      <c r="H286" s="696">
        <v>7.5</v>
      </c>
      <c r="I286" s="696">
        <v>7.4</v>
      </c>
      <c r="J286" s="696">
        <v>8.2</v>
      </c>
      <c r="K286" s="696">
        <v>7.3</v>
      </c>
      <c r="L286" s="696">
        <v>7.3</v>
      </c>
      <c r="M286" s="910" t="s">
        <v>449</v>
      </c>
      <c r="N286" s="910" t="s">
        <v>449</v>
      </c>
      <c r="O286" s="696">
        <v>8.3</v>
      </c>
      <c r="P286" s="696">
        <v>7.5</v>
      </c>
      <c r="Q286" s="505">
        <v>7.51</v>
      </c>
    </row>
    <row r="287" s="135" customFormat="1" customHeight="1" spans="1:17">
      <c r="A287" s="543">
        <v>44673</v>
      </c>
      <c r="B287" s="543">
        <v>44679</v>
      </c>
      <c r="C287" s="238" t="s">
        <v>490</v>
      </c>
      <c r="D287" s="696">
        <v>7.2</v>
      </c>
      <c r="E287" s="696">
        <v>7.5</v>
      </c>
      <c r="F287" s="696">
        <v>7.4</v>
      </c>
      <c r="G287" s="696">
        <v>7.4</v>
      </c>
      <c r="H287" s="696">
        <v>7.6</v>
      </c>
      <c r="I287" s="696">
        <v>7.5</v>
      </c>
      <c r="J287" s="696">
        <v>8.4</v>
      </c>
      <c r="K287" s="696">
        <v>7.5</v>
      </c>
      <c r="L287" s="696">
        <v>7.6</v>
      </c>
      <c r="M287" s="910" t="s">
        <v>449</v>
      </c>
      <c r="N287" s="910" t="s">
        <v>449</v>
      </c>
      <c r="O287" s="696" t="s">
        <v>494</v>
      </c>
      <c r="P287" s="696" t="s">
        <v>494</v>
      </c>
      <c r="Q287" s="505">
        <v>7.57</v>
      </c>
    </row>
    <row r="288" s="135" customFormat="1" customHeight="1" spans="1:17">
      <c r="A288" s="543">
        <v>44673</v>
      </c>
      <c r="B288" s="543">
        <v>44679</v>
      </c>
      <c r="C288" s="238" t="s">
        <v>491</v>
      </c>
      <c r="D288" s="696">
        <v>7.3</v>
      </c>
      <c r="E288" s="696">
        <v>7.5</v>
      </c>
      <c r="F288" s="696">
        <v>7.4</v>
      </c>
      <c r="G288" s="696">
        <v>7.4</v>
      </c>
      <c r="H288" s="696">
        <v>7.6</v>
      </c>
      <c r="I288" s="696">
        <v>7.5</v>
      </c>
      <c r="J288" s="696">
        <v>8.6</v>
      </c>
      <c r="K288" s="696">
        <v>7.8</v>
      </c>
      <c r="L288" s="696">
        <v>7.8</v>
      </c>
      <c r="M288" s="910" t="s">
        <v>449</v>
      </c>
      <c r="N288" s="910" t="s">
        <v>449</v>
      </c>
      <c r="O288" s="696" t="s">
        <v>494</v>
      </c>
      <c r="P288" s="696" t="s">
        <v>494</v>
      </c>
      <c r="Q288" s="505">
        <v>7.66</v>
      </c>
    </row>
    <row r="289" s="135" customFormat="1" customHeight="1" spans="1:17">
      <c r="A289" s="543">
        <v>44673</v>
      </c>
      <c r="B289" s="543">
        <v>44679</v>
      </c>
      <c r="C289" s="238" t="s">
        <v>492</v>
      </c>
      <c r="D289" s="696">
        <v>0.2</v>
      </c>
      <c r="E289" s="696">
        <v>0.1</v>
      </c>
      <c r="F289" s="696">
        <v>0.1</v>
      </c>
      <c r="G289" s="696">
        <v>0.1</v>
      </c>
      <c r="H289" s="696">
        <v>0.2</v>
      </c>
      <c r="I289" s="696">
        <v>0.2</v>
      </c>
      <c r="J289" s="696">
        <v>0.3</v>
      </c>
      <c r="K289" s="696">
        <v>0.3</v>
      </c>
      <c r="L289" s="696">
        <v>0.5</v>
      </c>
      <c r="M289" s="910" t="s">
        <v>449</v>
      </c>
      <c r="N289" s="910" t="s">
        <v>449</v>
      </c>
      <c r="O289" s="696" t="s">
        <v>449</v>
      </c>
      <c r="P289" s="696" t="s">
        <v>449</v>
      </c>
      <c r="Q289" s="505">
        <v>0.15</v>
      </c>
    </row>
    <row r="290" s="135" customFormat="1" customHeight="1" spans="1:17">
      <c r="A290" s="543">
        <v>44673</v>
      </c>
      <c r="B290" s="543">
        <v>44679</v>
      </c>
      <c r="C290" s="238" t="s">
        <v>493</v>
      </c>
      <c r="D290" s="696">
        <v>0.3</v>
      </c>
      <c r="E290" s="696">
        <v>0.1</v>
      </c>
      <c r="F290" s="696">
        <v>0.1</v>
      </c>
      <c r="G290" s="696">
        <v>0.1</v>
      </c>
      <c r="H290" s="696">
        <v>0.2</v>
      </c>
      <c r="I290" s="696">
        <v>0.2</v>
      </c>
      <c r="J290" s="696">
        <v>0.5</v>
      </c>
      <c r="K290" s="696">
        <v>0.6</v>
      </c>
      <c r="L290" s="696">
        <v>0.7</v>
      </c>
      <c r="M290" s="910" t="s">
        <v>449</v>
      </c>
      <c r="N290" s="910" t="s">
        <v>449</v>
      </c>
      <c r="O290" s="696" t="s">
        <v>449</v>
      </c>
      <c r="P290" s="696" t="s">
        <v>449</v>
      </c>
      <c r="Q290" s="505">
        <v>0.24</v>
      </c>
    </row>
    <row r="291" s="135" customFormat="1" customHeight="1" spans="1:17">
      <c r="A291" s="543">
        <v>44680</v>
      </c>
      <c r="B291" s="543">
        <v>44686</v>
      </c>
      <c r="C291" s="238" t="s">
        <v>488</v>
      </c>
      <c r="D291" s="696">
        <v>7.1</v>
      </c>
      <c r="E291" s="696">
        <v>7.4</v>
      </c>
      <c r="F291" s="696">
        <v>7.5</v>
      </c>
      <c r="G291" s="696">
        <v>7.5</v>
      </c>
      <c r="H291" s="696">
        <v>7.6</v>
      </c>
      <c r="I291" s="696">
        <v>7.5</v>
      </c>
      <c r="J291" s="696">
        <v>8.2</v>
      </c>
      <c r="K291" s="696">
        <v>7.3</v>
      </c>
      <c r="L291" s="696">
        <v>7.2</v>
      </c>
      <c r="M291" s="910" t="s">
        <v>449</v>
      </c>
      <c r="N291" s="910" t="s">
        <v>449</v>
      </c>
      <c r="O291" s="696">
        <v>8.1</v>
      </c>
      <c r="P291" s="696">
        <v>7.4</v>
      </c>
      <c r="Q291" s="505">
        <v>7.53</v>
      </c>
    </row>
    <row r="292" s="135" customFormat="1" customHeight="1" spans="1:17">
      <c r="A292" s="543">
        <v>44680</v>
      </c>
      <c r="B292" s="543">
        <v>44686</v>
      </c>
      <c r="C292" s="238" t="s">
        <v>489</v>
      </c>
      <c r="D292" s="696">
        <v>7</v>
      </c>
      <c r="E292" s="696">
        <v>7.4</v>
      </c>
      <c r="F292" s="696">
        <v>7.5</v>
      </c>
      <c r="G292" s="696">
        <v>7.6</v>
      </c>
      <c r="H292" s="696">
        <v>7.6</v>
      </c>
      <c r="I292" s="696">
        <v>7.5</v>
      </c>
      <c r="J292" s="696">
        <v>8</v>
      </c>
      <c r="K292" s="696">
        <v>7.4</v>
      </c>
      <c r="L292" s="696">
        <v>7.5</v>
      </c>
      <c r="M292" s="910" t="s">
        <v>449</v>
      </c>
      <c r="N292" s="910" t="s">
        <v>449</v>
      </c>
      <c r="O292" s="696">
        <v>8.3</v>
      </c>
      <c r="P292" s="696">
        <v>7.5</v>
      </c>
      <c r="Q292" s="505">
        <v>7.57</v>
      </c>
    </row>
    <row r="293" s="135" customFormat="1" customHeight="1" spans="1:17">
      <c r="A293" s="543">
        <v>44680</v>
      </c>
      <c r="B293" s="543">
        <v>44686</v>
      </c>
      <c r="C293" s="238" t="s">
        <v>490</v>
      </c>
      <c r="D293" s="696">
        <v>6.9</v>
      </c>
      <c r="E293" s="696">
        <v>7.3</v>
      </c>
      <c r="F293" s="696">
        <v>7.4</v>
      </c>
      <c r="G293" s="696">
        <v>7.3</v>
      </c>
      <c r="H293" s="696">
        <v>7.6</v>
      </c>
      <c r="I293" s="696">
        <v>7.5</v>
      </c>
      <c r="J293" s="696">
        <v>7.9</v>
      </c>
      <c r="K293" s="696">
        <v>7.5</v>
      </c>
      <c r="L293" s="696">
        <v>7.6</v>
      </c>
      <c r="M293" s="910" t="s">
        <v>449</v>
      </c>
      <c r="N293" s="910" t="s">
        <v>449</v>
      </c>
      <c r="O293" s="696" t="s">
        <v>494</v>
      </c>
      <c r="P293" s="696" t="s">
        <v>494</v>
      </c>
      <c r="Q293" s="505">
        <v>7.44</v>
      </c>
    </row>
    <row r="294" s="135" customFormat="1" customHeight="1" spans="1:17">
      <c r="A294" s="543">
        <v>44680</v>
      </c>
      <c r="B294" s="543">
        <v>44686</v>
      </c>
      <c r="C294" s="238" t="s">
        <v>491</v>
      </c>
      <c r="D294" s="696">
        <v>6.9</v>
      </c>
      <c r="E294" s="696">
        <v>7.3</v>
      </c>
      <c r="F294" s="696">
        <v>7.4</v>
      </c>
      <c r="G294" s="696">
        <v>7.3</v>
      </c>
      <c r="H294" s="696">
        <v>7.6</v>
      </c>
      <c r="I294" s="696">
        <v>7.5</v>
      </c>
      <c r="J294" s="696">
        <v>7.9</v>
      </c>
      <c r="K294" s="696">
        <v>7.8</v>
      </c>
      <c r="L294" s="696">
        <v>7.8</v>
      </c>
      <c r="M294" s="910" t="s">
        <v>449</v>
      </c>
      <c r="N294" s="910" t="s">
        <v>449</v>
      </c>
      <c r="O294" s="696" t="s">
        <v>494</v>
      </c>
      <c r="P294" s="696" t="s">
        <v>494</v>
      </c>
      <c r="Q294" s="505">
        <v>7.5</v>
      </c>
    </row>
    <row r="295" s="135" customFormat="1" customHeight="1" spans="1:17">
      <c r="A295" s="543">
        <v>44680</v>
      </c>
      <c r="B295" s="543">
        <v>44686</v>
      </c>
      <c r="C295" s="238" t="s">
        <v>492</v>
      </c>
      <c r="D295" s="696">
        <v>-0.2</v>
      </c>
      <c r="E295" s="696">
        <v>-0.1</v>
      </c>
      <c r="F295" s="696">
        <v>-0.1</v>
      </c>
      <c r="G295" s="696">
        <v>-0.2</v>
      </c>
      <c r="H295" s="696">
        <v>0</v>
      </c>
      <c r="I295" s="696">
        <v>0</v>
      </c>
      <c r="J295" s="696">
        <v>-0.3</v>
      </c>
      <c r="K295" s="696">
        <v>0.2</v>
      </c>
      <c r="L295" s="696">
        <v>0.4</v>
      </c>
      <c r="M295" s="910" t="s">
        <v>449</v>
      </c>
      <c r="N295" s="910" t="s">
        <v>449</v>
      </c>
      <c r="O295" s="696" t="s">
        <v>449</v>
      </c>
      <c r="P295" s="696" t="s">
        <v>449</v>
      </c>
      <c r="Q295" s="505">
        <v>-0.09</v>
      </c>
    </row>
    <row r="296" s="135" customFormat="1" customHeight="1" spans="1:17">
      <c r="A296" s="543">
        <v>44680</v>
      </c>
      <c r="B296" s="543">
        <v>44686</v>
      </c>
      <c r="C296" s="238" t="s">
        <v>493</v>
      </c>
      <c r="D296" s="696">
        <v>-0.2</v>
      </c>
      <c r="E296" s="696">
        <v>-0.1</v>
      </c>
      <c r="F296" s="696">
        <v>-0.1</v>
      </c>
      <c r="G296" s="696">
        <v>-0.2</v>
      </c>
      <c r="H296" s="696">
        <v>0</v>
      </c>
      <c r="I296" s="696">
        <v>0</v>
      </c>
      <c r="J296" s="696">
        <v>-0.3</v>
      </c>
      <c r="K296" s="696">
        <v>0.5</v>
      </c>
      <c r="L296" s="696">
        <v>0.6</v>
      </c>
      <c r="M296" s="910" t="s">
        <v>449</v>
      </c>
      <c r="N296" s="910" t="s">
        <v>449</v>
      </c>
      <c r="O296" s="696" t="s">
        <v>449</v>
      </c>
      <c r="P296" s="696" t="s">
        <v>449</v>
      </c>
      <c r="Q296" s="505">
        <v>-0.03</v>
      </c>
    </row>
    <row r="297" s="135" customFormat="1" customHeight="1" spans="1:17">
      <c r="A297" s="543">
        <v>44687</v>
      </c>
      <c r="B297" s="543">
        <v>44693</v>
      </c>
      <c r="C297" s="238" t="s">
        <v>488</v>
      </c>
      <c r="D297" s="696">
        <v>7.3</v>
      </c>
      <c r="E297" s="696">
        <v>7.5</v>
      </c>
      <c r="F297" s="696">
        <v>7.5</v>
      </c>
      <c r="G297" s="696">
        <v>7.6</v>
      </c>
      <c r="H297" s="696">
        <v>7.8</v>
      </c>
      <c r="I297" s="696">
        <v>7.8</v>
      </c>
      <c r="J297" s="696">
        <v>8.4</v>
      </c>
      <c r="K297" s="696">
        <v>7.5</v>
      </c>
      <c r="L297" s="696">
        <v>7.3</v>
      </c>
      <c r="M297" s="910" t="s">
        <v>449</v>
      </c>
      <c r="N297" s="910" t="s">
        <v>449</v>
      </c>
      <c r="O297" s="696">
        <v>9</v>
      </c>
      <c r="P297" s="696">
        <v>7.6</v>
      </c>
      <c r="Q297" s="505">
        <v>7.75</v>
      </c>
    </row>
    <row r="298" s="135" customFormat="1" customHeight="1" spans="1:17">
      <c r="A298" s="543">
        <v>44687</v>
      </c>
      <c r="B298" s="543">
        <v>44693</v>
      </c>
      <c r="C298" s="238" t="s">
        <v>489</v>
      </c>
      <c r="D298" s="696">
        <v>7.2</v>
      </c>
      <c r="E298" s="696">
        <v>7.5</v>
      </c>
      <c r="F298" s="696">
        <v>7.4</v>
      </c>
      <c r="G298" s="696">
        <v>7.6</v>
      </c>
      <c r="H298" s="696">
        <v>7.8</v>
      </c>
      <c r="I298" s="696">
        <v>7.8</v>
      </c>
      <c r="J298" s="696">
        <v>8.2</v>
      </c>
      <c r="K298" s="696">
        <v>7.6</v>
      </c>
      <c r="L298" s="696">
        <v>7.5</v>
      </c>
      <c r="M298" s="910" t="s">
        <v>449</v>
      </c>
      <c r="N298" s="910" t="s">
        <v>449</v>
      </c>
      <c r="O298" s="696">
        <v>9.1</v>
      </c>
      <c r="P298" s="696">
        <v>7.8</v>
      </c>
      <c r="Q298" s="505">
        <v>7.77</v>
      </c>
    </row>
    <row r="299" s="135" customFormat="1" customHeight="1" spans="1:17">
      <c r="A299" s="543">
        <v>44687</v>
      </c>
      <c r="B299" s="543">
        <v>44693</v>
      </c>
      <c r="C299" s="238" t="s">
        <v>490</v>
      </c>
      <c r="D299" s="696">
        <v>7.1</v>
      </c>
      <c r="E299" s="696">
        <v>7.3</v>
      </c>
      <c r="F299" s="696">
        <v>7.2</v>
      </c>
      <c r="G299" s="696">
        <v>7.3</v>
      </c>
      <c r="H299" s="696">
        <v>7.8</v>
      </c>
      <c r="I299" s="696">
        <v>7.8</v>
      </c>
      <c r="J299" s="696">
        <v>8.1</v>
      </c>
      <c r="K299" s="696">
        <v>7.7</v>
      </c>
      <c r="L299" s="696">
        <v>7.6</v>
      </c>
      <c r="M299" s="910" t="s">
        <v>449</v>
      </c>
      <c r="N299" s="910" t="s">
        <v>449</v>
      </c>
      <c r="O299" s="696" t="s">
        <v>494</v>
      </c>
      <c r="P299" s="696" t="s">
        <v>494</v>
      </c>
      <c r="Q299" s="505">
        <v>7.54</v>
      </c>
    </row>
    <row r="300" s="135" customFormat="1" customHeight="1" spans="1:17">
      <c r="A300" s="543">
        <v>44687</v>
      </c>
      <c r="B300" s="543">
        <v>44693</v>
      </c>
      <c r="C300" s="238" t="s">
        <v>491</v>
      </c>
      <c r="D300" s="696">
        <v>7.1</v>
      </c>
      <c r="E300" s="696">
        <v>7.3</v>
      </c>
      <c r="F300" s="696">
        <v>7.2</v>
      </c>
      <c r="G300" s="696">
        <v>7.3</v>
      </c>
      <c r="H300" s="696">
        <v>7.9</v>
      </c>
      <c r="I300" s="696">
        <v>7.9</v>
      </c>
      <c r="J300" s="696">
        <v>8.1</v>
      </c>
      <c r="K300" s="696">
        <v>7.9</v>
      </c>
      <c r="L300" s="696">
        <v>7.8</v>
      </c>
      <c r="M300" s="910" t="s">
        <v>449</v>
      </c>
      <c r="N300" s="910" t="s">
        <v>449</v>
      </c>
      <c r="O300" s="696" t="s">
        <v>494</v>
      </c>
      <c r="P300" s="696" t="s">
        <v>494</v>
      </c>
      <c r="Q300" s="505">
        <v>7.61</v>
      </c>
    </row>
    <row r="301" s="135" customFormat="1" customHeight="1" spans="1:17">
      <c r="A301" s="543">
        <v>44687</v>
      </c>
      <c r="B301" s="543">
        <v>44693</v>
      </c>
      <c r="C301" s="238" t="s">
        <v>492</v>
      </c>
      <c r="D301" s="696">
        <v>-0.2</v>
      </c>
      <c r="E301" s="696">
        <v>-0.2</v>
      </c>
      <c r="F301" s="696">
        <v>-0.3</v>
      </c>
      <c r="G301" s="696">
        <v>-0.3</v>
      </c>
      <c r="H301" s="696">
        <v>0</v>
      </c>
      <c r="I301" s="696">
        <v>0</v>
      </c>
      <c r="J301" s="696">
        <v>-0.3</v>
      </c>
      <c r="K301" s="696">
        <v>0.2</v>
      </c>
      <c r="L301" s="696">
        <v>0.3</v>
      </c>
      <c r="M301" s="910" t="s">
        <v>449</v>
      </c>
      <c r="N301" s="910" t="s">
        <v>449</v>
      </c>
      <c r="O301" s="696" t="s">
        <v>449</v>
      </c>
      <c r="P301" s="696" t="s">
        <v>449</v>
      </c>
      <c r="Q301" s="505">
        <v>-0.21</v>
      </c>
    </row>
    <row r="302" s="135" customFormat="1" customHeight="1" spans="1:17">
      <c r="A302" s="543">
        <v>44687</v>
      </c>
      <c r="B302" s="543">
        <v>44693</v>
      </c>
      <c r="C302" s="238" t="s">
        <v>493</v>
      </c>
      <c r="D302" s="696">
        <v>-0.2</v>
      </c>
      <c r="E302" s="696">
        <v>-0.2</v>
      </c>
      <c r="F302" s="696">
        <v>-0.3</v>
      </c>
      <c r="G302" s="696">
        <v>-0.3</v>
      </c>
      <c r="H302" s="696">
        <v>0.1</v>
      </c>
      <c r="I302" s="696">
        <v>0.1</v>
      </c>
      <c r="J302" s="696">
        <v>-0.3</v>
      </c>
      <c r="K302" s="696">
        <v>0.4</v>
      </c>
      <c r="L302" s="696">
        <v>0.5</v>
      </c>
      <c r="M302" s="910" t="s">
        <v>449</v>
      </c>
      <c r="N302" s="910" t="s">
        <v>449</v>
      </c>
      <c r="O302" s="696" t="s">
        <v>449</v>
      </c>
      <c r="P302" s="696" t="s">
        <v>449</v>
      </c>
      <c r="Q302" s="505">
        <v>-0.14</v>
      </c>
    </row>
    <row r="303" s="135" customFormat="1" customHeight="1" spans="1:17">
      <c r="A303" s="543">
        <v>44694</v>
      </c>
      <c r="B303" s="543">
        <v>44700</v>
      </c>
      <c r="C303" s="238" t="s">
        <v>488</v>
      </c>
      <c r="D303" s="696">
        <v>7.6</v>
      </c>
      <c r="E303" s="696">
        <v>7.8</v>
      </c>
      <c r="F303" s="696">
        <v>7.8</v>
      </c>
      <c r="G303" s="696">
        <v>8</v>
      </c>
      <c r="H303" s="696">
        <v>8.1</v>
      </c>
      <c r="I303" s="696">
        <v>8</v>
      </c>
      <c r="J303" s="696">
        <v>8.4</v>
      </c>
      <c r="K303" s="696">
        <v>8</v>
      </c>
      <c r="L303" s="696">
        <v>7.7</v>
      </c>
      <c r="M303" s="910" t="s">
        <v>449</v>
      </c>
      <c r="N303" s="910" t="s">
        <v>449</v>
      </c>
      <c r="O303" s="696">
        <v>9.2</v>
      </c>
      <c r="P303" s="696">
        <v>7.9</v>
      </c>
      <c r="Q303" s="505">
        <v>8.05</v>
      </c>
    </row>
    <row r="304" s="135" customFormat="1" customHeight="1" spans="1:17">
      <c r="A304" s="543">
        <v>44694</v>
      </c>
      <c r="B304" s="543">
        <v>44700</v>
      </c>
      <c r="C304" s="238" t="s">
        <v>489</v>
      </c>
      <c r="D304" s="696">
        <v>7.3</v>
      </c>
      <c r="E304" s="696">
        <v>7.4</v>
      </c>
      <c r="F304" s="696">
        <v>7.6</v>
      </c>
      <c r="G304" s="696">
        <v>7.7</v>
      </c>
      <c r="H304" s="696">
        <v>8</v>
      </c>
      <c r="I304" s="696">
        <v>7.9</v>
      </c>
      <c r="J304" s="696">
        <v>8.1</v>
      </c>
      <c r="K304" s="696">
        <v>8</v>
      </c>
      <c r="L304" s="696">
        <v>7.8</v>
      </c>
      <c r="M304" s="910" t="s">
        <v>449</v>
      </c>
      <c r="N304" s="910" t="s">
        <v>449</v>
      </c>
      <c r="O304" s="696">
        <v>9.4</v>
      </c>
      <c r="P304" s="696">
        <v>8.1</v>
      </c>
      <c r="Q304" s="505">
        <v>7.94</v>
      </c>
    </row>
    <row r="305" s="135" customFormat="1" customHeight="1" spans="1:17">
      <c r="A305" s="543">
        <v>44694</v>
      </c>
      <c r="B305" s="543">
        <v>44700</v>
      </c>
      <c r="C305" s="238" t="s">
        <v>490</v>
      </c>
      <c r="D305" s="696">
        <v>7.2</v>
      </c>
      <c r="E305" s="696">
        <v>7.3</v>
      </c>
      <c r="F305" s="696">
        <v>7.4</v>
      </c>
      <c r="G305" s="696">
        <v>7.5</v>
      </c>
      <c r="H305" s="696">
        <v>7.9</v>
      </c>
      <c r="I305" s="696">
        <v>7.8</v>
      </c>
      <c r="J305" s="696">
        <v>8.1</v>
      </c>
      <c r="K305" s="696">
        <v>8.1</v>
      </c>
      <c r="L305" s="696">
        <v>7.9</v>
      </c>
      <c r="M305" s="910" t="s">
        <v>449</v>
      </c>
      <c r="N305" s="910" t="s">
        <v>449</v>
      </c>
      <c r="O305" s="696" t="s">
        <v>494</v>
      </c>
      <c r="P305" s="696" t="s">
        <v>494</v>
      </c>
      <c r="Q305" s="505">
        <v>7.69</v>
      </c>
    </row>
    <row r="306" s="135" customFormat="1" customHeight="1" spans="1:17">
      <c r="A306" s="543">
        <v>44694</v>
      </c>
      <c r="B306" s="543">
        <v>44700</v>
      </c>
      <c r="C306" s="238" t="s">
        <v>491</v>
      </c>
      <c r="D306" s="696">
        <v>7.2</v>
      </c>
      <c r="E306" s="696">
        <v>7.3</v>
      </c>
      <c r="F306" s="696">
        <v>7.4</v>
      </c>
      <c r="G306" s="696">
        <v>7.5</v>
      </c>
      <c r="H306" s="696">
        <v>7.9</v>
      </c>
      <c r="I306" s="696">
        <v>7.8</v>
      </c>
      <c r="J306" s="696">
        <v>8.1</v>
      </c>
      <c r="K306" s="696">
        <v>8.3</v>
      </c>
      <c r="L306" s="696">
        <v>8.2</v>
      </c>
      <c r="M306" s="910" t="s">
        <v>449</v>
      </c>
      <c r="N306" s="910" t="s">
        <v>449</v>
      </c>
      <c r="O306" s="696" t="s">
        <v>494</v>
      </c>
      <c r="P306" s="696" t="s">
        <v>494</v>
      </c>
      <c r="Q306" s="505">
        <v>7.74</v>
      </c>
    </row>
    <row r="307" s="135" customFormat="1" customHeight="1" spans="1:17">
      <c r="A307" s="543">
        <v>44694</v>
      </c>
      <c r="B307" s="543">
        <v>44700</v>
      </c>
      <c r="C307" s="238" t="s">
        <v>492</v>
      </c>
      <c r="D307" s="696">
        <v>-0.4</v>
      </c>
      <c r="E307" s="696">
        <v>-0.5</v>
      </c>
      <c r="F307" s="696">
        <v>-0.4</v>
      </c>
      <c r="G307" s="696">
        <v>-0.5</v>
      </c>
      <c r="H307" s="696">
        <v>-0.2</v>
      </c>
      <c r="I307" s="696">
        <v>-0.2</v>
      </c>
      <c r="J307" s="696">
        <v>-0.3</v>
      </c>
      <c r="K307" s="696">
        <v>0.1</v>
      </c>
      <c r="L307" s="696">
        <v>0.2</v>
      </c>
      <c r="M307" s="910" t="s">
        <v>449</v>
      </c>
      <c r="N307" s="910" t="s">
        <v>449</v>
      </c>
      <c r="O307" s="696" t="s">
        <v>449</v>
      </c>
      <c r="P307" s="696" t="s">
        <v>449</v>
      </c>
      <c r="Q307" s="505">
        <v>-0.36</v>
      </c>
    </row>
    <row r="308" s="135" customFormat="1" customHeight="1" spans="1:17">
      <c r="A308" s="543">
        <v>44694</v>
      </c>
      <c r="B308" s="543">
        <v>44700</v>
      </c>
      <c r="C308" s="238" t="s">
        <v>493</v>
      </c>
      <c r="D308" s="696">
        <v>-0.4</v>
      </c>
      <c r="E308" s="696">
        <v>-0.5</v>
      </c>
      <c r="F308" s="696">
        <v>-0.4</v>
      </c>
      <c r="G308" s="696">
        <v>-0.5</v>
      </c>
      <c r="H308" s="696">
        <v>-0.2</v>
      </c>
      <c r="I308" s="696">
        <v>-0.2</v>
      </c>
      <c r="J308" s="696">
        <v>-0.3</v>
      </c>
      <c r="K308" s="696">
        <v>0.3</v>
      </c>
      <c r="L308" s="696">
        <v>0.5</v>
      </c>
      <c r="M308" s="910" t="s">
        <v>449</v>
      </c>
      <c r="N308" s="910" t="s">
        <v>449</v>
      </c>
      <c r="O308" s="696" t="s">
        <v>449</v>
      </c>
      <c r="P308" s="696" t="s">
        <v>449</v>
      </c>
      <c r="Q308" s="505">
        <v>-0.31</v>
      </c>
    </row>
    <row r="309" s="135" customFormat="1" customHeight="1" spans="1:17">
      <c r="A309" s="543">
        <v>44701</v>
      </c>
      <c r="B309" s="543">
        <v>44707</v>
      </c>
      <c r="C309" s="238" t="s">
        <v>488</v>
      </c>
      <c r="D309" s="696">
        <v>7.8</v>
      </c>
      <c r="E309" s="696">
        <v>7.9</v>
      </c>
      <c r="F309" s="696">
        <v>7.8</v>
      </c>
      <c r="G309" s="696">
        <v>7.9</v>
      </c>
      <c r="H309" s="696">
        <v>8</v>
      </c>
      <c r="I309" s="696">
        <v>7.9</v>
      </c>
      <c r="J309" s="696">
        <v>8.3</v>
      </c>
      <c r="K309" s="696">
        <v>7.9</v>
      </c>
      <c r="L309" s="696">
        <v>7.7</v>
      </c>
      <c r="M309" s="910" t="s">
        <v>449</v>
      </c>
      <c r="N309" s="910" t="s">
        <v>449</v>
      </c>
      <c r="O309" s="696">
        <v>9.3</v>
      </c>
      <c r="P309" s="696">
        <v>8</v>
      </c>
      <c r="Q309" s="505">
        <v>8.05</v>
      </c>
    </row>
    <row r="310" s="135" customFormat="1" customHeight="1" spans="1:17">
      <c r="A310" s="543">
        <v>44701</v>
      </c>
      <c r="B310" s="543">
        <v>44707</v>
      </c>
      <c r="C310" s="238" t="s">
        <v>489</v>
      </c>
      <c r="D310" s="696">
        <v>7.6</v>
      </c>
      <c r="E310" s="696">
        <v>7.8</v>
      </c>
      <c r="F310" s="696">
        <v>7.5</v>
      </c>
      <c r="G310" s="696">
        <v>7.8</v>
      </c>
      <c r="H310" s="696">
        <v>7.9</v>
      </c>
      <c r="I310" s="696">
        <v>7.8</v>
      </c>
      <c r="J310" s="696">
        <v>8.2</v>
      </c>
      <c r="K310" s="696">
        <v>8</v>
      </c>
      <c r="L310" s="696">
        <v>7.9</v>
      </c>
      <c r="M310" s="910" t="s">
        <v>449</v>
      </c>
      <c r="N310" s="910" t="s">
        <v>449</v>
      </c>
      <c r="O310" s="696">
        <v>9.5</v>
      </c>
      <c r="P310" s="696">
        <v>8.2</v>
      </c>
      <c r="Q310" s="505">
        <v>8.02</v>
      </c>
    </row>
    <row r="311" s="135" customFormat="1" customHeight="1" spans="1:17">
      <c r="A311" s="543">
        <v>44701</v>
      </c>
      <c r="B311" s="543">
        <v>44707</v>
      </c>
      <c r="C311" s="238" t="s">
        <v>490</v>
      </c>
      <c r="D311" s="696">
        <v>7.5</v>
      </c>
      <c r="E311" s="696">
        <v>7.5</v>
      </c>
      <c r="F311" s="696">
        <v>7.4</v>
      </c>
      <c r="G311" s="696">
        <v>7.4</v>
      </c>
      <c r="H311" s="696">
        <v>7.8</v>
      </c>
      <c r="I311" s="696">
        <v>7.7</v>
      </c>
      <c r="J311" s="696">
        <v>8</v>
      </c>
      <c r="K311" s="696">
        <v>8</v>
      </c>
      <c r="L311" s="696">
        <v>8</v>
      </c>
      <c r="M311" s="910" t="s">
        <v>449</v>
      </c>
      <c r="N311" s="910" t="s">
        <v>449</v>
      </c>
      <c r="O311" s="696" t="s">
        <v>494</v>
      </c>
      <c r="P311" s="696" t="s">
        <v>494</v>
      </c>
      <c r="Q311" s="505">
        <v>7.7</v>
      </c>
    </row>
    <row r="312" s="135" customFormat="1" customHeight="1" spans="1:17">
      <c r="A312" s="543">
        <v>44701</v>
      </c>
      <c r="B312" s="543">
        <v>44707</v>
      </c>
      <c r="C312" s="238" t="s">
        <v>491</v>
      </c>
      <c r="D312" s="696">
        <v>7.4</v>
      </c>
      <c r="E312" s="696">
        <v>7.5</v>
      </c>
      <c r="F312" s="696">
        <v>7.4</v>
      </c>
      <c r="G312" s="696">
        <v>7.4</v>
      </c>
      <c r="H312" s="696">
        <v>7.8</v>
      </c>
      <c r="I312" s="696">
        <v>7.7</v>
      </c>
      <c r="J312" s="696">
        <v>8</v>
      </c>
      <c r="K312" s="696">
        <v>8.2</v>
      </c>
      <c r="L312" s="696">
        <v>8.2</v>
      </c>
      <c r="M312" s="910" t="s">
        <v>449</v>
      </c>
      <c r="N312" s="910" t="s">
        <v>449</v>
      </c>
      <c r="O312" s="696" t="s">
        <v>494</v>
      </c>
      <c r="P312" s="696" t="s">
        <v>494</v>
      </c>
      <c r="Q312" s="505">
        <v>7.73</v>
      </c>
    </row>
    <row r="313" s="135" customFormat="1" customHeight="1" spans="1:17">
      <c r="A313" s="543">
        <v>44701</v>
      </c>
      <c r="B313" s="543">
        <v>44707</v>
      </c>
      <c r="C313" s="238" t="s">
        <v>492</v>
      </c>
      <c r="D313" s="696">
        <v>-0.3</v>
      </c>
      <c r="E313" s="696">
        <v>-0.4</v>
      </c>
      <c r="F313" s="696">
        <v>-0.4</v>
      </c>
      <c r="G313" s="696">
        <v>-0.5</v>
      </c>
      <c r="H313" s="696">
        <v>-0.2</v>
      </c>
      <c r="I313" s="696">
        <v>-0.2</v>
      </c>
      <c r="J313" s="696">
        <v>-0.3</v>
      </c>
      <c r="K313" s="696">
        <v>0.1</v>
      </c>
      <c r="L313" s="696">
        <v>0.3</v>
      </c>
      <c r="M313" s="910" t="s">
        <v>449</v>
      </c>
      <c r="N313" s="910" t="s">
        <v>449</v>
      </c>
      <c r="O313" s="696" t="s">
        <v>449</v>
      </c>
      <c r="P313" s="696" t="s">
        <v>449</v>
      </c>
      <c r="Q313" s="505">
        <v>-0.35</v>
      </c>
    </row>
    <row r="314" s="135" customFormat="1" customHeight="1" spans="1:17">
      <c r="A314" s="543">
        <v>44701</v>
      </c>
      <c r="B314" s="543">
        <v>44707</v>
      </c>
      <c r="C314" s="238" t="s">
        <v>493</v>
      </c>
      <c r="D314" s="696">
        <v>-0.4</v>
      </c>
      <c r="E314" s="696">
        <v>-0.4</v>
      </c>
      <c r="F314" s="696">
        <v>-0.4</v>
      </c>
      <c r="G314" s="696">
        <v>-0.5</v>
      </c>
      <c r="H314" s="696">
        <v>-0.2</v>
      </c>
      <c r="I314" s="696">
        <v>-0.2</v>
      </c>
      <c r="J314" s="696">
        <v>-0.3</v>
      </c>
      <c r="K314" s="696">
        <v>0.3</v>
      </c>
      <c r="L314" s="696">
        <v>0.5</v>
      </c>
      <c r="M314" s="910" t="s">
        <v>449</v>
      </c>
      <c r="N314" s="910" t="s">
        <v>449</v>
      </c>
      <c r="O314" s="696" t="s">
        <v>449</v>
      </c>
      <c r="P314" s="696" t="s">
        <v>449</v>
      </c>
      <c r="Q314" s="505">
        <v>-0.32</v>
      </c>
    </row>
    <row r="315" s="135" customFormat="1" customHeight="1" spans="1:17">
      <c r="A315" s="543">
        <v>44708</v>
      </c>
      <c r="B315" s="543">
        <v>44714</v>
      </c>
      <c r="C315" s="238" t="s">
        <v>488</v>
      </c>
      <c r="D315" s="696">
        <v>7.7</v>
      </c>
      <c r="E315" s="696">
        <v>7.8</v>
      </c>
      <c r="F315" s="696">
        <v>7.8</v>
      </c>
      <c r="G315" s="696">
        <v>7.9</v>
      </c>
      <c r="H315" s="696">
        <v>8.1</v>
      </c>
      <c r="I315" s="696">
        <v>8</v>
      </c>
      <c r="J315" s="696">
        <v>8.4</v>
      </c>
      <c r="K315" s="696">
        <v>7.8</v>
      </c>
      <c r="L315" s="696">
        <v>7.7</v>
      </c>
      <c r="M315" s="910" t="s">
        <v>449</v>
      </c>
      <c r="N315" s="910" t="s">
        <v>449</v>
      </c>
      <c r="O315" s="696">
        <v>9.1</v>
      </c>
      <c r="P315" s="696">
        <v>7.8</v>
      </c>
      <c r="Q315" s="505">
        <v>8.01</v>
      </c>
    </row>
    <row r="316" s="135" customFormat="1" customHeight="1" spans="1:17">
      <c r="A316" s="543">
        <v>44708</v>
      </c>
      <c r="B316" s="543">
        <v>44714</v>
      </c>
      <c r="C316" s="238" t="s">
        <v>489</v>
      </c>
      <c r="D316" s="696">
        <v>7.5</v>
      </c>
      <c r="E316" s="696">
        <v>7.6</v>
      </c>
      <c r="F316" s="696">
        <v>7.6</v>
      </c>
      <c r="G316" s="696">
        <v>7.8</v>
      </c>
      <c r="H316" s="696">
        <v>7.9</v>
      </c>
      <c r="I316" s="696">
        <v>7.8</v>
      </c>
      <c r="J316" s="696">
        <v>8.3</v>
      </c>
      <c r="K316" s="696">
        <v>7.8</v>
      </c>
      <c r="L316" s="696">
        <v>7.9</v>
      </c>
      <c r="M316" s="910" t="s">
        <v>449</v>
      </c>
      <c r="N316" s="910" t="s">
        <v>449</v>
      </c>
      <c r="O316" s="696">
        <v>9.3</v>
      </c>
      <c r="P316" s="696">
        <v>8</v>
      </c>
      <c r="Q316" s="505">
        <v>7.95</v>
      </c>
    </row>
    <row r="317" s="135" customFormat="1" customHeight="1" spans="1:17">
      <c r="A317" s="543">
        <v>44708</v>
      </c>
      <c r="B317" s="543">
        <v>44714</v>
      </c>
      <c r="C317" s="238" t="s">
        <v>490</v>
      </c>
      <c r="D317" s="696">
        <v>7.4</v>
      </c>
      <c r="E317" s="696">
        <v>7.4</v>
      </c>
      <c r="F317" s="696">
        <v>7.5</v>
      </c>
      <c r="G317" s="696">
        <v>7.5</v>
      </c>
      <c r="H317" s="696">
        <v>7.9</v>
      </c>
      <c r="I317" s="696">
        <v>7.8</v>
      </c>
      <c r="J317" s="696">
        <v>8.1</v>
      </c>
      <c r="K317" s="696">
        <v>7.9</v>
      </c>
      <c r="L317" s="696">
        <v>8</v>
      </c>
      <c r="M317" s="910" t="s">
        <v>449</v>
      </c>
      <c r="N317" s="910" t="s">
        <v>449</v>
      </c>
      <c r="O317" s="696" t="s">
        <v>494</v>
      </c>
      <c r="P317" s="696" t="s">
        <v>494</v>
      </c>
      <c r="Q317" s="505">
        <v>7.72</v>
      </c>
    </row>
    <row r="318" s="135" customFormat="1" customHeight="1" spans="1:17">
      <c r="A318" s="543">
        <v>44708</v>
      </c>
      <c r="B318" s="543">
        <v>44714</v>
      </c>
      <c r="C318" s="238" t="s">
        <v>491</v>
      </c>
      <c r="D318" s="696">
        <v>7.4</v>
      </c>
      <c r="E318" s="696">
        <v>7.4</v>
      </c>
      <c r="F318" s="696">
        <v>7.4</v>
      </c>
      <c r="G318" s="696">
        <v>7.4</v>
      </c>
      <c r="H318" s="696">
        <v>7.8</v>
      </c>
      <c r="I318" s="696">
        <v>7.7</v>
      </c>
      <c r="J318" s="696">
        <v>8.1</v>
      </c>
      <c r="K318" s="696">
        <v>8</v>
      </c>
      <c r="L318" s="696">
        <v>8.1</v>
      </c>
      <c r="M318" s="910" t="s">
        <v>449</v>
      </c>
      <c r="N318" s="910" t="s">
        <v>449</v>
      </c>
      <c r="O318" s="696" t="s">
        <v>494</v>
      </c>
      <c r="P318" s="696" t="s">
        <v>494</v>
      </c>
      <c r="Q318" s="505">
        <v>7.7</v>
      </c>
    </row>
    <row r="319" s="135" customFormat="1" customHeight="1" spans="1:17">
      <c r="A319" s="543">
        <v>44708</v>
      </c>
      <c r="B319" s="543">
        <v>44714</v>
      </c>
      <c r="C319" s="238" t="s">
        <v>492</v>
      </c>
      <c r="D319" s="696">
        <v>-0.3</v>
      </c>
      <c r="E319" s="696">
        <v>-0.4</v>
      </c>
      <c r="F319" s="696">
        <v>-0.3</v>
      </c>
      <c r="G319" s="696">
        <v>-0.4</v>
      </c>
      <c r="H319" s="696">
        <v>-0.2</v>
      </c>
      <c r="I319" s="696">
        <v>-0.2</v>
      </c>
      <c r="J319" s="696">
        <v>-0.3</v>
      </c>
      <c r="K319" s="696">
        <v>0.1</v>
      </c>
      <c r="L319" s="696">
        <v>0.3</v>
      </c>
      <c r="M319" s="910" t="s">
        <v>449</v>
      </c>
      <c r="N319" s="910" t="s">
        <v>449</v>
      </c>
      <c r="O319" s="696" t="s">
        <v>449</v>
      </c>
      <c r="P319" s="696" t="s">
        <v>449</v>
      </c>
      <c r="Q319" s="505">
        <v>-0.29</v>
      </c>
    </row>
    <row r="320" s="135" customFormat="1" customHeight="1" spans="1:17">
      <c r="A320" s="543">
        <v>44708</v>
      </c>
      <c r="B320" s="543">
        <v>44714</v>
      </c>
      <c r="C320" s="238" t="s">
        <v>493</v>
      </c>
      <c r="D320" s="696">
        <v>-0.3</v>
      </c>
      <c r="E320" s="696">
        <v>-0.4</v>
      </c>
      <c r="F320" s="696">
        <v>-0.4</v>
      </c>
      <c r="G320" s="696">
        <v>-0.5</v>
      </c>
      <c r="H320" s="696">
        <v>-0.3</v>
      </c>
      <c r="I320" s="696">
        <v>-0.3</v>
      </c>
      <c r="J320" s="696">
        <v>-0.3</v>
      </c>
      <c r="K320" s="696">
        <v>0.2</v>
      </c>
      <c r="L320" s="696">
        <v>0.4</v>
      </c>
      <c r="M320" s="910" t="s">
        <v>449</v>
      </c>
      <c r="N320" s="910" t="s">
        <v>449</v>
      </c>
      <c r="O320" s="696" t="s">
        <v>449</v>
      </c>
      <c r="P320" s="696" t="s">
        <v>449</v>
      </c>
      <c r="Q320" s="505">
        <v>-0.31</v>
      </c>
    </row>
    <row r="321" s="135" customFormat="1" customHeight="1" spans="1:17">
      <c r="A321" s="543">
        <v>44715</v>
      </c>
      <c r="B321" s="543">
        <v>44721</v>
      </c>
      <c r="C321" s="238" t="s">
        <v>488</v>
      </c>
      <c r="D321" s="696">
        <v>7.7</v>
      </c>
      <c r="E321" s="696">
        <v>7.8</v>
      </c>
      <c r="F321" s="696">
        <v>7.8</v>
      </c>
      <c r="G321" s="696">
        <v>8</v>
      </c>
      <c r="H321" s="696">
        <v>8.2</v>
      </c>
      <c r="I321" s="696">
        <v>8.1</v>
      </c>
      <c r="J321" s="696">
        <v>8.4</v>
      </c>
      <c r="K321" s="696">
        <v>7.85</v>
      </c>
      <c r="L321" s="696">
        <v>7.7</v>
      </c>
      <c r="M321" s="910" t="s">
        <v>449</v>
      </c>
      <c r="N321" s="910" t="s">
        <v>449</v>
      </c>
      <c r="O321" s="696">
        <v>9</v>
      </c>
      <c r="P321" s="696">
        <v>7.9</v>
      </c>
      <c r="Q321" s="505">
        <v>8.04</v>
      </c>
    </row>
    <row r="322" s="135" customFormat="1" customHeight="1" spans="1:17">
      <c r="A322" s="543">
        <v>44715</v>
      </c>
      <c r="B322" s="543">
        <v>44721</v>
      </c>
      <c r="C322" s="238" t="s">
        <v>489</v>
      </c>
      <c r="D322" s="696">
        <v>7.6</v>
      </c>
      <c r="E322" s="696">
        <v>7.6</v>
      </c>
      <c r="F322" s="696">
        <v>7.6</v>
      </c>
      <c r="G322" s="696">
        <v>7.9</v>
      </c>
      <c r="H322" s="696">
        <v>8</v>
      </c>
      <c r="I322" s="696">
        <v>7.9</v>
      </c>
      <c r="J322" s="696">
        <v>8.3</v>
      </c>
      <c r="K322" s="696">
        <v>7.9</v>
      </c>
      <c r="L322" s="696">
        <v>7.9</v>
      </c>
      <c r="M322" s="910" t="s">
        <v>449</v>
      </c>
      <c r="N322" s="910" t="s">
        <v>449</v>
      </c>
      <c r="O322" s="696">
        <v>9.2</v>
      </c>
      <c r="P322" s="696">
        <v>8.1</v>
      </c>
      <c r="Q322" s="505">
        <v>8</v>
      </c>
    </row>
    <row r="323" s="135" customFormat="1" customHeight="1" spans="1:17">
      <c r="A323" s="543">
        <v>44715</v>
      </c>
      <c r="B323" s="543">
        <v>44721</v>
      </c>
      <c r="C323" s="238" t="s">
        <v>490</v>
      </c>
      <c r="D323" s="696">
        <v>7.5</v>
      </c>
      <c r="E323" s="696">
        <v>7.5</v>
      </c>
      <c r="F323" s="696">
        <v>7.5</v>
      </c>
      <c r="G323" s="696">
        <v>7.6</v>
      </c>
      <c r="H323" s="696">
        <v>8</v>
      </c>
      <c r="I323" s="696">
        <v>7.9</v>
      </c>
      <c r="J323" s="696">
        <v>8.1</v>
      </c>
      <c r="K323" s="696">
        <v>8</v>
      </c>
      <c r="L323" s="696">
        <v>8</v>
      </c>
      <c r="M323" s="910" t="s">
        <v>449</v>
      </c>
      <c r="N323" s="910" t="s">
        <v>449</v>
      </c>
      <c r="O323" s="696" t="s">
        <v>494</v>
      </c>
      <c r="P323" s="696" t="s">
        <v>494</v>
      </c>
      <c r="Q323" s="505">
        <v>7.79</v>
      </c>
    </row>
    <row r="324" s="135" customFormat="1" customHeight="1" spans="1:17">
      <c r="A324" s="543">
        <v>44715</v>
      </c>
      <c r="B324" s="543">
        <v>44721</v>
      </c>
      <c r="C324" s="238" t="s">
        <v>491</v>
      </c>
      <c r="D324" s="696">
        <v>7.5</v>
      </c>
      <c r="E324" s="696">
        <v>7.4</v>
      </c>
      <c r="F324" s="696">
        <v>7.5</v>
      </c>
      <c r="G324" s="696">
        <v>7.5</v>
      </c>
      <c r="H324" s="696">
        <v>7.9</v>
      </c>
      <c r="I324" s="696">
        <v>7.8</v>
      </c>
      <c r="J324" s="696">
        <v>8.1</v>
      </c>
      <c r="K324" s="696">
        <v>8.1</v>
      </c>
      <c r="L324" s="696">
        <v>8.1</v>
      </c>
      <c r="M324" s="910" t="s">
        <v>449</v>
      </c>
      <c r="N324" s="910" t="s">
        <v>449</v>
      </c>
      <c r="O324" s="696" t="s">
        <v>494</v>
      </c>
      <c r="P324" s="696" t="s">
        <v>494</v>
      </c>
      <c r="Q324" s="505">
        <v>7.77</v>
      </c>
    </row>
    <row r="325" s="135" customFormat="1" customHeight="1" spans="1:17">
      <c r="A325" s="543">
        <v>44715</v>
      </c>
      <c r="B325" s="543">
        <v>44721</v>
      </c>
      <c r="C325" s="238" t="s">
        <v>492</v>
      </c>
      <c r="D325" s="696">
        <v>-0.2</v>
      </c>
      <c r="E325" s="696">
        <v>-0.3</v>
      </c>
      <c r="F325" s="696">
        <v>-0.3</v>
      </c>
      <c r="G325" s="696">
        <v>-0.4</v>
      </c>
      <c r="H325" s="696">
        <v>-0.2</v>
      </c>
      <c r="I325" s="696">
        <v>-0.2</v>
      </c>
      <c r="J325" s="696">
        <v>-0.3</v>
      </c>
      <c r="K325" s="696">
        <v>0.1</v>
      </c>
      <c r="L325" s="696">
        <v>0.3</v>
      </c>
      <c r="M325" s="910" t="s">
        <v>449</v>
      </c>
      <c r="N325" s="910" t="s">
        <v>449</v>
      </c>
      <c r="O325" s="696" t="s">
        <v>449</v>
      </c>
      <c r="P325" s="696" t="s">
        <v>449</v>
      </c>
      <c r="Q325" s="505">
        <v>-0.25</v>
      </c>
    </row>
    <row r="326" s="135" customFormat="1" customHeight="1" spans="1:17">
      <c r="A326" s="543">
        <v>44715</v>
      </c>
      <c r="B326" s="543">
        <v>44721</v>
      </c>
      <c r="C326" s="238" t="s">
        <v>493</v>
      </c>
      <c r="D326" s="696">
        <v>-0.2</v>
      </c>
      <c r="E326" s="696">
        <v>-0.4</v>
      </c>
      <c r="F326" s="696">
        <v>-0.3</v>
      </c>
      <c r="G326" s="696">
        <v>-0.5</v>
      </c>
      <c r="H326" s="696">
        <v>-0.3</v>
      </c>
      <c r="I326" s="696">
        <v>-0.3</v>
      </c>
      <c r="J326" s="696">
        <v>-0.3</v>
      </c>
      <c r="K326" s="696">
        <v>0.2</v>
      </c>
      <c r="L326" s="696">
        <v>0.4</v>
      </c>
      <c r="M326" s="910" t="s">
        <v>449</v>
      </c>
      <c r="N326" s="910" t="s">
        <v>449</v>
      </c>
      <c r="O326" s="696" t="s">
        <v>449</v>
      </c>
      <c r="P326" s="696" t="s">
        <v>449</v>
      </c>
      <c r="Q326" s="505">
        <v>-0.27</v>
      </c>
    </row>
    <row r="327" s="135" customFormat="1" customHeight="1" spans="1:17">
      <c r="A327" s="543">
        <v>44722</v>
      </c>
      <c r="B327" s="543">
        <v>44728</v>
      </c>
      <c r="C327" s="238" t="s">
        <v>488</v>
      </c>
      <c r="D327" s="696">
        <v>8</v>
      </c>
      <c r="E327" s="696">
        <v>8.4</v>
      </c>
      <c r="F327" s="696">
        <v>8.3</v>
      </c>
      <c r="G327" s="696">
        <v>8.6</v>
      </c>
      <c r="H327" s="696">
        <v>8.6</v>
      </c>
      <c r="I327" s="696">
        <v>8.5</v>
      </c>
      <c r="J327" s="696">
        <v>9</v>
      </c>
      <c r="K327" s="505">
        <v>7.95</v>
      </c>
      <c r="L327" s="696">
        <v>7.9</v>
      </c>
      <c r="M327" s="910" t="s">
        <v>449</v>
      </c>
      <c r="N327" s="910" t="s">
        <v>449</v>
      </c>
      <c r="O327" s="696">
        <v>9.3</v>
      </c>
      <c r="P327" s="696">
        <v>8.2</v>
      </c>
      <c r="Q327" s="505">
        <v>8.43</v>
      </c>
    </row>
    <row r="328" s="135" customFormat="1" customHeight="1" spans="1:17">
      <c r="A328" s="543">
        <v>44722</v>
      </c>
      <c r="B328" s="543">
        <v>44728</v>
      </c>
      <c r="C328" s="238" t="s">
        <v>489</v>
      </c>
      <c r="D328" s="696">
        <v>7.9</v>
      </c>
      <c r="E328" s="696">
        <v>8.2</v>
      </c>
      <c r="F328" s="696">
        <v>8.2</v>
      </c>
      <c r="G328" s="696">
        <v>8.6</v>
      </c>
      <c r="H328" s="696">
        <v>8.6</v>
      </c>
      <c r="I328" s="696">
        <v>8.5</v>
      </c>
      <c r="J328" s="696">
        <v>9</v>
      </c>
      <c r="K328" s="696">
        <v>8</v>
      </c>
      <c r="L328" s="696">
        <v>8.1</v>
      </c>
      <c r="M328" s="910" t="s">
        <v>449</v>
      </c>
      <c r="N328" s="910" t="s">
        <v>449</v>
      </c>
      <c r="O328" s="696">
        <v>9.6</v>
      </c>
      <c r="P328" s="696">
        <v>8.4</v>
      </c>
      <c r="Q328" s="505">
        <v>8.46</v>
      </c>
    </row>
    <row r="329" s="135" customFormat="1" customHeight="1" spans="1:17">
      <c r="A329" s="543">
        <v>44722</v>
      </c>
      <c r="B329" s="543">
        <v>44728</v>
      </c>
      <c r="C329" s="238" t="s">
        <v>490</v>
      </c>
      <c r="D329" s="696">
        <v>7.8</v>
      </c>
      <c r="E329" s="696">
        <v>8.1</v>
      </c>
      <c r="F329" s="696">
        <v>8</v>
      </c>
      <c r="G329" s="696">
        <v>8.3</v>
      </c>
      <c r="H329" s="696">
        <v>8.3</v>
      </c>
      <c r="I329" s="696">
        <v>8.2</v>
      </c>
      <c r="J329" s="696">
        <v>8.7</v>
      </c>
      <c r="K329" s="696">
        <v>8.1</v>
      </c>
      <c r="L329" s="696">
        <v>8.2</v>
      </c>
      <c r="M329" s="910" t="s">
        <v>449</v>
      </c>
      <c r="N329" s="910" t="s">
        <v>449</v>
      </c>
      <c r="O329" s="696" t="s">
        <v>494</v>
      </c>
      <c r="P329" s="696" t="s">
        <v>494</v>
      </c>
      <c r="Q329" s="505">
        <v>8.19</v>
      </c>
    </row>
    <row r="330" s="135" customFormat="1" customHeight="1" spans="1:17">
      <c r="A330" s="543">
        <v>44722</v>
      </c>
      <c r="B330" s="543">
        <v>44728</v>
      </c>
      <c r="C330" s="238" t="s">
        <v>491</v>
      </c>
      <c r="D330" s="696">
        <v>7.8</v>
      </c>
      <c r="E330" s="696">
        <v>8</v>
      </c>
      <c r="F330" s="696">
        <v>8</v>
      </c>
      <c r="G330" s="696">
        <v>8.3</v>
      </c>
      <c r="H330" s="696">
        <v>8.3</v>
      </c>
      <c r="I330" s="696">
        <v>8.2</v>
      </c>
      <c r="J330" s="696">
        <v>8.7</v>
      </c>
      <c r="K330" s="696">
        <v>8.2</v>
      </c>
      <c r="L330" s="696">
        <v>8.4</v>
      </c>
      <c r="M330" s="910" t="s">
        <v>449</v>
      </c>
      <c r="N330" s="910" t="s">
        <v>449</v>
      </c>
      <c r="O330" s="696" t="s">
        <v>494</v>
      </c>
      <c r="P330" s="696" t="s">
        <v>494</v>
      </c>
      <c r="Q330" s="505">
        <v>8.21</v>
      </c>
    </row>
    <row r="331" s="135" customFormat="1" customHeight="1" spans="1:17">
      <c r="A331" s="543">
        <v>44722</v>
      </c>
      <c r="B331" s="543">
        <v>44728</v>
      </c>
      <c r="C331" s="238" t="s">
        <v>492</v>
      </c>
      <c r="D331" s="696">
        <v>-0.2</v>
      </c>
      <c r="E331" s="696">
        <v>-0.3</v>
      </c>
      <c r="F331" s="696">
        <v>-0.3</v>
      </c>
      <c r="G331" s="696">
        <v>-0.3</v>
      </c>
      <c r="H331" s="696">
        <v>-0.3</v>
      </c>
      <c r="I331" s="696">
        <v>-0.3</v>
      </c>
      <c r="J331" s="696">
        <v>-0.3</v>
      </c>
      <c r="K331" s="505">
        <v>0.15</v>
      </c>
      <c r="L331" s="696">
        <v>0.3</v>
      </c>
      <c r="M331" s="910" t="s">
        <v>449</v>
      </c>
      <c r="N331" s="910" t="s">
        <v>449</v>
      </c>
      <c r="O331" s="696" t="s">
        <v>449</v>
      </c>
      <c r="P331" s="696" t="s">
        <v>449</v>
      </c>
      <c r="Q331" s="505">
        <v>-0.24</v>
      </c>
    </row>
    <row r="332" s="135" customFormat="1" customHeight="1" spans="1:17">
      <c r="A332" s="543">
        <v>44722</v>
      </c>
      <c r="B332" s="543">
        <v>44728</v>
      </c>
      <c r="C332" s="238" t="s">
        <v>493</v>
      </c>
      <c r="D332" s="696">
        <v>-0.2</v>
      </c>
      <c r="E332" s="696">
        <v>-0.4</v>
      </c>
      <c r="F332" s="696">
        <v>-0.3</v>
      </c>
      <c r="G332" s="696">
        <v>-0.3</v>
      </c>
      <c r="H332" s="696">
        <v>-0.3</v>
      </c>
      <c r="I332" s="696">
        <v>-0.3</v>
      </c>
      <c r="J332" s="696">
        <v>-0.3</v>
      </c>
      <c r="K332" s="505">
        <v>0.25</v>
      </c>
      <c r="L332" s="696">
        <v>0.5</v>
      </c>
      <c r="M332" s="910" t="s">
        <v>449</v>
      </c>
      <c r="N332" s="910" t="s">
        <v>449</v>
      </c>
      <c r="O332" s="696" t="s">
        <v>449</v>
      </c>
      <c r="P332" s="696" t="s">
        <v>449</v>
      </c>
      <c r="Q332" s="505">
        <v>-0.22</v>
      </c>
    </row>
    <row r="333" s="135" customFormat="1" customHeight="1" spans="1:17">
      <c r="A333" s="543">
        <v>44729</v>
      </c>
      <c r="B333" s="543">
        <v>44735</v>
      </c>
      <c r="C333" s="238" t="s">
        <v>488</v>
      </c>
      <c r="D333" s="696">
        <v>8.9</v>
      </c>
      <c r="E333" s="696">
        <v>9</v>
      </c>
      <c r="F333" s="696">
        <v>9</v>
      </c>
      <c r="G333" s="696">
        <v>9.2</v>
      </c>
      <c r="H333" s="696">
        <v>9.3</v>
      </c>
      <c r="I333" s="696">
        <v>9.2</v>
      </c>
      <c r="J333" s="696">
        <v>9.4</v>
      </c>
      <c r="K333" s="696">
        <v>8.5</v>
      </c>
      <c r="L333" s="505">
        <v>8.55</v>
      </c>
      <c r="M333" s="910" t="s">
        <v>449</v>
      </c>
      <c r="N333" s="910" t="s">
        <v>449</v>
      </c>
      <c r="O333" s="696">
        <v>9.7</v>
      </c>
      <c r="P333" s="696">
        <v>8.9</v>
      </c>
      <c r="Q333" s="505">
        <v>9.06</v>
      </c>
    </row>
    <row r="334" s="135" customFormat="1" customHeight="1" spans="1:17">
      <c r="A334" s="543">
        <v>44729</v>
      </c>
      <c r="B334" s="543">
        <v>44735</v>
      </c>
      <c r="C334" s="238" t="s">
        <v>489</v>
      </c>
      <c r="D334" s="696">
        <v>8.8</v>
      </c>
      <c r="E334" s="696">
        <v>8.8</v>
      </c>
      <c r="F334" s="696">
        <v>8.8</v>
      </c>
      <c r="G334" s="696">
        <v>9.2</v>
      </c>
      <c r="H334" s="696">
        <v>9.3</v>
      </c>
      <c r="I334" s="696">
        <v>9.2</v>
      </c>
      <c r="J334" s="696">
        <v>9.4</v>
      </c>
      <c r="K334" s="696">
        <v>8.6</v>
      </c>
      <c r="L334" s="696">
        <v>8.8</v>
      </c>
      <c r="M334" s="910" t="s">
        <v>449</v>
      </c>
      <c r="N334" s="910" t="s">
        <v>449</v>
      </c>
      <c r="O334" s="696">
        <v>9.9</v>
      </c>
      <c r="P334" s="696">
        <v>9</v>
      </c>
      <c r="Q334" s="505">
        <v>9.07</v>
      </c>
    </row>
    <row r="335" s="135" customFormat="1" customHeight="1" spans="1:17">
      <c r="A335" s="543">
        <v>44729</v>
      </c>
      <c r="B335" s="543">
        <v>44735</v>
      </c>
      <c r="C335" s="238" t="s">
        <v>490</v>
      </c>
      <c r="D335" s="696">
        <v>8.7</v>
      </c>
      <c r="E335" s="696">
        <v>8.8</v>
      </c>
      <c r="F335" s="696">
        <v>8.7</v>
      </c>
      <c r="G335" s="696">
        <v>8.9</v>
      </c>
      <c r="H335" s="696">
        <v>9</v>
      </c>
      <c r="I335" s="696">
        <v>8.9</v>
      </c>
      <c r="J335" s="696">
        <v>9.2</v>
      </c>
      <c r="K335" s="696">
        <v>8.7</v>
      </c>
      <c r="L335" s="696">
        <v>8.8</v>
      </c>
      <c r="M335" s="910" t="s">
        <v>449</v>
      </c>
      <c r="N335" s="910" t="s">
        <v>449</v>
      </c>
      <c r="O335" s="696" t="s">
        <v>494</v>
      </c>
      <c r="P335" s="696" t="s">
        <v>494</v>
      </c>
      <c r="Q335" s="505">
        <v>8.86</v>
      </c>
    </row>
    <row r="336" s="135" customFormat="1" customHeight="1" spans="1:17">
      <c r="A336" s="543">
        <v>44729</v>
      </c>
      <c r="B336" s="543">
        <v>44735</v>
      </c>
      <c r="C336" s="238" t="s">
        <v>491</v>
      </c>
      <c r="D336" s="696">
        <v>8.7</v>
      </c>
      <c r="E336" s="696">
        <v>8.7</v>
      </c>
      <c r="F336" s="696">
        <v>8.7</v>
      </c>
      <c r="G336" s="696">
        <v>8.9</v>
      </c>
      <c r="H336" s="696">
        <v>9</v>
      </c>
      <c r="I336" s="696">
        <v>8.9</v>
      </c>
      <c r="J336" s="696">
        <v>9.2</v>
      </c>
      <c r="K336" s="696">
        <v>8.8</v>
      </c>
      <c r="L336" s="696">
        <v>8.9</v>
      </c>
      <c r="M336" s="910" t="s">
        <v>449</v>
      </c>
      <c r="N336" s="910" t="s">
        <v>449</v>
      </c>
      <c r="O336" s="696" t="s">
        <v>494</v>
      </c>
      <c r="P336" s="696" t="s">
        <v>494</v>
      </c>
      <c r="Q336" s="505">
        <v>8.87</v>
      </c>
    </row>
    <row r="337" s="135" customFormat="1" customHeight="1" spans="1:17">
      <c r="A337" s="543">
        <v>44729</v>
      </c>
      <c r="B337" s="543">
        <v>44735</v>
      </c>
      <c r="C337" s="238" t="s">
        <v>492</v>
      </c>
      <c r="D337" s="696">
        <v>-0.2</v>
      </c>
      <c r="E337" s="696">
        <v>-0.2</v>
      </c>
      <c r="F337" s="696">
        <v>-0.3</v>
      </c>
      <c r="G337" s="696">
        <v>-0.3</v>
      </c>
      <c r="H337" s="696">
        <v>-0.3</v>
      </c>
      <c r="I337" s="696">
        <v>-0.3</v>
      </c>
      <c r="J337" s="696">
        <v>-0.2</v>
      </c>
      <c r="K337" s="696">
        <v>0.2</v>
      </c>
      <c r="L337" s="505">
        <v>0.25</v>
      </c>
      <c r="M337" s="910" t="s">
        <v>449</v>
      </c>
      <c r="N337" s="910" t="s">
        <v>449</v>
      </c>
      <c r="O337" s="696" t="s">
        <v>449</v>
      </c>
      <c r="P337" s="696" t="s">
        <v>449</v>
      </c>
      <c r="Q337" s="505">
        <v>-0.2</v>
      </c>
    </row>
    <row r="338" s="135" customFormat="1" customHeight="1" spans="1:17">
      <c r="A338" s="543">
        <v>44729</v>
      </c>
      <c r="B338" s="543">
        <v>44735</v>
      </c>
      <c r="C338" s="238" t="s">
        <v>493</v>
      </c>
      <c r="D338" s="696">
        <v>-0.2</v>
      </c>
      <c r="E338" s="696">
        <v>-0.3</v>
      </c>
      <c r="F338" s="696">
        <v>-0.3</v>
      </c>
      <c r="G338" s="696">
        <v>-0.3</v>
      </c>
      <c r="H338" s="696">
        <v>-0.3</v>
      </c>
      <c r="I338" s="696">
        <v>-0.3</v>
      </c>
      <c r="J338" s="696">
        <v>-0.2</v>
      </c>
      <c r="K338" s="696">
        <v>0.3</v>
      </c>
      <c r="L338" s="505">
        <v>0.35</v>
      </c>
      <c r="M338" s="910" t="s">
        <v>449</v>
      </c>
      <c r="N338" s="910" t="s">
        <v>449</v>
      </c>
      <c r="O338" s="696" t="s">
        <v>449</v>
      </c>
      <c r="P338" s="696" t="s">
        <v>449</v>
      </c>
      <c r="Q338" s="505">
        <v>-0.19</v>
      </c>
    </row>
    <row r="339" s="135" customFormat="1" customHeight="1" spans="1:17">
      <c r="A339" s="543">
        <v>44736</v>
      </c>
      <c r="B339" s="543">
        <v>44742</v>
      </c>
      <c r="C339" s="238" t="s">
        <v>488</v>
      </c>
      <c r="D339" s="696">
        <v>10</v>
      </c>
      <c r="E339" s="696">
        <v>10.4</v>
      </c>
      <c r="F339" s="696">
        <v>10.3</v>
      </c>
      <c r="G339" s="696">
        <v>10.5</v>
      </c>
      <c r="H339" s="696">
        <v>10.5</v>
      </c>
      <c r="I339" s="696">
        <v>10.3</v>
      </c>
      <c r="J339" s="696">
        <v>11</v>
      </c>
      <c r="K339" s="696">
        <v>10</v>
      </c>
      <c r="L339" s="696">
        <v>9.8</v>
      </c>
      <c r="M339" s="910" t="s">
        <v>449</v>
      </c>
      <c r="N339" s="910" t="s">
        <v>449</v>
      </c>
      <c r="O339" s="505">
        <v>11.05</v>
      </c>
      <c r="P339" s="696">
        <v>10.4</v>
      </c>
      <c r="Q339" s="505">
        <v>10.39</v>
      </c>
    </row>
    <row r="340" s="135" customFormat="1" customHeight="1" spans="1:17">
      <c r="A340" s="543">
        <v>44736</v>
      </c>
      <c r="B340" s="543">
        <v>44742</v>
      </c>
      <c r="C340" s="238" t="s">
        <v>489</v>
      </c>
      <c r="D340" s="696">
        <v>9.9</v>
      </c>
      <c r="E340" s="696">
        <v>10.2</v>
      </c>
      <c r="F340" s="696">
        <v>10.2</v>
      </c>
      <c r="G340" s="696">
        <v>10.5</v>
      </c>
      <c r="H340" s="696">
        <v>10.4</v>
      </c>
      <c r="I340" s="696">
        <v>10.2</v>
      </c>
      <c r="J340" s="696">
        <v>10.9</v>
      </c>
      <c r="K340" s="696">
        <v>10.1</v>
      </c>
      <c r="L340" s="696">
        <v>9.9</v>
      </c>
      <c r="M340" s="910" t="s">
        <v>449</v>
      </c>
      <c r="N340" s="910" t="s">
        <v>449</v>
      </c>
      <c r="O340" s="696">
        <v>11.4</v>
      </c>
      <c r="P340" s="696">
        <v>10.7</v>
      </c>
      <c r="Q340" s="505">
        <v>10.4</v>
      </c>
    </row>
    <row r="341" s="135" customFormat="1" customHeight="1" spans="1:17">
      <c r="A341" s="543">
        <v>44736</v>
      </c>
      <c r="B341" s="543">
        <v>44742</v>
      </c>
      <c r="C341" s="238" t="s">
        <v>490</v>
      </c>
      <c r="D341" s="696">
        <v>9.9</v>
      </c>
      <c r="E341" s="696">
        <v>10.2</v>
      </c>
      <c r="F341" s="696">
        <v>10.1</v>
      </c>
      <c r="G341" s="696">
        <v>10.3</v>
      </c>
      <c r="H341" s="696">
        <v>10.3</v>
      </c>
      <c r="I341" s="696">
        <v>10.1</v>
      </c>
      <c r="J341" s="696">
        <v>10.8</v>
      </c>
      <c r="K341" s="696">
        <v>10.3</v>
      </c>
      <c r="L341" s="696">
        <v>10</v>
      </c>
      <c r="M341" s="910" t="s">
        <v>449</v>
      </c>
      <c r="N341" s="910" t="s">
        <v>449</v>
      </c>
      <c r="O341" s="696" t="s">
        <v>494</v>
      </c>
      <c r="P341" s="696" t="s">
        <v>494</v>
      </c>
      <c r="Q341" s="505">
        <v>10.22</v>
      </c>
    </row>
    <row r="342" s="135" customFormat="1" customHeight="1" spans="1:17">
      <c r="A342" s="543">
        <v>44736</v>
      </c>
      <c r="B342" s="543">
        <v>44742</v>
      </c>
      <c r="C342" s="238" t="s">
        <v>491</v>
      </c>
      <c r="D342" s="696">
        <v>9.8</v>
      </c>
      <c r="E342" s="696">
        <v>10.1</v>
      </c>
      <c r="F342" s="696">
        <v>10.1</v>
      </c>
      <c r="G342" s="696">
        <v>10.3</v>
      </c>
      <c r="H342" s="696">
        <v>10.3</v>
      </c>
      <c r="I342" s="696">
        <v>10.1</v>
      </c>
      <c r="J342" s="696">
        <v>10.8</v>
      </c>
      <c r="K342" s="696">
        <v>10.4</v>
      </c>
      <c r="L342" s="696">
        <v>10.3</v>
      </c>
      <c r="M342" s="910" t="s">
        <v>449</v>
      </c>
      <c r="N342" s="910" t="s">
        <v>449</v>
      </c>
      <c r="O342" s="696" t="s">
        <v>494</v>
      </c>
      <c r="P342" s="696" t="s">
        <v>494</v>
      </c>
      <c r="Q342" s="505">
        <v>10.24</v>
      </c>
    </row>
    <row r="343" s="135" customFormat="1" customHeight="1" spans="1:17">
      <c r="A343" s="543">
        <v>44736</v>
      </c>
      <c r="B343" s="543">
        <v>44742</v>
      </c>
      <c r="C343" s="238" t="s">
        <v>492</v>
      </c>
      <c r="D343" s="696">
        <v>-0.1</v>
      </c>
      <c r="E343" s="696">
        <v>-0.2</v>
      </c>
      <c r="F343" s="696">
        <v>-0.2</v>
      </c>
      <c r="G343" s="696">
        <v>-0.2</v>
      </c>
      <c r="H343" s="696">
        <v>-0.2</v>
      </c>
      <c r="I343" s="696">
        <v>-0.2</v>
      </c>
      <c r="J343" s="696">
        <v>-0.2</v>
      </c>
      <c r="K343" s="696">
        <v>0.3</v>
      </c>
      <c r="L343" s="696">
        <v>0.2</v>
      </c>
      <c r="M343" s="910" t="s">
        <v>449</v>
      </c>
      <c r="N343" s="910" t="s">
        <v>449</v>
      </c>
      <c r="O343" s="696" t="s">
        <v>449</v>
      </c>
      <c r="P343" s="696" t="s">
        <v>449</v>
      </c>
      <c r="Q343" s="505">
        <v>-0.17</v>
      </c>
    </row>
    <row r="344" s="135" customFormat="1" customHeight="1" spans="1:17">
      <c r="A344" s="543">
        <v>44736</v>
      </c>
      <c r="B344" s="543">
        <v>44742</v>
      </c>
      <c r="C344" s="238" t="s">
        <v>493</v>
      </c>
      <c r="D344" s="696">
        <v>-0.2</v>
      </c>
      <c r="E344" s="696">
        <v>-0.3</v>
      </c>
      <c r="F344" s="696">
        <v>-0.2</v>
      </c>
      <c r="G344" s="696">
        <v>-0.2</v>
      </c>
      <c r="H344" s="696">
        <v>-0.2</v>
      </c>
      <c r="I344" s="696">
        <v>-0.2</v>
      </c>
      <c r="J344" s="696">
        <v>-0.2</v>
      </c>
      <c r="K344" s="696">
        <v>0.4</v>
      </c>
      <c r="L344" s="696">
        <v>0.5</v>
      </c>
      <c r="M344" s="910" t="s">
        <v>449</v>
      </c>
      <c r="N344" s="910" t="s">
        <v>449</v>
      </c>
      <c r="O344" s="696" t="s">
        <v>449</v>
      </c>
      <c r="P344" s="696" t="s">
        <v>449</v>
      </c>
      <c r="Q344" s="505">
        <v>-0.15</v>
      </c>
    </row>
    <row r="345" s="135" customFormat="1" customHeight="1" spans="1:17">
      <c r="A345" s="543">
        <v>44743</v>
      </c>
      <c r="B345" s="543">
        <v>44749</v>
      </c>
      <c r="C345" s="238" t="s">
        <v>488</v>
      </c>
      <c r="D345" s="696">
        <v>11.1</v>
      </c>
      <c r="E345" s="696">
        <v>11.1</v>
      </c>
      <c r="F345" s="696">
        <v>11</v>
      </c>
      <c r="G345" s="696">
        <v>11.4</v>
      </c>
      <c r="H345" s="696">
        <v>11.3</v>
      </c>
      <c r="I345" s="696">
        <v>11</v>
      </c>
      <c r="J345" s="696">
        <v>11.5</v>
      </c>
      <c r="K345" s="696">
        <v>10.4</v>
      </c>
      <c r="L345" s="696">
        <v>10.5</v>
      </c>
      <c r="M345" s="910" t="s">
        <v>449</v>
      </c>
      <c r="N345" s="910" t="s">
        <v>449</v>
      </c>
      <c r="O345" s="696">
        <v>12</v>
      </c>
      <c r="P345" s="696">
        <v>10.7</v>
      </c>
      <c r="Q345" s="505">
        <v>11.09</v>
      </c>
    </row>
    <row r="346" s="135" customFormat="1" customHeight="1" spans="1:17">
      <c r="A346" s="543">
        <v>44743</v>
      </c>
      <c r="B346" s="543">
        <v>44749</v>
      </c>
      <c r="C346" s="238" t="s">
        <v>489</v>
      </c>
      <c r="D346" s="696">
        <v>11</v>
      </c>
      <c r="E346" s="696">
        <v>11</v>
      </c>
      <c r="F346" s="696">
        <v>11</v>
      </c>
      <c r="G346" s="696">
        <v>11.4</v>
      </c>
      <c r="H346" s="696">
        <v>11.2</v>
      </c>
      <c r="I346" s="696">
        <v>10.9</v>
      </c>
      <c r="J346" s="696">
        <v>11.4</v>
      </c>
      <c r="K346" s="696">
        <v>10.5</v>
      </c>
      <c r="L346" s="696">
        <v>10.6</v>
      </c>
      <c r="M346" s="910" t="s">
        <v>449</v>
      </c>
      <c r="N346" s="910" t="s">
        <v>449</v>
      </c>
      <c r="O346" s="696">
        <v>12.2</v>
      </c>
      <c r="P346" s="696">
        <v>10.8</v>
      </c>
      <c r="Q346" s="505">
        <v>11.09</v>
      </c>
    </row>
    <row r="347" s="135" customFormat="1" customHeight="1" spans="1:17">
      <c r="A347" s="543">
        <v>44743</v>
      </c>
      <c r="B347" s="543">
        <v>44749</v>
      </c>
      <c r="C347" s="238" t="s">
        <v>490</v>
      </c>
      <c r="D347" s="696">
        <v>10.9</v>
      </c>
      <c r="E347" s="696">
        <v>10.9</v>
      </c>
      <c r="F347" s="696">
        <v>10.7</v>
      </c>
      <c r="G347" s="696">
        <v>11.2</v>
      </c>
      <c r="H347" s="696">
        <v>11.1</v>
      </c>
      <c r="I347" s="696">
        <v>10.8</v>
      </c>
      <c r="J347" s="696">
        <v>11.3</v>
      </c>
      <c r="K347" s="696">
        <v>10.6</v>
      </c>
      <c r="L347" s="696">
        <v>10.8</v>
      </c>
      <c r="M347" s="910" t="s">
        <v>449</v>
      </c>
      <c r="N347" s="910" t="s">
        <v>449</v>
      </c>
      <c r="O347" s="696" t="s">
        <v>494</v>
      </c>
      <c r="P347" s="696" t="s">
        <v>494</v>
      </c>
      <c r="Q347" s="505">
        <v>10.92</v>
      </c>
    </row>
    <row r="348" s="135" customFormat="1" customHeight="1" spans="1:17">
      <c r="A348" s="543">
        <v>44743</v>
      </c>
      <c r="B348" s="543">
        <v>44749</v>
      </c>
      <c r="C348" s="238" t="s">
        <v>491</v>
      </c>
      <c r="D348" s="696">
        <v>10.9</v>
      </c>
      <c r="E348" s="696">
        <v>10.8</v>
      </c>
      <c r="F348" s="696">
        <v>10.7</v>
      </c>
      <c r="G348" s="696">
        <v>11.2</v>
      </c>
      <c r="H348" s="696">
        <v>11.1</v>
      </c>
      <c r="I348" s="696">
        <v>10.8</v>
      </c>
      <c r="J348" s="696">
        <v>11.3</v>
      </c>
      <c r="K348" s="696">
        <v>10.7</v>
      </c>
      <c r="L348" s="696">
        <v>11</v>
      </c>
      <c r="M348" s="910" t="s">
        <v>449</v>
      </c>
      <c r="N348" s="910" t="s">
        <v>449</v>
      </c>
      <c r="O348" s="696" t="s">
        <v>494</v>
      </c>
      <c r="P348" s="696" t="s">
        <v>494</v>
      </c>
      <c r="Q348" s="505">
        <v>10.94</v>
      </c>
    </row>
    <row r="349" s="135" customFormat="1" customHeight="1" spans="1:17">
      <c r="A349" s="543">
        <v>44743</v>
      </c>
      <c r="B349" s="543">
        <v>44749</v>
      </c>
      <c r="C349" s="238" t="s">
        <v>492</v>
      </c>
      <c r="D349" s="696">
        <v>-0.2</v>
      </c>
      <c r="E349" s="696">
        <v>-0.2</v>
      </c>
      <c r="F349" s="696">
        <v>-0.3</v>
      </c>
      <c r="G349" s="696">
        <v>-0.2</v>
      </c>
      <c r="H349" s="696">
        <v>-0.2</v>
      </c>
      <c r="I349" s="696">
        <v>-0.2</v>
      </c>
      <c r="J349" s="696">
        <v>-0.2</v>
      </c>
      <c r="K349" s="696">
        <v>0.2</v>
      </c>
      <c r="L349" s="696">
        <v>0.3</v>
      </c>
      <c r="M349" s="910" t="s">
        <v>449</v>
      </c>
      <c r="N349" s="910" t="s">
        <v>449</v>
      </c>
      <c r="O349" s="696" t="s">
        <v>449</v>
      </c>
      <c r="P349" s="696" t="s">
        <v>449</v>
      </c>
      <c r="Q349" s="505">
        <v>-0.17</v>
      </c>
    </row>
    <row r="350" s="135" customFormat="1" customHeight="1" spans="1:17">
      <c r="A350" s="543">
        <v>44743</v>
      </c>
      <c r="B350" s="543">
        <v>44749</v>
      </c>
      <c r="C350" s="238" t="s">
        <v>493</v>
      </c>
      <c r="D350" s="696">
        <v>-0.2</v>
      </c>
      <c r="E350" s="696">
        <v>-0.3</v>
      </c>
      <c r="F350" s="696">
        <v>-0.3</v>
      </c>
      <c r="G350" s="696">
        <v>-0.2</v>
      </c>
      <c r="H350" s="696">
        <v>-0.2</v>
      </c>
      <c r="I350" s="696">
        <v>-0.2</v>
      </c>
      <c r="J350" s="696">
        <v>-0.2</v>
      </c>
      <c r="K350" s="696">
        <v>0.3</v>
      </c>
      <c r="L350" s="696">
        <v>0.5</v>
      </c>
      <c r="M350" s="910" t="s">
        <v>449</v>
      </c>
      <c r="N350" s="910" t="s">
        <v>449</v>
      </c>
      <c r="O350" s="696" t="s">
        <v>449</v>
      </c>
      <c r="P350" s="696" t="s">
        <v>449</v>
      </c>
      <c r="Q350" s="505">
        <v>-0.15</v>
      </c>
    </row>
    <row r="351" s="135" customFormat="1" customHeight="1" spans="1:17">
      <c r="A351" s="543">
        <v>44750</v>
      </c>
      <c r="B351" s="543">
        <v>44756</v>
      </c>
      <c r="C351" s="238" t="s">
        <v>488</v>
      </c>
      <c r="D351" s="696">
        <v>11.2</v>
      </c>
      <c r="E351" s="696">
        <v>11.5</v>
      </c>
      <c r="F351" s="696">
        <v>11.4</v>
      </c>
      <c r="G351" s="696">
        <v>11.5</v>
      </c>
      <c r="H351" s="696">
        <v>11.7</v>
      </c>
      <c r="I351" s="696">
        <v>11.6</v>
      </c>
      <c r="J351" s="696">
        <v>12.4</v>
      </c>
      <c r="K351" s="696">
        <v>11</v>
      </c>
      <c r="L351" s="696">
        <v>11</v>
      </c>
      <c r="M351" s="910" t="s">
        <v>449</v>
      </c>
      <c r="N351" s="910" t="s">
        <v>449</v>
      </c>
      <c r="O351" s="696">
        <v>12.5</v>
      </c>
      <c r="P351" s="696">
        <v>11.5</v>
      </c>
      <c r="Q351" s="505">
        <v>11.57</v>
      </c>
    </row>
    <row r="352" s="135" customFormat="1" customHeight="1" spans="1:17">
      <c r="A352" s="543">
        <v>44750</v>
      </c>
      <c r="B352" s="543">
        <v>44756</v>
      </c>
      <c r="C352" s="238" t="s">
        <v>489</v>
      </c>
      <c r="D352" s="696">
        <v>11.1</v>
      </c>
      <c r="E352" s="696">
        <v>11.5</v>
      </c>
      <c r="F352" s="696">
        <v>11.4</v>
      </c>
      <c r="G352" s="696">
        <v>11.5</v>
      </c>
      <c r="H352" s="696">
        <v>11.6</v>
      </c>
      <c r="I352" s="696">
        <v>11.5</v>
      </c>
      <c r="J352" s="696">
        <v>12.3</v>
      </c>
      <c r="K352" s="696">
        <v>11</v>
      </c>
      <c r="L352" s="696">
        <v>11.1</v>
      </c>
      <c r="M352" s="910" t="s">
        <v>449</v>
      </c>
      <c r="N352" s="910" t="s">
        <v>449</v>
      </c>
      <c r="O352" s="696">
        <v>12.9</v>
      </c>
      <c r="P352" s="696">
        <v>11.8</v>
      </c>
      <c r="Q352" s="505">
        <v>11.61</v>
      </c>
    </row>
    <row r="353" s="135" customFormat="1" customHeight="1" spans="1:17">
      <c r="A353" s="543">
        <v>44750</v>
      </c>
      <c r="B353" s="543">
        <v>44756</v>
      </c>
      <c r="C353" s="238" t="s">
        <v>490</v>
      </c>
      <c r="D353" s="696">
        <v>11</v>
      </c>
      <c r="E353" s="696">
        <v>11.4</v>
      </c>
      <c r="F353" s="696">
        <v>11.2</v>
      </c>
      <c r="G353" s="696">
        <v>11.4</v>
      </c>
      <c r="H353" s="696">
        <v>11.5</v>
      </c>
      <c r="I353" s="696">
        <v>11.4</v>
      </c>
      <c r="J353" s="696">
        <v>12.1</v>
      </c>
      <c r="K353" s="696">
        <v>11.1</v>
      </c>
      <c r="L353" s="696">
        <v>11.3</v>
      </c>
      <c r="M353" s="910" t="s">
        <v>449</v>
      </c>
      <c r="N353" s="910" t="s">
        <v>449</v>
      </c>
      <c r="O353" s="696" t="s">
        <v>494</v>
      </c>
      <c r="P353" s="696" t="s">
        <v>494</v>
      </c>
      <c r="Q353" s="505">
        <v>11.38</v>
      </c>
    </row>
    <row r="354" s="135" customFormat="1" customHeight="1" spans="1:17">
      <c r="A354" s="543">
        <v>44750</v>
      </c>
      <c r="B354" s="543">
        <v>44756</v>
      </c>
      <c r="C354" s="238" t="s">
        <v>491</v>
      </c>
      <c r="D354" s="696">
        <v>11</v>
      </c>
      <c r="E354" s="696">
        <v>11.3</v>
      </c>
      <c r="F354" s="696">
        <v>11.2</v>
      </c>
      <c r="G354" s="696">
        <v>11.4</v>
      </c>
      <c r="H354" s="696">
        <v>11.5</v>
      </c>
      <c r="I354" s="696">
        <v>11.4</v>
      </c>
      <c r="J354" s="696">
        <v>12.1</v>
      </c>
      <c r="K354" s="696">
        <v>11.2</v>
      </c>
      <c r="L354" s="696">
        <v>11.3</v>
      </c>
      <c r="M354" s="910" t="s">
        <v>449</v>
      </c>
      <c r="N354" s="910" t="s">
        <v>449</v>
      </c>
      <c r="O354" s="696" t="s">
        <v>494</v>
      </c>
      <c r="P354" s="696" t="s">
        <v>494</v>
      </c>
      <c r="Q354" s="505">
        <v>11.38</v>
      </c>
    </row>
    <row r="355" s="135" customFormat="1" customHeight="1" spans="1:17">
      <c r="A355" s="543">
        <v>44750</v>
      </c>
      <c r="B355" s="543">
        <v>44756</v>
      </c>
      <c r="C355" s="238" t="s">
        <v>492</v>
      </c>
      <c r="D355" s="696">
        <v>-0.2</v>
      </c>
      <c r="E355" s="696">
        <v>-0.1</v>
      </c>
      <c r="F355" s="696">
        <v>-0.2</v>
      </c>
      <c r="G355" s="696">
        <v>-0.1</v>
      </c>
      <c r="H355" s="696">
        <v>-0.2</v>
      </c>
      <c r="I355" s="696">
        <v>-0.2</v>
      </c>
      <c r="J355" s="696">
        <v>-0.3</v>
      </c>
      <c r="K355" s="696">
        <v>0.1</v>
      </c>
      <c r="L355" s="696">
        <v>0.3</v>
      </c>
      <c r="M355" s="910" t="s">
        <v>449</v>
      </c>
      <c r="N355" s="910" t="s">
        <v>449</v>
      </c>
      <c r="O355" s="696" t="s">
        <v>449</v>
      </c>
      <c r="P355" s="696" t="s">
        <v>449</v>
      </c>
      <c r="Q355" s="505">
        <v>-0.19</v>
      </c>
    </row>
    <row r="356" s="135" customFormat="1" customHeight="1" spans="1:17">
      <c r="A356" s="543">
        <v>44750</v>
      </c>
      <c r="B356" s="543">
        <v>44756</v>
      </c>
      <c r="C356" s="238" t="s">
        <v>493</v>
      </c>
      <c r="D356" s="696">
        <v>-0.2</v>
      </c>
      <c r="E356" s="696">
        <v>-0.2</v>
      </c>
      <c r="F356" s="696">
        <v>-0.2</v>
      </c>
      <c r="G356" s="696">
        <v>-0.1</v>
      </c>
      <c r="H356" s="696">
        <v>-0.2</v>
      </c>
      <c r="I356" s="696">
        <v>-0.2</v>
      </c>
      <c r="J356" s="696">
        <v>-0.3</v>
      </c>
      <c r="K356" s="696">
        <v>0.2</v>
      </c>
      <c r="L356" s="696">
        <v>0.3</v>
      </c>
      <c r="M356" s="910" t="s">
        <v>449</v>
      </c>
      <c r="N356" s="910" t="s">
        <v>449</v>
      </c>
      <c r="O356" s="696" t="s">
        <v>449</v>
      </c>
      <c r="P356" s="696" t="s">
        <v>449</v>
      </c>
      <c r="Q356" s="505">
        <v>-0.19</v>
      </c>
    </row>
    <row r="357" s="135" customFormat="1" customHeight="1" spans="1:17">
      <c r="A357" s="543">
        <v>44757</v>
      </c>
      <c r="B357" s="543">
        <v>44763</v>
      </c>
      <c r="C357" s="238" t="s">
        <v>488</v>
      </c>
      <c r="D357" s="696">
        <v>10.6</v>
      </c>
      <c r="E357" s="696">
        <v>11.2</v>
      </c>
      <c r="F357" s="696">
        <v>11.1</v>
      </c>
      <c r="G357" s="696">
        <v>11.2</v>
      </c>
      <c r="H357" s="696">
        <v>11.3</v>
      </c>
      <c r="I357" s="696">
        <v>11.2</v>
      </c>
      <c r="J357" s="696">
        <v>12.1</v>
      </c>
      <c r="K357" s="696">
        <v>11</v>
      </c>
      <c r="L357" s="696">
        <v>10.9</v>
      </c>
      <c r="M357" s="910" t="s">
        <v>449</v>
      </c>
      <c r="N357" s="910" t="s">
        <v>449</v>
      </c>
      <c r="O357" s="505">
        <v>12.45</v>
      </c>
      <c r="P357" s="696">
        <v>11.4</v>
      </c>
      <c r="Q357" s="505">
        <v>11.31</v>
      </c>
    </row>
    <row r="358" s="135" customFormat="1" customHeight="1" spans="1:17">
      <c r="A358" s="543">
        <v>44757</v>
      </c>
      <c r="B358" s="543">
        <v>44763</v>
      </c>
      <c r="C358" s="238" t="s">
        <v>489</v>
      </c>
      <c r="D358" s="696">
        <v>10.5</v>
      </c>
      <c r="E358" s="696">
        <v>11</v>
      </c>
      <c r="F358" s="696">
        <v>11</v>
      </c>
      <c r="G358" s="696">
        <v>11.2</v>
      </c>
      <c r="H358" s="696">
        <v>11.2</v>
      </c>
      <c r="I358" s="696">
        <v>11.1</v>
      </c>
      <c r="J358" s="696">
        <v>12</v>
      </c>
      <c r="K358" s="696">
        <v>11</v>
      </c>
      <c r="L358" s="696">
        <v>11</v>
      </c>
      <c r="M358" s="910" t="s">
        <v>449</v>
      </c>
      <c r="N358" s="910" t="s">
        <v>449</v>
      </c>
      <c r="O358" s="696">
        <v>12.7</v>
      </c>
      <c r="P358" s="696">
        <v>11.6</v>
      </c>
      <c r="Q358" s="505">
        <v>11.3</v>
      </c>
    </row>
    <row r="359" s="135" customFormat="1" customHeight="1" spans="1:17">
      <c r="A359" s="543">
        <v>44757</v>
      </c>
      <c r="B359" s="543">
        <v>44763</v>
      </c>
      <c r="C359" s="238" t="s">
        <v>490</v>
      </c>
      <c r="D359" s="696">
        <v>10.4</v>
      </c>
      <c r="E359" s="696">
        <v>10.8</v>
      </c>
      <c r="F359" s="696">
        <v>10.8</v>
      </c>
      <c r="G359" s="696">
        <v>11.1</v>
      </c>
      <c r="H359" s="696">
        <v>11.1</v>
      </c>
      <c r="I359" s="696">
        <v>11</v>
      </c>
      <c r="J359" s="696">
        <v>11.8</v>
      </c>
      <c r="K359" s="696">
        <v>11.1</v>
      </c>
      <c r="L359" s="696">
        <v>11.2</v>
      </c>
      <c r="M359" s="910" t="s">
        <v>449</v>
      </c>
      <c r="N359" s="910" t="s">
        <v>449</v>
      </c>
      <c r="O359" s="696" t="s">
        <v>494</v>
      </c>
      <c r="P359" s="696" t="s">
        <v>494</v>
      </c>
      <c r="Q359" s="505">
        <v>11.03</v>
      </c>
    </row>
    <row r="360" s="135" customFormat="1" customHeight="1" spans="1:17">
      <c r="A360" s="543">
        <v>44757</v>
      </c>
      <c r="B360" s="543">
        <v>44763</v>
      </c>
      <c r="C360" s="238" t="s">
        <v>491</v>
      </c>
      <c r="D360" s="696">
        <v>10.4</v>
      </c>
      <c r="E360" s="696">
        <v>10.8</v>
      </c>
      <c r="F360" s="696">
        <v>10.8</v>
      </c>
      <c r="G360" s="696">
        <v>11.1</v>
      </c>
      <c r="H360" s="696">
        <v>11.1</v>
      </c>
      <c r="I360" s="696">
        <v>11</v>
      </c>
      <c r="J360" s="696">
        <v>11.8</v>
      </c>
      <c r="K360" s="696">
        <v>11.2</v>
      </c>
      <c r="L360" s="696">
        <v>11.3</v>
      </c>
      <c r="M360" s="910" t="s">
        <v>449</v>
      </c>
      <c r="N360" s="910" t="s">
        <v>449</v>
      </c>
      <c r="O360" s="696" t="s">
        <v>494</v>
      </c>
      <c r="P360" s="696" t="s">
        <v>494</v>
      </c>
      <c r="Q360" s="505">
        <v>11.06</v>
      </c>
    </row>
    <row r="361" s="135" customFormat="1" customHeight="1" spans="1:17">
      <c r="A361" s="543">
        <v>44757</v>
      </c>
      <c r="B361" s="543">
        <v>44763</v>
      </c>
      <c r="C361" s="238" t="s">
        <v>492</v>
      </c>
      <c r="D361" s="696">
        <v>-0.2</v>
      </c>
      <c r="E361" s="696">
        <v>-0.4</v>
      </c>
      <c r="F361" s="696">
        <v>-0.3</v>
      </c>
      <c r="G361" s="696">
        <v>-0.1</v>
      </c>
      <c r="H361" s="696">
        <v>-0.2</v>
      </c>
      <c r="I361" s="696">
        <v>-0.2</v>
      </c>
      <c r="J361" s="696">
        <v>-0.3</v>
      </c>
      <c r="K361" s="696">
        <v>0.1</v>
      </c>
      <c r="L361" s="696">
        <v>0.3</v>
      </c>
      <c r="M361" s="910" t="s">
        <v>449</v>
      </c>
      <c r="N361" s="910" t="s">
        <v>449</v>
      </c>
      <c r="O361" s="696" t="s">
        <v>449</v>
      </c>
      <c r="P361" s="696" t="s">
        <v>449</v>
      </c>
      <c r="Q361" s="505">
        <v>-0.28</v>
      </c>
    </row>
    <row r="362" s="135" customFormat="1" customHeight="1" spans="1:17">
      <c r="A362" s="543">
        <v>44757</v>
      </c>
      <c r="B362" s="543">
        <v>44763</v>
      </c>
      <c r="C362" s="238" t="s">
        <v>493</v>
      </c>
      <c r="D362" s="696">
        <v>-0.2</v>
      </c>
      <c r="E362" s="696">
        <v>-0.4</v>
      </c>
      <c r="F362" s="696">
        <v>-0.3</v>
      </c>
      <c r="G362" s="696">
        <v>-0.1</v>
      </c>
      <c r="H362" s="696">
        <v>-0.2</v>
      </c>
      <c r="I362" s="696">
        <v>-0.2</v>
      </c>
      <c r="J362" s="696">
        <v>-0.3</v>
      </c>
      <c r="K362" s="696">
        <v>0.2</v>
      </c>
      <c r="L362" s="696">
        <v>0.4</v>
      </c>
      <c r="M362" s="910" t="s">
        <v>449</v>
      </c>
      <c r="N362" s="910" t="s">
        <v>449</v>
      </c>
      <c r="O362" s="696" t="s">
        <v>449</v>
      </c>
      <c r="P362" s="696" t="s">
        <v>449</v>
      </c>
      <c r="Q362" s="505">
        <v>-0.25</v>
      </c>
    </row>
    <row r="363" s="135" customFormat="1" customHeight="1" spans="1:17">
      <c r="A363" s="543">
        <v>44764</v>
      </c>
      <c r="B363" s="543">
        <v>44770</v>
      </c>
      <c r="C363" s="238" t="s">
        <v>488</v>
      </c>
      <c r="D363" s="696">
        <v>10</v>
      </c>
      <c r="E363" s="696">
        <v>10.2</v>
      </c>
      <c r="F363" s="696">
        <v>10</v>
      </c>
      <c r="G363" s="696">
        <v>10.2</v>
      </c>
      <c r="H363" s="696">
        <v>10</v>
      </c>
      <c r="I363" s="696">
        <v>10</v>
      </c>
      <c r="J363" s="696">
        <v>10.7</v>
      </c>
      <c r="K363" s="696">
        <v>10.5</v>
      </c>
      <c r="L363" s="696">
        <v>10</v>
      </c>
      <c r="M363" s="910" t="s">
        <v>449</v>
      </c>
      <c r="N363" s="910" t="s">
        <v>449</v>
      </c>
      <c r="O363" s="696">
        <v>11.3</v>
      </c>
      <c r="P363" s="696">
        <v>10.5</v>
      </c>
      <c r="Q363" s="505">
        <v>10.31</v>
      </c>
    </row>
    <row r="364" s="135" customFormat="1" customHeight="1" spans="1:17">
      <c r="A364" s="543">
        <v>44764</v>
      </c>
      <c r="B364" s="543">
        <v>44770</v>
      </c>
      <c r="C364" s="238" t="s">
        <v>489</v>
      </c>
      <c r="D364" s="696">
        <v>9.8</v>
      </c>
      <c r="E364" s="696">
        <v>10</v>
      </c>
      <c r="F364" s="696">
        <v>9.8</v>
      </c>
      <c r="G364" s="696">
        <v>10.2</v>
      </c>
      <c r="H364" s="696">
        <v>9.9</v>
      </c>
      <c r="I364" s="696">
        <v>9.9</v>
      </c>
      <c r="J364" s="696">
        <v>10.6</v>
      </c>
      <c r="K364" s="696">
        <v>10.5</v>
      </c>
      <c r="L364" s="696">
        <v>10.3</v>
      </c>
      <c r="M364" s="910" t="s">
        <v>449</v>
      </c>
      <c r="N364" s="910" t="s">
        <v>449</v>
      </c>
      <c r="O364" s="696">
        <v>11.5</v>
      </c>
      <c r="P364" s="696">
        <v>10.6</v>
      </c>
      <c r="Q364" s="505">
        <v>10.28</v>
      </c>
    </row>
    <row r="365" s="135" customFormat="1" customHeight="1" spans="1:17">
      <c r="A365" s="543">
        <v>44764</v>
      </c>
      <c r="B365" s="543">
        <v>44770</v>
      </c>
      <c r="C365" s="238" t="s">
        <v>490</v>
      </c>
      <c r="D365" s="696">
        <v>9.6</v>
      </c>
      <c r="E365" s="696">
        <v>9.8</v>
      </c>
      <c r="F365" s="696">
        <v>9.7</v>
      </c>
      <c r="G365" s="696">
        <v>10.1</v>
      </c>
      <c r="H365" s="696">
        <v>9.8</v>
      </c>
      <c r="I365" s="696">
        <v>9.8</v>
      </c>
      <c r="J365" s="696">
        <v>10.4</v>
      </c>
      <c r="K365" s="696">
        <v>10.6</v>
      </c>
      <c r="L365" s="696">
        <v>10.4</v>
      </c>
      <c r="M365" s="910" t="s">
        <v>449</v>
      </c>
      <c r="N365" s="910" t="s">
        <v>449</v>
      </c>
      <c r="O365" s="696" t="s">
        <v>494</v>
      </c>
      <c r="P365" s="696" t="s">
        <v>494</v>
      </c>
      <c r="Q365" s="505">
        <v>10.02</v>
      </c>
    </row>
    <row r="366" s="135" customFormat="1" customHeight="1" spans="1:17">
      <c r="A366" s="543">
        <v>44764</v>
      </c>
      <c r="B366" s="543">
        <v>44770</v>
      </c>
      <c r="C366" s="238" t="s">
        <v>491</v>
      </c>
      <c r="D366" s="696">
        <v>9.6</v>
      </c>
      <c r="E366" s="696">
        <v>9.8</v>
      </c>
      <c r="F366" s="696">
        <v>9.6</v>
      </c>
      <c r="G366" s="696">
        <v>10.1</v>
      </c>
      <c r="H366" s="696">
        <v>9.8</v>
      </c>
      <c r="I366" s="696">
        <v>9.8</v>
      </c>
      <c r="J366" s="696">
        <v>10.4</v>
      </c>
      <c r="K366" s="696">
        <v>10.7</v>
      </c>
      <c r="L366" s="696">
        <v>10.4</v>
      </c>
      <c r="M366" s="910" t="s">
        <v>449</v>
      </c>
      <c r="N366" s="910" t="s">
        <v>449</v>
      </c>
      <c r="O366" s="696" t="s">
        <v>494</v>
      </c>
      <c r="P366" s="696" t="s">
        <v>494</v>
      </c>
      <c r="Q366" s="505">
        <v>10.02</v>
      </c>
    </row>
    <row r="367" s="135" customFormat="1" customHeight="1" spans="1:17">
      <c r="A367" s="543">
        <v>44764</v>
      </c>
      <c r="B367" s="543">
        <v>44770</v>
      </c>
      <c r="C367" s="238" t="s">
        <v>492</v>
      </c>
      <c r="D367" s="696">
        <v>-0.4</v>
      </c>
      <c r="E367" s="696">
        <v>-0.4</v>
      </c>
      <c r="F367" s="696">
        <v>-0.3</v>
      </c>
      <c r="G367" s="696">
        <v>-0.1</v>
      </c>
      <c r="H367" s="696">
        <v>-0.2</v>
      </c>
      <c r="I367" s="696">
        <v>-0.2</v>
      </c>
      <c r="J367" s="696">
        <v>-0.3</v>
      </c>
      <c r="K367" s="696">
        <v>0.1</v>
      </c>
      <c r="L367" s="696">
        <v>0.4</v>
      </c>
      <c r="M367" s="910" t="s">
        <v>449</v>
      </c>
      <c r="N367" s="910" t="s">
        <v>449</v>
      </c>
      <c r="O367" s="696" t="s">
        <v>449</v>
      </c>
      <c r="P367" s="696" t="s">
        <v>449</v>
      </c>
      <c r="Q367" s="505">
        <v>-0.29</v>
      </c>
    </row>
    <row r="368" s="135" customFormat="1" customHeight="1" spans="1:17">
      <c r="A368" s="543">
        <v>44764</v>
      </c>
      <c r="B368" s="543">
        <v>44770</v>
      </c>
      <c r="C368" s="238" t="s">
        <v>493</v>
      </c>
      <c r="D368" s="696">
        <v>-0.4</v>
      </c>
      <c r="E368" s="696">
        <v>-0.4</v>
      </c>
      <c r="F368" s="696">
        <v>-0.4</v>
      </c>
      <c r="G368" s="696">
        <v>-0.1</v>
      </c>
      <c r="H368" s="696">
        <v>-0.2</v>
      </c>
      <c r="I368" s="696">
        <v>-0.2</v>
      </c>
      <c r="J368" s="696">
        <v>-0.3</v>
      </c>
      <c r="K368" s="696">
        <v>0.2</v>
      </c>
      <c r="L368" s="696">
        <v>0.4</v>
      </c>
      <c r="M368" s="910" t="s">
        <v>449</v>
      </c>
      <c r="N368" s="910" t="s">
        <v>449</v>
      </c>
      <c r="O368" s="696" t="s">
        <v>449</v>
      </c>
      <c r="P368" s="696" t="s">
        <v>449</v>
      </c>
      <c r="Q368" s="505">
        <v>-0.29</v>
      </c>
    </row>
    <row r="369" s="135" customFormat="1" customHeight="1" spans="1:17">
      <c r="A369" s="543">
        <v>44771</v>
      </c>
      <c r="B369" s="543">
        <v>44777</v>
      </c>
      <c r="C369" s="238" t="s">
        <v>488</v>
      </c>
      <c r="D369" s="696">
        <v>10.2</v>
      </c>
      <c r="E369" s="696">
        <v>10.6</v>
      </c>
      <c r="F369" s="696">
        <v>10.5</v>
      </c>
      <c r="G369" s="696">
        <v>10.5</v>
      </c>
      <c r="H369" s="696">
        <v>10.6</v>
      </c>
      <c r="I369" s="696">
        <v>10.5</v>
      </c>
      <c r="J369" s="696">
        <v>11.2</v>
      </c>
      <c r="K369" s="696">
        <v>10.9</v>
      </c>
      <c r="L369" s="696">
        <v>10.7</v>
      </c>
      <c r="M369" s="910" t="s">
        <v>449</v>
      </c>
      <c r="N369" s="910" t="s">
        <v>449</v>
      </c>
      <c r="O369" s="696">
        <v>12.1</v>
      </c>
      <c r="P369" s="696">
        <v>11.4</v>
      </c>
      <c r="Q369" s="505">
        <v>10.84</v>
      </c>
    </row>
    <row r="370" s="135" customFormat="1" customHeight="1" spans="1:17">
      <c r="A370" s="543">
        <v>44771</v>
      </c>
      <c r="B370" s="543">
        <v>44777</v>
      </c>
      <c r="C370" s="238" t="s">
        <v>489</v>
      </c>
      <c r="D370" s="696">
        <v>10</v>
      </c>
      <c r="E370" s="696">
        <v>10.4</v>
      </c>
      <c r="F370" s="696">
        <v>10.4</v>
      </c>
      <c r="G370" s="696">
        <v>10.5</v>
      </c>
      <c r="H370" s="696">
        <v>10.5</v>
      </c>
      <c r="I370" s="696">
        <v>10.4</v>
      </c>
      <c r="J370" s="696">
        <v>11.1</v>
      </c>
      <c r="K370" s="696">
        <v>10.9</v>
      </c>
      <c r="L370" s="696">
        <v>10.9</v>
      </c>
      <c r="M370" s="910" t="s">
        <v>449</v>
      </c>
      <c r="N370" s="910" t="s">
        <v>449</v>
      </c>
      <c r="O370" s="696">
        <v>12.3</v>
      </c>
      <c r="P370" s="696">
        <v>11.6</v>
      </c>
      <c r="Q370" s="505">
        <v>10.82</v>
      </c>
    </row>
    <row r="371" s="135" customFormat="1" customHeight="1" spans="1:17">
      <c r="A371" s="543">
        <v>44771</v>
      </c>
      <c r="B371" s="543">
        <v>44777</v>
      </c>
      <c r="C371" s="238" t="s">
        <v>490</v>
      </c>
      <c r="D371" s="696">
        <v>9.8</v>
      </c>
      <c r="E371" s="696">
        <v>10.2</v>
      </c>
      <c r="F371" s="696">
        <v>10.2</v>
      </c>
      <c r="G371" s="696">
        <v>10.1</v>
      </c>
      <c r="H371" s="696">
        <v>10.4</v>
      </c>
      <c r="I371" s="696">
        <v>10.3</v>
      </c>
      <c r="J371" s="696">
        <v>10.9</v>
      </c>
      <c r="K371" s="696">
        <v>11</v>
      </c>
      <c r="L371" s="696">
        <v>11</v>
      </c>
      <c r="M371" s="910" t="s">
        <v>449</v>
      </c>
      <c r="N371" s="910" t="s">
        <v>449</v>
      </c>
      <c r="O371" s="696" t="s">
        <v>494</v>
      </c>
      <c r="P371" s="696" t="s">
        <v>494</v>
      </c>
      <c r="Q371" s="505">
        <v>10.43</v>
      </c>
    </row>
    <row r="372" s="135" customFormat="1" customHeight="1" spans="1:17">
      <c r="A372" s="543">
        <v>44771</v>
      </c>
      <c r="B372" s="543">
        <v>44777</v>
      </c>
      <c r="C372" s="238" t="s">
        <v>491</v>
      </c>
      <c r="D372" s="696">
        <v>9.8</v>
      </c>
      <c r="E372" s="696">
        <v>10.2</v>
      </c>
      <c r="F372" s="696">
        <v>10.2</v>
      </c>
      <c r="G372" s="696">
        <v>10.1</v>
      </c>
      <c r="H372" s="696">
        <v>10.4</v>
      </c>
      <c r="I372" s="696">
        <v>10.3</v>
      </c>
      <c r="J372" s="696">
        <v>10.9</v>
      </c>
      <c r="K372" s="696">
        <v>11.2</v>
      </c>
      <c r="L372" s="696">
        <v>11</v>
      </c>
      <c r="M372" s="910" t="s">
        <v>449</v>
      </c>
      <c r="N372" s="910" t="s">
        <v>449</v>
      </c>
      <c r="O372" s="696" t="s">
        <v>494</v>
      </c>
      <c r="P372" s="696" t="s">
        <v>494</v>
      </c>
      <c r="Q372" s="505">
        <v>10.46</v>
      </c>
    </row>
    <row r="373" s="135" customFormat="1" customHeight="1" spans="1:17">
      <c r="A373" s="543">
        <v>44771</v>
      </c>
      <c r="B373" s="543">
        <v>44777</v>
      </c>
      <c r="C373" s="238" t="s">
        <v>492</v>
      </c>
      <c r="D373" s="696">
        <v>-0.4</v>
      </c>
      <c r="E373" s="696">
        <v>-0.4</v>
      </c>
      <c r="F373" s="696">
        <v>-0.3</v>
      </c>
      <c r="G373" s="696">
        <v>-0.4</v>
      </c>
      <c r="H373" s="696">
        <v>-0.2</v>
      </c>
      <c r="I373" s="696">
        <v>-0.2</v>
      </c>
      <c r="J373" s="696">
        <v>-0.3</v>
      </c>
      <c r="K373" s="696">
        <v>0.1</v>
      </c>
      <c r="L373" s="696">
        <v>0.3</v>
      </c>
      <c r="M373" s="910" t="s">
        <v>449</v>
      </c>
      <c r="N373" s="910" t="s">
        <v>449</v>
      </c>
      <c r="O373" s="696" t="s">
        <v>449</v>
      </c>
      <c r="P373" s="696" t="s">
        <v>449</v>
      </c>
      <c r="Q373" s="505">
        <v>-0.41</v>
      </c>
    </row>
    <row r="374" s="135" customFormat="1" customHeight="1" spans="1:17">
      <c r="A374" s="543">
        <v>44771</v>
      </c>
      <c r="B374" s="543">
        <v>44777</v>
      </c>
      <c r="C374" s="238" t="s">
        <v>493</v>
      </c>
      <c r="D374" s="696">
        <v>-0.4</v>
      </c>
      <c r="E374" s="696">
        <v>-0.4</v>
      </c>
      <c r="F374" s="696">
        <v>-0.3</v>
      </c>
      <c r="G374" s="696">
        <v>-0.4</v>
      </c>
      <c r="H374" s="696">
        <v>-0.2</v>
      </c>
      <c r="I374" s="696">
        <v>-0.2</v>
      </c>
      <c r="J374" s="696">
        <v>-0.3</v>
      </c>
      <c r="K374" s="696">
        <v>0.3</v>
      </c>
      <c r="L374" s="696">
        <v>0.3</v>
      </c>
      <c r="M374" s="910" t="s">
        <v>449</v>
      </c>
      <c r="N374" s="910" t="s">
        <v>449</v>
      </c>
      <c r="O374" s="696" t="s">
        <v>449</v>
      </c>
      <c r="P374" s="696" t="s">
        <v>449</v>
      </c>
      <c r="Q374" s="505">
        <v>-0.38</v>
      </c>
    </row>
    <row r="375" s="135" customFormat="1" customHeight="1" spans="1:17">
      <c r="A375" s="543">
        <v>44778</v>
      </c>
      <c r="B375" s="543">
        <v>44784</v>
      </c>
      <c r="C375" s="238" t="s">
        <v>488</v>
      </c>
      <c r="D375" s="696">
        <v>10.2</v>
      </c>
      <c r="E375" s="696">
        <v>10.6</v>
      </c>
      <c r="F375" s="696">
        <v>10.5</v>
      </c>
      <c r="G375" s="696">
        <v>10.6</v>
      </c>
      <c r="H375" s="696">
        <v>10.6</v>
      </c>
      <c r="I375" s="696">
        <v>10.5</v>
      </c>
      <c r="J375" s="696">
        <v>11</v>
      </c>
      <c r="K375" s="696">
        <v>10.7</v>
      </c>
      <c r="L375" s="696">
        <v>10.6</v>
      </c>
      <c r="M375" s="910" t="s">
        <v>449</v>
      </c>
      <c r="N375" s="910" t="s">
        <v>449</v>
      </c>
      <c r="O375" s="696">
        <v>11.9</v>
      </c>
      <c r="P375" s="696">
        <v>11.2</v>
      </c>
      <c r="Q375" s="505">
        <v>10.76</v>
      </c>
    </row>
    <row r="376" s="135" customFormat="1" customHeight="1" spans="1:17">
      <c r="A376" s="543">
        <v>44778</v>
      </c>
      <c r="B376" s="543">
        <v>44784</v>
      </c>
      <c r="C376" s="238" t="s">
        <v>489</v>
      </c>
      <c r="D376" s="696">
        <v>10.1</v>
      </c>
      <c r="E376" s="696">
        <v>10.5</v>
      </c>
      <c r="F376" s="696">
        <v>10.5</v>
      </c>
      <c r="G376" s="696">
        <v>10.5</v>
      </c>
      <c r="H376" s="696">
        <v>10.5</v>
      </c>
      <c r="I376" s="696">
        <v>10.4</v>
      </c>
      <c r="J376" s="696">
        <v>10.9</v>
      </c>
      <c r="K376" s="696">
        <v>10.9</v>
      </c>
      <c r="L376" s="696">
        <v>11</v>
      </c>
      <c r="M376" s="910" t="s">
        <v>449</v>
      </c>
      <c r="N376" s="910" t="s">
        <v>449</v>
      </c>
      <c r="O376" s="696">
        <v>12.1</v>
      </c>
      <c r="P376" s="696">
        <v>11.4</v>
      </c>
      <c r="Q376" s="505">
        <v>10.8</v>
      </c>
    </row>
    <row r="377" s="135" customFormat="1" customHeight="1" spans="1:17">
      <c r="A377" s="543">
        <v>44778</v>
      </c>
      <c r="B377" s="543">
        <v>44784</v>
      </c>
      <c r="C377" s="238" t="s">
        <v>490</v>
      </c>
      <c r="D377" s="696">
        <v>10</v>
      </c>
      <c r="E377" s="696">
        <v>10.4</v>
      </c>
      <c r="F377" s="696">
        <v>10.3</v>
      </c>
      <c r="G377" s="696">
        <v>10.2</v>
      </c>
      <c r="H377" s="696">
        <v>10.4</v>
      </c>
      <c r="I377" s="696">
        <v>10.3</v>
      </c>
      <c r="J377" s="696">
        <v>10.7</v>
      </c>
      <c r="K377" s="696">
        <v>11</v>
      </c>
      <c r="L377" s="696">
        <v>11</v>
      </c>
      <c r="M377" s="910" t="s">
        <v>449</v>
      </c>
      <c r="N377" s="910" t="s">
        <v>449</v>
      </c>
      <c r="O377" s="696" t="s">
        <v>494</v>
      </c>
      <c r="P377" s="696" t="s">
        <v>494</v>
      </c>
      <c r="Q377" s="505">
        <v>10.48</v>
      </c>
    </row>
    <row r="378" s="135" customFormat="1" customHeight="1" spans="1:17">
      <c r="A378" s="543">
        <v>44778</v>
      </c>
      <c r="B378" s="543">
        <v>44784</v>
      </c>
      <c r="C378" s="238" t="s">
        <v>491</v>
      </c>
      <c r="D378" s="696">
        <v>9.9</v>
      </c>
      <c r="E378" s="696">
        <v>10.3</v>
      </c>
      <c r="F378" s="696">
        <v>10.3</v>
      </c>
      <c r="G378" s="696">
        <v>10.2</v>
      </c>
      <c r="H378" s="696">
        <v>10.4</v>
      </c>
      <c r="I378" s="696">
        <v>10.3</v>
      </c>
      <c r="J378" s="696">
        <v>10.7</v>
      </c>
      <c r="K378" s="696">
        <v>11</v>
      </c>
      <c r="L378" s="696">
        <v>11.1</v>
      </c>
      <c r="M378" s="910" t="s">
        <v>449</v>
      </c>
      <c r="N378" s="910" t="s">
        <v>449</v>
      </c>
      <c r="O378" s="696" t="s">
        <v>494</v>
      </c>
      <c r="P378" s="696" t="s">
        <v>494</v>
      </c>
      <c r="Q378" s="505">
        <v>10.47</v>
      </c>
    </row>
    <row r="379" s="135" customFormat="1" customHeight="1" spans="1:17">
      <c r="A379" s="543">
        <v>44778</v>
      </c>
      <c r="B379" s="543">
        <v>44784</v>
      </c>
      <c r="C379" s="238" t="s">
        <v>492</v>
      </c>
      <c r="D379" s="696">
        <v>-0.2</v>
      </c>
      <c r="E379" s="696">
        <v>-0.2</v>
      </c>
      <c r="F379" s="696">
        <v>-0.2</v>
      </c>
      <c r="G379" s="696">
        <v>-0.4</v>
      </c>
      <c r="H379" s="696">
        <v>-0.2</v>
      </c>
      <c r="I379" s="696">
        <v>-0.2</v>
      </c>
      <c r="J379" s="696">
        <v>-0.3</v>
      </c>
      <c r="K379" s="696">
        <v>0.3</v>
      </c>
      <c r="L379" s="696">
        <v>0.4</v>
      </c>
      <c r="M379" s="910" t="s">
        <v>449</v>
      </c>
      <c r="N379" s="910" t="s">
        <v>449</v>
      </c>
      <c r="O379" s="696" t="s">
        <v>449</v>
      </c>
      <c r="P379" s="696" t="s">
        <v>449</v>
      </c>
      <c r="Q379" s="505">
        <v>-0.28</v>
      </c>
    </row>
    <row r="380" s="135" customFormat="1" customHeight="1" spans="1:17">
      <c r="A380" s="543">
        <v>44778</v>
      </c>
      <c r="B380" s="543">
        <v>44784</v>
      </c>
      <c r="C380" s="238" t="s">
        <v>493</v>
      </c>
      <c r="D380" s="696">
        <v>-0.3</v>
      </c>
      <c r="E380" s="696">
        <v>-0.3</v>
      </c>
      <c r="F380" s="696">
        <v>-0.2</v>
      </c>
      <c r="G380" s="696">
        <v>-0.4</v>
      </c>
      <c r="H380" s="696">
        <v>-0.2</v>
      </c>
      <c r="I380" s="696">
        <v>-0.2</v>
      </c>
      <c r="J380" s="696">
        <v>-0.3</v>
      </c>
      <c r="K380" s="696">
        <v>0.3</v>
      </c>
      <c r="L380" s="696">
        <v>0.5</v>
      </c>
      <c r="M380" s="910" t="s">
        <v>449</v>
      </c>
      <c r="N380" s="910" t="s">
        <v>449</v>
      </c>
      <c r="O380" s="696" t="s">
        <v>449</v>
      </c>
      <c r="P380" s="696" t="s">
        <v>449</v>
      </c>
      <c r="Q380" s="505">
        <v>-0.29</v>
      </c>
    </row>
    <row r="381" s="135" customFormat="1" customHeight="1" spans="1:17">
      <c r="A381" s="543">
        <v>44785</v>
      </c>
      <c r="B381" s="543">
        <v>44791</v>
      </c>
      <c r="C381" s="238" t="s">
        <v>488</v>
      </c>
      <c r="D381" s="696">
        <v>10.4</v>
      </c>
      <c r="E381" s="696">
        <v>10.6</v>
      </c>
      <c r="F381" s="696">
        <v>10.6</v>
      </c>
      <c r="G381" s="696">
        <v>10.7</v>
      </c>
      <c r="H381" s="696">
        <v>10.9</v>
      </c>
      <c r="I381" s="696">
        <v>10.7</v>
      </c>
      <c r="J381" s="696">
        <v>11.2</v>
      </c>
      <c r="K381" s="696">
        <v>10.9</v>
      </c>
      <c r="L381" s="696">
        <v>10.7</v>
      </c>
      <c r="M381" s="910" t="s">
        <v>449</v>
      </c>
      <c r="N381" s="910" t="s">
        <v>449</v>
      </c>
      <c r="O381" s="696">
        <v>11.8</v>
      </c>
      <c r="P381" s="696">
        <v>11.3</v>
      </c>
      <c r="Q381" s="505">
        <v>10.89</v>
      </c>
    </row>
    <row r="382" s="135" customFormat="1" customHeight="1" spans="1:17">
      <c r="A382" s="543">
        <v>44785</v>
      </c>
      <c r="B382" s="543">
        <v>44791</v>
      </c>
      <c r="C382" s="238" t="s">
        <v>489</v>
      </c>
      <c r="D382" s="696">
        <v>10.3</v>
      </c>
      <c r="E382" s="696">
        <v>10.5</v>
      </c>
      <c r="F382" s="696">
        <v>10.5</v>
      </c>
      <c r="G382" s="696">
        <v>10.6</v>
      </c>
      <c r="H382" s="696">
        <v>10.8</v>
      </c>
      <c r="I382" s="696">
        <v>10.7</v>
      </c>
      <c r="J382" s="696">
        <v>11.2</v>
      </c>
      <c r="K382" s="696">
        <v>11</v>
      </c>
      <c r="L382" s="696">
        <v>11</v>
      </c>
      <c r="M382" s="910" t="s">
        <v>449</v>
      </c>
      <c r="N382" s="910" t="s">
        <v>449</v>
      </c>
      <c r="O382" s="696">
        <v>12</v>
      </c>
      <c r="P382" s="696">
        <v>11.5</v>
      </c>
      <c r="Q382" s="505">
        <v>10.92</v>
      </c>
    </row>
    <row r="383" s="135" customFormat="1" customHeight="1" spans="1:17">
      <c r="A383" s="543">
        <v>44785</v>
      </c>
      <c r="B383" s="543">
        <v>44791</v>
      </c>
      <c r="C383" s="238" t="s">
        <v>490</v>
      </c>
      <c r="D383" s="696">
        <v>10.2</v>
      </c>
      <c r="E383" s="696">
        <v>10.4</v>
      </c>
      <c r="F383" s="696">
        <v>10.4</v>
      </c>
      <c r="G383" s="696">
        <v>10.5</v>
      </c>
      <c r="H383" s="696">
        <v>10.7</v>
      </c>
      <c r="I383" s="696">
        <v>10.6</v>
      </c>
      <c r="J383" s="696">
        <v>11</v>
      </c>
      <c r="K383" s="696">
        <v>11.2</v>
      </c>
      <c r="L383" s="696">
        <v>11.2</v>
      </c>
      <c r="M383" s="910" t="s">
        <v>449</v>
      </c>
      <c r="N383" s="910" t="s">
        <v>449</v>
      </c>
      <c r="O383" s="696" t="s">
        <v>494</v>
      </c>
      <c r="P383" s="696" t="s">
        <v>494</v>
      </c>
      <c r="Q383" s="505">
        <v>10.69</v>
      </c>
    </row>
    <row r="384" s="135" customFormat="1" customHeight="1" spans="1:17">
      <c r="A384" s="543">
        <v>44785</v>
      </c>
      <c r="B384" s="543">
        <v>44791</v>
      </c>
      <c r="C384" s="238" t="s">
        <v>491</v>
      </c>
      <c r="D384" s="696">
        <v>10.2</v>
      </c>
      <c r="E384" s="696">
        <v>10.4</v>
      </c>
      <c r="F384" s="696">
        <v>10.4</v>
      </c>
      <c r="G384" s="696">
        <v>10.5</v>
      </c>
      <c r="H384" s="696">
        <v>10.7</v>
      </c>
      <c r="I384" s="696">
        <v>10.6</v>
      </c>
      <c r="J384" s="696">
        <v>11</v>
      </c>
      <c r="K384" s="696">
        <v>11.2</v>
      </c>
      <c r="L384" s="696">
        <v>11.2</v>
      </c>
      <c r="M384" s="910" t="s">
        <v>449</v>
      </c>
      <c r="N384" s="910" t="s">
        <v>449</v>
      </c>
      <c r="O384" s="696" t="s">
        <v>494</v>
      </c>
      <c r="P384" s="696" t="s">
        <v>494</v>
      </c>
      <c r="Q384" s="505">
        <v>10.69</v>
      </c>
    </row>
    <row r="385" s="135" customFormat="1" customHeight="1" spans="1:17">
      <c r="A385" s="543">
        <v>44785</v>
      </c>
      <c r="B385" s="543">
        <v>44791</v>
      </c>
      <c r="C385" s="238" t="s">
        <v>492</v>
      </c>
      <c r="D385" s="696">
        <v>-0.2</v>
      </c>
      <c r="E385" s="696">
        <v>-0.2</v>
      </c>
      <c r="F385" s="696">
        <v>-0.2</v>
      </c>
      <c r="G385" s="696">
        <v>-0.2</v>
      </c>
      <c r="H385" s="696">
        <v>-0.2</v>
      </c>
      <c r="I385" s="696">
        <v>-0.1</v>
      </c>
      <c r="J385" s="696">
        <v>-0.2</v>
      </c>
      <c r="K385" s="696">
        <v>0.3</v>
      </c>
      <c r="L385" s="696">
        <v>0.5</v>
      </c>
      <c r="M385" s="910" t="s">
        <v>449</v>
      </c>
      <c r="N385" s="910" t="s">
        <v>449</v>
      </c>
      <c r="O385" s="696" t="s">
        <v>449</v>
      </c>
      <c r="P385" s="696" t="s">
        <v>449</v>
      </c>
      <c r="Q385" s="505">
        <v>-0.2</v>
      </c>
    </row>
    <row r="386" s="135" customFormat="1" customHeight="1" spans="1:17">
      <c r="A386" s="543">
        <v>44785</v>
      </c>
      <c r="B386" s="543">
        <v>44791</v>
      </c>
      <c r="C386" s="238" t="s">
        <v>493</v>
      </c>
      <c r="D386" s="696">
        <v>-0.2</v>
      </c>
      <c r="E386" s="696">
        <v>-0.2</v>
      </c>
      <c r="F386" s="696">
        <v>-0.2</v>
      </c>
      <c r="G386" s="696">
        <v>-0.2</v>
      </c>
      <c r="H386" s="696">
        <v>-0.2</v>
      </c>
      <c r="I386" s="696">
        <v>-0.1</v>
      </c>
      <c r="J386" s="696">
        <v>-0.2</v>
      </c>
      <c r="K386" s="696">
        <v>0.3</v>
      </c>
      <c r="L386" s="696">
        <v>0.5</v>
      </c>
      <c r="M386" s="910" t="s">
        <v>449</v>
      </c>
      <c r="N386" s="910" t="s">
        <v>449</v>
      </c>
      <c r="O386" s="696" t="s">
        <v>449</v>
      </c>
      <c r="P386" s="696" t="s">
        <v>449</v>
      </c>
      <c r="Q386" s="505">
        <v>-0.2</v>
      </c>
    </row>
    <row r="387" s="135" customFormat="1" customHeight="1" spans="1:17">
      <c r="A387" s="543">
        <v>44792</v>
      </c>
      <c r="B387" s="543">
        <v>44798</v>
      </c>
      <c r="C387" s="238" t="s">
        <v>488</v>
      </c>
      <c r="D387" s="696">
        <v>10.8</v>
      </c>
      <c r="E387" s="696">
        <v>11</v>
      </c>
      <c r="F387" s="696">
        <v>11</v>
      </c>
      <c r="G387" s="696">
        <v>11</v>
      </c>
      <c r="H387" s="696">
        <v>11.1</v>
      </c>
      <c r="I387" s="696">
        <v>11</v>
      </c>
      <c r="J387" s="696">
        <v>11.5</v>
      </c>
      <c r="K387" s="696">
        <v>11</v>
      </c>
      <c r="L387" s="696">
        <v>11</v>
      </c>
      <c r="M387" s="910" t="s">
        <v>449</v>
      </c>
      <c r="N387" s="910" t="s">
        <v>449</v>
      </c>
      <c r="O387" s="696">
        <v>12.2</v>
      </c>
      <c r="P387" s="696">
        <v>11.7</v>
      </c>
      <c r="Q387" s="505">
        <v>11.2</v>
      </c>
    </row>
    <row r="388" s="135" customFormat="1" customHeight="1" spans="1:17">
      <c r="A388" s="543">
        <v>44792</v>
      </c>
      <c r="B388" s="543">
        <v>44798</v>
      </c>
      <c r="C388" s="238" t="s">
        <v>489</v>
      </c>
      <c r="D388" s="696">
        <v>10.9</v>
      </c>
      <c r="E388" s="696">
        <v>11</v>
      </c>
      <c r="F388" s="696">
        <v>11</v>
      </c>
      <c r="G388" s="696">
        <v>11.2</v>
      </c>
      <c r="H388" s="696">
        <v>11.2</v>
      </c>
      <c r="I388" s="696">
        <v>11.2</v>
      </c>
      <c r="J388" s="696">
        <v>11.8</v>
      </c>
      <c r="K388" s="696">
        <v>11.2</v>
      </c>
      <c r="L388" s="696">
        <v>11.3</v>
      </c>
      <c r="M388" s="910" t="s">
        <v>449</v>
      </c>
      <c r="N388" s="910" t="s">
        <v>449</v>
      </c>
      <c r="O388" s="696">
        <v>12.5</v>
      </c>
      <c r="P388" s="696">
        <v>11.8</v>
      </c>
      <c r="Q388" s="505">
        <v>11.4</v>
      </c>
    </row>
    <row r="389" s="135" customFormat="1" customHeight="1" spans="1:17">
      <c r="A389" s="543">
        <v>44792</v>
      </c>
      <c r="B389" s="543">
        <v>44798</v>
      </c>
      <c r="C389" s="238" t="s">
        <v>490</v>
      </c>
      <c r="D389" s="696">
        <v>10.9</v>
      </c>
      <c r="E389" s="696">
        <v>11.2</v>
      </c>
      <c r="F389" s="696">
        <v>11.1</v>
      </c>
      <c r="G389" s="696">
        <v>11.2</v>
      </c>
      <c r="H389" s="696">
        <v>11.2</v>
      </c>
      <c r="I389" s="696">
        <v>11.2</v>
      </c>
      <c r="J389" s="696">
        <v>11.8</v>
      </c>
      <c r="K389" s="696">
        <v>11.4</v>
      </c>
      <c r="L389" s="696">
        <v>11.6</v>
      </c>
      <c r="M389" s="910" t="s">
        <v>449</v>
      </c>
      <c r="N389" s="910" t="s">
        <v>449</v>
      </c>
      <c r="O389" s="696" t="s">
        <v>494</v>
      </c>
      <c r="P389" s="696" t="s">
        <v>494</v>
      </c>
      <c r="Q389" s="505">
        <v>11.3</v>
      </c>
    </row>
    <row r="390" s="135" customFormat="1" customHeight="1" spans="1:17">
      <c r="A390" s="543">
        <v>44792</v>
      </c>
      <c r="B390" s="543">
        <v>44798</v>
      </c>
      <c r="C390" s="238" t="s">
        <v>491</v>
      </c>
      <c r="D390" s="696">
        <v>10.9</v>
      </c>
      <c r="E390" s="696">
        <v>11.2</v>
      </c>
      <c r="F390" s="696">
        <v>11</v>
      </c>
      <c r="G390" s="696">
        <v>11.2</v>
      </c>
      <c r="H390" s="696">
        <v>11.2</v>
      </c>
      <c r="I390" s="696">
        <v>11.2</v>
      </c>
      <c r="J390" s="696">
        <v>11.8</v>
      </c>
      <c r="K390" s="696">
        <v>11.4</v>
      </c>
      <c r="L390" s="696">
        <v>11.6</v>
      </c>
      <c r="M390" s="910" t="s">
        <v>449</v>
      </c>
      <c r="N390" s="910" t="s">
        <v>449</v>
      </c>
      <c r="O390" s="696" t="s">
        <v>494</v>
      </c>
      <c r="P390" s="696" t="s">
        <v>494</v>
      </c>
      <c r="Q390" s="505">
        <v>11.3</v>
      </c>
    </row>
    <row r="391" s="135" customFormat="1" customHeight="1" spans="1:17">
      <c r="A391" s="543">
        <v>44792</v>
      </c>
      <c r="B391" s="543">
        <v>44798</v>
      </c>
      <c r="C391" s="238" t="s">
        <v>492</v>
      </c>
      <c r="D391" s="696">
        <v>0.1</v>
      </c>
      <c r="E391" s="696">
        <v>0.2</v>
      </c>
      <c r="F391" s="696">
        <v>0.1</v>
      </c>
      <c r="G391" s="696">
        <v>0.2</v>
      </c>
      <c r="H391" s="696">
        <v>0.1</v>
      </c>
      <c r="I391" s="696">
        <v>0.2</v>
      </c>
      <c r="J391" s="696">
        <v>0.3</v>
      </c>
      <c r="K391" s="696">
        <v>0.4</v>
      </c>
      <c r="L391" s="696">
        <v>0.6</v>
      </c>
      <c r="M391" s="910" t="s">
        <v>449</v>
      </c>
      <c r="N391" s="910" t="s">
        <v>449</v>
      </c>
      <c r="O391" s="696" t="s">
        <v>449</v>
      </c>
      <c r="P391" s="696" t="s">
        <v>449</v>
      </c>
      <c r="Q391" s="505">
        <v>0.1</v>
      </c>
    </row>
    <row r="392" s="135" customFormat="1" customHeight="1" spans="1:17">
      <c r="A392" s="543">
        <v>44792</v>
      </c>
      <c r="B392" s="543">
        <v>44798</v>
      </c>
      <c r="C392" s="238" t="s">
        <v>493</v>
      </c>
      <c r="D392" s="696">
        <v>0.1</v>
      </c>
      <c r="E392" s="696">
        <v>0.2</v>
      </c>
      <c r="F392" s="696">
        <v>0</v>
      </c>
      <c r="G392" s="696">
        <v>0.2</v>
      </c>
      <c r="H392" s="696">
        <v>0.1</v>
      </c>
      <c r="I392" s="696">
        <v>0.2</v>
      </c>
      <c r="J392" s="696">
        <v>0.3</v>
      </c>
      <c r="K392" s="696">
        <v>0.4</v>
      </c>
      <c r="L392" s="696">
        <v>0.6</v>
      </c>
      <c r="M392" s="910" t="s">
        <v>449</v>
      </c>
      <c r="N392" s="910" t="s">
        <v>449</v>
      </c>
      <c r="O392" s="696" t="s">
        <v>449</v>
      </c>
      <c r="P392" s="696" t="s">
        <v>449</v>
      </c>
      <c r="Q392" s="505">
        <v>0.1</v>
      </c>
    </row>
    <row r="393" s="135" customFormat="1" customHeight="1" spans="1:17">
      <c r="A393" s="543">
        <v>44799</v>
      </c>
      <c r="B393" s="543">
        <v>44805</v>
      </c>
      <c r="C393" s="238" t="s">
        <v>488</v>
      </c>
      <c r="D393" s="696">
        <v>11.4</v>
      </c>
      <c r="E393" s="696">
        <v>11.6</v>
      </c>
      <c r="F393" s="696">
        <v>11.5</v>
      </c>
      <c r="G393" s="696">
        <v>11.6</v>
      </c>
      <c r="H393" s="696">
        <v>12.3</v>
      </c>
      <c r="I393" s="696">
        <v>12.2</v>
      </c>
      <c r="J393" s="696">
        <v>12.3</v>
      </c>
      <c r="K393" s="696">
        <v>12.1</v>
      </c>
      <c r="L393" s="696">
        <v>11.9</v>
      </c>
      <c r="M393" s="910" t="s">
        <v>449</v>
      </c>
      <c r="N393" s="910" t="s">
        <v>449</v>
      </c>
      <c r="O393" s="696">
        <v>12.3</v>
      </c>
      <c r="P393" s="696">
        <v>11.8</v>
      </c>
      <c r="Q393" s="505">
        <v>11.91</v>
      </c>
    </row>
    <row r="394" s="135" customFormat="1" customHeight="1" spans="1:17">
      <c r="A394" s="543">
        <v>44799</v>
      </c>
      <c r="B394" s="543">
        <v>44805</v>
      </c>
      <c r="C394" s="238" t="s">
        <v>489</v>
      </c>
      <c r="D394" s="696">
        <v>11.5</v>
      </c>
      <c r="E394" s="696">
        <v>11.5</v>
      </c>
      <c r="F394" s="696">
        <v>11.5</v>
      </c>
      <c r="G394" s="696">
        <v>11.6</v>
      </c>
      <c r="H394" s="696">
        <v>12.5</v>
      </c>
      <c r="I394" s="696">
        <v>12.4</v>
      </c>
      <c r="J394" s="696">
        <v>12.8</v>
      </c>
      <c r="K394" s="696">
        <v>12.4</v>
      </c>
      <c r="L394" s="696">
        <v>12.1</v>
      </c>
      <c r="M394" s="910" t="s">
        <v>449</v>
      </c>
      <c r="N394" s="910" t="s">
        <v>449</v>
      </c>
      <c r="O394" s="696">
        <v>12.5</v>
      </c>
      <c r="P394" s="696">
        <v>12</v>
      </c>
      <c r="Q394" s="505">
        <v>12.07</v>
      </c>
    </row>
    <row r="395" s="135" customFormat="1" customHeight="1" spans="1:17">
      <c r="A395" s="543">
        <v>44799</v>
      </c>
      <c r="B395" s="543">
        <v>44805</v>
      </c>
      <c r="C395" s="238" t="s">
        <v>490</v>
      </c>
      <c r="D395" s="696">
        <v>11.5</v>
      </c>
      <c r="E395" s="696">
        <v>11.8</v>
      </c>
      <c r="F395" s="696">
        <v>11.6</v>
      </c>
      <c r="G395" s="696">
        <v>11.8</v>
      </c>
      <c r="H395" s="696">
        <v>12.5</v>
      </c>
      <c r="I395" s="696">
        <v>12.4</v>
      </c>
      <c r="J395" s="696">
        <v>12.8</v>
      </c>
      <c r="K395" s="696">
        <v>12.5</v>
      </c>
      <c r="L395" s="696">
        <v>12.4</v>
      </c>
      <c r="M395" s="910" t="s">
        <v>449</v>
      </c>
      <c r="N395" s="910" t="s">
        <v>449</v>
      </c>
      <c r="O395" s="696" t="s">
        <v>494</v>
      </c>
      <c r="P395" s="696" t="s">
        <v>494</v>
      </c>
      <c r="Q395" s="505">
        <v>12.14</v>
      </c>
    </row>
    <row r="396" s="135" customFormat="1" customHeight="1" spans="1:17">
      <c r="A396" s="543">
        <v>44799</v>
      </c>
      <c r="B396" s="543">
        <v>44805</v>
      </c>
      <c r="C396" s="238" t="s">
        <v>491</v>
      </c>
      <c r="D396" s="696">
        <v>11.5</v>
      </c>
      <c r="E396" s="696">
        <v>11.8</v>
      </c>
      <c r="F396" s="696">
        <v>11.7</v>
      </c>
      <c r="G396" s="696">
        <v>11.8</v>
      </c>
      <c r="H396" s="696">
        <v>12.5</v>
      </c>
      <c r="I396" s="696">
        <v>12.4</v>
      </c>
      <c r="J396" s="696">
        <v>12.8</v>
      </c>
      <c r="K396" s="696">
        <v>12.5</v>
      </c>
      <c r="L396" s="696">
        <v>12.4</v>
      </c>
      <c r="M396" s="910" t="s">
        <v>449</v>
      </c>
      <c r="N396" s="910" t="s">
        <v>449</v>
      </c>
      <c r="O396" s="696" t="s">
        <v>494</v>
      </c>
      <c r="P396" s="696" t="s">
        <v>494</v>
      </c>
      <c r="Q396" s="505">
        <v>12.16</v>
      </c>
    </row>
    <row r="397" s="135" customFormat="1" customHeight="1" spans="1:17">
      <c r="A397" s="543">
        <v>44799</v>
      </c>
      <c r="B397" s="543">
        <v>44805</v>
      </c>
      <c r="C397" s="238" t="s">
        <v>492</v>
      </c>
      <c r="D397" s="696">
        <v>0.1</v>
      </c>
      <c r="E397" s="696">
        <v>0.2</v>
      </c>
      <c r="F397" s="696">
        <v>0.1</v>
      </c>
      <c r="G397" s="696">
        <v>0.2</v>
      </c>
      <c r="H397" s="696">
        <v>0.2</v>
      </c>
      <c r="I397" s="696">
        <v>0.2</v>
      </c>
      <c r="J397" s="696">
        <v>0.5</v>
      </c>
      <c r="K397" s="696">
        <v>0.4</v>
      </c>
      <c r="L397" s="696">
        <v>0.5</v>
      </c>
      <c r="M397" s="910" t="s">
        <v>449</v>
      </c>
      <c r="N397" s="910" t="s">
        <v>449</v>
      </c>
      <c r="O397" s="696" t="s">
        <v>449</v>
      </c>
      <c r="P397" s="696" t="s">
        <v>449</v>
      </c>
      <c r="Q397" s="505">
        <v>0.23</v>
      </c>
    </row>
    <row r="398" s="135" customFormat="1" customHeight="1" spans="1:17">
      <c r="A398" s="543">
        <v>44799</v>
      </c>
      <c r="B398" s="543">
        <v>44805</v>
      </c>
      <c r="C398" s="238" t="s">
        <v>493</v>
      </c>
      <c r="D398" s="696">
        <v>0.1</v>
      </c>
      <c r="E398" s="696">
        <v>0.2</v>
      </c>
      <c r="F398" s="696">
        <v>0.2</v>
      </c>
      <c r="G398" s="696">
        <v>0.2</v>
      </c>
      <c r="H398" s="696">
        <v>0.2</v>
      </c>
      <c r="I398" s="696">
        <v>0.2</v>
      </c>
      <c r="J398" s="696">
        <v>0.5</v>
      </c>
      <c r="K398" s="696">
        <v>0.4</v>
      </c>
      <c r="L398" s="696">
        <v>0.5</v>
      </c>
      <c r="M398" s="910" t="s">
        <v>449</v>
      </c>
      <c r="N398" s="910" t="s">
        <v>449</v>
      </c>
      <c r="O398" s="696" t="s">
        <v>449</v>
      </c>
      <c r="P398" s="696" t="s">
        <v>449</v>
      </c>
      <c r="Q398" s="505">
        <v>0.25</v>
      </c>
    </row>
    <row r="399" s="135" customFormat="1" customHeight="1" spans="1:17">
      <c r="A399" s="543">
        <v>44806</v>
      </c>
      <c r="B399" s="543">
        <v>44812</v>
      </c>
      <c r="C399" s="238" t="s">
        <v>488</v>
      </c>
      <c r="D399" s="696">
        <v>11.2</v>
      </c>
      <c r="E399" s="696">
        <v>11.4</v>
      </c>
      <c r="F399" s="696">
        <v>11.3</v>
      </c>
      <c r="G399" s="696">
        <v>11.4</v>
      </c>
      <c r="H399" s="696">
        <v>11.8</v>
      </c>
      <c r="I399" s="696">
        <v>11.7</v>
      </c>
      <c r="J399" s="696">
        <v>12</v>
      </c>
      <c r="K399" s="696">
        <v>11.8</v>
      </c>
      <c r="L399" s="696">
        <v>11.7</v>
      </c>
      <c r="M399" s="910" t="s">
        <v>449</v>
      </c>
      <c r="N399" s="910" t="s">
        <v>449</v>
      </c>
      <c r="O399" s="696">
        <v>12.4</v>
      </c>
      <c r="P399" s="696">
        <v>11.9</v>
      </c>
      <c r="Q399" s="505">
        <v>11.69</v>
      </c>
    </row>
    <row r="400" s="135" customFormat="1" customHeight="1" spans="1:17">
      <c r="A400" s="543">
        <v>44806</v>
      </c>
      <c r="B400" s="543">
        <v>44812</v>
      </c>
      <c r="C400" s="238" t="s">
        <v>489</v>
      </c>
      <c r="D400" s="696">
        <v>11.4</v>
      </c>
      <c r="E400" s="696">
        <v>11.3</v>
      </c>
      <c r="F400" s="696">
        <v>11.3</v>
      </c>
      <c r="G400" s="696">
        <v>11.4</v>
      </c>
      <c r="H400" s="696">
        <v>11.8</v>
      </c>
      <c r="I400" s="696">
        <v>11.7</v>
      </c>
      <c r="J400" s="696">
        <v>12.4</v>
      </c>
      <c r="K400" s="696">
        <v>12</v>
      </c>
      <c r="L400" s="696">
        <v>12.1</v>
      </c>
      <c r="M400" s="910" t="s">
        <v>449</v>
      </c>
      <c r="N400" s="910" t="s">
        <v>449</v>
      </c>
      <c r="O400" s="696">
        <v>12.6</v>
      </c>
      <c r="P400" s="696">
        <v>12</v>
      </c>
      <c r="Q400" s="505">
        <v>11.82</v>
      </c>
    </row>
    <row r="401" s="135" customFormat="1" customHeight="1" spans="1:17">
      <c r="A401" s="543">
        <v>44806</v>
      </c>
      <c r="B401" s="543">
        <v>44812</v>
      </c>
      <c r="C401" s="238" t="s">
        <v>490</v>
      </c>
      <c r="D401" s="696">
        <v>11.4</v>
      </c>
      <c r="E401" s="696">
        <v>11.6</v>
      </c>
      <c r="F401" s="696">
        <v>11.5</v>
      </c>
      <c r="G401" s="696">
        <v>11.4</v>
      </c>
      <c r="H401" s="696">
        <v>11.9</v>
      </c>
      <c r="I401" s="696">
        <v>11.8</v>
      </c>
      <c r="J401" s="696">
        <v>12.4</v>
      </c>
      <c r="K401" s="696">
        <v>12.2</v>
      </c>
      <c r="L401" s="696">
        <v>12.2</v>
      </c>
      <c r="M401" s="910" t="s">
        <v>449</v>
      </c>
      <c r="N401" s="910" t="s">
        <v>449</v>
      </c>
      <c r="O401" s="696" t="s">
        <v>494</v>
      </c>
      <c r="P401" s="696" t="s">
        <v>494</v>
      </c>
      <c r="Q401" s="505">
        <v>11.82</v>
      </c>
    </row>
    <row r="402" s="135" customFormat="1" customHeight="1" spans="1:17">
      <c r="A402" s="543">
        <v>44806</v>
      </c>
      <c r="B402" s="543">
        <v>44812</v>
      </c>
      <c r="C402" s="238" t="s">
        <v>491</v>
      </c>
      <c r="D402" s="696">
        <v>11.4</v>
      </c>
      <c r="E402" s="696">
        <v>11.6</v>
      </c>
      <c r="F402" s="696">
        <v>11.6</v>
      </c>
      <c r="G402" s="696">
        <v>11.4</v>
      </c>
      <c r="H402" s="696">
        <v>11.9</v>
      </c>
      <c r="I402" s="696">
        <v>11.8</v>
      </c>
      <c r="J402" s="696">
        <v>12.4</v>
      </c>
      <c r="K402" s="696">
        <v>12.2</v>
      </c>
      <c r="L402" s="696">
        <v>12.2</v>
      </c>
      <c r="M402" s="910" t="s">
        <v>449</v>
      </c>
      <c r="N402" s="910" t="s">
        <v>449</v>
      </c>
      <c r="O402" s="696" t="s">
        <v>494</v>
      </c>
      <c r="P402" s="696" t="s">
        <v>494</v>
      </c>
      <c r="Q402" s="505">
        <v>11.83</v>
      </c>
    </row>
    <row r="403" s="135" customFormat="1" customHeight="1" spans="1:17">
      <c r="A403" s="543">
        <v>44806</v>
      </c>
      <c r="B403" s="543">
        <v>44812</v>
      </c>
      <c r="C403" s="238" t="s">
        <v>492</v>
      </c>
      <c r="D403" s="696">
        <v>0.2</v>
      </c>
      <c r="E403" s="696">
        <v>0.2</v>
      </c>
      <c r="F403" s="696">
        <v>0.2</v>
      </c>
      <c r="G403" s="696">
        <v>0</v>
      </c>
      <c r="H403" s="696">
        <v>0.1</v>
      </c>
      <c r="I403" s="696">
        <v>0.1</v>
      </c>
      <c r="J403" s="696">
        <v>0.4</v>
      </c>
      <c r="K403" s="696">
        <v>0.4</v>
      </c>
      <c r="L403" s="696">
        <v>0.5</v>
      </c>
      <c r="M403" s="910" t="s">
        <v>449</v>
      </c>
      <c r="N403" s="910" t="s">
        <v>449</v>
      </c>
      <c r="O403" s="696" t="s">
        <v>449</v>
      </c>
      <c r="P403" s="696" t="s">
        <v>449</v>
      </c>
      <c r="Q403" s="505">
        <v>0.13</v>
      </c>
    </row>
    <row r="404" s="135" customFormat="1" customHeight="1" spans="1:17">
      <c r="A404" s="543">
        <v>44806</v>
      </c>
      <c r="B404" s="543">
        <v>44812</v>
      </c>
      <c r="C404" s="238" t="s">
        <v>493</v>
      </c>
      <c r="D404" s="696">
        <v>0.2</v>
      </c>
      <c r="E404" s="696">
        <v>0.2</v>
      </c>
      <c r="F404" s="696">
        <v>0.3</v>
      </c>
      <c r="G404" s="696">
        <v>0</v>
      </c>
      <c r="H404" s="696">
        <v>0.1</v>
      </c>
      <c r="I404" s="696">
        <v>0.1</v>
      </c>
      <c r="J404" s="696">
        <v>0.4</v>
      </c>
      <c r="K404" s="696">
        <v>0.4</v>
      </c>
      <c r="L404" s="696">
        <v>0.5</v>
      </c>
      <c r="M404" s="910" t="s">
        <v>449</v>
      </c>
      <c r="N404" s="910" t="s">
        <v>449</v>
      </c>
      <c r="O404" s="696" t="s">
        <v>449</v>
      </c>
      <c r="P404" s="696" t="s">
        <v>449</v>
      </c>
      <c r="Q404" s="505">
        <v>0.14</v>
      </c>
    </row>
    <row r="405" s="135" customFormat="1" customHeight="1" spans="1:17">
      <c r="A405" s="543">
        <v>44813</v>
      </c>
      <c r="B405" s="543">
        <v>44819</v>
      </c>
      <c r="C405" s="238" t="s">
        <v>488</v>
      </c>
      <c r="D405" s="696">
        <v>11.3</v>
      </c>
      <c r="E405" s="696">
        <v>11.5</v>
      </c>
      <c r="F405" s="696">
        <v>11.5</v>
      </c>
      <c r="G405" s="696">
        <v>11.6</v>
      </c>
      <c r="H405" s="696">
        <v>11.8</v>
      </c>
      <c r="I405" s="696">
        <v>11.7</v>
      </c>
      <c r="J405" s="696">
        <v>12.1</v>
      </c>
      <c r="K405" s="696">
        <v>12</v>
      </c>
      <c r="L405" s="696">
        <v>11.9</v>
      </c>
      <c r="M405" s="910" t="s">
        <v>449</v>
      </c>
      <c r="N405" s="910" t="s">
        <v>449</v>
      </c>
      <c r="O405" s="696">
        <v>12.5</v>
      </c>
      <c r="P405" s="696">
        <v>12</v>
      </c>
      <c r="Q405" s="505">
        <v>11.81</v>
      </c>
    </row>
    <row r="406" s="135" customFormat="1" customHeight="1" spans="1:17">
      <c r="A406" s="543">
        <v>44813</v>
      </c>
      <c r="B406" s="543">
        <v>44819</v>
      </c>
      <c r="C406" s="238" t="s">
        <v>489</v>
      </c>
      <c r="D406" s="696">
        <v>11.5</v>
      </c>
      <c r="E406" s="696">
        <v>11.5</v>
      </c>
      <c r="F406" s="696">
        <v>11.6</v>
      </c>
      <c r="G406" s="696">
        <v>11.6</v>
      </c>
      <c r="H406" s="696">
        <v>11.8</v>
      </c>
      <c r="I406" s="696">
        <v>11.7</v>
      </c>
      <c r="J406" s="696">
        <v>12.7</v>
      </c>
      <c r="K406" s="696">
        <v>12.2</v>
      </c>
      <c r="L406" s="696">
        <v>12.2</v>
      </c>
      <c r="M406" s="910" t="s">
        <v>449</v>
      </c>
      <c r="N406" s="910" t="s">
        <v>449</v>
      </c>
      <c r="O406" s="696">
        <v>12.6</v>
      </c>
      <c r="P406" s="696">
        <v>12.2</v>
      </c>
      <c r="Q406" s="505">
        <v>11.96</v>
      </c>
    </row>
    <row r="407" s="135" customFormat="1" customHeight="1" spans="1:17">
      <c r="A407" s="543">
        <v>44813</v>
      </c>
      <c r="B407" s="543">
        <v>44819</v>
      </c>
      <c r="C407" s="238" t="s">
        <v>490</v>
      </c>
      <c r="D407" s="696">
        <v>11.6</v>
      </c>
      <c r="E407" s="696">
        <v>11.8</v>
      </c>
      <c r="F407" s="696">
        <v>11.7</v>
      </c>
      <c r="G407" s="696">
        <v>11.7</v>
      </c>
      <c r="H407" s="696">
        <v>11.9</v>
      </c>
      <c r="I407" s="696">
        <v>11.8</v>
      </c>
      <c r="J407" s="696">
        <v>13</v>
      </c>
      <c r="K407" s="696">
        <v>12.4</v>
      </c>
      <c r="L407" s="696">
        <v>12.4</v>
      </c>
      <c r="M407" s="910" t="s">
        <v>449</v>
      </c>
      <c r="N407" s="910" t="s">
        <v>449</v>
      </c>
      <c r="O407" s="696" t="s">
        <v>494</v>
      </c>
      <c r="P407" s="696" t="s">
        <v>494</v>
      </c>
      <c r="Q407" s="505">
        <v>12.03</v>
      </c>
    </row>
    <row r="408" s="135" customFormat="1" customHeight="1" spans="1:17">
      <c r="A408" s="543">
        <v>44813</v>
      </c>
      <c r="B408" s="543">
        <v>44819</v>
      </c>
      <c r="C408" s="238" t="s">
        <v>491</v>
      </c>
      <c r="D408" s="696">
        <v>11.6</v>
      </c>
      <c r="E408" s="696">
        <v>11.8</v>
      </c>
      <c r="F408" s="696">
        <v>11.8</v>
      </c>
      <c r="G408" s="696">
        <v>11.7</v>
      </c>
      <c r="H408" s="696">
        <v>11.9</v>
      </c>
      <c r="I408" s="696">
        <v>11.8</v>
      </c>
      <c r="J408" s="696">
        <v>13</v>
      </c>
      <c r="K408" s="696">
        <v>12.5</v>
      </c>
      <c r="L408" s="696">
        <v>12.6</v>
      </c>
      <c r="M408" s="910" t="s">
        <v>449</v>
      </c>
      <c r="N408" s="910" t="s">
        <v>449</v>
      </c>
      <c r="O408" s="696" t="s">
        <v>494</v>
      </c>
      <c r="P408" s="696" t="s">
        <v>494</v>
      </c>
      <c r="Q408" s="505">
        <v>12.08</v>
      </c>
    </row>
    <row r="409" s="135" customFormat="1" customHeight="1" spans="1:17">
      <c r="A409" s="543">
        <v>44813</v>
      </c>
      <c r="B409" s="543">
        <v>44819</v>
      </c>
      <c r="C409" s="238" t="s">
        <v>492</v>
      </c>
      <c r="D409" s="696">
        <v>0.3</v>
      </c>
      <c r="E409" s="696">
        <v>0.3</v>
      </c>
      <c r="F409" s="696">
        <v>0.2</v>
      </c>
      <c r="G409" s="696">
        <v>0.1</v>
      </c>
      <c r="H409" s="696">
        <v>0.1</v>
      </c>
      <c r="I409" s="696">
        <v>0.1</v>
      </c>
      <c r="J409" s="696">
        <v>0.9</v>
      </c>
      <c r="K409" s="696">
        <v>0.4</v>
      </c>
      <c r="L409" s="696">
        <v>0.5</v>
      </c>
      <c r="M409" s="910" t="s">
        <v>449</v>
      </c>
      <c r="N409" s="910" t="s">
        <v>449</v>
      </c>
      <c r="O409" s="696" t="s">
        <v>449</v>
      </c>
      <c r="P409" s="696" t="s">
        <v>449</v>
      </c>
      <c r="Q409" s="505">
        <v>0.22</v>
      </c>
    </row>
    <row r="410" s="135" customFormat="1" customHeight="1" spans="1:17">
      <c r="A410" s="543">
        <v>44813</v>
      </c>
      <c r="B410" s="543">
        <v>44819</v>
      </c>
      <c r="C410" s="238" t="s">
        <v>493</v>
      </c>
      <c r="D410" s="696">
        <v>0.3</v>
      </c>
      <c r="E410" s="696">
        <v>0.3</v>
      </c>
      <c r="F410" s="696">
        <v>0.3</v>
      </c>
      <c r="G410" s="696">
        <v>0.1</v>
      </c>
      <c r="H410" s="696">
        <v>0.1</v>
      </c>
      <c r="I410" s="696">
        <v>0.1</v>
      </c>
      <c r="J410" s="696">
        <v>0.9</v>
      </c>
      <c r="K410" s="696">
        <v>0.5</v>
      </c>
      <c r="L410" s="696">
        <v>0.7</v>
      </c>
      <c r="M410" s="910" t="s">
        <v>449</v>
      </c>
      <c r="N410" s="910" t="s">
        <v>449</v>
      </c>
      <c r="O410" s="696" t="s">
        <v>449</v>
      </c>
      <c r="P410" s="696" t="s">
        <v>449</v>
      </c>
      <c r="Q410" s="505">
        <v>0.27</v>
      </c>
    </row>
    <row r="411" customHeight="1" spans="1:17">
      <c r="A411" s="543">
        <v>44820</v>
      </c>
      <c r="B411" s="543">
        <v>44826</v>
      </c>
      <c r="C411" s="238" t="s">
        <v>488</v>
      </c>
      <c r="D411" s="696">
        <v>11.7</v>
      </c>
      <c r="E411" s="696">
        <v>11.9</v>
      </c>
      <c r="F411" s="696">
        <v>11.8</v>
      </c>
      <c r="G411" s="696">
        <v>11.8</v>
      </c>
      <c r="H411" s="696">
        <v>12.1</v>
      </c>
      <c r="I411" s="696">
        <v>12</v>
      </c>
      <c r="J411" s="696">
        <v>12.4</v>
      </c>
      <c r="K411" s="696">
        <v>12.2</v>
      </c>
      <c r="L411" s="696">
        <v>12</v>
      </c>
      <c r="M411" s="910" t="s">
        <v>449</v>
      </c>
      <c r="N411" s="910" t="s">
        <v>449</v>
      </c>
      <c r="O411" s="696">
        <v>12.7</v>
      </c>
      <c r="P411" s="696">
        <v>12.3</v>
      </c>
      <c r="Q411" s="505">
        <v>12.08</v>
      </c>
    </row>
    <row r="412" customHeight="1" spans="1:17">
      <c r="A412" s="543">
        <v>44820</v>
      </c>
      <c r="B412" s="543">
        <v>44826</v>
      </c>
      <c r="C412" s="238" t="s">
        <v>489</v>
      </c>
      <c r="D412" s="696">
        <v>11.9</v>
      </c>
      <c r="E412" s="696">
        <v>12.1</v>
      </c>
      <c r="F412" s="696">
        <v>11.9</v>
      </c>
      <c r="G412" s="696">
        <v>12.1</v>
      </c>
      <c r="H412" s="696">
        <v>12.2</v>
      </c>
      <c r="I412" s="696">
        <v>12</v>
      </c>
      <c r="J412" s="696">
        <v>12.7</v>
      </c>
      <c r="K412" s="696">
        <v>12.6</v>
      </c>
      <c r="L412" s="696">
        <v>12.4</v>
      </c>
      <c r="M412" s="910" t="s">
        <v>449</v>
      </c>
      <c r="N412" s="910" t="s">
        <v>449</v>
      </c>
      <c r="O412" s="696">
        <v>12.9</v>
      </c>
      <c r="P412" s="696">
        <v>12.5</v>
      </c>
      <c r="Q412" s="505">
        <v>12.3</v>
      </c>
    </row>
    <row r="413" customHeight="1" spans="1:17">
      <c r="A413" s="543">
        <v>44820</v>
      </c>
      <c r="B413" s="543">
        <v>44826</v>
      </c>
      <c r="C413" s="238" t="s">
        <v>490</v>
      </c>
      <c r="D413" s="696">
        <v>12.1</v>
      </c>
      <c r="E413" s="696">
        <v>12.3</v>
      </c>
      <c r="F413" s="696">
        <v>12.2</v>
      </c>
      <c r="G413" s="696">
        <v>12.1</v>
      </c>
      <c r="H413" s="696">
        <v>12.2</v>
      </c>
      <c r="I413" s="696">
        <v>12.1</v>
      </c>
      <c r="J413" s="696">
        <v>13.3</v>
      </c>
      <c r="K413" s="696">
        <v>12.7</v>
      </c>
      <c r="L413" s="696">
        <v>12.6</v>
      </c>
      <c r="M413" s="910" t="s">
        <v>449</v>
      </c>
      <c r="N413" s="910" t="s">
        <v>449</v>
      </c>
      <c r="O413" s="696" t="s">
        <v>494</v>
      </c>
      <c r="P413" s="696" t="s">
        <v>494</v>
      </c>
      <c r="Q413" s="505">
        <v>12.4</v>
      </c>
    </row>
    <row r="414" customHeight="1" spans="1:17">
      <c r="A414" s="543">
        <v>44820</v>
      </c>
      <c r="B414" s="543">
        <v>44826</v>
      </c>
      <c r="C414" s="238" t="s">
        <v>491</v>
      </c>
      <c r="D414" s="696">
        <v>12.1</v>
      </c>
      <c r="E414" s="696">
        <v>12.3</v>
      </c>
      <c r="F414" s="696">
        <v>12.2</v>
      </c>
      <c r="G414" s="696">
        <v>12.2</v>
      </c>
      <c r="H414" s="696">
        <v>12.2</v>
      </c>
      <c r="I414" s="696">
        <v>12.1</v>
      </c>
      <c r="J414" s="696">
        <v>13.3</v>
      </c>
      <c r="K414" s="696">
        <v>12.8</v>
      </c>
      <c r="L414" s="696">
        <v>12.7</v>
      </c>
      <c r="M414" s="910" t="s">
        <v>449</v>
      </c>
      <c r="N414" s="910" t="s">
        <v>449</v>
      </c>
      <c r="O414" s="696" t="s">
        <v>494</v>
      </c>
      <c r="P414" s="696" t="s">
        <v>494</v>
      </c>
      <c r="Q414" s="505">
        <v>12.43</v>
      </c>
    </row>
    <row r="415" customHeight="1" spans="1:17">
      <c r="A415" s="543">
        <v>44820</v>
      </c>
      <c r="B415" s="543">
        <v>44826</v>
      </c>
      <c r="C415" s="238" t="s">
        <v>492</v>
      </c>
      <c r="D415" s="696">
        <v>0.4</v>
      </c>
      <c r="E415" s="696">
        <v>0.4</v>
      </c>
      <c r="F415" s="696">
        <v>0.4</v>
      </c>
      <c r="G415" s="696">
        <v>0.3</v>
      </c>
      <c r="H415" s="696">
        <v>0.1</v>
      </c>
      <c r="I415" s="696">
        <v>0.1</v>
      </c>
      <c r="J415" s="696">
        <v>0.9</v>
      </c>
      <c r="K415" s="696">
        <v>0.5</v>
      </c>
      <c r="L415" s="696">
        <v>0.6</v>
      </c>
      <c r="M415" s="910" t="s">
        <v>449</v>
      </c>
      <c r="N415" s="910" t="s">
        <v>449</v>
      </c>
      <c r="O415" s="696" t="s">
        <v>449</v>
      </c>
      <c r="P415" s="696" t="s">
        <v>449</v>
      </c>
      <c r="Q415" s="505">
        <v>0.32</v>
      </c>
    </row>
    <row r="416" customHeight="1" spans="1:17">
      <c r="A416" s="543">
        <v>44820</v>
      </c>
      <c r="B416" s="543">
        <v>44826</v>
      </c>
      <c r="C416" s="238" t="s">
        <v>493</v>
      </c>
      <c r="D416" s="696">
        <v>0.4</v>
      </c>
      <c r="E416" s="696">
        <v>0.4</v>
      </c>
      <c r="F416" s="696">
        <v>0.4</v>
      </c>
      <c r="G416" s="696">
        <v>0.4</v>
      </c>
      <c r="H416" s="696">
        <v>0.1</v>
      </c>
      <c r="I416" s="696">
        <v>0.1</v>
      </c>
      <c r="J416" s="696">
        <v>0.9</v>
      </c>
      <c r="K416" s="696">
        <v>0.6</v>
      </c>
      <c r="L416" s="696">
        <v>0.7</v>
      </c>
      <c r="M416" s="910" t="s">
        <v>449</v>
      </c>
      <c r="N416" s="910" t="s">
        <v>449</v>
      </c>
      <c r="O416" s="696" t="s">
        <v>449</v>
      </c>
      <c r="P416" s="696" t="s">
        <v>449</v>
      </c>
      <c r="Q416" s="505">
        <v>0.35</v>
      </c>
    </row>
    <row r="417" customHeight="1" spans="1:17">
      <c r="A417" s="543">
        <v>44827</v>
      </c>
      <c r="B417" s="543">
        <v>44833</v>
      </c>
      <c r="C417" s="238" t="s">
        <v>488</v>
      </c>
      <c r="D417" s="696">
        <v>11.8</v>
      </c>
      <c r="E417" s="696">
        <v>12.1</v>
      </c>
      <c r="F417" s="696">
        <v>12.1</v>
      </c>
      <c r="G417" s="696">
        <v>11.9</v>
      </c>
      <c r="H417" s="696">
        <v>12.2</v>
      </c>
      <c r="I417" s="696">
        <v>12.1</v>
      </c>
      <c r="J417" s="696">
        <v>12.8</v>
      </c>
      <c r="K417" s="696">
        <v>12.2</v>
      </c>
      <c r="L417" s="696">
        <v>12</v>
      </c>
      <c r="M417" s="910" t="s">
        <v>449</v>
      </c>
      <c r="N417" s="910" t="s">
        <v>449</v>
      </c>
      <c r="O417" s="696">
        <v>12.7</v>
      </c>
      <c r="P417" s="696">
        <v>12.3</v>
      </c>
      <c r="Q417" s="505">
        <v>12.2</v>
      </c>
    </row>
    <row r="418" customHeight="1" spans="1:17">
      <c r="A418" s="543">
        <v>44827</v>
      </c>
      <c r="B418" s="543">
        <v>44833</v>
      </c>
      <c r="C418" s="238" t="s">
        <v>489</v>
      </c>
      <c r="D418" s="696">
        <v>12</v>
      </c>
      <c r="E418" s="696">
        <v>12.2</v>
      </c>
      <c r="F418" s="696">
        <v>12.3</v>
      </c>
      <c r="G418" s="696">
        <v>12.2</v>
      </c>
      <c r="H418" s="696">
        <v>12.3</v>
      </c>
      <c r="I418" s="696">
        <v>12.1</v>
      </c>
      <c r="J418" s="696">
        <v>12.8</v>
      </c>
      <c r="K418" s="696">
        <v>12.6</v>
      </c>
      <c r="L418" s="696">
        <v>12.4</v>
      </c>
      <c r="M418" s="910" t="s">
        <v>449</v>
      </c>
      <c r="N418" s="910" t="s">
        <v>449</v>
      </c>
      <c r="O418" s="696">
        <v>12.9</v>
      </c>
      <c r="P418" s="696">
        <v>12.5</v>
      </c>
      <c r="Q418" s="505">
        <v>12.39</v>
      </c>
    </row>
    <row r="419" customHeight="1" spans="1:17">
      <c r="A419" s="543">
        <v>44827</v>
      </c>
      <c r="B419" s="543">
        <v>44833</v>
      </c>
      <c r="C419" s="238" t="s">
        <v>490</v>
      </c>
      <c r="D419" s="696">
        <v>12.2</v>
      </c>
      <c r="E419" s="696">
        <v>12.5</v>
      </c>
      <c r="F419" s="696">
        <v>12.6</v>
      </c>
      <c r="G419" s="696">
        <v>12.2</v>
      </c>
      <c r="H419" s="696">
        <v>12.3</v>
      </c>
      <c r="I419" s="696">
        <v>12.4</v>
      </c>
      <c r="J419" s="696">
        <v>13.1</v>
      </c>
      <c r="K419" s="696">
        <v>12.7</v>
      </c>
      <c r="L419" s="696">
        <v>12.6</v>
      </c>
      <c r="M419" s="910" t="s">
        <v>449</v>
      </c>
      <c r="N419" s="910" t="s">
        <v>449</v>
      </c>
      <c r="O419" s="696" t="s">
        <v>494</v>
      </c>
      <c r="P419" s="696" t="s">
        <v>494</v>
      </c>
      <c r="Q419" s="505">
        <v>12.51</v>
      </c>
    </row>
    <row r="420" customHeight="1" spans="1:17">
      <c r="A420" s="543">
        <v>44827</v>
      </c>
      <c r="B420" s="543">
        <v>44833</v>
      </c>
      <c r="C420" s="238" t="s">
        <v>491</v>
      </c>
      <c r="D420" s="696">
        <v>12.3</v>
      </c>
      <c r="E420" s="696">
        <v>12.6</v>
      </c>
      <c r="F420" s="696">
        <v>12.6</v>
      </c>
      <c r="G420" s="696">
        <v>12.2</v>
      </c>
      <c r="H420" s="696">
        <v>12.3</v>
      </c>
      <c r="I420" s="696">
        <v>12.4</v>
      </c>
      <c r="J420" s="696">
        <v>13.1</v>
      </c>
      <c r="K420" s="696">
        <v>12.8</v>
      </c>
      <c r="L420" s="696">
        <v>12.7</v>
      </c>
      <c r="M420" s="910" t="s">
        <v>449</v>
      </c>
      <c r="N420" s="910" t="s">
        <v>449</v>
      </c>
      <c r="O420" s="696" t="s">
        <v>494</v>
      </c>
      <c r="P420" s="696" t="s">
        <v>494</v>
      </c>
      <c r="Q420" s="505">
        <v>12.56</v>
      </c>
    </row>
    <row r="421" customHeight="1" spans="1:17">
      <c r="A421" s="543">
        <v>44827</v>
      </c>
      <c r="B421" s="543">
        <v>44833</v>
      </c>
      <c r="C421" s="238" t="s">
        <v>492</v>
      </c>
      <c r="D421" s="696">
        <v>0.4</v>
      </c>
      <c r="E421" s="696">
        <v>0.4</v>
      </c>
      <c r="F421" s="696">
        <v>0.5</v>
      </c>
      <c r="G421" s="696">
        <v>0.3</v>
      </c>
      <c r="H421" s="696">
        <v>0.1</v>
      </c>
      <c r="I421" s="696">
        <v>0.3</v>
      </c>
      <c r="J421" s="696">
        <v>0.3</v>
      </c>
      <c r="K421" s="696">
        <v>0.5</v>
      </c>
      <c r="L421" s="696">
        <v>0.6</v>
      </c>
      <c r="M421" s="910" t="s">
        <v>449</v>
      </c>
      <c r="N421" s="910" t="s">
        <v>449</v>
      </c>
      <c r="O421" s="696" t="s">
        <v>449</v>
      </c>
      <c r="P421" s="696" t="s">
        <v>449</v>
      </c>
      <c r="Q421" s="505">
        <v>0.31</v>
      </c>
    </row>
    <row r="422" customHeight="1" spans="1:17">
      <c r="A422" s="543">
        <v>44827</v>
      </c>
      <c r="B422" s="543">
        <v>44833</v>
      </c>
      <c r="C422" s="238" t="s">
        <v>493</v>
      </c>
      <c r="D422" s="696">
        <v>0.5</v>
      </c>
      <c r="E422" s="696">
        <v>0.5</v>
      </c>
      <c r="F422" s="696">
        <v>0.5</v>
      </c>
      <c r="G422" s="696">
        <v>0.3</v>
      </c>
      <c r="H422" s="696">
        <v>0.1</v>
      </c>
      <c r="I422" s="696">
        <v>0.3</v>
      </c>
      <c r="J422" s="696">
        <v>0.3</v>
      </c>
      <c r="K422" s="696">
        <v>0.6</v>
      </c>
      <c r="L422" s="696">
        <v>0.7</v>
      </c>
      <c r="M422" s="910" t="s">
        <v>449</v>
      </c>
      <c r="N422" s="910" t="s">
        <v>449</v>
      </c>
      <c r="O422" s="696" t="s">
        <v>449</v>
      </c>
      <c r="P422" s="696" t="s">
        <v>449</v>
      </c>
      <c r="Q422" s="505">
        <v>0.36</v>
      </c>
    </row>
    <row r="423" s="135" customFormat="1" customHeight="1" spans="1:17">
      <c r="A423" s="610">
        <v>44834</v>
      </c>
      <c r="B423" s="610">
        <v>44842</v>
      </c>
      <c r="C423" s="73" t="s">
        <v>488</v>
      </c>
      <c r="D423" s="910">
        <v>12.9</v>
      </c>
      <c r="E423" s="910">
        <v>13.2</v>
      </c>
      <c r="F423" s="910">
        <v>13.1</v>
      </c>
      <c r="G423" s="910">
        <v>13</v>
      </c>
      <c r="H423" s="910">
        <v>13.4</v>
      </c>
      <c r="I423" s="910">
        <v>13.2</v>
      </c>
      <c r="J423" s="910">
        <v>13.9</v>
      </c>
      <c r="K423" s="910">
        <v>13.1</v>
      </c>
      <c r="L423" s="910">
        <v>13</v>
      </c>
      <c r="M423" s="910" t="s">
        <v>449</v>
      </c>
      <c r="N423" s="910" t="s">
        <v>449</v>
      </c>
      <c r="O423" s="910">
        <v>13.9</v>
      </c>
      <c r="P423" s="910">
        <v>13.6</v>
      </c>
      <c r="Q423" s="505">
        <v>13.3</v>
      </c>
    </row>
    <row r="424" s="135" customFormat="1" customHeight="1" spans="1:17">
      <c r="A424" s="610">
        <v>44834</v>
      </c>
      <c r="B424" s="610">
        <v>44842</v>
      </c>
      <c r="C424" s="73" t="s">
        <v>489</v>
      </c>
      <c r="D424" s="910">
        <v>13.2</v>
      </c>
      <c r="E424" s="910">
        <v>13.4</v>
      </c>
      <c r="F424" s="910">
        <v>13.4</v>
      </c>
      <c r="G424" s="910">
        <v>13.4</v>
      </c>
      <c r="H424" s="910">
        <v>13.8</v>
      </c>
      <c r="I424" s="910">
        <v>13.2</v>
      </c>
      <c r="J424" s="910">
        <v>13.9</v>
      </c>
      <c r="K424" s="910">
        <v>13.4</v>
      </c>
      <c r="L424" s="910">
        <v>13.4</v>
      </c>
      <c r="M424" s="910" t="s">
        <v>449</v>
      </c>
      <c r="N424" s="910" t="s">
        <v>449</v>
      </c>
      <c r="O424" s="910">
        <v>14.1</v>
      </c>
      <c r="P424" s="910">
        <v>13.9</v>
      </c>
      <c r="Q424" s="505">
        <v>13.55</v>
      </c>
    </row>
    <row r="425" s="135" customFormat="1" customHeight="1" spans="1:17">
      <c r="A425" s="610">
        <v>44834</v>
      </c>
      <c r="B425" s="610">
        <v>44842</v>
      </c>
      <c r="C425" s="73" t="s">
        <v>490</v>
      </c>
      <c r="D425" s="910">
        <v>13.6</v>
      </c>
      <c r="E425" s="910">
        <v>13.8</v>
      </c>
      <c r="F425" s="910">
        <v>13.8</v>
      </c>
      <c r="G425" s="910">
        <v>13.6</v>
      </c>
      <c r="H425" s="910">
        <v>13.9</v>
      </c>
      <c r="I425" s="910">
        <v>13.9</v>
      </c>
      <c r="J425" s="910">
        <v>14.4</v>
      </c>
      <c r="K425" s="910">
        <v>13.8</v>
      </c>
      <c r="L425" s="910">
        <v>13.8</v>
      </c>
      <c r="M425" s="910" t="s">
        <v>449</v>
      </c>
      <c r="N425" s="910" t="s">
        <v>449</v>
      </c>
      <c r="O425" s="910" t="s">
        <v>494</v>
      </c>
      <c r="P425" s="910" t="s">
        <v>494</v>
      </c>
      <c r="Q425" s="505">
        <v>13.84</v>
      </c>
    </row>
    <row r="426" s="135" customFormat="1" customHeight="1" spans="1:17">
      <c r="A426" s="610">
        <v>44834</v>
      </c>
      <c r="B426" s="610">
        <v>44842</v>
      </c>
      <c r="C426" s="73" t="s">
        <v>491</v>
      </c>
      <c r="D426" s="910">
        <v>13.7</v>
      </c>
      <c r="E426" s="910">
        <v>14</v>
      </c>
      <c r="F426" s="910">
        <v>14</v>
      </c>
      <c r="G426" s="910">
        <v>13.7</v>
      </c>
      <c r="H426" s="910">
        <v>14</v>
      </c>
      <c r="I426" s="910">
        <v>13.9</v>
      </c>
      <c r="J426" s="910">
        <v>14.4</v>
      </c>
      <c r="K426" s="910">
        <v>14</v>
      </c>
      <c r="L426" s="910">
        <v>13.9</v>
      </c>
      <c r="M426" s="910" t="s">
        <v>449</v>
      </c>
      <c r="N426" s="910" t="s">
        <v>449</v>
      </c>
      <c r="O426" s="910" t="s">
        <v>494</v>
      </c>
      <c r="P426" s="910" t="s">
        <v>494</v>
      </c>
      <c r="Q426" s="505">
        <v>13.96</v>
      </c>
    </row>
    <row r="427" s="135" customFormat="1" customHeight="1" spans="1:17">
      <c r="A427" s="610">
        <v>44834</v>
      </c>
      <c r="B427" s="610">
        <v>44842</v>
      </c>
      <c r="C427" s="73" t="s">
        <v>492</v>
      </c>
      <c r="D427" s="910">
        <v>0.7</v>
      </c>
      <c r="E427" s="910">
        <v>0.6</v>
      </c>
      <c r="F427" s="910">
        <v>0.7</v>
      </c>
      <c r="G427" s="910">
        <v>0.6</v>
      </c>
      <c r="H427" s="910">
        <v>0.5</v>
      </c>
      <c r="I427" s="910">
        <v>0.7</v>
      </c>
      <c r="J427" s="910">
        <v>0.5</v>
      </c>
      <c r="K427" s="910">
        <v>0.7</v>
      </c>
      <c r="L427" s="910">
        <v>0.8</v>
      </c>
      <c r="M427" s="910" t="s">
        <v>449</v>
      </c>
      <c r="N427" s="910" t="s">
        <v>449</v>
      </c>
      <c r="O427" s="910" t="s">
        <v>449</v>
      </c>
      <c r="P427" s="910" t="s">
        <v>449</v>
      </c>
      <c r="Q427" s="505">
        <v>0.54</v>
      </c>
    </row>
    <row r="428" s="135" customFormat="1" customHeight="1" spans="1:17">
      <c r="A428" s="610">
        <v>44834</v>
      </c>
      <c r="B428" s="610">
        <v>44842</v>
      </c>
      <c r="C428" s="73" t="s">
        <v>493</v>
      </c>
      <c r="D428" s="910">
        <v>0.8</v>
      </c>
      <c r="E428" s="910">
        <v>0.8</v>
      </c>
      <c r="F428" s="910">
        <v>0.9</v>
      </c>
      <c r="G428" s="910">
        <v>0.7</v>
      </c>
      <c r="H428" s="910">
        <v>0.6</v>
      </c>
      <c r="I428" s="910">
        <v>0.7</v>
      </c>
      <c r="J428" s="910">
        <v>0.5</v>
      </c>
      <c r="K428" s="910">
        <v>0.9</v>
      </c>
      <c r="L428" s="910">
        <v>0.9</v>
      </c>
      <c r="M428" s="910" t="s">
        <v>449</v>
      </c>
      <c r="N428" s="910" t="s">
        <v>449</v>
      </c>
      <c r="O428" s="910" t="s">
        <v>449</v>
      </c>
      <c r="P428" s="910" t="s">
        <v>449</v>
      </c>
      <c r="Q428" s="505">
        <v>0.66</v>
      </c>
    </row>
    <row r="429" s="135" customFormat="1" customHeight="1" spans="1:17">
      <c r="A429" s="543">
        <v>44843</v>
      </c>
      <c r="B429" s="543">
        <v>44847</v>
      </c>
      <c r="C429" s="73" t="s">
        <v>488</v>
      </c>
      <c r="D429" s="910">
        <v>13.5</v>
      </c>
      <c r="E429" s="910">
        <v>13.9</v>
      </c>
      <c r="F429" s="910">
        <v>13.8</v>
      </c>
      <c r="G429" s="910">
        <v>13.9</v>
      </c>
      <c r="H429" s="910">
        <v>14.2</v>
      </c>
      <c r="I429" s="910">
        <v>14.1</v>
      </c>
      <c r="J429" s="910">
        <v>14.8</v>
      </c>
      <c r="K429" s="910">
        <v>13.8</v>
      </c>
      <c r="L429" s="910">
        <v>13.7</v>
      </c>
      <c r="M429" s="910" t="s">
        <v>449</v>
      </c>
      <c r="N429" s="910" t="s">
        <v>449</v>
      </c>
      <c r="O429" s="910">
        <v>14.1</v>
      </c>
      <c r="P429" s="910">
        <v>13.9</v>
      </c>
      <c r="Q429" s="505">
        <v>13.97</v>
      </c>
    </row>
    <row r="430" s="135" customFormat="1" customHeight="1" spans="1:17">
      <c r="A430" s="543">
        <v>44843</v>
      </c>
      <c r="B430" s="543">
        <v>44847</v>
      </c>
      <c r="C430" s="73" t="s">
        <v>489</v>
      </c>
      <c r="D430" s="910">
        <v>13.9</v>
      </c>
      <c r="E430" s="910">
        <v>14.2</v>
      </c>
      <c r="F430" s="910">
        <v>14.2</v>
      </c>
      <c r="G430" s="910">
        <v>14.3</v>
      </c>
      <c r="H430" s="910">
        <v>14.6</v>
      </c>
      <c r="I430" s="910">
        <v>14.1</v>
      </c>
      <c r="J430" s="910">
        <v>14.8</v>
      </c>
      <c r="K430" s="910">
        <v>14</v>
      </c>
      <c r="L430" s="910">
        <v>14.3</v>
      </c>
      <c r="M430" s="910" t="s">
        <v>449</v>
      </c>
      <c r="N430" s="910" t="s">
        <v>449</v>
      </c>
      <c r="O430" s="910">
        <v>14.4</v>
      </c>
      <c r="P430" s="910">
        <v>14.2</v>
      </c>
      <c r="Q430" s="505">
        <v>14.27</v>
      </c>
    </row>
    <row r="431" s="135" customFormat="1" customHeight="1" spans="1:17">
      <c r="A431" s="543">
        <v>44843</v>
      </c>
      <c r="B431" s="543">
        <v>44847</v>
      </c>
      <c r="C431" s="73" t="s">
        <v>490</v>
      </c>
      <c r="D431" s="910">
        <v>14.2</v>
      </c>
      <c r="E431" s="910">
        <v>14.6</v>
      </c>
      <c r="F431" s="910">
        <v>14.5</v>
      </c>
      <c r="G431" s="910">
        <v>14.5</v>
      </c>
      <c r="H431" s="910">
        <v>14.7</v>
      </c>
      <c r="I431" s="910">
        <v>14.8</v>
      </c>
      <c r="J431" s="910">
        <v>15.5</v>
      </c>
      <c r="K431" s="910">
        <v>14.6</v>
      </c>
      <c r="L431" s="910">
        <v>14.6</v>
      </c>
      <c r="M431" s="910" t="s">
        <v>449</v>
      </c>
      <c r="N431" s="910" t="s">
        <v>449</v>
      </c>
      <c r="O431" s="910" t="s">
        <v>494</v>
      </c>
      <c r="P431" s="910" t="s">
        <v>494</v>
      </c>
      <c r="Q431" s="505">
        <v>14.67</v>
      </c>
    </row>
    <row r="432" s="135" customFormat="1" customHeight="1" spans="1:17">
      <c r="A432" s="543">
        <v>44843</v>
      </c>
      <c r="B432" s="543">
        <v>44847</v>
      </c>
      <c r="C432" s="73" t="s">
        <v>491</v>
      </c>
      <c r="D432" s="910">
        <v>14.3</v>
      </c>
      <c r="E432" s="910">
        <v>14.6</v>
      </c>
      <c r="F432" s="910">
        <v>14.5</v>
      </c>
      <c r="G432" s="910">
        <v>14.6</v>
      </c>
      <c r="H432" s="910">
        <v>14.8</v>
      </c>
      <c r="I432" s="910">
        <v>14.8</v>
      </c>
      <c r="J432" s="910">
        <v>15.5</v>
      </c>
      <c r="K432" s="910">
        <v>14.8</v>
      </c>
      <c r="L432" s="910">
        <v>14.8</v>
      </c>
      <c r="M432" s="910" t="s">
        <v>449</v>
      </c>
      <c r="N432" s="910" t="s">
        <v>449</v>
      </c>
      <c r="O432" s="910" t="s">
        <v>494</v>
      </c>
      <c r="P432" s="910" t="s">
        <v>494</v>
      </c>
      <c r="Q432" s="505">
        <v>14.74</v>
      </c>
    </row>
    <row r="433" s="135" customFormat="1" customHeight="1" spans="1:17">
      <c r="A433" s="543">
        <v>44843</v>
      </c>
      <c r="B433" s="543">
        <v>44847</v>
      </c>
      <c r="C433" s="73" t="s">
        <v>492</v>
      </c>
      <c r="D433" s="910">
        <v>0.7</v>
      </c>
      <c r="E433" s="910">
        <v>0.7</v>
      </c>
      <c r="F433" s="910">
        <v>0.7</v>
      </c>
      <c r="G433" s="910">
        <v>0.6</v>
      </c>
      <c r="H433" s="910">
        <v>0.5</v>
      </c>
      <c r="I433" s="910">
        <v>0.7</v>
      </c>
      <c r="J433" s="910">
        <v>0.7</v>
      </c>
      <c r="K433" s="910">
        <v>0.8</v>
      </c>
      <c r="L433" s="910">
        <v>0.9</v>
      </c>
      <c r="M433" s="910" t="s">
        <v>449</v>
      </c>
      <c r="N433" s="910" t="s">
        <v>449</v>
      </c>
      <c r="O433" s="910" t="s">
        <v>449</v>
      </c>
      <c r="P433" s="910" t="s">
        <v>449</v>
      </c>
      <c r="Q433" s="505">
        <v>0.7</v>
      </c>
    </row>
    <row r="434" s="135" customFormat="1" customHeight="1" spans="1:17">
      <c r="A434" s="543">
        <v>44843</v>
      </c>
      <c r="B434" s="543">
        <v>44847</v>
      </c>
      <c r="C434" s="73" t="s">
        <v>493</v>
      </c>
      <c r="D434" s="910">
        <v>0.8</v>
      </c>
      <c r="E434" s="910">
        <v>0.7</v>
      </c>
      <c r="F434" s="910">
        <v>0.7</v>
      </c>
      <c r="G434" s="910">
        <v>0.7</v>
      </c>
      <c r="H434" s="910">
        <v>0.6</v>
      </c>
      <c r="I434" s="910">
        <v>0.7</v>
      </c>
      <c r="J434" s="910">
        <v>0.7</v>
      </c>
      <c r="K434" s="910">
        <v>1</v>
      </c>
      <c r="L434" s="910">
        <v>1.1</v>
      </c>
      <c r="M434" s="910" t="s">
        <v>449</v>
      </c>
      <c r="N434" s="910" t="s">
        <v>449</v>
      </c>
      <c r="O434" s="910" t="s">
        <v>449</v>
      </c>
      <c r="P434" s="910" t="s">
        <v>449</v>
      </c>
      <c r="Q434" s="505">
        <v>0.77</v>
      </c>
    </row>
    <row r="435" s="135" customFormat="1" customHeight="1" spans="1:17">
      <c r="A435" s="610">
        <v>44848</v>
      </c>
      <c r="B435" s="610">
        <v>44854</v>
      </c>
      <c r="C435" s="73" t="s">
        <v>488</v>
      </c>
      <c r="D435" s="910">
        <v>13.6</v>
      </c>
      <c r="E435" s="910">
        <v>14.1</v>
      </c>
      <c r="F435" s="910">
        <v>14</v>
      </c>
      <c r="G435" s="910">
        <v>14.1</v>
      </c>
      <c r="H435" s="910">
        <v>14.4</v>
      </c>
      <c r="I435" s="910">
        <v>14.4</v>
      </c>
      <c r="J435" s="910">
        <v>15.8</v>
      </c>
      <c r="K435" s="910">
        <v>14.2</v>
      </c>
      <c r="L435" s="910">
        <v>14.1</v>
      </c>
      <c r="M435" s="910" t="s">
        <v>449</v>
      </c>
      <c r="N435" s="910" t="s">
        <v>449</v>
      </c>
      <c r="O435" s="910">
        <v>14.9</v>
      </c>
      <c r="P435" s="910">
        <v>14.3</v>
      </c>
      <c r="Q435" s="513">
        <v>14.35</v>
      </c>
    </row>
    <row r="436" s="135" customFormat="1" customHeight="1" spans="1:17">
      <c r="A436" s="610">
        <v>44848</v>
      </c>
      <c r="B436" s="610">
        <v>44854</v>
      </c>
      <c r="C436" s="73" t="s">
        <v>489</v>
      </c>
      <c r="D436" s="910">
        <v>13.9</v>
      </c>
      <c r="E436" s="910">
        <v>14.1</v>
      </c>
      <c r="F436" s="910">
        <v>14.4</v>
      </c>
      <c r="G436" s="910">
        <v>14.6</v>
      </c>
      <c r="H436" s="910">
        <v>14.7</v>
      </c>
      <c r="I436" s="910">
        <v>14.7</v>
      </c>
      <c r="J436" s="910">
        <v>15.8</v>
      </c>
      <c r="K436" s="910">
        <v>14.4</v>
      </c>
      <c r="L436" s="910">
        <v>14.5</v>
      </c>
      <c r="M436" s="910" t="s">
        <v>449</v>
      </c>
      <c r="N436" s="910" t="s">
        <v>449</v>
      </c>
      <c r="O436" s="910">
        <v>15.2</v>
      </c>
      <c r="P436" s="910">
        <v>14.6</v>
      </c>
      <c r="Q436" s="513">
        <v>14.63</v>
      </c>
    </row>
    <row r="437" s="135" customFormat="1" customHeight="1" spans="1:17">
      <c r="A437" s="610">
        <v>44848</v>
      </c>
      <c r="B437" s="610">
        <v>44854</v>
      </c>
      <c r="C437" s="73" t="s">
        <v>490</v>
      </c>
      <c r="D437" s="910">
        <v>14.3</v>
      </c>
      <c r="E437" s="910">
        <v>14.7</v>
      </c>
      <c r="F437" s="910">
        <v>14.8</v>
      </c>
      <c r="G437" s="910">
        <v>14.7</v>
      </c>
      <c r="H437" s="910">
        <v>14.9</v>
      </c>
      <c r="I437" s="910">
        <v>15</v>
      </c>
      <c r="J437" s="910">
        <v>16.5</v>
      </c>
      <c r="K437" s="910">
        <v>14.8</v>
      </c>
      <c r="L437" s="910">
        <v>14.8</v>
      </c>
      <c r="M437" s="910" t="s">
        <v>449</v>
      </c>
      <c r="N437" s="910" t="s">
        <v>449</v>
      </c>
      <c r="O437" s="910" t="s">
        <v>494</v>
      </c>
      <c r="P437" s="910" t="s">
        <v>494</v>
      </c>
      <c r="Q437" s="513">
        <v>14.94</v>
      </c>
    </row>
    <row r="438" s="135" customFormat="1" customHeight="1" spans="1:17">
      <c r="A438" s="610">
        <v>44848</v>
      </c>
      <c r="B438" s="610">
        <v>44854</v>
      </c>
      <c r="C438" s="73" t="s">
        <v>491</v>
      </c>
      <c r="D438" s="910">
        <v>14.4</v>
      </c>
      <c r="E438" s="910">
        <v>14.9</v>
      </c>
      <c r="F438" s="910">
        <v>14.8</v>
      </c>
      <c r="G438" s="910">
        <v>14.8</v>
      </c>
      <c r="H438" s="910">
        <v>15</v>
      </c>
      <c r="I438" s="910">
        <v>15.1</v>
      </c>
      <c r="J438" s="910">
        <v>16.5</v>
      </c>
      <c r="K438" s="910">
        <v>15</v>
      </c>
      <c r="L438" s="910">
        <v>15</v>
      </c>
      <c r="M438" s="910" t="s">
        <v>449</v>
      </c>
      <c r="N438" s="910" t="s">
        <v>449</v>
      </c>
      <c r="O438" s="910" t="s">
        <v>494</v>
      </c>
      <c r="P438" s="910" t="s">
        <v>494</v>
      </c>
      <c r="Q438" s="513">
        <v>15.06</v>
      </c>
    </row>
    <row r="439" s="135" customFormat="1" customHeight="1" spans="1:17">
      <c r="A439" s="610">
        <v>44848</v>
      </c>
      <c r="B439" s="610">
        <v>44854</v>
      </c>
      <c r="C439" s="73" t="s">
        <v>492</v>
      </c>
      <c r="D439" s="910">
        <v>0.7</v>
      </c>
      <c r="E439" s="910">
        <v>0.6</v>
      </c>
      <c r="F439" s="910">
        <v>0.8</v>
      </c>
      <c r="G439" s="910">
        <v>0.6</v>
      </c>
      <c r="H439" s="910">
        <v>0.5</v>
      </c>
      <c r="I439" s="910">
        <v>0.6</v>
      </c>
      <c r="J439" s="910">
        <v>0.7</v>
      </c>
      <c r="K439" s="910">
        <v>0.6</v>
      </c>
      <c r="L439" s="910">
        <v>0.7</v>
      </c>
      <c r="M439" s="910" t="s">
        <v>449</v>
      </c>
      <c r="N439" s="910" t="s">
        <v>449</v>
      </c>
      <c r="O439" s="910" t="s">
        <v>449</v>
      </c>
      <c r="P439" s="910" t="s">
        <v>449</v>
      </c>
      <c r="Q439" s="513">
        <v>0.59</v>
      </c>
    </row>
    <row r="440" s="135" customFormat="1" customHeight="1" spans="1:17">
      <c r="A440" s="610">
        <v>44848</v>
      </c>
      <c r="B440" s="610">
        <v>44854</v>
      </c>
      <c r="C440" s="73" t="s">
        <v>493</v>
      </c>
      <c r="D440" s="910">
        <v>0.8</v>
      </c>
      <c r="E440" s="910">
        <v>0.8</v>
      </c>
      <c r="F440" s="910">
        <v>0.8</v>
      </c>
      <c r="G440" s="910">
        <v>0.7</v>
      </c>
      <c r="H440" s="910">
        <v>0.6</v>
      </c>
      <c r="I440" s="910">
        <v>0.7</v>
      </c>
      <c r="J440" s="910">
        <v>0.7</v>
      </c>
      <c r="K440" s="910">
        <v>0.8</v>
      </c>
      <c r="L440" s="910">
        <v>0.9</v>
      </c>
      <c r="M440" s="910" t="s">
        <v>449</v>
      </c>
      <c r="N440" s="910" t="s">
        <v>449</v>
      </c>
      <c r="O440" s="910" t="s">
        <v>449</v>
      </c>
      <c r="P440" s="910" t="s">
        <v>449</v>
      </c>
      <c r="Q440" s="513">
        <v>0.71</v>
      </c>
    </row>
    <row r="441" s="135" customFormat="1" customHeight="1" spans="1:17">
      <c r="A441" s="610">
        <v>44855</v>
      </c>
      <c r="B441" s="610">
        <v>44861</v>
      </c>
      <c r="C441" s="73" t="s">
        <v>488</v>
      </c>
      <c r="D441" s="910">
        <v>13.3</v>
      </c>
      <c r="E441" s="910">
        <v>13.6</v>
      </c>
      <c r="F441" s="910">
        <v>13.5</v>
      </c>
      <c r="G441" s="910">
        <v>13.5</v>
      </c>
      <c r="H441" s="910">
        <v>13.8</v>
      </c>
      <c r="I441" s="910">
        <v>13.7</v>
      </c>
      <c r="J441" s="910">
        <v>14.3</v>
      </c>
      <c r="K441" s="910">
        <v>13.4</v>
      </c>
      <c r="L441" s="910">
        <v>13.4</v>
      </c>
      <c r="M441" s="910" t="s">
        <v>449</v>
      </c>
      <c r="N441" s="910" t="s">
        <v>449</v>
      </c>
      <c r="O441" s="910">
        <v>14.3</v>
      </c>
      <c r="P441" s="910">
        <v>13.6</v>
      </c>
      <c r="Q441" s="513">
        <v>13.67</v>
      </c>
    </row>
    <row r="442" s="135" customFormat="1" customHeight="1" spans="1:17">
      <c r="A442" s="610">
        <v>44855</v>
      </c>
      <c r="B442" s="610">
        <v>44861</v>
      </c>
      <c r="C442" s="73" t="s">
        <v>489</v>
      </c>
      <c r="D442" s="910">
        <v>13.5</v>
      </c>
      <c r="E442" s="910">
        <v>13.6</v>
      </c>
      <c r="F442" s="910">
        <v>13.6</v>
      </c>
      <c r="G442" s="910">
        <v>13.8</v>
      </c>
      <c r="H442" s="910">
        <v>14</v>
      </c>
      <c r="I442" s="910">
        <v>13.9</v>
      </c>
      <c r="J442" s="910">
        <v>14.8</v>
      </c>
      <c r="K442" s="910">
        <v>13.8</v>
      </c>
      <c r="L442" s="910">
        <v>13.9</v>
      </c>
      <c r="M442" s="910" t="s">
        <v>449</v>
      </c>
      <c r="N442" s="910" t="s">
        <v>449</v>
      </c>
      <c r="O442" s="910">
        <v>14.6</v>
      </c>
      <c r="P442" s="910">
        <v>13.9</v>
      </c>
      <c r="Q442" s="513">
        <v>13.95</v>
      </c>
    </row>
    <row r="443" s="135" customFormat="1" customHeight="1" spans="1:17">
      <c r="A443" s="610">
        <v>44855</v>
      </c>
      <c r="B443" s="610">
        <v>44861</v>
      </c>
      <c r="C443" s="73" t="s">
        <v>490</v>
      </c>
      <c r="D443" s="910">
        <v>13.9</v>
      </c>
      <c r="E443" s="910">
        <v>14</v>
      </c>
      <c r="F443" s="910">
        <v>14</v>
      </c>
      <c r="G443" s="910">
        <v>14</v>
      </c>
      <c r="H443" s="910">
        <v>14.2</v>
      </c>
      <c r="I443" s="910">
        <v>14.1</v>
      </c>
      <c r="J443" s="910">
        <v>15.2</v>
      </c>
      <c r="K443" s="910">
        <v>14.2</v>
      </c>
      <c r="L443" s="910">
        <v>14.3</v>
      </c>
      <c r="M443" s="910" t="s">
        <v>449</v>
      </c>
      <c r="N443" s="910" t="s">
        <v>449</v>
      </c>
      <c r="O443" s="910" t="s">
        <v>494</v>
      </c>
      <c r="P443" s="910" t="s">
        <v>494</v>
      </c>
      <c r="Q443" s="513">
        <v>14.21</v>
      </c>
    </row>
    <row r="444" s="135" customFormat="1" customHeight="1" spans="1:17">
      <c r="A444" s="610">
        <v>44855</v>
      </c>
      <c r="B444" s="610">
        <v>44861</v>
      </c>
      <c r="C444" s="73" t="s">
        <v>491</v>
      </c>
      <c r="D444" s="910">
        <v>14</v>
      </c>
      <c r="E444" s="910">
        <v>14.1</v>
      </c>
      <c r="F444" s="910">
        <v>14</v>
      </c>
      <c r="G444" s="910">
        <v>14.1</v>
      </c>
      <c r="H444" s="910">
        <v>14.3</v>
      </c>
      <c r="I444" s="910">
        <v>14.2</v>
      </c>
      <c r="J444" s="910">
        <v>15.2</v>
      </c>
      <c r="K444" s="910">
        <v>14.3</v>
      </c>
      <c r="L444" s="910">
        <v>14.4</v>
      </c>
      <c r="M444" s="910" t="s">
        <v>449</v>
      </c>
      <c r="N444" s="910" t="s">
        <v>449</v>
      </c>
      <c r="O444" s="910" t="s">
        <v>494</v>
      </c>
      <c r="P444" s="910" t="s">
        <v>494</v>
      </c>
      <c r="Q444" s="513">
        <v>14.29</v>
      </c>
    </row>
    <row r="445" s="135" customFormat="1" customHeight="1" spans="1:17">
      <c r="A445" s="610">
        <v>44855</v>
      </c>
      <c r="B445" s="610">
        <v>44861</v>
      </c>
      <c r="C445" s="73" t="s">
        <v>492</v>
      </c>
      <c r="D445" s="910">
        <v>0.6</v>
      </c>
      <c r="E445" s="910">
        <v>0.4</v>
      </c>
      <c r="F445" s="910">
        <v>0.5</v>
      </c>
      <c r="G445" s="910">
        <v>0.5</v>
      </c>
      <c r="H445" s="910">
        <v>0.4</v>
      </c>
      <c r="I445" s="910">
        <v>0.4</v>
      </c>
      <c r="J445" s="910">
        <v>0.9</v>
      </c>
      <c r="K445" s="910">
        <v>0.8</v>
      </c>
      <c r="L445" s="910">
        <v>0.9</v>
      </c>
      <c r="M445" s="910" t="s">
        <v>449</v>
      </c>
      <c r="N445" s="910" t="s">
        <v>449</v>
      </c>
      <c r="O445" s="910" t="s">
        <v>449</v>
      </c>
      <c r="P445" s="910" t="s">
        <v>449</v>
      </c>
      <c r="Q445" s="513">
        <v>0.54</v>
      </c>
    </row>
    <row r="446" s="135" customFormat="1" customHeight="1" spans="1:17">
      <c r="A446" s="610">
        <v>44855</v>
      </c>
      <c r="B446" s="610">
        <v>44861</v>
      </c>
      <c r="C446" s="73" t="s">
        <v>493</v>
      </c>
      <c r="D446" s="910">
        <v>0.7</v>
      </c>
      <c r="E446" s="910">
        <v>0.5</v>
      </c>
      <c r="F446" s="910">
        <v>0.5</v>
      </c>
      <c r="G446" s="910">
        <v>0.6</v>
      </c>
      <c r="H446" s="910">
        <v>0.5</v>
      </c>
      <c r="I446" s="910">
        <v>0.5</v>
      </c>
      <c r="J446" s="910">
        <v>0.9</v>
      </c>
      <c r="K446" s="910">
        <v>0.9</v>
      </c>
      <c r="L446" s="910">
        <v>1</v>
      </c>
      <c r="M446" s="910" t="s">
        <v>449</v>
      </c>
      <c r="N446" s="910" t="s">
        <v>449</v>
      </c>
      <c r="O446" s="910" t="s">
        <v>449</v>
      </c>
      <c r="P446" s="910" t="s">
        <v>449</v>
      </c>
      <c r="Q446" s="513">
        <v>0.62</v>
      </c>
    </row>
    <row r="447" s="135" customFormat="1" customHeight="1" spans="1:17">
      <c r="A447" s="610">
        <v>44862</v>
      </c>
      <c r="B447" s="610">
        <v>44868</v>
      </c>
      <c r="C447" s="73" t="s">
        <v>488</v>
      </c>
      <c r="D447" s="910">
        <v>12.6</v>
      </c>
      <c r="E447" s="910">
        <v>13</v>
      </c>
      <c r="F447" s="910">
        <v>13</v>
      </c>
      <c r="G447" s="910">
        <v>13</v>
      </c>
      <c r="H447" s="910">
        <v>13.5</v>
      </c>
      <c r="I447" s="910">
        <v>13.1</v>
      </c>
      <c r="J447" s="910">
        <v>13.9</v>
      </c>
      <c r="K447" s="910">
        <v>13.3</v>
      </c>
      <c r="L447" s="910">
        <v>12.9</v>
      </c>
      <c r="M447" s="910" t="s">
        <v>449</v>
      </c>
      <c r="N447" s="910" t="s">
        <v>449</v>
      </c>
      <c r="O447" s="910">
        <v>13.7</v>
      </c>
      <c r="P447" s="910">
        <v>13.2</v>
      </c>
      <c r="Q447" s="513">
        <v>13.2</v>
      </c>
    </row>
    <row r="448" s="135" customFormat="1" customHeight="1" spans="1:17">
      <c r="A448" s="610">
        <v>44862</v>
      </c>
      <c r="B448" s="610">
        <v>44868</v>
      </c>
      <c r="C448" s="73" t="s">
        <v>489</v>
      </c>
      <c r="D448" s="910">
        <v>12.7</v>
      </c>
      <c r="E448" s="910">
        <v>13</v>
      </c>
      <c r="F448" s="910">
        <v>13.3</v>
      </c>
      <c r="G448" s="910">
        <v>13.3</v>
      </c>
      <c r="H448" s="910">
        <v>13.7</v>
      </c>
      <c r="I448" s="910">
        <v>13.3</v>
      </c>
      <c r="J448" s="910">
        <v>14.2</v>
      </c>
      <c r="K448" s="910">
        <v>13.5</v>
      </c>
      <c r="L448" s="910">
        <v>13.3</v>
      </c>
      <c r="M448" s="910" t="s">
        <v>449</v>
      </c>
      <c r="N448" s="910" t="s">
        <v>449</v>
      </c>
      <c r="O448" s="910">
        <v>13.9</v>
      </c>
      <c r="P448" s="910">
        <v>13.5</v>
      </c>
      <c r="Q448" s="513">
        <v>13.43</v>
      </c>
    </row>
    <row r="449" s="135" customFormat="1" customHeight="1" spans="1:17">
      <c r="A449" s="610">
        <v>44862</v>
      </c>
      <c r="B449" s="610">
        <v>44868</v>
      </c>
      <c r="C449" s="73" t="s">
        <v>490</v>
      </c>
      <c r="D449" s="910">
        <v>13.3</v>
      </c>
      <c r="E449" s="910">
        <v>13.5</v>
      </c>
      <c r="F449" s="910">
        <v>13.6</v>
      </c>
      <c r="G449" s="910">
        <v>13.6</v>
      </c>
      <c r="H449" s="910">
        <v>13.9</v>
      </c>
      <c r="I449" s="910">
        <v>13.7</v>
      </c>
      <c r="J449" s="910">
        <v>14.4</v>
      </c>
      <c r="K449" s="910">
        <v>14.1</v>
      </c>
      <c r="L449" s="910">
        <v>13.8</v>
      </c>
      <c r="M449" s="910" t="s">
        <v>449</v>
      </c>
      <c r="N449" s="910" t="s">
        <v>449</v>
      </c>
      <c r="O449" s="910" t="s">
        <v>494</v>
      </c>
      <c r="P449" s="910" t="s">
        <v>494</v>
      </c>
      <c r="Q449" s="513">
        <v>13.77</v>
      </c>
    </row>
    <row r="450" s="135" customFormat="1" customHeight="1" spans="1:17">
      <c r="A450" s="610">
        <v>44862</v>
      </c>
      <c r="B450" s="610">
        <v>44868</v>
      </c>
      <c r="C450" s="73" t="s">
        <v>491</v>
      </c>
      <c r="D450" s="910">
        <v>13.4</v>
      </c>
      <c r="E450" s="910">
        <v>13.6</v>
      </c>
      <c r="F450" s="910">
        <v>13.6</v>
      </c>
      <c r="G450" s="910">
        <v>13.7</v>
      </c>
      <c r="H450" s="910">
        <v>14</v>
      </c>
      <c r="I450" s="910">
        <v>13.9</v>
      </c>
      <c r="J450" s="910">
        <v>14.5</v>
      </c>
      <c r="K450" s="910">
        <v>14.2</v>
      </c>
      <c r="L450" s="910">
        <v>13.9</v>
      </c>
      <c r="M450" s="910" t="s">
        <v>449</v>
      </c>
      <c r="N450" s="910" t="s">
        <v>449</v>
      </c>
      <c r="O450" s="910" t="s">
        <v>494</v>
      </c>
      <c r="P450" s="910" t="s">
        <v>494</v>
      </c>
      <c r="Q450" s="513">
        <v>13.87</v>
      </c>
    </row>
    <row r="451" s="135" customFormat="1" customHeight="1" spans="1:17">
      <c r="A451" s="610">
        <v>44862</v>
      </c>
      <c r="B451" s="610">
        <v>44868</v>
      </c>
      <c r="C451" s="73" t="s">
        <v>492</v>
      </c>
      <c r="D451" s="910">
        <v>0.7</v>
      </c>
      <c r="E451" s="910">
        <v>0.5</v>
      </c>
      <c r="F451" s="910">
        <v>0.6</v>
      </c>
      <c r="G451" s="910">
        <v>0.6</v>
      </c>
      <c r="H451" s="910">
        <v>0.4</v>
      </c>
      <c r="I451" s="910">
        <v>0.6</v>
      </c>
      <c r="J451" s="910">
        <v>0.5</v>
      </c>
      <c r="K451" s="910">
        <v>0.8</v>
      </c>
      <c r="L451" s="910">
        <v>0.9</v>
      </c>
      <c r="M451" s="910" t="s">
        <v>449</v>
      </c>
      <c r="N451" s="910" t="s">
        <v>449</v>
      </c>
      <c r="O451" s="910" t="s">
        <v>449</v>
      </c>
      <c r="P451" s="910" t="s">
        <v>449</v>
      </c>
      <c r="Q451" s="513">
        <v>0.57</v>
      </c>
    </row>
    <row r="452" s="135" customFormat="1" customHeight="1" spans="1:17">
      <c r="A452" s="610">
        <v>44862</v>
      </c>
      <c r="B452" s="610">
        <v>44868</v>
      </c>
      <c r="C452" s="73" t="s">
        <v>493</v>
      </c>
      <c r="D452" s="910">
        <v>0.8</v>
      </c>
      <c r="E452" s="910">
        <v>0.6</v>
      </c>
      <c r="F452" s="910">
        <v>0.6</v>
      </c>
      <c r="G452" s="910">
        <v>0.7</v>
      </c>
      <c r="H452" s="910">
        <v>0.5</v>
      </c>
      <c r="I452" s="910">
        <v>0.8</v>
      </c>
      <c r="J452" s="910">
        <v>0.6</v>
      </c>
      <c r="K452" s="910">
        <v>0.9</v>
      </c>
      <c r="L452" s="910">
        <v>1</v>
      </c>
      <c r="M452" s="910" t="s">
        <v>449</v>
      </c>
      <c r="N452" s="910" t="s">
        <v>449</v>
      </c>
      <c r="O452" s="910" t="s">
        <v>449</v>
      </c>
      <c r="P452" s="910" t="s">
        <v>449</v>
      </c>
      <c r="Q452" s="513">
        <v>0.67</v>
      </c>
    </row>
    <row r="453" s="135" customFormat="1" customHeight="1" spans="1:17">
      <c r="A453" s="610">
        <v>44869</v>
      </c>
      <c r="B453" s="610">
        <v>44875</v>
      </c>
      <c r="C453" s="73" t="s">
        <v>488</v>
      </c>
      <c r="D453" s="910">
        <v>11.6</v>
      </c>
      <c r="E453" s="910">
        <v>12</v>
      </c>
      <c r="F453" s="910">
        <v>12</v>
      </c>
      <c r="G453" s="910">
        <v>12</v>
      </c>
      <c r="H453" s="910">
        <v>12.3</v>
      </c>
      <c r="I453" s="910">
        <v>12.2</v>
      </c>
      <c r="J453" s="910">
        <v>12.5</v>
      </c>
      <c r="K453" s="910">
        <v>12.1</v>
      </c>
      <c r="L453" s="910">
        <v>12</v>
      </c>
      <c r="M453" s="910">
        <v>12</v>
      </c>
      <c r="N453" s="910">
        <v>11.9</v>
      </c>
      <c r="O453" s="910">
        <v>12.3</v>
      </c>
      <c r="P453" s="910">
        <v>11.9</v>
      </c>
      <c r="Q453" s="513">
        <v>12.06</v>
      </c>
    </row>
    <row r="454" s="135" customFormat="1" customHeight="1" spans="1:17">
      <c r="A454" s="610">
        <v>44869</v>
      </c>
      <c r="B454" s="610">
        <v>44875</v>
      </c>
      <c r="C454" s="73" t="s">
        <v>489</v>
      </c>
      <c r="D454" s="910">
        <v>11.7</v>
      </c>
      <c r="E454" s="910">
        <v>11.9</v>
      </c>
      <c r="F454" s="910">
        <v>12</v>
      </c>
      <c r="G454" s="910">
        <v>12.1</v>
      </c>
      <c r="H454" s="910">
        <v>12.4</v>
      </c>
      <c r="I454" s="910">
        <v>12.4</v>
      </c>
      <c r="J454" s="910">
        <v>12.7</v>
      </c>
      <c r="K454" s="910">
        <v>12.3</v>
      </c>
      <c r="L454" s="910">
        <v>12.3</v>
      </c>
      <c r="M454" s="910">
        <v>12.3</v>
      </c>
      <c r="N454" s="910">
        <v>12.1</v>
      </c>
      <c r="O454" s="910">
        <v>12.5</v>
      </c>
      <c r="P454" s="910">
        <v>12.1</v>
      </c>
      <c r="Q454" s="513">
        <v>12.22</v>
      </c>
    </row>
    <row r="455" s="135" customFormat="1" customHeight="1" spans="1:17">
      <c r="A455" s="610">
        <v>44869</v>
      </c>
      <c r="B455" s="610">
        <v>44875</v>
      </c>
      <c r="C455" s="73" t="s">
        <v>490</v>
      </c>
      <c r="D455" s="910">
        <v>12.3</v>
      </c>
      <c r="E455" s="910">
        <v>12.4</v>
      </c>
      <c r="F455" s="910">
        <v>12.4</v>
      </c>
      <c r="G455" s="910">
        <v>12.5</v>
      </c>
      <c r="H455" s="910">
        <v>12.8</v>
      </c>
      <c r="I455" s="910">
        <v>12.7</v>
      </c>
      <c r="J455" s="910">
        <v>12.9</v>
      </c>
      <c r="K455" s="910">
        <v>12.7</v>
      </c>
      <c r="L455" s="910">
        <v>12.8</v>
      </c>
      <c r="M455" s="910">
        <v>12.7</v>
      </c>
      <c r="N455" s="910" t="s">
        <v>494</v>
      </c>
      <c r="O455" s="910" t="s">
        <v>494</v>
      </c>
      <c r="P455" s="910" t="s">
        <v>494</v>
      </c>
      <c r="Q455" s="513">
        <v>12.62</v>
      </c>
    </row>
    <row r="456" s="135" customFormat="1" customHeight="1" spans="1:17">
      <c r="A456" s="610">
        <v>44869</v>
      </c>
      <c r="B456" s="610">
        <v>44875</v>
      </c>
      <c r="C456" s="73" t="s">
        <v>491</v>
      </c>
      <c r="D456" s="910">
        <v>12.4</v>
      </c>
      <c r="E456" s="910">
        <v>12.4</v>
      </c>
      <c r="F456" s="910">
        <v>12.5</v>
      </c>
      <c r="G456" s="910">
        <v>12.5</v>
      </c>
      <c r="H456" s="910">
        <v>12.8</v>
      </c>
      <c r="I456" s="910">
        <v>12.8</v>
      </c>
      <c r="J456" s="910">
        <v>13.1</v>
      </c>
      <c r="K456" s="910">
        <v>12.9</v>
      </c>
      <c r="L456" s="910">
        <v>12.9</v>
      </c>
      <c r="M456" s="910" t="s">
        <v>494</v>
      </c>
      <c r="N456" s="910" t="s">
        <v>494</v>
      </c>
      <c r="O456" s="910" t="s">
        <v>494</v>
      </c>
      <c r="P456" s="910" t="s">
        <v>494</v>
      </c>
      <c r="Q456" s="513">
        <v>12.7</v>
      </c>
    </row>
    <row r="457" s="135" customFormat="1" customHeight="1" spans="1:17">
      <c r="A457" s="610">
        <v>44869</v>
      </c>
      <c r="B457" s="610">
        <v>44875</v>
      </c>
      <c r="C457" s="73" t="s">
        <v>492</v>
      </c>
      <c r="D457" s="910">
        <v>0.7</v>
      </c>
      <c r="E457" s="910">
        <v>0.4</v>
      </c>
      <c r="F457" s="910">
        <v>0.4</v>
      </c>
      <c r="G457" s="910">
        <v>0.5</v>
      </c>
      <c r="H457" s="910">
        <v>0.5</v>
      </c>
      <c r="I457" s="910">
        <v>0.5</v>
      </c>
      <c r="J457" s="910">
        <v>0.4</v>
      </c>
      <c r="K457" s="910">
        <v>0.6</v>
      </c>
      <c r="L457" s="910">
        <v>0.8</v>
      </c>
      <c r="M457" s="910">
        <v>0.7</v>
      </c>
      <c r="N457" s="910" t="s">
        <v>449</v>
      </c>
      <c r="O457" s="910" t="s">
        <v>449</v>
      </c>
      <c r="P457" s="910" t="s">
        <v>449</v>
      </c>
      <c r="Q457" s="513">
        <v>0.56</v>
      </c>
    </row>
    <row r="458" s="135" customFormat="1" customHeight="1" spans="1:17">
      <c r="A458" s="610">
        <v>44869</v>
      </c>
      <c r="B458" s="610">
        <v>44875</v>
      </c>
      <c r="C458" s="73" t="s">
        <v>493</v>
      </c>
      <c r="D458" s="910">
        <v>0.8</v>
      </c>
      <c r="E458" s="910">
        <v>0.4</v>
      </c>
      <c r="F458" s="910">
        <v>0.5</v>
      </c>
      <c r="G458" s="910">
        <v>0.5</v>
      </c>
      <c r="H458" s="910">
        <v>0.5</v>
      </c>
      <c r="I458" s="910">
        <v>0.6</v>
      </c>
      <c r="J458" s="910">
        <v>0.6</v>
      </c>
      <c r="K458" s="910">
        <v>0.8</v>
      </c>
      <c r="L458" s="910">
        <v>0.9</v>
      </c>
      <c r="M458" s="910" t="s">
        <v>449</v>
      </c>
      <c r="N458" s="910" t="s">
        <v>449</v>
      </c>
      <c r="O458" s="910" t="s">
        <v>449</v>
      </c>
      <c r="P458" s="910" t="s">
        <v>449</v>
      </c>
      <c r="Q458" s="513">
        <v>0.64</v>
      </c>
    </row>
    <row r="459" s="135" customFormat="1" customHeight="1" spans="1:17">
      <c r="A459" s="610">
        <v>44876</v>
      </c>
      <c r="B459" s="610">
        <v>44882</v>
      </c>
      <c r="C459" s="73" t="s">
        <v>488</v>
      </c>
      <c r="D459" s="910">
        <v>11.8</v>
      </c>
      <c r="E459" s="910">
        <v>12.2</v>
      </c>
      <c r="F459" s="910">
        <v>12.1</v>
      </c>
      <c r="G459" s="910">
        <v>12.1</v>
      </c>
      <c r="H459" s="910">
        <v>12.4</v>
      </c>
      <c r="I459" s="910">
        <v>12.3</v>
      </c>
      <c r="J459" s="910">
        <v>12.9</v>
      </c>
      <c r="K459" s="910">
        <v>12.3</v>
      </c>
      <c r="L459" s="910">
        <v>12</v>
      </c>
      <c r="M459" s="910">
        <v>12.1</v>
      </c>
      <c r="N459" s="910">
        <v>12</v>
      </c>
      <c r="O459" s="910">
        <v>12.5</v>
      </c>
      <c r="P459" s="910">
        <v>12.2</v>
      </c>
      <c r="Q459" s="915">
        <v>12.22</v>
      </c>
    </row>
    <row r="460" s="135" customFormat="1" customHeight="1" spans="1:17">
      <c r="A460" s="610">
        <v>44876</v>
      </c>
      <c r="B460" s="610">
        <v>44882</v>
      </c>
      <c r="C460" s="73" t="s">
        <v>489</v>
      </c>
      <c r="D460" s="910">
        <v>12</v>
      </c>
      <c r="E460" s="910">
        <v>12.2</v>
      </c>
      <c r="F460" s="910">
        <v>12.3</v>
      </c>
      <c r="G460" s="910">
        <v>12.3</v>
      </c>
      <c r="H460" s="910">
        <v>12.6</v>
      </c>
      <c r="I460" s="910">
        <v>12.5</v>
      </c>
      <c r="J460" s="910">
        <v>12.9</v>
      </c>
      <c r="K460" s="910">
        <v>12.5</v>
      </c>
      <c r="L460" s="910">
        <v>12.4</v>
      </c>
      <c r="M460" s="910">
        <v>12.6</v>
      </c>
      <c r="N460" s="910">
        <v>12.3</v>
      </c>
      <c r="O460" s="910">
        <v>12.7</v>
      </c>
      <c r="P460" s="910">
        <v>12.4</v>
      </c>
      <c r="Q460" s="915">
        <v>12.44</v>
      </c>
    </row>
    <row r="461" s="135" customFormat="1" customHeight="1" spans="1:17">
      <c r="A461" s="610">
        <v>44876</v>
      </c>
      <c r="B461" s="610">
        <v>44882</v>
      </c>
      <c r="C461" s="73" t="s">
        <v>490</v>
      </c>
      <c r="D461" s="910">
        <v>12.5</v>
      </c>
      <c r="E461" s="910">
        <v>12.7</v>
      </c>
      <c r="F461" s="910">
        <v>12.7</v>
      </c>
      <c r="G461" s="910">
        <v>12.8</v>
      </c>
      <c r="H461" s="910">
        <v>13</v>
      </c>
      <c r="I461" s="910">
        <v>12.8</v>
      </c>
      <c r="J461" s="910">
        <v>13.4</v>
      </c>
      <c r="K461" s="910">
        <v>12.8</v>
      </c>
      <c r="L461" s="910">
        <v>12.8</v>
      </c>
      <c r="M461" s="910">
        <v>13.2</v>
      </c>
      <c r="N461" s="910" t="s">
        <v>494</v>
      </c>
      <c r="O461" s="910" t="s">
        <v>494</v>
      </c>
      <c r="P461" s="910" t="s">
        <v>494</v>
      </c>
      <c r="Q461" s="915">
        <v>12.87</v>
      </c>
    </row>
    <row r="462" s="135" customFormat="1" customHeight="1" spans="1:17">
      <c r="A462" s="610">
        <v>44876</v>
      </c>
      <c r="B462" s="610">
        <v>44882</v>
      </c>
      <c r="C462" s="73" t="s">
        <v>491</v>
      </c>
      <c r="D462" s="910">
        <v>12.6</v>
      </c>
      <c r="E462" s="910">
        <v>12.7</v>
      </c>
      <c r="F462" s="910">
        <v>12.7</v>
      </c>
      <c r="G462" s="910">
        <v>12.8</v>
      </c>
      <c r="H462" s="910">
        <v>13</v>
      </c>
      <c r="I462" s="910">
        <v>12.9</v>
      </c>
      <c r="J462" s="910">
        <v>13.6</v>
      </c>
      <c r="K462" s="910">
        <v>13</v>
      </c>
      <c r="L462" s="910">
        <v>12.9</v>
      </c>
      <c r="M462" s="910" t="s">
        <v>494</v>
      </c>
      <c r="N462" s="910" t="s">
        <v>494</v>
      </c>
      <c r="O462" s="910" t="s">
        <v>494</v>
      </c>
      <c r="P462" s="910" t="s">
        <v>494</v>
      </c>
      <c r="Q462" s="915">
        <v>12.91</v>
      </c>
    </row>
    <row r="463" s="135" customFormat="1" customHeight="1" spans="1:17">
      <c r="A463" s="610">
        <v>44876</v>
      </c>
      <c r="B463" s="610">
        <v>44882</v>
      </c>
      <c r="C463" s="73" t="s">
        <v>492</v>
      </c>
      <c r="D463" s="910">
        <v>0.7</v>
      </c>
      <c r="E463" s="910">
        <v>0.5</v>
      </c>
      <c r="F463" s="910">
        <v>0.6</v>
      </c>
      <c r="G463" s="912">
        <v>0.7</v>
      </c>
      <c r="H463" s="910">
        <v>0.6</v>
      </c>
      <c r="I463" s="910">
        <v>0.5</v>
      </c>
      <c r="J463" s="910">
        <v>0.5</v>
      </c>
      <c r="K463" s="910">
        <v>0.5</v>
      </c>
      <c r="L463" s="910">
        <v>0.8</v>
      </c>
      <c r="M463" s="910">
        <v>1.1</v>
      </c>
      <c r="N463" s="910" t="s">
        <v>449</v>
      </c>
      <c r="O463" s="910" t="s">
        <v>449</v>
      </c>
      <c r="P463" s="910" t="s">
        <v>449</v>
      </c>
      <c r="Q463" s="915">
        <v>0.65</v>
      </c>
    </row>
    <row r="464" s="135" customFormat="1" customHeight="1" spans="1:17">
      <c r="A464" s="610">
        <v>44876</v>
      </c>
      <c r="B464" s="610">
        <v>44882</v>
      </c>
      <c r="C464" s="73" t="s">
        <v>493</v>
      </c>
      <c r="D464" s="910">
        <v>0.8</v>
      </c>
      <c r="E464" s="910">
        <v>0.5</v>
      </c>
      <c r="F464" s="910">
        <v>0.6</v>
      </c>
      <c r="G464" s="910">
        <v>0.7</v>
      </c>
      <c r="H464" s="910">
        <v>0.6</v>
      </c>
      <c r="I464" s="910">
        <v>0.6</v>
      </c>
      <c r="J464" s="910">
        <v>0.7</v>
      </c>
      <c r="K464" s="910">
        <v>0.7</v>
      </c>
      <c r="L464" s="910">
        <v>0.9</v>
      </c>
      <c r="M464" s="910" t="s">
        <v>449</v>
      </c>
      <c r="N464" s="910" t="s">
        <v>449</v>
      </c>
      <c r="O464" s="910" t="s">
        <v>449</v>
      </c>
      <c r="P464" s="910" t="s">
        <v>449</v>
      </c>
      <c r="Q464" s="915">
        <v>0.69</v>
      </c>
    </row>
    <row r="465" s="135" customFormat="1" customHeight="1" spans="1:17">
      <c r="A465" s="610">
        <v>44883</v>
      </c>
      <c r="B465" s="610">
        <v>44889</v>
      </c>
      <c r="C465" s="73" t="s">
        <v>488</v>
      </c>
      <c r="D465" s="910">
        <v>10.7</v>
      </c>
      <c r="E465" s="910">
        <v>11</v>
      </c>
      <c r="F465" s="910">
        <v>11</v>
      </c>
      <c r="G465" s="910">
        <v>11</v>
      </c>
      <c r="H465" s="910">
        <v>11</v>
      </c>
      <c r="I465" s="910">
        <v>11</v>
      </c>
      <c r="J465" s="910">
        <v>12</v>
      </c>
      <c r="K465" s="910">
        <v>11.1</v>
      </c>
      <c r="L465" s="910">
        <v>10.9</v>
      </c>
      <c r="M465" s="910">
        <v>11.1</v>
      </c>
      <c r="N465" s="910">
        <v>10.4</v>
      </c>
      <c r="O465" s="910">
        <v>11.6</v>
      </c>
      <c r="P465" s="910">
        <v>11.2</v>
      </c>
      <c r="Q465" s="915">
        <v>11.08</v>
      </c>
    </row>
    <row r="466" s="135" customFormat="1" customHeight="1" spans="1:17">
      <c r="A466" s="610">
        <v>44883</v>
      </c>
      <c r="B466" s="610">
        <v>44889</v>
      </c>
      <c r="C466" s="73" t="s">
        <v>489</v>
      </c>
      <c r="D466" s="910">
        <v>10.8</v>
      </c>
      <c r="E466" s="910">
        <v>11</v>
      </c>
      <c r="F466" s="910">
        <v>11.2</v>
      </c>
      <c r="G466" s="910">
        <v>11.2</v>
      </c>
      <c r="H466" s="910">
        <v>11.2</v>
      </c>
      <c r="I466" s="910">
        <v>11.3</v>
      </c>
      <c r="J466" s="910">
        <v>12.1</v>
      </c>
      <c r="K466" s="910">
        <v>11.5</v>
      </c>
      <c r="L466" s="910">
        <v>11.4</v>
      </c>
      <c r="M466" s="910">
        <v>11.6</v>
      </c>
      <c r="N466" s="910">
        <v>10.9</v>
      </c>
      <c r="O466" s="910">
        <v>11.8</v>
      </c>
      <c r="P466" s="910">
        <v>11.4</v>
      </c>
      <c r="Q466" s="915">
        <v>11.34</v>
      </c>
    </row>
    <row r="467" s="135" customFormat="1" customHeight="1" spans="1:17">
      <c r="A467" s="610">
        <v>44883</v>
      </c>
      <c r="B467" s="610">
        <v>44889</v>
      </c>
      <c r="C467" s="73" t="s">
        <v>490</v>
      </c>
      <c r="D467" s="910">
        <v>11.2</v>
      </c>
      <c r="E467" s="910">
        <v>11.4</v>
      </c>
      <c r="F467" s="910">
        <v>11.4</v>
      </c>
      <c r="G467" s="910">
        <v>11.5</v>
      </c>
      <c r="H467" s="910">
        <v>11.5</v>
      </c>
      <c r="I467" s="910">
        <v>11.5</v>
      </c>
      <c r="J467" s="910">
        <v>12.6</v>
      </c>
      <c r="K467" s="910">
        <v>11.6</v>
      </c>
      <c r="L467" s="910">
        <v>11.6</v>
      </c>
      <c r="M467" s="910">
        <v>12</v>
      </c>
      <c r="N467" s="910" t="s">
        <v>494</v>
      </c>
      <c r="O467" s="910" t="s">
        <v>494</v>
      </c>
      <c r="P467" s="910" t="s">
        <v>494</v>
      </c>
      <c r="Q467" s="915">
        <v>11.63</v>
      </c>
    </row>
    <row r="468" s="135" customFormat="1" customHeight="1" spans="1:17">
      <c r="A468" s="610">
        <v>44883</v>
      </c>
      <c r="B468" s="610">
        <v>44889</v>
      </c>
      <c r="C468" s="73" t="s">
        <v>491</v>
      </c>
      <c r="D468" s="910">
        <v>11.3</v>
      </c>
      <c r="E468" s="910">
        <v>11.4</v>
      </c>
      <c r="F468" s="910">
        <v>11.5</v>
      </c>
      <c r="G468" s="910">
        <v>11.5</v>
      </c>
      <c r="H468" s="910">
        <v>11.6</v>
      </c>
      <c r="I468" s="910">
        <v>11.6</v>
      </c>
      <c r="J468" s="910">
        <v>12.7</v>
      </c>
      <c r="K468" s="910">
        <v>11.8</v>
      </c>
      <c r="L468" s="910">
        <v>11.8</v>
      </c>
      <c r="M468" s="910" t="s">
        <v>494</v>
      </c>
      <c r="N468" s="910" t="s">
        <v>494</v>
      </c>
      <c r="O468" s="910" t="s">
        <v>494</v>
      </c>
      <c r="P468" s="910" t="s">
        <v>494</v>
      </c>
      <c r="Q468" s="915">
        <v>11.69</v>
      </c>
    </row>
    <row r="469" s="135" customFormat="1" customHeight="1" spans="1:17">
      <c r="A469" s="610">
        <v>44883</v>
      </c>
      <c r="B469" s="610">
        <v>44889</v>
      </c>
      <c r="C469" s="73" t="s">
        <v>492</v>
      </c>
      <c r="D469" s="910">
        <v>0.5</v>
      </c>
      <c r="E469" s="910">
        <v>0.4</v>
      </c>
      <c r="F469" s="910">
        <v>0.4</v>
      </c>
      <c r="G469" s="912">
        <v>0.5</v>
      </c>
      <c r="H469" s="912">
        <v>0.5</v>
      </c>
      <c r="I469" s="910">
        <v>0.5</v>
      </c>
      <c r="J469" s="910">
        <v>0.6</v>
      </c>
      <c r="K469" s="910">
        <v>0.5</v>
      </c>
      <c r="L469" s="910">
        <v>0.7</v>
      </c>
      <c r="M469" s="910">
        <v>0.9</v>
      </c>
      <c r="N469" s="910" t="s">
        <v>449</v>
      </c>
      <c r="O469" s="910" t="s">
        <v>449</v>
      </c>
      <c r="P469" s="910" t="s">
        <v>449</v>
      </c>
      <c r="Q469" s="915">
        <v>0.55</v>
      </c>
    </row>
    <row r="470" s="135" customFormat="1" customHeight="1" spans="1:17">
      <c r="A470" s="610">
        <v>44883</v>
      </c>
      <c r="B470" s="610">
        <v>44889</v>
      </c>
      <c r="C470" s="73" t="s">
        <v>493</v>
      </c>
      <c r="D470" s="910">
        <v>0.6</v>
      </c>
      <c r="E470" s="910">
        <v>0.4</v>
      </c>
      <c r="F470" s="910">
        <v>0.5</v>
      </c>
      <c r="G470" s="910">
        <v>0.5</v>
      </c>
      <c r="H470" s="910">
        <v>0.6</v>
      </c>
      <c r="I470" s="910">
        <v>0.6</v>
      </c>
      <c r="J470" s="910">
        <v>0.7</v>
      </c>
      <c r="K470" s="910">
        <v>0.7</v>
      </c>
      <c r="L470" s="910">
        <v>0.9</v>
      </c>
      <c r="M470" s="910" t="s">
        <v>449</v>
      </c>
      <c r="N470" s="910" t="s">
        <v>449</v>
      </c>
      <c r="O470" s="910" t="s">
        <v>449</v>
      </c>
      <c r="P470" s="910" t="s">
        <v>449</v>
      </c>
      <c r="Q470" s="915">
        <v>0.61</v>
      </c>
    </row>
    <row r="471" s="135" customFormat="1" customHeight="1" spans="1:17">
      <c r="A471" s="610">
        <v>44890</v>
      </c>
      <c r="B471" s="610">
        <v>44896</v>
      </c>
      <c r="C471" s="73" t="s">
        <v>488</v>
      </c>
      <c r="D471" s="910">
        <v>10.7</v>
      </c>
      <c r="E471" s="910">
        <v>10.9</v>
      </c>
      <c r="F471" s="910">
        <v>10.9</v>
      </c>
      <c r="G471" s="910">
        <v>10.9</v>
      </c>
      <c r="H471" s="910">
        <v>11.4</v>
      </c>
      <c r="I471" s="910">
        <v>11.2</v>
      </c>
      <c r="J471" s="910">
        <v>11.9</v>
      </c>
      <c r="K471" s="910">
        <v>11.7</v>
      </c>
      <c r="L471" s="910">
        <v>10.9</v>
      </c>
      <c r="M471" s="910">
        <v>11</v>
      </c>
      <c r="N471" s="910">
        <v>11</v>
      </c>
      <c r="O471" s="910">
        <v>11.5</v>
      </c>
      <c r="P471" s="910">
        <v>11</v>
      </c>
      <c r="Q471" s="910">
        <v>11.15</v>
      </c>
    </row>
    <row r="472" s="135" customFormat="1" customHeight="1" spans="1:17">
      <c r="A472" s="610">
        <v>44890</v>
      </c>
      <c r="B472" s="610">
        <v>44896</v>
      </c>
      <c r="C472" s="73" t="s">
        <v>489</v>
      </c>
      <c r="D472" s="910">
        <v>10.8</v>
      </c>
      <c r="E472" s="910">
        <v>10.8</v>
      </c>
      <c r="F472" s="910">
        <v>11</v>
      </c>
      <c r="G472" s="910">
        <v>11.1</v>
      </c>
      <c r="H472" s="910">
        <v>11.6</v>
      </c>
      <c r="I472" s="910">
        <v>11.4</v>
      </c>
      <c r="J472" s="910">
        <v>11.9</v>
      </c>
      <c r="K472" s="910">
        <v>12.1</v>
      </c>
      <c r="L472" s="910">
        <v>11.4</v>
      </c>
      <c r="M472" s="910">
        <v>11.6</v>
      </c>
      <c r="N472" s="910">
        <v>11.5</v>
      </c>
      <c r="O472" s="910">
        <v>11.7</v>
      </c>
      <c r="P472" s="910">
        <v>11.2</v>
      </c>
      <c r="Q472" s="910">
        <v>11.39</v>
      </c>
    </row>
    <row r="473" s="135" customFormat="1" customHeight="1" spans="1:17">
      <c r="A473" s="610">
        <v>44890</v>
      </c>
      <c r="B473" s="610">
        <v>44896</v>
      </c>
      <c r="C473" s="73" t="s">
        <v>490</v>
      </c>
      <c r="D473" s="910">
        <v>11.2</v>
      </c>
      <c r="E473" s="910">
        <v>11.4</v>
      </c>
      <c r="F473" s="910">
        <v>11.4</v>
      </c>
      <c r="G473" s="910">
        <v>11.5</v>
      </c>
      <c r="H473" s="910">
        <v>11.8</v>
      </c>
      <c r="I473" s="910">
        <v>11.7</v>
      </c>
      <c r="J473" s="910">
        <v>12.4</v>
      </c>
      <c r="K473" s="910">
        <v>12.3</v>
      </c>
      <c r="L473" s="910">
        <v>11.8</v>
      </c>
      <c r="M473" s="910">
        <v>11.9</v>
      </c>
      <c r="N473" s="910" t="s">
        <v>494</v>
      </c>
      <c r="O473" s="910" t="s">
        <v>494</v>
      </c>
      <c r="P473" s="910" t="s">
        <v>494</v>
      </c>
      <c r="Q473" s="910">
        <v>11.74</v>
      </c>
    </row>
    <row r="474" s="135" customFormat="1" customHeight="1" spans="1:17">
      <c r="A474" s="610">
        <v>44890</v>
      </c>
      <c r="B474" s="610">
        <v>44896</v>
      </c>
      <c r="C474" s="73" t="s">
        <v>491</v>
      </c>
      <c r="D474" s="910">
        <v>11.3</v>
      </c>
      <c r="E474" s="910">
        <v>11.4</v>
      </c>
      <c r="F474" s="910">
        <v>11.4</v>
      </c>
      <c r="G474" s="910">
        <v>11.6</v>
      </c>
      <c r="H474" s="910">
        <v>11.9</v>
      </c>
      <c r="I474" s="910">
        <v>11.8</v>
      </c>
      <c r="J474" s="910">
        <v>12.6</v>
      </c>
      <c r="K474" s="910">
        <v>12.5</v>
      </c>
      <c r="L474" s="910">
        <v>11.9</v>
      </c>
      <c r="M474" s="910" t="s">
        <v>494</v>
      </c>
      <c r="N474" s="910" t="s">
        <v>494</v>
      </c>
      <c r="O474" s="910" t="s">
        <v>494</v>
      </c>
      <c r="P474" s="910" t="s">
        <v>494</v>
      </c>
      <c r="Q474" s="910">
        <v>11.82</v>
      </c>
    </row>
    <row r="475" s="135" customFormat="1" customHeight="1" spans="1:17">
      <c r="A475" s="610">
        <v>44890</v>
      </c>
      <c r="B475" s="610">
        <v>44896</v>
      </c>
      <c r="C475" s="73" t="s">
        <v>492</v>
      </c>
      <c r="D475" s="910">
        <v>0.5</v>
      </c>
      <c r="E475" s="910">
        <v>0.5</v>
      </c>
      <c r="F475" s="910">
        <v>0.5</v>
      </c>
      <c r="G475" s="910">
        <v>0.6</v>
      </c>
      <c r="H475" s="910">
        <v>0.4</v>
      </c>
      <c r="I475" s="910">
        <v>0.5</v>
      </c>
      <c r="J475" s="910">
        <v>0.5</v>
      </c>
      <c r="K475" s="910">
        <v>0.6</v>
      </c>
      <c r="L475" s="910">
        <v>0.9</v>
      </c>
      <c r="M475" s="910">
        <v>0.9</v>
      </c>
      <c r="N475" s="910" t="s">
        <v>449</v>
      </c>
      <c r="O475" s="910" t="s">
        <v>449</v>
      </c>
      <c r="P475" s="910" t="s">
        <v>449</v>
      </c>
      <c r="Q475" s="910">
        <v>0.59</v>
      </c>
    </row>
    <row r="476" s="135" customFormat="1" customHeight="1" spans="1:17">
      <c r="A476" s="610">
        <v>44890</v>
      </c>
      <c r="B476" s="610">
        <v>44896</v>
      </c>
      <c r="C476" s="73" t="s">
        <v>493</v>
      </c>
      <c r="D476" s="910">
        <v>0.6</v>
      </c>
      <c r="E476" s="910">
        <v>0.5</v>
      </c>
      <c r="F476" s="910">
        <v>0.5</v>
      </c>
      <c r="G476" s="910">
        <v>0.7</v>
      </c>
      <c r="H476" s="910">
        <v>0.5</v>
      </c>
      <c r="I476" s="910">
        <v>0.6</v>
      </c>
      <c r="J476" s="910">
        <v>0.7</v>
      </c>
      <c r="K476" s="910">
        <v>0.8</v>
      </c>
      <c r="L476" s="910">
        <v>1</v>
      </c>
      <c r="M476" s="910" t="s">
        <v>449</v>
      </c>
      <c r="N476" s="910" t="s">
        <v>449</v>
      </c>
      <c r="O476" s="910" t="s">
        <v>449</v>
      </c>
      <c r="P476" s="910" t="s">
        <v>449</v>
      </c>
      <c r="Q476" s="910">
        <v>0.67</v>
      </c>
    </row>
    <row r="477" s="135" customFormat="1" customHeight="1" spans="1:17">
      <c r="A477" s="610">
        <v>44897</v>
      </c>
      <c r="B477" s="610">
        <v>44903</v>
      </c>
      <c r="C477" s="73" t="s">
        <v>488</v>
      </c>
      <c r="D477" s="910">
        <v>10.4</v>
      </c>
      <c r="E477" s="910">
        <v>10.8</v>
      </c>
      <c r="F477" s="910">
        <v>10.7</v>
      </c>
      <c r="G477" s="910">
        <v>10.8</v>
      </c>
      <c r="H477" s="910">
        <v>10.9</v>
      </c>
      <c r="I477" s="910">
        <v>10.5</v>
      </c>
      <c r="J477" s="910">
        <v>11.3</v>
      </c>
      <c r="K477" s="910">
        <v>10.8</v>
      </c>
      <c r="L477" s="910">
        <v>10.4</v>
      </c>
      <c r="M477" s="910">
        <v>10.6</v>
      </c>
      <c r="N477" s="910">
        <v>10.4</v>
      </c>
      <c r="O477" s="910">
        <v>11.2</v>
      </c>
      <c r="P477" s="910">
        <v>10.7</v>
      </c>
      <c r="Q477" s="513">
        <v>10.73</v>
      </c>
    </row>
    <row r="478" s="135" customFormat="1" customHeight="1" spans="1:17">
      <c r="A478" s="610">
        <v>44897</v>
      </c>
      <c r="B478" s="610">
        <v>44903</v>
      </c>
      <c r="C478" s="73" t="s">
        <v>489</v>
      </c>
      <c r="D478" s="910">
        <v>10.5</v>
      </c>
      <c r="E478" s="910">
        <v>10.7</v>
      </c>
      <c r="F478" s="910">
        <v>10.8</v>
      </c>
      <c r="G478" s="910">
        <v>10.8</v>
      </c>
      <c r="H478" s="910">
        <v>10.9</v>
      </c>
      <c r="I478" s="910">
        <v>11</v>
      </c>
      <c r="J478" s="910">
        <v>11.6</v>
      </c>
      <c r="K478" s="910">
        <v>11</v>
      </c>
      <c r="L478" s="910">
        <v>10.8</v>
      </c>
      <c r="M478" s="910">
        <v>11</v>
      </c>
      <c r="N478" s="910">
        <v>10.8</v>
      </c>
      <c r="O478" s="910">
        <v>11.4</v>
      </c>
      <c r="P478" s="910">
        <v>10.9</v>
      </c>
      <c r="Q478" s="513">
        <v>10.94</v>
      </c>
    </row>
    <row r="479" s="135" customFormat="1" customHeight="1" spans="1:17">
      <c r="A479" s="610">
        <v>44897</v>
      </c>
      <c r="B479" s="610">
        <v>44903</v>
      </c>
      <c r="C479" s="73" t="s">
        <v>490</v>
      </c>
      <c r="D479" s="910">
        <v>10.9</v>
      </c>
      <c r="E479" s="910">
        <v>10.9</v>
      </c>
      <c r="F479" s="910">
        <v>10.8</v>
      </c>
      <c r="G479" s="910">
        <v>10.9</v>
      </c>
      <c r="H479" s="910">
        <v>11.1</v>
      </c>
      <c r="I479" s="910">
        <v>11.3</v>
      </c>
      <c r="J479" s="910">
        <v>11.8</v>
      </c>
      <c r="K479" s="910">
        <v>11.3</v>
      </c>
      <c r="L479" s="910">
        <v>11.2</v>
      </c>
      <c r="M479" s="910">
        <v>11.1</v>
      </c>
      <c r="N479" s="910">
        <v>10.9</v>
      </c>
      <c r="O479" s="910" t="s">
        <v>494</v>
      </c>
      <c r="P479" s="910" t="s">
        <v>494</v>
      </c>
      <c r="Q479" s="513">
        <v>11.11</v>
      </c>
    </row>
    <row r="480" s="135" customFormat="1" customHeight="1" spans="1:17">
      <c r="A480" s="610">
        <v>44897</v>
      </c>
      <c r="B480" s="610">
        <v>44903</v>
      </c>
      <c r="C480" s="73" t="s">
        <v>491</v>
      </c>
      <c r="D480" s="910">
        <v>10.9</v>
      </c>
      <c r="E480" s="910">
        <v>11</v>
      </c>
      <c r="F480" s="910">
        <v>10.8</v>
      </c>
      <c r="G480" s="912">
        <v>11</v>
      </c>
      <c r="H480" s="912">
        <v>11.1</v>
      </c>
      <c r="I480" s="910">
        <v>11.4</v>
      </c>
      <c r="J480" s="910">
        <v>11.9</v>
      </c>
      <c r="K480" s="910">
        <v>11.6</v>
      </c>
      <c r="L480" s="910">
        <v>11.3</v>
      </c>
      <c r="M480" s="910">
        <v>11.4</v>
      </c>
      <c r="N480" s="910">
        <v>11.1</v>
      </c>
      <c r="O480" s="910" t="s">
        <v>494</v>
      </c>
      <c r="P480" s="910" t="s">
        <v>494</v>
      </c>
      <c r="Q480" s="513">
        <v>11.23</v>
      </c>
    </row>
    <row r="481" s="135" customFormat="1" customHeight="1" spans="1:17">
      <c r="A481" s="610">
        <v>44897</v>
      </c>
      <c r="B481" s="610">
        <v>44903</v>
      </c>
      <c r="C481" s="73" t="s">
        <v>492</v>
      </c>
      <c r="D481" s="910">
        <v>0.5</v>
      </c>
      <c r="E481" s="910">
        <v>0.1</v>
      </c>
      <c r="F481" s="910">
        <v>0.1</v>
      </c>
      <c r="G481" s="912">
        <v>0.1</v>
      </c>
      <c r="H481" s="910">
        <v>0.2</v>
      </c>
      <c r="I481" s="910">
        <v>0.8</v>
      </c>
      <c r="J481" s="910">
        <v>0.5</v>
      </c>
      <c r="K481" s="910">
        <v>0.5</v>
      </c>
      <c r="L481" s="910">
        <v>0.8</v>
      </c>
      <c r="M481" s="910">
        <v>0.5</v>
      </c>
      <c r="N481" s="910">
        <v>0.5</v>
      </c>
      <c r="O481" s="910" t="s">
        <v>449</v>
      </c>
      <c r="P481" s="910" t="s">
        <v>449</v>
      </c>
      <c r="Q481" s="513">
        <v>0.38</v>
      </c>
    </row>
    <row r="482" s="135" customFormat="1" customHeight="1" spans="1:17">
      <c r="A482" s="610">
        <v>44897</v>
      </c>
      <c r="B482" s="610">
        <v>44903</v>
      </c>
      <c r="C482" s="73" t="s">
        <v>493</v>
      </c>
      <c r="D482" s="910">
        <v>0.5</v>
      </c>
      <c r="E482" s="910">
        <v>0.2</v>
      </c>
      <c r="F482" s="910">
        <v>0.1</v>
      </c>
      <c r="G482" s="910">
        <v>0.2</v>
      </c>
      <c r="H482" s="910">
        <v>0.2</v>
      </c>
      <c r="I482" s="910">
        <v>0.9</v>
      </c>
      <c r="J482" s="910">
        <v>0.6</v>
      </c>
      <c r="K482" s="910">
        <v>0.8</v>
      </c>
      <c r="L482" s="910">
        <v>0.9</v>
      </c>
      <c r="M482" s="910">
        <v>0.8</v>
      </c>
      <c r="N482" s="910">
        <v>0.7</v>
      </c>
      <c r="O482" s="910" t="s">
        <v>449</v>
      </c>
      <c r="P482" s="910" t="s">
        <v>449</v>
      </c>
      <c r="Q482" s="513">
        <v>0.5</v>
      </c>
    </row>
    <row r="483" s="135" customFormat="1" customHeight="1" spans="1:17">
      <c r="A483" s="610">
        <v>44904</v>
      </c>
      <c r="B483" s="610">
        <v>44910</v>
      </c>
      <c r="C483" s="73" t="s">
        <v>488</v>
      </c>
      <c r="D483" s="910">
        <v>9</v>
      </c>
      <c r="E483" s="910">
        <v>9.5</v>
      </c>
      <c r="F483" s="910">
        <v>9.6</v>
      </c>
      <c r="G483" s="910">
        <v>9.7</v>
      </c>
      <c r="H483" s="910">
        <v>10</v>
      </c>
      <c r="I483" s="910">
        <v>9.9</v>
      </c>
      <c r="J483" s="910">
        <v>10.2</v>
      </c>
      <c r="K483" s="910">
        <v>9.3</v>
      </c>
      <c r="L483" s="910">
        <v>9.2</v>
      </c>
      <c r="M483" s="910">
        <v>9.6</v>
      </c>
      <c r="N483" s="910">
        <v>9.2</v>
      </c>
      <c r="O483" s="910">
        <v>10.2</v>
      </c>
      <c r="P483" s="910">
        <v>9.8</v>
      </c>
      <c r="Q483" s="513">
        <v>9.63</v>
      </c>
    </row>
    <row r="484" s="135" customFormat="1" customHeight="1" spans="1:17">
      <c r="A484" s="610">
        <v>44904</v>
      </c>
      <c r="B484" s="610">
        <v>44910</v>
      </c>
      <c r="C484" s="73" t="s">
        <v>489</v>
      </c>
      <c r="D484" s="910">
        <v>9.1</v>
      </c>
      <c r="E484" s="910">
        <v>9.6</v>
      </c>
      <c r="F484" s="910">
        <v>9.7</v>
      </c>
      <c r="G484" s="910">
        <v>9.6</v>
      </c>
      <c r="H484" s="910">
        <v>10</v>
      </c>
      <c r="I484" s="910">
        <v>9.7</v>
      </c>
      <c r="J484" s="910">
        <v>10.2</v>
      </c>
      <c r="K484" s="910">
        <v>9.5</v>
      </c>
      <c r="L484" s="910">
        <v>9.5</v>
      </c>
      <c r="M484" s="910">
        <v>9.8</v>
      </c>
      <c r="N484" s="910">
        <v>9.4</v>
      </c>
      <c r="O484" s="910">
        <v>10.4</v>
      </c>
      <c r="P484" s="910">
        <v>10</v>
      </c>
      <c r="Q484" s="513">
        <v>9.73</v>
      </c>
    </row>
    <row r="485" s="135" customFormat="1" customHeight="1" spans="1:17">
      <c r="A485" s="610">
        <v>44904</v>
      </c>
      <c r="B485" s="610">
        <v>44910</v>
      </c>
      <c r="C485" s="73" t="s">
        <v>490</v>
      </c>
      <c r="D485" s="910">
        <v>9.5</v>
      </c>
      <c r="E485" s="910">
        <v>9.6</v>
      </c>
      <c r="F485" s="910">
        <v>9.7</v>
      </c>
      <c r="G485" s="910">
        <v>9.7</v>
      </c>
      <c r="H485" s="910">
        <v>10</v>
      </c>
      <c r="I485" s="910">
        <v>9.9</v>
      </c>
      <c r="J485" s="910">
        <v>10.9</v>
      </c>
      <c r="K485" s="910">
        <v>9.7</v>
      </c>
      <c r="L485" s="910">
        <v>9.7</v>
      </c>
      <c r="M485" s="910">
        <v>9.9</v>
      </c>
      <c r="N485" s="910">
        <v>9.5</v>
      </c>
      <c r="O485" s="910" t="s">
        <v>494</v>
      </c>
      <c r="P485" s="910" t="s">
        <v>494</v>
      </c>
      <c r="Q485" s="513">
        <v>9.83</v>
      </c>
    </row>
    <row r="486" s="135" customFormat="1" customHeight="1" spans="1:17">
      <c r="A486" s="610">
        <v>44904</v>
      </c>
      <c r="B486" s="610">
        <v>44910</v>
      </c>
      <c r="C486" s="73" t="s">
        <v>491</v>
      </c>
      <c r="D486" s="910">
        <v>9.5</v>
      </c>
      <c r="E486" s="910">
        <v>9.7</v>
      </c>
      <c r="F486" s="910">
        <v>9.7</v>
      </c>
      <c r="G486" s="912">
        <v>9.7</v>
      </c>
      <c r="H486" s="912" t="s">
        <v>449</v>
      </c>
      <c r="I486" s="910">
        <v>9.9</v>
      </c>
      <c r="J486" s="910">
        <v>10.9</v>
      </c>
      <c r="K486" s="910">
        <v>9.8</v>
      </c>
      <c r="L486" s="910">
        <v>9.8</v>
      </c>
      <c r="M486" s="910" t="s">
        <v>449</v>
      </c>
      <c r="N486" s="910" t="s">
        <v>449</v>
      </c>
      <c r="O486" s="910" t="s">
        <v>494</v>
      </c>
      <c r="P486" s="910" t="s">
        <v>494</v>
      </c>
      <c r="Q486" s="513">
        <v>9.88</v>
      </c>
    </row>
    <row r="487" s="135" customFormat="1" customHeight="1" spans="1:17">
      <c r="A487" s="610">
        <v>44904</v>
      </c>
      <c r="B487" s="610">
        <v>44910</v>
      </c>
      <c r="C487" s="73" t="s">
        <v>492</v>
      </c>
      <c r="D487" s="910">
        <v>0.5</v>
      </c>
      <c r="E487" s="910">
        <v>0.1</v>
      </c>
      <c r="F487" s="910">
        <v>0.1</v>
      </c>
      <c r="G487" s="912">
        <v>0</v>
      </c>
      <c r="H487" s="910">
        <v>0</v>
      </c>
      <c r="I487" s="910">
        <v>0</v>
      </c>
      <c r="J487" s="910">
        <v>0.7</v>
      </c>
      <c r="K487" s="910">
        <v>0.4</v>
      </c>
      <c r="L487" s="910">
        <v>0.5</v>
      </c>
      <c r="M487" s="910">
        <v>0.3</v>
      </c>
      <c r="N487" s="910">
        <v>0.3</v>
      </c>
      <c r="O487" s="910" t="s">
        <v>449</v>
      </c>
      <c r="P487" s="910" t="s">
        <v>449</v>
      </c>
      <c r="Q487" s="513">
        <v>0.2</v>
      </c>
    </row>
    <row r="488" s="135" customFormat="1" customHeight="1" spans="1:17">
      <c r="A488" s="610">
        <v>44904</v>
      </c>
      <c r="B488" s="610">
        <v>44910</v>
      </c>
      <c r="C488" s="73" t="s">
        <v>493</v>
      </c>
      <c r="D488" s="910">
        <v>0.5</v>
      </c>
      <c r="E488" s="910">
        <v>0.2</v>
      </c>
      <c r="F488" s="910">
        <v>0.1</v>
      </c>
      <c r="G488" s="910">
        <v>0</v>
      </c>
      <c r="H488" s="910" t="s">
        <v>449</v>
      </c>
      <c r="I488" s="910">
        <v>0</v>
      </c>
      <c r="J488" s="910">
        <v>0.7</v>
      </c>
      <c r="K488" s="910">
        <v>0.5</v>
      </c>
      <c r="L488" s="910">
        <v>0.6</v>
      </c>
      <c r="M488" s="910" t="s">
        <v>449</v>
      </c>
      <c r="N488" s="910" t="s">
        <v>449</v>
      </c>
      <c r="O488" s="910" t="s">
        <v>449</v>
      </c>
      <c r="P488" s="910" t="s">
        <v>449</v>
      </c>
      <c r="Q488" s="513">
        <v>0.25</v>
      </c>
    </row>
    <row r="489" s="135" customFormat="1" customHeight="1" spans="1:17">
      <c r="A489" s="610">
        <v>44911</v>
      </c>
      <c r="B489" s="610">
        <v>44917</v>
      </c>
      <c r="C489" s="73" t="s">
        <v>488</v>
      </c>
      <c r="D489" s="910">
        <v>7.5</v>
      </c>
      <c r="E489" s="910">
        <v>8</v>
      </c>
      <c r="F489" s="910">
        <v>7.6</v>
      </c>
      <c r="G489" s="910">
        <v>7.7</v>
      </c>
      <c r="H489" s="910">
        <v>7.9</v>
      </c>
      <c r="I489" s="910">
        <v>8</v>
      </c>
      <c r="J489" s="910">
        <v>8.8</v>
      </c>
      <c r="K489" s="910">
        <v>7.8</v>
      </c>
      <c r="L489" s="910">
        <v>7.5</v>
      </c>
      <c r="M489" s="910">
        <v>7.7</v>
      </c>
      <c r="N489" s="910">
        <v>7.6</v>
      </c>
      <c r="O489" s="910">
        <v>8.3</v>
      </c>
      <c r="P489" s="910">
        <v>7.9</v>
      </c>
      <c r="Q489" s="513">
        <v>7.87</v>
      </c>
    </row>
    <row r="490" s="135" customFormat="1" customHeight="1" spans="1:17">
      <c r="A490" s="610">
        <v>44911</v>
      </c>
      <c r="B490" s="610">
        <v>44917</v>
      </c>
      <c r="C490" s="73" t="s">
        <v>489</v>
      </c>
      <c r="D490" s="910">
        <v>7.6</v>
      </c>
      <c r="E490" s="910">
        <v>7.9</v>
      </c>
      <c r="F490" s="910">
        <v>7.5</v>
      </c>
      <c r="G490" s="910">
        <v>7.3</v>
      </c>
      <c r="H490" s="910">
        <v>7.7</v>
      </c>
      <c r="I490" s="910">
        <v>7.9</v>
      </c>
      <c r="J490" s="910">
        <v>9.2</v>
      </c>
      <c r="K490" s="910">
        <v>8</v>
      </c>
      <c r="L490" s="910">
        <v>7.9</v>
      </c>
      <c r="M490" s="910">
        <v>7.9</v>
      </c>
      <c r="N490" s="910">
        <v>7.8</v>
      </c>
      <c r="O490" s="910">
        <v>8.5</v>
      </c>
      <c r="P490" s="910">
        <v>8.1</v>
      </c>
      <c r="Q490" s="513">
        <v>7.95</v>
      </c>
    </row>
    <row r="491" s="135" customFormat="1" customHeight="1" spans="1:17">
      <c r="A491" s="610">
        <v>44911</v>
      </c>
      <c r="B491" s="610">
        <v>44917</v>
      </c>
      <c r="C491" s="73" t="s">
        <v>490</v>
      </c>
      <c r="D491" s="910">
        <v>7.9</v>
      </c>
      <c r="E491" s="910">
        <v>7.8</v>
      </c>
      <c r="F491" s="910">
        <v>7.5</v>
      </c>
      <c r="G491" s="910">
        <v>7.4</v>
      </c>
      <c r="H491" s="910">
        <v>7.6</v>
      </c>
      <c r="I491" s="910">
        <v>7.7</v>
      </c>
      <c r="J491" s="910">
        <v>9.5</v>
      </c>
      <c r="K491" s="910">
        <v>8.2</v>
      </c>
      <c r="L491" s="910">
        <v>8</v>
      </c>
      <c r="M491" s="910">
        <v>8</v>
      </c>
      <c r="N491" s="910">
        <v>7.9</v>
      </c>
      <c r="O491" s="910" t="s">
        <v>494</v>
      </c>
      <c r="P491" s="910" t="s">
        <v>494</v>
      </c>
      <c r="Q491" s="513">
        <v>7.95</v>
      </c>
    </row>
    <row r="492" s="135" customFormat="1" customHeight="1" spans="1:17">
      <c r="A492" s="610">
        <v>44911</v>
      </c>
      <c r="B492" s="610">
        <v>44917</v>
      </c>
      <c r="C492" s="73" t="s">
        <v>491</v>
      </c>
      <c r="D492" s="910">
        <v>7.9</v>
      </c>
      <c r="E492" s="910">
        <v>7.8</v>
      </c>
      <c r="F492" s="910">
        <v>7.5</v>
      </c>
      <c r="G492" s="912">
        <v>7.4</v>
      </c>
      <c r="H492" s="912" t="s">
        <v>449</v>
      </c>
      <c r="I492" s="910">
        <v>7.7</v>
      </c>
      <c r="J492" s="910">
        <v>9.5</v>
      </c>
      <c r="K492" s="910">
        <v>8.3</v>
      </c>
      <c r="L492" s="910">
        <v>8.1</v>
      </c>
      <c r="M492" s="910" t="s">
        <v>494</v>
      </c>
      <c r="N492" s="910" t="s">
        <v>494</v>
      </c>
      <c r="O492" s="910" t="s">
        <v>494</v>
      </c>
      <c r="P492" s="910" t="s">
        <v>494</v>
      </c>
      <c r="Q492" s="513">
        <v>8.03</v>
      </c>
    </row>
    <row r="493" s="135" customFormat="1" customHeight="1" spans="1:17">
      <c r="A493" s="610">
        <v>44911</v>
      </c>
      <c r="B493" s="610">
        <v>44917</v>
      </c>
      <c r="C493" s="73" t="s">
        <v>492</v>
      </c>
      <c r="D493" s="910">
        <v>0.4</v>
      </c>
      <c r="E493" s="910">
        <v>-0.2</v>
      </c>
      <c r="F493" s="910">
        <v>-0.1</v>
      </c>
      <c r="G493" s="912">
        <v>-0.3</v>
      </c>
      <c r="H493" s="910">
        <v>-0.3</v>
      </c>
      <c r="I493" s="910">
        <v>-0.3</v>
      </c>
      <c r="J493" s="910">
        <v>0.7</v>
      </c>
      <c r="K493" s="910">
        <v>0.4</v>
      </c>
      <c r="L493" s="910">
        <v>0.5</v>
      </c>
      <c r="M493" s="910">
        <v>0.3</v>
      </c>
      <c r="N493" s="910">
        <v>0.3</v>
      </c>
      <c r="O493" s="910" t="s">
        <v>449</v>
      </c>
      <c r="P493" s="910" t="s">
        <v>449</v>
      </c>
      <c r="Q493" s="513">
        <v>0.08</v>
      </c>
    </row>
    <row r="494" s="135" customFormat="1" customHeight="1" spans="1:17">
      <c r="A494" s="610">
        <v>44911</v>
      </c>
      <c r="B494" s="610">
        <v>44917</v>
      </c>
      <c r="C494" s="73" t="s">
        <v>493</v>
      </c>
      <c r="D494" s="910">
        <v>0.4</v>
      </c>
      <c r="E494" s="910">
        <v>-0.2</v>
      </c>
      <c r="F494" s="910">
        <v>-0.1</v>
      </c>
      <c r="G494" s="912">
        <v>-0.3</v>
      </c>
      <c r="H494" s="912" t="s">
        <v>449</v>
      </c>
      <c r="I494" s="910">
        <v>-0.3</v>
      </c>
      <c r="J494" s="910">
        <v>0.7</v>
      </c>
      <c r="K494" s="910">
        <v>0.5</v>
      </c>
      <c r="L494" s="910">
        <v>0.6</v>
      </c>
      <c r="M494" s="912" t="s">
        <v>449</v>
      </c>
      <c r="N494" s="912" t="s">
        <v>449</v>
      </c>
      <c r="O494" s="910" t="s">
        <v>449</v>
      </c>
      <c r="P494" s="910" t="s">
        <v>449</v>
      </c>
      <c r="Q494" s="513">
        <v>0.16</v>
      </c>
    </row>
    <row r="495" s="135" customFormat="1" customHeight="1" spans="1:17">
      <c r="A495" s="610">
        <v>44918</v>
      </c>
      <c r="B495" s="610">
        <v>44924</v>
      </c>
      <c r="C495" s="73" t="s">
        <v>488</v>
      </c>
      <c r="D495" s="910">
        <v>8.4</v>
      </c>
      <c r="E495" s="910">
        <v>8.6</v>
      </c>
      <c r="F495" s="910">
        <v>8.6</v>
      </c>
      <c r="G495" s="912">
        <v>8.6</v>
      </c>
      <c r="H495" s="912">
        <v>8.8</v>
      </c>
      <c r="I495" s="910">
        <v>8.8</v>
      </c>
      <c r="J495" s="910">
        <v>9.3</v>
      </c>
      <c r="K495" s="910">
        <v>8.8</v>
      </c>
      <c r="L495" s="910">
        <v>8.5</v>
      </c>
      <c r="M495" s="910">
        <v>8.7</v>
      </c>
      <c r="N495" s="910">
        <v>8.6</v>
      </c>
      <c r="O495" s="910">
        <v>9.3</v>
      </c>
      <c r="P495" s="910">
        <v>8.9</v>
      </c>
      <c r="Q495" s="513">
        <v>8.76</v>
      </c>
    </row>
    <row r="496" s="135" customFormat="1" customHeight="1" spans="1:17">
      <c r="A496" s="610">
        <v>44918</v>
      </c>
      <c r="B496" s="610">
        <v>44924</v>
      </c>
      <c r="C496" s="73" t="s">
        <v>489</v>
      </c>
      <c r="D496" s="910">
        <v>8.3</v>
      </c>
      <c r="E496" s="910">
        <v>8.5</v>
      </c>
      <c r="F496" s="910">
        <v>8.3</v>
      </c>
      <c r="G496" s="910">
        <v>8.3</v>
      </c>
      <c r="H496" s="910">
        <v>8.5</v>
      </c>
      <c r="I496" s="910">
        <v>8.5</v>
      </c>
      <c r="J496" s="910">
        <v>9.4</v>
      </c>
      <c r="K496" s="910">
        <v>9</v>
      </c>
      <c r="L496" s="910">
        <v>8.8</v>
      </c>
      <c r="M496" s="910">
        <v>8.8</v>
      </c>
      <c r="N496" s="910">
        <v>8.7</v>
      </c>
      <c r="O496" s="910">
        <v>9.5</v>
      </c>
      <c r="P496" s="910">
        <v>9.1</v>
      </c>
      <c r="Q496" s="513">
        <v>8.75</v>
      </c>
    </row>
    <row r="497" s="135" customFormat="1" customHeight="1" spans="1:17">
      <c r="A497" s="610">
        <v>44918</v>
      </c>
      <c r="B497" s="610">
        <v>44924</v>
      </c>
      <c r="C497" s="73" t="s">
        <v>490</v>
      </c>
      <c r="D497" s="910">
        <v>8.5</v>
      </c>
      <c r="E497" s="910">
        <v>8.4</v>
      </c>
      <c r="F497" s="910">
        <v>8.3</v>
      </c>
      <c r="G497" s="910">
        <v>8.3</v>
      </c>
      <c r="H497" s="910">
        <v>8.5</v>
      </c>
      <c r="I497" s="910">
        <v>8.5</v>
      </c>
      <c r="J497" s="910">
        <v>9.3</v>
      </c>
      <c r="K497" s="910">
        <v>9.2</v>
      </c>
      <c r="L497" s="910">
        <v>9</v>
      </c>
      <c r="M497" s="910">
        <v>9</v>
      </c>
      <c r="N497" s="910">
        <v>8.9</v>
      </c>
      <c r="O497" s="910" t="s">
        <v>494</v>
      </c>
      <c r="P497" s="910" t="s">
        <v>494</v>
      </c>
      <c r="Q497" s="513">
        <v>8.72</v>
      </c>
    </row>
    <row r="498" s="135" customFormat="1" customHeight="1" spans="1:17">
      <c r="A498" s="610">
        <v>44918</v>
      </c>
      <c r="B498" s="610">
        <v>44924</v>
      </c>
      <c r="C498" s="73" t="s">
        <v>491</v>
      </c>
      <c r="D498" s="910">
        <v>8.5</v>
      </c>
      <c r="E498" s="910">
        <v>8.4</v>
      </c>
      <c r="F498" s="910">
        <v>8.3</v>
      </c>
      <c r="G498" s="912">
        <v>8.4</v>
      </c>
      <c r="H498" s="912" t="s">
        <v>449</v>
      </c>
      <c r="I498" s="910">
        <v>8.5</v>
      </c>
      <c r="J498" s="910">
        <v>9.3</v>
      </c>
      <c r="K498" s="910">
        <v>9.3</v>
      </c>
      <c r="L498" s="910">
        <v>9.1</v>
      </c>
      <c r="M498" s="910" t="s">
        <v>494</v>
      </c>
      <c r="N498" s="910" t="s">
        <v>494</v>
      </c>
      <c r="O498" s="910" t="s">
        <v>494</v>
      </c>
      <c r="P498" s="910" t="s">
        <v>494</v>
      </c>
      <c r="Q498" s="513">
        <v>8.73</v>
      </c>
    </row>
    <row r="499" s="135" customFormat="1" customHeight="1" spans="1:17">
      <c r="A499" s="610">
        <v>44918</v>
      </c>
      <c r="B499" s="610">
        <v>44924</v>
      </c>
      <c r="C499" s="73" t="s">
        <v>492</v>
      </c>
      <c r="D499" s="910">
        <v>0.1</v>
      </c>
      <c r="E499" s="910">
        <v>-0.2</v>
      </c>
      <c r="F499" s="910">
        <v>-0.3</v>
      </c>
      <c r="G499" s="912">
        <v>-0.3</v>
      </c>
      <c r="H499" s="912">
        <v>-0.3</v>
      </c>
      <c r="I499" s="910">
        <v>-0.3</v>
      </c>
      <c r="J499" s="910">
        <v>0</v>
      </c>
      <c r="K499" s="910">
        <v>0.4</v>
      </c>
      <c r="L499" s="910">
        <v>0.5</v>
      </c>
      <c r="M499" s="910">
        <v>0.3</v>
      </c>
      <c r="N499" s="910">
        <v>0.3</v>
      </c>
      <c r="O499" s="910" t="s">
        <v>449</v>
      </c>
      <c r="P499" s="910" t="s">
        <v>449</v>
      </c>
      <c r="Q499" s="513">
        <v>-0.04</v>
      </c>
    </row>
    <row r="500" s="135" customFormat="1" customHeight="1" spans="1:17">
      <c r="A500" s="610">
        <v>44918</v>
      </c>
      <c r="B500" s="610">
        <v>44924</v>
      </c>
      <c r="C500" s="73" t="s">
        <v>493</v>
      </c>
      <c r="D500" s="910">
        <v>0.1</v>
      </c>
      <c r="E500" s="910">
        <v>-0.2</v>
      </c>
      <c r="F500" s="910">
        <v>-0.3</v>
      </c>
      <c r="G500" s="912">
        <v>-0.2</v>
      </c>
      <c r="H500" s="912" t="s">
        <v>449</v>
      </c>
      <c r="I500" s="910">
        <v>-0.3</v>
      </c>
      <c r="J500" s="910">
        <v>0</v>
      </c>
      <c r="K500" s="910">
        <v>0.5</v>
      </c>
      <c r="L500" s="910">
        <v>0.6</v>
      </c>
      <c r="M500" s="912" t="s">
        <v>449</v>
      </c>
      <c r="N500" s="912" t="s">
        <v>449</v>
      </c>
      <c r="O500" s="910" t="s">
        <v>449</v>
      </c>
      <c r="P500" s="910" t="s">
        <v>449</v>
      </c>
      <c r="Q500" s="513">
        <v>-0.03</v>
      </c>
    </row>
    <row r="501" s="135" customFormat="1" customHeight="1" spans="1:17">
      <c r="A501" s="543">
        <v>44925</v>
      </c>
      <c r="B501" s="543">
        <v>44931</v>
      </c>
      <c r="C501" s="73" t="s">
        <v>488</v>
      </c>
      <c r="D501" s="910">
        <v>7.2</v>
      </c>
      <c r="E501" s="910">
        <v>7.5</v>
      </c>
      <c r="F501" s="910">
        <v>7.5</v>
      </c>
      <c r="G501" s="912">
        <v>7.6</v>
      </c>
      <c r="H501" s="912">
        <v>7.6</v>
      </c>
      <c r="I501" s="910">
        <v>7.6</v>
      </c>
      <c r="J501" s="910">
        <v>7.7</v>
      </c>
      <c r="K501" s="910">
        <v>7.2</v>
      </c>
      <c r="L501" s="910">
        <v>6.8</v>
      </c>
      <c r="M501" s="910">
        <v>7.2</v>
      </c>
      <c r="N501" s="910">
        <v>7.2</v>
      </c>
      <c r="O501" s="910">
        <v>7.4</v>
      </c>
      <c r="P501" s="910">
        <v>7.4</v>
      </c>
      <c r="Q501" s="513">
        <v>7.38</v>
      </c>
    </row>
    <row r="502" s="135" customFormat="1" customHeight="1" spans="1:17">
      <c r="A502" s="543">
        <v>44925</v>
      </c>
      <c r="B502" s="543">
        <v>44931</v>
      </c>
      <c r="C502" s="73" t="s">
        <v>489</v>
      </c>
      <c r="D502" s="910">
        <v>7.2</v>
      </c>
      <c r="E502" s="910">
        <v>7.2</v>
      </c>
      <c r="F502" s="910">
        <v>7.2</v>
      </c>
      <c r="G502" s="910">
        <v>7.1</v>
      </c>
      <c r="H502" s="910">
        <v>7.2</v>
      </c>
      <c r="I502" s="910">
        <v>7.3</v>
      </c>
      <c r="J502" s="910">
        <v>7.9</v>
      </c>
      <c r="K502" s="910">
        <v>7.3</v>
      </c>
      <c r="L502" s="910">
        <v>7</v>
      </c>
      <c r="M502" s="910">
        <v>7.2</v>
      </c>
      <c r="N502" s="910">
        <v>7.2</v>
      </c>
      <c r="O502" s="910">
        <v>7.6</v>
      </c>
      <c r="P502" s="910">
        <v>7.5</v>
      </c>
      <c r="Q502" s="513">
        <v>7.3</v>
      </c>
    </row>
    <row r="503" s="135" customFormat="1" customHeight="1" spans="1:17">
      <c r="A503" s="543">
        <v>44925</v>
      </c>
      <c r="B503" s="543">
        <v>44931</v>
      </c>
      <c r="C503" s="73" t="s">
        <v>490</v>
      </c>
      <c r="D503" s="910">
        <v>7.1</v>
      </c>
      <c r="E503" s="910">
        <v>7.1</v>
      </c>
      <c r="F503" s="910">
        <v>7.2</v>
      </c>
      <c r="G503" s="910">
        <v>7.2</v>
      </c>
      <c r="H503" s="910">
        <v>7.2</v>
      </c>
      <c r="I503" s="910">
        <v>7.1</v>
      </c>
      <c r="J503" s="910">
        <v>7.5</v>
      </c>
      <c r="K503" s="910">
        <v>7.5</v>
      </c>
      <c r="L503" s="910">
        <v>7.2</v>
      </c>
      <c r="M503" s="910">
        <v>7.2</v>
      </c>
      <c r="N503" s="910">
        <v>7.2</v>
      </c>
      <c r="O503" s="910" t="s">
        <v>494</v>
      </c>
      <c r="P503" s="910" t="s">
        <v>494</v>
      </c>
      <c r="Q503" s="513">
        <v>7.23</v>
      </c>
    </row>
    <row r="504" s="135" customFormat="1" customHeight="1" spans="1:17">
      <c r="A504" s="543">
        <v>44925</v>
      </c>
      <c r="B504" s="543">
        <v>44931</v>
      </c>
      <c r="C504" s="73" t="s">
        <v>491</v>
      </c>
      <c r="D504" s="910">
        <v>7.1</v>
      </c>
      <c r="E504" s="910">
        <v>7</v>
      </c>
      <c r="F504" s="910">
        <v>7.1</v>
      </c>
      <c r="G504" s="912">
        <v>7.2</v>
      </c>
      <c r="H504" s="912" t="s">
        <v>449</v>
      </c>
      <c r="I504" s="910">
        <v>7.1</v>
      </c>
      <c r="J504" s="910">
        <v>7.5</v>
      </c>
      <c r="K504" s="910">
        <v>7.5</v>
      </c>
      <c r="L504" s="910">
        <v>7.3</v>
      </c>
      <c r="M504" s="910" t="s">
        <v>494</v>
      </c>
      <c r="N504" s="910" t="s">
        <v>494</v>
      </c>
      <c r="O504" s="910" t="s">
        <v>494</v>
      </c>
      <c r="P504" s="910" t="s">
        <v>494</v>
      </c>
      <c r="Q504" s="513">
        <v>7.23</v>
      </c>
    </row>
    <row r="505" s="135" customFormat="1" customHeight="1" spans="1:17">
      <c r="A505" s="543">
        <v>44925</v>
      </c>
      <c r="B505" s="543">
        <v>44931</v>
      </c>
      <c r="C505" s="73" t="s">
        <v>492</v>
      </c>
      <c r="D505" s="910">
        <v>-0.1</v>
      </c>
      <c r="E505" s="910">
        <v>-0.4</v>
      </c>
      <c r="F505" s="910">
        <v>-0.3</v>
      </c>
      <c r="G505" s="912">
        <v>-0.4</v>
      </c>
      <c r="H505" s="912">
        <v>-0.4</v>
      </c>
      <c r="I505" s="910">
        <v>-0.5</v>
      </c>
      <c r="J505" s="910">
        <v>-0.2</v>
      </c>
      <c r="K505" s="910">
        <v>0.3</v>
      </c>
      <c r="L505" s="910">
        <v>0.4</v>
      </c>
      <c r="M505" s="910">
        <v>0</v>
      </c>
      <c r="N505" s="910">
        <v>0</v>
      </c>
      <c r="O505" s="910" t="s">
        <v>449</v>
      </c>
      <c r="P505" s="910" t="s">
        <v>449</v>
      </c>
      <c r="Q505" s="513">
        <v>-0.15</v>
      </c>
    </row>
    <row r="506" s="135" customFormat="1" customHeight="1" spans="1:17">
      <c r="A506" s="543">
        <v>44925</v>
      </c>
      <c r="B506" s="543">
        <v>44931</v>
      </c>
      <c r="C506" s="73" t="s">
        <v>493</v>
      </c>
      <c r="D506" s="910">
        <v>-0.1</v>
      </c>
      <c r="E506" s="910">
        <v>-0.5</v>
      </c>
      <c r="F506" s="910">
        <v>-0.4</v>
      </c>
      <c r="G506" s="912">
        <v>-0.4</v>
      </c>
      <c r="H506" s="912" t="s">
        <v>449</v>
      </c>
      <c r="I506" s="910">
        <v>-0.5</v>
      </c>
      <c r="J506" s="910">
        <v>-0.2</v>
      </c>
      <c r="K506" s="910">
        <v>0.3</v>
      </c>
      <c r="L506" s="910">
        <v>0.5</v>
      </c>
      <c r="M506" s="910" t="s">
        <v>449</v>
      </c>
      <c r="N506" s="910" t="s">
        <v>449</v>
      </c>
      <c r="O506" s="910" t="s">
        <v>449</v>
      </c>
      <c r="P506" s="910" t="s">
        <v>449</v>
      </c>
      <c r="Q506" s="513">
        <v>-0.15</v>
      </c>
    </row>
    <row r="507" s="135" customFormat="1" customHeight="1" spans="1:17">
      <c r="A507" s="543">
        <v>44932</v>
      </c>
      <c r="B507" s="543">
        <v>44938</v>
      </c>
      <c r="C507" s="73" t="s">
        <v>488</v>
      </c>
      <c r="D507" s="910">
        <v>6.9</v>
      </c>
      <c r="E507" s="910">
        <v>7.1</v>
      </c>
      <c r="F507" s="910">
        <v>7.2</v>
      </c>
      <c r="G507" s="912">
        <v>7.1</v>
      </c>
      <c r="H507" s="912">
        <v>7.3</v>
      </c>
      <c r="I507" s="910">
        <v>7.3</v>
      </c>
      <c r="J507" s="910">
        <v>7.8</v>
      </c>
      <c r="K507" s="912">
        <v>6.8</v>
      </c>
      <c r="L507" s="912">
        <v>6.5</v>
      </c>
      <c r="M507" s="912">
        <v>6.7</v>
      </c>
      <c r="N507" s="912">
        <v>6.7</v>
      </c>
      <c r="O507" s="910">
        <v>7.2</v>
      </c>
      <c r="P507" s="910">
        <v>7</v>
      </c>
      <c r="Q507" s="513">
        <v>7.05</v>
      </c>
    </row>
    <row r="508" s="135" customFormat="1" customHeight="1" spans="1:17">
      <c r="A508" s="543">
        <v>44932</v>
      </c>
      <c r="B508" s="543">
        <v>44938</v>
      </c>
      <c r="C508" s="73" t="s">
        <v>489</v>
      </c>
      <c r="D508" s="910">
        <v>7</v>
      </c>
      <c r="E508" s="910">
        <v>7.1</v>
      </c>
      <c r="F508" s="910">
        <v>6.9</v>
      </c>
      <c r="G508" s="910">
        <v>7</v>
      </c>
      <c r="H508" s="910">
        <v>7.1</v>
      </c>
      <c r="I508" s="910">
        <v>7.2</v>
      </c>
      <c r="J508" s="910">
        <v>8</v>
      </c>
      <c r="K508" s="910">
        <v>6.9</v>
      </c>
      <c r="L508" s="910">
        <v>6.7</v>
      </c>
      <c r="M508" s="910">
        <v>6.7</v>
      </c>
      <c r="N508" s="910">
        <v>6.7</v>
      </c>
      <c r="O508" s="910">
        <v>7.4</v>
      </c>
      <c r="P508" s="910">
        <v>7.2</v>
      </c>
      <c r="Q508" s="513">
        <v>7.07</v>
      </c>
    </row>
    <row r="509" s="135" customFormat="1" customHeight="1" spans="1:17">
      <c r="A509" s="543">
        <v>44932</v>
      </c>
      <c r="B509" s="543">
        <v>44938</v>
      </c>
      <c r="C509" s="73" t="s">
        <v>490</v>
      </c>
      <c r="D509" s="910">
        <v>6.8</v>
      </c>
      <c r="E509" s="910">
        <v>6.9</v>
      </c>
      <c r="F509" s="910">
        <v>6.9</v>
      </c>
      <c r="G509" s="910">
        <v>6.8</v>
      </c>
      <c r="H509" s="910">
        <v>6.9</v>
      </c>
      <c r="I509" s="910">
        <v>6.9</v>
      </c>
      <c r="J509" s="910">
        <v>7.6</v>
      </c>
      <c r="K509" s="910">
        <v>7</v>
      </c>
      <c r="L509" s="910">
        <v>6.8</v>
      </c>
      <c r="M509" s="910">
        <v>6.7</v>
      </c>
      <c r="N509" s="913">
        <v>6.7</v>
      </c>
      <c r="O509" s="910" t="s">
        <v>494</v>
      </c>
      <c r="P509" s="910" t="s">
        <v>494</v>
      </c>
      <c r="Q509" s="513">
        <v>6.91</v>
      </c>
    </row>
    <row r="510" s="135" customFormat="1" customHeight="1" spans="1:17">
      <c r="A510" s="543">
        <v>44932</v>
      </c>
      <c r="B510" s="543">
        <v>44938</v>
      </c>
      <c r="C510" s="73" t="s">
        <v>491</v>
      </c>
      <c r="D510" s="910">
        <v>6.7</v>
      </c>
      <c r="E510" s="910">
        <v>6.8</v>
      </c>
      <c r="F510" s="910">
        <v>6.9</v>
      </c>
      <c r="G510" s="912">
        <v>6.8</v>
      </c>
      <c r="H510" s="912" t="s">
        <v>449</v>
      </c>
      <c r="I510" s="910">
        <v>6.9</v>
      </c>
      <c r="J510" s="910">
        <v>7.6</v>
      </c>
      <c r="K510" s="912">
        <v>7.1</v>
      </c>
      <c r="L510" s="912">
        <v>6.9</v>
      </c>
      <c r="M510" s="912" t="s">
        <v>494</v>
      </c>
      <c r="N510" s="914" t="s">
        <v>494</v>
      </c>
      <c r="O510" s="910" t="s">
        <v>494</v>
      </c>
      <c r="P510" s="910" t="s">
        <v>494</v>
      </c>
      <c r="Q510" s="513">
        <v>6.96</v>
      </c>
    </row>
    <row r="511" s="135" customFormat="1" customHeight="1" spans="1:17">
      <c r="A511" s="543">
        <v>44932</v>
      </c>
      <c r="B511" s="543">
        <v>44938</v>
      </c>
      <c r="C511" s="73" t="s">
        <v>492</v>
      </c>
      <c r="D511" s="910">
        <v>-0.1</v>
      </c>
      <c r="E511" s="910">
        <v>-0.2</v>
      </c>
      <c r="F511" s="910">
        <v>-0.3</v>
      </c>
      <c r="G511" s="912">
        <v>-0.3</v>
      </c>
      <c r="H511" s="912">
        <v>-0.4</v>
      </c>
      <c r="I511" s="910">
        <v>-0.4</v>
      </c>
      <c r="J511" s="910">
        <v>-0.2</v>
      </c>
      <c r="K511" s="912">
        <v>0.2</v>
      </c>
      <c r="L511" s="912">
        <v>0.3</v>
      </c>
      <c r="M511" s="912">
        <v>0</v>
      </c>
      <c r="N511" s="914">
        <v>0</v>
      </c>
      <c r="O511" s="910" t="s">
        <v>449</v>
      </c>
      <c r="P511" s="910" t="s">
        <v>449</v>
      </c>
      <c r="Q511" s="513">
        <v>-0.14</v>
      </c>
    </row>
    <row r="512" s="135" customFormat="1" customHeight="1" spans="1:17">
      <c r="A512" s="543">
        <v>44932</v>
      </c>
      <c r="B512" s="543">
        <v>44938</v>
      </c>
      <c r="C512" s="73" t="s">
        <v>493</v>
      </c>
      <c r="D512" s="910">
        <v>-0.2</v>
      </c>
      <c r="E512" s="910">
        <v>-0.3</v>
      </c>
      <c r="F512" s="910">
        <v>-0.3</v>
      </c>
      <c r="G512" s="912">
        <v>-0.3</v>
      </c>
      <c r="H512" s="912" t="s">
        <v>449</v>
      </c>
      <c r="I512" s="910">
        <v>-0.4</v>
      </c>
      <c r="J512" s="910">
        <v>-0.2</v>
      </c>
      <c r="K512" s="912">
        <v>0.3</v>
      </c>
      <c r="L512" s="912">
        <v>0.4</v>
      </c>
      <c r="M512" s="912" t="s">
        <v>449</v>
      </c>
      <c r="N512" s="914" t="s">
        <v>449</v>
      </c>
      <c r="O512" s="910" t="s">
        <v>449</v>
      </c>
      <c r="P512" s="910" t="s">
        <v>449</v>
      </c>
      <c r="Q512" s="513">
        <v>-0.09</v>
      </c>
    </row>
    <row r="513" s="909" customFormat="1" customHeight="1" spans="1:17">
      <c r="A513" s="610">
        <v>44953</v>
      </c>
      <c r="B513" s="610">
        <v>44959</v>
      </c>
      <c r="C513" s="73" t="s">
        <v>488</v>
      </c>
      <c r="D513" s="910">
        <v>7.1</v>
      </c>
      <c r="E513" s="910">
        <v>7.1</v>
      </c>
      <c r="F513" s="910">
        <v>7</v>
      </c>
      <c r="G513" s="910">
        <v>7.2</v>
      </c>
      <c r="H513" s="910">
        <v>7.1</v>
      </c>
      <c r="I513" s="910">
        <v>7</v>
      </c>
      <c r="J513" s="910">
        <v>7.2</v>
      </c>
      <c r="K513" s="910">
        <v>6.8</v>
      </c>
      <c r="L513" s="910">
        <v>6.7</v>
      </c>
      <c r="M513" s="910">
        <v>6.8</v>
      </c>
      <c r="N513" s="913">
        <v>6.8</v>
      </c>
      <c r="O513" s="910">
        <v>7.1</v>
      </c>
      <c r="P513" s="910">
        <v>6.9</v>
      </c>
      <c r="Q513" s="888">
        <v>6.98</v>
      </c>
    </row>
    <row r="514" s="909" customFormat="1" customHeight="1" spans="1:17">
      <c r="A514" s="610">
        <v>44953</v>
      </c>
      <c r="B514" s="610">
        <v>44959</v>
      </c>
      <c r="C514" s="73" t="s">
        <v>489</v>
      </c>
      <c r="D514" s="910">
        <v>7.1</v>
      </c>
      <c r="E514" s="910">
        <v>7</v>
      </c>
      <c r="F514" s="910">
        <v>7</v>
      </c>
      <c r="G514" s="910">
        <v>7</v>
      </c>
      <c r="H514" s="910">
        <v>7</v>
      </c>
      <c r="I514" s="910">
        <v>6.9</v>
      </c>
      <c r="J514" s="910">
        <v>7.5</v>
      </c>
      <c r="K514" s="910">
        <v>6.9</v>
      </c>
      <c r="L514" s="910">
        <v>6.9</v>
      </c>
      <c r="M514" s="910">
        <v>6.8</v>
      </c>
      <c r="N514" s="913">
        <v>6.8</v>
      </c>
      <c r="O514" s="910">
        <v>7.3</v>
      </c>
      <c r="P514" s="910">
        <v>7.1</v>
      </c>
      <c r="Q514" s="888">
        <v>7.02</v>
      </c>
    </row>
    <row r="515" s="909" customFormat="1" customHeight="1" spans="1:17">
      <c r="A515" s="610">
        <v>44953</v>
      </c>
      <c r="B515" s="610">
        <v>44959</v>
      </c>
      <c r="C515" s="73" t="s">
        <v>490</v>
      </c>
      <c r="D515" s="910">
        <v>7</v>
      </c>
      <c r="E515" s="910">
        <v>6.8</v>
      </c>
      <c r="F515" s="910">
        <v>6.9</v>
      </c>
      <c r="G515" s="910">
        <v>7</v>
      </c>
      <c r="H515" s="910">
        <v>6.9</v>
      </c>
      <c r="I515" s="910">
        <v>6.8</v>
      </c>
      <c r="J515" s="910">
        <v>7</v>
      </c>
      <c r="K515" s="910">
        <v>7</v>
      </c>
      <c r="L515" s="910">
        <v>7</v>
      </c>
      <c r="M515" s="910">
        <v>6.8</v>
      </c>
      <c r="N515" s="913">
        <v>6.6</v>
      </c>
      <c r="O515" s="910" t="s">
        <v>494</v>
      </c>
      <c r="P515" s="910" t="s">
        <v>494</v>
      </c>
      <c r="Q515" s="888">
        <v>6.89</v>
      </c>
    </row>
    <row r="516" s="909" customFormat="1" customHeight="1" spans="1:17">
      <c r="A516" s="610">
        <v>44953</v>
      </c>
      <c r="B516" s="610">
        <v>44959</v>
      </c>
      <c r="C516" s="73" t="s">
        <v>491</v>
      </c>
      <c r="D516" s="910">
        <v>7</v>
      </c>
      <c r="E516" s="910">
        <v>6.8</v>
      </c>
      <c r="F516" s="910">
        <v>6.9</v>
      </c>
      <c r="G516" s="910">
        <v>7</v>
      </c>
      <c r="H516" s="910">
        <v>6.9</v>
      </c>
      <c r="I516" s="910">
        <v>6.8</v>
      </c>
      <c r="J516" s="910">
        <v>7</v>
      </c>
      <c r="K516" s="910">
        <v>7</v>
      </c>
      <c r="L516" s="910">
        <v>7</v>
      </c>
      <c r="M516" s="910" t="s">
        <v>494</v>
      </c>
      <c r="N516" s="913" t="s">
        <v>494</v>
      </c>
      <c r="O516" s="910" t="s">
        <v>494</v>
      </c>
      <c r="P516" s="910" t="s">
        <v>494</v>
      </c>
      <c r="Q516" s="888">
        <v>6.93</v>
      </c>
    </row>
    <row r="517" s="909" customFormat="1" customHeight="1" spans="1:17">
      <c r="A517" s="610">
        <v>44953</v>
      </c>
      <c r="B517" s="610">
        <v>44959</v>
      </c>
      <c r="C517" s="73" t="s">
        <v>492</v>
      </c>
      <c r="D517" s="910">
        <v>-0.1</v>
      </c>
      <c r="E517" s="910">
        <v>-0.3</v>
      </c>
      <c r="F517" s="910">
        <v>-0.1</v>
      </c>
      <c r="G517" s="910">
        <v>-0.2</v>
      </c>
      <c r="H517" s="910">
        <v>-0.2</v>
      </c>
      <c r="I517" s="910">
        <v>-0.2</v>
      </c>
      <c r="J517" s="910">
        <v>-0.2</v>
      </c>
      <c r="K517" s="910">
        <v>0.2</v>
      </c>
      <c r="L517" s="910">
        <v>0.3</v>
      </c>
      <c r="M517" s="910">
        <v>0</v>
      </c>
      <c r="N517" s="913">
        <v>-0.2</v>
      </c>
      <c r="O517" s="910" t="s">
        <v>449</v>
      </c>
      <c r="P517" s="910" t="s">
        <v>449</v>
      </c>
      <c r="Q517" s="633">
        <v>-0.09</v>
      </c>
    </row>
    <row r="518" s="909" customFormat="1" customHeight="1" spans="1:17">
      <c r="A518" s="610">
        <v>44953</v>
      </c>
      <c r="B518" s="610">
        <v>44959</v>
      </c>
      <c r="C518" s="73" t="s">
        <v>493</v>
      </c>
      <c r="D518" s="910">
        <v>-0.1</v>
      </c>
      <c r="E518" s="910">
        <v>-0.3</v>
      </c>
      <c r="F518" s="910">
        <v>-0.1</v>
      </c>
      <c r="G518" s="910">
        <v>-0.2</v>
      </c>
      <c r="H518" s="910">
        <v>-0.2</v>
      </c>
      <c r="I518" s="910">
        <v>-0.2</v>
      </c>
      <c r="J518" s="910">
        <v>-0.2</v>
      </c>
      <c r="K518" s="910">
        <v>0.2</v>
      </c>
      <c r="L518" s="910">
        <v>0.3</v>
      </c>
      <c r="M518" s="910" t="s">
        <v>449</v>
      </c>
      <c r="N518" s="913" t="s">
        <v>449</v>
      </c>
      <c r="O518" s="910" t="s">
        <v>449</v>
      </c>
      <c r="P518" s="910" t="s">
        <v>449</v>
      </c>
      <c r="Q518" s="633">
        <v>-0.05</v>
      </c>
    </row>
    <row r="519" s="909" customFormat="1" customHeight="1" spans="1:17">
      <c r="A519" s="610">
        <v>44960</v>
      </c>
      <c r="B519" s="610">
        <v>44966</v>
      </c>
      <c r="C519" s="73" t="s">
        <v>488</v>
      </c>
      <c r="D519" s="910">
        <v>7</v>
      </c>
      <c r="E519" s="910">
        <v>7</v>
      </c>
      <c r="F519" s="910">
        <v>7</v>
      </c>
      <c r="G519" s="910">
        <v>7.2</v>
      </c>
      <c r="H519" s="910">
        <v>7.1</v>
      </c>
      <c r="I519" s="910">
        <v>7</v>
      </c>
      <c r="J519" s="910">
        <v>7.6</v>
      </c>
      <c r="K519" s="910">
        <v>7</v>
      </c>
      <c r="L519" s="910">
        <v>6.8</v>
      </c>
      <c r="M519" s="910">
        <v>7</v>
      </c>
      <c r="N519" s="910">
        <v>6.9</v>
      </c>
      <c r="O519" s="910">
        <v>7.3</v>
      </c>
      <c r="P519" s="910">
        <v>7</v>
      </c>
      <c r="Q519" s="888">
        <v>7.07</v>
      </c>
    </row>
    <row r="520" s="909" customFormat="1" customHeight="1" spans="1:17">
      <c r="A520" s="610">
        <v>44960</v>
      </c>
      <c r="B520" s="610">
        <v>44966</v>
      </c>
      <c r="C520" s="73" t="s">
        <v>489</v>
      </c>
      <c r="D520" s="910">
        <v>7</v>
      </c>
      <c r="E520" s="910">
        <v>6.8</v>
      </c>
      <c r="F520" s="910">
        <v>6.9</v>
      </c>
      <c r="G520" s="910">
        <v>7.1</v>
      </c>
      <c r="H520" s="910">
        <v>7</v>
      </c>
      <c r="I520" s="910">
        <v>6.9</v>
      </c>
      <c r="J520" s="910">
        <v>7.8</v>
      </c>
      <c r="K520" s="910">
        <v>7.1</v>
      </c>
      <c r="L520" s="910">
        <v>7</v>
      </c>
      <c r="M520" s="910">
        <v>7</v>
      </c>
      <c r="N520" s="910">
        <v>6.9</v>
      </c>
      <c r="O520" s="910">
        <v>7.5</v>
      </c>
      <c r="P520" s="910">
        <v>7.2</v>
      </c>
      <c r="Q520" s="888">
        <v>7.09</v>
      </c>
    </row>
    <row r="521" s="909" customFormat="1" customHeight="1" spans="1:17">
      <c r="A521" s="610">
        <v>44960</v>
      </c>
      <c r="B521" s="610">
        <v>44966</v>
      </c>
      <c r="C521" s="73" t="s">
        <v>490</v>
      </c>
      <c r="D521" s="910">
        <v>6.9</v>
      </c>
      <c r="E521" s="910">
        <v>6.8</v>
      </c>
      <c r="F521" s="910">
        <v>6.9</v>
      </c>
      <c r="G521" s="910">
        <v>7</v>
      </c>
      <c r="H521" s="910">
        <v>6.9</v>
      </c>
      <c r="I521" s="910">
        <v>6.8</v>
      </c>
      <c r="J521" s="910">
        <v>7.4</v>
      </c>
      <c r="K521" s="910">
        <v>7.2</v>
      </c>
      <c r="L521" s="910">
        <v>7.1</v>
      </c>
      <c r="M521" s="910">
        <v>6.9</v>
      </c>
      <c r="N521" s="910">
        <v>6.7</v>
      </c>
      <c r="O521" s="910" t="s">
        <v>494</v>
      </c>
      <c r="P521" s="910" t="s">
        <v>494</v>
      </c>
      <c r="Q521" s="888">
        <v>6.96</v>
      </c>
    </row>
    <row r="522" s="909" customFormat="1" customHeight="1" spans="1:17">
      <c r="A522" s="610">
        <v>44960</v>
      </c>
      <c r="B522" s="610">
        <v>44966</v>
      </c>
      <c r="C522" s="73" t="s">
        <v>491</v>
      </c>
      <c r="D522" s="910">
        <v>6.9</v>
      </c>
      <c r="E522" s="910">
        <v>6.8</v>
      </c>
      <c r="F522" s="910">
        <v>6.9</v>
      </c>
      <c r="G522" s="910">
        <v>7</v>
      </c>
      <c r="H522" s="910">
        <v>6.9</v>
      </c>
      <c r="I522" s="910">
        <v>6.8</v>
      </c>
      <c r="J522" s="910">
        <v>7.4</v>
      </c>
      <c r="K522" s="910">
        <v>7.2</v>
      </c>
      <c r="L522" s="910">
        <v>7.1</v>
      </c>
      <c r="M522" s="910" t="s">
        <v>494</v>
      </c>
      <c r="N522" s="910" t="s">
        <v>494</v>
      </c>
      <c r="O522" s="910" t="s">
        <v>494</v>
      </c>
      <c r="P522" s="910" t="s">
        <v>494</v>
      </c>
      <c r="Q522" s="633">
        <v>7</v>
      </c>
    </row>
    <row r="523" s="909" customFormat="1" customHeight="1" spans="1:17">
      <c r="A523" s="610">
        <v>44960</v>
      </c>
      <c r="B523" s="610">
        <v>44966</v>
      </c>
      <c r="C523" s="73" t="s">
        <v>492</v>
      </c>
      <c r="D523" s="910">
        <v>-0.1</v>
      </c>
      <c r="E523" s="910">
        <v>-0.2</v>
      </c>
      <c r="F523" s="910">
        <v>-0.1</v>
      </c>
      <c r="G523" s="910">
        <v>-0.2</v>
      </c>
      <c r="H523" s="910">
        <v>-0.2</v>
      </c>
      <c r="I523" s="910">
        <v>-0.2</v>
      </c>
      <c r="J523" s="910">
        <v>-0.2</v>
      </c>
      <c r="K523" s="910">
        <v>0.2</v>
      </c>
      <c r="L523" s="910">
        <v>0.3</v>
      </c>
      <c r="M523" s="910">
        <v>-0.1</v>
      </c>
      <c r="N523" s="910">
        <v>-0.2</v>
      </c>
      <c r="O523" s="910" t="s">
        <v>449</v>
      </c>
      <c r="P523" s="910" t="s">
        <v>449</v>
      </c>
      <c r="Q523" s="633">
        <v>-0.11</v>
      </c>
    </row>
    <row r="524" s="909" customFormat="1" customHeight="1" spans="1:17">
      <c r="A524" s="610">
        <v>44960</v>
      </c>
      <c r="B524" s="610">
        <v>44966</v>
      </c>
      <c r="C524" s="73" t="s">
        <v>493</v>
      </c>
      <c r="D524" s="910">
        <v>-0.1</v>
      </c>
      <c r="E524" s="910">
        <v>-0.2</v>
      </c>
      <c r="F524" s="910">
        <v>-0.1</v>
      </c>
      <c r="G524" s="910">
        <v>-0.2</v>
      </c>
      <c r="H524" s="910">
        <v>-0.2</v>
      </c>
      <c r="I524" s="910">
        <v>-0.2</v>
      </c>
      <c r="J524" s="910">
        <v>-0.2</v>
      </c>
      <c r="K524" s="910">
        <v>0.2</v>
      </c>
      <c r="L524" s="910">
        <v>0.3</v>
      </c>
      <c r="M524" s="910" t="s">
        <v>449</v>
      </c>
      <c r="N524" s="910" t="s">
        <v>449</v>
      </c>
      <c r="O524" s="910" t="s">
        <v>449</v>
      </c>
      <c r="P524" s="910" t="s">
        <v>449</v>
      </c>
      <c r="Q524" s="633">
        <v>-0.07</v>
      </c>
    </row>
    <row r="525" s="909" customFormat="1" customHeight="1" spans="1:17">
      <c r="A525" s="610">
        <v>44967</v>
      </c>
      <c r="B525" s="610">
        <v>44973</v>
      </c>
      <c r="C525" s="73" t="s">
        <v>488</v>
      </c>
      <c r="D525" s="910">
        <v>7.4</v>
      </c>
      <c r="E525" s="910">
        <v>7.3</v>
      </c>
      <c r="F525" s="910">
        <v>7.3</v>
      </c>
      <c r="G525" s="910">
        <v>7.5</v>
      </c>
      <c r="H525" s="910">
        <v>7.5</v>
      </c>
      <c r="I525" s="910">
        <v>7.5</v>
      </c>
      <c r="J525" s="910">
        <v>7.7</v>
      </c>
      <c r="K525" s="910">
        <v>7.4</v>
      </c>
      <c r="L525" s="910">
        <v>7.1</v>
      </c>
      <c r="M525" s="910">
        <v>7.3</v>
      </c>
      <c r="N525" s="910">
        <v>7.3</v>
      </c>
      <c r="O525" s="910">
        <v>7.4</v>
      </c>
      <c r="P525" s="910">
        <v>7.2</v>
      </c>
      <c r="Q525" s="888">
        <v>7.38</v>
      </c>
    </row>
    <row r="526" s="909" customFormat="1" customHeight="1" spans="1:17">
      <c r="A526" s="610">
        <v>44967</v>
      </c>
      <c r="B526" s="610">
        <v>44973</v>
      </c>
      <c r="C526" s="73" t="s">
        <v>489</v>
      </c>
      <c r="D526" s="910">
        <v>7.3</v>
      </c>
      <c r="E526" s="910">
        <v>7.1</v>
      </c>
      <c r="F526" s="910">
        <v>7.2</v>
      </c>
      <c r="G526" s="910">
        <v>7.4</v>
      </c>
      <c r="H526" s="910">
        <v>7.4</v>
      </c>
      <c r="I526" s="910">
        <v>7.4</v>
      </c>
      <c r="J526" s="910">
        <v>7.9</v>
      </c>
      <c r="K526" s="910">
        <v>7.5</v>
      </c>
      <c r="L526" s="910">
        <v>7.3</v>
      </c>
      <c r="M526" s="910">
        <v>7.2</v>
      </c>
      <c r="N526" s="910">
        <v>7.2</v>
      </c>
      <c r="O526" s="910">
        <v>7.6</v>
      </c>
      <c r="P526" s="910">
        <v>7.4</v>
      </c>
      <c r="Q526" s="888">
        <v>7.38</v>
      </c>
    </row>
    <row r="527" s="909" customFormat="1" customHeight="1" spans="1:17">
      <c r="A527" s="610">
        <v>44967</v>
      </c>
      <c r="B527" s="610">
        <v>44973</v>
      </c>
      <c r="C527" s="73" t="s">
        <v>490</v>
      </c>
      <c r="D527" s="910">
        <v>7.2</v>
      </c>
      <c r="E527" s="910">
        <v>7.1</v>
      </c>
      <c r="F527" s="910">
        <v>7.2</v>
      </c>
      <c r="G527" s="910">
        <v>7.2</v>
      </c>
      <c r="H527" s="910">
        <v>7.2</v>
      </c>
      <c r="I527" s="910">
        <v>7.2</v>
      </c>
      <c r="J527" s="910">
        <v>7.4</v>
      </c>
      <c r="K527" s="910">
        <v>7.6</v>
      </c>
      <c r="L527" s="910">
        <v>7.4</v>
      </c>
      <c r="M527" s="910">
        <v>7.1</v>
      </c>
      <c r="N527" s="910">
        <v>7</v>
      </c>
      <c r="O527" s="910" t="s">
        <v>494</v>
      </c>
      <c r="P527" s="910" t="s">
        <v>494</v>
      </c>
      <c r="Q527" s="888">
        <v>7.24</v>
      </c>
    </row>
    <row r="528" s="909" customFormat="1" customHeight="1" spans="1:17">
      <c r="A528" s="610">
        <v>44967</v>
      </c>
      <c r="B528" s="610">
        <v>44973</v>
      </c>
      <c r="C528" s="73" t="s">
        <v>491</v>
      </c>
      <c r="D528" s="910">
        <v>7.1</v>
      </c>
      <c r="E528" s="910">
        <v>7.1</v>
      </c>
      <c r="F528" s="910">
        <v>7.2</v>
      </c>
      <c r="G528" s="910">
        <v>7.2</v>
      </c>
      <c r="H528" s="910">
        <v>7.2</v>
      </c>
      <c r="I528" s="910">
        <v>7.2</v>
      </c>
      <c r="J528" s="910">
        <v>7.4</v>
      </c>
      <c r="K528" s="910">
        <v>7.6</v>
      </c>
      <c r="L528" s="910">
        <v>7.4</v>
      </c>
      <c r="M528" s="910" t="s">
        <v>494</v>
      </c>
      <c r="N528" s="910" t="s">
        <v>494</v>
      </c>
      <c r="O528" s="910" t="s">
        <v>494</v>
      </c>
      <c r="P528" s="910" t="s">
        <v>494</v>
      </c>
      <c r="Q528" s="633">
        <v>7.27</v>
      </c>
    </row>
    <row r="529" s="909" customFormat="1" customHeight="1" spans="1:17">
      <c r="A529" s="610">
        <v>44967</v>
      </c>
      <c r="B529" s="610">
        <v>44973</v>
      </c>
      <c r="C529" s="73" t="s">
        <v>492</v>
      </c>
      <c r="D529" s="910">
        <v>-0.2</v>
      </c>
      <c r="E529" s="910">
        <v>-0.2</v>
      </c>
      <c r="F529" s="910">
        <v>-0.1</v>
      </c>
      <c r="G529" s="910">
        <v>-0.3</v>
      </c>
      <c r="H529" s="910">
        <v>-0.3</v>
      </c>
      <c r="I529" s="910">
        <v>-0.3</v>
      </c>
      <c r="J529" s="910">
        <v>-0.3</v>
      </c>
      <c r="K529" s="910">
        <v>0.2</v>
      </c>
      <c r="L529" s="910">
        <v>0.3</v>
      </c>
      <c r="M529" s="910">
        <v>-0.2</v>
      </c>
      <c r="N529" s="910">
        <v>-0.3</v>
      </c>
      <c r="O529" s="910" t="s">
        <v>449</v>
      </c>
      <c r="P529" s="910" t="s">
        <v>449</v>
      </c>
      <c r="Q529" s="633">
        <v>-0.14</v>
      </c>
    </row>
    <row r="530" s="909" customFormat="1" customHeight="1" spans="1:17">
      <c r="A530" s="610">
        <v>44967</v>
      </c>
      <c r="B530" s="610">
        <v>44973</v>
      </c>
      <c r="C530" s="73" t="s">
        <v>493</v>
      </c>
      <c r="D530" s="910">
        <v>-0.3</v>
      </c>
      <c r="E530" s="910">
        <v>-0.2</v>
      </c>
      <c r="F530" s="910">
        <v>-0.1</v>
      </c>
      <c r="G530" s="910">
        <v>-0.3</v>
      </c>
      <c r="H530" s="910">
        <v>-0.3</v>
      </c>
      <c r="I530" s="910">
        <v>-0.3</v>
      </c>
      <c r="J530" s="910">
        <v>-0.3</v>
      </c>
      <c r="K530" s="910">
        <v>0.2</v>
      </c>
      <c r="L530" s="910">
        <v>0.3</v>
      </c>
      <c r="M530" s="910" t="s">
        <v>449</v>
      </c>
      <c r="N530" s="910" t="s">
        <v>449</v>
      </c>
      <c r="O530" s="910" t="s">
        <v>449</v>
      </c>
      <c r="P530" s="910" t="s">
        <v>449</v>
      </c>
      <c r="Q530" s="633">
        <v>-0.11</v>
      </c>
    </row>
    <row r="531" s="135" customFormat="1" customHeight="1" spans="1:17">
      <c r="A531" s="610">
        <v>44974</v>
      </c>
      <c r="B531" s="610">
        <v>44980</v>
      </c>
      <c r="C531" s="73" t="s">
        <v>488</v>
      </c>
      <c r="D531" s="912">
        <v>8</v>
      </c>
      <c r="E531" s="910">
        <v>8</v>
      </c>
      <c r="F531" s="910">
        <v>8</v>
      </c>
      <c r="G531" s="910">
        <v>8.1</v>
      </c>
      <c r="H531" s="910">
        <v>8.1</v>
      </c>
      <c r="I531" s="910">
        <v>8.1</v>
      </c>
      <c r="J531" s="910">
        <v>8.2</v>
      </c>
      <c r="K531" s="910">
        <v>7.9</v>
      </c>
      <c r="L531" s="910">
        <v>7.7</v>
      </c>
      <c r="M531" s="912">
        <v>7.9</v>
      </c>
      <c r="N531" s="912">
        <v>7.9</v>
      </c>
      <c r="O531" s="912">
        <v>8.2</v>
      </c>
      <c r="P531" s="912">
        <v>7.9</v>
      </c>
      <c r="Q531" s="633">
        <v>8</v>
      </c>
    </row>
    <row r="532" s="135" customFormat="1" customHeight="1" spans="1:17">
      <c r="A532" s="610">
        <v>44974</v>
      </c>
      <c r="B532" s="610">
        <v>44980</v>
      </c>
      <c r="C532" s="73" t="s">
        <v>489</v>
      </c>
      <c r="D532" s="910">
        <v>8</v>
      </c>
      <c r="E532" s="910">
        <v>8</v>
      </c>
      <c r="F532" s="910">
        <v>8</v>
      </c>
      <c r="G532" s="910">
        <v>8.1</v>
      </c>
      <c r="H532" s="910">
        <v>8.1</v>
      </c>
      <c r="I532" s="910">
        <v>8</v>
      </c>
      <c r="J532" s="910">
        <v>8.3</v>
      </c>
      <c r="K532" s="910">
        <v>8</v>
      </c>
      <c r="L532" s="910">
        <v>7.9</v>
      </c>
      <c r="M532" s="910">
        <v>7.9</v>
      </c>
      <c r="N532" s="910">
        <v>7.9</v>
      </c>
      <c r="O532" s="910">
        <v>8.4</v>
      </c>
      <c r="P532" s="910">
        <v>8</v>
      </c>
      <c r="Q532" s="633">
        <v>8.05</v>
      </c>
    </row>
    <row r="533" s="135" customFormat="1" customHeight="1" spans="1:17">
      <c r="A533" s="610">
        <v>44974</v>
      </c>
      <c r="B533" s="610">
        <v>44980</v>
      </c>
      <c r="C533" s="73" t="s">
        <v>490</v>
      </c>
      <c r="D533" s="910">
        <v>8</v>
      </c>
      <c r="E533" s="910">
        <v>7.9</v>
      </c>
      <c r="F533" s="910">
        <v>8</v>
      </c>
      <c r="G533" s="910">
        <v>8</v>
      </c>
      <c r="H533" s="910">
        <v>8</v>
      </c>
      <c r="I533" s="910">
        <v>7.9</v>
      </c>
      <c r="J533" s="910">
        <v>8</v>
      </c>
      <c r="K533" s="910">
        <v>8.1</v>
      </c>
      <c r="L533" s="910">
        <v>8</v>
      </c>
      <c r="M533" s="910" t="s">
        <v>494</v>
      </c>
      <c r="N533" s="910" t="s">
        <v>494</v>
      </c>
      <c r="O533" s="910" t="s">
        <v>494</v>
      </c>
      <c r="P533" s="910" t="s">
        <v>494</v>
      </c>
      <c r="Q533" s="633">
        <v>7.99</v>
      </c>
    </row>
    <row r="534" s="135" customFormat="1" customHeight="1" spans="1:17">
      <c r="A534" s="610">
        <v>44974</v>
      </c>
      <c r="B534" s="610">
        <v>44980</v>
      </c>
      <c r="C534" s="73" t="s">
        <v>491</v>
      </c>
      <c r="D534" s="912">
        <v>7.9</v>
      </c>
      <c r="E534" s="910">
        <v>7.9</v>
      </c>
      <c r="F534" s="910">
        <v>8</v>
      </c>
      <c r="G534" s="910">
        <v>8</v>
      </c>
      <c r="H534" s="910">
        <v>8</v>
      </c>
      <c r="I534" s="910">
        <v>7.9</v>
      </c>
      <c r="J534" s="910">
        <v>8</v>
      </c>
      <c r="K534" s="910">
        <v>8.1</v>
      </c>
      <c r="L534" s="910">
        <v>8.1</v>
      </c>
      <c r="M534" s="912" t="s">
        <v>494</v>
      </c>
      <c r="N534" s="912" t="s">
        <v>494</v>
      </c>
      <c r="O534" s="910" t="s">
        <v>494</v>
      </c>
      <c r="P534" s="910" t="s">
        <v>494</v>
      </c>
      <c r="Q534" s="633">
        <v>7.99</v>
      </c>
    </row>
    <row r="535" s="135" customFormat="1" customHeight="1" spans="1:17">
      <c r="A535" s="610">
        <v>44974</v>
      </c>
      <c r="B535" s="610">
        <v>44980</v>
      </c>
      <c r="C535" s="73" t="s">
        <v>492</v>
      </c>
      <c r="D535" s="912">
        <v>0</v>
      </c>
      <c r="E535" s="912">
        <v>-0.1</v>
      </c>
      <c r="F535" s="910">
        <v>0</v>
      </c>
      <c r="G535" s="910">
        <v>-0.1</v>
      </c>
      <c r="H535" s="910">
        <v>-0.1</v>
      </c>
      <c r="I535" s="910">
        <v>-0.2</v>
      </c>
      <c r="J535" s="910">
        <v>-0.2</v>
      </c>
      <c r="K535" s="910">
        <v>0.2</v>
      </c>
      <c r="L535" s="910">
        <v>0.3</v>
      </c>
      <c r="M535" s="912" t="s">
        <v>449</v>
      </c>
      <c r="N535" s="912" t="s">
        <v>449</v>
      </c>
      <c r="O535" s="910" t="s">
        <v>449</v>
      </c>
      <c r="P535" s="910" t="s">
        <v>449</v>
      </c>
      <c r="Q535" s="633">
        <v>-0.01</v>
      </c>
    </row>
    <row r="536" s="135" customFormat="1" customHeight="1" spans="1:17">
      <c r="A536" s="610">
        <v>44974</v>
      </c>
      <c r="B536" s="610">
        <v>44980</v>
      </c>
      <c r="C536" s="73" t="s">
        <v>493</v>
      </c>
      <c r="D536" s="912">
        <v>-0.1</v>
      </c>
      <c r="E536" s="912">
        <v>-0.1</v>
      </c>
      <c r="F536" s="910">
        <v>0</v>
      </c>
      <c r="G536" s="910">
        <v>-0.1</v>
      </c>
      <c r="H536" s="910">
        <v>-0.1</v>
      </c>
      <c r="I536" s="910">
        <v>-0.2</v>
      </c>
      <c r="J536" s="910">
        <v>-0.2</v>
      </c>
      <c r="K536" s="910">
        <v>0.2</v>
      </c>
      <c r="L536" s="910">
        <v>0.4</v>
      </c>
      <c r="M536" s="910" t="s">
        <v>449</v>
      </c>
      <c r="N536" s="910" t="s">
        <v>449</v>
      </c>
      <c r="O536" s="910" t="s">
        <v>449</v>
      </c>
      <c r="P536" s="910" t="s">
        <v>449</v>
      </c>
      <c r="Q536" s="633">
        <v>-0.01</v>
      </c>
    </row>
    <row r="537" s="135" customFormat="1" customHeight="1" spans="1:17">
      <c r="A537" s="610">
        <v>44981</v>
      </c>
      <c r="B537" s="610">
        <v>44987</v>
      </c>
      <c r="C537" s="73" t="s">
        <v>488</v>
      </c>
      <c r="D537" s="912">
        <v>7.9</v>
      </c>
      <c r="E537" s="910">
        <v>7.9</v>
      </c>
      <c r="F537" s="910">
        <v>7.9</v>
      </c>
      <c r="G537" s="910">
        <v>8</v>
      </c>
      <c r="H537" s="910">
        <v>8.1</v>
      </c>
      <c r="I537" s="910">
        <v>8</v>
      </c>
      <c r="J537" s="910">
        <v>8.3</v>
      </c>
      <c r="K537" s="910">
        <v>7.8</v>
      </c>
      <c r="L537" s="910">
        <v>7.7</v>
      </c>
      <c r="M537" s="912">
        <v>7.9</v>
      </c>
      <c r="N537" s="912">
        <v>7.8</v>
      </c>
      <c r="O537" s="912">
        <v>8.2</v>
      </c>
      <c r="P537" s="912">
        <v>7.9</v>
      </c>
      <c r="Q537" s="633">
        <v>7.95</v>
      </c>
    </row>
    <row r="538" s="135" customFormat="1" customHeight="1" spans="1:17">
      <c r="A538" s="610">
        <v>44981</v>
      </c>
      <c r="B538" s="610">
        <v>44987</v>
      </c>
      <c r="C538" s="73" t="s">
        <v>489</v>
      </c>
      <c r="D538" s="910">
        <v>7.9</v>
      </c>
      <c r="E538" s="910">
        <v>7.9</v>
      </c>
      <c r="F538" s="910">
        <v>7.9</v>
      </c>
      <c r="G538" s="910">
        <v>8</v>
      </c>
      <c r="H538" s="910">
        <v>8.1</v>
      </c>
      <c r="I538" s="910">
        <v>8</v>
      </c>
      <c r="J538" s="910">
        <v>8.5</v>
      </c>
      <c r="K538" s="910">
        <v>7.9</v>
      </c>
      <c r="L538" s="910">
        <v>7.9</v>
      </c>
      <c r="M538" s="910">
        <v>7.9</v>
      </c>
      <c r="N538" s="910">
        <v>7.8</v>
      </c>
      <c r="O538" s="910">
        <v>8.4</v>
      </c>
      <c r="P538" s="910">
        <v>8.1</v>
      </c>
      <c r="Q538" s="633">
        <v>8.02</v>
      </c>
    </row>
    <row r="539" s="135" customFormat="1" customHeight="1" spans="1:17">
      <c r="A539" s="610">
        <v>44981</v>
      </c>
      <c r="B539" s="610">
        <v>44987</v>
      </c>
      <c r="C539" s="73" t="s">
        <v>490</v>
      </c>
      <c r="D539" s="910">
        <v>7.9</v>
      </c>
      <c r="E539" s="910">
        <v>7.9</v>
      </c>
      <c r="F539" s="910">
        <v>7.9</v>
      </c>
      <c r="G539" s="910">
        <v>8</v>
      </c>
      <c r="H539" s="910">
        <v>8.1</v>
      </c>
      <c r="I539" s="910">
        <v>8</v>
      </c>
      <c r="J539" s="910">
        <v>8.3</v>
      </c>
      <c r="K539" s="910">
        <v>8</v>
      </c>
      <c r="L539" s="910">
        <v>8</v>
      </c>
      <c r="M539" s="910">
        <v>7.9</v>
      </c>
      <c r="N539" s="910">
        <v>7.8</v>
      </c>
      <c r="O539" s="910" t="s">
        <v>494</v>
      </c>
      <c r="P539" s="910" t="s">
        <v>494</v>
      </c>
      <c r="Q539" s="633">
        <v>7.98</v>
      </c>
    </row>
    <row r="540" s="135" customFormat="1" customHeight="1" spans="1:17">
      <c r="A540" s="610">
        <v>44981</v>
      </c>
      <c r="B540" s="610">
        <v>44987</v>
      </c>
      <c r="C540" s="73" t="s">
        <v>491</v>
      </c>
      <c r="D540" s="912">
        <v>7.9</v>
      </c>
      <c r="E540" s="910">
        <v>7.9</v>
      </c>
      <c r="F540" s="910">
        <v>7.9</v>
      </c>
      <c r="G540" s="910">
        <v>8</v>
      </c>
      <c r="H540" s="910">
        <v>8.1</v>
      </c>
      <c r="I540" s="910">
        <v>8</v>
      </c>
      <c r="J540" s="910">
        <v>8.3</v>
      </c>
      <c r="K540" s="910">
        <v>8</v>
      </c>
      <c r="L540" s="910">
        <v>8.1</v>
      </c>
      <c r="M540" s="912" t="s">
        <v>494</v>
      </c>
      <c r="N540" s="912" t="s">
        <v>494</v>
      </c>
      <c r="O540" s="910" t="s">
        <v>494</v>
      </c>
      <c r="P540" s="910" t="s">
        <v>494</v>
      </c>
      <c r="Q540" s="633">
        <v>8.02</v>
      </c>
    </row>
    <row r="541" s="135" customFormat="1" customHeight="1" spans="1:17">
      <c r="A541" s="610">
        <v>44981</v>
      </c>
      <c r="B541" s="610">
        <v>44987</v>
      </c>
      <c r="C541" s="73" t="s">
        <v>492</v>
      </c>
      <c r="D541" s="912">
        <v>0</v>
      </c>
      <c r="E541" s="912">
        <v>0</v>
      </c>
      <c r="F541" s="910">
        <v>0</v>
      </c>
      <c r="G541" s="910">
        <v>0</v>
      </c>
      <c r="H541" s="910">
        <v>0</v>
      </c>
      <c r="I541" s="910">
        <v>0</v>
      </c>
      <c r="J541" s="910">
        <v>0</v>
      </c>
      <c r="K541" s="910">
        <v>0.2</v>
      </c>
      <c r="L541" s="910">
        <v>0.3</v>
      </c>
      <c r="M541" s="912">
        <v>0</v>
      </c>
      <c r="N541" s="912">
        <v>0</v>
      </c>
      <c r="O541" s="910" t="s">
        <v>449</v>
      </c>
      <c r="P541" s="910" t="s">
        <v>449</v>
      </c>
      <c r="Q541" s="633">
        <v>0.03</v>
      </c>
    </row>
    <row r="542" s="135" customFormat="1" customHeight="1" spans="1:17">
      <c r="A542" s="610">
        <v>44981</v>
      </c>
      <c r="B542" s="610">
        <v>44987</v>
      </c>
      <c r="C542" s="73" t="s">
        <v>493</v>
      </c>
      <c r="D542" s="912">
        <v>0</v>
      </c>
      <c r="E542" s="912">
        <v>0</v>
      </c>
      <c r="F542" s="910">
        <v>0</v>
      </c>
      <c r="G542" s="910">
        <v>0</v>
      </c>
      <c r="H542" s="910">
        <v>0</v>
      </c>
      <c r="I542" s="910">
        <v>0</v>
      </c>
      <c r="J542" s="910">
        <v>0</v>
      </c>
      <c r="K542" s="910">
        <v>0.2</v>
      </c>
      <c r="L542" s="910">
        <v>0.4</v>
      </c>
      <c r="M542" s="910" t="s">
        <v>449</v>
      </c>
      <c r="N542" s="910" t="s">
        <v>449</v>
      </c>
      <c r="O542" s="910" t="s">
        <v>449</v>
      </c>
      <c r="P542" s="910" t="s">
        <v>449</v>
      </c>
      <c r="Q542" s="633">
        <v>0.07</v>
      </c>
    </row>
    <row r="543" s="135" customFormat="1" customHeight="1" spans="1:17">
      <c r="A543" s="622">
        <v>44988</v>
      </c>
      <c r="B543" s="622">
        <v>44994</v>
      </c>
      <c r="C543" s="73" t="s">
        <v>488</v>
      </c>
      <c r="D543" s="910">
        <v>7.6</v>
      </c>
      <c r="E543" s="910">
        <v>7.8</v>
      </c>
      <c r="F543" s="910">
        <v>7.8</v>
      </c>
      <c r="G543" s="912">
        <v>7.9</v>
      </c>
      <c r="H543" s="912">
        <v>8.1</v>
      </c>
      <c r="I543" s="912">
        <v>8</v>
      </c>
      <c r="J543" s="910">
        <v>8.2</v>
      </c>
      <c r="K543" s="912">
        <v>7.8</v>
      </c>
      <c r="L543" s="910">
        <v>7.6</v>
      </c>
      <c r="M543" s="910">
        <v>7.7</v>
      </c>
      <c r="N543" s="910">
        <v>7.7</v>
      </c>
      <c r="O543" s="912">
        <v>8.2</v>
      </c>
      <c r="P543" s="912">
        <v>7.8</v>
      </c>
      <c r="Q543" s="613">
        <v>7.86</v>
      </c>
    </row>
    <row r="544" s="135" customFormat="1" customHeight="1" spans="1:17">
      <c r="A544" s="622">
        <v>44988</v>
      </c>
      <c r="B544" s="622">
        <v>44994</v>
      </c>
      <c r="C544" s="73" t="s">
        <v>489</v>
      </c>
      <c r="D544" s="910">
        <v>7.6</v>
      </c>
      <c r="E544" s="910">
        <v>7.8</v>
      </c>
      <c r="F544" s="910">
        <v>7.8</v>
      </c>
      <c r="G544" s="912">
        <v>7.9</v>
      </c>
      <c r="H544" s="910">
        <v>8.1</v>
      </c>
      <c r="I544" s="910">
        <v>8</v>
      </c>
      <c r="J544" s="910">
        <v>8.4</v>
      </c>
      <c r="K544" s="910">
        <v>7.9</v>
      </c>
      <c r="L544" s="910">
        <v>7.9</v>
      </c>
      <c r="M544" s="910">
        <v>7.7</v>
      </c>
      <c r="N544" s="910">
        <v>7.7</v>
      </c>
      <c r="O544" s="910">
        <v>8.4</v>
      </c>
      <c r="P544" s="910">
        <v>8</v>
      </c>
      <c r="Q544" s="513">
        <v>7.94</v>
      </c>
    </row>
    <row r="545" s="135" customFormat="1" customHeight="1" spans="1:17">
      <c r="A545" s="622">
        <v>44988</v>
      </c>
      <c r="B545" s="622">
        <v>44994</v>
      </c>
      <c r="C545" s="73" t="s">
        <v>490</v>
      </c>
      <c r="D545" s="910">
        <v>7.6</v>
      </c>
      <c r="E545" s="910">
        <v>7.6</v>
      </c>
      <c r="F545" s="910">
        <v>7.8</v>
      </c>
      <c r="G545" s="912">
        <v>7.9</v>
      </c>
      <c r="H545" s="912">
        <v>8.1</v>
      </c>
      <c r="I545" s="910">
        <v>8</v>
      </c>
      <c r="J545" s="910">
        <v>8.2</v>
      </c>
      <c r="K545" s="910">
        <v>8</v>
      </c>
      <c r="L545" s="910">
        <v>8</v>
      </c>
      <c r="M545" s="910">
        <v>7.7</v>
      </c>
      <c r="N545" s="910">
        <v>7.7</v>
      </c>
      <c r="O545" s="910" t="s">
        <v>494</v>
      </c>
      <c r="P545" s="910" t="s">
        <v>494</v>
      </c>
      <c r="Q545" s="513">
        <v>7.87</v>
      </c>
    </row>
    <row r="546" s="135" customFormat="1" customHeight="1" spans="1:17">
      <c r="A546" s="622">
        <v>44988</v>
      </c>
      <c r="B546" s="622">
        <v>44994</v>
      </c>
      <c r="C546" s="73" t="s">
        <v>491</v>
      </c>
      <c r="D546" s="910">
        <v>7.6</v>
      </c>
      <c r="E546" s="910">
        <v>7.6</v>
      </c>
      <c r="F546" s="910">
        <v>7.8</v>
      </c>
      <c r="G546" s="912">
        <v>7.9</v>
      </c>
      <c r="H546" s="910">
        <v>8.1</v>
      </c>
      <c r="I546" s="912">
        <v>8</v>
      </c>
      <c r="J546" s="910">
        <v>8.2</v>
      </c>
      <c r="K546" s="912">
        <v>8</v>
      </c>
      <c r="L546" s="910">
        <v>8.1</v>
      </c>
      <c r="M546" s="910" t="s">
        <v>494</v>
      </c>
      <c r="N546" s="910" t="s">
        <v>494</v>
      </c>
      <c r="O546" s="910" t="s">
        <v>494</v>
      </c>
      <c r="P546" s="910" t="s">
        <v>494</v>
      </c>
      <c r="Q546" s="613">
        <v>7.92</v>
      </c>
    </row>
    <row r="547" s="135" customFormat="1" customHeight="1" spans="1:17">
      <c r="A547" s="622">
        <v>44988</v>
      </c>
      <c r="B547" s="622">
        <v>44994</v>
      </c>
      <c r="C547" s="73" t="s">
        <v>492</v>
      </c>
      <c r="D547" s="912">
        <v>0</v>
      </c>
      <c r="E547" s="912">
        <v>-0.2</v>
      </c>
      <c r="F547" s="912">
        <v>0</v>
      </c>
      <c r="G547" s="912">
        <v>0</v>
      </c>
      <c r="H547" s="912">
        <v>0</v>
      </c>
      <c r="I547" s="912">
        <v>0</v>
      </c>
      <c r="J547" s="910">
        <v>0</v>
      </c>
      <c r="K547" s="912">
        <v>0.2</v>
      </c>
      <c r="L547" s="910">
        <v>0.4</v>
      </c>
      <c r="M547" s="910">
        <v>0</v>
      </c>
      <c r="N547" s="910">
        <v>0</v>
      </c>
      <c r="O547" s="910" t="s">
        <v>449</v>
      </c>
      <c r="P547" s="910" t="s">
        <v>449</v>
      </c>
      <c r="Q547" s="613">
        <v>0.01</v>
      </c>
    </row>
    <row r="548" s="135" customFormat="1" customHeight="1" spans="1:17">
      <c r="A548" s="622">
        <v>44988</v>
      </c>
      <c r="B548" s="622">
        <v>44994</v>
      </c>
      <c r="C548" s="73" t="s">
        <v>493</v>
      </c>
      <c r="D548" s="912">
        <v>0</v>
      </c>
      <c r="E548" s="912">
        <v>-0.2</v>
      </c>
      <c r="F548" s="912">
        <v>0</v>
      </c>
      <c r="G548" s="912">
        <v>0</v>
      </c>
      <c r="H548" s="912">
        <v>0</v>
      </c>
      <c r="I548" s="912">
        <v>0</v>
      </c>
      <c r="J548" s="910">
        <v>0</v>
      </c>
      <c r="K548" s="912">
        <v>0.2</v>
      </c>
      <c r="L548" s="910">
        <v>0.5</v>
      </c>
      <c r="M548" s="910" t="s">
        <v>449</v>
      </c>
      <c r="N548" s="910" t="s">
        <v>449</v>
      </c>
      <c r="O548" s="910" t="s">
        <v>449</v>
      </c>
      <c r="P548" s="910" t="s">
        <v>449</v>
      </c>
      <c r="Q548" s="613">
        <v>0.06</v>
      </c>
    </row>
    <row r="549" s="135" customFormat="1" customHeight="1" spans="1:17">
      <c r="A549" s="622">
        <v>44995</v>
      </c>
      <c r="B549" s="622">
        <v>45001</v>
      </c>
      <c r="C549" s="73" t="s">
        <v>488</v>
      </c>
      <c r="D549" s="910">
        <v>7.5</v>
      </c>
      <c r="E549" s="910">
        <v>7.5</v>
      </c>
      <c r="F549" s="910">
        <v>7.4</v>
      </c>
      <c r="G549" s="912">
        <v>7.7</v>
      </c>
      <c r="H549" s="912">
        <v>7.8</v>
      </c>
      <c r="I549" s="912">
        <v>7.7</v>
      </c>
      <c r="J549" s="910">
        <v>7.9</v>
      </c>
      <c r="K549" s="912">
        <v>7.9</v>
      </c>
      <c r="L549" s="910">
        <v>7.3</v>
      </c>
      <c r="M549" s="910">
        <v>7.5</v>
      </c>
      <c r="N549" s="910">
        <v>7.5</v>
      </c>
      <c r="O549" s="912">
        <v>7.9</v>
      </c>
      <c r="P549" s="916">
        <v>7.7</v>
      </c>
      <c r="Q549" s="613">
        <v>7.64</v>
      </c>
    </row>
    <row r="550" s="135" customFormat="1" customHeight="1" spans="1:17">
      <c r="A550" s="622">
        <v>44995</v>
      </c>
      <c r="B550" s="622">
        <v>45001</v>
      </c>
      <c r="C550" s="73" t="s">
        <v>489</v>
      </c>
      <c r="D550" s="910">
        <v>7.5</v>
      </c>
      <c r="E550" s="910">
        <v>7.3</v>
      </c>
      <c r="F550" s="910">
        <v>7.4</v>
      </c>
      <c r="G550" s="912">
        <v>7.6</v>
      </c>
      <c r="H550" s="910">
        <v>7.7</v>
      </c>
      <c r="I550" s="910">
        <v>7.6</v>
      </c>
      <c r="J550" s="910">
        <v>8.1</v>
      </c>
      <c r="K550" s="910">
        <v>8</v>
      </c>
      <c r="L550" s="910">
        <v>7.5</v>
      </c>
      <c r="M550" s="910">
        <v>7.4</v>
      </c>
      <c r="N550" s="910">
        <v>7.4</v>
      </c>
      <c r="O550" s="910">
        <v>8.1</v>
      </c>
      <c r="P550" s="910">
        <v>7.9</v>
      </c>
      <c r="Q550" s="513">
        <v>7.65</v>
      </c>
    </row>
    <row r="551" s="135" customFormat="1" customHeight="1" spans="1:17">
      <c r="A551" s="622">
        <v>44995</v>
      </c>
      <c r="B551" s="622">
        <v>45001</v>
      </c>
      <c r="C551" s="73" t="s">
        <v>490</v>
      </c>
      <c r="D551" s="910">
        <v>7.5</v>
      </c>
      <c r="E551" s="910">
        <v>7.3</v>
      </c>
      <c r="F551" s="910">
        <v>7.4</v>
      </c>
      <c r="G551" s="912">
        <v>7.5</v>
      </c>
      <c r="H551" s="912">
        <v>7.6</v>
      </c>
      <c r="I551" s="910">
        <v>7.5</v>
      </c>
      <c r="J551" s="910">
        <v>7.7</v>
      </c>
      <c r="K551" s="910">
        <v>8.1</v>
      </c>
      <c r="L551" s="910">
        <v>7.8</v>
      </c>
      <c r="M551" s="910">
        <v>7.4</v>
      </c>
      <c r="N551" s="910">
        <v>7.4</v>
      </c>
      <c r="O551" s="910" t="s">
        <v>494</v>
      </c>
      <c r="P551" s="910" t="s">
        <v>494</v>
      </c>
      <c r="Q551" s="513">
        <v>7.56</v>
      </c>
    </row>
    <row r="552" s="135" customFormat="1" customHeight="1" spans="1:17">
      <c r="A552" s="622">
        <v>44995</v>
      </c>
      <c r="B552" s="622">
        <v>45001</v>
      </c>
      <c r="C552" s="73" t="s">
        <v>491</v>
      </c>
      <c r="D552" s="910">
        <v>7.5</v>
      </c>
      <c r="E552" s="910">
        <v>7.2</v>
      </c>
      <c r="F552" s="910">
        <v>7.4</v>
      </c>
      <c r="G552" s="912">
        <v>7.5</v>
      </c>
      <c r="H552" s="910">
        <v>7.6</v>
      </c>
      <c r="I552" s="912">
        <v>7.5</v>
      </c>
      <c r="J552" s="910">
        <v>7.7</v>
      </c>
      <c r="K552" s="912">
        <v>8.1</v>
      </c>
      <c r="L552" s="910">
        <v>7.8</v>
      </c>
      <c r="M552" s="910" t="s">
        <v>494</v>
      </c>
      <c r="N552" s="910" t="s">
        <v>494</v>
      </c>
      <c r="O552" s="910" t="s">
        <v>494</v>
      </c>
      <c r="P552" s="910" t="s">
        <v>494</v>
      </c>
      <c r="Q552" s="613">
        <v>7.59</v>
      </c>
    </row>
    <row r="553" s="135" customFormat="1" customHeight="1" spans="1:17">
      <c r="A553" s="622">
        <v>44995</v>
      </c>
      <c r="B553" s="622">
        <v>45001</v>
      </c>
      <c r="C553" s="73" t="s">
        <v>492</v>
      </c>
      <c r="D553" s="912">
        <v>0</v>
      </c>
      <c r="E553" s="912">
        <v>-0.2</v>
      </c>
      <c r="F553" s="912">
        <v>0</v>
      </c>
      <c r="G553" s="912">
        <v>-0.2</v>
      </c>
      <c r="H553" s="912">
        <v>-0.2</v>
      </c>
      <c r="I553" s="912">
        <v>-0.2</v>
      </c>
      <c r="J553" s="910">
        <v>-0.2</v>
      </c>
      <c r="K553" s="912">
        <v>0.2</v>
      </c>
      <c r="L553" s="910">
        <v>0.5</v>
      </c>
      <c r="M553" s="910">
        <v>-0.1</v>
      </c>
      <c r="N553" s="910">
        <v>-0.1</v>
      </c>
      <c r="O553" s="910" t="s">
        <v>449</v>
      </c>
      <c r="P553" s="910" t="s">
        <v>449</v>
      </c>
      <c r="Q553" s="613">
        <v>-0.08</v>
      </c>
    </row>
    <row r="554" s="135" customFormat="1" customHeight="1" spans="1:17">
      <c r="A554" s="622">
        <v>44995</v>
      </c>
      <c r="B554" s="622">
        <v>45001</v>
      </c>
      <c r="C554" s="73" t="s">
        <v>493</v>
      </c>
      <c r="D554" s="912">
        <v>0</v>
      </c>
      <c r="E554" s="912">
        <v>-0.3</v>
      </c>
      <c r="F554" s="912">
        <v>0</v>
      </c>
      <c r="G554" s="912">
        <v>-0.2</v>
      </c>
      <c r="H554" s="912">
        <v>-0.2</v>
      </c>
      <c r="I554" s="912">
        <v>-0.2</v>
      </c>
      <c r="J554" s="910">
        <v>-0.2</v>
      </c>
      <c r="K554" s="912">
        <v>0.2</v>
      </c>
      <c r="L554" s="910">
        <v>0.5</v>
      </c>
      <c r="M554" s="910" t="s">
        <v>449</v>
      </c>
      <c r="N554" s="910" t="s">
        <v>449</v>
      </c>
      <c r="O554" s="910" t="s">
        <v>449</v>
      </c>
      <c r="P554" s="910" t="s">
        <v>449</v>
      </c>
      <c r="Q554" s="613">
        <v>-0.05</v>
      </c>
    </row>
    <row r="555" s="135" customFormat="1" customHeight="1" spans="1:17">
      <c r="A555" s="622">
        <v>45002</v>
      </c>
      <c r="B555" s="622">
        <v>45008</v>
      </c>
      <c r="C555" s="73" t="s">
        <v>488</v>
      </c>
      <c r="D555" s="910">
        <v>7.4</v>
      </c>
      <c r="E555" s="910">
        <v>7.5</v>
      </c>
      <c r="F555" s="910">
        <v>7.5</v>
      </c>
      <c r="G555" s="912">
        <v>7.7</v>
      </c>
      <c r="H555" s="912">
        <v>7.8</v>
      </c>
      <c r="I555" s="912">
        <v>7.7</v>
      </c>
      <c r="J555" s="910">
        <v>7.9</v>
      </c>
      <c r="K555" s="912">
        <v>7.5</v>
      </c>
      <c r="L555" s="910">
        <v>7.3</v>
      </c>
      <c r="M555" s="910">
        <v>7.5</v>
      </c>
      <c r="N555" s="910">
        <v>7.5</v>
      </c>
      <c r="O555" s="912">
        <v>7.7</v>
      </c>
      <c r="P555" s="916">
        <v>7.5</v>
      </c>
      <c r="Q555" s="613">
        <v>7.58</v>
      </c>
    </row>
    <row r="556" s="135" customFormat="1" customHeight="1" spans="1:17">
      <c r="A556" s="622">
        <v>45002</v>
      </c>
      <c r="B556" s="622">
        <v>45008</v>
      </c>
      <c r="C556" s="73" t="s">
        <v>489</v>
      </c>
      <c r="D556" s="910">
        <v>7.3</v>
      </c>
      <c r="E556" s="910">
        <v>7.3</v>
      </c>
      <c r="F556" s="910">
        <v>7.4</v>
      </c>
      <c r="G556" s="912">
        <v>7.6</v>
      </c>
      <c r="H556" s="910">
        <v>7.7</v>
      </c>
      <c r="I556" s="910">
        <v>7.6</v>
      </c>
      <c r="J556" s="910">
        <v>8.1</v>
      </c>
      <c r="K556" s="910">
        <v>7.6</v>
      </c>
      <c r="L556" s="910">
        <v>7.5</v>
      </c>
      <c r="M556" s="910">
        <v>7.4</v>
      </c>
      <c r="N556" s="910">
        <v>7.4</v>
      </c>
      <c r="O556" s="910">
        <v>7.9</v>
      </c>
      <c r="P556" s="910">
        <v>7.7</v>
      </c>
      <c r="Q556" s="513">
        <v>7.58</v>
      </c>
    </row>
    <row r="557" s="135" customFormat="1" customHeight="1" spans="1:17">
      <c r="A557" s="622">
        <v>45002</v>
      </c>
      <c r="B557" s="622">
        <v>45008</v>
      </c>
      <c r="C557" s="73" t="s">
        <v>490</v>
      </c>
      <c r="D557" s="910">
        <v>7.4</v>
      </c>
      <c r="E557" s="910">
        <v>7.3</v>
      </c>
      <c r="F557" s="910">
        <v>7.4</v>
      </c>
      <c r="G557" s="912">
        <v>7.5</v>
      </c>
      <c r="H557" s="912">
        <v>7.6</v>
      </c>
      <c r="I557" s="910">
        <v>7.5</v>
      </c>
      <c r="J557" s="910">
        <v>7.7</v>
      </c>
      <c r="K557" s="910">
        <v>7.7</v>
      </c>
      <c r="L557" s="910">
        <v>7.7</v>
      </c>
      <c r="M557" s="910">
        <v>7.4</v>
      </c>
      <c r="N557" s="910">
        <v>7.4</v>
      </c>
      <c r="O557" s="910" t="s">
        <v>494</v>
      </c>
      <c r="P557" s="910" t="s">
        <v>494</v>
      </c>
      <c r="Q557" s="513">
        <v>7.51</v>
      </c>
    </row>
    <row r="558" s="135" customFormat="1" customHeight="1" spans="1:17">
      <c r="A558" s="622">
        <v>45002</v>
      </c>
      <c r="B558" s="622">
        <v>45008</v>
      </c>
      <c r="C558" s="73" t="s">
        <v>491</v>
      </c>
      <c r="D558" s="910">
        <v>7.4</v>
      </c>
      <c r="E558" s="910">
        <v>7.2</v>
      </c>
      <c r="F558" s="910">
        <v>7.3</v>
      </c>
      <c r="G558" s="912">
        <v>7.5</v>
      </c>
      <c r="H558" s="910">
        <v>7.6</v>
      </c>
      <c r="I558" s="912">
        <v>7.5</v>
      </c>
      <c r="J558" s="910">
        <v>7.7</v>
      </c>
      <c r="K558" s="912">
        <v>7.7</v>
      </c>
      <c r="L558" s="910">
        <v>7.8</v>
      </c>
      <c r="M558" s="910" t="s">
        <v>494</v>
      </c>
      <c r="N558" s="910" t="s">
        <v>494</v>
      </c>
      <c r="O558" s="910" t="s">
        <v>494</v>
      </c>
      <c r="P558" s="910" t="s">
        <v>494</v>
      </c>
      <c r="Q558" s="613">
        <v>7.52</v>
      </c>
    </row>
    <row r="559" s="135" customFormat="1" customHeight="1" spans="1:17">
      <c r="A559" s="622">
        <v>45002</v>
      </c>
      <c r="B559" s="622">
        <v>45008</v>
      </c>
      <c r="C559" s="73" t="s">
        <v>492</v>
      </c>
      <c r="D559" s="912">
        <v>0</v>
      </c>
      <c r="E559" s="912">
        <v>-0.2</v>
      </c>
      <c r="F559" s="912">
        <v>-0.1</v>
      </c>
      <c r="G559" s="912">
        <v>-0.2</v>
      </c>
      <c r="H559" s="912">
        <v>-0.2</v>
      </c>
      <c r="I559" s="912">
        <v>-0.2</v>
      </c>
      <c r="J559" s="910">
        <v>-0.2</v>
      </c>
      <c r="K559" s="912">
        <v>0.2</v>
      </c>
      <c r="L559" s="910">
        <v>0.4</v>
      </c>
      <c r="M559" s="910">
        <v>-0.1</v>
      </c>
      <c r="N559" s="910">
        <v>-0.1</v>
      </c>
      <c r="O559" s="910" t="s">
        <v>449</v>
      </c>
      <c r="P559" s="910" t="s">
        <v>449</v>
      </c>
      <c r="Q559" s="613">
        <v>-0.07</v>
      </c>
    </row>
    <row r="560" s="135" customFormat="1" customHeight="1" spans="1:17">
      <c r="A560" s="622">
        <v>45002</v>
      </c>
      <c r="B560" s="622">
        <v>45008</v>
      </c>
      <c r="C560" s="73" t="s">
        <v>493</v>
      </c>
      <c r="D560" s="912">
        <v>0</v>
      </c>
      <c r="E560" s="912">
        <v>-0.3</v>
      </c>
      <c r="F560" s="912">
        <v>-0.2</v>
      </c>
      <c r="G560" s="912">
        <v>-0.2</v>
      </c>
      <c r="H560" s="912">
        <v>-0.2</v>
      </c>
      <c r="I560" s="912">
        <v>-0.2</v>
      </c>
      <c r="J560" s="910">
        <v>-0.2</v>
      </c>
      <c r="K560" s="912">
        <v>0.2</v>
      </c>
      <c r="L560" s="910">
        <v>0.5</v>
      </c>
      <c r="M560" s="910" t="s">
        <v>449</v>
      </c>
      <c r="N560" s="910" t="s">
        <v>449</v>
      </c>
      <c r="O560" s="910" t="s">
        <v>449</v>
      </c>
      <c r="P560" s="910" t="s">
        <v>449</v>
      </c>
      <c r="Q560" s="613">
        <v>-0.06</v>
      </c>
    </row>
    <row r="561" s="135" customFormat="1" customHeight="1" spans="1:17">
      <c r="A561" s="610">
        <v>45009</v>
      </c>
      <c r="B561" s="610">
        <v>45015</v>
      </c>
      <c r="C561" s="73" t="s">
        <v>488</v>
      </c>
      <c r="D561" s="912">
        <v>7.1</v>
      </c>
      <c r="E561" s="910">
        <v>7.3</v>
      </c>
      <c r="F561" s="910">
        <v>7.3</v>
      </c>
      <c r="G561" s="912">
        <v>7.5</v>
      </c>
      <c r="H561" s="912">
        <v>7.6</v>
      </c>
      <c r="I561" s="912">
        <v>7.6</v>
      </c>
      <c r="J561" s="910">
        <v>7.8</v>
      </c>
      <c r="K561" s="912">
        <v>7.2</v>
      </c>
      <c r="L561" s="910">
        <v>7.2</v>
      </c>
      <c r="M561" s="910">
        <v>7.4</v>
      </c>
      <c r="N561" s="910">
        <v>7.3</v>
      </c>
      <c r="O561" s="912">
        <v>7.8</v>
      </c>
      <c r="P561" s="916">
        <v>7.5</v>
      </c>
      <c r="Q561" s="613">
        <v>7.43</v>
      </c>
    </row>
    <row r="562" s="135" customFormat="1" customHeight="1" spans="1:17">
      <c r="A562" s="610">
        <v>45009</v>
      </c>
      <c r="B562" s="610">
        <v>45015</v>
      </c>
      <c r="C562" s="73" t="s">
        <v>489</v>
      </c>
      <c r="D562" s="912">
        <v>7</v>
      </c>
      <c r="E562" s="910">
        <v>7.2</v>
      </c>
      <c r="F562" s="910">
        <v>7.2</v>
      </c>
      <c r="G562" s="912">
        <v>7.4</v>
      </c>
      <c r="H562" s="910">
        <v>7.5</v>
      </c>
      <c r="I562" s="910">
        <v>7.5</v>
      </c>
      <c r="J562" s="910">
        <v>8</v>
      </c>
      <c r="K562" s="910">
        <v>7.2</v>
      </c>
      <c r="L562" s="910">
        <v>7.3</v>
      </c>
      <c r="M562" s="910">
        <v>7.3</v>
      </c>
      <c r="N562" s="910">
        <v>7.2</v>
      </c>
      <c r="O562" s="910">
        <v>8</v>
      </c>
      <c r="P562" s="910">
        <v>7.7</v>
      </c>
      <c r="Q562" s="513">
        <v>7.42</v>
      </c>
    </row>
    <row r="563" s="135" customFormat="1" customHeight="1" spans="1:17">
      <c r="A563" s="610">
        <v>45009</v>
      </c>
      <c r="B563" s="610">
        <v>45015</v>
      </c>
      <c r="C563" s="73" t="s">
        <v>490</v>
      </c>
      <c r="D563" s="912">
        <v>7</v>
      </c>
      <c r="E563" s="910">
        <v>7.1</v>
      </c>
      <c r="F563" s="910">
        <v>7</v>
      </c>
      <c r="G563" s="912">
        <v>7.3</v>
      </c>
      <c r="H563" s="912">
        <v>7.4</v>
      </c>
      <c r="I563" s="910">
        <v>7.4</v>
      </c>
      <c r="J563" s="910">
        <v>7.6</v>
      </c>
      <c r="K563" s="910">
        <v>7.3</v>
      </c>
      <c r="L563" s="910">
        <v>7.5</v>
      </c>
      <c r="M563" s="910">
        <v>7.3</v>
      </c>
      <c r="N563" s="910">
        <v>7.2</v>
      </c>
      <c r="O563" s="910" t="s">
        <v>494</v>
      </c>
      <c r="P563" s="910" t="s">
        <v>494</v>
      </c>
      <c r="Q563" s="513">
        <v>7.28</v>
      </c>
    </row>
    <row r="564" s="135" customFormat="1" customHeight="1" spans="1:17">
      <c r="A564" s="610">
        <v>45009</v>
      </c>
      <c r="B564" s="610">
        <v>45015</v>
      </c>
      <c r="C564" s="73" t="s">
        <v>491</v>
      </c>
      <c r="D564" s="912">
        <v>7</v>
      </c>
      <c r="E564" s="910">
        <v>7</v>
      </c>
      <c r="F564" s="910">
        <v>7</v>
      </c>
      <c r="G564" s="912">
        <v>7.3</v>
      </c>
      <c r="H564" s="910">
        <v>7.4</v>
      </c>
      <c r="I564" s="912">
        <v>7.4</v>
      </c>
      <c r="J564" s="910">
        <v>7.6</v>
      </c>
      <c r="K564" s="912">
        <v>7.4</v>
      </c>
      <c r="L564" s="910">
        <v>7.5</v>
      </c>
      <c r="M564" s="910" t="s">
        <v>494</v>
      </c>
      <c r="N564" s="910" t="s">
        <v>494</v>
      </c>
      <c r="O564" s="910" t="s">
        <v>494</v>
      </c>
      <c r="P564" s="910" t="s">
        <v>494</v>
      </c>
      <c r="Q564" s="613">
        <v>7.29</v>
      </c>
    </row>
    <row r="565" s="135" customFormat="1" customHeight="1" spans="1:17">
      <c r="A565" s="610">
        <v>45009</v>
      </c>
      <c r="B565" s="610">
        <v>45015</v>
      </c>
      <c r="C565" s="73" t="s">
        <v>492</v>
      </c>
      <c r="D565" s="912">
        <v>-0.1</v>
      </c>
      <c r="E565" s="912">
        <v>-0.2</v>
      </c>
      <c r="F565" s="912">
        <v>-0.3</v>
      </c>
      <c r="G565" s="912">
        <v>-0.2</v>
      </c>
      <c r="H565" s="912">
        <v>-0.2</v>
      </c>
      <c r="I565" s="912">
        <v>-0.2</v>
      </c>
      <c r="J565" s="910">
        <v>-0.2</v>
      </c>
      <c r="K565" s="912">
        <v>0.1</v>
      </c>
      <c r="L565" s="910">
        <v>0.3</v>
      </c>
      <c r="M565" s="910">
        <v>-0.1</v>
      </c>
      <c r="N565" s="910">
        <v>-0.1</v>
      </c>
      <c r="O565" s="910" t="s">
        <v>449</v>
      </c>
      <c r="P565" s="910" t="s">
        <v>449</v>
      </c>
      <c r="Q565" s="613">
        <v>-0.15</v>
      </c>
    </row>
    <row r="566" s="135" customFormat="1" customHeight="1" spans="1:17">
      <c r="A566" s="610">
        <v>45009</v>
      </c>
      <c r="B566" s="610">
        <v>45015</v>
      </c>
      <c r="C566" s="73" t="s">
        <v>493</v>
      </c>
      <c r="D566" s="912">
        <v>-0.1</v>
      </c>
      <c r="E566" s="912">
        <v>-0.3</v>
      </c>
      <c r="F566" s="912">
        <v>-0.3</v>
      </c>
      <c r="G566" s="912">
        <v>-0.2</v>
      </c>
      <c r="H566" s="912">
        <v>-0.2</v>
      </c>
      <c r="I566" s="912">
        <v>-0.2</v>
      </c>
      <c r="J566" s="910">
        <v>-0.2</v>
      </c>
      <c r="K566" s="912">
        <v>0.2</v>
      </c>
      <c r="L566" s="910">
        <v>0.3</v>
      </c>
      <c r="M566" s="910" t="s">
        <v>449</v>
      </c>
      <c r="N566" s="910" t="s">
        <v>449</v>
      </c>
      <c r="O566" s="916" t="s">
        <v>449</v>
      </c>
      <c r="P566" s="910" t="s">
        <v>449</v>
      </c>
      <c r="Q566" s="613">
        <v>-0.14</v>
      </c>
    </row>
    <row r="567" s="135" customFormat="1" customHeight="1" spans="1:17">
      <c r="A567" s="610">
        <v>45016</v>
      </c>
      <c r="B567" s="610">
        <v>45022</v>
      </c>
      <c r="C567" s="73" t="s">
        <v>488</v>
      </c>
      <c r="D567" s="912">
        <v>6.9</v>
      </c>
      <c r="E567" s="912">
        <v>7.2</v>
      </c>
      <c r="F567" s="912">
        <v>7.2</v>
      </c>
      <c r="G567" s="912">
        <v>7.3</v>
      </c>
      <c r="H567" s="912">
        <v>7.4</v>
      </c>
      <c r="I567" s="912">
        <v>7.3</v>
      </c>
      <c r="J567" s="910">
        <v>7.5</v>
      </c>
      <c r="K567" s="912">
        <v>7.3</v>
      </c>
      <c r="L567" s="910">
        <v>7.2</v>
      </c>
      <c r="M567" s="910">
        <v>7.2</v>
      </c>
      <c r="N567" s="910">
        <v>7.1</v>
      </c>
      <c r="O567" s="916">
        <v>7.7</v>
      </c>
      <c r="P567" s="910">
        <v>7.3</v>
      </c>
      <c r="Q567" s="613">
        <v>7.28</v>
      </c>
    </row>
    <row r="568" s="135" customFormat="1" customHeight="1" spans="1:17">
      <c r="A568" s="610">
        <v>45016</v>
      </c>
      <c r="B568" s="610">
        <v>45022</v>
      </c>
      <c r="C568" s="73" t="s">
        <v>489</v>
      </c>
      <c r="D568" s="912">
        <v>6.8</v>
      </c>
      <c r="E568" s="912">
        <v>7</v>
      </c>
      <c r="F568" s="912">
        <v>7</v>
      </c>
      <c r="G568" s="912">
        <v>7.1</v>
      </c>
      <c r="H568" s="912">
        <v>7.3</v>
      </c>
      <c r="I568" s="912">
        <v>7.2</v>
      </c>
      <c r="J568" s="910">
        <v>7.7</v>
      </c>
      <c r="K568" s="912">
        <v>7.3</v>
      </c>
      <c r="L568" s="910">
        <v>7.3</v>
      </c>
      <c r="M568" s="910">
        <v>7.1</v>
      </c>
      <c r="N568" s="910">
        <v>7</v>
      </c>
      <c r="O568" s="916">
        <v>7.9</v>
      </c>
      <c r="P568" s="910">
        <v>7.5</v>
      </c>
      <c r="Q568" s="613">
        <v>7.25</v>
      </c>
    </row>
    <row r="569" s="135" customFormat="1" customHeight="1" spans="1:17">
      <c r="A569" s="610">
        <v>45016</v>
      </c>
      <c r="B569" s="610">
        <v>45022</v>
      </c>
      <c r="C569" s="73" t="s">
        <v>490</v>
      </c>
      <c r="D569" s="912">
        <v>6.7</v>
      </c>
      <c r="E569" s="912">
        <v>7</v>
      </c>
      <c r="F569" s="912">
        <v>6.9</v>
      </c>
      <c r="G569" s="912">
        <v>7.1</v>
      </c>
      <c r="H569" s="912">
        <v>7.2</v>
      </c>
      <c r="I569" s="912">
        <v>7.1</v>
      </c>
      <c r="J569" s="910">
        <v>7.3</v>
      </c>
      <c r="K569" s="912">
        <v>7.4</v>
      </c>
      <c r="L569" s="910">
        <v>7.5</v>
      </c>
      <c r="M569" s="910">
        <v>7</v>
      </c>
      <c r="N569" s="910">
        <v>6.9</v>
      </c>
      <c r="O569" s="916" t="s">
        <v>494</v>
      </c>
      <c r="P569" s="910" t="s">
        <v>494</v>
      </c>
      <c r="Q569" s="613">
        <v>7.1</v>
      </c>
    </row>
    <row r="570" s="135" customFormat="1" customHeight="1" spans="1:17">
      <c r="A570" s="610">
        <v>45016</v>
      </c>
      <c r="B570" s="610">
        <v>45022</v>
      </c>
      <c r="C570" s="73" t="s">
        <v>491</v>
      </c>
      <c r="D570" s="912">
        <v>6.7</v>
      </c>
      <c r="E570" s="912">
        <v>6.9</v>
      </c>
      <c r="F570" s="912">
        <v>6.9</v>
      </c>
      <c r="G570" s="912">
        <v>7.1</v>
      </c>
      <c r="H570" s="912">
        <v>7.2</v>
      </c>
      <c r="I570" s="912">
        <v>7.1</v>
      </c>
      <c r="J570" s="910">
        <v>7.3</v>
      </c>
      <c r="K570" s="912">
        <v>7.4</v>
      </c>
      <c r="L570" s="910">
        <v>7.5</v>
      </c>
      <c r="M570" s="910" t="s">
        <v>494</v>
      </c>
      <c r="N570" s="910" t="s">
        <v>494</v>
      </c>
      <c r="O570" s="916" t="s">
        <v>494</v>
      </c>
      <c r="P570" s="910" t="s">
        <v>494</v>
      </c>
      <c r="Q570" s="613">
        <v>7.12</v>
      </c>
    </row>
    <row r="571" s="135" customFormat="1" customHeight="1" spans="1:17">
      <c r="A571" s="610">
        <v>45016</v>
      </c>
      <c r="B571" s="610">
        <v>45022</v>
      </c>
      <c r="C571" s="73" t="s">
        <v>492</v>
      </c>
      <c r="D571" s="912">
        <v>-0.2</v>
      </c>
      <c r="E571" s="912">
        <v>-0.2</v>
      </c>
      <c r="F571" s="912">
        <v>-0.3</v>
      </c>
      <c r="G571" s="912">
        <v>-0.2</v>
      </c>
      <c r="H571" s="912">
        <v>-0.2</v>
      </c>
      <c r="I571" s="912">
        <v>-0.2</v>
      </c>
      <c r="J571" s="910">
        <v>-0.2</v>
      </c>
      <c r="K571" s="912">
        <v>0.1</v>
      </c>
      <c r="L571" s="910">
        <v>0.3</v>
      </c>
      <c r="M571" s="910">
        <v>-0.2</v>
      </c>
      <c r="N571" s="910">
        <v>-0.2</v>
      </c>
      <c r="O571" s="916" t="s">
        <v>449</v>
      </c>
      <c r="P571" s="910" t="s">
        <v>449</v>
      </c>
      <c r="Q571" s="613">
        <v>-0.18</v>
      </c>
    </row>
    <row r="572" s="135" customFormat="1" customHeight="1" spans="1:17">
      <c r="A572" s="610">
        <v>45016</v>
      </c>
      <c r="B572" s="610">
        <v>45022</v>
      </c>
      <c r="C572" s="73" t="s">
        <v>493</v>
      </c>
      <c r="D572" s="912">
        <v>-0.2</v>
      </c>
      <c r="E572" s="912">
        <v>-0.3</v>
      </c>
      <c r="F572" s="912">
        <v>-0.3</v>
      </c>
      <c r="G572" s="912">
        <v>-0.2</v>
      </c>
      <c r="H572" s="912">
        <v>-0.2</v>
      </c>
      <c r="I572" s="912">
        <v>-0.2</v>
      </c>
      <c r="J572" s="910">
        <v>-0.2</v>
      </c>
      <c r="K572" s="912">
        <v>0.1</v>
      </c>
      <c r="L572" s="910">
        <v>0.3</v>
      </c>
      <c r="M572" s="910" t="s">
        <v>449</v>
      </c>
      <c r="N572" s="910" t="s">
        <v>449</v>
      </c>
      <c r="O572" s="916" t="s">
        <v>449</v>
      </c>
      <c r="P572" s="910" t="s">
        <v>449</v>
      </c>
      <c r="Q572" s="613">
        <v>-0.16</v>
      </c>
    </row>
    <row r="573" s="135" customFormat="1" customHeight="1" spans="1:17">
      <c r="A573" s="610">
        <v>45023</v>
      </c>
      <c r="B573" s="610">
        <v>45029</v>
      </c>
      <c r="C573" s="73" t="s">
        <v>488</v>
      </c>
      <c r="D573" s="910">
        <v>6.9</v>
      </c>
      <c r="E573" s="910">
        <v>7.1</v>
      </c>
      <c r="F573" s="910">
        <v>7.1</v>
      </c>
      <c r="G573" s="912">
        <v>7.2</v>
      </c>
      <c r="H573" s="912">
        <v>7.3</v>
      </c>
      <c r="I573" s="910">
        <v>7.2</v>
      </c>
      <c r="J573" s="910">
        <v>7.4</v>
      </c>
      <c r="K573" s="912">
        <v>7</v>
      </c>
      <c r="L573" s="912">
        <v>6.9</v>
      </c>
      <c r="M573" s="910">
        <v>7</v>
      </c>
      <c r="N573" s="910">
        <v>7</v>
      </c>
      <c r="O573" s="910">
        <v>7.5</v>
      </c>
      <c r="P573" s="910">
        <v>7.1</v>
      </c>
      <c r="Q573" s="613">
        <v>7.13</v>
      </c>
    </row>
    <row r="574" s="135" customFormat="1" customHeight="1" spans="1:17">
      <c r="A574" s="610">
        <v>45023</v>
      </c>
      <c r="B574" s="610">
        <v>45029</v>
      </c>
      <c r="C574" s="73" t="s">
        <v>489</v>
      </c>
      <c r="D574" s="910">
        <v>6.8</v>
      </c>
      <c r="E574" s="910">
        <v>6.9</v>
      </c>
      <c r="F574" s="910">
        <v>7</v>
      </c>
      <c r="G574" s="912">
        <v>7.1</v>
      </c>
      <c r="H574" s="910">
        <v>7.3</v>
      </c>
      <c r="I574" s="912">
        <v>7.1</v>
      </c>
      <c r="J574" s="910">
        <v>7.6</v>
      </c>
      <c r="K574" s="910">
        <v>7</v>
      </c>
      <c r="L574" s="910">
        <v>7</v>
      </c>
      <c r="M574" s="910">
        <v>6.9</v>
      </c>
      <c r="N574" s="910">
        <v>6.9</v>
      </c>
      <c r="O574" s="910">
        <v>7.7</v>
      </c>
      <c r="P574" s="910">
        <v>7.3</v>
      </c>
      <c r="Q574" s="613">
        <v>7.12</v>
      </c>
    </row>
    <row r="575" s="135" customFormat="1" customHeight="1" spans="1:17">
      <c r="A575" s="610">
        <v>45023</v>
      </c>
      <c r="B575" s="610">
        <v>45029</v>
      </c>
      <c r="C575" s="73" t="s">
        <v>490</v>
      </c>
      <c r="D575" s="910">
        <v>6.7</v>
      </c>
      <c r="E575" s="910">
        <v>6.7</v>
      </c>
      <c r="F575" s="910">
        <v>6.9</v>
      </c>
      <c r="G575" s="912">
        <v>7</v>
      </c>
      <c r="H575" s="912">
        <v>7.1</v>
      </c>
      <c r="I575" s="910">
        <v>7</v>
      </c>
      <c r="J575" s="910">
        <v>7.2</v>
      </c>
      <c r="K575" s="912">
        <v>7.1</v>
      </c>
      <c r="L575" s="912">
        <v>7.2</v>
      </c>
      <c r="M575" s="910">
        <v>6.9</v>
      </c>
      <c r="N575" s="910">
        <v>6.9</v>
      </c>
      <c r="O575" s="910" t="s">
        <v>494</v>
      </c>
      <c r="P575" s="910" t="s">
        <v>494</v>
      </c>
      <c r="Q575" s="613">
        <v>6.97</v>
      </c>
    </row>
    <row r="576" s="135" customFormat="1" customHeight="1" spans="1:17">
      <c r="A576" s="610">
        <v>45023</v>
      </c>
      <c r="B576" s="610">
        <v>45029</v>
      </c>
      <c r="C576" s="73" t="s">
        <v>491</v>
      </c>
      <c r="D576" s="912">
        <v>6.7</v>
      </c>
      <c r="E576" s="910">
        <v>6.7</v>
      </c>
      <c r="F576" s="910">
        <v>6.9</v>
      </c>
      <c r="G576" s="912">
        <v>7</v>
      </c>
      <c r="H576" s="910">
        <v>7.1</v>
      </c>
      <c r="I576" s="912">
        <v>7</v>
      </c>
      <c r="J576" s="910">
        <v>7.2</v>
      </c>
      <c r="K576" s="910">
        <v>7.1</v>
      </c>
      <c r="L576" s="910">
        <v>7.2</v>
      </c>
      <c r="M576" s="910" t="s">
        <v>494</v>
      </c>
      <c r="N576" s="910" t="s">
        <v>494</v>
      </c>
      <c r="O576" s="910" t="s">
        <v>494</v>
      </c>
      <c r="P576" s="910" t="s">
        <v>494</v>
      </c>
      <c r="Q576" s="613">
        <v>6.99</v>
      </c>
    </row>
    <row r="577" s="135" customFormat="1" customHeight="1" spans="1:17">
      <c r="A577" s="610">
        <v>45023</v>
      </c>
      <c r="B577" s="610">
        <v>45029</v>
      </c>
      <c r="C577" s="73" t="s">
        <v>492</v>
      </c>
      <c r="D577" s="912">
        <v>-0.2</v>
      </c>
      <c r="E577" s="912">
        <v>-0.4</v>
      </c>
      <c r="F577" s="912">
        <v>-0.2</v>
      </c>
      <c r="G577" s="912">
        <v>-0.2</v>
      </c>
      <c r="H577" s="912">
        <v>-0.2</v>
      </c>
      <c r="I577" s="910">
        <v>-0.2</v>
      </c>
      <c r="J577" s="910">
        <v>-0.2</v>
      </c>
      <c r="K577" s="912">
        <v>0.1</v>
      </c>
      <c r="L577" s="912">
        <v>0.3</v>
      </c>
      <c r="M577" s="910">
        <v>-0.1</v>
      </c>
      <c r="N577" s="910">
        <v>-0.1</v>
      </c>
      <c r="O577" s="910" t="s">
        <v>449</v>
      </c>
      <c r="P577" s="910" t="s">
        <v>449</v>
      </c>
      <c r="Q577" s="613">
        <v>-0.16</v>
      </c>
    </row>
    <row r="578" s="135" customFormat="1" customHeight="1" spans="1:17">
      <c r="A578" s="610">
        <v>45023</v>
      </c>
      <c r="B578" s="610">
        <v>45029</v>
      </c>
      <c r="C578" s="73" t="s">
        <v>493</v>
      </c>
      <c r="D578" s="910">
        <v>-0.2</v>
      </c>
      <c r="E578" s="912">
        <v>-0.4</v>
      </c>
      <c r="F578" s="912">
        <v>-0.2</v>
      </c>
      <c r="G578" s="912">
        <v>-0.2</v>
      </c>
      <c r="H578" s="912">
        <v>-0.2</v>
      </c>
      <c r="I578" s="910">
        <v>-0.2</v>
      </c>
      <c r="J578" s="910">
        <v>-0.2</v>
      </c>
      <c r="K578" s="912">
        <v>0.1</v>
      </c>
      <c r="L578" s="912">
        <v>0.3</v>
      </c>
      <c r="M578" s="910" t="s">
        <v>449</v>
      </c>
      <c r="N578" s="910" t="s">
        <v>449</v>
      </c>
      <c r="O578" s="916" t="s">
        <v>449</v>
      </c>
      <c r="P578" s="910" t="s">
        <v>449</v>
      </c>
      <c r="Q578" s="613">
        <v>-0.14</v>
      </c>
    </row>
    <row r="579" s="135" customFormat="1" customHeight="1" spans="1:17">
      <c r="A579" s="610">
        <v>45030</v>
      </c>
      <c r="B579" s="610">
        <v>45036</v>
      </c>
      <c r="C579" s="73" t="s">
        <v>488</v>
      </c>
      <c r="D579" s="910">
        <v>7</v>
      </c>
      <c r="E579" s="910">
        <v>7.2</v>
      </c>
      <c r="F579" s="910">
        <v>7.1</v>
      </c>
      <c r="G579" s="912">
        <v>7.3</v>
      </c>
      <c r="H579" s="912">
        <v>7.4</v>
      </c>
      <c r="I579" s="912">
        <v>7.3</v>
      </c>
      <c r="J579" s="910">
        <v>7.6</v>
      </c>
      <c r="K579" s="912">
        <v>7.1</v>
      </c>
      <c r="L579" s="912">
        <v>6.9</v>
      </c>
      <c r="M579" s="910">
        <v>7.2</v>
      </c>
      <c r="N579" s="910">
        <v>7.2</v>
      </c>
      <c r="O579" s="910">
        <v>7.4</v>
      </c>
      <c r="P579" s="910">
        <v>7.1</v>
      </c>
      <c r="Q579" s="613">
        <v>7.22</v>
      </c>
    </row>
    <row r="580" s="135" customFormat="1" customHeight="1" spans="1:17">
      <c r="A580" s="610">
        <v>45030</v>
      </c>
      <c r="B580" s="610">
        <v>45036</v>
      </c>
      <c r="C580" s="73" t="s">
        <v>489</v>
      </c>
      <c r="D580" s="910">
        <v>6.9</v>
      </c>
      <c r="E580" s="910">
        <v>7</v>
      </c>
      <c r="F580" s="910">
        <v>7</v>
      </c>
      <c r="G580" s="912">
        <v>7.2</v>
      </c>
      <c r="H580" s="910">
        <v>7.3</v>
      </c>
      <c r="I580" s="910">
        <v>7.2</v>
      </c>
      <c r="J580" s="910">
        <v>7.8</v>
      </c>
      <c r="K580" s="910">
        <v>7.1</v>
      </c>
      <c r="L580" s="910">
        <v>7</v>
      </c>
      <c r="M580" s="910">
        <v>7.1</v>
      </c>
      <c r="N580" s="910">
        <v>7.1</v>
      </c>
      <c r="O580" s="910">
        <v>7.6</v>
      </c>
      <c r="P580" s="910">
        <v>7.3</v>
      </c>
      <c r="Q580" s="613">
        <v>7.2</v>
      </c>
    </row>
    <row r="581" s="135" customFormat="1" customHeight="1" spans="1:17">
      <c r="A581" s="610">
        <v>45030</v>
      </c>
      <c r="B581" s="610">
        <v>45036</v>
      </c>
      <c r="C581" s="73" t="s">
        <v>490</v>
      </c>
      <c r="D581" s="910">
        <v>6.8</v>
      </c>
      <c r="E581" s="910">
        <v>6.8</v>
      </c>
      <c r="F581" s="910">
        <v>6.9</v>
      </c>
      <c r="G581" s="912">
        <v>7.1</v>
      </c>
      <c r="H581" s="912">
        <v>7.2</v>
      </c>
      <c r="I581" s="912">
        <v>7.1</v>
      </c>
      <c r="J581" s="910">
        <v>7.4</v>
      </c>
      <c r="K581" s="912">
        <v>7.2</v>
      </c>
      <c r="L581" s="912">
        <v>7.2</v>
      </c>
      <c r="M581" s="910">
        <v>7.1</v>
      </c>
      <c r="N581" s="910">
        <v>7.1</v>
      </c>
      <c r="O581" s="910" t="s">
        <v>494</v>
      </c>
      <c r="P581" s="910" t="s">
        <v>494</v>
      </c>
      <c r="Q581" s="613">
        <v>7.08</v>
      </c>
    </row>
    <row r="582" s="135" customFormat="1" customHeight="1" spans="1:17">
      <c r="A582" s="610">
        <v>45030</v>
      </c>
      <c r="B582" s="610">
        <v>45036</v>
      </c>
      <c r="C582" s="73" t="s">
        <v>491</v>
      </c>
      <c r="D582" s="910">
        <v>6.8</v>
      </c>
      <c r="E582" s="910">
        <v>6.8</v>
      </c>
      <c r="F582" s="910">
        <v>6.8</v>
      </c>
      <c r="G582" s="912">
        <v>7.1</v>
      </c>
      <c r="H582" s="910">
        <v>7.2</v>
      </c>
      <c r="I582" s="910">
        <v>7.1</v>
      </c>
      <c r="J582" s="910">
        <v>7.4</v>
      </c>
      <c r="K582" s="910">
        <v>7.2</v>
      </c>
      <c r="L582" s="910">
        <v>7.2</v>
      </c>
      <c r="M582" s="910" t="s">
        <v>494</v>
      </c>
      <c r="N582" s="910" t="s">
        <v>494</v>
      </c>
      <c r="O582" s="910" t="s">
        <v>494</v>
      </c>
      <c r="P582" s="910" t="s">
        <v>494</v>
      </c>
      <c r="Q582" s="613">
        <v>7.07</v>
      </c>
    </row>
    <row r="583" s="135" customFormat="1" customHeight="1" spans="1:17">
      <c r="A583" s="610">
        <v>45030</v>
      </c>
      <c r="B583" s="610">
        <v>45036</v>
      </c>
      <c r="C583" s="73" t="s">
        <v>492</v>
      </c>
      <c r="D583" s="912">
        <v>-0.2</v>
      </c>
      <c r="E583" s="912">
        <v>-0.4</v>
      </c>
      <c r="F583" s="912">
        <v>-0.2</v>
      </c>
      <c r="G583" s="912">
        <v>-0.2</v>
      </c>
      <c r="H583" s="912">
        <v>-0.2</v>
      </c>
      <c r="I583" s="912">
        <v>-0.2</v>
      </c>
      <c r="J583" s="910">
        <v>-0.2</v>
      </c>
      <c r="K583" s="912">
        <v>0.1</v>
      </c>
      <c r="L583" s="912">
        <v>0.3</v>
      </c>
      <c r="M583" s="910">
        <v>-0.1</v>
      </c>
      <c r="N583" s="910">
        <v>-0.1</v>
      </c>
      <c r="O583" s="910" t="s">
        <v>449</v>
      </c>
      <c r="P583" s="910" t="s">
        <v>449</v>
      </c>
      <c r="Q583" s="613">
        <v>-0.14</v>
      </c>
    </row>
    <row r="584" s="135" customFormat="1" customHeight="1" spans="1:17">
      <c r="A584" s="610">
        <v>45030</v>
      </c>
      <c r="B584" s="610">
        <v>45036</v>
      </c>
      <c r="C584" s="73" t="s">
        <v>493</v>
      </c>
      <c r="D584" s="912">
        <v>-0.2</v>
      </c>
      <c r="E584" s="912">
        <v>-0.4</v>
      </c>
      <c r="F584" s="912">
        <v>-0.3</v>
      </c>
      <c r="G584" s="912">
        <v>-0.2</v>
      </c>
      <c r="H584" s="912">
        <v>-0.2</v>
      </c>
      <c r="I584" s="912">
        <v>-0.2</v>
      </c>
      <c r="J584" s="910">
        <v>-0.2</v>
      </c>
      <c r="K584" s="912">
        <v>0.1</v>
      </c>
      <c r="L584" s="912">
        <v>0.3</v>
      </c>
      <c r="M584" s="910" t="s">
        <v>449</v>
      </c>
      <c r="N584" s="910" t="s">
        <v>449</v>
      </c>
      <c r="O584" s="916" t="s">
        <v>449</v>
      </c>
      <c r="P584" s="910" t="s">
        <v>449</v>
      </c>
      <c r="Q584" s="613">
        <v>-0.15</v>
      </c>
    </row>
    <row r="585" s="135" customFormat="1" customHeight="1" spans="1:17">
      <c r="A585" s="610">
        <v>45037</v>
      </c>
      <c r="B585" s="610">
        <v>45043</v>
      </c>
      <c r="C585" s="73" t="s">
        <v>488</v>
      </c>
      <c r="D585" s="910">
        <v>7.1</v>
      </c>
      <c r="E585" s="910">
        <v>7.3</v>
      </c>
      <c r="F585" s="910">
        <v>7.3</v>
      </c>
      <c r="G585" s="912">
        <v>7.5</v>
      </c>
      <c r="H585" s="912">
        <v>7.6</v>
      </c>
      <c r="I585" s="912">
        <v>7.4</v>
      </c>
      <c r="J585" s="910">
        <v>7.7</v>
      </c>
      <c r="K585" s="912">
        <v>7.3</v>
      </c>
      <c r="L585" s="912">
        <v>7.2</v>
      </c>
      <c r="M585" s="910">
        <v>7.3</v>
      </c>
      <c r="N585" s="910">
        <v>7.3</v>
      </c>
      <c r="O585" s="910">
        <v>7.7</v>
      </c>
      <c r="P585" s="912">
        <v>7.2</v>
      </c>
      <c r="Q585" s="613">
        <v>7.38</v>
      </c>
    </row>
    <row r="586" s="135" customFormat="1" customHeight="1" spans="1:17">
      <c r="A586" s="610">
        <v>45037</v>
      </c>
      <c r="B586" s="610">
        <v>45043</v>
      </c>
      <c r="C586" s="73" t="s">
        <v>489</v>
      </c>
      <c r="D586" s="910">
        <v>7</v>
      </c>
      <c r="E586" s="910">
        <v>7.1</v>
      </c>
      <c r="F586" s="910">
        <v>7.1</v>
      </c>
      <c r="G586" s="912">
        <v>7.3</v>
      </c>
      <c r="H586" s="912">
        <v>7.4</v>
      </c>
      <c r="I586" s="910">
        <v>7.3</v>
      </c>
      <c r="J586" s="910">
        <v>7.9</v>
      </c>
      <c r="K586" s="910">
        <v>7.3</v>
      </c>
      <c r="L586" s="910">
        <v>7.3</v>
      </c>
      <c r="M586" s="910">
        <v>7.2</v>
      </c>
      <c r="N586" s="910">
        <v>7.2</v>
      </c>
      <c r="O586" s="910">
        <v>7.9</v>
      </c>
      <c r="P586" s="912">
        <v>7.4</v>
      </c>
      <c r="Q586" s="613">
        <v>7.34</v>
      </c>
    </row>
    <row r="587" s="135" customFormat="1" customHeight="1" spans="1:17">
      <c r="A587" s="610">
        <v>45037</v>
      </c>
      <c r="B587" s="610">
        <v>45043</v>
      </c>
      <c r="C587" s="73" t="s">
        <v>490</v>
      </c>
      <c r="D587" s="910">
        <v>6.9</v>
      </c>
      <c r="E587" s="910">
        <v>7</v>
      </c>
      <c r="F587" s="910">
        <v>7</v>
      </c>
      <c r="G587" s="912">
        <v>7.2</v>
      </c>
      <c r="H587" s="912">
        <v>7.3</v>
      </c>
      <c r="I587" s="912">
        <v>7.2</v>
      </c>
      <c r="J587" s="910">
        <v>7.5</v>
      </c>
      <c r="K587" s="912">
        <v>7.3</v>
      </c>
      <c r="L587" s="912">
        <v>7.4</v>
      </c>
      <c r="M587" s="910">
        <v>7.2</v>
      </c>
      <c r="N587" s="910">
        <v>7.2</v>
      </c>
      <c r="O587" s="910" t="s">
        <v>494</v>
      </c>
      <c r="P587" s="912" t="s">
        <v>494</v>
      </c>
      <c r="Q587" s="613">
        <v>7.2</v>
      </c>
    </row>
    <row r="588" s="135" customFormat="1" customHeight="1" spans="1:17">
      <c r="A588" s="610">
        <v>45037</v>
      </c>
      <c r="B588" s="610">
        <v>45043</v>
      </c>
      <c r="C588" s="73" t="s">
        <v>491</v>
      </c>
      <c r="D588" s="910">
        <v>6.9</v>
      </c>
      <c r="E588" s="910">
        <v>7</v>
      </c>
      <c r="F588" s="910">
        <v>7</v>
      </c>
      <c r="G588" s="912">
        <v>7.2</v>
      </c>
      <c r="H588" s="912">
        <v>7.3</v>
      </c>
      <c r="I588" s="910">
        <v>7.2</v>
      </c>
      <c r="J588" s="910">
        <v>7.5</v>
      </c>
      <c r="K588" s="910">
        <v>7.4</v>
      </c>
      <c r="L588" s="910">
        <v>7.5</v>
      </c>
      <c r="M588" s="910" t="s">
        <v>494</v>
      </c>
      <c r="N588" s="910" t="s">
        <v>494</v>
      </c>
      <c r="O588" s="910" t="s">
        <v>494</v>
      </c>
      <c r="P588" s="912" t="s">
        <v>494</v>
      </c>
      <c r="Q588" s="613">
        <v>7.22</v>
      </c>
    </row>
    <row r="589" s="135" customFormat="1" customHeight="1" spans="1:17">
      <c r="A589" s="610">
        <v>45037</v>
      </c>
      <c r="B589" s="610">
        <v>45043</v>
      </c>
      <c r="C589" s="73" t="s">
        <v>492</v>
      </c>
      <c r="D589" s="912">
        <v>-0.2</v>
      </c>
      <c r="E589" s="912">
        <v>-0.3</v>
      </c>
      <c r="F589" s="912">
        <v>-0.3</v>
      </c>
      <c r="G589" s="912">
        <v>-0.3</v>
      </c>
      <c r="H589" s="912">
        <v>-0.3</v>
      </c>
      <c r="I589" s="912">
        <v>-0.2</v>
      </c>
      <c r="J589" s="912">
        <v>-0.2</v>
      </c>
      <c r="K589" s="912">
        <v>0</v>
      </c>
      <c r="L589" s="912">
        <v>0.2</v>
      </c>
      <c r="M589" s="912">
        <v>-0.1</v>
      </c>
      <c r="N589" s="912">
        <v>-0.1</v>
      </c>
      <c r="O589" s="912" t="s">
        <v>449</v>
      </c>
      <c r="P589" s="912" t="s">
        <v>449</v>
      </c>
      <c r="Q589" s="613">
        <v>-0.18</v>
      </c>
    </row>
    <row r="590" s="135" customFormat="1" customHeight="1" spans="1:17">
      <c r="A590" s="610">
        <v>45037</v>
      </c>
      <c r="B590" s="610">
        <v>45043</v>
      </c>
      <c r="C590" s="73" t="s">
        <v>493</v>
      </c>
      <c r="D590" s="912">
        <v>-0.2</v>
      </c>
      <c r="E590" s="912">
        <v>-0.3</v>
      </c>
      <c r="F590" s="912">
        <v>-0.3</v>
      </c>
      <c r="G590" s="912">
        <v>-0.3</v>
      </c>
      <c r="H590" s="912">
        <v>-0.3</v>
      </c>
      <c r="I590" s="912">
        <v>-0.2</v>
      </c>
      <c r="J590" s="912">
        <v>-0.2</v>
      </c>
      <c r="K590" s="912">
        <v>0.1</v>
      </c>
      <c r="L590" s="912">
        <v>0.3</v>
      </c>
      <c r="M590" s="912" t="s">
        <v>449</v>
      </c>
      <c r="N590" s="912" t="s">
        <v>449</v>
      </c>
      <c r="O590" s="912" t="s">
        <v>449</v>
      </c>
      <c r="P590" s="912" t="s">
        <v>449</v>
      </c>
      <c r="Q590" s="613">
        <v>-0.16</v>
      </c>
    </row>
    <row r="591" s="135" customFormat="1" customHeight="1" spans="1:17">
      <c r="A591" s="610">
        <v>45044</v>
      </c>
      <c r="B591" s="610">
        <v>45050</v>
      </c>
      <c r="C591" s="73" t="s">
        <v>488</v>
      </c>
      <c r="D591" s="910">
        <v>7.1</v>
      </c>
      <c r="E591" s="910">
        <v>7.3</v>
      </c>
      <c r="F591" s="910">
        <v>7.3</v>
      </c>
      <c r="G591" s="912">
        <v>7.4</v>
      </c>
      <c r="H591" s="912">
        <v>7.5</v>
      </c>
      <c r="I591" s="912">
        <v>7.4</v>
      </c>
      <c r="J591" s="910">
        <v>7.5</v>
      </c>
      <c r="K591" s="912">
        <v>7.3</v>
      </c>
      <c r="L591" s="912">
        <v>7.1</v>
      </c>
      <c r="M591" s="910">
        <v>7.3</v>
      </c>
      <c r="N591" s="910">
        <v>7.3</v>
      </c>
      <c r="O591" s="910">
        <v>7.5</v>
      </c>
      <c r="P591" s="910">
        <v>7.3</v>
      </c>
      <c r="Q591" s="513">
        <v>7.33</v>
      </c>
    </row>
    <row r="592" s="135" customFormat="1" customHeight="1" spans="1:17">
      <c r="A592" s="610">
        <v>45044</v>
      </c>
      <c r="B592" s="610">
        <v>45050</v>
      </c>
      <c r="C592" s="73" t="s">
        <v>489</v>
      </c>
      <c r="D592" s="910">
        <v>7</v>
      </c>
      <c r="E592" s="910">
        <v>7.1</v>
      </c>
      <c r="F592" s="910">
        <v>7.2</v>
      </c>
      <c r="G592" s="912">
        <v>7.3</v>
      </c>
      <c r="H592" s="910">
        <v>7.4</v>
      </c>
      <c r="I592" s="912">
        <v>7.3</v>
      </c>
      <c r="J592" s="910">
        <v>7.7</v>
      </c>
      <c r="K592" s="910">
        <v>7.3</v>
      </c>
      <c r="L592" s="910">
        <v>7.2</v>
      </c>
      <c r="M592" s="910">
        <v>7.2</v>
      </c>
      <c r="N592" s="910">
        <v>7.2</v>
      </c>
      <c r="O592" s="910">
        <v>7.7</v>
      </c>
      <c r="P592" s="910">
        <v>7.5</v>
      </c>
      <c r="Q592" s="513">
        <v>7.32</v>
      </c>
    </row>
    <row r="593" s="135" customFormat="1" customHeight="1" spans="1:17">
      <c r="A593" s="610">
        <v>45044</v>
      </c>
      <c r="B593" s="610">
        <v>45050</v>
      </c>
      <c r="C593" s="73" t="s">
        <v>490</v>
      </c>
      <c r="D593" s="910">
        <v>6.9</v>
      </c>
      <c r="E593" s="910">
        <v>7</v>
      </c>
      <c r="F593" s="910">
        <v>7</v>
      </c>
      <c r="G593" s="912">
        <v>7.1</v>
      </c>
      <c r="H593" s="912">
        <v>7.2</v>
      </c>
      <c r="I593" s="912">
        <v>7.2</v>
      </c>
      <c r="J593" s="910">
        <v>7.3</v>
      </c>
      <c r="K593" s="912">
        <v>7.3</v>
      </c>
      <c r="L593" s="912">
        <v>7.3</v>
      </c>
      <c r="M593" s="910">
        <v>7.2</v>
      </c>
      <c r="N593" s="910">
        <v>7.2</v>
      </c>
      <c r="O593" s="910" t="s">
        <v>494</v>
      </c>
      <c r="P593" s="910" t="s">
        <v>494</v>
      </c>
      <c r="Q593" s="513">
        <v>7.15</v>
      </c>
    </row>
    <row r="594" s="135" customFormat="1" customHeight="1" spans="1:17">
      <c r="A594" s="610">
        <v>45044</v>
      </c>
      <c r="B594" s="610">
        <v>45050</v>
      </c>
      <c r="C594" s="73" t="s">
        <v>491</v>
      </c>
      <c r="D594" s="910">
        <v>6.9</v>
      </c>
      <c r="E594" s="910">
        <v>7</v>
      </c>
      <c r="F594" s="910">
        <v>7</v>
      </c>
      <c r="G594" s="912">
        <v>7.1</v>
      </c>
      <c r="H594" s="910">
        <v>7.2</v>
      </c>
      <c r="I594" s="912">
        <v>7.2</v>
      </c>
      <c r="J594" s="910">
        <v>7.3</v>
      </c>
      <c r="K594" s="910">
        <v>7.4</v>
      </c>
      <c r="L594" s="910">
        <v>7.4</v>
      </c>
      <c r="M594" s="910" t="s">
        <v>494</v>
      </c>
      <c r="N594" s="910" t="s">
        <v>494</v>
      </c>
      <c r="O594" s="910" t="s">
        <v>494</v>
      </c>
      <c r="P594" s="910" t="s">
        <v>494</v>
      </c>
      <c r="Q594" s="513">
        <v>7.17</v>
      </c>
    </row>
    <row r="595" s="135" customFormat="1" customHeight="1" spans="1:17">
      <c r="A595" s="610">
        <v>45044</v>
      </c>
      <c r="B595" s="610">
        <v>45050</v>
      </c>
      <c r="C595" s="73" t="s">
        <v>492</v>
      </c>
      <c r="D595" s="912">
        <v>-0.2</v>
      </c>
      <c r="E595" s="912">
        <v>-0.3</v>
      </c>
      <c r="F595" s="912">
        <v>-0.3</v>
      </c>
      <c r="G595" s="912">
        <v>-0.3</v>
      </c>
      <c r="H595" s="912">
        <v>-0.3</v>
      </c>
      <c r="I595" s="912">
        <v>-0.2</v>
      </c>
      <c r="J595" s="910">
        <v>-0.2</v>
      </c>
      <c r="K595" s="912">
        <v>0</v>
      </c>
      <c r="L595" s="912">
        <v>0.2</v>
      </c>
      <c r="M595" s="910">
        <v>-0.1</v>
      </c>
      <c r="N595" s="910">
        <v>-0.1</v>
      </c>
      <c r="O595" s="910" t="s">
        <v>449</v>
      </c>
      <c r="P595" s="910" t="s">
        <v>449</v>
      </c>
      <c r="Q595" s="513">
        <v>-0.18</v>
      </c>
    </row>
    <row r="596" s="135" customFormat="1" customHeight="1" spans="1:17">
      <c r="A596" s="610">
        <v>45044</v>
      </c>
      <c r="B596" s="610">
        <v>45050</v>
      </c>
      <c r="C596" s="73" t="s">
        <v>493</v>
      </c>
      <c r="D596" s="912">
        <v>-0.2</v>
      </c>
      <c r="E596" s="912">
        <v>-0.3</v>
      </c>
      <c r="F596" s="912">
        <v>-0.3</v>
      </c>
      <c r="G596" s="912">
        <v>-0.3</v>
      </c>
      <c r="H596" s="912">
        <v>-0.3</v>
      </c>
      <c r="I596" s="912">
        <v>-0.2</v>
      </c>
      <c r="J596" s="910">
        <v>-0.2</v>
      </c>
      <c r="K596" s="912">
        <v>0.1</v>
      </c>
      <c r="L596" s="912">
        <v>0.3</v>
      </c>
      <c r="M596" s="910" t="s">
        <v>449</v>
      </c>
      <c r="N596" s="910" t="s">
        <v>449</v>
      </c>
      <c r="O596" s="916" t="s">
        <v>449</v>
      </c>
      <c r="P596" s="910" t="s">
        <v>449</v>
      </c>
      <c r="Q596" s="513">
        <v>-0.16</v>
      </c>
    </row>
    <row r="597" s="135" customFormat="1" customHeight="1" spans="1:17">
      <c r="A597" s="610">
        <v>45051</v>
      </c>
      <c r="B597" s="610">
        <v>45057</v>
      </c>
      <c r="C597" s="73" t="s">
        <v>488</v>
      </c>
      <c r="D597" s="910">
        <v>7</v>
      </c>
      <c r="E597" s="912">
        <v>7.3</v>
      </c>
      <c r="F597" s="912">
        <v>7.2</v>
      </c>
      <c r="G597" s="912">
        <v>7.4</v>
      </c>
      <c r="H597" s="912">
        <v>7.5</v>
      </c>
      <c r="I597" s="912">
        <v>7.4</v>
      </c>
      <c r="J597" s="912">
        <v>7.4</v>
      </c>
      <c r="K597" s="912">
        <v>7.1</v>
      </c>
      <c r="L597" s="912">
        <v>7</v>
      </c>
      <c r="M597" s="912">
        <v>7.1</v>
      </c>
      <c r="N597" s="917">
        <v>7.15</v>
      </c>
      <c r="O597" s="917">
        <v>7.3</v>
      </c>
      <c r="P597" s="917">
        <v>7</v>
      </c>
      <c r="Q597" s="513">
        <v>7.22</v>
      </c>
    </row>
    <row r="598" s="135" customFormat="1" customHeight="1" spans="1:17">
      <c r="A598" s="610">
        <v>45051</v>
      </c>
      <c r="B598" s="610">
        <v>45057</v>
      </c>
      <c r="C598" s="73" t="s">
        <v>489</v>
      </c>
      <c r="D598" s="910">
        <v>6.9</v>
      </c>
      <c r="E598" s="912">
        <v>7.2</v>
      </c>
      <c r="F598" s="912">
        <v>7</v>
      </c>
      <c r="G598" s="912">
        <v>7.3</v>
      </c>
      <c r="H598" s="912">
        <v>7.4</v>
      </c>
      <c r="I598" s="912">
        <v>7.3</v>
      </c>
      <c r="J598" s="912">
        <v>7.6</v>
      </c>
      <c r="K598" s="910">
        <v>7.1</v>
      </c>
      <c r="L598" s="910">
        <v>7.2</v>
      </c>
      <c r="M598" s="910">
        <v>7</v>
      </c>
      <c r="N598" s="860">
        <v>7</v>
      </c>
      <c r="O598" s="860">
        <v>7.5</v>
      </c>
      <c r="P598" s="860">
        <v>7.2</v>
      </c>
      <c r="Q598" s="513">
        <v>7.21</v>
      </c>
    </row>
    <row r="599" s="135" customFormat="1" customHeight="1" spans="1:17">
      <c r="A599" s="610">
        <v>45051</v>
      </c>
      <c r="B599" s="610">
        <v>45057</v>
      </c>
      <c r="C599" s="73" t="s">
        <v>490</v>
      </c>
      <c r="D599" s="910">
        <v>6.8</v>
      </c>
      <c r="E599" s="912">
        <v>7.1</v>
      </c>
      <c r="F599" s="912">
        <v>7</v>
      </c>
      <c r="G599" s="912">
        <v>7.1</v>
      </c>
      <c r="H599" s="912">
        <v>7.2</v>
      </c>
      <c r="I599" s="912">
        <v>7.2</v>
      </c>
      <c r="J599" s="912">
        <v>7.2</v>
      </c>
      <c r="K599" s="912">
        <v>7.2</v>
      </c>
      <c r="L599" s="912">
        <v>7.2</v>
      </c>
      <c r="M599" s="912">
        <v>7</v>
      </c>
      <c r="N599" s="917">
        <v>7</v>
      </c>
      <c r="O599" s="910" t="s">
        <v>494</v>
      </c>
      <c r="P599" s="910" t="s">
        <v>494</v>
      </c>
      <c r="Q599" s="513">
        <v>7.09</v>
      </c>
    </row>
    <row r="600" s="135" customFormat="1" customHeight="1" spans="1:17">
      <c r="A600" s="610">
        <v>45051</v>
      </c>
      <c r="B600" s="610">
        <v>45057</v>
      </c>
      <c r="C600" s="73" t="s">
        <v>491</v>
      </c>
      <c r="D600" s="910">
        <v>6.8</v>
      </c>
      <c r="E600" s="912">
        <v>7</v>
      </c>
      <c r="F600" s="912">
        <v>6.9</v>
      </c>
      <c r="G600" s="912">
        <v>7.1</v>
      </c>
      <c r="H600" s="912">
        <v>7.2</v>
      </c>
      <c r="I600" s="912">
        <v>7.2</v>
      </c>
      <c r="J600" s="912">
        <v>7.2</v>
      </c>
      <c r="K600" s="910">
        <v>7.2</v>
      </c>
      <c r="L600" s="910">
        <v>7.3</v>
      </c>
      <c r="M600" s="912" t="s">
        <v>494</v>
      </c>
      <c r="N600" s="860" t="s">
        <v>494</v>
      </c>
      <c r="O600" s="910" t="s">
        <v>494</v>
      </c>
      <c r="P600" s="910" t="s">
        <v>494</v>
      </c>
      <c r="Q600" s="513">
        <v>7.1</v>
      </c>
    </row>
    <row r="601" s="135" customFormat="1" customHeight="1" spans="1:17">
      <c r="A601" s="610">
        <v>45051</v>
      </c>
      <c r="B601" s="610">
        <v>45057</v>
      </c>
      <c r="C601" s="73" t="s">
        <v>492</v>
      </c>
      <c r="D601" s="912">
        <v>-0.2</v>
      </c>
      <c r="E601" s="912">
        <v>-0.2</v>
      </c>
      <c r="F601" s="912">
        <v>-0.2</v>
      </c>
      <c r="G601" s="912">
        <v>-0.3</v>
      </c>
      <c r="H601" s="912">
        <v>-0.3</v>
      </c>
      <c r="I601" s="912">
        <v>-0.2</v>
      </c>
      <c r="J601" s="912">
        <v>-0.2</v>
      </c>
      <c r="K601" s="912">
        <v>0.1</v>
      </c>
      <c r="L601" s="912">
        <v>0.2</v>
      </c>
      <c r="M601" s="910">
        <v>-0.1</v>
      </c>
      <c r="N601" s="860">
        <v>-0.25</v>
      </c>
      <c r="O601" s="910" t="s">
        <v>449</v>
      </c>
      <c r="P601" s="910" t="s">
        <v>449</v>
      </c>
      <c r="Q601" s="513">
        <v>-0.13</v>
      </c>
    </row>
    <row r="602" s="135" customFormat="1" customHeight="1" spans="1:17">
      <c r="A602" s="610">
        <v>45051</v>
      </c>
      <c r="B602" s="610">
        <v>45057</v>
      </c>
      <c r="C602" s="73" t="s">
        <v>493</v>
      </c>
      <c r="D602" s="912">
        <v>-0.2</v>
      </c>
      <c r="E602" s="912">
        <v>-0.3</v>
      </c>
      <c r="F602" s="912">
        <v>-0.3</v>
      </c>
      <c r="G602" s="912">
        <v>-0.3</v>
      </c>
      <c r="H602" s="912">
        <v>-0.3</v>
      </c>
      <c r="I602" s="912">
        <v>-0.2</v>
      </c>
      <c r="J602" s="912">
        <v>-0.2</v>
      </c>
      <c r="K602" s="912">
        <v>0.1</v>
      </c>
      <c r="L602" s="912">
        <v>0.3</v>
      </c>
      <c r="M602" s="910" t="s">
        <v>449</v>
      </c>
      <c r="N602" s="860" t="s">
        <v>449</v>
      </c>
      <c r="O602" s="916" t="s">
        <v>449</v>
      </c>
      <c r="P602" s="910" t="s">
        <v>449</v>
      </c>
      <c r="Q602" s="513">
        <v>-0.12</v>
      </c>
    </row>
    <row r="603" s="135" customFormat="1" customHeight="1" spans="1:17">
      <c r="A603" s="610">
        <v>45058</v>
      </c>
      <c r="B603" s="610">
        <v>45064</v>
      </c>
      <c r="C603" s="73" t="s">
        <v>488</v>
      </c>
      <c r="D603" s="912">
        <v>6.9</v>
      </c>
      <c r="E603" s="912">
        <v>7.1</v>
      </c>
      <c r="F603" s="912">
        <v>7</v>
      </c>
      <c r="G603" s="912">
        <v>7.2</v>
      </c>
      <c r="H603" s="912">
        <v>7.2</v>
      </c>
      <c r="I603" s="912">
        <v>7.1</v>
      </c>
      <c r="J603" s="912">
        <v>7.2</v>
      </c>
      <c r="K603" s="917">
        <v>6.95</v>
      </c>
      <c r="L603" s="912">
        <v>6.9</v>
      </c>
      <c r="M603" s="912">
        <v>6.9</v>
      </c>
      <c r="N603" s="912">
        <v>6.9</v>
      </c>
      <c r="O603" s="912">
        <v>7.2</v>
      </c>
      <c r="P603" s="912">
        <v>6.9</v>
      </c>
      <c r="Q603" s="917">
        <v>7.03</v>
      </c>
    </row>
    <row r="604" s="135" customFormat="1" customHeight="1" spans="1:17">
      <c r="A604" s="610">
        <v>45058</v>
      </c>
      <c r="B604" s="610">
        <v>45064</v>
      </c>
      <c r="C604" s="73" t="s">
        <v>489</v>
      </c>
      <c r="D604" s="912">
        <v>6.8</v>
      </c>
      <c r="E604" s="912">
        <v>6.9</v>
      </c>
      <c r="F604" s="912">
        <v>6.8</v>
      </c>
      <c r="G604" s="912">
        <v>7</v>
      </c>
      <c r="H604" s="912">
        <v>7</v>
      </c>
      <c r="I604" s="912">
        <v>7</v>
      </c>
      <c r="J604" s="912">
        <v>7.4</v>
      </c>
      <c r="K604" s="917">
        <v>6.95</v>
      </c>
      <c r="L604" s="910">
        <v>7</v>
      </c>
      <c r="M604" s="912">
        <v>6.8</v>
      </c>
      <c r="N604" s="912">
        <v>6.8</v>
      </c>
      <c r="O604" s="912">
        <v>7.4</v>
      </c>
      <c r="P604" s="912">
        <v>7.1</v>
      </c>
      <c r="Q604" s="860">
        <v>7</v>
      </c>
    </row>
    <row r="605" s="135" customFormat="1" customHeight="1" spans="1:17">
      <c r="A605" s="610">
        <v>45058</v>
      </c>
      <c r="B605" s="610">
        <v>45064</v>
      </c>
      <c r="C605" s="73" t="s">
        <v>490</v>
      </c>
      <c r="D605" s="912">
        <v>6.8</v>
      </c>
      <c r="E605" s="912">
        <v>6.8</v>
      </c>
      <c r="F605" s="912">
        <v>6.7</v>
      </c>
      <c r="G605" s="912">
        <v>6.9</v>
      </c>
      <c r="H605" s="912">
        <v>6.9</v>
      </c>
      <c r="I605" s="912">
        <v>6.8</v>
      </c>
      <c r="J605" s="912">
        <v>7</v>
      </c>
      <c r="K605" s="917">
        <v>6.9</v>
      </c>
      <c r="L605" s="912">
        <v>7.1</v>
      </c>
      <c r="M605" s="912">
        <v>6.8</v>
      </c>
      <c r="N605" s="912">
        <v>6.8</v>
      </c>
      <c r="O605" s="910" t="s">
        <v>494</v>
      </c>
      <c r="P605" s="910" t="s">
        <v>494</v>
      </c>
      <c r="Q605" s="860">
        <v>6.86</v>
      </c>
    </row>
    <row r="606" s="135" customFormat="1" customHeight="1" spans="1:17">
      <c r="A606" s="610">
        <v>45058</v>
      </c>
      <c r="B606" s="610">
        <v>45064</v>
      </c>
      <c r="C606" s="73" t="s">
        <v>491</v>
      </c>
      <c r="D606" s="912">
        <v>6.6</v>
      </c>
      <c r="E606" s="912">
        <v>6.7</v>
      </c>
      <c r="F606" s="912">
        <v>6.7</v>
      </c>
      <c r="G606" s="912">
        <v>6.9</v>
      </c>
      <c r="H606" s="912">
        <v>6.9</v>
      </c>
      <c r="I606" s="912">
        <v>6.8</v>
      </c>
      <c r="J606" s="912">
        <v>7</v>
      </c>
      <c r="K606" s="917">
        <v>6.75</v>
      </c>
      <c r="L606" s="910">
        <v>7.2</v>
      </c>
      <c r="M606" s="912" t="s">
        <v>494</v>
      </c>
      <c r="N606" s="912" t="s">
        <v>494</v>
      </c>
      <c r="O606" s="910" t="s">
        <v>494</v>
      </c>
      <c r="P606" s="910" t="s">
        <v>494</v>
      </c>
      <c r="Q606" s="860">
        <v>6.84</v>
      </c>
    </row>
    <row r="607" s="135" customFormat="1" customHeight="1" spans="1:17">
      <c r="A607" s="610">
        <v>45058</v>
      </c>
      <c r="B607" s="610">
        <v>45064</v>
      </c>
      <c r="C607" s="73" t="s">
        <v>492</v>
      </c>
      <c r="D607" s="912">
        <v>-0.1</v>
      </c>
      <c r="E607" s="912">
        <v>-0.3</v>
      </c>
      <c r="F607" s="912">
        <v>-0.3</v>
      </c>
      <c r="G607" s="912">
        <v>-0.3</v>
      </c>
      <c r="H607" s="912">
        <v>-0.3</v>
      </c>
      <c r="I607" s="912">
        <v>-0.3</v>
      </c>
      <c r="J607" s="912">
        <v>-0.2</v>
      </c>
      <c r="K607" s="917">
        <v>-0.05</v>
      </c>
      <c r="L607" s="912">
        <v>0.2</v>
      </c>
      <c r="M607" s="910">
        <v>-0.1</v>
      </c>
      <c r="N607" s="910">
        <v>-0.1</v>
      </c>
      <c r="O607" s="910" t="s">
        <v>449</v>
      </c>
      <c r="P607" s="910" t="s">
        <v>449</v>
      </c>
      <c r="Q607" s="513">
        <v>-0.17</v>
      </c>
    </row>
    <row r="608" s="135" customFormat="1" customHeight="1" spans="1:17">
      <c r="A608" s="610">
        <v>45058</v>
      </c>
      <c r="B608" s="610">
        <v>45064</v>
      </c>
      <c r="C608" s="73" t="s">
        <v>493</v>
      </c>
      <c r="D608" s="912">
        <v>-0.3</v>
      </c>
      <c r="E608" s="912">
        <v>-0.4</v>
      </c>
      <c r="F608" s="912">
        <v>-0.3</v>
      </c>
      <c r="G608" s="912">
        <v>-0.3</v>
      </c>
      <c r="H608" s="912">
        <v>-0.3</v>
      </c>
      <c r="I608" s="912">
        <v>-0.3</v>
      </c>
      <c r="J608" s="912">
        <v>-0.2</v>
      </c>
      <c r="K608" s="917">
        <v>-0.2</v>
      </c>
      <c r="L608" s="912">
        <v>0.3</v>
      </c>
      <c r="M608" s="910" t="s">
        <v>449</v>
      </c>
      <c r="N608" s="910" t="s">
        <v>449</v>
      </c>
      <c r="O608" s="916" t="s">
        <v>449</v>
      </c>
      <c r="P608" s="910" t="s">
        <v>449</v>
      </c>
      <c r="Q608" s="513">
        <v>-0.19</v>
      </c>
    </row>
    <row r="609" s="135" customFormat="1" customHeight="1" spans="1:17">
      <c r="A609" s="610">
        <v>45065</v>
      </c>
      <c r="B609" s="610">
        <v>45071</v>
      </c>
      <c r="C609" s="73" t="s">
        <v>488</v>
      </c>
      <c r="D609" s="912">
        <v>7</v>
      </c>
      <c r="E609" s="912">
        <v>7.2</v>
      </c>
      <c r="F609" s="912">
        <v>7.2</v>
      </c>
      <c r="G609" s="912">
        <v>7.3</v>
      </c>
      <c r="H609" s="912">
        <v>7.4</v>
      </c>
      <c r="I609" s="912">
        <v>7.4</v>
      </c>
      <c r="J609" s="912">
        <v>7.5</v>
      </c>
      <c r="K609" s="912">
        <v>7.1</v>
      </c>
      <c r="L609" s="912">
        <v>7</v>
      </c>
      <c r="M609" s="912">
        <v>7.2</v>
      </c>
      <c r="N609" s="912">
        <v>7.2</v>
      </c>
      <c r="O609" s="912">
        <v>7.6</v>
      </c>
      <c r="P609" s="912">
        <v>7.2</v>
      </c>
      <c r="Q609" s="917">
        <v>7.25</v>
      </c>
    </row>
    <row r="610" s="135" customFormat="1" customHeight="1" spans="1:17">
      <c r="A610" s="610">
        <v>45065</v>
      </c>
      <c r="B610" s="610">
        <v>45071</v>
      </c>
      <c r="C610" s="73" t="s">
        <v>489</v>
      </c>
      <c r="D610" s="912">
        <v>6.9</v>
      </c>
      <c r="E610" s="912">
        <v>7.1</v>
      </c>
      <c r="F610" s="912">
        <v>7.1</v>
      </c>
      <c r="G610" s="912">
        <v>7.2</v>
      </c>
      <c r="H610" s="912">
        <v>7.3</v>
      </c>
      <c r="I610" s="912">
        <v>7.3</v>
      </c>
      <c r="J610" s="912">
        <v>7.7</v>
      </c>
      <c r="K610" s="912">
        <v>7.1</v>
      </c>
      <c r="L610" s="910">
        <v>7.1</v>
      </c>
      <c r="M610" s="912">
        <v>7.1</v>
      </c>
      <c r="N610" s="912">
        <v>7.1</v>
      </c>
      <c r="O610" s="912">
        <v>7.8</v>
      </c>
      <c r="P610" s="912">
        <v>7.4</v>
      </c>
      <c r="Q610" s="860">
        <v>7.25</v>
      </c>
    </row>
    <row r="611" s="135" customFormat="1" customHeight="1" spans="1:17">
      <c r="A611" s="610">
        <v>45065</v>
      </c>
      <c r="B611" s="610">
        <v>45071</v>
      </c>
      <c r="C611" s="73" t="s">
        <v>490</v>
      </c>
      <c r="D611" s="912">
        <v>6.8</v>
      </c>
      <c r="E611" s="912">
        <v>6.9</v>
      </c>
      <c r="F611" s="912">
        <v>7</v>
      </c>
      <c r="G611" s="912">
        <v>7.1</v>
      </c>
      <c r="H611" s="912">
        <v>7.2</v>
      </c>
      <c r="I611" s="912">
        <v>7.2</v>
      </c>
      <c r="J611" s="912">
        <v>7.3</v>
      </c>
      <c r="K611" s="912">
        <v>7.2</v>
      </c>
      <c r="L611" s="912">
        <v>7.2</v>
      </c>
      <c r="M611" s="912">
        <v>7.1</v>
      </c>
      <c r="N611" s="912">
        <v>7.1</v>
      </c>
      <c r="O611" s="910" t="s">
        <v>494</v>
      </c>
      <c r="P611" s="910" t="s">
        <v>494</v>
      </c>
      <c r="Q611" s="860">
        <v>7.1</v>
      </c>
    </row>
    <row r="612" s="135" customFormat="1" customHeight="1" spans="1:17">
      <c r="A612" s="610">
        <v>45065</v>
      </c>
      <c r="B612" s="610">
        <v>45071</v>
      </c>
      <c r="C612" s="73" t="s">
        <v>491</v>
      </c>
      <c r="D612" s="912">
        <v>6.8</v>
      </c>
      <c r="E612" s="912">
        <v>6.9</v>
      </c>
      <c r="F612" s="912">
        <v>7</v>
      </c>
      <c r="G612" s="912">
        <v>7.1</v>
      </c>
      <c r="H612" s="912">
        <v>7.2</v>
      </c>
      <c r="I612" s="912">
        <v>7.2</v>
      </c>
      <c r="J612" s="912">
        <v>7.3</v>
      </c>
      <c r="K612" s="912">
        <v>7.2</v>
      </c>
      <c r="L612" s="910">
        <v>7.3</v>
      </c>
      <c r="M612" s="912" t="s">
        <v>494</v>
      </c>
      <c r="N612" s="912" t="s">
        <v>494</v>
      </c>
      <c r="O612" s="910" t="s">
        <v>494</v>
      </c>
      <c r="P612" s="910" t="s">
        <v>494</v>
      </c>
      <c r="Q612" s="860">
        <v>7.11</v>
      </c>
    </row>
    <row r="613" s="135" customFormat="1" customHeight="1" spans="1:17">
      <c r="A613" s="610">
        <v>45065</v>
      </c>
      <c r="B613" s="610">
        <v>45071</v>
      </c>
      <c r="C613" s="73" t="s">
        <v>492</v>
      </c>
      <c r="D613" s="912">
        <v>-0.2</v>
      </c>
      <c r="E613" s="912">
        <v>-0.3</v>
      </c>
      <c r="F613" s="912">
        <v>-0.2</v>
      </c>
      <c r="G613" s="912">
        <v>-0.2</v>
      </c>
      <c r="H613" s="912">
        <v>-0.2</v>
      </c>
      <c r="I613" s="912">
        <v>-0.2</v>
      </c>
      <c r="J613" s="912">
        <v>-0.2</v>
      </c>
      <c r="K613" s="912">
        <v>0.1</v>
      </c>
      <c r="L613" s="912">
        <v>0.2</v>
      </c>
      <c r="M613" s="910">
        <v>-0.1</v>
      </c>
      <c r="N613" s="910">
        <v>-0.1</v>
      </c>
      <c r="O613" s="910" t="s">
        <v>449</v>
      </c>
      <c r="P613" s="910" t="s">
        <v>449</v>
      </c>
      <c r="Q613" s="513">
        <v>-0.15</v>
      </c>
    </row>
    <row r="614" s="135" customFormat="1" customHeight="1" spans="1:17">
      <c r="A614" s="610">
        <v>45065</v>
      </c>
      <c r="B614" s="610">
        <v>45071</v>
      </c>
      <c r="C614" s="73" t="s">
        <v>493</v>
      </c>
      <c r="D614" s="912">
        <v>-0.2</v>
      </c>
      <c r="E614" s="912">
        <v>-0.3</v>
      </c>
      <c r="F614" s="912">
        <v>-0.2</v>
      </c>
      <c r="G614" s="912">
        <v>-0.2</v>
      </c>
      <c r="H614" s="912">
        <v>-0.2</v>
      </c>
      <c r="I614" s="912">
        <v>-0.2</v>
      </c>
      <c r="J614" s="912">
        <v>-0.2</v>
      </c>
      <c r="K614" s="912">
        <v>0.1</v>
      </c>
      <c r="L614" s="912">
        <v>0.3</v>
      </c>
      <c r="M614" s="910" t="s">
        <v>449</v>
      </c>
      <c r="N614" s="910" t="s">
        <v>449</v>
      </c>
      <c r="O614" s="916" t="s">
        <v>449</v>
      </c>
      <c r="P614" s="910" t="s">
        <v>449</v>
      </c>
      <c r="Q614" s="513">
        <v>-0.14</v>
      </c>
    </row>
    <row r="615" s="135" customFormat="1" customHeight="1" spans="1:17">
      <c r="A615" s="610">
        <v>45072</v>
      </c>
      <c r="B615" s="610">
        <v>45078</v>
      </c>
      <c r="C615" s="73" t="s">
        <v>488</v>
      </c>
      <c r="D615" s="912">
        <v>7</v>
      </c>
      <c r="E615" s="912">
        <v>7.2</v>
      </c>
      <c r="F615" s="912">
        <v>7.2</v>
      </c>
      <c r="G615" s="912">
        <v>7.3</v>
      </c>
      <c r="H615" s="912">
        <v>7.4</v>
      </c>
      <c r="I615" s="912">
        <v>7.3</v>
      </c>
      <c r="J615" s="912">
        <v>7.5</v>
      </c>
      <c r="K615" s="917">
        <v>7.05</v>
      </c>
      <c r="L615" s="912">
        <v>7</v>
      </c>
      <c r="M615" s="912">
        <v>7.1</v>
      </c>
      <c r="N615" s="912">
        <v>7.1</v>
      </c>
      <c r="O615" s="912">
        <v>7.6</v>
      </c>
      <c r="P615" s="912">
        <v>7.2</v>
      </c>
      <c r="Q615" s="917">
        <v>7.23</v>
      </c>
    </row>
    <row r="616" s="135" customFormat="1" customHeight="1" spans="1:17">
      <c r="A616" s="610">
        <v>45072</v>
      </c>
      <c r="B616" s="610">
        <v>45078</v>
      </c>
      <c r="C616" s="73" t="s">
        <v>489</v>
      </c>
      <c r="D616" s="912">
        <v>6.9</v>
      </c>
      <c r="E616" s="912">
        <v>7.1</v>
      </c>
      <c r="F616" s="912">
        <v>7.1</v>
      </c>
      <c r="G616" s="912">
        <v>7.2</v>
      </c>
      <c r="H616" s="912">
        <v>7.3</v>
      </c>
      <c r="I616" s="912">
        <v>7.2</v>
      </c>
      <c r="J616" s="912">
        <v>7.7</v>
      </c>
      <c r="K616" s="917">
        <v>7.05</v>
      </c>
      <c r="L616" s="910">
        <v>7.1</v>
      </c>
      <c r="M616" s="912">
        <v>7</v>
      </c>
      <c r="N616" s="912">
        <v>7</v>
      </c>
      <c r="O616" s="912">
        <v>7.8</v>
      </c>
      <c r="P616" s="912">
        <v>7.4</v>
      </c>
      <c r="Q616" s="860">
        <v>7.22</v>
      </c>
    </row>
    <row r="617" s="135" customFormat="1" customHeight="1" spans="1:17">
      <c r="A617" s="610">
        <v>45072</v>
      </c>
      <c r="B617" s="610">
        <v>45078</v>
      </c>
      <c r="C617" s="73" t="s">
        <v>490</v>
      </c>
      <c r="D617" s="912">
        <v>6.7</v>
      </c>
      <c r="E617" s="912">
        <v>6.9</v>
      </c>
      <c r="F617" s="912">
        <v>7</v>
      </c>
      <c r="G617" s="912">
        <v>7</v>
      </c>
      <c r="H617" s="912">
        <v>7.1</v>
      </c>
      <c r="I617" s="912">
        <v>7</v>
      </c>
      <c r="J617" s="912">
        <v>7.3</v>
      </c>
      <c r="K617" s="917">
        <v>7.05</v>
      </c>
      <c r="L617" s="912">
        <v>7.2</v>
      </c>
      <c r="M617" s="912">
        <v>7</v>
      </c>
      <c r="N617" s="912">
        <v>7</v>
      </c>
      <c r="O617" s="910" t="s">
        <v>494</v>
      </c>
      <c r="P617" s="910" t="s">
        <v>494</v>
      </c>
      <c r="Q617" s="860">
        <v>7.02</v>
      </c>
    </row>
    <row r="618" s="135" customFormat="1" customHeight="1" spans="1:17">
      <c r="A618" s="610">
        <v>45072</v>
      </c>
      <c r="B618" s="610">
        <v>45078</v>
      </c>
      <c r="C618" s="73" t="s">
        <v>491</v>
      </c>
      <c r="D618" s="912">
        <v>6.7</v>
      </c>
      <c r="E618" s="912">
        <v>6.9</v>
      </c>
      <c r="F618" s="912">
        <v>7</v>
      </c>
      <c r="G618" s="912">
        <v>7</v>
      </c>
      <c r="H618" s="912">
        <v>7.1</v>
      </c>
      <c r="I618" s="912">
        <v>7</v>
      </c>
      <c r="J618" s="912">
        <v>7.3</v>
      </c>
      <c r="K618" s="917">
        <v>7.1</v>
      </c>
      <c r="L618" s="910">
        <v>7.3</v>
      </c>
      <c r="M618" s="912" t="s">
        <v>494</v>
      </c>
      <c r="N618" s="912" t="s">
        <v>494</v>
      </c>
      <c r="O618" s="910" t="s">
        <v>494</v>
      </c>
      <c r="P618" s="910" t="s">
        <v>494</v>
      </c>
      <c r="Q618" s="860">
        <v>7.04</v>
      </c>
    </row>
    <row r="619" s="135" customFormat="1" customHeight="1" spans="1:17">
      <c r="A619" s="610">
        <v>45072</v>
      </c>
      <c r="B619" s="610">
        <v>45078</v>
      </c>
      <c r="C619" s="73" t="s">
        <v>492</v>
      </c>
      <c r="D619" s="912">
        <v>-0.3</v>
      </c>
      <c r="E619" s="912">
        <v>-0.3</v>
      </c>
      <c r="F619" s="912">
        <v>-0.2</v>
      </c>
      <c r="G619" s="912">
        <v>-0.3</v>
      </c>
      <c r="H619" s="912">
        <v>-0.3</v>
      </c>
      <c r="I619" s="912">
        <v>-0.3</v>
      </c>
      <c r="J619" s="912">
        <v>-0.2</v>
      </c>
      <c r="K619" s="918">
        <v>0</v>
      </c>
      <c r="L619" s="912">
        <v>0.2</v>
      </c>
      <c r="M619" s="910">
        <v>-0.1</v>
      </c>
      <c r="N619" s="910">
        <v>-0.1</v>
      </c>
      <c r="O619" s="910" t="s">
        <v>449</v>
      </c>
      <c r="P619" s="910" t="s">
        <v>449</v>
      </c>
      <c r="Q619" s="513">
        <v>-0.21</v>
      </c>
    </row>
    <row r="620" s="135" customFormat="1" customHeight="1" spans="1:17">
      <c r="A620" s="610">
        <v>45072</v>
      </c>
      <c r="B620" s="610">
        <v>45078</v>
      </c>
      <c r="C620" s="73" t="s">
        <v>493</v>
      </c>
      <c r="D620" s="912">
        <v>-0.3</v>
      </c>
      <c r="E620" s="912">
        <v>-0.3</v>
      </c>
      <c r="F620" s="912">
        <v>-0.2</v>
      </c>
      <c r="G620" s="912">
        <v>-0.3</v>
      </c>
      <c r="H620" s="912">
        <v>-0.3</v>
      </c>
      <c r="I620" s="912">
        <v>-0.3</v>
      </c>
      <c r="J620" s="912">
        <v>-0.2</v>
      </c>
      <c r="K620" s="918">
        <v>0.05</v>
      </c>
      <c r="L620" s="912">
        <v>0.3</v>
      </c>
      <c r="M620" s="910" t="s">
        <v>449</v>
      </c>
      <c r="N620" s="910" t="s">
        <v>449</v>
      </c>
      <c r="O620" s="916" t="s">
        <v>449</v>
      </c>
      <c r="P620" s="910" t="s">
        <v>449</v>
      </c>
      <c r="Q620" s="513">
        <v>-0.19</v>
      </c>
    </row>
    <row r="621" s="135" customFormat="1" customHeight="1" spans="1:17">
      <c r="A621" s="543">
        <v>45079</v>
      </c>
      <c r="B621" s="543">
        <v>45085</v>
      </c>
      <c r="C621" s="73" t="s">
        <v>488</v>
      </c>
      <c r="D621" s="912">
        <v>7</v>
      </c>
      <c r="E621" s="912">
        <v>7.2</v>
      </c>
      <c r="F621" s="912">
        <v>7.1</v>
      </c>
      <c r="G621" s="912">
        <v>7.3</v>
      </c>
      <c r="H621" s="912">
        <v>7.4</v>
      </c>
      <c r="I621" s="912">
        <v>7.3</v>
      </c>
      <c r="J621" s="912">
        <v>7.5</v>
      </c>
      <c r="K621" s="918">
        <v>7.2</v>
      </c>
      <c r="L621" s="912">
        <v>7</v>
      </c>
      <c r="M621" s="912">
        <v>7.1</v>
      </c>
      <c r="N621" s="912">
        <v>7.2</v>
      </c>
      <c r="O621" s="912">
        <v>7.5</v>
      </c>
      <c r="P621" s="912">
        <v>7.1</v>
      </c>
      <c r="Q621" s="917">
        <v>7.22</v>
      </c>
    </row>
    <row r="622" s="135" customFormat="1" customHeight="1" spans="1:17">
      <c r="A622" s="543">
        <v>45079</v>
      </c>
      <c r="B622" s="543">
        <v>45085</v>
      </c>
      <c r="C622" s="73" t="s">
        <v>489</v>
      </c>
      <c r="D622" s="912">
        <v>6.9</v>
      </c>
      <c r="E622" s="912">
        <v>7.1</v>
      </c>
      <c r="F622" s="912">
        <v>7</v>
      </c>
      <c r="G622" s="912">
        <v>7.2</v>
      </c>
      <c r="H622" s="912">
        <v>7.3</v>
      </c>
      <c r="I622" s="912">
        <v>7.2</v>
      </c>
      <c r="J622" s="912">
        <v>7.7</v>
      </c>
      <c r="K622" s="918">
        <v>7.2</v>
      </c>
      <c r="L622" s="910">
        <v>7.1</v>
      </c>
      <c r="M622" s="912">
        <v>7</v>
      </c>
      <c r="N622" s="912">
        <v>7.1</v>
      </c>
      <c r="O622" s="912">
        <v>7.7</v>
      </c>
      <c r="P622" s="912">
        <v>7.3</v>
      </c>
      <c r="Q622" s="860">
        <v>7.22</v>
      </c>
    </row>
    <row r="623" s="135" customFormat="1" customHeight="1" spans="1:17">
      <c r="A623" s="543">
        <v>45079</v>
      </c>
      <c r="B623" s="543">
        <v>45085</v>
      </c>
      <c r="C623" s="73" t="s">
        <v>490</v>
      </c>
      <c r="D623" s="912">
        <v>6.9</v>
      </c>
      <c r="E623" s="912">
        <v>6.9</v>
      </c>
      <c r="F623" s="912">
        <v>6.9</v>
      </c>
      <c r="G623" s="912">
        <v>7.1</v>
      </c>
      <c r="H623" s="912">
        <v>7.2</v>
      </c>
      <c r="I623" s="912">
        <v>7.1</v>
      </c>
      <c r="J623" s="912">
        <v>7.3</v>
      </c>
      <c r="K623" s="918">
        <v>7.2</v>
      </c>
      <c r="L623" s="912">
        <v>7.2</v>
      </c>
      <c r="M623" s="912">
        <v>7</v>
      </c>
      <c r="N623" s="912">
        <v>7.1</v>
      </c>
      <c r="O623" s="910" t="s">
        <v>494</v>
      </c>
      <c r="P623" s="910" t="s">
        <v>494</v>
      </c>
      <c r="Q623" s="860">
        <v>7.08</v>
      </c>
    </row>
    <row r="624" s="135" customFormat="1" customHeight="1" spans="1:17">
      <c r="A624" s="543">
        <v>45079</v>
      </c>
      <c r="B624" s="543">
        <v>45085</v>
      </c>
      <c r="C624" s="73" t="s">
        <v>491</v>
      </c>
      <c r="D624" s="912">
        <v>6.9</v>
      </c>
      <c r="E624" s="912">
        <v>6.9</v>
      </c>
      <c r="F624" s="912">
        <v>6.9</v>
      </c>
      <c r="G624" s="912">
        <v>7</v>
      </c>
      <c r="H624" s="912">
        <v>7.1</v>
      </c>
      <c r="I624" s="912">
        <v>7</v>
      </c>
      <c r="J624" s="912">
        <v>7.3</v>
      </c>
      <c r="K624" s="918">
        <v>7.3</v>
      </c>
      <c r="L624" s="910">
        <v>7.3</v>
      </c>
      <c r="M624" s="912" t="s">
        <v>494</v>
      </c>
      <c r="N624" s="912" t="s">
        <v>494</v>
      </c>
      <c r="O624" s="910" t="s">
        <v>494</v>
      </c>
      <c r="P624" s="910" t="s">
        <v>494</v>
      </c>
      <c r="Q624" s="860">
        <v>7.08</v>
      </c>
    </row>
    <row r="625" s="135" customFormat="1" customHeight="1" spans="1:17">
      <c r="A625" s="543">
        <v>45079</v>
      </c>
      <c r="B625" s="543">
        <v>45085</v>
      </c>
      <c r="C625" s="73" t="s">
        <v>492</v>
      </c>
      <c r="D625" s="912">
        <v>-0.1</v>
      </c>
      <c r="E625" s="912">
        <v>-0.3</v>
      </c>
      <c r="F625" s="912">
        <v>-0.2</v>
      </c>
      <c r="G625" s="912">
        <v>-0.2</v>
      </c>
      <c r="H625" s="912">
        <v>-0.2</v>
      </c>
      <c r="I625" s="912">
        <v>-0.2</v>
      </c>
      <c r="J625" s="912">
        <v>-0.2</v>
      </c>
      <c r="K625" s="918">
        <v>0</v>
      </c>
      <c r="L625" s="912">
        <v>0.2</v>
      </c>
      <c r="M625" s="910">
        <v>-0.1</v>
      </c>
      <c r="N625" s="910">
        <v>-0.1</v>
      </c>
      <c r="O625" s="910" t="s">
        <v>449</v>
      </c>
      <c r="P625" s="910" t="s">
        <v>449</v>
      </c>
      <c r="Q625" s="513">
        <v>-0.14</v>
      </c>
    </row>
    <row r="626" s="135" customFormat="1" customHeight="1" spans="1:17">
      <c r="A626" s="543">
        <v>45079</v>
      </c>
      <c r="B626" s="543">
        <v>45085</v>
      </c>
      <c r="C626" s="73" t="s">
        <v>493</v>
      </c>
      <c r="D626" s="912">
        <v>-0.1</v>
      </c>
      <c r="E626" s="912">
        <v>-0.3</v>
      </c>
      <c r="F626" s="912">
        <v>-0.2</v>
      </c>
      <c r="G626" s="912">
        <v>-0.3</v>
      </c>
      <c r="H626" s="912">
        <v>-0.3</v>
      </c>
      <c r="I626" s="912">
        <v>-0.3</v>
      </c>
      <c r="J626" s="912">
        <v>-0.2</v>
      </c>
      <c r="K626" s="918">
        <v>0.1</v>
      </c>
      <c r="L626" s="912">
        <v>0.3</v>
      </c>
      <c r="M626" s="910" t="s">
        <v>449</v>
      </c>
      <c r="N626" s="910" t="s">
        <v>449</v>
      </c>
      <c r="O626" s="916" t="s">
        <v>449</v>
      </c>
      <c r="P626" s="910" t="s">
        <v>449</v>
      </c>
      <c r="Q626" s="513">
        <v>-0.14</v>
      </c>
    </row>
    <row r="627" s="135" customFormat="1" customHeight="1" spans="1:17">
      <c r="A627" s="610">
        <v>45086</v>
      </c>
      <c r="B627" s="610">
        <v>45092</v>
      </c>
      <c r="C627" s="73" t="s">
        <v>488</v>
      </c>
      <c r="D627" s="912">
        <v>7</v>
      </c>
      <c r="E627" s="912">
        <v>7.2</v>
      </c>
      <c r="F627" s="912">
        <v>7.2</v>
      </c>
      <c r="G627" s="912">
        <v>7.3</v>
      </c>
      <c r="H627" s="912">
        <v>7.4</v>
      </c>
      <c r="I627" s="912">
        <v>7.3</v>
      </c>
      <c r="J627" s="912">
        <v>7.5</v>
      </c>
      <c r="K627" s="918">
        <v>7.1</v>
      </c>
      <c r="L627" s="912">
        <v>7</v>
      </c>
      <c r="M627" s="912">
        <v>7.2</v>
      </c>
      <c r="N627" s="912">
        <v>7.2</v>
      </c>
      <c r="O627" s="912">
        <v>7.6</v>
      </c>
      <c r="P627" s="912">
        <v>7.2</v>
      </c>
      <c r="Q627" s="613">
        <v>7.25</v>
      </c>
    </row>
    <row r="628" s="135" customFormat="1" customHeight="1" spans="1:17">
      <c r="A628" s="610">
        <v>45086</v>
      </c>
      <c r="B628" s="610">
        <v>45092</v>
      </c>
      <c r="C628" s="73" t="s">
        <v>489</v>
      </c>
      <c r="D628" s="912">
        <v>6.9</v>
      </c>
      <c r="E628" s="912">
        <v>7.1</v>
      </c>
      <c r="F628" s="912">
        <v>7</v>
      </c>
      <c r="G628" s="912">
        <v>7.2</v>
      </c>
      <c r="H628" s="912">
        <v>7.3</v>
      </c>
      <c r="I628" s="912">
        <v>7.2</v>
      </c>
      <c r="J628" s="912">
        <v>7.7</v>
      </c>
      <c r="K628" s="918">
        <v>7.1</v>
      </c>
      <c r="L628" s="910">
        <v>7.1</v>
      </c>
      <c r="M628" s="912">
        <v>7</v>
      </c>
      <c r="N628" s="912">
        <v>7</v>
      </c>
      <c r="O628" s="912">
        <v>7.8</v>
      </c>
      <c r="P628" s="912">
        <v>7.4</v>
      </c>
      <c r="Q628" s="613">
        <v>7.22</v>
      </c>
    </row>
    <row r="629" s="135" customFormat="1" customHeight="1" spans="1:17">
      <c r="A629" s="610">
        <v>45086</v>
      </c>
      <c r="B629" s="610">
        <v>45092</v>
      </c>
      <c r="C629" s="73" t="s">
        <v>490</v>
      </c>
      <c r="D629" s="912">
        <v>6.8</v>
      </c>
      <c r="E629" s="912">
        <v>6.9</v>
      </c>
      <c r="F629" s="912">
        <v>6.9</v>
      </c>
      <c r="G629" s="912">
        <v>7</v>
      </c>
      <c r="H629" s="912">
        <v>7.1</v>
      </c>
      <c r="I629" s="912">
        <v>7</v>
      </c>
      <c r="J629" s="912">
        <v>7.3</v>
      </c>
      <c r="K629" s="918">
        <v>7.1</v>
      </c>
      <c r="L629" s="912">
        <v>7.2</v>
      </c>
      <c r="M629" s="912">
        <v>7</v>
      </c>
      <c r="N629" s="912">
        <v>7</v>
      </c>
      <c r="O629" s="910" t="s">
        <v>494</v>
      </c>
      <c r="P629" s="910" t="s">
        <v>494</v>
      </c>
      <c r="Q629" s="613">
        <v>7.03</v>
      </c>
    </row>
    <row r="630" s="135" customFormat="1" customHeight="1" spans="1:17">
      <c r="A630" s="610">
        <v>45086</v>
      </c>
      <c r="B630" s="610">
        <v>45092</v>
      </c>
      <c r="C630" s="73" t="s">
        <v>491</v>
      </c>
      <c r="D630" s="912">
        <v>6.8</v>
      </c>
      <c r="E630" s="912">
        <v>6.8</v>
      </c>
      <c r="F630" s="912">
        <v>6.9</v>
      </c>
      <c r="G630" s="912">
        <v>7</v>
      </c>
      <c r="H630" s="912">
        <v>7.1</v>
      </c>
      <c r="I630" s="912">
        <v>7</v>
      </c>
      <c r="J630" s="912">
        <v>7.3</v>
      </c>
      <c r="K630" s="918">
        <v>7.1</v>
      </c>
      <c r="L630" s="910">
        <v>7.3</v>
      </c>
      <c r="M630" s="912" t="s">
        <v>494</v>
      </c>
      <c r="N630" s="912" t="s">
        <v>494</v>
      </c>
      <c r="O630" s="910" t="s">
        <v>494</v>
      </c>
      <c r="P630" s="910" t="s">
        <v>494</v>
      </c>
      <c r="Q630" s="613">
        <v>7.03</v>
      </c>
    </row>
    <row r="631" s="135" customFormat="1" customHeight="1" spans="1:17">
      <c r="A631" s="610">
        <v>45086</v>
      </c>
      <c r="B631" s="610">
        <v>45092</v>
      </c>
      <c r="C631" s="73" t="s">
        <v>492</v>
      </c>
      <c r="D631" s="912">
        <v>-0.2</v>
      </c>
      <c r="E631" s="912">
        <v>-0.3</v>
      </c>
      <c r="F631" s="912">
        <v>-0.3</v>
      </c>
      <c r="G631" s="912">
        <v>-0.3</v>
      </c>
      <c r="H631" s="912">
        <v>-0.3</v>
      </c>
      <c r="I631" s="912">
        <v>-0.3</v>
      </c>
      <c r="J631" s="912">
        <v>-0.2</v>
      </c>
      <c r="K631" s="918">
        <v>0</v>
      </c>
      <c r="L631" s="912">
        <v>0.2</v>
      </c>
      <c r="M631" s="910">
        <v>-0.2</v>
      </c>
      <c r="N631" s="910">
        <v>-0.2</v>
      </c>
      <c r="O631" s="910" t="s">
        <v>449</v>
      </c>
      <c r="P631" s="910" t="s">
        <v>449</v>
      </c>
      <c r="Q631" s="513">
        <v>-0.22</v>
      </c>
    </row>
    <row r="632" s="135" customFormat="1" customHeight="1" spans="1:17">
      <c r="A632" s="610">
        <v>45086</v>
      </c>
      <c r="B632" s="610">
        <v>45092</v>
      </c>
      <c r="C632" s="73" t="s">
        <v>493</v>
      </c>
      <c r="D632" s="912">
        <v>-0.2</v>
      </c>
      <c r="E632" s="912">
        <v>-0.4</v>
      </c>
      <c r="F632" s="912">
        <v>-0.3</v>
      </c>
      <c r="G632" s="912">
        <v>-0.3</v>
      </c>
      <c r="H632" s="912">
        <v>-0.3</v>
      </c>
      <c r="I632" s="912">
        <v>-0.3</v>
      </c>
      <c r="J632" s="912">
        <v>-0.2</v>
      </c>
      <c r="K632" s="918">
        <v>0</v>
      </c>
      <c r="L632" s="912">
        <v>0.3</v>
      </c>
      <c r="M632" s="910" t="s">
        <v>449</v>
      </c>
      <c r="N632" s="910" t="s">
        <v>449</v>
      </c>
      <c r="O632" s="916" t="s">
        <v>449</v>
      </c>
      <c r="P632" s="910" t="s">
        <v>449</v>
      </c>
      <c r="Q632" s="513">
        <v>-0.22</v>
      </c>
    </row>
    <row r="633" s="135" customFormat="1" customHeight="1" spans="1:17">
      <c r="A633" s="543">
        <v>45093</v>
      </c>
      <c r="B633" s="543">
        <v>45098</v>
      </c>
      <c r="C633" s="73" t="s">
        <v>488</v>
      </c>
      <c r="D633" s="912">
        <v>7</v>
      </c>
      <c r="E633" s="912">
        <v>7.1</v>
      </c>
      <c r="F633" s="912">
        <v>7.1</v>
      </c>
      <c r="G633" s="912">
        <v>7.2</v>
      </c>
      <c r="H633" s="912">
        <v>7.3</v>
      </c>
      <c r="I633" s="912">
        <v>7.2</v>
      </c>
      <c r="J633" s="912">
        <v>7.4</v>
      </c>
      <c r="K633" s="918">
        <v>7</v>
      </c>
      <c r="L633" s="912">
        <v>6.9</v>
      </c>
      <c r="M633" s="912">
        <v>7</v>
      </c>
      <c r="N633" s="912">
        <v>7.1</v>
      </c>
      <c r="O633" s="912">
        <v>7.5</v>
      </c>
      <c r="P633" s="912">
        <v>7.1</v>
      </c>
      <c r="Q633" s="613">
        <v>7.15</v>
      </c>
    </row>
    <row r="634" s="135" customFormat="1" customHeight="1" spans="1:17">
      <c r="A634" s="543">
        <v>45093</v>
      </c>
      <c r="B634" s="543">
        <v>45098</v>
      </c>
      <c r="C634" s="73" t="s">
        <v>489</v>
      </c>
      <c r="D634" s="912">
        <v>6.9</v>
      </c>
      <c r="E634" s="912">
        <v>7</v>
      </c>
      <c r="F634" s="912">
        <v>7</v>
      </c>
      <c r="G634" s="912">
        <v>7.1</v>
      </c>
      <c r="H634" s="912">
        <v>7.2</v>
      </c>
      <c r="I634" s="912">
        <v>7.1</v>
      </c>
      <c r="J634" s="912">
        <v>7.6</v>
      </c>
      <c r="K634" s="918">
        <v>7</v>
      </c>
      <c r="L634" s="910">
        <v>7.1</v>
      </c>
      <c r="M634" s="912">
        <v>6.8</v>
      </c>
      <c r="N634" s="912">
        <v>6.9</v>
      </c>
      <c r="O634" s="912">
        <v>7.7</v>
      </c>
      <c r="P634" s="912">
        <v>7.3</v>
      </c>
      <c r="Q634" s="613">
        <v>7.13</v>
      </c>
    </row>
    <row r="635" s="135" customFormat="1" customHeight="1" spans="1:17">
      <c r="A635" s="543">
        <v>45093</v>
      </c>
      <c r="B635" s="543">
        <v>45098</v>
      </c>
      <c r="C635" s="73" t="s">
        <v>490</v>
      </c>
      <c r="D635" s="912">
        <v>6.8</v>
      </c>
      <c r="E635" s="912">
        <v>6.8</v>
      </c>
      <c r="F635" s="912">
        <v>6.8</v>
      </c>
      <c r="G635" s="912">
        <v>6.9</v>
      </c>
      <c r="H635" s="912">
        <v>7</v>
      </c>
      <c r="I635" s="912">
        <v>6.9</v>
      </c>
      <c r="J635" s="912">
        <v>7.2</v>
      </c>
      <c r="K635" s="918">
        <v>7</v>
      </c>
      <c r="L635" s="912">
        <v>7.1</v>
      </c>
      <c r="M635" s="912">
        <v>6.8</v>
      </c>
      <c r="N635" s="912">
        <v>6.9</v>
      </c>
      <c r="O635" s="910" t="s">
        <v>494</v>
      </c>
      <c r="P635" s="910" t="s">
        <v>494</v>
      </c>
      <c r="Q635" s="613">
        <v>6.93</v>
      </c>
    </row>
    <row r="636" s="135" customFormat="1" customHeight="1" spans="1:17">
      <c r="A636" s="543">
        <v>45093</v>
      </c>
      <c r="B636" s="543">
        <v>45098</v>
      </c>
      <c r="C636" s="73" t="s">
        <v>491</v>
      </c>
      <c r="D636" s="912">
        <v>6.7</v>
      </c>
      <c r="E636" s="912">
        <v>6.8</v>
      </c>
      <c r="F636" s="912">
        <v>6.8</v>
      </c>
      <c r="G636" s="912">
        <v>6.9</v>
      </c>
      <c r="H636" s="912">
        <v>7</v>
      </c>
      <c r="I636" s="912">
        <v>6.9</v>
      </c>
      <c r="J636" s="912">
        <v>7.2</v>
      </c>
      <c r="K636" s="918">
        <v>7.1</v>
      </c>
      <c r="L636" s="910">
        <v>7.2</v>
      </c>
      <c r="M636" s="912" t="s">
        <v>494</v>
      </c>
      <c r="N636" s="912" t="s">
        <v>494</v>
      </c>
      <c r="O636" s="910" t="s">
        <v>494</v>
      </c>
      <c r="P636" s="910" t="s">
        <v>494</v>
      </c>
      <c r="Q636" s="613">
        <v>6.96</v>
      </c>
    </row>
    <row r="637" s="135" customFormat="1" customHeight="1" spans="1:17">
      <c r="A637" s="543">
        <v>45093</v>
      </c>
      <c r="B637" s="543">
        <v>45098</v>
      </c>
      <c r="C637" s="73" t="s">
        <v>492</v>
      </c>
      <c r="D637" s="912">
        <v>-0.2</v>
      </c>
      <c r="E637" s="912">
        <v>-0.3</v>
      </c>
      <c r="F637" s="912">
        <v>-0.3</v>
      </c>
      <c r="G637" s="912">
        <v>-0.3</v>
      </c>
      <c r="H637" s="912">
        <v>-0.3</v>
      </c>
      <c r="I637" s="912">
        <v>-0.3</v>
      </c>
      <c r="J637" s="912">
        <v>-0.2</v>
      </c>
      <c r="K637" s="918">
        <v>0</v>
      </c>
      <c r="L637" s="912">
        <v>0.2</v>
      </c>
      <c r="M637" s="910">
        <v>-0.2</v>
      </c>
      <c r="N637" s="910">
        <v>-0.2</v>
      </c>
      <c r="O637" s="910" t="s">
        <v>449</v>
      </c>
      <c r="P637" s="910" t="s">
        <v>449</v>
      </c>
      <c r="Q637" s="513">
        <v>-0.22</v>
      </c>
    </row>
    <row r="638" s="135" customFormat="1" customHeight="1" spans="1:17">
      <c r="A638" s="543">
        <v>45093</v>
      </c>
      <c r="B638" s="543">
        <v>45098</v>
      </c>
      <c r="C638" s="73" t="s">
        <v>493</v>
      </c>
      <c r="D638" s="912">
        <v>-0.3</v>
      </c>
      <c r="E638" s="912">
        <v>-0.3</v>
      </c>
      <c r="F638" s="912">
        <v>-0.3</v>
      </c>
      <c r="G638" s="912">
        <v>-0.3</v>
      </c>
      <c r="H638" s="912">
        <v>-0.3</v>
      </c>
      <c r="I638" s="912">
        <v>-0.3</v>
      </c>
      <c r="J638" s="912">
        <v>-0.2</v>
      </c>
      <c r="K638" s="918">
        <v>0.1</v>
      </c>
      <c r="L638" s="912">
        <v>0.3</v>
      </c>
      <c r="M638" s="910" t="s">
        <v>449</v>
      </c>
      <c r="N638" s="910" t="s">
        <v>449</v>
      </c>
      <c r="O638" s="916" t="s">
        <v>449</v>
      </c>
      <c r="P638" s="910" t="s">
        <v>449</v>
      </c>
      <c r="Q638" s="513">
        <v>-0.19</v>
      </c>
    </row>
    <row r="639" s="135" customFormat="1" customHeight="1" spans="1:17">
      <c r="A639" s="543">
        <v>45099</v>
      </c>
      <c r="B639" s="543">
        <v>45106</v>
      </c>
      <c r="C639" s="73" t="s">
        <v>488</v>
      </c>
      <c r="D639" s="912">
        <v>6.7</v>
      </c>
      <c r="E639" s="912">
        <v>6.9</v>
      </c>
      <c r="F639" s="912">
        <v>6.9</v>
      </c>
      <c r="G639" s="912">
        <v>7</v>
      </c>
      <c r="H639" s="912">
        <v>7.1</v>
      </c>
      <c r="I639" s="912">
        <v>7</v>
      </c>
      <c r="J639" s="912">
        <v>7.2</v>
      </c>
      <c r="K639" s="918">
        <v>6.6</v>
      </c>
      <c r="L639" s="912">
        <v>6.6</v>
      </c>
      <c r="M639" s="912">
        <v>6.8</v>
      </c>
      <c r="N639" s="912">
        <v>6.75</v>
      </c>
      <c r="O639" s="912">
        <v>7.4</v>
      </c>
      <c r="P639" s="912">
        <v>7</v>
      </c>
      <c r="Q639" s="613">
        <v>6.92</v>
      </c>
    </row>
    <row r="640" s="135" customFormat="1" customHeight="1" spans="1:17">
      <c r="A640" s="543">
        <v>45099</v>
      </c>
      <c r="B640" s="543">
        <v>45106</v>
      </c>
      <c r="C640" s="73" t="s">
        <v>489</v>
      </c>
      <c r="D640" s="912">
        <v>6.6</v>
      </c>
      <c r="E640" s="912">
        <v>6.8</v>
      </c>
      <c r="F640" s="912">
        <v>6.8</v>
      </c>
      <c r="G640" s="912">
        <v>6.9</v>
      </c>
      <c r="H640" s="912">
        <v>7</v>
      </c>
      <c r="I640" s="912">
        <v>6.9</v>
      </c>
      <c r="J640" s="912">
        <v>7.4</v>
      </c>
      <c r="K640" s="918">
        <v>6.6</v>
      </c>
      <c r="L640" s="910">
        <v>6.7</v>
      </c>
      <c r="M640" s="912">
        <v>6.6</v>
      </c>
      <c r="N640" s="912">
        <v>6.6</v>
      </c>
      <c r="O640" s="912">
        <v>7.7</v>
      </c>
      <c r="P640" s="912">
        <v>7.2</v>
      </c>
      <c r="Q640" s="613">
        <v>6.91</v>
      </c>
    </row>
    <row r="641" s="135" customFormat="1" customHeight="1" spans="1:17">
      <c r="A641" s="543">
        <v>45099</v>
      </c>
      <c r="B641" s="543">
        <v>45106</v>
      </c>
      <c r="C641" s="73" t="s">
        <v>490</v>
      </c>
      <c r="D641" s="912">
        <v>6.5</v>
      </c>
      <c r="E641" s="912">
        <v>6.6</v>
      </c>
      <c r="F641" s="912">
        <v>6.7</v>
      </c>
      <c r="G641" s="912">
        <v>6.8</v>
      </c>
      <c r="H641" s="912">
        <v>6.9</v>
      </c>
      <c r="I641" s="912">
        <v>6.8</v>
      </c>
      <c r="J641" s="912">
        <v>7</v>
      </c>
      <c r="K641" s="918">
        <v>6.6</v>
      </c>
      <c r="L641" s="912">
        <v>6.8</v>
      </c>
      <c r="M641" s="912">
        <v>6.6</v>
      </c>
      <c r="N641" s="912">
        <v>6.6</v>
      </c>
      <c r="O641" s="912" t="s">
        <v>494</v>
      </c>
      <c r="P641" s="912" t="s">
        <v>494</v>
      </c>
      <c r="Q641" s="613">
        <v>6.72</v>
      </c>
    </row>
    <row r="642" s="135" customFormat="1" customHeight="1" spans="1:17">
      <c r="A642" s="543">
        <v>45099</v>
      </c>
      <c r="B642" s="543">
        <v>45106</v>
      </c>
      <c r="C642" s="73" t="s">
        <v>491</v>
      </c>
      <c r="D642" s="912">
        <v>6.5</v>
      </c>
      <c r="E642" s="912">
        <v>6.6</v>
      </c>
      <c r="F642" s="912">
        <v>6.7</v>
      </c>
      <c r="G642" s="912">
        <v>6.8</v>
      </c>
      <c r="H642" s="912">
        <v>6.9</v>
      </c>
      <c r="I642" s="912">
        <v>6.8</v>
      </c>
      <c r="J642" s="912">
        <v>7</v>
      </c>
      <c r="K642" s="918">
        <v>6.7</v>
      </c>
      <c r="L642" s="910">
        <v>6.8</v>
      </c>
      <c r="M642" s="912" t="s">
        <v>494</v>
      </c>
      <c r="N642" s="912" t="s">
        <v>494</v>
      </c>
      <c r="O642" s="912" t="s">
        <v>494</v>
      </c>
      <c r="P642" s="912" t="s">
        <v>494</v>
      </c>
      <c r="Q642" s="613">
        <v>6.76</v>
      </c>
    </row>
    <row r="643" s="135" customFormat="1" customHeight="1" spans="1:17">
      <c r="A643" s="543">
        <v>45099</v>
      </c>
      <c r="B643" s="543">
        <v>45106</v>
      </c>
      <c r="C643" s="73" t="s">
        <v>492</v>
      </c>
      <c r="D643" s="912">
        <v>-0.2</v>
      </c>
      <c r="E643" s="912">
        <v>-0.3</v>
      </c>
      <c r="F643" s="912">
        <v>-0.2</v>
      </c>
      <c r="G643" s="912">
        <v>-0.2</v>
      </c>
      <c r="H643" s="912">
        <v>-0.2</v>
      </c>
      <c r="I643" s="912">
        <v>-0.2</v>
      </c>
      <c r="J643" s="912">
        <v>-0.2</v>
      </c>
      <c r="K643" s="918">
        <v>0</v>
      </c>
      <c r="L643" s="912">
        <v>0.2</v>
      </c>
      <c r="M643" s="910">
        <v>-0.2</v>
      </c>
      <c r="N643" s="910">
        <v>-0.15</v>
      </c>
      <c r="O643" s="912" t="s">
        <v>449</v>
      </c>
      <c r="P643" s="912" t="s">
        <v>449</v>
      </c>
      <c r="Q643" s="513">
        <v>-0.2</v>
      </c>
    </row>
    <row r="644" s="135" customFormat="1" customHeight="1" spans="1:17">
      <c r="A644" s="543">
        <v>45099</v>
      </c>
      <c r="B644" s="543">
        <v>45106</v>
      </c>
      <c r="C644" s="73" t="s">
        <v>493</v>
      </c>
      <c r="D644" s="912">
        <v>-0.2</v>
      </c>
      <c r="E644" s="912">
        <v>-0.3</v>
      </c>
      <c r="F644" s="912">
        <v>-0.2</v>
      </c>
      <c r="G644" s="912">
        <v>-0.2</v>
      </c>
      <c r="H644" s="912">
        <v>-0.2</v>
      </c>
      <c r="I644" s="912">
        <v>-0.2</v>
      </c>
      <c r="J644" s="912">
        <v>-0.2</v>
      </c>
      <c r="K644" s="918">
        <v>0.1</v>
      </c>
      <c r="L644" s="912">
        <v>0.2</v>
      </c>
      <c r="M644" s="910" t="s">
        <v>449</v>
      </c>
      <c r="N644" s="910" t="s">
        <v>449</v>
      </c>
      <c r="O644" s="912" t="s">
        <v>449</v>
      </c>
      <c r="P644" s="912" t="s">
        <v>449</v>
      </c>
      <c r="Q644" s="513">
        <v>-0.16</v>
      </c>
    </row>
    <row r="645" s="135" customFormat="1" customHeight="1" spans="1:17">
      <c r="A645" s="610">
        <v>45107</v>
      </c>
      <c r="B645" s="610">
        <v>45113</v>
      </c>
      <c r="C645" s="73" t="s">
        <v>488</v>
      </c>
      <c r="D645" s="912">
        <v>6.8</v>
      </c>
      <c r="E645" s="912">
        <v>7.1</v>
      </c>
      <c r="F645" s="912">
        <v>7</v>
      </c>
      <c r="G645" s="912">
        <v>7.2</v>
      </c>
      <c r="H645" s="912">
        <v>7.2</v>
      </c>
      <c r="I645" s="912">
        <v>7.1</v>
      </c>
      <c r="J645" s="912">
        <v>7.2</v>
      </c>
      <c r="K645" s="917">
        <v>7</v>
      </c>
      <c r="L645" s="912">
        <v>6.9</v>
      </c>
      <c r="M645" s="912">
        <v>7.1</v>
      </c>
      <c r="N645" s="917">
        <v>7.05</v>
      </c>
      <c r="O645" s="912">
        <v>7.5</v>
      </c>
      <c r="P645" s="912">
        <v>7.2</v>
      </c>
      <c r="Q645" s="613">
        <v>7.1</v>
      </c>
    </row>
    <row r="646" s="135" customFormat="1" customHeight="1" spans="1:17">
      <c r="A646" s="610">
        <v>45107</v>
      </c>
      <c r="B646" s="610">
        <v>45113</v>
      </c>
      <c r="C646" s="73" t="s">
        <v>489</v>
      </c>
      <c r="D646" s="912">
        <v>6.7</v>
      </c>
      <c r="E646" s="912">
        <v>7</v>
      </c>
      <c r="F646" s="912">
        <v>6.9</v>
      </c>
      <c r="G646" s="912">
        <v>7.2</v>
      </c>
      <c r="H646" s="912">
        <v>7.2</v>
      </c>
      <c r="I646" s="912">
        <v>7</v>
      </c>
      <c r="J646" s="912">
        <v>7.4</v>
      </c>
      <c r="K646" s="917">
        <v>7.2</v>
      </c>
      <c r="L646" s="910">
        <v>7</v>
      </c>
      <c r="M646" s="912">
        <v>7.3</v>
      </c>
      <c r="N646" s="917">
        <v>7.3</v>
      </c>
      <c r="O646" s="912">
        <v>7.8</v>
      </c>
      <c r="P646" s="912">
        <v>7.5</v>
      </c>
      <c r="Q646" s="613">
        <v>7.19</v>
      </c>
    </row>
    <row r="647" s="135" customFormat="1" customHeight="1" spans="1:17">
      <c r="A647" s="610">
        <v>45107</v>
      </c>
      <c r="B647" s="610">
        <v>45113</v>
      </c>
      <c r="C647" s="73" t="s">
        <v>490</v>
      </c>
      <c r="D647" s="912">
        <v>6.6</v>
      </c>
      <c r="E647" s="912">
        <v>6.9</v>
      </c>
      <c r="F647" s="912">
        <v>6.8</v>
      </c>
      <c r="G647" s="912">
        <v>7</v>
      </c>
      <c r="H647" s="912">
        <v>7</v>
      </c>
      <c r="I647" s="912">
        <v>6.9</v>
      </c>
      <c r="J647" s="912">
        <v>7.1</v>
      </c>
      <c r="K647" s="917">
        <v>7.3</v>
      </c>
      <c r="L647" s="912">
        <v>7.2</v>
      </c>
      <c r="M647" s="912">
        <v>7.3</v>
      </c>
      <c r="N647" s="917">
        <v>7.3</v>
      </c>
      <c r="O647" s="912" t="s">
        <v>494</v>
      </c>
      <c r="P647" s="912" t="s">
        <v>494</v>
      </c>
      <c r="Q647" s="613">
        <v>7.04</v>
      </c>
    </row>
    <row r="648" s="135" customFormat="1" customHeight="1" spans="1:17">
      <c r="A648" s="610">
        <v>45107</v>
      </c>
      <c r="B648" s="610">
        <v>45113</v>
      </c>
      <c r="C648" s="73" t="s">
        <v>491</v>
      </c>
      <c r="D648" s="912">
        <v>6.6</v>
      </c>
      <c r="E648" s="912">
        <v>6.9</v>
      </c>
      <c r="F648" s="912">
        <v>6.8</v>
      </c>
      <c r="G648" s="912">
        <v>7</v>
      </c>
      <c r="H648" s="912">
        <v>7</v>
      </c>
      <c r="I648" s="912">
        <v>6.9</v>
      </c>
      <c r="J648" s="912">
        <v>7.1</v>
      </c>
      <c r="K648" s="917">
        <v>7.3</v>
      </c>
      <c r="L648" s="910">
        <v>7.2</v>
      </c>
      <c r="M648" s="912" t="s">
        <v>494</v>
      </c>
      <c r="N648" s="917" t="s">
        <v>494</v>
      </c>
      <c r="O648" s="912" t="s">
        <v>494</v>
      </c>
      <c r="P648" s="912" t="s">
        <v>494</v>
      </c>
      <c r="Q648" s="613">
        <v>6.98</v>
      </c>
    </row>
    <row r="649" s="135" customFormat="1" customHeight="1" spans="1:17">
      <c r="A649" s="610">
        <v>45107</v>
      </c>
      <c r="B649" s="610">
        <v>45113</v>
      </c>
      <c r="C649" s="73" t="s">
        <v>492</v>
      </c>
      <c r="D649" s="912">
        <v>-0.2</v>
      </c>
      <c r="E649" s="912">
        <v>-0.2</v>
      </c>
      <c r="F649" s="912">
        <v>-0.2</v>
      </c>
      <c r="G649" s="912">
        <v>-0.2</v>
      </c>
      <c r="H649" s="912">
        <v>-0.2</v>
      </c>
      <c r="I649" s="912">
        <v>-0.2</v>
      </c>
      <c r="J649" s="912">
        <v>-0.1</v>
      </c>
      <c r="K649" s="917">
        <v>0.3</v>
      </c>
      <c r="L649" s="912">
        <v>0.3</v>
      </c>
      <c r="M649" s="910">
        <v>0.2</v>
      </c>
      <c r="N649" s="860">
        <v>0.25</v>
      </c>
      <c r="O649" s="912" t="s">
        <v>449</v>
      </c>
      <c r="P649" s="912" t="s">
        <v>449</v>
      </c>
      <c r="Q649" s="513">
        <v>-0.06</v>
      </c>
    </row>
    <row r="650" s="135" customFormat="1" customHeight="1" spans="1:17">
      <c r="A650" s="610">
        <v>45107</v>
      </c>
      <c r="B650" s="610">
        <v>45113</v>
      </c>
      <c r="C650" s="73" t="s">
        <v>493</v>
      </c>
      <c r="D650" s="912">
        <v>-0.2</v>
      </c>
      <c r="E650" s="912">
        <v>-0.2</v>
      </c>
      <c r="F650" s="912">
        <v>-0.2</v>
      </c>
      <c r="G650" s="912">
        <v>-0.2</v>
      </c>
      <c r="H650" s="912">
        <v>-0.2</v>
      </c>
      <c r="I650" s="912">
        <v>-0.2</v>
      </c>
      <c r="J650" s="912">
        <v>-0.1</v>
      </c>
      <c r="K650" s="917">
        <v>0.3</v>
      </c>
      <c r="L650" s="912">
        <v>0.3</v>
      </c>
      <c r="M650" s="910" t="s">
        <v>449</v>
      </c>
      <c r="N650" s="860" t="s">
        <v>449</v>
      </c>
      <c r="O650" s="912" t="s">
        <v>449</v>
      </c>
      <c r="P650" s="912" t="s">
        <v>449</v>
      </c>
      <c r="Q650" s="513">
        <v>-0.12</v>
      </c>
    </row>
    <row r="651" s="135" customFormat="1" customHeight="1" spans="1:17">
      <c r="A651" s="610">
        <v>45114</v>
      </c>
      <c r="B651" s="610">
        <v>45120</v>
      </c>
      <c r="C651" s="73" t="s">
        <v>488</v>
      </c>
      <c r="D651" s="912">
        <v>6.8</v>
      </c>
      <c r="E651" s="912">
        <v>6.9</v>
      </c>
      <c r="F651" s="912">
        <v>6.9</v>
      </c>
      <c r="G651" s="912">
        <v>7.1</v>
      </c>
      <c r="H651" s="912">
        <v>7.1</v>
      </c>
      <c r="I651" s="912">
        <v>7</v>
      </c>
      <c r="J651" s="912">
        <v>7.2</v>
      </c>
      <c r="K651" s="917">
        <v>6.7</v>
      </c>
      <c r="L651" s="912">
        <v>6.7</v>
      </c>
      <c r="M651" s="912">
        <v>7</v>
      </c>
      <c r="N651" s="917">
        <v>6.9</v>
      </c>
      <c r="O651" s="912">
        <v>7.5</v>
      </c>
      <c r="P651" s="912">
        <v>7.2</v>
      </c>
      <c r="Q651" s="613">
        <v>7</v>
      </c>
    </row>
    <row r="652" s="135" customFormat="1" customHeight="1" spans="1:17">
      <c r="A652" s="610">
        <v>45114</v>
      </c>
      <c r="B652" s="610">
        <v>45120</v>
      </c>
      <c r="C652" s="73" t="s">
        <v>489</v>
      </c>
      <c r="D652" s="912">
        <v>6.7</v>
      </c>
      <c r="E652" s="912">
        <v>6.8</v>
      </c>
      <c r="F652" s="912">
        <v>6.8</v>
      </c>
      <c r="G652" s="912">
        <v>7</v>
      </c>
      <c r="H652" s="912">
        <v>7</v>
      </c>
      <c r="I652" s="912">
        <v>6.9</v>
      </c>
      <c r="J652" s="912">
        <v>7.5</v>
      </c>
      <c r="K652" s="917">
        <v>6.8</v>
      </c>
      <c r="L652" s="910">
        <v>6.9</v>
      </c>
      <c r="M652" s="912">
        <v>7.2</v>
      </c>
      <c r="N652" s="917">
        <v>7.1</v>
      </c>
      <c r="O652" s="912">
        <v>7.8</v>
      </c>
      <c r="P652" s="912">
        <v>7.5</v>
      </c>
      <c r="Q652" s="613">
        <v>7.08</v>
      </c>
    </row>
    <row r="653" s="135" customFormat="1" customHeight="1" spans="1:17">
      <c r="A653" s="610">
        <v>45114</v>
      </c>
      <c r="B653" s="610">
        <v>45120</v>
      </c>
      <c r="C653" s="73" t="s">
        <v>490</v>
      </c>
      <c r="D653" s="912">
        <v>6.6</v>
      </c>
      <c r="E653" s="912">
        <v>6.8</v>
      </c>
      <c r="F653" s="912">
        <v>6.8</v>
      </c>
      <c r="G653" s="912">
        <v>7</v>
      </c>
      <c r="H653" s="912">
        <v>7</v>
      </c>
      <c r="I653" s="912">
        <v>6.9</v>
      </c>
      <c r="J653" s="912">
        <v>7.1</v>
      </c>
      <c r="K653" s="917">
        <v>7</v>
      </c>
      <c r="L653" s="912">
        <v>7</v>
      </c>
      <c r="M653" s="912">
        <v>7.2</v>
      </c>
      <c r="N653" s="917">
        <v>7.1</v>
      </c>
      <c r="O653" s="912" t="s">
        <v>494</v>
      </c>
      <c r="P653" s="912" t="s">
        <v>494</v>
      </c>
      <c r="Q653" s="613">
        <v>6.95</v>
      </c>
    </row>
    <row r="654" s="135" customFormat="1" customHeight="1" spans="1:17">
      <c r="A654" s="610">
        <v>45114</v>
      </c>
      <c r="B654" s="610">
        <v>45120</v>
      </c>
      <c r="C654" s="73" t="s">
        <v>491</v>
      </c>
      <c r="D654" s="912">
        <v>6.6</v>
      </c>
      <c r="E654" s="912">
        <v>6.7</v>
      </c>
      <c r="F654" s="912">
        <v>6.8</v>
      </c>
      <c r="G654" s="912">
        <v>6.9</v>
      </c>
      <c r="H654" s="912">
        <v>6.9</v>
      </c>
      <c r="I654" s="912">
        <v>6.8</v>
      </c>
      <c r="J654" s="912">
        <v>7</v>
      </c>
      <c r="K654" s="917">
        <v>7</v>
      </c>
      <c r="L654" s="910">
        <v>7.1</v>
      </c>
      <c r="M654" s="912" t="s">
        <v>494</v>
      </c>
      <c r="N654" s="917" t="s">
        <v>494</v>
      </c>
      <c r="O654" s="912" t="s">
        <v>494</v>
      </c>
      <c r="P654" s="912" t="s">
        <v>494</v>
      </c>
      <c r="Q654" s="613">
        <v>6.87</v>
      </c>
    </row>
    <row r="655" s="135" customFormat="1" customHeight="1" spans="1:17">
      <c r="A655" s="610">
        <v>45114</v>
      </c>
      <c r="B655" s="610">
        <v>45120</v>
      </c>
      <c r="C655" s="73" t="s">
        <v>492</v>
      </c>
      <c r="D655" s="912">
        <v>-0.2</v>
      </c>
      <c r="E655" s="912">
        <v>-0.1</v>
      </c>
      <c r="F655" s="912">
        <v>-0.1</v>
      </c>
      <c r="G655" s="912">
        <v>-0.1</v>
      </c>
      <c r="H655" s="912">
        <v>-0.1</v>
      </c>
      <c r="I655" s="912">
        <v>-0.1</v>
      </c>
      <c r="J655" s="912">
        <v>-0.1</v>
      </c>
      <c r="K655" s="917">
        <v>0.3</v>
      </c>
      <c r="L655" s="912">
        <v>0.3</v>
      </c>
      <c r="M655" s="910">
        <v>0.2</v>
      </c>
      <c r="N655" s="860">
        <v>0.2</v>
      </c>
      <c r="O655" s="912" t="s">
        <v>449</v>
      </c>
      <c r="P655" s="912" t="s">
        <v>449</v>
      </c>
      <c r="Q655" s="513">
        <v>-0.05</v>
      </c>
    </row>
    <row r="656" s="135" customFormat="1" customHeight="1" spans="1:17">
      <c r="A656" s="610">
        <v>45114</v>
      </c>
      <c r="B656" s="610">
        <v>45120</v>
      </c>
      <c r="C656" s="73" t="s">
        <v>493</v>
      </c>
      <c r="D656" s="912">
        <v>-0.2</v>
      </c>
      <c r="E656" s="912">
        <v>-0.2</v>
      </c>
      <c r="F656" s="912">
        <v>-0.1</v>
      </c>
      <c r="G656" s="912">
        <v>-0.2</v>
      </c>
      <c r="H656" s="912">
        <v>-0.2</v>
      </c>
      <c r="I656" s="912">
        <v>-0.2</v>
      </c>
      <c r="J656" s="912">
        <v>-0.2</v>
      </c>
      <c r="K656" s="917">
        <v>0.3</v>
      </c>
      <c r="L656" s="912">
        <v>0.4</v>
      </c>
      <c r="M656" s="910" t="s">
        <v>449</v>
      </c>
      <c r="N656" s="860" t="s">
        <v>449</v>
      </c>
      <c r="O656" s="912" t="s">
        <v>449</v>
      </c>
      <c r="P656" s="912" t="s">
        <v>449</v>
      </c>
      <c r="Q656" s="513">
        <v>-0.13</v>
      </c>
    </row>
    <row r="657" s="135" customFormat="1" customHeight="1" spans="1:17">
      <c r="A657" s="610">
        <v>45121</v>
      </c>
      <c r="B657" s="610">
        <v>45127</v>
      </c>
      <c r="C657" s="73" t="s">
        <v>488</v>
      </c>
      <c r="D657" s="912">
        <v>6.8</v>
      </c>
      <c r="E657" s="912">
        <v>7</v>
      </c>
      <c r="F657" s="912">
        <v>7</v>
      </c>
      <c r="G657" s="912">
        <v>7.2</v>
      </c>
      <c r="H657" s="912">
        <v>7.2</v>
      </c>
      <c r="I657" s="912">
        <v>7.1</v>
      </c>
      <c r="J657" s="912">
        <v>7.3</v>
      </c>
      <c r="K657" s="917">
        <v>6.8</v>
      </c>
      <c r="L657" s="912">
        <v>6.8</v>
      </c>
      <c r="M657" s="912">
        <v>7</v>
      </c>
      <c r="N657" s="917">
        <v>6.9</v>
      </c>
      <c r="O657" s="912">
        <v>7.6</v>
      </c>
      <c r="P657" s="912">
        <v>7.2</v>
      </c>
      <c r="Q657" s="613">
        <v>7.07</v>
      </c>
    </row>
    <row r="658" s="135" customFormat="1" customHeight="1" spans="1:17">
      <c r="A658" s="610">
        <v>45121</v>
      </c>
      <c r="B658" s="610">
        <v>45127</v>
      </c>
      <c r="C658" s="73" t="s">
        <v>489</v>
      </c>
      <c r="D658" s="912">
        <v>6.7</v>
      </c>
      <c r="E658" s="912">
        <v>6.9</v>
      </c>
      <c r="F658" s="912">
        <v>6.9</v>
      </c>
      <c r="G658" s="912">
        <v>7.1</v>
      </c>
      <c r="H658" s="912">
        <v>7.1</v>
      </c>
      <c r="I658" s="912">
        <v>7</v>
      </c>
      <c r="J658" s="912">
        <v>7.6</v>
      </c>
      <c r="K658" s="917">
        <v>6.9</v>
      </c>
      <c r="L658" s="910">
        <v>7</v>
      </c>
      <c r="M658" s="912">
        <v>7.2</v>
      </c>
      <c r="N658" s="917">
        <v>7.1</v>
      </c>
      <c r="O658" s="912">
        <v>7.9</v>
      </c>
      <c r="P658" s="912">
        <v>7.5</v>
      </c>
      <c r="Q658" s="613">
        <v>7.15</v>
      </c>
    </row>
    <row r="659" s="135" customFormat="1" customHeight="1" spans="1:17">
      <c r="A659" s="610">
        <v>45121</v>
      </c>
      <c r="B659" s="610">
        <v>45127</v>
      </c>
      <c r="C659" s="73" t="s">
        <v>490</v>
      </c>
      <c r="D659" s="912">
        <v>6.6</v>
      </c>
      <c r="E659" s="912">
        <v>6.9</v>
      </c>
      <c r="F659" s="912">
        <v>6.9</v>
      </c>
      <c r="G659" s="912">
        <v>7.1</v>
      </c>
      <c r="H659" s="912">
        <v>7.1</v>
      </c>
      <c r="I659" s="912">
        <v>7</v>
      </c>
      <c r="J659" s="912">
        <v>7.2</v>
      </c>
      <c r="K659" s="917">
        <v>7.1</v>
      </c>
      <c r="L659" s="912">
        <v>7.1</v>
      </c>
      <c r="M659" s="912">
        <v>7.2</v>
      </c>
      <c r="N659" s="917">
        <v>7.1</v>
      </c>
      <c r="O659" s="912" t="s">
        <v>494</v>
      </c>
      <c r="P659" s="912" t="s">
        <v>494</v>
      </c>
      <c r="Q659" s="613">
        <v>7.03</v>
      </c>
    </row>
    <row r="660" s="135" customFormat="1" customHeight="1" spans="1:17">
      <c r="A660" s="610">
        <v>45121</v>
      </c>
      <c r="B660" s="610">
        <v>45127</v>
      </c>
      <c r="C660" s="73" t="s">
        <v>491</v>
      </c>
      <c r="D660" s="912">
        <v>6.6</v>
      </c>
      <c r="E660" s="912">
        <v>6.9</v>
      </c>
      <c r="F660" s="912">
        <v>6.9</v>
      </c>
      <c r="G660" s="912">
        <v>7</v>
      </c>
      <c r="H660" s="912">
        <v>7</v>
      </c>
      <c r="I660" s="912">
        <v>7</v>
      </c>
      <c r="J660" s="912">
        <v>7.1</v>
      </c>
      <c r="K660" s="917">
        <v>7.1</v>
      </c>
      <c r="L660" s="910">
        <v>7.2</v>
      </c>
      <c r="M660" s="912" t="s">
        <v>494</v>
      </c>
      <c r="N660" s="917" t="s">
        <v>494</v>
      </c>
      <c r="O660" s="912" t="s">
        <v>494</v>
      </c>
      <c r="P660" s="912" t="s">
        <v>494</v>
      </c>
      <c r="Q660" s="613">
        <v>6.98</v>
      </c>
    </row>
    <row r="661" s="135" customFormat="1" customHeight="1" spans="1:17">
      <c r="A661" s="610">
        <v>45121</v>
      </c>
      <c r="B661" s="610">
        <v>45127</v>
      </c>
      <c r="C661" s="73" t="s">
        <v>492</v>
      </c>
      <c r="D661" s="912">
        <v>-0.2</v>
      </c>
      <c r="E661" s="912">
        <v>-0.1</v>
      </c>
      <c r="F661" s="912">
        <v>-0.1</v>
      </c>
      <c r="G661" s="912">
        <v>-0.1</v>
      </c>
      <c r="H661" s="912">
        <v>-0.1</v>
      </c>
      <c r="I661" s="912">
        <v>-0.1</v>
      </c>
      <c r="J661" s="912">
        <v>-0.1</v>
      </c>
      <c r="K661" s="917">
        <v>0.3</v>
      </c>
      <c r="L661" s="912">
        <v>0.3</v>
      </c>
      <c r="M661" s="910">
        <v>0.2</v>
      </c>
      <c r="N661" s="860">
        <v>0.2</v>
      </c>
      <c r="O661" s="912" t="s">
        <v>449</v>
      </c>
      <c r="P661" s="912" t="s">
        <v>449</v>
      </c>
      <c r="Q661" s="513">
        <v>-0.04</v>
      </c>
    </row>
    <row r="662" s="135" customFormat="1" customHeight="1" spans="1:17">
      <c r="A662" s="610">
        <v>45121</v>
      </c>
      <c r="B662" s="610">
        <v>45127</v>
      </c>
      <c r="C662" s="73" t="s">
        <v>493</v>
      </c>
      <c r="D662" s="912">
        <v>-0.2</v>
      </c>
      <c r="E662" s="912">
        <v>-0.1</v>
      </c>
      <c r="F662" s="912">
        <v>-0.1</v>
      </c>
      <c r="G662" s="912">
        <v>-0.2</v>
      </c>
      <c r="H662" s="912">
        <v>-0.2</v>
      </c>
      <c r="I662" s="912">
        <v>-0.1</v>
      </c>
      <c r="J662" s="912">
        <v>-0.2</v>
      </c>
      <c r="K662" s="917">
        <v>0.3</v>
      </c>
      <c r="L662" s="912">
        <v>0.4</v>
      </c>
      <c r="M662" s="910" t="s">
        <v>449</v>
      </c>
      <c r="N662" s="860" t="s">
        <v>449</v>
      </c>
      <c r="O662" s="912" t="s">
        <v>449</v>
      </c>
      <c r="P662" s="912" t="s">
        <v>449</v>
      </c>
      <c r="Q662" s="513">
        <v>-0.09</v>
      </c>
    </row>
    <row r="663" s="135" customFormat="1" customHeight="1" spans="1:17">
      <c r="A663" s="610">
        <v>45128</v>
      </c>
      <c r="B663" s="610">
        <v>45134</v>
      </c>
      <c r="C663" s="73" t="s">
        <v>488</v>
      </c>
      <c r="D663" s="912">
        <v>7.6</v>
      </c>
      <c r="E663" s="912">
        <v>7.6</v>
      </c>
      <c r="F663" s="912">
        <v>7.5</v>
      </c>
      <c r="G663" s="912">
        <v>7.7</v>
      </c>
      <c r="H663" s="912">
        <v>7.7</v>
      </c>
      <c r="I663" s="912">
        <v>7.6</v>
      </c>
      <c r="J663" s="912">
        <v>7.8</v>
      </c>
      <c r="K663" s="917">
        <v>7.5</v>
      </c>
      <c r="L663" s="912">
        <v>7.5</v>
      </c>
      <c r="M663" s="912">
        <v>7.15</v>
      </c>
      <c r="N663" s="917">
        <v>7.05</v>
      </c>
      <c r="O663" s="912">
        <v>8.1</v>
      </c>
      <c r="P663" s="912">
        <v>7.7</v>
      </c>
      <c r="Q663" s="613">
        <v>7.58</v>
      </c>
    </row>
    <row r="664" s="135" customFormat="1" customHeight="1" spans="1:17">
      <c r="A664" s="610">
        <v>45128</v>
      </c>
      <c r="B664" s="610">
        <v>45134</v>
      </c>
      <c r="C664" s="73" t="s">
        <v>489</v>
      </c>
      <c r="D664" s="912">
        <v>7.5</v>
      </c>
      <c r="E664" s="912">
        <v>7.5</v>
      </c>
      <c r="F664" s="912">
        <v>7.5</v>
      </c>
      <c r="G664" s="912">
        <v>7.7</v>
      </c>
      <c r="H664" s="912">
        <v>7.7</v>
      </c>
      <c r="I664" s="912">
        <v>7.6</v>
      </c>
      <c r="J664" s="912">
        <v>8.1</v>
      </c>
      <c r="K664" s="917">
        <v>7.6</v>
      </c>
      <c r="L664" s="910">
        <v>7.7</v>
      </c>
      <c r="M664" s="912">
        <v>7.4</v>
      </c>
      <c r="N664" s="917">
        <v>7.3</v>
      </c>
      <c r="O664" s="912">
        <v>8.4</v>
      </c>
      <c r="P664" s="912">
        <v>8</v>
      </c>
      <c r="Q664" s="613">
        <v>7.69</v>
      </c>
    </row>
    <row r="665" s="135" customFormat="1" customHeight="1" spans="1:17">
      <c r="A665" s="610">
        <v>45128</v>
      </c>
      <c r="B665" s="610">
        <v>45134</v>
      </c>
      <c r="C665" s="73" t="s">
        <v>490</v>
      </c>
      <c r="D665" s="912">
        <v>7.5</v>
      </c>
      <c r="E665" s="912">
        <v>7.5</v>
      </c>
      <c r="F665" s="912">
        <v>7.5</v>
      </c>
      <c r="G665" s="912">
        <v>7.6</v>
      </c>
      <c r="H665" s="912">
        <v>7.6</v>
      </c>
      <c r="I665" s="912">
        <v>7.5</v>
      </c>
      <c r="J665" s="912">
        <v>7.7</v>
      </c>
      <c r="K665" s="917">
        <v>7.8</v>
      </c>
      <c r="L665" s="912">
        <v>7.8</v>
      </c>
      <c r="M665" s="912">
        <v>7.5</v>
      </c>
      <c r="N665" s="917">
        <v>7.4</v>
      </c>
      <c r="O665" s="912">
        <v>8.9</v>
      </c>
      <c r="P665" s="912">
        <v>8.5</v>
      </c>
      <c r="Q665" s="613">
        <v>7.75</v>
      </c>
    </row>
    <row r="666" s="135" customFormat="1" customHeight="1" spans="1:17">
      <c r="A666" s="610">
        <v>45128</v>
      </c>
      <c r="B666" s="610">
        <v>45134</v>
      </c>
      <c r="C666" s="73" t="s">
        <v>491</v>
      </c>
      <c r="D666" s="912">
        <v>7.5</v>
      </c>
      <c r="E666" s="912">
        <v>7.5</v>
      </c>
      <c r="F666" s="912">
        <v>7.5</v>
      </c>
      <c r="G666" s="912">
        <v>7.6</v>
      </c>
      <c r="H666" s="912">
        <v>7.6</v>
      </c>
      <c r="I666" s="912">
        <v>7.5</v>
      </c>
      <c r="J666" s="912">
        <v>7.6</v>
      </c>
      <c r="K666" s="917">
        <v>7.8</v>
      </c>
      <c r="L666" s="910">
        <v>7.9</v>
      </c>
      <c r="M666" s="912" t="s">
        <v>494</v>
      </c>
      <c r="N666" s="917" t="s">
        <v>494</v>
      </c>
      <c r="O666" s="912" t="s">
        <v>494</v>
      </c>
      <c r="P666" s="912" t="s">
        <v>494</v>
      </c>
      <c r="Q666" s="613">
        <v>7.61</v>
      </c>
    </row>
    <row r="667" s="135" customFormat="1" customHeight="1" spans="1:17">
      <c r="A667" s="610">
        <v>45128</v>
      </c>
      <c r="B667" s="610">
        <v>45134</v>
      </c>
      <c r="C667" s="73" t="s">
        <v>492</v>
      </c>
      <c r="D667" s="912">
        <v>-0.1</v>
      </c>
      <c r="E667" s="912">
        <v>-0.1</v>
      </c>
      <c r="F667" s="912">
        <v>0</v>
      </c>
      <c r="G667" s="912">
        <v>-0.1</v>
      </c>
      <c r="H667" s="912">
        <v>-0.1</v>
      </c>
      <c r="I667" s="912">
        <v>-0.1</v>
      </c>
      <c r="J667" s="912">
        <v>-0.1</v>
      </c>
      <c r="K667" s="917">
        <v>0.3</v>
      </c>
      <c r="L667" s="912">
        <v>0.3</v>
      </c>
      <c r="M667" s="910">
        <v>0.25</v>
      </c>
      <c r="N667" s="860">
        <v>0.25</v>
      </c>
      <c r="O667" s="912" t="s">
        <v>449</v>
      </c>
      <c r="P667" s="912" t="s">
        <v>449</v>
      </c>
      <c r="Q667" s="513">
        <v>0.17</v>
      </c>
    </row>
    <row r="668" s="135" customFormat="1" customHeight="1" spans="1:17">
      <c r="A668" s="610">
        <v>45128</v>
      </c>
      <c r="B668" s="610">
        <v>45134</v>
      </c>
      <c r="C668" s="73" t="s">
        <v>493</v>
      </c>
      <c r="D668" s="912">
        <v>-0.1</v>
      </c>
      <c r="E668" s="912">
        <v>-0.1</v>
      </c>
      <c r="F668" s="912">
        <v>0</v>
      </c>
      <c r="G668" s="912">
        <v>-0.1</v>
      </c>
      <c r="H668" s="912">
        <v>-0.1</v>
      </c>
      <c r="I668" s="912">
        <v>-0.1</v>
      </c>
      <c r="J668" s="912">
        <v>-0.2</v>
      </c>
      <c r="K668" s="917">
        <v>0.3</v>
      </c>
      <c r="L668" s="912">
        <v>0.4</v>
      </c>
      <c r="M668" s="910" t="s">
        <v>449</v>
      </c>
      <c r="N668" s="860" t="s">
        <v>449</v>
      </c>
      <c r="O668" s="912" t="s">
        <v>449</v>
      </c>
      <c r="P668" s="912" t="s">
        <v>449</v>
      </c>
      <c r="Q668" s="513">
        <v>0.03</v>
      </c>
    </row>
    <row r="669" s="135" customFormat="1" customHeight="1" spans="1:17">
      <c r="A669" s="610">
        <v>45135</v>
      </c>
      <c r="B669" s="610">
        <v>45141</v>
      </c>
      <c r="C669" s="73" t="s">
        <v>488</v>
      </c>
      <c r="D669" s="912">
        <v>8.7</v>
      </c>
      <c r="E669" s="912">
        <v>8.7</v>
      </c>
      <c r="F669" s="912">
        <v>8.5</v>
      </c>
      <c r="G669" s="912">
        <v>8.6</v>
      </c>
      <c r="H669" s="912">
        <v>8.7</v>
      </c>
      <c r="I669" s="912">
        <v>8.6</v>
      </c>
      <c r="J669" s="912">
        <v>8.8</v>
      </c>
      <c r="K669" s="912">
        <v>8.5</v>
      </c>
      <c r="L669" s="912">
        <v>8.5</v>
      </c>
      <c r="M669" s="912">
        <v>8.6</v>
      </c>
      <c r="N669" s="912">
        <v>8.5</v>
      </c>
      <c r="O669" s="919">
        <v>9.1</v>
      </c>
      <c r="P669" s="919">
        <v>8.8</v>
      </c>
      <c r="Q669" s="921">
        <v>8.66</v>
      </c>
    </row>
    <row r="670" s="135" customFormat="1" customHeight="1" spans="1:17">
      <c r="A670" s="610">
        <v>45135</v>
      </c>
      <c r="B670" s="610">
        <v>45141</v>
      </c>
      <c r="C670" s="73" t="s">
        <v>489</v>
      </c>
      <c r="D670" s="912">
        <v>8.9</v>
      </c>
      <c r="E670" s="912">
        <v>8.9</v>
      </c>
      <c r="F670" s="912">
        <v>8.6</v>
      </c>
      <c r="G670" s="912">
        <v>8.8</v>
      </c>
      <c r="H670" s="912">
        <v>8.9</v>
      </c>
      <c r="I670" s="912">
        <v>8.9</v>
      </c>
      <c r="J670" s="912">
        <v>9.1</v>
      </c>
      <c r="K670" s="912">
        <v>8.7</v>
      </c>
      <c r="L670" s="910">
        <v>8.8</v>
      </c>
      <c r="M670" s="912">
        <v>8.9</v>
      </c>
      <c r="N670" s="917">
        <v>8.8</v>
      </c>
      <c r="O670" s="919">
        <v>9.4</v>
      </c>
      <c r="P670" s="919">
        <v>9.1</v>
      </c>
      <c r="Q670" s="921">
        <v>8.91</v>
      </c>
    </row>
    <row r="671" s="135" customFormat="1" customHeight="1" spans="1:17">
      <c r="A671" s="610">
        <v>45135</v>
      </c>
      <c r="B671" s="610">
        <v>45141</v>
      </c>
      <c r="C671" s="73" t="s">
        <v>490</v>
      </c>
      <c r="D671" s="912">
        <v>9</v>
      </c>
      <c r="E671" s="912">
        <v>8.9</v>
      </c>
      <c r="F671" s="912">
        <v>8.7</v>
      </c>
      <c r="G671" s="912">
        <v>8.8</v>
      </c>
      <c r="H671" s="912">
        <v>9</v>
      </c>
      <c r="I671" s="912">
        <v>9.1</v>
      </c>
      <c r="J671" s="912">
        <v>9.4</v>
      </c>
      <c r="K671" s="912">
        <v>8.9</v>
      </c>
      <c r="L671" s="912">
        <v>9</v>
      </c>
      <c r="M671" s="912">
        <v>9</v>
      </c>
      <c r="N671" s="917">
        <v>9</v>
      </c>
      <c r="O671" s="919">
        <v>9.8</v>
      </c>
      <c r="P671" s="919">
        <v>9.5</v>
      </c>
      <c r="Q671" s="921">
        <v>9.08</v>
      </c>
    </row>
    <row r="672" s="135" customFormat="1" customHeight="1" spans="1:17">
      <c r="A672" s="610">
        <v>45135</v>
      </c>
      <c r="B672" s="610">
        <v>45141</v>
      </c>
      <c r="C672" s="73" t="s">
        <v>491</v>
      </c>
      <c r="D672" s="912">
        <v>9</v>
      </c>
      <c r="E672" s="912">
        <v>8.9</v>
      </c>
      <c r="F672" s="912">
        <v>8.7</v>
      </c>
      <c r="G672" s="912">
        <v>8.9</v>
      </c>
      <c r="H672" s="912">
        <v>9</v>
      </c>
      <c r="I672" s="912">
        <v>9.1</v>
      </c>
      <c r="J672" s="912">
        <v>8.8</v>
      </c>
      <c r="K672" s="912">
        <v>9</v>
      </c>
      <c r="L672" s="910">
        <v>9</v>
      </c>
      <c r="M672" s="912" t="s">
        <v>494</v>
      </c>
      <c r="N672" s="917" t="s">
        <v>494</v>
      </c>
      <c r="O672" s="912" t="s">
        <v>494</v>
      </c>
      <c r="P672" s="912" t="s">
        <v>494</v>
      </c>
      <c r="Q672" s="921">
        <v>8.93</v>
      </c>
    </row>
    <row r="673" s="135" customFormat="1" customHeight="1" spans="1:17">
      <c r="A673" s="610">
        <v>45135</v>
      </c>
      <c r="B673" s="610">
        <v>45141</v>
      </c>
      <c r="C673" s="73" t="s">
        <v>492</v>
      </c>
      <c r="D673" s="912">
        <v>0.3</v>
      </c>
      <c r="E673" s="912">
        <v>0.2</v>
      </c>
      <c r="F673" s="912">
        <v>0.2</v>
      </c>
      <c r="G673" s="912">
        <v>0.2</v>
      </c>
      <c r="H673" s="912">
        <v>0.3</v>
      </c>
      <c r="I673" s="912">
        <v>0.5</v>
      </c>
      <c r="J673" s="912">
        <v>0.6</v>
      </c>
      <c r="K673" s="912">
        <v>0.4</v>
      </c>
      <c r="L673" s="912">
        <v>0.5</v>
      </c>
      <c r="M673" s="860">
        <v>0.3</v>
      </c>
      <c r="N673" s="860">
        <v>0.3</v>
      </c>
      <c r="O673" s="912">
        <v>0.7</v>
      </c>
      <c r="P673" s="912">
        <v>0.7</v>
      </c>
      <c r="Q673" s="629">
        <v>0.42</v>
      </c>
    </row>
    <row r="674" s="135" customFormat="1" customHeight="1" spans="1:17">
      <c r="A674" s="610">
        <v>45135</v>
      </c>
      <c r="B674" s="610">
        <v>45141</v>
      </c>
      <c r="C674" s="73" t="s">
        <v>493</v>
      </c>
      <c r="D674" s="912">
        <v>0.3</v>
      </c>
      <c r="E674" s="912">
        <v>0.2</v>
      </c>
      <c r="F674" s="912">
        <v>0.2</v>
      </c>
      <c r="G674" s="912">
        <v>0.3</v>
      </c>
      <c r="H674" s="912">
        <v>0.3</v>
      </c>
      <c r="I674" s="912">
        <v>0.5</v>
      </c>
      <c r="J674" s="912">
        <v>0</v>
      </c>
      <c r="K674" s="912">
        <v>0.5</v>
      </c>
      <c r="L674" s="912">
        <v>0.5</v>
      </c>
      <c r="M674" s="912" t="s">
        <v>449</v>
      </c>
      <c r="N674" s="912" t="s">
        <v>449</v>
      </c>
      <c r="O674" s="912" t="s">
        <v>449</v>
      </c>
      <c r="P674" s="912" t="s">
        <v>449</v>
      </c>
      <c r="Q674" s="629">
        <v>0.27</v>
      </c>
    </row>
    <row r="675" s="135" customFormat="1" customHeight="1" spans="1:17">
      <c r="A675" s="610">
        <v>45142</v>
      </c>
      <c r="B675" s="610">
        <v>45148</v>
      </c>
      <c r="C675" s="73" t="s">
        <v>488</v>
      </c>
      <c r="D675" s="912">
        <v>8.5</v>
      </c>
      <c r="E675" s="912">
        <v>8.7</v>
      </c>
      <c r="F675" s="912">
        <v>8.6</v>
      </c>
      <c r="G675" s="912">
        <v>8.7</v>
      </c>
      <c r="H675" s="912">
        <v>8.8</v>
      </c>
      <c r="I675" s="912">
        <v>8.7</v>
      </c>
      <c r="J675" s="912">
        <v>8.9</v>
      </c>
      <c r="K675" s="912">
        <v>8.4</v>
      </c>
      <c r="L675" s="912">
        <v>8.4</v>
      </c>
      <c r="M675" s="912">
        <v>8.6</v>
      </c>
      <c r="N675" s="912">
        <v>8.5</v>
      </c>
      <c r="O675" s="919">
        <v>9.2</v>
      </c>
      <c r="P675" s="919">
        <v>8.8</v>
      </c>
      <c r="Q675" s="921">
        <v>8.68</v>
      </c>
    </row>
    <row r="676" s="135" customFormat="1" customHeight="1" spans="1:17">
      <c r="A676" s="610">
        <v>45142</v>
      </c>
      <c r="B676" s="610">
        <v>45148</v>
      </c>
      <c r="C676" s="73" t="s">
        <v>489</v>
      </c>
      <c r="D676" s="912">
        <v>8.5</v>
      </c>
      <c r="E676" s="912">
        <v>8.9</v>
      </c>
      <c r="F676" s="912">
        <v>8.7</v>
      </c>
      <c r="G676" s="912">
        <v>8.9</v>
      </c>
      <c r="H676" s="912">
        <v>9</v>
      </c>
      <c r="I676" s="912">
        <v>9</v>
      </c>
      <c r="J676" s="912">
        <v>9.2</v>
      </c>
      <c r="K676" s="912">
        <v>8.6</v>
      </c>
      <c r="L676" s="910">
        <v>8.7</v>
      </c>
      <c r="M676" s="912">
        <v>8.9</v>
      </c>
      <c r="N676" s="917">
        <v>8.8</v>
      </c>
      <c r="O676" s="919">
        <v>9.7</v>
      </c>
      <c r="P676" s="919">
        <v>9.1</v>
      </c>
      <c r="Q676" s="921">
        <v>8.92</v>
      </c>
    </row>
    <row r="677" s="135" customFormat="1" customHeight="1" spans="1:17">
      <c r="A677" s="610">
        <v>45142</v>
      </c>
      <c r="B677" s="610">
        <v>45148</v>
      </c>
      <c r="C677" s="73" t="s">
        <v>490</v>
      </c>
      <c r="D677" s="912">
        <v>8.6</v>
      </c>
      <c r="E677" s="912">
        <v>8.9</v>
      </c>
      <c r="F677" s="912">
        <v>8.7</v>
      </c>
      <c r="G677" s="912">
        <v>8.9</v>
      </c>
      <c r="H677" s="912">
        <v>9</v>
      </c>
      <c r="I677" s="912">
        <v>9.2</v>
      </c>
      <c r="J677" s="912">
        <v>9.5</v>
      </c>
      <c r="K677" s="912">
        <v>8.8</v>
      </c>
      <c r="L677" s="912">
        <v>8.9</v>
      </c>
      <c r="M677" s="912">
        <v>9</v>
      </c>
      <c r="N677" s="917">
        <v>8.9</v>
      </c>
      <c r="O677" s="919">
        <v>9.8</v>
      </c>
      <c r="P677" s="919">
        <v>9.5</v>
      </c>
      <c r="Q677" s="921">
        <v>9.05</v>
      </c>
    </row>
    <row r="678" s="135" customFormat="1" customHeight="1" spans="1:17">
      <c r="A678" s="610">
        <v>45142</v>
      </c>
      <c r="B678" s="610">
        <v>45148</v>
      </c>
      <c r="C678" s="73" t="s">
        <v>491</v>
      </c>
      <c r="D678" s="912">
        <v>8.5</v>
      </c>
      <c r="E678" s="912">
        <v>8.9</v>
      </c>
      <c r="F678" s="912">
        <v>8.7</v>
      </c>
      <c r="G678" s="912">
        <v>9</v>
      </c>
      <c r="H678" s="912">
        <v>9.1</v>
      </c>
      <c r="I678" s="912">
        <v>9.2</v>
      </c>
      <c r="J678" s="912">
        <v>8.9</v>
      </c>
      <c r="K678" s="912">
        <v>8.9</v>
      </c>
      <c r="L678" s="910">
        <v>8.9</v>
      </c>
      <c r="M678" s="912" t="s">
        <v>495</v>
      </c>
      <c r="N678" s="917" t="s">
        <v>495</v>
      </c>
      <c r="O678" s="912" t="s">
        <v>495</v>
      </c>
      <c r="P678" s="912" t="s">
        <v>495</v>
      </c>
      <c r="Q678" s="921">
        <v>8.9</v>
      </c>
    </row>
    <row r="679" s="135" customFormat="1" customHeight="1" spans="1:17">
      <c r="A679" s="610">
        <v>45142</v>
      </c>
      <c r="B679" s="610">
        <v>45148</v>
      </c>
      <c r="C679" s="73" t="s">
        <v>492</v>
      </c>
      <c r="D679" s="912">
        <v>0.1</v>
      </c>
      <c r="E679" s="912">
        <v>0.2</v>
      </c>
      <c r="F679" s="912">
        <v>0.2</v>
      </c>
      <c r="G679" s="912">
        <v>0.2</v>
      </c>
      <c r="H679" s="912">
        <v>0.2</v>
      </c>
      <c r="I679" s="912">
        <v>0.5</v>
      </c>
      <c r="J679" s="912">
        <v>0.6</v>
      </c>
      <c r="K679" s="912">
        <v>0.4</v>
      </c>
      <c r="L679" s="912">
        <v>0.5</v>
      </c>
      <c r="M679" s="860">
        <v>0.4</v>
      </c>
      <c r="N679" s="860">
        <v>0.4</v>
      </c>
      <c r="O679" s="912">
        <v>0.7</v>
      </c>
      <c r="P679" s="912">
        <v>0.7</v>
      </c>
      <c r="Q679" s="629">
        <v>0.37</v>
      </c>
    </row>
    <row r="680" s="135" customFormat="1" customHeight="1" spans="1:17">
      <c r="A680" s="610">
        <v>45142</v>
      </c>
      <c r="B680" s="610">
        <v>45148</v>
      </c>
      <c r="C680" s="73" t="s">
        <v>493</v>
      </c>
      <c r="D680" s="912">
        <v>0</v>
      </c>
      <c r="E680" s="912">
        <v>0.2</v>
      </c>
      <c r="F680" s="912">
        <v>0.2</v>
      </c>
      <c r="G680" s="912">
        <v>0.3</v>
      </c>
      <c r="H680" s="912">
        <v>0.3</v>
      </c>
      <c r="I680" s="912">
        <v>0.5</v>
      </c>
      <c r="J680" s="912">
        <v>0</v>
      </c>
      <c r="K680" s="912">
        <v>0.5</v>
      </c>
      <c r="L680" s="912">
        <v>0.5</v>
      </c>
      <c r="M680" s="912" t="s">
        <v>496</v>
      </c>
      <c r="N680" s="912" t="s">
        <v>496</v>
      </c>
      <c r="O680" s="912" t="s">
        <v>496</v>
      </c>
      <c r="P680" s="912" t="s">
        <v>496</v>
      </c>
      <c r="Q680" s="629">
        <v>0.22</v>
      </c>
    </row>
    <row r="681" s="135" customFormat="1" customHeight="1" spans="1:17">
      <c r="A681" s="610">
        <v>45149</v>
      </c>
      <c r="B681" s="610">
        <v>45155</v>
      </c>
      <c r="C681" s="73" t="s">
        <v>488</v>
      </c>
      <c r="D681" s="912">
        <v>8.4</v>
      </c>
      <c r="E681" s="912">
        <v>8.6</v>
      </c>
      <c r="F681" s="912">
        <v>8.5</v>
      </c>
      <c r="G681" s="912">
        <v>8.6</v>
      </c>
      <c r="H681" s="912">
        <v>8.7</v>
      </c>
      <c r="I681" s="912">
        <v>8.5</v>
      </c>
      <c r="J681" s="912">
        <v>8.8</v>
      </c>
      <c r="K681" s="912">
        <v>8.4</v>
      </c>
      <c r="L681" s="912">
        <v>8.3</v>
      </c>
      <c r="M681" s="912">
        <v>8.5</v>
      </c>
      <c r="N681" s="912">
        <v>8.4</v>
      </c>
      <c r="O681" s="912">
        <v>9.1</v>
      </c>
      <c r="P681" s="912">
        <v>8.9</v>
      </c>
      <c r="Q681" s="922">
        <v>8.59</v>
      </c>
    </row>
    <row r="682" s="135" customFormat="1" customHeight="1" spans="1:17">
      <c r="A682" s="610">
        <v>45149</v>
      </c>
      <c r="B682" s="610">
        <v>45155</v>
      </c>
      <c r="C682" s="73" t="s">
        <v>489</v>
      </c>
      <c r="D682" s="912">
        <v>8.5</v>
      </c>
      <c r="E682" s="912">
        <v>8.8</v>
      </c>
      <c r="F682" s="912">
        <v>8.6</v>
      </c>
      <c r="G682" s="912">
        <v>8.7</v>
      </c>
      <c r="H682" s="912">
        <v>8.8</v>
      </c>
      <c r="I682" s="912">
        <v>8.8</v>
      </c>
      <c r="J682" s="912">
        <v>9.1</v>
      </c>
      <c r="K682" s="912">
        <v>8.6</v>
      </c>
      <c r="L682" s="910">
        <v>8.5</v>
      </c>
      <c r="M682" s="912">
        <v>8.8</v>
      </c>
      <c r="N682" s="912">
        <v>8.7</v>
      </c>
      <c r="O682" s="912">
        <v>9.6</v>
      </c>
      <c r="P682" s="912">
        <v>9.2</v>
      </c>
      <c r="Q682" s="922">
        <v>8.82</v>
      </c>
    </row>
    <row r="683" s="135" customFormat="1" customHeight="1" spans="1:17">
      <c r="A683" s="610">
        <v>45149</v>
      </c>
      <c r="B683" s="610">
        <v>45155</v>
      </c>
      <c r="C683" s="73" t="s">
        <v>490</v>
      </c>
      <c r="D683" s="912">
        <v>8.6</v>
      </c>
      <c r="E683" s="912">
        <v>8.8</v>
      </c>
      <c r="F683" s="912">
        <v>8.7</v>
      </c>
      <c r="G683" s="912">
        <v>8.7</v>
      </c>
      <c r="H683" s="912">
        <v>8.9</v>
      </c>
      <c r="I683" s="912">
        <v>8.8</v>
      </c>
      <c r="J683" s="912">
        <v>9.5</v>
      </c>
      <c r="K683" s="912">
        <v>8.8</v>
      </c>
      <c r="L683" s="912">
        <v>8.8</v>
      </c>
      <c r="M683" s="912">
        <v>8.8</v>
      </c>
      <c r="N683" s="912">
        <v>8.7</v>
      </c>
      <c r="O683" s="912">
        <v>9.7</v>
      </c>
      <c r="P683" s="912">
        <v>9.4</v>
      </c>
      <c r="Q683" s="922">
        <v>8.94</v>
      </c>
    </row>
    <row r="684" s="135" customFormat="1" customHeight="1" spans="1:17">
      <c r="A684" s="610">
        <v>45149</v>
      </c>
      <c r="B684" s="610">
        <v>45155</v>
      </c>
      <c r="C684" s="73" t="s">
        <v>491</v>
      </c>
      <c r="D684" s="912">
        <v>8.6</v>
      </c>
      <c r="E684" s="912">
        <v>8.8</v>
      </c>
      <c r="F684" s="912">
        <v>8.7</v>
      </c>
      <c r="G684" s="912">
        <v>8.8</v>
      </c>
      <c r="H684" s="912">
        <v>8.9</v>
      </c>
      <c r="I684" s="912">
        <v>8.9</v>
      </c>
      <c r="J684" s="912">
        <v>8.8</v>
      </c>
      <c r="K684" s="912">
        <v>8.9</v>
      </c>
      <c r="L684" s="910">
        <v>8.8</v>
      </c>
      <c r="M684" s="912" t="s">
        <v>494</v>
      </c>
      <c r="N684" s="917" t="s">
        <v>494</v>
      </c>
      <c r="O684" s="912" t="s">
        <v>494</v>
      </c>
      <c r="P684" s="912" t="s">
        <v>494</v>
      </c>
      <c r="Q684" s="922">
        <v>8.8</v>
      </c>
    </row>
    <row r="685" s="135" customFormat="1" customHeight="1" spans="1:17">
      <c r="A685" s="610">
        <v>45149</v>
      </c>
      <c r="B685" s="610">
        <v>45155</v>
      </c>
      <c r="C685" s="73" t="s">
        <v>492</v>
      </c>
      <c r="D685" s="912">
        <v>0.2</v>
      </c>
      <c r="E685" s="912">
        <v>0.2</v>
      </c>
      <c r="F685" s="912">
        <v>0.2</v>
      </c>
      <c r="G685" s="912">
        <v>0.1</v>
      </c>
      <c r="H685" s="912">
        <v>0.2</v>
      </c>
      <c r="I685" s="912">
        <v>0.3</v>
      </c>
      <c r="J685" s="912">
        <v>0.7</v>
      </c>
      <c r="K685" s="912">
        <v>0.4</v>
      </c>
      <c r="L685" s="912">
        <v>0.5</v>
      </c>
      <c r="M685" s="860">
        <v>0.3</v>
      </c>
      <c r="N685" s="860">
        <v>0.3</v>
      </c>
      <c r="O685" s="912">
        <v>0.6</v>
      </c>
      <c r="P685" s="912">
        <v>0.5</v>
      </c>
      <c r="Q685" s="633">
        <v>0.35</v>
      </c>
    </row>
    <row r="686" s="135" customFormat="1" customHeight="1" spans="1:17">
      <c r="A686" s="610">
        <v>45149</v>
      </c>
      <c r="B686" s="610">
        <v>45155</v>
      </c>
      <c r="C686" s="73" t="s">
        <v>493</v>
      </c>
      <c r="D686" s="912">
        <v>0.2</v>
      </c>
      <c r="E686" s="912">
        <v>0.2</v>
      </c>
      <c r="F686" s="912">
        <v>0.2</v>
      </c>
      <c r="G686" s="912">
        <v>0.2</v>
      </c>
      <c r="H686" s="912">
        <v>0.2</v>
      </c>
      <c r="I686" s="912">
        <v>0.4</v>
      </c>
      <c r="J686" s="912">
        <v>0</v>
      </c>
      <c r="K686" s="912">
        <v>0.5</v>
      </c>
      <c r="L686" s="912">
        <v>0.5</v>
      </c>
      <c r="M686" s="912" t="s">
        <v>449</v>
      </c>
      <c r="N686" s="912" t="s">
        <v>449</v>
      </c>
      <c r="O686" s="912" t="s">
        <v>449</v>
      </c>
      <c r="P686" s="912" t="s">
        <v>449</v>
      </c>
      <c r="Q686" s="633">
        <v>0.21</v>
      </c>
    </row>
    <row r="687" s="135" customFormat="1" customHeight="1" spans="1:17">
      <c r="A687" s="610">
        <v>45156</v>
      </c>
      <c r="B687" s="610">
        <v>45162</v>
      </c>
      <c r="C687" s="73" t="s">
        <v>488</v>
      </c>
      <c r="D687" s="912">
        <v>8.3</v>
      </c>
      <c r="E687" s="912">
        <v>8.5</v>
      </c>
      <c r="F687" s="912">
        <v>8.5</v>
      </c>
      <c r="G687" s="912">
        <v>8.6</v>
      </c>
      <c r="H687" s="912">
        <v>8.7</v>
      </c>
      <c r="I687" s="912">
        <v>8.6</v>
      </c>
      <c r="J687" s="912">
        <v>8.8</v>
      </c>
      <c r="K687" s="912">
        <v>8.3</v>
      </c>
      <c r="L687" s="912">
        <v>8.3</v>
      </c>
      <c r="M687" s="912">
        <v>8.6</v>
      </c>
      <c r="N687" s="912">
        <v>8.5</v>
      </c>
      <c r="O687" s="912">
        <v>9.1</v>
      </c>
      <c r="P687" s="912">
        <v>8.7</v>
      </c>
      <c r="Q687" s="922">
        <v>8.58</v>
      </c>
    </row>
    <row r="688" s="135" customFormat="1" customHeight="1" spans="1:17">
      <c r="A688" s="610">
        <v>45156</v>
      </c>
      <c r="B688" s="610">
        <v>45162</v>
      </c>
      <c r="C688" s="73" t="s">
        <v>489</v>
      </c>
      <c r="D688" s="912">
        <v>8.3</v>
      </c>
      <c r="E688" s="912">
        <v>8.6</v>
      </c>
      <c r="F688" s="912">
        <v>8.6</v>
      </c>
      <c r="G688" s="912">
        <v>8.6</v>
      </c>
      <c r="H688" s="912">
        <v>8.8</v>
      </c>
      <c r="I688" s="912">
        <v>8.8</v>
      </c>
      <c r="J688" s="912">
        <v>9.1</v>
      </c>
      <c r="K688" s="912">
        <v>8.5</v>
      </c>
      <c r="L688" s="910">
        <v>8.5</v>
      </c>
      <c r="M688" s="912">
        <v>8.9</v>
      </c>
      <c r="N688" s="912">
        <v>8.8</v>
      </c>
      <c r="O688" s="912">
        <v>9.4</v>
      </c>
      <c r="P688" s="912">
        <v>9</v>
      </c>
      <c r="Q688" s="922">
        <v>8.76</v>
      </c>
    </row>
    <row r="689" s="135" customFormat="1" customHeight="1" spans="1:17">
      <c r="A689" s="610">
        <v>45156</v>
      </c>
      <c r="B689" s="610">
        <v>45162</v>
      </c>
      <c r="C689" s="73" t="s">
        <v>490</v>
      </c>
      <c r="D689" s="912">
        <v>8.4</v>
      </c>
      <c r="E689" s="912">
        <v>8.6</v>
      </c>
      <c r="F689" s="912">
        <v>8.6</v>
      </c>
      <c r="G689" s="912">
        <v>8.6</v>
      </c>
      <c r="H689" s="912">
        <v>8.9</v>
      </c>
      <c r="I689" s="912">
        <v>8.8</v>
      </c>
      <c r="J689" s="912">
        <v>9.4</v>
      </c>
      <c r="K689" s="912">
        <v>8.7</v>
      </c>
      <c r="L689" s="912">
        <v>8.8</v>
      </c>
      <c r="M689" s="912">
        <v>8.9</v>
      </c>
      <c r="N689" s="912">
        <v>8.8</v>
      </c>
      <c r="O689" s="912">
        <v>9.6</v>
      </c>
      <c r="P689" s="912">
        <v>9.2</v>
      </c>
      <c r="Q689" s="922">
        <v>8.87</v>
      </c>
    </row>
    <row r="690" s="135" customFormat="1" customHeight="1" spans="1:17">
      <c r="A690" s="610">
        <v>45156</v>
      </c>
      <c r="B690" s="610">
        <v>45162</v>
      </c>
      <c r="C690" s="73" t="s">
        <v>491</v>
      </c>
      <c r="D690" s="912">
        <v>8.4</v>
      </c>
      <c r="E690" s="912">
        <v>8.7</v>
      </c>
      <c r="F690" s="912">
        <v>8.7</v>
      </c>
      <c r="G690" s="912">
        <v>8.7</v>
      </c>
      <c r="H690" s="912">
        <v>8.9</v>
      </c>
      <c r="I690" s="912">
        <v>8.9</v>
      </c>
      <c r="J690" s="912">
        <v>8.8</v>
      </c>
      <c r="K690" s="912">
        <v>8.8</v>
      </c>
      <c r="L690" s="910">
        <v>8.8</v>
      </c>
      <c r="M690" s="912" t="s">
        <v>494</v>
      </c>
      <c r="N690" s="917" t="s">
        <v>494</v>
      </c>
      <c r="O690" s="912" t="s">
        <v>494</v>
      </c>
      <c r="P690" s="912" t="s">
        <v>494</v>
      </c>
      <c r="Q690" s="922">
        <v>8.74</v>
      </c>
    </row>
    <row r="691" s="135" customFormat="1" customHeight="1" spans="1:17">
      <c r="A691" s="610">
        <v>45156</v>
      </c>
      <c r="B691" s="610">
        <v>45162</v>
      </c>
      <c r="C691" s="73" t="s">
        <v>492</v>
      </c>
      <c r="D691" s="912">
        <v>0.1</v>
      </c>
      <c r="E691" s="912">
        <v>0.1</v>
      </c>
      <c r="F691" s="912">
        <v>0.1</v>
      </c>
      <c r="G691" s="912">
        <v>0</v>
      </c>
      <c r="H691" s="912">
        <v>0.2</v>
      </c>
      <c r="I691" s="912">
        <v>0.2</v>
      </c>
      <c r="J691" s="912">
        <v>0.6</v>
      </c>
      <c r="K691" s="912">
        <v>0.4</v>
      </c>
      <c r="L691" s="912">
        <v>0.5</v>
      </c>
      <c r="M691" s="920">
        <v>0.3</v>
      </c>
      <c r="N691" s="920">
        <v>0.3</v>
      </c>
      <c r="O691" s="912">
        <v>0.5</v>
      </c>
      <c r="P691" s="912">
        <v>0.5</v>
      </c>
      <c r="Q691" s="633">
        <v>0.29</v>
      </c>
    </row>
    <row r="692" s="135" customFormat="1" customHeight="1" spans="1:17">
      <c r="A692" s="610">
        <v>45156</v>
      </c>
      <c r="B692" s="610">
        <v>45162</v>
      </c>
      <c r="C692" s="73" t="s">
        <v>493</v>
      </c>
      <c r="D692" s="912">
        <v>0.1</v>
      </c>
      <c r="E692" s="912">
        <v>0.2</v>
      </c>
      <c r="F692" s="912">
        <v>0.2</v>
      </c>
      <c r="G692" s="912">
        <v>0.1</v>
      </c>
      <c r="H692" s="912">
        <v>0.2</v>
      </c>
      <c r="I692" s="912">
        <v>0.3</v>
      </c>
      <c r="J692" s="912">
        <v>0</v>
      </c>
      <c r="K692" s="912">
        <v>0.5</v>
      </c>
      <c r="L692" s="912">
        <v>0.5</v>
      </c>
      <c r="M692" s="912" t="s">
        <v>449</v>
      </c>
      <c r="N692" s="912" t="s">
        <v>449</v>
      </c>
      <c r="O692" s="912" t="s">
        <v>449</v>
      </c>
      <c r="P692" s="912" t="s">
        <v>449</v>
      </c>
      <c r="Q692" s="633">
        <v>0.16</v>
      </c>
    </row>
    <row r="693" s="135" customFormat="1" customHeight="1" spans="1:17">
      <c r="A693" s="610">
        <v>45163</v>
      </c>
      <c r="B693" s="610">
        <v>45169</v>
      </c>
      <c r="C693" s="73" t="s">
        <v>488</v>
      </c>
      <c r="D693" s="912">
        <v>8.3</v>
      </c>
      <c r="E693" s="912">
        <v>8.5</v>
      </c>
      <c r="F693" s="912">
        <v>8.4</v>
      </c>
      <c r="G693" s="912">
        <v>8.5</v>
      </c>
      <c r="H693" s="912">
        <v>8.6</v>
      </c>
      <c r="I693" s="912">
        <v>8.6</v>
      </c>
      <c r="J693" s="912">
        <v>8.8</v>
      </c>
      <c r="K693" s="912">
        <v>8.5</v>
      </c>
      <c r="L693" s="912">
        <v>8.3</v>
      </c>
      <c r="M693" s="917">
        <v>8.55</v>
      </c>
      <c r="N693" s="917">
        <v>8.5</v>
      </c>
      <c r="O693" s="912">
        <v>8.9</v>
      </c>
      <c r="P693" s="912">
        <v>8.6</v>
      </c>
      <c r="Q693" s="922">
        <v>8.54</v>
      </c>
    </row>
    <row r="694" s="135" customFormat="1" customHeight="1" spans="1:17">
      <c r="A694" s="610">
        <v>45163</v>
      </c>
      <c r="B694" s="610">
        <v>45169</v>
      </c>
      <c r="C694" s="73" t="s">
        <v>489</v>
      </c>
      <c r="D694" s="912">
        <v>8.3</v>
      </c>
      <c r="E694" s="912">
        <v>8.6</v>
      </c>
      <c r="F694" s="912">
        <v>8.5</v>
      </c>
      <c r="G694" s="912">
        <v>8.5</v>
      </c>
      <c r="H694" s="912">
        <v>8.7</v>
      </c>
      <c r="I694" s="912">
        <v>8.8</v>
      </c>
      <c r="J694" s="912">
        <v>9</v>
      </c>
      <c r="K694" s="912">
        <v>8.7</v>
      </c>
      <c r="L694" s="910">
        <v>8.5</v>
      </c>
      <c r="M694" s="912">
        <v>8.9</v>
      </c>
      <c r="N694" s="917">
        <v>8.8</v>
      </c>
      <c r="O694" s="912">
        <v>9.1</v>
      </c>
      <c r="P694" s="912">
        <v>8.8</v>
      </c>
      <c r="Q694" s="922">
        <v>8.71</v>
      </c>
    </row>
    <row r="695" s="135" customFormat="1" customHeight="1" spans="1:17">
      <c r="A695" s="610">
        <v>45163</v>
      </c>
      <c r="B695" s="610">
        <v>45169</v>
      </c>
      <c r="C695" s="73" t="s">
        <v>490</v>
      </c>
      <c r="D695" s="912">
        <v>8.4</v>
      </c>
      <c r="E695" s="912">
        <v>8.6</v>
      </c>
      <c r="F695" s="912">
        <v>8.5</v>
      </c>
      <c r="G695" s="912">
        <v>8.6</v>
      </c>
      <c r="H695" s="912">
        <v>8.8</v>
      </c>
      <c r="I695" s="912">
        <v>8.8</v>
      </c>
      <c r="J695" s="912">
        <v>9.2</v>
      </c>
      <c r="K695" s="912">
        <v>8.9</v>
      </c>
      <c r="L695" s="912">
        <v>8.8</v>
      </c>
      <c r="M695" s="912">
        <v>8.9</v>
      </c>
      <c r="N695" s="917">
        <v>8.8</v>
      </c>
      <c r="O695" s="912">
        <v>9.3</v>
      </c>
      <c r="P695" s="912">
        <v>9</v>
      </c>
      <c r="Q695" s="922">
        <v>8.82</v>
      </c>
    </row>
    <row r="696" s="135" customFormat="1" customHeight="1" spans="1:17">
      <c r="A696" s="610">
        <v>45163</v>
      </c>
      <c r="B696" s="610">
        <v>45169</v>
      </c>
      <c r="C696" s="73" t="s">
        <v>491</v>
      </c>
      <c r="D696" s="912">
        <v>8.4</v>
      </c>
      <c r="E696" s="912">
        <v>8.7</v>
      </c>
      <c r="F696" s="912">
        <v>8.6</v>
      </c>
      <c r="G696" s="912">
        <v>8.6</v>
      </c>
      <c r="H696" s="912">
        <v>8.8</v>
      </c>
      <c r="I696" s="912">
        <v>8.8</v>
      </c>
      <c r="J696" s="912">
        <v>9</v>
      </c>
      <c r="K696" s="912">
        <v>9</v>
      </c>
      <c r="L696" s="910">
        <v>8.8</v>
      </c>
      <c r="M696" s="912" t="s">
        <v>494</v>
      </c>
      <c r="N696" s="912" t="s">
        <v>494</v>
      </c>
      <c r="O696" s="912" t="s">
        <v>494</v>
      </c>
      <c r="P696" s="912" t="s">
        <v>494</v>
      </c>
      <c r="Q696" s="922">
        <v>8.74</v>
      </c>
    </row>
    <row r="697" s="135" customFormat="1" customHeight="1" spans="1:17">
      <c r="A697" s="610">
        <v>45163</v>
      </c>
      <c r="B697" s="610">
        <v>45169</v>
      </c>
      <c r="C697" s="73" t="s">
        <v>492</v>
      </c>
      <c r="D697" s="912">
        <v>0.1</v>
      </c>
      <c r="E697" s="912">
        <v>0.1</v>
      </c>
      <c r="F697" s="912">
        <v>0.1</v>
      </c>
      <c r="G697" s="912">
        <v>0.1</v>
      </c>
      <c r="H697" s="912">
        <v>0.2</v>
      </c>
      <c r="I697" s="912">
        <v>0.2</v>
      </c>
      <c r="J697" s="912">
        <v>0.4</v>
      </c>
      <c r="K697" s="912">
        <v>0.4</v>
      </c>
      <c r="L697" s="912">
        <v>0.5</v>
      </c>
      <c r="M697" s="860">
        <v>0.35</v>
      </c>
      <c r="N697" s="860">
        <v>0.3</v>
      </c>
      <c r="O697" s="912">
        <v>0.4</v>
      </c>
      <c r="P697" s="912">
        <v>0.4</v>
      </c>
      <c r="Q697" s="633">
        <v>0.28</v>
      </c>
    </row>
    <row r="698" s="135" customFormat="1" customHeight="1" spans="1:17">
      <c r="A698" s="610">
        <v>45163</v>
      </c>
      <c r="B698" s="610">
        <v>45169</v>
      </c>
      <c r="C698" s="73" t="s">
        <v>493</v>
      </c>
      <c r="D698" s="912">
        <v>0.1</v>
      </c>
      <c r="E698" s="912">
        <v>0.2</v>
      </c>
      <c r="F698" s="912">
        <v>0.2</v>
      </c>
      <c r="G698" s="912">
        <v>0.1</v>
      </c>
      <c r="H698" s="912">
        <v>0.2</v>
      </c>
      <c r="I698" s="912">
        <v>0.2</v>
      </c>
      <c r="J698" s="912">
        <v>0.2</v>
      </c>
      <c r="K698" s="912">
        <v>0.5</v>
      </c>
      <c r="L698" s="912">
        <v>0.5</v>
      </c>
      <c r="M698" s="912" t="s">
        <v>449</v>
      </c>
      <c r="N698" s="912" t="s">
        <v>449</v>
      </c>
      <c r="O698" s="912" t="s">
        <v>449</v>
      </c>
      <c r="P698" s="912" t="s">
        <v>449</v>
      </c>
      <c r="Q698" s="633">
        <v>0.2</v>
      </c>
    </row>
    <row r="699" s="135" customFormat="1" customHeight="1" spans="1:17">
      <c r="A699" s="610">
        <v>45170</v>
      </c>
      <c r="B699" s="610">
        <v>45176</v>
      </c>
      <c r="C699" s="73" t="s">
        <v>488</v>
      </c>
      <c r="D699" s="912">
        <v>8.1</v>
      </c>
      <c r="E699" s="912">
        <v>8.2</v>
      </c>
      <c r="F699" s="912">
        <v>8.2</v>
      </c>
      <c r="G699" s="912">
        <v>8.3</v>
      </c>
      <c r="H699" s="912">
        <v>8.5</v>
      </c>
      <c r="I699" s="699">
        <v>8.4</v>
      </c>
      <c r="J699" s="912">
        <v>8.7</v>
      </c>
      <c r="K699" s="699">
        <v>8.4</v>
      </c>
      <c r="L699" s="699">
        <v>8.15</v>
      </c>
      <c r="M699" s="912">
        <v>8.4</v>
      </c>
      <c r="N699" s="912">
        <v>8.4</v>
      </c>
      <c r="O699" s="912">
        <v>8.8</v>
      </c>
      <c r="P699" s="912">
        <v>8.5</v>
      </c>
      <c r="Q699" s="922">
        <v>8.39</v>
      </c>
    </row>
    <row r="700" s="135" customFormat="1" customHeight="1" spans="1:17">
      <c r="A700" s="610">
        <v>45170</v>
      </c>
      <c r="B700" s="610">
        <v>45176</v>
      </c>
      <c r="C700" s="73" t="s">
        <v>489</v>
      </c>
      <c r="D700" s="912">
        <v>8.2</v>
      </c>
      <c r="E700" s="912">
        <v>8.3</v>
      </c>
      <c r="F700" s="912">
        <v>8.3</v>
      </c>
      <c r="G700" s="912">
        <v>8.4</v>
      </c>
      <c r="H700" s="912">
        <v>8.6</v>
      </c>
      <c r="I700" s="699">
        <v>8.5</v>
      </c>
      <c r="J700" s="912">
        <v>8.9</v>
      </c>
      <c r="K700" s="699">
        <v>8.6</v>
      </c>
      <c r="L700" s="912">
        <v>8.3</v>
      </c>
      <c r="M700" s="912">
        <v>8.7</v>
      </c>
      <c r="N700" s="912">
        <v>8.7</v>
      </c>
      <c r="O700" s="912">
        <v>9</v>
      </c>
      <c r="P700" s="912">
        <v>8.7</v>
      </c>
      <c r="Q700" s="922">
        <v>8.55</v>
      </c>
    </row>
    <row r="701" s="135" customFormat="1" customHeight="1" spans="1:17">
      <c r="A701" s="610">
        <v>45170</v>
      </c>
      <c r="B701" s="610">
        <v>45176</v>
      </c>
      <c r="C701" s="73" t="s">
        <v>490</v>
      </c>
      <c r="D701" s="912">
        <v>8.2</v>
      </c>
      <c r="E701" s="912">
        <v>8.4</v>
      </c>
      <c r="F701" s="912">
        <v>8.4</v>
      </c>
      <c r="G701" s="912">
        <v>8.4</v>
      </c>
      <c r="H701" s="912">
        <v>8.7</v>
      </c>
      <c r="I701" s="699">
        <v>8.6</v>
      </c>
      <c r="J701" s="912">
        <v>9.1</v>
      </c>
      <c r="K701" s="699">
        <v>8.75</v>
      </c>
      <c r="L701" s="699">
        <v>8.65</v>
      </c>
      <c r="M701" s="912">
        <v>8.7</v>
      </c>
      <c r="N701" s="912">
        <v>8.7</v>
      </c>
      <c r="O701" s="912">
        <v>9.2</v>
      </c>
      <c r="P701" s="912">
        <v>8.9</v>
      </c>
      <c r="Q701" s="922">
        <v>8.67</v>
      </c>
    </row>
    <row r="702" s="135" customFormat="1" customHeight="1" spans="1:17">
      <c r="A702" s="610">
        <v>45170</v>
      </c>
      <c r="B702" s="610">
        <v>45176</v>
      </c>
      <c r="C702" s="73" t="s">
        <v>491</v>
      </c>
      <c r="D702" s="912">
        <v>8.1</v>
      </c>
      <c r="E702" s="912">
        <v>8.3</v>
      </c>
      <c r="F702" s="912">
        <v>8.4</v>
      </c>
      <c r="G702" s="912">
        <v>8.4</v>
      </c>
      <c r="H702" s="912">
        <v>8.7</v>
      </c>
      <c r="I702" s="699">
        <v>8.65</v>
      </c>
      <c r="J702" s="912">
        <v>8.9</v>
      </c>
      <c r="K702" s="699">
        <v>8.85</v>
      </c>
      <c r="L702" s="699">
        <v>8.65</v>
      </c>
      <c r="M702" s="912" t="s">
        <v>494</v>
      </c>
      <c r="N702" s="917" t="s">
        <v>494</v>
      </c>
      <c r="O702" s="912" t="s">
        <v>494</v>
      </c>
      <c r="P702" s="912" t="s">
        <v>494</v>
      </c>
      <c r="Q702" s="922">
        <v>8.55</v>
      </c>
    </row>
    <row r="703" s="135" customFormat="1" customHeight="1" spans="1:17">
      <c r="A703" s="610">
        <v>45170</v>
      </c>
      <c r="B703" s="610">
        <v>45176</v>
      </c>
      <c r="C703" s="73" t="s">
        <v>492</v>
      </c>
      <c r="D703" s="912">
        <v>0.1</v>
      </c>
      <c r="E703" s="912">
        <v>0.2</v>
      </c>
      <c r="F703" s="912">
        <v>0.2</v>
      </c>
      <c r="G703" s="912">
        <v>0.1</v>
      </c>
      <c r="H703" s="912">
        <v>0.2</v>
      </c>
      <c r="I703" s="699">
        <v>0.2</v>
      </c>
      <c r="J703" s="912">
        <v>0.4</v>
      </c>
      <c r="K703" s="699">
        <v>0.35</v>
      </c>
      <c r="L703" s="912">
        <v>0.5</v>
      </c>
      <c r="M703" s="860">
        <v>0.3</v>
      </c>
      <c r="N703" s="860">
        <v>0.3</v>
      </c>
      <c r="O703" s="912">
        <v>0.4</v>
      </c>
      <c r="P703" s="912">
        <v>0.4</v>
      </c>
      <c r="Q703" s="633">
        <v>0.28</v>
      </c>
    </row>
    <row r="704" s="135" customFormat="1" customHeight="1" spans="1:17">
      <c r="A704" s="610">
        <v>45170</v>
      </c>
      <c r="B704" s="610">
        <v>45176</v>
      </c>
      <c r="C704" s="73" t="s">
        <v>493</v>
      </c>
      <c r="D704" s="912">
        <v>0</v>
      </c>
      <c r="E704" s="912">
        <v>0.1</v>
      </c>
      <c r="F704" s="912">
        <v>0.2</v>
      </c>
      <c r="G704" s="912">
        <v>0.1</v>
      </c>
      <c r="H704" s="912">
        <v>0.2</v>
      </c>
      <c r="I704" s="699">
        <v>0.25</v>
      </c>
      <c r="J704" s="912">
        <v>0.2</v>
      </c>
      <c r="K704" s="699">
        <v>0.45</v>
      </c>
      <c r="L704" s="912">
        <v>0.5</v>
      </c>
      <c r="M704" s="912" t="s">
        <v>449</v>
      </c>
      <c r="N704" s="912" t="s">
        <v>449</v>
      </c>
      <c r="O704" s="912" t="s">
        <v>449</v>
      </c>
      <c r="P704" s="912" t="s">
        <v>449</v>
      </c>
      <c r="Q704" s="633">
        <v>0.16</v>
      </c>
    </row>
    <row r="705" s="135" customFormat="1" customHeight="1" spans="1:17">
      <c r="A705" s="610">
        <v>45177</v>
      </c>
      <c r="B705" s="610">
        <v>45183</v>
      </c>
      <c r="C705" s="73" t="s">
        <v>488</v>
      </c>
      <c r="D705" s="912">
        <v>8.1</v>
      </c>
      <c r="E705" s="912">
        <v>8.2</v>
      </c>
      <c r="F705" s="912">
        <v>8.2</v>
      </c>
      <c r="G705" s="912">
        <v>8.2</v>
      </c>
      <c r="H705" s="912">
        <v>8.4</v>
      </c>
      <c r="I705" s="699">
        <v>8.3</v>
      </c>
      <c r="J705" s="912">
        <v>8.5</v>
      </c>
      <c r="K705" s="699">
        <v>8.2</v>
      </c>
      <c r="L705" s="699">
        <v>7.9</v>
      </c>
      <c r="M705" s="912">
        <v>8.3</v>
      </c>
      <c r="N705" s="912">
        <v>8.3</v>
      </c>
      <c r="O705" s="912">
        <v>8.6</v>
      </c>
      <c r="P705" s="912">
        <v>8.2</v>
      </c>
      <c r="Q705" s="613">
        <v>8.26</v>
      </c>
    </row>
    <row r="706" s="135" customFormat="1" customHeight="1" spans="1:17">
      <c r="A706" s="610">
        <v>45177</v>
      </c>
      <c r="B706" s="610">
        <v>45183</v>
      </c>
      <c r="C706" s="73" t="s">
        <v>489</v>
      </c>
      <c r="D706" s="912">
        <v>8.3</v>
      </c>
      <c r="E706" s="912">
        <v>8.4</v>
      </c>
      <c r="F706" s="912">
        <v>8.3</v>
      </c>
      <c r="G706" s="912">
        <v>8.4</v>
      </c>
      <c r="H706" s="912">
        <v>8.6</v>
      </c>
      <c r="I706" s="699">
        <v>8.5</v>
      </c>
      <c r="J706" s="912">
        <v>8.9</v>
      </c>
      <c r="K706" s="699">
        <v>8.6</v>
      </c>
      <c r="L706" s="912">
        <v>8.1</v>
      </c>
      <c r="M706" s="912">
        <v>8.6</v>
      </c>
      <c r="N706" s="912">
        <v>8.6</v>
      </c>
      <c r="O706" s="912">
        <v>8.9</v>
      </c>
      <c r="P706" s="912">
        <v>8.5</v>
      </c>
      <c r="Q706" s="613">
        <v>8.52</v>
      </c>
    </row>
    <row r="707" s="135" customFormat="1" customHeight="1" spans="1:17">
      <c r="A707" s="610">
        <v>45177</v>
      </c>
      <c r="B707" s="610">
        <v>45183</v>
      </c>
      <c r="C707" s="73" t="s">
        <v>490</v>
      </c>
      <c r="D707" s="912">
        <v>8.3</v>
      </c>
      <c r="E707" s="699">
        <v>8.5</v>
      </c>
      <c r="F707" s="912">
        <v>8.4</v>
      </c>
      <c r="G707" s="912">
        <v>8.4</v>
      </c>
      <c r="H707" s="912">
        <v>8.6</v>
      </c>
      <c r="I707" s="699">
        <v>8.5</v>
      </c>
      <c r="J707" s="912">
        <v>9</v>
      </c>
      <c r="K707" s="699">
        <v>8.65</v>
      </c>
      <c r="L707" s="699">
        <v>8.4</v>
      </c>
      <c r="M707" s="912">
        <v>8.6</v>
      </c>
      <c r="N707" s="912">
        <v>8.6</v>
      </c>
      <c r="O707" s="912">
        <v>9</v>
      </c>
      <c r="P707" s="912">
        <v>8.6</v>
      </c>
      <c r="Q707" s="613">
        <v>8.58</v>
      </c>
    </row>
    <row r="708" s="135" customFormat="1" customHeight="1" spans="1:17">
      <c r="A708" s="610">
        <v>45177</v>
      </c>
      <c r="B708" s="610">
        <v>45183</v>
      </c>
      <c r="C708" s="73" t="s">
        <v>491</v>
      </c>
      <c r="D708" s="912">
        <v>8.3</v>
      </c>
      <c r="E708" s="699">
        <v>8.4</v>
      </c>
      <c r="F708" s="912">
        <v>8.4</v>
      </c>
      <c r="G708" s="912">
        <v>8.4</v>
      </c>
      <c r="H708" s="912">
        <v>8.6</v>
      </c>
      <c r="I708" s="699">
        <v>8.6</v>
      </c>
      <c r="J708" s="912">
        <v>8.8</v>
      </c>
      <c r="K708" s="699">
        <v>8.7</v>
      </c>
      <c r="L708" s="699">
        <v>8.4</v>
      </c>
      <c r="M708" s="912" t="s">
        <v>494</v>
      </c>
      <c r="N708" s="917" t="s">
        <v>494</v>
      </c>
      <c r="O708" s="912" t="s">
        <v>494</v>
      </c>
      <c r="P708" s="912" t="s">
        <v>494</v>
      </c>
      <c r="Q708" s="613">
        <v>8.51</v>
      </c>
    </row>
    <row r="709" s="135" customFormat="1" customHeight="1" spans="1:17">
      <c r="A709" s="610">
        <v>45177</v>
      </c>
      <c r="B709" s="610">
        <v>45183</v>
      </c>
      <c r="C709" s="73" t="s">
        <v>492</v>
      </c>
      <c r="D709" s="912">
        <v>0.2</v>
      </c>
      <c r="E709" s="912">
        <v>0.3</v>
      </c>
      <c r="F709" s="912">
        <v>0.2</v>
      </c>
      <c r="G709" s="912">
        <v>0.2</v>
      </c>
      <c r="H709" s="912">
        <v>0.2</v>
      </c>
      <c r="I709" s="912">
        <v>0.2</v>
      </c>
      <c r="J709" s="912">
        <v>0.5</v>
      </c>
      <c r="K709" s="923">
        <v>0.45</v>
      </c>
      <c r="L709" s="912">
        <v>0.5</v>
      </c>
      <c r="M709" s="860">
        <v>0.3</v>
      </c>
      <c r="N709" s="860">
        <v>0.3</v>
      </c>
      <c r="O709" s="912">
        <v>0.4</v>
      </c>
      <c r="P709" s="912">
        <v>0.4</v>
      </c>
      <c r="Q709" s="613">
        <v>0.32</v>
      </c>
    </row>
    <row r="710" s="135" customFormat="1" customHeight="1" spans="1:17">
      <c r="A710" s="610">
        <v>45177</v>
      </c>
      <c r="B710" s="610">
        <v>45183</v>
      </c>
      <c r="C710" s="73" t="s">
        <v>493</v>
      </c>
      <c r="D710" s="912">
        <v>0.2</v>
      </c>
      <c r="E710" s="912">
        <v>0.2</v>
      </c>
      <c r="F710" s="912">
        <v>0.2</v>
      </c>
      <c r="G710" s="912">
        <v>0.2</v>
      </c>
      <c r="H710" s="912">
        <v>0.2</v>
      </c>
      <c r="I710" s="923">
        <v>0.3</v>
      </c>
      <c r="J710" s="912">
        <v>0.3</v>
      </c>
      <c r="K710" s="923">
        <v>0.5</v>
      </c>
      <c r="L710" s="912">
        <v>0.5</v>
      </c>
      <c r="M710" s="912" t="s">
        <v>449</v>
      </c>
      <c r="N710" s="912" t="s">
        <v>449</v>
      </c>
      <c r="O710" s="912" t="s">
        <v>449</v>
      </c>
      <c r="P710" s="912" t="s">
        <v>449</v>
      </c>
      <c r="Q710" s="613">
        <v>0.25</v>
      </c>
    </row>
    <row r="711" s="135" customFormat="1" customHeight="1" spans="1:17">
      <c r="A711" s="543">
        <v>45184</v>
      </c>
      <c r="B711" s="543">
        <v>45190</v>
      </c>
      <c r="C711" s="73" t="s">
        <v>488</v>
      </c>
      <c r="D711" s="912">
        <v>8</v>
      </c>
      <c r="E711" s="912">
        <v>8.1</v>
      </c>
      <c r="F711" s="912">
        <v>8.1</v>
      </c>
      <c r="G711" s="912">
        <v>8.1</v>
      </c>
      <c r="H711" s="912">
        <v>8.3</v>
      </c>
      <c r="I711" s="699">
        <v>8.2</v>
      </c>
      <c r="J711" s="912">
        <v>8.4</v>
      </c>
      <c r="K711" s="912">
        <v>8</v>
      </c>
      <c r="L711" s="912">
        <v>7.9</v>
      </c>
      <c r="M711" s="912">
        <v>8.1</v>
      </c>
      <c r="N711" s="912">
        <v>8</v>
      </c>
      <c r="O711" s="912">
        <v>8.4</v>
      </c>
      <c r="P711" s="912">
        <v>8</v>
      </c>
      <c r="Q711" s="613">
        <v>8.12</v>
      </c>
    </row>
    <row r="712" s="135" customFormat="1" customHeight="1" spans="1:17">
      <c r="A712" s="543">
        <v>45184</v>
      </c>
      <c r="B712" s="543">
        <v>45190</v>
      </c>
      <c r="C712" s="73" t="s">
        <v>489</v>
      </c>
      <c r="D712" s="912">
        <v>8.3</v>
      </c>
      <c r="E712" s="912">
        <v>8.3</v>
      </c>
      <c r="F712" s="912">
        <v>8.3</v>
      </c>
      <c r="G712" s="912">
        <v>8.3</v>
      </c>
      <c r="H712" s="912">
        <v>8.5</v>
      </c>
      <c r="I712" s="699">
        <v>8.4</v>
      </c>
      <c r="J712" s="912">
        <v>8.8</v>
      </c>
      <c r="K712" s="912">
        <v>8.3</v>
      </c>
      <c r="L712" s="912">
        <v>8.1</v>
      </c>
      <c r="M712" s="912">
        <v>8.4</v>
      </c>
      <c r="N712" s="912">
        <v>8.3</v>
      </c>
      <c r="O712" s="912">
        <v>8.7</v>
      </c>
      <c r="P712" s="912">
        <v>8.3</v>
      </c>
      <c r="Q712" s="613">
        <v>8.38</v>
      </c>
    </row>
    <row r="713" s="135" customFormat="1" customHeight="1" spans="1:17">
      <c r="A713" s="543">
        <v>45184</v>
      </c>
      <c r="B713" s="543">
        <v>45190</v>
      </c>
      <c r="C713" s="73" t="s">
        <v>490</v>
      </c>
      <c r="D713" s="912">
        <v>8.3</v>
      </c>
      <c r="E713" s="912">
        <v>8.3</v>
      </c>
      <c r="F713" s="912">
        <v>8.3</v>
      </c>
      <c r="G713" s="912">
        <v>8.4</v>
      </c>
      <c r="H713" s="912">
        <v>8.6</v>
      </c>
      <c r="I713" s="699">
        <v>8.4</v>
      </c>
      <c r="J713" s="912">
        <v>8.9</v>
      </c>
      <c r="K713" s="912">
        <v>8.4</v>
      </c>
      <c r="L713" s="912">
        <v>8.4</v>
      </c>
      <c r="M713" s="912">
        <v>8.5</v>
      </c>
      <c r="N713" s="912">
        <v>8.3</v>
      </c>
      <c r="O713" s="912">
        <v>8.8</v>
      </c>
      <c r="P713" s="912">
        <v>8.4</v>
      </c>
      <c r="Q713" s="613">
        <v>8.46</v>
      </c>
    </row>
    <row r="714" s="135" customFormat="1" customHeight="1" spans="1:17">
      <c r="A714" s="543">
        <v>45184</v>
      </c>
      <c r="B714" s="543">
        <v>45190</v>
      </c>
      <c r="C714" s="73" t="s">
        <v>491</v>
      </c>
      <c r="D714" s="912">
        <v>8.3</v>
      </c>
      <c r="E714" s="912">
        <v>8.3</v>
      </c>
      <c r="F714" s="912">
        <v>8.3</v>
      </c>
      <c r="G714" s="912">
        <v>8.4</v>
      </c>
      <c r="H714" s="912">
        <v>8.6</v>
      </c>
      <c r="I714" s="699">
        <v>8.5</v>
      </c>
      <c r="J714" s="912">
        <v>8.8</v>
      </c>
      <c r="K714" s="912">
        <v>8.5</v>
      </c>
      <c r="L714" s="912">
        <v>8.4</v>
      </c>
      <c r="M714" s="912" t="s">
        <v>494</v>
      </c>
      <c r="N714" s="917" t="s">
        <v>494</v>
      </c>
      <c r="O714" s="912" t="s">
        <v>494</v>
      </c>
      <c r="P714" s="912" t="s">
        <v>494</v>
      </c>
      <c r="Q714" s="613">
        <v>8.46</v>
      </c>
    </row>
    <row r="715" s="135" customFormat="1" customHeight="1" spans="1:17">
      <c r="A715" s="543">
        <v>45184</v>
      </c>
      <c r="B715" s="543">
        <v>45190</v>
      </c>
      <c r="C715" s="73" t="s">
        <v>492</v>
      </c>
      <c r="D715" s="912">
        <v>0.3</v>
      </c>
      <c r="E715" s="912">
        <v>0.2</v>
      </c>
      <c r="F715" s="912">
        <v>0.2</v>
      </c>
      <c r="G715" s="912">
        <v>0.3</v>
      </c>
      <c r="H715" s="912">
        <v>0.3</v>
      </c>
      <c r="I715" s="912">
        <v>0.2</v>
      </c>
      <c r="J715" s="912">
        <v>0.5</v>
      </c>
      <c r="K715" s="912">
        <v>0.4</v>
      </c>
      <c r="L715" s="912">
        <v>0.5</v>
      </c>
      <c r="M715" s="860">
        <v>0.4</v>
      </c>
      <c r="N715" s="860">
        <v>0.3</v>
      </c>
      <c r="O715" s="860">
        <v>0.4</v>
      </c>
      <c r="P715" s="860">
        <v>0.4</v>
      </c>
      <c r="Q715" s="613">
        <v>0.34</v>
      </c>
    </row>
    <row r="716" s="135" customFormat="1" customHeight="1" spans="1:17">
      <c r="A716" s="543">
        <v>45184</v>
      </c>
      <c r="B716" s="543">
        <v>45190</v>
      </c>
      <c r="C716" s="73" t="s">
        <v>493</v>
      </c>
      <c r="D716" s="912">
        <v>0.3</v>
      </c>
      <c r="E716" s="912">
        <v>0.2</v>
      </c>
      <c r="F716" s="912">
        <v>0.2</v>
      </c>
      <c r="G716" s="912">
        <v>0.3</v>
      </c>
      <c r="H716" s="912">
        <v>0.3</v>
      </c>
      <c r="I716" s="912">
        <v>0.3</v>
      </c>
      <c r="J716" s="912">
        <v>0.4</v>
      </c>
      <c r="K716" s="912">
        <v>0.5</v>
      </c>
      <c r="L716" s="912">
        <v>0.5</v>
      </c>
      <c r="M716" s="912" t="s">
        <v>449</v>
      </c>
      <c r="N716" s="912" t="s">
        <v>449</v>
      </c>
      <c r="O716" s="912" t="s">
        <v>449</v>
      </c>
      <c r="P716" s="912" t="s">
        <v>449</v>
      </c>
      <c r="Q716" s="613">
        <v>0.34</v>
      </c>
    </row>
    <row r="717" s="135" customFormat="1" customHeight="1" spans="1:17">
      <c r="A717" s="610">
        <v>45191</v>
      </c>
      <c r="B717" s="610">
        <v>45197</v>
      </c>
      <c r="C717" s="73" t="s">
        <v>488</v>
      </c>
      <c r="D717" s="912">
        <v>7.9</v>
      </c>
      <c r="E717" s="912">
        <v>8</v>
      </c>
      <c r="F717" s="912">
        <v>8</v>
      </c>
      <c r="G717" s="912">
        <v>8</v>
      </c>
      <c r="H717" s="912">
        <v>8.2</v>
      </c>
      <c r="I717" s="699">
        <v>8.1</v>
      </c>
      <c r="J717" s="912">
        <v>8.2</v>
      </c>
      <c r="K717" s="912">
        <v>7.8</v>
      </c>
      <c r="L717" s="912">
        <v>7.7</v>
      </c>
      <c r="M717" s="912">
        <v>7.8</v>
      </c>
      <c r="N717" s="912">
        <v>8</v>
      </c>
      <c r="O717" s="912">
        <v>8.1</v>
      </c>
      <c r="P717" s="912">
        <v>7.7</v>
      </c>
      <c r="Q717" s="613">
        <v>7.96</v>
      </c>
    </row>
    <row r="718" s="135" customFormat="1" customHeight="1" spans="1:17">
      <c r="A718" s="610">
        <v>45191</v>
      </c>
      <c r="B718" s="610">
        <v>45197</v>
      </c>
      <c r="C718" s="73" t="s">
        <v>489</v>
      </c>
      <c r="D718" s="912">
        <v>8.1</v>
      </c>
      <c r="E718" s="912">
        <v>8.1</v>
      </c>
      <c r="F718" s="912">
        <v>8.1</v>
      </c>
      <c r="G718" s="912">
        <v>8.1</v>
      </c>
      <c r="H718" s="912">
        <v>8.3</v>
      </c>
      <c r="I718" s="699">
        <v>8.2</v>
      </c>
      <c r="J718" s="912">
        <v>8.5</v>
      </c>
      <c r="K718" s="912">
        <v>8.2</v>
      </c>
      <c r="L718" s="912">
        <v>8.1</v>
      </c>
      <c r="M718" s="912">
        <v>8.1</v>
      </c>
      <c r="N718" s="912">
        <v>8.3</v>
      </c>
      <c r="O718" s="912">
        <v>8.3</v>
      </c>
      <c r="P718" s="912">
        <v>7.9</v>
      </c>
      <c r="Q718" s="613">
        <v>8.18</v>
      </c>
    </row>
    <row r="719" s="135" customFormat="1" customHeight="1" spans="1:17">
      <c r="A719" s="610">
        <v>45191</v>
      </c>
      <c r="B719" s="610">
        <v>45197</v>
      </c>
      <c r="C719" s="73" t="s">
        <v>490</v>
      </c>
      <c r="D719" s="912">
        <v>8.1</v>
      </c>
      <c r="E719" s="912">
        <v>8.2</v>
      </c>
      <c r="F719" s="912">
        <v>8.2</v>
      </c>
      <c r="G719" s="912">
        <v>8.2</v>
      </c>
      <c r="H719" s="912">
        <v>8.4</v>
      </c>
      <c r="I719" s="699">
        <v>8.3</v>
      </c>
      <c r="J719" s="912">
        <v>8.6</v>
      </c>
      <c r="K719" s="912">
        <v>8.3</v>
      </c>
      <c r="L719" s="912">
        <v>8.2</v>
      </c>
      <c r="M719" s="912">
        <v>8.2</v>
      </c>
      <c r="N719" s="912">
        <v>8.3</v>
      </c>
      <c r="O719" s="912">
        <v>8.5</v>
      </c>
      <c r="P719" s="912">
        <v>8.1</v>
      </c>
      <c r="Q719" s="613">
        <v>8.28</v>
      </c>
    </row>
    <row r="720" s="135" customFormat="1" customHeight="1" spans="1:17">
      <c r="A720" s="610">
        <v>45191</v>
      </c>
      <c r="B720" s="610">
        <v>45197</v>
      </c>
      <c r="C720" s="73" t="s">
        <v>491</v>
      </c>
      <c r="D720" s="912">
        <v>8.1</v>
      </c>
      <c r="E720" s="912">
        <v>8.2</v>
      </c>
      <c r="F720" s="912">
        <v>8.2</v>
      </c>
      <c r="G720" s="912">
        <v>8.2</v>
      </c>
      <c r="H720" s="912">
        <v>8.4</v>
      </c>
      <c r="I720" s="699">
        <v>8.3</v>
      </c>
      <c r="J720" s="912">
        <v>8.5</v>
      </c>
      <c r="K720" s="912">
        <v>8.3</v>
      </c>
      <c r="L720" s="912">
        <v>8.2</v>
      </c>
      <c r="M720" s="912" t="s">
        <v>494</v>
      </c>
      <c r="N720" s="917" t="s">
        <v>494</v>
      </c>
      <c r="O720" s="912" t="s">
        <v>494</v>
      </c>
      <c r="P720" s="912" t="s">
        <v>494</v>
      </c>
      <c r="Q720" s="613">
        <v>8.27</v>
      </c>
    </row>
    <row r="721" s="135" customFormat="1" customHeight="1" spans="1:17">
      <c r="A721" s="610">
        <v>45191</v>
      </c>
      <c r="B721" s="610">
        <v>45197</v>
      </c>
      <c r="C721" s="73" t="s">
        <v>492</v>
      </c>
      <c r="D721" s="912">
        <v>0.2</v>
      </c>
      <c r="E721" s="912">
        <v>0.2</v>
      </c>
      <c r="F721" s="912">
        <v>0.2</v>
      </c>
      <c r="G721" s="912">
        <v>0.2</v>
      </c>
      <c r="H721" s="912">
        <v>0.2</v>
      </c>
      <c r="I721" s="912">
        <v>0.2</v>
      </c>
      <c r="J721" s="912">
        <v>0.4</v>
      </c>
      <c r="K721" s="912">
        <v>0.5</v>
      </c>
      <c r="L721" s="912">
        <v>0.5</v>
      </c>
      <c r="M721" s="860">
        <v>0.4</v>
      </c>
      <c r="N721" s="860">
        <v>0.3</v>
      </c>
      <c r="O721" s="860">
        <v>0.4</v>
      </c>
      <c r="P721" s="860">
        <v>0.4</v>
      </c>
      <c r="Q721" s="613">
        <v>0.32</v>
      </c>
    </row>
    <row r="722" s="135" customFormat="1" customHeight="1" spans="1:17">
      <c r="A722" s="610">
        <v>45191</v>
      </c>
      <c r="B722" s="610">
        <v>45197</v>
      </c>
      <c r="C722" s="73" t="s">
        <v>493</v>
      </c>
      <c r="D722" s="912">
        <v>0.2</v>
      </c>
      <c r="E722" s="912">
        <v>0.2</v>
      </c>
      <c r="F722" s="912">
        <v>0.2</v>
      </c>
      <c r="G722" s="912">
        <v>0.2</v>
      </c>
      <c r="H722" s="912">
        <v>0.2</v>
      </c>
      <c r="I722" s="912">
        <v>0.2</v>
      </c>
      <c r="J722" s="912">
        <v>0.3</v>
      </c>
      <c r="K722" s="912">
        <v>0.5</v>
      </c>
      <c r="L722" s="912">
        <v>0.5</v>
      </c>
      <c r="M722" s="912" t="s">
        <v>449</v>
      </c>
      <c r="N722" s="912" t="s">
        <v>449</v>
      </c>
      <c r="O722" s="912" t="s">
        <v>449</v>
      </c>
      <c r="P722" s="912" t="s">
        <v>449</v>
      </c>
      <c r="Q722" s="613">
        <v>0.31</v>
      </c>
    </row>
    <row r="723" s="135" customFormat="1" customHeight="1" spans="1:17">
      <c r="A723" s="610">
        <v>45198</v>
      </c>
      <c r="B723" s="610">
        <v>45205</v>
      </c>
      <c r="C723" s="73" t="s">
        <v>488</v>
      </c>
      <c r="D723" s="912">
        <v>7.8</v>
      </c>
      <c r="E723" s="912">
        <v>7.9</v>
      </c>
      <c r="F723" s="912">
        <v>7.9</v>
      </c>
      <c r="G723" s="912">
        <v>7.9</v>
      </c>
      <c r="H723" s="912">
        <v>8.1</v>
      </c>
      <c r="I723" s="699">
        <v>8</v>
      </c>
      <c r="J723" s="912">
        <v>8.2</v>
      </c>
      <c r="K723" s="912">
        <v>8</v>
      </c>
      <c r="L723" s="699">
        <v>7.8</v>
      </c>
      <c r="M723" s="912">
        <v>7.8</v>
      </c>
      <c r="N723" s="912">
        <v>8</v>
      </c>
      <c r="O723" s="912">
        <v>8.1</v>
      </c>
      <c r="P723" s="912">
        <v>7.8</v>
      </c>
      <c r="Q723" s="613">
        <v>7.95</v>
      </c>
    </row>
    <row r="724" s="135" customFormat="1" customHeight="1" spans="1:17">
      <c r="A724" s="610">
        <v>45198</v>
      </c>
      <c r="B724" s="610">
        <v>45205</v>
      </c>
      <c r="C724" s="73" t="s">
        <v>489</v>
      </c>
      <c r="D724" s="912">
        <v>8</v>
      </c>
      <c r="E724" s="912">
        <v>8</v>
      </c>
      <c r="F724" s="912">
        <v>8</v>
      </c>
      <c r="G724" s="912">
        <v>8.1</v>
      </c>
      <c r="H724" s="912">
        <v>8.3</v>
      </c>
      <c r="I724" s="699">
        <v>8.2</v>
      </c>
      <c r="J724" s="912">
        <v>8.5</v>
      </c>
      <c r="K724" s="912">
        <v>8.4</v>
      </c>
      <c r="L724" s="912">
        <v>8.2</v>
      </c>
      <c r="M724" s="912">
        <v>8.1</v>
      </c>
      <c r="N724" s="912">
        <v>8.3</v>
      </c>
      <c r="O724" s="912">
        <v>8.4</v>
      </c>
      <c r="P724" s="912">
        <v>8</v>
      </c>
      <c r="Q724" s="613">
        <v>8.19</v>
      </c>
    </row>
    <row r="725" s="135" customFormat="1" customHeight="1" spans="1:17">
      <c r="A725" s="610">
        <v>45198</v>
      </c>
      <c r="B725" s="610">
        <v>45205</v>
      </c>
      <c r="C725" s="73" t="s">
        <v>490</v>
      </c>
      <c r="D725" s="912">
        <v>8</v>
      </c>
      <c r="E725" s="912">
        <v>8.1</v>
      </c>
      <c r="F725" s="912">
        <v>8.1</v>
      </c>
      <c r="G725" s="912">
        <v>8.2</v>
      </c>
      <c r="H725" s="912">
        <v>8.4</v>
      </c>
      <c r="I725" s="699">
        <v>8.2</v>
      </c>
      <c r="J725" s="912">
        <v>8.6</v>
      </c>
      <c r="K725" s="912">
        <v>8.5</v>
      </c>
      <c r="L725" s="699">
        <v>8.3</v>
      </c>
      <c r="M725" s="912">
        <v>8.2</v>
      </c>
      <c r="N725" s="912">
        <v>8.3</v>
      </c>
      <c r="O725" s="912">
        <v>8.5</v>
      </c>
      <c r="P725" s="912">
        <v>8.2</v>
      </c>
      <c r="Q725" s="613">
        <v>8.28</v>
      </c>
    </row>
    <row r="726" s="135" customFormat="1" customHeight="1" spans="1:17">
      <c r="A726" s="610">
        <v>45198</v>
      </c>
      <c r="B726" s="610">
        <v>45205</v>
      </c>
      <c r="C726" s="73" t="s">
        <v>491</v>
      </c>
      <c r="D726" s="912">
        <v>8</v>
      </c>
      <c r="E726" s="912">
        <v>8.1</v>
      </c>
      <c r="F726" s="912">
        <v>8.1</v>
      </c>
      <c r="G726" s="912">
        <v>8.2</v>
      </c>
      <c r="H726" s="912">
        <v>8.4</v>
      </c>
      <c r="I726" s="699">
        <v>8.2</v>
      </c>
      <c r="J726" s="912">
        <v>8.5</v>
      </c>
      <c r="K726" s="912">
        <v>8.5</v>
      </c>
      <c r="L726" s="699">
        <v>8.3</v>
      </c>
      <c r="M726" s="912" t="s">
        <v>494</v>
      </c>
      <c r="N726" s="917" t="s">
        <v>494</v>
      </c>
      <c r="O726" s="912" t="s">
        <v>494</v>
      </c>
      <c r="P726" s="912" t="s">
        <v>494</v>
      </c>
      <c r="Q726" s="613">
        <v>8.26</v>
      </c>
    </row>
    <row r="727" s="135" customFormat="1" customHeight="1" spans="1:17">
      <c r="A727" s="610">
        <v>45198</v>
      </c>
      <c r="B727" s="610">
        <v>45205</v>
      </c>
      <c r="C727" s="73" t="s">
        <v>492</v>
      </c>
      <c r="D727" s="912">
        <v>0.2</v>
      </c>
      <c r="E727" s="912">
        <v>0.2</v>
      </c>
      <c r="F727" s="912">
        <v>0.2</v>
      </c>
      <c r="G727" s="912">
        <v>0.3</v>
      </c>
      <c r="H727" s="912">
        <v>0.3</v>
      </c>
      <c r="I727" s="912">
        <v>0.2</v>
      </c>
      <c r="J727" s="912">
        <v>0.4</v>
      </c>
      <c r="K727" s="912">
        <v>0.5</v>
      </c>
      <c r="L727" s="912">
        <v>0.5</v>
      </c>
      <c r="M727" s="860">
        <v>0.4</v>
      </c>
      <c r="N727" s="860">
        <v>0.3</v>
      </c>
      <c r="O727" s="860">
        <v>0.4</v>
      </c>
      <c r="P727" s="860">
        <v>0.4</v>
      </c>
      <c r="Q727" s="860">
        <v>0.33</v>
      </c>
    </row>
    <row r="728" s="135" customFormat="1" customHeight="1" spans="1:17">
      <c r="A728" s="610">
        <v>45198</v>
      </c>
      <c r="B728" s="610">
        <v>45205</v>
      </c>
      <c r="C728" s="73" t="s">
        <v>493</v>
      </c>
      <c r="D728" s="912">
        <v>0.2</v>
      </c>
      <c r="E728" s="912">
        <v>0.2</v>
      </c>
      <c r="F728" s="912">
        <v>0.2</v>
      </c>
      <c r="G728" s="912">
        <v>0.3</v>
      </c>
      <c r="H728" s="912">
        <v>0.3</v>
      </c>
      <c r="I728" s="912">
        <v>0.2</v>
      </c>
      <c r="J728" s="912">
        <v>0.3</v>
      </c>
      <c r="K728" s="912">
        <v>0.5</v>
      </c>
      <c r="L728" s="912">
        <v>0.5</v>
      </c>
      <c r="M728" s="912" t="s">
        <v>449</v>
      </c>
      <c r="N728" s="912" t="s">
        <v>449</v>
      </c>
      <c r="O728" s="912" t="s">
        <v>449</v>
      </c>
      <c r="P728" s="912" t="s">
        <v>449</v>
      </c>
      <c r="Q728" s="613">
        <v>0.31</v>
      </c>
    </row>
    <row r="729" s="135" customFormat="1" customHeight="1" spans="1:17">
      <c r="A729" s="610">
        <v>45206</v>
      </c>
      <c r="B729" s="610">
        <v>45211</v>
      </c>
      <c r="C729" s="73" t="s">
        <v>488</v>
      </c>
      <c r="D729" s="912">
        <v>7.5</v>
      </c>
      <c r="E729" s="912">
        <v>7.5</v>
      </c>
      <c r="F729" s="912">
        <v>7.5</v>
      </c>
      <c r="G729" s="912">
        <v>7.6</v>
      </c>
      <c r="H729" s="912">
        <v>7.7</v>
      </c>
      <c r="I729" s="912">
        <v>7.6</v>
      </c>
      <c r="J729" s="912">
        <v>7.9</v>
      </c>
      <c r="K729" s="912">
        <v>7.9</v>
      </c>
      <c r="L729" s="912">
        <v>7.5</v>
      </c>
      <c r="M729" s="912">
        <v>7.5</v>
      </c>
      <c r="N729" s="912">
        <v>7.5</v>
      </c>
      <c r="O729" s="912">
        <v>7.9</v>
      </c>
      <c r="P729" s="912">
        <v>7.5</v>
      </c>
      <c r="Q729" s="613">
        <v>7.62</v>
      </c>
    </row>
    <row r="730" s="135" customFormat="1" customHeight="1" spans="1:17">
      <c r="A730" s="610">
        <v>45206</v>
      </c>
      <c r="B730" s="610">
        <v>45211</v>
      </c>
      <c r="C730" s="73" t="s">
        <v>489</v>
      </c>
      <c r="D730" s="912">
        <v>7.7</v>
      </c>
      <c r="E730" s="912">
        <v>7.6</v>
      </c>
      <c r="F730" s="912">
        <v>7.6</v>
      </c>
      <c r="G730" s="912">
        <v>7.7</v>
      </c>
      <c r="H730" s="912">
        <v>7.9</v>
      </c>
      <c r="I730" s="912">
        <v>7.7</v>
      </c>
      <c r="J730" s="912">
        <v>8.2</v>
      </c>
      <c r="K730" s="912">
        <v>8.3</v>
      </c>
      <c r="L730" s="912">
        <v>7.9</v>
      </c>
      <c r="M730" s="912">
        <v>7.8</v>
      </c>
      <c r="N730" s="912">
        <v>7.8</v>
      </c>
      <c r="O730" s="912">
        <v>8.2</v>
      </c>
      <c r="P730" s="912">
        <v>7.7</v>
      </c>
      <c r="Q730" s="613">
        <v>7.85</v>
      </c>
    </row>
    <row r="731" s="135" customFormat="1" customHeight="1" spans="1:17">
      <c r="A731" s="610">
        <v>45206</v>
      </c>
      <c r="B731" s="610">
        <v>45211</v>
      </c>
      <c r="C731" s="73" t="s">
        <v>490</v>
      </c>
      <c r="D731" s="912">
        <v>7.7</v>
      </c>
      <c r="E731" s="912">
        <v>7.7</v>
      </c>
      <c r="F731" s="912">
        <v>7.7</v>
      </c>
      <c r="G731" s="912">
        <v>7.8</v>
      </c>
      <c r="H731" s="912">
        <v>7.9</v>
      </c>
      <c r="I731" s="912">
        <v>7.8</v>
      </c>
      <c r="J731" s="912">
        <v>8.4</v>
      </c>
      <c r="K731" s="912">
        <v>8.4</v>
      </c>
      <c r="L731" s="912">
        <v>8</v>
      </c>
      <c r="M731" s="912">
        <v>7.8</v>
      </c>
      <c r="N731" s="912">
        <v>7.8</v>
      </c>
      <c r="O731" s="912">
        <v>8.3</v>
      </c>
      <c r="P731" s="912">
        <v>7.9</v>
      </c>
      <c r="Q731" s="613">
        <v>7.94</v>
      </c>
    </row>
    <row r="732" s="135" customFormat="1" customHeight="1" spans="1:17">
      <c r="A732" s="610">
        <v>45206</v>
      </c>
      <c r="B732" s="610">
        <v>45211</v>
      </c>
      <c r="C732" s="73" t="s">
        <v>491</v>
      </c>
      <c r="D732" s="912">
        <v>7.7</v>
      </c>
      <c r="E732" s="912">
        <v>7.7</v>
      </c>
      <c r="F732" s="912">
        <v>7.7</v>
      </c>
      <c r="G732" s="912">
        <v>7.9</v>
      </c>
      <c r="H732" s="912">
        <v>8</v>
      </c>
      <c r="I732" s="912">
        <v>7.9</v>
      </c>
      <c r="J732" s="912">
        <v>8.3</v>
      </c>
      <c r="K732" s="912">
        <v>8.4</v>
      </c>
      <c r="L732" s="912">
        <v>8</v>
      </c>
      <c r="M732" s="912" t="s">
        <v>494</v>
      </c>
      <c r="N732" s="917" t="s">
        <v>494</v>
      </c>
      <c r="O732" s="912" t="s">
        <v>494</v>
      </c>
      <c r="P732" s="912" t="s">
        <v>494</v>
      </c>
      <c r="Q732" s="613">
        <v>7.96</v>
      </c>
    </row>
    <row r="733" s="135" customFormat="1" customHeight="1" spans="1:17">
      <c r="A733" s="610">
        <v>45206</v>
      </c>
      <c r="B733" s="610">
        <v>45211</v>
      </c>
      <c r="C733" s="73" t="s">
        <v>492</v>
      </c>
      <c r="D733" s="912">
        <v>0.2</v>
      </c>
      <c r="E733" s="912">
        <v>0.2</v>
      </c>
      <c r="F733" s="912">
        <v>0.2</v>
      </c>
      <c r="G733" s="912">
        <v>0.2</v>
      </c>
      <c r="H733" s="912">
        <v>0.2</v>
      </c>
      <c r="I733" s="912">
        <v>0.2</v>
      </c>
      <c r="J733" s="912">
        <v>0.5</v>
      </c>
      <c r="K733" s="912">
        <v>0.5</v>
      </c>
      <c r="L733" s="912">
        <v>0.5</v>
      </c>
      <c r="M733" s="912">
        <v>0.3</v>
      </c>
      <c r="N733" s="912">
        <v>0.3</v>
      </c>
      <c r="O733" s="912">
        <v>0.4</v>
      </c>
      <c r="P733" s="912">
        <v>0.4</v>
      </c>
      <c r="Q733" s="860">
        <v>0.32</v>
      </c>
    </row>
    <row r="734" s="135" customFormat="1" customHeight="1" spans="1:17">
      <c r="A734" s="610">
        <v>45206</v>
      </c>
      <c r="B734" s="610">
        <v>45211</v>
      </c>
      <c r="C734" s="73" t="s">
        <v>493</v>
      </c>
      <c r="D734" s="912">
        <v>0.2</v>
      </c>
      <c r="E734" s="912">
        <v>0.2</v>
      </c>
      <c r="F734" s="912">
        <v>0.2</v>
      </c>
      <c r="G734" s="912">
        <v>0.3</v>
      </c>
      <c r="H734" s="912">
        <v>0.3</v>
      </c>
      <c r="I734" s="912">
        <v>0.3</v>
      </c>
      <c r="J734" s="912">
        <v>0.4</v>
      </c>
      <c r="K734" s="912">
        <v>0.5</v>
      </c>
      <c r="L734" s="912">
        <v>0.5</v>
      </c>
      <c r="M734" s="912" t="s">
        <v>449</v>
      </c>
      <c r="N734" s="912" t="s">
        <v>449</v>
      </c>
      <c r="O734" s="912" t="s">
        <v>449</v>
      </c>
      <c r="P734" s="912" t="s">
        <v>449</v>
      </c>
      <c r="Q734" s="613">
        <v>0.34</v>
      </c>
    </row>
    <row r="735" s="135" customFormat="1" customHeight="1" spans="1:17">
      <c r="A735" s="610">
        <v>45212</v>
      </c>
      <c r="B735" s="610">
        <v>45218</v>
      </c>
      <c r="C735" s="73" t="s">
        <v>488</v>
      </c>
      <c r="D735" s="912">
        <v>7.7</v>
      </c>
      <c r="E735" s="912">
        <v>7.7</v>
      </c>
      <c r="F735" s="912">
        <v>7.7</v>
      </c>
      <c r="G735" s="912">
        <v>7.7</v>
      </c>
      <c r="H735" s="912">
        <v>7.8</v>
      </c>
      <c r="I735" s="912">
        <v>7.8</v>
      </c>
      <c r="J735" s="912">
        <v>8</v>
      </c>
      <c r="K735" s="912">
        <v>7.9</v>
      </c>
      <c r="L735" s="912">
        <v>7.6</v>
      </c>
      <c r="M735" s="912">
        <v>7.7</v>
      </c>
      <c r="N735" s="912">
        <v>7.7</v>
      </c>
      <c r="O735" s="912">
        <v>8.1</v>
      </c>
      <c r="P735" s="912">
        <v>7.7</v>
      </c>
      <c r="Q735" s="613">
        <v>7.78</v>
      </c>
    </row>
    <row r="736" s="135" customFormat="1" customHeight="1" spans="1:17">
      <c r="A736" s="610">
        <v>45212</v>
      </c>
      <c r="B736" s="610">
        <v>45218</v>
      </c>
      <c r="C736" s="73" t="s">
        <v>489</v>
      </c>
      <c r="D736" s="912">
        <v>7.9</v>
      </c>
      <c r="E736" s="912">
        <v>7.8</v>
      </c>
      <c r="F736" s="912">
        <v>7.8</v>
      </c>
      <c r="G736" s="912">
        <v>7.9</v>
      </c>
      <c r="H736" s="912">
        <v>8</v>
      </c>
      <c r="I736" s="912">
        <v>8</v>
      </c>
      <c r="J736" s="912">
        <v>8.3</v>
      </c>
      <c r="K736" s="912">
        <v>8.3</v>
      </c>
      <c r="L736" s="912">
        <v>8</v>
      </c>
      <c r="M736" s="912">
        <v>8</v>
      </c>
      <c r="N736" s="912">
        <v>8</v>
      </c>
      <c r="O736" s="912">
        <v>8.4</v>
      </c>
      <c r="P736" s="912">
        <v>8</v>
      </c>
      <c r="Q736" s="613">
        <v>8.03</v>
      </c>
    </row>
    <row r="737" s="135" customFormat="1" customHeight="1" spans="1:17">
      <c r="A737" s="610">
        <v>45212</v>
      </c>
      <c r="B737" s="610">
        <v>45218</v>
      </c>
      <c r="C737" s="73" t="s">
        <v>490</v>
      </c>
      <c r="D737" s="912">
        <v>8</v>
      </c>
      <c r="E737" s="912">
        <v>8</v>
      </c>
      <c r="F737" s="912">
        <v>8</v>
      </c>
      <c r="G737" s="912">
        <v>8</v>
      </c>
      <c r="H737" s="912">
        <v>8.1</v>
      </c>
      <c r="I737" s="912">
        <v>8.1</v>
      </c>
      <c r="J737" s="912">
        <v>8.5</v>
      </c>
      <c r="K737" s="912">
        <v>8.4</v>
      </c>
      <c r="L737" s="912">
        <v>8.1</v>
      </c>
      <c r="M737" s="912">
        <v>8</v>
      </c>
      <c r="N737" s="912">
        <v>8</v>
      </c>
      <c r="O737" s="912">
        <v>8.5</v>
      </c>
      <c r="P737" s="912">
        <v>8.2</v>
      </c>
      <c r="Q737" s="613">
        <v>8.15</v>
      </c>
    </row>
    <row r="738" s="135" customFormat="1" customHeight="1" spans="1:17">
      <c r="A738" s="610">
        <v>45212</v>
      </c>
      <c r="B738" s="610">
        <v>45218</v>
      </c>
      <c r="C738" s="73" t="s">
        <v>491</v>
      </c>
      <c r="D738" s="912">
        <v>8</v>
      </c>
      <c r="E738" s="912">
        <v>8</v>
      </c>
      <c r="F738" s="912">
        <v>8</v>
      </c>
      <c r="G738" s="912">
        <v>8</v>
      </c>
      <c r="H738" s="912">
        <v>8.1</v>
      </c>
      <c r="I738" s="912">
        <v>8.1</v>
      </c>
      <c r="J738" s="912">
        <v>8.4</v>
      </c>
      <c r="K738" s="912">
        <v>8.4</v>
      </c>
      <c r="L738" s="912">
        <v>8.1</v>
      </c>
      <c r="M738" s="912" t="s">
        <v>494</v>
      </c>
      <c r="N738" s="917" t="s">
        <v>494</v>
      </c>
      <c r="O738" s="912" t="s">
        <v>494</v>
      </c>
      <c r="P738" s="912" t="s">
        <v>494</v>
      </c>
      <c r="Q738" s="613">
        <v>8.12</v>
      </c>
    </row>
    <row r="739" s="135" customFormat="1" customHeight="1" spans="1:17">
      <c r="A739" s="610">
        <v>45212</v>
      </c>
      <c r="B739" s="610">
        <v>45218</v>
      </c>
      <c r="C739" s="73" t="s">
        <v>492</v>
      </c>
      <c r="D739" s="912">
        <v>0.3</v>
      </c>
      <c r="E739" s="912">
        <v>0.3</v>
      </c>
      <c r="F739" s="912">
        <v>0.3</v>
      </c>
      <c r="G739" s="912">
        <v>0.3</v>
      </c>
      <c r="H739" s="912">
        <v>0.3</v>
      </c>
      <c r="I739" s="912">
        <v>0.3</v>
      </c>
      <c r="J739" s="912">
        <v>0.5</v>
      </c>
      <c r="K739" s="912">
        <v>0.5</v>
      </c>
      <c r="L739" s="912">
        <v>0.5</v>
      </c>
      <c r="M739" s="912">
        <v>0.3</v>
      </c>
      <c r="N739" s="912">
        <v>0.3</v>
      </c>
      <c r="O739" s="912">
        <v>0.4</v>
      </c>
      <c r="P739" s="912">
        <v>0.5</v>
      </c>
      <c r="Q739" s="860">
        <v>0.37</v>
      </c>
    </row>
    <row r="740" s="135" customFormat="1" customHeight="1" spans="1:17">
      <c r="A740" s="610">
        <v>45212</v>
      </c>
      <c r="B740" s="610">
        <v>45218</v>
      </c>
      <c r="C740" s="73" t="s">
        <v>493</v>
      </c>
      <c r="D740" s="912">
        <v>0.3</v>
      </c>
      <c r="E740" s="912">
        <v>0.3</v>
      </c>
      <c r="F740" s="912">
        <v>0.3</v>
      </c>
      <c r="G740" s="912">
        <v>0.3</v>
      </c>
      <c r="H740" s="912">
        <v>0.3</v>
      </c>
      <c r="I740" s="912">
        <v>0.3</v>
      </c>
      <c r="J740" s="912">
        <v>0.4</v>
      </c>
      <c r="K740" s="912">
        <v>0.5</v>
      </c>
      <c r="L740" s="912">
        <v>0.5</v>
      </c>
      <c r="M740" s="912" t="s">
        <v>449</v>
      </c>
      <c r="N740" s="912" t="s">
        <v>449</v>
      </c>
      <c r="O740" s="912" t="s">
        <v>449</v>
      </c>
      <c r="P740" s="912" t="s">
        <v>449</v>
      </c>
      <c r="Q740" s="613">
        <v>0.34</v>
      </c>
    </row>
    <row r="741" s="135" customFormat="1" customHeight="1" spans="1:17">
      <c r="A741" s="610">
        <v>45219</v>
      </c>
      <c r="B741" s="610">
        <v>45225</v>
      </c>
      <c r="C741" s="73" t="s">
        <v>488</v>
      </c>
      <c r="D741" s="912">
        <v>7.4</v>
      </c>
      <c r="E741" s="912">
        <v>7.1</v>
      </c>
      <c r="F741" s="912">
        <v>6.8</v>
      </c>
      <c r="G741" s="912">
        <v>7.1</v>
      </c>
      <c r="H741" s="912">
        <v>7.3</v>
      </c>
      <c r="I741" s="912">
        <v>7.2</v>
      </c>
      <c r="J741" s="912">
        <v>7.5</v>
      </c>
      <c r="K741" s="912">
        <v>7.6</v>
      </c>
      <c r="L741" s="912">
        <v>7.4</v>
      </c>
      <c r="M741" s="912">
        <v>7.4</v>
      </c>
      <c r="N741" s="912">
        <v>7.2</v>
      </c>
      <c r="O741" s="912">
        <v>7.8</v>
      </c>
      <c r="P741" s="912">
        <v>7.5</v>
      </c>
      <c r="Q741" s="613">
        <v>7.33</v>
      </c>
    </row>
    <row r="742" s="135" customFormat="1" customHeight="1" spans="1:17">
      <c r="A742" s="610">
        <v>45219</v>
      </c>
      <c r="B742" s="610">
        <v>45225</v>
      </c>
      <c r="C742" s="73" t="s">
        <v>489</v>
      </c>
      <c r="D742" s="912">
        <v>7.5</v>
      </c>
      <c r="E742" s="912">
        <v>7.2</v>
      </c>
      <c r="F742" s="912">
        <v>7.1</v>
      </c>
      <c r="G742" s="912">
        <v>7.2</v>
      </c>
      <c r="H742" s="912">
        <v>7.4</v>
      </c>
      <c r="I742" s="912">
        <v>7.3</v>
      </c>
      <c r="J742" s="912">
        <v>7.8</v>
      </c>
      <c r="K742" s="912">
        <v>8</v>
      </c>
      <c r="L742" s="912">
        <v>7.9</v>
      </c>
      <c r="M742" s="912">
        <v>7.7</v>
      </c>
      <c r="N742" s="912">
        <v>7.5</v>
      </c>
      <c r="O742" s="912">
        <v>8.1</v>
      </c>
      <c r="P742" s="912">
        <v>7.8</v>
      </c>
      <c r="Q742" s="613">
        <v>7.58</v>
      </c>
    </row>
    <row r="743" s="135" customFormat="1" customHeight="1" spans="1:17">
      <c r="A743" s="610">
        <v>45219</v>
      </c>
      <c r="B743" s="610">
        <v>45225</v>
      </c>
      <c r="C743" s="73" t="s">
        <v>490</v>
      </c>
      <c r="D743" s="912">
        <v>7.6</v>
      </c>
      <c r="E743" s="912">
        <v>7.3</v>
      </c>
      <c r="F743" s="912">
        <v>7.3</v>
      </c>
      <c r="G743" s="912">
        <v>7.3</v>
      </c>
      <c r="H743" s="912">
        <v>7.5</v>
      </c>
      <c r="I743" s="912">
        <v>7.4</v>
      </c>
      <c r="J743" s="912">
        <v>7.9</v>
      </c>
      <c r="K743" s="912">
        <v>8.1</v>
      </c>
      <c r="L743" s="912">
        <v>8</v>
      </c>
      <c r="M743" s="912">
        <v>7.7</v>
      </c>
      <c r="N743" s="912">
        <v>7.5</v>
      </c>
      <c r="O743" s="912">
        <v>8.2</v>
      </c>
      <c r="P743" s="912">
        <v>7.9</v>
      </c>
      <c r="Q743" s="613">
        <v>7.67</v>
      </c>
    </row>
    <row r="744" s="135" customFormat="1" customHeight="1" spans="1:17">
      <c r="A744" s="610">
        <v>45219</v>
      </c>
      <c r="B744" s="610">
        <v>45225</v>
      </c>
      <c r="C744" s="73" t="s">
        <v>491</v>
      </c>
      <c r="D744" s="912">
        <v>7.6</v>
      </c>
      <c r="E744" s="912">
        <v>7.3</v>
      </c>
      <c r="F744" s="912">
        <v>7.3</v>
      </c>
      <c r="G744" s="912">
        <v>7.3</v>
      </c>
      <c r="H744" s="912">
        <v>7.5</v>
      </c>
      <c r="I744" s="912">
        <v>7.4</v>
      </c>
      <c r="J744" s="912">
        <v>7.9</v>
      </c>
      <c r="K744" s="912">
        <v>8.1</v>
      </c>
      <c r="L744" s="912">
        <v>8</v>
      </c>
      <c r="M744" s="912" t="s">
        <v>494</v>
      </c>
      <c r="N744" s="917" t="s">
        <v>494</v>
      </c>
      <c r="O744" s="912" t="s">
        <v>494</v>
      </c>
      <c r="P744" s="912" t="s">
        <v>494</v>
      </c>
      <c r="Q744" s="613">
        <v>7.6</v>
      </c>
    </row>
    <row r="745" s="135" customFormat="1" customHeight="1" spans="1:17">
      <c r="A745" s="610">
        <v>45219</v>
      </c>
      <c r="B745" s="610">
        <v>45225</v>
      </c>
      <c r="C745" s="73" t="s">
        <v>492</v>
      </c>
      <c r="D745" s="912">
        <v>0.2</v>
      </c>
      <c r="E745" s="912">
        <v>0.2</v>
      </c>
      <c r="F745" s="912">
        <v>0.5</v>
      </c>
      <c r="G745" s="912">
        <v>0.2</v>
      </c>
      <c r="H745" s="912">
        <v>0.2</v>
      </c>
      <c r="I745" s="912">
        <v>0.2</v>
      </c>
      <c r="J745" s="912">
        <v>0.4</v>
      </c>
      <c r="K745" s="912">
        <v>0.5</v>
      </c>
      <c r="L745" s="912">
        <v>0.6</v>
      </c>
      <c r="M745" s="912">
        <v>0.3</v>
      </c>
      <c r="N745" s="912">
        <v>0.3</v>
      </c>
      <c r="O745" s="912">
        <v>0.4</v>
      </c>
      <c r="P745" s="912">
        <v>0.4</v>
      </c>
      <c r="Q745" s="860">
        <v>0.34</v>
      </c>
    </row>
    <row r="746" s="135" customFormat="1" customHeight="1" spans="1:17">
      <c r="A746" s="610">
        <v>45219</v>
      </c>
      <c r="B746" s="610">
        <v>45225</v>
      </c>
      <c r="C746" s="73" t="s">
        <v>493</v>
      </c>
      <c r="D746" s="912">
        <v>0.2</v>
      </c>
      <c r="E746" s="912">
        <v>0.2</v>
      </c>
      <c r="F746" s="912">
        <v>0.5</v>
      </c>
      <c r="G746" s="912">
        <v>0.2</v>
      </c>
      <c r="H746" s="912">
        <v>0.2</v>
      </c>
      <c r="I746" s="912">
        <v>0.2</v>
      </c>
      <c r="J746" s="912">
        <v>0.4</v>
      </c>
      <c r="K746" s="912">
        <v>0.5</v>
      </c>
      <c r="L746" s="912">
        <v>0.6</v>
      </c>
      <c r="M746" s="912" t="s">
        <v>449</v>
      </c>
      <c r="N746" s="912" t="s">
        <v>449</v>
      </c>
      <c r="O746" s="912" t="s">
        <v>449</v>
      </c>
      <c r="P746" s="912" t="s">
        <v>449</v>
      </c>
      <c r="Q746" s="613">
        <v>0.27</v>
      </c>
    </row>
    <row r="747" s="135" customFormat="1" customHeight="1" spans="1:17">
      <c r="A747" s="610">
        <v>45226</v>
      </c>
      <c r="B747" s="610">
        <v>45232</v>
      </c>
      <c r="C747" s="73" t="s">
        <v>488</v>
      </c>
      <c r="D747" s="912">
        <v>7.5</v>
      </c>
      <c r="E747" s="912">
        <v>7.2</v>
      </c>
      <c r="F747" s="912">
        <v>7.2</v>
      </c>
      <c r="G747" s="912">
        <v>7.2</v>
      </c>
      <c r="H747" s="912">
        <v>7.2</v>
      </c>
      <c r="I747" s="912">
        <v>7.4</v>
      </c>
      <c r="J747" s="912">
        <v>7.8</v>
      </c>
      <c r="K747" s="912">
        <v>7.7</v>
      </c>
      <c r="L747" s="912">
        <v>7.5</v>
      </c>
      <c r="M747" s="912">
        <v>7.5</v>
      </c>
      <c r="N747" s="912">
        <v>7.4</v>
      </c>
      <c r="O747" s="912">
        <v>8.1</v>
      </c>
      <c r="P747" s="912">
        <v>7.7</v>
      </c>
      <c r="Q747" s="613">
        <v>7.49</v>
      </c>
    </row>
    <row r="748" s="135" customFormat="1" customHeight="1" spans="1:17">
      <c r="A748" s="610">
        <v>45226</v>
      </c>
      <c r="B748" s="610">
        <v>45232</v>
      </c>
      <c r="C748" s="73" t="s">
        <v>489</v>
      </c>
      <c r="D748" s="912">
        <v>7.5</v>
      </c>
      <c r="E748" s="912">
        <v>7.4</v>
      </c>
      <c r="F748" s="912">
        <v>7.4</v>
      </c>
      <c r="G748" s="912">
        <v>7.5</v>
      </c>
      <c r="H748" s="912">
        <v>7.5</v>
      </c>
      <c r="I748" s="912">
        <v>7.6</v>
      </c>
      <c r="J748" s="912">
        <v>8.1</v>
      </c>
      <c r="K748" s="912">
        <v>8.1</v>
      </c>
      <c r="L748" s="912">
        <v>8</v>
      </c>
      <c r="M748" s="912">
        <v>7.8</v>
      </c>
      <c r="N748" s="912">
        <v>7.7</v>
      </c>
      <c r="O748" s="912">
        <v>8.4</v>
      </c>
      <c r="P748" s="912">
        <v>8</v>
      </c>
      <c r="Q748" s="613">
        <v>7.77</v>
      </c>
    </row>
    <row r="749" s="135" customFormat="1" customHeight="1" spans="1:17">
      <c r="A749" s="610">
        <v>45226</v>
      </c>
      <c r="B749" s="610">
        <v>45232</v>
      </c>
      <c r="C749" s="73" t="s">
        <v>490</v>
      </c>
      <c r="D749" s="912">
        <v>7.7</v>
      </c>
      <c r="E749" s="912">
        <v>7.5</v>
      </c>
      <c r="F749" s="912">
        <v>7.6</v>
      </c>
      <c r="G749" s="912">
        <v>7.6</v>
      </c>
      <c r="H749" s="912">
        <v>7.6</v>
      </c>
      <c r="I749" s="912">
        <v>7.7</v>
      </c>
      <c r="J749" s="912">
        <v>8.3</v>
      </c>
      <c r="K749" s="912">
        <v>8.3</v>
      </c>
      <c r="L749" s="912">
        <v>8.1</v>
      </c>
      <c r="M749" s="912">
        <v>7.8</v>
      </c>
      <c r="N749" s="912">
        <v>7.7</v>
      </c>
      <c r="O749" s="912">
        <v>8.6</v>
      </c>
      <c r="P749" s="912">
        <v>8.2</v>
      </c>
      <c r="Q749" s="613">
        <v>7.9</v>
      </c>
    </row>
    <row r="750" s="135" customFormat="1" customHeight="1" spans="1:17">
      <c r="A750" s="610">
        <v>45226</v>
      </c>
      <c r="B750" s="610">
        <v>45232</v>
      </c>
      <c r="C750" s="73" t="s">
        <v>491</v>
      </c>
      <c r="D750" s="912">
        <v>7.7</v>
      </c>
      <c r="E750" s="912">
        <v>7.6</v>
      </c>
      <c r="F750" s="912">
        <v>7.7</v>
      </c>
      <c r="G750" s="912">
        <v>7.6</v>
      </c>
      <c r="H750" s="912">
        <v>7.6</v>
      </c>
      <c r="I750" s="912">
        <v>7.8</v>
      </c>
      <c r="J750" s="912">
        <v>8.3</v>
      </c>
      <c r="K750" s="912">
        <v>8.3</v>
      </c>
      <c r="L750" s="912">
        <v>8.1</v>
      </c>
      <c r="M750" s="912" t="s">
        <v>494</v>
      </c>
      <c r="N750" s="917" t="s">
        <v>494</v>
      </c>
      <c r="O750" s="912" t="s">
        <v>494</v>
      </c>
      <c r="P750" s="912" t="s">
        <v>494</v>
      </c>
      <c r="Q750" s="613">
        <v>7.86</v>
      </c>
    </row>
    <row r="751" s="135" customFormat="1" customHeight="1" spans="1:17">
      <c r="A751" s="610">
        <v>45226</v>
      </c>
      <c r="B751" s="610">
        <v>45232</v>
      </c>
      <c r="C751" s="73" t="s">
        <v>492</v>
      </c>
      <c r="D751" s="912">
        <v>0.2</v>
      </c>
      <c r="E751" s="912">
        <v>0.3</v>
      </c>
      <c r="F751" s="912">
        <v>0.4</v>
      </c>
      <c r="G751" s="912">
        <v>0.4</v>
      </c>
      <c r="H751" s="912">
        <v>0.4</v>
      </c>
      <c r="I751" s="912">
        <v>0.3</v>
      </c>
      <c r="J751" s="912">
        <v>0.5</v>
      </c>
      <c r="K751" s="912">
        <v>0.6</v>
      </c>
      <c r="L751" s="912">
        <v>0.6</v>
      </c>
      <c r="M751" s="912">
        <v>0.3</v>
      </c>
      <c r="N751" s="912">
        <v>0.3</v>
      </c>
      <c r="O751" s="912">
        <v>0.5</v>
      </c>
      <c r="P751" s="912">
        <v>0.5</v>
      </c>
      <c r="Q751" s="860">
        <v>0.41</v>
      </c>
    </row>
    <row r="752" s="135" customFormat="1" customHeight="1" spans="1:17">
      <c r="A752" s="610">
        <v>45226</v>
      </c>
      <c r="B752" s="610">
        <v>45232</v>
      </c>
      <c r="C752" s="73" t="s">
        <v>493</v>
      </c>
      <c r="D752" s="912">
        <v>0.2</v>
      </c>
      <c r="E752" s="912">
        <v>0.4</v>
      </c>
      <c r="F752" s="912">
        <v>0.5</v>
      </c>
      <c r="G752" s="912">
        <v>0.4</v>
      </c>
      <c r="H752" s="912">
        <v>0.4</v>
      </c>
      <c r="I752" s="912">
        <v>0.4</v>
      </c>
      <c r="J752" s="912">
        <v>0.5</v>
      </c>
      <c r="K752" s="912">
        <v>0.6</v>
      </c>
      <c r="L752" s="912">
        <v>0.6</v>
      </c>
      <c r="M752" s="912" t="s">
        <v>449</v>
      </c>
      <c r="N752" s="912" t="s">
        <v>449</v>
      </c>
      <c r="O752" s="912" t="s">
        <v>449</v>
      </c>
      <c r="P752" s="912" t="s">
        <v>449</v>
      </c>
      <c r="Q752" s="613">
        <v>0.37</v>
      </c>
    </row>
    <row r="753" s="135" customFormat="1" customHeight="1" spans="1:17">
      <c r="A753" s="610">
        <v>45233</v>
      </c>
      <c r="B753" s="610">
        <v>45239</v>
      </c>
      <c r="C753" s="73" t="s">
        <v>488</v>
      </c>
      <c r="D753" s="912">
        <v>7.1</v>
      </c>
      <c r="E753" s="912">
        <v>6.7</v>
      </c>
      <c r="F753" s="912">
        <v>6.7</v>
      </c>
      <c r="G753" s="912">
        <v>6.7</v>
      </c>
      <c r="H753" s="912">
        <v>7</v>
      </c>
      <c r="I753" s="912">
        <v>7</v>
      </c>
      <c r="J753" s="912">
        <v>7.2</v>
      </c>
      <c r="K753" s="912">
        <v>7.4</v>
      </c>
      <c r="L753" s="912">
        <v>7.3</v>
      </c>
      <c r="M753" s="912">
        <v>7.2</v>
      </c>
      <c r="N753" s="912">
        <v>7</v>
      </c>
      <c r="O753" s="912">
        <v>7.7</v>
      </c>
      <c r="P753" s="912">
        <v>7.2</v>
      </c>
      <c r="Q753" s="613">
        <v>7.09</v>
      </c>
    </row>
    <row r="754" s="135" customFormat="1" customHeight="1" spans="1:17">
      <c r="A754" s="610">
        <v>45233</v>
      </c>
      <c r="B754" s="610">
        <v>45239</v>
      </c>
      <c r="C754" s="73" t="s">
        <v>489</v>
      </c>
      <c r="D754" s="912">
        <v>7.2</v>
      </c>
      <c r="E754" s="912">
        <v>6.9</v>
      </c>
      <c r="F754" s="912">
        <v>7</v>
      </c>
      <c r="G754" s="912">
        <v>7</v>
      </c>
      <c r="H754" s="912">
        <v>7.3</v>
      </c>
      <c r="I754" s="912">
        <v>7.3</v>
      </c>
      <c r="J754" s="912">
        <v>7.6</v>
      </c>
      <c r="K754" s="912">
        <v>7.9</v>
      </c>
      <c r="L754" s="912">
        <v>7.4</v>
      </c>
      <c r="M754" s="912">
        <v>7.5</v>
      </c>
      <c r="N754" s="912">
        <v>7.3</v>
      </c>
      <c r="O754" s="912">
        <v>8</v>
      </c>
      <c r="P754" s="912">
        <v>7.5</v>
      </c>
      <c r="Q754" s="613">
        <v>7.38</v>
      </c>
    </row>
    <row r="755" s="135" customFormat="1" customHeight="1" spans="1:17">
      <c r="A755" s="610">
        <v>45233</v>
      </c>
      <c r="B755" s="610">
        <v>45239</v>
      </c>
      <c r="C755" s="73" t="s">
        <v>490</v>
      </c>
      <c r="D755" s="912">
        <v>7.2</v>
      </c>
      <c r="E755" s="912">
        <v>7</v>
      </c>
      <c r="F755" s="912">
        <v>7.1</v>
      </c>
      <c r="G755" s="912">
        <v>7.1</v>
      </c>
      <c r="H755" s="912">
        <v>7.4</v>
      </c>
      <c r="I755" s="912">
        <v>7.4</v>
      </c>
      <c r="J755" s="912">
        <v>7.8</v>
      </c>
      <c r="K755" s="912">
        <v>8</v>
      </c>
      <c r="L755" s="912">
        <v>7.9</v>
      </c>
      <c r="M755" s="912">
        <v>7.5</v>
      </c>
      <c r="N755" s="912">
        <v>7.3</v>
      </c>
      <c r="O755" s="912">
        <v>8.2</v>
      </c>
      <c r="P755" s="912">
        <v>7.7</v>
      </c>
      <c r="Q755" s="613">
        <v>7.51</v>
      </c>
    </row>
    <row r="756" s="135" customFormat="1" customHeight="1" spans="1:17">
      <c r="A756" s="610">
        <v>45233</v>
      </c>
      <c r="B756" s="610">
        <v>45239</v>
      </c>
      <c r="C756" s="73" t="s">
        <v>491</v>
      </c>
      <c r="D756" s="912">
        <v>7.2</v>
      </c>
      <c r="E756" s="912">
        <v>7</v>
      </c>
      <c r="F756" s="912">
        <v>7.1</v>
      </c>
      <c r="G756" s="912">
        <v>7.1</v>
      </c>
      <c r="H756" s="912">
        <v>7.4</v>
      </c>
      <c r="I756" s="912">
        <v>7.4</v>
      </c>
      <c r="J756" s="912">
        <v>7.7</v>
      </c>
      <c r="K756" s="912">
        <v>8</v>
      </c>
      <c r="L756" s="912">
        <v>7.9</v>
      </c>
      <c r="M756" s="912" t="s">
        <v>494</v>
      </c>
      <c r="N756" s="917" t="s">
        <v>494</v>
      </c>
      <c r="O756" s="912" t="s">
        <v>494</v>
      </c>
      <c r="P756" s="912" t="s">
        <v>494</v>
      </c>
      <c r="Q756" s="613">
        <v>7.42</v>
      </c>
    </row>
    <row r="757" s="135" customFormat="1" customHeight="1" spans="1:17">
      <c r="A757" s="610">
        <v>45233</v>
      </c>
      <c r="B757" s="610">
        <v>45239</v>
      </c>
      <c r="C757" s="73" t="s">
        <v>492</v>
      </c>
      <c r="D757" s="912">
        <v>0.1</v>
      </c>
      <c r="E757" s="912">
        <v>0.3</v>
      </c>
      <c r="F757" s="912">
        <v>0.4</v>
      </c>
      <c r="G757" s="912">
        <v>0.4</v>
      </c>
      <c r="H757" s="912">
        <v>0.4</v>
      </c>
      <c r="I757" s="912">
        <v>0.4</v>
      </c>
      <c r="J757" s="912">
        <v>0.6</v>
      </c>
      <c r="K757" s="912">
        <v>0.6</v>
      </c>
      <c r="L757" s="912">
        <v>0.6</v>
      </c>
      <c r="M757" s="912">
        <v>0.3</v>
      </c>
      <c r="N757" s="912">
        <v>0.3</v>
      </c>
      <c r="O757" s="912">
        <v>0.5</v>
      </c>
      <c r="P757" s="912">
        <v>0.5</v>
      </c>
      <c r="Q757" s="860">
        <v>0.42</v>
      </c>
    </row>
    <row r="758" s="135" customFormat="1" customHeight="1" spans="1:17">
      <c r="A758" s="610">
        <v>45233</v>
      </c>
      <c r="B758" s="610">
        <v>45239</v>
      </c>
      <c r="C758" s="73" t="s">
        <v>493</v>
      </c>
      <c r="D758" s="912">
        <v>0.1</v>
      </c>
      <c r="E758" s="912">
        <v>0.3</v>
      </c>
      <c r="F758" s="912">
        <v>0.4</v>
      </c>
      <c r="G758" s="912">
        <v>0.4</v>
      </c>
      <c r="H758" s="912">
        <v>0.4</v>
      </c>
      <c r="I758" s="912">
        <v>0.4</v>
      </c>
      <c r="J758" s="912">
        <v>0.5</v>
      </c>
      <c r="K758" s="912">
        <v>0.6</v>
      </c>
      <c r="L758" s="912">
        <v>0.6</v>
      </c>
      <c r="M758" s="912" t="s">
        <v>449</v>
      </c>
      <c r="N758" s="912" t="s">
        <v>449</v>
      </c>
      <c r="O758" s="912" t="s">
        <v>449</v>
      </c>
      <c r="P758" s="912" t="s">
        <v>449</v>
      </c>
      <c r="Q758" s="613">
        <v>0.33</v>
      </c>
    </row>
    <row r="759" s="135" customFormat="1" customHeight="1" spans="1:17">
      <c r="A759" s="543">
        <v>45240</v>
      </c>
      <c r="B759" s="543">
        <v>45246</v>
      </c>
      <c r="C759" s="73" t="s">
        <v>488</v>
      </c>
      <c r="D759" s="912">
        <v>7</v>
      </c>
      <c r="E759" s="912">
        <v>7</v>
      </c>
      <c r="F759" s="912">
        <v>7</v>
      </c>
      <c r="G759" s="912">
        <v>6.9</v>
      </c>
      <c r="H759" s="912">
        <v>7.2</v>
      </c>
      <c r="I759" s="912">
        <v>7.1</v>
      </c>
      <c r="J759" s="912">
        <v>7.4</v>
      </c>
      <c r="K759" s="912">
        <v>7.6</v>
      </c>
      <c r="L759" s="912">
        <v>7.4</v>
      </c>
      <c r="M759" s="912">
        <v>7.3</v>
      </c>
      <c r="N759" s="912">
        <v>7.2</v>
      </c>
      <c r="O759" s="912">
        <v>7.6</v>
      </c>
      <c r="P759" s="912">
        <v>7.4</v>
      </c>
      <c r="Q759" s="613">
        <v>7.24</v>
      </c>
    </row>
    <row r="760" s="135" customFormat="1" customHeight="1" spans="1:17">
      <c r="A760" s="543">
        <v>45240</v>
      </c>
      <c r="B760" s="543">
        <v>45246</v>
      </c>
      <c r="C760" s="73" t="s">
        <v>489</v>
      </c>
      <c r="D760" s="912">
        <v>7.4</v>
      </c>
      <c r="E760" s="912">
        <v>7.3</v>
      </c>
      <c r="F760" s="912">
        <v>7.3</v>
      </c>
      <c r="G760" s="912">
        <v>7.3</v>
      </c>
      <c r="H760" s="912">
        <v>7.6</v>
      </c>
      <c r="I760" s="912">
        <v>7.7</v>
      </c>
      <c r="J760" s="912">
        <v>7.8</v>
      </c>
      <c r="K760" s="912">
        <v>8.2</v>
      </c>
      <c r="L760" s="912">
        <v>7.8</v>
      </c>
      <c r="M760" s="912">
        <v>7.7</v>
      </c>
      <c r="N760" s="912">
        <v>7.6</v>
      </c>
      <c r="O760" s="912">
        <v>8</v>
      </c>
      <c r="P760" s="912">
        <v>7.8</v>
      </c>
      <c r="Q760" s="613">
        <v>7.65</v>
      </c>
    </row>
    <row r="761" s="135" customFormat="1" customHeight="1" spans="1:17">
      <c r="A761" s="543">
        <v>45240</v>
      </c>
      <c r="B761" s="543">
        <v>45246</v>
      </c>
      <c r="C761" s="73" t="s">
        <v>490</v>
      </c>
      <c r="D761" s="912">
        <v>7.4</v>
      </c>
      <c r="E761" s="912">
        <v>7.5</v>
      </c>
      <c r="F761" s="912">
        <v>7.5</v>
      </c>
      <c r="G761" s="912">
        <v>7.5</v>
      </c>
      <c r="H761" s="912">
        <v>7.8</v>
      </c>
      <c r="I761" s="912">
        <v>7.8</v>
      </c>
      <c r="J761" s="912">
        <v>8.1</v>
      </c>
      <c r="K761" s="912">
        <v>8.4</v>
      </c>
      <c r="L761" s="912">
        <v>8.2</v>
      </c>
      <c r="M761" s="912">
        <v>7.9</v>
      </c>
      <c r="N761" s="912">
        <v>7.7</v>
      </c>
      <c r="O761" s="912">
        <v>8.3</v>
      </c>
      <c r="P761" s="912">
        <v>8</v>
      </c>
      <c r="Q761" s="613">
        <v>7.85</v>
      </c>
    </row>
    <row r="762" s="135" customFormat="1" customHeight="1" spans="1:17">
      <c r="A762" s="543">
        <v>45240</v>
      </c>
      <c r="B762" s="543">
        <v>45246</v>
      </c>
      <c r="C762" s="73" t="s">
        <v>491</v>
      </c>
      <c r="D762" s="912">
        <v>7.4</v>
      </c>
      <c r="E762" s="912">
        <v>7.6</v>
      </c>
      <c r="F762" s="912">
        <v>7.6</v>
      </c>
      <c r="G762" s="912">
        <v>7.6</v>
      </c>
      <c r="H762" s="912">
        <v>7.9</v>
      </c>
      <c r="I762" s="912">
        <v>7.9</v>
      </c>
      <c r="J762" s="912">
        <v>8</v>
      </c>
      <c r="K762" s="912">
        <v>8.6</v>
      </c>
      <c r="L762" s="912">
        <v>8.2</v>
      </c>
      <c r="M762" s="912" t="s">
        <v>494</v>
      </c>
      <c r="N762" s="917" t="s">
        <v>494</v>
      </c>
      <c r="O762" s="912" t="s">
        <v>494</v>
      </c>
      <c r="P762" s="912" t="s">
        <v>494</v>
      </c>
      <c r="Q762" s="613">
        <v>7.87</v>
      </c>
    </row>
    <row r="763" s="135" customFormat="1" customHeight="1" spans="1:17">
      <c r="A763" s="543">
        <v>45240</v>
      </c>
      <c r="B763" s="543">
        <v>45246</v>
      </c>
      <c r="C763" s="73" t="s">
        <v>492</v>
      </c>
      <c r="D763" s="912">
        <v>0.4</v>
      </c>
      <c r="E763" s="912">
        <v>0.5</v>
      </c>
      <c r="F763" s="912">
        <v>0.5</v>
      </c>
      <c r="G763" s="912">
        <v>0.6</v>
      </c>
      <c r="H763" s="912">
        <v>0.6</v>
      </c>
      <c r="I763" s="912">
        <v>0.7</v>
      </c>
      <c r="J763" s="912">
        <v>0.7</v>
      </c>
      <c r="K763" s="912">
        <v>0.8</v>
      </c>
      <c r="L763" s="912">
        <v>0.8</v>
      </c>
      <c r="M763" s="912">
        <v>0.6</v>
      </c>
      <c r="N763" s="912">
        <v>0.5</v>
      </c>
      <c r="O763" s="912">
        <v>0.7</v>
      </c>
      <c r="P763" s="912">
        <v>0.6</v>
      </c>
      <c r="Q763" s="860">
        <v>0.61</v>
      </c>
    </row>
    <row r="764" s="135" customFormat="1" customHeight="1" spans="1:17">
      <c r="A764" s="543">
        <v>45240</v>
      </c>
      <c r="B764" s="543">
        <v>45246</v>
      </c>
      <c r="C764" s="73" t="s">
        <v>493</v>
      </c>
      <c r="D764" s="912">
        <v>0.4</v>
      </c>
      <c r="E764" s="912">
        <v>0.6</v>
      </c>
      <c r="F764" s="912">
        <v>0.6</v>
      </c>
      <c r="G764" s="912">
        <v>0.7</v>
      </c>
      <c r="H764" s="912">
        <v>0.7</v>
      </c>
      <c r="I764" s="912">
        <v>0.8</v>
      </c>
      <c r="J764" s="912">
        <v>0.6</v>
      </c>
      <c r="K764" s="912">
        <v>1</v>
      </c>
      <c r="L764" s="912">
        <v>0.8</v>
      </c>
      <c r="M764" s="912" t="s">
        <v>449</v>
      </c>
      <c r="N764" s="912" t="s">
        <v>449</v>
      </c>
      <c r="O764" s="912" t="s">
        <v>449</v>
      </c>
      <c r="P764" s="912" t="s">
        <v>449</v>
      </c>
      <c r="Q764" s="613">
        <v>0.63</v>
      </c>
    </row>
    <row r="765" s="135" customFormat="1" customHeight="1" spans="1:17">
      <c r="A765" s="610">
        <v>45247</v>
      </c>
      <c r="B765" s="610">
        <v>45253</v>
      </c>
      <c r="C765" s="73" t="s">
        <v>488</v>
      </c>
      <c r="D765" s="912">
        <v>7</v>
      </c>
      <c r="E765" s="912">
        <v>7.1</v>
      </c>
      <c r="F765" s="912">
        <v>7.1</v>
      </c>
      <c r="G765" s="912">
        <v>7.1</v>
      </c>
      <c r="H765" s="912">
        <v>7.3</v>
      </c>
      <c r="I765" s="912">
        <v>7.2</v>
      </c>
      <c r="J765" s="912">
        <v>7.5</v>
      </c>
      <c r="K765" s="912">
        <v>7.6</v>
      </c>
      <c r="L765" s="912">
        <v>7.3</v>
      </c>
      <c r="M765" s="912">
        <v>7.4</v>
      </c>
      <c r="N765" s="912">
        <v>7.3</v>
      </c>
      <c r="O765" s="912">
        <v>7.7</v>
      </c>
      <c r="P765" s="912">
        <v>7.5</v>
      </c>
      <c r="Q765" s="613">
        <v>7.32</v>
      </c>
    </row>
    <row r="766" s="135" customFormat="1" customHeight="1" spans="1:17">
      <c r="A766" s="610">
        <v>45247</v>
      </c>
      <c r="B766" s="610">
        <v>45253</v>
      </c>
      <c r="C766" s="73" t="s">
        <v>489</v>
      </c>
      <c r="D766" s="912">
        <v>7.5</v>
      </c>
      <c r="E766" s="912">
        <v>7.5</v>
      </c>
      <c r="F766" s="912">
        <v>7.4</v>
      </c>
      <c r="G766" s="912">
        <v>7.5</v>
      </c>
      <c r="H766" s="912">
        <v>7.7</v>
      </c>
      <c r="I766" s="912">
        <v>7.8</v>
      </c>
      <c r="J766" s="912">
        <v>7.9</v>
      </c>
      <c r="K766" s="912">
        <v>8.1</v>
      </c>
      <c r="L766" s="912">
        <v>7.7</v>
      </c>
      <c r="M766" s="912">
        <v>7.7</v>
      </c>
      <c r="N766" s="912">
        <v>7.6</v>
      </c>
      <c r="O766" s="912">
        <v>8.1</v>
      </c>
      <c r="P766" s="912">
        <v>7.9</v>
      </c>
      <c r="Q766" s="613">
        <v>7.72</v>
      </c>
    </row>
    <row r="767" s="135" customFormat="1" customHeight="1" spans="1:17">
      <c r="A767" s="610">
        <v>45247</v>
      </c>
      <c r="B767" s="610">
        <v>45253</v>
      </c>
      <c r="C767" s="73" t="s">
        <v>490</v>
      </c>
      <c r="D767" s="912">
        <v>7.6</v>
      </c>
      <c r="E767" s="912">
        <v>7.7</v>
      </c>
      <c r="F767" s="912">
        <v>7.6</v>
      </c>
      <c r="G767" s="912">
        <v>7.6</v>
      </c>
      <c r="H767" s="912">
        <v>7.9</v>
      </c>
      <c r="I767" s="912">
        <v>8</v>
      </c>
      <c r="J767" s="912">
        <v>8.1</v>
      </c>
      <c r="K767" s="912">
        <v>8.3</v>
      </c>
      <c r="L767" s="912">
        <v>8.1</v>
      </c>
      <c r="M767" s="912">
        <v>7.9</v>
      </c>
      <c r="N767" s="912">
        <v>7.7</v>
      </c>
      <c r="O767" s="912">
        <v>8.3</v>
      </c>
      <c r="P767" s="912">
        <v>8.1</v>
      </c>
      <c r="Q767" s="613">
        <v>7.92</v>
      </c>
    </row>
    <row r="768" s="135" customFormat="1" customHeight="1" spans="1:17">
      <c r="A768" s="610">
        <v>45247</v>
      </c>
      <c r="B768" s="610">
        <v>45253</v>
      </c>
      <c r="C768" s="73" t="s">
        <v>491</v>
      </c>
      <c r="D768" s="912">
        <v>7.6</v>
      </c>
      <c r="E768" s="912">
        <v>7.7</v>
      </c>
      <c r="F768" s="912">
        <v>7.7</v>
      </c>
      <c r="G768" s="912">
        <v>7.7</v>
      </c>
      <c r="H768" s="912">
        <v>8</v>
      </c>
      <c r="I768" s="912">
        <v>8</v>
      </c>
      <c r="J768" s="912">
        <v>8.1</v>
      </c>
      <c r="K768" s="912">
        <v>8.5</v>
      </c>
      <c r="L768" s="912">
        <v>8.1</v>
      </c>
      <c r="M768" s="912" t="s">
        <v>494</v>
      </c>
      <c r="N768" s="917" t="s">
        <v>494</v>
      </c>
      <c r="O768" s="912" t="s">
        <v>494</v>
      </c>
      <c r="P768" s="917" t="s">
        <v>494</v>
      </c>
      <c r="Q768" s="613">
        <v>7.93</v>
      </c>
    </row>
    <row r="769" s="135" customFormat="1" customHeight="1" spans="1:17">
      <c r="A769" s="610">
        <v>45247</v>
      </c>
      <c r="B769" s="610">
        <v>45253</v>
      </c>
      <c r="C769" s="73" t="s">
        <v>492</v>
      </c>
      <c r="D769" s="912">
        <v>0.6</v>
      </c>
      <c r="E769" s="912">
        <v>0.6</v>
      </c>
      <c r="F769" s="912">
        <v>0.5</v>
      </c>
      <c r="G769" s="912">
        <v>0.5</v>
      </c>
      <c r="H769" s="912">
        <v>0.6</v>
      </c>
      <c r="I769" s="912">
        <v>0.8</v>
      </c>
      <c r="J769" s="912">
        <v>0.6</v>
      </c>
      <c r="K769" s="912">
        <v>0.7</v>
      </c>
      <c r="L769" s="912">
        <v>0.8</v>
      </c>
      <c r="M769" s="912">
        <v>0.5</v>
      </c>
      <c r="N769" s="912">
        <v>0.4</v>
      </c>
      <c r="O769" s="912">
        <v>0.6</v>
      </c>
      <c r="P769" s="912">
        <v>0.6</v>
      </c>
      <c r="Q769" s="860">
        <v>0.6</v>
      </c>
    </row>
    <row r="770" s="135" customFormat="1" customHeight="1" spans="1:17">
      <c r="A770" s="610">
        <v>45247</v>
      </c>
      <c r="B770" s="610">
        <v>45253</v>
      </c>
      <c r="C770" s="73" t="s">
        <v>493</v>
      </c>
      <c r="D770" s="912">
        <v>0.6</v>
      </c>
      <c r="E770" s="912">
        <v>0.6</v>
      </c>
      <c r="F770" s="912">
        <v>0.6</v>
      </c>
      <c r="G770" s="912">
        <v>0.6</v>
      </c>
      <c r="H770" s="912">
        <v>0.7</v>
      </c>
      <c r="I770" s="912">
        <v>0.8</v>
      </c>
      <c r="J770" s="912">
        <v>0.6</v>
      </c>
      <c r="K770" s="912">
        <v>0.9</v>
      </c>
      <c r="L770" s="912">
        <v>0.8</v>
      </c>
      <c r="M770" s="912" t="s">
        <v>449</v>
      </c>
      <c r="N770" s="912" t="s">
        <v>449</v>
      </c>
      <c r="O770" s="912" t="s">
        <v>449</v>
      </c>
      <c r="P770" s="912" t="s">
        <v>449</v>
      </c>
      <c r="Q770" s="613">
        <v>0.61</v>
      </c>
    </row>
    <row r="771" s="135" customFormat="1" customHeight="1" spans="1:17">
      <c r="A771" s="610">
        <v>45254</v>
      </c>
      <c r="B771" s="610">
        <v>45260</v>
      </c>
      <c r="C771" s="73" t="s">
        <v>488</v>
      </c>
      <c r="D771" s="912">
        <v>7</v>
      </c>
      <c r="E771" s="912">
        <v>7</v>
      </c>
      <c r="F771" s="912">
        <v>7</v>
      </c>
      <c r="G771" s="912">
        <v>7</v>
      </c>
      <c r="H771" s="912">
        <v>7.2</v>
      </c>
      <c r="I771" s="912">
        <v>7.2</v>
      </c>
      <c r="J771" s="912">
        <v>7.4</v>
      </c>
      <c r="K771" s="912">
        <v>7.5</v>
      </c>
      <c r="L771" s="912">
        <v>7.3</v>
      </c>
      <c r="M771" s="912">
        <v>7.3</v>
      </c>
      <c r="N771" s="912">
        <v>7.1</v>
      </c>
      <c r="O771" s="912">
        <v>7.6</v>
      </c>
      <c r="P771" s="912">
        <v>7.4</v>
      </c>
      <c r="Q771" s="613">
        <v>7.23</v>
      </c>
    </row>
    <row r="772" s="135" customFormat="1" customHeight="1" spans="1:17">
      <c r="A772" s="610">
        <v>45254</v>
      </c>
      <c r="B772" s="610">
        <v>45260</v>
      </c>
      <c r="C772" s="73" t="s">
        <v>489</v>
      </c>
      <c r="D772" s="912">
        <v>7</v>
      </c>
      <c r="E772" s="912">
        <v>7.4</v>
      </c>
      <c r="F772" s="912">
        <v>7.3</v>
      </c>
      <c r="G772" s="912">
        <v>7.3</v>
      </c>
      <c r="H772" s="912">
        <v>7.4</v>
      </c>
      <c r="I772" s="912">
        <v>7.5</v>
      </c>
      <c r="J772" s="912">
        <v>7.8</v>
      </c>
      <c r="K772" s="912">
        <v>8</v>
      </c>
      <c r="L772" s="912">
        <v>7.7</v>
      </c>
      <c r="M772" s="912">
        <v>7.7</v>
      </c>
      <c r="N772" s="912">
        <v>7.4</v>
      </c>
      <c r="O772" s="912">
        <v>8</v>
      </c>
      <c r="P772" s="912">
        <v>7.8</v>
      </c>
      <c r="Q772" s="613">
        <v>7.56</v>
      </c>
    </row>
    <row r="773" s="135" customFormat="1" customHeight="1" spans="1:17">
      <c r="A773" s="610">
        <v>45254</v>
      </c>
      <c r="B773" s="610">
        <v>45260</v>
      </c>
      <c r="C773" s="73" t="s">
        <v>490</v>
      </c>
      <c r="D773" s="912">
        <v>7.3</v>
      </c>
      <c r="E773" s="912">
        <v>7.5</v>
      </c>
      <c r="F773" s="912">
        <v>7.5</v>
      </c>
      <c r="G773" s="912">
        <v>7.5</v>
      </c>
      <c r="H773" s="912">
        <v>7.7</v>
      </c>
      <c r="I773" s="912">
        <v>7.6</v>
      </c>
      <c r="J773" s="912">
        <v>8</v>
      </c>
      <c r="K773" s="912">
        <v>8.2</v>
      </c>
      <c r="L773" s="912">
        <v>8.1</v>
      </c>
      <c r="M773" s="912">
        <v>7.8</v>
      </c>
      <c r="N773" s="912">
        <v>7.6</v>
      </c>
      <c r="O773" s="912">
        <v>8.2</v>
      </c>
      <c r="P773" s="912">
        <v>8</v>
      </c>
      <c r="Q773" s="613">
        <v>7.77</v>
      </c>
    </row>
    <row r="774" s="135" customFormat="1" customHeight="1" spans="1:17">
      <c r="A774" s="610">
        <v>45254</v>
      </c>
      <c r="B774" s="610">
        <v>45260</v>
      </c>
      <c r="C774" s="73" t="s">
        <v>491</v>
      </c>
      <c r="D774" s="912">
        <v>7.8</v>
      </c>
      <c r="E774" s="912">
        <v>7.6</v>
      </c>
      <c r="F774" s="912">
        <v>7.6</v>
      </c>
      <c r="G774" s="912">
        <v>7.6</v>
      </c>
      <c r="H774" s="912">
        <v>7.8</v>
      </c>
      <c r="I774" s="912">
        <v>7.7</v>
      </c>
      <c r="J774" s="912">
        <v>8.1</v>
      </c>
      <c r="K774" s="912">
        <v>8.4</v>
      </c>
      <c r="L774" s="912">
        <v>8.1</v>
      </c>
      <c r="M774" s="912" t="s">
        <v>494</v>
      </c>
      <c r="N774" s="917" t="s">
        <v>494</v>
      </c>
      <c r="O774" s="912" t="s">
        <v>494</v>
      </c>
      <c r="P774" s="917" t="s">
        <v>494</v>
      </c>
      <c r="Q774" s="613">
        <v>7.86</v>
      </c>
    </row>
    <row r="775" s="135" customFormat="1" customHeight="1" spans="1:17">
      <c r="A775" s="610">
        <v>45254</v>
      </c>
      <c r="B775" s="610">
        <v>45260</v>
      </c>
      <c r="C775" s="73" t="s">
        <v>492</v>
      </c>
      <c r="D775" s="912">
        <v>0.3</v>
      </c>
      <c r="E775" s="912">
        <v>0.5</v>
      </c>
      <c r="F775" s="912">
        <v>0.5</v>
      </c>
      <c r="G775" s="912">
        <v>0.5</v>
      </c>
      <c r="H775" s="912">
        <v>0.5</v>
      </c>
      <c r="I775" s="912">
        <v>0.4</v>
      </c>
      <c r="J775" s="912">
        <v>0.6</v>
      </c>
      <c r="K775" s="912">
        <v>0.7</v>
      </c>
      <c r="L775" s="912">
        <v>0.8</v>
      </c>
      <c r="M775" s="912">
        <v>0.5</v>
      </c>
      <c r="N775" s="912">
        <v>0.5</v>
      </c>
      <c r="O775" s="912">
        <v>0.6</v>
      </c>
      <c r="P775" s="912">
        <v>0.6</v>
      </c>
      <c r="Q775" s="860">
        <v>0.54</v>
      </c>
    </row>
    <row r="776" s="135" customFormat="1" customHeight="1" spans="1:17">
      <c r="A776" s="610">
        <v>45254</v>
      </c>
      <c r="B776" s="610">
        <v>45260</v>
      </c>
      <c r="C776" s="73" t="s">
        <v>493</v>
      </c>
      <c r="D776" s="912">
        <v>0.8</v>
      </c>
      <c r="E776" s="912">
        <v>0.6</v>
      </c>
      <c r="F776" s="912">
        <v>0.6</v>
      </c>
      <c r="G776" s="912">
        <v>0.6</v>
      </c>
      <c r="H776" s="912">
        <v>0.6</v>
      </c>
      <c r="I776" s="912">
        <v>0.5</v>
      </c>
      <c r="J776" s="912">
        <v>0.7</v>
      </c>
      <c r="K776" s="912">
        <v>0.9</v>
      </c>
      <c r="L776" s="912">
        <v>0.8</v>
      </c>
      <c r="M776" s="912" t="s">
        <v>449</v>
      </c>
      <c r="N776" s="912" t="s">
        <v>449</v>
      </c>
      <c r="O776" s="912" t="s">
        <v>449</v>
      </c>
      <c r="P776" s="912" t="s">
        <v>449</v>
      </c>
      <c r="Q776" s="613">
        <v>0.63</v>
      </c>
    </row>
    <row r="777" s="135" customFormat="1" customHeight="1" spans="1:17">
      <c r="A777" s="610">
        <v>45261</v>
      </c>
      <c r="B777" s="610">
        <v>45267</v>
      </c>
      <c r="C777" s="73" t="s">
        <v>488</v>
      </c>
      <c r="D777" s="912">
        <v>6.6</v>
      </c>
      <c r="E777" s="912">
        <v>6.8</v>
      </c>
      <c r="F777" s="912">
        <v>6.7</v>
      </c>
      <c r="G777" s="912">
        <v>6.8</v>
      </c>
      <c r="H777" s="912">
        <v>7</v>
      </c>
      <c r="I777" s="912">
        <v>6.8</v>
      </c>
      <c r="J777" s="912">
        <v>7.1</v>
      </c>
      <c r="K777" s="912">
        <v>7.1</v>
      </c>
      <c r="L777" s="912">
        <v>6.9</v>
      </c>
      <c r="M777" s="912">
        <v>6.8</v>
      </c>
      <c r="N777" s="912">
        <v>6.7</v>
      </c>
      <c r="O777" s="912">
        <v>7.3</v>
      </c>
      <c r="P777" s="912">
        <v>7.1</v>
      </c>
      <c r="Q777" s="613">
        <v>6.9</v>
      </c>
    </row>
    <row r="778" s="135" customFormat="1" customHeight="1" spans="1:17">
      <c r="A778" s="610">
        <v>45261</v>
      </c>
      <c r="B778" s="610">
        <v>45267</v>
      </c>
      <c r="C778" s="73" t="s">
        <v>489</v>
      </c>
      <c r="D778" s="912">
        <v>6.7</v>
      </c>
      <c r="E778" s="912">
        <v>7</v>
      </c>
      <c r="F778" s="912">
        <v>6.8</v>
      </c>
      <c r="G778" s="912">
        <v>6.9</v>
      </c>
      <c r="H778" s="912">
        <v>7.1</v>
      </c>
      <c r="I778" s="912">
        <v>7</v>
      </c>
      <c r="J778" s="912">
        <v>7.5</v>
      </c>
      <c r="K778" s="912">
        <v>7.6</v>
      </c>
      <c r="L778" s="912">
        <v>7.3</v>
      </c>
      <c r="M778" s="912">
        <v>7.2</v>
      </c>
      <c r="N778" s="912">
        <v>7.1</v>
      </c>
      <c r="O778" s="912">
        <v>7.7</v>
      </c>
      <c r="P778" s="912">
        <v>7.5</v>
      </c>
      <c r="Q778" s="613">
        <v>7.18</v>
      </c>
    </row>
    <row r="779" s="135" customFormat="1" customHeight="1" spans="1:17">
      <c r="A779" s="610">
        <v>45261</v>
      </c>
      <c r="B779" s="610">
        <v>45267</v>
      </c>
      <c r="C779" s="73" t="s">
        <v>490</v>
      </c>
      <c r="D779" s="912">
        <v>6.9</v>
      </c>
      <c r="E779" s="912">
        <v>7.1</v>
      </c>
      <c r="F779" s="912">
        <v>6.9</v>
      </c>
      <c r="G779" s="912">
        <v>7.1</v>
      </c>
      <c r="H779" s="912">
        <v>7.3</v>
      </c>
      <c r="I779" s="912">
        <v>7.1</v>
      </c>
      <c r="J779" s="912">
        <v>7.8</v>
      </c>
      <c r="K779" s="912">
        <v>7.8</v>
      </c>
      <c r="L779" s="912">
        <v>7.7</v>
      </c>
      <c r="M779" s="912">
        <v>7.2</v>
      </c>
      <c r="N779" s="912">
        <v>7.1</v>
      </c>
      <c r="O779" s="912">
        <v>7.9</v>
      </c>
      <c r="P779" s="912">
        <v>7.7</v>
      </c>
      <c r="Q779" s="613">
        <v>7.35</v>
      </c>
    </row>
    <row r="780" s="135" customFormat="1" customHeight="1" spans="1:17">
      <c r="A780" s="610">
        <v>45261</v>
      </c>
      <c r="B780" s="610">
        <v>45267</v>
      </c>
      <c r="C780" s="73" t="s">
        <v>491</v>
      </c>
      <c r="D780" s="912">
        <v>7</v>
      </c>
      <c r="E780" s="912">
        <v>7.1</v>
      </c>
      <c r="F780" s="912">
        <v>7</v>
      </c>
      <c r="G780" s="912">
        <v>7.1</v>
      </c>
      <c r="H780" s="912">
        <v>7.3</v>
      </c>
      <c r="I780" s="912">
        <v>7.2</v>
      </c>
      <c r="J780" s="912">
        <v>7.8</v>
      </c>
      <c r="K780" s="912">
        <v>7.9</v>
      </c>
      <c r="L780" s="912">
        <v>7.7</v>
      </c>
      <c r="M780" s="912" t="s">
        <v>494</v>
      </c>
      <c r="N780" s="917" t="s">
        <v>494</v>
      </c>
      <c r="O780" s="912" t="s">
        <v>494</v>
      </c>
      <c r="P780" s="917" t="s">
        <v>494</v>
      </c>
      <c r="Q780" s="613">
        <v>7.34</v>
      </c>
    </row>
    <row r="781" s="135" customFormat="1" customHeight="1" spans="1:17">
      <c r="A781" s="610">
        <v>45261</v>
      </c>
      <c r="B781" s="610">
        <v>45267</v>
      </c>
      <c r="C781" s="73" t="s">
        <v>492</v>
      </c>
      <c r="D781" s="912">
        <v>0.3</v>
      </c>
      <c r="E781" s="912">
        <v>0.3</v>
      </c>
      <c r="F781" s="912">
        <v>0.2</v>
      </c>
      <c r="G781" s="912">
        <v>0.3</v>
      </c>
      <c r="H781" s="912">
        <v>0.3</v>
      </c>
      <c r="I781" s="912">
        <v>0.3</v>
      </c>
      <c r="J781" s="912">
        <v>0.7</v>
      </c>
      <c r="K781" s="912">
        <v>0.7</v>
      </c>
      <c r="L781" s="912">
        <v>0.8</v>
      </c>
      <c r="M781" s="912">
        <v>0.4</v>
      </c>
      <c r="N781" s="912">
        <v>0.4</v>
      </c>
      <c r="O781" s="912">
        <v>0.6</v>
      </c>
      <c r="P781" s="912">
        <v>0.6</v>
      </c>
      <c r="Q781" s="860">
        <v>0.45</v>
      </c>
    </row>
    <row r="782" s="135" customFormat="1" customHeight="1" spans="1:17">
      <c r="A782" s="610">
        <v>45261</v>
      </c>
      <c r="B782" s="610">
        <v>45267</v>
      </c>
      <c r="C782" s="73" t="s">
        <v>493</v>
      </c>
      <c r="D782" s="912">
        <v>0.4</v>
      </c>
      <c r="E782" s="912">
        <v>0.3</v>
      </c>
      <c r="F782" s="912">
        <v>0.3</v>
      </c>
      <c r="G782" s="912">
        <v>0.3</v>
      </c>
      <c r="H782" s="912">
        <v>0.3</v>
      </c>
      <c r="I782" s="912">
        <v>0.4</v>
      </c>
      <c r="J782" s="912">
        <v>0.7</v>
      </c>
      <c r="K782" s="912">
        <v>0.8</v>
      </c>
      <c r="L782" s="912">
        <v>0.8</v>
      </c>
      <c r="M782" s="912" t="s">
        <v>449</v>
      </c>
      <c r="N782" s="912" t="s">
        <v>449</v>
      </c>
      <c r="O782" s="912" t="s">
        <v>449</v>
      </c>
      <c r="P782" s="912" t="s">
        <v>449</v>
      </c>
      <c r="Q782" s="613">
        <v>0.44</v>
      </c>
    </row>
    <row r="783" s="135" customFormat="1" customHeight="1" spans="1:17">
      <c r="A783" s="610">
        <v>45268</v>
      </c>
      <c r="B783" s="610">
        <v>45274</v>
      </c>
      <c r="C783" s="73" t="s">
        <v>488</v>
      </c>
      <c r="D783" s="912">
        <v>7</v>
      </c>
      <c r="E783" s="912">
        <v>7.2</v>
      </c>
      <c r="F783" s="912">
        <v>7.2</v>
      </c>
      <c r="G783" s="912">
        <v>7.3</v>
      </c>
      <c r="H783" s="912">
        <v>7.5</v>
      </c>
      <c r="I783" s="912">
        <v>7.4</v>
      </c>
      <c r="J783" s="912">
        <v>7.6</v>
      </c>
      <c r="K783" s="912">
        <v>7.6</v>
      </c>
      <c r="L783" s="912">
        <v>7.4</v>
      </c>
      <c r="M783" s="912">
        <v>7.2</v>
      </c>
      <c r="N783" s="912">
        <v>7.4</v>
      </c>
      <c r="O783" s="912">
        <v>7.7</v>
      </c>
      <c r="P783" s="912">
        <v>7.5</v>
      </c>
      <c r="Q783" s="613">
        <v>7.38</v>
      </c>
    </row>
    <row r="784" s="135" customFormat="1" customHeight="1" spans="1:17">
      <c r="A784" s="610">
        <v>45268</v>
      </c>
      <c r="B784" s="610">
        <v>45274</v>
      </c>
      <c r="C784" s="73" t="s">
        <v>489</v>
      </c>
      <c r="D784" s="912">
        <v>7</v>
      </c>
      <c r="E784" s="912">
        <v>7.2</v>
      </c>
      <c r="F784" s="912">
        <v>7.2</v>
      </c>
      <c r="G784" s="912">
        <v>7.2</v>
      </c>
      <c r="H784" s="912">
        <v>7.6</v>
      </c>
      <c r="I784" s="912">
        <v>7.5</v>
      </c>
      <c r="J784" s="912">
        <v>8</v>
      </c>
      <c r="K784" s="912">
        <v>7.9</v>
      </c>
      <c r="L784" s="912">
        <v>7.8</v>
      </c>
      <c r="M784" s="912">
        <v>7.5</v>
      </c>
      <c r="N784" s="912">
        <v>7.7</v>
      </c>
      <c r="O784" s="912">
        <v>8.1</v>
      </c>
      <c r="P784" s="912">
        <v>7.9</v>
      </c>
      <c r="Q784" s="613">
        <v>7.58</v>
      </c>
    </row>
    <row r="785" s="135" customFormat="1" customHeight="1" spans="1:17">
      <c r="A785" s="610">
        <v>45268</v>
      </c>
      <c r="B785" s="610">
        <v>45274</v>
      </c>
      <c r="C785" s="73" t="s">
        <v>490</v>
      </c>
      <c r="D785" s="912">
        <v>7.1</v>
      </c>
      <c r="E785" s="912">
        <v>7.3</v>
      </c>
      <c r="F785" s="912">
        <v>7.3</v>
      </c>
      <c r="G785" s="912">
        <v>7.3</v>
      </c>
      <c r="H785" s="912">
        <v>7.7</v>
      </c>
      <c r="I785" s="912">
        <v>7.6</v>
      </c>
      <c r="J785" s="912">
        <v>8.3</v>
      </c>
      <c r="K785" s="912">
        <v>8</v>
      </c>
      <c r="L785" s="912">
        <v>8.2</v>
      </c>
      <c r="M785" s="912">
        <v>7.6</v>
      </c>
      <c r="N785" s="912">
        <v>7.8</v>
      </c>
      <c r="O785" s="912">
        <v>8.3</v>
      </c>
      <c r="P785" s="912">
        <v>8.1</v>
      </c>
      <c r="Q785" s="613">
        <v>7.74</v>
      </c>
    </row>
    <row r="786" s="135" customFormat="1" customHeight="1" spans="1:17">
      <c r="A786" s="610">
        <v>45268</v>
      </c>
      <c r="B786" s="610">
        <v>45274</v>
      </c>
      <c r="C786" s="73" t="s">
        <v>491</v>
      </c>
      <c r="D786" s="912">
        <v>7.3</v>
      </c>
      <c r="E786" s="912">
        <v>7.4</v>
      </c>
      <c r="F786" s="912">
        <v>7.4</v>
      </c>
      <c r="G786" s="912">
        <v>7.4</v>
      </c>
      <c r="H786" s="912">
        <v>7.8</v>
      </c>
      <c r="I786" s="912">
        <v>7.7</v>
      </c>
      <c r="J786" s="912">
        <v>8.3</v>
      </c>
      <c r="K786" s="912">
        <v>8.1</v>
      </c>
      <c r="L786" s="912">
        <v>8.2</v>
      </c>
      <c r="M786" s="912" t="s">
        <v>494</v>
      </c>
      <c r="N786" s="912" t="s">
        <v>494</v>
      </c>
      <c r="O786" s="912" t="s">
        <v>494</v>
      </c>
      <c r="P786" s="912" t="s">
        <v>494</v>
      </c>
      <c r="Q786" s="613">
        <v>7.73</v>
      </c>
    </row>
    <row r="787" s="135" customFormat="1" customHeight="1" spans="1:17">
      <c r="A787" s="610">
        <v>45268</v>
      </c>
      <c r="B787" s="610">
        <v>45274</v>
      </c>
      <c r="C787" s="73" t="s">
        <v>492</v>
      </c>
      <c r="D787" s="912">
        <v>0.1</v>
      </c>
      <c r="E787" s="912">
        <v>0.1</v>
      </c>
      <c r="F787" s="912">
        <v>0.1</v>
      </c>
      <c r="G787" s="912">
        <v>0</v>
      </c>
      <c r="H787" s="912">
        <v>0.2</v>
      </c>
      <c r="I787" s="912">
        <v>0.2</v>
      </c>
      <c r="J787" s="912">
        <v>0.7</v>
      </c>
      <c r="K787" s="912">
        <v>0.4</v>
      </c>
      <c r="L787" s="912">
        <v>0.8</v>
      </c>
      <c r="M787" s="912">
        <v>0.4</v>
      </c>
      <c r="N787" s="912">
        <v>0.4</v>
      </c>
      <c r="O787" s="912">
        <v>0.6</v>
      </c>
      <c r="P787" s="912">
        <v>0.6</v>
      </c>
      <c r="Q787" s="860">
        <v>0.36</v>
      </c>
    </row>
    <row r="788" s="135" customFormat="1" customHeight="1" spans="1:17">
      <c r="A788" s="610">
        <v>45268</v>
      </c>
      <c r="B788" s="610">
        <v>45274</v>
      </c>
      <c r="C788" s="73" t="s">
        <v>493</v>
      </c>
      <c r="D788" s="912">
        <v>0.3</v>
      </c>
      <c r="E788" s="912">
        <v>0.2</v>
      </c>
      <c r="F788" s="912">
        <v>0.2</v>
      </c>
      <c r="G788" s="912">
        <v>0.1</v>
      </c>
      <c r="H788" s="912">
        <v>0.3</v>
      </c>
      <c r="I788" s="912">
        <v>0.3</v>
      </c>
      <c r="J788" s="912">
        <v>0.7</v>
      </c>
      <c r="K788" s="912">
        <v>0.5</v>
      </c>
      <c r="L788" s="912">
        <v>0.8</v>
      </c>
      <c r="M788" s="912" t="s">
        <v>449</v>
      </c>
      <c r="N788" s="912" t="s">
        <v>449</v>
      </c>
      <c r="O788" s="912" t="s">
        <v>449</v>
      </c>
      <c r="P788" s="912" t="s">
        <v>449</v>
      </c>
      <c r="Q788" s="613">
        <v>0.35</v>
      </c>
    </row>
    <row r="789" s="135" customFormat="1" customHeight="1" spans="1:17">
      <c r="A789" s="610">
        <v>45275</v>
      </c>
      <c r="B789" s="610">
        <v>45281</v>
      </c>
      <c r="C789" s="73" t="s">
        <v>488</v>
      </c>
      <c r="D789" s="912">
        <v>6.8</v>
      </c>
      <c r="E789" s="912">
        <v>7.2</v>
      </c>
      <c r="F789" s="912">
        <v>7.2</v>
      </c>
      <c r="G789" s="912">
        <v>7.4</v>
      </c>
      <c r="H789" s="912">
        <v>7.6</v>
      </c>
      <c r="I789" s="912">
        <v>7.6</v>
      </c>
      <c r="J789" s="912">
        <v>7.5</v>
      </c>
      <c r="K789" s="912">
        <v>7.3</v>
      </c>
      <c r="L789" s="912">
        <v>7.2</v>
      </c>
      <c r="M789" s="912">
        <v>7.1</v>
      </c>
      <c r="N789" s="912">
        <v>7.2</v>
      </c>
      <c r="O789" s="912">
        <v>7.6</v>
      </c>
      <c r="P789" s="912">
        <v>7.3</v>
      </c>
      <c r="Q789" s="613">
        <v>7.31</v>
      </c>
    </row>
    <row r="790" s="135" customFormat="1" customHeight="1" spans="1:17">
      <c r="A790" s="610">
        <v>45275</v>
      </c>
      <c r="B790" s="610">
        <v>45281</v>
      </c>
      <c r="C790" s="73" t="s">
        <v>489</v>
      </c>
      <c r="D790" s="912">
        <v>6.8</v>
      </c>
      <c r="E790" s="912">
        <v>7.1</v>
      </c>
      <c r="F790" s="912">
        <v>7.1</v>
      </c>
      <c r="G790" s="912">
        <v>7.2</v>
      </c>
      <c r="H790" s="912">
        <v>7.6</v>
      </c>
      <c r="I790" s="912">
        <v>7.6</v>
      </c>
      <c r="J790" s="912">
        <v>7.8</v>
      </c>
      <c r="K790" s="912">
        <v>7.7</v>
      </c>
      <c r="L790" s="912">
        <v>7.6</v>
      </c>
      <c r="M790" s="912">
        <v>7.2</v>
      </c>
      <c r="N790" s="912">
        <v>7.3</v>
      </c>
      <c r="O790" s="912">
        <v>7.9</v>
      </c>
      <c r="P790" s="912">
        <v>7.6</v>
      </c>
      <c r="Q790" s="613">
        <v>7.42</v>
      </c>
    </row>
    <row r="791" s="135" customFormat="1" customHeight="1" spans="1:17">
      <c r="A791" s="610">
        <v>45275</v>
      </c>
      <c r="B791" s="610">
        <v>45281</v>
      </c>
      <c r="C791" s="73" t="s">
        <v>490</v>
      </c>
      <c r="D791" s="912">
        <v>6.9</v>
      </c>
      <c r="E791" s="912">
        <v>7.3</v>
      </c>
      <c r="F791" s="912">
        <v>7.3</v>
      </c>
      <c r="G791" s="912">
        <v>7.3</v>
      </c>
      <c r="H791" s="912">
        <v>7.7</v>
      </c>
      <c r="I791" s="912">
        <v>7.7</v>
      </c>
      <c r="J791" s="912">
        <v>8.1</v>
      </c>
      <c r="K791" s="912">
        <v>7.8</v>
      </c>
      <c r="L791" s="912">
        <v>7.8</v>
      </c>
      <c r="M791" s="912">
        <v>7.3</v>
      </c>
      <c r="N791" s="912">
        <v>7.4</v>
      </c>
      <c r="O791" s="912">
        <v>8.1</v>
      </c>
      <c r="P791" s="912">
        <v>7.8</v>
      </c>
      <c r="Q791" s="613">
        <v>7.58</v>
      </c>
    </row>
    <row r="792" s="135" customFormat="1" customHeight="1" spans="1:17">
      <c r="A792" s="610">
        <v>45275</v>
      </c>
      <c r="B792" s="610">
        <v>45281</v>
      </c>
      <c r="C792" s="73" t="s">
        <v>491</v>
      </c>
      <c r="D792" s="912">
        <v>7</v>
      </c>
      <c r="E792" s="912">
        <v>7.3</v>
      </c>
      <c r="F792" s="912">
        <v>7.3</v>
      </c>
      <c r="G792" s="912">
        <v>7.4</v>
      </c>
      <c r="H792" s="912">
        <v>7.7</v>
      </c>
      <c r="I792" s="912">
        <v>7.7</v>
      </c>
      <c r="J792" s="912">
        <v>8.2</v>
      </c>
      <c r="K792" s="912">
        <v>8</v>
      </c>
      <c r="L792" s="912">
        <v>8</v>
      </c>
      <c r="M792" s="912" t="s">
        <v>494</v>
      </c>
      <c r="N792" s="912" t="s">
        <v>494</v>
      </c>
      <c r="O792" s="912" t="s">
        <v>494</v>
      </c>
      <c r="P792" s="912" t="s">
        <v>494</v>
      </c>
      <c r="Q792" s="613">
        <v>7.62</v>
      </c>
    </row>
    <row r="793" s="135" customFormat="1" customHeight="1" spans="1:17">
      <c r="A793" s="610">
        <v>45275</v>
      </c>
      <c r="B793" s="610">
        <v>45281</v>
      </c>
      <c r="C793" s="73" t="s">
        <v>492</v>
      </c>
      <c r="D793" s="912">
        <v>0.1</v>
      </c>
      <c r="E793" s="912">
        <v>0.1</v>
      </c>
      <c r="F793" s="912">
        <v>0.1</v>
      </c>
      <c r="G793" s="912">
        <v>-0.1</v>
      </c>
      <c r="H793" s="912">
        <v>0.1</v>
      </c>
      <c r="I793" s="912">
        <v>0.1</v>
      </c>
      <c r="J793" s="912">
        <v>0.6</v>
      </c>
      <c r="K793" s="912">
        <v>0.5</v>
      </c>
      <c r="L793" s="912">
        <v>0.6</v>
      </c>
      <c r="M793" s="912">
        <v>0.2</v>
      </c>
      <c r="N793" s="912">
        <v>0.2</v>
      </c>
      <c r="O793" s="912">
        <v>0.5</v>
      </c>
      <c r="P793" s="912">
        <v>0.5</v>
      </c>
      <c r="Q793" s="860">
        <v>0.27</v>
      </c>
    </row>
    <row r="794" s="135" customFormat="1" customHeight="1" spans="1:17">
      <c r="A794" s="610">
        <v>45275</v>
      </c>
      <c r="B794" s="610">
        <v>45281</v>
      </c>
      <c r="C794" s="73" t="s">
        <v>493</v>
      </c>
      <c r="D794" s="912">
        <v>0.2</v>
      </c>
      <c r="E794" s="912">
        <v>0.1</v>
      </c>
      <c r="F794" s="912">
        <v>0.1</v>
      </c>
      <c r="G794" s="912">
        <v>0</v>
      </c>
      <c r="H794" s="912">
        <v>0.1</v>
      </c>
      <c r="I794" s="912">
        <v>0.1</v>
      </c>
      <c r="J794" s="912">
        <v>0.7</v>
      </c>
      <c r="K794" s="912">
        <v>0.7</v>
      </c>
      <c r="L794" s="912">
        <v>0.8</v>
      </c>
      <c r="M794" s="912" t="s">
        <v>449</v>
      </c>
      <c r="N794" s="912" t="s">
        <v>449</v>
      </c>
      <c r="O794" s="912" t="s">
        <v>449</v>
      </c>
      <c r="P794" s="912" t="s">
        <v>449</v>
      </c>
      <c r="Q794" s="613">
        <v>0.31</v>
      </c>
    </row>
    <row r="795" s="135" customFormat="1" customHeight="1" spans="1:17">
      <c r="A795" s="610">
        <v>45282</v>
      </c>
      <c r="B795" s="610">
        <v>45288</v>
      </c>
      <c r="C795" s="73" t="s">
        <v>488</v>
      </c>
      <c r="D795" s="912">
        <v>6.8</v>
      </c>
      <c r="E795" s="912">
        <v>7.2</v>
      </c>
      <c r="F795" s="912">
        <v>7.3</v>
      </c>
      <c r="G795" s="912">
        <v>7.4</v>
      </c>
      <c r="H795" s="912">
        <v>7.7</v>
      </c>
      <c r="I795" s="912">
        <v>7.6</v>
      </c>
      <c r="J795" s="912">
        <v>7.6</v>
      </c>
      <c r="K795" s="912">
        <v>7.2</v>
      </c>
      <c r="L795" s="912">
        <v>7</v>
      </c>
      <c r="M795" s="912">
        <v>7.1</v>
      </c>
      <c r="N795" s="912">
        <v>7.2</v>
      </c>
      <c r="O795" s="912">
        <v>7.5</v>
      </c>
      <c r="P795" s="912">
        <v>7.2</v>
      </c>
      <c r="Q795" s="613">
        <v>7.29</v>
      </c>
    </row>
    <row r="796" s="135" customFormat="1" customHeight="1" spans="1:17">
      <c r="A796" s="610">
        <v>45282</v>
      </c>
      <c r="B796" s="610">
        <v>45288</v>
      </c>
      <c r="C796" s="73" t="s">
        <v>489</v>
      </c>
      <c r="D796" s="912">
        <v>6.8</v>
      </c>
      <c r="E796" s="912">
        <v>7.1</v>
      </c>
      <c r="F796" s="912">
        <v>7.1</v>
      </c>
      <c r="G796" s="912">
        <v>7.2</v>
      </c>
      <c r="H796" s="912">
        <v>7.6</v>
      </c>
      <c r="I796" s="912">
        <v>7.5</v>
      </c>
      <c r="J796" s="912">
        <v>8</v>
      </c>
      <c r="K796" s="912">
        <v>7.5</v>
      </c>
      <c r="L796" s="912">
        <v>7.4</v>
      </c>
      <c r="M796" s="912">
        <v>7.2</v>
      </c>
      <c r="N796" s="912">
        <v>7.3</v>
      </c>
      <c r="O796" s="912">
        <v>7.8</v>
      </c>
      <c r="P796" s="912">
        <v>7.5</v>
      </c>
      <c r="Q796" s="613">
        <v>7.38</v>
      </c>
    </row>
    <row r="797" s="135" customFormat="1" customHeight="1" spans="1:17">
      <c r="A797" s="610">
        <v>45282</v>
      </c>
      <c r="B797" s="610">
        <v>45288</v>
      </c>
      <c r="C797" s="73" t="s">
        <v>490</v>
      </c>
      <c r="D797" s="912">
        <v>6.8</v>
      </c>
      <c r="E797" s="912">
        <v>7.1</v>
      </c>
      <c r="F797" s="912">
        <v>7.2</v>
      </c>
      <c r="G797" s="912">
        <v>7.2</v>
      </c>
      <c r="H797" s="912">
        <v>7.6</v>
      </c>
      <c r="I797" s="912">
        <v>7.5</v>
      </c>
      <c r="J797" s="912">
        <v>8.2</v>
      </c>
      <c r="K797" s="912">
        <v>7.6</v>
      </c>
      <c r="L797" s="912">
        <v>7.6</v>
      </c>
      <c r="M797" s="912">
        <v>7.3</v>
      </c>
      <c r="N797" s="912">
        <v>7.4</v>
      </c>
      <c r="O797" s="912">
        <v>8</v>
      </c>
      <c r="P797" s="912">
        <v>7.7</v>
      </c>
      <c r="Q797" s="613">
        <v>7.48</v>
      </c>
    </row>
    <row r="798" s="135" customFormat="1" customHeight="1" spans="1:17">
      <c r="A798" s="610">
        <v>45282</v>
      </c>
      <c r="B798" s="610">
        <v>45288</v>
      </c>
      <c r="C798" s="73" t="s">
        <v>491</v>
      </c>
      <c r="D798" s="912">
        <v>6.9</v>
      </c>
      <c r="E798" s="912">
        <v>7.2</v>
      </c>
      <c r="F798" s="912">
        <v>7.2</v>
      </c>
      <c r="G798" s="912">
        <v>7.3</v>
      </c>
      <c r="H798" s="912">
        <v>7.7</v>
      </c>
      <c r="I798" s="912">
        <v>7.6</v>
      </c>
      <c r="J798" s="912">
        <v>8.2</v>
      </c>
      <c r="K798" s="912">
        <v>7.7</v>
      </c>
      <c r="L798" s="912">
        <v>7.6</v>
      </c>
      <c r="M798" s="912" t="s">
        <v>494</v>
      </c>
      <c r="N798" s="912" t="s">
        <v>494</v>
      </c>
      <c r="O798" s="912" t="s">
        <v>494</v>
      </c>
      <c r="P798" s="912" t="s">
        <v>494</v>
      </c>
      <c r="Q798" s="613">
        <v>7.49</v>
      </c>
    </row>
    <row r="799" s="135" customFormat="1" customHeight="1" spans="1:17">
      <c r="A799" s="610">
        <v>45282</v>
      </c>
      <c r="B799" s="610">
        <v>45288</v>
      </c>
      <c r="C799" s="73" t="s">
        <v>492</v>
      </c>
      <c r="D799" s="912">
        <v>0</v>
      </c>
      <c r="E799" s="912">
        <v>-0.1</v>
      </c>
      <c r="F799" s="912">
        <v>-0.1</v>
      </c>
      <c r="G799" s="912">
        <v>-0.2</v>
      </c>
      <c r="H799" s="912">
        <v>-0.1</v>
      </c>
      <c r="I799" s="912">
        <v>-0.1</v>
      </c>
      <c r="J799" s="912">
        <v>0.6</v>
      </c>
      <c r="K799" s="912">
        <v>0.4</v>
      </c>
      <c r="L799" s="912">
        <v>0.6</v>
      </c>
      <c r="M799" s="912">
        <v>0.2</v>
      </c>
      <c r="N799" s="912">
        <v>0.2</v>
      </c>
      <c r="O799" s="912">
        <v>0.5</v>
      </c>
      <c r="P799" s="912">
        <v>0.5</v>
      </c>
      <c r="Q799" s="860">
        <v>0.19</v>
      </c>
    </row>
    <row r="800" s="135" customFormat="1" customHeight="1" spans="1:17">
      <c r="A800" s="610">
        <v>45282</v>
      </c>
      <c r="B800" s="610">
        <v>45288</v>
      </c>
      <c r="C800" s="73" t="s">
        <v>493</v>
      </c>
      <c r="D800" s="912">
        <v>0.1</v>
      </c>
      <c r="E800" s="912">
        <v>0</v>
      </c>
      <c r="F800" s="912">
        <v>-0.1</v>
      </c>
      <c r="G800" s="912">
        <v>-0.1</v>
      </c>
      <c r="H800" s="912">
        <v>0</v>
      </c>
      <c r="I800" s="912">
        <v>0</v>
      </c>
      <c r="J800" s="912">
        <v>0.6</v>
      </c>
      <c r="K800" s="912">
        <v>0.5</v>
      </c>
      <c r="L800" s="912">
        <v>0.6</v>
      </c>
      <c r="M800" s="912" t="s">
        <v>449</v>
      </c>
      <c r="N800" s="912" t="s">
        <v>449</v>
      </c>
      <c r="O800" s="912" t="s">
        <v>449</v>
      </c>
      <c r="P800" s="912" t="s">
        <v>449</v>
      </c>
      <c r="Q800" s="613">
        <v>0.2</v>
      </c>
    </row>
    <row r="801" s="135" customFormat="1" customHeight="1" spans="1:17">
      <c r="A801" s="610">
        <v>45289</v>
      </c>
      <c r="B801" s="610">
        <v>45295</v>
      </c>
      <c r="C801" s="73" t="s">
        <v>488</v>
      </c>
      <c r="D801" s="912">
        <v>6.7</v>
      </c>
      <c r="E801" s="912">
        <v>7.1</v>
      </c>
      <c r="F801" s="912">
        <v>7.1</v>
      </c>
      <c r="G801" s="912">
        <v>7.3</v>
      </c>
      <c r="H801" s="912">
        <v>7.5</v>
      </c>
      <c r="I801" s="912">
        <v>7.4</v>
      </c>
      <c r="J801" s="912">
        <v>7.5</v>
      </c>
      <c r="K801" s="912">
        <v>7</v>
      </c>
      <c r="L801" s="912">
        <v>6.8</v>
      </c>
      <c r="M801" s="912">
        <v>7</v>
      </c>
      <c r="N801" s="912">
        <v>7</v>
      </c>
      <c r="O801" s="912">
        <v>7.3</v>
      </c>
      <c r="P801" s="912">
        <v>7</v>
      </c>
      <c r="Q801" s="613">
        <v>7.13</v>
      </c>
    </row>
    <row r="802" s="135" customFormat="1" customHeight="1" spans="1:17">
      <c r="A802" s="610">
        <v>45289</v>
      </c>
      <c r="B802" s="610">
        <v>45295</v>
      </c>
      <c r="C802" s="73" t="s">
        <v>489</v>
      </c>
      <c r="D802" s="912">
        <v>6.7</v>
      </c>
      <c r="E802" s="912">
        <v>7</v>
      </c>
      <c r="F802" s="912">
        <v>7</v>
      </c>
      <c r="G802" s="912">
        <v>7</v>
      </c>
      <c r="H802" s="912">
        <v>7.4</v>
      </c>
      <c r="I802" s="912">
        <v>7.3</v>
      </c>
      <c r="J802" s="912">
        <v>7.8</v>
      </c>
      <c r="K802" s="912">
        <v>7.3</v>
      </c>
      <c r="L802" s="912">
        <v>7</v>
      </c>
      <c r="M802" s="912">
        <v>7.2</v>
      </c>
      <c r="N802" s="912">
        <v>7.2</v>
      </c>
      <c r="O802" s="912">
        <v>7.5</v>
      </c>
      <c r="P802" s="912">
        <v>7.2</v>
      </c>
      <c r="Q802" s="613">
        <v>7.2</v>
      </c>
    </row>
    <row r="803" s="135" customFormat="1" customHeight="1" spans="1:17">
      <c r="A803" s="610">
        <v>45289</v>
      </c>
      <c r="B803" s="610">
        <v>45295</v>
      </c>
      <c r="C803" s="73" t="s">
        <v>490</v>
      </c>
      <c r="D803" s="912">
        <v>6.7</v>
      </c>
      <c r="E803" s="912">
        <v>7</v>
      </c>
      <c r="F803" s="912">
        <v>7.1</v>
      </c>
      <c r="G803" s="912">
        <v>7.1</v>
      </c>
      <c r="H803" s="912">
        <v>7.4</v>
      </c>
      <c r="I803" s="912">
        <v>7.3</v>
      </c>
      <c r="J803" s="912">
        <v>7.9</v>
      </c>
      <c r="K803" s="912">
        <v>7.3</v>
      </c>
      <c r="L803" s="912">
        <v>7.3</v>
      </c>
      <c r="M803" s="912">
        <v>7.2</v>
      </c>
      <c r="N803" s="912">
        <v>7.2</v>
      </c>
      <c r="O803" s="912">
        <v>7.6</v>
      </c>
      <c r="P803" s="912">
        <v>7.3</v>
      </c>
      <c r="Q803" s="613">
        <v>7.26</v>
      </c>
    </row>
    <row r="804" s="135" customFormat="1" customHeight="1" spans="1:17">
      <c r="A804" s="610">
        <v>45289</v>
      </c>
      <c r="B804" s="610">
        <v>45295</v>
      </c>
      <c r="C804" s="73" t="s">
        <v>491</v>
      </c>
      <c r="D804" s="912">
        <v>6.8</v>
      </c>
      <c r="E804" s="912">
        <v>7.1</v>
      </c>
      <c r="F804" s="912">
        <v>7.1</v>
      </c>
      <c r="G804" s="912">
        <v>7.1</v>
      </c>
      <c r="H804" s="912">
        <v>7.5</v>
      </c>
      <c r="I804" s="912">
        <v>7.4</v>
      </c>
      <c r="J804" s="912">
        <v>7.9</v>
      </c>
      <c r="K804" s="912">
        <v>7.5</v>
      </c>
      <c r="L804" s="912">
        <v>7.4</v>
      </c>
      <c r="M804" s="912" t="s">
        <v>494</v>
      </c>
      <c r="N804" s="912" t="s">
        <v>494</v>
      </c>
      <c r="O804" s="912" t="s">
        <v>494</v>
      </c>
      <c r="P804" s="912" t="s">
        <v>494</v>
      </c>
      <c r="Q804" s="613">
        <v>7.31</v>
      </c>
    </row>
    <row r="805" s="135" customFormat="1" customHeight="1" spans="1:17">
      <c r="A805" s="610">
        <v>45289</v>
      </c>
      <c r="B805" s="610">
        <v>45295</v>
      </c>
      <c r="C805" s="73" t="s">
        <v>492</v>
      </c>
      <c r="D805" s="912">
        <v>0</v>
      </c>
      <c r="E805" s="912">
        <v>-0.1</v>
      </c>
      <c r="F805" s="912">
        <v>0</v>
      </c>
      <c r="G805" s="912">
        <v>-0.2</v>
      </c>
      <c r="H805" s="912">
        <v>-0.1</v>
      </c>
      <c r="I805" s="912">
        <v>-0.1</v>
      </c>
      <c r="J805" s="912">
        <v>0.4</v>
      </c>
      <c r="K805" s="912">
        <v>0.3</v>
      </c>
      <c r="L805" s="912">
        <v>0.5</v>
      </c>
      <c r="M805" s="912">
        <v>0.2</v>
      </c>
      <c r="N805" s="912">
        <v>0.2</v>
      </c>
      <c r="O805" s="912">
        <v>0.3</v>
      </c>
      <c r="P805" s="912">
        <v>0.3</v>
      </c>
      <c r="Q805" s="860">
        <f>Q803-Q801</f>
        <v>0.13</v>
      </c>
    </row>
    <row r="806" s="135" customFormat="1" customHeight="1" spans="1:17">
      <c r="A806" s="610">
        <v>45289</v>
      </c>
      <c r="B806" s="610">
        <v>45295</v>
      </c>
      <c r="C806" s="73" t="s">
        <v>493</v>
      </c>
      <c r="D806" s="912">
        <v>0.1</v>
      </c>
      <c r="E806" s="912">
        <v>0</v>
      </c>
      <c r="F806" s="912">
        <v>0</v>
      </c>
      <c r="G806" s="912">
        <v>-0.2</v>
      </c>
      <c r="H806" s="912">
        <v>0</v>
      </c>
      <c r="I806" s="912">
        <v>0</v>
      </c>
      <c r="J806" s="912">
        <v>0.4</v>
      </c>
      <c r="K806" s="912">
        <v>0.5</v>
      </c>
      <c r="L806" s="912">
        <v>0.6</v>
      </c>
      <c r="M806" s="912" t="s">
        <v>449</v>
      </c>
      <c r="N806" s="912" t="s">
        <v>449</v>
      </c>
      <c r="O806" s="912" t="s">
        <v>449</v>
      </c>
      <c r="P806" s="912" t="s">
        <v>449</v>
      </c>
      <c r="Q806" s="613">
        <f>Q804-Q801</f>
        <v>0.18</v>
      </c>
    </row>
    <row r="807" s="135" customFormat="1" customHeight="1" spans="1:17">
      <c r="A807" s="610">
        <v>45296</v>
      </c>
      <c r="B807" s="610">
        <v>45302</v>
      </c>
      <c r="C807" s="73" t="s">
        <v>488</v>
      </c>
      <c r="D807" s="912">
        <v>6.6</v>
      </c>
      <c r="E807" s="912">
        <v>7</v>
      </c>
      <c r="F807" s="912">
        <v>7</v>
      </c>
      <c r="G807" s="912">
        <v>7.2</v>
      </c>
      <c r="H807" s="912">
        <v>7.3</v>
      </c>
      <c r="I807" s="912">
        <v>7.2</v>
      </c>
      <c r="J807" s="912">
        <v>7.1</v>
      </c>
      <c r="K807" s="912">
        <v>6.5</v>
      </c>
      <c r="L807" s="912">
        <v>6.4</v>
      </c>
      <c r="M807" s="912">
        <v>6.4</v>
      </c>
      <c r="N807" s="912">
        <v>6.7</v>
      </c>
      <c r="O807" s="912">
        <v>6.7</v>
      </c>
      <c r="P807" s="912">
        <v>6.4</v>
      </c>
      <c r="Q807" s="613">
        <v>6.81</v>
      </c>
    </row>
    <row r="808" s="135" customFormat="1" customHeight="1" spans="1:17">
      <c r="A808" s="610">
        <v>45296</v>
      </c>
      <c r="B808" s="610">
        <v>45302</v>
      </c>
      <c r="C808" s="73" t="s">
        <v>489</v>
      </c>
      <c r="D808" s="912">
        <v>6.6</v>
      </c>
      <c r="E808" s="912">
        <v>6.9</v>
      </c>
      <c r="F808" s="912">
        <v>6.9</v>
      </c>
      <c r="G808" s="912">
        <v>7</v>
      </c>
      <c r="H808" s="912">
        <v>7.3</v>
      </c>
      <c r="I808" s="912">
        <v>7.2</v>
      </c>
      <c r="J808" s="912">
        <v>7.3</v>
      </c>
      <c r="K808" s="912">
        <v>6.9</v>
      </c>
      <c r="L808" s="912">
        <v>6.6</v>
      </c>
      <c r="M808" s="912">
        <v>6.6</v>
      </c>
      <c r="N808" s="912">
        <v>6.9</v>
      </c>
      <c r="O808" s="912">
        <v>6.9</v>
      </c>
      <c r="P808" s="912">
        <v>6.6</v>
      </c>
      <c r="Q808" s="613">
        <v>6.9</v>
      </c>
    </row>
    <row r="809" s="135" customFormat="1" customHeight="1" spans="1:17">
      <c r="A809" s="610">
        <v>45296</v>
      </c>
      <c r="B809" s="610">
        <v>45302</v>
      </c>
      <c r="C809" s="73" t="s">
        <v>490</v>
      </c>
      <c r="D809" s="912">
        <v>6.7</v>
      </c>
      <c r="E809" s="912">
        <v>6.9</v>
      </c>
      <c r="F809" s="912">
        <v>7</v>
      </c>
      <c r="G809" s="912">
        <v>7</v>
      </c>
      <c r="H809" s="912">
        <v>7.4</v>
      </c>
      <c r="I809" s="912">
        <v>7.3</v>
      </c>
      <c r="J809" s="912">
        <v>7.4</v>
      </c>
      <c r="K809" s="912">
        <v>7</v>
      </c>
      <c r="L809" s="912">
        <v>6.8</v>
      </c>
      <c r="M809" s="912">
        <v>6.6</v>
      </c>
      <c r="N809" s="912">
        <v>6.9</v>
      </c>
      <c r="O809" s="912">
        <v>7</v>
      </c>
      <c r="P809" s="912">
        <v>6.7</v>
      </c>
      <c r="Q809" s="613">
        <v>6.98</v>
      </c>
    </row>
    <row r="810" s="135" customFormat="1" customHeight="1" spans="1:17">
      <c r="A810" s="610">
        <v>45296</v>
      </c>
      <c r="B810" s="610">
        <v>45302</v>
      </c>
      <c r="C810" s="73" t="s">
        <v>491</v>
      </c>
      <c r="D810" s="912">
        <v>6.7</v>
      </c>
      <c r="E810" s="912">
        <v>7</v>
      </c>
      <c r="F810" s="912">
        <v>7</v>
      </c>
      <c r="G810" s="912">
        <v>7.1</v>
      </c>
      <c r="H810" s="912">
        <v>7.4</v>
      </c>
      <c r="I810" s="912">
        <v>7.3</v>
      </c>
      <c r="J810" s="912">
        <v>7.5</v>
      </c>
      <c r="K810" s="912">
        <v>7.1</v>
      </c>
      <c r="L810" s="912">
        <v>7</v>
      </c>
      <c r="M810" s="912" t="s">
        <v>494</v>
      </c>
      <c r="N810" s="912" t="s">
        <v>494</v>
      </c>
      <c r="O810" s="912" t="s">
        <v>494</v>
      </c>
      <c r="P810" s="912" t="s">
        <v>494</v>
      </c>
      <c r="Q810" s="613">
        <v>7.12</v>
      </c>
    </row>
    <row r="811" s="135" customFormat="1" customHeight="1" spans="1:17">
      <c r="A811" s="610">
        <v>45296</v>
      </c>
      <c r="B811" s="610">
        <v>45302</v>
      </c>
      <c r="C811" s="73" t="s">
        <v>492</v>
      </c>
      <c r="D811" s="912">
        <v>0.1</v>
      </c>
      <c r="E811" s="912">
        <v>-0.1</v>
      </c>
      <c r="F811" s="912">
        <v>0</v>
      </c>
      <c r="G811" s="912">
        <v>-0.2</v>
      </c>
      <c r="H811" s="912">
        <v>0.1</v>
      </c>
      <c r="I811" s="912">
        <v>0.1</v>
      </c>
      <c r="J811" s="912">
        <v>0.3</v>
      </c>
      <c r="K811" s="912">
        <v>0.5</v>
      </c>
      <c r="L811" s="912">
        <v>0.4</v>
      </c>
      <c r="M811" s="912">
        <v>0.2</v>
      </c>
      <c r="N811" s="912">
        <v>0.2</v>
      </c>
      <c r="O811" s="912">
        <v>0.3</v>
      </c>
      <c r="P811" s="912">
        <v>0.3</v>
      </c>
      <c r="Q811" s="860">
        <v>0.17</v>
      </c>
    </row>
    <row r="812" s="135" customFormat="1" customHeight="1" spans="1:17">
      <c r="A812" s="610">
        <v>45296</v>
      </c>
      <c r="B812" s="610">
        <v>45302</v>
      </c>
      <c r="C812" s="73" t="s">
        <v>493</v>
      </c>
      <c r="D812" s="912">
        <v>0.1</v>
      </c>
      <c r="E812" s="912">
        <v>0</v>
      </c>
      <c r="F812" s="912">
        <v>0</v>
      </c>
      <c r="G812" s="912">
        <v>-0.1</v>
      </c>
      <c r="H812" s="912">
        <v>0.1</v>
      </c>
      <c r="I812" s="912">
        <v>0.1</v>
      </c>
      <c r="J812" s="912">
        <v>0.4</v>
      </c>
      <c r="K812" s="912">
        <v>0.6</v>
      </c>
      <c r="L812" s="912">
        <v>0.6</v>
      </c>
      <c r="M812" s="912" t="s">
        <v>449</v>
      </c>
      <c r="N812" s="912" t="s">
        <v>449</v>
      </c>
      <c r="O812" s="912" t="s">
        <v>449</v>
      </c>
      <c r="P812" s="912" t="s">
        <v>449</v>
      </c>
      <c r="Q812" s="613">
        <v>0.31</v>
      </c>
    </row>
    <row r="813" s="135" customFormat="1" customHeight="1" spans="1:17">
      <c r="A813" s="610">
        <v>45303</v>
      </c>
      <c r="B813" s="610">
        <v>45309</v>
      </c>
      <c r="C813" s="73" t="s">
        <v>488</v>
      </c>
      <c r="D813" s="912">
        <v>6.8</v>
      </c>
      <c r="E813" s="912">
        <v>7.1</v>
      </c>
      <c r="F813" s="912">
        <v>7.2</v>
      </c>
      <c r="G813" s="912">
        <v>7.3</v>
      </c>
      <c r="H813" s="912">
        <v>7.4</v>
      </c>
      <c r="I813" s="912">
        <v>7.3</v>
      </c>
      <c r="J813" s="912">
        <v>7.4</v>
      </c>
      <c r="K813" s="912">
        <v>6.9</v>
      </c>
      <c r="L813" s="912">
        <v>6.7</v>
      </c>
      <c r="M813" s="912">
        <v>6.9</v>
      </c>
      <c r="N813" s="912">
        <v>7</v>
      </c>
      <c r="O813" s="912">
        <v>7.1</v>
      </c>
      <c r="P813" s="912">
        <v>6.8</v>
      </c>
      <c r="Q813" s="613">
        <v>7.07</v>
      </c>
    </row>
    <row r="814" s="135" customFormat="1" customHeight="1" spans="1:17">
      <c r="A814" s="610">
        <v>45303</v>
      </c>
      <c r="B814" s="610">
        <v>45309</v>
      </c>
      <c r="C814" s="73" t="s">
        <v>489</v>
      </c>
      <c r="D814" s="912">
        <v>6.9</v>
      </c>
      <c r="E814" s="912">
        <v>7.1</v>
      </c>
      <c r="F814" s="912">
        <v>7.2</v>
      </c>
      <c r="G814" s="912">
        <v>7.3</v>
      </c>
      <c r="H814" s="912">
        <v>7.4</v>
      </c>
      <c r="I814" s="912">
        <v>7.3</v>
      </c>
      <c r="J814" s="912">
        <v>7.7</v>
      </c>
      <c r="K814" s="912">
        <v>7.2</v>
      </c>
      <c r="L814" s="912">
        <v>6.9</v>
      </c>
      <c r="M814" s="912">
        <v>7.3</v>
      </c>
      <c r="N814" s="912">
        <v>7.4</v>
      </c>
      <c r="O814" s="912">
        <v>7.4</v>
      </c>
      <c r="P814" s="912">
        <v>7.1</v>
      </c>
      <c r="Q814" s="613">
        <v>7.25</v>
      </c>
    </row>
    <row r="815" s="135" customFormat="1" customHeight="1" spans="1:17">
      <c r="A815" s="610">
        <v>45303</v>
      </c>
      <c r="B815" s="610">
        <v>45309</v>
      </c>
      <c r="C815" s="73" t="s">
        <v>490</v>
      </c>
      <c r="D815" s="912">
        <v>7</v>
      </c>
      <c r="E815" s="912">
        <v>7.2</v>
      </c>
      <c r="F815" s="912">
        <v>7.3</v>
      </c>
      <c r="G815" s="912">
        <v>7.3</v>
      </c>
      <c r="H815" s="912">
        <v>7.4</v>
      </c>
      <c r="I815" s="912">
        <v>7.3</v>
      </c>
      <c r="J815" s="912">
        <v>7.9</v>
      </c>
      <c r="K815" s="912">
        <v>7.3</v>
      </c>
      <c r="L815" s="912">
        <v>7</v>
      </c>
      <c r="M815" s="912">
        <v>7.3</v>
      </c>
      <c r="N815" s="912">
        <v>7.4</v>
      </c>
      <c r="O815" s="912">
        <v>7.6</v>
      </c>
      <c r="P815" s="912">
        <v>7.3</v>
      </c>
      <c r="Q815" s="613">
        <v>7.33</v>
      </c>
    </row>
    <row r="816" s="135" customFormat="1" customHeight="1" spans="1:17">
      <c r="A816" s="610">
        <v>45303</v>
      </c>
      <c r="B816" s="610">
        <v>45309</v>
      </c>
      <c r="C816" s="73" t="s">
        <v>491</v>
      </c>
      <c r="D816" s="912">
        <v>7</v>
      </c>
      <c r="E816" s="912">
        <v>7.3</v>
      </c>
      <c r="F816" s="912">
        <v>7.3</v>
      </c>
      <c r="G816" s="912">
        <v>7.3</v>
      </c>
      <c r="H816" s="912">
        <v>7.5</v>
      </c>
      <c r="I816" s="912">
        <v>7.4</v>
      </c>
      <c r="J816" s="912">
        <v>8</v>
      </c>
      <c r="K816" s="912">
        <v>7.4</v>
      </c>
      <c r="L816" s="912">
        <v>7.1</v>
      </c>
      <c r="M816" s="912" t="s">
        <v>494</v>
      </c>
      <c r="N816" s="912" t="s">
        <v>494</v>
      </c>
      <c r="O816" s="912" t="s">
        <v>494</v>
      </c>
      <c r="P816" s="912" t="s">
        <v>494</v>
      </c>
      <c r="Q816" s="613">
        <v>7.37</v>
      </c>
    </row>
    <row r="817" s="135" customFormat="1" customHeight="1" spans="1:17">
      <c r="A817" s="610">
        <v>45303</v>
      </c>
      <c r="B817" s="610">
        <v>45309</v>
      </c>
      <c r="C817" s="73" t="s">
        <v>492</v>
      </c>
      <c r="D817" s="912">
        <v>0.2</v>
      </c>
      <c r="E817" s="912">
        <v>0.1</v>
      </c>
      <c r="F817" s="912">
        <v>0.1</v>
      </c>
      <c r="G817" s="912">
        <v>0</v>
      </c>
      <c r="H817" s="912">
        <v>0</v>
      </c>
      <c r="I817" s="912">
        <v>0</v>
      </c>
      <c r="J817" s="912">
        <v>0.5</v>
      </c>
      <c r="K817" s="912">
        <v>0.4</v>
      </c>
      <c r="L817" s="912">
        <v>0.3</v>
      </c>
      <c r="M817" s="912">
        <v>0.4</v>
      </c>
      <c r="N817" s="912">
        <v>0.4</v>
      </c>
      <c r="O817" s="912">
        <v>0.5</v>
      </c>
      <c r="P817" s="912">
        <v>0.5</v>
      </c>
      <c r="Q817" s="860">
        <v>0.26</v>
      </c>
    </row>
    <row r="818" s="135" customFormat="1" customHeight="1" spans="1:17">
      <c r="A818" s="610">
        <v>45303</v>
      </c>
      <c r="B818" s="610">
        <v>45309</v>
      </c>
      <c r="C818" s="73" t="s">
        <v>493</v>
      </c>
      <c r="D818" s="912">
        <v>0.2</v>
      </c>
      <c r="E818" s="912">
        <v>0.2</v>
      </c>
      <c r="F818" s="912">
        <v>0.1</v>
      </c>
      <c r="G818" s="912">
        <v>0</v>
      </c>
      <c r="H818" s="912">
        <v>0.1</v>
      </c>
      <c r="I818" s="912">
        <v>0.1</v>
      </c>
      <c r="J818" s="912">
        <v>0.6</v>
      </c>
      <c r="K818" s="912">
        <v>0.5</v>
      </c>
      <c r="L818" s="912">
        <v>0.4</v>
      </c>
      <c r="M818" s="912" t="s">
        <v>449</v>
      </c>
      <c r="N818" s="912" t="s">
        <v>449</v>
      </c>
      <c r="O818" s="912" t="s">
        <v>449</v>
      </c>
      <c r="P818" s="912" t="s">
        <v>449</v>
      </c>
      <c r="Q818" s="613">
        <v>0.3</v>
      </c>
    </row>
    <row r="819" s="135" customFormat="1" customHeight="1" spans="1:17">
      <c r="A819" s="610">
        <v>45310</v>
      </c>
      <c r="B819" s="610">
        <v>45316</v>
      </c>
      <c r="C819" s="73" t="s">
        <v>488</v>
      </c>
      <c r="D819" s="912">
        <v>7.2</v>
      </c>
      <c r="E819" s="912">
        <v>7.4</v>
      </c>
      <c r="F819" s="912">
        <v>7.5</v>
      </c>
      <c r="G819" s="912">
        <v>7.7</v>
      </c>
      <c r="H819" s="912">
        <v>7.8</v>
      </c>
      <c r="I819" s="912">
        <v>7.6</v>
      </c>
      <c r="J819" s="912">
        <v>7.5</v>
      </c>
      <c r="K819" s="912">
        <v>7</v>
      </c>
      <c r="L819" s="912">
        <v>6.9</v>
      </c>
      <c r="M819" s="912">
        <v>7</v>
      </c>
      <c r="N819" s="912">
        <v>7.2</v>
      </c>
      <c r="O819" s="912">
        <v>7.3</v>
      </c>
      <c r="P819" s="912">
        <v>7</v>
      </c>
      <c r="Q819" s="613">
        <v>7.32</v>
      </c>
    </row>
    <row r="820" s="135" customFormat="1" customHeight="1" spans="1:17">
      <c r="A820" s="610">
        <v>45310</v>
      </c>
      <c r="B820" s="610">
        <v>45316</v>
      </c>
      <c r="C820" s="73" t="s">
        <v>489</v>
      </c>
      <c r="D820" s="912">
        <v>7.4</v>
      </c>
      <c r="E820" s="912">
        <v>7.6</v>
      </c>
      <c r="F820" s="912">
        <v>7.6</v>
      </c>
      <c r="G820" s="912">
        <v>7.7</v>
      </c>
      <c r="H820" s="912">
        <v>7.8</v>
      </c>
      <c r="I820" s="912">
        <v>7.7</v>
      </c>
      <c r="J820" s="912">
        <v>7.9</v>
      </c>
      <c r="K820" s="912">
        <v>7.4</v>
      </c>
      <c r="L820" s="912">
        <v>7</v>
      </c>
      <c r="M820" s="912">
        <v>7.4</v>
      </c>
      <c r="N820" s="912">
        <v>7.6</v>
      </c>
      <c r="O820" s="912">
        <v>7.7</v>
      </c>
      <c r="P820" s="912">
        <v>7.4</v>
      </c>
      <c r="Q820" s="613">
        <v>7.55</v>
      </c>
    </row>
    <row r="821" s="135" customFormat="1" customHeight="1" spans="1:17">
      <c r="A821" s="610">
        <v>45310</v>
      </c>
      <c r="B821" s="610">
        <v>45316</v>
      </c>
      <c r="C821" s="73" t="s">
        <v>490</v>
      </c>
      <c r="D821" s="912">
        <v>7.5</v>
      </c>
      <c r="E821" s="912">
        <v>7.8</v>
      </c>
      <c r="F821" s="912">
        <v>7.8</v>
      </c>
      <c r="G821" s="912">
        <v>7.8</v>
      </c>
      <c r="H821" s="912">
        <v>7.9</v>
      </c>
      <c r="I821" s="912">
        <v>7.8</v>
      </c>
      <c r="J821" s="912">
        <v>8</v>
      </c>
      <c r="K821" s="912">
        <v>7.5</v>
      </c>
      <c r="L821" s="912">
        <v>7.2</v>
      </c>
      <c r="M821" s="912">
        <v>7.4</v>
      </c>
      <c r="N821" s="912">
        <v>7.6</v>
      </c>
      <c r="O821" s="912">
        <v>7.8</v>
      </c>
      <c r="P821" s="912">
        <v>7.5</v>
      </c>
      <c r="Q821" s="613">
        <v>7.66</v>
      </c>
    </row>
    <row r="822" s="135" customFormat="1" customHeight="1" spans="1:17">
      <c r="A822" s="610">
        <v>45310</v>
      </c>
      <c r="B822" s="610">
        <v>45316</v>
      </c>
      <c r="C822" s="73" t="s">
        <v>491</v>
      </c>
      <c r="D822" s="912">
        <v>7.6</v>
      </c>
      <c r="E822" s="912">
        <v>7.8</v>
      </c>
      <c r="F822" s="912">
        <v>7.8</v>
      </c>
      <c r="G822" s="912">
        <v>7.8</v>
      </c>
      <c r="H822" s="912">
        <v>7.9</v>
      </c>
      <c r="I822" s="912">
        <v>7.9</v>
      </c>
      <c r="J822" s="912">
        <v>8.1</v>
      </c>
      <c r="K822" s="912">
        <v>7.6</v>
      </c>
      <c r="L822" s="912">
        <v>7.3</v>
      </c>
      <c r="M822" s="912" t="s">
        <v>494</v>
      </c>
      <c r="N822" s="912" t="s">
        <v>494</v>
      </c>
      <c r="O822" s="912" t="s">
        <v>494</v>
      </c>
      <c r="P822" s="912" t="s">
        <v>494</v>
      </c>
      <c r="Q822" s="613">
        <v>7.76</v>
      </c>
    </row>
    <row r="823" s="135" customFormat="1" customHeight="1" spans="1:17">
      <c r="A823" s="610">
        <v>45310</v>
      </c>
      <c r="B823" s="610">
        <v>45316</v>
      </c>
      <c r="C823" s="73" t="s">
        <v>492</v>
      </c>
      <c r="D823" s="912">
        <v>0.3</v>
      </c>
      <c r="E823" s="912">
        <v>0.4</v>
      </c>
      <c r="F823" s="912">
        <v>0.3</v>
      </c>
      <c r="G823" s="912">
        <v>0.1</v>
      </c>
      <c r="H823" s="912">
        <v>0.1</v>
      </c>
      <c r="I823" s="912">
        <v>0.2</v>
      </c>
      <c r="J823" s="912">
        <v>0.5</v>
      </c>
      <c r="K823" s="912">
        <v>0.5</v>
      </c>
      <c r="L823" s="912">
        <v>0.3</v>
      </c>
      <c r="M823" s="912">
        <v>0.4</v>
      </c>
      <c r="N823" s="912">
        <v>0.4</v>
      </c>
      <c r="O823" s="912">
        <v>0.5</v>
      </c>
      <c r="P823" s="912">
        <v>0.5</v>
      </c>
      <c r="Q823" s="860">
        <v>0.34</v>
      </c>
    </row>
    <row r="824" s="135" customFormat="1" customHeight="1" spans="1:17">
      <c r="A824" s="610">
        <v>45310</v>
      </c>
      <c r="B824" s="610">
        <v>45316</v>
      </c>
      <c r="C824" s="73" t="s">
        <v>493</v>
      </c>
      <c r="D824" s="912">
        <v>0.4</v>
      </c>
      <c r="E824" s="912">
        <v>0.4</v>
      </c>
      <c r="F824" s="912">
        <v>0.3</v>
      </c>
      <c r="G824" s="912">
        <v>0.1</v>
      </c>
      <c r="H824" s="912">
        <v>0.1</v>
      </c>
      <c r="I824" s="912">
        <v>0.3</v>
      </c>
      <c r="J824" s="912">
        <v>0.6</v>
      </c>
      <c r="K824" s="912">
        <v>0.6</v>
      </c>
      <c r="L824" s="912">
        <v>0.4</v>
      </c>
      <c r="M824" s="912" t="s">
        <v>449</v>
      </c>
      <c r="N824" s="912" t="s">
        <v>449</v>
      </c>
      <c r="O824" s="912" t="s">
        <v>449</v>
      </c>
      <c r="P824" s="912" t="s">
        <v>449</v>
      </c>
      <c r="Q824" s="613">
        <v>0.44</v>
      </c>
    </row>
    <row r="825" s="135" customFormat="1" customHeight="1" spans="1:17">
      <c r="A825" s="610">
        <v>45317</v>
      </c>
      <c r="B825" s="610">
        <v>45323</v>
      </c>
      <c r="C825" s="73" t="s">
        <v>488</v>
      </c>
      <c r="D825" s="912">
        <v>7.5</v>
      </c>
      <c r="E825" s="912">
        <v>8.6</v>
      </c>
      <c r="F825" s="912">
        <v>8.7</v>
      </c>
      <c r="G825" s="912">
        <v>8.7</v>
      </c>
      <c r="H825" s="912">
        <v>8.8</v>
      </c>
      <c r="I825" s="912">
        <v>8.8</v>
      </c>
      <c r="J825" s="912">
        <v>8.3</v>
      </c>
      <c r="K825" s="912">
        <v>7.9</v>
      </c>
      <c r="L825" s="912">
        <v>7.7</v>
      </c>
      <c r="M825" s="912">
        <v>7.7</v>
      </c>
      <c r="N825" s="912">
        <v>8.2</v>
      </c>
      <c r="O825" s="912">
        <v>7.8</v>
      </c>
      <c r="P825" s="912">
        <v>7.7</v>
      </c>
      <c r="Q825" s="613">
        <v>8.18</v>
      </c>
    </row>
    <row r="826" s="135" customFormat="1" customHeight="1" spans="1:17">
      <c r="A826" s="610">
        <v>45317</v>
      </c>
      <c r="B826" s="610">
        <v>45323</v>
      </c>
      <c r="C826" s="73" t="s">
        <v>489</v>
      </c>
      <c r="D826" s="912">
        <v>7.5</v>
      </c>
      <c r="E826" s="912">
        <v>8.9</v>
      </c>
      <c r="F826" s="912">
        <v>9</v>
      </c>
      <c r="G826" s="912">
        <v>8.9</v>
      </c>
      <c r="H826" s="912">
        <v>9</v>
      </c>
      <c r="I826" s="912">
        <v>9</v>
      </c>
      <c r="J826" s="912">
        <v>8.7</v>
      </c>
      <c r="K826" s="912">
        <v>8.2</v>
      </c>
      <c r="L826" s="912">
        <v>7.9</v>
      </c>
      <c r="M826" s="912">
        <v>8</v>
      </c>
      <c r="N826" s="912">
        <v>8.5</v>
      </c>
      <c r="O826" s="912">
        <v>8.2</v>
      </c>
      <c r="P826" s="912">
        <v>8.1</v>
      </c>
      <c r="Q826" s="613">
        <v>8.45</v>
      </c>
    </row>
    <row r="827" s="135" customFormat="1" customHeight="1" spans="1:17">
      <c r="A827" s="610">
        <v>45317</v>
      </c>
      <c r="B827" s="610">
        <v>45323</v>
      </c>
      <c r="C827" s="73" t="s">
        <v>490</v>
      </c>
      <c r="D827" s="912">
        <v>7.5</v>
      </c>
      <c r="E827" s="912">
        <v>9</v>
      </c>
      <c r="F827" s="912">
        <v>9.4</v>
      </c>
      <c r="G827" s="912">
        <v>9</v>
      </c>
      <c r="H827" s="912">
        <v>9.2</v>
      </c>
      <c r="I827" s="912">
        <v>9.1</v>
      </c>
      <c r="J827" s="912">
        <v>8.9</v>
      </c>
      <c r="K827" s="912">
        <v>8.3</v>
      </c>
      <c r="L827" s="912">
        <v>8.2</v>
      </c>
      <c r="M827" s="912">
        <v>8.1</v>
      </c>
      <c r="N827" s="912">
        <v>8.6</v>
      </c>
      <c r="O827" s="912">
        <v>8.4</v>
      </c>
      <c r="P827" s="912">
        <v>8.3</v>
      </c>
      <c r="Q827" s="613">
        <v>8.62</v>
      </c>
    </row>
    <row r="828" s="135" customFormat="1" customHeight="1" spans="1:17">
      <c r="A828" s="610">
        <v>45317</v>
      </c>
      <c r="B828" s="610">
        <v>45323</v>
      </c>
      <c r="C828" s="73" t="s">
        <v>491</v>
      </c>
      <c r="D828" s="912">
        <v>7.4</v>
      </c>
      <c r="E828" s="912">
        <v>9.1</v>
      </c>
      <c r="F828" s="912">
        <v>9.4</v>
      </c>
      <c r="G828" s="912">
        <v>9</v>
      </c>
      <c r="H828" s="912">
        <v>9.2</v>
      </c>
      <c r="I828" s="912">
        <v>9.2</v>
      </c>
      <c r="J828" s="912">
        <v>9</v>
      </c>
      <c r="K828" s="912">
        <v>8.4</v>
      </c>
      <c r="L828" s="912">
        <v>8.3</v>
      </c>
      <c r="M828" s="912" t="s">
        <v>494</v>
      </c>
      <c r="N828" s="912" t="s">
        <v>494</v>
      </c>
      <c r="O828" s="912" t="s">
        <v>494</v>
      </c>
      <c r="P828" s="912" t="s">
        <v>494</v>
      </c>
      <c r="Q828" s="613">
        <v>8.78</v>
      </c>
    </row>
    <row r="829" s="135" customFormat="1" customHeight="1" spans="1:17">
      <c r="A829" s="610">
        <v>45317</v>
      </c>
      <c r="B829" s="610">
        <v>45323</v>
      </c>
      <c r="C829" s="73" t="s">
        <v>492</v>
      </c>
      <c r="D829" s="912">
        <v>0</v>
      </c>
      <c r="E829" s="912">
        <v>0.4</v>
      </c>
      <c r="F829" s="912">
        <v>0.7</v>
      </c>
      <c r="G829" s="912">
        <v>0.3</v>
      </c>
      <c r="H829" s="912">
        <v>0.4</v>
      </c>
      <c r="I829" s="912">
        <v>0.3</v>
      </c>
      <c r="J829" s="912">
        <v>0.6</v>
      </c>
      <c r="K829" s="912">
        <v>0.4</v>
      </c>
      <c r="L829" s="912">
        <v>0.5</v>
      </c>
      <c r="M829" s="912">
        <v>0.4</v>
      </c>
      <c r="N829" s="912">
        <v>0.4</v>
      </c>
      <c r="O829" s="912">
        <v>0.6</v>
      </c>
      <c r="P829" s="912">
        <v>0.6</v>
      </c>
      <c r="Q829" s="860">
        <v>0.44</v>
      </c>
    </row>
    <row r="830" s="135" customFormat="1" customHeight="1" spans="1:17">
      <c r="A830" s="610">
        <v>45317</v>
      </c>
      <c r="B830" s="610">
        <v>45323</v>
      </c>
      <c r="C830" s="73" t="s">
        <v>493</v>
      </c>
      <c r="D830" s="912">
        <v>-0.1</v>
      </c>
      <c r="E830" s="912">
        <v>0.5</v>
      </c>
      <c r="F830" s="912">
        <v>0.7</v>
      </c>
      <c r="G830" s="912">
        <v>0.3</v>
      </c>
      <c r="H830" s="912">
        <v>0.4</v>
      </c>
      <c r="I830" s="912">
        <v>0.4</v>
      </c>
      <c r="J830" s="912">
        <v>0.7</v>
      </c>
      <c r="K830" s="912">
        <v>0.5</v>
      </c>
      <c r="L830" s="912">
        <v>0.6</v>
      </c>
      <c r="M830" s="912" t="s">
        <v>449</v>
      </c>
      <c r="N830" s="912" t="s">
        <v>449</v>
      </c>
      <c r="O830" s="912" t="s">
        <v>449</v>
      </c>
      <c r="P830" s="912" t="s">
        <v>449</v>
      </c>
      <c r="Q830" s="613">
        <v>0.6</v>
      </c>
    </row>
    <row r="831" s="135" customFormat="1" customHeight="1" spans="1:17">
      <c r="A831" s="543">
        <v>45338</v>
      </c>
      <c r="B831" s="543">
        <v>45344</v>
      </c>
      <c r="C831" s="73" t="s">
        <v>488</v>
      </c>
      <c r="D831" s="912">
        <v>6.9</v>
      </c>
      <c r="E831" s="912">
        <v>7.1</v>
      </c>
      <c r="F831" s="912">
        <v>7</v>
      </c>
      <c r="G831" s="912">
        <v>7.2</v>
      </c>
      <c r="H831" s="912">
        <v>7.3</v>
      </c>
      <c r="I831" s="912">
        <v>7</v>
      </c>
      <c r="J831" s="912">
        <v>7.2</v>
      </c>
      <c r="K831" s="912">
        <v>6.6</v>
      </c>
      <c r="L831" s="912">
        <v>6.6</v>
      </c>
      <c r="M831" s="912">
        <v>6.6</v>
      </c>
      <c r="N831" s="912">
        <v>6.8</v>
      </c>
      <c r="O831" s="912">
        <v>7.1</v>
      </c>
      <c r="P831" s="912">
        <v>6.5</v>
      </c>
      <c r="Q831" s="613">
        <v>6.92</v>
      </c>
    </row>
    <row r="832" s="135" customFormat="1" customHeight="1" spans="1:17">
      <c r="A832" s="543">
        <v>45338</v>
      </c>
      <c r="B832" s="543">
        <v>45344</v>
      </c>
      <c r="C832" s="73" t="s">
        <v>489</v>
      </c>
      <c r="D832" s="912">
        <v>7.3</v>
      </c>
      <c r="E832" s="912">
        <v>7</v>
      </c>
      <c r="F832" s="912">
        <v>7</v>
      </c>
      <c r="G832" s="912">
        <v>7.2</v>
      </c>
      <c r="H832" s="912">
        <v>7.3</v>
      </c>
      <c r="I832" s="912">
        <v>7.1</v>
      </c>
      <c r="J832" s="912">
        <v>7.5</v>
      </c>
      <c r="K832" s="912">
        <v>6.9</v>
      </c>
      <c r="L832" s="912">
        <v>6.9</v>
      </c>
      <c r="M832" s="912">
        <v>7.1</v>
      </c>
      <c r="N832" s="912">
        <v>7.1</v>
      </c>
      <c r="O832" s="912">
        <v>7.4</v>
      </c>
      <c r="P832" s="912">
        <v>6.8</v>
      </c>
      <c r="Q832" s="613">
        <v>7.12</v>
      </c>
    </row>
    <row r="833" s="135" customFormat="1" customHeight="1" spans="1:17">
      <c r="A833" s="543">
        <v>45338</v>
      </c>
      <c r="B833" s="543">
        <v>45344</v>
      </c>
      <c r="C833" s="73" t="s">
        <v>490</v>
      </c>
      <c r="D833" s="912">
        <v>7.5</v>
      </c>
      <c r="E833" s="912">
        <v>6.9</v>
      </c>
      <c r="F833" s="912">
        <v>7.1</v>
      </c>
      <c r="G833" s="912">
        <v>7.3</v>
      </c>
      <c r="H833" s="912">
        <v>7.4</v>
      </c>
      <c r="I833" s="912">
        <v>7.2</v>
      </c>
      <c r="J833" s="912">
        <v>7.7</v>
      </c>
      <c r="K833" s="912">
        <v>7</v>
      </c>
      <c r="L833" s="912">
        <v>7.1</v>
      </c>
      <c r="M833" s="912">
        <v>7.1</v>
      </c>
      <c r="N833" s="912">
        <v>7.1</v>
      </c>
      <c r="O833" s="912">
        <v>7.5</v>
      </c>
      <c r="P833" s="912">
        <v>6.9</v>
      </c>
      <c r="Q833" s="613">
        <v>7.22</v>
      </c>
    </row>
    <row r="834" s="135" customFormat="1" customHeight="1" spans="1:17">
      <c r="A834" s="543">
        <v>45338</v>
      </c>
      <c r="B834" s="543">
        <v>45344</v>
      </c>
      <c r="C834" s="73" t="s">
        <v>491</v>
      </c>
      <c r="D834" s="912">
        <v>7.5</v>
      </c>
      <c r="E834" s="912">
        <v>6.8</v>
      </c>
      <c r="F834" s="912">
        <v>7.1</v>
      </c>
      <c r="G834" s="912">
        <v>7.3</v>
      </c>
      <c r="H834" s="912">
        <v>7.5</v>
      </c>
      <c r="I834" s="912">
        <v>7.3</v>
      </c>
      <c r="J834" s="912">
        <v>7.6</v>
      </c>
      <c r="K834" s="912">
        <v>7.1</v>
      </c>
      <c r="L834" s="912">
        <v>7.2</v>
      </c>
      <c r="M834" s="912" t="s">
        <v>494</v>
      </c>
      <c r="N834" s="912" t="s">
        <v>494</v>
      </c>
      <c r="O834" s="912" t="s">
        <v>494</v>
      </c>
      <c r="P834" s="912" t="s">
        <v>494</v>
      </c>
      <c r="Q834" s="613">
        <v>7.27</v>
      </c>
    </row>
    <row r="835" s="135" customFormat="1" customHeight="1" spans="1:17">
      <c r="A835" s="543">
        <v>45338</v>
      </c>
      <c r="B835" s="543">
        <v>45344</v>
      </c>
      <c r="C835" s="73" t="s">
        <v>492</v>
      </c>
      <c r="D835" s="912">
        <v>0.6</v>
      </c>
      <c r="E835" s="912">
        <v>-0.2</v>
      </c>
      <c r="F835" s="912">
        <v>0.1</v>
      </c>
      <c r="G835" s="912">
        <v>0.1</v>
      </c>
      <c r="H835" s="912">
        <v>0.1</v>
      </c>
      <c r="I835" s="912">
        <v>0.2</v>
      </c>
      <c r="J835" s="912">
        <v>0.5</v>
      </c>
      <c r="K835" s="912">
        <v>0.4</v>
      </c>
      <c r="L835" s="912">
        <v>0.5</v>
      </c>
      <c r="M835" s="912">
        <v>0.3</v>
      </c>
      <c r="N835" s="912">
        <v>0.3</v>
      </c>
      <c r="O835" s="912">
        <v>0.4</v>
      </c>
      <c r="P835" s="912">
        <v>0.4</v>
      </c>
      <c r="Q835" s="860">
        <v>0.3</v>
      </c>
    </row>
    <row r="836" s="135" customFormat="1" customHeight="1" spans="1:17">
      <c r="A836" s="543">
        <v>45338</v>
      </c>
      <c r="B836" s="543">
        <v>45344</v>
      </c>
      <c r="C836" s="73" t="s">
        <v>493</v>
      </c>
      <c r="D836" s="912">
        <v>0.6</v>
      </c>
      <c r="E836" s="912">
        <v>-0.3</v>
      </c>
      <c r="F836" s="912">
        <v>0.1</v>
      </c>
      <c r="G836" s="912">
        <v>0.1</v>
      </c>
      <c r="H836" s="912">
        <v>0.2</v>
      </c>
      <c r="I836" s="912">
        <v>0.3</v>
      </c>
      <c r="J836" s="912">
        <v>0.4</v>
      </c>
      <c r="K836" s="912">
        <v>0.5</v>
      </c>
      <c r="L836" s="912">
        <v>0.6</v>
      </c>
      <c r="M836" s="912" t="s">
        <v>449</v>
      </c>
      <c r="N836" s="912" t="s">
        <v>449</v>
      </c>
      <c r="O836" s="912" t="s">
        <v>449</v>
      </c>
      <c r="P836" s="912" t="s">
        <v>449</v>
      </c>
      <c r="Q836" s="613">
        <v>0.35</v>
      </c>
    </row>
    <row r="837" s="135" customFormat="1" customHeight="1" spans="1:17">
      <c r="A837" s="543">
        <v>45345</v>
      </c>
      <c r="B837" s="543">
        <v>45351</v>
      </c>
      <c r="C837" s="73" t="s">
        <v>488</v>
      </c>
      <c r="D837" s="912">
        <v>6.9</v>
      </c>
      <c r="E837" s="912">
        <v>7.1</v>
      </c>
      <c r="F837" s="912">
        <v>7.1</v>
      </c>
      <c r="G837" s="912">
        <v>7.2</v>
      </c>
      <c r="H837" s="912">
        <v>7.3</v>
      </c>
      <c r="I837" s="912">
        <v>7.2</v>
      </c>
      <c r="J837" s="912">
        <v>7.4</v>
      </c>
      <c r="K837" s="912">
        <v>7.1</v>
      </c>
      <c r="L837" s="912">
        <v>6.8</v>
      </c>
      <c r="M837" s="912">
        <v>7</v>
      </c>
      <c r="N837" s="912">
        <v>7</v>
      </c>
      <c r="O837" s="912">
        <v>7.3</v>
      </c>
      <c r="P837" s="912">
        <v>6.9</v>
      </c>
      <c r="Q837" s="613">
        <v>7.1</v>
      </c>
    </row>
    <row r="838" s="135" customFormat="1" customHeight="1" spans="1:17">
      <c r="A838" s="543">
        <v>45345</v>
      </c>
      <c r="B838" s="543">
        <v>45351</v>
      </c>
      <c r="C838" s="73" t="s">
        <v>489</v>
      </c>
      <c r="D838" s="912">
        <v>7.4</v>
      </c>
      <c r="E838" s="912">
        <v>7</v>
      </c>
      <c r="F838" s="912">
        <v>7.3</v>
      </c>
      <c r="G838" s="912">
        <v>7.2</v>
      </c>
      <c r="H838" s="912">
        <v>7.4</v>
      </c>
      <c r="I838" s="912">
        <v>7.3</v>
      </c>
      <c r="J838" s="912">
        <v>7.8</v>
      </c>
      <c r="K838" s="912">
        <v>7.4</v>
      </c>
      <c r="L838" s="912">
        <v>7.1</v>
      </c>
      <c r="M838" s="912">
        <v>7.3</v>
      </c>
      <c r="N838" s="912">
        <v>7.3</v>
      </c>
      <c r="O838" s="912">
        <v>7.7</v>
      </c>
      <c r="P838" s="912">
        <v>7.3</v>
      </c>
      <c r="Q838" s="613">
        <v>7.35</v>
      </c>
    </row>
    <row r="839" s="135" customFormat="1" customHeight="1" spans="1:17">
      <c r="A839" s="543">
        <v>45345</v>
      </c>
      <c r="B839" s="543">
        <v>45351</v>
      </c>
      <c r="C839" s="73" t="s">
        <v>490</v>
      </c>
      <c r="D839" s="912">
        <v>7.6</v>
      </c>
      <c r="E839" s="912">
        <v>6.9</v>
      </c>
      <c r="F839" s="912">
        <v>7.5</v>
      </c>
      <c r="G839" s="912">
        <v>7.4</v>
      </c>
      <c r="H839" s="912">
        <v>7.5</v>
      </c>
      <c r="I839" s="912">
        <v>7.4</v>
      </c>
      <c r="J839" s="912">
        <v>8.1</v>
      </c>
      <c r="K839" s="912">
        <v>7.6</v>
      </c>
      <c r="L839" s="912">
        <v>7.3</v>
      </c>
      <c r="M839" s="912">
        <v>7.3</v>
      </c>
      <c r="N839" s="912">
        <v>7.3</v>
      </c>
      <c r="O839" s="912">
        <v>8</v>
      </c>
      <c r="P839" s="912">
        <v>7.6</v>
      </c>
      <c r="Q839" s="613">
        <v>7.5</v>
      </c>
    </row>
    <row r="840" s="135" customFormat="1" customHeight="1" spans="1:17">
      <c r="A840" s="543">
        <v>45345</v>
      </c>
      <c r="B840" s="543">
        <v>45351</v>
      </c>
      <c r="C840" s="73" t="s">
        <v>491</v>
      </c>
      <c r="D840" s="912">
        <v>7.3</v>
      </c>
      <c r="E840" s="912">
        <v>6.8</v>
      </c>
      <c r="F840" s="912">
        <v>7.5</v>
      </c>
      <c r="G840" s="912">
        <v>7.5</v>
      </c>
      <c r="H840" s="912">
        <v>7.6</v>
      </c>
      <c r="I840" s="912">
        <v>7.5</v>
      </c>
      <c r="J840" s="912">
        <v>8.1</v>
      </c>
      <c r="K840" s="912">
        <v>7.7</v>
      </c>
      <c r="L840" s="912">
        <v>7.4</v>
      </c>
      <c r="M840" s="912" t="s">
        <v>494</v>
      </c>
      <c r="N840" s="912" t="s">
        <v>494</v>
      </c>
      <c r="O840" s="912" t="s">
        <v>494</v>
      </c>
      <c r="P840" s="912" t="s">
        <v>494</v>
      </c>
      <c r="Q840" s="613">
        <v>7.49</v>
      </c>
    </row>
    <row r="841" s="135" customFormat="1" customHeight="1" spans="1:17">
      <c r="A841" s="543">
        <v>45345</v>
      </c>
      <c r="B841" s="543">
        <v>45351</v>
      </c>
      <c r="C841" s="73" t="s">
        <v>492</v>
      </c>
      <c r="D841" s="912">
        <v>0.7</v>
      </c>
      <c r="E841" s="912">
        <v>-0.2</v>
      </c>
      <c r="F841" s="912">
        <v>0.4</v>
      </c>
      <c r="G841" s="912">
        <v>0.2</v>
      </c>
      <c r="H841" s="912">
        <v>0.2</v>
      </c>
      <c r="I841" s="912">
        <v>0.2</v>
      </c>
      <c r="J841" s="912">
        <v>0.7</v>
      </c>
      <c r="K841" s="912">
        <v>0.5</v>
      </c>
      <c r="L841" s="912">
        <v>0.5</v>
      </c>
      <c r="M841" s="912">
        <v>0.3</v>
      </c>
      <c r="N841" s="912">
        <v>0.3</v>
      </c>
      <c r="O841" s="912">
        <v>0.7</v>
      </c>
      <c r="P841" s="912">
        <v>0.7</v>
      </c>
      <c r="Q841" s="860">
        <v>0.4</v>
      </c>
    </row>
    <row r="842" s="135" customFormat="1" customHeight="1" spans="1:17">
      <c r="A842" s="543">
        <v>45345</v>
      </c>
      <c r="B842" s="543">
        <v>45351</v>
      </c>
      <c r="C842" s="73" t="s">
        <v>493</v>
      </c>
      <c r="D842" s="912">
        <v>0.4</v>
      </c>
      <c r="E842" s="912">
        <v>-0.3</v>
      </c>
      <c r="F842" s="912">
        <v>0.4</v>
      </c>
      <c r="G842" s="912">
        <v>0.3</v>
      </c>
      <c r="H842" s="912">
        <v>0.3</v>
      </c>
      <c r="I842" s="912">
        <v>0.3</v>
      </c>
      <c r="J842" s="912">
        <v>0.7</v>
      </c>
      <c r="K842" s="912">
        <v>0.6</v>
      </c>
      <c r="L842" s="912">
        <v>0.6</v>
      </c>
      <c r="M842" s="912" t="s">
        <v>449</v>
      </c>
      <c r="N842" s="912" t="s">
        <v>449</v>
      </c>
      <c r="O842" s="912" t="s">
        <v>449</v>
      </c>
      <c r="P842" s="912" t="s">
        <v>449</v>
      </c>
      <c r="Q842" s="613">
        <v>0.39</v>
      </c>
    </row>
    <row r="843" s="135" customFormat="1" customHeight="1" spans="1:17">
      <c r="A843" s="543">
        <v>45352</v>
      </c>
      <c r="B843" s="543">
        <v>45358</v>
      </c>
      <c r="C843" s="73" t="s">
        <v>488</v>
      </c>
      <c r="D843" s="912">
        <v>6.9</v>
      </c>
      <c r="E843" s="912">
        <v>7.2</v>
      </c>
      <c r="F843" s="912">
        <v>7.2</v>
      </c>
      <c r="G843" s="912">
        <v>7.4</v>
      </c>
      <c r="H843" s="912">
        <v>7.4</v>
      </c>
      <c r="I843" s="912">
        <v>7.2</v>
      </c>
      <c r="J843" s="912">
        <v>7.4</v>
      </c>
      <c r="K843" s="912">
        <v>7.5</v>
      </c>
      <c r="L843" s="912">
        <v>7.2</v>
      </c>
      <c r="M843" s="912">
        <v>7.1</v>
      </c>
      <c r="N843" s="912">
        <v>7</v>
      </c>
      <c r="O843" s="912">
        <v>7.5</v>
      </c>
      <c r="P843" s="912">
        <v>7.1</v>
      </c>
      <c r="Q843" s="613">
        <v>7.24</v>
      </c>
    </row>
    <row r="844" s="135" customFormat="1" customHeight="1" spans="1:17">
      <c r="A844" s="543">
        <v>45352</v>
      </c>
      <c r="B844" s="543">
        <v>45358</v>
      </c>
      <c r="C844" s="73" t="s">
        <v>489</v>
      </c>
      <c r="D844" s="912">
        <v>7.4</v>
      </c>
      <c r="E844" s="912">
        <v>7.6</v>
      </c>
      <c r="F844" s="912">
        <v>7.5</v>
      </c>
      <c r="G844" s="912">
        <v>7.6</v>
      </c>
      <c r="H844" s="912">
        <v>7.6</v>
      </c>
      <c r="I844" s="912">
        <v>7.5</v>
      </c>
      <c r="J844" s="912">
        <v>7.9</v>
      </c>
      <c r="K844" s="912">
        <v>7.9</v>
      </c>
      <c r="L844" s="912">
        <v>7.4</v>
      </c>
      <c r="M844" s="912">
        <v>7.4</v>
      </c>
      <c r="N844" s="912">
        <v>7.3</v>
      </c>
      <c r="O844" s="912">
        <v>7.9</v>
      </c>
      <c r="P844" s="912">
        <v>7.5</v>
      </c>
      <c r="Q844" s="613">
        <v>7.58</v>
      </c>
    </row>
    <row r="845" s="135" customFormat="1" customHeight="1" spans="1:17">
      <c r="A845" s="543">
        <v>45352</v>
      </c>
      <c r="B845" s="543">
        <v>45358</v>
      </c>
      <c r="C845" s="73" t="s">
        <v>490</v>
      </c>
      <c r="D845" s="912">
        <v>7.9</v>
      </c>
      <c r="E845" s="912">
        <v>7.8</v>
      </c>
      <c r="F845" s="912">
        <v>7.7</v>
      </c>
      <c r="G845" s="912">
        <v>7.7</v>
      </c>
      <c r="H845" s="912">
        <v>7.7</v>
      </c>
      <c r="I845" s="912">
        <v>7.6</v>
      </c>
      <c r="J845" s="912">
        <v>8.1</v>
      </c>
      <c r="K845" s="912">
        <v>8</v>
      </c>
      <c r="L845" s="912">
        <v>7.7</v>
      </c>
      <c r="M845" s="912">
        <v>7.4</v>
      </c>
      <c r="N845" s="912">
        <v>7.3</v>
      </c>
      <c r="O845" s="912">
        <v>8.2</v>
      </c>
      <c r="P845" s="912">
        <v>7.8</v>
      </c>
      <c r="Q845" s="613">
        <v>7.76</v>
      </c>
    </row>
    <row r="846" s="135" customFormat="1" customHeight="1" spans="1:17">
      <c r="A846" s="543">
        <v>45352</v>
      </c>
      <c r="B846" s="543">
        <v>45358</v>
      </c>
      <c r="C846" s="73" t="s">
        <v>491</v>
      </c>
      <c r="D846" s="912">
        <v>7.9</v>
      </c>
      <c r="E846" s="912">
        <v>8</v>
      </c>
      <c r="F846" s="912">
        <v>7.7</v>
      </c>
      <c r="G846" s="912">
        <v>7.7</v>
      </c>
      <c r="H846" s="912">
        <v>7.8</v>
      </c>
      <c r="I846" s="912">
        <v>7.7</v>
      </c>
      <c r="J846" s="912">
        <v>8.1</v>
      </c>
      <c r="K846" s="912">
        <v>8.1</v>
      </c>
      <c r="L846" s="912">
        <v>7.8</v>
      </c>
      <c r="M846" s="912" t="s">
        <v>494</v>
      </c>
      <c r="N846" s="912" t="s">
        <v>494</v>
      </c>
      <c r="O846" s="912" t="s">
        <v>494</v>
      </c>
      <c r="P846" s="912" t="s">
        <v>494</v>
      </c>
      <c r="Q846" s="613">
        <v>7.87</v>
      </c>
    </row>
    <row r="847" s="135" customFormat="1" customHeight="1" spans="1:17">
      <c r="A847" s="543">
        <v>45352</v>
      </c>
      <c r="B847" s="543">
        <v>45358</v>
      </c>
      <c r="C847" s="73" t="s">
        <v>492</v>
      </c>
      <c r="D847" s="912">
        <v>1</v>
      </c>
      <c r="E847" s="912">
        <v>0.6</v>
      </c>
      <c r="F847" s="912">
        <v>0.5</v>
      </c>
      <c r="G847" s="912">
        <v>0.3</v>
      </c>
      <c r="H847" s="912">
        <v>0.3</v>
      </c>
      <c r="I847" s="912">
        <v>0.4</v>
      </c>
      <c r="J847" s="912">
        <v>0.7</v>
      </c>
      <c r="K847" s="912">
        <v>0.5</v>
      </c>
      <c r="L847" s="912">
        <v>0.5</v>
      </c>
      <c r="M847" s="912">
        <v>0.3</v>
      </c>
      <c r="N847" s="912">
        <v>0.3</v>
      </c>
      <c r="O847" s="912">
        <v>0.7</v>
      </c>
      <c r="P847" s="912">
        <v>0.7</v>
      </c>
      <c r="Q847" s="860">
        <v>0.52</v>
      </c>
    </row>
    <row r="848" s="135" customFormat="1" customHeight="1" spans="1:17">
      <c r="A848" s="543">
        <v>45352</v>
      </c>
      <c r="B848" s="543">
        <v>45358</v>
      </c>
      <c r="C848" s="73" t="s">
        <v>493</v>
      </c>
      <c r="D848" s="912">
        <v>1</v>
      </c>
      <c r="E848" s="912">
        <v>0.8</v>
      </c>
      <c r="F848" s="912">
        <v>0.5</v>
      </c>
      <c r="G848" s="912">
        <v>0.3</v>
      </c>
      <c r="H848" s="912">
        <v>0.4</v>
      </c>
      <c r="I848" s="912">
        <v>0.5</v>
      </c>
      <c r="J848" s="912">
        <v>0.7</v>
      </c>
      <c r="K848" s="912">
        <v>0.6</v>
      </c>
      <c r="L848" s="912">
        <v>0.6</v>
      </c>
      <c r="M848" s="912" t="s">
        <v>449</v>
      </c>
      <c r="N848" s="912" t="s">
        <v>449</v>
      </c>
      <c r="O848" s="912" t="s">
        <v>449</v>
      </c>
      <c r="P848" s="912" t="s">
        <v>449</v>
      </c>
      <c r="Q848" s="613">
        <v>0.63</v>
      </c>
    </row>
    <row r="849" s="135" customFormat="1" customHeight="1" spans="1:17">
      <c r="A849" s="610">
        <v>45359</v>
      </c>
      <c r="B849" s="610">
        <v>45365</v>
      </c>
      <c r="C849" s="73" t="s">
        <v>488</v>
      </c>
      <c r="D849" s="912">
        <v>7</v>
      </c>
      <c r="E849" s="912">
        <v>7.2</v>
      </c>
      <c r="F849" s="912">
        <v>7.2</v>
      </c>
      <c r="G849" s="912">
        <v>7.4</v>
      </c>
      <c r="H849" s="912">
        <v>7.4</v>
      </c>
      <c r="I849" s="912">
        <v>7.3</v>
      </c>
      <c r="J849" s="912">
        <v>7.4</v>
      </c>
      <c r="K849" s="912">
        <v>7.3</v>
      </c>
      <c r="L849" s="912">
        <v>7.2</v>
      </c>
      <c r="M849" s="912">
        <v>7.2</v>
      </c>
      <c r="N849" s="912">
        <v>7.1</v>
      </c>
      <c r="O849" s="912">
        <v>7.5</v>
      </c>
      <c r="P849" s="912">
        <v>7.2</v>
      </c>
      <c r="Q849" s="613">
        <v>7.26</v>
      </c>
    </row>
    <row r="850" s="135" customFormat="1" customHeight="1" spans="1:17">
      <c r="A850" s="610">
        <v>45359</v>
      </c>
      <c r="B850" s="610">
        <v>45365</v>
      </c>
      <c r="C850" s="73" t="s">
        <v>489</v>
      </c>
      <c r="D850" s="912">
        <v>7.3</v>
      </c>
      <c r="E850" s="912">
        <v>7.5</v>
      </c>
      <c r="F850" s="912">
        <v>7.5</v>
      </c>
      <c r="G850" s="912">
        <v>7.6</v>
      </c>
      <c r="H850" s="912">
        <v>7.6</v>
      </c>
      <c r="I850" s="912">
        <v>7.5</v>
      </c>
      <c r="J850" s="912">
        <v>7.8</v>
      </c>
      <c r="K850" s="912">
        <v>7.6</v>
      </c>
      <c r="L850" s="912">
        <v>7.4</v>
      </c>
      <c r="M850" s="912">
        <v>7.5</v>
      </c>
      <c r="N850" s="912">
        <v>7.4</v>
      </c>
      <c r="O850" s="912">
        <v>7.8</v>
      </c>
      <c r="P850" s="912">
        <v>7.5</v>
      </c>
      <c r="Q850" s="613">
        <v>7.54</v>
      </c>
    </row>
    <row r="851" s="135" customFormat="1" customHeight="1" spans="1:17">
      <c r="A851" s="610">
        <v>45359</v>
      </c>
      <c r="B851" s="610">
        <v>45365</v>
      </c>
      <c r="C851" s="73" t="s">
        <v>490</v>
      </c>
      <c r="D851" s="912">
        <v>7.6</v>
      </c>
      <c r="E851" s="912">
        <v>7.7</v>
      </c>
      <c r="F851" s="912">
        <v>7.8</v>
      </c>
      <c r="G851" s="912">
        <v>7.8</v>
      </c>
      <c r="H851" s="912">
        <v>7.8</v>
      </c>
      <c r="I851" s="912">
        <v>7.7</v>
      </c>
      <c r="J851" s="912">
        <v>8</v>
      </c>
      <c r="K851" s="912">
        <v>7.7</v>
      </c>
      <c r="L851" s="912">
        <v>7.7</v>
      </c>
      <c r="M851" s="912">
        <v>7.5</v>
      </c>
      <c r="N851" s="912">
        <v>7.4</v>
      </c>
      <c r="O851" s="912">
        <v>8.1</v>
      </c>
      <c r="P851" s="912">
        <v>7.8</v>
      </c>
      <c r="Q851" s="613">
        <v>7.74</v>
      </c>
    </row>
    <row r="852" s="135" customFormat="1" customHeight="1" spans="1:17">
      <c r="A852" s="610">
        <v>45359</v>
      </c>
      <c r="B852" s="610">
        <v>45365</v>
      </c>
      <c r="C852" s="73" t="s">
        <v>491</v>
      </c>
      <c r="D852" s="912">
        <v>8</v>
      </c>
      <c r="E852" s="912">
        <v>7.8</v>
      </c>
      <c r="F852" s="912">
        <v>7.8</v>
      </c>
      <c r="G852" s="912">
        <v>7.9</v>
      </c>
      <c r="H852" s="912">
        <v>7.9</v>
      </c>
      <c r="I852" s="912">
        <v>7.8</v>
      </c>
      <c r="J852" s="912">
        <v>8</v>
      </c>
      <c r="K852" s="912">
        <v>7.8</v>
      </c>
      <c r="L852" s="912">
        <v>7.8</v>
      </c>
      <c r="M852" s="912" t="s">
        <v>494</v>
      </c>
      <c r="N852" s="912" t="s">
        <v>494</v>
      </c>
      <c r="O852" s="912" t="s">
        <v>494</v>
      </c>
      <c r="P852" s="912" t="s">
        <v>494</v>
      </c>
      <c r="Q852" s="613">
        <v>7.87</v>
      </c>
    </row>
    <row r="853" s="135" customFormat="1" customHeight="1" spans="1:17">
      <c r="A853" s="610">
        <v>45359</v>
      </c>
      <c r="B853" s="610">
        <v>45365</v>
      </c>
      <c r="C853" s="73" t="s">
        <v>492</v>
      </c>
      <c r="D853" s="912">
        <v>0.6</v>
      </c>
      <c r="E853" s="912">
        <v>0.5</v>
      </c>
      <c r="F853" s="912">
        <v>0.6</v>
      </c>
      <c r="G853" s="912">
        <v>0.4</v>
      </c>
      <c r="H853" s="912">
        <v>0.4</v>
      </c>
      <c r="I853" s="912">
        <v>0.4</v>
      </c>
      <c r="J853" s="912">
        <v>0.6</v>
      </c>
      <c r="K853" s="912">
        <v>0.4</v>
      </c>
      <c r="L853" s="912">
        <v>0.5</v>
      </c>
      <c r="M853" s="912">
        <v>0.3</v>
      </c>
      <c r="N853" s="912">
        <v>0.3</v>
      </c>
      <c r="O853" s="912">
        <v>0.6</v>
      </c>
      <c r="P853" s="912">
        <v>0.6</v>
      </c>
      <c r="Q853" s="860">
        <v>0.48</v>
      </c>
    </row>
    <row r="854" s="135" customFormat="1" customHeight="1" spans="1:17">
      <c r="A854" s="610">
        <v>45359</v>
      </c>
      <c r="B854" s="610">
        <v>45365</v>
      </c>
      <c r="C854" s="73" t="s">
        <v>493</v>
      </c>
      <c r="D854" s="912">
        <v>1</v>
      </c>
      <c r="E854" s="912">
        <v>0.6</v>
      </c>
      <c r="F854" s="912">
        <v>0.6</v>
      </c>
      <c r="G854" s="912">
        <v>0.5</v>
      </c>
      <c r="H854" s="912">
        <v>0.5</v>
      </c>
      <c r="I854" s="912">
        <v>0.5</v>
      </c>
      <c r="J854" s="912">
        <v>0.6</v>
      </c>
      <c r="K854" s="912">
        <v>0.5</v>
      </c>
      <c r="L854" s="912">
        <v>0.6</v>
      </c>
      <c r="M854" s="912" t="s">
        <v>449</v>
      </c>
      <c r="N854" s="912" t="s">
        <v>449</v>
      </c>
      <c r="O854" s="912" t="s">
        <v>449</v>
      </c>
      <c r="P854" s="912" t="s">
        <v>449</v>
      </c>
      <c r="Q854" s="613">
        <v>0.61</v>
      </c>
    </row>
    <row r="855" s="135" customFormat="1" customHeight="1" spans="1:17">
      <c r="A855" s="610">
        <v>45366</v>
      </c>
      <c r="B855" s="610">
        <v>45372</v>
      </c>
      <c r="C855" s="73" t="s">
        <v>488</v>
      </c>
      <c r="D855" s="912">
        <v>7.2</v>
      </c>
      <c r="E855" s="912">
        <v>7.4</v>
      </c>
      <c r="F855" s="912">
        <v>7.4</v>
      </c>
      <c r="G855" s="912">
        <v>7.6</v>
      </c>
      <c r="H855" s="912">
        <v>7.7</v>
      </c>
      <c r="I855" s="912">
        <v>7.5</v>
      </c>
      <c r="J855" s="912">
        <v>7.8</v>
      </c>
      <c r="K855" s="912">
        <v>7.5</v>
      </c>
      <c r="L855" s="912">
        <v>7.4</v>
      </c>
      <c r="M855" s="912">
        <v>7.5</v>
      </c>
      <c r="N855" s="912">
        <v>7.5</v>
      </c>
      <c r="O855" s="912">
        <v>8.2</v>
      </c>
      <c r="P855" s="912">
        <v>7.6</v>
      </c>
      <c r="Q855" s="613">
        <v>7.56</v>
      </c>
    </row>
    <row r="856" s="135" customFormat="1" customHeight="1" spans="1:17">
      <c r="A856" s="610">
        <v>45366</v>
      </c>
      <c r="B856" s="610">
        <v>45372</v>
      </c>
      <c r="C856" s="73" t="s">
        <v>489</v>
      </c>
      <c r="D856" s="912">
        <v>7.5</v>
      </c>
      <c r="E856" s="912">
        <v>7.6</v>
      </c>
      <c r="F856" s="912">
        <v>7.6</v>
      </c>
      <c r="G856" s="912">
        <v>7.8</v>
      </c>
      <c r="H856" s="912">
        <v>7.9</v>
      </c>
      <c r="I856" s="912">
        <v>7.7</v>
      </c>
      <c r="J856" s="912">
        <v>8.1</v>
      </c>
      <c r="K856" s="912">
        <v>7.7</v>
      </c>
      <c r="L856" s="912">
        <v>7.6</v>
      </c>
      <c r="M856" s="912">
        <v>7.8</v>
      </c>
      <c r="N856" s="912">
        <v>7.8</v>
      </c>
      <c r="O856" s="912">
        <v>8.5</v>
      </c>
      <c r="P856" s="912">
        <v>7.9</v>
      </c>
      <c r="Q856" s="613">
        <v>7.81</v>
      </c>
    </row>
    <row r="857" s="135" customFormat="1" customHeight="1" spans="1:17">
      <c r="A857" s="610">
        <v>45366</v>
      </c>
      <c r="B857" s="610">
        <v>45372</v>
      </c>
      <c r="C857" s="73" t="s">
        <v>490</v>
      </c>
      <c r="D857" s="912">
        <v>8.2</v>
      </c>
      <c r="E857" s="912">
        <v>7.7</v>
      </c>
      <c r="F857" s="912">
        <v>7.8</v>
      </c>
      <c r="G857" s="912">
        <v>7.9</v>
      </c>
      <c r="H857" s="912">
        <v>8</v>
      </c>
      <c r="I857" s="912">
        <v>7.8</v>
      </c>
      <c r="J857" s="912">
        <v>8.3</v>
      </c>
      <c r="K857" s="912">
        <v>7.8</v>
      </c>
      <c r="L857" s="912">
        <v>7.9</v>
      </c>
      <c r="M857" s="912">
        <v>7.8</v>
      </c>
      <c r="N857" s="912">
        <v>7.8</v>
      </c>
      <c r="O857" s="912">
        <v>8.6</v>
      </c>
      <c r="P857" s="912">
        <v>8.1</v>
      </c>
      <c r="Q857" s="613">
        <v>7.98</v>
      </c>
    </row>
    <row r="858" s="135" customFormat="1" customHeight="1" spans="1:17">
      <c r="A858" s="610">
        <v>45366</v>
      </c>
      <c r="B858" s="610">
        <v>45372</v>
      </c>
      <c r="C858" s="73" t="s">
        <v>491</v>
      </c>
      <c r="D858" s="912">
        <v>8.5</v>
      </c>
      <c r="E858" s="912">
        <v>7.8</v>
      </c>
      <c r="F858" s="912">
        <v>7.8</v>
      </c>
      <c r="G858" s="912">
        <v>8</v>
      </c>
      <c r="H858" s="912">
        <v>8.1</v>
      </c>
      <c r="I858" s="912">
        <v>7.9</v>
      </c>
      <c r="J858" s="912">
        <v>8.3</v>
      </c>
      <c r="K858" s="912">
        <v>7.9</v>
      </c>
      <c r="L858" s="912">
        <v>8</v>
      </c>
      <c r="M858" s="912" t="s">
        <v>494</v>
      </c>
      <c r="N858" s="912" t="s">
        <v>494</v>
      </c>
      <c r="O858" s="912" t="s">
        <v>494</v>
      </c>
      <c r="P858" s="912" t="s">
        <v>494</v>
      </c>
      <c r="Q858" s="613">
        <v>8.03</v>
      </c>
    </row>
    <row r="859" s="135" customFormat="1" customHeight="1" spans="1:17">
      <c r="A859" s="610">
        <v>45366</v>
      </c>
      <c r="B859" s="610">
        <v>45372</v>
      </c>
      <c r="C859" s="73" t="s">
        <v>492</v>
      </c>
      <c r="D859" s="912">
        <v>1</v>
      </c>
      <c r="E859" s="912">
        <v>0.3</v>
      </c>
      <c r="F859" s="912">
        <v>0.4</v>
      </c>
      <c r="G859" s="912">
        <v>0.3</v>
      </c>
      <c r="H859" s="912">
        <v>0.3</v>
      </c>
      <c r="I859" s="912">
        <v>0.3</v>
      </c>
      <c r="J859" s="912">
        <v>0.5</v>
      </c>
      <c r="K859" s="912">
        <v>0.3</v>
      </c>
      <c r="L859" s="912">
        <v>0.5</v>
      </c>
      <c r="M859" s="912">
        <v>0.3</v>
      </c>
      <c r="N859" s="912">
        <v>0.3</v>
      </c>
      <c r="O859" s="912">
        <v>0.4</v>
      </c>
      <c r="P859" s="912">
        <v>0.5</v>
      </c>
      <c r="Q859" s="860">
        <v>0.42</v>
      </c>
    </row>
    <row r="860" s="135" customFormat="1" customHeight="1" spans="1:17">
      <c r="A860" s="610">
        <v>45366</v>
      </c>
      <c r="B860" s="610">
        <v>45372</v>
      </c>
      <c r="C860" s="73" t="s">
        <v>493</v>
      </c>
      <c r="D860" s="912">
        <v>1.3</v>
      </c>
      <c r="E860" s="912">
        <v>0.4</v>
      </c>
      <c r="F860" s="912">
        <v>0.4</v>
      </c>
      <c r="G860" s="912">
        <v>0.4</v>
      </c>
      <c r="H860" s="912">
        <v>0.4</v>
      </c>
      <c r="I860" s="912">
        <v>0.4</v>
      </c>
      <c r="J860" s="912">
        <v>0.5</v>
      </c>
      <c r="K860" s="912">
        <v>0.4</v>
      </c>
      <c r="L860" s="912">
        <v>0.6</v>
      </c>
      <c r="M860" s="912" t="s">
        <v>449</v>
      </c>
      <c r="N860" s="912" t="s">
        <v>449</v>
      </c>
      <c r="O860" s="912" t="s">
        <v>449</v>
      </c>
      <c r="P860" s="912" t="s">
        <v>449</v>
      </c>
      <c r="Q860" s="613">
        <v>0.47</v>
      </c>
    </row>
    <row r="861" s="135" customFormat="1" customHeight="1" spans="1:17">
      <c r="A861" s="610">
        <v>45373</v>
      </c>
      <c r="B861" s="610">
        <v>45379</v>
      </c>
      <c r="C861" s="73" t="s">
        <v>488</v>
      </c>
      <c r="D861" s="912">
        <v>7.4</v>
      </c>
      <c r="E861" s="912">
        <v>7.6</v>
      </c>
      <c r="F861" s="912">
        <v>7.6</v>
      </c>
      <c r="G861" s="912">
        <v>7.7</v>
      </c>
      <c r="H861" s="912">
        <v>7.8</v>
      </c>
      <c r="I861" s="912">
        <v>7.6</v>
      </c>
      <c r="J861" s="912">
        <v>7.8</v>
      </c>
      <c r="K861" s="912">
        <v>7.4</v>
      </c>
      <c r="L861" s="912">
        <v>7.4</v>
      </c>
      <c r="M861" s="912">
        <v>7.5</v>
      </c>
      <c r="N861" s="912">
        <v>7.5</v>
      </c>
      <c r="O861" s="912">
        <v>8</v>
      </c>
      <c r="P861" s="912">
        <v>7.5</v>
      </c>
      <c r="Q861" s="613">
        <v>7.6</v>
      </c>
    </row>
    <row r="862" s="135" customFormat="1" customHeight="1" spans="1:17">
      <c r="A862" s="610">
        <v>45373</v>
      </c>
      <c r="B862" s="610">
        <v>45379</v>
      </c>
      <c r="C862" s="73" t="s">
        <v>489</v>
      </c>
      <c r="D862" s="912">
        <v>7.5</v>
      </c>
      <c r="E862" s="912">
        <v>7.7</v>
      </c>
      <c r="F862" s="912">
        <v>7.7</v>
      </c>
      <c r="G862" s="912">
        <v>7.7</v>
      </c>
      <c r="H862" s="912">
        <v>7.8</v>
      </c>
      <c r="I862" s="912">
        <v>7.7</v>
      </c>
      <c r="J862" s="912">
        <v>8</v>
      </c>
      <c r="K862" s="912">
        <v>7.7</v>
      </c>
      <c r="L862" s="912">
        <v>7.6</v>
      </c>
      <c r="M862" s="912">
        <v>7.7</v>
      </c>
      <c r="N862" s="912">
        <v>7.7</v>
      </c>
      <c r="O862" s="912">
        <v>8.2</v>
      </c>
      <c r="P862" s="912">
        <v>7.7</v>
      </c>
      <c r="Q862" s="613">
        <v>7.75</v>
      </c>
    </row>
    <row r="863" s="135" customFormat="1" customHeight="1" spans="1:17">
      <c r="A863" s="610">
        <v>45373</v>
      </c>
      <c r="B863" s="610">
        <v>45379</v>
      </c>
      <c r="C863" s="73" t="s">
        <v>490</v>
      </c>
      <c r="D863" s="912">
        <v>7.6</v>
      </c>
      <c r="E863" s="912">
        <v>7.8</v>
      </c>
      <c r="F863" s="912">
        <v>7.8</v>
      </c>
      <c r="G863" s="912">
        <v>7.8</v>
      </c>
      <c r="H863" s="912">
        <v>7.9</v>
      </c>
      <c r="I863" s="912">
        <v>7.8</v>
      </c>
      <c r="J863" s="912">
        <v>8.1</v>
      </c>
      <c r="K863" s="912">
        <v>7.8</v>
      </c>
      <c r="L863" s="912">
        <v>7.7</v>
      </c>
      <c r="M863" s="912">
        <v>7.8</v>
      </c>
      <c r="N863" s="912">
        <v>7.8</v>
      </c>
      <c r="O863" s="912">
        <v>8.3</v>
      </c>
      <c r="P863" s="912">
        <v>7.8</v>
      </c>
      <c r="Q863" s="613">
        <v>7.85</v>
      </c>
    </row>
    <row r="864" s="135" customFormat="1" customHeight="1" spans="1:17">
      <c r="A864" s="610">
        <v>45373</v>
      </c>
      <c r="B864" s="610">
        <v>45379</v>
      </c>
      <c r="C864" s="73" t="s">
        <v>491</v>
      </c>
      <c r="D864" s="912">
        <v>7.6</v>
      </c>
      <c r="E864" s="912">
        <v>7.8</v>
      </c>
      <c r="F864" s="912">
        <v>7.8</v>
      </c>
      <c r="G864" s="912">
        <v>7.9</v>
      </c>
      <c r="H864" s="912">
        <v>8</v>
      </c>
      <c r="I864" s="912">
        <v>7.9</v>
      </c>
      <c r="J864" s="912">
        <v>8.2</v>
      </c>
      <c r="K864" s="912">
        <v>7.9</v>
      </c>
      <c r="L864" s="912">
        <v>7.9</v>
      </c>
      <c r="M864" s="912" t="s">
        <v>494</v>
      </c>
      <c r="N864" s="912" t="s">
        <v>494</v>
      </c>
      <c r="O864" s="912" t="s">
        <v>494</v>
      </c>
      <c r="P864" s="912" t="s">
        <v>494</v>
      </c>
      <c r="Q864" s="613">
        <v>7.89</v>
      </c>
    </row>
    <row r="865" s="135" customFormat="1" customHeight="1" spans="1:17">
      <c r="A865" s="610">
        <v>45373</v>
      </c>
      <c r="B865" s="610">
        <v>45379</v>
      </c>
      <c r="C865" s="73" t="s">
        <v>492</v>
      </c>
      <c r="D865" s="912">
        <v>0.2</v>
      </c>
      <c r="E865" s="912">
        <v>0.2</v>
      </c>
      <c r="F865" s="912">
        <v>0.2</v>
      </c>
      <c r="G865" s="912">
        <v>0.1</v>
      </c>
      <c r="H865" s="912">
        <v>0.1</v>
      </c>
      <c r="I865" s="912">
        <v>0.2</v>
      </c>
      <c r="J865" s="912">
        <v>0.3</v>
      </c>
      <c r="K865" s="912">
        <v>0.4</v>
      </c>
      <c r="L865" s="912">
        <v>0.3</v>
      </c>
      <c r="M865" s="912">
        <v>0.3</v>
      </c>
      <c r="N865" s="912">
        <v>0.3</v>
      </c>
      <c r="O865" s="912">
        <v>0.3</v>
      </c>
      <c r="P865" s="912">
        <v>0.3</v>
      </c>
      <c r="Q865" s="860">
        <v>0.25</v>
      </c>
    </row>
    <row r="866" s="135" customFormat="1" customHeight="1" spans="1:17">
      <c r="A866" s="610">
        <v>45373</v>
      </c>
      <c r="B866" s="610">
        <v>45379</v>
      </c>
      <c r="C866" s="73" t="s">
        <v>493</v>
      </c>
      <c r="D866" s="912">
        <v>0.2</v>
      </c>
      <c r="E866" s="912">
        <v>0.2</v>
      </c>
      <c r="F866" s="912">
        <v>0.2</v>
      </c>
      <c r="G866" s="912">
        <v>0.2</v>
      </c>
      <c r="H866" s="912">
        <v>0.2</v>
      </c>
      <c r="I866" s="912">
        <v>0.3</v>
      </c>
      <c r="J866" s="912">
        <v>0.4</v>
      </c>
      <c r="K866" s="912">
        <v>0.5</v>
      </c>
      <c r="L866" s="912">
        <v>0.5</v>
      </c>
      <c r="M866" s="912" t="s">
        <v>449</v>
      </c>
      <c r="N866" s="912" t="s">
        <v>449</v>
      </c>
      <c r="O866" s="912" t="s">
        <v>449</v>
      </c>
      <c r="P866" s="912" t="s">
        <v>449</v>
      </c>
      <c r="Q866" s="613">
        <v>0.29</v>
      </c>
    </row>
    <row r="867" s="135" customFormat="1" customHeight="1" spans="1:17">
      <c r="A867" s="610">
        <v>45380</v>
      </c>
      <c r="B867" s="610">
        <v>45385</v>
      </c>
      <c r="C867" s="73" t="s">
        <v>488</v>
      </c>
      <c r="D867" s="912">
        <v>7.3</v>
      </c>
      <c r="E867" s="912">
        <v>7.5</v>
      </c>
      <c r="F867" s="912">
        <v>7.5</v>
      </c>
      <c r="G867" s="912">
        <v>7.7</v>
      </c>
      <c r="H867" s="912">
        <v>7.8</v>
      </c>
      <c r="I867" s="912">
        <v>7.6</v>
      </c>
      <c r="J867" s="912">
        <v>7.8</v>
      </c>
      <c r="K867" s="912">
        <v>7.2</v>
      </c>
      <c r="L867" s="912">
        <v>7.4</v>
      </c>
      <c r="M867" s="912">
        <v>7.6</v>
      </c>
      <c r="N867" s="912">
        <v>7.6</v>
      </c>
      <c r="O867" s="912">
        <v>7.9</v>
      </c>
      <c r="P867" s="912">
        <v>7.5</v>
      </c>
      <c r="Q867" s="613">
        <v>7.57</v>
      </c>
    </row>
    <row r="868" s="135" customFormat="1" customHeight="1" spans="1:17">
      <c r="A868" s="610">
        <v>45380</v>
      </c>
      <c r="B868" s="610">
        <v>45385</v>
      </c>
      <c r="C868" s="73" t="s">
        <v>489</v>
      </c>
      <c r="D868" s="912">
        <v>7.4</v>
      </c>
      <c r="E868" s="912">
        <v>7.5</v>
      </c>
      <c r="F868" s="912">
        <v>7.5</v>
      </c>
      <c r="G868" s="912">
        <v>7.7</v>
      </c>
      <c r="H868" s="912">
        <v>7.8</v>
      </c>
      <c r="I868" s="912">
        <v>7.7</v>
      </c>
      <c r="J868" s="912">
        <v>7.9</v>
      </c>
      <c r="K868" s="912">
        <v>7.6</v>
      </c>
      <c r="L868" s="912">
        <v>7.6</v>
      </c>
      <c r="M868" s="912">
        <v>7.7</v>
      </c>
      <c r="N868" s="912">
        <v>7.7</v>
      </c>
      <c r="O868" s="912">
        <v>8</v>
      </c>
      <c r="P868" s="912">
        <v>7.6</v>
      </c>
      <c r="Q868" s="613">
        <v>7.67</v>
      </c>
    </row>
    <row r="869" s="135" customFormat="1" customHeight="1" spans="1:17">
      <c r="A869" s="610">
        <v>45380</v>
      </c>
      <c r="B869" s="610">
        <v>45385</v>
      </c>
      <c r="C869" s="73" t="s">
        <v>490</v>
      </c>
      <c r="D869" s="912">
        <v>7.8</v>
      </c>
      <c r="E869" s="912">
        <v>7.7</v>
      </c>
      <c r="F869" s="912">
        <v>7.7</v>
      </c>
      <c r="G869" s="912">
        <v>7.8</v>
      </c>
      <c r="H869" s="912">
        <v>7.9</v>
      </c>
      <c r="I869" s="912">
        <v>7.8</v>
      </c>
      <c r="J869" s="912">
        <v>8.1</v>
      </c>
      <c r="K869" s="912">
        <v>7.7</v>
      </c>
      <c r="L869" s="912">
        <v>7.7</v>
      </c>
      <c r="M869" s="912">
        <v>7.8</v>
      </c>
      <c r="N869" s="912">
        <v>7.8</v>
      </c>
      <c r="O869" s="912">
        <v>8.2</v>
      </c>
      <c r="P869" s="912">
        <v>7.8</v>
      </c>
      <c r="Q869" s="613">
        <v>7.83</v>
      </c>
    </row>
    <row r="870" s="135" customFormat="1" customHeight="1" spans="1:17">
      <c r="A870" s="610">
        <v>45380</v>
      </c>
      <c r="B870" s="610">
        <v>45385</v>
      </c>
      <c r="C870" s="73" t="s">
        <v>491</v>
      </c>
      <c r="D870" s="912">
        <v>8.2</v>
      </c>
      <c r="E870" s="912">
        <v>7.7</v>
      </c>
      <c r="F870" s="912">
        <v>7.7</v>
      </c>
      <c r="G870" s="912">
        <v>7.9</v>
      </c>
      <c r="H870" s="912">
        <v>8</v>
      </c>
      <c r="I870" s="912">
        <v>7.9</v>
      </c>
      <c r="J870" s="912">
        <v>8.2</v>
      </c>
      <c r="K870" s="912">
        <v>7.8</v>
      </c>
      <c r="L870" s="912">
        <v>7.8</v>
      </c>
      <c r="M870" s="912" t="s">
        <v>494</v>
      </c>
      <c r="N870" s="912" t="s">
        <v>494</v>
      </c>
      <c r="O870" s="912" t="s">
        <v>494</v>
      </c>
      <c r="P870" s="912" t="s">
        <v>494</v>
      </c>
      <c r="Q870" s="613">
        <v>7.91</v>
      </c>
    </row>
    <row r="871" s="135" customFormat="1" customHeight="1" spans="1:17">
      <c r="A871" s="610">
        <v>45380</v>
      </c>
      <c r="B871" s="610">
        <v>45385</v>
      </c>
      <c r="C871" s="73" t="s">
        <v>492</v>
      </c>
      <c r="D871" s="912">
        <v>0.5</v>
      </c>
      <c r="E871" s="912">
        <v>0.2</v>
      </c>
      <c r="F871" s="912">
        <v>0.2</v>
      </c>
      <c r="G871" s="912">
        <v>0.1</v>
      </c>
      <c r="H871" s="912">
        <v>0.1</v>
      </c>
      <c r="I871" s="912">
        <v>0.2</v>
      </c>
      <c r="J871" s="912">
        <v>0.3</v>
      </c>
      <c r="K871" s="912">
        <v>0.5</v>
      </c>
      <c r="L871" s="912">
        <v>0.3</v>
      </c>
      <c r="M871" s="912">
        <v>0.2</v>
      </c>
      <c r="N871" s="912">
        <v>0.2</v>
      </c>
      <c r="O871" s="912">
        <v>0.3</v>
      </c>
      <c r="P871" s="912">
        <v>0.3</v>
      </c>
      <c r="Q871" s="860">
        <v>0.26</v>
      </c>
    </row>
    <row r="872" s="135" customFormat="1" customHeight="1" spans="1:17">
      <c r="A872" s="610">
        <v>45380</v>
      </c>
      <c r="B872" s="610">
        <v>45385</v>
      </c>
      <c r="C872" s="73" t="s">
        <v>493</v>
      </c>
      <c r="D872" s="912">
        <v>0.9</v>
      </c>
      <c r="E872" s="912">
        <v>0.2</v>
      </c>
      <c r="F872" s="912">
        <v>0.2</v>
      </c>
      <c r="G872" s="912">
        <v>0.2</v>
      </c>
      <c r="H872" s="912">
        <v>0.2</v>
      </c>
      <c r="I872" s="912">
        <v>0.3</v>
      </c>
      <c r="J872" s="912">
        <v>0.4</v>
      </c>
      <c r="K872" s="912">
        <v>0.6</v>
      </c>
      <c r="L872" s="912">
        <v>0.4</v>
      </c>
      <c r="M872" s="912" t="s">
        <v>449</v>
      </c>
      <c r="N872" s="912" t="s">
        <v>449</v>
      </c>
      <c r="O872" s="912" t="s">
        <v>449</v>
      </c>
      <c r="P872" s="912" t="s">
        <v>449</v>
      </c>
      <c r="Q872" s="613">
        <v>0.34</v>
      </c>
    </row>
    <row r="873" s="135" customFormat="1" customHeight="1" spans="1:17">
      <c r="A873" s="610">
        <v>45386</v>
      </c>
      <c r="B873" s="610">
        <v>45393</v>
      </c>
      <c r="C873" s="73" t="s">
        <v>488</v>
      </c>
      <c r="D873" s="912">
        <v>7.4</v>
      </c>
      <c r="E873" s="912">
        <v>7.6</v>
      </c>
      <c r="F873" s="912">
        <v>7.6</v>
      </c>
      <c r="G873" s="912">
        <v>7.6</v>
      </c>
      <c r="H873" s="912">
        <v>7.8</v>
      </c>
      <c r="I873" s="912">
        <v>7.7</v>
      </c>
      <c r="J873" s="912">
        <v>7.8</v>
      </c>
      <c r="K873" s="912">
        <v>7.3</v>
      </c>
      <c r="L873" s="912">
        <v>7.4</v>
      </c>
      <c r="M873" s="912">
        <v>7.6</v>
      </c>
      <c r="N873" s="912">
        <v>7.6</v>
      </c>
      <c r="O873" s="912">
        <v>7.9</v>
      </c>
      <c r="P873" s="912">
        <v>7.6</v>
      </c>
      <c r="Q873" s="613">
        <v>7.61</v>
      </c>
    </row>
    <row r="874" s="135" customFormat="1" customHeight="1" spans="1:17">
      <c r="A874" s="610">
        <v>45386</v>
      </c>
      <c r="B874" s="610">
        <v>45393</v>
      </c>
      <c r="C874" s="73" t="s">
        <v>489</v>
      </c>
      <c r="D874" s="912">
        <v>7.4</v>
      </c>
      <c r="E874" s="912">
        <v>7.6</v>
      </c>
      <c r="F874" s="912">
        <v>7.5</v>
      </c>
      <c r="G874" s="912">
        <v>7.5</v>
      </c>
      <c r="H874" s="912">
        <v>7.7</v>
      </c>
      <c r="I874" s="912">
        <v>7.6</v>
      </c>
      <c r="J874" s="912">
        <v>8</v>
      </c>
      <c r="K874" s="912">
        <v>7.6</v>
      </c>
      <c r="L874" s="912">
        <v>7.6</v>
      </c>
      <c r="M874" s="912">
        <v>7.7</v>
      </c>
      <c r="N874" s="912">
        <v>7.7</v>
      </c>
      <c r="O874" s="912">
        <v>8</v>
      </c>
      <c r="P874" s="912">
        <v>7.7</v>
      </c>
      <c r="Q874" s="613">
        <v>7.66</v>
      </c>
    </row>
    <row r="875" s="135" customFormat="1" customHeight="1" spans="1:17">
      <c r="A875" s="610">
        <v>45386</v>
      </c>
      <c r="B875" s="610">
        <v>45393</v>
      </c>
      <c r="C875" s="73" t="s">
        <v>490</v>
      </c>
      <c r="D875" s="912">
        <v>7.7</v>
      </c>
      <c r="E875" s="912">
        <v>7.6</v>
      </c>
      <c r="F875" s="912">
        <v>7.6</v>
      </c>
      <c r="G875" s="912">
        <v>7.6</v>
      </c>
      <c r="H875" s="912">
        <v>7.8</v>
      </c>
      <c r="I875" s="912">
        <v>7.5</v>
      </c>
      <c r="J875" s="912">
        <v>8.1</v>
      </c>
      <c r="K875" s="912">
        <v>7.7</v>
      </c>
      <c r="L875" s="912">
        <v>7.7</v>
      </c>
      <c r="M875" s="912">
        <v>7.8</v>
      </c>
      <c r="N875" s="912">
        <v>7.8</v>
      </c>
      <c r="O875" s="912">
        <v>8.1</v>
      </c>
      <c r="P875" s="912">
        <v>7.8</v>
      </c>
      <c r="Q875" s="613">
        <v>7.75</v>
      </c>
    </row>
    <row r="876" s="135" customFormat="1" customHeight="1" spans="1:17">
      <c r="A876" s="610">
        <v>45386</v>
      </c>
      <c r="B876" s="610">
        <v>45393</v>
      </c>
      <c r="C876" s="73" t="s">
        <v>491</v>
      </c>
      <c r="D876" s="912">
        <v>8.3</v>
      </c>
      <c r="E876" s="912">
        <v>7.7</v>
      </c>
      <c r="F876" s="912">
        <v>7.6</v>
      </c>
      <c r="G876" s="912">
        <v>7.7</v>
      </c>
      <c r="H876" s="912">
        <v>7.9</v>
      </c>
      <c r="I876" s="912">
        <v>7.6</v>
      </c>
      <c r="J876" s="912">
        <v>8.2</v>
      </c>
      <c r="K876" s="912">
        <v>7.8</v>
      </c>
      <c r="L876" s="912">
        <v>7.8</v>
      </c>
      <c r="M876" s="912" t="s">
        <v>494</v>
      </c>
      <c r="N876" s="912" t="s">
        <v>494</v>
      </c>
      <c r="O876" s="912" t="s">
        <v>494</v>
      </c>
      <c r="P876" s="912" t="s">
        <v>494</v>
      </c>
      <c r="Q876" s="613">
        <v>7.84</v>
      </c>
    </row>
    <row r="877" s="135" customFormat="1" customHeight="1" spans="1:17">
      <c r="A877" s="610">
        <v>45386</v>
      </c>
      <c r="B877" s="610">
        <v>45393</v>
      </c>
      <c r="C877" s="73" t="s">
        <v>492</v>
      </c>
      <c r="D877" s="912">
        <v>0.3</v>
      </c>
      <c r="E877" s="912">
        <v>0</v>
      </c>
      <c r="F877" s="912">
        <v>0</v>
      </c>
      <c r="G877" s="912">
        <v>0</v>
      </c>
      <c r="H877" s="912">
        <v>0</v>
      </c>
      <c r="I877" s="912">
        <v>-0.2</v>
      </c>
      <c r="J877" s="912">
        <v>0.3</v>
      </c>
      <c r="K877" s="912">
        <v>0.4</v>
      </c>
      <c r="L877" s="912">
        <v>0.3</v>
      </c>
      <c r="M877" s="912">
        <v>0.2</v>
      </c>
      <c r="N877" s="912">
        <v>0.2</v>
      </c>
      <c r="O877" s="912">
        <v>0.2</v>
      </c>
      <c r="P877" s="912">
        <v>0.2</v>
      </c>
      <c r="Q877" s="860">
        <v>0.14</v>
      </c>
    </row>
    <row r="878" s="135" customFormat="1" customHeight="1" spans="1:17">
      <c r="A878" s="610">
        <v>45386</v>
      </c>
      <c r="B878" s="610">
        <v>45393</v>
      </c>
      <c r="C878" s="73" t="s">
        <v>493</v>
      </c>
      <c r="D878" s="912">
        <v>0.9</v>
      </c>
      <c r="E878" s="912">
        <v>0.1</v>
      </c>
      <c r="F878" s="912">
        <v>0</v>
      </c>
      <c r="G878" s="912">
        <v>0.1</v>
      </c>
      <c r="H878" s="912">
        <v>0.1</v>
      </c>
      <c r="I878" s="912">
        <v>-0.1</v>
      </c>
      <c r="J878" s="912">
        <v>0.4</v>
      </c>
      <c r="K878" s="912">
        <v>0.5</v>
      </c>
      <c r="L878" s="912">
        <v>0.4</v>
      </c>
      <c r="M878" s="912" t="s">
        <v>449</v>
      </c>
      <c r="N878" s="912" t="s">
        <v>449</v>
      </c>
      <c r="O878" s="912" t="s">
        <v>449</v>
      </c>
      <c r="P878" s="912" t="s">
        <v>449</v>
      </c>
      <c r="Q878" s="613">
        <v>0.23</v>
      </c>
    </row>
    <row r="879" s="135" customFormat="1" customHeight="1" spans="1:17">
      <c r="A879" s="610">
        <v>45394</v>
      </c>
      <c r="B879" s="610">
        <v>45400</v>
      </c>
      <c r="C879" s="73" t="s">
        <v>488</v>
      </c>
      <c r="D879" s="912">
        <v>7.2</v>
      </c>
      <c r="E879" s="912">
        <v>7.5</v>
      </c>
      <c r="F879" s="912">
        <v>7.5</v>
      </c>
      <c r="G879" s="912">
        <v>7.6</v>
      </c>
      <c r="H879" s="912">
        <v>7.7</v>
      </c>
      <c r="I879" s="912">
        <v>7.6</v>
      </c>
      <c r="J879" s="912">
        <v>7.7</v>
      </c>
      <c r="K879" s="912">
        <v>7.2</v>
      </c>
      <c r="L879" s="912">
        <v>7.4</v>
      </c>
      <c r="M879" s="912">
        <v>7.4</v>
      </c>
      <c r="N879" s="912">
        <v>7.4</v>
      </c>
      <c r="O879" s="912">
        <v>7.9</v>
      </c>
      <c r="P879" s="912">
        <v>7.5</v>
      </c>
      <c r="Q879" s="613">
        <v>7.51</v>
      </c>
    </row>
    <row r="880" s="135" customFormat="1" customHeight="1" spans="1:17">
      <c r="A880" s="610">
        <v>45394</v>
      </c>
      <c r="B880" s="610">
        <v>45400</v>
      </c>
      <c r="C880" s="73" t="s">
        <v>489</v>
      </c>
      <c r="D880" s="912">
        <v>7.2</v>
      </c>
      <c r="E880" s="912">
        <v>7.5</v>
      </c>
      <c r="F880" s="912">
        <v>7.4</v>
      </c>
      <c r="G880" s="912">
        <v>7.4</v>
      </c>
      <c r="H880" s="912">
        <v>7.5</v>
      </c>
      <c r="I880" s="912">
        <v>7.3</v>
      </c>
      <c r="J880" s="912">
        <v>7.8</v>
      </c>
      <c r="K880" s="912">
        <v>7.5</v>
      </c>
      <c r="L880" s="912">
        <v>7.6</v>
      </c>
      <c r="M880" s="912">
        <v>7.6</v>
      </c>
      <c r="N880" s="912">
        <v>7.6</v>
      </c>
      <c r="O880" s="912">
        <v>8</v>
      </c>
      <c r="P880" s="912">
        <v>7.6</v>
      </c>
      <c r="Q880" s="613">
        <v>7.54</v>
      </c>
    </row>
    <row r="881" s="135" customFormat="1" customHeight="1" spans="1:17">
      <c r="A881" s="610">
        <v>45394</v>
      </c>
      <c r="B881" s="610">
        <v>45400</v>
      </c>
      <c r="C881" s="73" t="s">
        <v>490</v>
      </c>
      <c r="D881" s="912">
        <v>7.5</v>
      </c>
      <c r="E881" s="912">
        <v>7.6</v>
      </c>
      <c r="F881" s="912">
        <v>7.4</v>
      </c>
      <c r="G881" s="912">
        <v>7.4</v>
      </c>
      <c r="H881" s="912">
        <v>7.6</v>
      </c>
      <c r="I881" s="912">
        <v>7.4</v>
      </c>
      <c r="J881" s="912">
        <v>8</v>
      </c>
      <c r="K881" s="912">
        <v>7.6</v>
      </c>
      <c r="L881" s="912">
        <v>7.7</v>
      </c>
      <c r="M881" s="912">
        <v>7.6</v>
      </c>
      <c r="N881" s="912">
        <v>7.6</v>
      </c>
      <c r="O881" s="912">
        <v>8.1</v>
      </c>
      <c r="P881" s="912">
        <v>7.7</v>
      </c>
      <c r="Q881" s="613">
        <v>7.63</v>
      </c>
    </row>
    <row r="882" s="135" customFormat="1" customHeight="1" spans="1:17">
      <c r="A882" s="610">
        <v>45394</v>
      </c>
      <c r="B882" s="610">
        <v>45400</v>
      </c>
      <c r="C882" s="73" t="s">
        <v>491</v>
      </c>
      <c r="D882" s="912">
        <v>7.7</v>
      </c>
      <c r="E882" s="912">
        <v>7.6</v>
      </c>
      <c r="F882" s="912">
        <v>7.4</v>
      </c>
      <c r="G882" s="912">
        <v>7.5</v>
      </c>
      <c r="H882" s="912">
        <v>7.6</v>
      </c>
      <c r="I882" s="912">
        <v>7.5</v>
      </c>
      <c r="J882" s="912">
        <v>8.1</v>
      </c>
      <c r="K882" s="912">
        <v>7.7</v>
      </c>
      <c r="L882" s="912">
        <v>7.8</v>
      </c>
      <c r="M882" s="912" t="s">
        <v>494</v>
      </c>
      <c r="N882" s="912" t="s">
        <v>494</v>
      </c>
      <c r="O882" s="912" t="s">
        <v>494</v>
      </c>
      <c r="P882" s="912" t="s">
        <v>494</v>
      </c>
      <c r="Q882" s="613">
        <v>7.66</v>
      </c>
    </row>
    <row r="883" s="135" customFormat="1" customHeight="1" spans="1:17">
      <c r="A883" s="610">
        <v>45394</v>
      </c>
      <c r="B883" s="610">
        <v>45400</v>
      </c>
      <c r="C883" s="73" t="s">
        <v>492</v>
      </c>
      <c r="D883" s="912">
        <v>0.3</v>
      </c>
      <c r="E883" s="912">
        <v>0.1</v>
      </c>
      <c r="F883" s="912">
        <v>-0.1</v>
      </c>
      <c r="G883" s="912">
        <v>-0.2</v>
      </c>
      <c r="H883" s="912">
        <v>-0.1</v>
      </c>
      <c r="I883" s="912">
        <v>-0.2</v>
      </c>
      <c r="J883" s="912">
        <v>0.3</v>
      </c>
      <c r="K883" s="912">
        <v>0.4</v>
      </c>
      <c r="L883" s="912">
        <v>0.3</v>
      </c>
      <c r="M883" s="912">
        <v>0.2</v>
      </c>
      <c r="N883" s="912">
        <v>0.2</v>
      </c>
      <c r="O883" s="912">
        <v>0.2</v>
      </c>
      <c r="P883" s="912">
        <v>0.2</v>
      </c>
      <c r="Q883" s="860">
        <v>0.12</v>
      </c>
    </row>
    <row r="884" s="135" customFormat="1" customHeight="1" spans="1:17">
      <c r="A884" s="610">
        <v>45394</v>
      </c>
      <c r="B884" s="610">
        <v>45400</v>
      </c>
      <c r="C884" s="73" t="s">
        <v>493</v>
      </c>
      <c r="D884" s="912">
        <v>0.5</v>
      </c>
      <c r="E884" s="912">
        <v>0.1</v>
      </c>
      <c r="F884" s="912">
        <v>-0.1</v>
      </c>
      <c r="G884" s="912">
        <v>-0.1</v>
      </c>
      <c r="H884" s="912">
        <v>-0.1</v>
      </c>
      <c r="I884" s="912">
        <v>-0.1</v>
      </c>
      <c r="J884" s="912">
        <v>0.4</v>
      </c>
      <c r="K884" s="912">
        <v>0.5</v>
      </c>
      <c r="L884" s="912">
        <v>0.4</v>
      </c>
      <c r="M884" s="912" t="s">
        <v>449</v>
      </c>
      <c r="N884" s="912" t="s">
        <v>449</v>
      </c>
      <c r="O884" s="912" t="s">
        <v>449</v>
      </c>
      <c r="P884" s="912" t="s">
        <v>449</v>
      </c>
      <c r="Q884" s="613">
        <v>0.15</v>
      </c>
    </row>
    <row r="885" s="135" customFormat="1" customHeight="1" spans="1:17">
      <c r="A885" s="610">
        <v>45401</v>
      </c>
      <c r="B885" s="610">
        <v>45407</v>
      </c>
      <c r="C885" s="73" t="s">
        <v>488</v>
      </c>
      <c r="D885" s="912">
        <v>7.3</v>
      </c>
      <c r="E885" s="912">
        <v>7.5</v>
      </c>
      <c r="F885" s="912">
        <v>7.5</v>
      </c>
      <c r="G885" s="912">
        <v>7.6</v>
      </c>
      <c r="H885" s="912">
        <v>7.7</v>
      </c>
      <c r="I885" s="912">
        <v>7.6</v>
      </c>
      <c r="J885" s="912">
        <v>7.8</v>
      </c>
      <c r="K885" s="912">
        <v>7.3</v>
      </c>
      <c r="L885" s="912">
        <v>7.4</v>
      </c>
      <c r="M885" s="912">
        <v>7.5</v>
      </c>
      <c r="N885" s="912">
        <v>7.4</v>
      </c>
      <c r="O885" s="912">
        <v>8</v>
      </c>
      <c r="P885" s="912">
        <v>7.5</v>
      </c>
      <c r="Q885" s="613">
        <v>7.55</v>
      </c>
    </row>
    <row r="886" s="135" customFormat="1" customHeight="1" spans="1:17">
      <c r="A886" s="610">
        <v>45401</v>
      </c>
      <c r="B886" s="610">
        <v>45407</v>
      </c>
      <c r="C886" s="73" t="s">
        <v>489</v>
      </c>
      <c r="D886" s="912">
        <v>7.3</v>
      </c>
      <c r="E886" s="912">
        <v>7.5</v>
      </c>
      <c r="F886" s="912">
        <v>7.3</v>
      </c>
      <c r="G886" s="912">
        <v>7.3</v>
      </c>
      <c r="H886" s="912">
        <v>7.5</v>
      </c>
      <c r="I886" s="912">
        <v>7.3</v>
      </c>
      <c r="J886" s="912">
        <v>7.9</v>
      </c>
      <c r="K886" s="912">
        <v>7.6</v>
      </c>
      <c r="L886" s="912">
        <v>7.5</v>
      </c>
      <c r="M886" s="912">
        <v>7.7</v>
      </c>
      <c r="N886" s="912">
        <v>7.6</v>
      </c>
      <c r="O886" s="912">
        <v>7.9</v>
      </c>
      <c r="P886" s="912">
        <v>7.4</v>
      </c>
      <c r="Q886" s="613">
        <v>7.52</v>
      </c>
    </row>
    <row r="887" s="135" customFormat="1" customHeight="1" spans="1:17">
      <c r="A887" s="610">
        <v>45401</v>
      </c>
      <c r="B887" s="610">
        <v>45407</v>
      </c>
      <c r="C887" s="73" t="s">
        <v>490</v>
      </c>
      <c r="D887" s="912">
        <v>7.6</v>
      </c>
      <c r="E887" s="912">
        <v>7.6</v>
      </c>
      <c r="F887" s="912">
        <v>7.3</v>
      </c>
      <c r="G887" s="912">
        <v>7.4</v>
      </c>
      <c r="H887" s="912">
        <v>7.6</v>
      </c>
      <c r="I887" s="912">
        <v>7.4</v>
      </c>
      <c r="J887" s="912">
        <v>8.1</v>
      </c>
      <c r="K887" s="912">
        <v>7.7</v>
      </c>
      <c r="L887" s="912">
        <v>7.65</v>
      </c>
      <c r="M887" s="912">
        <v>7.7</v>
      </c>
      <c r="N887" s="912">
        <v>7.6</v>
      </c>
      <c r="O887" s="912">
        <v>8.2</v>
      </c>
      <c r="P887" s="912">
        <v>7.7</v>
      </c>
      <c r="Q887" s="613">
        <v>7.66</v>
      </c>
    </row>
    <row r="888" s="135" customFormat="1" customHeight="1" spans="1:17">
      <c r="A888" s="610">
        <v>45401</v>
      </c>
      <c r="B888" s="610">
        <v>45407</v>
      </c>
      <c r="C888" s="73" t="s">
        <v>491</v>
      </c>
      <c r="D888" s="912">
        <v>8</v>
      </c>
      <c r="E888" s="912">
        <v>7.6</v>
      </c>
      <c r="F888" s="912">
        <v>7.3</v>
      </c>
      <c r="G888" s="912">
        <v>7.5</v>
      </c>
      <c r="H888" s="912">
        <v>7.6</v>
      </c>
      <c r="I888" s="912">
        <v>7.5</v>
      </c>
      <c r="J888" s="912">
        <v>8.2</v>
      </c>
      <c r="K888" s="912">
        <v>7.8</v>
      </c>
      <c r="L888" s="912">
        <v>7.7</v>
      </c>
      <c r="M888" s="912" t="s">
        <v>494</v>
      </c>
      <c r="N888" s="912" t="s">
        <v>494</v>
      </c>
      <c r="O888" s="912" t="s">
        <v>494</v>
      </c>
      <c r="P888" s="912" t="s">
        <v>494</v>
      </c>
      <c r="Q888" s="613">
        <v>7.69</v>
      </c>
    </row>
    <row r="889" s="135" customFormat="1" customHeight="1" spans="1:17">
      <c r="A889" s="610">
        <v>45401</v>
      </c>
      <c r="B889" s="610">
        <v>45407</v>
      </c>
      <c r="C889" s="73" t="s">
        <v>492</v>
      </c>
      <c r="D889" s="912">
        <v>0.3</v>
      </c>
      <c r="E889" s="912">
        <v>0.1</v>
      </c>
      <c r="F889" s="912">
        <v>-0.2</v>
      </c>
      <c r="G889" s="912">
        <v>-0.2</v>
      </c>
      <c r="H889" s="912">
        <v>-0.1</v>
      </c>
      <c r="I889" s="912">
        <v>-0.2</v>
      </c>
      <c r="J889" s="912">
        <v>0.3</v>
      </c>
      <c r="K889" s="912">
        <v>0.4</v>
      </c>
      <c r="L889" s="912">
        <v>0.25</v>
      </c>
      <c r="M889" s="912">
        <v>0.2</v>
      </c>
      <c r="N889" s="912">
        <v>0.2</v>
      </c>
      <c r="O889" s="912">
        <v>0.2</v>
      </c>
      <c r="P889" s="912">
        <v>0.2</v>
      </c>
      <c r="Q889" s="860">
        <v>0.11</v>
      </c>
    </row>
    <row r="890" s="135" customFormat="1" customHeight="1" spans="1:17">
      <c r="A890" s="610">
        <v>45401</v>
      </c>
      <c r="B890" s="610">
        <v>45407</v>
      </c>
      <c r="C890" s="73" t="s">
        <v>493</v>
      </c>
      <c r="D890" s="912">
        <v>0.7</v>
      </c>
      <c r="E890" s="912">
        <v>0.1</v>
      </c>
      <c r="F890" s="912">
        <v>-0.2</v>
      </c>
      <c r="G890" s="912">
        <v>-0.1</v>
      </c>
      <c r="H890" s="912">
        <v>-0.1</v>
      </c>
      <c r="I890" s="912">
        <v>-0.1</v>
      </c>
      <c r="J890" s="912">
        <v>0.4</v>
      </c>
      <c r="K890" s="912">
        <v>0.5</v>
      </c>
      <c r="L890" s="912">
        <v>0.3</v>
      </c>
      <c r="M890" s="912" t="s">
        <v>449</v>
      </c>
      <c r="N890" s="912" t="s">
        <v>449</v>
      </c>
      <c r="O890" s="912" t="s">
        <v>449</v>
      </c>
      <c r="P890" s="912" t="s">
        <v>449</v>
      </c>
      <c r="Q890" s="613">
        <v>0.14</v>
      </c>
    </row>
    <row r="891" s="135" customFormat="1" customHeight="1" spans="1:17">
      <c r="A891" s="610">
        <v>45408</v>
      </c>
      <c r="B891" s="610">
        <v>45414</v>
      </c>
      <c r="C891" s="73" t="s">
        <v>488</v>
      </c>
      <c r="D891" s="912">
        <v>7.2</v>
      </c>
      <c r="E891" s="912">
        <v>7.5</v>
      </c>
      <c r="F891" s="912">
        <v>7.5</v>
      </c>
      <c r="G891" s="912">
        <v>7.5</v>
      </c>
      <c r="H891" s="912">
        <v>7.6</v>
      </c>
      <c r="I891" s="912">
        <v>7.6</v>
      </c>
      <c r="J891" s="912">
        <v>7.8</v>
      </c>
      <c r="K891" s="912">
        <v>7.4</v>
      </c>
      <c r="L891" s="912">
        <v>7.4</v>
      </c>
      <c r="M891" s="912">
        <v>7.4</v>
      </c>
      <c r="N891" s="912">
        <v>7.5</v>
      </c>
      <c r="O891" s="912">
        <v>7.9</v>
      </c>
      <c r="P891" s="912">
        <v>7.5</v>
      </c>
      <c r="Q891" s="613">
        <v>7.52</v>
      </c>
    </row>
    <row r="892" s="135" customFormat="1" customHeight="1" spans="1:17">
      <c r="A892" s="610">
        <v>45408</v>
      </c>
      <c r="B892" s="610">
        <v>45414</v>
      </c>
      <c r="C892" s="73" t="s">
        <v>489</v>
      </c>
      <c r="D892" s="912">
        <v>7.3</v>
      </c>
      <c r="E892" s="912">
        <v>7.3</v>
      </c>
      <c r="F892" s="912">
        <v>7.3</v>
      </c>
      <c r="G892" s="912">
        <v>7.3</v>
      </c>
      <c r="H892" s="912">
        <v>7.4</v>
      </c>
      <c r="I892" s="912">
        <v>7.4</v>
      </c>
      <c r="J892" s="912">
        <v>7.9</v>
      </c>
      <c r="K892" s="912">
        <v>7.5</v>
      </c>
      <c r="L892" s="912">
        <v>7.5</v>
      </c>
      <c r="M892" s="912">
        <v>7.5</v>
      </c>
      <c r="N892" s="912">
        <v>7.6</v>
      </c>
      <c r="O892" s="912">
        <v>7.8</v>
      </c>
      <c r="P892" s="912">
        <v>7.4</v>
      </c>
      <c r="Q892" s="613">
        <v>7.48</v>
      </c>
    </row>
    <row r="893" s="135" customFormat="1" customHeight="1" spans="1:17">
      <c r="A893" s="610">
        <v>45408</v>
      </c>
      <c r="B893" s="610">
        <v>45414</v>
      </c>
      <c r="C893" s="73" t="s">
        <v>490</v>
      </c>
      <c r="D893" s="912">
        <v>7.5</v>
      </c>
      <c r="E893" s="912">
        <v>7.3</v>
      </c>
      <c r="F893" s="912">
        <v>7.3</v>
      </c>
      <c r="G893" s="912">
        <v>7.4</v>
      </c>
      <c r="H893" s="912">
        <v>7.5</v>
      </c>
      <c r="I893" s="912">
        <v>7.5</v>
      </c>
      <c r="J893" s="912">
        <v>8</v>
      </c>
      <c r="K893" s="912">
        <v>7.7</v>
      </c>
      <c r="L893" s="912">
        <v>7.6</v>
      </c>
      <c r="M893" s="912">
        <v>7.5</v>
      </c>
      <c r="N893" s="912">
        <v>7.6</v>
      </c>
      <c r="O893" s="912">
        <v>8.1</v>
      </c>
      <c r="P893" s="912">
        <v>7.7</v>
      </c>
      <c r="Q893" s="613">
        <v>7.59</v>
      </c>
    </row>
    <row r="894" s="135" customFormat="1" customHeight="1" spans="1:17">
      <c r="A894" s="610">
        <v>45408</v>
      </c>
      <c r="B894" s="610">
        <v>45414</v>
      </c>
      <c r="C894" s="73" t="s">
        <v>491</v>
      </c>
      <c r="D894" s="912">
        <v>7.7</v>
      </c>
      <c r="E894" s="912">
        <v>7.3</v>
      </c>
      <c r="F894" s="912">
        <v>7.3</v>
      </c>
      <c r="G894" s="912">
        <v>7.5</v>
      </c>
      <c r="H894" s="912">
        <v>7.6</v>
      </c>
      <c r="I894" s="912">
        <v>7.6</v>
      </c>
      <c r="J894" s="912">
        <v>8.1</v>
      </c>
      <c r="K894" s="912">
        <v>7.8</v>
      </c>
      <c r="L894" s="912">
        <v>7.7</v>
      </c>
      <c r="M894" s="912" t="s">
        <v>494</v>
      </c>
      <c r="N894" s="912" t="s">
        <v>494</v>
      </c>
      <c r="O894" s="912" t="s">
        <v>494</v>
      </c>
      <c r="P894" s="912" t="s">
        <v>494</v>
      </c>
      <c r="Q894" s="613">
        <v>7.62</v>
      </c>
    </row>
    <row r="895" s="135" customFormat="1" customHeight="1" spans="1:17">
      <c r="A895" s="610">
        <v>45408</v>
      </c>
      <c r="B895" s="610">
        <v>45414</v>
      </c>
      <c r="C895" s="73" t="s">
        <v>492</v>
      </c>
      <c r="D895" s="912">
        <v>0.3</v>
      </c>
      <c r="E895" s="912">
        <v>-0.2</v>
      </c>
      <c r="F895" s="912">
        <v>-0.2</v>
      </c>
      <c r="G895" s="912">
        <v>-0.1</v>
      </c>
      <c r="H895" s="912">
        <v>-0.1</v>
      </c>
      <c r="I895" s="912">
        <v>-0.1</v>
      </c>
      <c r="J895" s="912">
        <v>0.2</v>
      </c>
      <c r="K895" s="912">
        <v>0.3</v>
      </c>
      <c r="L895" s="912">
        <v>0.2</v>
      </c>
      <c r="M895" s="912">
        <v>0.1</v>
      </c>
      <c r="N895" s="912">
        <v>0.1</v>
      </c>
      <c r="O895" s="912">
        <v>0.2</v>
      </c>
      <c r="P895" s="912">
        <v>0.2</v>
      </c>
      <c r="Q895" s="860">
        <v>0.07</v>
      </c>
    </row>
    <row r="896" s="135" customFormat="1" customHeight="1" spans="1:17">
      <c r="A896" s="610">
        <v>45408</v>
      </c>
      <c r="B896" s="610">
        <v>45414</v>
      </c>
      <c r="C896" s="73" t="s">
        <v>493</v>
      </c>
      <c r="D896" s="912">
        <v>0.5</v>
      </c>
      <c r="E896" s="912">
        <v>-0.2</v>
      </c>
      <c r="F896" s="912">
        <v>-0.2</v>
      </c>
      <c r="G896" s="912">
        <v>0</v>
      </c>
      <c r="H896" s="912">
        <v>0</v>
      </c>
      <c r="I896" s="912">
        <v>0</v>
      </c>
      <c r="J896" s="912">
        <v>0.3</v>
      </c>
      <c r="K896" s="912">
        <v>0.4</v>
      </c>
      <c r="L896" s="912">
        <v>0.3</v>
      </c>
      <c r="M896" s="912" t="s">
        <v>449</v>
      </c>
      <c r="N896" s="912" t="s">
        <v>449</v>
      </c>
      <c r="O896" s="912" t="s">
        <v>449</v>
      </c>
      <c r="P896" s="912" t="s">
        <v>449</v>
      </c>
      <c r="Q896" s="613">
        <v>0.1</v>
      </c>
    </row>
    <row r="897" s="135" customFormat="1" customHeight="1" spans="1:17">
      <c r="A897" s="610">
        <v>45415</v>
      </c>
      <c r="B897" s="610">
        <v>45421</v>
      </c>
      <c r="C897" s="73" t="s">
        <v>488</v>
      </c>
      <c r="D897" s="912">
        <v>7.2</v>
      </c>
      <c r="E897" s="912">
        <v>7.4</v>
      </c>
      <c r="F897" s="912">
        <v>7.4</v>
      </c>
      <c r="G897" s="912">
        <v>7.5</v>
      </c>
      <c r="H897" s="912">
        <v>7.6</v>
      </c>
      <c r="I897" s="912">
        <v>7.5</v>
      </c>
      <c r="J897" s="912">
        <v>7.7</v>
      </c>
      <c r="K897" s="912">
        <v>7.4</v>
      </c>
      <c r="L897" s="912">
        <v>7.4</v>
      </c>
      <c r="M897" s="912">
        <v>7.4</v>
      </c>
      <c r="N897" s="912">
        <v>7.4</v>
      </c>
      <c r="O897" s="912">
        <v>7.8</v>
      </c>
      <c r="P897" s="912">
        <v>7.4</v>
      </c>
      <c r="Q897" s="613">
        <v>7.47</v>
      </c>
    </row>
    <row r="898" s="135" customFormat="1" customHeight="1" spans="1:17">
      <c r="A898" s="610">
        <v>45415</v>
      </c>
      <c r="B898" s="610">
        <v>45421</v>
      </c>
      <c r="C898" s="73" t="s">
        <v>489</v>
      </c>
      <c r="D898" s="912">
        <v>7.2</v>
      </c>
      <c r="E898" s="912">
        <v>7.3</v>
      </c>
      <c r="F898" s="912">
        <v>7.3</v>
      </c>
      <c r="G898" s="912">
        <v>7.4</v>
      </c>
      <c r="H898" s="912">
        <v>7.6</v>
      </c>
      <c r="I898" s="912">
        <v>7.5</v>
      </c>
      <c r="J898" s="912">
        <v>7.8</v>
      </c>
      <c r="K898" s="912">
        <v>7.5</v>
      </c>
      <c r="L898" s="912">
        <v>7.5</v>
      </c>
      <c r="M898" s="912">
        <v>7.5</v>
      </c>
      <c r="N898" s="912">
        <v>7.5</v>
      </c>
      <c r="O898" s="912">
        <v>7.7</v>
      </c>
      <c r="P898" s="912">
        <v>7.3</v>
      </c>
      <c r="Q898" s="613">
        <v>7.47</v>
      </c>
    </row>
    <row r="899" s="135" customFormat="1" customHeight="1" spans="1:17">
      <c r="A899" s="610">
        <v>45415</v>
      </c>
      <c r="B899" s="610">
        <v>45421</v>
      </c>
      <c r="C899" s="73" t="s">
        <v>490</v>
      </c>
      <c r="D899" s="912">
        <v>7.3</v>
      </c>
      <c r="E899" s="912">
        <v>7.3</v>
      </c>
      <c r="F899" s="912">
        <v>7.4</v>
      </c>
      <c r="G899" s="912">
        <v>7.6</v>
      </c>
      <c r="H899" s="912">
        <v>7.7</v>
      </c>
      <c r="I899" s="912">
        <v>7.5</v>
      </c>
      <c r="J899" s="912">
        <v>7.9</v>
      </c>
      <c r="K899" s="912">
        <v>7.7</v>
      </c>
      <c r="L899" s="912">
        <v>7.6</v>
      </c>
      <c r="M899" s="912">
        <v>7.5</v>
      </c>
      <c r="N899" s="912">
        <v>7.5</v>
      </c>
      <c r="O899" s="912">
        <v>8</v>
      </c>
      <c r="P899" s="912">
        <v>7.6</v>
      </c>
      <c r="Q899" s="613">
        <v>7.58</v>
      </c>
    </row>
    <row r="900" s="135" customFormat="1" customHeight="1" spans="1:17">
      <c r="A900" s="610">
        <v>45415</v>
      </c>
      <c r="B900" s="610">
        <v>45421</v>
      </c>
      <c r="C900" s="73" t="s">
        <v>491</v>
      </c>
      <c r="D900" s="912">
        <v>8</v>
      </c>
      <c r="E900" s="912">
        <v>7.5</v>
      </c>
      <c r="F900" s="912">
        <v>7.5</v>
      </c>
      <c r="G900" s="912">
        <v>7.7</v>
      </c>
      <c r="H900" s="912">
        <v>7.8</v>
      </c>
      <c r="I900" s="912">
        <v>7.6</v>
      </c>
      <c r="J900" s="912">
        <v>8</v>
      </c>
      <c r="K900" s="912">
        <v>7.8</v>
      </c>
      <c r="L900" s="912">
        <v>7.7</v>
      </c>
      <c r="M900" s="912" t="s">
        <v>494</v>
      </c>
      <c r="N900" s="912" t="s">
        <v>494</v>
      </c>
      <c r="O900" s="912" t="s">
        <v>494</v>
      </c>
      <c r="P900" s="912" t="s">
        <v>494</v>
      </c>
      <c r="Q900" s="613">
        <v>7.73</v>
      </c>
    </row>
    <row r="901" s="135" customFormat="1" customHeight="1" spans="1:17">
      <c r="A901" s="610">
        <v>45415</v>
      </c>
      <c r="B901" s="610">
        <v>45421</v>
      </c>
      <c r="C901" s="73" t="s">
        <v>492</v>
      </c>
      <c r="D901" s="912">
        <v>0.1</v>
      </c>
      <c r="E901" s="912">
        <v>-0.1</v>
      </c>
      <c r="F901" s="912">
        <v>0</v>
      </c>
      <c r="G901" s="912">
        <v>0.1</v>
      </c>
      <c r="H901" s="912">
        <v>0.1</v>
      </c>
      <c r="I901" s="912">
        <v>0</v>
      </c>
      <c r="J901" s="912">
        <v>0.2</v>
      </c>
      <c r="K901" s="912">
        <v>0.3</v>
      </c>
      <c r="L901" s="912">
        <v>0.2</v>
      </c>
      <c r="M901" s="912">
        <v>0.1</v>
      </c>
      <c r="N901" s="912">
        <v>0.1</v>
      </c>
      <c r="O901" s="912">
        <v>0.2</v>
      </c>
      <c r="P901" s="912">
        <v>0.2</v>
      </c>
      <c r="Q901" s="860">
        <v>0.11</v>
      </c>
    </row>
    <row r="902" s="135" customFormat="1" customHeight="1" spans="1:17">
      <c r="A902" s="610">
        <v>45415</v>
      </c>
      <c r="B902" s="610">
        <v>45421</v>
      </c>
      <c r="C902" s="73" t="s">
        <v>493</v>
      </c>
      <c r="D902" s="912">
        <v>0.8</v>
      </c>
      <c r="E902" s="912">
        <v>0.1</v>
      </c>
      <c r="F902" s="912">
        <v>0.1</v>
      </c>
      <c r="G902" s="912">
        <v>0.2</v>
      </c>
      <c r="H902" s="912">
        <v>0.2</v>
      </c>
      <c r="I902" s="912">
        <v>0.1</v>
      </c>
      <c r="J902" s="912">
        <v>0.3</v>
      </c>
      <c r="K902" s="912">
        <v>0.4</v>
      </c>
      <c r="L902" s="912">
        <v>0.3</v>
      </c>
      <c r="M902" s="912" t="s">
        <v>449</v>
      </c>
      <c r="N902" s="912" t="s">
        <v>449</v>
      </c>
      <c r="O902" s="912" t="s">
        <v>449</v>
      </c>
      <c r="P902" s="912" t="s">
        <v>449</v>
      </c>
      <c r="Q902" s="613">
        <v>0.26</v>
      </c>
    </row>
    <row r="903" s="135" customFormat="1" customHeight="1" spans="1:17">
      <c r="A903" s="610">
        <v>45422</v>
      </c>
      <c r="B903" s="610">
        <v>45428</v>
      </c>
      <c r="C903" s="73" t="s">
        <v>488</v>
      </c>
      <c r="D903" s="912">
        <v>7.6</v>
      </c>
      <c r="E903" s="912">
        <v>7.6</v>
      </c>
      <c r="F903" s="912">
        <v>7.6</v>
      </c>
      <c r="G903" s="912">
        <v>7.8</v>
      </c>
      <c r="H903" s="912">
        <v>7.8</v>
      </c>
      <c r="I903" s="912">
        <v>7.7</v>
      </c>
      <c r="J903" s="912">
        <v>7.9</v>
      </c>
      <c r="K903" s="912">
        <v>7.5</v>
      </c>
      <c r="L903" s="912">
        <v>7.4</v>
      </c>
      <c r="M903" s="912">
        <v>7.6</v>
      </c>
      <c r="N903" s="912">
        <v>7.7</v>
      </c>
      <c r="O903" s="912">
        <v>7.9</v>
      </c>
      <c r="P903" s="912">
        <v>7.5</v>
      </c>
      <c r="Q903" s="613">
        <v>7.66</v>
      </c>
    </row>
    <row r="904" s="135" customFormat="1" customHeight="1" spans="1:17">
      <c r="A904" s="610">
        <v>45422</v>
      </c>
      <c r="B904" s="610">
        <v>45428</v>
      </c>
      <c r="C904" s="73" t="s">
        <v>489</v>
      </c>
      <c r="D904" s="912">
        <v>7.6</v>
      </c>
      <c r="E904" s="912">
        <v>7.5</v>
      </c>
      <c r="F904" s="912">
        <v>7.5</v>
      </c>
      <c r="G904" s="912">
        <v>7.7</v>
      </c>
      <c r="H904" s="912">
        <v>7.7</v>
      </c>
      <c r="I904" s="912">
        <v>7.6</v>
      </c>
      <c r="J904" s="912">
        <v>8</v>
      </c>
      <c r="K904" s="912">
        <v>7.6</v>
      </c>
      <c r="L904" s="912">
        <v>7.5</v>
      </c>
      <c r="M904" s="912">
        <v>7.7</v>
      </c>
      <c r="N904" s="912">
        <v>7.8</v>
      </c>
      <c r="O904" s="912">
        <v>8</v>
      </c>
      <c r="P904" s="912">
        <v>7.6</v>
      </c>
      <c r="Q904" s="613">
        <v>7.68</v>
      </c>
    </row>
    <row r="905" s="135" customFormat="1" customHeight="1" spans="1:17">
      <c r="A905" s="610">
        <v>45422</v>
      </c>
      <c r="B905" s="610">
        <v>45428</v>
      </c>
      <c r="C905" s="73" t="s">
        <v>490</v>
      </c>
      <c r="D905" s="912">
        <v>7.7</v>
      </c>
      <c r="E905" s="912">
        <v>7.5</v>
      </c>
      <c r="F905" s="912">
        <v>7.7</v>
      </c>
      <c r="G905" s="912">
        <v>7.9</v>
      </c>
      <c r="H905" s="912">
        <v>7.9</v>
      </c>
      <c r="I905" s="912">
        <v>7.6</v>
      </c>
      <c r="J905" s="912">
        <v>8.2</v>
      </c>
      <c r="K905" s="912">
        <v>7.7</v>
      </c>
      <c r="L905" s="912">
        <v>7.6</v>
      </c>
      <c r="M905" s="912">
        <v>7.7</v>
      </c>
      <c r="N905" s="912">
        <v>7.8</v>
      </c>
      <c r="O905" s="912">
        <v>8.1</v>
      </c>
      <c r="P905" s="912">
        <v>7.7</v>
      </c>
      <c r="Q905" s="613">
        <v>7.78</v>
      </c>
    </row>
    <row r="906" s="135" customFormat="1" customHeight="1" spans="1:17">
      <c r="A906" s="610">
        <v>45422</v>
      </c>
      <c r="B906" s="610">
        <v>45428</v>
      </c>
      <c r="C906" s="73" t="s">
        <v>491</v>
      </c>
      <c r="D906" s="912">
        <v>8.3</v>
      </c>
      <c r="E906" s="912">
        <v>7.5</v>
      </c>
      <c r="F906" s="912">
        <v>7.7</v>
      </c>
      <c r="G906" s="912">
        <v>8</v>
      </c>
      <c r="H906" s="912">
        <v>8</v>
      </c>
      <c r="I906" s="912">
        <v>7.7</v>
      </c>
      <c r="J906" s="912">
        <v>8.3</v>
      </c>
      <c r="K906" s="912">
        <v>7.8</v>
      </c>
      <c r="L906" s="912">
        <v>7.7</v>
      </c>
      <c r="M906" s="912" t="s">
        <v>494</v>
      </c>
      <c r="N906" s="912" t="s">
        <v>494</v>
      </c>
      <c r="O906" s="912" t="s">
        <v>494</v>
      </c>
      <c r="P906" s="912" t="s">
        <v>494</v>
      </c>
      <c r="Q906" s="613">
        <v>7.89</v>
      </c>
    </row>
    <row r="907" s="135" customFormat="1" customHeight="1" spans="1:17">
      <c r="A907" s="610">
        <v>45422</v>
      </c>
      <c r="B907" s="610">
        <v>45428</v>
      </c>
      <c r="C907" s="73" t="s">
        <v>492</v>
      </c>
      <c r="D907" s="912">
        <v>0.1</v>
      </c>
      <c r="E907" s="912">
        <v>-0.1</v>
      </c>
      <c r="F907" s="912">
        <v>0.1</v>
      </c>
      <c r="G907" s="912">
        <v>0.1</v>
      </c>
      <c r="H907" s="912">
        <v>0.1</v>
      </c>
      <c r="I907" s="912">
        <v>-0.1</v>
      </c>
      <c r="J907" s="912">
        <v>0.3</v>
      </c>
      <c r="K907" s="912">
        <v>0.2</v>
      </c>
      <c r="L907" s="912">
        <v>0.2</v>
      </c>
      <c r="M907" s="912">
        <v>0.1</v>
      </c>
      <c r="N907" s="912">
        <v>0.1</v>
      </c>
      <c r="O907" s="912">
        <v>0.2</v>
      </c>
      <c r="P907" s="912">
        <v>0.2</v>
      </c>
      <c r="Q907" s="860">
        <v>0.12</v>
      </c>
    </row>
    <row r="908" s="135" customFormat="1" customHeight="1" spans="1:17">
      <c r="A908" s="610">
        <v>45422</v>
      </c>
      <c r="B908" s="610">
        <v>45428</v>
      </c>
      <c r="C908" s="73" t="s">
        <v>493</v>
      </c>
      <c r="D908" s="912">
        <v>0.7</v>
      </c>
      <c r="E908" s="912">
        <v>-0.1</v>
      </c>
      <c r="F908" s="912">
        <v>0.1</v>
      </c>
      <c r="G908" s="912">
        <v>0.2</v>
      </c>
      <c r="H908" s="912">
        <v>0.2</v>
      </c>
      <c r="I908" s="912">
        <v>0</v>
      </c>
      <c r="J908" s="912">
        <v>0.4</v>
      </c>
      <c r="K908" s="912">
        <v>0.3</v>
      </c>
      <c r="L908" s="912">
        <v>0.3</v>
      </c>
      <c r="M908" s="912" t="s">
        <v>449</v>
      </c>
      <c r="N908" s="912" t="s">
        <v>449</v>
      </c>
      <c r="O908" s="912" t="s">
        <v>449</v>
      </c>
      <c r="P908" s="912" t="s">
        <v>449</v>
      </c>
      <c r="Q908" s="613">
        <v>0.23</v>
      </c>
    </row>
    <row r="909" s="135" customFormat="1" customHeight="1" spans="1:17">
      <c r="A909" s="610">
        <v>45429</v>
      </c>
      <c r="B909" s="610">
        <v>45435</v>
      </c>
      <c r="C909" s="73" t="s">
        <v>488</v>
      </c>
      <c r="D909" s="912">
        <v>8.2</v>
      </c>
      <c r="E909" s="912">
        <v>8.3</v>
      </c>
      <c r="F909" s="912">
        <v>8.1</v>
      </c>
      <c r="G909" s="912">
        <v>8.4</v>
      </c>
      <c r="H909" s="912">
        <v>8.4</v>
      </c>
      <c r="I909" s="912">
        <v>8.3</v>
      </c>
      <c r="J909" s="912">
        <v>8.3</v>
      </c>
      <c r="K909" s="912">
        <v>8</v>
      </c>
      <c r="L909" s="912">
        <v>7.9</v>
      </c>
      <c r="M909" s="912">
        <v>8.1</v>
      </c>
      <c r="N909" s="912">
        <v>8.2</v>
      </c>
      <c r="O909" s="912">
        <v>8.3</v>
      </c>
      <c r="P909" s="912">
        <v>8</v>
      </c>
      <c r="Q909" s="613">
        <v>8.19</v>
      </c>
    </row>
    <row r="910" s="135" customFormat="1" customHeight="1" spans="1:17">
      <c r="A910" s="610">
        <v>45429</v>
      </c>
      <c r="B910" s="610">
        <v>45435</v>
      </c>
      <c r="C910" s="73" t="s">
        <v>489</v>
      </c>
      <c r="D910" s="912">
        <v>8.2</v>
      </c>
      <c r="E910" s="912">
        <v>7.9</v>
      </c>
      <c r="F910" s="912">
        <v>7.8</v>
      </c>
      <c r="G910" s="912">
        <v>7.9</v>
      </c>
      <c r="H910" s="912">
        <v>7.9</v>
      </c>
      <c r="I910" s="912">
        <v>7.9</v>
      </c>
      <c r="J910" s="912">
        <v>8.4</v>
      </c>
      <c r="K910" s="912">
        <v>8.1</v>
      </c>
      <c r="L910" s="912">
        <v>8</v>
      </c>
      <c r="M910" s="912">
        <v>8.2</v>
      </c>
      <c r="N910" s="912">
        <v>8.1</v>
      </c>
      <c r="O910" s="912">
        <v>8.4</v>
      </c>
      <c r="P910" s="912">
        <v>8.1</v>
      </c>
      <c r="Q910" s="613">
        <v>8.07</v>
      </c>
    </row>
    <row r="911" s="135" customFormat="1" customHeight="1" spans="1:17">
      <c r="A911" s="610">
        <v>45429</v>
      </c>
      <c r="B911" s="610">
        <v>45435</v>
      </c>
      <c r="C911" s="73" t="s">
        <v>490</v>
      </c>
      <c r="D911" s="912">
        <v>8.2</v>
      </c>
      <c r="E911" s="912">
        <v>7.9</v>
      </c>
      <c r="F911" s="912">
        <v>7.9</v>
      </c>
      <c r="G911" s="912">
        <v>8</v>
      </c>
      <c r="H911" s="912">
        <v>8</v>
      </c>
      <c r="I911" s="912">
        <v>7.9</v>
      </c>
      <c r="J911" s="912">
        <v>8.6</v>
      </c>
      <c r="K911" s="912">
        <v>8.2</v>
      </c>
      <c r="L911" s="912">
        <v>8.1</v>
      </c>
      <c r="M911" s="912">
        <v>8.2</v>
      </c>
      <c r="N911" s="912">
        <v>8</v>
      </c>
      <c r="O911" s="912">
        <v>8.6</v>
      </c>
      <c r="P911" s="912">
        <v>8.3</v>
      </c>
      <c r="Q911" s="613">
        <v>8.15</v>
      </c>
    </row>
    <row r="912" s="135" customFormat="1" customHeight="1" spans="1:17">
      <c r="A912" s="610">
        <v>45429</v>
      </c>
      <c r="B912" s="610">
        <v>45435</v>
      </c>
      <c r="C912" s="73" t="s">
        <v>491</v>
      </c>
      <c r="D912" s="912">
        <v>8.4</v>
      </c>
      <c r="E912" s="912">
        <v>7.9</v>
      </c>
      <c r="F912" s="912">
        <v>7.9</v>
      </c>
      <c r="G912" s="912">
        <v>8</v>
      </c>
      <c r="H912" s="912">
        <v>8</v>
      </c>
      <c r="I912" s="912">
        <v>8</v>
      </c>
      <c r="J912" s="912">
        <v>8.7</v>
      </c>
      <c r="K912" s="912">
        <v>8.3</v>
      </c>
      <c r="L912" s="912">
        <v>8.2</v>
      </c>
      <c r="M912" s="912" t="s">
        <v>494</v>
      </c>
      <c r="N912" s="912" t="s">
        <v>494</v>
      </c>
      <c r="O912" s="912" t="s">
        <v>494</v>
      </c>
      <c r="P912" s="912" t="s">
        <v>494</v>
      </c>
      <c r="Q912" s="613">
        <v>8.16</v>
      </c>
    </row>
    <row r="913" s="135" customFormat="1" customHeight="1" spans="1:17">
      <c r="A913" s="610">
        <v>45429</v>
      </c>
      <c r="B913" s="610">
        <v>45435</v>
      </c>
      <c r="C913" s="73" t="s">
        <v>492</v>
      </c>
      <c r="D913" s="912">
        <v>0</v>
      </c>
      <c r="E913" s="912">
        <v>-0.4</v>
      </c>
      <c r="F913" s="912">
        <v>-0.2</v>
      </c>
      <c r="G913" s="912">
        <v>-0.4</v>
      </c>
      <c r="H913" s="912">
        <v>-0.4</v>
      </c>
      <c r="I913" s="912">
        <v>-0.4</v>
      </c>
      <c r="J913" s="912">
        <v>0.3</v>
      </c>
      <c r="K913" s="912">
        <v>0.2</v>
      </c>
      <c r="L913" s="912">
        <v>0.2</v>
      </c>
      <c r="M913" s="912">
        <v>0.1</v>
      </c>
      <c r="N913" s="912">
        <v>-0.2</v>
      </c>
      <c r="O913" s="912">
        <v>0.3</v>
      </c>
      <c r="P913" s="912">
        <v>0.3</v>
      </c>
      <c r="Q913" s="860">
        <v>-0.04</v>
      </c>
    </row>
    <row r="914" s="135" customFormat="1" customHeight="1" spans="1:17">
      <c r="A914" s="610">
        <v>45429</v>
      </c>
      <c r="B914" s="610">
        <v>45435</v>
      </c>
      <c r="C914" s="73" t="s">
        <v>493</v>
      </c>
      <c r="D914" s="912">
        <v>0.2</v>
      </c>
      <c r="E914" s="912">
        <v>-0.4</v>
      </c>
      <c r="F914" s="912">
        <v>-0.2</v>
      </c>
      <c r="G914" s="912">
        <v>-0.4</v>
      </c>
      <c r="H914" s="912">
        <v>-0.4</v>
      </c>
      <c r="I914" s="912">
        <v>-0.3</v>
      </c>
      <c r="J914" s="912">
        <v>0.4</v>
      </c>
      <c r="K914" s="912">
        <v>0.3</v>
      </c>
      <c r="L914" s="912">
        <v>0.3</v>
      </c>
      <c r="M914" s="912" t="s">
        <v>449</v>
      </c>
      <c r="N914" s="912" t="s">
        <v>449</v>
      </c>
      <c r="O914" s="912" t="s">
        <v>449</v>
      </c>
      <c r="P914" s="912" t="s">
        <v>449</v>
      </c>
      <c r="Q914" s="613">
        <v>-0.03</v>
      </c>
    </row>
    <row r="915" s="135" customFormat="1" customHeight="1" spans="1:17">
      <c r="A915" s="610">
        <v>45436</v>
      </c>
      <c r="B915" s="610">
        <v>45442</v>
      </c>
      <c r="C915" s="73" t="s">
        <v>488</v>
      </c>
      <c r="D915" s="912">
        <v>8.8</v>
      </c>
      <c r="E915" s="912">
        <v>9</v>
      </c>
      <c r="F915" s="912">
        <v>8.9</v>
      </c>
      <c r="G915" s="912">
        <v>9</v>
      </c>
      <c r="H915" s="912">
        <v>8.9</v>
      </c>
      <c r="I915" s="912">
        <v>9</v>
      </c>
      <c r="J915" s="912">
        <v>8.9</v>
      </c>
      <c r="K915" s="912">
        <v>8.5</v>
      </c>
      <c r="L915" s="912">
        <v>8.4</v>
      </c>
      <c r="M915" s="912">
        <v>8.6</v>
      </c>
      <c r="N915" s="912">
        <v>8.7</v>
      </c>
      <c r="O915" s="912">
        <v>8.9</v>
      </c>
      <c r="P915" s="912">
        <v>8.6</v>
      </c>
      <c r="Q915" s="613">
        <v>8.78</v>
      </c>
    </row>
    <row r="916" s="135" customFormat="1" customHeight="1" spans="1:17">
      <c r="A916" s="610">
        <v>45436</v>
      </c>
      <c r="B916" s="610">
        <v>45442</v>
      </c>
      <c r="C916" s="73" t="s">
        <v>489</v>
      </c>
      <c r="D916" s="912">
        <v>8.8</v>
      </c>
      <c r="E916" s="912">
        <v>8.7</v>
      </c>
      <c r="F916" s="912">
        <v>8.7</v>
      </c>
      <c r="G916" s="912">
        <v>8.6</v>
      </c>
      <c r="H916" s="912">
        <v>8.6</v>
      </c>
      <c r="I916" s="912">
        <v>8.7</v>
      </c>
      <c r="J916" s="912">
        <v>9.1</v>
      </c>
      <c r="K916" s="912">
        <v>8.6</v>
      </c>
      <c r="L916" s="912">
        <v>8.6</v>
      </c>
      <c r="M916" s="912">
        <v>8.7</v>
      </c>
      <c r="N916" s="912">
        <v>8.7</v>
      </c>
      <c r="O916" s="912">
        <v>9.1</v>
      </c>
      <c r="P916" s="912">
        <v>8.8</v>
      </c>
      <c r="Q916" s="613">
        <v>8.75</v>
      </c>
    </row>
    <row r="917" s="135" customFormat="1" customHeight="1" spans="1:17">
      <c r="A917" s="610">
        <v>45436</v>
      </c>
      <c r="B917" s="610">
        <v>45442</v>
      </c>
      <c r="C917" s="73" t="s">
        <v>490</v>
      </c>
      <c r="D917" s="912">
        <v>8.9</v>
      </c>
      <c r="E917" s="912">
        <v>8.8</v>
      </c>
      <c r="F917" s="912">
        <v>8.7</v>
      </c>
      <c r="G917" s="912">
        <v>8.7</v>
      </c>
      <c r="H917" s="912">
        <v>8.7</v>
      </c>
      <c r="I917" s="912">
        <v>8.8</v>
      </c>
      <c r="J917" s="912">
        <v>9.2</v>
      </c>
      <c r="K917" s="912">
        <v>8.7</v>
      </c>
      <c r="L917" s="912">
        <v>8.6</v>
      </c>
      <c r="M917" s="912">
        <v>8.7</v>
      </c>
      <c r="N917" s="912">
        <v>8.7</v>
      </c>
      <c r="O917" s="912">
        <v>9.2</v>
      </c>
      <c r="P917" s="912">
        <v>8.9</v>
      </c>
      <c r="Q917" s="613">
        <v>8.82</v>
      </c>
    </row>
    <row r="918" s="135" customFormat="1" customHeight="1" spans="1:17">
      <c r="A918" s="610">
        <v>45436</v>
      </c>
      <c r="B918" s="610">
        <v>45442</v>
      </c>
      <c r="C918" s="73" t="s">
        <v>491</v>
      </c>
      <c r="D918" s="912">
        <v>9</v>
      </c>
      <c r="E918" s="912">
        <v>8.8</v>
      </c>
      <c r="F918" s="912">
        <v>8.7</v>
      </c>
      <c r="G918" s="912">
        <v>8.8</v>
      </c>
      <c r="H918" s="912">
        <v>8.8</v>
      </c>
      <c r="I918" s="912">
        <v>8.8</v>
      </c>
      <c r="J918" s="912">
        <v>9.3</v>
      </c>
      <c r="K918" s="912">
        <v>8.8</v>
      </c>
      <c r="L918" s="912">
        <v>8.5</v>
      </c>
      <c r="M918" s="912" t="s">
        <v>494</v>
      </c>
      <c r="N918" s="912" t="s">
        <v>494</v>
      </c>
      <c r="O918" s="912" t="s">
        <v>494</v>
      </c>
      <c r="P918" s="912" t="s">
        <v>494</v>
      </c>
      <c r="Q918" s="613">
        <v>8.83</v>
      </c>
    </row>
    <row r="919" s="135" customFormat="1" customHeight="1" spans="1:17">
      <c r="A919" s="610">
        <v>45436</v>
      </c>
      <c r="B919" s="610">
        <v>45442</v>
      </c>
      <c r="C919" s="73" t="s">
        <v>492</v>
      </c>
      <c r="D919" s="912">
        <v>0.1</v>
      </c>
      <c r="E919" s="912">
        <v>-0.2</v>
      </c>
      <c r="F919" s="912">
        <v>-0.2</v>
      </c>
      <c r="G919" s="912">
        <v>-0.3</v>
      </c>
      <c r="H919" s="912">
        <v>-0.2</v>
      </c>
      <c r="I919" s="912">
        <v>-0.2</v>
      </c>
      <c r="J919" s="912">
        <v>0.3</v>
      </c>
      <c r="K919" s="912">
        <v>0.2</v>
      </c>
      <c r="L919" s="912">
        <v>0.2</v>
      </c>
      <c r="M919" s="912">
        <v>0.1</v>
      </c>
      <c r="N919" s="912">
        <v>0</v>
      </c>
      <c r="O919" s="912">
        <v>0.3</v>
      </c>
      <c r="P919" s="912">
        <v>0.3</v>
      </c>
      <c r="Q919" s="860">
        <v>0.04</v>
      </c>
    </row>
    <row r="920" s="135" customFormat="1" customHeight="1" spans="1:17">
      <c r="A920" s="610">
        <v>45436</v>
      </c>
      <c r="B920" s="610">
        <v>45442</v>
      </c>
      <c r="C920" s="73" t="s">
        <v>493</v>
      </c>
      <c r="D920" s="912">
        <v>0.2</v>
      </c>
      <c r="E920" s="912">
        <v>-0.2</v>
      </c>
      <c r="F920" s="912">
        <v>-0.2</v>
      </c>
      <c r="G920" s="912">
        <v>-0.2</v>
      </c>
      <c r="H920" s="912">
        <v>-0.1</v>
      </c>
      <c r="I920" s="912">
        <v>-0.2</v>
      </c>
      <c r="J920" s="912">
        <v>0.4</v>
      </c>
      <c r="K920" s="912">
        <v>0.3</v>
      </c>
      <c r="L920" s="912">
        <v>0.3</v>
      </c>
      <c r="M920" s="912" t="s">
        <v>449</v>
      </c>
      <c r="N920" s="912" t="s">
        <v>449</v>
      </c>
      <c r="O920" s="912" t="s">
        <v>449</v>
      </c>
      <c r="P920" s="912" t="s">
        <v>449</v>
      </c>
      <c r="Q920" s="613">
        <v>0.05</v>
      </c>
    </row>
    <row r="921" s="135" customFormat="1" customHeight="1" spans="1:19">
      <c r="A921" s="610">
        <v>45443</v>
      </c>
      <c r="B921" s="610">
        <v>45449</v>
      </c>
      <c r="C921" s="73" t="s">
        <v>488</v>
      </c>
      <c r="D921" s="912">
        <v>8.9</v>
      </c>
      <c r="E921" s="912">
        <v>9.2</v>
      </c>
      <c r="F921" s="912">
        <v>9.1</v>
      </c>
      <c r="G921" s="912">
        <v>9.3</v>
      </c>
      <c r="H921" s="912">
        <v>9.4</v>
      </c>
      <c r="I921" s="912">
        <v>9.4</v>
      </c>
      <c r="J921" s="912">
        <v>9.4</v>
      </c>
      <c r="K921" s="912">
        <v>9</v>
      </c>
      <c r="L921" s="912">
        <v>9</v>
      </c>
      <c r="M921" s="912">
        <v>9.2</v>
      </c>
      <c r="N921" s="912">
        <v>9.3</v>
      </c>
      <c r="O921" s="912">
        <v>9.4</v>
      </c>
      <c r="P921" s="912">
        <v>9.1</v>
      </c>
      <c r="Q921" s="613">
        <v>9.21</v>
      </c>
      <c r="R921" s="412"/>
      <c r="S921" s="412"/>
    </row>
    <row r="922" s="135" customFormat="1" customHeight="1" spans="1:19">
      <c r="A922" s="610">
        <v>45443</v>
      </c>
      <c r="B922" s="610">
        <v>45449</v>
      </c>
      <c r="C922" s="73" t="s">
        <v>489</v>
      </c>
      <c r="D922" s="912">
        <v>8.9</v>
      </c>
      <c r="E922" s="912">
        <v>9</v>
      </c>
      <c r="F922" s="912">
        <v>8.9</v>
      </c>
      <c r="G922" s="912">
        <v>9.1</v>
      </c>
      <c r="H922" s="912">
        <v>9.2</v>
      </c>
      <c r="I922" s="912">
        <v>9.2</v>
      </c>
      <c r="J922" s="912">
        <v>9.6</v>
      </c>
      <c r="K922" s="912">
        <v>9.1</v>
      </c>
      <c r="L922" s="912">
        <v>9.1</v>
      </c>
      <c r="M922" s="912">
        <v>9.3</v>
      </c>
      <c r="N922" s="912">
        <v>9.2</v>
      </c>
      <c r="O922" s="912">
        <v>9.6</v>
      </c>
      <c r="P922" s="912">
        <v>9.3</v>
      </c>
      <c r="Q922" s="613">
        <v>9.19</v>
      </c>
      <c r="R922" s="412"/>
      <c r="S922" s="412"/>
    </row>
    <row r="923" s="135" customFormat="1" customHeight="1" spans="1:19">
      <c r="A923" s="610">
        <v>45443</v>
      </c>
      <c r="B923" s="610">
        <v>45449</v>
      </c>
      <c r="C923" s="73" t="s">
        <v>490</v>
      </c>
      <c r="D923" s="912">
        <v>8.9</v>
      </c>
      <c r="E923" s="912">
        <v>9.1</v>
      </c>
      <c r="F923" s="912">
        <v>9</v>
      </c>
      <c r="G923" s="912">
        <v>9.2</v>
      </c>
      <c r="H923" s="912">
        <v>9.3</v>
      </c>
      <c r="I923" s="912">
        <v>9.3</v>
      </c>
      <c r="J923" s="912">
        <v>9.8</v>
      </c>
      <c r="K923" s="912">
        <v>9.2</v>
      </c>
      <c r="L923" s="912">
        <v>9.2</v>
      </c>
      <c r="M923" s="912">
        <v>9.3</v>
      </c>
      <c r="N923" s="912">
        <v>9.2</v>
      </c>
      <c r="O923" s="912">
        <v>9.7</v>
      </c>
      <c r="P923" s="912">
        <v>9.45</v>
      </c>
      <c r="Q923" s="613">
        <v>9.28</v>
      </c>
      <c r="R923" s="412"/>
      <c r="S923" s="412"/>
    </row>
    <row r="924" s="135" customFormat="1" customHeight="1" spans="1:19">
      <c r="A924" s="610">
        <v>45443</v>
      </c>
      <c r="B924" s="610">
        <v>45449</v>
      </c>
      <c r="C924" s="73" t="s">
        <v>491</v>
      </c>
      <c r="D924" s="912">
        <v>9.2</v>
      </c>
      <c r="E924" s="912">
        <v>9.1</v>
      </c>
      <c r="F924" s="912">
        <v>9</v>
      </c>
      <c r="G924" s="912">
        <v>9.2</v>
      </c>
      <c r="H924" s="912">
        <v>9.3</v>
      </c>
      <c r="I924" s="912">
        <v>9.3</v>
      </c>
      <c r="J924" s="912">
        <v>9.9</v>
      </c>
      <c r="K924" s="912">
        <v>9.3</v>
      </c>
      <c r="L924" s="912">
        <v>9.3</v>
      </c>
      <c r="M924" s="912" t="s">
        <v>494</v>
      </c>
      <c r="N924" s="912" t="s">
        <v>494</v>
      </c>
      <c r="O924" s="912" t="s">
        <v>494</v>
      </c>
      <c r="P924" s="912" t="s">
        <v>494</v>
      </c>
      <c r="Q924" s="613">
        <v>9.29</v>
      </c>
      <c r="R924" s="412"/>
      <c r="S924" s="412"/>
    </row>
    <row r="925" s="135" customFormat="1" customHeight="1" spans="1:19">
      <c r="A925" s="610">
        <v>45443</v>
      </c>
      <c r="B925" s="610">
        <v>45449</v>
      </c>
      <c r="C925" s="73" t="s">
        <v>492</v>
      </c>
      <c r="D925" s="912">
        <v>0</v>
      </c>
      <c r="E925" s="912">
        <v>-0.1</v>
      </c>
      <c r="F925" s="912">
        <v>-0.1</v>
      </c>
      <c r="G925" s="912">
        <v>-0.1</v>
      </c>
      <c r="H925" s="912">
        <v>-0.1</v>
      </c>
      <c r="I925" s="912">
        <v>-0.1</v>
      </c>
      <c r="J925" s="912">
        <v>0.4</v>
      </c>
      <c r="K925" s="912">
        <v>0.2</v>
      </c>
      <c r="L925" s="912">
        <v>0.2</v>
      </c>
      <c r="M925" s="912">
        <v>0.1</v>
      </c>
      <c r="N925" s="912">
        <v>-0.1</v>
      </c>
      <c r="O925" s="912">
        <v>0.3</v>
      </c>
      <c r="P925" s="912">
        <v>0.35</v>
      </c>
      <c r="Q925" s="860">
        <v>0.07</v>
      </c>
      <c r="R925" s="412"/>
      <c r="S925" s="412"/>
    </row>
    <row r="926" s="135" customFormat="1" customHeight="1" spans="1:19">
      <c r="A926" s="610">
        <v>45443</v>
      </c>
      <c r="B926" s="610">
        <v>45449</v>
      </c>
      <c r="C926" s="73" t="s">
        <v>493</v>
      </c>
      <c r="D926" s="912">
        <v>0.3</v>
      </c>
      <c r="E926" s="912">
        <v>-0.1</v>
      </c>
      <c r="F926" s="912">
        <v>-0.1</v>
      </c>
      <c r="G926" s="912">
        <v>-0.1</v>
      </c>
      <c r="H926" s="912">
        <v>-0.1</v>
      </c>
      <c r="I926" s="912">
        <v>-0.1</v>
      </c>
      <c r="J926" s="912">
        <v>0.5</v>
      </c>
      <c r="K926" s="912">
        <v>0.3</v>
      </c>
      <c r="L926" s="912">
        <v>0.3</v>
      </c>
      <c r="M926" s="912" t="s">
        <v>449</v>
      </c>
      <c r="N926" s="912" t="s">
        <v>449</v>
      </c>
      <c r="O926" s="912" t="s">
        <v>449</v>
      </c>
      <c r="P926" s="912" t="s">
        <v>449</v>
      </c>
      <c r="Q926" s="613">
        <v>0.08</v>
      </c>
      <c r="R926" s="412"/>
      <c r="S926" s="412"/>
    </row>
    <row r="927" s="11" customFormat="1" customHeight="1" spans="1:17">
      <c r="A927" s="610">
        <v>45450</v>
      </c>
      <c r="B927" s="610">
        <v>45456</v>
      </c>
      <c r="C927" s="73" t="s">
        <v>488</v>
      </c>
      <c r="D927" s="912">
        <v>9.4</v>
      </c>
      <c r="E927" s="912">
        <v>9.5</v>
      </c>
      <c r="F927" s="912">
        <v>9.4</v>
      </c>
      <c r="G927" s="912">
        <v>9.6</v>
      </c>
      <c r="H927" s="912">
        <v>9.7</v>
      </c>
      <c r="I927" s="912">
        <v>9.6</v>
      </c>
      <c r="J927" s="912">
        <v>9.6</v>
      </c>
      <c r="K927" s="912">
        <v>8.9</v>
      </c>
      <c r="L927" s="912">
        <v>9</v>
      </c>
      <c r="M927" s="912">
        <v>9.2</v>
      </c>
      <c r="N927" s="912">
        <v>9.1</v>
      </c>
      <c r="O927" s="912">
        <v>9.5</v>
      </c>
      <c r="P927" s="912">
        <v>9.2</v>
      </c>
      <c r="Q927" s="613">
        <v>9.36</v>
      </c>
    </row>
    <row r="928" s="11" customFormat="1" customHeight="1" spans="1:17">
      <c r="A928" s="610">
        <v>45450</v>
      </c>
      <c r="B928" s="610">
        <v>45456</v>
      </c>
      <c r="C928" s="73" t="s">
        <v>489</v>
      </c>
      <c r="D928" s="912">
        <v>9.4</v>
      </c>
      <c r="E928" s="912">
        <v>9.3</v>
      </c>
      <c r="F928" s="912">
        <v>9.2</v>
      </c>
      <c r="G928" s="912">
        <v>9.4</v>
      </c>
      <c r="H928" s="912">
        <v>9.5</v>
      </c>
      <c r="I928" s="912">
        <v>9.4</v>
      </c>
      <c r="J928" s="613">
        <v>9.75</v>
      </c>
      <c r="K928" s="912">
        <v>9</v>
      </c>
      <c r="L928" s="912">
        <v>9.1</v>
      </c>
      <c r="M928" s="912">
        <v>9.3</v>
      </c>
      <c r="N928" s="912">
        <v>9</v>
      </c>
      <c r="O928" s="613">
        <v>9.65</v>
      </c>
      <c r="P928" s="613">
        <v>9.35</v>
      </c>
      <c r="Q928" s="613">
        <v>9.33</v>
      </c>
    </row>
    <row r="929" s="11" customFormat="1" customHeight="1" spans="1:17">
      <c r="A929" s="610">
        <v>45450</v>
      </c>
      <c r="B929" s="610">
        <v>45456</v>
      </c>
      <c r="C929" s="73" t="s">
        <v>490</v>
      </c>
      <c r="D929" s="912">
        <v>9.4</v>
      </c>
      <c r="E929" s="912">
        <v>9.4</v>
      </c>
      <c r="F929" s="912">
        <v>9.3</v>
      </c>
      <c r="G929" s="912">
        <v>9.5</v>
      </c>
      <c r="H929" s="912">
        <v>9.6</v>
      </c>
      <c r="I929" s="912">
        <v>9.5</v>
      </c>
      <c r="J929" s="912">
        <v>9.9</v>
      </c>
      <c r="K929" s="912">
        <v>9.1</v>
      </c>
      <c r="L929" s="912">
        <v>9.2</v>
      </c>
      <c r="M929" s="912">
        <v>9.3</v>
      </c>
      <c r="N929" s="912">
        <v>9</v>
      </c>
      <c r="O929" s="613">
        <v>9.75</v>
      </c>
      <c r="P929" s="613">
        <v>9.45</v>
      </c>
      <c r="Q929" s="613">
        <v>9.42</v>
      </c>
    </row>
    <row r="930" s="11" customFormat="1" customHeight="1" spans="1:17">
      <c r="A930" s="610">
        <v>45450</v>
      </c>
      <c r="B930" s="610">
        <v>45456</v>
      </c>
      <c r="C930" s="73" t="s">
        <v>491</v>
      </c>
      <c r="D930" s="912">
        <v>9.6</v>
      </c>
      <c r="E930" s="912">
        <v>9.4</v>
      </c>
      <c r="F930" s="912">
        <v>9.3</v>
      </c>
      <c r="G930" s="912">
        <v>9.6</v>
      </c>
      <c r="H930" s="912">
        <v>9.7</v>
      </c>
      <c r="I930" s="912">
        <v>9.6</v>
      </c>
      <c r="J930" s="912">
        <v>10.1</v>
      </c>
      <c r="K930" s="912">
        <v>9.2</v>
      </c>
      <c r="L930" s="912">
        <v>9.3</v>
      </c>
      <c r="M930" s="912" t="s">
        <v>494</v>
      </c>
      <c r="N930" s="912" t="s">
        <v>494</v>
      </c>
      <c r="O930" s="912" t="s">
        <v>494</v>
      </c>
      <c r="P930" s="912" t="s">
        <v>494</v>
      </c>
      <c r="Q930" s="613">
        <v>9.53</v>
      </c>
    </row>
    <row r="931" s="11" customFormat="1" customHeight="1" spans="1:17">
      <c r="A931" s="610">
        <v>45450</v>
      </c>
      <c r="B931" s="610">
        <v>45456</v>
      </c>
      <c r="C931" s="73" t="s">
        <v>492</v>
      </c>
      <c r="D931" s="912">
        <v>0</v>
      </c>
      <c r="E931" s="912">
        <v>-0.1</v>
      </c>
      <c r="F931" s="912">
        <v>-0.1</v>
      </c>
      <c r="G931" s="912">
        <v>-0.1</v>
      </c>
      <c r="H931" s="912">
        <v>-0.1</v>
      </c>
      <c r="I931" s="912">
        <v>-0.1</v>
      </c>
      <c r="J931" s="912">
        <v>0.3</v>
      </c>
      <c r="K931" s="912">
        <v>0.2</v>
      </c>
      <c r="L931" s="912">
        <v>0.2</v>
      </c>
      <c r="M931" s="912">
        <v>0.1</v>
      </c>
      <c r="N931" s="912">
        <v>-0.1</v>
      </c>
      <c r="O931" s="615">
        <v>0.25</v>
      </c>
      <c r="P931" s="615">
        <v>0.25</v>
      </c>
      <c r="Q931" s="860">
        <v>0.06</v>
      </c>
    </row>
    <row r="932" s="11" customFormat="1" customHeight="1" spans="1:17">
      <c r="A932" s="610">
        <v>45450</v>
      </c>
      <c r="B932" s="610">
        <v>45456</v>
      </c>
      <c r="C932" s="73" t="s">
        <v>493</v>
      </c>
      <c r="D932" s="912">
        <v>0.2</v>
      </c>
      <c r="E932" s="912">
        <v>-0.1</v>
      </c>
      <c r="F932" s="912">
        <v>-0.1</v>
      </c>
      <c r="G932" s="912">
        <v>0</v>
      </c>
      <c r="H932" s="912">
        <v>0</v>
      </c>
      <c r="I932" s="912">
        <v>0</v>
      </c>
      <c r="J932" s="912">
        <v>0.5</v>
      </c>
      <c r="K932" s="912">
        <v>0.3</v>
      </c>
      <c r="L932" s="912">
        <v>0.3</v>
      </c>
      <c r="M932" s="912" t="s">
        <v>449</v>
      </c>
      <c r="N932" s="912" t="s">
        <v>449</v>
      </c>
      <c r="O932" s="912" t="s">
        <v>449</v>
      </c>
      <c r="P932" s="912" t="s">
        <v>449</v>
      </c>
      <c r="Q932" s="613">
        <v>0.17</v>
      </c>
    </row>
    <row r="933" s="11" customFormat="1" customHeight="1" spans="1:17">
      <c r="A933" s="610">
        <v>45457</v>
      </c>
      <c r="B933" s="610">
        <v>45463</v>
      </c>
      <c r="C933" s="73" t="s">
        <v>488</v>
      </c>
      <c r="D933" s="912">
        <v>9</v>
      </c>
      <c r="E933" s="912">
        <v>9.2</v>
      </c>
      <c r="F933" s="912">
        <v>9.2</v>
      </c>
      <c r="G933" s="912">
        <v>9.2</v>
      </c>
      <c r="H933" s="912">
        <v>9.3</v>
      </c>
      <c r="I933" s="912">
        <v>9.3</v>
      </c>
      <c r="J933" s="912">
        <v>9.5</v>
      </c>
      <c r="K933" s="912">
        <v>8.8</v>
      </c>
      <c r="L933" s="912">
        <v>8.8</v>
      </c>
      <c r="M933" s="912">
        <v>9.1</v>
      </c>
      <c r="N933" s="912">
        <v>9.2</v>
      </c>
      <c r="O933" s="912">
        <v>9.4</v>
      </c>
      <c r="P933" s="912">
        <v>9</v>
      </c>
      <c r="Q933" s="613">
        <v>9.15</v>
      </c>
    </row>
    <row r="934" s="11" customFormat="1" customHeight="1" spans="1:17">
      <c r="A934" s="610">
        <v>45457</v>
      </c>
      <c r="B934" s="610">
        <v>45463</v>
      </c>
      <c r="C934" s="73" t="s">
        <v>489</v>
      </c>
      <c r="D934" s="912">
        <v>9</v>
      </c>
      <c r="E934" s="912">
        <v>9</v>
      </c>
      <c r="F934" s="912">
        <v>9</v>
      </c>
      <c r="G934" s="912">
        <v>9.1</v>
      </c>
      <c r="H934" s="912">
        <v>9.2</v>
      </c>
      <c r="I934" s="912">
        <v>9.1</v>
      </c>
      <c r="J934" s="613">
        <v>9.6</v>
      </c>
      <c r="K934" s="912">
        <v>9</v>
      </c>
      <c r="L934" s="912">
        <v>8.9</v>
      </c>
      <c r="M934" s="912">
        <v>9.2</v>
      </c>
      <c r="N934" s="912">
        <v>9.1</v>
      </c>
      <c r="O934" s="613">
        <v>9.4</v>
      </c>
      <c r="P934" s="613">
        <v>9.1</v>
      </c>
      <c r="Q934" s="613">
        <v>9.13</v>
      </c>
    </row>
    <row r="935" s="11" customFormat="1" customHeight="1" spans="1:17">
      <c r="A935" s="610">
        <v>45457</v>
      </c>
      <c r="B935" s="610">
        <v>45463</v>
      </c>
      <c r="C935" s="73" t="s">
        <v>490</v>
      </c>
      <c r="D935" s="912">
        <v>9</v>
      </c>
      <c r="E935" s="912">
        <v>9.1</v>
      </c>
      <c r="F935" s="912">
        <v>9.1</v>
      </c>
      <c r="G935" s="912">
        <v>9.1</v>
      </c>
      <c r="H935" s="912">
        <v>9.2</v>
      </c>
      <c r="I935" s="912">
        <v>9.2</v>
      </c>
      <c r="J935" s="912">
        <v>9.7</v>
      </c>
      <c r="K935" s="912">
        <v>9.1</v>
      </c>
      <c r="L935" s="912">
        <v>9</v>
      </c>
      <c r="M935" s="912">
        <v>9.2</v>
      </c>
      <c r="N935" s="912">
        <v>9.1</v>
      </c>
      <c r="O935" s="613">
        <v>9.6</v>
      </c>
      <c r="P935" s="613">
        <v>9.2</v>
      </c>
      <c r="Q935" s="613">
        <v>9.2</v>
      </c>
    </row>
    <row r="936" s="11" customFormat="1" customHeight="1" spans="1:17">
      <c r="A936" s="610">
        <v>45457</v>
      </c>
      <c r="B936" s="610">
        <v>45463</v>
      </c>
      <c r="C936" s="73" t="s">
        <v>491</v>
      </c>
      <c r="D936" s="912">
        <v>9.4</v>
      </c>
      <c r="E936" s="912">
        <v>9.2</v>
      </c>
      <c r="F936" s="912">
        <v>9.2</v>
      </c>
      <c r="G936" s="912">
        <v>9.2</v>
      </c>
      <c r="H936" s="912">
        <v>9.3</v>
      </c>
      <c r="I936" s="912">
        <v>9.2</v>
      </c>
      <c r="J936" s="912">
        <v>9.8</v>
      </c>
      <c r="K936" s="912">
        <v>9.1</v>
      </c>
      <c r="L936" s="912">
        <v>9</v>
      </c>
      <c r="M936" s="912" t="s">
        <v>494</v>
      </c>
      <c r="N936" s="912" t="s">
        <v>494</v>
      </c>
      <c r="O936" s="912" t="s">
        <v>494</v>
      </c>
      <c r="P936" s="912" t="s">
        <v>494</v>
      </c>
      <c r="Q936" s="613">
        <v>9.27</v>
      </c>
    </row>
    <row r="937" s="11" customFormat="1" customHeight="1" spans="1:17">
      <c r="A937" s="610">
        <v>45457</v>
      </c>
      <c r="B937" s="610">
        <v>45463</v>
      </c>
      <c r="C937" s="73" t="s">
        <v>492</v>
      </c>
      <c r="D937" s="912">
        <v>0</v>
      </c>
      <c r="E937" s="912">
        <v>-0.1</v>
      </c>
      <c r="F937" s="912">
        <v>-0.1</v>
      </c>
      <c r="G937" s="912">
        <v>-0.1</v>
      </c>
      <c r="H937" s="912">
        <v>-0.1</v>
      </c>
      <c r="I937" s="912">
        <v>-0.1</v>
      </c>
      <c r="J937" s="912">
        <v>0.2</v>
      </c>
      <c r="K937" s="912">
        <v>0.3</v>
      </c>
      <c r="L937" s="912">
        <v>0.2</v>
      </c>
      <c r="M937" s="912">
        <v>0.1</v>
      </c>
      <c r="N937" s="912">
        <v>-0.1</v>
      </c>
      <c r="O937" s="615">
        <v>0.2</v>
      </c>
      <c r="P937" s="615">
        <v>0.2</v>
      </c>
      <c r="Q937" s="860">
        <v>0.05</v>
      </c>
    </row>
    <row r="938" s="11" customFormat="1" customHeight="1" spans="1:17">
      <c r="A938" s="610">
        <v>45457</v>
      </c>
      <c r="B938" s="610">
        <v>45463</v>
      </c>
      <c r="C938" s="73" t="s">
        <v>493</v>
      </c>
      <c r="D938" s="912">
        <v>0.4</v>
      </c>
      <c r="E938" s="912">
        <v>0</v>
      </c>
      <c r="F938" s="912">
        <v>0</v>
      </c>
      <c r="G938" s="912">
        <v>0</v>
      </c>
      <c r="H938" s="912">
        <v>0</v>
      </c>
      <c r="I938" s="912">
        <v>-0.1</v>
      </c>
      <c r="J938" s="912">
        <v>0.3</v>
      </c>
      <c r="K938" s="912">
        <v>0.3</v>
      </c>
      <c r="L938" s="912">
        <v>0.2</v>
      </c>
      <c r="M938" s="912" t="s">
        <v>449</v>
      </c>
      <c r="N938" s="912" t="s">
        <v>449</v>
      </c>
      <c r="O938" s="912" t="s">
        <v>449</v>
      </c>
      <c r="P938" s="912" t="s">
        <v>449</v>
      </c>
      <c r="Q938" s="613">
        <v>0.12</v>
      </c>
    </row>
    <row r="939" s="135" customFormat="1" customHeight="1" spans="1:17">
      <c r="A939" s="610">
        <v>45464</v>
      </c>
      <c r="B939" s="610">
        <v>45470</v>
      </c>
      <c r="C939" s="73" t="s">
        <v>488</v>
      </c>
      <c r="D939" s="912">
        <v>8.7</v>
      </c>
      <c r="E939" s="923">
        <v>8.75</v>
      </c>
      <c r="F939" s="912">
        <v>8.9</v>
      </c>
      <c r="G939" s="912">
        <v>8.8</v>
      </c>
      <c r="H939" s="912">
        <v>8.9</v>
      </c>
      <c r="I939" s="912" t="s">
        <v>497</v>
      </c>
      <c r="J939" s="912">
        <v>9</v>
      </c>
      <c r="K939" s="912" t="s">
        <v>498</v>
      </c>
      <c r="L939" s="912">
        <v>8.5</v>
      </c>
      <c r="M939" s="912">
        <v>8.7</v>
      </c>
      <c r="N939" s="912">
        <v>8.7</v>
      </c>
      <c r="O939" s="912">
        <v>9.05</v>
      </c>
      <c r="P939" s="912">
        <v>8.7</v>
      </c>
      <c r="Q939" s="613">
        <v>8.79</v>
      </c>
    </row>
    <row r="940" s="135" customFormat="1" customHeight="1" spans="1:17">
      <c r="A940" s="610">
        <v>45464</v>
      </c>
      <c r="B940" s="610">
        <v>45470</v>
      </c>
      <c r="C940" s="73" t="s">
        <v>489</v>
      </c>
      <c r="D940" s="912">
        <v>8.7</v>
      </c>
      <c r="E940" s="923">
        <v>8.65</v>
      </c>
      <c r="F940" s="912">
        <v>8.7</v>
      </c>
      <c r="G940" s="912">
        <v>8.6</v>
      </c>
      <c r="H940" s="912">
        <v>8.7</v>
      </c>
      <c r="I940" s="912">
        <v>8.7</v>
      </c>
      <c r="J940" s="912">
        <v>9.2</v>
      </c>
      <c r="K940" s="912" t="s">
        <v>499</v>
      </c>
      <c r="L940" s="912">
        <v>8.6</v>
      </c>
      <c r="M940" s="912">
        <v>8.8</v>
      </c>
      <c r="N940" s="912">
        <v>8.6</v>
      </c>
      <c r="O940" s="912">
        <v>9.2</v>
      </c>
      <c r="P940" s="912">
        <v>8.85</v>
      </c>
      <c r="Q940" s="613">
        <v>8.78</v>
      </c>
    </row>
    <row r="941" s="135" customFormat="1" customHeight="1" spans="1:17">
      <c r="A941" s="610">
        <v>45464</v>
      </c>
      <c r="B941" s="610">
        <v>45470</v>
      </c>
      <c r="C941" s="73" t="s">
        <v>490</v>
      </c>
      <c r="D941" s="912">
        <v>8.7</v>
      </c>
      <c r="E941" s="912">
        <v>8.6</v>
      </c>
      <c r="F941" s="912">
        <v>8.7</v>
      </c>
      <c r="G941" s="912">
        <v>8.7</v>
      </c>
      <c r="H941" s="912">
        <v>8.8</v>
      </c>
      <c r="I941" s="912">
        <v>8.75</v>
      </c>
      <c r="J941" s="912">
        <v>9.3</v>
      </c>
      <c r="K941" s="912">
        <v>8.95</v>
      </c>
      <c r="L941" s="912">
        <v>8.7</v>
      </c>
      <c r="M941" s="912">
        <v>8.7</v>
      </c>
      <c r="N941" s="912">
        <v>8.6</v>
      </c>
      <c r="O941" s="912">
        <v>9.35</v>
      </c>
      <c r="P941" s="912">
        <v>9</v>
      </c>
      <c r="Q941" s="613">
        <v>8.83</v>
      </c>
    </row>
    <row r="942" s="135" customFormat="1" customHeight="1" spans="1:17">
      <c r="A942" s="610">
        <v>45464</v>
      </c>
      <c r="B942" s="610">
        <v>45470</v>
      </c>
      <c r="C942" s="73" t="s">
        <v>491</v>
      </c>
      <c r="D942" s="912">
        <v>9</v>
      </c>
      <c r="E942" s="912" t="s">
        <v>494</v>
      </c>
      <c r="F942" s="912" t="s">
        <v>494</v>
      </c>
      <c r="G942" s="912">
        <v>8.8</v>
      </c>
      <c r="H942" s="912">
        <v>8.9</v>
      </c>
      <c r="I942" s="912">
        <v>8.8</v>
      </c>
      <c r="J942" s="912">
        <v>9.4</v>
      </c>
      <c r="K942" s="912">
        <v>9</v>
      </c>
      <c r="L942" s="912">
        <v>8.7</v>
      </c>
      <c r="M942" s="912" t="s">
        <v>494</v>
      </c>
      <c r="N942" s="912" t="s">
        <v>494</v>
      </c>
      <c r="O942" s="912" t="s">
        <v>494</v>
      </c>
      <c r="P942" s="912" t="s">
        <v>494</v>
      </c>
      <c r="Q942" s="613">
        <v>8.94</v>
      </c>
    </row>
    <row r="943" s="135" customFormat="1" customHeight="1" spans="1:17">
      <c r="A943" s="610">
        <v>45464</v>
      </c>
      <c r="B943" s="610">
        <v>45470</v>
      </c>
      <c r="C943" s="73" t="s">
        <v>492</v>
      </c>
      <c r="D943" s="912">
        <v>0</v>
      </c>
      <c r="E943" s="912">
        <v>-0.2</v>
      </c>
      <c r="F943" s="912">
        <v>-0.2</v>
      </c>
      <c r="G943" s="912">
        <v>-0.1</v>
      </c>
      <c r="H943" s="912">
        <v>-0.1</v>
      </c>
      <c r="I943" s="912">
        <v>-0.1</v>
      </c>
      <c r="J943" s="912">
        <v>0.3</v>
      </c>
      <c r="K943" s="912">
        <v>0.4</v>
      </c>
      <c r="L943" s="912">
        <v>0.2</v>
      </c>
      <c r="M943" s="912">
        <v>0</v>
      </c>
      <c r="N943" s="912">
        <v>-0.1</v>
      </c>
      <c r="O943" s="912">
        <v>0.3</v>
      </c>
      <c r="P943" s="912">
        <v>0.3</v>
      </c>
      <c r="Q943" s="860">
        <v>0.04</v>
      </c>
    </row>
    <row r="944" s="135" customFormat="1" customHeight="1" spans="1:17">
      <c r="A944" s="610">
        <v>45464</v>
      </c>
      <c r="B944" s="610">
        <v>45470</v>
      </c>
      <c r="C944" s="73" t="s">
        <v>493</v>
      </c>
      <c r="D944" s="912">
        <v>0.3</v>
      </c>
      <c r="E944" s="912" t="s">
        <v>449</v>
      </c>
      <c r="F944" s="912" t="s">
        <v>449</v>
      </c>
      <c r="G944" s="912">
        <v>0</v>
      </c>
      <c r="H944" s="912">
        <v>0</v>
      </c>
      <c r="I944" s="912">
        <v>0</v>
      </c>
      <c r="J944" s="912">
        <v>0.4</v>
      </c>
      <c r="K944" s="912">
        <v>0.5</v>
      </c>
      <c r="L944" s="912">
        <v>0.2</v>
      </c>
      <c r="M944" s="912" t="s">
        <v>449</v>
      </c>
      <c r="N944" s="912" t="s">
        <v>449</v>
      </c>
      <c r="O944" s="912" t="s">
        <v>449</v>
      </c>
      <c r="P944" s="912" t="s">
        <v>449</v>
      </c>
      <c r="Q944" s="613">
        <v>0.15</v>
      </c>
    </row>
    <row r="945" s="135" customFormat="1" customHeight="1" spans="1:17">
      <c r="A945" s="610">
        <v>45471</v>
      </c>
      <c r="B945" s="610">
        <v>45477</v>
      </c>
      <c r="C945" s="73" t="s">
        <v>488</v>
      </c>
      <c r="D945" s="912">
        <v>8.9</v>
      </c>
      <c r="E945" s="699">
        <v>9.1</v>
      </c>
      <c r="F945" s="912">
        <v>9.1</v>
      </c>
      <c r="G945" s="912">
        <v>9.2</v>
      </c>
      <c r="H945" s="912">
        <v>9.4</v>
      </c>
      <c r="I945" s="699">
        <v>9.1</v>
      </c>
      <c r="J945" s="912">
        <v>9.4</v>
      </c>
      <c r="K945" s="699">
        <v>9</v>
      </c>
      <c r="L945" s="912">
        <v>9</v>
      </c>
      <c r="M945" s="912">
        <v>9.2</v>
      </c>
      <c r="N945" s="914">
        <v>9.3</v>
      </c>
      <c r="O945" s="924">
        <v>9.5</v>
      </c>
      <c r="P945" s="924">
        <v>9.2</v>
      </c>
      <c r="Q945" s="613">
        <v>9.18</v>
      </c>
    </row>
    <row r="946" s="135" customFormat="1" customHeight="1" spans="1:17">
      <c r="A946" s="610">
        <v>45471</v>
      </c>
      <c r="B946" s="610">
        <v>45477</v>
      </c>
      <c r="C946" s="73" t="s">
        <v>489</v>
      </c>
      <c r="D946" s="912">
        <v>8.9</v>
      </c>
      <c r="E946" s="699">
        <v>9</v>
      </c>
      <c r="F946" s="912">
        <v>9</v>
      </c>
      <c r="G946" s="912">
        <v>9</v>
      </c>
      <c r="H946" s="912">
        <v>9.2</v>
      </c>
      <c r="I946" s="699">
        <v>9</v>
      </c>
      <c r="J946" s="912">
        <v>9.6</v>
      </c>
      <c r="K946" s="699">
        <v>9.1</v>
      </c>
      <c r="L946" s="912">
        <v>9.1</v>
      </c>
      <c r="M946" s="912">
        <v>9.3</v>
      </c>
      <c r="N946" s="914">
        <v>9.4</v>
      </c>
      <c r="O946" s="924">
        <v>9.7</v>
      </c>
      <c r="P946" s="924">
        <v>9.4</v>
      </c>
      <c r="Q946" s="613">
        <v>9.21</v>
      </c>
    </row>
    <row r="947" s="135" customFormat="1" customHeight="1" spans="1:17">
      <c r="A947" s="610">
        <v>45471</v>
      </c>
      <c r="B947" s="610">
        <v>45477</v>
      </c>
      <c r="C947" s="73" t="s">
        <v>490</v>
      </c>
      <c r="D947" s="912">
        <v>8.9</v>
      </c>
      <c r="E947" s="699">
        <v>9</v>
      </c>
      <c r="F947" s="912">
        <v>9</v>
      </c>
      <c r="G947" s="912">
        <v>9.1</v>
      </c>
      <c r="H947" s="912">
        <v>9.3</v>
      </c>
      <c r="I947" s="699">
        <v>9</v>
      </c>
      <c r="J947" s="912">
        <v>9.7</v>
      </c>
      <c r="K947" s="699">
        <v>9.3</v>
      </c>
      <c r="L947" s="912">
        <v>9.2</v>
      </c>
      <c r="M947" s="912">
        <v>9.2</v>
      </c>
      <c r="N947" s="914">
        <v>9.2</v>
      </c>
      <c r="O947" s="924">
        <v>9.8</v>
      </c>
      <c r="P947" s="924">
        <v>9.5</v>
      </c>
      <c r="Q947" s="613">
        <v>9.25</v>
      </c>
    </row>
    <row r="948" s="135" customFormat="1" customHeight="1" spans="1:17">
      <c r="A948" s="610">
        <v>45471</v>
      </c>
      <c r="B948" s="610">
        <v>45477</v>
      </c>
      <c r="C948" s="73" t="s">
        <v>491</v>
      </c>
      <c r="D948" s="912">
        <v>9.2</v>
      </c>
      <c r="E948" s="912" t="s">
        <v>494</v>
      </c>
      <c r="F948" s="912" t="s">
        <v>494</v>
      </c>
      <c r="G948" s="912">
        <v>9.1</v>
      </c>
      <c r="H948" s="912">
        <v>9.3</v>
      </c>
      <c r="I948" s="699">
        <v>9</v>
      </c>
      <c r="J948" s="912">
        <v>9.8</v>
      </c>
      <c r="K948" s="912">
        <v>9.4</v>
      </c>
      <c r="L948" s="912">
        <v>9.2</v>
      </c>
      <c r="M948" s="912" t="s">
        <v>494</v>
      </c>
      <c r="N948" s="912" t="s">
        <v>494</v>
      </c>
      <c r="O948" s="914" t="s">
        <v>494</v>
      </c>
      <c r="P948" s="914" t="s">
        <v>494</v>
      </c>
      <c r="Q948" s="613">
        <v>9.29</v>
      </c>
    </row>
    <row r="949" s="135" customFormat="1" customHeight="1" spans="1:17">
      <c r="A949" s="610">
        <v>45471</v>
      </c>
      <c r="B949" s="610">
        <v>45477</v>
      </c>
      <c r="C949" s="73" t="s">
        <v>492</v>
      </c>
      <c r="D949" s="912">
        <v>0</v>
      </c>
      <c r="E949" s="912">
        <v>-0.1</v>
      </c>
      <c r="F949" s="912">
        <v>-0.1</v>
      </c>
      <c r="G949" s="912">
        <v>-0.1</v>
      </c>
      <c r="H949" s="912">
        <v>-0.1</v>
      </c>
      <c r="I949" s="912">
        <v>-0.1</v>
      </c>
      <c r="J949" s="912">
        <v>0.3</v>
      </c>
      <c r="K949" s="912">
        <v>0.3</v>
      </c>
      <c r="L949" s="912">
        <v>0.2</v>
      </c>
      <c r="M949" s="912">
        <v>0</v>
      </c>
      <c r="N949" s="912">
        <v>-0.1</v>
      </c>
      <c r="O949" s="914">
        <v>0.3</v>
      </c>
      <c r="P949" s="914">
        <v>0.3</v>
      </c>
      <c r="Q949" s="860">
        <v>0.07</v>
      </c>
    </row>
    <row r="950" s="135" customFormat="1" customHeight="1" spans="1:17">
      <c r="A950" s="610">
        <v>45471</v>
      </c>
      <c r="B950" s="610">
        <v>45477</v>
      </c>
      <c r="C950" s="73" t="s">
        <v>493</v>
      </c>
      <c r="D950" s="912">
        <v>0.3</v>
      </c>
      <c r="E950" s="912" t="s">
        <v>449</v>
      </c>
      <c r="F950" s="912" t="s">
        <v>449</v>
      </c>
      <c r="G950" s="912">
        <v>-0.1</v>
      </c>
      <c r="H950" s="912">
        <v>-0.1</v>
      </c>
      <c r="I950" s="912">
        <v>-0.1</v>
      </c>
      <c r="J950" s="912">
        <v>0.4</v>
      </c>
      <c r="K950" s="912">
        <v>0.4</v>
      </c>
      <c r="L950" s="912">
        <v>0.2</v>
      </c>
      <c r="M950" s="912" t="s">
        <v>449</v>
      </c>
      <c r="N950" s="912" t="s">
        <v>449</v>
      </c>
      <c r="O950" s="914" t="s">
        <v>449</v>
      </c>
      <c r="P950" s="914" t="s">
        <v>449</v>
      </c>
      <c r="Q950" s="613">
        <v>0.11</v>
      </c>
    </row>
    <row r="951" s="135" customFormat="1" customHeight="1" spans="1:17">
      <c r="A951" s="610">
        <v>45478</v>
      </c>
      <c r="B951" s="610">
        <v>45484</v>
      </c>
      <c r="C951" s="73" t="s">
        <v>488</v>
      </c>
      <c r="D951" s="912">
        <v>9.1</v>
      </c>
      <c r="E951" s="699">
        <v>9.4</v>
      </c>
      <c r="F951" s="912">
        <v>9.2</v>
      </c>
      <c r="G951" s="912">
        <v>9.5</v>
      </c>
      <c r="H951" s="912">
        <v>9.5</v>
      </c>
      <c r="I951" s="699">
        <v>9.4</v>
      </c>
      <c r="J951" s="912">
        <v>9.45</v>
      </c>
      <c r="K951" s="699">
        <v>9</v>
      </c>
      <c r="L951" s="912">
        <v>9</v>
      </c>
      <c r="M951" s="912">
        <v>9.2</v>
      </c>
      <c r="N951" s="914">
        <v>9.2</v>
      </c>
      <c r="O951" s="924">
        <v>9.8</v>
      </c>
      <c r="P951" s="924">
        <v>9.35</v>
      </c>
      <c r="Q951" s="613">
        <v>9.32</v>
      </c>
    </row>
    <row r="952" s="135" customFormat="1" customHeight="1" spans="1:17">
      <c r="A952" s="610">
        <v>45478</v>
      </c>
      <c r="B952" s="610">
        <v>45484</v>
      </c>
      <c r="C952" s="73" t="s">
        <v>489</v>
      </c>
      <c r="D952" s="912">
        <v>9.2</v>
      </c>
      <c r="E952" s="699">
        <v>9.1</v>
      </c>
      <c r="F952" s="912">
        <v>9.1</v>
      </c>
      <c r="G952" s="912">
        <v>9.3</v>
      </c>
      <c r="H952" s="912">
        <v>9.4</v>
      </c>
      <c r="I952" s="699">
        <v>9.3</v>
      </c>
      <c r="J952" s="912">
        <v>9.7</v>
      </c>
      <c r="K952" s="699">
        <v>9.2</v>
      </c>
      <c r="L952" s="912">
        <v>9.1</v>
      </c>
      <c r="M952" s="912">
        <v>9.3</v>
      </c>
      <c r="N952" s="914">
        <v>9.2</v>
      </c>
      <c r="O952" s="924">
        <v>10</v>
      </c>
      <c r="P952" s="924">
        <v>9.6</v>
      </c>
      <c r="Q952" s="613">
        <v>9.35</v>
      </c>
    </row>
    <row r="953" s="135" customFormat="1" customHeight="1" spans="1:17">
      <c r="A953" s="610">
        <v>45478</v>
      </c>
      <c r="B953" s="610">
        <v>45484</v>
      </c>
      <c r="C953" s="73" t="s">
        <v>490</v>
      </c>
      <c r="D953" s="912">
        <v>9.2</v>
      </c>
      <c r="E953" s="699">
        <v>9.2</v>
      </c>
      <c r="F953" s="912">
        <v>9.1</v>
      </c>
      <c r="G953" s="912">
        <v>9.4</v>
      </c>
      <c r="H953" s="912">
        <v>9.4</v>
      </c>
      <c r="I953" s="699">
        <v>9.4</v>
      </c>
      <c r="J953" s="912">
        <v>9.85</v>
      </c>
      <c r="K953" s="699">
        <v>9.3</v>
      </c>
      <c r="L953" s="912">
        <v>9.2</v>
      </c>
      <c r="M953" s="912">
        <v>9.2</v>
      </c>
      <c r="N953" s="914">
        <v>9.2</v>
      </c>
      <c r="O953" s="924">
        <v>10.15</v>
      </c>
      <c r="P953" s="924">
        <v>9.7</v>
      </c>
      <c r="Q953" s="613">
        <v>9.41</v>
      </c>
    </row>
    <row r="954" s="135" customFormat="1" customHeight="1" spans="1:17">
      <c r="A954" s="610">
        <v>45478</v>
      </c>
      <c r="B954" s="610">
        <v>45484</v>
      </c>
      <c r="C954" s="73" t="s">
        <v>491</v>
      </c>
      <c r="D954" s="912">
        <v>9.5</v>
      </c>
      <c r="E954" s="912" t="s">
        <v>494</v>
      </c>
      <c r="F954" s="912" t="s">
        <v>494</v>
      </c>
      <c r="G954" s="912">
        <v>9.5</v>
      </c>
      <c r="H954" s="912">
        <v>9.5</v>
      </c>
      <c r="I954" s="699">
        <v>9.4</v>
      </c>
      <c r="J954" s="912">
        <v>9.9</v>
      </c>
      <c r="K954" s="912">
        <v>9.4</v>
      </c>
      <c r="L954" s="912">
        <v>9.2</v>
      </c>
      <c r="M954" s="912" t="s">
        <v>494</v>
      </c>
      <c r="N954" s="912" t="s">
        <v>494</v>
      </c>
      <c r="O954" s="914" t="s">
        <v>494</v>
      </c>
      <c r="P954" s="914" t="s">
        <v>494</v>
      </c>
      <c r="Q954" s="613">
        <v>9.49</v>
      </c>
    </row>
    <row r="955" s="135" customFormat="1" customHeight="1" spans="1:17">
      <c r="A955" s="610">
        <v>45478</v>
      </c>
      <c r="B955" s="610">
        <v>45484</v>
      </c>
      <c r="C955" s="73" t="s">
        <v>492</v>
      </c>
      <c r="D955" s="912">
        <v>0.1</v>
      </c>
      <c r="E955" s="912">
        <v>-0.2</v>
      </c>
      <c r="F955" s="912">
        <v>-0.1</v>
      </c>
      <c r="G955" s="912">
        <v>-0.1</v>
      </c>
      <c r="H955" s="912">
        <v>-0.1</v>
      </c>
      <c r="I955" s="912">
        <v>0</v>
      </c>
      <c r="J955" s="912">
        <v>0.4</v>
      </c>
      <c r="K955" s="912">
        <v>0.3</v>
      </c>
      <c r="L955" s="912">
        <v>0.2</v>
      </c>
      <c r="M955" s="912">
        <v>0</v>
      </c>
      <c r="N955" s="912">
        <v>0</v>
      </c>
      <c r="O955" s="914">
        <v>0.35</v>
      </c>
      <c r="P955" s="914">
        <v>0.35</v>
      </c>
      <c r="Q955" s="860">
        <v>0.09</v>
      </c>
    </row>
    <row r="956" s="135" customFormat="1" customHeight="1" spans="1:17">
      <c r="A956" s="610">
        <v>45478</v>
      </c>
      <c r="B956" s="610">
        <v>45484</v>
      </c>
      <c r="C956" s="73" t="s">
        <v>493</v>
      </c>
      <c r="D956" s="912">
        <v>0.4</v>
      </c>
      <c r="E956" s="912" t="s">
        <v>449</v>
      </c>
      <c r="F956" s="912" t="s">
        <v>449</v>
      </c>
      <c r="G956" s="912">
        <v>0</v>
      </c>
      <c r="H956" s="912">
        <v>0</v>
      </c>
      <c r="I956" s="912">
        <v>0</v>
      </c>
      <c r="J956" s="912">
        <v>0.5</v>
      </c>
      <c r="K956" s="912">
        <v>0.4</v>
      </c>
      <c r="L956" s="912">
        <v>0.2</v>
      </c>
      <c r="M956" s="912" t="s">
        <v>449</v>
      </c>
      <c r="N956" s="912" t="s">
        <v>449</v>
      </c>
      <c r="O956" s="914" t="s">
        <v>449</v>
      </c>
      <c r="P956" s="914" t="s">
        <v>449</v>
      </c>
      <c r="Q956" s="613">
        <v>0.17</v>
      </c>
    </row>
    <row r="957" s="135" customFormat="1" customHeight="1" spans="1:17">
      <c r="A957" s="610">
        <v>45485</v>
      </c>
      <c r="B957" s="610">
        <v>45491</v>
      </c>
      <c r="C957" s="73" t="s">
        <v>488</v>
      </c>
      <c r="D957" s="912">
        <v>9.4</v>
      </c>
      <c r="E957" s="699">
        <v>9.5</v>
      </c>
      <c r="F957" s="912">
        <v>9.5</v>
      </c>
      <c r="G957" s="912">
        <v>9.6</v>
      </c>
      <c r="H957" s="912">
        <v>9.7</v>
      </c>
      <c r="I957" s="699">
        <v>9.5</v>
      </c>
      <c r="J957" s="924">
        <v>9.75</v>
      </c>
      <c r="K957" s="912">
        <v>9</v>
      </c>
      <c r="L957" s="912">
        <v>9.4</v>
      </c>
      <c r="M957" s="912">
        <v>9.6</v>
      </c>
      <c r="N957" s="912">
        <v>9.4</v>
      </c>
      <c r="O957" s="912">
        <v>10.15</v>
      </c>
      <c r="P957" s="924">
        <v>9.65</v>
      </c>
      <c r="Q957" s="613">
        <v>9.55</v>
      </c>
    </row>
    <row r="958" s="135" customFormat="1" customHeight="1" spans="1:17">
      <c r="A958" s="610">
        <v>45485</v>
      </c>
      <c r="B958" s="610">
        <v>45491</v>
      </c>
      <c r="C958" s="73" t="s">
        <v>489</v>
      </c>
      <c r="D958" s="912">
        <v>9.5</v>
      </c>
      <c r="E958" s="699">
        <v>9.3</v>
      </c>
      <c r="F958" s="912">
        <v>9.3</v>
      </c>
      <c r="G958" s="912">
        <v>9.5</v>
      </c>
      <c r="H958" s="912">
        <v>9.6</v>
      </c>
      <c r="I958" s="699">
        <v>9.3</v>
      </c>
      <c r="J958" s="613">
        <v>10</v>
      </c>
      <c r="K958" s="912">
        <v>9.4</v>
      </c>
      <c r="L958" s="912">
        <v>9.5</v>
      </c>
      <c r="M958" s="912">
        <v>9.75</v>
      </c>
      <c r="N958" s="912">
        <v>9.5</v>
      </c>
      <c r="O958" s="912">
        <v>10.35</v>
      </c>
      <c r="P958" s="924">
        <v>9.85</v>
      </c>
      <c r="Q958" s="613">
        <v>9.6</v>
      </c>
    </row>
    <row r="959" s="135" customFormat="1" customHeight="1" spans="1:17">
      <c r="A959" s="610">
        <v>45485</v>
      </c>
      <c r="B959" s="610">
        <v>45491</v>
      </c>
      <c r="C959" s="73" t="s">
        <v>490</v>
      </c>
      <c r="D959" s="912">
        <v>9.5</v>
      </c>
      <c r="E959" s="699">
        <v>9.4</v>
      </c>
      <c r="F959" s="912">
        <v>9.3</v>
      </c>
      <c r="G959" s="912">
        <v>9.6</v>
      </c>
      <c r="H959" s="912">
        <v>9.7</v>
      </c>
      <c r="I959" s="699">
        <v>9.4</v>
      </c>
      <c r="J959" s="924">
        <v>10.1</v>
      </c>
      <c r="K959" s="912">
        <v>9.5</v>
      </c>
      <c r="L959" s="912">
        <v>9.6</v>
      </c>
      <c r="M959" s="912">
        <v>9.7</v>
      </c>
      <c r="N959" s="912">
        <v>9.5</v>
      </c>
      <c r="O959" s="924">
        <v>10.45</v>
      </c>
      <c r="P959" s="924">
        <v>9.95</v>
      </c>
      <c r="Q959" s="613">
        <v>9.67</v>
      </c>
    </row>
    <row r="960" s="135" customFormat="1" customHeight="1" spans="1:17">
      <c r="A960" s="610">
        <v>45485</v>
      </c>
      <c r="B960" s="610">
        <v>45491</v>
      </c>
      <c r="C960" s="73" t="s">
        <v>491</v>
      </c>
      <c r="D960" s="912">
        <v>9.7</v>
      </c>
      <c r="E960" s="912" t="s">
        <v>494</v>
      </c>
      <c r="F960" s="912" t="s">
        <v>494</v>
      </c>
      <c r="G960" s="912">
        <v>9.6</v>
      </c>
      <c r="H960" s="912">
        <v>9.8</v>
      </c>
      <c r="I960" s="699" t="s">
        <v>494</v>
      </c>
      <c r="J960" s="613">
        <v>10.2</v>
      </c>
      <c r="K960" s="912">
        <v>9.6</v>
      </c>
      <c r="L960" s="912">
        <v>9.6</v>
      </c>
      <c r="M960" s="912" t="s">
        <v>494</v>
      </c>
      <c r="N960" s="912" t="s">
        <v>494</v>
      </c>
      <c r="O960" s="914" t="s">
        <v>494</v>
      </c>
      <c r="P960" s="914" t="s">
        <v>494</v>
      </c>
      <c r="Q960" s="613">
        <v>9.75</v>
      </c>
    </row>
    <row r="961" s="135" customFormat="1" customHeight="1" spans="1:17">
      <c r="A961" s="610">
        <v>45485</v>
      </c>
      <c r="B961" s="610">
        <v>45491</v>
      </c>
      <c r="C961" s="73" t="s">
        <v>492</v>
      </c>
      <c r="D961" s="912">
        <v>0.1</v>
      </c>
      <c r="E961" s="912">
        <v>-0.1</v>
      </c>
      <c r="F961" s="912">
        <v>-0.2</v>
      </c>
      <c r="G961" s="912">
        <v>0</v>
      </c>
      <c r="H961" s="912">
        <v>0</v>
      </c>
      <c r="I961" s="912">
        <v>-0.1</v>
      </c>
      <c r="J961" s="924">
        <v>0.35</v>
      </c>
      <c r="K961" s="912">
        <v>0.5</v>
      </c>
      <c r="L961" s="912">
        <v>0.2</v>
      </c>
      <c r="M961" s="912">
        <v>0.1</v>
      </c>
      <c r="N961" s="912">
        <v>0.1</v>
      </c>
      <c r="O961" s="914">
        <v>0.3</v>
      </c>
      <c r="P961" s="914">
        <v>0.3</v>
      </c>
      <c r="Q961" s="860">
        <v>0.12</v>
      </c>
    </row>
    <row r="962" s="135" customFormat="1" customHeight="1" spans="1:17">
      <c r="A962" s="610">
        <v>45485</v>
      </c>
      <c r="B962" s="610">
        <v>45491</v>
      </c>
      <c r="C962" s="73" t="s">
        <v>493</v>
      </c>
      <c r="D962" s="912">
        <v>0.3</v>
      </c>
      <c r="E962" s="912" t="s">
        <v>449</v>
      </c>
      <c r="F962" s="912" t="s">
        <v>449</v>
      </c>
      <c r="G962" s="912">
        <v>0</v>
      </c>
      <c r="H962" s="912">
        <v>0.1</v>
      </c>
      <c r="I962" s="912" t="s">
        <v>449</v>
      </c>
      <c r="J962" s="924">
        <v>0.45</v>
      </c>
      <c r="K962" s="912">
        <v>0.6</v>
      </c>
      <c r="L962" s="912">
        <v>0.2</v>
      </c>
      <c r="M962" s="912" t="s">
        <v>449</v>
      </c>
      <c r="N962" s="912" t="s">
        <v>449</v>
      </c>
      <c r="O962" s="914" t="s">
        <v>449</v>
      </c>
      <c r="P962" s="914" t="s">
        <v>449</v>
      </c>
      <c r="Q962" s="613">
        <v>0.2</v>
      </c>
    </row>
    <row r="963" customHeight="1" spans="1:17">
      <c r="A963" s="610">
        <v>45492</v>
      </c>
      <c r="B963" s="610">
        <v>45498</v>
      </c>
      <c r="C963" s="73" t="s">
        <v>488</v>
      </c>
      <c r="D963" s="912">
        <v>9.5</v>
      </c>
      <c r="E963" s="699">
        <v>9.7</v>
      </c>
      <c r="F963" s="912">
        <v>9.5</v>
      </c>
      <c r="G963" s="912">
        <v>9.7</v>
      </c>
      <c r="H963" s="912">
        <v>9.8</v>
      </c>
      <c r="I963" s="699">
        <v>9.7</v>
      </c>
      <c r="J963" s="699">
        <v>9.9</v>
      </c>
      <c r="K963" s="912">
        <v>9.3</v>
      </c>
      <c r="L963" s="912">
        <v>9.6</v>
      </c>
      <c r="M963" s="912">
        <v>9.8</v>
      </c>
      <c r="N963" s="912">
        <v>9.5</v>
      </c>
      <c r="O963" s="912">
        <v>10.5</v>
      </c>
      <c r="P963" s="912">
        <v>10</v>
      </c>
      <c r="Q963" s="613">
        <v>9.73</v>
      </c>
    </row>
    <row r="964" customHeight="1" spans="1:17">
      <c r="A964" s="610">
        <v>45492</v>
      </c>
      <c r="B964" s="610">
        <v>45498</v>
      </c>
      <c r="C964" s="73" t="s">
        <v>489</v>
      </c>
      <c r="D964" s="912">
        <v>9.6</v>
      </c>
      <c r="E964" s="699">
        <v>9.6</v>
      </c>
      <c r="F964" s="912">
        <v>9.7</v>
      </c>
      <c r="G964" s="912">
        <v>9.7</v>
      </c>
      <c r="H964" s="912">
        <v>9.9</v>
      </c>
      <c r="I964" s="699">
        <v>9.6</v>
      </c>
      <c r="J964" s="699">
        <v>10.2</v>
      </c>
      <c r="K964" s="912">
        <v>9.7</v>
      </c>
      <c r="L964" s="912">
        <v>9.7</v>
      </c>
      <c r="M964" s="912">
        <v>9.9</v>
      </c>
      <c r="N964" s="912">
        <v>9.6</v>
      </c>
      <c r="O964" s="912">
        <v>10.8</v>
      </c>
      <c r="P964" s="924">
        <v>10.35</v>
      </c>
      <c r="Q964" s="613">
        <v>9.87</v>
      </c>
    </row>
    <row r="965" customHeight="1" spans="1:17">
      <c r="A965" s="610">
        <v>45492</v>
      </c>
      <c r="B965" s="610">
        <v>45498</v>
      </c>
      <c r="C965" s="73" t="s">
        <v>490</v>
      </c>
      <c r="D965" s="912">
        <v>9.6</v>
      </c>
      <c r="E965" s="699">
        <v>9.7</v>
      </c>
      <c r="F965" s="912">
        <v>9.7</v>
      </c>
      <c r="G965" s="912">
        <v>9.8</v>
      </c>
      <c r="H965" s="912">
        <v>10</v>
      </c>
      <c r="I965" s="699">
        <v>9.8</v>
      </c>
      <c r="J965" s="699">
        <v>10.4</v>
      </c>
      <c r="K965" s="912">
        <v>9.9</v>
      </c>
      <c r="L965" s="912">
        <v>9.7</v>
      </c>
      <c r="M965" s="912">
        <v>9.9</v>
      </c>
      <c r="N965" s="912">
        <v>9.6</v>
      </c>
      <c r="O965" s="912">
        <v>11</v>
      </c>
      <c r="P965" s="912">
        <v>10.5</v>
      </c>
      <c r="Q965" s="613">
        <v>9.97</v>
      </c>
    </row>
    <row r="966" customHeight="1" spans="1:17">
      <c r="A966" s="610">
        <v>45492</v>
      </c>
      <c r="B966" s="610">
        <v>45498</v>
      </c>
      <c r="C966" s="73" t="s">
        <v>491</v>
      </c>
      <c r="D966" s="912">
        <v>9.8</v>
      </c>
      <c r="E966" s="912">
        <v>9.8</v>
      </c>
      <c r="F966" s="912" t="s">
        <v>494</v>
      </c>
      <c r="G966" s="912">
        <v>9.9</v>
      </c>
      <c r="H966" s="912">
        <v>10</v>
      </c>
      <c r="I966" s="699">
        <v>10</v>
      </c>
      <c r="J966" s="699">
        <v>10.6</v>
      </c>
      <c r="K966" s="912">
        <v>10.1</v>
      </c>
      <c r="L966" s="912">
        <v>9.8</v>
      </c>
      <c r="M966" s="912" t="s">
        <v>494</v>
      </c>
      <c r="N966" s="912" t="s">
        <v>494</v>
      </c>
      <c r="O966" s="914" t="s">
        <v>494</v>
      </c>
      <c r="P966" s="914" t="s">
        <v>494</v>
      </c>
      <c r="Q966" s="613">
        <v>10</v>
      </c>
    </row>
    <row r="967" customHeight="1" spans="1:17">
      <c r="A967" s="610">
        <v>45492</v>
      </c>
      <c r="B967" s="610">
        <v>45498</v>
      </c>
      <c r="C967" s="73" t="s">
        <v>492</v>
      </c>
      <c r="D967" s="912">
        <v>0.1</v>
      </c>
      <c r="E967" s="912">
        <v>0</v>
      </c>
      <c r="F967" s="912">
        <v>0.2</v>
      </c>
      <c r="G967" s="912">
        <v>0.1</v>
      </c>
      <c r="H967" s="912">
        <v>0.2</v>
      </c>
      <c r="I967" s="912">
        <v>0.1</v>
      </c>
      <c r="J967" s="912">
        <v>0.5</v>
      </c>
      <c r="K967" s="912">
        <v>0.6</v>
      </c>
      <c r="L967" s="912">
        <v>0.1</v>
      </c>
      <c r="M967" s="912">
        <v>0.1</v>
      </c>
      <c r="N967" s="912">
        <v>0.1</v>
      </c>
      <c r="O967" s="914">
        <v>0.5</v>
      </c>
      <c r="P967" s="914">
        <v>0.5</v>
      </c>
      <c r="Q967" s="860">
        <v>0.24</v>
      </c>
    </row>
    <row r="968" customHeight="1" spans="1:17">
      <c r="A968" s="610">
        <v>45492</v>
      </c>
      <c r="B968" s="610">
        <v>45498</v>
      </c>
      <c r="C968" s="73" t="s">
        <v>493</v>
      </c>
      <c r="D968" s="912">
        <v>0.3</v>
      </c>
      <c r="E968" s="912">
        <v>0.1</v>
      </c>
      <c r="F968" s="912" t="s">
        <v>449</v>
      </c>
      <c r="G968" s="912">
        <v>0.2</v>
      </c>
      <c r="H968" s="912">
        <v>0.2</v>
      </c>
      <c r="I968" s="912">
        <v>0.3</v>
      </c>
      <c r="J968" s="912">
        <v>0.7</v>
      </c>
      <c r="K968" s="912">
        <v>0.8</v>
      </c>
      <c r="L968" s="912">
        <v>0.2</v>
      </c>
      <c r="M968" s="912" t="s">
        <v>449</v>
      </c>
      <c r="N968" s="912" t="s">
        <v>449</v>
      </c>
      <c r="O968" s="914" t="s">
        <v>449</v>
      </c>
      <c r="P968" s="914" t="s">
        <v>449</v>
      </c>
      <c r="Q968" s="613">
        <v>0.27</v>
      </c>
    </row>
    <row r="969" customHeight="1" spans="1:17">
      <c r="A969" s="610">
        <v>45499</v>
      </c>
      <c r="B969" s="610">
        <v>45505</v>
      </c>
      <c r="C969" s="73" t="s">
        <v>488</v>
      </c>
      <c r="D969" s="912">
        <v>9.55</v>
      </c>
      <c r="E969" s="699">
        <v>9.7</v>
      </c>
      <c r="F969" s="912">
        <v>9.7</v>
      </c>
      <c r="G969" s="912">
        <v>9.7</v>
      </c>
      <c r="H969" s="912">
        <v>9.8</v>
      </c>
      <c r="I969" s="699">
        <v>9.7</v>
      </c>
      <c r="J969" s="699">
        <v>10.1</v>
      </c>
      <c r="K969" s="912">
        <v>9.8</v>
      </c>
      <c r="L969" s="912">
        <v>9.8</v>
      </c>
      <c r="M969" s="912">
        <v>10.1</v>
      </c>
      <c r="N969" s="912">
        <v>10</v>
      </c>
      <c r="O969" s="912">
        <v>10.7</v>
      </c>
      <c r="P969" s="912">
        <v>10.25</v>
      </c>
      <c r="Q969" s="613">
        <v>9.92</v>
      </c>
    </row>
    <row r="970" customHeight="1" spans="1:17">
      <c r="A970" s="610">
        <v>45499</v>
      </c>
      <c r="B970" s="610">
        <v>45505</v>
      </c>
      <c r="C970" s="73" t="s">
        <v>489</v>
      </c>
      <c r="D970" s="912">
        <v>9.65</v>
      </c>
      <c r="E970" s="699">
        <v>9.9</v>
      </c>
      <c r="F970" s="912">
        <v>9.9</v>
      </c>
      <c r="G970" s="912">
        <v>9.8</v>
      </c>
      <c r="H970" s="912">
        <v>9.9</v>
      </c>
      <c r="I970" s="699">
        <v>9.9</v>
      </c>
      <c r="J970" s="699">
        <v>10.4</v>
      </c>
      <c r="K970" s="912">
        <v>10</v>
      </c>
      <c r="L970" s="912">
        <v>10.1</v>
      </c>
      <c r="M970" s="912">
        <v>10.4</v>
      </c>
      <c r="N970" s="912">
        <v>10.2</v>
      </c>
      <c r="O970" s="912">
        <v>10.95</v>
      </c>
      <c r="P970" s="924">
        <v>10.5</v>
      </c>
      <c r="Q970" s="613">
        <v>10.12</v>
      </c>
    </row>
    <row r="971" customHeight="1" spans="1:17">
      <c r="A971" s="610">
        <v>45499</v>
      </c>
      <c r="B971" s="610">
        <v>45505</v>
      </c>
      <c r="C971" s="73" t="s">
        <v>490</v>
      </c>
      <c r="D971" s="912">
        <v>9.65</v>
      </c>
      <c r="E971" s="699">
        <v>10</v>
      </c>
      <c r="F971" s="912">
        <v>10</v>
      </c>
      <c r="G971" s="912">
        <v>9.9</v>
      </c>
      <c r="H971" s="912">
        <v>10.1</v>
      </c>
      <c r="I971" s="699">
        <v>10</v>
      </c>
      <c r="J971" s="699">
        <v>10.5</v>
      </c>
      <c r="K971" s="912">
        <v>10.3</v>
      </c>
      <c r="L971" s="912">
        <v>10.3</v>
      </c>
      <c r="M971" s="912">
        <v>10.5</v>
      </c>
      <c r="N971" s="912">
        <v>10.4</v>
      </c>
      <c r="O971" s="912">
        <v>11.1</v>
      </c>
      <c r="P971" s="912">
        <v>10.7</v>
      </c>
      <c r="Q971" s="613">
        <v>10.27</v>
      </c>
    </row>
    <row r="972" customHeight="1" spans="1:17">
      <c r="A972" s="610">
        <v>45499</v>
      </c>
      <c r="B972" s="610">
        <v>45505</v>
      </c>
      <c r="C972" s="73" t="s">
        <v>491</v>
      </c>
      <c r="D972" s="912">
        <v>9.9</v>
      </c>
      <c r="E972" s="912">
        <v>10.1</v>
      </c>
      <c r="F972" s="912" t="s">
        <v>494</v>
      </c>
      <c r="G972" s="912">
        <v>10</v>
      </c>
      <c r="H972" s="912">
        <v>10.2</v>
      </c>
      <c r="I972" s="699">
        <v>10.2</v>
      </c>
      <c r="J972" s="699">
        <v>10.7</v>
      </c>
      <c r="K972" s="912">
        <v>10.4</v>
      </c>
      <c r="L972" s="912">
        <v>10.4</v>
      </c>
      <c r="M972" s="912" t="s">
        <v>494</v>
      </c>
      <c r="N972" s="912" t="s">
        <v>494</v>
      </c>
      <c r="O972" s="914" t="s">
        <v>494</v>
      </c>
      <c r="P972" s="914" t="s">
        <v>494</v>
      </c>
      <c r="Q972" s="613">
        <v>10.24</v>
      </c>
    </row>
    <row r="973" customHeight="1" spans="1:17">
      <c r="A973" s="610">
        <v>45499</v>
      </c>
      <c r="B973" s="610">
        <v>45505</v>
      </c>
      <c r="C973" s="73" t="s">
        <v>492</v>
      </c>
      <c r="D973" s="912">
        <v>0.1</v>
      </c>
      <c r="E973" s="912">
        <v>0.3</v>
      </c>
      <c r="F973" s="912">
        <v>0.3</v>
      </c>
      <c r="G973" s="912">
        <v>0.2</v>
      </c>
      <c r="H973" s="912">
        <v>0.3</v>
      </c>
      <c r="I973" s="912">
        <v>0.3</v>
      </c>
      <c r="J973" s="912">
        <v>0.4</v>
      </c>
      <c r="K973" s="912">
        <v>0.5</v>
      </c>
      <c r="L973" s="912">
        <v>0.5</v>
      </c>
      <c r="M973" s="912">
        <v>0.4</v>
      </c>
      <c r="N973" s="912">
        <v>0.4</v>
      </c>
      <c r="O973" s="914">
        <v>0.4</v>
      </c>
      <c r="P973" s="914">
        <v>0.45</v>
      </c>
      <c r="Q973" s="860">
        <v>0.35</v>
      </c>
    </row>
    <row r="974" customHeight="1" spans="1:17">
      <c r="A974" s="610">
        <v>45499</v>
      </c>
      <c r="B974" s="610">
        <v>45505</v>
      </c>
      <c r="C974" s="73" t="s">
        <v>493</v>
      </c>
      <c r="D974" s="912">
        <v>0.3</v>
      </c>
      <c r="E974" s="912">
        <v>0.4</v>
      </c>
      <c r="F974" s="912" t="s">
        <v>449</v>
      </c>
      <c r="G974" s="912">
        <v>0.3</v>
      </c>
      <c r="H974" s="912">
        <v>0.4</v>
      </c>
      <c r="I974" s="912">
        <v>0.5</v>
      </c>
      <c r="J974" s="912">
        <v>0.6</v>
      </c>
      <c r="K974" s="912">
        <v>0.6</v>
      </c>
      <c r="L974" s="912">
        <v>0.6</v>
      </c>
      <c r="M974" s="912" t="s">
        <v>449</v>
      </c>
      <c r="N974" s="912" t="s">
        <v>449</v>
      </c>
      <c r="O974" s="914" t="s">
        <v>449</v>
      </c>
      <c r="P974" s="914" t="s">
        <v>449</v>
      </c>
      <c r="Q974" s="613">
        <v>0.32</v>
      </c>
    </row>
    <row r="975" s="135" customFormat="1" customHeight="1" spans="1:17">
      <c r="A975" s="543">
        <v>45506</v>
      </c>
      <c r="B975" s="543">
        <v>45512</v>
      </c>
      <c r="C975" s="73" t="s">
        <v>488</v>
      </c>
      <c r="D975" s="613">
        <v>10</v>
      </c>
      <c r="E975" s="613">
        <v>10.15</v>
      </c>
      <c r="F975" s="613">
        <v>10.2</v>
      </c>
      <c r="G975" s="613">
        <v>10.15</v>
      </c>
      <c r="H975" s="613">
        <v>10.3</v>
      </c>
      <c r="I975" s="613">
        <v>10.1</v>
      </c>
      <c r="J975" s="924">
        <v>10.4</v>
      </c>
      <c r="K975" s="613">
        <v>10.15</v>
      </c>
      <c r="L975" s="613">
        <v>10.25</v>
      </c>
      <c r="M975" s="613">
        <v>10.5</v>
      </c>
      <c r="N975" s="613">
        <v>10.2</v>
      </c>
      <c r="O975" s="924">
        <v>11.2</v>
      </c>
      <c r="P975" s="924">
        <v>10.6</v>
      </c>
      <c r="Q975" s="613">
        <v>10.32</v>
      </c>
    </row>
    <row r="976" s="135" customFormat="1" customHeight="1" spans="1:17">
      <c r="A976" s="543">
        <v>45506</v>
      </c>
      <c r="B976" s="543">
        <v>45512</v>
      </c>
      <c r="C976" s="73" t="s">
        <v>489</v>
      </c>
      <c r="D976" s="613">
        <v>10</v>
      </c>
      <c r="E976" s="613">
        <v>10.35</v>
      </c>
      <c r="F976" s="613">
        <v>10.3</v>
      </c>
      <c r="G976" s="613">
        <v>10.25</v>
      </c>
      <c r="H976" s="613">
        <v>10.5</v>
      </c>
      <c r="I976" s="613">
        <v>10.4</v>
      </c>
      <c r="J976" s="924">
        <v>10.7</v>
      </c>
      <c r="K976" s="613">
        <v>10.5</v>
      </c>
      <c r="L976" s="613">
        <v>10.5</v>
      </c>
      <c r="M976" s="613">
        <v>10.8</v>
      </c>
      <c r="N976" s="613">
        <v>10.5</v>
      </c>
      <c r="O976" s="924">
        <v>11.5</v>
      </c>
      <c r="P976" s="924">
        <v>10.9</v>
      </c>
      <c r="Q976" s="613">
        <v>10.55</v>
      </c>
    </row>
    <row r="977" s="135" customFormat="1" customHeight="1" spans="1:17">
      <c r="A977" s="543">
        <v>45506</v>
      </c>
      <c r="B977" s="543">
        <v>45512</v>
      </c>
      <c r="C977" s="73" t="s">
        <v>490</v>
      </c>
      <c r="D977" s="613">
        <v>10.1</v>
      </c>
      <c r="E977" s="613">
        <v>10.35</v>
      </c>
      <c r="F977" s="613">
        <v>10.4</v>
      </c>
      <c r="G977" s="613">
        <v>10.3</v>
      </c>
      <c r="H977" s="613">
        <v>10.6</v>
      </c>
      <c r="I977" s="613">
        <v>10.4</v>
      </c>
      <c r="J977" s="924">
        <v>10.8</v>
      </c>
      <c r="K977" s="613">
        <v>10.8</v>
      </c>
      <c r="L977" s="613">
        <v>10.6</v>
      </c>
      <c r="M977" s="613">
        <v>10.8</v>
      </c>
      <c r="N977" s="613">
        <v>10.5</v>
      </c>
      <c r="O977" s="924">
        <v>11.7</v>
      </c>
      <c r="P977" s="924">
        <v>11.1</v>
      </c>
      <c r="Q977" s="613">
        <v>10.65</v>
      </c>
    </row>
    <row r="978" s="135" customFormat="1" customHeight="1" spans="1:17">
      <c r="A978" s="543">
        <v>45506</v>
      </c>
      <c r="B978" s="543">
        <v>45512</v>
      </c>
      <c r="C978" s="73" t="s">
        <v>491</v>
      </c>
      <c r="D978" s="613">
        <v>10.7</v>
      </c>
      <c r="E978" s="613">
        <v>10.5</v>
      </c>
      <c r="F978" s="613" t="s">
        <v>494</v>
      </c>
      <c r="G978" s="613">
        <v>10.4</v>
      </c>
      <c r="H978" s="613">
        <v>10.7</v>
      </c>
      <c r="I978" s="613">
        <v>10.6</v>
      </c>
      <c r="J978" s="924">
        <v>11</v>
      </c>
      <c r="K978" s="613">
        <v>10.9</v>
      </c>
      <c r="L978" s="613">
        <v>10.8</v>
      </c>
      <c r="M978" s="613" t="s">
        <v>494</v>
      </c>
      <c r="N978" s="613" t="s">
        <v>494</v>
      </c>
      <c r="O978" s="924" t="s">
        <v>494</v>
      </c>
      <c r="P978" s="924" t="s">
        <v>494</v>
      </c>
      <c r="Q978" s="613">
        <v>10.7</v>
      </c>
    </row>
    <row r="979" s="135" customFormat="1" customHeight="1" spans="1:17">
      <c r="A979" s="543">
        <v>45506</v>
      </c>
      <c r="B979" s="543">
        <v>45512</v>
      </c>
      <c r="C979" s="73" t="s">
        <v>492</v>
      </c>
      <c r="D979" s="613">
        <v>0.1</v>
      </c>
      <c r="E979" s="613">
        <v>0.2</v>
      </c>
      <c r="F979" s="613">
        <v>0.2</v>
      </c>
      <c r="G979" s="613">
        <v>0.15</v>
      </c>
      <c r="H979" s="613">
        <v>0.3</v>
      </c>
      <c r="I979" s="613">
        <v>0.3</v>
      </c>
      <c r="J979" s="613">
        <v>0.4</v>
      </c>
      <c r="K979" s="613">
        <v>0.65</v>
      </c>
      <c r="L979" s="613">
        <v>0.35</v>
      </c>
      <c r="M979" s="613">
        <v>0.3</v>
      </c>
      <c r="N979" s="613">
        <v>0.3</v>
      </c>
      <c r="O979" s="613">
        <v>0.5</v>
      </c>
      <c r="P979" s="613">
        <v>0.5</v>
      </c>
      <c r="Q979" s="513">
        <v>0.33</v>
      </c>
    </row>
    <row r="980" s="135" customFormat="1" customHeight="1" spans="1:17">
      <c r="A980" s="543">
        <v>45506</v>
      </c>
      <c r="B980" s="543">
        <v>45512</v>
      </c>
      <c r="C980" s="73" t="s">
        <v>493</v>
      </c>
      <c r="D980" s="613">
        <v>0.7</v>
      </c>
      <c r="E980" s="613">
        <v>0.35</v>
      </c>
      <c r="F980" s="613" t="s">
        <v>449</v>
      </c>
      <c r="G980" s="613">
        <v>0.25</v>
      </c>
      <c r="H980" s="613">
        <v>0.4</v>
      </c>
      <c r="I980" s="613">
        <v>0.5</v>
      </c>
      <c r="J980" s="613">
        <v>0.6</v>
      </c>
      <c r="K980" s="613">
        <v>0.75</v>
      </c>
      <c r="L980" s="613">
        <v>0.55</v>
      </c>
      <c r="M980" s="613" t="s">
        <v>449</v>
      </c>
      <c r="N980" s="613" t="s">
        <v>449</v>
      </c>
      <c r="O980" s="924" t="s">
        <v>449</v>
      </c>
      <c r="P980" s="924" t="s">
        <v>449</v>
      </c>
      <c r="Q980" s="613">
        <v>0.38</v>
      </c>
    </row>
    <row r="981" s="135" customFormat="1" customHeight="1" spans="1:17">
      <c r="A981" s="543">
        <v>45513</v>
      </c>
      <c r="B981" s="543">
        <v>45519</v>
      </c>
      <c r="C981" s="73" t="s">
        <v>488</v>
      </c>
      <c r="D981" s="613">
        <v>10.6</v>
      </c>
      <c r="E981" s="613">
        <v>10.65</v>
      </c>
      <c r="F981" s="613">
        <v>10.5</v>
      </c>
      <c r="G981" s="613">
        <v>10.6</v>
      </c>
      <c r="H981" s="613">
        <v>10.8</v>
      </c>
      <c r="I981" s="613">
        <v>10.7</v>
      </c>
      <c r="J981" s="924">
        <v>10.65</v>
      </c>
      <c r="K981" s="613">
        <v>10.35</v>
      </c>
      <c r="L981" s="613">
        <v>10.25</v>
      </c>
      <c r="M981" s="613">
        <v>10.4</v>
      </c>
      <c r="N981" s="613">
        <v>10.4</v>
      </c>
      <c r="O981" s="924">
        <v>11.05</v>
      </c>
      <c r="P981" s="924">
        <v>10.4</v>
      </c>
      <c r="Q981" s="613">
        <v>10.57</v>
      </c>
    </row>
    <row r="982" s="135" customFormat="1" customHeight="1" spans="1:17">
      <c r="A982" s="543">
        <v>45513</v>
      </c>
      <c r="B982" s="543">
        <v>45519</v>
      </c>
      <c r="C982" s="73" t="s">
        <v>489</v>
      </c>
      <c r="D982" s="613">
        <v>10.6</v>
      </c>
      <c r="E982" s="613">
        <v>10.65</v>
      </c>
      <c r="F982" s="613">
        <v>10.6</v>
      </c>
      <c r="G982" s="613">
        <v>10.6</v>
      </c>
      <c r="H982" s="613">
        <v>10.8</v>
      </c>
      <c r="I982" s="613">
        <v>10.75</v>
      </c>
      <c r="J982" s="924">
        <v>10.9</v>
      </c>
      <c r="K982" s="613">
        <v>10.8</v>
      </c>
      <c r="L982" s="613">
        <v>10.5</v>
      </c>
      <c r="M982" s="613">
        <v>10.7</v>
      </c>
      <c r="N982" s="613">
        <v>10.7</v>
      </c>
      <c r="O982" s="924">
        <v>11.2</v>
      </c>
      <c r="P982" s="924">
        <v>10.55</v>
      </c>
      <c r="Q982" s="613">
        <v>10.72</v>
      </c>
    </row>
    <row r="983" s="135" customFormat="1" customHeight="1" spans="1:17">
      <c r="A983" s="543">
        <v>45513</v>
      </c>
      <c r="B983" s="543">
        <v>45519</v>
      </c>
      <c r="C983" s="73" t="s">
        <v>490</v>
      </c>
      <c r="D983" s="613">
        <v>11</v>
      </c>
      <c r="E983" s="613">
        <v>10.7</v>
      </c>
      <c r="F983" s="613">
        <v>10.7</v>
      </c>
      <c r="G983" s="613">
        <v>10.65</v>
      </c>
      <c r="H983" s="613">
        <v>10.9</v>
      </c>
      <c r="I983" s="613">
        <v>10.85</v>
      </c>
      <c r="J983" s="924">
        <v>11.05</v>
      </c>
      <c r="K983" s="613">
        <v>11</v>
      </c>
      <c r="L983" s="613">
        <v>10.6</v>
      </c>
      <c r="M983" s="613">
        <v>10.7</v>
      </c>
      <c r="N983" s="613">
        <v>10.7</v>
      </c>
      <c r="O983" s="924">
        <v>11.45</v>
      </c>
      <c r="P983" s="924">
        <v>10.8</v>
      </c>
      <c r="Q983" s="613">
        <v>10.85</v>
      </c>
    </row>
    <row r="984" s="135" customFormat="1" customHeight="1" spans="1:17">
      <c r="A984" s="543">
        <v>45513</v>
      </c>
      <c r="B984" s="543">
        <v>45519</v>
      </c>
      <c r="C984" s="73" t="s">
        <v>491</v>
      </c>
      <c r="D984" s="613">
        <v>11</v>
      </c>
      <c r="E984" s="613">
        <v>10.8</v>
      </c>
      <c r="F984" s="613" t="s">
        <v>494</v>
      </c>
      <c r="G984" s="613">
        <v>10.8</v>
      </c>
      <c r="H984" s="613">
        <v>11</v>
      </c>
      <c r="I984" s="613">
        <v>10.9</v>
      </c>
      <c r="J984" s="924">
        <v>11.25</v>
      </c>
      <c r="K984" s="613">
        <v>11.1</v>
      </c>
      <c r="L984" s="613">
        <v>10.8</v>
      </c>
      <c r="M984" s="613" t="s">
        <v>494</v>
      </c>
      <c r="N984" s="613" t="s">
        <v>494</v>
      </c>
      <c r="O984" s="924" t="s">
        <v>494</v>
      </c>
      <c r="P984" s="924" t="s">
        <v>494</v>
      </c>
      <c r="Q984" s="613">
        <v>10.96</v>
      </c>
    </row>
    <row r="985" s="135" customFormat="1" customHeight="1" spans="1:17">
      <c r="A985" s="543">
        <v>45513</v>
      </c>
      <c r="B985" s="543">
        <v>45519</v>
      </c>
      <c r="C985" s="73" t="s">
        <v>492</v>
      </c>
      <c r="D985" s="613">
        <v>0.4</v>
      </c>
      <c r="E985" s="613">
        <v>0.05</v>
      </c>
      <c r="F985" s="613">
        <v>0.2</v>
      </c>
      <c r="G985" s="613">
        <v>0.05</v>
      </c>
      <c r="H985" s="613">
        <v>0.1</v>
      </c>
      <c r="I985" s="613">
        <v>0.15</v>
      </c>
      <c r="J985" s="613">
        <v>0.4</v>
      </c>
      <c r="K985" s="613">
        <v>0.65</v>
      </c>
      <c r="L985" s="613">
        <v>0.35</v>
      </c>
      <c r="M985" s="613">
        <v>0.3</v>
      </c>
      <c r="N985" s="613">
        <v>0.3</v>
      </c>
      <c r="O985" s="613">
        <v>0.4</v>
      </c>
      <c r="P985" s="613">
        <v>0.4</v>
      </c>
      <c r="Q985" s="513">
        <v>0.28</v>
      </c>
    </row>
    <row r="986" s="135" customFormat="1" customHeight="1" spans="1:17">
      <c r="A986" s="543">
        <v>45513</v>
      </c>
      <c r="B986" s="543">
        <v>45519</v>
      </c>
      <c r="C986" s="73" t="s">
        <v>493</v>
      </c>
      <c r="D986" s="613">
        <v>0.4</v>
      </c>
      <c r="E986" s="613">
        <v>0.15</v>
      </c>
      <c r="F986" s="613" t="s">
        <v>449</v>
      </c>
      <c r="G986" s="613">
        <v>0.2</v>
      </c>
      <c r="H986" s="613">
        <v>0.2</v>
      </c>
      <c r="I986" s="613">
        <v>0.2</v>
      </c>
      <c r="J986" s="613">
        <v>0.6</v>
      </c>
      <c r="K986" s="613">
        <v>0.75</v>
      </c>
      <c r="L986" s="613">
        <v>0.55</v>
      </c>
      <c r="M986" s="613" t="s">
        <v>449</v>
      </c>
      <c r="N986" s="613" t="s">
        <v>449</v>
      </c>
      <c r="O986" s="924" t="s">
        <v>449</v>
      </c>
      <c r="P986" s="924" t="s">
        <v>449</v>
      </c>
      <c r="Q986" s="613">
        <v>0.39</v>
      </c>
    </row>
    <row r="987" s="135" customFormat="1" customHeight="1" spans="1:17">
      <c r="A987" s="543">
        <v>45520</v>
      </c>
      <c r="B987" s="543">
        <v>45526</v>
      </c>
      <c r="C987" s="73" t="s">
        <v>488</v>
      </c>
      <c r="D987" s="613">
        <v>10.1</v>
      </c>
      <c r="E987" s="613">
        <v>10.2</v>
      </c>
      <c r="F987" s="613">
        <v>10.2</v>
      </c>
      <c r="G987" s="613">
        <v>10.25</v>
      </c>
      <c r="H987" s="613">
        <v>10.35</v>
      </c>
      <c r="I987" s="613">
        <v>10.3</v>
      </c>
      <c r="J987" s="924">
        <v>10.2</v>
      </c>
      <c r="K987" s="613">
        <v>9.75</v>
      </c>
      <c r="L987" s="613">
        <v>9.8</v>
      </c>
      <c r="M987" s="613">
        <v>10</v>
      </c>
      <c r="N987" s="613">
        <v>10.2</v>
      </c>
      <c r="O987" s="924">
        <v>10.45</v>
      </c>
      <c r="P987" s="924">
        <v>10</v>
      </c>
      <c r="Q987" s="613">
        <v>10.14</v>
      </c>
    </row>
    <row r="988" s="135" customFormat="1" customHeight="1" spans="1:17">
      <c r="A988" s="543">
        <v>45520</v>
      </c>
      <c r="B988" s="543">
        <v>45526</v>
      </c>
      <c r="C988" s="73" t="s">
        <v>489</v>
      </c>
      <c r="D988" s="613">
        <v>10.1</v>
      </c>
      <c r="E988" s="613">
        <v>10.2</v>
      </c>
      <c r="F988" s="613">
        <v>10.3</v>
      </c>
      <c r="G988" s="613">
        <v>10.15</v>
      </c>
      <c r="H988" s="613">
        <v>10.4</v>
      </c>
      <c r="I988" s="613">
        <v>10.4</v>
      </c>
      <c r="J988" s="924">
        <v>10.35</v>
      </c>
      <c r="K988" s="613">
        <v>10.5</v>
      </c>
      <c r="L988" s="613">
        <v>10.05</v>
      </c>
      <c r="M988" s="613">
        <v>10.3</v>
      </c>
      <c r="N988" s="613">
        <v>10.4</v>
      </c>
      <c r="O988" s="924">
        <v>10.55</v>
      </c>
      <c r="P988" s="924">
        <v>10.1</v>
      </c>
      <c r="Q988" s="613">
        <v>10.29</v>
      </c>
    </row>
    <row r="989" s="135" customFormat="1" customHeight="1" spans="1:17">
      <c r="A989" s="543">
        <v>45520</v>
      </c>
      <c r="B989" s="543">
        <v>45526</v>
      </c>
      <c r="C989" s="73" t="s">
        <v>490</v>
      </c>
      <c r="D989" s="613">
        <v>10.3</v>
      </c>
      <c r="E989" s="613">
        <v>10.3</v>
      </c>
      <c r="F989" s="613">
        <v>10.4</v>
      </c>
      <c r="G989" s="613">
        <v>10.25</v>
      </c>
      <c r="H989" s="613">
        <v>10.5</v>
      </c>
      <c r="I989" s="613">
        <v>10.5</v>
      </c>
      <c r="J989" s="924">
        <v>10.6</v>
      </c>
      <c r="K989" s="613">
        <v>10.65</v>
      </c>
      <c r="L989" s="613">
        <v>10.15</v>
      </c>
      <c r="M989" s="613">
        <v>10.3</v>
      </c>
      <c r="N989" s="613">
        <v>10.4</v>
      </c>
      <c r="O989" s="924">
        <v>10.75</v>
      </c>
      <c r="P989" s="924">
        <v>10.3</v>
      </c>
      <c r="Q989" s="613">
        <v>10.42</v>
      </c>
    </row>
    <row r="990" s="135" customFormat="1" customHeight="1" spans="1:17">
      <c r="A990" s="543">
        <v>45520</v>
      </c>
      <c r="B990" s="543">
        <v>45526</v>
      </c>
      <c r="C990" s="73" t="s">
        <v>491</v>
      </c>
      <c r="D990" s="613">
        <v>10.5</v>
      </c>
      <c r="E990" s="613">
        <v>10.4</v>
      </c>
      <c r="F990" s="613" t="s">
        <v>494</v>
      </c>
      <c r="G990" s="613">
        <v>10.5</v>
      </c>
      <c r="H990" s="613">
        <v>10.6</v>
      </c>
      <c r="I990" s="613">
        <v>10.6</v>
      </c>
      <c r="J990" s="924">
        <v>10.7</v>
      </c>
      <c r="K990" s="613">
        <v>10.85</v>
      </c>
      <c r="L990" s="613">
        <v>10.35</v>
      </c>
      <c r="M990" s="613" t="s">
        <v>494</v>
      </c>
      <c r="N990" s="613" t="s">
        <v>494</v>
      </c>
      <c r="O990" s="924" t="s">
        <v>494</v>
      </c>
      <c r="P990" s="924" t="s">
        <v>494</v>
      </c>
      <c r="Q990" s="613">
        <v>10.56</v>
      </c>
    </row>
    <row r="991" s="135" customFormat="1" customHeight="1" spans="1:17">
      <c r="A991" s="543">
        <v>45520</v>
      </c>
      <c r="B991" s="543">
        <v>45526</v>
      </c>
      <c r="C991" s="73" t="s">
        <v>492</v>
      </c>
      <c r="D991" s="613">
        <v>0.2</v>
      </c>
      <c r="E991" s="613">
        <v>0.1</v>
      </c>
      <c r="F991" s="613">
        <v>0.2</v>
      </c>
      <c r="G991" s="613">
        <v>0</v>
      </c>
      <c r="H991" s="613">
        <v>0.15</v>
      </c>
      <c r="I991" s="613">
        <v>0.2</v>
      </c>
      <c r="J991" s="613">
        <v>0.4</v>
      </c>
      <c r="K991" s="613">
        <v>0.9</v>
      </c>
      <c r="L991" s="613">
        <v>0.35</v>
      </c>
      <c r="M991" s="613">
        <v>0.3</v>
      </c>
      <c r="N991" s="613">
        <v>0.2</v>
      </c>
      <c r="O991" s="613">
        <v>0.3</v>
      </c>
      <c r="P991" s="613">
        <v>0.3</v>
      </c>
      <c r="Q991" s="513">
        <v>0.28</v>
      </c>
    </row>
    <row r="992" s="135" customFormat="1" customHeight="1" spans="1:17">
      <c r="A992" s="543">
        <v>45520</v>
      </c>
      <c r="B992" s="543">
        <v>45526</v>
      </c>
      <c r="C992" s="73" t="s">
        <v>493</v>
      </c>
      <c r="D992" s="613">
        <v>0.4</v>
      </c>
      <c r="E992" s="613">
        <v>0.2</v>
      </c>
      <c r="F992" s="613" t="s">
        <v>449</v>
      </c>
      <c r="G992" s="613">
        <v>0.25</v>
      </c>
      <c r="H992" s="613">
        <v>0.25</v>
      </c>
      <c r="I992" s="613">
        <v>0.3</v>
      </c>
      <c r="J992" s="613">
        <v>0.5</v>
      </c>
      <c r="K992" s="613">
        <v>1.1</v>
      </c>
      <c r="L992" s="613">
        <v>0.55</v>
      </c>
      <c r="M992" s="613" t="s">
        <v>449</v>
      </c>
      <c r="N992" s="613" t="s">
        <v>449</v>
      </c>
      <c r="O992" s="924" t="s">
        <v>449</v>
      </c>
      <c r="P992" s="924" t="s">
        <v>449</v>
      </c>
      <c r="Q992" s="613">
        <v>0.42</v>
      </c>
    </row>
    <row r="993" s="135" customFormat="1" customHeight="1" spans="1:17">
      <c r="A993" s="610">
        <v>45527</v>
      </c>
      <c r="B993" s="610">
        <v>45533</v>
      </c>
      <c r="C993" s="73" t="s">
        <v>488</v>
      </c>
      <c r="D993" s="613">
        <v>9.75</v>
      </c>
      <c r="E993" s="613">
        <v>9.65</v>
      </c>
      <c r="F993" s="613">
        <v>9.5</v>
      </c>
      <c r="G993" s="613">
        <v>9.7</v>
      </c>
      <c r="H993" s="613">
        <v>9.8</v>
      </c>
      <c r="I993" s="613">
        <v>9.75</v>
      </c>
      <c r="J993" s="924">
        <v>9.75</v>
      </c>
      <c r="K993" s="613">
        <v>9.45</v>
      </c>
      <c r="L993" s="613">
        <v>9.4</v>
      </c>
      <c r="M993" s="613">
        <v>9.6</v>
      </c>
      <c r="N993" s="613">
        <v>9.6</v>
      </c>
      <c r="O993" s="924">
        <v>10.05</v>
      </c>
      <c r="P993" s="924">
        <v>9.55</v>
      </c>
      <c r="Q993" s="613">
        <v>9.66</v>
      </c>
    </row>
    <row r="994" s="135" customFormat="1" customHeight="1" spans="1:17">
      <c r="A994" s="610">
        <v>45527</v>
      </c>
      <c r="B994" s="610">
        <v>45533</v>
      </c>
      <c r="C994" s="73" t="s">
        <v>489</v>
      </c>
      <c r="D994" s="613">
        <v>9.85</v>
      </c>
      <c r="E994" s="613">
        <v>9.9</v>
      </c>
      <c r="F994" s="613">
        <v>9.6</v>
      </c>
      <c r="G994" s="613">
        <v>9.75</v>
      </c>
      <c r="H994" s="613">
        <v>9.9</v>
      </c>
      <c r="I994" s="613">
        <v>9.95</v>
      </c>
      <c r="J994" s="924">
        <v>9.95</v>
      </c>
      <c r="K994" s="613">
        <v>10.1</v>
      </c>
      <c r="L994" s="613">
        <v>9.7</v>
      </c>
      <c r="M994" s="613">
        <v>9.8</v>
      </c>
      <c r="N994" s="613">
        <v>9.8</v>
      </c>
      <c r="O994" s="924">
        <v>10.2</v>
      </c>
      <c r="P994" s="924">
        <v>9.7</v>
      </c>
      <c r="Q994" s="613">
        <v>9.86</v>
      </c>
    </row>
    <row r="995" s="135" customFormat="1" customHeight="1" spans="1:17">
      <c r="A995" s="610">
        <v>45527</v>
      </c>
      <c r="B995" s="610">
        <v>45533</v>
      </c>
      <c r="C995" s="73" t="s">
        <v>490</v>
      </c>
      <c r="D995" s="613">
        <v>9.95</v>
      </c>
      <c r="E995" s="613">
        <v>10</v>
      </c>
      <c r="F995" s="613">
        <v>9.7</v>
      </c>
      <c r="G995" s="613">
        <v>9.85</v>
      </c>
      <c r="H995" s="613">
        <v>10</v>
      </c>
      <c r="I995" s="613">
        <v>10</v>
      </c>
      <c r="J995" s="924">
        <v>10.15</v>
      </c>
      <c r="K995" s="613">
        <v>10.35</v>
      </c>
      <c r="L995" s="613">
        <v>9.8</v>
      </c>
      <c r="M995" s="613">
        <v>9.8</v>
      </c>
      <c r="N995" s="613">
        <v>9.8</v>
      </c>
      <c r="O995" s="924">
        <v>10.4</v>
      </c>
      <c r="P995" s="924">
        <v>9.85</v>
      </c>
      <c r="Q995" s="613">
        <v>9.97</v>
      </c>
    </row>
    <row r="996" s="135" customFormat="1" customHeight="1" spans="1:17">
      <c r="A996" s="610">
        <v>45527</v>
      </c>
      <c r="B996" s="610">
        <v>45533</v>
      </c>
      <c r="C996" s="73" t="s">
        <v>491</v>
      </c>
      <c r="D996" s="613">
        <v>10</v>
      </c>
      <c r="E996" s="613">
        <v>10</v>
      </c>
      <c r="F996" s="613" t="s">
        <v>494</v>
      </c>
      <c r="G996" s="613">
        <v>9.9</v>
      </c>
      <c r="H996" s="613">
        <v>10.1</v>
      </c>
      <c r="I996" s="613">
        <v>10.1</v>
      </c>
      <c r="J996" s="924">
        <v>10.3</v>
      </c>
      <c r="K996" s="613">
        <v>10.5</v>
      </c>
      <c r="L996" s="613">
        <v>9.95</v>
      </c>
      <c r="M996" s="613" t="s">
        <v>494</v>
      </c>
      <c r="N996" s="613" t="s">
        <v>494</v>
      </c>
      <c r="O996" s="924" t="s">
        <v>494</v>
      </c>
      <c r="P996" s="924" t="s">
        <v>494</v>
      </c>
      <c r="Q996" s="613">
        <v>10.11</v>
      </c>
    </row>
    <row r="997" s="135" customFormat="1" customHeight="1" spans="1:17">
      <c r="A997" s="610">
        <v>45527</v>
      </c>
      <c r="B997" s="610">
        <v>45533</v>
      </c>
      <c r="C997" s="73" t="s">
        <v>492</v>
      </c>
      <c r="D997" s="613">
        <v>0.2</v>
      </c>
      <c r="E997" s="613">
        <v>0.35</v>
      </c>
      <c r="F997" s="613">
        <v>0.2</v>
      </c>
      <c r="G997" s="613">
        <v>0.15</v>
      </c>
      <c r="H997" s="613">
        <v>0.2</v>
      </c>
      <c r="I997" s="613">
        <v>0.25</v>
      </c>
      <c r="J997" s="613">
        <v>0.4</v>
      </c>
      <c r="K997" s="613">
        <v>0.9</v>
      </c>
      <c r="L997" s="613">
        <v>0.4</v>
      </c>
      <c r="M997" s="613">
        <v>0.2</v>
      </c>
      <c r="N997" s="613">
        <v>0.2</v>
      </c>
      <c r="O997" s="613">
        <v>0.35</v>
      </c>
      <c r="P997" s="613">
        <v>0.35</v>
      </c>
      <c r="Q997" s="513">
        <v>0.31</v>
      </c>
    </row>
    <row r="998" s="135" customFormat="1" customHeight="1" spans="1:17">
      <c r="A998" s="610">
        <v>45527</v>
      </c>
      <c r="B998" s="610">
        <v>45533</v>
      </c>
      <c r="C998" s="73" t="s">
        <v>493</v>
      </c>
      <c r="D998" s="613">
        <v>0.25</v>
      </c>
      <c r="E998" s="613">
        <v>0.35</v>
      </c>
      <c r="F998" s="613" t="s">
        <v>449</v>
      </c>
      <c r="G998" s="613">
        <v>0.2</v>
      </c>
      <c r="H998" s="613">
        <v>0.3</v>
      </c>
      <c r="I998" s="613">
        <v>0.35</v>
      </c>
      <c r="J998" s="613">
        <v>0.55</v>
      </c>
      <c r="K998" s="613">
        <v>1.05</v>
      </c>
      <c r="L998" s="613">
        <v>0.55</v>
      </c>
      <c r="M998" s="613" t="s">
        <v>449</v>
      </c>
      <c r="N998" s="613" t="s">
        <v>449</v>
      </c>
      <c r="O998" s="924" t="s">
        <v>449</v>
      </c>
      <c r="P998" s="924" t="s">
        <v>449</v>
      </c>
      <c r="Q998" s="613">
        <v>0.45</v>
      </c>
    </row>
    <row r="999" s="135" customFormat="1" customHeight="1" spans="1:17">
      <c r="A999" s="610">
        <v>45534</v>
      </c>
      <c r="B999" s="610">
        <v>45540</v>
      </c>
      <c r="C999" s="73" t="s">
        <v>488</v>
      </c>
      <c r="D999" s="615">
        <v>9.95</v>
      </c>
      <c r="E999" s="615">
        <v>9.85</v>
      </c>
      <c r="F999" s="615">
        <v>9.8</v>
      </c>
      <c r="G999" s="615">
        <v>9.9</v>
      </c>
      <c r="H999" s="615">
        <v>10.2</v>
      </c>
      <c r="I999" s="615">
        <v>9.95</v>
      </c>
      <c r="J999" s="615">
        <v>10.2</v>
      </c>
      <c r="K999" s="615">
        <v>10</v>
      </c>
      <c r="L999" s="613">
        <v>9.8</v>
      </c>
      <c r="M999" s="613">
        <v>9.8</v>
      </c>
      <c r="N999" s="613">
        <v>10</v>
      </c>
      <c r="O999" s="925">
        <v>10.35</v>
      </c>
      <c r="P999" s="925">
        <v>9.8</v>
      </c>
      <c r="Q999" s="613">
        <v>9.97</v>
      </c>
    </row>
    <row r="1000" s="135" customFormat="1" customHeight="1" spans="1:17">
      <c r="A1000" s="610">
        <v>45534</v>
      </c>
      <c r="B1000" s="610">
        <v>45540</v>
      </c>
      <c r="C1000" s="73" t="s">
        <v>489</v>
      </c>
      <c r="D1000" s="615">
        <v>10</v>
      </c>
      <c r="E1000" s="615">
        <v>10</v>
      </c>
      <c r="F1000" s="615">
        <v>10</v>
      </c>
      <c r="G1000" s="615">
        <v>10</v>
      </c>
      <c r="H1000" s="615">
        <v>10.4</v>
      </c>
      <c r="I1000" s="615">
        <v>10.2</v>
      </c>
      <c r="J1000" s="615">
        <v>10.4</v>
      </c>
      <c r="K1000" s="615">
        <v>10.6</v>
      </c>
      <c r="L1000" s="613">
        <v>10.15</v>
      </c>
      <c r="M1000" s="613">
        <v>10</v>
      </c>
      <c r="N1000" s="613">
        <v>10.2</v>
      </c>
      <c r="O1000" s="925">
        <v>10.45</v>
      </c>
      <c r="P1000" s="925">
        <v>9.9</v>
      </c>
      <c r="Q1000" s="613">
        <v>10.18</v>
      </c>
    </row>
    <row r="1001" s="135" customFormat="1" customHeight="1" spans="1:17">
      <c r="A1001" s="610">
        <v>45534</v>
      </c>
      <c r="B1001" s="610">
        <v>45540</v>
      </c>
      <c r="C1001" s="73" t="s">
        <v>490</v>
      </c>
      <c r="D1001" s="615">
        <v>10.1</v>
      </c>
      <c r="E1001" s="615">
        <v>10.1</v>
      </c>
      <c r="F1001" s="615">
        <v>10</v>
      </c>
      <c r="G1001" s="615">
        <v>10.1</v>
      </c>
      <c r="H1001" s="615">
        <v>10.5</v>
      </c>
      <c r="I1001" s="615">
        <v>10.3</v>
      </c>
      <c r="J1001" s="615">
        <v>10.6</v>
      </c>
      <c r="K1001" s="615">
        <v>10.9</v>
      </c>
      <c r="L1001" s="613">
        <v>10.25</v>
      </c>
      <c r="M1001" s="613">
        <v>10</v>
      </c>
      <c r="N1001" s="613">
        <v>10.2</v>
      </c>
      <c r="O1001" s="925">
        <v>10.65</v>
      </c>
      <c r="P1001" s="925">
        <v>10.1</v>
      </c>
      <c r="Q1001" s="613">
        <v>10.29</v>
      </c>
    </row>
    <row r="1002" s="135" customFormat="1" customHeight="1" spans="1:17">
      <c r="A1002" s="610">
        <v>45534</v>
      </c>
      <c r="B1002" s="610">
        <v>45540</v>
      </c>
      <c r="C1002" s="73" t="s">
        <v>491</v>
      </c>
      <c r="D1002" s="615">
        <v>10.2</v>
      </c>
      <c r="E1002" s="615">
        <v>10.2</v>
      </c>
      <c r="F1002" s="615" t="s">
        <v>494</v>
      </c>
      <c r="G1002" s="615">
        <v>10.2</v>
      </c>
      <c r="H1002" s="615">
        <v>10.6</v>
      </c>
      <c r="I1002" s="615">
        <v>10.5</v>
      </c>
      <c r="J1002" s="615">
        <v>10.8</v>
      </c>
      <c r="K1002" s="615">
        <v>11.2</v>
      </c>
      <c r="L1002" s="613">
        <v>10.5</v>
      </c>
      <c r="M1002" s="615" t="s">
        <v>494</v>
      </c>
      <c r="N1002" s="615" t="s">
        <v>494</v>
      </c>
      <c r="O1002" s="925" t="s">
        <v>494</v>
      </c>
      <c r="P1002" s="925" t="s">
        <v>494</v>
      </c>
      <c r="Q1002" s="613">
        <v>10.53</v>
      </c>
    </row>
    <row r="1003" s="135" customFormat="1" customHeight="1" spans="1:17">
      <c r="A1003" s="610">
        <v>45534</v>
      </c>
      <c r="B1003" s="610">
        <v>45540</v>
      </c>
      <c r="C1003" s="73" t="s">
        <v>492</v>
      </c>
      <c r="D1003" s="615">
        <v>0.15</v>
      </c>
      <c r="E1003" s="615">
        <v>0.25</v>
      </c>
      <c r="F1003" s="615">
        <v>0.2</v>
      </c>
      <c r="G1003" s="615">
        <v>0.2</v>
      </c>
      <c r="H1003" s="615">
        <v>0.3</v>
      </c>
      <c r="I1003" s="615">
        <v>0.35</v>
      </c>
      <c r="J1003" s="615">
        <v>0.4</v>
      </c>
      <c r="K1003" s="615">
        <v>0.9</v>
      </c>
      <c r="L1003" s="613">
        <v>0.45</v>
      </c>
      <c r="M1003" s="615">
        <v>0.2</v>
      </c>
      <c r="N1003" s="615">
        <v>0.2</v>
      </c>
      <c r="O1003" s="615">
        <v>0.3</v>
      </c>
      <c r="P1003" s="615">
        <v>0.3</v>
      </c>
      <c r="Q1003" s="513">
        <v>0.319999999999999</v>
      </c>
    </row>
    <row r="1004" s="135" customFormat="1" customHeight="1" spans="1:17">
      <c r="A1004" s="610">
        <v>45534</v>
      </c>
      <c r="B1004" s="610">
        <v>45540</v>
      </c>
      <c r="C1004" s="73" t="s">
        <v>493</v>
      </c>
      <c r="D1004" s="615">
        <v>0.25</v>
      </c>
      <c r="E1004" s="615">
        <v>0.35</v>
      </c>
      <c r="F1004" s="615" t="s">
        <v>449</v>
      </c>
      <c r="G1004" s="615">
        <v>0.3</v>
      </c>
      <c r="H1004" s="615">
        <v>0.4</v>
      </c>
      <c r="I1004" s="615">
        <v>0.55</v>
      </c>
      <c r="J1004" s="615">
        <v>0.6</v>
      </c>
      <c r="K1004" s="615">
        <v>1.2</v>
      </c>
      <c r="L1004" s="613">
        <v>0.7</v>
      </c>
      <c r="M1004" s="615" t="s">
        <v>449</v>
      </c>
      <c r="N1004" s="615" t="s">
        <v>449</v>
      </c>
      <c r="O1004" s="925" t="s">
        <v>449</v>
      </c>
      <c r="P1004" s="925" t="s">
        <v>449</v>
      </c>
      <c r="Q1004" s="613">
        <v>0.559999999999999</v>
      </c>
    </row>
    <row r="1005" s="135" customFormat="1" customHeight="1" spans="1:17">
      <c r="A1005" s="610">
        <v>45541</v>
      </c>
      <c r="B1005" s="610">
        <v>45547</v>
      </c>
      <c r="C1005" s="73" t="s">
        <v>488</v>
      </c>
      <c r="D1005" s="615">
        <v>9.65</v>
      </c>
      <c r="E1005" s="615">
        <v>9.7</v>
      </c>
      <c r="F1005" s="615">
        <v>9.6</v>
      </c>
      <c r="G1005" s="615">
        <v>9.8</v>
      </c>
      <c r="H1005" s="615">
        <v>10</v>
      </c>
      <c r="I1005" s="615">
        <v>9.8</v>
      </c>
      <c r="J1005" s="615">
        <v>10</v>
      </c>
      <c r="K1005" s="615">
        <v>9.7</v>
      </c>
      <c r="L1005" s="613">
        <v>9.55</v>
      </c>
      <c r="M1005" s="613">
        <v>9.5</v>
      </c>
      <c r="N1005" s="613">
        <v>9.7</v>
      </c>
      <c r="O1005" s="925">
        <v>10.05</v>
      </c>
      <c r="P1005" s="925">
        <v>9.5</v>
      </c>
      <c r="Q1005" s="613">
        <v>9.73</v>
      </c>
    </row>
    <row r="1006" s="135" customFormat="1" customHeight="1" spans="1:17">
      <c r="A1006" s="610">
        <v>45541</v>
      </c>
      <c r="B1006" s="610">
        <v>45547</v>
      </c>
      <c r="C1006" s="73" t="s">
        <v>489</v>
      </c>
      <c r="D1006" s="615">
        <v>9.65</v>
      </c>
      <c r="E1006" s="615">
        <v>9.8</v>
      </c>
      <c r="F1006" s="615">
        <v>9.8</v>
      </c>
      <c r="G1006" s="615">
        <v>9.9</v>
      </c>
      <c r="H1006" s="615">
        <v>10.1</v>
      </c>
      <c r="I1006" s="615">
        <v>10</v>
      </c>
      <c r="J1006" s="615">
        <v>10.1</v>
      </c>
      <c r="K1006" s="615">
        <v>10.3</v>
      </c>
      <c r="L1006" s="613">
        <v>9.95</v>
      </c>
      <c r="M1006" s="613">
        <v>9.7</v>
      </c>
      <c r="N1006" s="613">
        <v>9.9</v>
      </c>
      <c r="O1006" s="925">
        <v>10.1</v>
      </c>
      <c r="P1006" s="925">
        <v>9.55</v>
      </c>
      <c r="Q1006" s="613">
        <v>9.91</v>
      </c>
    </row>
    <row r="1007" s="135" customFormat="1" customHeight="1" spans="1:17">
      <c r="A1007" s="610">
        <v>45541</v>
      </c>
      <c r="B1007" s="610">
        <v>45547</v>
      </c>
      <c r="C1007" s="73" t="s">
        <v>490</v>
      </c>
      <c r="D1007" s="615">
        <v>9.75</v>
      </c>
      <c r="E1007" s="615">
        <v>9.9</v>
      </c>
      <c r="F1007" s="615">
        <v>9.8</v>
      </c>
      <c r="G1007" s="615">
        <v>10</v>
      </c>
      <c r="H1007" s="615">
        <v>10.2</v>
      </c>
      <c r="I1007" s="615">
        <v>10.2</v>
      </c>
      <c r="J1007" s="615">
        <v>10.3</v>
      </c>
      <c r="K1007" s="615">
        <v>10.4</v>
      </c>
      <c r="L1007" s="613">
        <v>10.05</v>
      </c>
      <c r="M1007" s="613">
        <v>9.7</v>
      </c>
      <c r="N1007" s="613">
        <v>9.9</v>
      </c>
      <c r="O1007" s="925">
        <v>10.3</v>
      </c>
      <c r="P1007" s="925">
        <v>9.75</v>
      </c>
      <c r="Q1007" s="613">
        <v>10.02</v>
      </c>
    </row>
    <row r="1008" s="135" customFormat="1" customHeight="1" spans="1:17">
      <c r="A1008" s="610">
        <v>45541</v>
      </c>
      <c r="B1008" s="610">
        <v>45547</v>
      </c>
      <c r="C1008" s="73" t="s">
        <v>491</v>
      </c>
      <c r="D1008" s="615">
        <v>10</v>
      </c>
      <c r="E1008" s="615">
        <v>10</v>
      </c>
      <c r="F1008" s="615" t="s">
        <v>494</v>
      </c>
      <c r="G1008" s="615">
        <v>10.1</v>
      </c>
      <c r="H1008" s="615">
        <v>10.3</v>
      </c>
      <c r="I1008" s="615">
        <v>10.3</v>
      </c>
      <c r="J1008" s="615">
        <v>10.5</v>
      </c>
      <c r="K1008" s="615">
        <v>10.5</v>
      </c>
      <c r="L1008" s="613">
        <v>10.25</v>
      </c>
      <c r="M1008" s="615" t="s">
        <v>494</v>
      </c>
      <c r="N1008" s="615" t="s">
        <v>494</v>
      </c>
      <c r="O1008" s="925" t="s">
        <v>494</v>
      </c>
      <c r="P1008" s="925" t="s">
        <v>494</v>
      </c>
      <c r="Q1008" s="613">
        <v>10.24</v>
      </c>
    </row>
    <row r="1009" s="135" customFormat="1" customHeight="1" spans="1:17">
      <c r="A1009" s="610">
        <v>45541</v>
      </c>
      <c r="B1009" s="610">
        <v>45547</v>
      </c>
      <c r="C1009" s="73" t="s">
        <v>492</v>
      </c>
      <c r="D1009" s="615">
        <v>0.1</v>
      </c>
      <c r="E1009" s="615">
        <v>0.2</v>
      </c>
      <c r="F1009" s="615">
        <v>0.2</v>
      </c>
      <c r="G1009" s="615">
        <v>0.2</v>
      </c>
      <c r="H1009" s="615">
        <v>0.2</v>
      </c>
      <c r="I1009" s="615">
        <v>0.4</v>
      </c>
      <c r="J1009" s="615">
        <v>0.3</v>
      </c>
      <c r="K1009" s="615">
        <v>0.7</v>
      </c>
      <c r="L1009" s="613">
        <v>0.5</v>
      </c>
      <c r="M1009" s="615">
        <v>0.2</v>
      </c>
      <c r="N1009" s="615">
        <v>0.2</v>
      </c>
      <c r="O1009" s="615">
        <v>0.25</v>
      </c>
      <c r="P1009" s="615">
        <v>0.25</v>
      </c>
      <c r="Q1009" s="513">
        <v>0.29</v>
      </c>
    </row>
    <row r="1010" s="135" customFormat="1" customHeight="1" spans="1:17">
      <c r="A1010" s="610">
        <v>45541</v>
      </c>
      <c r="B1010" s="610">
        <v>45547</v>
      </c>
      <c r="C1010" s="73" t="s">
        <v>493</v>
      </c>
      <c r="D1010" s="615">
        <v>0.35</v>
      </c>
      <c r="E1010" s="615">
        <v>0.3</v>
      </c>
      <c r="F1010" s="615" t="s">
        <v>449</v>
      </c>
      <c r="G1010" s="615">
        <v>0.3</v>
      </c>
      <c r="H1010" s="615">
        <v>0.3</v>
      </c>
      <c r="I1010" s="615">
        <v>0.5</v>
      </c>
      <c r="J1010" s="615">
        <v>0.5</v>
      </c>
      <c r="K1010" s="615">
        <v>0.8</v>
      </c>
      <c r="L1010" s="613">
        <v>0.7</v>
      </c>
      <c r="M1010" s="615" t="s">
        <v>449</v>
      </c>
      <c r="N1010" s="615" t="s">
        <v>449</v>
      </c>
      <c r="O1010" s="925" t="s">
        <v>449</v>
      </c>
      <c r="P1010" s="925" t="s">
        <v>449</v>
      </c>
      <c r="Q1010" s="613">
        <v>0.51</v>
      </c>
    </row>
    <row r="1011" s="135" customFormat="1" customHeight="1" spans="1:17">
      <c r="A1011" s="543">
        <v>45548</v>
      </c>
      <c r="B1011" s="543">
        <v>45554</v>
      </c>
      <c r="C1011" s="73" t="s">
        <v>488</v>
      </c>
      <c r="D1011" s="615">
        <v>9.25</v>
      </c>
      <c r="E1011" s="615">
        <v>9.4</v>
      </c>
      <c r="F1011" s="615">
        <v>9.4</v>
      </c>
      <c r="G1011" s="615">
        <v>9.5</v>
      </c>
      <c r="H1011" s="615">
        <v>9.6</v>
      </c>
      <c r="I1011" s="615">
        <v>9.55</v>
      </c>
      <c r="J1011" s="615">
        <v>9.7</v>
      </c>
      <c r="K1011" s="615">
        <v>9.4</v>
      </c>
      <c r="L1011" s="613">
        <v>9.3</v>
      </c>
      <c r="M1011" s="613">
        <v>9.2</v>
      </c>
      <c r="N1011" s="613">
        <v>9.4</v>
      </c>
      <c r="O1011" s="925">
        <v>9.65</v>
      </c>
      <c r="P1011" s="925">
        <v>9.25</v>
      </c>
      <c r="Q1011" s="613">
        <v>9.43</v>
      </c>
    </row>
    <row r="1012" s="135" customFormat="1" customHeight="1" spans="1:17">
      <c r="A1012" s="543">
        <v>45548</v>
      </c>
      <c r="B1012" s="543">
        <v>45554</v>
      </c>
      <c r="C1012" s="73" t="s">
        <v>489</v>
      </c>
      <c r="D1012" s="615">
        <v>9.25</v>
      </c>
      <c r="E1012" s="615">
        <v>9.45</v>
      </c>
      <c r="F1012" s="615">
        <v>9.5</v>
      </c>
      <c r="G1012" s="615">
        <v>9.5</v>
      </c>
      <c r="H1012" s="615">
        <v>9.6</v>
      </c>
      <c r="I1012" s="615">
        <v>9.55</v>
      </c>
      <c r="J1012" s="615">
        <v>9.8</v>
      </c>
      <c r="K1012" s="615">
        <v>9.9</v>
      </c>
      <c r="L1012" s="613">
        <v>9.65</v>
      </c>
      <c r="M1012" s="613">
        <v>9.4</v>
      </c>
      <c r="N1012" s="613">
        <v>9.6</v>
      </c>
      <c r="O1012" s="925">
        <v>9.8</v>
      </c>
      <c r="P1012" s="925">
        <v>9.4</v>
      </c>
      <c r="Q1012" s="613">
        <v>9.57</v>
      </c>
    </row>
    <row r="1013" s="135" customFormat="1" customHeight="1" spans="1:17">
      <c r="A1013" s="543">
        <v>45548</v>
      </c>
      <c r="B1013" s="543">
        <v>45554</v>
      </c>
      <c r="C1013" s="73" t="s">
        <v>490</v>
      </c>
      <c r="D1013" s="615">
        <v>9.35</v>
      </c>
      <c r="E1013" s="615">
        <v>9.5</v>
      </c>
      <c r="F1013" s="615">
        <v>9.5</v>
      </c>
      <c r="G1013" s="615">
        <v>9.5</v>
      </c>
      <c r="H1013" s="615">
        <v>9.7</v>
      </c>
      <c r="I1013" s="615">
        <v>9.65</v>
      </c>
      <c r="J1013" s="615">
        <v>10.1</v>
      </c>
      <c r="K1013" s="615">
        <v>10.4</v>
      </c>
      <c r="L1013" s="613">
        <v>9.8</v>
      </c>
      <c r="M1013" s="613">
        <v>9.4</v>
      </c>
      <c r="N1013" s="613">
        <v>9.6</v>
      </c>
      <c r="O1013" s="925">
        <v>9.95</v>
      </c>
      <c r="P1013" s="925">
        <v>9.55</v>
      </c>
      <c r="Q1013" s="613">
        <v>9.69</v>
      </c>
    </row>
    <row r="1014" s="135" customFormat="1" customHeight="1" spans="1:17">
      <c r="A1014" s="543">
        <v>45548</v>
      </c>
      <c r="B1014" s="543">
        <v>45554</v>
      </c>
      <c r="C1014" s="73" t="s">
        <v>491</v>
      </c>
      <c r="D1014" s="615">
        <v>9.5</v>
      </c>
      <c r="E1014" s="615">
        <v>9.6</v>
      </c>
      <c r="F1014" s="615" t="s">
        <v>494</v>
      </c>
      <c r="G1014" s="615">
        <v>9.6</v>
      </c>
      <c r="H1014" s="615">
        <v>9.8</v>
      </c>
      <c r="I1014" s="615">
        <v>9.7</v>
      </c>
      <c r="J1014" s="615">
        <v>10.2</v>
      </c>
      <c r="K1014" s="615">
        <v>10.5</v>
      </c>
      <c r="L1014" s="613">
        <v>10</v>
      </c>
      <c r="M1014" s="615" t="s">
        <v>494</v>
      </c>
      <c r="N1014" s="615" t="s">
        <v>494</v>
      </c>
      <c r="O1014" s="925" t="s">
        <v>494</v>
      </c>
      <c r="P1014" s="925" t="s">
        <v>494</v>
      </c>
      <c r="Q1014" s="613">
        <v>9.86</v>
      </c>
    </row>
    <row r="1015" s="135" customFormat="1" customHeight="1" spans="1:17">
      <c r="A1015" s="543">
        <v>45548</v>
      </c>
      <c r="B1015" s="543">
        <v>45554</v>
      </c>
      <c r="C1015" s="73" t="s">
        <v>492</v>
      </c>
      <c r="D1015" s="615">
        <v>0.1</v>
      </c>
      <c r="E1015" s="615">
        <v>0.1</v>
      </c>
      <c r="F1015" s="615">
        <v>0.1</v>
      </c>
      <c r="G1015" s="615">
        <v>0</v>
      </c>
      <c r="H1015" s="615">
        <v>0.1</v>
      </c>
      <c r="I1015" s="615">
        <v>0.1</v>
      </c>
      <c r="J1015" s="615">
        <v>0.4</v>
      </c>
      <c r="K1015" s="615">
        <v>1</v>
      </c>
      <c r="L1015" s="613">
        <v>0.5</v>
      </c>
      <c r="M1015" s="615">
        <v>0.2</v>
      </c>
      <c r="N1015" s="615">
        <v>0.2</v>
      </c>
      <c r="O1015" s="615">
        <v>0.3</v>
      </c>
      <c r="P1015" s="615">
        <v>0.3</v>
      </c>
      <c r="Q1015" s="513">
        <v>0.26</v>
      </c>
    </row>
    <row r="1016" s="135" customFormat="1" customHeight="1" spans="1:17">
      <c r="A1016" s="543">
        <v>45548</v>
      </c>
      <c r="B1016" s="543">
        <v>45554</v>
      </c>
      <c r="C1016" s="73" t="s">
        <v>493</v>
      </c>
      <c r="D1016" s="615">
        <v>0.25</v>
      </c>
      <c r="E1016" s="615">
        <v>0.2</v>
      </c>
      <c r="F1016" s="615" t="s">
        <v>449</v>
      </c>
      <c r="G1016" s="615">
        <v>0.1</v>
      </c>
      <c r="H1016" s="615">
        <v>0.2</v>
      </c>
      <c r="I1016" s="615">
        <v>0.15</v>
      </c>
      <c r="J1016" s="615">
        <v>0.5</v>
      </c>
      <c r="K1016" s="615">
        <v>1.1</v>
      </c>
      <c r="L1016" s="613">
        <v>0.7</v>
      </c>
      <c r="M1016" s="615" t="s">
        <v>449</v>
      </c>
      <c r="N1016" s="615" t="s">
        <v>449</v>
      </c>
      <c r="O1016" s="925" t="s">
        <v>449</v>
      </c>
      <c r="P1016" s="925" t="s">
        <v>449</v>
      </c>
      <c r="Q1016" s="613">
        <v>0.43</v>
      </c>
    </row>
    <row r="1017" s="135" customFormat="1" customHeight="1" spans="1:17">
      <c r="A1017" s="543">
        <v>45555</v>
      </c>
      <c r="B1017" s="543">
        <v>45561</v>
      </c>
      <c r="C1017" s="73" t="s">
        <v>488</v>
      </c>
      <c r="D1017" s="615">
        <v>8.8</v>
      </c>
      <c r="E1017" s="615">
        <v>8.95</v>
      </c>
      <c r="F1017" s="615">
        <v>8.9</v>
      </c>
      <c r="G1017" s="615">
        <v>9</v>
      </c>
      <c r="H1017" s="615">
        <v>9.1</v>
      </c>
      <c r="I1017" s="615">
        <v>9.05</v>
      </c>
      <c r="J1017" s="615">
        <v>9.2</v>
      </c>
      <c r="K1017" s="615">
        <v>9</v>
      </c>
      <c r="L1017" s="613">
        <v>9</v>
      </c>
      <c r="M1017" s="613">
        <v>9</v>
      </c>
      <c r="N1017" s="613">
        <v>9.1</v>
      </c>
      <c r="O1017" s="925">
        <v>9.5</v>
      </c>
      <c r="P1017" s="925">
        <v>9.05</v>
      </c>
      <c r="Q1017" s="613">
        <v>9.05</v>
      </c>
    </row>
    <row r="1018" s="135" customFormat="1" customHeight="1" spans="1:17">
      <c r="A1018" s="543">
        <v>45555</v>
      </c>
      <c r="B1018" s="543">
        <v>45561</v>
      </c>
      <c r="C1018" s="73" t="s">
        <v>489</v>
      </c>
      <c r="D1018" s="615">
        <v>8.8</v>
      </c>
      <c r="E1018" s="615">
        <v>9.05</v>
      </c>
      <c r="F1018" s="615">
        <v>9</v>
      </c>
      <c r="G1018" s="615">
        <v>9</v>
      </c>
      <c r="H1018" s="615">
        <v>9.1</v>
      </c>
      <c r="I1018" s="615">
        <v>9.1</v>
      </c>
      <c r="J1018" s="615">
        <v>9.4</v>
      </c>
      <c r="K1018" s="615">
        <v>9.6</v>
      </c>
      <c r="L1018" s="613">
        <v>9.4</v>
      </c>
      <c r="M1018" s="613">
        <v>9.2</v>
      </c>
      <c r="N1018" s="613">
        <v>9.3</v>
      </c>
      <c r="O1018" s="925">
        <v>9.7</v>
      </c>
      <c r="P1018" s="925">
        <v>9.25</v>
      </c>
      <c r="Q1018" s="613">
        <v>9.22</v>
      </c>
    </row>
    <row r="1019" s="135" customFormat="1" customHeight="1" spans="1:17">
      <c r="A1019" s="543">
        <v>45555</v>
      </c>
      <c r="B1019" s="543">
        <v>45561</v>
      </c>
      <c r="C1019" s="73" t="s">
        <v>490</v>
      </c>
      <c r="D1019" s="615">
        <v>8.9</v>
      </c>
      <c r="E1019" s="615">
        <v>9.15</v>
      </c>
      <c r="F1019" s="615">
        <v>9</v>
      </c>
      <c r="G1019" s="615">
        <v>9</v>
      </c>
      <c r="H1019" s="615">
        <v>9.2</v>
      </c>
      <c r="I1019" s="615">
        <v>9.2</v>
      </c>
      <c r="J1019" s="615">
        <v>9.6</v>
      </c>
      <c r="K1019" s="615">
        <v>9.9</v>
      </c>
      <c r="L1019" s="613">
        <v>9.5</v>
      </c>
      <c r="M1019" s="613">
        <v>9.2</v>
      </c>
      <c r="N1019" s="613">
        <v>9.3</v>
      </c>
      <c r="O1019" s="925">
        <v>9.9</v>
      </c>
      <c r="P1019" s="925">
        <v>9.45</v>
      </c>
      <c r="Q1019" s="613">
        <v>9.33</v>
      </c>
    </row>
    <row r="1020" s="135" customFormat="1" customHeight="1" spans="1:17">
      <c r="A1020" s="543">
        <v>45555</v>
      </c>
      <c r="B1020" s="543">
        <v>45561</v>
      </c>
      <c r="C1020" s="73" t="s">
        <v>491</v>
      </c>
      <c r="D1020" s="615">
        <v>9.2</v>
      </c>
      <c r="E1020" s="615">
        <v>9.3</v>
      </c>
      <c r="F1020" s="615" t="s">
        <v>494</v>
      </c>
      <c r="G1020" s="615">
        <v>9.1</v>
      </c>
      <c r="H1020" s="615">
        <v>9.3</v>
      </c>
      <c r="I1020" s="615">
        <v>9.4</v>
      </c>
      <c r="J1020" s="615">
        <v>9.8</v>
      </c>
      <c r="K1020" s="615">
        <v>9.9</v>
      </c>
      <c r="L1020" s="613">
        <v>9.7</v>
      </c>
      <c r="M1020" s="615" t="s">
        <v>494</v>
      </c>
      <c r="N1020" s="615" t="s">
        <v>494</v>
      </c>
      <c r="O1020" s="925" t="s">
        <v>494</v>
      </c>
      <c r="P1020" s="925" t="s">
        <v>494</v>
      </c>
      <c r="Q1020" s="613">
        <v>9.46</v>
      </c>
    </row>
    <row r="1021" s="135" customFormat="1" customHeight="1" spans="1:17">
      <c r="A1021" s="543">
        <v>45555</v>
      </c>
      <c r="B1021" s="543">
        <v>45561</v>
      </c>
      <c r="C1021" s="73" t="s">
        <v>492</v>
      </c>
      <c r="D1021" s="615">
        <v>0.1</v>
      </c>
      <c r="E1021" s="615">
        <v>0.2</v>
      </c>
      <c r="F1021" s="615">
        <v>0.1</v>
      </c>
      <c r="G1021" s="615">
        <v>0</v>
      </c>
      <c r="H1021" s="615">
        <v>0.1</v>
      </c>
      <c r="I1021" s="615">
        <v>0.15</v>
      </c>
      <c r="J1021" s="615">
        <v>0.4</v>
      </c>
      <c r="K1021" s="615">
        <v>0.9</v>
      </c>
      <c r="L1021" s="613">
        <v>0.5</v>
      </c>
      <c r="M1021" s="615">
        <v>0.2</v>
      </c>
      <c r="N1021" s="615">
        <v>0.2</v>
      </c>
      <c r="O1021" s="615">
        <v>0.4</v>
      </c>
      <c r="P1021" s="615">
        <v>0.4</v>
      </c>
      <c r="Q1021" s="513">
        <v>0.28</v>
      </c>
    </row>
    <row r="1022" s="135" customFormat="1" customHeight="1" spans="1:17">
      <c r="A1022" s="543">
        <v>45555</v>
      </c>
      <c r="B1022" s="543">
        <v>45561</v>
      </c>
      <c r="C1022" s="73" t="s">
        <v>493</v>
      </c>
      <c r="D1022" s="615">
        <v>0.4</v>
      </c>
      <c r="E1022" s="615">
        <v>0.35</v>
      </c>
      <c r="F1022" s="615" t="s">
        <v>449</v>
      </c>
      <c r="G1022" s="615">
        <v>0.1</v>
      </c>
      <c r="H1022" s="615">
        <v>0.2</v>
      </c>
      <c r="I1022" s="615">
        <v>0.35</v>
      </c>
      <c r="J1022" s="615">
        <v>0.6</v>
      </c>
      <c r="K1022" s="615">
        <v>0.9</v>
      </c>
      <c r="L1022" s="613">
        <v>0.7</v>
      </c>
      <c r="M1022" s="615" t="s">
        <v>449</v>
      </c>
      <c r="N1022" s="615" t="s">
        <v>449</v>
      </c>
      <c r="O1022" s="925" t="s">
        <v>449</v>
      </c>
      <c r="P1022" s="925" t="s">
        <v>449</v>
      </c>
      <c r="Q1022" s="613">
        <v>0.41</v>
      </c>
    </row>
    <row r="1023" s="135" customFormat="1" customHeight="1" spans="1:17">
      <c r="A1023" s="543">
        <v>45569</v>
      </c>
      <c r="B1023" s="543">
        <v>45575</v>
      </c>
      <c r="C1023" s="73" t="s">
        <v>488</v>
      </c>
      <c r="D1023" s="615">
        <v>8.95</v>
      </c>
      <c r="E1023" s="615">
        <v>9</v>
      </c>
      <c r="F1023" s="615">
        <v>9</v>
      </c>
      <c r="G1023" s="615">
        <v>9</v>
      </c>
      <c r="H1023" s="615">
        <v>9.1</v>
      </c>
      <c r="I1023" s="615">
        <v>9.05</v>
      </c>
      <c r="J1023" s="615">
        <v>9.2</v>
      </c>
      <c r="K1023" s="615">
        <v>9.25</v>
      </c>
      <c r="L1023" s="613">
        <v>9</v>
      </c>
      <c r="M1023" s="613">
        <v>8.9</v>
      </c>
      <c r="N1023" s="613">
        <v>9</v>
      </c>
      <c r="O1023" s="925">
        <v>9.4</v>
      </c>
      <c r="P1023" s="925">
        <v>8.95</v>
      </c>
      <c r="Q1023" s="613">
        <v>9.06</v>
      </c>
    </row>
    <row r="1024" s="135" customFormat="1" customHeight="1" spans="1:17">
      <c r="A1024" s="543">
        <v>45569</v>
      </c>
      <c r="B1024" s="543">
        <v>45575</v>
      </c>
      <c r="C1024" s="73" t="s">
        <v>489</v>
      </c>
      <c r="D1024" s="615">
        <v>8.95</v>
      </c>
      <c r="E1024" s="615">
        <v>9.25</v>
      </c>
      <c r="F1024" s="615">
        <v>9.2</v>
      </c>
      <c r="G1024" s="615">
        <v>9.2</v>
      </c>
      <c r="H1024" s="615">
        <v>9.3</v>
      </c>
      <c r="I1024" s="615">
        <v>9.35</v>
      </c>
      <c r="J1024" s="615">
        <v>9.6</v>
      </c>
      <c r="K1024" s="615">
        <v>9.65</v>
      </c>
      <c r="L1024" s="613">
        <v>9.45</v>
      </c>
      <c r="M1024" s="613">
        <v>9.2</v>
      </c>
      <c r="N1024" s="613">
        <v>9.2</v>
      </c>
      <c r="O1024" s="925">
        <v>9.7</v>
      </c>
      <c r="P1024" s="925">
        <v>9.3</v>
      </c>
      <c r="Q1024" s="613">
        <v>9.33</v>
      </c>
    </row>
    <row r="1025" s="135" customFormat="1" customHeight="1" spans="1:17">
      <c r="A1025" s="543">
        <v>45569</v>
      </c>
      <c r="B1025" s="543">
        <v>45575</v>
      </c>
      <c r="C1025" s="73" t="s">
        <v>490</v>
      </c>
      <c r="D1025" s="615">
        <v>9.2</v>
      </c>
      <c r="E1025" s="615">
        <v>9.35</v>
      </c>
      <c r="F1025" s="615">
        <v>9.5</v>
      </c>
      <c r="G1025" s="615">
        <v>9.4</v>
      </c>
      <c r="H1025" s="615">
        <v>9.5</v>
      </c>
      <c r="I1025" s="615">
        <v>9.45</v>
      </c>
      <c r="J1025" s="615">
        <v>9.8</v>
      </c>
      <c r="K1025" s="615">
        <v>9.85</v>
      </c>
      <c r="L1025" s="613">
        <v>9.6</v>
      </c>
      <c r="M1025" s="613">
        <v>9.2</v>
      </c>
      <c r="N1025" s="613">
        <v>9.2</v>
      </c>
      <c r="O1025" s="925">
        <v>10</v>
      </c>
      <c r="P1025" s="925">
        <v>9.6</v>
      </c>
      <c r="Q1025" s="613">
        <v>9.51</v>
      </c>
    </row>
    <row r="1026" s="135" customFormat="1" customHeight="1" spans="1:17">
      <c r="A1026" s="543">
        <v>45569</v>
      </c>
      <c r="B1026" s="543">
        <v>45575</v>
      </c>
      <c r="C1026" s="73" t="s">
        <v>491</v>
      </c>
      <c r="D1026" s="615">
        <v>9.95</v>
      </c>
      <c r="E1026" s="615">
        <v>9.6</v>
      </c>
      <c r="F1026" s="615" t="s">
        <v>494</v>
      </c>
      <c r="G1026" s="615">
        <v>9.7</v>
      </c>
      <c r="H1026" s="615">
        <v>9.8</v>
      </c>
      <c r="I1026" s="615">
        <v>9.7</v>
      </c>
      <c r="J1026" s="615">
        <v>10</v>
      </c>
      <c r="K1026" s="615">
        <v>10</v>
      </c>
      <c r="L1026" s="613">
        <v>10.1</v>
      </c>
      <c r="M1026" s="615" t="s">
        <v>494</v>
      </c>
      <c r="N1026" s="615" t="s">
        <v>494</v>
      </c>
      <c r="O1026" s="925" t="s">
        <v>494</v>
      </c>
      <c r="P1026" s="925" t="s">
        <v>494</v>
      </c>
      <c r="Q1026" s="613">
        <v>9.86</v>
      </c>
    </row>
    <row r="1027" s="135" customFormat="1" customHeight="1" spans="1:17">
      <c r="A1027" s="543">
        <v>45569</v>
      </c>
      <c r="B1027" s="543">
        <v>45575</v>
      </c>
      <c r="C1027" s="73" t="s">
        <v>492</v>
      </c>
      <c r="D1027" s="615">
        <v>0.25</v>
      </c>
      <c r="E1027" s="615">
        <v>0.35</v>
      </c>
      <c r="F1027" s="615">
        <v>0.5</v>
      </c>
      <c r="G1027" s="615">
        <v>0.4</v>
      </c>
      <c r="H1027" s="615">
        <v>0.4</v>
      </c>
      <c r="I1027" s="615">
        <v>0.4</v>
      </c>
      <c r="J1027" s="615">
        <v>0.6</v>
      </c>
      <c r="K1027" s="615">
        <v>0.6</v>
      </c>
      <c r="L1027" s="613">
        <v>0.6</v>
      </c>
      <c r="M1027" s="615">
        <v>0.3</v>
      </c>
      <c r="N1027" s="615">
        <v>0.2</v>
      </c>
      <c r="O1027" s="615">
        <v>0.6</v>
      </c>
      <c r="P1027" s="615">
        <v>0.65</v>
      </c>
      <c r="Q1027" s="513">
        <v>0.45</v>
      </c>
    </row>
    <row r="1028" s="135" customFormat="1" customHeight="1" spans="1:17">
      <c r="A1028" s="543">
        <v>45569</v>
      </c>
      <c r="B1028" s="543">
        <v>45575</v>
      </c>
      <c r="C1028" s="73" t="s">
        <v>493</v>
      </c>
      <c r="D1028" s="615">
        <v>1</v>
      </c>
      <c r="E1028" s="615">
        <v>0.6</v>
      </c>
      <c r="F1028" s="615" t="s">
        <v>449</v>
      </c>
      <c r="G1028" s="615">
        <v>0.7</v>
      </c>
      <c r="H1028" s="615">
        <v>0.7</v>
      </c>
      <c r="I1028" s="615">
        <v>0.65</v>
      </c>
      <c r="J1028" s="615">
        <v>0.8</v>
      </c>
      <c r="K1028" s="615">
        <v>0.75</v>
      </c>
      <c r="L1028" s="613">
        <v>1.1</v>
      </c>
      <c r="M1028" s="615" t="s">
        <v>449</v>
      </c>
      <c r="N1028" s="615" t="s">
        <v>449</v>
      </c>
      <c r="O1028" s="925" t="s">
        <v>449</v>
      </c>
      <c r="P1028" s="925" t="s">
        <v>449</v>
      </c>
      <c r="Q1028" s="613">
        <v>0.8</v>
      </c>
    </row>
    <row r="1029" s="135" customFormat="1" customHeight="1" spans="1:17">
      <c r="A1029" s="610">
        <v>45576</v>
      </c>
      <c r="B1029" s="610">
        <v>45582</v>
      </c>
      <c r="C1029" s="73" t="s">
        <v>488</v>
      </c>
      <c r="D1029" s="615">
        <v>8.7</v>
      </c>
      <c r="E1029" s="615">
        <v>8.8</v>
      </c>
      <c r="F1029" s="615">
        <v>8.7</v>
      </c>
      <c r="G1029" s="615">
        <v>8.9</v>
      </c>
      <c r="H1029" s="615">
        <v>9</v>
      </c>
      <c r="I1029" s="615">
        <v>8.9</v>
      </c>
      <c r="J1029" s="615">
        <v>9</v>
      </c>
      <c r="K1029" s="615">
        <v>8.9</v>
      </c>
      <c r="L1029" s="613">
        <v>8.8</v>
      </c>
      <c r="M1029" s="613">
        <v>8.6</v>
      </c>
      <c r="N1029" s="613">
        <v>8.7</v>
      </c>
      <c r="O1029" s="925">
        <v>9.2</v>
      </c>
      <c r="P1029" s="925">
        <v>8.7</v>
      </c>
      <c r="Q1029" s="613">
        <v>8.84</v>
      </c>
    </row>
    <row r="1030" s="135" customFormat="1" customHeight="1" spans="1:17">
      <c r="A1030" s="610">
        <v>45576</v>
      </c>
      <c r="B1030" s="610">
        <v>45582</v>
      </c>
      <c r="C1030" s="73" t="s">
        <v>489</v>
      </c>
      <c r="D1030" s="615">
        <v>8.8</v>
      </c>
      <c r="E1030" s="615">
        <v>9</v>
      </c>
      <c r="F1030" s="615">
        <v>8.9</v>
      </c>
      <c r="G1030" s="615">
        <v>9.1</v>
      </c>
      <c r="H1030" s="615">
        <v>9.2</v>
      </c>
      <c r="I1030" s="615">
        <v>9.2</v>
      </c>
      <c r="J1030" s="615">
        <v>9.4</v>
      </c>
      <c r="K1030" s="615">
        <v>9.6</v>
      </c>
      <c r="L1030" s="613">
        <v>9.4</v>
      </c>
      <c r="M1030" s="613">
        <v>8.9</v>
      </c>
      <c r="N1030" s="613">
        <v>9</v>
      </c>
      <c r="O1030" s="925">
        <v>9.55</v>
      </c>
      <c r="P1030" s="925">
        <v>9.05</v>
      </c>
      <c r="Q1030" s="613">
        <v>9.16</v>
      </c>
    </row>
    <row r="1031" s="135" customFormat="1" customHeight="1" spans="1:17">
      <c r="A1031" s="610">
        <v>45576</v>
      </c>
      <c r="B1031" s="610">
        <v>45582</v>
      </c>
      <c r="C1031" s="73" t="s">
        <v>490</v>
      </c>
      <c r="D1031" s="615">
        <v>9.1</v>
      </c>
      <c r="E1031" s="615">
        <v>9.3</v>
      </c>
      <c r="F1031" s="615">
        <v>9.2</v>
      </c>
      <c r="G1031" s="615">
        <v>9.3</v>
      </c>
      <c r="H1031" s="615">
        <v>9.4</v>
      </c>
      <c r="I1031" s="615">
        <v>9.45</v>
      </c>
      <c r="J1031" s="615">
        <v>9.7</v>
      </c>
      <c r="K1031" s="615">
        <v>9.9</v>
      </c>
      <c r="L1031" s="613">
        <v>9.55</v>
      </c>
      <c r="M1031" s="613">
        <v>9</v>
      </c>
      <c r="N1031" s="613">
        <v>9</v>
      </c>
      <c r="O1031" s="925">
        <v>9.85</v>
      </c>
      <c r="P1031" s="925">
        <v>9.4</v>
      </c>
      <c r="Q1031" s="613">
        <v>9.4</v>
      </c>
    </row>
    <row r="1032" s="135" customFormat="1" customHeight="1" spans="1:17">
      <c r="A1032" s="610">
        <v>45576</v>
      </c>
      <c r="B1032" s="610">
        <v>45582</v>
      </c>
      <c r="C1032" s="73" t="s">
        <v>491</v>
      </c>
      <c r="D1032" s="615">
        <v>9.6</v>
      </c>
      <c r="E1032" s="615">
        <v>9.5</v>
      </c>
      <c r="F1032" s="615" t="s">
        <v>494</v>
      </c>
      <c r="G1032" s="615">
        <v>9.6</v>
      </c>
      <c r="H1032" s="615">
        <v>9.7</v>
      </c>
      <c r="I1032" s="615">
        <v>9.7</v>
      </c>
      <c r="J1032" s="615">
        <v>9.9</v>
      </c>
      <c r="K1032" s="615">
        <v>10.35</v>
      </c>
      <c r="L1032" s="613">
        <v>10</v>
      </c>
      <c r="M1032" s="615" t="s">
        <v>494</v>
      </c>
      <c r="N1032" s="615" t="s">
        <v>494</v>
      </c>
      <c r="O1032" s="925" t="s">
        <v>494</v>
      </c>
      <c r="P1032" s="925" t="s">
        <v>494</v>
      </c>
      <c r="Q1032" s="613">
        <v>9.79</v>
      </c>
    </row>
    <row r="1033" s="135" customFormat="1" customHeight="1" spans="1:17">
      <c r="A1033" s="610">
        <v>45576</v>
      </c>
      <c r="B1033" s="610">
        <v>45582</v>
      </c>
      <c r="C1033" s="73" t="s">
        <v>492</v>
      </c>
      <c r="D1033" s="615">
        <v>0.4</v>
      </c>
      <c r="E1033" s="615">
        <v>0.5</v>
      </c>
      <c r="F1033" s="615">
        <v>0.5</v>
      </c>
      <c r="G1033" s="615">
        <v>0.4</v>
      </c>
      <c r="H1033" s="615">
        <v>0.4</v>
      </c>
      <c r="I1033" s="615">
        <v>0.55</v>
      </c>
      <c r="J1033" s="615">
        <v>0.7</v>
      </c>
      <c r="K1033" s="615">
        <v>1</v>
      </c>
      <c r="L1033" s="615">
        <v>0.75</v>
      </c>
      <c r="M1033" s="615">
        <v>0.4</v>
      </c>
      <c r="N1033" s="615">
        <v>0.3</v>
      </c>
      <c r="O1033" s="615">
        <v>0.65</v>
      </c>
      <c r="P1033" s="615">
        <v>0.7</v>
      </c>
      <c r="Q1033" s="513">
        <v>0.56</v>
      </c>
    </row>
    <row r="1034" s="135" customFormat="1" customHeight="1" spans="1:17">
      <c r="A1034" s="610">
        <v>45576</v>
      </c>
      <c r="B1034" s="610">
        <v>45582</v>
      </c>
      <c r="C1034" s="73" t="s">
        <v>493</v>
      </c>
      <c r="D1034" s="615">
        <v>0.9</v>
      </c>
      <c r="E1034" s="615">
        <v>0.7</v>
      </c>
      <c r="F1034" s="615" t="s">
        <v>449</v>
      </c>
      <c r="G1034" s="615">
        <v>0.7</v>
      </c>
      <c r="H1034" s="615">
        <v>0.7</v>
      </c>
      <c r="I1034" s="615">
        <v>0.8</v>
      </c>
      <c r="J1034" s="615">
        <v>0.9</v>
      </c>
      <c r="K1034" s="615">
        <v>1.45</v>
      </c>
      <c r="L1034" s="615">
        <v>1.2</v>
      </c>
      <c r="M1034" s="615" t="s">
        <v>449</v>
      </c>
      <c r="N1034" s="615" t="s">
        <v>449</v>
      </c>
      <c r="O1034" s="615" t="s">
        <v>449</v>
      </c>
      <c r="P1034" s="615" t="s">
        <v>449</v>
      </c>
      <c r="Q1034" s="613">
        <v>0.95</v>
      </c>
    </row>
    <row r="1035" s="135" customFormat="1" customHeight="1" spans="1:17">
      <c r="A1035" s="610">
        <v>45583</v>
      </c>
      <c r="B1035" s="610">
        <v>45589</v>
      </c>
      <c r="C1035" s="73" t="s">
        <v>488</v>
      </c>
      <c r="D1035" s="615">
        <v>8.6</v>
      </c>
      <c r="E1035" s="615">
        <v>8.75</v>
      </c>
      <c r="F1035" s="615">
        <v>8.5</v>
      </c>
      <c r="G1035" s="615">
        <v>8.7</v>
      </c>
      <c r="H1035" s="615">
        <v>8.9</v>
      </c>
      <c r="I1035" s="615">
        <v>8.75</v>
      </c>
      <c r="J1035" s="615">
        <v>8.85</v>
      </c>
      <c r="K1035" s="615">
        <v>8.8</v>
      </c>
      <c r="L1035" s="613">
        <v>8.7</v>
      </c>
      <c r="M1035" s="613">
        <v>8.7</v>
      </c>
      <c r="N1035" s="613">
        <v>8.7</v>
      </c>
      <c r="O1035" s="925">
        <v>9.3</v>
      </c>
      <c r="P1035" s="925">
        <v>8.8</v>
      </c>
      <c r="Q1035" s="513">
        <v>8.77</v>
      </c>
    </row>
    <row r="1036" s="135" customFormat="1" customHeight="1" spans="1:17">
      <c r="A1036" s="610">
        <v>45583</v>
      </c>
      <c r="B1036" s="610">
        <v>45589</v>
      </c>
      <c r="C1036" s="73" t="s">
        <v>489</v>
      </c>
      <c r="D1036" s="615">
        <v>8.8</v>
      </c>
      <c r="E1036" s="615">
        <v>9.05</v>
      </c>
      <c r="F1036" s="615">
        <v>9</v>
      </c>
      <c r="G1036" s="615">
        <v>9</v>
      </c>
      <c r="H1036" s="615">
        <v>9.2</v>
      </c>
      <c r="I1036" s="615">
        <v>9.25</v>
      </c>
      <c r="J1036" s="615">
        <v>9.3</v>
      </c>
      <c r="K1036" s="615">
        <v>9.35</v>
      </c>
      <c r="L1036" s="613">
        <v>9.25</v>
      </c>
      <c r="M1036" s="613">
        <v>9.2</v>
      </c>
      <c r="N1036" s="613">
        <v>9.2</v>
      </c>
      <c r="O1036" s="925">
        <v>9.75</v>
      </c>
      <c r="P1036" s="925">
        <v>9.25</v>
      </c>
      <c r="Q1036" s="513">
        <v>9.2</v>
      </c>
    </row>
    <row r="1037" s="135" customFormat="1" customHeight="1" spans="1:17">
      <c r="A1037" s="610">
        <v>45583</v>
      </c>
      <c r="B1037" s="610">
        <v>45589</v>
      </c>
      <c r="C1037" s="73" t="s">
        <v>490</v>
      </c>
      <c r="D1037" s="615">
        <v>9.2</v>
      </c>
      <c r="E1037" s="615">
        <v>9.25</v>
      </c>
      <c r="F1037" s="615">
        <v>9.2</v>
      </c>
      <c r="G1037" s="615">
        <v>9.2</v>
      </c>
      <c r="H1037" s="615">
        <v>9.4</v>
      </c>
      <c r="I1037" s="615">
        <v>9.45</v>
      </c>
      <c r="J1037" s="615">
        <v>9.7</v>
      </c>
      <c r="K1037" s="615">
        <v>9.7</v>
      </c>
      <c r="L1037" s="613">
        <v>9.45</v>
      </c>
      <c r="M1037" s="613">
        <v>9.5</v>
      </c>
      <c r="N1037" s="613">
        <v>9.3</v>
      </c>
      <c r="O1037" s="925">
        <v>10.1</v>
      </c>
      <c r="P1037" s="925">
        <v>9.7</v>
      </c>
      <c r="Q1037" s="513">
        <v>9.47</v>
      </c>
    </row>
    <row r="1038" s="135" customFormat="1" customHeight="1" spans="1:17">
      <c r="A1038" s="610">
        <v>45583</v>
      </c>
      <c r="B1038" s="610">
        <v>45589</v>
      </c>
      <c r="C1038" s="73" t="s">
        <v>491</v>
      </c>
      <c r="D1038" s="615">
        <v>9.5</v>
      </c>
      <c r="E1038" s="615">
        <v>9.3</v>
      </c>
      <c r="F1038" s="615" t="s">
        <v>494</v>
      </c>
      <c r="G1038" s="615">
        <v>9.4</v>
      </c>
      <c r="H1038" s="615">
        <v>9.6</v>
      </c>
      <c r="I1038" s="615">
        <v>9.6</v>
      </c>
      <c r="J1038" s="615">
        <v>10</v>
      </c>
      <c r="K1038" s="615">
        <v>10</v>
      </c>
      <c r="L1038" s="613">
        <v>9.9</v>
      </c>
      <c r="M1038" s="615" t="s">
        <v>494</v>
      </c>
      <c r="N1038" s="615" t="s">
        <v>494</v>
      </c>
      <c r="O1038" s="925" t="s">
        <v>494</v>
      </c>
      <c r="P1038" s="925" t="s">
        <v>494</v>
      </c>
      <c r="Q1038" s="513">
        <v>9.66</v>
      </c>
    </row>
    <row r="1039" s="135" customFormat="1" customHeight="1" spans="1:17">
      <c r="A1039" s="610">
        <v>45583</v>
      </c>
      <c r="B1039" s="610">
        <v>45589</v>
      </c>
      <c r="C1039" s="73" t="s">
        <v>492</v>
      </c>
      <c r="D1039" s="615">
        <v>0.6</v>
      </c>
      <c r="E1039" s="615">
        <v>0.5</v>
      </c>
      <c r="F1039" s="615">
        <v>0.7</v>
      </c>
      <c r="G1039" s="615">
        <v>0.5</v>
      </c>
      <c r="H1039" s="615">
        <v>0.5</v>
      </c>
      <c r="I1039" s="615">
        <v>0.7</v>
      </c>
      <c r="J1039" s="615">
        <v>0.85</v>
      </c>
      <c r="K1039" s="615">
        <v>0.9</v>
      </c>
      <c r="L1039" s="615">
        <v>0.75</v>
      </c>
      <c r="M1039" s="615">
        <v>0.8</v>
      </c>
      <c r="N1039" s="615">
        <v>0.6</v>
      </c>
      <c r="O1039" s="615">
        <v>0.8</v>
      </c>
      <c r="P1039" s="615">
        <v>0.9</v>
      </c>
      <c r="Q1039" s="513">
        <v>0.7</v>
      </c>
    </row>
    <row r="1040" s="135" customFormat="1" customHeight="1" spans="1:17">
      <c r="A1040" s="610">
        <v>45583</v>
      </c>
      <c r="B1040" s="610">
        <v>45589</v>
      </c>
      <c r="C1040" s="73" t="s">
        <v>493</v>
      </c>
      <c r="D1040" s="615">
        <v>0.9</v>
      </c>
      <c r="E1040" s="615">
        <v>0.55</v>
      </c>
      <c r="F1040" s="615" t="s">
        <v>449</v>
      </c>
      <c r="G1040" s="615">
        <v>0.7</v>
      </c>
      <c r="H1040" s="615">
        <v>0.7</v>
      </c>
      <c r="I1040" s="615">
        <v>0.85</v>
      </c>
      <c r="J1040" s="615">
        <v>1.15</v>
      </c>
      <c r="K1040" s="615">
        <v>1.2</v>
      </c>
      <c r="L1040" s="615">
        <v>1.2</v>
      </c>
      <c r="M1040" s="615" t="s">
        <v>449</v>
      </c>
      <c r="N1040" s="615" t="s">
        <v>449</v>
      </c>
      <c r="O1040" s="615" t="s">
        <v>449</v>
      </c>
      <c r="P1040" s="615" t="s">
        <v>449</v>
      </c>
      <c r="Q1040" s="513">
        <v>0.89</v>
      </c>
    </row>
    <row r="1041" s="135" customFormat="1" customHeight="1" spans="1:17">
      <c r="A1041" s="610">
        <v>45590</v>
      </c>
      <c r="B1041" s="610">
        <v>45596</v>
      </c>
      <c r="C1041" s="73" t="s">
        <v>488</v>
      </c>
      <c r="D1041" s="615">
        <v>8.4</v>
      </c>
      <c r="E1041" s="615">
        <v>8.5</v>
      </c>
      <c r="F1041" s="615">
        <v>8.4</v>
      </c>
      <c r="G1041" s="615">
        <v>8.6</v>
      </c>
      <c r="H1041" s="615">
        <v>8.7</v>
      </c>
      <c r="I1041" s="615">
        <v>8.65</v>
      </c>
      <c r="J1041" s="615">
        <v>8.75</v>
      </c>
      <c r="K1041" s="615">
        <v>8.5</v>
      </c>
      <c r="L1041" s="613">
        <v>8.45</v>
      </c>
      <c r="M1041" s="613">
        <v>8.5</v>
      </c>
      <c r="N1041" s="613">
        <v>8.6</v>
      </c>
      <c r="O1041" s="925">
        <v>9.05</v>
      </c>
      <c r="P1041" s="925">
        <v>8.6</v>
      </c>
      <c r="Q1041" s="513">
        <v>8.59</v>
      </c>
    </row>
    <row r="1042" s="135" customFormat="1" customHeight="1" spans="1:17">
      <c r="A1042" s="610">
        <v>45590</v>
      </c>
      <c r="B1042" s="610">
        <v>45596</v>
      </c>
      <c r="C1042" s="73" t="s">
        <v>489</v>
      </c>
      <c r="D1042" s="615">
        <v>8.6</v>
      </c>
      <c r="E1042" s="615">
        <v>8.7</v>
      </c>
      <c r="F1042" s="615">
        <v>8.8</v>
      </c>
      <c r="G1042" s="615">
        <v>8.7</v>
      </c>
      <c r="H1042" s="615">
        <v>8.9</v>
      </c>
      <c r="I1042" s="615">
        <v>8.95</v>
      </c>
      <c r="J1042" s="615">
        <v>9.15</v>
      </c>
      <c r="K1042" s="615">
        <v>9.2</v>
      </c>
      <c r="L1042" s="613">
        <v>9</v>
      </c>
      <c r="M1042" s="613">
        <v>9</v>
      </c>
      <c r="N1042" s="613">
        <v>9</v>
      </c>
      <c r="O1042" s="925">
        <v>9.45</v>
      </c>
      <c r="P1042" s="925">
        <v>9</v>
      </c>
      <c r="Q1042" s="513">
        <v>8.96</v>
      </c>
    </row>
    <row r="1043" s="135" customFormat="1" customHeight="1" spans="1:17">
      <c r="A1043" s="610">
        <v>45590</v>
      </c>
      <c r="B1043" s="610">
        <v>45596</v>
      </c>
      <c r="C1043" s="73" t="s">
        <v>490</v>
      </c>
      <c r="D1043" s="615">
        <v>8.8</v>
      </c>
      <c r="E1043" s="615">
        <v>8.9</v>
      </c>
      <c r="F1043" s="615">
        <v>8.9</v>
      </c>
      <c r="G1043" s="615">
        <v>8.9</v>
      </c>
      <c r="H1043" s="615">
        <v>9</v>
      </c>
      <c r="I1043" s="615">
        <v>9.15</v>
      </c>
      <c r="J1043" s="615">
        <v>9.65</v>
      </c>
      <c r="K1043" s="615">
        <v>9.5</v>
      </c>
      <c r="L1043" s="613">
        <v>9.2</v>
      </c>
      <c r="M1043" s="613">
        <v>9.1</v>
      </c>
      <c r="N1043" s="613">
        <v>9.2</v>
      </c>
      <c r="O1043" s="925">
        <v>9.95</v>
      </c>
      <c r="P1043" s="925">
        <v>9.5</v>
      </c>
      <c r="Q1043" s="513">
        <v>9.21</v>
      </c>
    </row>
    <row r="1044" s="135" customFormat="1" customHeight="1" spans="1:17">
      <c r="A1044" s="610">
        <v>45590</v>
      </c>
      <c r="B1044" s="610">
        <v>45596</v>
      </c>
      <c r="C1044" s="73" t="s">
        <v>491</v>
      </c>
      <c r="D1044" s="615">
        <v>9.1</v>
      </c>
      <c r="E1044" s="615">
        <v>9.3</v>
      </c>
      <c r="F1044" s="615" t="s">
        <v>494</v>
      </c>
      <c r="G1044" s="615">
        <v>9.2</v>
      </c>
      <c r="H1044" s="615">
        <v>9.3</v>
      </c>
      <c r="I1044" s="615">
        <v>9.25</v>
      </c>
      <c r="J1044" s="615">
        <v>9.85</v>
      </c>
      <c r="K1044" s="615">
        <v>9.9</v>
      </c>
      <c r="L1044" s="613">
        <v>9.65</v>
      </c>
      <c r="M1044" s="615" t="s">
        <v>494</v>
      </c>
      <c r="N1044" s="615" t="s">
        <v>494</v>
      </c>
      <c r="O1044" s="925" t="s">
        <v>494</v>
      </c>
      <c r="P1044" s="925" t="s">
        <v>494</v>
      </c>
      <c r="Q1044" s="513">
        <v>9.44</v>
      </c>
    </row>
    <row r="1045" s="135" customFormat="1" customHeight="1" spans="1:17">
      <c r="A1045" s="610">
        <v>45590</v>
      </c>
      <c r="B1045" s="610">
        <v>45596</v>
      </c>
      <c r="C1045" s="73" t="s">
        <v>492</v>
      </c>
      <c r="D1045" s="615">
        <v>0.4</v>
      </c>
      <c r="E1045" s="615">
        <v>0.4</v>
      </c>
      <c r="F1045" s="615">
        <v>0.5</v>
      </c>
      <c r="G1045" s="615">
        <v>0.3</v>
      </c>
      <c r="H1045" s="615">
        <v>0.3</v>
      </c>
      <c r="I1045" s="615">
        <v>0.5</v>
      </c>
      <c r="J1045" s="615">
        <v>0.9</v>
      </c>
      <c r="K1045" s="615">
        <v>1</v>
      </c>
      <c r="L1045" s="615">
        <v>0.75</v>
      </c>
      <c r="M1045" s="615">
        <v>0.6</v>
      </c>
      <c r="N1045" s="615">
        <v>0.6</v>
      </c>
      <c r="O1045" s="615">
        <v>0.9</v>
      </c>
      <c r="P1045" s="615">
        <v>0.9</v>
      </c>
      <c r="Q1045" s="513">
        <v>0.62</v>
      </c>
    </row>
    <row r="1046" s="135" customFormat="1" customHeight="1" spans="1:17">
      <c r="A1046" s="610">
        <v>45590</v>
      </c>
      <c r="B1046" s="610">
        <v>45596</v>
      </c>
      <c r="C1046" s="73" t="s">
        <v>493</v>
      </c>
      <c r="D1046" s="615">
        <v>0.7</v>
      </c>
      <c r="E1046" s="615">
        <v>0.8</v>
      </c>
      <c r="F1046" s="615" t="s">
        <v>449</v>
      </c>
      <c r="G1046" s="615">
        <v>0.6</v>
      </c>
      <c r="H1046" s="615">
        <v>0.6</v>
      </c>
      <c r="I1046" s="615">
        <v>0.6</v>
      </c>
      <c r="J1046" s="615">
        <v>1.1</v>
      </c>
      <c r="K1046" s="615">
        <v>1.4</v>
      </c>
      <c r="L1046" s="615">
        <v>1.2</v>
      </c>
      <c r="M1046" s="615" t="s">
        <v>449</v>
      </c>
      <c r="N1046" s="615" t="s">
        <v>449</v>
      </c>
      <c r="O1046" s="615" t="s">
        <v>449</v>
      </c>
      <c r="P1046" s="615" t="s">
        <v>449</v>
      </c>
      <c r="Q1046" s="513">
        <v>0.85</v>
      </c>
    </row>
    <row r="1047" s="135" customFormat="1" customHeight="1" spans="1:17">
      <c r="A1047" s="610">
        <v>45597</v>
      </c>
      <c r="B1047" s="610">
        <v>45603</v>
      </c>
      <c r="C1047" s="73" t="s">
        <v>488</v>
      </c>
      <c r="D1047" s="615">
        <v>8.15</v>
      </c>
      <c r="E1047" s="615">
        <v>8.27</v>
      </c>
      <c r="F1047" s="615">
        <v>8.3</v>
      </c>
      <c r="G1047" s="615">
        <v>8.3</v>
      </c>
      <c r="H1047" s="615">
        <v>8.45</v>
      </c>
      <c r="I1047" s="615">
        <v>8.35</v>
      </c>
      <c r="J1047" s="615">
        <v>8.55</v>
      </c>
      <c r="K1047" s="615">
        <v>8.3</v>
      </c>
      <c r="L1047" s="613">
        <v>8.3</v>
      </c>
      <c r="M1047" s="613">
        <v>8.2</v>
      </c>
      <c r="N1047" s="613">
        <v>8.2</v>
      </c>
      <c r="O1047" s="925">
        <v>8.95</v>
      </c>
      <c r="P1047" s="925">
        <v>8.5</v>
      </c>
      <c r="Q1047" s="513">
        <v>8.37</v>
      </c>
    </row>
    <row r="1048" s="135" customFormat="1" customHeight="1" spans="1:17">
      <c r="A1048" s="610">
        <v>45597</v>
      </c>
      <c r="B1048" s="610">
        <v>45603</v>
      </c>
      <c r="C1048" s="73" t="s">
        <v>489</v>
      </c>
      <c r="D1048" s="615">
        <v>8.35</v>
      </c>
      <c r="E1048" s="615">
        <v>8.47</v>
      </c>
      <c r="F1048" s="615">
        <v>8.5</v>
      </c>
      <c r="G1048" s="615">
        <v>8.4</v>
      </c>
      <c r="H1048" s="615">
        <v>8.65</v>
      </c>
      <c r="I1048" s="615">
        <v>8.55</v>
      </c>
      <c r="J1048" s="615">
        <v>8.9</v>
      </c>
      <c r="K1048" s="615">
        <v>8.9</v>
      </c>
      <c r="L1048" s="613">
        <v>8.8</v>
      </c>
      <c r="M1048" s="613">
        <v>8.5</v>
      </c>
      <c r="N1048" s="613">
        <v>8.5</v>
      </c>
      <c r="O1048" s="925">
        <v>9.25</v>
      </c>
      <c r="P1048" s="925">
        <v>8.8</v>
      </c>
      <c r="Q1048" s="513">
        <v>8.66</v>
      </c>
    </row>
    <row r="1049" s="135" customFormat="1" customHeight="1" spans="1:17">
      <c r="A1049" s="610">
        <v>45597</v>
      </c>
      <c r="B1049" s="610">
        <v>45603</v>
      </c>
      <c r="C1049" s="73" t="s">
        <v>490</v>
      </c>
      <c r="D1049" s="615">
        <v>8.55</v>
      </c>
      <c r="E1049" s="615">
        <v>8.77</v>
      </c>
      <c r="F1049" s="615">
        <v>8.75</v>
      </c>
      <c r="G1049" s="615">
        <v>8.6</v>
      </c>
      <c r="H1049" s="615">
        <v>8.8</v>
      </c>
      <c r="I1049" s="615">
        <v>8.75</v>
      </c>
      <c r="J1049" s="615">
        <v>9.25</v>
      </c>
      <c r="K1049" s="615">
        <v>9.25</v>
      </c>
      <c r="L1049" s="613">
        <v>9.05</v>
      </c>
      <c r="M1049" s="613">
        <v>8.6</v>
      </c>
      <c r="N1049" s="613">
        <v>8.6</v>
      </c>
      <c r="O1049" s="925">
        <v>9.6</v>
      </c>
      <c r="P1049" s="925">
        <v>9.2</v>
      </c>
      <c r="Q1049" s="513">
        <v>8.91</v>
      </c>
    </row>
    <row r="1050" s="135" customFormat="1" customHeight="1" spans="1:17">
      <c r="A1050" s="610">
        <v>45597</v>
      </c>
      <c r="B1050" s="610">
        <v>45603</v>
      </c>
      <c r="C1050" s="73" t="s">
        <v>491</v>
      </c>
      <c r="D1050" s="615">
        <v>8.9</v>
      </c>
      <c r="E1050" s="615">
        <v>9</v>
      </c>
      <c r="F1050" s="615" t="s">
        <v>494</v>
      </c>
      <c r="G1050" s="615">
        <v>8.9</v>
      </c>
      <c r="H1050" s="615">
        <v>9.2</v>
      </c>
      <c r="I1050" s="615">
        <v>9.1</v>
      </c>
      <c r="J1050" s="615">
        <v>9.45</v>
      </c>
      <c r="K1050" s="615">
        <v>9.5</v>
      </c>
      <c r="L1050" s="613">
        <v>9.5</v>
      </c>
      <c r="M1050" s="615" t="s">
        <v>494</v>
      </c>
      <c r="N1050" s="615" t="s">
        <v>494</v>
      </c>
      <c r="O1050" s="925" t="s">
        <v>494</v>
      </c>
      <c r="P1050" s="925" t="s">
        <v>494</v>
      </c>
      <c r="Q1050" s="513">
        <v>9.19</v>
      </c>
    </row>
    <row r="1051" s="135" customFormat="1" customHeight="1" spans="1:17">
      <c r="A1051" s="610">
        <v>45597</v>
      </c>
      <c r="B1051" s="610">
        <v>45603</v>
      </c>
      <c r="C1051" s="73" t="s">
        <v>492</v>
      </c>
      <c r="D1051" s="615">
        <v>0.4</v>
      </c>
      <c r="E1051" s="615">
        <v>0.5</v>
      </c>
      <c r="F1051" s="615">
        <v>0.45</v>
      </c>
      <c r="G1051" s="615">
        <v>0.3</v>
      </c>
      <c r="H1051" s="615">
        <v>0.35</v>
      </c>
      <c r="I1051" s="615">
        <v>0.4</v>
      </c>
      <c r="J1051" s="615">
        <v>0.7</v>
      </c>
      <c r="K1051" s="615">
        <v>0.95</v>
      </c>
      <c r="L1051" s="615">
        <v>0.75</v>
      </c>
      <c r="M1051" s="615">
        <v>0.4</v>
      </c>
      <c r="N1051" s="615">
        <v>0.4</v>
      </c>
      <c r="O1051" s="615">
        <v>0.65</v>
      </c>
      <c r="P1051" s="615">
        <v>0.7</v>
      </c>
      <c r="Q1051" s="513">
        <v>0.54</v>
      </c>
    </row>
    <row r="1052" s="135" customFormat="1" customHeight="1" spans="1:17">
      <c r="A1052" s="610">
        <v>45597</v>
      </c>
      <c r="B1052" s="610">
        <v>45603</v>
      </c>
      <c r="C1052" s="73" t="s">
        <v>493</v>
      </c>
      <c r="D1052" s="615">
        <v>0.75</v>
      </c>
      <c r="E1052" s="615">
        <v>0.73</v>
      </c>
      <c r="F1052" s="615" t="s">
        <v>449</v>
      </c>
      <c r="G1052" s="615">
        <v>0.6</v>
      </c>
      <c r="H1052" s="615">
        <v>0.75</v>
      </c>
      <c r="I1052" s="615">
        <v>0.75</v>
      </c>
      <c r="J1052" s="615">
        <v>0.9</v>
      </c>
      <c r="K1052" s="615">
        <v>1.2</v>
      </c>
      <c r="L1052" s="615">
        <v>1.2</v>
      </c>
      <c r="M1052" s="615" t="s">
        <v>449</v>
      </c>
      <c r="N1052" s="615" t="s">
        <v>449</v>
      </c>
      <c r="O1052" s="615" t="s">
        <v>449</v>
      </c>
      <c r="P1052" s="615" t="s">
        <v>449</v>
      </c>
      <c r="Q1052" s="513">
        <v>0.82</v>
      </c>
    </row>
    <row r="1053" s="135" customFormat="1" customHeight="1" spans="1:17">
      <c r="A1053" s="610">
        <v>45604</v>
      </c>
      <c r="B1053" s="610">
        <v>45610</v>
      </c>
      <c r="C1053" s="73" t="s">
        <v>488</v>
      </c>
      <c r="D1053" s="615">
        <v>8.15</v>
      </c>
      <c r="E1053" s="615">
        <v>8.1</v>
      </c>
      <c r="F1053" s="615">
        <v>8.1</v>
      </c>
      <c r="G1053" s="615">
        <v>8.2</v>
      </c>
      <c r="H1053" s="615">
        <v>8.35</v>
      </c>
      <c r="I1053" s="615">
        <v>8.2</v>
      </c>
      <c r="J1053" s="615">
        <v>8.35</v>
      </c>
      <c r="K1053" s="615">
        <v>8.15</v>
      </c>
      <c r="L1053" s="613">
        <v>8.05</v>
      </c>
      <c r="M1053" s="613">
        <v>8.1</v>
      </c>
      <c r="N1053" s="613">
        <v>8.2</v>
      </c>
      <c r="O1053" s="925">
        <v>8.7</v>
      </c>
      <c r="P1053" s="925">
        <v>8.25</v>
      </c>
      <c r="Q1053" s="513">
        <v>8.22</v>
      </c>
    </row>
    <row r="1054" s="135" customFormat="1" customHeight="1" spans="1:17">
      <c r="A1054" s="610">
        <v>45604</v>
      </c>
      <c r="B1054" s="610">
        <v>45610</v>
      </c>
      <c r="C1054" s="73" t="s">
        <v>489</v>
      </c>
      <c r="D1054" s="615">
        <v>8.35</v>
      </c>
      <c r="E1054" s="615">
        <v>8.25</v>
      </c>
      <c r="F1054" s="615">
        <v>8.3</v>
      </c>
      <c r="G1054" s="615">
        <v>8.3</v>
      </c>
      <c r="H1054" s="615">
        <v>8.45</v>
      </c>
      <c r="I1054" s="615">
        <v>8.4</v>
      </c>
      <c r="J1054" s="615">
        <v>8.7</v>
      </c>
      <c r="K1054" s="615">
        <v>8.65</v>
      </c>
      <c r="L1054" s="613">
        <v>8.4</v>
      </c>
      <c r="M1054" s="613">
        <v>8.4</v>
      </c>
      <c r="N1054" s="613">
        <v>8.4</v>
      </c>
      <c r="O1054" s="925">
        <v>9.05</v>
      </c>
      <c r="P1054" s="925">
        <v>8.65</v>
      </c>
      <c r="Q1054" s="513">
        <v>8.48</v>
      </c>
    </row>
    <row r="1055" s="135" customFormat="1" customHeight="1" spans="1:17">
      <c r="A1055" s="610">
        <v>45604</v>
      </c>
      <c r="B1055" s="610">
        <v>45610</v>
      </c>
      <c r="C1055" s="73" t="s">
        <v>490</v>
      </c>
      <c r="D1055" s="615">
        <v>8.65</v>
      </c>
      <c r="E1055" s="615">
        <v>8.53</v>
      </c>
      <c r="F1055" s="615">
        <v>8.45</v>
      </c>
      <c r="G1055" s="615">
        <v>8.4</v>
      </c>
      <c r="H1055" s="615">
        <v>8.65</v>
      </c>
      <c r="I1055" s="615">
        <v>8.6</v>
      </c>
      <c r="J1055" s="615">
        <v>9.05</v>
      </c>
      <c r="K1055" s="615">
        <v>9.05</v>
      </c>
      <c r="L1055" s="613">
        <v>8.75</v>
      </c>
      <c r="M1055" s="613">
        <v>8.4</v>
      </c>
      <c r="N1055" s="613">
        <v>8.4</v>
      </c>
      <c r="O1055" s="925">
        <v>9.4</v>
      </c>
      <c r="P1055" s="925">
        <v>8.95</v>
      </c>
      <c r="Q1055" s="513">
        <v>8.71</v>
      </c>
    </row>
    <row r="1056" s="135" customFormat="1" customHeight="1" spans="1:17">
      <c r="A1056" s="610">
        <v>45604</v>
      </c>
      <c r="B1056" s="610">
        <v>45610</v>
      </c>
      <c r="C1056" s="73" t="s">
        <v>491</v>
      </c>
      <c r="D1056" s="615">
        <v>9.1</v>
      </c>
      <c r="E1056" s="615">
        <v>8.9</v>
      </c>
      <c r="F1056" s="615" t="s">
        <v>494</v>
      </c>
      <c r="G1056" s="615">
        <v>8.7</v>
      </c>
      <c r="H1056" s="615">
        <v>9</v>
      </c>
      <c r="I1056" s="615">
        <v>9</v>
      </c>
      <c r="J1056" s="615">
        <v>9.25</v>
      </c>
      <c r="K1056" s="615">
        <v>9.25</v>
      </c>
      <c r="L1056" s="613">
        <v>9.15</v>
      </c>
      <c r="M1056" s="615" t="s">
        <v>494</v>
      </c>
      <c r="N1056" s="615" t="s">
        <v>494</v>
      </c>
      <c r="O1056" s="925" t="s">
        <v>494</v>
      </c>
      <c r="P1056" s="925" t="s">
        <v>494</v>
      </c>
      <c r="Q1056" s="513">
        <v>9.04</v>
      </c>
    </row>
    <row r="1057" s="135" customFormat="1" customHeight="1" spans="1:17">
      <c r="A1057" s="610">
        <v>45604</v>
      </c>
      <c r="B1057" s="610">
        <v>45610</v>
      </c>
      <c r="C1057" s="73" t="s">
        <v>492</v>
      </c>
      <c r="D1057" s="615">
        <v>0.5</v>
      </c>
      <c r="E1057" s="615">
        <v>0.43</v>
      </c>
      <c r="F1057" s="615">
        <v>0.35</v>
      </c>
      <c r="G1057" s="615">
        <v>0.2</v>
      </c>
      <c r="H1057" s="615">
        <v>0.3</v>
      </c>
      <c r="I1057" s="615">
        <v>0.4</v>
      </c>
      <c r="J1057" s="615">
        <v>0.7</v>
      </c>
      <c r="K1057" s="615">
        <v>0.9</v>
      </c>
      <c r="L1057" s="615">
        <v>0.7</v>
      </c>
      <c r="M1057" s="615">
        <v>0.3</v>
      </c>
      <c r="N1057" s="615">
        <v>0.2</v>
      </c>
      <c r="O1057" s="615">
        <v>0.7</v>
      </c>
      <c r="P1057" s="615">
        <v>0.7</v>
      </c>
      <c r="Q1057" s="513">
        <v>0.49</v>
      </c>
    </row>
    <row r="1058" s="135" customFormat="1" customHeight="1" spans="1:17">
      <c r="A1058" s="610">
        <v>45604</v>
      </c>
      <c r="B1058" s="610">
        <v>45610</v>
      </c>
      <c r="C1058" s="73" t="s">
        <v>493</v>
      </c>
      <c r="D1058" s="615">
        <v>0.95</v>
      </c>
      <c r="E1058" s="615">
        <v>0.8</v>
      </c>
      <c r="F1058" s="615" t="s">
        <v>449</v>
      </c>
      <c r="G1058" s="615">
        <v>0.5</v>
      </c>
      <c r="H1058" s="615">
        <v>0.65</v>
      </c>
      <c r="I1058" s="615">
        <v>0.8</v>
      </c>
      <c r="J1058" s="615">
        <v>0.9</v>
      </c>
      <c r="K1058" s="615">
        <v>1.1</v>
      </c>
      <c r="L1058" s="615">
        <v>1.1</v>
      </c>
      <c r="M1058" s="615" t="s">
        <v>449</v>
      </c>
      <c r="N1058" s="615" t="s">
        <v>449</v>
      </c>
      <c r="O1058" s="615" t="s">
        <v>449</v>
      </c>
      <c r="P1058" s="615" t="s">
        <v>449</v>
      </c>
      <c r="Q1058" s="513">
        <v>0.82</v>
      </c>
    </row>
    <row r="1059" s="135" customFormat="1" customHeight="1" spans="1:17">
      <c r="A1059" s="610">
        <v>45611</v>
      </c>
      <c r="B1059" s="610">
        <v>45617</v>
      </c>
      <c r="C1059" s="73" t="s">
        <v>488</v>
      </c>
      <c r="D1059" s="615">
        <v>8</v>
      </c>
      <c r="E1059" s="615">
        <v>8.1</v>
      </c>
      <c r="F1059" s="615">
        <v>8</v>
      </c>
      <c r="G1059" s="615">
        <v>8.1</v>
      </c>
      <c r="H1059" s="615">
        <v>8.3</v>
      </c>
      <c r="I1059" s="615">
        <v>8.2</v>
      </c>
      <c r="J1059" s="615">
        <v>8.25</v>
      </c>
      <c r="K1059" s="615">
        <v>8</v>
      </c>
      <c r="L1059" s="613">
        <v>8</v>
      </c>
      <c r="M1059" s="613">
        <v>8.1</v>
      </c>
      <c r="N1059" s="613">
        <v>8</v>
      </c>
      <c r="O1059" s="925">
        <v>8.8</v>
      </c>
      <c r="P1059" s="925">
        <v>8.3</v>
      </c>
      <c r="Q1059" s="513">
        <v>8.17</v>
      </c>
    </row>
    <row r="1060" s="135" customFormat="1" customHeight="1" spans="1:17">
      <c r="A1060" s="610">
        <v>45611</v>
      </c>
      <c r="B1060" s="610">
        <v>45617</v>
      </c>
      <c r="C1060" s="73" t="s">
        <v>489</v>
      </c>
      <c r="D1060" s="615">
        <v>8.1</v>
      </c>
      <c r="E1060" s="615">
        <v>8.3</v>
      </c>
      <c r="F1060" s="615">
        <v>8.2</v>
      </c>
      <c r="G1060" s="615">
        <v>8.2</v>
      </c>
      <c r="H1060" s="615">
        <v>8.5</v>
      </c>
      <c r="I1060" s="615">
        <v>8.4</v>
      </c>
      <c r="J1060" s="615">
        <v>8.7</v>
      </c>
      <c r="K1060" s="615">
        <v>8.65</v>
      </c>
      <c r="L1060" s="613">
        <v>8.45</v>
      </c>
      <c r="M1060" s="613">
        <v>8.4</v>
      </c>
      <c r="N1060" s="613">
        <v>8.2</v>
      </c>
      <c r="O1060" s="925">
        <v>9.25</v>
      </c>
      <c r="P1060" s="925">
        <v>8.7</v>
      </c>
      <c r="Q1060" s="513">
        <v>8.47</v>
      </c>
    </row>
    <row r="1061" s="135" customFormat="1" customHeight="1" spans="1:17">
      <c r="A1061" s="610">
        <v>45611</v>
      </c>
      <c r="B1061" s="610">
        <v>45617</v>
      </c>
      <c r="C1061" s="73" t="s">
        <v>490</v>
      </c>
      <c r="D1061" s="615">
        <v>8.5</v>
      </c>
      <c r="E1061" s="615">
        <v>8.6</v>
      </c>
      <c r="F1061" s="615">
        <v>8.45</v>
      </c>
      <c r="G1061" s="615">
        <v>8.5</v>
      </c>
      <c r="H1061" s="615">
        <v>8.7</v>
      </c>
      <c r="I1061" s="615">
        <v>8.6</v>
      </c>
      <c r="J1061" s="615">
        <v>9.05</v>
      </c>
      <c r="K1061" s="615">
        <v>8.9</v>
      </c>
      <c r="L1061" s="613">
        <v>8.75</v>
      </c>
      <c r="M1061" s="613">
        <v>8.4</v>
      </c>
      <c r="N1061" s="613">
        <v>8.3</v>
      </c>
      <c r="O1061" s="925">
        <v>9.6</v>
      </c>
      <c r="P1061" s="925">
        <v>9.1</v>
      </c>
      <c r="Q1061" s="513">
        <v>8.73</v>
      </c>
    </row>
    <row r="1062" s="135" customFormat="1" customHeight="1" spans="1:17">
      <c r="A1062" s="610">
        <v>45611</v>
      </c>
      <c r="B1062" s="610">
        <v>45617</v>
      </c>
      <c r="C1062" s="73" t="s">
        <v>491</v>
      </c>
      <c r="D1062" s="615">
        <v>8.9</v>
      </c>
      <c r="E1062" s="615">
        <v>8.9</v>
      </c>
      <c r="F1062" s="615" t="s">
        <v>494</v>
      </c>
      <c r="G1062" s="615">
        <v>8.7</v>
      </c>
      <c r="H1062" s="615">
        <v>9</v>
      </c>
      <c r="I1062" s="615">
        <v>9</v>
      </c>
      <c r="J1062" s="615">
        <v>9.2</v>
      </c>
      <c r="K1062" s="615">
        <v>9.2</v>
      </c>
      <c r="L1062" s="613">
        <v>9.1</v>
      </c>
      <c r="M1062" s="615" t="s">
        <v>494</v>
      </c>
      <c r="N1062" s="615" t="s">
        <v>494</v>
      </c>
      <c r="O1062" s="925" t="s">
        <v>494</v>
      </c>
      <c r="P1062" s="925" t="s">
        <v>494</v>
      </c>
      <c r="Q1062" s="513">
        <v>9</v>
      </c>
    </row>
    <row r="1063" s="135" customFormat="1" customHeight="1" spans="1:17">
      <c r="A1063" s="610">
        <v>45611</v>
      </c>
      <c r="B1063" s="610">
        <v>45617</v>
      </c>
      <c r="C1063" s="73" t="s">
        <v>492</v>
      </c>
      <c r="D1063" s="615">
        <v>0.5</v>
      </c>
      <c r="E1063" s="615">
        <v>0.5</v>
      </c>
      <c r="F1063" s="615">
        <v>0.45</v>
      </c>
      <c r="G1063" s="615">
        <v>0.4</v>
      </c>
      <c r="H1063" s="615">
        <v>0.4</v>
      </c>
      <c r="I1063" s="615">
        <v>0.4</v>
      </c>
      <c r="J1063" s="615">
        <v>0.8</v>
      </c>
      <c r="K1063" s="615">
        <v>0.9</v>
      </c>
      <c r="L1063" s="615">
        <v>0.75</v>
      </c>
      <c r="M1063" s="615">
        <v>0.3</v>
      </c>
      <c r="N1063" s="615">
        <v>0.3</v>
      </c>
      <c r="O1063" s="615">
        <v>0.8</v>
      </c>
      <c r="P1063" s="615">
        <v>0.8</v>
      </c>
      <c r="Q1063" s="513">
        <v>0.56</v>
      </c>
    </row>
    <row r="1064" s="135" customFormat="1" customHeight="1" spans="1:17">
      <c r="A1064" s="610">
        <v>45611</v>
      </c>
      <c r="B1064" s="610">
        <v>45617</v>
      </c>
      <c r="C1064" s="73" t="s">
        <v>493</v>
      </c>
      <c r="D1064" s="615">
        <v>0.9</v>
      </c>
      <c r="E1064" s="615">
        <v>0.8</v>
      </c>
      <c r="F1064" s="615" t="s">
        <v>449</v>
      </c>
      <c r="G1064" s="615">
        <v>0.6</v>
      </c>
      <c r="H1064" s="615">
        <v>0.7</v>
      </c>
      <c r="I1064" s="615">
        <v>0.8</v>
      </c>
      <c r="J1064" s="615">
        <v>0.95</v>
      </c>
      <c r="K1064" s="615">
        <v>1.2</v>
      </c>
      <c r="L1064" s="615">
        <v>1.1</v>
      </c>
      <c r="M1064" s="615" t="s">
        <v>449</v>
      </c>
      <c r="N1064" s="615" t="s">
        <v>449</v>
      </c>
      <c r="O1064" s="615" t="s">
        <v>449</v>
      </c>
      <c r="P1064" s="615" t="s">
        <v>449</v>
      </c>
      <c r="Q1064" s="513">
        <v>0.83</v>
      </c>
    </row>
    <row r="1065" s="135" customFormat="1" customHeight="1" spans="1:17">
      <c r="A1065" s="610">
        <v>45618</v>
      </c>
      <c r="B1065" s="610">
        <v>45624</v>
      </c>
      <c r="C1065" s="73" t="s">
        <v>488</v>
      </c>
      <c r="D1065" s="615">
        <v>8.1</v>
      </c>
      <c r="E1065" s="615">
        <v>8.05</v>
      </c>
      <c r="F1065" s="615">
        <v>8</v>
      </c>
      <c r="G1065" s="615">
        <v>8.2</v>
      </c>
      <c r="H1065" s="615">
        <v>8.3</v>
      </c>
      <c r="I1065" s="615">
        <v>8.2</v>
      </c>
      <c r="J1065" s="615">
        <v>8.35</v>
      </c>
      <c r="K1065" s="615">
        <v>8.35</v>
      </c>
      <c r="L1065" s="613">
        <v>8.15</v>
      </c>
      <c r="M1065" s="613">
        <v>8.1</v>
      </c>
      <c r="N1065" s="613">
        <v>8</v>
      </c>
      <c r="O1065" s="925">
        <v>8.9</v>
      </c>
      <c r="P1065" s="925">
        <v>8.3</v>
      </c>
      <c r="Q1065" s="513">
        <v>8.23</v>
      </c>
    </row>
    <row r="1066" s="135" customFormat="1" customHeight="1" spans="1:17">
      <c r="A1066" s="610">
        <v>45618</v>
      </c>
      <c r="B1066" s="610">
        <v>45624</v>
      </c>
      <c r="C1066" s="73" t="s">
        <v>489</v>
      </c>
      <c r="D1066" s="615">
        <v>8.2</v>
      </c>
      <c r="E1066" s="615">
        <v>8.2</v>
      </c>
      <c r="F1066" s="615">
        <v>8.2</v>
      </c>
      <c r="G1066" s="615">
        <v>8.4</v>
      </c>
      <c r="H1066" s="615">
        <v>8.5</v>
      </c>
      <c r="I1066" s="615">
        <v>8.5</v>
      </c>
      <c r="J1066" s="615">
        <v>8.8</v>
      </c>
      <c r="K1066" s="615">
        <v>8.95</v>
      </c>
      <c r="L1066" s="613">
        <v>8.75</v>
      </c>
      <c r="M1066" s="613">
        <v>8.5</v>
      </c>
      <c r="N1066" s="613">
        <v>8.4</v>
      </c>
      <c r="O1066" s="925">
        <v>9.35</v>
      </c>
      <c r="P1066" s="925">
        <v>8.7</v>
      </c>
      <c r="Q1066" s="513">
        <v>8.57</v>
      </c>
    </row>
    <row r="1067" s="135" customFormat="1" customHeight="1" spans="1:17">
      <c r="A1067" s="610">
        <v>45618</v>
      </c>
      <c r="B1067" s="610">
        <v>45624</v>
      </c>
      <c r="C1067" s="73" t="s">
        <v>490</v>
      </c>
      <c r="D1067" s="615">
        <v>8.6</v>
      </c>
      <c r="E1067" s="615">
        <v>8.45</v>
      </c>
      <c r="F1067" s="615">
        <v>8.5</v>
      </c>
      <c r="G1067" s="615">
        <v>8.6</v>
      </c>
      <c r="H1067" s="615">
        <v>8.7</v>
      </c>
      <c r="I1067" s="615">
        <v>8.7</v>
      </c>
      <c r="J1067" s="615">
        <v>9.25</v>
      </c>
      <c r="K1067" s="615">
        <v>9.4</v>
      </c>
      <c r="L1067" s="613">
        <v>8.95</v>
      </c>
      <c r="M1067" s="613">
        <v>8.7</v>
      </c>
      <c r="N1067" s="613">
        <v>8.6</v>
      </c>
      <c r="O1067" s="925">
        <v>9.8</v>
      </c>
      <c r="P1067" s="925">
        <v>9.2</v>
      </c>
      <c r="Q1067" s="513">
        <v>8.88</v>
      </c>
    </row>
    <row r="1068" s="135" customFormat="1" customHeight="1" spans="1:17">
      <c r="A1068" s="610">
        <v>45618</v>
      </c>
      <c r="B1068" s="610">
        <v>45624</v>
      </c>
      <c r="C1068" s="73" t="s">
        <v>491</v>
      </c>
      <c r="D1068" s="615">
        <v>9</v>
      </c>
      <c r="E1068" s="615">
        <v>8.7</v>
      </c>
      <c r="F1068" s="615" t="s">
        <v>494</v>
      </c>
      <c r="G1068" s="615">
        <v>8.9</v>
      </c>
      <c r="H1068" s="615">
        <v>9</v>
      </c>
      <c r="I1068" s="615">
        <v>8.95</v>
      </c>
      <c r="J1068" s="615">
        <v>9.4</v>
      </c>
      <c r="K1068" s="615">
        <v>9.5</v>
      </c>
      <c r="L1068" s="613">
        <v>9.4</v>
      </c>
      <c r="M1068" s="615" t="s">
        <v>494</v>
      </c>
      <c r="N1068" s="615" t="s">
        <v>494</v>
      </c>
      <c r="O1068" s="925" t="s">
        <v>494</v>
      </c>
      <c r="P1068" s="925" t="s">
        <v>494</v>
      </c>
      <c r="Q1068" s="513">
        <v>9.11</v>
      </c>
    </row>
    <row r="1069" s="135" customFormat="1" customHeight="1" spans="1:17">
      <c r="A1069" s="610">
        <v>45618</v>
      </c>
      <c r="B1069" s="610">
        <v>45624</v>
      </c>
      <c r="C1069" s="73" t="s">
        <v>492</v>
      </c>
      <c r="D1069" s="615">
        <v>0.5</v>
      </c>
      <c r="E1069" s="615">
        <v>0.4</v>
      </c>
      <c r="F1069" s="615">
        <v>0.5</v>
      </c>
      <c r="G1069" s="615">
        <v>0.4</v>
      </c>
      <c r="H1069" s="615">
        <v>0.4</v>
      </c>
      <c r="I1069" s="615">
        <v>0.5</v>
      </c>
      <c r="J1069" s="615">
        <v>0.9</v>
      </c>
      <c r="K1069" s="615">
        <v>1.05</v>
      </c>
      <c r="L1069" s="615">
        <v>0.8</v>
      </c>
      <c r="M1069" s="615">
        <v>0.6</v>
      </c>
      <c r="N1069" s="615">
        <v>0.6</v>
      </c>
      <c r="O1069" s="615">
        <v>0.9</v>
      </c>
      <c r="P1069" s="615">
        <v>0.9</v>
      </c>
      <c r="Q1069" s="513">
        <v>0.65</v>
      </c>
    </row>
    <row r="1070" s="135" customFormat="1" customHeight="1" spans="1:17">
      <c r="A1070" s="610">
        <v>45618</v>
      </c>
      <c r="B1070" s="610">
        <v>45624</v>
      </c>
      <c r="C1070" s="73" t="s">
        <v>493</v>
      </c>
      <c r="D1070" s="615">
        <v>0.9</v>
      </c>
      <c r="E1070" s="615">
        <v>0.65</v>
      </c>
      <c r="F1070" s="615" t="s">
        <v>449</v>
      </c>
      <c r="G1070" s="615">
        <v>0.7</v>
      </c>
      <c r="H1070" s="615">
        <v>0.7</v>
      </c>
      <c r="I1070" s="615">
        <v>0.75</v>
      </c>
      <c r="J1070" s="615">
        <v>1.05</v>
      </c>
      <c r="K1070" s="615">
        <v>1.15</v>
      </c>
      <c r="L1070" s="615">
        <v>1.25</v>
      </c>
      <c r="M1070" s="615" t="s">
        <v>449</v>
      </c>
      <c r="N1070" s="615" t="s">
        <v>449</v>
      </c>
      <c r="O1070" s="615" t="s">
        <v>449</v>
      </c>
      <c r="P1070" s="615" t="s">
        <v>449</v>
      </c>
      <c r="Q1070" s="513">
        <v>0.88</v>
      </c>
    </row>
    <row r="1071" s="135" customFormat="1" customHeight="1" spans="1:19">
      <c r="A1071" s="625">
        <v>45625</v>
      </c>
      <c r="B1071" s="625">
        <v>45631</v>
      </c>
      <c r="C1071" s="73" t="s">
        <v>488</v>
      </c>
      <c r="D1071" s="615">
        <v>7.6</v>
      </c>
      <c r="E1071" s="615">
        <v>7.65</v>
      </c>
      <c r="F1071" s="615">
        <v>7.6</v>
      </c>
      <c r="G1071" s="615">
        <v>7.8</v>
      </c>
      <c r="H1071" s="615">
        <v>7.9</v>
      </c>
      <c r="I1071" s="615">
        <v>7.75</v>
      </c>
      <c r="J1071" s="615">
        <v>7.95</v>
      </c>
      <c r="K1071" s="615">
        <v>8.1</v>
      </c>
      <c r="L1071" s="613">
        <v>7.7</v>
      </c>
      <c r="M1071" s="613">
        <v>7.6</v>
      </c>
      <c r="N1071" s="613">
        <v>7.6</v>
      </c>
      <c r="O1071" s="925">
        <v>8.3</v>
      </c>
      <c r="P1071" s="613">
        <v>7.75</v>
      </c>
      <c r="Q1071" s="513">
        <v>7.79</v>
      </c>
      <c r="R1071" s="412"/>
      <c r="S1071" s="412"/>
    </row>
    <row r="1072" s="135" customFormat="1" customHeight="1" spans="1:19">
      <c r="A1072" s="625">
        <v>45625</v>
      </c>
      <c r="B1072" s="625">
        <v>45631</v>
      </c>
      <c r="C1072" s="73" t="s">
        <v>489</v>
      </c>
      <c r="D1072" s="615">
        <v>7.65</v>
      </c>
      <c r="E1072" s="615">
        <v>7.75</v>
      </c>
      <c r="F1072" s="615">
        <v>7.8</v>
      </c>
      <c r="G1072" s="615">
        <v>7.8</v>
      </c>
      <c r="H1072" s="615">
        <v>8</v>
      </c>
      <c r="I1072" s="615">
        <v>7.95</v>
      </c>
      <c r="J1072" s="615">
        <v>8.25</v>
      </c>
      <c r="K1072" s="615">
        <v>8.5</v>
      </c>
      <c r="L1072" s="613">
        <v>8.2</v>
      </c>
      <c r="M1072" s="613">
        <v>7.9</v>
      </c>
      <c r="N1072" s="613">
        <v>7.9</v>
      </c>
      <c r="O1072" s="925">
        <v>8.6</v>
      </c>
      <c r="P1072" s="613">
        <v>8.05</v>
      </c>
      <c r="Q1072" s="513">
        <v>8.03</v>
      </c>
      <c r="R1072" s="412"/>
      <c r="S1072" s="412"/>
    </row>
    <row r="1073" s="135" customFormat="1" customHeight="1" spans="1:19">
      <c r="A1073" s="625">
        <v>45625</v>
      </c>
      <c r="B1073" s="625">
        <v>45631</v>
      </c>
      <c r="C1073" s="73" t="s">
        <v>490</v>
      </c>
      <c r="D1073" s="615">
        <v>7.9</v>
      </c>
      <c r="E1073" s="615">
        <v>8</v>
      </c>
      <c r="F1073" s="615">
        <v>8</v>
      </c>
      <c r="G1073" s="615">
        <v>7.9</v>
      </c>
      <c r="H1073" s="615">
        <v>8.2</v>
      </c>
      <c r="I1073" s="615">
        <v>8.15</v>
      </c>
      <c r="J1073" s="615">
        <v>8.45</v>
      </c>
      <c r="K1073" s="615">
        <v>8.85</v>
      </c>
      <c r="L1073" s="613">
        <v>8.5</v>
      </c>
      <c r="M1073" s="613">
        <v>8.1</v>
      </c>
      <c r="N1073" s="613">
        <v>8.1</v>
      </c>
      <c r="O1073" s="925">
        <v>8.8</v>
      </c>
      <c r="P1073" s="613">
        <v>8.25</v>
      </c>
      <c r="Q1073" s="513">
        <v>8.25</v>
      </c>
      <c r="R1073" s="412"/>
      <c r="S1073" s="412"/>
    </row>
    <row r="1074" s="135" customFormat="1" customHeight="1" spans="1:19">
      <c r="A1074" s="625">
        <v>45625</v>
      </c>
      <c r="B1074" s="625">
        <v>45631</v>
      </c>
      <c r="C1074" s="73" t="s">
        <v>491</v>
      </c>
      <c r="D1074" s="615">
        <v>8.2</v>
      </c>
      <c r="E1074" s="615">
        <v>8.25</v>
      </c>
      <c r="F1074" s="615" t="s">
        <v>494</v>
      </c>
      <c r="G1074" s="615">
        <v>8.2</v>
      </c>
      <c r="H1074" s="615">
        <v>8.5</v>
      </c>
      <c r="I1074" s="615">
        <v>8.4</v>
      </c>
      <c r="J1074" s="615">
        <v>8.65</v>
      </c>
      <c r="K1074" s="615">
        <v>8.95</v>
      </c>
      <c r="L1074" s="613">
        <v>8.7</v>
      </c>
      <c r="M1074" s="615" t="s">
        <v>494</v>
      </c>
      <c r="N1074" s="615" t="s">
        <v>494</v>
      </c>
      <c r="O1074" s="925" t="s">
        <v>494</v>
      </c>
      <c r="P1074" s="613" t="s">
        <v>494</v>
      </c>
      <c r="Q1074" s="513">
        <v>8.48</v>
      </c>
      <c r="R1074" s="412"/>
      <c r="S1074" s="412"/>
    </row>
    <row r="1075" s="135" customFormat="1" customHeight="1" spans="1:19">
      <c r="A1075" s="625">
        <v>45625</v>
      </c>
      <c r="B1075" s="625">
        <v>45631</v>
      </c>
      <c r="C1075" s="73" t="s">
        <v>492</v>
      </c>
      <c r="D1075" s="615">
        <v>0.3</v>
      </c>
      <c r="E1075" s="615">
        <v>0.35</v>
      </c>
      <c r="F1075" s="615">
        <v>0.4</v>
      </c>
      <c r="G1075" s="615">
        <v>0.1</v>
      </c>
      <c r="H1075" s="615">
        <v>0.3</v>
      </c>
      <c r="I1075" s="615">
        <v>0.4</v>
      </c>
      <c r="J1075" s="615">
        <v>0.5</v>
      </c>
      <c r="K1075" s="615">
        <v>0.75</v>
      </c>
      <c r="L1075" s="615">
        <v>0.8</v>
      </c>
      <c r="M1075" s="615">
        <v>0.5</v>
      </c>
      <c r="N1075" s="615">
        <v>0.5</v>
      </c>
      <c r="O1075" s="925">
        <v>0.5</v>
      </c>
      <c r="P1075" s="613">
        <v>0.5</v>
      </c>
      <c r="Q1075" s="513">
        <v>0.46</v>
      </c>
      <c r="R1075" s="412"/>
      <c r="S1075" s="412"/>
    </row>
    <row r="1076" s="135" customFormat="1" customHeight="1" spans="1:19">
      <c r="A1076" s="625">
        <v>45625</v>
      </c>
      <c r="B1076" s="625">
        <v>45631</v>
      </c>
      <c r="C1076" s="73" t="s">
        <v>493</v>
      </c>
      <c r="D1076" s="615">
        <v>0.6</v>
      </c>
      <c r="E1076" s="615">
        <v>0.6</v>
      </c>
      <c r="F1076" s="615" t="s">
        <v>449</v>
      </c>
      <c r="G1076" s="615">
        <v>0.4</v>
      </c>
      <c r="H1076" s="615">
        <v>0.6</v>
      </c>
      <c r="I1076" s="615">
        <v>0.65</v>
      </c>
      <c r="J1076" s="615">
        <v>0.7</v>
      </c>
      <c r="K1076" s="615">
        <v>0.85</v>
      </c>
      <c r="L1076" s="615">
        <v>1</v>
      </c>
      <c r="M1076" s="615" t="s">
        <v>449</v>
      </c>
      <c r="N1076" s="615" t="s">
        <v>449</v>
      </c>
      <c r="O1076" s="615" t="s">
        <v>449</v>
      </c>
      <c r="P1076" s="613" t="s">
        <v>449</v>
      </c>
      <c r="Q1076" s="513">
        <v>0.69</v>
      </c>
      <c r="R1076" s="412"/>
      <c r="S1076" s="412"/>
    </row>
    <row r="1077" s="135" customFormat="1" customHeight="1" spans="1:19">
      <c r="A1077" s="625">
        <v>45632</v>
      </c>
      <c r="B1077" s="625">
        <v>45638</v>
      </c>
      <c r="C1077" s="73" t="s">
        <v>488</v>
      </c>
      <c r="D1077" s="615">
        <v>7.6</v>
      </c>
      <c r="E1077" s="615">
        <v>7.68</v>
      </c>
      <c r="F1077" s="615">
        <v>7.6</v>
      </c>
      <c r="G1077" s="615">
        <v>7.8</v>
      </c>
      <c r="H1077" s="615">
        <v>7.9</v>
      </c>
      <c r="I1077" s="615">
        <v>7.75</v>
      </c>
      <c r="J1077" s="615">
        <v>8</v>
      </c>
      <c r="K1077" s="615">
        <v>8.25</v>
      </c>
      <c r="L1077" s="613">
        <v>7.85</v>
      </c>
      <c r="M1077" s="613">
        <v>7.8</v>
      </c>
      <c r="N1077" s="613">
        <v>7.8</v>
      </c>
      <c r="O1077" s="925">
        <v>8.35</v>
      </c>
      <c r="P1077" s="613">
        <v>7.8</v>
      </c>
      <c r="Q1077" s="513">
        <v>7.86</v>
      </c>
      <c r="R1077" s="412"/>
      <c r="S1077" s="412"/>
    </row>
    <row r="1078" s="135" customFormat="1" customHeight="1" spans="1:19">
      <c r="A1078" s="625">
        <v>45632</v>
      </c>
      <c r="B1078" s="625">
        <v>45638</v>
      </c>
      <c r="C1078" s="73" t="s">
        <v>489</v>
      </c>
      <c r="D1078" s="615">
        <v>7.7</v>
      </c>
      <c r="E1078" s="615">
        <v>7.78</v>
      </c>
      <c r="F1078" s="615">
        <v>7.8</v>
      </c>
      <c r="G1078" s="615">
        <v>7.8</v>
      </c>
      <c r="H1078" s="615">
        <v>8</v>
      </c>
      <c r="I1078" s="615">
        <v>7.9</v>
      </c>
      <c r="J1078" s="615">
        <v>8.35</v>
      </c>
      <c r="K1078" s="615">
        <v>8.75</v>
      </c>
      <c r="L1078" s="613">
        <v>8.4</v>
      </c>
      <c r="M1078" s="613">
        <v>8.2</v>
      </c>
      <c r="N1078" s="613">
        <v>8.2</v>
      </c>
      <c r="O1078" s="925">
        <v>8.65</v>
      </c>
      <c r="P1078" s="613">
        <v>8.15</v>
      </c>
      <c r="Q1078" s="513">
        <v>8.13</v>
      </c>
      <c r="R1078" s="412"/>
      <c r="S1078" s="412"/>
    </row>
    <row r="1079" s="135" customFormat="1" customHeight="1" spans="1:19">
      <c r="A1079" s="625">
        <v>45632</v>
      </c>
      <c r="B1079" s="625">
        <v>45638</v>
      </c>
      <c r="C1079" s="73" t="s">
        <v>490</v>
      </c>
      <c r="D1079" s="615">
        <v>7.9</v>
      </c>
      <c r="E1079" s="615">
        <v>8.13</v>
      </c>
      <c r="F1079" s="615">
        <v>8.1</v>
      </c>
      <c r="G1079" s="615">
        <v>8.1</v>
      </c>
      <c r="H1079" s="615">
        <v>8.2</v>
      </c>
      <c r="I1079" s="615">
        <v>8.2</v>
      </c>
      <c r="J1079" s="615">
        <v>8.55</v>
      </c>
      <c r="K1079" s="615">
        <v>9</v>
      </c>
      <c r="L1079" s="613">
        <v>8.65</v>
      </c>
      <c r="M1079" s="613">
        <v>8.4</v>
      </c>
      <c r="N1079" s="613">
        <v>8.4</v>
      </c>
      <c r="O1079" s="925">
        <v>8.85</v>
      </c>
      <c r="P1079" s="613">
        <v>8.3</v>
      </c>
      <c r="Q1079" s="513">
        <v>8.37</v>
      </c>
      <c r="R1079" s="412"/>
      <c r="S1079" s="412"/>
    </row>
    <row r="1080" s="135" customFormat="1" customHeight="1" spans="1:19">
      <c r="A1080" s="625">
        <v>45632</v>
      </c>
      <c r="B1080" s="625">
        <v>45638</v>
      </c>
      <c r="C1080" s="73" t="s">
        <v>491</v>
      </c>
      <c r="D1080" s="615">
        <v>8.1</v>
      </c>
      <c r="E1080" s="615">
        <v>8.35</v>
      </c>
      <c r="F1080" s="615" t="s">
        <v>494</v>
      </c>
      <c r="G1080" s="615">
        <v>8.4</v>
      </c>
      <c r="H1080" s="615">
        <v>8.5</v>
      </c>
      <c r="I1080" s="615">
        <v>8.45</v>
      </c>
      <c r="J1080" s="615">
        <v>8.7</v>
      </c>
      <c r="K1080" s="615">
        <v>9.2</v>
      </c>
      <c r="L1080" s="613">
        <v>9</v>
      </c>
      <c r="M1080" s="615" t="s">
        <v>494</v>
      </c>
      <c r="N1080" s="615" t="s">
        <v>494</v>
      </c>
      <c r="O1080" s="925" t="s">
        <v>494</v>
      </c>
      <c r="P1080" s="613" t="s">
        <v>494</v>
      </c>
      <c r="Q1080" s="513">
        <v>8.59</v>
      </c>
      <c r="R1080" s="412"/>
      <c r="S1080" s="412"/>
    </row>
    <row r="1081" s="135" customFormat="1" customHeight="1" spans="1:19">
      <c r="A1081" s="625">
        <v>45632</v>
      </c>
      <c r="B1081" s="625">
        <v>45638</v>
      </c>
      <c r="C1081" s="73" t="s">
        <v>492</v>
      </c>
      <c r="D1081" s="615">
        <v>0.3</v>
      </c>
      <c r="E1081" s="615">
        <v>0.45</v>
      </c>
      <c r="F1081" s="615">
        <v>0.5</v>
      </c>
      <c r="G1081" s="615">
        <v>0.3</v>
      </c>
      <c r="H1081" s="615">
        <v>0.3</v>
      </c>
      <c r="I1081" s="615">
        <v>0.45</v>
      </c>
      <c r="J1081" s="615">
        <v>0.55</v>
      </c>
      <c r="K1081" s="615">
        <v>0.75</v>
      </c>
      <c r="L1081" s="615">
        <v>0.8</v>
      </c>
      <c r="M1081" s="615">
        <v>0.6</v>
      </c>
      <c r="N1081" s="615">
        <v>0.6</v>
      </c>
      <c r="O1081" s="925">
        <v>0.5</v>
      </c>
      <c r="P1081" s="613">
        <v>0.5</v>
      </c>
      <c r="Q1081" s="513">
        <v>0.51</v>
      </c>
      <c r="R1081" s="412"/>
      <c r="S1081" s="412"/>
    </row>
    <row r="1082" s="135" customFormat="1" customHeight="1" spans="1:19">
      <c r="A1082" s="625">
        <v>45632</v>
      </c>
      <c r="B1082" s="625">
        <v>45638</v>
      </c>
      <c r="C1082" s="73" t="s">
        <v>493</v>
      </c>
      <c r="D1082" s="615">
        <v>0.5</v>
      </c>
      <c r="E1082" s="615">
        <v>0.67</v>
      </c>
      <c r="F1082" s="615" t="s">
        <v>449</v>
      </c>
      <c r="G1082" s="615">
        <v>0.6</v>
      </c>
      <c r="H1082" s="615">
        <v>0.6</v>
      </c>
      <c r="I1082" s="615">
        <v>0.7</v>
      </c>
      <c r="J1082" s="615">
        <v>0.7</v>
      </c>
      <c r="K1082" s="615">
        <v>0.95</v>
      </c>
      <c r="L1082" s="615">
        <v>1.15</v>
      </c>
      <c r="M1082" s="615" t="s">
        <v>449</v>
      </c>
      <c r="N1082" s="615" t="s">
        <v>449</v>
      </c>
      <c r="O1082" s="615" t="s">
        <v>449</v>
      </c>
      <c r="P1082" s="613" t="s">
        <v>449</v>
      </c>
      <c r="Q1082" s="513">
        <v>0.73</v>
      </c>
      <c r="R1082" s="412"/>
      <c r="S1082" s="412"/>
    </row>
    <row r="1083" s="135" customFormat="1" customHeight="1" spans="1:19">
      <c r="A1083" s="625">
        <v>45639</v>
      </c>
      <c r="B1083" s="625">
        <v>45645</v>
      </c>
      <c r="C1083" s="73" t="s">
        <v>488</v>
      </c>
      <c r="D1083" s="615">
        <v>7.5</v>
      </c>
      <c r="E1083" s="615">
        <v>7.7</v>
      </c>
      <c r="F1083" s="615">
        <v>7.6</v>
      </c>
      <c r="G1083" s="615">
        <v>7.8</v>
      </c>
      <c r="H1083" s="615">
        <v>7.9</v>
      </c>
      <c r="I1083" s="615">
        <v>7.8</v>
      </c>
      <c r="J1083" s="615">
        <v>8</v>
      </c>
      <c r="K1083" s="615">
        <v>8.1</v>
      </c>
      <c r="L1083" s="613">
        <v>7.6</v>
      </c>
      <c r="M1083" s="613">
        <v>7.6</v>
      </c>
      <c r="N1083" s="613">
        <v>7.9</v>
      </c>
      <c r="O1083" s="925">
        <v>8.15</v>
      </c>
      <c r="P1083" s="613">
        <v>7.7</v>
      </c>
      <c r="Q1083" s="513">
        <v>7.8</v>
      </c>
      <c r="R1083" s="412"/>
      <c r="S1083" s="412"/>
    </row>
    <row r="1084" s="135" customFormat="1" customHeight="1" spans="1:19">
      <c r="A1084" s="625">
        <v>45639</v>
      </c>
      <c r="B1084" s="625">
        <v>45645</v>
      </c>
      <c r="C1084" s="73" t="s">
        <v>489</v>
      </c>
      <c r="D1084" s="926">
        <v>7.6</v>
      </c>
      <c r="E1084" s="615">
        <v>7.75</v>
      </c>
      <c r="F1084" s="615">
        <v>7.7</v>
      </c>
      <c r="G1084" s="615">
        <v>7.9</v>
      </c>
      <c r="H1084" s="615">
        <v>8.1</v>
      </c>
      <c r="I1084" s="615">
        <v>8</v>
      </c>
      <c r="J1084" s="615">
        <v>8.25</v>
      </c>
      <c r="K1084" s="615">
        <v>8.6</v>
      </c>
      <c r="L1084" s="613">
        <v>8.2</v>
      </c>
      <c r="M1084" s="613">
        <v>7.9</v>
      </c>
      <c r="N1084" s="613">
        <v>8.2</v>
      </c>
      <c r="O1084" s="925">
        <v>8.35</v>
      </c>
      <c r="P1084" s="613">
        <v>7.9</v>
      </c>
      <c r="Q1084" s="629">
        <v>8.03</v>
      </c>
      <c r="R1084" s="412"/>
      <c r="S1084" s="412"/>
    </row>
    <row r="1085" s="135" customFormat="1" customHeight="1" spans="1:19">
      <c r="A1085" s="625">
        <v>45639</v>
      </c>
      <c r="B1085" s="625">
        <v>45645</v>
      </c>
      <c r="C1085" s="73" t="s">
        <v>490</v>
      </c>
      <c r="D1085" s="615">
        <v>7.9</v>
      </c>
      <c r="E1085" s="615">
        <v>8</v>
      </c>
      <c r="F1085" s="615">
        <v>8</v>
      </c>
      <c r="G1085" s="615">
        <v>8.1</v>
      </c>
      <c r="H1085" s="615">
        <v>8.3</v>
      </c>
      <c r="I1085" s="615">
        <v>8.2</v>
      </c>
      <c r="J1085" s="615">
        <v>8.5</v>
      </c>
      <c r="K1085" s="615">
        <v>8.9</v>
      </c>
      <c r="L1085" s="613">
        <v>8.4</v>
      </c>
      <c r="M1085" s="613">
        <v>8.1</v>
      </c>
      <c r="N1085" s="613">
        <v>8.4</v>
      </c>
      <c r="O1085" s="925">
        <v>8.65</v>
      </c>
      <c r="P1085" s="613">
        <v>8.2</v>
      </c>
      <c r="Q1085" s="513">
        <v>8.28</v>
      </c>
      <c r="R1085" s="412"/>
      <c r="S1085" s="412"/>
    </row>
    <row r="1086" s="135" customFormat="1" customHeight="1" spans="1:19">
      <c r="A1086" s="625">
        <v>45639</v>
      </c>
      <c r="B1086" s="625">
        <v>45645</v>
      </c>
      <c r="C1086" s="73" t="s">
        <v>491</v>
      </c>
      <c r="D1086" s="615">
        <v>8.2</v>
      </c>
      <c r="E1086" s="615">
        <v>8.25</v>
      </c>
      <c r="F1086" s="615" t="s">
        <v>494</v>
      </c>
      <c r="G1086" s="615">
        <v>8.3</v>
      </c>
      <c r="H1086" s="615">
        <v>8.5</v>
      </c>
      <c r="I1086" s="615">
        <v>8.45</v>
      </c>
      <c r="J1086" s="615">
        <v>8.75</v>
      </c>
      <c r="K1086" s="615">
        <v>9</v>
      </c>
      <c r="L1086" s="613">
        <v>8.7</v>
      </c>
      <c r="M1086" s="615" t="s">
        <v>494</v>
      </c>
      <c r="N1086" s="615" t="s">
        <v>494</v>
      </c>
      <c r="O1086" s="925" t="s">
        <v>494</v>
      </c>
      <c r="P1086" s="613" t="s">
        <v>494</v>
      </c>
      <c r="Q1086" s="513">
        <v>8.52</v>
      </c>
      <c r="R1086" s="412"/>
      <c r="S1086" s="412"/>
    </row>
    <row r="1087" s="135" customFormat="1" customHeight="1" spans="1:19">
      <c r="A1087" s="625">
        <v>45639</v>
      </c>
      <c r="B1087" s="625">
        <v>45645</v>
      </c>
      <c r="C1087" s="73" t="s">
        <v>492</v>
      </c>
      <c r="D1087" s="615">
        <v>0.4</v>
      </c>
      <c r="E1087" s="615">
        <v>0.3</v>
      </c>
      <c r="F1087" s="615">
        <v>0.4</v>
      </c>
      <c r="G1087" s="615">
        <v>0.3</v>
      </c>
      <c r="H1087" s="615">
        <v>0.4</v>
      </c>
      <c r="I1087" s="615">
        <v>0.4</v>
      </c>
      <c r="J1087" s="615">
        <v>0.5</v>
      </c>
      <c r="K1087" s="615">
        <v>0.8</v>
      </c>
      <c r="L1087" s="615">
        <v>0.8</v>
      </c>
      <c r="M1087" s="615">
        <v>0.5</v>
      </c>
      <c r="N1087" s="615">
        <v>0.5</v>
      </c>
      <c r="O1087" s="925">
        <v>0.5</v>
      </c>
      <c r="P1087" s="613">
        <v>0.5</v>
      </c>
      <c r="Q1087" s="513">
        <v>0.48</v>
      </c>
      <c r="R1087" s="412"/>
      <c r="S1087" s="412"/>
    </row>
    <row r="1088" s="135" customFormat="1" customHeight="1" spans="1:19">
      <c r="A1088" s="625">
        <v>45639</v>
      </c>
      <c r="B1088" s="625">
        <v>45645</v>
      </c>
      <c r="C1088" s="73" t="s">
        <v>493</v>
      </c>
      <c r="D1088" s="615">
        <v>0.7</v>
      </c>
      <c r="E1088" s="615">
        <v>0.55</v>
      </c>
      <c r="F1088" s="615" t="s">
        <v>449</v>
      </c>
      <c r="G1088" s="615">
        <v>0.5</v>
      </c>
      <c r="H1088" s="615">
        <v>0.6</v>
      </c>
      <c r="I1088" s="615">
        <v>0.65</v>
      </c>
      <c r="J1088" s="615">
        <v>0.75</v>
      </c>
      <c r="K1088" s="615">
        <v>0.9</v>
      </c>
      <c r="L1088" s="615">
        <v>1.1</v>
      </c>
      <c r="M1088" s="615" t="s">
        <v>449</v>
      </c>
      <c r="N1088" s="615" t="s">
        <v>449</v>
      </c>
      <c r="O1088" s="615" t="s">
        <v>449</v>
      </c>
      <c r="P1088" s="613" t="s">
        <v>449</v>
      </c>
      <c r="Q1088" s="513">
        <v>0.72</v>
      </c>
      <c r="R1088" s="412"/>
      <c r="S1088" s="412"/>
    </row>
    <row r="1089" s="135" customFormat="1" customHeight="1" spans="1:19">
      <c r="A1089" s="625">
        <v>45646</v>
      </c>
      <c r="B1089" s="625">
        <v>45652</v>
      </c>
      <c r="C1089" s="73" t="s">
        <v>488</v>
      </c>
      <c r="D1089" s="615">
        <v>7.5</v>
      </c>
      <c r="E1089" s="615">
        <v>7.75</v>
      </c>
      <c r="F1089" s="615">
        <v>7.7</v>
      </c>
      <c r="G1089" s="615">
        <v>7.8</v>
      </c>
      <c r="H1089" s="615">
        <v>7.9</v>
      </c>
      <c r="I1089" s="615">
        <v>7.8</v>
      </c>
      <c r="J1089" s="615">
        <v>7.9</v>
      </c>
      <c r="K1089" s="615">
        <v>8.3</v>
      </c>
      <c r="L1089" s="615">
        <v>7.85</v>
      </c>
      <c r="M1089" s="613">
        <v>7.7</v>
      </c>
      <c r="N1089" s="613">
        <v>7.8</v>
      </c>
      <c r="O1089" s="613">
        <v>8.2</v>
      </c>
      <c r="P1089" s="613">
        <v>7.8</v>
      </c>
      <c r="Q1089" s="513">
        <v>7.85</v>
      </c>
      <c r="R1089" s="412"/>
      <c r="S1089" s="412"/>
    </row>
    <row r="1090" s="135" customFormat="1" customHeight="1" spans="1:19">
      <c r="A1090" s="625">
        <v>45646</v>
      </c>
      <c r="B1090" s="625">
        <v>45652</v>
      </c>
      <c r="C1090" s="73" t="s">
        <v>489</v>
      </c>
      <c r="D1090" s="615">
        <v>7.6</v>
      </c>
      <c r="E1090" s="615">
        <v>8.05</v>
      </c>
      <c r="F1090" s="615">
        <v>7.9</v>
      </c>
      <c r="G1090" s="615">
        <v>8.1</v>
      </c>
      <c r="H1090" s="615">
        <v>8.2</v>
      </c>
      <c r="I1090" s="615">
        <v>8.1</v>
      </c>
      <c r="J1090" s="615">
        <v>8.3</v>
      </c>
      <c r="K1090" s="615">
        <v>8.95</v>
      </c>
      <c r="L1090" s="615">
        <v>8.4</v>
      </c>
      <c r="M1090" s="613">
        <v>8.1</v>
      </c>
      <c r="N1090" s="613">
        <v>8.2</v>
      </c>
      <c r="O1090" s="613">
        <v>8.6</v>
      </c>
      <c r="P1090" s="613">
        <v>8.2</v>
      </c>
      <c r="Q1090" s="613">
        <v>8.21</v>
      </c>
      <c r="R1090" s="412"/>
      <c r="S1090" s="412"/>
    </row>
    <row r="1091" s="135" customFormat="1" customHeight="1" spans="1:19">
      <c r="A1091" s="625">
        <v>45646</v>
      </c>
      <c r="B1091" s="625">
        <v>45652</v>
      </c>
      <c r="C1091" s="73" t="s">
        <v>490</v>
      </c>
      <c r="D1091" s="615">
        <v>7.9</v>
      </c>
      <c r="E1091" s="615">
        <v>8.25</v>
      </c>
      <c r="F1091" s="615">
        <v>8.25</v>
      </c>
      <c r="G1091" s="615">
        <v>8.25</v>
      </c>
      <c r="H1091" s="615">
        <v>8.4</v>
      </c>
      <c r="I1091" s="615">
        <v>8.3</v>
      </c>
      <c r="J1091" s="615">
        <v>8.6</v>
      </c>
      <c r="K1091" s="615">
        <v>9.2</v>
      </c>
      <c r="L1091" s="615">
        <v>8.7</v>
      </c>
      <c r="M1091" s="613">
        <v>8.3</v>
      </c>
      <c r="N1091" s="613">
        <v>8.4</v>
      </c>
      <c r="O1091" s="613">
        <v>8.9</v>
      </c>
      <c r="P1091" s="613">
        <v>8.5</v>
      </c>
      <c r="Q1091" s="513">
        <v>8.46</v>
      </c>
      <c r="R1091" s="412"/>
      <c r="S1091" s="412"/>
    </row>
    <row r="1092" s="135" customFormat="1" customHeight="1" spans="1:19">
      <c r="A1092" s="625">
        <v>45646</v>
      </c>
      <c r="B1092" s="625">
        <v>45652</v>
      </c>
      <c r="C1092" s="73" t="s">
        <v>491</v>
      </c>
      <c r="D1092" s="615">
        <v>8</v>
      </c>
      <c r="E1092" s="615">
        <v>8.35</v>
      </c>
      <c r="F1092" s="615" t="s">
        <v>494</v>
      </c>
      <c r="G1092" s="615">
        <v>8.45</v>
      </c>
      <c r="H1092" s="615">
        <v>8.5</v>
      </c>
      <c r="I1092" s="615">
        <v>8.5</v>
      </c>
      <c r="J1092" s="615">
        <v>8.8</v>
      </c>
      <c r="K1092" s="615">
        <v>9.35</v>
      </c>
      <c r="L1092" s="615">
        <v>8.95</v>
      </c>
      <c r="M1092" s="613" t="s">
        <v>494</v>
      </c>
      <c r="N1092" s="613" t="s">
        <v>494</v>
      </c>
      <c r="O1092" s="925" t="s">
        <v>494</v>
      </c>
      <c r="P1092" s="613" t="s">
        <v>494</v>
      </c>
      <c r="Q1092" s="513">
        <v>8.61</v>
      </c>
      <c r="R1092" s="412"/>
      <c r="S1092" s="412"/>
    </row>
    <row r="1093" s="135" customFormat="1" customHeight="1" spans="1:19">
      <c r="A1093" s="625">
        <v>45646</v>
      </c>
      <c r="B1093" s="625">
        <v>45652</v>
      </c>
      <c r="C1093" s="73" t="s">
        <v>492</v>
      </c>
      <c r="D1093" s="615">
        <v>0.4</v>
      </c>
      <c r="E1093" s="615">
        <v>0.5</v>
      </c>
      <c r="F1093" s="615">
        <v>0.55</v>
      </c>
      <c r="G1093" s="615">
        <v>0.45</v>
      </c>
      <c r="H1093" s="615">
        <v>0.5</v>
      </c>
      <c r="I1093" s="615">
        <v>0.5</v>
      </c>
      <c r="J1093" s="615">
        <v>0.7</v>
      </c>
      <c r="K1093" s="615">
        <v>0.9</v>
      </c>
      <c r="L1093" s="615">
        <v>0.85</v>
      </c>
      <c r="M1093" s="615">
        <v>0.6</v>
      </c>
      <c r="N1093" s="615">
        <v>0.6</v>
      </c>
      <c r="O1093" s="615">
        <v>0.7</v>
      </c>
      <c r="P1093" s="615">
        <v>0.7</v>
      </c>
      <c r="Q1093" s="513">
        <v>0.61</v>
      </c>
      <c r="R1093" s="412"/>
      <c r="S1093" s="412"/>
    </row>
    <row r="1094" s="135" customFormat="1" customHeight="1" spans="1:19">
      <c r="A1094" s="625">
        <v>45646</v>
      </c>
      <c r="B1094" s="625">
        <v>45652</v>
      </c>
      <c r="C1094" s="73" t="s">
        <v>493</v>
      </c>
      <c r="D1094" s="615">
        <v>0.5</v>
      </c>
      <c r="E1094" s="615">
        <v>0.6</v>
      </c>
      <c r="F1094" s="615" t="s">
        <v>449</v>
      </c>
      <c r="G1094" s="615">
        <v>0.65</v>
      </c>
      <c r="H1094" s="615">
        <v>0.6</v>
      </c>
      <c r="I1094" s="615">
        <v>0.7</v>
      </c>
      <c r="J1094" s="615">
        <v>0.9</v>
      </c>
      <c r="K1094" s="615">
        <v>1.05</v>
      </c>
      <c r="L1094" s="615">
        <v>1.1</v>
      </c>
      <c r="M1094" s="615" t="s">
        <v>449</v>
      </c>
      <c r="N1094" s="615" t="s">
        <v>449</v>
      </c>
      <c r="O1094" s="615" t="s">
        <v>449</v>
      </c>
      <c r="P1094" s="613" t="s">
        <v>449</v>
      </c>
      <c r="Q1094" s="513">
        <v>0.76</v>
      </c>
      <c r="R1094" s="412"/>
      <c r="S1094" s="412"/>
    </row>
    <row r="1095" s="135" customFormat="1" customHeight="1" spans="1:19">
      <c r="A1095" s="625">
        <v>45653</v>
      </c>
      <c r="B1095" s="625">
        <v>45659</v>
      </c>
      <c r="C1095" s="73" t="s">
        <v>488</v>
      </c>
      <c r="D1095" s="615">
        <v>7.6</v>
      </c>
      <c r="E1095" s="615">
        <v>7.88</v>
      </c>
      <c r="F1095" s="615">
        <v>7.9</v>
      </c>
      <c r="G1095" s="615">
        <v>7.9</v>
      </c>
      <c r="H1095" s="615">
        <v>8.1</v>
      </c>
      <c r="I1095" s="615">
        <v>7.9</v>
      </c>
      <c r="J1095" s="615">
        <v>8.35</v>
      </c>
      <c r="K1095" s="615">
        <v>8.45</v>
      </c>
      <c r="L1095" s="615">
        <v>8.2</v>
      </c>
      <c r="M1095" s="613">
        <v>7.9</v>
      </c>
      <c r="N1095" s="613">
        <v>7.9</v>
      </c>
      <c r="O1095" s="613">
        <v>8.5</v>
      </c>
      <c r="P1095" s="613">
        <v>8.2</v>
      </c>
      <c r="Q1095" s="513">
        <v>8.06</v>
      </c>
      <c r="R1095" s="412"/>
      <c r="S1095" s="412"/>
    </row>
    <row r="1096" s="135" customFormat="1" customHeight="1" spans="1:19">
      <c r="A1096" s="625">
        <v>45653</v>
      </c>
      <c r="B1096" s="625">
        <v>45659</v>
      </c>
      <c r="C1096" s="73" t="s">
        <v>489</v>
      </c>
      <c r="D1096" s="615">
        <v>7.7</v>
      </c>
      <c r="E1096" s="615">
        <v>8.23</v>
      </c>
      <c r="F1096" s="615">
        <v>8.2</v>
      </c>
      <c r="G1096" s="615">
        <v>8.2</v>
      </c>
      <c r="H1096" s="615">
        <v>8.5</v>
      </c>
      <c r="I1096" s="615">
        <v>8.4</v>
      </c>
      <c r="J1096" s="615">
        <v>8.85</v>
      </c>
      <c r="K1096" s="615">
        <v>9</v>
      </c>
      <c r="L1096" s="615">
        <v>8.8</v>
      </c>
      <c r="M1096" s="613">
        <v>8.4</v>
      </c>
      <c r="N1096" s="613">
        <v>8.4</v>
      </c>
      <c r="O1096" s="613">
        <v>9</v>
      </c>
      <c r="P1096" s="613">
        <v>8.7</v>
      </c>
      <c r="Q1096" s="613">
        <v>8.49</v>
      </c>
      <c r="R1096" s="412"/>
      <c r="S1096" s="412"/>
    </row>
    <row r="1097" s="135" customFormat="1" customHeight="1" spans="1:19">
      <c r="A1097" s="625">
        <v>45653</v>
      </c>
      <c r="B1097" s="625">
        <v>45659</v>
      </c>
      <c r="C1097" s="73" t="s">
        <v>490</v>
      </c>
      <c r="D1097" s="615">
        <v>8.05</v>
      </c>
      <c r="E1097" s="615">
        <v>8.43</v>
      </c>
      <c r="F1097" s="615">
        <v>8.5</v>
      </c>
      <c r="G1097" s="615">
        <v>8.4</v>
      </c>
      <c r="H1097" s="615">
        <v>8.7</v>
      </c>
      <c r="I1097" s="615">
        <v>8.7</v>
      </c>
      <c r="J1097" s="615">
        <v>9.25</v>
      </c>
      <c r="K1097" s="615">
        <v>9.45</v>
      </c>
      <c r="L1097" s="615">
        <v>9.05</v>
      </c>
      <c r="M1097" s="613">
        <v>8.7</v>
      </c>
      <c r="N1097" s="613">
        <v>8.7</v>
      </c>
      <c r="O1097" s="613">
        <v>9.35</v>
      </c>
      <c r="P1097" s="613">
        <v>9.05</v>
      </c>
      <c r="Q1097" s="513">
        <v>8.79</v>
      </c>
      <c r="R1097" s="412"/>
      <c r="S1097" s="412"/>
    </row>
    <row r="1098" s="135" customFormat="1" customHeight="1" spans="1:19">
      <c r="A1098" s="625">
        <v>45653</v>
      </c>
      <c r="B1098" s="625">
        <v>45659</v>
      </c>
      <c r="C1098" s="73" t="s">
        <v>491</v>
      </c>
      <c r="D1098" s="615">
        <v>8.35</v>
      </c>
      <c r="E1098" s="615">
        <v>8.65</v>
      </c>
      <c r="F1098" s="615" t="s">
        <v>494</v>
      </c>
      <c r="G1098" s="615">
        <v>8.6</v>
      </c>
      <c r="H1098" s="615">
        <v>8.8</v>
      </c>
      <c r="I1098" s="615">
        <v>8.85</v>
      </c>
      <c r="J1098" s="615">
        <v>9.4</v>
      </c>
      <c r="K1098" s="615">
        <v>9.5</v>
      </c>
      <c r="L1098" s="615">
        <v>9.6</v>
      </c>
      <c r="M1098" s="613" t="s">
        <v>494</v>
      </c>
      <c r="N1098" s="613" t="s">
        <v>494</v>
      </c>
      <c r="O1098" s="925" t="s">
        <v>494</v>
      </c>
      <c r="P1098" s="613" t="s">
        <v>494</v>
      </c>
      <c r="Q1098" s="513">
        <v>8.97</v>
      </c>
      <c r="R1098" s="412"/>
      <c r="S1098" s="412"/>
    </row>
    <row r="1099" s="135" customFormat="1" customHeight="1" spans="1:19">
      <c r="A1099" s="625">
        <v>45653</v>
      </c>
      <c r="B1099" s="625">
        <v>45659</v>
      </c>
      <c r="C1099" s="73" t="s">
        <v>492</v>
      </c>
      <c r="D1099" s="615">
        <v>0.45</v>
      </c>
      <c r="E1099" s="615">
        <v>0.55</v>
      </c>
      <c r="F1099" s="615">
        <v>0.6</v>
      </c>
      <c r="G1099" s="615">
        <v>0.5</v>
      </c>
      <c r="H1099" s="615">
        <v>0.6</v>
      </c>
      <c r="I1099" s="615">
        <v>0.8</v>
      </c>
      <c r="J1099" s="615">
        <v>0.9</v>
      </c>
      <c r="K1099" s="615">
        <v>1</v>
      </c>
      <c r="L1099" s="615">
        <v>0.85</v>
      </c>
      <c r="M1099" s="615">
        <v>0.8</v>
      </c>
      <c r="N1099" s="615">
        <v>0.8</v>
      </c>
      <c r="O1099" s="615">
        <v>0.85</v>
      </c>
      <c r="P1099" s="615">
        <v>0.85</v>
      </c>
      <c r="Q1099" s="513">
        <v>0.73</v>
      </c>
      <c r="R1099" s="412"/>
      <c r="S1099" s="412"/>
    </row>
    <row r="1100" s="135" customFormat="1" customHeight="1" spans="1:19">
      <c r="A1100" s="625">
        <v>45653</v>
      </c>
      <c r="B1100" s="625">
        <v>45659</v>
      </c>
      <c r="C1100" s="73" t="s">
        <v>493</v>
      </c>
      <c r="D1100" s="615">
        <v>0.75</v>
      </c>
      <c r="E1100" s="615">
        <v>0.77</v>
      </c>
      <c r="F1100" s="615" t="s">
        <v>449</v>
      </c>
      <c r="G1100" s="615">
        <v>0.7</v>
      </c>
      <c r="H1100" s="615">
        <v>0.7</v>
      </c>
      <c r="I1100" s="615">
        <v>0.95</v>
      </c>
      <c r="J1100" s="615">
        <v>1.05</v>
      </c>
      <c r="K1100" s="615">
        <v>1.05</v>
      </c>
      <c r="L1100" s="615">
        <v>1.4</v>
      </c>
      <c r="M1100" s="615" t="s">
        <v>449</v>
      </c>
      <c r="N1100" s="615" t="s">
        <v>449</v>
      </c>
      <c r="O1100" s="615" t="s">
        <v>449</v>
      </c>
      <c r="P1100" s="613" t="s">
        <v>449</v>
      </c>
      <c r="Q1100" s="513">
        <v>0.91</v>
      </c>
      <c r="R1100" s="412"/>
      <c r="S1100" s="412"/>
    </row>
    <row r="1101" s="135" customFormat="1" customHeight="1" spans="1:17">
      <c r="A1101" s="625">
        <v>45660</v>
      </c>
      <c r="B1101" s="625">
        <v>45666</v>
      </c>
      <c r="C1101" s="73" t="s">
        <v>488</v>
      </c>
      <c r="D1101" s="615">
        <v>8</v>
      </c>
      <c r="E1101" s="615">
        <v>8.1</v>
      </c>
      <c r="F1101" s="615">
        <v>8.1</v>
      </c>
      <c r="G1101" s="615">
        <v>8.2</v>
      </c>
      <c r="H1101" s="615">
        <v>8.3</v>
      </c>
      <c r="I1101" s="615">
        <v>8.1</v>
      </c>
      <c r="J1101" s="615">
        <v>8.1</v>
      </c>
      <c r="K1101" s="615">
        <v>8</v>
      </c>
      <c r="L1101" s="615">
        <v>7.8</v>
      </c>
      <c r="M1101" s="613">
        <v>7.7</v>
      </c>
      <c r="N1101" s="613">
        <v>7.9</v>
      </c>
      <c r="O1101" s="613">
        <v>8</v>
      </c>
      <c r="P1101" s="613">
        <v>7.75</v>
      </c>
      <c r="Q1101" s="513">
        <v>8</v>
      </c>
    </row>
    <row r="1102" s="135" customFormat="1" customHeight="1" spans="1:17">
      <c r="A1102" s="625">
        <v>45660</v>
      </c>
      <c r="B1102" s="625">
        <v>45666</v>
      </c>
      <c r="C1102" s="73" t="s">
        <v>489</v>
      </c>
      <c r="D1102" s="615">
        <v>8.1</v>
      </c>
      <c r="E1102" s="615">
        <v>8.2</v>
      </c>
      <c r="F1102" s="615">
        <v>8.3</v>
      </c>
      <c r="G1102" s="615">
        <v>8.4</v>
      </c>
      <c r="H1102" s="615">
        <v>8.6</v>
      </c>
      <c r="I1102" s="615">
        <v>8.35</v>
      </c>
      <c r="J1102" s="615">
        <v>8.45</v>
      </c>
      <c r="K1102" s="615">
        <v>8.8</v>
      </c>
      <c r="L1102" s="615">
        <v>8.55</v>
      </c>
      <c r="M1102" s="613">
        <v>8</v>
      </c>
      <c r="N1102" s="613">
        <v>8.2</v>
      </c>
      <c r="O1102" s="613">
        <v>8.3</v>
      </c>
      <c r="P1102" s="613">
        <v>8.05</v>
      </c>
      <c r="Q1102" s="613">
        <v>8.33</v>
      </c>
    </row>
    <row r="1103" s="135" customFormat="1" customHeight="1" spans="1:17">
      <c r="A1103" s="625">
        <v>45660</v>
      </c>
      <c r="B1103" s="625">
        <v>45666</v>
      </c>
      <c r="C1103" s="73" t="s">
        <v>490</v>
      </c>
      <c r="D1103" s="615">
        <v>8.4</v>
      </c>
      <c r="E1103" s="615">
        <v>8.5</v>
      </c>
      <c r="F1103" s="615">
        <v>8.5</v>
      </c>
      <c r="G1103" s="615">
        <v>8.5</v>
      </c>
      <c r="H1103" s="615">
        <v>8.7</v>
      </c>
      <c r="I1103" s="615">
        <v>8.5</v>
      </c>
      <c r="J1103" s="615">
        <v>8.9</v>
      </c>
      <c r="K1103" s="615">
        <v>9.4</v>
      </c>
      <c r="L1103" s="615">
        <v>8.9</v>
      </c>
      <c r="M1103" s="613">
        <v>8.3</v>
      </c>
      <c r="N1103" s="613">
        <v>8.5</v>
      </c>
      <c r="O1103" s="613">
        <v>8.7</v>
      </c>
      <c r="P1103" s="613">
        <v>8.45</v>
      </c>
      <c r="Q1103" s="513">
        <v>8.63</v>
      </c>
    </row>
    <row r="1104" s="135" customFormat="1" customHeight="1" spans="1:17">
      <c r="A1104" s="625">
        <v>45660</v>
      </c>
      <c r="B1104" s="625">
        <v>45666</v>
      </c>
      <c r="C1104" s="73" t="s">
        <v>491</v>
      </c>
      <c r="D1104" s="615">
        <v>8.7</v>
      </c>
      <c r="E1104" s="615">
        <v>8.8</v>
      </c>
      <c r="F1104" s="615" t="s">
        <v>494</v>
      </c>
      <c r="G1104" s="615">
        <v>8.7</v>
      </c>
      <c r="H1104" s="615">
        <v>8.8</v>
      </c>
      <c r="I1104" s="615">
        <v>8.8</v>
      </c>
      <c r="J1104" s="615">
        <v>9.1</v>
      </c>
      <c r="K1104" s="615">
        <v>9.5</v>
      </c>
      <c r="L1104" s="615">
        <v>9.2</v>
      </c>
      <c r="M1104" s="613" t="s">
        <v>494</v>
      </c>
      <c r="N1104" s="613" t="s">
        <v>494</v>
      </c>
      <c r="O1104" s="925" t="s">
        <v>494</v>
      </c>
      <c r="P1104" s="613" t="s">
        <v>494</v>
      </c>
      <c r="Q1104" s="513">
        <v>8.95</v>
      </c>
    </row>
    <row r="1105" s="135" customFormat="1" customHeight="1" spans="1:17">
      <c r="A1105" s="625">
        <v>45660</v>
      </c>
      <c r="B1105" s="625">
        <v>45666</v>
      </c>
      <c r="C1105" s="73" t="s">
        <v>492</v>
      </c>
      <c r="D1105" s="615">
        <v>0.4</v>
      </c>
      <c r="E1105" s="615">
        <v>0.4</v>
      </c>
      <c r="F1105" s="615">
        <v>0.4</v>
      </c>
      <c r="G1105" s="615">
        <v>0.3</v>
      </c>
      <c r="H1105" s="615">
        <v>0.4</v>
      </c>
      <c r="I1105" s="615">
        <v>0.4</v>
      </c>
      <c r="J1105" s="615">
        <v>0.8</v>
      </c>
      <c r="K1105" s="615">
        <v>1.4</v>
      </c>
      <c r="L1105" s="615">
        <v>1.1</v>
      </c>
      <c r="M1105" s="615">
        <v>0.6</v>
      </c>
      <c r="N1105" s="615">
        <v>0.6</v>
      </c>
      <c r="O1105" s="615">
        <v>0.7</v>
      </c>
      <c r="P1105" s="615">
        <v>0.7</v>
      </c>
      <c r="Q1105" s="513">
        <v>0.63</v>
      </c>
    </row>
    <row r="1106" s="135" customFormat="1" customHeight="1" spans="1:17">
      <c r="A1106" s="625">
        <v>45660</v>
      </c>
      <c r="B1106" s="625">
        <v>45666</v>
      </c>
      <c r="C1106" s="73" t="s">
        <v>493</v>
      </c>
      <c r="D1106" s="615">
        <v>0.7</v>
      </c>
      <c r="E1106" s="615">
        <v>0.7</v>
      </c>
      <c r="F1106" s="615" t="s">
        <v>449</v>
      </c>
      <c r="G1106" s="615">
        <v>0.5</v>
      </c>
      <c r="H1106" s="615">
        <v>0.5</v>
      </c>
      <c r="I1106" s="615">
        <v>0.7</v>
      </c>
      <c r="J1106" s="615">
        <v>1</v>
      </c>
      <c r="K1106" s="615">
        <v>1.5</v>
      </c>
      <c r="L1106" s="615">
        <v>1.4</v>
      </c>
      <c r="M1106" s="615" t="s">
        <v>449</v>
      </c>
      <c r="N1106" s="615" t="s">
        <v>449</v>
      </c>
      <c r="O1106" s="615" t="s">
        <v>449</v>
      </c>
      <c r="P1106" s="613" t="s">
        <v>449</v>
      </c>
      <c r="Q1106" s="513">
        <v>0.95</v>
      </c>
    </row>
    <row r="1107" s="135" customFormat="1" customHeight="1" spans="1:17">
      <c r="A1107" s="625">
        <v>45667</v>
      </c>
      <c r="B1107" s="625">
        <v>45673</v>
      </c>
      <c r="C1107" s="73" t="s">
        <v>488</v>
      </c>
      <c r="D1107" s="615">
        <v>7.75</v>
      </c>
      <c r="E1107" s="615">
        <v>8.1</v>
      </c>
      <c r="F1107" s="615">
        <v>8</v>
      </c>
      <c r="G1107" s="615">
        <v>8.1</v>
      </c>
      <c r="H1107" s="615">
        <v>8.2</v>
      </c>
      <c r="I1107" s="615">
        <v>8.05</v>
      </c>
      <c r="J1107" s="615">
        <v>8</v>
      </c>
      <c r="K1107" s="615">
        <v>7.8</v>
      </c>
      <c r="L1107" s="615">
        <v>7.75</v>
      </c>
      <c r="M1107" s="613">
        <v>7.7</v>
      </c>
      <c r="N1107" s="613">
        <v>7.7</v>
      </c>
      <c r="O1107" s="613">
        <v>7.9</v>
      </c>
      <c r="P1107" s="613">
        <v>7.85</v>
      </c>
      <c r="Q1107" s="513">
        <v>7.92</v>
      </c>
    </row>
    <row r="1108" s="135" customFormat="1" customHeight="1" spans="1:17">
      <c r="A1108" s="625">
        <v>45667</v>
      </c>
      <c r="B1108" s="625">
        <v>45673</v>
      </c>
      <c r="C1108" s="73" t="s">
        <v>489</v>
      </c>
      <c r="D1108" s="615">
        <v>7.85</v>
      </c>
      <c r="E1108" s="615">
        <v>8.25</v>
      </c>
      <c r="F1108" s="615">
        <v>8.2</v>
      </c>
      <c r="G1108" s="615">
        <v>8.3</v>
      </c>
      <c r="H1108" s="615">
        <v>8.4</v>
      </c>
      <c r="I1108" s="615">
        <v>8.35</v>
      </c>
      <c r="J1108" s="615">
        <v>8.6</v>
      </c>
      <c r="K1108" s="615">
        <v>8.85</v>
      </c>
      <c r="L1108" s="615">
        <v>8.5</v>
      </c>
      <c r="M1108" s="613">
        <v>8</v>
      </c>
      <c r="N1108" s="613">
        <v>8</v>
      </c>
      <c r="O1108" s="613">
        <v>8.5</v>
      </c>
      <c r="P1108" s="613">
        <v>8.45</v>
      </c>
      <c r="Q1108" s="513">
        <v>8.33</v>
      </c>
    </row>
    <row r="1109" s="135" customFormat="1" customHeight="1" spans="1:17">
      <c r="A1109" s="625">
        <v>45667</v>
      </c>
      <c r="B1109" s="625">
        <v>45673</v>
      </c>
      <c r="C1109" s="73" t="s">
        <v>490</v>
      </c>
      <c r="D1109" s="615">
        <v>8.25</v>
      </c>
      <c r="E1109" s="615">
        <v>8.45</v>
      </c>
      <c r="F1109" s="615">
        <v>8.5</v>
      </c>
      <c r="G1109" s="615">
        <v>8.5</v>
      </c>
      <c r="H1109" s="615">
        <v>8.6</v>
      </c>
      <c r="I1109" s="615">
        <v>8.6</v>
      </c>
      <c r="J1109" s="615">
        <v>9.2</v>
      </c>
      <c r="K1109" s="615">
        <v>9.25</v>
      </c>
      <c r="L1109" s="615">
        <v>8.9</v>
      </c>
      <c r="M1109" s="613">
        <v>8.3</v>
      </c>
      <c r="N1109" s="613">
        <v>8.3</v>
      </c>
      <c r="O1109" s="613">
        <v>9.1</v>
      </c>
      <c r="P1109" s="613">
        <v>9.1</v>
      </c>
      <c r="Q1109" s="513">
        <v>8.7</v>
      </c>
    </row>
    <row r="1110" s="135" customFormat="1" customHeight="1" spans="1:17">
      <c r="A1110" s="625">
        <v>45667</v>
      </c>
      <c r="B1110" s="625">
        <v>45673</v>
      </c>
      <c r="C1110" s="73" t="s">
        <v>491</v>
      </c>
      <c r="D1110" s="615">
        <v>8.7</v>
      </c>
      <c r="E1110" s="615">
        <v>8.7</v>
      </c>
      <c r="F1110" s="615" t="s">
        <v>494</v>
      </c>
      <c r="G1110" s="615">
        <v>8.7</v>
      </c>
      <c r="H1110" s="615">
        <v>8.8</v>
      </c>
      <c r="I1110" s="615">
        <v>8.8</v>
      </c>
      <c r="J1110" s="615">
        <v>9.4</v>
      </c>
      <c r="K1110" s="615">
        <v>9.5</v>
      </c>
      <c r="L1110" s="615">
        <v>9.2</v>
      </c>
      <c r="M1110" s="613" t="s">
        <v>494</v>
      </c>
      <c r="N1110" s="613" t="s">
        <v>494</v>
      </c>
      <c r="O1110" s="925" t="s">
        <v>494</v>
      </c>
      <c r="P1110" s="613" t="s">
        <v>494</v>
      </c>
      <c r="Q1110" s="513">
        <v>8.98</v>
      </c>
    </row>
    <row r="1111" s="135" customFormat="1" customHeight="1" spans="1:17">
      <c r="A1111" s="625">
        <v>45667</v>
      </c>
      <c r="B1111" s="625">
        <v>45673</v>
      </c>
      <c r="C1111" s="73" t="s">
        <v>492</v>
      </c>
      <c r="D1111" s="615">
        <v>0.5</v>
      </c>
      <c r="E1111" s="615">
        <v>0.35</v>
      </c>
      <c r="F1111" s="615">
        <v>0.5</v>
      </c>
      <c r="G1111" s="615">
        <v>0.4</v>
      </c>
      <c r="H1111" s="615">
        <v>0.4</v>
      </c>
      <c r="I1111" s="615">
        <v>0.55</v>
      </c>
      <c r="J1111" s="615">
        <v>1.2</v>
      </c>
      <c r="K1111" s="615">
        <v>1.45</v>
      </c>
      <c r="L1111" s="615">
        <v>1.15</v>
      </c>
      <c r="M1111" s="615">
        <v>0.6</v>
      </c>
      <c r="N1111" s="615">
        <v>0.6</v>
      </c>
      <c r="O1111" s="615">
        <v>1.2</v>
      </c>
      <c r="P1111" s="615">
        <v>0.7</v>
      </c>
      <c r="Q1111" s="513">
        <v>0.78</v>
      </c>
    </row>
    <row r="1112" s="135" customFormat="1" customHeight="1" spans="1:17">
      <c r="A1112" s="625">
        <v>45667</v>
      </c>
      <c r="B1112" s="625">
        <v>45673</v>
      </c>
      <c r="C1112" s="73" t="s">
        <v>493</v>
      </c>
      <c r="D1112" s="615">
        <v>0.95</v>
      </c>
      <c r="E1112" s="615">
        <v>0.6</v>
      </c>
      <c r="F1112" s="615" t="s">
        <v>449</v>
      </c>
      <c r="G1112" s="615">
        <v>0.6</v>
      </c>
      <c r="H1112" s="615">
        <v>0.6</v>
      </c>
      <c r="I1112" s="615">
        <v>0.75</v>
      </c>
      <c r="J1112" s="615">
        <v>1.4</v>
      </c>
      <c r="K1112" s="615">
        <v>1.7</v>
      </c>
      <c r="L1112" s="615">
        <v>1.45</v>
      </c>
      <c r="M1112" s="615" t="s">
        <v>449</v>
      </c>
      <c r="N1112" s="615" t="s">
        <v>449</v>
      </c>
      <c r="O1112" s="615" t="s">
        <v>449</v>
      </c>
      <c r="P1112" s="613" t="s">
        <v>449</v>
      </c>
      <c r="Q1112" s="513">
        <v>1.06</v>
      </c>
    </row>
    <row r="1113" s="135" customFormat="1" customHeight="1" spans="1:17">
      <c r="A1113" s="625">
        <v>45674</v>
      </c>
      <c r="B1113" s="625">
        <v>45680</v>
      </c>
      <c r="C1113" s="73" t="s">
        <v>488</v>
      </c>
      <c r="D1113" s="615">
        <v>7.6</v>
      </c>
      <c r="E1113" s="615">
        <v>7.75</v>
      </c>
      <c r="F1113" s="615">
        <v>7.7</v>
      </c>
      <c r="G1113" s="615">
        <v>7.8</v>
      </c>
      <c r="H1113" s="615">
        <v>7.9</v>
      </c>
      <c r="I1113" s="615">
        <v>7.75</v>
      </c>
      <c r="J1113" s="615">
        <v>7.65</v>
      </c>
      <c r="K1113" s="615">
        <v>7.4</v>
      </c>
      <c r="L1113" s="615">
        <v>7.35</v>
      </c>
      <c r="M1113" s="613">
        <v>7.3</v>
      </c>
      <c r="N1113" s="613">
        <v>7.5</v>
      </c>
      <c r="O1113" s="613">
        <v>7.65</v>
      </c>
      <c r="P1113" s="613">
        <v>7.5</v>
      </c>
      <c r="Q1113" s="513">
        <v>7.6</v>
      </c>
    </row>
    <row r="1114" s="135" customFormat="1" customHeight="1" spans="1:17">
      <c r="A1114" s="625">
        <v>45674</v>
      </c>
      <c r="B1114" s="625">
        <v>45680</v>
      </c>
      <c r="C1114" s="73" t="s">
        <v>489</v>
      </c>
      <c r="D1114" s="615">
        <v>8.1</v>
      </c>
      <c r="E1114" s="615">
        <v>8.05</v>
      </c>
      <c r="F1114" s="615">
        <v>8</v>
      </c>
      <c r="G1114" s="615">
        <v>8.1</v>
      </c>
      <c r="H1114" s="615">
        <v>8.2</v>
      </c>
      <c r="I1114" s="615">
        <v>8.05</v>
      </c>
      <c r="J1114" s="615">
        <v>8.15</v>
      </c>
      <c r="K1114" s="615">
        <v>8.65</v>
      </c>
      <c r="L1114" s="615">
        <v>8.2</v>
      </c>
      <c r="M1114" s="613">
        <v>7.6</v>
      </c>
      <c r="N1114" s="613">
        <v>7.8</v>
      </c>
      <c r="O1114" s="613">
        <v>8.15</v>
      </c>
      <c r="P1114" s="613">
        <v>8</v>
      </c>
      <c r="Q1114" s="513">
        <v>8.08</v>
      </c>
    </row>
    <row r="1115" s="135" customFormat="1" customHeight="1" spans="1:17">
      <c r="A1115" s="625">
        <v>45674</v>
      </c>
      <c r="B1115" s="625">
        <v>45680</v>
      </c>
      <c r="C1115" s="73" t="s">
        <v>490</v>
      </c>
      <c r="D1115" s="615">
        <v>8.4</v>
      </c>
      <c r="E1115" s="615">
        <v>8.4</v>
      </c>
      <c r="F1115" s="615">
        <v>8.2</v>
      </c>
      <c r="G1115" s="615">
        <v>8.3</v>
      </c>
      <c r="H1115" s="615">
        <v>8.4</v>
      </c>
      <c r="I1115" s="615">
        <v>8.4</v>
      </c>
      <c r="J1115" s="615">
        <v>8.75</v>
      </c>
      <c r="K1115" s="615">
        <v>9.25</v>
      </c>
      <c r="L1115" s="615">
        <v>8.6</v>
      </c>
      <c r="M1115" s="613">
        <v>7.9</v>
      </c>
      <c r="N1115" s="613">
        <v>8.1</v>
      </c>
      <c r="O1115" s="613">
        <v>8.75</v>
      </c>
      <c r="P1115" s="613">
        <v>8.7</v>
      </c>
      <c r="Q1115" s="513">
        <v>8.47</v>
      </c>
    </row>
    <row r="1116" s="135" customFormat="1" customHeight="1" spans="1:17">
      <c r="A1116" s="625">
        <v>45674</v>
      </c>
      <c r="B1116" s="625">
        <v>45680</v>
      </c>
      <c r="C1116" s="73" t="s">
        <v>491</v>
      </c>
      <c r="D1116" s="615">
        <v>9</v>
      </c>
      <c r="E1116" s="615">
        <v>8.6</v>
      </c>
      <c r="F1116" s="615" t="s">
        <v>494</v>
      </c>
      <c r="G1116" s="615">
        <v>8.6</v>
      </c>
      <c r="H1116" s="615">
        <v>8.7</v>
      </c>
      <c r="I1116" s="615">
        <v>8.65</v>
      </c>
      <c r="J1116" s="615">
        <v>8.95</v>
      </c>
      <c r="K1116" s="615">
        <v>9.35</v>
      </c>
      <c r="L1116" s="615">
        <v>9</v>
      </c>
      <c r="M1116" s="613" t="s">
        <v>494</v>
      </c>
      <c r="N1116" s="613" t="s">
        <v>494</v>
      </c>
      <c r="O1116" s="925" t="s">
        <v>494</v>
      </c>
      <c r="P1116" s="613" t="s">
        <v>494</v>
      </c>
      <c r="Q1116" s="513">
        <v>8.86</v>
      </c>
    </row>
    <row r="1117" s="135" customFormat="1" customHeight="1" spans="1:17">
      <c r="A1117" s="625">
        <v>45674</v>
      </c>
      <c r="B1117" s="625">
        <v>45680</v>
      </c>
      <c r="C1117" s="73" t="s">
        <v>492</v>
      </c>
      <c r="D1117" s="615">
        <v>0.8</v>
      </c>
      <c r="E1117" s="615">
        <v>0.65</v>
      </c>
      <c r="F1117" s="615">
        <v>0.5</v>
      </c>
      <c r="G1117" s="615">
        <v>0.5</v>
      </c>
      <c r="H1117" s="615">
        <v>0.5</v>
      </c>
      <c r="I1117" s="615">
        <v>0.65</v>
      </c>
      <c r="J1117" s="615">
        <v>1.1</v>
      </c>
      <c r="K1117" s="615">
        <v>1.85</v>
      </c>
      <c r="L1117" s="615">
        <v>1.25</v>
      </c>
      <c r="M1117" s="615">
        <v>0.6</v>
      </c>
      <c r="N1117" s="615">
        <v>0.6</v>
      </c>
      <c r="O1117" s="615">
        <v>1.1</v>
      </c>
      <c r="P1117" s="615">
        <v>1.2</v>
      </c>
      <c r="Q1117" s="513">
        <v>0.87</v>
      </c>
    </row>
    <row r="1118" s="135" customFormat="1" customHeight="1" spans="1:17">
      <c r="A1118" s="625">
        <v>45674</v>
      </c>
      <c r="B1118" s="625">
        <v>45680</v>
      </c>
      <c r="C1118" s="73" t="s">
        <v>493</v>
      </c>
      <c r="D1118" s="615">
        <v>1.4</v>
      </c>
      <c r="E1118" s="615">
        <v>0.85</v>
      </c>
      <c r="F1118" s="615" t="s">
        <v>449</v>
      </c>
      <c r="G1118" s="615">
        <v>0.8</v>
      </c>
      <c r="H1118" s="615">
        <v>0.8</v>
      </c>
      <c r="I1118" s="615">
        <v>0.9</v>
      </c>
      <c r="J1118" s="615">
        <v>1.3</v>
      </c>
      <c r="K1118" s="615">
        <v>1.95</v>
      </c>
      <c r="L1118" s="615">
        <v>1.65</v>
      </c>
      <c r="M1118" s="615" t="s">
        <v>449</v>
      </c>
      <c r="N1118" s="615" t="s">
        <v>449</v>
      </c>
      <c r="O1118" s="615" t="s">
        <v>449</v>
      </c>
      <c r="P1118" s="613" t="s">
        <v>449</v>
      </c>
      <c r="Q1118" s="513">
        <v>1.26</v>
      </c>
    </row>
    <row r="1119" s="135" customFormat="1" customHeight="1" spans="1:19">
      <c r="A1119" s="625">
        <v>45692</v>
      </c>
      <c r="B1119" s="625">
        <v>45694</v>
      </c>
      <c r="C1119" s="73" t="s">
        <v>488</v>
      </c>
      <c r="D1119" s="615">
        <v>7.7</v>
      </c>
      <c r="E1119" s="615">
        <v>7.8</v>
      </c>
      <c r="F1119" s="615">
        <v>7.9</v>
      </c>
      <c r="G1119" s="615">
        <v>7.8</v>
      </c>
      <c r="H1119" s="615">
        <v>7.9</v>
      </c>
      <c r="I1119" s="615">
        <v>7.8</v>
      </c>
      <c r="J1119" s="613">
        <v>7.8</v>
      </c>
      <c r="K1119" s="615">
        <v>7.5</v>
      </c>
      <c r="L1119" s="615">
        <v>7.6</v>
      </c>
      <c r="M1119" s="615">
        <v>7.5</v>
      </c>
      <c r="N1119" s="615">
        <v>7.6</v>
      </c>
      <c r="O1119" s="613">
        <v>7.9</v>
      </c>
      <c r="P1119" s="613">
        <v>7.5</v>
      </c>
      <c r="Q1119" s="513">
        <v>7.72</v>
      </c>
      <c r="R1119" s="412"/>
      <c r="S1119" s="412"/>
    </row>
    <row r="1120" s="135" customFormat="1" customHeight="1" spans="1:19">
      <c r="A1120" s="625">
        <v>45692</v>
      </c>
      <c r="B1120" s="625">
        <v>45694</v>
      </c>
      <c r="C1120" s="73" t="s">
        <v>489</v>
      </c>
      <c r="D1120" s="615">
        <v>8.4</v>
      </c>
      <c r="E1120" s="615">
        <v>8.25</v>
      </c>
      <c r="F1120" s="615">
        <v>8.3</v>
      </c>
      <c r="G1120" s="615">
        <v>8.2</v>
      </c>
      <c r="H1120" s="615">
        <v>8.3</v>
      </c>
      <c r="I1120" s="615">
        <v>8.25</v>
      </c>
      <c r="J1120" s="613">
        <v>8.2</v>
      </c>
      <c r="K1120" s="615">
        <v>8.5</v>
      </c>
      <c r="L1120" s="615">
        <v>8.4</v>
      </c>
      <c r="M1120" s="615">
        <v>7.8</v>
      </c>
      <c r="N1120" s="615">
        <v>7.9</v>
      </c>
      <c r="O1120" s="613">
        <v>8.3</v>
      </c>
      <c r="P1120" s="613">
        <v>7.9</v>
      </c>
      <c r="Q1120" s="513">
        <v>8.21</v>
      </c>
      <c r="R1120" s="412"/>
      <c r="S1120" s="412"/>
    </row>
    <row r="1121" s="135" customFormat="1" customHeight="1" spans="1:19">
      <c r="A1121" s="625">
        <v>45692</v>
      </c>
      <c r="B1121" s="625">
        <v>45694</v>
      </c>
      <c r="C1121" s="73" t="s">
        <v>490</v>
      </c>
      <c r="D1121" s="615">
        <v>9</v>
      </c>
      <c r="E1121" s="615">
        <v>8.7</v>
      </c>
      <c r="F1121" s="615">
        <v>8.6</v>
      </c>
      <c r="G1121" s="615">
        <v>8.5</v>
      </c>
      <c r="H1121" s="615">
        <v>8.6</v>
      </c>
      <c r="I1121" s="615">
        <v>8.7</v>
      </c>
      <c r="J1121" s="613">
        <v>8.7</v>
      </c>
      <c r="K1121" s="615">
        <v>9</v>
      </c>
      <c r="L1121" s="615">
        <v>8.85</v>
      </c>
      <c r="M1121" s="615">
        <v>8</v>
      </c>
      <c r="N1121" s="615">
        <v>8.1</v>
      </c>
      <c r="O1121" s="613">
        <v>8.7</v>
      </c>
      <c r="P1121" s="613">
        <v>8.4</v>
      </c>
      <c r="Q1121" s="513">
        <v>8.6</v>
      </c>
      <c r="R1121" s="412"/>
      <c r="S1121" s="412"/>
    </row>
    <row r="1122" s="135" customFormat="1" customHeight="1" spans="1:19">
      <c r="A1122" s="625">
        <v>45692</v>
      </c>
      <c r="B1122" s="625">
        <v>45694</v>
      </c>
      <c r="C1122" s="73" t="s">
        <v>491</v>
      </c>
      <c r="D1122" s="615">
        <v>10</v>
      </c>
      <c r="E1122" s="615">
        <v>8.9</v>
      </c>
      <c r="F1122" s="615" t="s">
        <v>494</v>
      </c>
      <c r="G1122" s="615">
        <v>8.7</v>
      </c>
      <c r="H1122" s="615">
        <v>8.8</v>
      </c>
      <c r="I1122" s="615">
        <v>9</v>
      </c>
      <c r="J1122" s="613">
        <v>9.2</v>
      </c>
      <c r="K1122" s="615">
        <v>9.25</v>
      </c>
      <c r="L1122" s="615">
        <v>9.2</v>
      </c>
      <c r="M1122" s="613" t="s">
        <v>494</v>
      </c>
      <c r="N1122" s="613" t="s">
        <v>494</v>
      </c>
      <c r="O1122" s="613" t="s">
        <v>494</v>
      </c>
      <c r="P1122" s="613" t="s">
        <v>494</v>
      </c>
      <c r="Q1122" s="513">
        <v>9.13</v>
      </c>
      <c r="R1122" s="412"/>
      <c r="S1122" s="412"/>
    </row>
    <row r="1123" s="135" customFormat="1" customHeight="1" spans="1:19">
      <c r="A1123" s="625">
        <v>45692</v>
      </c>
      <c r="B1123" s="625">
        <v>45694</v>
      </c>
      <c r="C1123" s="73" t="s">
        <v>492</v>
      </c>
      <c r="D1123" s="615">
        <v>1.3</v>
      </c>
      <c r="E1123" s="615">
        <v>0.9</v>
      </c>
      <c r="F1123" s="615">
        <v>0.7</v>
      </c>
      <c r="G1123" s="615">
        <v>0.7</v>
      </c>
      <c r="H1123" s="615">
        <v>0.7</v>
      </c>
      <c r="I1123" s="615">
        <v>0.9</v>
      </c>
      <c r="J1123" s="613">
        <v>0.9</v>
      </c>
      <c r="K1123" s="615">
        <v>1.5</v>
      </c>
      <c r="L1123" s="615">
        <v>1.25</v>
      </c>
      <c r="M1123" s="615">
        <v>0.5</v>
      </c>
      <c r="N1123" s="615">
        <v>0.5</v>
      </c>
      <c r="O1123" s="613">
        <v>0.8</v>
      </c>
      <c r="P1123" s="613">
        <v>0.9</v>
      </c>
      <c r="Q1123" s="513">
        <v>0.88</v>
      </c>
      <c r="R1123" s="412"/>
      <c r="S1123" s="412"/>
    </row>
    <row r="1124" s="135" customFormat="1" customHeight="1" spans="1:19">
      <c r="A1124" s="625">
        <v>45692</v>
      </c>
      <c r="B1124" s="625">
        <v>45694</v>
      </c>
      <c r="C1124" s="73" t="s">
        <v>493</v>
      </c>
      <c r="D1124" s="615">
        <v>2.3</v>
      </c>
      <c r="E1124" s="615">
        <v>1.1</v>
      </c>
      <c r="F1124" s="615" t="s">
        <v>449</v>
      </c>
      <c r="G1124" s="615">
        <v>0.9</v>
      </c>
      <c r="H1124" s="615">
        <v>0.9</v>
      </c>
      <c r="I1124" s="615">
        <v>1.2</v>
      </c>
      <c r="J1124" s="613">
        <v>1.4</v>
      </c>
      <c r="K1124" s="615">
        <v>1.75</v>
      </c>
      <c r="L1124" s="615">
        <v>1.6</v>
      </c>
      <c r="M1124" s="615" t="s">
        <v>449</v>
      </c>
      <c r="N1124" s="615" t="s">
        <v>449</v>
      </c>
      <c r="O1124" s="613" t="s">
        <v>449</v>
      </c>
      <c r="P1124" s="613" t="s">
        <v>449</v>
      </c>
      <c r="Q1124" s="513">
        <v>1.41</v>
      </c>
      <c r="R1124" s="412"/>
      <c r="S1124" s="412"/>
    </row>
    <row r="1125" s="135" customFormat="1" customHeight="1" spans="1:17">
      <c r="A1125" s="625">
        <v>45695</v>
      </c>
      <c r="B1125" s="625">
        <v>45701</v>
      </c>
      <c r="C1125" s="73" t="s">
        <v>488</v>
      </c>
      <c r="D1125" s="615">
        <v>7.25</v>
      </c>
      <c r="E1125" s="615">
        <v>7.3</v>
      </c>
      <c r="F1125" s="615">
        <v>7.2</v>
      </c>
      <c r="G1125" s="615">
        <v>7.4</v>
      </c>
      <c r="H1125" s="615">
        <v>7.4</v>
      </c>
      <c r="I1125" s="615">
        <v>7.35</v>
      </c>
      <c r="J1125" s="615">
        <v>7.55</v>
      </c>
      <c r="K1125" s="615">
        <v>7.2</v>
      </c>
      <c r="L1125" s="615">
        <v>7.25</v>
      </c>
      <c r="M1125" s="615">
        <v>7.2</v>
      </c>
      <c r="N1125" s="615">
        <v>7.2</v>
      </c>
      <c r="O1125" s="615">
        <v>7.45</v>
      </c>
      <c r="P1125" s="615">
        <v>7.25</v>
      </c>
      <c r="Q1125" s="513">
        <v>7.31</v>
      </c>
    </row>
    <row r="1126" s="135" customFormat="1" customHeight="1" spans="1:17">
      <c r="A1126" s="625">
        <v>45695</v>
      </c>
      <c r="B1126" s="625">
        <v>45701</v>
      </c>
      <c r="C1126" s="73" t="s">
        <v>489</v>
      </c>
      <c r="D1126" s="615">
        <v>8.05</v>
      </c>
      <c r="E1126" s="615">
        <v>7.9</v>
      </c>
      <c r="F1126" s="615">
        <v>7.9</v>
      </c>
      <c r="G1126" s="615">
        <v>8.1</v>
      </c>
      <c r="H1126" s="615">
        <v>8.2</v>
      </c>
      <c r="I1126" s="615">
        <v>8.1</v>
      </c>
      <c r="J1126" s="615">
        <v>8.3</v>
      </c>
      <c r="K1126" s="615">
        <v>8.2</v>
      </c>
      <c r="L1126" s="615">
        <v>7.9</v>
      </c>
      <c r="M1126" s="615">
        <v>7.7</v>
      </c>
      <c r="N1126" s="615">
        <v>7.7</v>
      </c>
      <c r="O1126" s="615">
        <v>8.2</v>
      </c>
      <c r="P1126" s="615">
        <v>8</v>
      </c>
      <c r="Q1126" s="513">
        <v>8.02</v>
      </c>
    </row>
    <row r="1127" s="135" customFormat="1" customHeight="1" spans="1:17">
      <c r="A1127" s="625">
        <v>45695</v>
      </c>
      <c r="B1127" s="625">
        <v>45701</v>
      </c>
      <c r="C1127" s="73" t="s">
        <v>490</v>
      </c>
      <c r="D1127" s="615">
        <v>8.4</v>
      </c>
      <c r="E1127" s="615">
        <v>8.2</v>
      </c>
      <c r="F1127" s="615">
        <v>8.2</v>
      </c>
      <c r="G1127" s="615">
        <v>8.3</v>
      </c>
      <c r="H1127" s="615">
        <v>8.4</v>
      </c>
      <c r="I1127" s="615">
        <v>8.3</v>
      </c>
      <c r="J1127" s="615">
        <v>8.9</v>
      </c>
      <c r="K1127" s="615">
        <v>8.7</v>
      </c>
      <c r="L1127" s="615">
        <v>8.35</v>
      </c>
      <c r="M1127" s="615">
        <v>8</v>
      </c>
      <c r="N1127" s="615">
        <v>8</v>
      </c>
      <c r="O1127" s="615">
        <v>8.85</v>
      </c>
      <c r="P1127" s="615">
        <v>8.65</v>
      </c>
      <c r="Q1127" s="513">
        <v>8.4</v>
      </c>
    </row>
    <row r="1128" s="135" customFormat="1" customHeight="1" spans="1:17">
      <c r="A1128" s="625">
        <v>45695</v>
      </c>
      <c r="B1128" s="625">
        <v>45701</v>
      </c>
      <c r="C1128" s="73" t="s">
        <v>491</v>
      </c>
      <c r="D1128" s="615">
        <v>9.7</v>
      </c>
      <c r="E1128" s="615" t="s">
        <v>494</v>
      </c>
      <c r="F1128" s="615" t="s">
        <v>494</v>
      </c>
      <c r="G1128" s="615" t="s">
        <v>494</v>
      </c>
      <c r="H1128" s="615" t="s">
        <v>494</v>
      </c>
      <c r="I1128" s="615" t="s">
        <v>494</v>
      </c>
      <c r="J1128" s="615">
        <v>9.1</v>
      </c>
      <c r="K1128" s="615">
        <v>9</v>
      </c>
      <c r="L1128" s="615">
        <v>8.75</v>
      </c>
      <c r="M1128" s="615" t="s">
        <v>494</v>
      </c>
      <c r="N1128" s="615" t="s">
        <v>494</v>
      </c>
      <c r="O1128" s="613" t="s">
        <v>494</v>
      </c>
      <c r="P1128" s="613" t="s">
        <v>494</v>
      </c>
      <c r="Q1128" s="513">
        <v>9.14</v>
      </c>
    </row>
    <row r="1129" s="135" customFormat="1" customHeight="1" spans="1:17">
      <c r="A1129" s="625">
        <v>45695</v>
      </c>
      <c r="B1129" s="625">
        <v>45701</v>
      </c>
      <c r="C1129" s="73" t="s">
        <v>492</v>
      </c>
      <c r="D1129" s="615">
        <v>1.15</v>
      </c>
      <c r="E1129" s="615">
        <v>0.9</v>
      </c>
      <c r="F1129" s="615">
        <v>1</v>
      </c>
      <c r="G1129" s="615">
        <v>0.9</v>
      </c>
      <c r="H1129" s="615">
        <v>1</v>
      </c>
      <c r="I1129" s="615">
        <v>0.95</v>
      </c>
      <c r="J1129" s="615">
        <v>1.35</v>
      </c>
      <c r="K1129" s="615">
        <v>1.5</v>
      </c>
      <c r="L1129" s="615">
        <v>1.1</v>
      </c>
      <c r="M1129" s="615">
        <v>0.8</v>
      </c>
      <c r="N1129" s="615">
        <v>0.8</v>
      </c>
      <c r="O1129" s="615">
        <v>1.4</v>
      </c>
      <c r="P1129" s="615">
        <v>1.4</v>
      </c>
      <c r="Q1129" s="513">
        <v>1.09</v>
      </c>
    </row>
    <row r="1130" s="135" customFormat="1" customHeight="1" spans="1:17">
      <c r="A1130" s="625">
        <v>45695</v>
      </c>
      <c r="B1130" s="625">
        <v>45701</v>
      </c>
      <c r="C1130" s="73" t="s">
        <v>493</v>
      </c>
      <c r="D1130" s="615">
        <v>2.45</v>
      </c>
      <c r="E1130" s="615" t="s">
        <v>449</v>
      </c>
      <c r="F1130" s="615" t="s">
        <v>449</v>
      </c>
      <c r="G1130" s="615" t="s">
        <v>449</v>
      </c>
      <c r="H1130" s="615" t="s">
        <v>449</v>
      </c>
      <c r="I1130" s="615" t="s">
        <v>449</v>
      </c>
      <c r="J1130" s="615">
        <v>1.55</v>
      </c>
      <c r="K1130" s="615">
        <v>1.8</v>
      </c>
      <c r="L1130" s="615">
        <v>1.5</v>
      </c>
      <c r="M1130" s="615" t="s">
        <v>449</v>
      </c>
      <c r="N1130" s="615" t="s">
        <v>449</v>
      </c>
      <c r="O1130" s="613" t="s">
        <v>449</v>
      </c>
      <c r="P1130" s="613" t="s">
        <v>449</v>
      </c>
      <c r="Q1130" s="513">
        <v>1.83</v>
      </c>
    </row>
    <row r="1131" s="135" customFormat="1" customHeight="1" spans="1:17">
      <c r="A1131" s="625">
        <v>45702</v>
      </c>
      <c r="B1131" s="625">
        <v>45708</v>
      </c>
      <c r="C1131" s="73" t="s">
        <v>488</v>
      </c>
      <c r="D1131" s="613">
        <v>7.25</v>
      </c>
      <c r="E1131" s="615">
        <v>7.3</v>
      </c>
      <c r="F1131" s="615">
        <v>7.2</v>
      </c>
      <c r="G1131" s="615">
        <v>7.5</v>
      </c>
      <c r="H1131" s="615">
        <v>7.5</v>
      </c>
      <c r="I1131" s="615">
        <v>7.45</v>
      </c>
      <c r="J1131" s="615">
        <v>7.65</v>
      </c>
      <c r="K1131" s="615">
        <v>7.5</v>
      </c>
      <c r="L1131" s="615">
        <v>7.6</v>
      </c>
      <c r="M1131" s="615">
        <v>7.5</v>
      </c>
      <c r="N1131" s="615">
        <v>7.4</v>
      </c>
      <c r="O1131" s="615">
        <v>7.75</v>
      </c>
      <c r="P1131" s="615">
        <v>7.45</v>
      </c>
      <c r="Q1131" s="513">
        <v>7.47</v>
      </c>
    </row>
    <row r="1132" s="135" customFormat="1" customHeight="1" spans="1:17">
      <c r="A1132" s="625">
        <v>45702</v>
      </c>
      <c r="B1132" s="625">
        <v>45708</v>
      </c>
      <c r="C1132" s="73" t="s">
        <v>489</v>
      </c>
      <c r="D1132" s="613">
        <v>8.15</v>
      </c>
      <c r="E1132" s="615">
        <v>7.9</v>
      </c>
      <c r="F1132" s="615">
        <v>7.9</v>
      </c>
      <c r="G1132" s="615">
        <v>8.1</v>
      </c>
      <c r="H1132" s="615">
        <v>8.3</v>
      </c>
      <c r="I1132" s="615">
        <v>7.95</v>
      </c>
      <c r="J1132" s="615">
        <v>8.35</v>
      </c>
      <c r="K1132" s="615">
        <v>8.25</v>
      </c>
      <c r="L1132" s="615">
        <v>8.2</v>
      </c>
      <c r="M1132" s="615">
        <v>8</v>
      </c>
      <c r="N1132" s="615">
        <v>7.9</v>
      </c>
      <c r="O1132" s="615">
        <v>8.4</v>
      </c>
      <c r="P1132" s="615">
        <v>8.15</v>
      </c>
      <c r="Q1132" s="513">
        <v>8.12</v>
      </c>
    </row>
    <row r="1133" s="135" customFormat="1" customHeight="1" spans="1:17">
      <c r="A1133" s="625">
        <v>45702</v>
      </c>
      <c r="B1133" s="625">
        <v>45708</v>
      </c>
      <c r="C1133" s="73" t="s">
        <v>490</v>
      </c>
      <c r="D1133" s="613">
        <v>8.5</v>
      </c>
      <c r="E1133" s="615">
        <v>8.2</v>
      </c>
      <c r="F1133" s="615">
        <v>8.2</v>
      </c>
      <c r="G1133" s="615">
        <v>8.4</v>
      </c>
      <c r="H1133" s="615">
        <v>8.5</v>
      </c>
      <c r="I1133" s="615">
        <v>8.3</v>
      </c>
      <c r="J1133" s="615">
        <v>9</v>
      </c>
      <c r="K1133" s="615">
        <v>8.7</v>
      </c>
      <c r="L1133" s="615">
        <v>8.7</v>
      </c>
      <c r="M1133" s="615">
        <v>8.3</v>
      </c>
      <c r="N1133" s="615">
        <v>8.2</v>
      </c>
      <c r="O1133" s="615">
        <v>9.25</v>
      </c>
      <c r="P1133" s="615">
        <v>8.95</v>
      </c>
      <c r="Q1133" s="513">
        <v>8.55</v>
      </c>
    </row>
    <row r="1134" s="135" customFormat="1" customHeight="1" spans="1:17">
      <c r="A1134" s="625">
        <v>45702</v>
      </c>
      <c r="B1134" s="625">
        <v>45708</v>
      </c>
      <c r="C1134" s="73" t="s">
        <v>491</v>
      </c>
      <c r="D1134" s="613">
        <v>9.7</v>
      </c>
      <c r="E1134" s="615" t="s">
        <v>494</v>
      </c>
      <c r="F1134" s="615" t="s">
        <v>494</v>
      </c>
      <c r="G1134" s="615" t="s">
        <v>494</v>
      </c>
      <c r="H1134" s="615" t="s">
        <v>494</v>
      </c>
      <c r="I1134" s="615" t="s">
        <v>494</v>
      </c>
      <c r="J1134" s="615">
        <v>9.3</v>
      </c>
      <c r="K1134" s="615">
        <v>9.05</v>
      </c>
      <c r="L1134" s="615">
        <v>9.1</v>
      </c>
      <c r="M1134" s="615" t="s">
        <v>494</v>
      </c>
      <c r="N1134" s="615" t="s">
        <v>494</v>
      </c>
      <c r="O1134" s="613" t="s">
        <v>494</v>
      </c>
      <c r="P1134" s="613" t="s">
        <v>494</v>
      </c>
      <c r="Q1134" s="513">
        <v>9.29</v>
      </c>
    </row>
    <row r="1135" s="135" customFormat="1" customHeight="1" spans="1:17">
      <c r="A1135" s="625">
        <v>45702</v>
      </c>
      <c r="B1135" s="625">
        <v>45708</v>
      </c>
      <c r="C1135" s="73" t="s">
        <v>492</v>
      </c>
      <c r="D1135" s="613">
        <v>1.25</v>
      </c>
      <c r="E1135" s="615">
        <v>0.9</v>
      </c>
      <c r="F1135" s="615">
        <v>1</v>
      </c>
      <c r="G1135" s="615">
        <v>0.9</v>
      </c>
      <c r="H1135" s="615">
        <v>1</v>
      </c>
      <c r="I1135" s="615">
        <v>0.85</v>
      </c>
      <c r="J1135" s="615">
        <v>1.35</v>
      </c>
      <c r="K1135" s="615">
        <v>1.2</v>
      </c>
      <c r="L1135" s="615">
        <v>1.1</v>
      </c>
      <c r="M1135" s="615">
        <v>0.8</v>
      </c>
      <c r="N1135" s="615">
        <v>0.8</v>
      </c>
      <c r="O1135" s="615">
        <v>1.5</v>
      </c>
      <c r="P1135" s="615">
        <v>1.5</v>
      </c>
      <c r="Q1135" s="513">
        <v>1.08</v>
      </c>
    </row>
    <row r="1136" s="135" customFormat="1" customHeight="1" spans="1:17">
      <c r="A1136" s="625">
        <v>45702</v>
      </c>
      <c r="B1136" s="625">
        <v>45708</v>
      </c>
      <c r="C1136" s="73" t="s">
        <v>493</v>
      </c>
      <c r="D1136" s="613">
        <v>2.45</v>
      </c>
      <c r="E1136" s="615" t="s">
        <v>449</v>
      </c>
      <c r="F1136" s="615" t="s">
        <v>449</v>
      </c>
      <c r="G1136" s="615" t="s">
        <v>449</v>
      </c>
      <c r="H1136" s="615" t="s">
        <v>449</v>
      </c>
      <c r="I1136" s="615" t="s">
        <v>449</v>
      </c>
      <c r="J1136" s="615">
        <v>1.65</v>
      </c>
      <c r="K1136" s="615">
        <v>1.55</v>
      </c>
      <c r="L1136" s="615">
        <v>1.5</v>
      </c>
      <c r="M1136" s="615" t="s">
        <v>449</v>
      </c>
      <c r="N1136" s="615" t="s">
        <v>449</v>
      </c>
      <c r="O1136" s="613" t="s">
        <v>449</v>
      </c>
      <c r="P1136" s="613" t="s">
        <v>449</v>
      </c>
      <c r="Q1136" s="513">
        <v>1.82</v>
      </c>
    </row>
    <row r="1137" s="135" customFormat="1" customHeight="1" spans="1:17">
      <c r="A1137" s="625">
        <v>45709</v>
      </c>
      <c r="B1137" s="625">
        <v>45715</v>
      </c>
      <c r="C1137" s="73" t="s">
        <v>488</v>
      </c>
      <c r="D1137" s="613">
        <v>7.1</v>
      </c>
      <c r="E1137" s="615">
        <v>7.3</v>
      </c>
      <c r="F1137" s="615">
        <v>7.2</v>
      </c>
      <c r="G1137" s="615">
        <v>7.4</v>
      </c>
      <c r="H1137" s="615">
        <v>7.5</v>
      </c>
      <c r="I1137" s="615">
        <v>7.3</v>
      </c>
      <c r="J1137" s="615">
        <v>7.4</v>
      </c>
      <c r="K1137" s="615">
        <v>7.3</v>
      </c>
      <c r="L1137" s="615">
        <v>7.35</v>
      </c>
      <c r="M1137" s="615">
        <v>7.1</v>
      </c>
      <c r="N1137" s="615">
        <v>7.2</v>
      </c>
      <c r="O1137" s="615">
        <v>7.6</v>
      </c>
      <c r="P1137" s="615">
        <v>7.3</v>
      </c>
      <c r="Q1137" s="513">
        <v>7.31</v>
      </c>
    </row>
    <row r="1138" s="135" customFormat="1" customHeight="1" spans="1:17">
      <c r="A1138" s="625">
        <v>45709</v>
      </c>
      <c r="B1138" s="625">
        <v>45715</v>
      </c>
      <c r="C1138" s="73" t="s">
        <v>489</v>
      </c>
      <c r="D1138" s="613">
        <v>7.6</v>
      </c>
      <c r="E1138" s="615">
        <v>7.9</v>
      </c>
      <c r="F1138" s="615">
        <v>7.8</v>
      </c>
      <c r="G1138" s="615">
        <v>8</v>
      </c>
      <c r="H1138" s="615">
        <v>8.1</v>
      </c>
      <c r="I1138" s="615">
        <v>8.05</v>
      </c>
      <c r="J1138" s="615">
        <v>7.95</v>
      </c>
      <c r="K1138" s="615">
        <v>8.2</v>
      </c>
      <c r="L1138" s="615">
        <v>7.9</v>
      </c>
      <c r="M1138" s="615">
        <v>7.6</v>
      </c>
      <c r="N1138" s="615">
        <v>7.7</v>
      </c>
      <c r="O1138" s="615">
        <v>8</v>
      </c>
      <c r="P1138" s="615">
        <v>7.7</v>
      </c>
      <c r="Q1138" s="513">
        <v>7.88</v>
      </c>
    </row>
    <row r="1139" s="135" customFormat="1" customHeight="1" spans="1:17">
      <c r="A1139" s="625">
        <v>45709</v>
      </c>
      <c r="B1139" s="625">
        <v>45715</v>
      </c>
      <c r="C1139" s="73" t="s">
        <v>490</v>
      </c>
      <c r="D1139" s="613">
        <v>8.2</v>
      </c>
      <c r="E1139" s="615">
        <v>8.2</v>
      </c>
      <c r="F1139" s="615">
        <v>8.2</v>
      </c>
      <c r="G1139" s="615">
        <v>8.4</v>
      </c>
      <c r="H1139" s="615">
        <v>8.5</v>
      </c>
      <c r="I1139" s="615">
        <v>8.4</v>
      </c>
      <c r="J1139" s="615">
        <v>8.7</v>
      </c>
      <c r="K1139" s="615">
        <v>8.7</v>
      </c>
      <c r="L1139" s="615">
        <v>8.45</v>
      </c>
      <c r="M1139" s="615">
        <v>7.9</v>
      </c>
      <c r="N1139" s="615">
        <v>8</v>
      </c>
      <c r="O1139" s="615">
        <v>9</v>
      </c>
      <c r="P1139" s="615">
        <v>8.65</v>
      </c>
      <c r="Q1139" s="513">
        <v>8.41</v>
      </c>
    </row>
    <row r="1140" s="135" customFormat="1" customHeight="1" spans="1:17">
      <c r="A1140" s="625">
        <v>45709</v>
      </c>
      <c r="B1140" s="625">
        <v>45715</v>
      </c>
      <c r="C1140" s="73" t="s">
        <v>491</v>
      </c>
      <c r="D1140" s="613">
        <v>9.6</v>
      </c>
      <c r="E1140" s="615" t="s">
        <v>494</v>
      </c>
      <c r="F1140" s="615" t="s">
        <v>494</v>
      </c>
      <c r="G1140" s="615" t="s">
        <v>494</v>
      </c>
      <c r="H1140" s="615" t="s">
        <v>494</v>
      </c>
      <c r="I1140" s="615" t="s">
        <v>494</v>
      </c>
      <c r="J1140" s="615">
        <v>9</v>
      </c>
      <c r="K1140" s="615">
        <v>9</v>
      </c>
      <c r="L1140" s="615">
        <v>8.85</v>
      </c>
      <c r="M1140" s="615" t="s">
        <v>494</v>
      </c>
      <c r="N1140" s="615" t="s">
        <v>494</v>
      </c>
      <c r="O1140" s="613" t="s">
        <v>494</v>
      </c>
      <c r="P1140" s="613" t="s">
        <v>494</v>
      </c>
      <c r="Q1140" s="513">
        <v>9.11</v>
      </c>
    </row>
    <row r="1141" s="135" customFormat="1" customHeight="1" spans="1:17">
      <c r="A1141" s="625">
        <v>45709</v>
      </c>
      <c r="B1141" s="625">
        <v>45715</v>
      </c>
      <c r="C1141" s="73" t="s">
        <v>492</v>
      </c>
      <c r="D1141" s="613">
        <v>1.1</v>
      </c>
      <c r="E1141" s="615">
        <v>0.9</v>
      </c>
      <c r="F1141" s="615">
        <v>1</v>
      </c>
      <c r="G1141" s="615">
        <v>1</v>
      </c>
      <c r="H1141" s="615">
        <v>1</v>
      </c>
      <c r="I1141" s="615">
        <v>1.1</v>
      </c>
      <c r="J1141" s="615">
        <v>1.3</v>
      </c>
      <c r="K1141" s="615">
        <v>1.4</v>
      </c>
      <c r="L1141" s="615">
        <v>1.1</v>
      </c>
      <c r="M1141" s="615">
        <v>0.8</v>
      </c>
      <c r="N1141" s="615">
        <v>0.8</v>
      </c>
      <c r="O1141" s="615">
        <v>1.4</v>
      </c>
      <c r="P1141" s="615">
        <v>1.35</v>
      </c>
      <c r="Q1141" s="513">
        <v>1.1</v>
      </c>
    </row>
    <row r="1142" s="135" customFormat="1" customHeight="1" spans="1:17">
      <c r="A1142" s="625">
        <v>45709</v>
      </c>
      <c r="B1142" s="625">
        <v>45715</v>
      </c>
      <c r="C1142" s="73" t="s">
        <v>493</v>
      </c>
      <c r="D1142" s="613">
        <v>2.5</v>
      </c>
      <c r="E1142" s="615" t="s">
        <v>449</v>
      </c>
      <c r="F1142" s="615" t="s">
        <v>449</v>
      </c>
      <c r="G1142" s="615" t="s">
        <v>449</v>
      </c>
      <c r="H1142" s="615" t="s">
        <v>449</v>
      </c>
      <c r="I1142" s="615" t="s">
        <v>449</v>
      </c>
      <c r="J1142" s="615">
        <v>1.6</v>
      </c>
      <c r="K1142" s="615">
        <v>1.7</v>
      </c>
      <c r="L1142" s="615">
        <v>1.5</v>
      </c>
      <c r="M1142" s="615" t="s">
        <v>449</v>
      </c>
      <c r="N1142" s="615" t="s">
        <v>449</v>
      </c>
      <c r="O1142" s="613" t="s">
        <v>449</v>
      </c>
      <c r="P1142" s="613" t="s">
        <v>449</v>
      </c>
      <c r="Q1142" s="513">
        <v>1.8</v>
      </c>
    </row>
    <row r="1143" s="135" customFormat="1" customHeight="1" spans="1:17">
      <c r="A1143" s="625">
        <v>45716</v>
      </c>
      <c r="B1143" s="625">
        <v>45722</v>
      </c>
      <c r="C1143" s="73" t="s">
        <v>488</v>
      </c>
      <c r="D1143" s="613">
        <v>6.9</v>
      </c>
      <c r="E1143" s="615">
        <v>7.15</v>
      </c>
      <c r="F1143" s="615">
        <v>7</v>
      </c>
      <c r="G1143" s="615">
        <v>7.2</v>
      </c>
      <c r="H1143" s="615">
        <v>7.3</v>
      </c>
      <c r="I1143" s="615">
        <v>7.3</v>
      </c>
      <c r="J1143" s="615">
        <v>7.4</v>
      </c>
      <c r="K1143" s="615">
        <v>7.4</v>
      </c>
      <c r="L1143" s="615">
        <v>7.44</v>
      </c>
      <c r="M1143" s="615">
        <v>7.3</v>
      </c>
      <c r="N1143" s="615">
        <v>7.1</v>
      </c>
      <c r="O1143" s="615">
        <v>7.55</v>
      </c>
      <c r="P1143" s="615">
        <v>7.35</v>
      </c>
      <c r="Q1143" s="513">
        <v>7.26</v>
      </c>
    </row>
    <row r="1144" s="135" customFormat="1" customHeight="1" spans="1:17">
      <c r="A1144" s="625">
        <v>45716</v>
      </c>
      <c r="B1144" s="625">
        <v>45722</v>
      </c>
      <c r="C1144" s="73" t="s">
        <v>489</v>
      </c>
      <c r="D1144" s="613">
        <v>7.3</v>
      </c>
      <c r="E1144" s="615">
        <v>7.6</v>
      </c>
      <c r="F1144" s="615">
        <v>7.4</v>
      </c>
      <c r="G1144" s="615">
        <v>7.7</v>
      </c>
      <c r="H1144" s="615">
        <v>7.8</v>
      </c>
      <c r="I1144" s="615">
        <v>7.75</v>
      </c>
      <c r="J1144" s="615">
        <v>7.75</v>
      </c>
      <c r="K1144" s="615">
        <v>8.1</v>
      </c>
      <c r="L1144" s="615">
        <v>8.1</v>
      </c>
      <c r="M1144" s="615">
        <v>7.7</v>
      </c>
      <c r="N1144" s="615">
        <v>7.5</v>
      </c>
      <c r="O1144" s="615">
        <v>7.9</v>
      </c>
      <c r="P1144" s="615">
        <v>7.7</v>
      </c>
      <c r="Q1144" s="513">
        <v>7.72</v>
      </c>
    </row>
    <row r="1145" s="135" customFormat="1" customHeight="1" spans="1:17">
      <c r="A1145" s="625">
        <v>45716</v>
      </c>
      <c r="B1145" s="625">
        <v>45722</v>
      </c>
      <c r="C1145" s="73" t="s">
        <v>490</v>
      </c>
      <c r="D1145" s="613">
        <v>8</v>
      </c>
      <c r="E1145" s="615">
        <v>7.9</v>
      </c>
      <c r="F1145" s="615">
        <v>7.9</v>
      </c>
      <c r="G1145" s="615">
        <v>8.1</v>
      </c>
      <c r="H1145" s="615">
        <v>8.2</v>
      </c>
      <c r="I1145" s="615">
        <v>8.05</v>
      </c>
      <c r="J1145" s="615">
        <v>8.55</v>
      </c>
      <c r="K1145" s="615">
        <v>8.55</v>
      </c>
      <c r="L1145" s="615">
        <v>8.5</v>
      </c>
      <c r="M1145" s="615">
        <v>8</v>
      </c>
      <c r="N1145" s="615">
        <v>7.8</v>
      </c>
      <c r="O1145" s="615">
        <v>8.75</v>
      </c>
      <c r="P1145" s="615">
        <v>8.5</v>
      </c>
      <c r="Q1145" s="513">
        <v>8.22</v>
      </c>
    </row>
    <row r="1146" s="135" customFormat="1" customHeight="1" spans="1:17">
      <c r="A1146" s="625">
        <v>45716</v>
      </c>
      <c r="B1146" s="625">
        <v>45722</v>
      </c>
      <c r="C1146" s="73" t="s">
        <v>491</v>
      </c>
      <c r="D1146" s="613">
        <v>9.4</v>
      </c>
      <c r="E1146" s="615" t="s">
        <v>494</v>
      </c>
      <c r="F1146" s="615" t="s">
        <v>494</v>
      </c>
      <c r="G1146" s="615" t="s">
        <v>494</v>
      </c>
      <c r="H1146" s="615" t="s">
        <v>494</v>
      </c>
      <c r="I1146" s="615" t="s">
        <v>494</v>
      </c>
      <c r="J1146" s="615">
        <v>8.8</v>
      </c>
      <c r="K1146" s="615">
        <v>9.05</v>
      </c>
      <c r="L1146" s="615">
        <v>9</v>
      </c>
      <c r="M1146" s="615" t="s">
        <v>494</v>
      </c>
      <c r="N1146" s="615" t="s">
        <v>494</v>
      </c>
      <c r="O1146" s="613" t="s">
        <v>494</v>
      </c>
      <c r="P1146" s="613" t="s">
        <v>494</v>
      </c>
      <c r="Q1146" s="513">
        <v>9.06</v>
      </c>
    </row>
    <row r="1147" s="135" customFormat="1" customHeight="1" spans="1:17">
      <c r="A1147" s="625">
        <v>45716</v>
      </c>
      <c r="B1147" s="625">
        <v>45722</v>
      </c>
      <c r="C1147" s="73" t="s">
        <v>492</v>
      </c>
      <c r="D1147" s="613">
        <v>1.1</v>
      </c>
      <c r="E1147" s="615">
        <v>0.75</v>
      </c>
      <c r="F1147" s="615">
        <v>0.9</v>
      </c>
      <c r="G1147" s="615">
        <v>0.9</v>
      </c>
      <c r="H1147" s="615">
        <v>0.9</v>
      </c>
      <c r="I1147" s="615">
        <v>0.75</v>
      </c>
      <c r="J1147" s="615">
        <v>1.15</v>
      </c>
      <c r="K1147" s="615">
        <v>1.15</v>
      </c>
      <c r="L1147" s="615">
        <v>1.06</v>
      </c>
      <c r="M1147" s="615">
        <v>0.7</v>
      </c>
      <c r="N1147" s="615">
        <v>0.7</v>
      </c>
      <c r="O1147" s="615">
        <v>1.2</v>
      </c>
      <c r="P1147" s="615">
        <v>1.15</v>
      </c>
      <c r="Q1147" s="513">
        <v>0.96</v>
      </c>
    </row>
    <row r="1148" s="135" customFormat="1" customHeight="1" spans="1:17">
      <c r="A1148" s="625">
        <v>45716</v>
      </c>
      <c r="B1148" s="625">
        <v>45722</v>
      </c>
      <c r="C1148" s="73" t="s">
        <v>493</v>
      </c>
      <c r="D1148" s="613">
        <v>2.5</v>
      </c>
      <c r="E1148" s="615" t="s">
        <v>449</v>
      </c>
      <c r="F1148" s="615" t="s">
        <v>449</v>
      </c>
      <c r="G1148" s="615" t="s">
        <v>449</v>
      </c>
      <c r="H1148" s="615" t="s">
        <v>449</v>
      </c>
      <c r="I1148" s="615" t="s">
        <v>449</v>
      </c>
      <c r="J1148" s="615">
        <v>1.4</v>
      </c>
      <c r="K1148" s="615">
        <v>1.65</v>
      </c>
      <c r="L1148" s="615">
        <v>1.56</v>
      </c>
      <c r="M1148" s="615" t="s">
        <v>449</v>
      </c>
      <c r="N1148" s="615" t="s">
        <v>449</v>
      </c>
      <c r="O1148" s="613" t="s">
        <v>449</v>
      </c>
      <c r="P1148" s="613" t="s">
        <v>449</v>
      </c>
      <c r="Q1148" s="513">
        <v>1.8</v>
      </c>
    </row>
    <row r="1149" s="135" customFormat="1" customHeight="1" spans="1:17">
      <c r="A1149" s="625">
        <v>45723</v>
      </c>
      <c r="B1149" s="625">
        <v>45729</v>
      </c>
      <c r="C1149" s="73" t="s">
        <v>488</v>
      </c>
      <c r="D1149" s="613">
        <v>7</v>
      </c>
      <c r="E1149" s="615">
        <v>7.15</v>
      </c>
      <c r="F1149" s="615">
        <v>7</v>
      </c>
      <c r="G1149" s="615">
        <v>7.2</v>
      </c>
      <c r="H1149" s="615">
        <v>7.3</v>
      </c>
      <c r="I1149" s="615">
        <v>7.2</v>
      </c>
      <c r="J1149" s="615">
        <v>7.4</v>
      </c>
      <c r="K1149" s="615">
        <v>7.35</v>
      </c>
      <c r="L1149" s="615">
        <v>7.5</v>
      </c>
      <c r="M1149" s="615">
        <v>7.4</v>
      </c>
      <c r="N1149" s="615">
        <v>7.2</v>
      </c>
      <c r="O1149" s="615">
        <v>7.9</v>
      </c>
      <c r="P1149" s="615">
        <v>7.5</v>
      </c>
      <c r="Q1149" s="513">
        <v>7.32</v>
      </c>
    </row>
    <row r="1150" s="135" customFormat="1" customHeight="1" spans="1:17">
      <c r="A1150" s="625">
        <v>45723</v>
      </c>
      <c r="B1150" s="625">
        <v>45729</v>
      </c>
      <c r="C1150" s="73" t="s">
        <v>489</v>
      </c>
      <c r="D1150" s="613">
        <v>7.2</v>
      </c>
      <c r="E1150" s="615">
        <v>7.4</v>
      </c>
      <c r="F1150" s="615">
        <v>7.2</v>
      </c>
      <c r="G1150" s="615">
        <v>7.4</v>
      </c>
      <c r="H1150" s="615">
        <v>7.6</v>
      </c>
      <c r="I1150" s="615">
        <v>7.4</v>
      </c>
      <c r="J1150" s="615">
        <v>7.75</v>
      </c>
      <c r="K1150" s="615">
        <v>7.8</v>
      </c>
      <c r="L1150" s="615">
        <v>7.95</v>
      </c>
      <c r="M1150" s="615">
        <v>7.7</v>
      </c>
      <c r="N1150" s="615">
        <v>7.5</v>
      </c>
      <c r="O1150" s="615">
        <v>8.2</v>
      </c>
      <c r="P1150" s="615">
        <v>7.8</v>
      </c>
      <c r="Q1150" s="513">
        <v>7.61</v>
      </c>
    </row>
    <row r="1151" s="135" customFormat="1" customHeight="1" spans="1:17">
      <c r="A1151" s="625">
        <v>45723</v>
      </c>
      <c r="B1151" s="625">
        <v>45729</v>
      </c>
      <c r="C1151" s="73" t="s">
        <v>490</v>
      </c>
      <c r="D1151" s="613">
        <v>7.9</v>
      </c>
      <c r="E1151" s="615">
        <v>7.8</v>
      </c>
      <c r="F1151" s="615">
        <v>7.7</v>
      </c>
      <c r="G1151" s="615">
        <v>7.8</v>
      </c>
      <c r="H1151" s="615">
        <v>8</v>
      </c>
      <c r="I1151" s="615">
        <v>7.85</v>
      </c>
      <c r="J1151" s="615">
        <v>8.25</v>
      </c>
      <c r="K1151" s="615">
        <v>8.3</v>
      </c>
      <c r="L1151" s="615">
        <v>8.5</v>
      </c>
      <c r="M1151" s="615">
        <v>8.1</v>
      </c>
      <c r="N1151" s="615">
        <v>7.9</v>
      </c>
      <c r="O1151" s="615">
        <v>8.9</v>
      </c>
      <c r="P1151" s="615">
        <v>8.5</v>
      </c>
      <c r="Q1151" s="513">
        <v>8.12</v>
      </c>
    </row>
    <row r="1152" s="135" customFormat="1" customHeight="1" spans="1:17">
      <c r="A1152" s="625">
        <v>45723</v>
      </c>
      <c r="B1152" s="625">
        <v>45729</v>
      </c>
      <c r="C1152" s="73" t="s">
        <v>491</v>
      </c>
      <c r="D1152" s="613">
        <v>9</v>
      </c>
      <c r="E1152" s="615" t="s">
        <v>494</v>
      </c>
      <c r="F1152" s="615" t="s">
        <v>494</v>
      </c>
      <c r="G1152" s="615" t="s">
        <v>494</v>
      </c>
      <c r="H1152" s="615" t="s">
        <v>494</v>
      </c>
      <c r="I1152" s="615" t="s">
        <v>494</v>
      </c>
      <c r="J1152" s="615">
        <v>8.6</v>
      </c>
      <c r="K1152" s="615">
        <v>9</v>
      </c>
      <c r="L1152" s="615">
        <v>9.1</v>
      </c>
      <c r="M1152" s="615" t="s">
        <v>494</v>
      </c>
      <c r="N1152" s="615" t="s">
        <v>494</v>
      </c>
      <c r="O1152" s="613" t="s">
        <v>494</v>
      </c>
      <c r="P1152" s="613" t="s">
        <v>494</v>
      </c>
      <c r="Q1152" s="513">
        <v>8.93</v>
      </c>
    </row>
    <row r="1153" s="135" customFormat="1" customHeight="1" spans="1:17">
      <c r="A1153" s="625">
        <v>45723</v>
      </c>
      <c r="B1153" s="625">
        <v>45729</v>
      </c>
      <c r="C1153" s="73" t="s">
        <v>492</v>
      </c>
      <c r="D1153" s="613">
        <v>0.9</v>
      </c>
      <c r="E1153" s="615">
        <v>0.65</v>
      </c>
      <c r="F1153" s="615">
        <v>0.7</v>
      </c>
      <c r="G1153" s="615">
        <v>0.6</v>
      </c>
      <c r="H1153" s="615">
        <v>0.7</v>
      </c>
      <c r="I1153" s="615">
        <v>0.65</v>
      </c>
      <c r="J1153" s="615">
        <v>0.85</v>
      </c>
      <c r="K1153" s="615">
        <v>0.95</v>
      </c>
      <c r="L1153" s="615">
        <v>1</v>
      </c>
      <c r="M1153" s="615">
        <v>0.7</v>
      </c>
      <c r="N1153" s="615">
        <v>0.7</v>
      </c>
      <c r="O1153" s="615">
        <v>1</v>
      </c>
      <c r="P1153" s="615">
        <v>1</v>
      </c>
      <c r="Q1153" s="513">
        <v>0.8</v>
      </c>
    </row>
    <row r="1154" s="135" customFormat="1" customHeight="1" spans="1:17">
      <c r="A1154" s="625">
        <v>45723</v>
      </c>
      <c r="B1154" s="625">
        <v>45729</v>
      </c>
      <c r="C1154" s="73" t="s">
        <v>493</v>
      </c>
      <c r="D1154" s="613">
        <v>2</v>
      </c>
      <c r="E1154" s="615" t="s">
        <v>449</v>
      </c>
      <c r="F1154" s="615" t="s">
        <v>449</v>
      </c>
      <c r="G1154" s="615" t="s">
        <v>449</v>
      </c>
      <c r="H1154" s="615" t="s">
        <v>449</v>
      </c>
      <c r="I1154" s="615" t="s">
        <v>449</v>
      </c>
      <c r="J1154" s="615">
        <v>1.2</v>
      </c>
      <c r="K1154" s="615">
        <v>1.65</v>
      </c>
      <c r="L1154" s="615">
        <v>1.6</v>
      </c>
      <c r="M1154" s="615" t="s">
        <v>449</v>
      </c>
      <c r="N1154" s="615" t="s">
        <v>449</v>
      </c>
      <c r="O1154" s="613" t="s">
        <v>449</v>
      </c>
      <c r="P1154" s="613" t="s">
        <v>449</v>
      </c>
      <c r="Q1154" s="513">
        <v>1.61</v>
      </c>
    </row>
    <row r="1155" s="135" customFormat="1" customHeight="1" spans="1:19">
      <c r="A1155" s="625">
        <v>45730</v>
      </c>
      <c r="B1155" s="625">
        <v>45736</v>
      </c>
      <c r="C1155" s="73" t="s">
        <v>488</v>
      </c>
      <c r="D1155" s="613">
        <v>7.15</v>
      </c>
      <c r="E1155" s="613">
        <v>7.25</v>
      </c>
      <c r="F1155" s="613">
        <v>7.1</v>
      </c>
      <c r="G1155" s="613">
        <v>7.3</v>
      </c>
      <c r="H1155" s="613">
        <v>7.35</v>
      </c>
      <c r="I1155" s="613">
        <v>7.3</v>
      </c>
      <c r="J1155" s="613">
        <v>7.35</v>
      </c>
      <c r="K1155" s="613">
        <v>7.3</v>
      </c>
      <c r="L1155" s="613">
        <v>7.4</v>
      </c>
      <c r="M1155" s="613">
        <v>7.4</v>
      </c>
      <c r="N1155" s="613">
        <v>7.2</v>
      </c>
      <c r="O1155" s="615">
        <v>7.8</v>
      </c>
      <c r="P1155" s="615">
        <v>7.45</v>
      </c>
      <c r="Q1155" s="613">
        <v>7.33</v>
      </c>
      <c r="R1155" s="412"/>
      <c r="S1155" s="412"/>
    </row>
    <row r="1156" s="135" customFormat="1" customHeight="1" spans="1:19">
      <c r="A1156" s="625">
        <v>45730</v>
      </c>
      <c r="B1156" s="625">
        <v>45736</v>
      </c>
      <c r="C1156" s="73" t="s">
        <v>489</v>
      </c>
      <c r="D1156" s="613">
        <v>7.3</v>
      </c>
      <c r="E1156" s="613">
        <v>7.35</v>
      </c>
      <c r="F1156" s="613">
        <v>7.2</v>
      </c>
      <c r="G1156" s="613">
        <v>7.35</v>
      </c>
      <c r="H1156" s="613">
        <v>7.5</v>
      </c>
      <c r="I1156" s="613">
        <v>7.4</v>
      </c>
      <c r="J1156" s="613">
        <v>7.6</v>
      </c>
      <c r="K1156" s="613">
        <v>7.6</v>
      </c>
      <c r="L1156" s="613">
        <v>7.8</v>
      </c>
      <c r="M1156" s="613">
        <v>7.6</v>
      </c>
      <c r="N1156" s="613">
        <v>7.4</v>
      </c>
      <c r="O1156" s="615">
        <v>8.05</v>
      </c>
      <c r="P1156" s="615">
        <v>7.7</v>
      </c>
      <c r="Q1156" s="613">
        <v>7.53</v>
      </c>
      <c r="R1156" s="412"/>
      <c r="S1156" s="412"/>
    </row>
    <row r="1157" s="135" customFormat="1" customHeight="1" spans="1:19">
      <c r="A1157" s="625">
        <v>45730</v>
      </c>
      <c r="B1157" s="625">
        <v>45736</v>
      </c>
      <c r="C1157" s="73" t="s">
        <v>490</v>
      </c>
      <c r="D1157" s="613">
        <v>7.65</v>
      </c>
      <c r="E1157" s="613">
        <v>7.65</v>
      </c>
      <c r="F1157" s="613">
        <v>7.6</v>
      </c>
      <c r="G1157" s="613">
        <v>7.7</v>
      </c>
      <c r="H1157" s="613">
        <v>7.85</v>
      </c>
      <c r="I1157" s="613">
        <v>7.85</v>
      </c>
      <c r="J1157" s="613">
        <v>8.1</v>
      </c>
      <c r="K1157" s="613">
        <v>8.2</v>
      </c>
      <c r="L1157" s="613">
        <v>8.35</v>
      </c>
      <c r="M1157" s="613">
        <v>7.9</v>
      </c>
      <c r="N1157" s="613">
        <v>7.7</v>
      </c>
      <c r="O1157" s="615">
        <v>8.6</v>
      </c>
      <c r="P1157" s="615">
        <v>8.25</v>
      </c>
      <c r="Q1157" s="613">
        <v>7.95</v>
      </c>
      <c r="R1157" s="412"/>
      <c r="S1157" s="412"/>
    </row>
    <row r="1158" s="135" customFormat="1" customHeight="1" spans="1:19">
      <c r="A1158" s="625">
        <v>45730</v>
      </c>
      <c r="B1158" s="625">
        <v>45736</v>
      </c>
      <c r="C1158" s="73" t="s">
        <v>491</v>
      </c>
      <c r="D1158" s="613">
        <v>8.7</v>
      </c>
      <c r="E1158" s="615" t="s">
        <v>494</v>
      </c>
      <c r="F1158" s="615" t="s">
        <v>494</v>
      </c>
      <c r="G1158" s="615" t="s">
        <v>494</v>
      </c>
      <c r="H1158" s="615" t="s">
        <v>494</v>
      </c>
      <c r="I1158" s="615" t="s">
        <v>494</v>
      </c>
      <c r="J1158" s="615">
        <v>8.4</v>
      </c>
      <c r="K1158" s="615">
        <v>8.9</v>
      </c>
      <c r="L1158" s="613">
        <v>8.95</v>
      </c>
      <c r="M1158" s="615" t="s">
        <v>494</v>
      </c>
      <c r="N1158" s="615" t="s">
        <v>494</v>
      </c>
      <c r="O1158" s="613" t="s">
        <v>494</v>
      </c>
      <c r="P1158" s="613" t="s">
        <v>494</v>
      </c>
      <c r="Q1158" s="615">
        <v>8.74</v>
      </c>
      <c r="R1158" s="412"/>
      <c r="S1158" s="412"/>
    </row>
    <row r="1159" s="135" customFormat="1" customHeight="1" spans="1:19">
      <c r="A1159" s="625">
        <v>45730</v>
      </c>
      <c r="B1159" s="625">
        <v>45736</v>
      </c>
      <c r="C1159" s="73" t="s">
        <v>492</v>
      </c>
      <c r="D1159" s="613">
        <v>0.5</v>
      </c>
      <c r="E1159" s="615">
        <v>0.4</v>
      </c>
      <c r="F1159" s="615">
        <v>0.5</v>
      </c>
      <c r="G1159" s="615">
        <v>0.4</v>
      </c>
      <c r="H1159" s="615">
        <v>0.5</v>
      </c>
      <c r="I1159" s="615">
        <v>0.55</v>
      </c>
      <c r="J1159" s="615">
        <v>0.75</v>
      </c>
      <c r="K1159" s="613">
        <v>0.9</v>
      </c>
      <c r="L1159" s="613">
        <v>0.95</v>
      </c>
      <c r="M1159" s="615">
        <v>0.5</v>
      </c>
      <c r="N1159" s="615">
        <v>0.5</v>
      </c>
      <c r="O1159" s="615">
        <v>0.8</v>
      </c>
      <c r="P1159" s="615">
        <v>0.8</v>
      </c>
      <c r="Q1159" s="615">
        <v>0.62</v>
      </c>
      <c r="R1159" s="412"/>
      <c r="S1159" s="412"/>
    </row>
    <row r="1160" s="135" customFormat="1" customHeight="1" spans="1:19">
      <c r="A1160" s="625">
        <v>45730</v>
      </c>
      <c r="B1160" s="625">
        <v>45736</v>
      </c>
      <c r="C1160" s="73" t="s">
        <v>493</v>
      </c>
      <c r="D1160" s="613">
        <v>1.55</v>
      </c>
      <c r="E1160" s="615" t="s">
        <v>449</v>
      </c>
      <c r="F1160" s="615" t="s">
        <v>449</v>
      </c>
      <c r="G1160" s="615" t="s">
        <v>449</v>
      </c>
      <c r="H1160" s="615" t="s">
        <v>449</v>
      </c>
      <c r="I1160" s="615" t="s">
        <v>449</v>
      </c>
      <c r="J1160" s="615">
        <v>1.05</v>
      </c>
      <c r="K1160" s="613">
        <v>1.6</v>
      </c>
      <c r="L1160" s="613">
        <v>1.55</v>
      </c>
      <c r="M1160" s="615" t="s">
        <v>449</v>
      </c>
      <c r="N1160" s="615" t="s">
        <v>449</v>
      </c>
      <c r="O1160" s="613" t="s">
        <v>449</v>
      </c>
      <c r="P1160" s="613" t="s">
        <v>449</v>
      </c>
      <c r="Q1160" s="615">
        <v>1.41</v>
      </c>
      <c r="R1160" s="412"/>
      <c r="S1160" s="412"/>
    </row>
    <row r="1161" s="135" customFormat="1" customHeight="1" spans="1:19">
      <c r="A1161" s="625">
        <v>45737</v>
      </c>
      <c r="B1161" s="625">
        <v>45743</v>
      </c>
      <c r="C1161" s="73" t="s">
        <v>488</v>
      </c>
      <c r="D1161" s="613">
        <v>7.15</v>
      </c>
      <c r="E1161" s="613">
        <v>7.25</v>
      </c>
      <c r="F1161" s="613">
        <v>7.2</v>
      </c>
      <c r="G1161" s="613">
        <v>7.4</v>
      </c>
      <c r="H1161" s="613">
        <v>7.4</v>
      </c>
      <c r="I1161" s="613">
        <v>7.3</v>
      </c>
      <c r="J1161" s="613">
        <v>7.4</v>
      </c>
      <c r="K1161" s="613">
        <v>7.2</v>
      </c>
      <c r="L1161" s="613">
        <v>7.3</v>
      </c>
      <c r="M1161" s="613">
        <v>7.4</v>
      </c>
      <c r="N1161" s="613">
        <v>7.2</v>
      </c>
      <c r="O1161" s="615">
        <v>7.75</v>
      </c>
      <c r="P1161" s="615">
        <v>7.35</v>
      </c>
      <c r="Q1161" s="615">
        <v>7.33</v>
      </c>
      <c r="R1161" s="412"/>
      <c r="S1161" s="412"/>
    </row>
    <row r="1162" s="135" customFormat="1" customHeight="1" spans="1:19">
      <c r="A1162" s="625">
        <v>45737</v>
      </c>
      <c r="B1162" s="625">
        <v>45743</v>
      </c>
      <c r="C1162" s="73" t="s">
        <v>489</v>
      </c>
      <c r="D1162" s="613">
        <v>7.25</v>
      </c>
      <c r="E1162" s="613">
        <v>7.3</v>
      </c>
      <c r="F1162" s="613">
        <v>7.2</v>
      </c>
      <c r="G1162" s="613">
        <v>7.4</v>
      </c>
      <c r="H1162" s="613">
        <v>7.5</v>
      </c>
      <c r="I1162" s="613">
        <v>7.35</v>
      </c>
      <c r="J1162" s="613">
        <v>7.65</v>
      </c>
      <c r="K1162" s="613">
        <v>7.6</v>
      </c>
      <c r="L1162" s="613">
        <v>7.7</v>
      </c>
      <c r="M1162" s="613">
        <v>7.6</v>
      </c>
      <c r="N1162" s="613">
        <v>7.4</v>
      </c>
      <c r="O1162" s="615">
        <v>7.95</v>
      </c>
      <c r="P1162" s="615">
        <v>7.55</v>
      </c>
      <c r="Q1162" s="615">
        <v>7.5</v>
      </c>
      <c r="R1162" s="412"/>
      <c r="S1162" s="412"/>
    </row>
    <row r="1163" s="135" customFormat="1" customHeight="1" spans="1:19">
      <c r="A1163" s="625">
        <v>45737</v>
      </c>
      <c r="B1163" s="625">
        <v>45743</v>
      </c>
      <c r="C1163" s="73" t="s">
        <v>490</v>
      </c>
      <c r="D1163" s="613">
        <v>7.6</v>
      </c>
      <c r="E1163" s="613">
        <v>7.5</v>
      </c>
      <c r="F1163" s="613">
        <v>7.5</v>
      </c>
      <c r="G1163" s="613">
        <v>7.7</v>
      </c>
      <c r="H1163" s="613">
        <v>7.8</v>
      </c>
      <c r="I1163" s="613">
        <v>7.65</v>
      </c>
      <c r="J1163" s="613">
        <v>8.05</v>
      </c>
      <c r="K1163" s="613">
        <v>7.95</v>
      </c>
      <c r="L1163" s="613">
        <v>8.1</v>
      </c>
      <c r="M1163" s="613">
        <v>7.9</v>
      </c>
      <c r="N1163" s="613">
        <v>7.7</v>
      </c>
      <c r="O1163" s="615">
        <v>8.35</v>
      </c>
      <c r="P1163" s="615">
        <v>7.95</v>
      </c>
      <c r="Q1163" s="615">
        <v>7.83</v>
      </c>
      <c r="R1163" s="412"/>
      <c r="S1163" s="412"/>
    </row>
    <row r="1164" s="135" customFormat="1" customHeight="1" spans="1:19">
      <c r="A1164" s="625">
        <v>45737</v>
      </c>
      <c r="B1164" s="625">
        <v>45743</v>
      </c>
      <c r="C1164" s="73" t="s">
        <v>491</v>
      </c>
      <c r="D1164" s="613">
        <v>8.6</v>
      </c>
      <c r="E1164" s="615" t="s">
        <v>494</v>
      </c>
      <c r="F1164" s="615" t="s">
        <v>494</v>
      </c>
      <c r="G1164" s="615" t="s">
        <v>494</v>
      </c>
      <c r="H1164" s="615" t="s">
        <v>494</v>
      </c>
      <c r="I1164" s="615" t="s">
        <v>494</v>
      </c>
      <c r="J1164" s="615">
        <v>8.4</v>
      </c>
      <c r="K1164" s="615">
        <v>8.7</v>
      </c>
      <c r="L1164" s="613">
        <v>8.8</v>
      </c>
      <c r="M1164" s="615" t="s">
        <v>494</v>
      </c>
      <c r="N1164" s="615" t="s">
        <v>494</v>
      </c>
      <c r="O1164" s="613" t="s">
        <v>494</v>
      </c>
      <c r="P1164" s="613" t="s">
        <v>494</v>
      </c>
      <c r="Q1164" s="613">
        <v>8.63</v>
      </c>
      <c r="R1164" s="412"/>
      <c r="S1164" s="412"/>
    </row>
    <row r="1165" s="135" customFormat="1" customHeight="1" spans="1:19">
      <c r="A1165" s="625">
        <v>45737</v>
      </c>
      <c r="B1165" s="625">
        <v>45743</v>
      </c>
      <c r="C1165" s="73" t="s">
        <v>492</v>
      </c>
      <c r="D1165" s="613">
        <v>0.45</v>
      </c>
      <c r="E1165" s="615">
        <v>0.25</v>
      </c>
      <c r="F1165" s="615">
        <v>0.3</v>
      </c>
      <c r="G1165" s="615">
        <v>0.3</v>
      </c>
      <c r="H1165" s="615">
        <v>0.4</v>
      </c>
      <c r="I1165" s="615">
        <v>0.35</v>
      </c>
      <c r="J1165" s="615">
        <v>0.65</v>
      </c>
      <c r="K1165" s="615">
        <v>0.75</v>
      </c>
      <c r="L1165" s="613">
        <v>0.95</v>
      </c>
      <c r="M1165" s="615">
        <v>0.5</v>
      </c>
      <c r="N1165" s="615">
        <v>0.5</v>
      </c>
      <c r="O1165" s="615">
        <v>0.6</v>
      </c>
      <c r="P1165" s="615">
        <v>0.6</v>
      </c>
      <c r="Q1165" s="615">
        <v>0.5</v>
      </c>
      <c r="R1165" s="412"/>
      <c r="S1165" s="412"/>
    </row>
    <row r="1166" s="135" customFormat="1" customHeight="1" spans="1:19">
      <c r="A1166" s="625">
        <v>45737</v>
      </c>
      <c r="B1166" s="625">
        <v>45743</v>
      </c>
      <c r="C1166" s="73" t="s">
        <v>493</v>
      </c>
      <c r="D1166" s="613">
        <v>1.45</v>
      </c>
      <c r="E1166" s="615" t="s">
        <v>449</v>
      </c>
      <c r="F1166" s="615" t="s">
        <v>449</v>
      </c>
      <c r="G1166" s="615" t="s">
        <v>449</v>
      </c>
      <c r="H1166" s="615" t="s">
        <v>449</v>
      </c>
      <c r="I1166" s="615" t="s">
        <v>449</v>
      </c>
      <c r="J1166" s="615">
        <v>1</v>
      </c>
      <c r="K1166" s="615">
        <v>1.5</v>
      </c>
      <c r="L1166" s="613">
        <v>1.5</v>
      </c>
      <c r="M1166" s="615" t="s">
        <v>449</v>
      </c>
      <c r="N1166" s="615" t="s">
        <v>449</v>
      </c>
      <c r="O1166" s="613" t="s">
        <v>449</v>
      </c>
      <c r="P1166" s="613" t="s">
        <v>449</v>
      </c>
      <c r="Q1166" s="613">
        <v>1.3</v>
      </c>
      <c r="R1166" s="412"/>
      <c r="S1166" s="412"/>
    </row>
    <row r="1167" s="135" customFormat="1" customHeight="1" spans="1:17">
      <c r="A1167" s="625">
        <v>45744</v>
      </c>
      <c r="B1167" s="625">
        <v>45750</v>
      </c>
      <c r="C1167" s="73" t="s">
        <v>488</v>
      </c>
      <c r="D1167" s="613">
        <v>7.05</v>
      </c>
      <c r="E1167" s="613">
        <v>7.25</v>
      </c>
      <c r="F1167" s="613">
        <v>7.1</v>
      </c>
      <c r="G1167" s="613">
        <v>7.3</v>
      </c>
      <c r="H1167" s="613">
        <v>7.4</v>
      </c>
      <c r="I1167" s="613">
        <v>7.3</v>
      </c>
      <c r="J1167" s="613">
        <v>7.45</v>
      </c>
      <c r="K1167" s="613">
        <v>7.2</v>
      </c>
      <c r="L1167" s="613">
        <v>7.25</v>
      </c>
      <c r="M1167" s="613">
        <v>7.2</v>
      </c>
      <c r="N1167" s="613">
        <v>7.2</v>
      </c>
      <c r="O1167" s="615">
        <v>7.65</v>
      </c>
      <c r="P1167" s="615">
        <v>7.25</v>
      </c>
      <c r="Q1167" s="613">
        <v>7.28</v>
      </c>
    </row>
    <row r="1168" s="135" customFormat="1" customHeight="1" spans="1:17">
      <c r="A1168" s="625">
        <v>45744</v>
      </c>
      <c r="B1168" s="625">
        <v>45750</v>
      </c>
      <c r="C1168" s="73" t="s">
        <v>489</v>
      </c>
      <c r="D1168" s="613">
        <v>7.15</v>
      </c>
      <c r="E1168" s="613">
        <v>7.25</v>
      </c>
      <c r="F1168" s="613">
        <v>7.2</v>
      </c>
      <c r="G1168" s="613">
        <v>7.3</v>
      </c>
      <c r="H1168" s="613">
        <v>7.5</v>
      </c>
      <c r="I1168" s="613">
        <v>7.3</v>
      </c>
      <c r="J1168" s="613">
        <v>7.65</v>
      </c>
      <c r="K1168" s="613">
        <v>7.45</v>
      </c>
      <c r="L1168" s="613">
        <v>7.55</v>
      </c>
      <c r="M1168" s="613">
        <v>7.4</v>
      </c>
      <c r="N1168" s="613">
        <v>7.4</v>
      </c>
      <c r="O1168" s="615">
        <v>7.85</v>
      </c>
      <c r="P1168" s="615">
        <v>7.45</v>
      </c>
      <c r="Q1168" s="613">
        <v>7.42</v>
      </c>
    </row>
    <row r="1169" s="135" customFormat="1" customHeight="1" spans="1:17">
      <c r="A1169" s="625">
        <v>45744</v>
      </c>
      <c r="B1169" s="625">
        <v>45750</v>
      </c>
      <c r="C1169" s="73" t="s">
        <v>490</v>
      </c>
      <c r="D1169" s="613">
        <v>7.4</v>
      </c>
      <c r="E1169" s="613">
        <v>7.5</v>
      </c>
      <c r="F1169" s="613">
        <v>7.5</v>
      </c>
      <c r="G1169" s="613">
        <v>7.6</v>
      </c>
      <c r="H1169" s="613">
        <v>7.7</v>
      </c>
      <c r="I1169" s="613">
        <v>7.65</v>
      </c>
      <c r="J1169" s="613">
        <v>7.95</v>
      </c>
      <c r="K1169" s="613">
        <v>7.75</v>
      </c>
      <c r="L1169" s="613">
        <v>7.8</v>
      </c>
      <c r="M1169" s="613">
        <v>7.7</v>
      </c>
      <c r="N1169" s="613">
        <v>7.7</v>
      </c>
      <c r="O1169" s="615">
        <v>8.05</v>
      </c>
      <c r="P1169" s="615">
        <v>7.65</v>
      </c>
      <c r="Q1169" s="613">
        <v>7.69</v>
      </c>
    </row>
    <row r="1170" s="135" customFormat="1" customHeight="1" spans="1:17">
      <c r="A1170" s="625">
        <v>45744</v>
      </c>
      <c r="B1170" s="625">
        <v>45750</v>
      </c>
      <c r="C1170" s="73" t="s">
        <v>491</v>
      </c>
      <c r="D1170" s="615">
        <v>8.5</v>
      </c>
      <c r="E1170" s="615" t="s">
        <v>494</v>
      </c>
      <c r="F1170" s="615" t="s">
        <v>494</v>
      </c>
      <c r="G1170" s="615" t="s">
        <v>494</v>
      </c>
      <c r="H1170" s="615" t="s">
        <v>494</v>
      </c>
      <c r="I1170" s="615" t="s">
        <v>494</v>
      </c>
      <c r="J1170" s="615">
        <v>8.25</v>
      </c>
      <c r="K1170" s="615">
        <v>8.45</v>
      </c>
      <c r="L1170" s="613">
        <v>8.65</v>
      </c>
      <c r="M1170" s="615" t="s">
        <v>494</v>
      </c>
      <c r="N1170" s="615" t="s">
        <v>494</v>
      </c>
      <c r="O1170" s="613" t="s">
        <v>494</v>
      </c>
      <c r="P1170" s="613" t="s">
        <v>494</v>
      </c>
      <c r="Q1170" s="613">
        <v>8.46</v>
      </c>
    </row>
    <row r="1171" s="135" customFormat="1" customHeight="1" spans="1:17">
      <c r="A1171" s="625">
        <v>45744</v>
      </c>
      <c r="B1171" s="625">
        <v>45750</v>
      </c>
      <c r="C1171" s="73" t="s">
        <v>492</v>
      </c>
      <c r="D1171" s="615">
        <v>0.35</v>
      </c>
      <c r="E1171" s="615">
        <v>0.25</v>
      </c>
      <c r="F1171" s="615">
        <v>0.4</v>
      </c>
      <c r="G1171" s="615">
        <v>0.3</v>
      </c>
      <c r="H1171" s="615">
        <v>0.3</v>
      </c>
      <c r="I1171" s="615">
        <v>0.35</v>
      </c>
      <c r="J1171" s="615">
        <v>0.5</v>
      </c>
      <c r="K1171" s="615">
        <v>0.55</v>
      </c>
      <c r="L1171" s="613">
        <v>0.55</v>
      </c>
      <c r="M1171" s="615">
        <v>0.5</v>
      </c>
      <c r="N1171" s="615">
        <v>0.5</v>
      </c>
      <c r="O1171" s="615">
        <v>0.4</v>
      </c>
      <c r="P1171" s="615">
        <v>0.4</v>
      </c>
      <c r="Q1171" s="613">
        <v>0.41</v>
      </c>
    </row>
    <row r="1172" s="135" customFormat="1" customHeight="1" spans="1:17">
      <c r="A1172" s="625">
        <v>45744</v>
      </c>
      <c r="B1172" s="625">
        <v>45750</v>
      </c>
      <c r="C1172" s="73" t="s">
        <v>493</v>
      </c>
      <c r="D1172" s="613">
        <v>1.45</v>
      </c>
      <c r="E1172" s="615" t="s">
        <v>449</v>
      </c>
      <c r="F1172" s="615" t="s">
        <v>449</v>
      </c>
      <c r="G1172" s="615" t="s">
        <v>449</v>
      </c>
      <c r="H1172" s="615" t="s">
        <v>449</v>
      </c>
      <c r="I1172" s="615" t="s">
        <v>449</v>
      </c>
      <c r="J1172" s="615">
        <v>0.8</v>
      </c>
      <c r="K1172" s="615">
        <v>1.25</v>
      </c>
      <c r="L1172" s="613">
        <v>1.4</v>
      </c>
      <c r="M1172" s="615" t="s">
        <v>449</v>
      </c>
      <c r="N1172" s="615" t="s">
        <v>449</v>
      </c>
      <c r="O1172" s="613" t="s">
        <v>449</v>
      </c>
      <c r="P1172" s="613" t="s">
        <v>449</v>
      </c>
      <c r="Q1172" s="613">
        <v>1.18</v>
      </c>
    </row>
    <row r="1173" s="135" customFormat="1" customHeight="1" spans="1:19">
      <c r="A1173" s="625">
        <v>45751</v>
      </c>
      <c r="B1173" s="625">
        <v>45757</v>
      </c>
      <c r="C1173" s="73" t="s">
        <v>488</v>
      </c>
      <c r="D1173" s="613">
        <v>7.05</v>
      </c>
      <c r="E1173" s="613">
        <v>7.25</v>
      </c>
      <c r="F1173" s="613">
        <v>7.2</v>
      </c>
      <c r="G1173" s="613">
        <v>7.3</v>
      </c>
      <c r="H1173" s="613">
        <v>7.4</v>
      </c>
      <c r="I1173" s="613">
        <v>7.3</v>
      </c>
      <c r="J1173" s="613">
        <v>7.45</v>
      </c>
      <c r="K1173" s="613">
        <v>7.2</v>
      </c>
      <c r="L1173" s="613">
        <v>7.25</v>
      </c>
      <c r="M1173" s="613">
        <v>7.2</v>
      </c>
      <c r="N1173" s="613">
        <v>7.1</v>
      </c>
      <c r="O1173" s="615">
        <v>7.7</v>
      </c>
      <c r="P1173" s="615">
        <v>7.3</v>
      </c>
      <c r="Q1173" s="613">
        <v>7.28</v>
      </c>
      <c r="R1173" s="412"/>
      <c r="S1173" s="412"/>
    </row>
    <row r="1174" s="135" customFormat="1" customHeight="1" spans="1:19">
      <c r="A1174" s="625">
        <v>45751</v>
      </c>
      <c r="B1174" s="625">
        <v>45757</v>
      </c>
      <c r="C1174" s="73" t="s">
        <v>489</v>
      </c>
      <c r="D1174" s="613">
        <v>7.05</v>
      </c>
      <c r="E1174" s="613">
        <v>7.25</v>
      </c>
      <c r="F1174" s="613">
        <v>7.2</v>
      </c>
      <c r="G1174" s="613">
        <v>7.3</v>
      </c>
      <c r="H1174" s="613">
        <v>7.5</v>
      </c>
      <c r="I1174" s="613">
        <v>7.3</v>
      </c>
      <c r="J1174" s="613">
        <v>7.6</v>
      </c>
      <c r="K1174" s="613">
        <v>7.5</v>
      </c>
      <c r="L1174" s="613">
        <v>7.5</v>
      </c>
      <c r="M1174" s="613">
        <v>7.3</v>
      </c>
      <c r="N1174" s="613">
        <v>7.2</v>
      </c>
      <c r="O1174" s="615">
        <v>7.9</v>
      </c>
      <c r="P1174" s="615">
        <v>7.45</v>
      </c>
      <c r="Q1174" s="613">
        <v>7.39</v>
      </c>
      <c r="R1174" s="412"/>
      <c r="S1174" s="412"/>
    </row>
    <row r="1175" s="135" customFormat="1" customHeight="1" spans="1:19">
      <c r="A1175" s="625">
        <v>45751</v>
      </c>
      <c r="B1175" s="625">
        <v>45757</v>
      </c>
      <c r="C1175" s="73" t="s">
        <v>490</v>
      </c>
      <c r="D1175" s="613">
        <v>7.35</v>
      </c>
      <c r="E1175" s="613">
        <v>7.5</v>
      </c>
      <c r="F1175" s="613">
        <v>7.4</v>
      </c>
      <c r="G1175" s="613">
        <v>7.5</v>
      </c>
      <c r="H1175" s="613">
        <v>7.7</v>
      </c>
      <c r="I1175" s="613">
        <v>7.65</v>
      </c>
      <c r="J1175" s="613">
        <v>7.85</v>
      </c>
      <c r="K1175" s="613">
        <v>7.8</v>
      </c>
      <c r="L1175" s="613">
        <v>7.75</v>
      </c>
      <c r="M1175" s="613">
        <v>7.5</v>
      </c>
      <c r="N1175" s="613">
        <v>7.4</v>
      </c>
      <c r="O1175" s="615">
        <v>8.05</v>
      </c>
      <c r="P1175" s="615">
        <v>7.6</v>
      </c>
      <c r="Q1175" s="613">
        <v>7.62</v>
      </c>
      <c r="R1175" s="412"/>
      <c r="S1175" s="412"/>
    </row>
    <row r="1176" s="135" customFormat="1" customHeight="1" spans="1:19">
      <c r="A1176" s="625">
        <v>45751</v>
      </c>
      <c r="B1176" s="625">
        <v>45757</v>
      </c>
      <c r="C1176" s="73" t="s">
        <v>491</v>
      </c>
      <c r="D1176" s="615">
        <v>8.3</v>
      </c>
      <c r="E1176" s="615" t="s">
        <v>494</v>
      </c>
      <c r="F1176" s="615" t="s">
        <v>494</v>
      </c>
      <c r="G1176" s="615" t="s">
        <v>494</v>
      </c>
      <c r="H1176" s="615" t="s">
        <v>494</v>
      </c>
      <c r="I1176" s="615" t="s">
        <v>494</v>
      </c>
      <c r="J1176" s="615">
        <v>8.25</v>
      </c>
      <c r="K1176" s="615">
        <v>8.4</v>
      </c>
      <c r="L1176" s="613">
        <v>8.45</v>
      </c>
      <c r="M1176" s="615" t="s">
        <v>494</v>
      </c>
      <c r="N1176" s="615" t="s">
        <v>494</v>
      </c>
      <c r="O1176" s="613" t="s">
        <v>494</v>
      </c>
      <c r="P1176" s="613" t="s">
        <v>494</v>
      </c>
      <c r="Q1176" s="613">
        <v>8.35</v>
      </c>
      <c r="R1176" s="412"/>
      <c r="S1176" s="412"/>
    </row>
    <row r="1177" s="135" customFormat="1" customHeight="1" spans="1:19">
      <c r="A1177" s="625">
        <v>45751</v>
      </c>
      <c r="B1177" s="625">
        <v>45757</v>
      </c>
      <c r="C1177" s="73" t="s">
        <v>492</v>
      </c>
      <c r="D1177" s="615">
        <v>0.3</v>
      </c>
      <c r="E1177" s="615">
        <v>0.25</v>
      </c>
      <c r="F1177" s="615">
        <v>0.2</v>
      </c>
      <c r="G1177" s="615">
        <v>0.2</v>
      </c>
      <c r="H1177" s="615">
        <v>0.3</v>
      </c>
      <c r="I1177" s="615">
        <v>0.35</v>
      </c>
      <c r="J1177" s="613">
        <v>0.4</v>
      </c>
      <c r="K1177" s="613">
        <v>0.6</v>
      </c>
      <c r="L1177" s="613">
        <v>0.5</v>
      </c>
      <c r="M1177" s="615">
        <v>0.3</v>
      </c>
      <c r="N1177" s="615">
        <v>0.3</v>
      </c>
      <c r="O1177" s="613">
        <v>0.35</v>
      </c>
      <c r="P1177" s="613">
        <v>0.3</v>
      </c>
      <c r="Q1177" s="613">
        <v>0.32</v>
      </c>
      <c r="R1177" s="412"/>
      <c r="S1177" s="412"/>
    </row>
    <row r="1178" s="135" customFormat="1" customHeight="1" spans="1:19">
      <c r="A1178" s="625">
        <v>45751</v>
      </c>
      <c r="B1178" s="625">
        <v>45757</v>
      </c>
      <c r="C1178" s="73" t="s">
        <v>493</v>
      </c>
      <c r="D1178" s="613">
        <v>1.25</v>
      </c>
      <c r="E1178" s="615" t="s">
        <v>449</v>
      </c>
      <c r="F1178" s="615" t="s">
        <v>449</v>
      </c>
      <c r="G1178" s="615" t="s">
        <v>449</v>
      </c>
      <c r="H1178" s="615" t="s">
        <v>449</v>
      </c>
      <c r="I1178" s="615" t="s">
        <v>449</v>
      </c>
      <c r="J1178" s="613">
        <v>0.8</v>
      </c>
      <c r="K1178" s="613">
        <v>1.2</v>
      </c>
      <c r="L1178" s="613">
        <v>1.2</v>
      </c>
      <c r="M1178" s="615" t="s">
        <v>449</v>
      </c>
      <c r="N1178" s="615" t="s">
        <v>449</v>
      </c>
      <c r="O1178" s="615" t="s">
        <v>449</v>
      </c>
      <c r="P1178" s="615" t="s">
        <v>449</v>
      </c>
      <c r="Q1178" s="613">
        <v>1.05</v>
      </c>
      <c r="R1178" s="412"/>
      <c r="S1178" s="412"/>
    </row>
    <row r="1179" s="135" customFormat="1" customHeight="1" spans="1:19">
      <c r="A1179" s="625">
        <v>45758</v>
      </c>
      <c r="B1179" s="625">
        <v>45764</v>
      </c>
      <c r="C1179" s="73" t="s">
        <v>488</v>
      </c>
      <c r="D1179" s="613">
        <v>7.25</v>
      </c>
      <c r="E1179" s="613">
        <v>7.4</v>
      </c>
      <c r="F1179" s="613">
        <v>7.3</v>
      </c>
      <c r="G1179" s="613">
        <v>7.4</v>
      </c>
      <c r="H1179" s="613">
        <v>7.5</v>
      </c>
      <c r="I1179" s="613">
        <v>7.4</v>
      </c>
      <c r="J1179" s="613">
        <v>7.65</v>
      </c>
      <c r="K1179" s="613">
        <v>7.35</v>
      </c>
      <c r="L1179" s="613">
        <v>7.4</v>
      </c>
      <c r="M1179" s="613">
        <v>7.3</v>
      </c>
      <c r="N1179" s="613">
        <v>7.3</v>
      </c>
      <c r="O1179" s="615">
        <v>7.65</v>
      </c>
      <c r="P1179" s="615">
        <v>7.35</v>
      </c>
      <c r="Q1179" s="613">
        <v>7.4</v>
      </c>
      <c r="R1179" s="412"/>
      <c r="S1179" s="412"/>
    </row>
    <row r="1180" s="135" customFormat="1" customHeight="1" spans="1:19">
      <c r="A1180" s="625">
        <v>45758</v>
      </c>
      <c r="B1180" s="625">
        <v>45764</v>
      </c>
      <c r="C1180" s="73" t="s">
        <v>489</v>
      </c>
      <c r="D1180" s="613">
        <v>7.15</v>
      </c>
      <c r="E1180" s="613">
        <v>7.2</v>
      </c>
      <c r="F1180" s="613">
        <v>7.2</v>
      </c>
      <c r="G1180" s="613">
        <v>7.3</v>
      </c>
      <c r="H1180" s="613">
        <v>7.5</v>
      </c>
      <c r="I1180" s="613">
        <v>7.3</v>
      </c>
      <c r="J1180" s="613">
        <v>7.85</v>
      </c>
      <c r="K1180" s="613">
        <v>7.5</v>
      </c>
      <c r="L1180" s="613">
        <v>7.6</v>
      </c>
      <c r="M1180" s="613">
        <v>7.3</v>
      </c>
      <c r="N1180" s="613">
        <v>7.3</v>
      </c>
      <c r="O1180" s="615">
        <v>7.8</v>
      </c>
      <c r="P1180" s="615">
        <v>7.5</v>
      </c>
      <c r="Q1180" s="613">
        <v>7.42</v>
      </c>
      <c r="R1180" s="412"/>
      <c r="S1180" s="412"/>
    </row>
    <row r="1181" s="135" customFormat="1" customHeight="1" spans="1:19">
      <c r="A1181" s="625">
        <v>45758</v>
      </c>
      <c r="B1181" s="625">
        <v>45764</v>
      </c>
      <c r="C1181" s="73" t="s">
        <v>490</v>
      </c>
      <c r="D1181" s="613">
        <v>7.4</v>
      </c>
      <c r="E1181" s="613">
        <v>7.45</v>
      </c>
      <c r="F1181" s="613">
        <v>7.4</v>
      </c>
      <c r="G1181" s="613">
        <v>7.5</v>
      </c>
      <c r="H1181" s="613">
        <v>7.7</v>
      </c>
      <c r="I1181" s="613">
        <v>7.53</v>
      </c>
      <c r="J1181" s="613">
        <v>8.05</v>
      </c>
      <c r="K1181" s="613">
        <v>7.75</v>
      </c>
      <c r="L1181" s="613">
        <v>7.9</v>
      </c>
      <c r="M1181" s="613">
        <v>7.5</v>
      </c>
      <c r="N1181" s="613">
        <v>7.5</v>
      </c>
      <c r="O1181" s="615">
        <v>7.95</v>
      </c>
      <c r="P1181" s="615">
        <v>7.65</v>
      </c>
      <c r="Q1181" s="613">
        <v>7.64</v>
      </c>
      <c r="R1181" s="412"/>
      <c r="S1181" s="412"/>
    </row>
    <row r="1182" s="135" customFormat="1" customHeight="1" spans="1:19">
      <c r="A1182" s="625">
        <v>45758</v>
      </c>
      <c r="B1182" s="625">
        <v>45764</v>
      </c>
      <c r="C1182" s="73" t="s">
        <v>491</v>
      </c>
      <c r="D1182" s="615">
        <v>8</v>
      </c>
      <c r="E1182" s="615" t="s">
        <v>494</v>
      </c>
      <c r="F1182" s="615" t="s">
        <v>494</v>
      </c>
      <c r="G1182" s="615" t="s">
        <v>494</v>
      </c>
      <c r="H1182" s="615" t="s">
        <v>494</v>
      </c>
      <c r="I1182" s="615" t="s">
        <v>494</v>
      </c>
      <c r="J1182" s="615">
        <v>8.45</v>
      </c>
      <c r="K1182" s="615">
        <v>8.25</v>
      </c>
      <c r="L1182" s="613">
        <v>8.25</v>
      </c>
      <c r="M1182" s="615" t="s">
        <v>494</v>
      </c>
      <c r="N1182" s="615" t="s">
        <v>494</v>
      </c>
      <c r="O1182" s="613" t="s">
        <v>494</v>
      </c>
      <c r="P1182" s="613" t="s">
        <v>494</v>
      </c>
      <c r="Q1182" s="613">
        <v>8.24</v>
      </c>
      <c r="R1182" s="412"/>
      <c r="S1182" s="412"/>
    </row>
    <row r="1183" s="135" customFormat="1" customHeight="1" spans="1:19">
      <c r="A1183" s="625">
        <v>45758</v>
      </c>
      <c r="B1183" s="625">
        <v>45764</v>
      </c>
      <c r="C1183" s="73" t="s">
        <v>492</v>
      </c>
      <c r="D1183" s="615">
        <v>0.15</v>
      </c>
      <c r="E1183" s="615">
        <v>0.05</v>
      </c>
      <c r="F1183" s="615">
        <v>0.1</v>
      </c>
      <c r="G1183" s="615">
        <v>0.1</v>
      </c>
      <c r="H1183" s="615">
        <v>0.2</v>
      </c>
      <c r="I1183" s="615">
        <v>0.13</v>
      </c>
      <c r="J1183" s="613">
        <v>0.4</v>
      </c>
      <c r="K1183" s="613">
        <v>0.4</v>
      </c>
      <c r="L1183" s="613">
        <v>0.5</v>
      </c>
      <c r="M1183" s="615">
        <v>0.2</v>
      </c>
      <c r="N1183" s="615">
        <v>0.2</v>
      </c>
      <c r="O1183" s="613">
        <v>0.3</v>
      </c>
      <c r="P1183" s="613">
        <v>0.3</v>
      </c>
      <c r="Q1183" s="613">
        <v>0.24</v>
      </c>
      <c r="R1183" s="412"/>
      <c r="S1183" s="412"/>
    </row>
    <row r="1184" s="135" customFormat="1" customHeight="1" spans="1:19">
      <c r="A1184" s="625">
        <v>45758</v>
      </c>
      <c r="B1184" s="625">
        <v>45764</v>
      </c>
      <c r="C1184" s="73" t="s">
        <v>493</v>
      </c>
      <c r="D1184" s="613">
        <v>0.75</v>
      </c>
      <c r="E1184" s="615" t="s">
        <v>449</v>
      </c>
      <c r="F1184" s="615" t="s">
        <v>449</v>
      </c>
      <c r="G1184" s="615" t="s">
        <v>449</v>
      </c>
      <c r="H1184" s="615" t="s">
        <v>449</v>
      </c>
      <c r="I1184" s="615" t="s">
        <v>449</v>
      </c>
      <c r="J1184" s="613">
        <v>0.8</v>
      </c>
      <c r="K1184" s="613">
        <v>0.9</v>
      </c>
      <c r="L1184" s="613">
        <v>0.85</v>
      </c>
      <c r="M1184" s="615" t="s">
        <v>449</v>
      </c>
      <c r="N1184" s="615" t="s">
        <v>449</v>
      </c>
      <c r="O1184" s="615" t="s">
        <v>449</v>
      </c>
      <c r="P1184" s="615" t="s">
        <v>449</v>
      </c>
      <c r="Q1184" s="613">
        <v>0.84</v>
      </c>
      <c r="R1184" s="412"/>
      <c r="S1184" s="412"/>
    </row>
    <row r="1185" s="135" customFormat="1" customHeight="1" spans="1:21">
      <c r="A1185" s="625">
        <v>45765</v>
      </c>
      <c r="B1185" s="625">
        <v>45771</v>
      </c>
      <c r="C1185" s="73" t="s">
        <v>488</v>
      </c>
      <c r="D1185" s="613">
        <v>7.25</v>
      </c>
      <c r="E1185" s="613">
        <v>7.4</v>
      </c>
      <c r="F1185" s="613">
        <v>7.35</v>
      </c>
      <c r="G1185" s="613">
        <v>7.45</v>
      </c>
      <c r="H1185" s="613">
        <v>7.5</v>
      </c>
      <c r="I1185" s="613">
        <v>7.4</v>
      </c>
      <c r="J1185" s="613">
        <v>7.65</v>
      </c>
      <c r="K1185" s="613">
        <v>7.35</v>
      </c>
      <c r="L1185" s="613">
        <v>7.35</v>
      </c>
      <c r="M1185" s="613">
        <v>7.3</v>
      </c>
      <c r="N1185" s="613">
        <v>7.3</v>
      </c>
      <c r="O1185" s="615">
        <v>7.95</v>
      </c>
      <c r="P1185" s="615">
        <v>7.25</v>
      </c>
      <c r="Q1185" s="613">
        <v>7.42</v>
      </c>
      <c r="R1185" s="412"/>
      <c r="S1185" s="412"/>
      <c r="T1185" s="412"/>
      <c r="U1185" s="412"/>
    </row>
    <row r="1186" s="135" customFormat="1" customHeight="1" spans="1:21">
      <c r="A1186" s="625">
        <v>45765</v>
      </c>
      <c r="B1186" s="625">
        <v>45771</v>
      </c>
      <c r="C1186" s="73" t="s">
        <v>489</v>
      </c>
      <c r="D1186" s="613">
        <v>7.1</v>
      </c>
      <c r="E1186" s="613">
        <v>7.3</v>
      </c>
      <c r="F1186" s="613">
        <v>7.35</v>
      </c>
      <c r="G1186" s="613">
        <v>7.3</v>
      </c>
      <c r="H1186" s="613">
        <v>7.5</v>
      </c>
      <c r="I1186" s="613">
        <v>7.3</v>
      </c>
      <c r="J1186" s="613">
        <v>7.85</v>
      </c>
      <c r="K1186" s="613">
        <v>7.5</v>
      </c>
      <c r="L1186" s="613">
        <v>7.55</v>
      </c>
      <c r="M1186" s="613">
        <v>7.3</v>
      </c>
      <c r="N1186" s="613">
        <v>7.3</v>
      </c>
      <c r="O1186" s="615">
        <v>8.1</v>
      </c>
      <c r="P1186" s="615">
        <v>7.4</v>
      </c>
      <c r="Q1186" s="613">
        <v>7.45</v>
      </c>
      <c r="R1186" s="412"/>
      <c r="S1186" s="412"/>
      <c r="T1186" s="412"/>
      <c r="U1186" s="412"/>
    </row>
    <row r="1187" s="135" customFormat="1" customHeight="1" spans="1:21">
      <c r="A1187" s="625">
        <v>45765</v>
      </c>
      <c r="B1187" s="625">
        <v>45771</v>
      </c>
      <c r="C1187" s="73" t="s">
        <v>490</v>
      </c>
      <c r="D1187" s="613">
        <v>7.35</v>
      </c>
      <c r="E1187" s="613">
        <v>7.5</v>
      </c>
      <c r="F1187" s="613">
        <v>7.45</v>
      </c>
      <c r="G1187" s="613">
        <v>7.5</v>
      </c>
      <c r="H1187" s="613">
        <v>7.7</v>
      </c>
      <c r="I1187" s="613">
        <v>7.5</v>
      </c>
      <c r="J1187" s="613">
        <v>8.05</v>
      </c>
      <c r="K1187" s="613">
        <v>7.85</v>
      </c>
      <c r="L1187" s="613">
        <v>7.8</v>
      </c>
      <c r="M1187" s="613">
        <v>7.5</v>
      </c>
      <c r="N1187" s="613">
        <v>7.5</v>
      </c>
      <c r="O1187" s="615">
        <v>8.25</v>
      </c>
      <c r="P1187" s="615">
        <v>7.55</v>
      </c>
      <c r="Q1187" s="613">
        <v>7.65</v>
      </c>
      <c r="R1187" s="412"/>
      <c r="S1187" s="412"/>
      <c r="T1187" s="412"/>
      <c r="U1187" s="412"/>
    </row>
    <row r="1188" s="135" customFormat="1" customHeight="1" spans="1:21">
      <c r="A1188" s="625">
        <v>45765</v>
      </c>
      <c r="B1188" s="625">
        <v>45771</v>
      </c>
      <c r="C1188" s="73" t="s">
        <v>491</v>
      </c>
      <c r="D1188" s="615">
        <v>8</v>
      </c>
      <c r="E1188" s="615" t="s">
        <v>494</v>
      </c>
      <c r="F1188" s="615" t="s">
        <v>494</v>
      </c>
      <c r="G1188" s="615" t="s">
        <v>494</v>
      </c>
      <c r="H1188" s="615" t="s">
        <v>494</v>
      </c>
      <c r="I1188" s="615" t="s">
        <v>494</v>
      </c>
      <c r="J1188" s="615">
        <v>8.45</v>
      </c>
      <c r="K1188" s="615">
        <v>8.18</v>
      </c>
      <c r="L1188" s="613">
        <v>8.2</v>
      </c>
      <c r="M1188" s="615" t="s">
        <v>494</v>
      </c>
      <c r="N1188" s="615" t="s">
        <v>494</v>
      </c>
      <c r="O1188" s="613" t="s">
        <v>494</v>
      </c>
      <c r="P1188" s="613" t="s">
        <v>494</v>
      </c>
      <c r="Q1188" s="613">
        <v>8.21</v>
      </c>
      <c r="R1188" s="412"/>
      <c r="S1188" s="412"/>
      <c r="T1188" s="412"/>
      <c r="U1188" s="412"/>
    </row>
    <row r="1189" s="135" customFormat="1" customHeight="1" spans="1:21">
      <c r="A1189" s="625">
        <v>45765</v>
      </c>
      <c r="B1189" s="625">
        <v>45771</v>
      </c>
      <c r="C1189" s="73" t="s">
        <v>492</v>
      </c>
      <c r="D1189" s="615">
        <v>0.1</v>
      </c>
      <c r="E1189" s="615">
        <v>0.1</v>
      </c>
      <c r="F1189" s="615">
        <v>0.1</v>
      </c>
      <c r="G1189" s="615">
        <v>0.05</v>
      </c>
      <c r="H1189" s="615">
        <v>0.2</v>
      </c>
      <c r="I1189" s="615">
        <v>0.1</v>
      </c>
      <c r="J1189" s="613">
        <v>0.4</v>
      </c>
      <c r="K1189" s="613">
        <v>0.5</v>
      </c>
      <c r="L1189" s="613">
        <v>0.45</v>
      </c>
      <c r="M1189" s="615">
        <v>0.2</v>
      </c>
      <c r="N1189" s="615">
        <v>0.2</v>
      </c>
      <c r="O1189" s="613">
        <v>0.3</v>
      </c>
      <c r="P1189" s="613">
        <v>0.3</v>
      </c>
      <c r="Q1189" s="613">
        <v>0.23</v>
      </c>
      <c r="R1189" s="412"/>
      <c r="S1189" s="412"/>
      <c r="T1189" s="412"/>
      <c r="U1189" s="412"/>
    </row>
    <row r="1190" s="135" customFormat="1" customHeight="1" spans="1:21">
      <c r="A1190" s="625">
        <v>45765</v>
      </c>
      <c r="B1190" s="625">
        <v>45771</v>
      </c>
      <c r="C1190" s="73" t="s">
        <v>493</v>
      </c>
      <c r="D1190" s="613">
        <v>0.75</v>
      </c>
      <c r="E1190" s="615" t="s">
        <v>449</v>
      </c>
      <c r="F1190" s="615" t="s">
        <v>449</v>
      </c>
      <c r="G1190" s="615" t="s">
        <v>449</v>
      </c>
      <c r="H1190" s="615" t="s">
        <v>449</v>
      </c>
      <c r="I1190" s="615" t="s">
        <v>449</v>
      </c>
      <c r="J1190" s="613">
        <v>0.8</v>
      </c>
      <c r="K1190" s="613">
        <v>0.83</v>
      </c>
      <c r="L1190" s="613">
        <v>0.85</v>
      </c>
      <c r="M1190" s="615" t="s">
        <v>449</v>
      </c>
      <c r="N1190" s="615" t="s">
        <v>449</v>
      </c>
      <c r="O1190" s="615" t="s">
        <v>449</v>
      </c>
      <c r="P1190" s="615" t="s">
        <v>449</v>
      </c>
      <c r="Q1190" s="613">
        <v>0.79</v>
      </c>
      <c r="R1190" s="412"/>
      <c r="S1190" s="412"/>
      <c r="T1190" s="412"/>
      <c r="U1190" s="412"/>
    </row>
    <row r="1191" s="135" customFormat="1" customHeight="1" spans="1:21">
      <c r="A1191" s="625">
        <v>45772</v>
      </c>
      <c r="B1191" s="625">
        <v>45777</v>
      </c>
      <c r="C1191" s="73" t="s">
        <v>488</v>
      </c>
      <c r="D1191" s="613">
        <v>7.2</v>
      </c>
      <c r="E1191" s="613">
        <v>7.3</v>
      </c>
      <c r="F1191" s="613">
        <v>7.2</v>
      </c>
      <c r="G1191" s="613">
        <v>7.35</v>
      </c>
      <c r="H1191" s="613">
        <v>7.5</v>
      </c>
      <c r="I1191" s="613">
        <v>7.35</v>
      </c>
      <c r="J1191" s="613">
        <v>7.55</v>
      </c>
      <c r="K1191" s="613">
        <v>7.2</v>
      </c>
      <c r="L1191" s="613">
        <v>7.4</v>
      </c>
      <c r="M1191" s="613">
        <v>7.2</v>
      </c>
      <c r="N1191" s="613">
        <v>7.2</v>
      </c>
      <c r="O1191" s="615">
        <v>7.75</v>
      </c>
      <c r="P1191" s="615">
        <v>7.15</v>
      </c>
      <c r="Q1191" s="613">
        <v>7.33</v>
      </c>
      <c r="R1191" s="412"/>
      <c r="S1191" s="412"/>
      <c r="T1191" s="412"/>
      <c r="U1191" s="412"/>
    </row>
    <row r="1192" s="135" customFormat="1" customHeight="1" spans="1:21">
      <c r="A1192" s="625">
        <v>45772</v>
      </c>
      <c r="B1192" s="625">
        <v>45777</v>
      </c>
      <c r="C1192" s="73" t="s">
        <v>489</v>
      </c>
      <c r="D1192" s="613">
        <v>7.1</v>
      </c>
      <c r="E1192" s="613">
        <v>7.25</v>
      </c>
      <c r="F1192" s="613">
        <v>7.2</v>
      </c>
      <c r="G1192" s="613">
        <v>7.2</v>
      </c>
      <c r="H1192" s="613">
        <v>7.5</v>
      </c>
      <c r="I1192" s="613">
        <v>7.25</v>
      </c>
      <c r="J1192" s="613">
        <v>7.7</v>
      </c>
      <c r="K1192" s="613">
        <v>7.45</v>
      </c>
      <c r="L1192" s="613">
        <v>7.6</v>
      </c>
      <c r="M1192" s="613">
        <v>7.2</v>
      </c>
      <c r="N1192" s="613">
        <v>7.2</v>
      </c>
      <c r="O1192" s="615">
        <v>7.85</v>
      </c>
      <c r="P1192" s="615">
        <v>7.25</v>
      </c>
      <c r="Q1192" s="613">
        <v>7.37</v>
      </c>
      <c r="R1192" s="412"/>
      <c r="S1192" s="412"/>
      <c r="T1192" s="412"/>
      <c r="U1192" s="412"/>
    </row>
    <row r="1193" s="135" customFormat="1" customHeight="1" spans="1:21">
      <c r="A1193" s="625">
        <v>45772</v>
      </c>
      <c r="B1193" s="625">
        <v>45777</v>
      </c>
      <c r="C1193" s="73" t="s">
        <v>490</v>
      </c>
      <c r="D1193" s="613">
        <v>7.3</v>
      </c>
      <c r="E1193" s="613">
        <v>7.5</v>
      </c>
      <c r="F1193" s="613">
        <v>7.4</v>
      </c>
      <c r="G1193" s="613">
        <v>7.5</v>
      </c>
      <c r="H1193" s="613">
        <v>7.7</v>
      </c>
      <c r="I1193" s="613">
        <v>7.5</v>
      </c>
      <c r="J1193" s="613">
        <v>7.85</v>
      </c>
      <c r="K1193" s="613">
        <v>7.7</v>
      </c>
      <c r="L1193" s="613">
        <v>7.85</v>
      </c>
      <c r="M1193" s="613">
        <v>7.4</v>
      </c>
      <c r="N1193" s="613">
        <v>7.4</v>
      </c>
      <c r="O1193" s="615">
        <v>8</v>
      </c>
      <c r="P1193" s="615">
        <v>7.4</v>
      </c>
      <c r="Q1193" s="613">
        <v>7.58</v>
      </c>
      <c r="R1193" s="412"/>
      <c r="S1193" s="412"/>
      <c r="T1193" s="412"/>
      <c r="U1193" s="412"/>
    </row>
    <row r="1194" s="135" customFormat="1" customHeight="1" spans="1:21">
      <c r="A1194" s="625">
        <v>45772</v>
      </c>
      <c r="B1194" s="625">
        <v>45777</v>
      </c>
      <c r="C1194" s="73" t="s">
        <v>491</v>
      </c>
      <c r="D1194" s="615">
        <v>7.8</v>
      </c>
      <c r="E1194" s="615" t="s">
        <v>494</v>
      </c>
      <c r="F1194" s="615" t="s">
        <v>494</v>
      </c>
      <c r="G1194" s="615" t="s">
        <v>494</v>
      </c>
      <c r="H1194" s="615" t="s">
        <v>494</v>
      </c>
      <c r="I1194" s="615" t="s">
        <v>494</v>
      </c>
      <c r="J1194" s="615">
        <v>8.15</v>
      </c>
      <c r="K1194" s="615">
        <v>8.1</v>
      </c>
      <c r="L1194" s="613">
        <v>8.25</v>
      </c>
      <c r="M1194" s="615" t="s">
        <v>494</v>
      </c>
      <c r="N1194" s="615" t="s">
        <v>494</v>
      </c>
      <c r="O1194" s="613" t="s">
        <v>494</v>
      </c>
      <c r="P1194" s="613" t="s">
        <v>494</v>
      </c>
      <c r="Q1194" s="613">
        <v>8.08</v>
      </c>
      <c r="R1194" s="412"/>
      <c r="S1194" s="412"/>
      <c r="T1194" s="412"/>
      <c r="U1194" s="412"/>
    </row>
    <row r="1195" s="135" customFormat="1" customHeight="1" spans="1:21">
      <c r="A1195" s="625">
        <v>45772</v>
      </c>
      <c r="B1195" s="625">
        <v>45777</v>
      </c>
      <c r="C1195" s="73" t="s">
        <v>492</v>
      </c>
      <c r="D1195" s="615">
        <v>0.1</v>
      </c>
      <c r="E1195" s="615">
        <v>0.2</v>
      </c>
      <c r="F1195" s="615">
        <v>0.2</v>
      </c>
      <c r="G1195" s="615">
        <v>0.15</v>
      </c>
      <c r="H1195" s="615">
        <v>0.2</v>
      </c>
      <c r="I1195" s="615">
        <v>0.15</v>
      </c>
      <c r="J1195" s="613">
        <v>0.3</v>
      </c>
      <c r="K1195" s="613">
        <v>0.5</v>
      </c>
      <c r="L1195" s="613">
        <v>0.45</v>
      </c>
      <c r="M1195" s="615">
        <v>0.2</v>
      </c>
      <c r="N1195" s="615">
        <v>0.2</v>
      </c>
      <c r="O1195" s="613">
        <v>0.25</v>
      </c>
      <c r="P1195" s="613">
        <v>0.25</v>
      </c>
      <c r="Q1195" s="613">
        <v>0.25</v>
      </c>
      <c r="R1195" s="412"/>
      <c r="S1195" s="412"/>
      <c r="T1195" s="412"/>
      <c r="U1195" s="412"/>
    </row>
    <row r="1196" s="135" customFormat="1" customHeight="1" spans="1:21">
      <c r="A1196" s="625">
        <v>45772</v>
      </c>
      <c r="B1196" s="625">
        <v>45777</v>
      </c>
      <c r="C1196" s="73" t="s">
        <v>493</v>
      </c>
      <c r="D1196" s="613">
        <v>0.6</v>
      </c>
      <c r="E1196" s="615" t="s">
        <v>449</v>
      </c>
      <c r="F1196" s="615" t="s">
        <v>449</v>
      </c>
      <c r="G1196" s="615" t="s">
        <v>449</v>
      </c>
      <c r="H1196" s="615" t="s">
        <v>449</v>
      </c>
      <c r="I1196" s="615" t="s">
        <v>449</v>
      </c>
      <c r="J1196" s="613">
        <v>0.6</v>
      </c>
      <c r="K1196" s="613">
        <v>0.9</v>
      </c>
      <c r="L1196" s="613">
        <v>0.85</v>
      </c>
      <c r="M1196" s="615" t="s">
        <v>449</v>
      </c>
      <c r="N1196" s="615" t="s">
        <v>449</v>
      </c>
      <c r="O1196" s="615" t="s">
        <v>449</v>
      </c>
      <c r="P1196" s="615" t="s">
        <v>449</v>
      </c>
      <c r="Q1196" s="613">
        <v>0.75</v>
      </c>
      <c r="R1196" s="412"/>
      <c r="S1196" s="412"/>
      <c r="T1196" s="412"/>
      <c r="U1196" s="412"/>
    </row>
    <row r="1197" s="135" customFormat="1" customHeight="1" spans="1:21">
      <c r="A1197" s="625">
        <v>45778</v>
      </c>
      <c r="B1197" s="625">
        <v>45785</v>
      </c>
      <c r="C1197" s="73" t="s">
        <v>488</v>
      </c>
      <c r="D1197" s="613">
        <v>7.2</v>
      </c>
      <c r="E1197" s="613">
        <v>7.3</v>
      </c>
      <c r="F1197" s="613">
        <v>7.2</v>
      </c>
      <c r="G1197" s="613">
        <v>7.45</v>
      </c>
      <c r="H1197" s="613">
        <v>7.55</v>
      </c>
      <c r="I1197" s="613">
        <v>7.4</v>
      </c>
      <c r="J1197" s="613">
        <v>7.55</v>
      </c>
      <c r="K1197" s="613">
        <v>7.3</v>
      </c>
      <c r="L1197" s="613">
        <v>7.3</v>
      </c>
      <c r="M1197" s="613">
        <v>7.2</v>
      </c>
      <c r="N1197" s="613">
        <v>7.2</v>
      </c>
      <c r="O1197" s="615">
        <v>7.7</v>
      </c>
      <c r="P1197" s="615">
        <v>7.1</v>
      </c>
      <c r="Q1197" s="615">
        <v>7.34</v>
      </c>
      <c r="R1197" s="412"/>
      <c r="S1197" s="412"/>
      <c r="T1197" s="412"/>
      <c r="U1197" s="412"/>
    </row>
    <row r="1198" s="135" customFormat="1" customHeight="1" spans="1:21">
      <c r="A1198" s="625">
        <v>45778</v>
      </c>
      <c r="B1198" s="625">
        <v>45785</v>
      </c>
      <c r="C1198" s="73" t="s">
        <v>489</v>
      </c>
      <c r="D1198" s="613">
        <v>7.05</v>
      </c>
      <c r="E1198" s="613">
        <v>7.25</v>
      </c>
      <c r="F1198" s="613">
        <v>7.2</v>
      </c>
      <c r="G1198" s="613">
        <v>7.3</v>
      </c>
      <c r="H1198" s="613">
        <v>7.55</v>
      </c>
      <c r="I1198" s="613">
        <v>7.4</v>
      </c>
      <c r="J1198" s="613">
        <v>7.65</v>
      </c>
      <c r="K1198" s="613">
        <v>7.5</v>
      </c>
      <c r="L1198" s="613">
        <v>7.5</v>
      </c>
      <c r="M1198" s="613">
        <v>7.2</v>
      </c>
      <c r="N1198" s="613">
        <v>7.2</v>
      </c>
      <c r="O1198" s="615">
        <v>7.8</v>
      </c>
      <c r="P1198" s="615">
        <v>7.2</v>
      </c>
      <c r="Q1198" s="615">
        <v>7.37</v>
      </c>
      <c r="R1198" s="412"/>
      <c r="S1198" s="412"/>
      <c r="T1198" s="412"/>
      <c r="U1198" s="412"/>
    </row>
    <row r="1199" s="135" customFormat="1" customHeight="1" spans="1:21">
      <c r="A1199" s="625">
        <v>45778</v>
      </c>
      <c r="B1199" s="625">
        <v>45785</v>
      </c>
      <c r="C1199" s="73" t="s">
        <v>490</v>
      </c>
      <c r="D1199" s="613">
        <v>7.2</v>
      </c>
      <c r="E1199" s="613">
        <v>7.45</v>
      </c>
      <c r="F1199" s="613">
        <v>7.4</v>
      </c>
      <c r="G1199" s="613">
        <v>7.5</v>
      </c>
      <c r="H1199" s="613">
        <v>7.7</v>
      </c>
      <c r="I1199" s="613">
        <v>7.3</v>
      </c>
      <c r="J1199" s="613">
        <v>7.85</v>
      </c>
      <c r="K1199" s="613">
        <v>7.8</v>
      </c>
      <c r="L1199" s="613">
        <v>7.75</v>
      </c>
      <c r="M1199" s="613">
        <v>7.4</v>
      </c>
      <c r="N1199" s="613">
        <v>7.4</v>
      </c>
      <c r="O1199" s="615">
        <v>7.9</v>
      </c>
      <c r="P1199" s="615">
        <v>7.3</v>
      </c>
      <c r="Q1199" s="615">
        <v>7.53</v>
      </c>
      <c r="R1199" s="412"/>
      <c r="S1199" s="412"/>
      <c r="T1199" s="412"/>
      <c r="U1199" s="412"/>
    </row>
    <row r="1200" s="135" customFormat="1" customHeight="1" spans="1:21">
      <c r="A1200" s="625">
        <v>45778</v>
      </c>
      <c r="B1200" s="625">
        <v>45785</v>
      </c>
      <c r="C1200" s="73" t="s">
        <v>491</v>
      </c>
      <c r="D1200" s="613">
        <v>7.6</v>
      </c>
      <c r="E1200" s="615" t="s">
        <v>494</v>
      </c>
      <c r="F1200" s="615" t="s">
        <v>494</v>
      </c>
      <c r="G1200" s="615" t="s">
        <v>494</v>
      </c>
      <c r="H1200" s="615" t="s">
        <v>494</v>
      </c>
      <c r="I1200" s="615" t="s">
        <v>494</v>
      </c>
      <c r="J1200" s="615">
        <v>8.1</v>
      </c>
      <c r="K1200" s="615">
        <v>8.05</v>
      </c>
      <c r="L1200" s="613">
        <v>8.1</v>
      </c>
      <c r="M1200" s="613" t="s">
        <v>494</v>
      </c>
      <c r="N1200" s="613" t="s">
        <v>494</v>
      </c>
      <c r="O1200" s="613" t="s">
        <v>494</v>
      </c>
      <c r="P1200" s="613" t="s">
        <v>494</v>
      </c>
      <c r="Q1200" s="613">
        <v>7.96</v>
      </c>
      <c r="R1200" s="412"/>
      <c r="S1200" s="412"/>
      <c r="T1200" s="412"/>
      <c r="U1200" s="412"/>
    </row>
    <row r="1201" s="135" customFormat="1" customHeight="1" spans="1:21">
      <c r="A1201" s="625">
        <v>45778</v>
      </c>
      <c r="B1201" s="625">
        <v>45785</v>
      </c>
      <c r="C1201" s="73" t="s">
        <v>492</v>
      </c>
      <c r="D1201" s="613">
        <v>0</v>
      </c>
      <c r="E1201" s="615">
        <v>0.15</v>
      </c>
      <c r="F1201" s="615">
        <v>0.2</v>
      </c>
      <c r="G1201" s="615">
        <v>0.05</v>
      </c>
      <c r="H1201" s="615">
        <v>0.15</v>
      </c>
      <c r="I1201" s="699">
        <v>-0.1</v>
      </c>
      <c r="J1201" s="615">
        <v>0.3</v>
      </c>
      <c r="K1201" s="615">
        <v>0.5</v>
      </c>
      <c r="L1201" s="613">
        <v>0.45</v>
      </c>
      <c r="M1201" s="613">
        <v>0.2</v>
      </c>
      <c r="N1201" s="613">
        <v>0.2</v>
      </c>
      <c r="O1201" s="613">
        <v>0.2</v>
      </c>
      <c r="P1201" s="613">
        <v>0.2</v>
      </c>
      <c r="Q1201" s="613">
        <v>0.19</v>
      </c>
      <c r="R1201" s="412"/>
      <c r="S1201" s="412"/>
      <c r="T1201" s="412"/>
      <c r="U1201" s="412"/>
    </row>
    <row r="1202" s="135" customFormat="1" customHeight="1" spans="1:21">
      <c r="A1202" s="625">
        <v>45778</v>
      </c>
      <c r="B1202" s="625">
        <v>45785</v>
      </c>
      <c r="C1202" s="73" t="s">
        <v>493</v>
      </c>
      <c r="D1202" s="613">
        <v>0.4</v>
      </c>
      <c r="E1202" s="615" t="s">
        <v>449</v>
      </c>
      <c r="F1202" s="615" t="s">
        <v>449</v>
      </c>
      <c r="G1202" s="615" t="s">
        <v>449</v>
      </c>
      <c r="H1202" s="615" t="s">
        <v>449</v>
      </c>
      <c r="I1202" s="615" t="s">
        <v>449</v>
      </c>
      <c r="J1202" s="615">
        <v>0.55</v>
      </c>
      <c r="K1202" s="615">
        <v>0.75</v>
      </c>
      <c r="L1202" s="613">
        <v>0.8</v>
      </c>
      <c r="M1202" s="613" t="s">
        <v>449</v>
      </c>
      <c r="N1202" s="613" t="s">
        <v>449</v>
      </c>
      <c r="O1202" s="615" t="s">
        <v>449</v>
      </c>
      <c r="P1202" s="615" t="s">
        <v>449</v>
      </c>
      <c r="Q1202" s="615">
        <v>0.62</v>
      </c>
      <c r="R1202" s="412"/>
      <c r="S1202" s="412"/>
      <c r="T1202" s="412"/>
      <c r="U1202" s="412"/>
    </row>
    <row r="1203" s="135" customFormat="1" customHeight="1" spans="1:17">
      <c r="A1203" s="625">
        <v>45786</v>
      </c>
      <c r="B1203" s="625">
        <v>45792</v>
      </c>
      <c r="C1203" s="73" t="s">
        <v>488</v>
      </c>
      <c r="D1203" s="613">
        <v>7.2</v>
      </c>
      <c r="E1203" s="613">
        <v>7.3</v>
      </c>
      <c r="F1203" s="613">
        <v>7.2</v>
      </c>
      <c r="G1203" s="613">
        <v>7.45</v>
      </c>
      <c r="H1203" s="613">
        <v>7.5</v>
      </c>
      <c r="I1203" s="613">
        <v>7.4</v>
      </c>
      <c r="J1203" s="613">
        <v>7.5</v>
      </c>
      <c r="K1203" s="613">
        <v>7.2</v>
      </c>
      <c r="L1203" s="613">
        <v>7.2</v>
      </c>
      <c r="M1203" s="613">
        <v>7.1</v>
      </c>
      <c r="N1203" s="613">
        <v>7.2</v>
      </c>
      <c r="O1203" s="615">
        <v>7.55</v>
      </c>
      <c r="P1203" s="615">
        <v>7.1</v>
      </c>
      <c r="Q1203" s="615">
        <v>7.3</v>
      </c>
    </row>
    <row r="1204" s="135" customFormat="1" customHeight="1" spans="1:17">
      <c r="A1204" s="625">
        <v>45786</v>
      </c>
      <c r="B1204" s="625">
        <v>45792</v>
      </c>
      <c r="C1204" s="73" t="s">
        <v>489</v>
      </c>
      <c r="D1204" s="613">
        <v>7.05</v>
      </c>
      <c r="E1204" s="613">
        <v>7.25</v>
      </c>
      <c r="F1204" s="613">
        <v>7.2</v>
      </c>
      <c r="G1204" s="613">
        <v>7.25</v>
      </c>
      <c r="H1204" s="613">
        <v>7.5</v>
      </c>
      <c r="I1204" s="613">
        <v>7.4</v>
      </c>
      <c r="J1204" s="613">
        <v>7.6</v>
      </c>
      <c r="K1204" s="613">
        <v>7.45</v>
      </c>
      <c r="L1204" s="613">
        <v>7.4</v>
      </c>
      <c r="M1204" s="613">
        <v>7.1</v>
      </c>
      <c r="N1204" s="613">
        <v>7.1</v>
      </c>
      <c r="O1204" s="615">
        <v>7.6</v>
      </c>
      <c r="P1204" s="615">
        <v>7.2</v>
      </c>
      <c r="Q1204" s="615">
        <v>7.32</v>
      </c>
    </row>
    <row r="1205" s="135" customFormat="1" customHeight="1" spans="1:17">
      <c r="A1205" s="625">
        <v>45786</v>
      </c>
      <c r="B1205" s="625">
        <v>45792</v>
      </c>
      <c r="C1205" s="73" t="s">
        <v>490</v>
      </c>
      <c r="D1205" s="613">
        <v>7.2</v>
      </c>
      <c r="E1205" s="613">
        <v>7.45</v>
      </c>
      <c r="F1205" s="613">
        <v>7.4</v>
      </c>
      <c r="G1205" s="613">
        <v>7.5</v>
      </c>
      <c r="H1205" s="613">
        <v>7.65</v>
      </c>
      <c r="I1205" s="613">
        <v>7.35</v>
      </c>
      <c r="J1205" s="613">
        <v>7.75</v>
      </c>
      <c r="K1205" s="613">
        <v>7.6</v>
      </c>
      <c r="L1205" s="613">
        <v>7.65</v>
      </c>
      <c r="M1205" s="613">
        <v>7.3</v>
      </c>
      <c r="N1205" s="613">
        <v>7.4</v>
      </c>
      <c r="O1205" s="615">
        <v>7.75</v>
      </c>
      <c r="P1205" s="615">
        <v>7.3</v>
      </c>
      <c r="Q1205" s="615">
        <v>7.48</v>
      </c>
    </row>
    <row r="1206" s="135" customFormat="1" customHeight="1" spans="1:17">
      <c r="A1206" s="625">
        <v>45786</v>
      </c>
      <c r="B1206" s="625">
        <v>45792</v>
      </c>
      <c r="C1206" s="73" t="s">
        <v>491</v>
      </c>
      <c r="D1206" s="613">
        <v>7.6</v>
      </c>
      <c r="E1206" s="615" t="s">
        <v>494</v>
      </c>
      <c r="F1206" s="615" t="s">
        <v>494</v>
      </c>
      <c r="G1206" s="615" t="s">
        <v>494</v>
      </c>
      <c r="H1206" s="615" t="s">
        <v>494</v>
      </c>
      <c r="I1206" s="615" t="s">
        <v>494</v>
      </c>
      <c r="J1206" s="615">
        <v>8</v>
      </c>
      <c r="K1206" s="615">
        <v>7.9</v>
      </c>
      <c r="L1206" s="613">
        <v>7.9</v>
      </c>
      <c r="M1206" s="613" t="s">
        <v>494</v>
      </c>
      <c r="N1206" s="613" t="s">
        <v>494</v>
      </c>
      <c r="O1206" s="613" t="s">
        <v>494</v>
      </c>
      <c r="P1206" s="613" t="s">
        <v>494</v>
      </c>
      <c r="Q1206" s="613">
        <v>7.85</v>
      </c>
    </row>
    <row r="1207" s="135" customFormat="1" customHeight="1" spans="1:17">
      <c r="A1207" s="625">
        <v>45786</v>
      </c>
      <c r="B1207" s="625">
        <v>45792</v>
      </c>
      <c r="C1207" s="73" t="s">
        <v>492</v>
      </c>
      <c r="D1207" s="613">
        <v>0</v>
      </c>
      <c r="E1207" s="615">
        <v>0.15</v>
      </c>
      <c r="F1207" s="615">
        <v>0.2</v>
      </c>
      <c r="G1207" s="615">
        <v>0.05</v>
      </c>
      <c r="H1207" s="615">
        <v>0.15</v>
      </c>
      <c r="I1207" s="699">
        <v>-0.05</v>
      </c>
      <c r="J1207" s="615">
        <v>0.25</v>
      </c>
      <c r="K1207" s="613">
        <v>0.4</v>
      </c>
      <c r="L1207" s="613">
        <v>0.45</v>
      </c>
      <c r="M1207" s="613">
        <v>0.2</v>
      </c>
      <c r="N1207" s="613">
        <v>0.2</v>
      </c>
      <c r="O1207" s="613">
        <v>0.2</v>
      </c>
      <c r="P1207" s="613">
        <v>0.2</v>
      </c>
      <c r="Q1207" s="613">
        <v>0.18</v>
      </c>
    </row>
    <row r="1208" s="135" customFormat="1" customHeight="1" spans="1:17">
      <c r="A1208" s="625">
        <v>45786</v>
      </c>
      <c r="B1208" s="625">
        <v>45792</v>
      </c>
      <c r="C1208" s="73" t="s">
        <v>493</v>
      </c>
      <c r="D1208" s="613">
        <v>0.4</v>
      </c>
      <c r="E1208" s="615" t="s">
        <v>449</v>
      </c>
      <c r="F1208" s="615" t="s">
        <v>449</v>
      </c>
      <c r="G1208" s="615" t="s">
        <v>449</v>
      </c>
      <c r="H1208" s="615" t="s">
        <v>449</v>
      </c>
      <c r="I1208" s="615" t="s">
        <v>449</v>
      </c>
      <c r="J1208" s="615">
        <v>0.5</v>
      </c>
      <c r="K1208" s="613">
        <v>0.7</v>
      </c>
      <c r="L1208" s="613">
        <v>0.7</v>
      </c>
      <c r="M1208" s="613" t="s">
        <v>449</v>
      </c>
      <c r="N1208" s="613" t="s">
        <v>449</v>
      </c>
      <c r="O1208" s="615" t="s">
        <v>449</v>
      </c>
      <c r="P1208" s="615" t="s">
        <v>449</v>
      </c>
      <c r="Q1208" s="615">
        <v>0.55</v>
      </c>
    </row>
    <row r="1209" s="135" customFormat="1" customHeight="1" spans="1:17">
      <c r="A1209" s="625">
        <v>45793</v>
      </c>
      <c r="B1209" s="625">
        <v>45799</v>
      </c>
      <c r="C1209" s="73" t="s">
        <v>488</v>
      </c>
      <c r="D1209" s="613">
        <v>7.05</v>
      </c>
      <c r="E1209" s="613">
        <v>7.1</v>
      </c>
      <c r="F1209" s="613">
        <v>7</v>
      </c>
      <c r="G1209" s="613">
        <v>7.3</v>
      </c>
      <c r="H1209" s="613">
        <v>7.35</v>
      </c>
      <c r="I1209" s="613">
        <v>7.25</v>
      </c>
      <c r="J1209" s="613">
        <v>7.45</v>
      </c>
      <c r="K1209" s="613">
        <v>7</v>
      </c>
      <c r="L1209" s="613">
        <v>7.1</v>
      </c>
      <c r="M1209" s="613">
        <v>7.1</v>
      </c>
      <c r="N1209" s="613">
        <v>7.1</v>
      </c>
      <c r="O1209" s="615">
        <v>7.55</v>
      </c>
      <c r="P1209" s="615">
        <v>7.05</v>
      </c>
      <c r="Q1209" s="615">
        <v>7.18</v>
      </c>
    </row>
    <row r="1210" s="135" customFormat="1" customHeight="1" spans="1:17">
      <c r="A1210" s="625">
        <v>45793</v>
      </c>
      <c r="B1210" s="625">
        <v>45799</v>
      </c>
      <c r="C1210" s="73" t="s">
        <v>489</v>
      </c>
      <c r="D1210" s="613">
        <v>6.9</v>
      </c>
      <c r="E1210" s="613">
        <v>7.1</v>
      </c>
      <c r="F1210" s="613">
        <v>7</v>
      </c>
      <c r="G1210" s="613">
        <v>7.1</v>
      </c>
      <c r="H1210" s="613">
        <v>7.35</v>
      </c>
      <c r="I1210" s="613">
        <v>7.3</v>
      </c>
      <c r="J1210" s="613">
        <v>7.55</v>
      </c>
      <c r="K1210" s="613">
        <v>7.3</v>
      </c>
      <c r="L1210" s="613">
        <v>7.25</v>
      </c>
      <c r="M1210" s="613">
        <v>7.1</v>
      </c>
      <c r="N1210" s="613">
        <v>7</v>
      </c>
      <c r="O1210" s="615">
        <v>7.65</v>
      </c>
      <c r="P1210" s="615">
        <v>7.15</v>
      </c>
      <c r="Q1210" s="615">
        <v>7.21</v>
      </c>
    </row>
    <row r="1211" s="135" customFormat="1" customHeight="1" spans="1:17">
      <c r="A1211" s="625">
        <v>45793</v>
      </c>
      <c r="B1211" s="625">
        <v>45799</v>
      </c>
      <c r="C1211" s="73" t="s">
        <v>490</v>
      </c>
      <c r="D1211" s="613">
        <v>7.05</v>
      </c>
      <c r="E1211" s="613">
        <v>7.2</v>
      </c>
      <c r="F1211" s="613">
        <v>7.15</v>
      </c>
      <c r="G1211" s="613">
        <v>7.2</v>
      </c>
      <c r="H1211" s="613">
        <v>7.5</v>
      </c>
      <c r="I1211" s="613">
        <v>7.25</v>
      </c>
      <c r="J1211" s="613">
        <v>7.7</v>
      </c>
      <c r="K1211" s="613">
        <v>7.5</v>
      </c>
      <c r="L1211" s="613">
        <v>7.55</v>
      </c>
      <c r="M1211" s="613">
        <v>7.2</v>
      </c>
      <c r="N1211" s="613">
        <v>7.2</v>
      </c>
      <c r="O1211" s="615">
        <v>7.8</v>
      </c>
      <c r="P1211" s="615">
        <v>7.3</v>
      </c>
      <c r="Q1211" s="615">
        <v>7.35</v>
      </c>
    </row>
    <row r="1212" s="135" customFormat="1" customHeight="1" spans="1:17">
      <c r="A1212" s="625">
        <v>45793</v>
      </c>
      <c r="B1212" s="625">
        <v>45799</v>
      </c>
      <c r="C1212" s="73" t="s">
        <v>491</v>
      </c>
      <c r="D1212" s="615">
        <v>7.3</v>
      </c>
      <c r="E1212" s="615" t="s">
        <v>494</v>
      </c>
      <c r="F1212" s="615" t="s">
        <v>494</v>
      </c>
      <c r="G1212" s="615" t="s">
        <v>494</v>
      </c>
      <c r="H1212" s="615" t="s">
        <v>494</v>
      </c>
      <c r="I1212" s="615" t="s">
        <v>494</v>
      </c>
      <c r="J1212" s="615">
        <v>7.9</v>
      </c>
      <c r="K1212" s="615">
        <v>7.85</v>
      </c>
      <c r="L1212" s="613">
        <v>7.85</v>
      </c>
      <c r="M1212" s="613" t="s">
        <v>494</v>
      </c>
      <c r="N1212" s="613" t="s">
        <v>494</v>
      </c>
      <c r="O1212" s="613" t="s">
        <v>494</v>
      </c>
      <c r="P1212" s="613" t="s">
        <v>494</v>
      </c>
      <c r="Q1212" s="615">
        <v>7.73</v>
      </c>
    </row>
    <row r="1213" s="135" customFormat="1" customHeight="1" spans="1:17">
      <c r="A1213" s="625">
        <v>45793</v>
      </c>
      <c r="B1213" s="625">
        <v>45799</v>
      </c>
      <c r="C1213" s="73" t="s">
        <v>492</v>
      </c>
      <c r="D1213" s="615">
        <v>0</v>
      </c>
      <c r="E1213" s="615">
        <v>0.1</v>
      </c>
      <c r="F1213" s="615">
        <v>0.15</v>
      </c>
      <c r="G1213" s="613">
        <v>-0.1</v>
      </c>
      <c r="H1213" s="615">
        <v>0.15</v>
      </c>
      <c r="I1213" s="615">
        <v>0</v>
      </c>
      <c r="J1213" s="615">
        <v>0.25</v>
      </c>
      <c r="K1213" s="615">
        <v>0.5</v>
      </c>
      <c r="L1213" s="613">
        <v>0.45</v>
      </c>
      <c r="M1213" s="613">
        <v>0.1</v>
      </c>
      <c r="N1213" s="613">
        <v>0.1</v>
      </c>
      <c r="O1213" s="613">
        <v>0.25</v>
      </c>
      <c r="P1213" s="613">
        <v>0.25</v>
      </c>
      <c r="Q1213" s="615">
        <v>0.17</v>
      </c>
    </row>
    <row r="1214" s="135" customFormat="1" customHeight="1" spans="1:17">
      <c r="A1214" s="625">
        <v>45793</v>
      </c>
      <c r="B1214" s="625">
        <v>45799</v>
      </c>
      <c r="C1214" s="73" t="s">
        <v>493</v>
      </c>
      <c r="D1214" s="615">
        <v>0.25</v>
      </c>
      <c r="E1214" s="615" t="s">
        <v>449</v>
      </c>
      <c r="F1214" s="615" t="s">
        <v>449</v>
      </c>
      <c r="G1214" s="615" t="s">
        <v>449</v>
      </c>
      <c r="H1214" s="615" t="s">
        <v>449</v>
      </c>
      <c r="I1214" s="615" t="s">
        <v>449</v>
      </c>
      <c r="J1214" s="615">
        <v>0.45</v>
      </c>
      <c r="K1214" s="615">
        <v>0.85</v>
      </c>
      <c r="L1214" s="613">
        <v>0.75</v>
      </c>
      <c r="M1214" s="613" t="s">
        <v>449</v>
      </c>
      <c r="N1214" s="613" t="s">
        <v>449</v>
      </c>
      <c r="O1214" s="615" t="s">
        <v>449</v>
      </c>
      <c r="P1214" s="615" t="s">
        <v>449</v>
      </c>
      <c r="Q1214" s="615">
        <v>0.55</v>
      </c>
    </row>
    <row r="1215" s="135" customFormat="1" customHeight="1" spans="1:17">
      <c r="A1215" s="625">
        <v>45800</v>
      </c>
      <c r="B1215" s="625">
        <v>45806</v>
      </c>
      <c r="C1215" s="73" t="s">
        <v>488</v>
      </c>
      <c r="D1215" s="613">
        <v>7</v>
      </c>
      <c r="E1215" s="613">
        <v>7.15</v>
      </c>
      <c r="F1215" s="613">
        <v>7.1</v>
      </c>
      <c r="G1215" s="613">
        <v>7.25</v>
      </c>
      <c r="H1215" s="613">
        <v>7.35</v>
      </c>
      <c r="I1215" s="613">
        <v>7.3</v>
      </c>
      <c r="J1215" s="613">
        <v>7.35</v>
      </c>
      <c r="K1215" s="613">
        <v>7.05</v>
      </c>
      <c r="L1215" s="613">
        <v>7.1</v>
      </c>
      <c r="M1215" s="613">
        <v>7.1</v>
      </c>
      <c r="N1215" s="613">
        <v>7.15</v>
      </c>
      <c r="O1215" s="615">
        <v>7.75</v>
      </c>
      <c r="P1215" s="615">
        <v>7.05</v>
      </c>
      <c r="Q1215" s="615">
        <v>7.21</v>
      </c>
    </row>
    <row r="1216" s="135" customFormat="1" customHeight="1" spans="1:17">
      <c r="A1216" s="625">
        <v>45800</v>
      </c>
      <c r="B1216" s="625">
        <v>45806</v>
      </c>
      <c r="C1216" s="73" t="s">
        <v>489</v>
      </c>
      <c r="D1216" s="613">
        <v>7</v>
      </c>
      <c r="E1216" s="613">
        <v>7.1</v>
      </c>
      <c r="F1216" s="613">
        <v>7.1</v>
      </c>
      <c r="G1216" s="613">
        <v>7.2</v>
      </c>
      <c r="H1216" s="613">
        <v>7.4</v>
      </c>
      <c r="I1216" s="613">
        <v>7.25</v>
      </c>
      <c r="J1216" s="613">
        <v>7.45</v>
      </c>
      <c r="K1216" s="613">
        <v>7.35</v>
      </c>
      <c r="L1216" s="613">
        <v>7.2</v>
      </c>
      <c r="M1216" s="613">
        <v>7.1</v>
      </c>
      <c r="N1216" s="613">
        <v>7</v>
      </c>
      <c r="O1216" s="615">
        <v>7.9</v>
      </c>
      <c r="P1216" s="615">
        <v>7.15</v>
      </c>
      <c r="Q1216" s="615">
        <v>7.25</v>
      </c>
    </row>
    <row r="1217" s="135" customFormat="1" customHeight="1" spans="1:17">
      <c r="A1217" s="625">
        <v>45800</v>
      </c>
      <c r="B1217" s="625">
        <v>45806</v>
      </c>
      <c r="C1217" s="73" t="s">
        <v>490</v>
      </c>
      <c r="D1217" s="613">
        <v>7.1</v>
      </c>
      <c r="E1217" s="613">
        <v>7.25</v>
      </c>
      <c r="F1217" s="613">
        <v>7.25</v>
      </c>
      <c r="G1217" s="613">
        <v>7.4</v>
      </c>
      <c r="H1217" s="613">
        <v>7.6</v>
      </c>
      <c r="I1217" s="613">
        <v>7.2</v>
      </c>
      <c r="J1217" s="613">
        <v>7.6</v>
      </c>
      <c r="K1217" s="613">
        <v>7.6</v>
      </c>
      <c r="L1217" s="613">
        <v>7.55</v>
      </c>
      <c r="M1217" s="613">
        <v>7.2</v>
      </c>
      <c r="N1217" s="613">
        <v>7.25</v>
      </c>
      <c r="O1217" s="615">
        <v>8.1</v>
      </c>
      <c r="P1217" s="615">
        <v>7.35</v>
      </c>
      <c r="Q1217" s="615">
        <v>7.42</v>
      </c>
    </row>
    <row r="1218" s="135" customFormat="1" customHeight="1" spans="1:17">
      <c r="A1218" s="625">
        <v>45800</v>
      </c>
      <c r="B1218" s="625">
        <v>45806</v>
      </c>
      <c r="C1218" s="73" t="s">
        <v>491</v>
      </c>
      <c r="D1218" s="615">
        <v>7.3</v>
      </c>
      <c r="E1218" s="615" t="s">
        <v>494</v>
      </c>
      <c r="F1218" s="615" t="s">
        <v>494</v>
      </c>
      <c r="G1218" s="615" t="s">
        <v>494</v>
      </c>
      <c r="H1218" s="615" t="s">
        <v>494</v>
      </c>
      <c r="I1218" s="615" t="s">
        <v>494</v>
      </c>
      <c r="J1218" s="615">
        <v>7.9</v>
      </c>
      <c r="K1218" s="615">
        <v>7.85</v>
      </c>
      <c r="L1218" s="613">
        <v>7.85</v>
      </c>
      <c r="M1218" s="613" t="s">
        <v>494</v>
      </c>
      <c r="N1218" s="613" t="s">
        <v>494</v>
      </c>
      <c r="O1218" s="613" t="s">
        <v>494</v>
      </c>
      <c r="P1218" s="613" t="s">
        <v>494</v>
      </c>
      <c r="Q1218" s="615">
        <v>7.73</v>
      </c>
    </row>
    <row r="1219" s="135" customFormat="1" customHeight="1" spans="1:17">
      <c r="A1219" s="625">
        <v>45800</v>
      </c>
      <c r="B1219" s="625">
        <v>45806</v>
      </c>
      <c r="C1219" s="73" t="s">
        <v>492</v>
      </c>
      <c r="D1219" s="615">
        <v>0.1</v>
      </c>
      <c r="E1219" s="615">
        <v>0.1</v>
      </c>
      <c r="F1219" s="615">
        <v>0.15</v>
      </c>
      <c r="G1219" s="613">
        <v>0.15</v>
      </c>
      <c r="H1219" s="615">
        <v>0.25</v>
      </c>
      <c r="I1219" s="613">
        <v>-0.1</v>
      </c>
      <c r="J1219" s="615">
        <v>0.25</v>
      </c>
      <c r="K1219" s="615">
        <v>0.55</v>
      </c>
      <c r="L1219" s="613">
        <v>0.45</v>
      </c>
      <c r="M1219" s="613">
        <v>0.1</v>
      </c>
      <c r="N1219" s="613">
        <v>0.1</v>
      </c>
      <c r="O1219" s="613">
        <v>0.35</v>
      </c>
      <c r="P1219" s="613">
        <v>0.3</v>
      </c>
      <c r="Q1219" s="615">
        <v>0.21</v>
      </c>
    </row>
    <row r="1220" s="135" customFormat="1" customHeight="1" spans="1:17">
      <c r="A1220" s="625">
        <v>45800</v>
      </c>
      <c r="B1220" s="625">
        <v>45806</v>
      </c>
      <c r="C1220" s="73" t="s">
        <v>493</v>
      </c>
      <c r="D1220" s="615">
        <v>0.3</v>
      </c>
      <c r="E1220" s="615" t="s">
        <v>449</v>
      </c>
      <c r="F1220" s="615" t="s">
        <v>449</v>
      </c>
      <c r="G1220" s="615" t="s">
        <v>449</v>
      </c>
      <c r="H1220" s="615" t="s">
        <v>449</v>
      </c>
      <c r="I1220" s="615" t="s">
        <v>449</v>
      </c>
      <c r="J1220" s="615">
        <v>0.55</v>
      </c>
      <c r="K1220" s="615">
        <v>0.8</v>
      </c>
      <c r="L1220" s="613">
        <v>0.75</v>
      </c>
      <c r="M1220" s="613" t="s">
        <v>449</v>
      </c>
      <c r="N1220" s="613" t="s">
        <v>449</v>
      </c>
      <c r="O1220" s="615" t="s">
        <v>449</v>
      </c>
      <c r="P1220" s="615" t="s">
        <v>449</v>
      </c>
      <c r="Q1220" s="615">
        <v>0.52</v>
      </c>
    </row>
    <row r="1221" s="135" customFormat="1" customHeight="1" spans="1:17">
      <c r="A1221" s="625">
        <v>45807</v>
      </c>
      <c r="B1221" s="625">
        <v>45813</v>
      </c>
      <c r="C1221" s="73" t="s">
        <v>488</v>
      </c>
      <c r="D1221" s="613">
        <v>7</v>
      </c>
      <c r="E1221" s="613">
        <v>7.15</v>
      </c>
      <c r="F1221" s="613">
        <v>7.1</v>
      </c>
      <c r="G1221" s="613">
        <v>7.25</v>
      </c>
      <c r="H1221" s="613">
        <v>7.3</v>
      </c>
      <c r="I1221" s="613">
        <v>7.25</v>
      </c>
      <c r="J1221" s="613">
        <v>7.25</v>
      </c>
      <c r="K1221" s="613">
        <v>7</v>
      </c>
      <c r="L1221" s="613">
        <v>7</v>
      </c>
      <c r="M1221" s="613">
        <v>7</v>
      </c>
      <c r="N1221" s="613">
        <v>7</v>
      </c>
      <c r="O1221" s="615">
        <v>7.65</v>
      </c>
      <c r="P1221" s="615">
        <v>6.9</v>
      </c>
      <c r="Q1221" s="615">
        <v>7.14</v>
      </c>
    </row>
    <row r="1222" s="135" customFormat="1" customHeight="1" spans="1:17">
      <c r="A1222" s="625">
        <v>45807</v>
      </c>
      <c r="B1222" s="625">
        <v>45813</v>
      </c>
      <c r="C1222" s="73" t="s">
        <v>489</v>
      </c>
      <c r="D1222" s="613">
        <v>7</v>
      </c>
      <c r="E1222" s="613">
        <v>7.15</v>
      </c>
      <c r="F1222" s="613">
        <v>7.1</v>
      </c>
      <c r="G1222" s="613">
        <v>7.25</v>
      </c>
      <c r="H1222" s="613">
        <v>7.35</v>
      </c>
      <c r="I1222" s="613">
        <v>7.3</v>
      </c>
      <c r="J1222" s="613">
        <v>7.35</v>
      </c>
      <c r="K1222" s="613">
        <v>7.3</v>
      </c>
      <c r="L1222" s="613">
        <v>7.3</v>
      </c>
      <c r="M1222" s="613">
        <v>7</v>
      </c>
      <c r="N1222" s="613">
        <v>7</v>
      </c>
      <c r="O1222" s="615">
        <v>7.75</v>
      </c>
      <c r="P1222" s="615">
        <v>7</v>
      </c>
      <c r="Q1222" s="615">
        <v>7.22</v>
      </c>
    </row>
    <row r="1223" s="135" customFormat="1" customHeight="1" spans="1:17">
      <c r="A1223" s="625">
        <v>45807</v>
      </c>
      <c r="B1223" s="625">
        <v>45813</v>
      </c>
      <c r="C1223" s="73" t="s">
        <v>490</v>
      </c>
      <c r="D1223" s="613">
        <v>7.1</v>
      </c>
      <c r="E1223" s="613">
        <v>7.3</v>
      </c>
      <c r="F1223" s="613">
        <v>7.2</v>
      </c>
      <c r="G1223" s="613">
        <v>7.35</v>
      </c>
      <c r="H1223" s="613">
        <v>7.55</v>
      </c>
      <c r="I1223" s="613">
        <v>7.2</v>
      </c>
      <c r="J1223" s="613">
        <v>7.45</v>
      </c>
      <c r="K1223" s="613">
        <v>7.5</v>
      </c>
      <c r="L1223" s="613">
        <v>7.5</v>
      </c>
      <c r="M1223" s="613">
        <v>7.1</v>
      </c>
      <c r="N1223" s="613">
        <v>7.1</v>
      </c>
      <c r="O1223" s="615">
        <v>7.9</v>
      </c>
      <c r="P1223" s="615">
        <v>7.1</v>
      </c>
      <c r="Q1223" s="615">
        <v>7.33</v>
      </c>
    </row>
    <row r="1224" s="135" customFormat="1" customHeight="1" spans="1:17">
      <c r="A1224" s="625">
        <v>45807</v>
      </c>
      <c r="B1224" s="625">
        <v>45813</v>
      </c>
      <c r="C1224" s="73" t="s">
        <v>491</v>
      </c>
      <c r="D1224" s="615">
        <v>7.3</v>
      </c>
      <c r="E1224" s="615" t="s">
        <v>494</v>
      </c>
      <c r="F1224" s="615" t="s">
        <v>494</v>
      </c>
      <c r="G1224" s="615" t="s">
        <v>494</v>
      </c>
      <c r="H1224" s="615" t="s">
        <v>494</v>
      </c>
      <c r="I1224" s="615" t="s">
        <v>494</v>
      </c>
      <c r="J1224" s="615">
        <v>7.7</v>
      </c>
      <c r="K1224" s="615">
        <v>7.85</v>
      </c>
      <c r="L1224" s="613">
        <v>7.7</v>
      </c>
      <c r="M1224" s="613" t="s">
        <v>494</v>
      </c>
      <c r="N1224" s="613" t="s">
        <v>494</v>
      </c>
      <c r="O1224" s="613" t="s">
        <v>494</v>
      </c>
      <c r="P1224" s="613" t="s">
        <v>494</v>
      </c>
      <c r="Q1224" s="615">
        <v>7.64</v>
      </c>
    </row>
    <row r="1225" s="135" customFormat="1" customHeight="1" spans="1:17">
      <c r="A1225" s="625">
        <v>45807</v>
      </c>
      <c r="B1225" s="625">
        <v>45813</v>
      </c>
      <c r="C1225" s="73" t="s">
        <v>492</v>
      </c>
      <c r="D1225" s="615">
        <v>0.1</v>
      </c>
      <c r="E1225" s="615">
        <v>0.15</v>
      </c>
      <c r="F1225" s="615">
        <v>0.1</v>
      </c>
      <c r="G1225" s="613">
        <v>0.1</v>
      </c>
      <c r="H1225" s="615">
        <v>0.25</v>
      </c>
      <c r="I1225" s="613">
        <v>-0.05</v>
      </c>
      <c r="J1225" s="615">
        <v>0.2</v>
      </c>
      <c r="K1225" s="615">
        <v>0.5</v>
      </c>
      <c r="L1225" s="613">
        <v>0.5</v>
      </c>
      <c r="M1225" s="613">
        <v>0.1</v>
      </c>
      <c r="N1225" s="613">
        <v>0.1</v>
      </c>
      <c r="O1225" s="613">
        <v>0.25</v>
      </c>
      <c r="P1225" s="613">
        <v>0.2</v>
      </c>
      <c r="Q1225" s="615">
        <v>0.19</v>
      </c>
    </row>
    <row r="1226" s="135" customFormat="1" customHeight="1" spans="1:17">
      <c r="A1226" s="625">
        <v>45807</v>
      </c>
      <c r="B1226" s="625">
        <v>45813</v>
      </c>
      <c r="C1226" s="73" t="s">
        <v>493</v>
      </c>
      <c r="D1226" s="615">
        <v>0.3</v>
      </c>
      <c r="E1226" s="615" t="s">
        <v>449</v>
      </c>
      <c r="F1226" s="615" t="s">
        <v>449</v>
      </c>
      <c r="G1226" s="615" t="s">
        <v>449</v>
      </c>
      <c r="H1226" s="615" t="s">
        <v>449</v>
      </c>
      <c r="I1226" s="615" t="s">
        <v>449</v>
      </c>
      <c r="J1226" s="615">
        <v>0.45</v>
      </c>
      <c r="K1226" s="615">
        <v>0.85</v>
      </c>
      <c r="L1226" s="613">
        <v>0.7</v>
      </c>
      <c r="M1226" s="613" t="s">
        <v>449</v>
      </c>
      <c r="N1226" s="613" t="s">
        <v>449</v>
      </c>
      <c r="O1226" s="615" t="s">
        <v>449</v>
      </c>
      <c r="P1226" s="615" t="s">
        <v>449</v>
      </c>
      <c r="Q1226" s="615">
        <v>0.5</v>
      </c>
    </row>
    <row r="1227" s="135" customFormat="1" customHeight="1" spans="1:21">
      <c r="A1227" s="625">
        <v>45814</v>
      </c>
      <c r="B1227" s="625">
        <v>45820</v>
      </c>
      <c r="C1227" s="73" t="s">
        <v>488</v>
      </c>
      <c r="D1227" s="613">
        <v>6.9</v>
      </c>
      <c r="E1227" s="613">
        <v>7.05</v>
      </c>
      <c r="F1227" s="613">
        <v>7</v>
      </c>
      <c r="G1227" s="613">
        <v>7.15</v>
      </c>
      <c r="H1227" s="613">
        <v>7.2</v>
      </c>
      <c r="I1227" s="613">
        <v>7.05</v>
      </c>
      <c r="J1227" s="613">
        <v>7.05</v>
      </c>
      <c r="K1227" s="613">
        <v>6.9</v>
      </c>
      <c r="L1227" s="613">
        <v>6.85</v>
      </c>
      <c r="M1227" s="613">
        <v>6.8</v>
      </c>
      <c r="N1227" s="613">
        <v>6.8</v>
      </c>
      <c r="O1227" s="615">
        <v>7.55</v>
      </c>
      <c r="P1227" s="615">
        <v>6.8</v>
      </c>
      <c r="Q1227" s="615">
        <v>7.01</v>
      </c>
      <c r="R1227" s="412"/>
      <c r="S1227" s="412"/>
      <c r="T1227" s="412"/>
      <c r="U1227" s="412"/>
    </row>
    <row r="1228" s="135" customFormat="1" customHeight="1" spans="1:21">
      <c r="A1228" s="625">
        <v>45814</v>
      </c>
      <c r="B1228" s="625">
        <v>45820</v>
      </c>
      <c r="C1228" s="73" t="s">
        <v>489</v>
      </c>
      <c r="D1228" s="613">
        <v>6.95</v>
      </c>
      <c r="E1228" s="613">
        <v>7.05</v>
      </c>
      <c r="F1228" s="613">
        <v>7</v>
      </c>
      <c r="G1228" s="613">
        <v>7.15</v>
      </c>
      <c r="H1228" s="613">
        <v>7.2</v>
      </c>
      <c r="I1228" s="613">
        <v>7.05</v>
      </c>
      <c r="J1228" s="613">
        <v>7.15</v>
      </c>
      <c r="K1228" s="613">
        <v>7.25</v>
      </c>
      <c r="L1228" s="613">
        <v>7</v>
      </c>
      <c r="M1228" s="613">
        <v>6.8</v>
      </c>
      <c r="N1228" s="613">
        <v>6.8</v>
      </c>
      <c r="O1228" s="615">
        <v>7.65</v>
      </c>
      <c r="P1228" s="615">
        <v>6.9</v>
      </c>
      <c r="Q1228" s="615">
        <v>7.07</v>
      </c>
      <c r="R1228" s="412"/>
      <c r="S1228" s="412"/>
      <c r="T1228" s="412"/>
      <c r="U1228" s="412"/>
    </row>
    <row r="1229" s="135" customFormat="1" customHeight="1" spans="1:21">
      <c r="A1229" s="625">
        <v>45814</v>
      </c>
      <c r="B1229" s="625">
        <v>45820</v>
      </c>
      <c r="C1229" s="73" t="s">
        <v>490</v>
      </c>
      <c r="D1229" s="613">
        <v>7.05</v>
      </c>
      <c r="E1229" s="613">
        <v>7.25</v>
      </c>
      <c r="F1229" s="613">
        <v>7.2</v>
      </c>
      <c r="G1229" s="613">
        <v>7.25</v>
      </c>
      <c r="H1229" s="613">
        <v>7.3</v>
      </c>
      <c r="I1229" s="613">
        <v>7.15</v>
      </c>
      <c r="J1229" s="613">
        <v>7.3</v>
      </c>
      <c r="K1229" s="613">
        <v>7.45</v>
      </c>
      <c r="L1229" s="613">
        <v>7.15</v>
      </c>
      <c r="M1229" s="613">
        <v>6.9</v>
      </c>
      <c r="N1229" s="613">
        <v>6.9</v>
      </c>
      <c r="O1229" s="615">
        <v>7.9</v>
      </c>
      <c r="P1229" s="615">
        <v>7.1</v>
      </c>
      <c r="Q1229" s="615">
        <v>7.22</v>
      </c>
      <c r="R1229" s="412"/>
      <c r="S1229" s="412"/>
      <c r="T1229" s="412"/>
      <c r="U1229" s="412"/>
    </row>
    <row r="1230" s="135" customFormat="1" customHeight="1" spans="1:21">
      <c r="A1230" s="625">
        <v>45814</v>
      </c>
      <c r="B1230" s="625">
        <v>45820</v>
      </c>
      <c r="C1230" s="73" t="s">
        <v>491</v>
      </c>
      <c r="D1230" s="615">
        <v>7.25</v>
      </c>
      <c r="E1230" s="615" t="s">
        <v>494</v>
      </c>
      <c r="F1230" s="615" t="s">
        <v>494</v>
      </c>
      <c r="G1230" s="615" t="s">
        <v>494</v>
      </c>
      <c r="H1230" s="615" t="s">
        <v>494</v>
      </c>
      <c r="I1230" s="615" t="s">
        <v>494</v>
      </c>
      <c r="J1230" s="615">
        <v>7.6</v>
      </c>
      <c r="K1230" s="615">
        <v>7.75</v>
      </c>
      <c r="L1230" s="613">
        <v>7.55</v>
      </c>
      <c r="M1230" s="613" t="s">
        <v>494</v>
      </c>
      <c r="N1230" s="613" t="s">
        <v>494</v>
      </c>
      <c r="O1230" s="613" t="s">
        <v>494</v>
      </c>
      <c r="P1230" s="613" t="s">
        <v>494</v>
      </c>
      <c r="Q1230" s="613">
        <v>7.54</v>
      </c>
      <c r="R1230" s="412"/>
      <c r="S1230" s="412"/>
      <c r="T1230" s="412"/>
      <c r="U1230" s="412"/>
    </row>
    <row r="1231" s="135" customFormat="1" customHeight="1" spans="1:21">
      <c r="A1231" s="625">
        <v>45814</v>
      </c>
      <c r="B1231" s="625">
        <v>45820</v>
      </c>
      <c r="C1231" s="73" t="s">
        <v>492</v>
      </c>
      <c r="D1231" s="615">
        <v>0.15</v>
      </c>
      <c r="E1231" s="615">
        <v>0.2</v>
      </c>
      <c r="F1231" s="615">
        <v>0.2</v>
      </c>
      <c r="G1231" s="613">
        <v>0.1</v>
      </c>
      <c r="H1231" s="615">
        <v>0.1</v>
      </c>
      <c r="I1231" s="615">
        <v>0.1</v>
      </c>
      <c r="J1231" s="615">
        <v>0.25</v>
      </c>
      <c r="K1231" s="613">
        <v>0.55</v>
      </c>
      <c r="L1231" s="613">
        <v>0.3</v>
      </c>
      <c r="M1231" s="613">
        <v>0.1</v>
      </c>
      <c r="N1231" s="613">
        <v>0.1</v>
      </c>
      <c r="O1231" s="613">
        <v>0.35</v>
      </c>
      <c r="P1231" s="613">
        <v>0.3</v>
      </c>
      <c r="Q1231" s="613">
        <v>0.21</v>
      </c>
      <c r="R1231" s="412"/>
      <c r="S1231" s="412"/>
      <c r="T1231" s="412"/>
      <c r="U1231" s="412"/>
    </row>
    <row r="1232" s="135" customFormat="1" customHeight="1" spans="1:21">
      <c r="A1232" s="625">
        <v>45814</v>
      </c>
      <c r="B1232" s="625">
        <v>45820</v>
      </c>
      <c r="C1232" s="73" t="s">
        <v>493</v>
      </c>
      <c r="D1232" s="615">
        <v>0.35</v>
      </c>
      <c r="E1232" s="615" t="s">
        <v>449</v>
      </c>
      <c r="F1232" s="615" t="s">
        <v>449</v>
      </c>
      <c r="G1232" s="615" t="s">
        <v>449</v>
      </c>
      <c r="H1232" s="615" t="s">
        <v>449</v>
      </c>
      <c r="I1232" s="615" t="s">
        <v>449</v>
      </c>
      <c r="J1232" s="615">
        <v>0.55</v>
      </c>
      <c r="K1232" s="615">
        <v>0.85</v>
      </c>
      <c r="L1232" s="613">
        <v>0.7</v>
      </c>
      <c r="M1232" s="613" t="s">
        <v>449</v>
      </c>
      <c r="N1232" s="613" t="s">
        <v>449</v>
      </c>
      <c r="O1232" s="615" t="s">
        <v>449</v>
      </c>
      <c r="P1232" s="615" t="s">
        <v>449</v>
      </c>
      <c r="Q1232" s="615">
        <v>0.53</v>
      </c>
      <c r="R1232" s="412"/>
      <c r="S1232" s="412"/>
      <c r="T1232" s="412"/>
      <c r="U1232" s="412"/>
    </row>
    <row r="1233" s="135" customFormat="1" customHeight="1" spans="1:17">
      <c r="A1233" s="625">
        <v>45821</v>
      </c>
      <c r="B1233" s="625">
        <v>45827</v>
      </c>
      <c r="C1233" s="73" t="s">
        <v>488</v>
      </c>
      <c r="D1233" s="613">
        <v>6.95</v>
      </c>
      <c r="E1233" s="613">
        <v>7.05</v>
      </c>
      <c r="F1233" s="613">
        <v>7</v>
      </c>
      <c r="G1233" s="613">
        <v>7.2</v>
      </c>
      <c r="H1233" s="613">
        <v>7.2</v>
      </c>
      <c r="I1233" s="613">
        <v>7.1</v>
      </c>
      <c r="J1233" s="613">
        <v>7.15</v>
      </c>
      <c r="K1233" s="613">
        <v>6.85</v>
      </c>
      <c r="L1233" s="613">
        <v>6.95</v>
      </c>
      <c r="M1233" s="613">
        <v>6.9</v>
      </c>
      <c r="N1233" s="613">
        <v>6.9</v>
      </c>
      <c r="O1233" s="615">
        <v>7.75</v>
      </c>
      <c r="P1233" s="615">
        <v>6.95</v>
      </c>
      <c r="Q1233" s="615">
        <v>7.07</v>
      </c>
    </row>
    <row r="1234" s="135" customFormat="1" customHeight="1" spans="1:17">
      <c r="A1234" s="625">
        <v>45821</v>
      </c>
      <c r="B1234" s="625">
        <v>45827</v>
      </c>
      <c r="C1234" s="73" t="s">
        <v>489</v>
      </c>
      <c r="D1234" s="613">
        <v>6.95</v>
      </c>
      <c r="E1234" s="613">
        <v>7.1</v>
      </c>
      <c r="F1234" s="613">
        <v>7</v>
      </c>
      <c r="G1234" s="613">
        <v>7.2</v>
      </c>
      <c r="H1234" s="613">
        <v>7.25</v>
      </c>
      <c r="I1234" s="613">
        <v>7.1</v>
      </c>
      <c r="J1234" s="613">
        <v>7.25</v>
      </c>
      <c r="K1234" s="613">
        <v>7.2</v>
      </c>
      <c r="L1234" s="613">
        <v>7.1</v>
      </c>
      <c r="M1234" s="613">
        <v>6.9</v>
      </c>
      <c r="N1234" s="613">
        <v>6.9</v>
      </c>
      <c r="O1234" s="615">
        <v>7.85</v>
      </c>
      <c r="P1234" s="615">
        <v>7.05</v>
      </c>
      <c r="Q1234" s="615">
        <v>7.14</v>
      </c>
    </row>
    <row r="1235" s="135" customFormat="1" customHeight="1" spans="1:17">
      <c r="A1235" s="625">
        <v>45821</v>
      </c>
      <c r="B1235" s="625">
        <v>45827</v>
      </c>
      <c r="C1235" s="73" t="s">
        <v>490</v>
      </c>
      <c r="D1235" s="613">
        <v>7.1</v>
      </c>
      <c r="E1235" s="613">
        <v>7.25</v>
      </c>
      <c r="F1235" s="613">
        <v>7.2</v>
      </c>
      <c r="G1235" s="613">
        <v>7.3</v>
      </c>
      <c r="H1235" s="613">
        <v>7.35</v>
      </c>
      <c r="I1235" s="613">
        <v>7.2</v>
      </c>
      <c r="J1235" s="613">
        <v>7.4</v>
      </c>
      <c r="K1235" s="613">
        <v>7.45</v>
      </c>
      <c r="L1235" s="613">
        <v>7.25</v>
      </c>
      <c r="M1235" s="613">
        <v>7</v>
      </c>
      <c r="N1235" s="613">
        <v>7</v>
      </c>
      <c r="O1235" s="615">
        <v>8.05</v>
      </c>
      <c r="P1235" s="615">
        <v>7.25</v>
      </c>
      <c r="Q1235" s="615">
        <v>7.29</v>
      </c>
    </row>
    <row r="1236" s="135" customFormat="1" customHeight="1" spans="1:17">
      <c r="A1236" s="625">
        <v>45821</v>
      </c>
      <c r="B1236" s="625">
        <v>45827</v>
      </c>
      <c r="C1236" s="73" t="s">
        <v>491</v>
      </c>
      <c r="D1236" s="615">
        <v>7.25</v>
      </c>
      <c r="E1236" s="615" t="s">
        <v>494</v>
      </c>
      <c r="F1236" s="615" t="s">
        <v>494</v>
      </c>
      <c r="G1236" s="615" t="s">
        <v>494</v>
      </c>
      <c r="H1236" s="615" t="s">
        <v>494</v>
      </c>
      <c r="I1236" s="615" t="s">
        <v>494</v>
      </c>
      <c r="J1236" s="615">
        <v>7.65</v>
      </c>
      <c r="K1236" s="615">
        <v>7.65</v>
      </c>
      <c r="L1236" s="613">
        <v>7.65</v>
      </c>
      <c r="M1236" s="613" t="s">
        <v>494</v>
      </c>
      <c r="N1236" s="613" t="s">
        <v>494</v>
      </c>
      <c r="O1236" s="613" t="s">
        <v>494</v>
      </c>
      <c r="P1236" s="613" t="s">
        <v>494</v>
      </c>
      <c r="Q1236" s="613">
        <v>7.55</v>
      </c>
    </row>
    <row r="1237" s="135" customFormat="1" customHeight="1" spans="1:17">
      <c r="A1237" s="625">
        <v>45821</v>
      </c>
      <c r="B1237" s="625">
        <v>45827</v>
      </c>
      <c r="C1237" s="73" t="s">
        <v>492</v>
      </c>
      <c r="D1237" s="615">
        <v>0.15</v>
      </c>
      <c r="E1237" s="615">
        <v>0.2</v>
      </c>
      <c r="F1237" s="615">
        <v>0.2</v>
      </c>
      <c r="G1237" s="613">
        <v>0.1</v>
      </c>
      <c r="H1237" s="615">
        <v>0.15</v>
      </c>
      <c r="I1237" s="615">
        <v>0.1</v>
      </c>
      <c r="J1237" s="615">
        <v>0.25</v>
      </c>
      <c r="K1237" s="615">
        <v>0.6</v>
      </c>
      <c r="L1237" s="613">
        <v>0.3</v>
      </c>
      <c r="M1237" s="613">
        <v>0.1</v>
      </c>
      <c r="N1237" s="613">
        <v>0.1</v>
      </c>
      <c r="O1237" s="613">
        <v>0.3</v>
      </c>
      <c r="P1237" s="613">
        <v>0.3</v>
      </c>
      <c r="Q1237" s="613">
        <v>0.22</v>
      </c>
    </row>
    <row r="1238" s="135" customFormat="1" customHeight="1" spans="1:17">
      <c r="A1238" s="625">
        <v>45821</v>
      </c>
      <c r="B1238" s="625">
        <v>45827</v>
      </c>
      <c r="C1238" s="73" t="s">
        <v>493</v>
      </c>
      <c r="D1238" s="615">
        <v>0.3</v>
      </c>
      <c r="E1238" s="615" t="s">
        <v>449</v>
      </c>
      <c r="F1238" s="615" t="s">
        <v>449</v>
      </c>
      <c r="G1238" s="615" t="s">
        <v>449</v>
      </c>
      <c r="H1238" s="615" t="s">
        <v>449</v>
      </c>
      <c r="I1238" s="615" t="s">
        <v>449</v>
      </c>
      <c r="J1238" s="615">
        <v>0.5</v>
      </c>
      <c r="K1238" s="615">
        <v>0.8</v>
      </c>
      <c r="L1238" s="613">
        <v>0.7</v>
      </c>
      <c r="M1238" s="613" t="s">
        <v>449</v>
      </c>
      <c r="N1238" s="613" t="s">
        <v>449</v>
      </c>
      <c r="O1238" s="615" t="s">
        <v>449</v>
      </c>
      <c r="P1238" s="615" t="s">
        <v>449</v>
      </c>
      <c r="Q1238" s="615">
        <v>0.48</v>
      </c>
    </row>
    <row r="1239" s="135" customFormat="1" customHeight="1" spans="1:17">
      <c r="A1239" s="625">
        <v>45828</v>
      </c>
      <c r="B1239" s="625">
        <v>45834</v>
      </c>
      <c r="C1239" s="73" t="s">
        <v>488</v>
      </c>
      <c r="D1239" s="613">
        <v>7</v>
      </c>
      <c r="E1239" s="613">
        <v>7.2</v>
      </c>
      <c r="F1239" s="613">
        <v>7.1</v>
      </c>
      <c r="G1239" s="613">
        <v>7.35</v>
      </c>
      <c r="H1239" s="613">
        <v>7.4</v>
      </c>
      <c r="I1239" s="613">
        <v>7.3</v>
      </c>
      <c r="J1239" s="613">
        <v>7.45</v>
      </c>
      <c r="K1239" s="613">
        <v>6.85</v>
      </c>
      <c r="L1239" s="613">
        <v>6.95</v>
      </c>
      <c r="M1239" s="613">
        <v>7.1</v>
      </c>
      <c r="N1239" s="613">
        <v>7.2</v>
      </c>
      <c r="O1239" s="615">
        <v>7.9</v>
      </c>
      <c r="P1239" s="615">
        <v>7</v>
      </c>
      <c r="Q1239" s="615">
        <v>7.22</v>
      </c>
    </row>
    <row r="1240" s="135" customFormat="1" customHeight="1" spans="1:17">
      <c r="A1240" s="625">
        <v>45828</v>
      </c>
      <c r="B1240" s="625">
        <v>45834</v>
      </c>
      <c r="C1240" s="73" t="s">
        <v>489</v>
      </c>
      <c r="D1240" s="613">
        <v>7</v>
      </c>
      <c r="E1240" s="613">
        <v>7.2</v>
      </c>
      <c r="F1240" s="613">
        <v>7.1</v>
      </c>
      <c r="G1240" s="613">
        <v>7.34</v>
      </c>
      <c r="H1240" s="613">
        <v>7.4</v>
      </c>
      <c r="I1240" s="613">
        <v>7.3</v>
      </c>
      <c r="J1240" s="613">
        <v>7.55</v>
      </c>
      <c r="K1240" s="613">
        <v>7.15</v>
      </c>
      <c r="L1240" s="613">
        <v>7.1</v>
      </c>
      <c r="M1240" s="613">
        <v>7.1</v>
      </c>
      <c r="N1240" s="613">
        <v>7.2</v>
      </c>
      <c r="O1240" s="615">
        <v>8</v>
      </c>
      <c r="P1240" s="615">
        <v>7.1</v>
      </c>
      <c r="Q1240" s="615">
        <v>7.27</v>
      </c>
    </row>
    <row r="1241" s="135" customFormat="1" customHeight="1" spans="1:17">
      <c r="A1241" s="625">
        <v>45828</v>
      </c>
      <c r="B1241" s="625">
        <v>45834</v>
      </c>
      <c r="C1241" s="73" t="s">
        <v>490</v>
      </c>
      <c r="D1241" s="613">
        <v>7.15</v>
      </c>
      <c r="E1241" s="613">
        <v>7.35</v>
      </c>
      <c r="F1241" s="613">
        <v>7.3</v>
      </c>
      <c r="G1241" s="613">
        <v>7.5</v>
      </c>
      <c r="H1241" s="613">
        <v>7.55</v>
      </c>
      <c r="I1241" s="613">
        <v>7.4</v>
      </c>
      <c r="J1241" s="613">
        <v>7.7</v>
      </c>
      <c r="K1241" s="613">
        <v>7.4</v>
      </c>
      <c r="L1241" s="613">
        <v>7.25</v>
      </c>
      <c r="M1241" s="613">
        <v>7.2</v>
      </c>
      <c r="N1241" s="613">
        <v>7.3</v>
      </c>
      <c r="O1241" s="615">
        <v>8.1</v>
      </c>
      <c r="P1241" s="615">
        <v>7.2</v>
      </c>
      <c r="Q1241" s="615">
        <v>7.42</v>
      </c>
    </row>
    <row r="1242" s="135" customFormat="1" customHeight="1" spans="1:17">
      <c r="A1242" s="625">
        <v>45828</v>
      </c>
      <c r="B1242" s="625">
        <v>45834</v>
      </c>
      <c r="C1242" s="73" t="s">
        <v>491</v>
      </c>
      <c r="D1242" s="613">
        <v>7.3</v>
      </c>
      <c r="E1242" s="615" t="s">
        <v>494</v>
      </c>
      <c r="F1242" s="615" t="s">
        <v>494</v>
      </c>
      <c r="G1242" s="615" t="s">
        <v>494</v>
      </c>
      <c r="H1242" s="615" t="s">
        <v>494</v>
      </c>
      <c r="I1242" s="615" t="s">
        <v>494</v>
      </c>
      <c r="J1242" s="615">
        <v>7.95</v>
      </c>
      <c r="K1242" s="615">
        <v>7.65</v>
      </c>
      <c r="L1242" s="613">
        <v>7.65</v>
      </c>
      <c r="M1242" s="613" t="s">
        <v>494</v>
      </c>
      <c r="N1242" s="613" t="s">
        <v>494</v>
      </c>
      <c r="O1242" s="615" t="s">
        <v>494</v>
      </c>
      <c r="P1242" s="615" t="s">
        <v>494</v>
      </c>
      <c r="Q1242" s="615">
        <v>7.64</v>
      </c>
    </row>
    <row r="1243" s="135" customFormat="1" customHeight="1" spans="1:17">
      <c r="A1243" s="625">
        <v>45828</v>
      </c>
      <c r="B1243" s="625">
        <v>45834</v>
      </c>
      <c r="C1243" s="73" t="s">
        <v>492</v>
      </c>
      <c r="D1243" s="613">
        <v>0.15</v>
      </c>
      <c r="E1243" s="613">
        <v>0.15</v>
      </c>
      <c r="F1243" s="615">
        <v>0.2</v>
      </c>
      <c r="G1243" s="613">
        <v>0.15</v>
      </c>
      <c r="H1243" s="615">
        <v>0.15</v>
      </c>
      <c r="I1243" s="613">
        <v>0.1</v>
      </c>
      <c r="J1243" s="615">
        <v>0.25</v>
      </c>
      <c r="K1243" s="615">
        <v>0.55</v>
      </c>
      <c r="L1243" s="613">
        <v>0.3</v>
      </c>
      <c r="M1243" s="613">
        <v>0.1</v>
      </c>
      <c r="N1243" s="613">
        <v>0.1</v>
      </c>
      <c r="O1243" s="615">
        <v>0.2</v>
      </c>
      <c r="P1243" s="615">
        <v>0.2</v>
      </c>
      <c r="Q1243" s="615">
        <v>0.2</v>
      </c>
    </row>
    <row r="1244" s="135" customFormat="1" customHeight="1" spans="1:17">
      <c r="A1244" s="625">
        <v>45828</v>
      </c>
      <c r="B1244" s="625">
        <v>45834</v>
      </c>
      <c r="C1244" s="73" t="s">
        <v>493</v>
      </c>
      <c r="D1244" s="613">
        <v>0.3</v>
      </c>
      <c r="E1244" s="615" t="s">
        <v>449</v>
      </c>
      <c r="F1244" s="615" t="s">
        <v>449</v>
      </c>
      <c r="G1244" s="615" t="s">
        <v>449</v>
      </c>
      <c r="H1244" s="615" t="s">
        <v>449</v>
      </c>
      <c r="I1244" s="615" t="s">
        <v>449</v>
      </c>
      <c r="J1244" s="615">
        <v>0.5</v>
      </c>
      <c r="K1244" s="615">
        <v>0.8</v>
      </c>
      <c r="L1244" s="613">
        <v>0.7</v>
      </c>
      <c r="M1244" s="613" t="s">
        <v>449</v>
      </c>
      <c r="N1244" s="613" t="s">
        <v>449</v>
      </c>
      <c r="O1244" s="615" t="s">
        <v>449</v>
      </c>
      <c r="P1244" s="615" t="s">
        <v>449</v>
      </c>
      <c r="Q1244" s="615">
        <v>0.42</v>
      </c>
    </row>
    <row r="1245" s="135" customFormat="1" customHeight="1" spans="1:21">
      <c r="A1245" s="625">
        <v>45835</v>
      </c>
      <c r="B1245" s="625">
        <v>45841</v>
      </c>
      <c r="C1245" s="73" t="s">
        <v>488</v>
      </c>
      <c r="D1245" s="613">
        <v>7.3</v>
      </c>
      <c r="E1245" s="613">
        <v>7.5</v>
      </c>
      <c r="F1245" s="613">
        <v>7.5</v>
      </c>
      <c r="G1245" s="613">
        <v>7.6</v>
      </c>
      <c r="H1245" s="613">
        <v>7.65</v>
      </c>
      <c r="I1245" s="613">
        <v>7.6</v>
      </c>
      <c r="J1245" s="613">
        <v>7.9</v>
      </c>
      <c r="K1245" s="613">
        <v>7.4</v>
      </c>
      <c r="L1245" s="613">
        <v>7.6</v>
      </c>
      <c r="M1245" s="613">
        <v>7.8</v>
      </c>
      <c r="N1245" s="613">
        <v>7.7</v>
      </c>
      <c r="O1245" s="615">
        <v>8.7</v>
      </c>
      <c r="P1245" s="615">
        <v>7.7</v>
      </c>
      <c r="Q1245" s="615">
        <v>7.69</v>
      </c>
      <c r="R1245" s="412"/>
      <c r="S1245" s="412"/>
      <c r="T1245" s="412"/>
      <c r="U1245" s="412"/>
    </row>
    <row r="1246" s="135" customFormat="1" customHeight="1" spans="1:21">
      <c r="A1246" s="625">
        <v>45835</v>
      </c>
      <c r="B1246" s="625">
        <v>45841</v>
      </c>
      <c r="C1246" s="73" t="s">
        <v>489</v>
      </c>
      <c r="D1246" s="613">
        <v>7.3</v>
      </c>
      <c r="E1246" s="613">
        <v>7.5</v>
      </c>
      <c r="F1246" s="613">
        <v>7.5</v>
      </c>
      <c r="G1246" s="613">
        <v>7.65</v>
      </c>
      <c r="H1246" s="613">
        <v>7.75</v>
      </c>
      <c r="I1246" s="613">
        <v>7.6</v>
      </c>
      <c r="J1246" s="613">
        <v>8.15</v>
      </c>
      <c r="K1246" s="613">
        <v>7.6</v>
      </c>
      <c r="L1246" s="613">
        <v>7.8</v>
      </c>
      <c r="M1246" s="613">
        <v>7.8</v>
      </c>
      <c r="N1246" s="613">
        <v>7.8</v>
      </c>
      <c r="O1246" s="615">
        <v>8.9</v>
      </c>
      <c r="P1246" s="615">
        <v>7.9</v>
      </c>
      <c r="Q1246" s="615">
        <v>7.79</v>
      </c>
      <c r="R1246" s="412"/>
      <c r="S1246" s="412"/>
      <c r="T1246" s="412"/>
      <c r="U1246" s="412"/>
    </row>
    <row r="1247" s="135" customFormat="1" customHeight="1" spans="1:21">
      <c r="A1247" s="625">
        <v>45835</v>
      </c>
      <c r="B1247" s="625">
        <v>45841</v>
      </c>
      <c r="C1247" s="73" t="s">
        <v>490</v>
      </c>
      <c r="D1247" s="613">
        <v>7.4</v>
      </c>
      <c r="E1247" s="613">
        <v>7.7</v>
      </c>
      <c r="F1247" s="613">
        <v>7.6</v>
      </c>
      <c r="G1247" s="613">
        <v>7.85</v>
      </c>
      <c r="H1247" s="613">
        <v>7.9</v>
      </c>
      <c r="I1247" s="613">
        <v>7.75</v>
      </c>
      <c r="J1247" s="613">
        <v>8.3</v>
      </c>
      <c r="K1247" s="613">
        <v>7.75</v>
      </c>
      <c r="L1247" s="613">
        <v>7.95</v>
      </c>
      <c r="M1247" s="613">
        <v>8</v>
      </c>
      <c r="N1247" s="613">
        <v>7.9</v>
      </c>
      <c r="O1247" s="615">
        <v>9.1</v>
      </c>
      <c r="P1247" s="615">
        <v>8.1</v>
      </c>
      <c r="Q1247" s="615">
        <v>7.95</v>
      </c>
      <c r="R1247" s="412"/>
      <c r="S1247" s="412"/>
      <c r="T1247" s="412"/>
      <c r="U1247" s="412"/>
    </row>
    <row r="1248" s="135" customFormat="1" customHeight="1" spans="1:21">
      <c r="A1248" s="625">
        <v>45835</v>
      </c>
      <c r="B1248" s="625">
        <v>45841</v>
      </c>
      <c r="C1248" s="73" t="s">
        <v>491</v>
      </c>
      <c r="D1248" s="613">
        <v>7.55</v>
      </c>
      <c r="E1248" s="615" t="s">
        <v>494</v>
      </c>
      <c r="F1248" s="615" t="s">
        <v>494</v>
      </c>
      <c r="G1248" s="615" t="s">
        <v>494</v>
      </c>
      <c r="H1248" s="615" t="s">
        <v>494</v>
      </c>
      <c r="I1248" s="615" t="s">
        <v>494</v>
      </c>
      <c r="J1248" s="615">
        <v>8.5</v>
      </c>
      <c r="K1248" s="615">
        <v>8.1</v>
      </c>
      <c r="L1248" s="613">
        <v>8.4</v>
      </c>
      <c r="M1248" s="613" t="s">
        <v>494</v>
      </c>
      <c r="N1248" s="613" t="s">
        <v>494</v>
      </c>
      <c r="O1248" s="615" t="s">
        <v>494</v>
      </c>
      <c r="P1248" s="615" t="s">
        <v>494</v>
      </c>
      <c r="Q1248" s="615">
        <v>8.14</v>
      </c>
      <c r="R1248" s="412"/>
      <c r="S1248" s="412"/>
      <c r="T1248" s="412"/>
      <c r="U1248" s="412"/>
    </row>
    <row r="1249" s="135" customFormat="1" customHeight="1" spans="1:21">
      <c r="A1249" s="625">
        <v>45835</v>
      </c>
      <c r="B1249" s="625">
        <v>45841</v>
      </c>
      <c r="C1249" s="73" t="s">
        <v>492</v>
      </c>
      <c r="D1249" s="613">
        <v>0.1</v>
      </c>
      <c r="E1249" s="613">
        <v>0.2</v>
      </c>
      <c r="F1249" s="615">
        <v>0.1</v>
      </c>
      <c r="G1249" s="613">
        <v>0.25</v>
      </c>
      <c r="H1249" s="613">
        <v>0.25</v>
      </c>
      <c r="I1249" s="613">
        <v>0.15</v>
      </c>
      <c r="J1249" s="615">
        <v>0.4</v>
      </c>
      <c r="K1249" s="615">
        <v>0.35</v>
      </c>
      <c r="L1249" s="613">
        <v>0.35</v>
      </c>
      <c r="M1249" s="613">
        <v>0.2</v>
      </c>
      <c r="N1249" s="613">
        <v>0.2</v>
      </c>
      <c r="O1249" s="615">
        <v>0.4</v>
      </c>
      <c r="P1249" s="615">
        <v>0.4</v>
      </c>
      <c r="Q1249" s="615">
        <v>0.26</v>
      </c>
      <c r="R1249" s="412"/>
      <c r="S1249" s="412"/>
      <c r="T1249" s="412"/>
      <c r="U1249" s="412"/>
    </row>
    <row r="1250" s="135" customFormat="1" customHeight="1" spans="1:21">
      <c r="A1250" s="625">
        <v>45835</v>
      </c>
      <c r="B1250" s="625">
        <v>45841</v>
      </c>
      <c r="C1250" s="73" t="s">
        <v>493</v>
      </c>
      <c r="D1250" s="613">
        <v>0.25</v>
      </c>
      <c r="E1250" s="615" t="s">
        <v>449</v>
      </c>
      <c r="F1250" s="615" t="s">
        <v>449</v>
      </c>
      <c r="G1250" s="615" t="s">
        <v>449</v>
      </c>
      <c r="H1250" s="615" t="s">
        <v>449</v>
      </c>
      <c r="I1250" s="615" t="s">
        <v>449</v>
      </c>
      <c r="J1250" s="615">
        <v>0.6</v>
      </c>
      <c r="K1250" s="615">
        <v>0.7</v>
      </c>
      <c r="L1250" s="613">
        <v>0.8</v>
      </c>
      <c r="M1250" s="613" t="s">
        <v>449</v>
      </c>
      <c r="N1250" s="613" t="s">
        <v>449</v>
      </c>
      <c r="O1250" s="615" t="s">
        <v>449</v>
      </c>
      <c r="P1250" s="615" t="s">
        <v>449</v>
      </c>
      <c r="Q1250" s="615">
        <v>0.45</v>
      </c>
      <c r="R1250" s="412"/>
      <c r="S1250" s="412"/>
      <c r="T1250" s="412"/>
      <c r="U1250" s="412"/>
    </row>
    <row r="1251" s="135" customFormat="1" customHeight="1" spans="1:21">
      <c r="A1251" s="625">
        <v>45842</v>
      </c>
      <c r="B1251" s="625">
        <v>45848</v>
      </c>
      <c r="C1251" s="73" t="s">
        <v>488</v>
      </c>
      <c r="D1251" s="613">
        <v>7.25</v>
      </c>
      <c r="E1251" s="613">
        <v>7.35</v>
      </c>
      <c r="F1251" s="613">
        <v>7.3</v>
      </c>
      <c r="G1251" s="613">
        <v>7.45</v>
      </c>
      <c r="H1251" s="613">
        <v>7.55</v>
      </c>
      <c r="I1251" s="613">
        <v>7.45</v>
      </c>
      <c r="J1251" s="613">
        <v>7.6</v>
      </c>
      <c r="K1251" s="613">
        <v>7.15</v>
      </c>
      <c r="L1251" s="613">
        <v>7.15</v>
      </c>
      <c r="M1251" s="613">
        <v>7.35</v>
      </c>
      <c r="N1251" s="613">
        <v>7.3</v>
      </c>
      <c r="O1251" s="615">
        <v>8.2</v>
      </c>
      <c r="P1251" s="615">
        <v>7.2</v>
      </c>
      <c r="Q1251" s="613">
        <v>7.41</v>
      </c>
      <c r="R1251" s="412"/>
      <c r="S1251" s="412"/>
      <c r="T1251" s="412"/>
      <c r="U1251" s="412"/>
    </row>
    <row r="1252" s="135" customFormat="1" customHeight="1" spans="1:21">
      <c r="A1252" s="625">
        <v>45842</v>
      </c>
      <c r="B1252" s="625">
        <v>45848</v>
      </c>
      <c r="C1252" s="73" t="s">
        <v>489</v>
      </c>
      <c r="D1252" s="613">
        <v>7.25</v>
      </c>
      <c r="E1252" s="613">
        <v>7.4</v>
      </c>
      <c r="F1252" s="613">
        <v>7.3</v>
      </c>
      <c r="G1252" s="613">
        <v>7.45</v>
      </c>
      <c r="H1252" s="613">
        <v>7.6</v>
      </c>
      <c r="I1252" s="613">
        <v>7.5</v>
      </c>
      <c r="J1252" s="613">
        <v>7.8</v>
      </c>
      <c r="K1252" s="613">
        <v>7.55</v>
      </c>
      <c r="L1252" s="613">
        <v>7.4</v>
      </c>
      <c r="M1252" s="613">
        <v>7.35</v>
      </c>
      <c r="N1252" s="613">
        <v>7.35</v>
      </c>
      <c r="O1252" s="615">
        <v>8.35</v>
      </c>
      <c r="P1252" s="615">
        <v>7.35</v>
      </c>
      <c r="Q1252" s="613">
        <v>7.51</v>
      </c>
      <c r="R1252" s="412"/>
      <c r="S1252" s="412"/>
      <c r="T1252" s="412"/>
      <c r="U1252" s="412"/>
    </row>
    <row r="1253" s="135" customFormat="1" customHeight="1" spans="1:21">
      <c r="A1253" s="625">
        <v>45842</v>
      </c>
      <c r="B1253" s="625">
        <v>45848</v>
      </c>
      <c r="C1253" s="73" t="s">
        <v>490</v>
      </c>
      <c r="D1253" s="613">
        <v>7.35</v>
      </c>
      <c r="E1253" s="613">
        <v>7.6</v>
      </c>
      <c r="F1253" s="613">
        <v>7.5</v>
      </c>
      <c r="G1253" s="613">
        <v>7.65</v>
      </c>
      <c r="H1253" s="613">
        <v>7.8</v>
      </c>
      <c r="I1253" s="613">
        <v>7.7</v>
      </c>
      <c r="J1253" s="613">
        <v>7.95</v>
      </c>
      <c r="K1253" s="613">
        <v>7.75</v>
      </c>
      <c r="L1253" s="613">
        <v>7.55</v>
      </c>
      <c r="M1253" s="613">
        <v>7.5</v>
      </c>
      <c r="N1253" s="613">
        <v>7.4</v>
      </c>
      <c r="O1253" s="615">
        <v>8.5</v>
      </c>
      <c r="P1253" s="615">
        <v>7.55</v>
      </c>
      <c r="Q1253" s="613">
        <v>7.68</v>
      </c>
      <c r="R1253" s="412"/>
      <c r="S1253" s="412"/>
      <c r="T1253" s="412"/>
      <c r="U1253" s="412"/>
    </row>
    <row r="1254" s="135" customFormat="1" customHeight="1" spans="1:21">
      <c r="A1254" s="625">
        <v>45842</v>
      </c>
      <c r="B1254" s="625">
        <v>45848</v>
      </c>
      <c r="C1254" s="73" t="s">
        <v>491</v>
      </c>
      <c r="D1254" s="613">
        <v>7.5</v>
      </c>
      <c r="E1254" s="615" t="s">
        <v>494</v>
      </c>
      <c r="F1254" s="615" t="s">
        <v>494</v>
      </c>
      <c r="G1254" s="615" t="s">
        <v>494</v>
      </c>
      <c r="H1254" s="615" t="s">
        <v>494</v>
      </c>
      <c r="I1254" s="615" t="s">
        <v>494</v>
      </c>
      <c r="J1254" s="615">
        <v>8.2</v>
      </c>
      <c r="K1254" s="615">
        <v>8.1</v>
      </c>
      <c r="L1254" s="613">
        <v>7.85</v>
      </c>
      <c r="M1254" s="613" t="s">
        <v>494</v>
      </c>
      <c r="N1254" s="613" t="s">
        <v>494</v>
      </c>
      <c r="O1254" s="615" t="s">
        <v>494</v>
      </c>
      <c r="P1254" s="615" t="s">
        <v>494</v>
      </c>
      <c r="Q1254" s="613">
        <v>7.91</v>
      </c>
      <c r="R1254" s="412"/>
      <c r="S1254" s="412"/>
      <c r="T1254" s="412"/>
      <c r="U1254" s="412"/>
    </row>
    <row r="1255" s="135" customFormat="1" customHeight="1" spans="1:21">
      <c r="A1255" s="625">
        <v>45842</v>
      </c>
      <c r="B1255" s="625">
        <v>45848</v>
      </c>
      <c r="C1255" s="73" t="s">
        <v>492</v>
      </c>
      <c r="D1255" s="613">
        <v>0.1</v>
      </c>
      <c r="E1255" s="613">
        <v>0.25</v>
      </c>
      <c r="F1255" s="615">
        <v>0.2</v>
      </c>
      <c r="G1255" s="613">
        <v>0.2</v>
      </c>
      <c r="H1255" s="613">
        <v>0.25</v>
      </c>
      <c r="I1255" s="613">
        <v>0.25</v>
      </c>
      <c r="J1255" s="615">
        <v>0.35</v>
      </c>
      <c r="K1255" s="615">
        <v>0.6</v>
      </c>
      <c r="L1255" s="613">
        <v>0.4</v>
      </c>
      <c r="M1255" s="613">
        <v>0.15</v>
      </c>
      <c r="N1255" s="613">
        <v>0.1</v>
      </c>
      <c r="O1255" s="615">
        <v>0.3</v>
      </c>
      <c r="P1255" s="615">
        <v>0.35</v>
      </c>
      <c r="Q1255" s="613">
        <v>0.27</v>
      </c>
      <c r="R1255" s="412"/>
      <c r="S1255" s="412"/>
      <c r="T1255" s="412"/>
      <c r="U1255" s="412"/>
    </row>
    <row r="1256" s="135" customFormat="1" customHeight="1" spans="1:21">
      <c r="A1256" s="625">
        <v>45842</v>
      </c>
      <c r="B1256" s="625">
        <v>45848</v>
      </c>
      <c r="C1256" s="73" t="s">
        <v>493</v>
      </c>
      <c r="D1256" s="613">
        <v>0.25</v>
      </c>
      <c r="E1256" s="615" t="s">
        <v>449</v>
      </c>
      <c r="F1256" s="615" t="s">
        <v>449</v>
      </c>
      <c r="G1256" s="615" t="s">
        <v>449</v>
      </c>
      <c r="H1256" s="615" t="s">
        <v>449</v>
      </c>
      <c r="I1256" s="615" t="s">
        <v>449</v>
      </c>
      <c r="J1256" s="615">
        <v>0.6</v>
      </c>
      <c r="K1256" s="615">
        <v>0.95</v>
      </c>
      <c r="L1256" s="613">
        <v>0.7</v>
      </c>
      <c r="M1256" s="613" t="s">
        <v>449</v>
      </c>
      <c r="N1256" s="613" t="s">
        <v>449</v>
      </c>
      <c r="O1256" s="615" t="s">
        <v>449</v>
      </c>
      <c r="P1256" s="615" t="s">
        <v>449</v>
      </c>
      <c r="Q1256" s="613">
        <v>0.5</v>
      </c>
      <c r="R1256" s="412"/>
      <c r="S1256" s="412"/>
      <c r="T1256" s="412"/>
      <c r="U1256" s="412"/>
    </row>
    <row r="1257" s="135" customFormat="1" customHeight="1" spans="1:17">
      <c r="A1257" s="625">
        <v>45849</v>
      </c>
      <c r="B1257" s="625">
        <v>45855</v>
      </c>
      <c r="C1257" s="73" t="s">
        <v>488</v>
      </c>
      <c r="D1257" s="613">
        <v>7.05</v>
      </c>
      <c r="E1257" s="613">
        <v>7.15</v>
      </c>
      <c r="F1257" s="613">
        <v>7</v>
      </c>
      <c r="G1257" s="613">
        <v>7.3</v>
      </c>
      <c r="H1257" s="613">
        <v>7.4</v>
      </c>
      <c r="I1257" s="613">
        <v>7.3</v>
      </c>
      <c r="J1257" s="613">
        <v>7.4</v>
      </c>
      <c r="K1257" s="613">
        <v>6.75</v>
      </c>
      <c r="L1257" s="613">
        <v>6.8</v>
      </c>
      <c r="M1257" s="613">
        <v>7</v>
      </c>
      <c r="N1257" s="613">
        <v>7.1</v>
      </c>
      <c r="O1257" s="615">
        <v>7.9</v>
      </c>
      <c r="P1257" s="615">
        <v>6.9</v>
      </c>
      <c r="Q1257" s="613">
        <v>7.16</v>
      </c>
    </row>
    <row r="1258" s="135" customFormat="1" customHeight="1" spans="1:17">
      <c r="A1258" s="625">
        <v>45849</v>
      </c>
      <c r="B1258" s="625">
        <v>45855</v>
      </c>
      <c r="C1258" s="73" t="s">
        <v>489</v>
      </c>
      <c r="D1258" s="613">
        <v>7.05</v>
      </c>
      <c r="E1258" s="613">
        <v>7.2</v>
      </c>
      <c r="F1258" s="613">
        <v>7</v>
      </c>
      <c r="G1258" s="613">
        <v>7.2</v>
      </c>
      <c r="H1258" s="613">
        <v>7.4</v>
      </c>
      <c r="I1258" s="613">
        <v>7.3</v>
      </c>
      <c r="J1258" s="613">
        <v>7.5</v>
      </c>
      <c r="K1258" s="613">
        <v>7.35</v>
      </c>
      <c r="L1258" s="613">
        <v>7.05</v>
      </c>
      <c r="M1258" s="613">
        <v>7.05</v>
      </c>
      <c r="N1258" s="613">
        <v>7.1</v>
      </c>
      <c r="O1258" s="615">
        <v>8</v>
      </c>
      <c r="P1258" s="615">
        <v>7</v>
      </c>
      <c r="Q1258" s="613">
        <v>7.25</v>
      </c>
    </row>
    <row r="1259" s="135" customFormat="1" customHeight="1" spans="1:17">
      <c r="A1259" s="625">
        <v>45849</v>
      </c>
      <c r="B1259" s="625">
        <v>45855</v>
      </c>
      <c r="C1259" s="73" t="s">
        <v>490</v>
      </c>
      <c r="D1259" s="613">
        <v>7.15</v>
      </c>
      <c r="E1259" s="613">
        <v>7.4</v>
      </c>
      <c r="F1259" s="613">
        <v>7.2</v>
      </c>
      <c r="G1259" s="613">
        <v>7.45</v>
      </c>
      <c r="H1259" s="613">
        <v>7.6</v>
      </c>
      <c r="I1259" s="613">
        <v>7.5</v>
      </c>
      <c r="J1259" s="613">
        <v>7.7</v>
      </c>
      <c r="K1259" s="613">
        <v>7.55</v>
      </c>
      <c r="L1259" s="613">
        <v>7.2</v>
      </c>
      <c r="M1259" s="613">
        <v>7.1</v>
      </c>
      <c r="N1259" s="613">
        <v>7.25</v>
      </c>
      <c r="O1259" s="615">
        <v>8.15</v>
      </c>
      <c r="P1259" s="615">
        <v>7.15</v>
      </c>
      <c r="Q1259" s="613">
        <v>7.42</v>
      </c>
    </row>
    <row r="1260" s="135" customFormat="1" customHeight="1" spans="1:17">
      <c r="A1260" s="625">
        <v>45849</v>
      </c>
      <c r="B1260" s="625">
        <v>45855</v>
      </c>
      <c r="C1260" s="73" t="s">
        <v>491</v>
      </c>
      <c r="D1260" s="613">
        <v>7.3</v>
      </c>
      <c r="E1260" s="615" t="s">
        <v>494</v>
      </c>
      <c r="F1260" s="615" t="s">
        <v>494</v>
      </c>
      <c r="G1260" s="615" t="s">
        <v>494</v>
      </c>
      <c r="H1260" s="615" t="s">
        <v>494</v>
      </c>
      <c r="I1260" s="615" t="s">
        <v>494</v>
      </c>
      <c r="J1260" s="615">
        <v>8.1</v>
      </c>
      <c r="K1260" s="615">
        <v>7.85</v>
      </c>
      <c r="L1260" s="613">
        <v>7.6</v>
      </c>
      <c r="M1260" s="613" t="s">
        <v>494</v>
      </c>
      <c r="N1260" s="613" t="s">
        <v>494</v>
      </c>
      <c r="O1260" s="615" t="s">
        <v>494</v>
      </c>
      <c r="P1260" s="615" t="s">
        <v>494</v>
      </c>
      <c r="Q1260" s="613">
        <v>7.71</v>
      </c>
    </row>
    <row r="1261" s="135" customFormat="1" customHeight="1" spans="1:17">
      <c r="A1261" s="625">
        <v>45849</v>
      </c>
      <c r="B1261" s="625">
        <v>45855</v>
      </c>
      <c r="C1261" s="73" t="s">
        <v>492</v>
      </c>
      <c r="D1261" s="613">
        <v>0.1</v>
      </c>
      <c r="E1261" s="613">
        <v>0.25</v>
      </c>
      <c r="F1261" s="615">
        <v>0.2</v>
      </c>
      <c r="G1261" s="613">
        <v>0.15</v>
      </c>
      <c r="H1261" s="613">
        <v>0.2</v>
      </c>
      <c r="I1261" s="613">
        <v>0.2</v>
      </c>
      <c r="J1261" s="615">
        <v>0.3</v>
      </c>
      <c r="K1261" s="615">
        <v>0.8</v>
      </c>
      <c r="L1261" s="613">
        <v>0.4</v>
      </c>
      <c r="M1261" s="613">
        <v>0.1</v>
      </c>
      <c r="N1261" s="613">
        <v>0.15</v>
      </c>
      <c r="O1261" s="615">
        <v>0.25</v>
      </c>
      <c r="P1261" s="615">
        <v>0.25</v>
      </c>
      <c r="Q1261" s="613">
        <v>0.26</v>
      </c>
    </row>
    <row r="1262" s="135" customFormat="1" customHeight="1" spans="1:17">
      <c r="A1262" s="625">
        <v>45849</v>
      </c>
      <c r="B1262" s="625">
        <v>45855</v>
      </c>
      <c r="C1262" s="73" t="s">
        <v>493</v>
      </c>
      <c r="D1262" s="613">
        <v>0.25</v>
      </c>
      <c r="E1262" s="615" t="s">
        <v>449</v>
      </c>
      <c r="F1262" s="615" t="s">
        <v>449</v>
      </c>
      <c r="G1262" s="615" t="s">
        <v>449</v>
      </c>
      <c r="H1262" s="615" t="s">
        <v>449</v>
      </c>
      <c r="I1262" s="615" t="s">
        <v>449</v>
      </c>
      <c r="J1262" s="615">
        <v>0.7</v>
      </c>
      <c r="K1262" s="615">
        <v>1.1</v>
      </c>
      <c r="L1262" s="613">
        <v>0.8</v>
      </c>
      <c r="M1262" s="613" t="s">
        <v>449</v>
      </c>
      <c r="N1262" s="613" t="s">
        <v>449</v>
      </c>
      <c r="O1262" s="615" t="s">
        <v>449</v>
      </c>
      <c r="P1262" s="615" t="s">
        <v>449</v>
      </c>
      <c r="Q1262" s="613">
        <v>0.55</v>
      </c>
    </row>
    <row r="1263" s="135" customFormat="1" customHeight="1" spans="1:17">
      <c r="A1263" s="625">
        <v>45856</v>
      </c>
      <c r="B1263" s="625">
        <v>45862</v>
      </c>
      <c r="C1263" s="73" t="s">
        <v>488</v>
      </c>
      <c r="D1263" s="613">
        <v>7</v>
      </c>
      <c r="E1263" s="613">
        <v>7.05</v>
      </c>
      <c r="F1263" s="613">
        <v>7</v>
      </c>
      <c r="G1263" s="613">
        <v>7.25</v>
      </c>
      <c r="H1263" s="613">
        <v>7.35</v>
      </c>
      <c r="I1263" s="613">
        <v>7.15</v>
      </c>
      <c r="J1263" s="613">
        <v>7.1</v>
      </c>
      <c r="K1263" s="613">
        <v>6.65</v>
      </c>
      <c r="L1263" s="613">
        <v>6.65</v>
      </c>
      <c r="M1263" s="613">
        <v>6.95</v>
      </c>
      <c r="N1263" s="613">
        <v>7</v>
      </c>
      <c r="O1263" s="613">
        <v>7.8</v>
      </c>
      <c r="P1263" s="613">
        <v>7</v>
      </c>
      <c r="Q1263" s="613">
        <v>7.07</v>
      </c>
    </row>
    <row r="1264" s="135" customFormat="1" customHeight="1" spans="1:17">
      <c r="A1264" s="625">
        <v>45856</v>
      </c>
      <c r="B1264" s="625">
        <v>45862</v>
      </c>
      <c r="C1264" s="73" t="s">
        <v>489</v>
      </c>
      <c r="D1264" s="613">
        <v>7</v>
      </c>
      <c r="E1264" s="613">
        <v>7.05</v>
      </c>
      <c r="F1264" s="613">
        <v>7</v>
      </c>
      <c r="G1264" s="613">
        <v>7.1</v>
      </c>
      <c r="H1264" s="613">
        <v>7.35</v>
      </c>
      <c r="I1264" s="613">
        <v>7.15</v>
      </c>
      <c r="J1264" s="613">
        <v>7.2</v>
      </c>
      <c r="K1264" s="613">
        <v>7.45</v>
      </c>
      <c r="L1264" s="613">
        <v>6.8</v>
      </c>
      <c r="M1264" s="613">
        <v>7</v>
      </c>
      <c r="N1264" s="613">
        <v>7</v>
      </c>
      <c r="O1264" s="613">
        <v>7.85</v>
      </c>
      <c r="P1264" s="613">
        <v>7.1</v>
      </c>
      <c r="Q1264" s="613">
        <v>7.16</v>
      </c>
    </row>
    <row r="1265" s="135" customFormat="1" customHeight="1" spans="1:17">
      <c r="A1265" s="625">
        <v>45856</v>
      </c>
      <c r="B1265" s="625">
        <v>45862</v>
      </c>
      <c r="C1265" s="73" t="s">
        <v>490</v>
      </c>
      <c r="D1265" s="613">
        <v>7.05</v>
      </c>
      <c r="E1265" s="613">
        <v>7.25</v>
      </c>
      <c r="F1265" s="613">
        <v>7.2</v>
      </c>
      <c r="G1265" s="613">
        <v>7.35</v>
      </c>
      <c r="H1265" s="613">
        <v>7.55</v>
      </c>
      <c r="I1265" s="613">
        <v>7.35</v>
      </c>
      <c r="J1265" s="613">
        <v>7.35</v>
      </c>
      <c r="K1265" s="613">
        <v>7.6</v>
      </c>
      <c r="L1265" s="613">
        <v>6.95</v>
      </c>
      <c r="M1265" s="613">
        <v>7.05</v>
      </c>
      <c r="N1265" s="613">
        <v>7.15</v>
      </c>
      <c r="O1265" s="613">
        <v>8.05</v>
      </c>
      <c r="P1265" s="613">
        <v>7.2</v>
      </c>
      <c r="Q1265" s="613">
        <v>7.32</v>
      </c>
    </row>
    <row r="1266" s="135" customFormat="1" customHeight="1" spans="1:17">
      <c r="A1266" s="625">
        <v>45856</v>
      </c>
      <c r="B1266" s="625">
        <v>45862</v>
      </c>
      <c r="C1266" s="73" t="s">
        <v>491</v>
      </c>
      <c r="D1266" s="613">
        <v>7.2</v>
      </c>
      <c r="E1266" s="615" t="s">
        <v>494</v>
      </c>
      <c r="F1266" s="615" t="s">
        <v>494</v>
      </c>
      <c r="G1266" s="615" t="s">
        <v>494</v>
      </c>
      <c r="H1266" s="615" t="s">
        <v>494</v>
      </c>
      <c r="I1266" s="615" t="s">
        <v>494</v>
      </c>
      <c r="J1266" s="613">
        <v>7.6</v>
      </c>
      <c r="K1266" s="613">
        <v>7.85</v>
      </c>
      <c r="L1266" s="613">
        <v>7.65</v>
      </c>
      <c r="M1266" s="613" t="s">
        <v>494</v>
      </c>
      <c r="N1266" s="613" t="s">
        <v>494</v>
      </c>
      <c r="O1266" s="615" t="s">
        <v>494</v>
      </c>
      <c r="P1266" s="615" t="s">
        <v>494</v>
      </c>
      <c r="Q1266" s="613">
        <v>7.58</v>
      </c>
    </row>
    <row r="1267" s="135" customFormat="1" customHeight="1" spans="1:17">
      <c r="A1267" s="625">
        <v>45856</v>
      </c>
      <c r="B1267" s="625">
        <v>45862</v>
      </c>
      <c r="C1267" s="73" t="s">
        <v>492</v>
      </c>
      <c r="D1267" s="613">
        <v>0.05</v>
      </c>
      <c r="E1267" s="615">
        <v>0.2</v>
      </c>
      <c r="F1267" s="615">
        <v>0.2</v>
      </c>
      <c r="G1267" s="613">
        <v>0.1</v>
      </c>
      <c r="H1267" s="613">
        <v>0.2</v>
      </c>
      <c r="I1267" s="615">
        <v>0.2</v>
      </c>
      <c r="J1267" s="613">
        <v>0.25</v>
      </c>
      <c r="K1267" s="613">
        <v>0.95</v>
      </c>
      <c r="L1267" s="613">
        <v>0.3</v>
      </c>
      <c r="M1267" s="613">
        <v>0.1</v>
      </c>
      <c r="N1267" s="613">
        <v>0.15</v>
      </c>
      <c r="O1267" s="615">
        <v>0.25</v>
      </c>
      <c r="P1267" s="615">
        <v>0.2</v>
      </c>
      <c r="Q1267" s="613">
        <v>0.25</v>
      </c>
    </row>
    <row r="1268" s="135" customFormat="1" customHeight="1" spans="1:17">
      <c r="A1268" s="625">
        <v>45856</v>
      </c>
      <c r="B1268" s="625">
        <v>45862</v>
      </c>
      <c r="C1268" s="73" t="s">
        <v>493</v>
      </c>
      <c r="D1268" s="613">
        <v>0.2</v>
      </c>
      <c r="E1268" s="615" t="s">
        <v>449</v>
      </c>
      <c r="F1268" s="615" t="s">
        <v>449</v>
      </c>
      <c r="G1268" s="615" t="s">
        <v>449</v>
      </c>
      <c r="H1268" s="615" t="s">
        <v>449</v>
      </c>
      <c r="I1268" s="615" t="s">
        <v>449</v>
      </c>
      <c r="J1268" s="613">
        <v>0.5</v>
      </c>
      <c r="K1268" s="613">
        <v>1.2</v>
      </c>
      <c r="L1268" s="613">
        <v>1</v>
      </c>
      <c r="M1268" s="613" t="s">
        <v>449</v>
      </c>
      <c r="N1268" s="613" t="s">
        <v>449</v>
      </c>
      <c r="O1268" s="615" t="s">
        <v>449</v>
      </c>
      <c r="P1268" s="615" t="s">
        <v>449</v>
      </c>
      <c r="Q1268" s="613">
        <v>0.51</v>
      </c>
    </row>
    <row r="1269" s="135" customFormat="1" customHeight="1" spans="1:23">
      <c r="A1269" s="630">
        <v>45863</v>
      </c>
      <c r="B1269" s="630">
        <v>45869</v>
      </c>
      <c r="C1269" s="73" t="s">
        <v>488</v>
      </c>
      <c r="D1269" s="613">
        <v>6.85</v>
      </c>
      <c r="E1269" s="613">
        <v>7</v>
      </c>
      <c r="F1269" s="613">
        <v>6.9</v>
      </c>
      <c r="G1269" s="613">
        <v>7</v>
      </c>
      <c r="H1269" s="613">
        <v>7.05</v>
      </c>
      <c r="I1269" s="613">
        <v>7.03</v>
      </c>
      <c r="J1269" s="613">
        <v>7.1</v>
      </c>
      <c r="K1269" s="613">
        <v>6.6</v>
      </c>
      <c r="L1269" s="613">
        <v>6.65</v>
      </c>
      <c r="M1269" s="613">
        <v>7</v>
      </c>
      <c r="N1269" s="613">
        <v>6.95</v>
      </c>
      <c r="O1269" s="613">
        <v>7.85</v>
      </c>
      <c r="P1269" s="613">
        <v>7.05</v>
      </c>
      <c r="Q1269" s="615">
        <v>7</v>
      </c>
      <c r="R1269" s="412"/>
      <c r="S1269" s="412"/>
      <c r="T1269" s="412"/>
      <c r="U1269" s="412"/>
      <c r="V1269" s="412"/>
      <c r="W1269" s="412"/>
    </row>
    <row r="1270" s="135" customFormat="1" customHeight="1" spans="1:23">
      <c r="A1270" s="630">
        <v>45863</v>
      </c>
      <c r="B1270" s="630">
        <v>45869</v>
      </c>
      <c r="C1270" s="73" t="s">
        <v>489</v>
      </c>
      <c r="D1270" s="613">
        <v>6.85</v>
      </c>
      <c r="E1270" s="613">
        <v>7</v>
      </c>
      <c r="F1270" s="613">
        <v>6.9</v>
      </c>
      <c r="G1270" s="613">
        <v>6.9</v>
      </c>
      <c r="H1270" s="613">
        <v>7.05</v>
      </c>
      <c r="I1270" s="613">
        <v>7.03</v>
      </c>
      <c r="J1270" s="613">
        <v>7.2</v>
      </c>
      <c r="K1270" s="613">
        <v>7.2</v>
      </c>
      <c r="L1270" s="613">
        <v>6.8</v>
      </c>
      <c r="M1270" s="613">
        <v>7.05</v>
      </c>
      <c r="N1270" s="613">
        <v>7</v>
      </c>
      <c r="O1270" s="613">
        <v>7.95</v>
      </c>
      <c r="P1270" s="613">
        <v>7.15</v>
      </c>
      <c r="Q1270" s="615">
        <v>7.08</v>
      </c>
      <c r="R1270" s="412"/>
      <c r="S1270" s="412"/>
      <c r="T1270" s="412"/>
      <c r="U1270" s="412"/>
      <c r="V1270" s="412"/>
      <c r="W1270" s="412"/>
    </row>
    <row r="1271" s="135" customFormat="1" customHeight="1" spans="1:23">
      <c r="A1271" s="630">
        <v>45863</v>
      </c>
      <c r="B1271" s="630">
        <v>45869</v>
      </c>
      <c r="C1271" s="73" t="s">
        <v>490</v>
      </c>
      <c r="D1271" s="613">
        <v>6.95</v>
      </c>
      <c r="E1271" s="613">
        <v>7.25</v>
      </c>
      <c r="F1271" s="613">
        <v>7.1</v>
      </c>
      <c r="G1271" s="613">
        <v>7.1</v>
      </c>
      <c r="H1271" s="613">
        <v>7.25</v>
      </c>
      <c r="I1271" s="613">
        <v>7.18</v>
      </c>
      <c r="J1271" s="613">
        <v>7.4</v>
      </c>
      <c r="K1271" s="613">
        <v>7.5</v>
      </c>
      <c r="L1271" s="613">
        <v>6.95</v>
      </c>
      <c r="M1271" s="613">
        <v>7.1</v>
      </c>
      <c r="N1271" s="613">
        <v>7.1</v>
      </c>
      <c r="O1271" s="613">
        <v>8.2</v>
      </c>
      <c r="P1271" s="613">
        <v>7.4</v>
      </c>
      <c r="Q1271" s="615">
        <v>7.27</v>
      </c>
      <c r="R1271" s="412"/>
      <c r="S1271" s="412"/>
      <c r="T1271" s="412"/>
      <c r="U1271" s="412"/>
      <c r="V1271" s="412"/>
      <c r="W1271" s="412"/>
    </row>
    <row r="1272" s="135" customFormat="1" customHeight="1" spans="1:23">
      <c r="A1272" s="630">
        <v>45863</v>
      </c>
      <c r="B1272" s="630">
        <v>45869</v>
      </c>
      <c r="C1272" s="73" t="s">
        <v>491</v>
      </c>
      <c r="D1272" s="613">
        <v>7.05</v>
      </c>
      <c r="E1272" s="615" t="s">
        <v>494</v>
      </c>
      <c r="F1272" s="615" t="s">
        <v>494</v>
      </c>
      <c r="G1272" s="615" t="s">
        <v>494</v>
      </c>
      <c r="H1272" s="615" t="s">
        <v>494</v>
      </c>
      <c r="I1272" s="615" t="s">
        <v>494</v>
      </c>
      <c r="J1272" s="613">
        <v>7.7</v>
      </c>
      <c r="K1272" s="613">
        <v>7.75</v>
      </c>
      <c r="L1272" s="613">
        <v>7.65</v>
      </c>
      <c r="M1272" s="615" t="s">
        <v>494</v>
      </c>
      <c r="N1272" s="615" t="s">
        <v>494</v>
      </c>
      <c r="O1272" s="615" t="s">
        <v>494</v>
      </c>
      <c r="P1272" s="615" t="s">
        <v>494</v>
      </c>
      <c r="Q1272" s="615">
        <v>7.54</v>
      </c>
      <c r="R1272" s="412"/>
      <c r="S1272" s="412"/>
      <c r="T1272" s="412"/>
      <c r="U1272" s="412"/>
      <c r="V1272" s="412"/>
      <c r="W1272" s="412"/>
    </row>
    <row r="1273" s="135" customFormat="1" customHeight="1" spans="1:23">
      <c r="A1273" s="630">
        <v>45863</v>
      </c>
      <c r="B1273" s="630">
        <v>45869</v>
      </c>
      <c r="C1273" s="73" t="s">
        <v>492</v>
      </c>
      <c r="D1273" s="613">
        <v>0.1</v>
      </c>
      <c r="E1273" s="615">
        <v>0.25</v>
      </c>
      <c r="F1273" s="615">
        <v>0.2</v>
      </c>
      <c r="G1273" s="613">
        <v>0.1</v>
      </c>
      <c r="H1273" s="613">
        <v>0.2</v>
      </c>
      <c r="I1273" s="615">
        <v>0.15</v>
      </c>
      <c r="J1273" s="613">
        <v>0.3</v>
      </c>
      <c r="K1273" s="613">
        <v>0.9</v>
      </c>
      <c r="L1273" s="613">
        <v>0.3</v>
      </c>
      <c r="M1273" s="613">
        <v>0.1</v>
      </c>
      <c r="N1273" s="613">
        <v>0.15</v>
      </c>
      <c r="O1273" s="615">
        <v>0.35</v>
      </c>
      <c r="P1273" s="615">
        <v>0.35</v>
      </c>
      <c r="Q1273" s="615">
        <v>0.27</v>
      </c>
      <c r="R1273" s="412"/>
      <c r="S1273" s="412"/>
      <c r="T1273" s="412"/>
      <c r="U1273" s="412"/>
      <c r="V1273" s="412"/>
      <c r="W1273" s="412"/>
    </row>
    <row r="1274" s="135" customFormat="1" customHeight="1" spans="1:23">
      <c r="A1274" s="630">
        <v>45863</v>
      </c>
      <c r="B1274" s="630">
        <v>45869</v>
      </c>
      <c r="C1274" s="73" t="s">
        <v>493</v>
      </c>
      <c r="D1274" s="613">
        <v>0.2</v>
      </c>
      <c r="E1274" s="615" t="s">
        <v>449</v>
      </c>
      <c r="F1274" s="615" t="s">
        <v>449</v>
      </c>
      <c r="G1274" s="615" t="s">
        <v>449</v>
      </c>
      <c r="H1274" s="615" t="s">
        <v>449</v>
      </c>
      <c r="I1274" s="615" t="s">
        <v>449</v>
      </c>
      <c r="J1274" s="613">
        <v>0.6</v>
      </c>
      <c r="K1274" s="613">
        <v>1.15</v>
      </c>
      <c r="L1274" s="613">
        <v>1</v>
      </c>
      <c r="M1274" s="615" t="s">
        <v>449</v>
      </c>
      <c r="N1274" s="615" t="s">
        <v>449</v>
      </c>
      <c r="O1274" s="615" t="s">
        <v>449</v>
      </c>
      <c r="P1274" s="615" t="s">
        <v>449</v>
      </c>
      <c r="Q1274" s="615">
        <v>0.54</v>
      </c>
      <c r="R1274" s="412"/>
      <c r="S1274" s="412"/>
      <c r="T1274" s="412"/>
      <c r="U1274" s="412"/>
      <c r="V1274" s="412"/>
      <c r="W1274" s="412"/>
    </row>
    <row r="1275" s="135" customFormat="1" customHeight="1" spans="1:17">
      <c r="A1275" s="630">
        <v>45870</v>
      </c>
      <c r="B1275" s="630">
        <v>45876</v>
      </c>
      <c r="C1275" s="73" t="s">
        <v>488</v>
      </c>
      <c r="D1275" s="613">
        <v>6.8</v>
      </c>
      <c r="E1275" s="613">
        <v>6.9</v>
      </c>
      <c r="F1275" s="613">
        <v>6.8</v>
      </c>
      <c r="G1275" s="613">
        <v>6.85</v>
      </c>
      <c r="H1275" s="613">
        <v>6.95</v>
      </c>
      <c r="I1275" s="613">
        <v>6.95</v>
      </c>
      <c r="J1275" s="613">
        <v>7.05</v>
      </c>
      <c r="K1275" s="613">
        <v>6.6</v>
      </c>
      <c r="L1275" s="613">
        <v>6.55</v>
      </c>
      <c r="M1275" s="613">
        <v>6.8</v>
      </c>
      <c r="N1275" s="613">
        <v>6.8</v>
      </c>
      <c r="O1275" s="613">
        <v>7.65</v>
      </c>
      <c r="P1275" s="613">
        <v>6.85</v>
      </c>
      <c r="Q1275" s="615">
        <v>6.89</v>
      </c>
    </row>
    <row r="1276" s="135" customFormat="1" customHeight="1" spans="1:17">
      <c r="A1276" s="630">
        <v>45870</v>
      </c>
      <c r="B1276" s="630">
        <v>45876</v>
      </c>
      <c r="C1276" s="73" t="s">
        <v>489</v>
      </c>
      <c r="D1276" s="613">
        <v>6.8</v>
      </c>
      <c r="E1276" s="613">
        <v>6.95</v>
      </c>
      <c r="F1276" s="613">
        <v>6.8</v>
      </c>
      <c r="G1276" s="613">
        <v>6.95</v>
      </c>
      <c r="H1276" s="613">
        <v>7.1</v>
      </c>
      <c r="I1276" s="613">
        <v>6.95</v>
      </c>
      <c r="J1276" s="613">
        <v>7.2</v>
      </c>
      <c r="K1276" s="613">
        <v>7.1</v>
      </c>
      <c r="L1276" s="613">
        <v>6.75</v>
      </c>
      <c r="M1276" s="613">
        <v>6.9</v>
      </c>
      <c r="N1276" s="613">
        <v>6.9</v>
      </c>
      <c r="O1276" s="613">
        <v>7.75</v>
      </c>
      <c r="P1276" s="613">
        <v>7</v>
      </c>
      <c r="Q1276" s="615">
        <v>7.01</v>
      </c>
    </row>
    <row r="1277" s="135" customFormat="1" customHeight="1" spans="1:17">
      <c r="A1277" s="630">
        <v>45870</v>
      </c>
      <c r="B1277" s="630">
        <v>45876</v>
      </c>
      <c r="C1277" s="73" t="s">
        <v>490</v>
      </c>
      <c r="D1277" s="613">
        <v>6.9</v>
      </c>
      <c r="E1277" s="613">
        <v>7.15</v>
      </c>
      <c r="F1277" s="613">
        <v>7</v>
      </c>
      <c r="G1277" s="613">
        <v>7.1</v>
      </c>
      <c r="H1277" s="613">
        <v>7.2</v>
      </c>
      <c r="I1277" s="613">
        <v>7.15</v>
      </c>
      <c r="J1277" s="613">
        <v>7.4</v>
      </c>
      <c r="K1277" s="613">
        <v>7.45</v>
      </c>
      <c r="L1277" s="613">
        <v>6.9</v>
      </c>
      <c r="M1277" s="613">
        <v>6.95</v>
      </c>
      <c r="N1277" s="613">
        <v>7</v>
      </c>
      <c r="O1277" s="613">
        <v>8.05</v>
      </c>
      <c r="P1277" s="613">
        <v>7.25</v>
      </c>
      <c r="Q1277" s="615">
        <v>7.19</v>
      </c>
    </row>
    <row r="1278" s="135" customFormat="1" customHeight="1" spans="1:17">
      <c r="A1278" s="630">
        <v>45870</v>
      </c>
      <c r="B1278" s="630">
        <v>45876</v>
      </c>
      <c r="C1278" s="73" t="s">
        <v>491</v>
      </c>
      <c r="D1278" s="613">
        <v>7.05</v>
      </c>
      <c r="E1278" s="615" t="s">
        <v>494</v>
      </c>
      <c r="F1278" s="615" t="s">
        <v>494</v>
      </c>
      <c r="G1278" s="615" t="s">
        <v>494</v>
      </c>
      <c r="H1278" s="615" t="s">
        <v>494</v>
      </c>
      <c r="I1278" s="615" t="s">
        <v>494</v>
      </c>
      <c r="J1278" s="613">
        <v>7.7</v>
      </c>
      <c r="K1278" s="613">
        <v>7.6</v>
      </c>
      <c r="L1278" s="613">
        <v>7.45</v>
      </c>
      <c r="M1278" s="615" t="s">
        <v>494</v>
      </c>
      <c r="N1278" s="615" t="s">
        <v>494</v>
      </c>
      <c r="O1278" s="615" t="s">
        <v>494</v>
      </c>
      <c r="P1278" s="615" t="s">
        <v>494</v>
      </c>
      <c r="Q1278" s="615">
        <v>7.45</v>
      </c>
    </row>
    <row r="1279" s="135" customFormat="1" customHeight="1" spans="1:17">
      <c r="A1279" s="630">
        <v>45870</v>
      </c>
      <c r="B1279" s="630">
        <v>45876</v>
      </c>
      <c r="C1279" s="73" t="s">
        <v>492</v>
      </c>
      <c r="D1279" s="615">
        <v>0.1</v>
      </c>
      <c r="E1279" s="613">
        <v>0.25</v>
      </c>
      <c r="F1279" s="613">
        <v>0.2</v>
      </c>
      <c r="G1279" s="613">
        <v>0.25</v>
      </c>
      <c r="H1279" s="613">
        <v>0.25</v>
      </c>
      <c r="I1279" s="613">
        <v>0.2</v>
      </c>
      <c r="J1279" s="613">
        <v>0.35</v>
      </c>
      <c r="K1279" s="613">
        <v>0.85</v>
      </c>
      <c r="L1279" s="613">
        <v>0.35</v>
      </c>
      <c r="M1279" s="613">
        <v>0.15</v>
      </c>
      <c r="N1279" s="613">
        <v>0.2</v>
      </c>
      <c r="O1279" s="615">
        <v>0.4</v>
      </c>
      <c r="P1279" s="615">
        <v>0.4</v>
      </c>
      <c r="Q1279" s="615">
        <v>0.3</v>
      </c>
    </row>
    <row r="1280" s="135" customFormat="1" customHeight="1" spans="1:17">
      <c r="A1280" s="630">
        <v>45870</v>
      </c>
      <c r="B1280" s="630">
        <v>45876</v>
      </c>
      <c r="C1280" s="73" t="s">
        <v>493</v>
      </c>
      <c r="D1280" s="615">
        <v>0.25</v>
      </c>
      <c r="E1280" s="615" t="s">
        <v>449</v>
      </c>
      <c r="F1280" s="615" t="s">
        <v>449</v>
      </c>
      <c r="G1280" s="615" t="s">
        <v>449</v>
      </c>
      <c r="H1280" s="615" t="s">
        <v>449</v>
      </c>
      <c r="I1280" s="615" t="s">
        <v>449</v>
      </c>
      <c r="J1280" s="613">
        <v>0.65</v>
      </c>
      <c r="K1280" s="613">
        <v>1</v>
      </c>
      <c r="L1280" s="613">
        <v>0.9</v>
      </c>
      <c r="M1280" s="615" t="s">
        <v>449</v>
      </c>
      <c r="N1280" s="615" t="s">
        <v>449</v>
      </c>
      <c r="O1280" s="615" t="s">
        <v>449</v>
      </c>
      <c r="P1280" s="615" t="s">
        <v>449</v>
      </c>
      <c r="Q1280" s="615">
        <v>0.56</v>
      </c>
    </row>
    <row r="1281" s="135" customFormat="1" customHeight="1" spans="1:17">
      <c r="A1281" s="630">
        <v>45877</v>
      </c>
      <c r="B1281" s="630">
        <v>45883</v>
      </c>
      <c r="C1281" s="73" t="s">
        <v>488</v>
      </c>
      <c r="D1281" s="613">
        <v>6.7</v>
      </c>
      <c r="E1281" s="613">
        <v>6.8</v>
      </c>
      <c r="F1281" s="613">
        <v>6.85</v>
      </c>
      <c r="G1281" s="613">
        <v>6.85</v>
      </c>
      <c r="H1281" s="613">
        <v>6.9</v>
      </c>
      <c r="I1281" s="613">
        <v>6.83</v>
      </c>
      <c r="J1281" s="613">
        <v>7</v>
      </c>
      <c r="K1281" s="613">
        <v>6.7</v>
      </c>
      <c r="L1281" s="613">
        <v>6.75</v>
      </c>
      <c r="M1281" s="613">
        <v>6.8</v>
      </c>
      <c r="N1281" s="613">
        <v>6.85</v>
      </c>
      <c r="O1281" s="613">
        <v>7.5</v>
      </c>
      <c r="P1281" s="613">
        <v>6.75</v>
      </c>
      <c r="Q1281" s="615">
        <v>6.87</v>
      </c>
    </row>
    <row r="1282" s="135" customFormat="1" customHeight="1" spans="1:17">
      <c r="A1282" s="630">
        <v>45877</v>
      </c>
      <c r="B1282" s="630">
        <v>45883</v>
      </c>
      <c r="C1282" s="73" t="s">
        <v>489</v>
      </c>
      <c r="D1282" s="613">
        <v>6.75</v>
      </c>
      <c r="E1282" s="613">
        <v>6.9</v>
      </c>
      <c r="F1282" s="613">
        <v>6.9</v>
      </c>
      <c r="G1282" s="613">
        <v>6.95</v>
      </c>
      <c r="H1282" s="613">
        <v>7</v>
      </c>
      <c r="I1282" s="613">
        <v>6.9</v>
      </c>
      <c r="J1282" s="613">
        <v>7.15</v>
      </c>
      <c r="K1282" s="613">
        <v>7.2</v>
      </c>
      <c r="L1282" s="613">
        <v>6.95</v>
      </c>
      <c r="M1282" s="613">
        <v>6.9</v>
      </c>
      <c r="N1282" s="613">
        <v>6.95</v>
      </c>
      <c r="O1282" s="613">
        <v>7.65</v>
      </c>
      <c r="P1282" s="613">
        <v>6.9</v>
      </c>
      <c r="Q1282" s="615">
        <v>7.01</v>
      </c>
    </row>
    <row r="1283" s="135" customFormat="1" customHeight="1" spans="1:17">
      <c r="A1283" s="630">
        <v>45877</v>
      </c>
      <c r="B1283" s="630">
        <v>45883</v>
      </c>
      <c r="C1283" s="73" t="s">
        <v>490</v>
      </c>
      <c r="D1283" s="613">
        <v>6.85</v>
      </c>
      <c r="E1283" s="613">
        <v>7.05</v>
      </c>
      <c r="F1283" s="613">
        <v>7.1</v>
      </c>
      <c r="G1283" s="613">
        <v>7.15</v>
      </c>
      <c r="H1283" s="613">
        <v>7.2</v>
      </c>
      <c r="I1283" s="613">
        <v>7.05</v>
      </c>
      <c r="J1283" s="613">
        <v>7.3</v>
      </c>
      <c r="K1283" s="613">
        <v>7.45</v>
      </c>
      <c r="L1283" s="613">
        <v>7.25</v>
      </c>
      <c r="M1283" s="613">
        <v>6.95</v>
      </c>
      <c r="N1283" s="613">
        <v>7</v>
      </c>
      <c r="O1283" s="613">
        <v>7.95</v>
      </c>
      <c r="P1283" s="613">
        <v>7.2</v>
      </c>
      <c r="Q1283" s="615">
        <v>7.19</v>
      </c>
    </row>
    <row r="1284" s="135" customFormat="1" customHeight="1" spans="1:17">
      <c r="A1284" s="630">
        <v>45877</v>
      </c>
      <c r="B1284" s="630">
        <v>45883</v>
      </c>
      <c r="C1284" s="73" t="s">
        <v>491</v>
      </c>
      <c r="D1284" s="613">
        <v>7</v>
      </c>
      <c r="E1284" s="615" t="s">
        <v>494</v>
      </c>
      <c r="F1284" s="615" t="s">
        <v>494</v>
      </c>
      <c r="G1284" s="615" t="s">
        <v>494</v>
      </c>
      <c r="H1284" s="615" t="s">
        <v>494</v>
      </c>
      <c r="I1284" s="615" t="s">
        <v>494</v>
      </c>
      <c r="J1284" s="613">
        <v>7.6</v>
      </c>
      <c r="K1284" s="613">
        <v>7.7</v>
      </c>
      <c r="L1284" s="613">
        <v>7.65</v>
      </c>
      <c r="M1284" s="615" t="s">
        <v>494</v>
      </c>
      <c r="N1284" s="615" t="s">
        <v>494</v>
      </c>
      <c r="O1284" s="615" t="s">
        <v>494</v>
      </c>
      <c r="P1284" s="615" t="s">
        <v>494</v>
      </c>
      <c r="Q1284" s="615">
        <v>7.49</v>
      </c>
    </row>
    <row r="1285" s="135" customFormat="1" customHeight="1" spans="1:17">
      <c r="A1285" s="630">
        <v>45877</v>
      </c>
      <c r="B1285" s="630">
        <v>45883</v>
      </c>
      <c r="C1285" s="73" t="s">
        <v>492</v>
      </c>
      <c r="D1285" s="615">
        <v>0.15</v>
      </c>
      <c r="E1285" s="613">
        <v>0.25</v>
      </c>
      <c r="F1285" s="613">
        <v>0.25</v>
      </c>
      <c r="G1285" s="613">
        <v>0.3</v>
      </c>
      <c r="H1285" s="613">
        <v>0.3</v>
      </c>
      <c r="I1285" s="613">
        <v>0.22</v>
      </c>
      <c r="J1285" s="613">
        <v>0.3</v>
      </c>
      <c r="K1285" s="613">
        <v>0.75</v>
      </c>
      <c r="L1285" s="613">
        <v>0.5</v>
      </c>
      <c r="M1285" s="613">
        <v>0.15</v>
      </c>
      <c r="N1285" s="613">
        <v>0.15</v>
      </c>
      <c r="O1285" s="615">
        <v>0.45</v>
      </c>
      <c r="P1285" s="615">
        <v>0.45</v>
      </c>
      <c r="Q1285" s="615">
        <v>0.32</v>
      </c>
    </row>
    <row r="1286" s="135" customFormat="1" customHeight="1" spans="1:17">
      <c r="A1286" s="630">
        <v>45877</v>
      </c>
      <c r="B1286" s="630">
        <v>45883</v>
      </c>
      <c r="C1286" s="73" t="s">
        <v>493</v>
      </c>
      <c r="D1286" s="615">
        <v>0.3</v>
      </c>
      <c r="E1286" s="615" t="s">
        <v>449</v>
      </c>
      <c r="F1286" s="615" t="s">
        <v>449</v>
      </c>
      <c r="G1286" s="615" t="s">
        <v>449</v>
      </c>
      <c r="H1286" s="615" t="s">
        <v>449</v>
      </c>
      <c r="I1286" s="615" t="s">
        <v>449</v>
      </c>
      <c r="J1286" s="613">
        <v>0.6</v>
      </c>
      <c r="K1286" s="613">
        <v>1</v>
      </c>
      <c r="L1286" s="613">
        <v>0.9</v>
      </c>
      <c r="M1286" s="615" t="s">
        <v>449</v>
      </c>
      <c r="N1286" s="615" t="s">
        <v>449</v>
      </c>
      <c r="O1286" s="615" t="s">
        <v>449</v>
      </c>
      <c r="P1286" s="615" t="s">
        <v>449</v>
      </c>
      <c r="Q1286" s="615">
        <v>0.62</v>
      </c>
    </row>
    <row r="1287" s="135" customFormat="1" customHeight="1" spans="1:17">
      <c r="A1287" s="630">
        <v>45884</v>
      </c>
      <c r="B1287" s="630">
        <v>45890</v>
      </c>
      <c r="C1287" s="73" t="s">
        <v>488</v>
      </c>
      <c r="D1287" s="613">
        <v>6.6</v>
      </c>
      <c r="E1287" s="613">
        <v>6.78</v>
      </c>
      <c r="F1287" s="613">
        <v>6.8</v>
      </c>
      <c r="G1287" s="613">
        <v>6.9</v>
      </c>
      <c r="H1287" s="613">
        <v>6.95</v>
      </c>
      <c r="I1287" s="613">
        <v>6.88</v>
      </c>
      <c r="J1287" s="613">
        <v>7</v>
      </c>
      <c r="K1287" s="613">
        <v>6.75</v>
      </c>
      <c r="L1287" s="613">
        <v>6.75</v>
      </c>
      <c r="M1287" s="613">
        <v>6.9</v>
      </c>
      <c r="N1287" s="613">
        <v>6.8</v>
      </c>
      <c r="O1287" s="613">
        <v>7.65</v>
      </c>
      <c r="P1287" s="613">
        <v>6.85</v>
      </c>
      <c r="Q1287" s="615">
        <v>6.89</v>
      </c>
    </row>
    <row r="1288" s="135" customFormat="1" customHeight="1" spans="1:17">
      <c r="A1288" s="630">
        <v>45884</v>
      </c>
      <c r="B1288" s="630">
        <v>45890</v>
      </c>
      <c r="C1288" s="73" t="s">
        <v>489</v>
      </c>
      <c r="D1288" s="613">
        <v>6.7</v>
      </c>
      <c r="E1288" s="613">
        <v>6.88</v>
      </c>
      <c r="F1288" s="613">
        <v>6.9</v>
      </c>
      <c r="G1288" s="613">
        <v>6.95</v>
      </c>
      <c r="H1288" s="613">
        <v>7.05</v>
      </c>
      <c r="I1288" s="613">
        <v>6.93</v>
      </c>
      <c r="J1288" s="613">
        <v>7.25</v>
      </c>
      <c r="K1288" s="613">
        <v>7.25</v>
      </c>
      <c r="L1288" s="613">
        <v>7</v>
      </c>
      <c r="M1288" s="613">
        <v>7</v>
      </c>
      <c r="N1288" s="613">
        <v>6.9</v>
      </c>
      <c r="O1288" s="613">
        <v>7.95</v>
      </c>
      <c r="P1288" s="613">
        <v>7.15</v>
      </c>
      <c r="Q1288" s="615">
        <v>7.07</v>
      </c>
    </row>
    <row r="1289" s="135" customFormat="1" customHeight="1" spans="1:17">
      <c r="A1289" s="630">
        <v>45884</v>
      </c>
      <c r="B1289" s="630">
        <v>45890</v>
      </c>
      <c r="C1289" s="73" t="s">
        <v>490</v>
      </c>
      <c r="D1289" s="613">
        <v>6.8</v>
      </c>
      <c r="E1289" s="613">
        <v>7.03</v>
      </c>
      <c r="F1289" s="613">
        <v>7.05</v>
      </c>
      <c r="G1289" s="613">
        <v>7.05</v>
      </c>
      <c r="H1289" s="613">
        <v>7.2</v>
      </c>
      <c r="I1289" s="613">
        <v>7.08</v>
      </c>
      <c r="J1289" s="613">
        <v>7.5</v>
      </c>
      <c r="K1289" s="613">
        <v>7.55</v>
      </c>
      <c r="L1289" s="613">
        <v>7.35</v>
      </c>
      <c r="M1289" s="613">
        <v>7.05</v>
      </c>
      <c r="N1289" s="613">
        <v>6.95</v>
      </c>
      <c r="O1289" s="613">
        <v>8.25</v>
      </c>
      <c r="P1289" s="613">
        <v>7.45</v>
      </c>
      <c r="Q1289" s="615">
        <v>7.25</v>
      </c>
    </row>
    <row r="1290" s="135" customFormat="1" customHeight="1" spans="1:17">
      <c r="A1290" s="630">
        <v>45884</v>
      </c>
      <c r="B1290" s="630">
        <v>45890</v>
      </c>
      <c r="C1290" s="73" t="s">
        <v>491</v>
      </c>
      <c r="D1290" s="613">
        <v>6.9</v>
      </c>
      <c r="E1290" s="615" t="s">
        <v>494</v>
      </c>
      <c r="F1290" s="615" t="s">
        <v>494</v>
      </c>
      <c r="G1290" s="615" t="s">
        <v>494</v>
      </c>
      <c r="H1290" s="615" t="s">
        <v>494</v>
      </c>
      <c r="I1290" s="615" t="s">
        <v>494</v>
      </c>
      <c r="J1290" s="613">
        <v>7.7</v>
      </c>
      <c r="K1290" s="613">
        <v>7.85</v>
      </c>
      <c r="L1290" s="613">
        <v>7.95</v>
      </c>
      <c r="M1290" s="615" t="s">
        <v>494</v>
      </c>
      <c r="N1290" s="615" t="s">
        <v>494</v>
      </c>
      <c r="O1290" s="615" t="s">
        <v>494</v>
      </c>
      <c r="P1290" s="615" t="s">
        <v>494</v>
      </c>
      <c r="Q1290" s="615">
        <v>7.6</v>
      </c>
    </row>
    <row r="1291" s="135" customFormat="1" customHeight="1" spans="1:17">
      <c r="A1291" s="630">
        <v>45884</v>
      </c>
      <c r="B1291" s="630">
        <v>45890</v>
      </c>
      <c r="C1291" s="73" t="s">
        <v>492</v>
      </c>
      <c r="D1291" s="615">
        <v>0.2</v>
      </c>
      <c r="E1291" s="613">
        <v>0.25</v>
      </c>
      <c r="F1291" s="613">
        <v>0.25</v>
      </c>
      <c r="G1291" s="613">
        <v>0.15</v>
      </c>
      <c r="H1291" s="613">
        <v>0.25</v>
      </c>
      <c r="I1291" s="613">
        <v>0.2</v>
      </c>
      <c r="J1291" s="613">
        <v>0.5</v>
      </c>
      <c r="K1291" s="613">
        <v>0.8</v>
      </c>
      <c r="L1291" s="613">
        <v>0.6</v>
      </c>
      <c r="M1291" s="613">
        <v>0.15</v>
      </c>
      <c r="N1291" s="613">
        <v>0.15</v>
      </c>
      <c r="O1291" s="615">
        <v>0.6</v>
      </c>
      <c r="P1291" s="615">
        <v>0.6</v>
      </c>
      <c r="Q1291" s="615">
        <v>0.36</v>
      </c>
    </row>
    <row r="1292" s="135" customFormat="1" customHeight="1" spans="1:17">
      <c r="A1292" s="630">
        <v>45884</v>
      </c>
      <c r="B1292" s="630">
        <v>45890</v>
      </c>
      <c r="C1292" s="73" t="s">
        <v>493</v>
      </c>
      <c r="D1292" s="615">
        <v>0.3</v>
      </c>
      <c r="E1292" s="615" t="s">
        <v>449</v>
      </c>
      <c r="F1292" s="615" t="s">
        <v>449</v>
      </c>
      <c r="G1292" s="615" t="s">
        <v>449</v>
      </c>
      <c r="H1292" s="615" t="s">
        <v>449</v>
      </c>
      <c r="I1292" s="615" t="s">
        <v>449</v>
      </c>
      <c r="J1292" s="613">
        <v>0.7</v>
      </c>
      <c r="K1292" s="613">
        <v>1.1</v>
      </c>
      <c r="L1292" s="613">
        <v>1.2</v>
      </c>
      <c r="M1292" s="615" t="s">
        <v>449</v>
      </c>
      <c r="N1292" s="615" t="s">
        <v>449</v>
      </c>
      <c r="O1292" s="615" t="s">
        <v>449</v>
      </c>
      <c r="P1292" s="615" t="s">
        <v>449</v>
      </c>
      <c r="Q1292" s="615">
        <v>0.71</v>
      </c>
    </row>
    <row r="1293" s="135" customFormat="1" customHeight="1" spans="1:17">
      <c r="A1293" s="630">
        <v>45891</v>
      </c>
      <c r="B1293" s="630">
        <v>45897</v>
      </c>
      <c r="C1293" s="73" t="s">
        <v>488</v>
      </c>
      <c r="D1293" s="613">
        <v>6.55</v>
      </c>
      <c r="E1293" s="613">
        <v>6.78</v>
      </c>
      <c r="F1293" s="613">
        <v>6.75</v>
      </c>
      <c r="G1293" s="613">
        <v>6.8</v>
      </c>
      <c r="H1293" s="613">
        <v>6.85</v>
      </c>
      <c r="I1293" s="613">
        <v>6.85</v>
      </c>
      <c r="J1293" s="613">
        <v>6.8</v>
      </c>
      <c r="K1293" s="613">
        <v>6.65</v>
      </c>
      <c r="L1293" s="613">
        <v>6.6</v>
      </c>
      <c r="M1293" s="613">
        <v>6.85</v>
      </c>
      <c r="N1293" s="613">
        <v>6.8</v>
      </c>
      <c r="O1293" s="613">
        <v>7.5</v>
      </c>
      <c r="P1293" s="613">
        <v>6.7</v>
      </c>
      <c r="Q1293" s="615">
        <v>6.81</v>
      </c>
    </row>
    <row r="1294" s="135" customFormat="1" customHeight="1" spans="1:17">
      <c r="A1294" s="630">
        <v>45891</v>
      </c>
      <c r="B1294" s="630">
        <v>45897</v>
      </c>
      <c r="C1294" s="73" t="s">
        <v>489</v>
      </c>
      <c r="D1294" s="613">
        <v>6.65</v>
      </c>
      <c r="E1294" s="613">
        <v>6.88</v>
      </c>
      <c r="F1294" s="613">
        <v>6.85</v>
      </c>
      <c r="G1294" s="613">
        <v>6.85</v>
      </c>
      <c r="H1294" s="613">
        <v>6.95</v>
      </c>
      <c r="I1294" s="613">
        <v>6.93</v>
      </c>
      <c r="J1294" s="613">
        <v>7.1</v>
      </c>
      <c r="K1294" s="613">
        <v>7.25</v>
      </c>
      <c r="L1294" s="613">
        <v>6.75</v>
      </c>
      <c r="M1294" s="613">
        <v>6.95</v>
      </c>
      <c r="N1294" s="613">
        <v>6.9</v>
      </c>
      <c r="O1294" s="613">
        <v>7.8</v>
      </c>
      <c r="P1294" s="613">
        <v>7</v>
      </c>
      <c r="Q1294" s="615">
        <v>6.99</v>
      </c>
    </row>
    <row r="1295" s="135" customFormat="1" customHeight="1" spans="1:17">
      <c r="A1295" s="630">
        <v>45891</v>
      </c>
      <c r="B1295" s="630">
        <v>45897</v>
      </c>
      <c r="C1295" s="73" t="s">
        <v>490</v>
      </c>
      <c r="D1295" s="613">
        <v>6.75</v>
      </c>
      <c r="E1295" s="613">
        <v>7.03</v>
      </c>
      <c r="F1295" s="613">
        <v>7</v>
      </c>
      <c r="G1295" s="613">
        <v>6.95</v>
      </c>
      <c r="H1295" s="613">
        <v>7.1</v>
      </c>
      <c r="I1295" s="613">
        <v>7.05</v>
      </c>
      <c r="J1295" s="613">
        <v>7.35</v>
      </c>
      <c r="K1295" s="613">
        <v>7.55</v>
      </c>
      <c r="L1295" s="613">
        <v>7.2</v>
      </c>
      <c r="M1295" s="613">
        <v>7</v>
      </c>
      <c r="N1295" s="613">
        <v>6.95</v>
      </c>
      <c r="O1295" s="613">
        <v>8.1</v>
      </c>
      <c r="P1295" s="613">
        <v>7.3</v>
      </c>
      <c r="Q1295" s="615">
        <v>7.18</v>
      </c>
    </row>
    <row r="1296" s="135" customFormat="1" customHeight="1" spans="1:17">
      <c r="A1296" s="630">
        <v>45891</v>
      </c>
      <c r="B1296" s="630">
        <v>45897</v>
      </c>
      <c r="C1296" s="73" t="s">
        <v>491</v>
      </c>
      <c r="D1296" s="613">
        <v>6.9</v>
      </c>
      <c r="E1296" s="615" t="s">
        <v>494</v>
      </c>
      <c r="F1296" s="615" t="s">
        <v>494</v>
      </c>
      <c r="G1296" s="615" t="s">
        <v>494</v>
      </c>
      <c r="H1296" s="615" t="s">
        <v>494</v>
      </c>
      <c r="I1296" s="615" t="s">
        <v>494</v>
      </c>
      <c r="J1296" s="613">
        <v>7.6</v>
      </c>
      <c r="K1296" s="615">
        <v>7.8</v>
      </c>
      <c r="L1296" s="613">
        <v>7.8</v>
      </c>
      <c r="M1296" s="615" t="s">
        <v>494</v>
      </c>
      <c r="N1296" s="615" t="s">
        <v>494</v>
      </c>
      <c r="O1296" s="615" t="s">
        <v>494</v>
      </c>
      <c r="P1296" s="615" t="s">
        <v>494</v>
      </c>
      <c r="Q1296" s="615">
        <v>7.53</v>
      </c>
    </row>
    <row r="1297" s="135" customFormat="1" customHeight="1" spans="1:17">
      <c r="A1297" s="630">
        <v>45891</v>
      </c>
      <c r="B1297" s="630">
        <v>45897</v>
      </c>
      <c r="C1297" s="73" t="s">
        <v>492</v>
      </c>
      <c r="D1297" s="615">
        <v>0.2</v>
      </c>
      <c r="E1297" s="613">
        <v>0.25</v>
      </c>
      <c r="F1297" s="613">
        <v>0.25</v>
      </c>
      <c r="G1297" s="613">
        <v>0.15</v>
      </c>
      <c r="H1297" s="613">
        <v>0.25</v>
      </c>
      <c r="I1297" s="613">
        <v>0.2</v>
      </c>
      <c r="J1297" s="613">
        <v>0.55</v>
      </c>
      <c r="K1297" s="613">
        <v>0.9</v>
      </c>
      <c r="L1297" s="613">
        <v>0.6</v>
      </c>
      <c r="M1297" s="613">
        <v>0.15</v>
      </c>
      <c r="N1297" s="613">
        <v>0.15</v>
      </c>
      <c r="O1297" s="615">
        <v>0.6</v>
      </c>
      <c r="P1297" s="615">
        <v>0.6</v>
      </c>
      <c r="Q1297" s="615">
        <v>0.37</v>
      </c>
    </row>
    <row r="1298" s="135" customFormat="1" customHeight="1" spans="1:17">
      <c r="A1298" s="630">
        <v>45891</v>
      </c>
      <c r="B1298" s="630">
        <v>45897</v>
      </c>
      <c r="C1298" s="73" t="s">
        <v>493</v>
      </c>
      <c r="D1298" s="615">
        <v>0.35</v>
      </c>
      <c r="E1298" s="615" t="s">
        <v>449</v>
      </c>
      <c r="F1298" s="615" t="s">
        <v>449</v>
      </c>
      <c r="G1298" s="615" t="s">
        <v>449</v>
      </c>
      <c r="H1298" s="615" t="s">
        <v>449</v>
      </c>
      <c r="I1298" s="615" t="s">
        <v>449</v>
      </c>
      <c r="J1298" s="613">
        <v>0.8</v>
      </c>
      <c r="K1298" s="615">
        <v>1.15</v>
      </c>
      <c r="L1298" s="613">
        <v>1.2</v>
      </c>
      <c r="M1298" s="615" t="s">
        <v>449</v>
      </c>
      <c r="N1298" s="615" t="s">
        <v>449</v>
      </c>
      <c r="O1298" s="615" t="s">
        <v>449</v>
      </c>
      <c r="P1298" s="615" t="s">
        <v>449</v>
      </c>
      <c r="Q1298" s="615">
        <v>0.72</v>
      </c>
    </row>
    <row r="1299" s="135" customFormat="1" customHeight="1" spans="1:17">
      <c r="A1299" s="630">
        <v>45898</v>
      </c>
      <c r="B1299" s="630">
        <v>45904</v>
      </c>
      <c r="C1299" s="73" t="s">
        <v>488</v>
      </c>
      <c r="D1299" s="613">
        <v>6.6</v>
      </c>
      <c r="E1299" s="613">
        <v>6.8</v>
      </c>
      <c r="F1299" s="613">
        <v>6.8</v>
      </c>
      <c r="G1299" s="613">
        <v>6.9</v>
      </c>
      <c r="H1299" s="613">
        <v>7.05</v>
      </c>
      <c r="I1299" s="613">
        <v>7</v>
      </c>
      <c r="J1299" s="613">
        <v>6.95</v>
      </c>
      <c r="K1299" s="613">
        <v>6.85</v>
      </c>
      <c r="L1299" s="613">
        <v>6.7</v>
      </c>
      <c r="M1299" s="613">
        <v>6.85</v>
      </c>
      <c r="N1299" s="613">
        <v>6.9</v>
      </c>
      <c r="O1299" s="613">
        <v>7.8</v>
      </c>
      <c r="P1299" s="613">
        <v>6.7</v>
      </c>
      <c r="Q1299" s="615">
        <v>6.92</v>
      </c>
    </row>
    <row r="1300" s="135" customFormat="1" customHeight="1" spans="1:17">
      <c r="A1300" s="630">
        <v>45898</v>
      </c>
      <c r="B1300" s="630">
        <v>45904</v>
      </c>
      <c r="C1300" s="73" t="s">
        <v>489</v>
      </c>
      <c r="D1300" s="613">
        <v>6.75</v>
      </c>
      <c r="E1300" s="613">
        <v>7.05</v>
      </c>
      <c r="F1300" s="613">
        <v>6.9</v>
      </c>
      <c r="G1300" s="613">
        <v>7</v>
      </c>
      <c r="H1300" s="613">
        <v>7.15</v>
      </c>
      <c r="I1300" s="613">
        <v>7.1</v>
      </c>
      <c r="J1300" s="613">
        <v>7.2</v>
      </c>
      <c r="K1300" s="613">
        <v>7.3</v>
      </c>
      <c r="L1300" s="613">
        <v>6.95</v>
      </c>
      <c r="M1300" s="613">
        <v>6.95</v>
      </c>
      <c r="N1300" s="613">
        <v>7</v>
      </c>
      <c r="O1300" s="613">
        <v>8.1</v>
      </c>
      <c r="P1300" s="613">
        <v>6.95</v>
      </c>
      <c r="Q1300" s="615">
        <v>7.11</v>
      </c>
    </row>
    <row r="1301" s="135" customFormat="1" customHeight="1" spans="1:17">
      <c r="A1301" s="630">
        <v>45898</v>
      </c>
      <c r="B1301" s="630">
        <v>45904</v>
      </c>
      <c r="C1301" s="73" t="s">
        <v>490</v>
      </c>
      <c r="D1301" s="613">
        <v>6.85</v>
      </c>
      <c r="E1301" s="613">
        <v>7.15</v>
      </c>
      <c r="F1301" s="613">
        <v>7.05</v>
      </c>
      <c r="G1301" s="613">
        <v>7.1</v>
      </c>
      <c r="H1301" s="613">
        <v>7.35</v>
      </c>
      <c r="I1301" s="613">
        <v>7.25</v>
      </c>
      <c r="J1301" s="613">
        <v>7.55</v>
      </c>
      <c r="K1301" s="613">
        <v>7.6</v>
      </c>
      <c r="L1301" s="613">
        <v>7.3</v>
      </c>
      <c r="M1301" s="613">
        <v>7.1</v>
      </c>
      <c r="N1301" s="613">
        <v>7.1</v>
      </c>
      <c r="O1301" s="613">
        <v>8.4</v>
      </c>
      <c r="P1301" s="613">
        <v>7.3</v>
      </c>
      <c r="Q1301" s="615">
        <v>7.32</v>
      </c>
    </row>
    <row r="1302" s="135" customFormat="1" customHeight="1" spans="1:17">
      <c r="A1302" s="630">
        <v>45898</v>
      </c>
      <c r="B1302" s="630">
        <v>45904</v>
      </c>
      <c r="C1302" s="73" t="s">
        <v>491</v>
      </c>
      <c r="D1302" s="613">
        <v>6.9</v>
      </c>
      <c r="E1302" s="615" t="s">
        <v>494</v>
      </c>
      <c r="F1302" s="615" t="s">
        <v>494</v>
      </c>
      <c r="G1302" s="615" t="s">
        <v>494</v>
      </c>
      <c r="H1302" s="615" t="s">
        <v>494</v>
      </c>
      <c r="I1302" s="615" t="s">
        <v>494</v>
      </c>
      <c r="J1302" s="613">
        <v>7.75</v>
      </c>
      <c r="K1302" s="615">
        <v>7.9</v>
      </c>
      <c r="L1302" s="613">
        <v>7.9</v>
      </c>
      <c r="M1302" s="615" t="s">
        <v>494</v>
      </c>
      <c r="N1302" s="615" t="s">
        <v>494</v>
      </c>
      <c r="O1302" s="615" t="s">
        <v>494</v>
      </c>
      <c r="P1302" s="615" t="s">
        <v>494</v>
      </c>
      <c r="Q1302" s="615">
        <v>7.61</v>
      </c>
    </row>
    <row r="1303" s="135" customFormat="1" customHeight="1" spans="1:17">
      <c r="A1303" s="630">
        <v>45898</v>
      </c>
      <c r="B1303" s="630">
        <v>45904</v>
      </c>
      <c r="C1303" s="73" t="s">
        <v>492</v>
      </c>
      <c r="D1303" s="615">
        <v>0.25</v>
      </c>
      <c r="E1303" s="613">
        <v>0.35</v>
      </c>
      <c r="F1303" s="613">
        <v>0.25</v>
      </c>
      <c r="G1303" s="613">
        <v>0.2</v>
      </c>
      <c r="H1303" s="613">
        <v>0.3</v>
      </c>
      <c r="I1303" s="613">
        <v>0.25</v>
      </c>
      <c r="J1303" s="613">
        <v>0.6</v>
      </c>
      <c r="K1303" s="613">
        <v>0.75</v>
      </c>
      <c r="L1303" s="613">
        <v>0.6</v>
      </c>
      <c r="M1303" s="613">
        <v>0.25</v>
      </c>
      <c r="N1303" s="613">
        <v>0.2</v>
      </c>
      <c r="O1303" s="613">
        <v>0.6</v>
      </c>
      <c r="P1303" s="613">
        <v>0.6</v>
      </c>
      <c r="Q1303" s="615">
        <v>0.4</v>
      </c>
    </row>
    <row r="1304" s="135" customFormat="1" customHeight="1" spans="1:17">
      <c r="A1304" s="630">
        <v>45898</v>
      </c>
      <c r="B1304" s="630">
        <v>45904</v>
      </c>
      <c r="C1304" s="73" t="s">
        <v>493</v>
      </c>
      <c r="D1304" s="615">
        <v>0.3</v>
      </c>
      <c r="E1304" s="615" t="s">
        <v>449</v>
      </c>
      <c r="F1304" s="615" t="s">
        <v>449</v>
      </c>
      <c r="G1304" s="615" t="s">
        <v>449</v>
      </c>
      <c r="H1304" s="615" t="s">
        <v>449</v>
      </c>
      <c r="I1304" s="615" t="s">
        <v>449</v>
      </c>
      <c r="J1304" s="613">
        <v>0.8</v>
      </c>
      <c r="K1304" s="615">
        <v>1.05</v>
      </c>
      <c r="L1304" s="613">
        <v>1.2</v>
      </c>
      <c r="M1304" s="615" t="s">
        <v>449</v>
      </c>
      <c r="N1304" s="615" t="s">
        <v>449</v>
      </c>
      <c r="O1304" s="615" t="s">
        <v>449</v>
      </c>
      <c r="P1304" s="615" t="s">
        <v>449</v>
      </c>
      <c r="Q1304" s="615">
        <v>0.69</v>
      </c>
    </row>
    <row r="1305" s="135" customFormat="1" customHeight="1" spans="1:17">
      <c r="A1305" s="630">
        <v>45905</v>
      </c>
      <c r="B1305" s="630">
        <v>45911</v>
      </c>
      <c r="C1305" s="73" t="s">
        <v>488</v>
      </c>
      <c r="D1305" s="613">
        <v>6.45</v>
      </c>
      <c r="E1305" s="613">
        <v>6.58</v>
      </c>
      <c r="F1305" s="613">
        <v>6.5</v>
      </c>
      <c r="G1305" s="613">
        <v>6.65</v>
      </c>
      <c r="H1305" s="613">
        <v>6.8</v>
      </c>
      <c r="I1305" s="613">
        <v>6.75</v>
      </c>
      <c r="J1305" s="613">
        <v>6.9</v>
      </c>
      <c r="K1305" s="613">
        <v>6.55</v>
      </c>
      <c r="L1305" s="613">
        <v>6.45</v>
      </c>
      <c r="M1305" s="613">
        <v>6.7</v>
      </c>
      <c r="N1305" s="613">
        <v>6.7</v>
      </c>
      <c r="O1305" s="613">
        <v>7.2</v>
      </c>
      <c r="P1305" s="613">
        <v>6.65</v>
      </c>
      <c r="Q1305" s="615">
        <v>6.68</v>
      </c>
    </row>
    <row r="1306" s="135" customFormat="1" customHeight="1" spans="1:17">
      <c r="A1306" s="630">
        <v>45905</v>
      </c>
      <c r="B1306" s="630">
        <v>45911</v>
      </c>
      <c r="C1306" s="73" t="s">
        <v>489</v>
      </c>
      <c r="D1306" s="613">
        <v>6.4</v>
      </c>
      <c r="E1306" s="613">
        <v>6.58</v>
      </c>
      <c r="F1306" s="613">
        <v>6.5</v>
      </c>
      <c r="G1306" s="613">
        <v>6.5</v>
      </c>
      <c r="H1306" s="613">
        <v>6.8</v>
      </c>
      <c r="I1306" s="613">
        <v>6.75</v>
      </c>
      <c r="J1306" s="613">
        <v>7.2</v>
      </c>
      <c r="K1306" s="613">
        <v>7</v>
      </c>
      <c r="L1306" s="613">
        <v>6.65</v>
      </c>
      <c r="M1306" s="613">
        <v>6.9</v>
      </c>
      <c r="N1306" s="613">
        <v>6.8</v>
      </c>
      <c r="O1306" s="613">
        <v>7.5</v>
      </c>
      <c r="P1306" s="613">
        <v>6.95</v>
      </c>
      <c r="Q1306" s="615">
        <v>6.81</v>
      </c>
    </row>
    <row r="1307" s="135" customFormat="1" customHeight="1" spans="1:17">
      <c r="A1307" s="630">
        <v>45905</v>
      </c>
      <c r="B1307" s="630">
        <v>45911</v>
      </c>
      <c r="C1307" s="73" t="s">
        <v>490</v>
      </c>
      <c r="D1307" s="613">
        <v>6.5</v>
      </c>
      <c r="E1307" s="613">
        <v>6.7</v>
      </c>
      <c r="F1307" s="613">
        <v>6.65</v>
      </c>
      <c r="G1307" s="613">
        <v>6.7</v>
      </c>
      <c r="H1307" s="613">
        <v>7</v>
      </c>
      <c r="I1307" s="613">
        <v>6.9</v>
      </c>
      <c r="J1307" s="613">
        <v>7.5</v>
      </c>
      <c r="K1307" s="613">
        <v>7.25</v>
      </c>
      <c r="L1307" s="613">
        <v>7.05</v>
      </c>
      <c r="M1307" s="613">
        <v>7</v>
      </c>
      <c r="N1307" s="613">
        <v>6.9</v>
      </c>
      <c r="O1307" s="613">
        <v>7.7</v>
      </c>
      <c r="P1307" s="613">
        <v>7.2</v>
      </c>
      <c r="Q1307" s="615">
        <v>7</v>
      </c>
    </row>
    <row r="1308" s="135" customFormat="1" customHeight="1" spans="1:17">
      <c r="A1308" s="630">
        <v>45905</v>
      </c>
      <c r="B1308" s="630">
        <v>45911</v>
      </c>
      <c r="C1308" s="73" t="s">
        <v>491</v>
      </c>
      <c r="D1308" s="613">
        <v>6.7</v>
      </c>
      <c r="E1308" s="615" t="s">
        <v>494</v>
      </c>
      <c r="F1308" s="615" t="s">
        <v>494</v>
      </c>
      <c r="G1308" s="615" t="s">
        <v>494</v>
      </c>
      <c r="H1308" s="615" t="s">
        <v>494</v>
      </c>
      <c r="I1308" s="615" t="s">
        <v>494</v>
      </c>
      <c r="J1308" s="613">
        <v>7.8</v>
      </c>
      <c r="K1308" s="615">
        <v>7.55</v>
      </c>
      <c r="L1308" s="613">
        <v>7.65</v>
      </c>
      <c r="M1308" s="615" t="s">
        <v>494</v>
      </c>
      <c r="N1308" s="615" t="s">
        <v>494</v>
      </c>
      <c r="O1308" s="615" t="s">
        <v>494</v>
      </c>
      <c r="P1308" s="615" t="s">
        <v>494</v>
      </c>
      <c r="Q1308" s="615">
        <v>7.43</v>
      </c>
    </row>
    <row r="1309" s="135" customFormat="1" customHeight="1" spans="1:17">
      <c r="A1309" s="630">
        <v>45905</v>
      </c>
      <c r="B1309" s="630">
        <v>45911</v>
      </c>
      <c r="C1309" s="73" t="s">
        <v>492</v>
      </c>
      <c r="D1309" s="613">
        <v>0.05</v>
      </c>
      <c r="E1309" s="613">
        <v>0.12</v>
      </c>
      <c r="F1309" s="613">
        <v>0.15</v>
      </c>
      <c r="G1309" s="613">
        <v>0.05</v>
      </c>
      <c r="H1309" s="613">
        <v>0.2</v>
      </c>
      <c r="I1309" s="613">
        <v>0.15</v>
      </c>
      <c r="J1309" s="613">
        <v>0.6</v>
      </c>
      <c r="K1309" s="613">
        <v>0.7</v>
      </c>
      <c r="L1309" s="613">
        <v>0.6</v>
      </c>
      <c r="M1309" s="613">
        <v>0.3</v>
      </c>
      <c r="N1309" s="613">
        <v>0.2</v>
      </c>
      <c r="O1309" s="613">
        <v>0.5</v>
      </c>
      <c r="P1309" s="613">
        <v>0.55</v>
      </c>
      <c r="Q1309" s="615">
        <v>0.32</v>
      </c>
    </row>
    <row r="1310" s="135" customFormat="1" customHeight="1" spans="1:17">
      <c r="A1310" s="630">
        <v>45905</v>
      </c>
      <c r="B1310" s="630">
        <v>45911</v>
      </c>
      <c r="C1310" s="73" t="s">
        <v>493</v>
      </c>
      <c r="D1310" s="613">
        <v>0.25</v>
      </c>
      <c r="E1310" s="615" t="s">
        <v>449</v>
      </c>
      <c r="F1310" s="615" t="s">
        <v>449</v>
      </c>
      <c r="G1310" s="615" t="s">
        <v>449</v>
      </c>
      <c r="H1310" s="615" t="s">
        <v>449</v>
      </c>
      <c r="I1310" s="615" t="s">
        <v>449</v>
      </c>
      <c r="J1310" s="613">
        <v>0.9</v>
      </c>
      <c r="K1310" s="615">
        <v>1</v>
      </c>
      <c r="L1310" s="613">
        <v>1.2</v>
      </c>
      <c r="M1310" s="615" t="s">
        <v>449</v>
      </c>
      <c r="N1310" s="615" t="s">
        <v>449</v>
      </c>
      <c r="O1310" s="615" t="s">
        <v>449</v>
      </c>
      <c r="P1310" s="615" t="s">
        <v>449</v>
      </c>
      <c r="Q1310" s="615">
        <v>0.75</v>
      </c>
    </row>
    <row r="1311" s="135" customFormat="1" customHeight="1" spans="1:17">
      <c r="A1311" s="630">
        <v>45912</v>
      </c>
      <c r="B1311" s="630">
        <v>45918</v>
      </c>
      <c r="C1311" s="73" t="s">
        <v>488</v>
      </c>
      <c r="D1311" s="613">
        <v>6.2</v>
      </c>
      <c r="E1311" s="613">
        <v>6.25</v>
      </c>
      <c r="F1311" s="613">
        <v>6.25</v>
      </c>
      <c r="G1311" s="613">
        <v>6.4</v>
      </c>
      <c r="H1311" s="613">
        <v>6.55</v>
      </c>
      <c r="I1311" s="613">
        <v>6.55</v>
      </c>
      <c r="J1311" s="613">
        <v>6.75</v>
      </c>
      <c r="K1311" s="613">
        <v>6.25</v>
      </c>
      <c r="L1311" s="613">
        <v>6.15</v>
      </c>
      <c r="M1311" s="613">
        <v>6.4</v>
      </c>
      <c r="N1311" s="613">
        <v>6.45</v>
      </c>
      <c r="O1311" s="613">
        <v>6.95</v>
      </c>
      <c r="P1311" s="613">
        <v>6</v>
      </c>
      <c r="Q1311" s="615">
        <v>6.4</v>
      </c>
    </row>
    <row r="1312" s="135" customFormat="1" customHeight="1" spans="1:17">
      <c r="A1312" s="630">
        <v>45912</v>
      </c>
      <c r="B1312" s="630">
        <v>45918</v>
      </c>
      <c r="C1312" s="73" t="s">
        <v>489</v>
      </c>
      <c r="D1312" s="613">
        <v>6.2</v>
      </c>
      <c r="E1312" s="613">
        <v>6.2</v>
      </c>
      <c r="F1312" s="613">
        <v>6.2</v>
      </c>
      <c r="G1312" s="613">
        <v>6.3</v>
      </c>
      <c r="H1312" s="613">
        <v>6.55</v>
      </c>
      <c r="I1312" s="613">
        <v>6.55</v>
      </c>
      <c r="J1312" s="613">
        <v>7.1</v>
      </c>
      <c r="K1312" s="613">
        <v>6.85</v>
      </c>
      <c r="L1312" s="613">
        <v>6.5</v>
      </c>
      <c r="M1312" s="613">
        <v>6.6</v>
      </c>
      <c r="N1312" s="613">
        <v>6.55</v>
      </c>
      <c r="O1312" s="613">
        <v>7.3</v>
      </c>
      <c r="P1312" s="613">
        <v>6.35</v>
      </c>
      <c r="Q1312" s="615">
        <v>6.56</v>
      </c>
    </row>
    <row r="1313" s="135" customFormat="1" customHeight="1" spans="1:17">
      <c r="A1313" s="630">
        <v>45912</v>
      </c>
      <c r="B1313" s="630">
        <v>45918</v>
      </c>
      <c r="C1313" s="73" t="s">
        <v>490</v>
      </c>
      <c r="D1313" s="613">
        <v>6.3</v>
      </c>
      <c r="E1313" s="613">
        <v>6.3</v>
      </c>
      <c r="F1313" s="613">
        <v>6.35</v>
      </c>
      <c r="G1313" s="613">
        <v>6.4</v>
      </c>
      <c r="H1313" s="613">
        <v>6.65</v>
      </c>
      <c r="I1313" s="613">
        <v>6.65</v>
      </c>
      <c r="J1313" s="613">
        <v>7.35</v>
      </c>
      <c r="K1313" s="613">
        <v>7.05</v>
      </c>
      <c r="L1313" s="613">
        <v>6.85</v>
      </c>
      <c r="M1313" s="613">
        <v>6.7</v>
      </c>
      <c r="N1313" s="613">
        <v>6.65</v>
      </c>
      <c r="O1313" s="613">
        <v>7.55</v>
      </c>
      <c r="P1313" s="613">
        <v>6.65</v>
      </c>
      <c r="Q1313" s="615">
        <v>6.73</v>
      </c>
    </row>
    <row r="1314" s="135" customFormat="1" customHeight="1" spans="1:17">
      <c r="A1314" s="630">
        <v>45912</v>
      </c>
      <c r="B1314" s="630">
        <v>45918</v>
      </c>
      <c r="C1314" s="73" t="s">
        <v>491</v>
      </c>
      <c r="D1314" s="613">
        <v>6.4</v>
      </c>
      <c r="E1314" s="613">
        <v>6.55</v>
      </c>
      <c r="F1314" s="615" t="s">
        <v>494</v>
      </c>
      <c r="G1314" s="615" t="s">
        <v>494</v>
      </c>
      <c r="H1314" s="615" t="s">
        <v>494</v>
      </c>
      <c r="I1314" s="615" t="s">
        <v>494</v>
      </c>
      <c r="J1314" s="613">
        <v>7.7</v>
      </c>
      <c r="K1314" s="613">
        <v>7.3</v>
      </c>
      <c r="L1314" s="613">
        <v>7.4</v>
      </c>
      <c r="M1314" s="615" t="s">
        <v>494</v>
      </c>
      <c r="N1314" s="615" t="s">
        <v>494</v>
      </c>
      <c r="O1314" s="615" t="s">
        <v>494</v>
      </c>
      <c r="P1314" s="615" t="s">
        <v>494</v>
      </c>
      <c r="Q1314" s="615">
        <v>7.07</v>
      </c>
    </row>
    <row r="1315" s="135" customFormat="1" customHeight="1" spans="1:17">
      <c r="A1315" s="630">
        <v>45912</v>
      </c>
      <c r="B1315" s="630">
        <v>45918</v>
      </c>
      <c r="C1315" s="73" t="s">
        <v>492</v>
      </c>
      <c r="D1315" s="613">
        <v>0.1</v>
      </c>
      <c r="E1315" s="613">
        <v>0.05</v>
      </c>
      <c r="F1315" s="613">
        <v>0.1</v>
      </c>
      <c r="G1315" s="613">
        <v>0</v>
      </c>
      <c r="H1315" s="613">
        <v>0.1</v>
      </c>
      <c r="I1315" s="613">
        <v>0.1</v>
      </c>
      <c r="J1315" s="613">
        <v>0.6</v>
      </c>
      <c r="K1315" s="613">
        <v>0.8</v>
      </c>
      <c r="L1315" s="613">
        <v>0.7</v>
      </c>
      <c r="M1315" s="613">
        <v>0.3</v>
      </c>
      <c r="N1315" s="613">
        <v>0.2</v>
      </c>
      <c r="O1315" s="613">
        <v>0.6</v>
      </c>
      <c r="P1315" s="613">
        <v>0.65</v>
      </c>
      <c r="Q1315" s="615">
        <v>0.33</v>
      </c>
    </row>
    <row r="1316" s="135" customFormat="1" customHeight="1" spans="1:17">
      <c r="A1316" s="630">
        <v>45912</v>
      </c>
      <c r="B1316" s="630">
        <v>45918</v>
      </c>
      <c r="C1316" s="73" t="s">
        <v>493</v>
      </c>
      <c r="D1316" s="613">
        <v>0.2</v>
      </c>
      <c r="E1316" s="613">
        <v>0.3</v>
      </c>
      <c r="F1316" s="615" t="s">
        <v>449</v>
      </c>
      <c r="G1316" s="615" t="s">
        <v>449</v>
      </c>
      <c r="H1316" s="615" t="s">
        <v>449</v>
      </c>
      <c r="I1316" s="615" t="s">
        <v>449</v>
      </c>
      <c r="J1316" s="613">
        <v>0.95</v>
      </c>
      <c r="K1316" s="613">
        <v>1.05</v>
      </c>
      <c r="L1316" s="613">
        <v>1.25</v>
      </c>
      <c r="M1316" s="615" t="s">
        <v>449</v>
      </c>
      <c r="N1316" s="615" t="s">
        <v>449</v>
      </c>
      <c r="O1316" s="615" t="s">
        <v>449</v>
      </c>
      <c r="P1316" s="615" t="s">
        <v>449</v>
      </c>
      <c r="Q1316" s="615">
        <v>0.67</v>
      </c>
    </row>
    <row r="1317" s="135" customFormat="1" customHeight="1" spans="1:23">
      <c r="A1317" s="630">
        <v>45919</v>
      </c>
      <c r="B1317" s="630">
        <v>45925</v>
      </c>
      <c r="C1317" s="73" t="s">
        <v>488</v>
      </c>
      <c r="D1317" s="613">
        <v>6.2</v>
      </c>
      <c r="E1317" s="613">
        <v>6.18</v>
      </c>
      <c r="F1317" s="613">
        <v>6.2</v>
      </c>
      <c r="G1317" s="613">
        <v>6.3</v>
      </c>
      <c r="H1317" s="613">
        <v>6.4</v>
      </c>
      <c r="I1317" s="613">
        <v>6.4</v>
      </c>
      <c r="J1317" s="613">
        <v>6.6</v>
      </c>
      <c r="K1317" s="613">
        <v>6.1</v>
      </c>
      <c r="L1317" s="613">
        <v>5.95</v>
      </c>
      <c r="M1317" s="613">
        <v>6.25</v>
      </c>
      <c r="N1317" s="613">
        <v>6.25</v>
      </c>
      <c r="O1317" s="613">
        <v>6.75</v>
      </c>
      <c r="P1317" s="613">
        <v>5.8</v>
      </c>
      <c r="Q1317" s="615">
        <v>6.26</v>
      </c>
      <c r="R1317" s="412"/>
      <c r="S1317" s="412"/>
      <c r="T1317" s="412"/>
      <c r="U1317" s="412"/>
      <c r="V1317" s="412"/>
      <c r="W1317" s="412"/>
    </row>
    <row r="1318" s="135" customFormat="1" customHeight="1" spans="1:23">
      <c r="A1318" s="630">
        <v>45919</v>
      </c>
      <c r="B1318" s="630">
        <v>45925</v>
      </c>
      <c r="C1318" s="73" t="s">
        <v>489</v>
      </c>
      <c r="D1318" s="613">
        <v>6.2</v>
      </c>
      <c r="E1318" s="613">
        <v>6.15</v>
      </c>
      <c r="F1318" s="613">
        <v>6.2</v>
      </c>
      <c r="G1318" s="613">
        <v>6.25</v>
      </c>
      <c r="H1318" s="613">
        <v>6.45</v>
      </c>
      <c r="I1318" s="613">
        <v>6.4</v>
      </c>
      <c r="J1318" s="613">
        <v>6.95</v>
      </c>
      <c r="K1318" s="613">
        <v>6.55</v>
      </c>
      <c r="L1318" s="613">
        <v>6.3</v>
      </c>
      <c r="M1318" s="613">
        <v>6.45</v>
      </c>
      <c r="N1318" s="613">
        <v>6.35</v>
      </c>
      <c r="O1318" s="613">
        <v>7.05</v>
      </c>
      <c r="P1318" s="613">
        <v>6.1</v>
      </c>
      <c r="Q1318" s="615">
        <v>6.42</v>
      </c>
      <c r="R1318" s="412"/>
      <c r="S1318" s="412"/>
      <c r="T1318" s="412"/>
      <c r="U1318" s="412"/>
      <c r="V1318" s="412"/>
      <c r="W1318" s="412"/>
    </row>
    <row r="1319" s="135" customFormat="1" customHeight="1" spans="1:23">
      <c r="A1319" s="630">
        <v>45919</v>
      </c>
      <c r="B1319" s="630">
        <v>45925</v>
      </c>
      <c r="C1319" s="73" t="s">
        <v>490</v>
      </c>
      <c r="D1319" s="613">
        <v>6.4</v>
      </c>
      <c r="E1319" s="613">
        <v>6.33</v>
      </c>
      <c r="F1319" s="613">
        <v>6.3</v>
      </c>
      <c r="G1319" s="613">
        <v>6.4</v>
      </c>
      <c r="H1319" s="613">
        <v>6.55</v>
      </c>
      <c r="I1319" s="613">
        <v>6.5</v>
      </c>
      <c r="J1319" s="613">
        <v>7.2</v>
      </c>
      <c r="K1319" s="613">
        <v>6.9</v>
      </c>
      <c r="L1319" s="613">
        <v>6.55</v>
      </c>
      <c r="M1319" s="613">
        <v>6.55</v>
      </c>
      <c r="N1319" s="613">
        <v>6.45</v>
      </c>
      <c r="O1319" s="613">
        <v>7.35</v>
      </c>
      <c r="P1319" s="613">
        <v>6.4</v>
      </c>
      <c r="Q1319" s="615">
        <v>6.61</v>
      </c>
      <c r="R1319" s="412"/>
      <c r="S1319" s="412"/>
      <c r="T1319" s="412"/>
      <c r="U1319" s="412"/>
      <c r="V1319" s="412"/>
      <c r="W1319" s="412"/>
    </row>
    <row r="1320" s="135" customFormat="1" customHeight="1" spans="1:23">
      <c r="A1320" s="630">
        <v>45919</v>
      </c>
      <c r="B1320" s="630">
        <v>45925</v>
      </c>
      <c r="C1320" s="73" t="s">
        <v>491</v>
      </c>
      <c r="D1320" s="613">
        <v>6.55</v>
      </c>
      <c r="E1320" s="615">
        <v>6.55</v>
      </c>
      <c r="F1320" s="615" t="s">
        <v>494</v>
      </c>
      <c r="G1320" s="615" t="s">
        <v>494</v>
      </c>
      <c r="H1320" s="615" t="s">
        <v>494</v>
      </c>
      <c r="I1320" s="615" t="s">
        <v>494</v>
      </c>
      <c r="J1320" s="613">
        <v>7.5</v>
      </c>
      <c r="K1320" s="613">
        <v>7.3</v>
      </c>
      <c r="L1320" s="613">
        <v>7.15</v>
      </c>
      <c r="M1320" s="615" t="s">
        <v>494</v>
      </c>
      <c r="N1320" s="615" t="s">
        <v>494</v>
      </c>
      <c r="O1320" s="615" t="s">
        <v>494</v>
      </c>
      <c r="P1320" s="615" t="s">
        <v>494</v>
      </c>
      <c r="Q1320" s="615">
        <v>7.01</v>
      </c>
      <c r="R1320" s="412"/>
      <c r="S1320" s="412"/>
      <c r="T1320" s="412"/>
      <c r="U1320" s="412"/>
      <c r="V1320" s="412"/>
      <c r="W1320" s="412"/>
    </row>
    <row r="1321" s="135" customFormat="1" customHeight="1" spans="1:23">
      <c r="A1321" s="630">
        <v>45919</v>
      </c>
      <c r="B1321" s="630">
        <v>45925</v>
      </c>
      <c r="C1321" s="73" t="s">
        <v>492</v>
      </c>
      <c r="D1321" s="613">
        <v>0.2</v>
      </c>
      <c r="E1321" s="613">
        <v>0.15</v>
      </c>
      <c r="F1321" s="613">
        <v>0.1</v>
      </c>
      <c r="G1321" s="613">
        <v>0.1</v>
      </c>
      <c r="H1321" s="613">
        <v>0.15</v>
      </c>
      <c r="I1321" s="613">
        <v>0.1</v>
      </c>
      <c r="J1321" s="613">
        <v>0.6</v>
      </c>
      <c r="K1321" s="613">
        <v>0.8</v>
      </c>
      <c r="L1321" s="613">
        <v>0.6</v>
      </c>
      <c r="M1321" s="613">
        <v>0.3</v>
      </c>
      <c r="N1321" s="613">
        <v>0.2</v>
      </c>
      <c r="O1321" s="613">
        <v>0.6</v>
      </c>
      <c r="P1321" s="613">
        <v>0.6</v>
      </c>
      <c r="Q1321" s="615">
        <v>0.35</v>
      </c>
      <c r="R1321" s="412"/>
      <c r="S1321" s="412"/>
      <c r="T1321" s="412"/>
      <c r="U1321" s="412"/>
      <c r="V1321" s="412"/>
      <c r="W1321" s="412"/>
    </row>
    <row r="1322" s="135" customFormat="1" customHeight="1" spans="1:23">
      <c r="A1322" s="630">
        <v>45919</v>
      </c>
      <c r="B1322" s="630">
        <v>45925</v>
      </c>
      <c r="C1322" s="73" t="s">
        <v>493</v>
      </c>
      <c r="D1322" s="613">
        <v>0.35</v>
      </c>
      <c r="E1322" s="615">
        <v>0.37</v>
      </c>
      <c r="F1322" s="615" t="s">
        <v>449</v>
      </c>
      <c r="G1322" s="615" t="s">
        <v>449</v>
      </c>
      <c r="H1322" s="615" t="s">
        <v>449</v>
      </c>
      <c r="I1322" s="615" t="s">
        <v>449</v>
      </c>
      <c r="J1322" s="613">
        <v>0.9</v>
      </c>
      <c r="K1322" s="613">
        <v>1.2</v>
      </c>
      <c r="L1322" s="613">
        <v>1.2</v>
      </c>
      <c r="M1322" s="615" t="s">
        <v>449</v>
      </c>
      <c r="N1322" s="615" t="s">
        <v>449</v>
      </c>
      <c r="O1322" s="615" t="s">
        <v>449</v>
      </c>
      <c r="P1322" s="615" t="s">
        <v>449</v>
      </c>
      <c r="Q1322" s="615">
        <v>0.75</v>
      </c>
      <c r="R1322" s="412"/>
      <c r="S1322" s="412"/>
      <c r="T1322" s="412"/>
      <c r="U1322" s="412"/>
      <c r="V1322" s="412"/>
      <c r="W1322" s="412"/>
    </row>
    <row r="1323" s="135" customFormat="1" customHeight="1" spans="1:23">
      <c r="A1323" s="630">
        <v>45933</v>
      </c>
      <c r="B1323" s="630">
        <v>45939</v>
      </c>
      <c r="C1323" s="73" t="s">
        <v>488</v>
      </c>
      <c r="D1323" s="613">
        <v>5.75</v>
      </c>
      <c r="E1323" s="613">
        <v>5.75</v>
      </c>
      <c r="F1323" s="613">
        <v>5.8</v>
      </c>
      <c r="G1323" s="613">
        <v>5.9</v>
      </c>
      <c r="H1323" s="613">
        <v>5.9</v>
      </c>
      <c r="I1323" s="613">
        <v>5.88</v>
      </c>
      <c r="J1323" s="613">
        <v>6.2</v>
      </c>
      <c r="K1323" s="613">
        <v>5.55</v>
      </c>
      <c r="L1323" s="613">
        <v>5.45</v>
      </c>
      <c r="M1323" s="613">
        <v>5.65</v>
      </c>
      <c r="N1323" s="613">
        <v>5.6</v>
      </c>
      <c r="O1323" s="613">
        <v>6.15</v>
      </c>
      <c r="P1323" s="613">
        <v>5.5</v>
      </c>
      <c r="Q1323" s="615">
        <v>5.78</v>
      </c>
      <c r="R1323" s="412"/>
      <c r="S1323" s="412"/>
      <c r="T1323" s="412"/>
      <c r="U1323" s="412"/>
      <c r="V1323" s="412"/>
      <c r="W1323" s="412"/>
    </row>
    <row r="1324" s="135" customFormat="1" customHeight="1" spans="1:23">
      <c r="A1324" s="630">
        <v>45933</v>
      </c>
      <c r="B1324" s="630">
        <v>45939</v>
      </c>
      <c r="C1324" s="73" t="s">
        <v>489</v>
      </c>
      <c r="D1324" s="613">
        <v>5.9</v>
      </c>
      <c r="E1324" s="613">
        <v>5.95</v>
      </c>
      <c r="F1324" s="613">
        <v>5.9</v>
      </c>
      <c r="G1324" s="613">
        <v>6</v>
      </c>
      <c r="H1324" s="613">
        <v>6</v>
      </c>
      <c r="I1324" s="613">
        <v>6.03</v>
      </c>
      <c r="J1324" s="613">
        <v>6.6</v>
      </c>
      <c r="K1324" s="613">
        <v>6.1</v>
      </c>
      <c r="L1324" s="613">
        <v>5.9</v>
      </c>
      <c r="M1324" s="613">
        <v>5.95</v>
      </c>
      <c r="N1324" s="613">
        <v>5.8</v>
      </c>
      <c r="O1324" s="613">
        <v>6.55</v>
      </c>
      <c r="P1324" s="613">
        <v>5.9</v>
      </c>
      <c r="Q1324" s="615">
        <v>6.04</v>
      </c>
      <c r="R1324" s="412"/>
      <c r="S1324" s="412"/>
      <c r="T1324" s="412"/>
      <c r="U1324" s="412"/>
      <c r="V1324" s="412"/>
      <c r="W1324" s="412"/>
    </row>
    <row r="1325" s="135" customFormat="1" customHeight="1" spans="1:23">
      <c r="A1325" s="630">
        <v>45933</v>
      </c>
      <c r="B1325" s="630">
        <v>45939</v>
      </c>
      <c r="C1325" s="73" t="s">
        <v>490</v>
      </c>
      <c r="D1325" s="613">
        <v>6.1</v>
      </c>
      <c r="E1325" s="613">
        <v>6.1</v>
      </c>
      <c r="F1325" s="613">
        <v>6</v>
      </c>
      <c r="G1325" s="613">
        <v>6.1</v>
      </c>
      <c r="H1325" s="613">
        <v>6.2</v>
      </c>
      <c r="I1325" s="613">
        <v>6.15</v>
      </c>
      <c r="J1325" s="613">
        <v>6.9</v>
      </c>
      <c r="K1325" s="613">
        <v>6.6</v>
      </c>
      <c r="L1325" s="613">
        <v>6.2</v>
      </c>
      <c r="M1325" s="613">
        <v>6.05</v>
      </c>
      <c r="N1325" s="613">
        <v>5.9</v>
      </c>
      <c r="O1325" s="613">
        <v>6.9</v>
      </c>
      <c r="P1325" s="613">
        <v>6.3</v>
      </c>
      <c r="Q1325" s="615">
        <v>6.27</v>
      </c>
      <c r="R1325" s="412"/>
      <c r="S1325" s="412"/>
      <c r="T1325" s="412"/>
      <c r="U1325" s="412"/>
      <c r="V1325" s="412"/>
      <c r="W1325" s="412"/>
    </row>
    <row r="1326" s="135" customFormat="1" customHeight="1" spans="1:23">
      <c r="A1326" s="630">
        <v>45933</v>
      </c>
      <c r="B1326" s="630">
        <v>45939</v>
      </c>
      <c r="C1326" s="73" t="s">
        <v>491</v>
      </c>
      <c r="D1326" s="613">
        <v>6.4</v>
      </c>
      <c r="E1326" s="615">
        <v>6.4</v>
      </c>
      <c r="F1326" s="615" t="s">
        <v>494</v>
      </c>
      <c r="G1326" s="615">
        <v>6.35</v>
      </c>
      <c r="H1326" s="615">
        <v>6.5</v>
      </c>
      <c r="I1326" s="615">
        <v>6.5</v>
      </c>
      <c r="J1326" s="613">
        <v>7.2</v>
      </c>
      <c r="K1326" s="613">
        <v>6.9</v>
      </c>
      <c r="L1326" s="613">
        <v>6.7</v>
      </c>
      <c r="M1326" s="615" t="s">
        <v>494</v>
      </c>
      <c r="N1326" s="615" t="s">
        <v>494</v>
      </c>
      <c r="O1326" s="615" t="s">
        <v>494</v>
      </c>
      <c r="P1326" s="615" t="s">
        <v>494</v>
      </c>
      <c r="Q1326" s="615">
        <v>6.62</v>
      </c>
      <c r="R1326" s="412"/>
      <c r="S1326" s="412"/>
      <c r="T1326" s="412"/>
      <c r="U1326" s="412"/>
      <c r="V1326" s="412"/>
      <c r="W1326" s="412"/>
    </row>
    <row r="1327" s="135" customFormat="1" customHeight="1" spans="1:23">
      <c r="A1327" s="630">
        <v>45933</v>
      </c>
      <c r="B1327" s="630">
        <v>45939</v>
      </c>
      <c r="C1327" s="73" t="s">
        <v>492</v>
      </c>
      <c r="D1327" s="613">
        <v>0.35</v>
      </c>
      <c r="E1327" s="613">
        <v>0.35</v>
      </c>
      <c r="F1327" s="613">
        <v>0.2</v>
      </c>
      <c r="G1327" s="613">
        <v>0.2</v>
      </c>
      <c r="H1327" s="613">
        <v>0.3</v>
      </c>
      <c r="I1327" s="613">
        <v>0.27</v>
      </c>
      <c r="J1327" s="613">
        <v>0.7</v>
      </c>
      <c r="K1327" s="613">
        <v>1.05</v>
      </c>
      <c r="L1327" s="613">
        <v>0.75</v>
      </c>
      <c r="M1327" s="613">
        <v>0.4</v>
      </c>
      <c r="N1327" s="613">
        <v>0.3</v>
      </c>
      <c r="O1327" s="613">
        <v>0.75</v>
      </c>
      <c r="P1327" s="613">
        <v>0.8</v>
      </c>
      <c r="Q1327" s="615">
        <v>0.49</v>
      </c>
      <c r="R1327" s="412"/>
      <c r="S1327" s="412"/>
      <c r="T1327" s="412"/>
      <c r="U1327" s="412"/>
      <c r="V1327" s="412"/>
      <c r="W1327" s="412"/>
    </row>
    <row r="1328" s="135" customFormat="1" customHeight="1" spans="1:23">
      <c r="A1328" s="630">
        <v>45933</v>
      </c>
      <c r="B1328" s="630">
        <v>45939</v>
      </c>
      <c r="C1328" s="73" t="s">
        <v>493</v>
      </c>
      <c r="D1328" s="613">
        <v>0.65</v>
      </c>
      <c r="E1328" s="615">
        <v>0.65</v>
      </c>
      <c r="F1328" s="615" t="s">
        <v>449</v>
      </c>
      <c r="G1328" s="615">
        <v>0.45</v>
      </c>
      <c r="H1328" s="615">
        <v>0.6</v>
      </c>
      <c r="I1328" s="615">
        <v>0.62</v>
      </c>
      <c r="J1328" s="613">
        <v>1</v>
      </c>
      <c r="K1328" s="613">
        <v>1.35</v>
      </c>
      <c r="L1328" s="613">
        <v>1.25</v>
      </c>
      <c r="M1328" s="615" t="s">
        <v>449</v>
      </c>
      <c r="N1328" s="615" t="s">
        <v>449</v>
      </c>
      <c r="O1328" s="615" t="s">
        <v>449</v>
      </c>
      <c r="P1328" s="615" t="s">
        <v>449</v>
      </c>
      <c r="Q1328" s="615">
        <v>0.84</v>
      </c>
      <c r="R1328" s="412"/>
      <c r="S1328" s="412"/>
      <c r="T1328" s="412"/>
      <c r="U1328" s="412"/>
      <c r="V1328" s="412"/>
      <c r="W1328" s="412"/>
    </row>
    <row r="1329" s="135" customFormat="1" customHeight="1" spans="1:23">
      <c r="A1329" s="630">
        <v>45940</v>
      </c>
      <c r="B1329" s="630">
        <v>45946</v>
      </c>
      <c r="C1329" s="73" t="s">
        <v>488</v>
      </c>
      <c r="D1329" s="613">
        <v>5.7</v>
      </c>
      <c r="E1329" s="613">
        <v>5.65</v>
      </c>
      <c r="F1329" s="613">
        <v>5.6</v>
      </c>
      <c r="G1329" s="613">
        <v>5.65</v>
      </c>
      <c r="H1329" s="613">
        <v>5.7</v>
      </c>
      <c r="I1329" s="613">
        <v>5.65</v>
      </c>
      <c r="J1329" s="613">
        <v>5.8</v>
      </c>
      <c r="K1329" s="613">
        <v>5.33</v>
      </c>
      <c r="L1329" s="613">
        <v>5.2</v>
      </c>
      <c r="M1329" s="613">
        <v>5.5</v>
      </c>
      <c r="N1329" s="613">
        <v>5.55</v>
      </c>
      <c r="O1329" s="921">
        <v>5.9</v>
      </c>
      <c r="P1329" s="613">
        <v>5.3</v>
      </c>
      <c r="Q1329" s="927">
        <v>5.58</v>
      </c>
      <c r="R1329" s="412"/>
      <c r="S1329" s="412"/>
      <c r="T1329" s="412"/>
      <c r="U1329" s="412"/>
      <c r="V1329" s="412"/>
      <c r="W1329" s="412"/>
    </row>
    <row r="1330" s="135" customFormat="1" customHeight="1" spans="1:23">
      <c r="A1330" s="630">
        <v>45940</v>
      </c>
      <c r="B1330" s="630">
        <v>45946</v>
      </c>
      <c r="C1330" s="73" t="s">
        <v>489</v>
      </c>
      <c r="D1330" s="613">
        <v>6.1</v>
      </c>
      <c r="E1330" s="613">
        <v>5.9</v>
      </c>
      <c r="F1330" s="613">
        <v>5.85</v>
      </c>
      <c r="G1330" s="613">
        <v>6</v>
      </c>
      <c r="H1330" s="613">
        <v>6.1</v>
      </c>
      <c r="I1330" s="613">
        <v>6</v>
      </c>
      <c r="J1330" s="613">
        <v>6.35</v>
      </c>
      <c r="K1330" s="613">
        <v>5.93</v>
      </c>
      <c r="L1330" s="613">
        <v>5.65</v>
      </c>
      <c r="M1330" s="613">
        <v>5.9</v>
      </c>
      <c r="N1330" s="613">
        <v>5.85</v>
      </c>
      <c r="O1330" s="921">
        <v>6.2</v>
      </c>
      <c r="P1330" s="613">
        <v>5.65</v>
      </c>
      <c r="Q1330" s="927">
        <v>5.96</v>
      </c>
      <c r="R1330" s="412"/>
      <c r="S1330" s="412"/>
      <c r="T1330" s="412"/>
      <c r="U1330" s="412"/>
      <c r="V1330" s="412"/>
      <c r="W1330" s="412"/>
    </row>
    <row r="1331" s="135" customFormat="1" customHeight="1" spans="1:23">
      <c r="A1331" s="630">
        <v>45940</v>
      </c>
      <c r="B1331" s="630">
        <v>45946</v>
      </c>
      <c r="C1331" s="73" t="s">
        <v>490</v>
      </c>
      <c r="D1331" s="613">
        <v>6.3</v>
      </c>
      <c r="E1331" s="613">
        <v>6.1</v>
      </c>
      <c r="F1331" s="613">
        <v>6</v>
      </c>
      <c r="G1331" s="613">
        <v>6.1</v>
      </c>
      <c r="H1331" s="613">
        <v>6.3</v>
      </c>
      <c r="I1331" s="613">
        <v>6.25</v>
      </c>
      <c r="J1331" s="613">
        <v>6.6</v>
      </c>
      <c r="K1331" s="613">
        <v>6.33</v>
      </c>
      <c r="L1331" s="613">
        <v>6</v>
      </c>
      <c r="M1331" s="613">
        <v>6</v>
      </c>
      <c r="N1331" s="613">
        <v>5.95</v>
      </c>
      <c r="O1331" s="921">
        <v>6.5</v>
      </c>
      <c r="P1331" s="613">
        <v>5.95</v>
      </c>
      <c r="Q1331" s="927">
        <v>6.18</v>
      </c>
      <c r="R1331" s="412"/>
      <c r="S1331" s="412"/>
      <c r="T1331" s="412"/>
      <c r="U1331" s="412"/>
      <c r="V1331" s="412"/>
      <c r="W1331" s="412"/>
    </row>
    <row r="1332" s="135" customFormat="1" customHeight="1" spans="1:23">
      <c r="A1332" s="630">
        <v>45940</v>
      </c>
      <c r="B1332" s="630">
        <v>45946</v>
      </c>
      <c r="C1332" s="73" t="s">
        <v>491</v>
      </c>
      <c r="D1332" s="613">
        <v>6.6</v>
      </c>
      <c r="E1332" s="615">
        <v>6.4</v>
      </c>
      <c r="F1332" s="615" t="s">
        <v>494</v>
      </c>
      <c r="G1332" s="615">
        <v>6.35</v>
      </c>
      <c r="H1332" s="615">
        <v>6.5</v>
      </c>
      <c r="I1332" s="615">
        <v>6.5</v>
      </c>
      <c r="J1332" s="613">
        <v>6.8</v>
      </c>
      <c r="K1332" s="613">
        <v>7.1</v>
      </c>
      <c r="L1332" s="613">
        <v>6.5</v>
      </c>
      <c r="M1332" s="615" t="s">
        <v>494</v>
      </c>
      <c r="N1332" s="615" t="s">
        <v>494</v>
      </c>
      <c r="O1332" s="615" t="s">
        <v>494</v>
      </c>
      <c r="P1332" s="615" t="s">
        <v>494</v>
      </c>
      <c r="Q1332" s="927">
        <v>6.59</v>
      </c>
      <c r="R1332" s="412"/>
      <c r="S1332" s="412"/>
      <c r="T1332" s="412"/>
      <c r="U1332" s="412"/>
      <c r="V1332" s="412"/>
      <c r="W1332" s="412"/>
    </row>
    <row r="1333" s="135" customFormat="1" customHeight="1" spans="1:23">
      <c r="A1333" s="630">
        <v>45940</v>
      </c>
      <c r="B1333" s="630">
        <v>45946</v>
      </c>
      <c r="C1333" s="73" t="s">
        <v>492</v>
      </c>
      <c r="D1333" s="613">
        <v>0.6</v>
      </c>
      <c r="E1333" s="613">
        <v>0.45</v>
      </c>
      <c r="F1333" s="613">
        <v>0.4</v>
      </c>
      <c r="G1333" s="613">
        <v>0.45</v>
      </c>
      <c r="H1333" s="613">
        <v>0.6</v>
      </c>
      <c r="I1333" s="613">
        <v>0.6</v>
      </c>
      <c r="J1333" s="613">
        <v>0.8</v>
      </c>
      <c r="K1333" s="613">
        <v>1</v>
      </c>
      <c r="L1333" s="613">
        <v>0.8</v>
      </c>
      <c r="M1333" s="613">
        <v>0.5</v>
      </c>
      <c r="N1333" s="613">
        <v>0.4</v>
      </c>
      <c r="O1333" s="613">
        <v>0.6</v>
      </c>
      <c r="P1333" s="613">
        <v>0.65</v>
      </c>
      <c r="Q1333" s="927">
        <v>0.6</v>
      </c>
      <c r="R1333" s="412"/>
      <c r="S1333" s="412"/>
      <c r="T1333" s="412"/>
      <c r="U1333" s="412"/>
      <c r="V1333" s="412"/>
      <c r="W1333" s="412"/>
    </row>
    <row r="1334" s="135" customFormat="1" customHeight="1" spans="1:23">
      <c r="A1334" s="630">
        <v>45940</v>
      </c>
      <c r="B1334" s="630">
        <v>45946</v>
      </c>
      <c r="C1334" s="73" t="s">
        <v>493</v>
      </c>
      <c r="D1334" s="613">
        <v>0.9</v>
      </c>
      <c r="E1334" s="615">
        <v>0.75</v>
      </c>
      <c r="F1334" s="615" t="s">
        <v>449</v>
      </c>
      <c r="G1334" s="615">
        <v>0.7</v>
      </c>
      <c r="H1334" s="615">
        <v>0.8</v>
      </c>
      <c r="I1334" s="615">
        <v>0.85</v>
      </c>
      <c r="J1334" s="613">
        <v>1</v>
      </c>
      <c r="K1334" s="615">
        <v>1.77</v>
      </c>
      <c r="L1334" s="613">
        <v>1.3</v>
      </c>
      <c r="M1334" s="615" t="s">
        <v>449</v>
      </c>
      <c r="N1334" s="615" t="s">
        <v>449</v>
      </c>
      <c r="O1334" s="615" t="s">
        <v>449</v>
      </c>
      <c r="P1334" s="615" t="s">
        <v>449</v>
      </c>
      <c r="Q1334" s="927">
        <v>1.01</v>
      </c>
      <c r="R1334" s="412"/>
      <c r="S1334" s="412"/>
      <c r="T1334" s="412"/>
      <c r="U1334" s="412"/>
      <c r="V1334" s="412"/>
      <c r="W1334" s="412"/>
    </row>
    <row r="1335" s="135" customFormat="1" customHeight="1" spans="1:23">
      <c r="A1335" s="630">
        <v>45947</v>
      </c>
      <c r="B1335" s="630">
        <v>45953</v>
      </c>
      <c r="C1335" s="73" t="s">
        <v>488</v>
      </c>
      <c r="D1335" s="613">
        <v>5.9</v>
      </c>
      <c r="E1335" s="613">
        <v>5.9</v>
      </c>
      <c r="F1335" s="613">
        <v>5.8</v>
      </c>
      <c r="G1335" s="613">
        <v>5.95</v>
      </c>
      <c r="H1335" s="613">
        <v>6</v>
      </c>
      <c r="I1335" s="613">
        <v>5.95</v>
      </c>
      <c r="J1335" s="613">
        <v>6.1</v>
      </c>
      <c r="K1335" s="613">
        <v>5.8</v>
      </c>
      <c r="L1335" s="613">
        <v>5.5</v>
      </c>
      <c r="M1335" s="613">
        <v>5.8</v>
      </c>
      <c r="N1335" s="613">
        <v>5.85</v>
      </c>
      <c r="O1335" s="613">
        <v>5.95</v>
      </c>
      <c r="P1335" s="613">
        <v>5.45</v>
      </c>
      <c r="Q1335" s="613">
        <v>5.84</v>
      </c>
      <c r="R1335" s="412"/>
      <c r="S1335" s="412"/>
      <c r="T1335" s="412"/>
      <c r="U1335" s="412"/>
      <c r="V1335" s="412"/>
      <c r="W1335" s="412"/>
    </row>
    <row r="1336" s="135" customFormat="1" customHeight="1" spans="1:23">
      <c r="A1336" s="630">
        <v>45947</v>
      </c>
      <c r="B1336" s="630">
        <v>45953</v>
      </c>
      <c r="C1336" s="73" t="s">
        <v>489</v>
      </c>
      <c r="D1336" s="613">
        <v>6.25</v>
      </c>
      <c r="E1336" s="613">
        <v>6.15</v>
      </c>
      <c r="F1336" s="613">
        <v>6.15</v>
      </c>
      <c r="G1336" s="613">
        <v>6.25</v>
      </c>
      <c r="H1336" s="613">
        <v>6.4</v>
      </c>
      <c r="I1336" s="613">
        <v>6.25</v>
      </c>
      <c r="J1336" s="613">
        <v>6.55</v>
      </c>
      <c r="K1336" s="613">
        <v>6.25</v>
      </c>
      <c r="L1336" s="613">
        <v>6.05</v>
      </c>
      <c r="M1336" s="613">
        <v>6.3</v>
      </c>
      <c r="N1336" s="613">
        <v>6.25</v>
      </c>
      <c r="O1336" s="613">
        <v>6.35</v>
      </c>
      <c r="P1336" s="613">
        <v>5.85</v>
      </c>
      <c r="Q1336" s="613">
        <v>6.23</v>
      </c>
      <c r="R1336" s="412"/>
      <c r="S1336" s="412"/>
      <c r="T1336" s="412"/>
      <c r="U1336" s="412"/>
      <c r="V1336" s="412"/>
      <c r="W1336" s="412"/>
    </row>
    <row r="1337" s="135" customFormat="1" customHeight="1" spans="1:23">
      <c r="A1337" s="630">
        <v>45947</v>
      </c>
      <c r="B1337" s="630">
        <v>45953</v>
      </c>
      <c r="C1337" s="73" t="s">
        <v>490</v>
      </c>
      <c r="D1337" s="613">
        <v>6.55</v>
      </c>
      <c r="E1337" s="613">
        <v>6.45</v>
      </c>
      <c r="F1337" s="613">
        <v>6.5</v>
      </c>
      <c r="G1337" s="613">
        <v>6.55</v>
      </c>
      <c r="H1337" s="613">
        <v>6.65</v>
      </c>
      <c r="I1337" s="613">
        <v>6.5</v>
      </c>
      <c r="J1337" s="613">
        <v>6.8</v>
      </c>
      <c r="K1337" s="613">
        <v>6.75</v>
      </c>
      <c r="L1337" s="613">
        <v>6.4</v>
      </c>
      <c r="M1337" s="613">
        <v>6.4</v>
      </c>
      <c r="N1337" s="613">
        <v>6.35</v>
      </c>
      <c r="O1337" s="613">
        <v>6.75</v>
      </c>
      <c r="P1337" s="613">
        <v>6.25</v>
      </c>
      <c r="Q1337" s="613">
        <v>6.53</v>
      </c>
      <c r="R1337" s="412"/>
      <c r="S1337" s="412"/>
      <c r="T1337" s="412"/>
      <c r="U1337" s="412"/>
      <c r="V1337" s="412"/>
      <c r="W1337" s="412"/>
    </row>
    <row r="1338" s="135" customFormat="1" customHeight="1" spans="1:23">
      <c r="A1338" s="630">
        <v>45947</v>
      </c>
      <c r="B1338" s="630">
        <v>45953</v>
      </c>
      <c r="C1338" s="73" t="s">
        <v>491</v>
      </c>
      <c r="D1338" s="613">
        <v>6.9</v>
      </c>
      <c r="E1338" s="613">
        <v>6.7</v>
      </c>
      <c r="F1338" s="615" t="s">
        <v>494</v>
      </c>
      <c r="G1338" s="615">
        <v>6.75</v>
      </c>
      <c r="H1338" s="615">
        <v>6.8</v>
      </c>
      <c r="I1338" s="613">
        <v>6.75</v>
      </c>
      <c r="J1338" s="613">
        <v>7.15</v>
      </c>
      <c r="K1338" s="613">
        <v>7.2</v>
      </c>
      <c r="L1338" s="613">
        <v>6.9</v>
      </c>
      <c r="M1338" s="615" t="s">
        <v>494</v>
      </c>
      <c r="N1338" s="615" t="s">
        <v>494</v>
      </c>
      <c r="O1338" s="615" t="s">
        <v>494</v>
      </c>
      <c r="P1338" s="615" t="s">
        <v>494</v>
      </c>
      <c r="Q1338" s="613">
        <v>6.89</v>
      </c>
      <c r="R1338" s="412"/>
      <c r="S1338" s="412"/>
      <c r="T1338" s="412"/>
      <c r="U1338" s="412"/>
      <c r="V1338" s="412"/>
      <c r="W1338" s="412"/>
    </row>
    <row r="1339" s="135" customFormat="1" customHeight="1" spans="1:23">
      <c r="A1339" s="630">
        <v>45947</v>
      </c>
      <c r="B1339" s="630">
        <v>45953</v>
      </c>
      <c r="C1339" s="73" t="s">
        <v>492</v>
      </c>
      <c r="D1339" s="613">
        <v>0.65</v>
      </c>
      <c r="E1339" s="613">
        <v>0.55</v>
      </c>
      <c r="F1339" s="613">
        <v>0.7</v>
      </c>
      <c r="G1339" s="613">
        <v>0.6</v>
      </c>
      <c r="H1339" s="613">
        <v>0.65</v>
      </c>
      <c r="I1339" s="613">
        <v>0.55</v>
      </c>
      <c r="J1339" s="613">
        <v>0.7</v>
      </c>
      <c r="K1339" s="613">
        <v>0.95</v>
      </c>
      <c r="L1339" s="613">
        <v>0.9</v>
      </c>
      <c r="M1339" s="613">
        <v>0.6</v>
      </c>
      <c r="N1339" s="613">
        <v>0.5</v>
      </c>
      <c r="O1339" s="613">
        <v>0.8</v>
      </c>
      <c r="P1339" s="613">
        <v>0.8</v>
      </c>
      <c r="Q1339" s="613">
        <v>0.69</v>
      </c>
      <c r="R1339" s="412"/>
      <c r="S1339" s="412"/>
      <c r="T1339" s="412"/>
      <c r="U1339" s="412"/>
      <c r="V1339" s="412"/>
      <c r="W1339" s="412"/>
    </row>
    <row r="1340" s="135" customFormat="1" customHeight="1" spans="1:23">
      <c r="A1340" s="630">
        <v>45947</v>
      </c>
      <c r="B1340" s="630">
        <v>45953</v>
      </c>
      <c r="C1340" s="73" t="s">
        <v>493</v>
      </c>
      <c r="D1340" s="613">
        <v>1</v>
      </c>
      <c r="E1340" s="615">
        <v>0.8</v>
      </c>
      <c r="F1340" s="615" t="s">
        <v>449</v>
      </c>
      <c r="G1340" s="615">
        <v>0.8</v>
      </c>
      <c r="H1340" s="615">
        <v>0.8</v>
      </c>
      <c r="I1340" s="615">
        <v>0.8</v>
      </c>
      <c r="J1340" s="613">
        <v>1.05</v>
      </c>
      <c r="K1340" s="615">
        <v>1.4</v>
      </c>
      <c r="L1340" s="613">
        <v>1.4</v>
      </c>
      <c r="M1340" s="615" t="s">
        <v>449</v>
      </c>
      <c r="N1340" s="615" t="s">
        <v>449</v>
      </c>
      <c r="O1340" s="615" t="s">
        <v>449</v>
      </c>
      <c r="P1340" s="615" t="s">
        <v>449</v>
      </c>
      <c r="Q1340" s="613">
        <v>1.05</v>
      </c>
      <c r="R1340" s="412"/>
      <c r="S1340" s="412"/>
      <c r="T1340" s="412"/>
      <c r="U1340" s="412"/>
      <c r="V1340" s="412"/>
      <c r="W1340" s="412"/>
    </row>
    <row r="1341" s="135" customFormat="1" customHeight="1" spans="1:17">
      <c r="A1341" s="630">
        <v>45954</v>
      </c>
      <c r="B1341" s="630">
        <v>45960</v>
      </c>
      <c r="C1341" s="73" t="s">
        <v>488</v>
      </c>
      <c r="D1341" s="613">
        <v>6.25</v>
      </c>
      <c r="E1341" s="613">
        <v>6.2</v>
      </c>
      <c r="F1341" s="613">
        <v>6.2</v>
      </c>
      <c r="G1341" s="613">
        <v>6.2</v>
      </c>
      <c r="H1341" s="613">
        <v>6.3</v>
      </c>
      <c r="I1341" s="613">
        <v>6.25</v>
      </c>
      <c r="J1341" s="613">
        <v>6.5</v>
      </c>
      <c r="K1341" s="613">
        <v>6.1</v>
      </c>
      <c r="L1341" s="613">
        <v>6.05</v>
      </c>
      <c r="M1341" s="613">
        <v>6.25</v>
      </c>
      <c r="N1341" s="613">
        <v>6.2</v>
      </c>
      <c r="O1341" s="613">
        <v>6.65</v>
      </c>
      <c r="P1341" s="613">
        <v>6.4</v>
      </c>
      <c r="Q1341" s="613">
        <v>6.27</v>
      </c>
    </row>
    <row r="1342" s="135" customFormat="1" customHeight="1" spans="1:17">
      <c r="A1342" s="630">
        <v>45954</v>
      </c>
      <c r="B1342" s="630">
        <v>45960</v>
      </c>
      <c r="C1342" s="73" t="s">
        <v>489</v>
      </c>
      <c r="D1342" s="613">
        <v>6.55</v>
      </c>
      <c r="E1342" s="613">
        <v>6.5</v>
      </c>
      <c r="F1342" s="613">
        <v>6.5</v>
      </c>
      <c r="G1342" s="613">
        <v>6.5</v>
      </c>
      <c r="H1342" s="613">
        <v>6.7</v>
      </c>
      <c r="I1342" s="613">
        <v>6.6</v>
      </c>
      <c r="J1342" s="613">
        <v>7</v>
      </c>
      <c r="K1342" s="613">
        <v>6.65</v>
      </c>
      <c r="L1342" s="613">
        <v>6.55</v>
      </c>
      <c r="M1342" s="613">
        <v>6.75</v>
      </c>
      <c r="N1342" s="613">
        <v>6.6</v>
      </c>
      <c r="O1342" s="613">
        <v>7.05</v>
      </c>
      <c r="P1342" s="613">
        <v>6.75</v>
      </c>
      <c r="Q1342" s="613">
        <v>6.67</v>
      </c>
    </row>
    <row r="1343" s="135" customFormat="1" customHeight="1" spans="1:17">
      <c r="A1343" s="630">
        <v>45954</v>
      </c>
      <c r="B1343" s="630">
        <v>45960</v>
      </c>
      <c r="C1343" s="73" t="s">
        <v>490</v>
      </c>
      <c r="D1343" s="613">
        <v>7</v>
      </c>
      <c r="E1343" s="613">
        <v>6.85</v>
      </c>
      <c r="F1343" s="613">
        <v>6.9</v>
      </c>
      <c r="G1343" s="613">
        <v>6.8</v>
      </c>
      <c r="H1343" s="613">
        <v>7</v>
      </c>
      <c r="I1343" s="613">
        <v>6.9</v>
      </c>
      <c r="J1343" s="613">
        <v>7.2</v>
      </c>
      <c r="K1343" s="613">
        <v>6.95</v>
      </c>
      <c r="L1343" s="613">
        <v>6.95</v>
      </c>
      <c r="M1343" s="613">
        <v>6.85</v>
      </c>
      <c r="N1343" s="613">
        <v>6.7</v>
      </c>
      <c r="O1343" s="613">
        <v>7.45</v>
      </c>
      <c r="P1343" s="613">
        <v>7.15</v>
      </c>
      <c r="Q1343" s="613">
        <v>6.98</v>
      </c>
    </row>
    <row r="1344" s="135" customFormat="1" customHeight="1" spans="1:17">
      <c r="A1344" s="630">
        <v>45954</v>
      </c>
      <c r="B1344" s="630">
        <v>45960</v>
      </c>
      <c r="C1344" s="73" t="s">
        <v>491</v>
      </c>
      <c r="D1344" s="613">
        <v>7.15</v>
      </c>
      <c r="E1344" s="613">
        <v>7.1</v>
      </c>
      <c r="F1344" s="613">
        <v>7.1</v>
      </c>
      <c r="G1344" s="613">
        <v>7</v>
      </c>
      <c r="H1344" s="613">
        <v>7.2</v>
      </c>
      <c r="I1344" s="613">
        <v>7.2</v>
      </c>
      <c r="J1344" s="613">
        <v>7.5</v>
      </c>
      <c r="K1344" s="613">
        <v>7.25</v>
      </c>
      <c r="L1344" s="613">
        <v>7.25</v>
      </c>
      <c r="M1344" s="615" t="s">
        <v>494</v>
      </c>
      <c r="N1344" s="615" t="s">
        <v>494</v>
      </c>
      <c r="O1344" s="615" t="s">
        <v>494</v>
      </c>
      <c r="P1344" s="615" t="s">
        <v>494</v>
      </c>
      <c r="Q1344" s="613">
        <v>7.19</v>
      </c>
    </row>
    <row r="1345" s="135" customFormat="1" customHeight="1" spans="1:17">
      <c r="A1345" s="630">
        <v>45954</v>
      </c>
      <c r="B1345" s="630">
        <v>45960</v>
      </c>
      <c r="C1345" s="73" t="s">
        <v>492</v>
      </c>
      <c r="D1345" s="613">
        <v>0.75</v>
      </c>
      <c r="E1345" s="613">
        <v>0.65</v>
      </c>
      <c r="F1345" s="613">
        <v>0.7</v>
      </c>
      <c r="G1345" s="613">
        <v>0.6</v>
      </c>
      <c r="H1345" s="613">
        <v>0.7</v>
      </c>
      <c r="I1345" s="613">
        <v>0.65</v>
      </c>
      <c r="J1345" s="613">
        <v>0.7</v>
      </c>
      <c r="K1345" s="613">
        <v>0.85</v>
      </c>
      <c r="L1345" s="613">
        <v>0.9</v>
      </c>
      <c r="M1345" s="613">
        <v>0.6</v>
      </c>
      <c r="N1345" s="613">
        <v>0.5</v>
      </c>
      <c r="O1345" s="613">
        <v>0.8</v>
      </c>
      <c r="P1345" s="613">
        <v>0.75</v>
      </c>
      <c r="Q1345" s="613">
        <v>0.71</v>
      </c>
    </row>
    <row r="1346" s="135" customFormat="1" customHeight="1" spans="1:17">
      <c r="A1346" s="630">
        <v>45954</v>
      </c>
      <c r="B1346" s="630">
        <v>45960</v>
      </c>
      <c r="C1346" s="73" t="s">
        <v>493</v>
      </c>
      <c r="D1346" s="613">
        <v>0.9</v>
      </c>
      <c r="E1346" s="613">
        <v>0.9</v>
      </c>
      <c r="F1346" s="613">
        <v>0.9</v>
      </c>
      <c r="G1346" s="613">
        <v>0.8</v>
      </c>
      <c r="H1346" s="613">
        <v>0.9</v>
      </c>
      <c r="I1346" s="613">
        <v>0.95</v>
      </c>
      <c r="J1346" s="613">
        <v>1</v>
      </c>
      <c r="K1346" s="613">
        <v>1.15</v>
      </c>
      <c r="L1346" s="613">
        <v>1.2</v>
      </c>
      <c r="M1346" s="615" t="s">
        <v>449</v>
      </c>
      <c r="N1346" s="615" t="s">
        <v>449</v>
      </c>
      <c r="O1346" s="615" t="s">
        <v>449</v>
      </c>
      <c r="P1346" s="615" t="s">
        <v>449</v>
      </c>
      <c r="Q1346" s="613">
        <v>0.92</v>
      </c>
    </row>
    <row r="1347" s="135" customFormat="1" customHeight="1" spans="1:17">
      <c r="A1347" s="630">
        <v>45961</v>
      </c>
      <c r="B1347" s="630">
        <v>45967</v>
      </c>
      <c r="C1347" s="73" t="s">
        <v>488</v>
      </c>
      <c r="D1347" s="613">
        <v>5.95</v>
      </c>
      <c r="E1347" s="613">
        <v>5.9</v>
      </c>
      <c r="F1347" s="613">
        <v>5.9</v>
      </c>
      <c r="G1347" s="613">
        <v>6</v>
      </c>
      <c r="H1347" s="613">
        <v>6.1</v>
      </c>
      <c r="I1347" s="613">
        <v>6.05</v>
      </c>
      <c r="J1347" s="613">
        <v>6.05</v>
      </c>
      <c r="K1347" s="613">
        <v>5.7</v>
      </c>
      <c r="L1347" s="613">
        <v>5.6</v>
      </c>
      <c r="M1347" s="613">
        <v>5.75</v>
      </c>
      <c r="N1347" s="613">
        <v>5.65</v>
      </c>
      <c r="O1347" s="613">
        <v>6.25</v>
      </c>
      <c r="P1347" s="613">
        <v>5.75</v>
      </c>
      <c r="Q1347" s="615">
        <v>5.9</v>
      </c>
    </row>
    <row r="1348" s="135" customFormat="1" customHeight="1" spans="1:17">
      <c r="A1348" s="630">
        <v>45961</v>
      </c>
      <c r="B1348" s="630">
        <v>45967</v>
      </c>
      <c r="C1348" s="73" t="s">
        <v>489</v>
      </c>
      <c r="D1348" s="613">
        <v>6.15</v>
      </c>
      <c r="E1348" s="613">
        <v>6.15</v>
      </c>
      <c r="F1348" s="613">
        <v>6.15</v>
      </c>
      <c r="G1348" s="613">
        <v>6.15</v>
      </c>
      <c r="H1348" s="613">
        <v>6.4</v>
      </c>
      <c r="I1348" s="613">
        <v>6.35</v>
      </c>
      <c r="J1348" s="613">
        <v>6.85</v>
      </c>
      <c r="K1348" s="613">
        <v>6.2</v>
      </c>
      <c r="L1348" s="613">
        <v>6</v>
      </c>
      <c r="M1348" s="613">
        <v>6.15</v>
      </c>
      <c r="N1348" s="613">
        <v>5.95</v>
      </c>
      <c r="O1348" s="613">
        <v>6.45</v>
      </c>
      <c r="P1348" s="613">
        <v>6</v>
      </c>
      <c r="Q1348" s="615">
        <v>6.23</v>
      </c>
    </row>
    <row r="1349" s="135" customFormat="1" customHeight="1" spans="1:17">
      <c r="A1349" s="630">
        <v>45961</v>
      </c>
      <c r="B1349" s="630">
        <v>45967</v>
      </c>
      <c r="C1349" s="73" t="s">
        <v>490</v>
      </c>
      <c r="D1349" s="613">
        <v>6.55</v>
      </c>
      <c r="E1349" s="613">
        <v>6.5</v>
      </c>
      <c r="F1349" s="613">
        <v>6.55</v>
      </c>
      <c r="G1349" s="613">
        <v>6.5</v>
      </c>
      <c r="H1349" s="613">
        <v>6.7</v>
      </c>
      <c r="I1349" s="613">
        <v>6.7</v>
      </c>
      <c r="J1349" s="613">
        <v>7.05</v>
      </c>
      <c r="K1349" s="613">
        <v>6.5</v>
      </c>
      <c r="L1349" s="613">
        <v>6.45</v>
      </c>
      <c r="M1349" s="613">
        <v>6.35</v>
      </c>
      <c r="N1349" s="613">
        <v>6.15</v>
      </c>
      <c r="O1349" s="613">
        <v>6.9</v>
      </c>
      <c r="P1349" s="613">
        <v>6.4</v>
      </c>
      <c r="Q1349" s="615">
        <v>6.56</v>
      </c>
    </row>
    <row r="1350" s="135" customFormat="1" customHeight="1" spans="1:17">
      <c r="A1350" s="630">
        <v>45961</v>
      </c>
      <c r="B1350" s="630">
        <v>45967</v>
      </c>
      <c r="C1350" s="73" t="s">
        <v>491</v>
      </c>
      <c r="D1350" s="613">
        <v>6.85</v>
      </c>
      <c r="E1350" s="613">
        <v>6.85</v>
      </c>
      <c r="F1350" s="613">
        <v>6.85</v>
      </c>
      <c r="G1350" s="613">
        <v>6.8</v>
      </c>
      <c r="H1350" s="613">
        <v>7</v>
      </c>
      <c r="I1350" s="613">
        <v>7</v>
      </c>
      <c r="J1350" s="613">
        <v>7.2</v>
      </c>
      <c r="K1350" s="613">
        <v>7.1</v>
      </c>
      <c r="L1350" s="613">
        <v>7.1</v>
      </c>
      <c r="M1350" s="615" t="s">
        <v>494</v>
      </c>
      <c r="N1350" s="615" t="s">
        <v>494</v>
      </c>
      <c r="O1350" s="615" t="s">
        <v>494</v>
      </c>
      <c r="P1350" s="615" t="s">
        <v>494</v>
      </c>
      <c r="Q1350" s="615">
        <v>6.97</v>
      </c>
    </row>
    <row r="1351" s="135" customFormat="1" customHeight="1" spans="1:17">
      <c r="A1351" s="630">
        <v>45961</v>
      </c>
      <c r="B1351" s="630">
        <v>45967</v>
      </c>
      <c r="C1351" s="73" t="s">
        <v>492</v>
      </c>
      <c r="D1351" s="613">
        <v>0.6</v>
      </c>
      <c r="E1351" s="613">
        <v>0.6</v>
      </c>
      <c r="F1351" s="613">
        <v>0.65</v>
      </c>
      <c r="G1351" s="613">
        <v>0.5</v>
      </c>
      <c r="H1351" s="613">
        <v>0.6</v>
      </c>
      <c r="I1351" s="613">
        <v>0.65</v>
      </c>
      <c r="J1351" s="613">
        <v>1</v>
      </c>
      <c r="K1351" s="613">
        <v>0.8</v>
      </c>
      <c r="L1351" s="613">
        <v>0.85</v>
      </c>
      <c r="M1351" s="613">
        <v>0.6</v>
      </c>
      <c r="N1351" s="613">
        <v>0.5</v>
      </c>
      <c r="O1351" s="613">
        <v>0.65</v>
      </c>
      <c r="P1351" s="613">
        <v>0.65</v>
      </c>
      <c r="Q1351" s="615">
        <v>0.66</v>
      </c>
    </row>
    <row r="1352" s="135" customFormat="1" customHeight="1" spans="1:17">
      <c r="A1352" s="630">
        <v>45961</v>
      </c>
      <c r="B1352" s="630">
        <v>45967</v>
      </c>
      <c r="C1352" s="73" t="s">
        <v>493</v>
      </c>
      <c r="D1352" s="613">
        <v>0.9</v>
      </c>
      <c r="E1352" s="613">
        <v>0.95</v>
      </c>
      <c r="F1352" s="613">
        <v>0.95</v>
      </c>
      <c r="G1352" s="613">
        <v>0.8</v>
      </c>
      <c r="H1352" s="613">
        <v>0.9</v>
      </c>
      <c r="I1352" s="613">
        <v>0.95</v>
      </c>
      <c r="J1352" s="613">
        <v>1.15</v>
      </c>
      <c r="K1352" s="613">
        <v>1.4</v>
      </c>
      <c r="L1352" s="613">
        <v>1.5</v>
      </c>
      <c r="M1352" s="615" t="s">
        <v>449</v>
      </c>
      <c r="N1352" s="615" t="s">
        <v>449</v>
      </c>
      <c r="O1352" s="615" t="s">
        <v>449</v>
      </c>
      <c r="P1352" s="615" t="s">
        <v>449</v>
      </c>
      <c r="Q1352" s="615">
        <v>1.07</v>
      </c>
    </row>
    <row r="1353" s="135" customFormat="1" customHeight="1" spans="1:17">
      <c r="A1353" s="630">
        <v>45968</v>
      </c>
      <c r="B1353" s="630">
        <v>45974</v>
      </c>
      <c r="C1353" s="73" t="s">
        <v>488</v>
      </c>
      <c r="D1353" s="613">
        <v>5.75</v>
      </c>
      <c r="E1353" s="613">
        <v>5.8</v>
      </c>
      <c r="F1353" s="613">
        <v>5.8</v>
      </c>
      <c r="G1353" s="613">
        <v>5.9</v>
      </c>
      <c r="H1353" s="613">
        <v>6.05</v>
      </c>
      <c r="I1353" s="613">
        <v>5.95</v>
      </c>
      <c r="J1353" s="613">
        <v>6.05</v>
      </c>
      <c r="K1353" s="613">
        <v>5.6</v>
      </c>
      <c r="L1353" s="613">
        <v>5.45</v>
      </c>
      <c r="M1353" s="613">
        <v>5.7</v>
      </c>
      <c r="N1353" s="613">
        <v>5.7</v>
      </c>
      <c r="O1353" s="613">
        <v>6.3</v>
      </c>
      <c r="P1353" s="613">
        <v>5.75</v>
      </c>
      <c r="Q1353" s="613">
        <v>5.83</v>
      </c>
    </row>
    <row r="1354" s="135" customFormat="1" customHeight="1" spans="1:17">
      <c r="A1354" s="630">
        <v>45968</v>
      </c>
      <c r="B1354" s="630">
        <v>45974</v>
      </c>
      <c r="C1354" s="73" t="s">
        <v>489</v>
      </c>
      <c r="D1354" s="613">
        <v>6</v>
      </c>
      <c r="E1354" s="613">
        <v>6</v>
      </c>
      <c r="F1354" s="613">
        <v>6.05</v>
      </c>
      <c r="G1354" s="613">
        <v>6.1</v>
      </c>
      <c r="H1354" s="613">
        <v>6.25</v>
      </c>
      <c r="I1354" s="613">
        <v>6.15</v>
      </c>
      <c r="J1354" s="613">
        <v>6.8</v>
      </c>
      <c r="K1354" s="613">
        <v>6.25</v>
      </c>
      <c r="L1354" s="613">
        <v>5.95</v>
      </c>
      <c r="M1354" s="613">
        <v>6.1</v>
      </c>
      <c r="N1354" s="613">
        <v>6</v>
      </c>
      <c r="O1354" s="613">
        <v>6.55</v>
      </c>
      <c r="P1354" s="613">
        <v>6</v>
      </c>
      <c r="Q1354" s="613">
        <v>6.17</v>
      </c>
    </row>
    <row r="1355" s="135" customFormat="1" customHeight="1" spans="1:17">
      <c r="A1355" s="630">
        <v>45968</v>
      </c>
      <c r="B1355" s="630">
        <v>45974</v>
      </c>
      <c r="C1355" s="73" t="s">
        <v>490</v>
      </c>
      <c r="D1355" s="613">
        <v>6.3</v>
      </c>
      <c r="E1355" s="613">
        <v>6.3</v>
      </c>
      <c r="F1355" s="613">
        <v>6.35</v>
      </c>
      <c r="G1355" s="613">
        <v>6.4</v>
      </c>
      <c r="H1355" s="613">
        <v>6.6</v>
      </c>
      <c r="I1355" s="613">
        <v>6.5</v>
      </c>
      <c r="J1355" s="613">
        <v>7</v>
      </c>
      <c r="K1355" s="613">
        <v>6.55</v>
      </c>
      <c r="L1355" s="613">
        <v>6.4</v>
      </c>
      <c r="M1355" s="613">
        <v>6.3</v>
      </c>
      <c r="N1355" s="613">
        <v>6.2</v>
      </c>
      <c r="O1355" s="613">
        <v>6.9</v>
      </c>
      <c r="P1355" s="613">
        <v>6.35</v>
      </c>
      <c r="Q1355" s="613">
        <v>6.47</v>
      </c>
    </row>
    <row r="1356" s="135" customFormat="1" customHeight="1" spans="1:17">
      <c r="A1356" s="630">
        <v>45968</v>
      </c>
      <c r="B1356" s="630">
        <v>45974</v>
      </c>
      <c r="C1356" s="73" t="s">
        <v>491</v>
      </c>
      <c r="D1356" s="613">
        <v>6.7</v>
      </c>
      <c r="E1356" s="613">
        <v>6.7</v>
      </c>
      <c r="F1356" s="613">
        <v>6.8</v>
      </c>
      <c r="G1356" s="613">
        <v>6.7</v>
      </c>
      <c r="H1356" s="613">
        <v>6.9</v>
      </c>
      <c r="I1356" s="613">
        <v>6.85</v>
      </c>
      <c r="J1356" s="613">
        <v>7.15</v>
      </c>
      <c r="K1356" s="613">
        <v>7</v>
      </c>
      <c r="L1356" s="613">
        <v>6.85</v>
      </c>
      <c r="M1356" s="615" t="s">
        <v>494</v>
      </c>
      <c r="N1356" s="615" t="s">
        <v>494</v>
      </c>
      <c r="O1356" s="615" t="s">
        <v>494</v>
      </c>
      <c r="P1356" s="615" t="s">
        <v>494</v>
      </c>
      <c r="Q1356" s="613">
        <v>6.85</v>
      </c>
    </row>
    <row r="1357" s="135" customFormat="1" customHeight="1" spans="1:17">
      <c r="A1357" s="630">
        <v>45968</v>
      </c>
      <c r="B1357" s="630">
        <v>45974</v>
      </c>
      <c r="C1357" s="73" t="s">
        <v>492</v>
      </c>
      <c r="D1357" s="613">
        <v>0.55</v>
      </c>
      <c r="E1357" s="613">
        <v>0.5</v>
      </c>
      <c r="F1357" s="613">
        <v>0.55</v>
      </c>
      <c r="G1357" s="613">
        <v>0.5</v>
      </c>
      <c r="H1357" s="613">
        <v>0.55</v>
      </c>
      <c r="I1357" s="613">
        <v>0.55</v>
      </c>
      <c r="J1357" s="613">
        <v>0.95</v>
      </c>
      <c r="K1357" s="613">
        <v>0.95</v>
      </c>
      <c r="L1357" s="613">
        <v>0.95</v>
      </c>
      <c r="M1357" s="613">
        <v>0.6</v>
      </c>
      <c r="N1357" s="613">
        <v>0.5</v>
      </c>
      <c r="O1357" s="613">
        <v>0.6</v>
      </c>
      <c r="P1357" s="613">
        <v>0.6</v>
      </c>
      <c r="Q1357" s="613">
        <v>0.64</v>
      </c>
    </row>
    <row r="1358" s="135" customFormat="1" customHeight="1" spans="1:17">
      <c r="A1358" s="630">
        <v>45968</v>
      </c>
      <c r="B1358" s="630">
        <v>45974</v>
      </c>
      <c r="C1358" s="73" t="s">
        <v>493</v>
      </c>
      <c r="D1358" s="613">
        <v>0.95</v>
      </c>
      <c r="E1358" s="613">
        <v>0.9</v>
      </c>
      <c r="F1358" s="613">
        <v>1</v>
      </c>
      <c r="G1358" s="613">
        <v>0.8</v>
      </c>
      <c r="H1358" s="613">
        <v>0.85</v>
      </c>
      <c r="I1358" s="613">
        <v>0.9</v>
      </c>
      <c r="J1358" s="613">
        <v>1.1</v>
      </c>
      <c r="K1358" s="613">
        <v>1.4</v>
      </c>
      <c r="L1358" s="613">
        <v>1.4</v>
      </c>
      <c r="M1358" s="615" t="s">
        <v>449</v>
      </c>
      <c r="N1358" s="615" t="s">
        <v>449</v>
      </c>
      <c r="O1358" s="615" t="s">
        <v>449</v>
      </c>
      <c r="P1358" s="615" t="s">
        <v>449</v>
      </c>
      <c r="Q1358" s="613">
        <v>1.02</v>
      </c>
    </row>
    <row r="1359" s="135" customFormat="1" customHeight="1" spans="1:17">
      <c r="A1359" s="630">
        <v>45975</v>
      </c>
      <c r="B1359" s="630">
        <v>45981</v>
      </c>
      <c r="C1359" s="73" t="s">
        <v>488</v>
      </c>
      <c r="D1359" s="613">
        <v>5.65</v>
      </c>
      <c r="E1359" s="613">
        <v>5.7</v>
      </c>
      <c r="F1359" s="613">
        <v>5.7</v>
      </c>
      <c r="G1359" s="613">
        <v>5.85</v>
      </c>
      <c r="H1359" s="613">
        <v>5.9</v>
      </c>
      <c r="I1359" s="613">
        <v>5.85</v>
      </c>
      <c r="J1359" s="613">
        <v>5.9</v>
      </c>
      <c r="K1359" s="613">
        <v>5.65</v>
      </c>
      <c r="L1359" s="613">
        <v>5.55</v>
      </c>
      <c r="M1359" s="613">
        <v>5.8</v>
      </c>
      <c r="N1359" s="613">
        <v>5.7</v>
      </c>
      <c r="O1359" s="613">
        <v>6.3</v>
      </c>
      <c r="P1359" s="613">
        <v>5.8</v>
      </c>
      <c r="Q1359" s="613">
        <v>5.8</v>
      </c>
    </row>
    <row r="1360" s="135" customFormat="1" customHeight="1" spans="1:17">
      <c r="A1360" s="630">
        <v>45975</v>
      </c>
      <c r="B1360" s="630">
        <v>45981</v>
      </c>
      <c r="C1360" s="73" t="s">
        <v>489</v>
      </c>
      <c r="D1360" s="613">
        <v>5.85</v>
      </c>
      <c r="E1360" s="613">
        <v>5.8</v>
      </c>
      <c r="F1360" s="613">
        <v>5.9</v>
      </c>
      <c r="G1360" s="613">
        <v>6</v>
      </c>
      <c r="H1360" s="613">
        <v>6.15</v>
      </c>
      <c r="I1360" s="613">
        <v>6.1</v>
      </c>
      <c r="J1360" s="613">
        <v>6.4</v>
      </c>
      <c r="K1360" s="613">
        <v>6.25</v>
      </c>
      <c r="L1360" s="613">
        <v>6</v>
      </c>
      <c r="M1360" s="613">
        <v>6.2</v>
      </c>
      <c r="N1360" s="613">
        <v>5.9</v>
      </c>
      <c r="O1360" s="613">
        <v>6.6</v>
      </c>
      <c r="P1360" s="613">
        <v>6.1</v>
      </c>
      <c r="Q1360" s="613">
        <v>6.1</v>
      </c>
    </row>
    <row r="1361" s="135" customFormat="1" customHeight="1" spans="1:17">
      <c r="A1361" s="630">
        <v>45975</v>
      </c>
      <c r="B1361" s="630">
        <v>45981</v>
      </c>
      <c r="C1361" s="73" t="s">
        <v>490</v>
      </c>
      <c r="D1361" s="613">
        <v>6.15</v>
      </c>
      <c r="E1361" s="613">
        <v>6.1</v>
      </c>
      <c r="F1361" s="613">
        <v>6.3</v>
      </c>
      <c r="G1361" s="613">
        <v>6.2</v>
      </c>
      <c r="H1361" s="613">
        <v>6.4</v>
      </c>
      <c r="I1361" s="613">
        <v>6.35</v>
      </c>
      <c r="J1361" s="613">
        <v>6.9</v>
      </c>
      <c r="K1361" s="613">
        <v>6.6</v>
      </c>
      <c r="L1361" s="613">
        <v>6.45</v>
      </c>
      <c r="M1361" s="613">
        <v>6.4</v>
      </c>
      <c r="N1361" s="613">
        <v>6.2</v>
      </c>
      <c r="O1361" s="613">
        <v>7</v>
      </c>
      <c r="P1361" s="613">
        <v>6.5</v>
      </c>
      <c r="Q1361" s="613">
        <v>6.43</v>
      </c>
    </row>
    <row r="1362" s="135" customFormat="1" customHeight="1" spans="1:17">
      <c r="A1362" s="630">
        <v>45975</v>
      </c>
      <c r="B1362" s="630">
        <v>45981</v>
      </c>
      <c r="C1362" s="73" t="s">
        <v>491</v>
      </c>
      <c r="D1362" s="613">
        <v>6.5</v>
      </c>
      <c r="E1362" s="613">
        <v>6.45</v>
      </c>
      <c r="F1362" s="613">
        <v>6.7</v>
      </c>
      <c r="G1362" s="613">
        <v>6.4</v>
      </c>
      <c r="H1362" s="613">
        <v>6.7</v>
      </c>
      <c r="I1362" s="613">
        <v>6.6</v>
      </c>
      <c r="J1362" s="613">
        <v>7.5</v>
      </c>
      <c r="K1362" s="613">
        <v>6.95</v>
      </c>
      <c r="L1362" s="613">
        <v>6.95</v>
      </c>
      <c r="M1362" s="615" t="s">
        <v>494</v>
      </c>
      <c r="N1362" s="615" t="s">
        <v>494</v>
      </c>
      <c r="O1362" s="615" t="s">
        <v>494</v>
      </c>
      <c r="P1362" s="615" t="s">
        <v>494</v>
      </c>
      <c r="Q1362" s="613">
        <v>6.75</v>
      </c>
    </row>
    <row r="1363" s="135" customFormat="1" customHeight="1" spans="1:17">
      <c r="A1363" s="630">
        <v>45975</v>
      </c>
      <c r="B1363" s="630">
        <v>45981</v>
      </c>
      <c r="C1363" s="73" t="s">
        <v>492</v>
      </c>
      <c r="D1363" s="613">
        <v>0.5</v>
      </c>
      <c r="E1363" s="613">
        <v>0.4</v>
      </c>
      <c r="F1363" s="613">
        <v>0.6</v>
      </c>
      <c r="G1363" s="613">
        <v>0.35</v>
      </c>
      <c r="H1363" s="613">
        <v>0.5</v>
      </c>
      <c r="I1363" s="613">
        <v>0.5</v>
      </c>
      <c r="J1363" s="613">
        <v>1</v>
      </c>
      <c r="K1363" s="613">
        <v>0.95</v>
      </c>
      <c r="L1363" s="613">
        <v>0.9</v>
      </c>
      <c r="M1363" s="613">
        <v>0.6</v>
      </c>
      <c r="N1363" s="613">
        <v>0.5</v>
      </c>
      <c r="O1363" s="613">
        <v>0.7</v>
      </c>
      <c r="P1363" s="613">
        <v>0.7</v>
      </c>
      <c r="Q1363" s="613">
        <v>0.63</v>
      </c>
    </row>
    <row r="1364" s="135" customFormat="1" customHeight="1" spans="1:17">
      <c r="A1364" s="630">
        <v>45975</v>
      </c>
      <c r="B1364" s="630">
        <v>45981</v>
      </c>
      <c r="C1364" s="73" t="s">
        <v>493</v>
      </c>
      <c r="D1364" s="613">
        <v>0.85</v>
      </c>
      <c r="E1364" s="613">
        <v>0.75</v>
      </c>
      <c r="F1364" s="613">
        <v>1</v>
      </c>
      <c r="G1364" s="613">
        <v>0.55</v>
      </c>
      <c r="H1364" s="613">
        <v>0.8</v>
      </c>
      <c r="I1364" s="613">
        <v>0.75</v>
      </c>
      <c r="J1364" s="613">
        <v>1.6</v>
      </c>
      <c r="K1364" s="613">
        <v>1.3</v>
      </c>
      <c r="L1364" s="613">
        <v>1.4</v>
      </c>
      <c r="M1364" s="615" t="s">
        <v>449</v>
      </c>
      <c r="N1364" s="615" t="s">
        <v>449</v>
      </c>
      <c r="O1364" s="615" t="s">
        <v>449</v>
      </c>
      <c r="P1364" s="615" t="s">
        <v>449</v>
      </c>
      <c r="Q1364" s="613">
        <v>0.95</v>
      </c>
    </row>
    <row r="1365" s="135" customFormat="1" customHeight="1" spans="1:17">
      <c r="A1365" s="630">
        <v>45982</v>
      </c>
      <c r="B1365" s="630">
        <v>45988</v>
      </c>
      <c r="C1365" s="73" t="s">
        <v>488</v>
      </c>
      <c r="D1365" s="613">
        <v>5.45</v>
      </c>
      <c r="E1365" s="613">
        <v>5.6</v>
      </c>
      <c r="F1365" s="613">
        <v>5.6</v>
      </c>
      <c r="G1365" s="613">
        <v>5.65</v>
      </c>
      <c r="H1365" s="613">
        <v>5.7</v>
      </c>
      <c r="I1365" s="613">
        <v>5.7</v>
      </c>
      <c r="J1365" s="613">
        <v>5.7</v>
      </c>
      <c r="K1365" s="613">
        <v>5.65</v>
      </c>
      <c r="L1365" s="613">
        <v>5.35</v>
      </c>
      <c r="M1365" s="613">
        <v>5.5</v>
      </c>
      <c r="N1365" s="613">
        <v>5.6</v>
      </c>
      <c r="O1365" s="613">
        <v>6</v>
      </c>
      <c r="P1365" s="613">
        <v>5.5</v>
      </c>
      <c r="Q1365" s="613">
        <v>5.62</v>
      </c>
    </row>
    <row r="1366" s="135" customFormat="1" customHeight="1" spans="1:17">
      <c r="A1366" s="630">
        <v>45982</v>
      </c>
      <c r="B1366" s="630">
        <v>45988</v>
      </c>
      <c r="C1366" s="73" t="s">
        <v>489</v>
      </c>
      <c r="D1366" s="613">
        <v>5.55</v>
      </c>
      <c r="E1366" s="613">
        <v>5.75</v>
      </c>
      <c r="F1366" s="613">
        <v>5.8</v>
      </c>
      <c r="G1366" s="613">
        <v>5.85</v>
      </c>
      <c r="H1366" s="613">
        <v>5.95</v>
      </c>
      <c r="I1366" s="613">
        <v>5.8</v>
      </c>
      <c r="J1366" s="613">
        <v>6</v>
      </c>
      <c r="K1366" s="613">
        <v>6.25</v>
      </c>
      <c r="L1366" s="613">
        <v>5.85</v>
      </c>
      <c r="M1366" s="613">
        <v>5.8</v>
      </c>
      <c r="N1366" s="613">
        <v>5.85</v>
      </c>
      <c r="O1366" s="613">
        <v>6.35</v>
      </c>
      <c r="P1366" s="613">
        <v>5.85</v>
      </c>
      <c r="Q1366" s="613">
        <v>5.9</v>
      </c>
    </row>
    <row r="1367" s="135" customFormat="1" customHeight="1" spans="1:17">
      <c r="A1367" s="630">
        <v>45982</v>
      </c>
      <c r="B1367" s="630">
        <v>45988</v>
      </c>
      <c r="C1367" s="73" t="s">
        <v>490</v>
      </c>
      <c r="D1367" s="613">
        <v>5.85</v>
      </c>
      <c r="E1367" s="613">
        <v>5.95</v>
      </c>
      <c r="F1367" s="613">
        <v>6</v>
      </c>
      <c r="G1367" s="613">
        <v>6</v>
      </c>
      <c r="H1367" s="613">
        <v>6.1</v>
      </c>
      <c r="I1367" s="613">
        <v>6.1</v>
      </c>
      <c r="J1367" s="613">
        <v>6.5</v>
      </c>
      <c r="K1367" s="613">
        <v>6.55</v>
      </c>
      <c r="L1367" s="613">
        <v>6.3</v>
      </c>
      <c r="M1367" s="613">
        <v>6.1</v>
      </c>
      <c r="N1367" s="613">
        <v>6.05</v>
      </c>
      <c r="O1367" s="613">
        <v>6.7</v>
      </c>
      <c r="P1367" s="613">
        <v>6.3</v>
      </c>
      <c r="Q1367" s="613">
        <v>6.19</v>
      </c>
    </row>
    <row r="1368" s="135" customFormat="1" customHeight="1" spans="1:17">
      <c r="A1368" s="630">
        <v>45982</v>
      </c>
      <c r="B1368" s="630">
        <v>45988</v>
      </c>
      <c r="C1368" s="73" t="s">
        <v>491</v>
      </c>
      <c r="D1368" s="613">
        <v>6.2</v>
      </c>
      <c r="E1368" s="613">
        <v>6.15</v>
      </c>
      <c r="F1368" s="613">
        <v>6.15</v>
      </c>
      <c r="G1368" s="613">
        <v>6.1</v>
      </c>
      <c r="H1368" s="613">
        <v>6.3</v>
      </c>
      <c r="I1368" s="613">
        <v>6.25</v>
      </c>
      <c r="J1368" s="613">
        <v>6.6</v>
      </c>
      <c r="K1368" s="613">
        <v>6.9</v>
      </c>
      <c r="L1368" s="613">
        <v>6.65</v>
      </c>
      <c r="M1368" s="615" t="s">
        <v>494</v>
      </c>
      <c r="N1368" s="615" t="s">
        <v>494</v>
      </c>
      <c r="O1368" s="615" t="s">
        <v>494</v>
      </c>
      <c r="P1368" s="615" t="s">
        <v>494</v>
      </c>
      <c r="Q1368" s="613">
        <v>6.37</v>
      </c>
    </row>
    <row r="1369" s="135" customFormat="1" customHeight="1" spans="1:17">
      <c r="A1369" s="630">
        <v>45982</v>
      </c>
      <c r="B1369" s="630">
        <v>45988</v>
      </c>
      <c r="C1369" s="73" t="s">
        <v>492</v>
      </c>
      <c r="D1369" s="613">
        <v>0.4</v>
      </c>
      <c r="E1369" s="613">
        <v>0.35</v>
      </c>
      <c r="F1369" s="613">
        <v>0.4</v>
      </c>
      <c r="G1369" s="613">
        <v>0.35</v>
      </c>
      <c r="H1369" s="613">
        <v>0.4</v>
      </c>
      <c r="I1369" s="613">
        <v>0.4</v>
      </c>
      <c r="J1369" s="613">
        <v>0.8</v>
      </c>
      <c r="K1369" s="613">
        <v>0.9</v>
      </c>
      <c r="L1369" s="613">
        <v>0.95</v>
      </c>
      <c r="M1369" s="613">
        <v>0.6</v>
      </c>
      <c r="N1369" s="613">
        <v>0.45</v>
      </c>
      <c r="O1369" s="613">
        <v>0.7</v>
      </c>
      <c r="P1369" s="613">
        <v>0.8</v>
      </c>
      <c r="Q1369" s="613">
        <v>0.57</v>
      </c>
    </row>
    <row r="1370" s="135" customFormat="1" customHeight="1" spans="1:17">
      <c r="A1370" s="630">
        <v>45982</v>
      </c>
      <c r="B1370" s="630">
        <v>45988</v>
      </c>
      <c r="C1370" s="73" t="s">
        <v>493</v>
      </c>
      <c r="D1370" s="613">
        <v>0.75</v>
      </c>
      <c r="E1370" s="613">
        <v>0.55</v>
      </c>
      <c r="F1370" s="613">
        <v>0.55</v>
      </c>
      <c r="G1370" s="613">
        <v>0.45</v>
      </c>
      <c r="H1370" s="613">
        <v>0.6</v>
      </c>
      <c r="I1370" s="613">
        <v>0.55</v>
      </c>
      <c r="J1370" s="613">
        <v>0.9</v>
      </c>
      <c r="K1370" s="613">
        <v>1.25</v>
      </c>
      <c r="L1370" s="613">
        <v>1.3</v>
      </c>
      <c r="M1370" s="615" t="s">
        <v>449</v>
      </c>
      <c r="N1370" s="615" t="s">
        <v>449</v>
      </c>
      <c r="O1370" s="615" t="s">
        <v>449</v>
      </c>
      <c r="P1370" s="615" t="s">
        <v>449</v>
      </c>
      <c r="Q1370" s="613">
        <v>0.75</v>
      </c>
    </row>
    <row r="1371" s="135" customFormat="1" customHeight="1" spans="1:17">
      <c r="A1371" s="630">
        <v>45989</v>
      </c>
      <c r="B1371" s="630">
        <v>45995</v>
      </c>
      <c r="C1371" s="73" t="s">
        <v>488</v>
      </c>
      <c r="D1371" s="613">
        <v>5.4</v>
      </c>
      <c r="E1371" s="613">
        <v>5.55</v>
      </c>
      <c r="F1371" s="613">
        <v>5.5</v>
      </c>
      <c r="G1371" s="613">
        <v>5.55</v>
      </c>
      <c r="H1371" s="613">
        <v>5.6</v>
      </c>
      <c r="I1371" s="613">
        <v>5.65</v>
      </c>
      <c r="J1371" s="613">
        <v>5.6</v>
      </c>
      <c r="K1371" s="613">
        <v>5.6</v>
      </c>
      <c r="L1371" s="613">
        <v>5.3</v>
      </c>
      <c r="M1371" s="613">
        <v>5.55</v>
      </c>
      <c r="N1371" s="613">
        <v>5.5</v>
      </c>
      <c r="O1371" s="613">
        <v>6.15</v>
      </c>
      <c r="P1371" s="613">
        <v>5.6</v>
      </c>
      <c r="Q1371" s="613">
        <v>5.58</v>
      </c>
    </row>
    <row r="1372" s="135" customFormat="1" customHeight="1" spans="1:17">
      <c r="A1372" s="630">
        <v>45989</v>
      </c>
      <c r="B1372" s="630">
        <v>45995</v>
      </c>
      <c r="C1372" s="73" t="s">
        <v>489</v>
      </c>
      <c r="D1372" s="613">
        <v>5.55</v>
      </c>
      <c r="E1372" s="613">
        <v>5.65</v>
      </c>
      <c r="F1372" s="613">
        <v>5.6</v>
      </c>
      <c r="G1372" s="613">
        <v>5.7</v>
      </c>
      <c r="H1372" s="613">
        <v>5.8</v>
      </c>
      <c r="I1372" s="613">
        <v>5.85</v>
      </c>
      <c r="J1372" s="613">
        <v>5.95</v>
      </c>
      <c r="K1372" s="613">
        <v>6.1</v>
      </c>
      <c r="L1372" s="613">
        <v>5.8</v>
      </c>
      <c r="M1372" s="613">
        <v>5.8</v>
      </c>
      <c r="N1372" s="613">
        <v>5.7</v>
      </c>
      <c r="O1372" s="613">
        <v>6.45</v>
      </c>
      <c r="P1372" s="613">
        <v>5.95</v>
      </c>
      <c r="Q1372" s="613">
        <v>5.84</v>
      </c>
    </row>
    <row r="1373" s="135" customFormat="1" customHeight="1" spans="1:17">
      <c r="A1373" s="630">
        <v>45989</v>
      </c>
      <c r="B1373" s="630">
        <v>45995</v>
      </c>
      <c r="C1373" s="73" t="s">
        <v>490</v>
      </c>
      <c r="D1373" s="613">
        <v>5.75</v>
      </c>
      <c r="E1373" s="613">
        <v>5.85</v>
      </c>
      <c r="F1373" s="613">
        <v>5.8</v>
      </c>
      <c r="G1373" s="613">
        <v>5.85</v>
      </c>
      <c r="H1373" s="613">
        <v>6.05</v>
      </c>
      <c r="I1373" s="613">
        <v>6.1</v>
      </c>
      <c r="J1373" s="613">
        <v>6.4</v>
      </c>
      <c r="K1373" s="613">
        <v>6.5</v>
      </c>
      <c r="L1373" s="613">
        <v>6.25</v>
      </c>
      <c r="M1373" s="613">
        <v>6.1</v>
      </c>
      <c r="N1373" s="613">
        <v>5.9</v>
      </c>
      <c r="O1373" s="613">
        <v>6.8</v>
      </c>
      <c r="P1373" s="613">
        <v>6.25</v>
      </c>
      <c r="Q1373" s="613">
        <v>6.12</v>
      </c>
    </row>
    <row r="1374" s="135" customFormat="1" customHeight="1" spans="1:17">
      <c r="A1374" s="630">
        <v>45989</v>
      </c>
      <c r="B1374" s="630">
        <v>45995</v>
      </c>
      <c r="C1374" s="73" t="s">
        <v>491</v>
      </c>
      <c r="D1374" s="613">
        <v>6.05</v>
      </c>
      <c r="E1374" s="613">
        <v>6.15</v>
      </c>
      <c r="F1374" s="613">
        <v>6</v>
      </c>
      <c r="G1374" s="613">
        <v>6.05</v>
      </c>
      <c r="H1374" s="613">
        <v>6.2</v>
      </c>
      <c r="I1374" s="613">
        <v>6.3</v>
      </c>
      <c r="J1374" s="613">
        <v>6.9</v>
      </c>
      <c r="K1374" s="613">
        <v>6.75</v>
      </c>
      <c r="L1374" s="613">
        <v>6.5</v>
      </c>
      <c r="M1374" s="615" t="s">
        <v>494</v>
      </c>
      <c r="N1374" s="615" t="s">
        <v>494</v>
      </c>
      <c r="O1374" s="615" t="s">
        <v>494</v>
      </c>
      <c r="P1374" s="615" t="s">
        <v>494</v>
      </c>
      <c r="Q1374" s="613">
        <v>6.32</v>
      </c>
    </row>
    <row r="1375" s="135" customFormat="1" customHeight="1" spans="1:17">
      <c r="A1375" s="630">
        <v>45989</v>
      </c>
      <c r="B1375" s="630">
        <v>45995</v>
      </c>
      <c r="C1375" s="73" t="s">
        <v>492</v>
      </c>
      <c r="D1375" s="613">
        <v>0.35</v>
      </c>
      <c r="E1375" s="613">
        <v>0.3</v>
      </c>
      <c r="F1375" s="613">
        <v>0.3</v>
      </c>
      <c r="G1375" s="613">
        <v>0.3</v>
      </c>
      <c r="H1375" s="613">
        <v>0.45</v>
      </c>
      <c r="I1375" s="613">
        <v>0.45</v>
      </c>
      <c r="J1375" s="613">
        <v>0.8</v>
      </c>
      <c r="K1375" s="613">
        <v>0.9</v>
      </c>
      <c r="L1375" s="613">
        <v>0.95</v>
      </c>
      <c r="M1375" s="613">
        <v>0.55</v>
      </c>
      <c r="N1375" s="613">
        <v>0.4</v>
      </c>
      <c r="O1375" s="613">
        <v>0.65</v>
      </c>
      <c r="P1375" s="613">
        <v>0.65</v>
      </c>
      <c r="Q1375" s="613">
        <v>0.54</v>
      </c>
    </row>
    <row r="1376" s="135" customFormat="1" customHeight="1" spans="1:17">
      <c r="A1376" s="630">
        <v>45989</v>
      </c>
      <c r="B1376" s="630">
        <v>45995</v>
      </c>
      <c r="C1376" s="73" t="s">
        <v>493</v>
      </c>
      <c r="D1376" s="613">
        <v>0.65</v>
      </c>
      <c r="E1376" s="613">
        <v>0.6</v>
      </c>
      <c r="F1376" s="613">
        <v>0.5</v>
      </c>
      <c r="G1376" s="613">
        <v>0.5</v>
      </c>
      <c r="H1376" s="613">
        <v>0.6</v>
      </c>
      <c r="I1376" s="613">
        <v>0.65</v>
      </c>
      <c r="J1376" s="613">
        <v>1.3</v>
      </c>
      <c r="K1376" s="613">
        <v>1.15</v>
      </c>
      <c r="L1376" s="613">
        <v>1.2</v>
      </c>
      <c r="M1376" s="615" t="s">
        <v>449</v>
      </c>
      <c r="N1376" s="615" t="s">
        <v>449</v>
      </c>
      <c r="O1376" s="615" t="s">
        <v>449</v>
      </c>
      <c r="P1376" s="615" t="s">
        <v>449</v>
      </c>
      <c r="Q1376" s="613">
        <v>0.74</v>
      </c>
    </row>
    <row r="1377" s="135" customFormat="1" customHeight="1" spans="1:17">
      <c r="A1377" s="630">
        <v>45996</v>
      </c>
      <c r="B1377" s="630">
        <v>46002</v>
      </c>
      <c r="C1377" s="73" t="s">
        <v>488</v>
      </c>
      <c r="D1377" s="613">
        <v>5.5</v>
      </c>
      <c r="E1377" s="613">
        <v>5.5</v>
      </c>
      <c r="F1377" s="613">
        <v>5.5</v>
      </c>
      <c r="G1377" s="613">
        <v>5.65</v>
      </c>
      <c r="H1377" s="613">
        <v>5.7</v>
      </c>
      <c r="I1377" s="613">
        <v>5.65</v>
      </c>
      <c r="J1377" s="613">
        <v>5.6</v>
      </c>
      <c r="K1377" s="613">
        <v>5.95</v>
      </c>
      <c r="L1377" s="613">
        <v>5.45</v>
      </c>
      <c r="M1377" s="613">
        <v>5.6</v>
      </c>
      <c r="N1377" s="613">
        <v>5.6</v>
      </c>
      <c r="O1377" s="613">
        <v>6.15</v>
      </c>
      <c r="P1377" s="613">
        <v>5.65</v>
      </c>
      <c r="Q1377" s="615">
        <v>5.65</v>
      </c>
    </row>
    <row r="1378" s="135" customFormat="1" customHeight="1" spans="1:17">
      <c r="A1378" s="630">
        <v>45996</v>
      </c>
      <c r="B1378" s="630">
        <v>46002</v>
      </c>
      <c r="C1378" s="73" t="s">
        <v>489</v>
      </c>
      <c r="D1378" s="613">
        <v>5.65</v>
      </c>
      <c r="E1378" s="613">
        <v>5.7</v>
      </c>
      <c r="F1378" s="613">
        <v>5.7</v>
      </c>
      <c r="G1378" s="613">
        <v>5.8</v>
      </c>
      <c r="H1378" s="613">
        <v>5.9</v>
      </c>
      <c r="I1378" s="613">
        <v>5.85</v>
      </c>
      <c r="J1378" s="613">
        <v>6</v>
      </c>
      <c r="K1378" s="613">
        <v>6.25</v>
      </c>
      <c r="L1378" s="613">
        <v>5.95</v>
      </c>
      <c r="M1378" s="613">
        <v>5.8</v>
      </c>
      <c r="N1378" s="613">
        <v>5.8</v>
      </c>
      <c r="O1378" s="613">
        <v>6.4</v>
      </c>
      <c r="P1378" s="613">
        <v>5.9</v>
      </c>
      <c r="Q1378" s="615">
        <v>5.9</v>
      </c>
    </row>
    <row r="1379" s="135" customFormat="1" customHeight="1" spans="1:17">
      <c r="A1379" s="630">
        <v>45996</v>
      </c>
      <c r="B1379" s="630">
        <v>46002</v>
      </c>
      <c r="C1379" s="73" t="s">
        <v>490</v>
      </c>
      <c r="D1379" s="613">
        <v>5.9</v>
      </c>
      <c r="E1379" s="613">
        <v>5.95</v>
      </c>
      <c r="F1379" s="613">
        <v>6</v>
      </c>
      <c r="G1379" s="613">
        <v>6.05</v>
      </c>
      <c r="H1379" s="613">
        <v>6.2</v>
      </c>
      <c r="I1379" s="613">
        <v>6.15</v>
      </c>
      <c r="J1379" s="613">
        <v>6.4</v>
      </c>
      <c r="K1379" s="613">
        <v>6.55</v>
      </c>
      <c r="L1379" s="613">
        <v>6.4</v>
      </c>
      <c r="M1379" s="613">
        <v>6.1</v>
      </c>
      <c r="N1379" s="613">
        <v>6.05</v>
      </c>
      <c r="O1379" s="613">
        <v>6.65</v>
      </c>
      <c r="P1379" s="613">
        <v>6.15</v>
      </c>
      <c r="Q1379" s="615">
        <v>6.2</v>
      </c>
    </row>
    <row r="1380" s="135" customFormat="1" customHeight="1" spans="1:17">
      <c r="A1380" s="630">
        <v>45996</v>
      </c>
      <c r="B1380" s="630">
        <v>46002</v>
      </c>
      <c r="C1380" s="73" t="s">
        <v>491</v>
      </c>
      <c r="D1380" s="613">
        <v>6.2</v>
      </c>
      <c r="E1380" s="613">
        <v>6.2</v>
      </c>
      <c r="F1380" s="613">
        <v>6.2</v>
      </c>
      <c r="G1380" s="613">
        <v>6.2</v>
      </c>
      <c r="H1380" s="613">
        <v>6.4</v>
      </c>
      <c r="I1380" s="613">
        <v>6.3</v>
      </c>
      <c r="J1380" s="613">
        <v>6.8</v>
      </c>
      <c r="K1380" s="613">
        <v>6.8</v>
      </c>
      <c r="L1380" s="613">
        <v>6.55</v>
      </c>
      <c r="M1380" s="615" t="s">
        <v>494</v>
      </c>
      <c r="N1380" s="615" t="s">
        <v>494</v>
      </c>
      <c r="O1380" s="615" t="s">
        <v>494</v>
      </c>
      <c r="P1380" s="615" t="s">
        <v>494</v>
      </c>
      <c r="Q1380" s="615">
        <v>6.41</v>
      </c>
    </row>
    <row r="1381" s="135" customFormat="1" customHeight="1" spans="1:17">
      <c r="A1381" s="630">
        <v>45996</v>
      </c>
      <c r="B1381" s="630">
        <v>46002</v>
      </c>
      <c r="C1381" s="73" t="s">
        <v>492</v>
      </c>
      <c r="D1381" s="613">
        <v>0.4</v>
      </c>
      <c r="E1381" s="613">
        <v>0.45</v>
      </c>
      <c r="F1381" s="613">
        <v>0.5</v>
      </c>
      <c r="G1381" s="613">
        <v>0.4</v>
      </c>
      <c r="H1381" s="613">
        <v>0.5</v>
      </c>
      <c r="I1381" s="613">
        <v>0.5</v>
      </c>
      <c r="J1381" s="613">
        <v>0.8</v>
      </c>
      <c r="K1381" s="613">
        <v>0.6</v>
      </c>
      <c r="L1381" s="613">
        <v>0.95</v>
      </c>
      <c r="M1381" s="613">
        <v>0.5</v>
      </c>
      <c r="N1381" s="613">
        <v>0.45</v>
      </c>
      <c r="O1381" s="613">
        <v>0.5</v>
      </c>
      <c r="P1381" s="613">
        <v>0.5</v>
      </c>
      <c r="Q1381" s="615">
        <v>0.55</v>
      </c>
    </row>
    <row r="1382" s="135" customFormat="1" customHeight="1" spans="1:17">
      <c r="A1382" s="630">
        <v>45996</v>
      </c>
      <c r="B1382" s="630">
        <v>46002</v>
      </c>
      <c r="C1382" s="73" t="s">
        <v>493</v>
      </c>
      <c r="D1382" s="613">
        <v>0.7</v>
      </c>
      <c r="E1382" s="613">
        <v>0.7</v>
      </c>
      <c r="F1382" s="613">
        <v>0.7</v>
      </c>
      <c r="G1382" s="613">
        <v>0.55</v>
      </c>
      <c r="H1382" s="613">
        <v>0.7</v>
      </c>
      <c r="I1382" s="613">
        <v>0.65</v>
      </c>
      <c r="J1382" s="613">
        <v>1.2</v>
      </c>
      <c r="K1382" s="613">
        <v>0.85</v>
      </c>
      <c r="L1382" s="613">
        <v>1.1</v>
      </c>
      <c r="M1382" s="615" t="s">
        <v>449</v>
      </c>
      <c r="N1382" s="615" t="s">
        <v>449</v>
      </c>
      <c r="O1382" s="615" t="s">
        <v>449</v>
      </c>
      <c r="P1382" s="615" t="s">
        <v>449</v>
      </c>
      <c r="Q1382" s="615">
        <v>0.76</v>
      </c>
    </row>
    <row r="1383" s="135" customFormat="1" customHeight="1" spans="1:17">
      <c r="A1383" s="630">
        <v>46003</v>
      </c>
      <c r="B1383" s="630">
        <v>46009</v>
      </c>
      <c r="C1383" s="73" t="s">
        <v>488</v>
      </c>
      <c r="D1383" s="613">
        <v>5.45</v>
      </c>
      <c r="E1383" s="613">
        <v>5.8</v>
      </c>
      <c r="F1383" s="613">
        <v>5.7</v>
      </c>
      <c r="G1383" s="613">
        <v>5.85</v>
      </c>
      <c r="H1383" s="613">
        <v>6</v>
      </c>
      <c r="I1383" s="613">
        <v>5.95</v>
      </c>
      <c r="J1383" s="613">
        <v>5.9</v>
      </c>
      <c r="K1383" s="613">
        <v>6.1</v>
      </c>
      <c r="L1383" s="613">
        <v>5.65</v>
      </c>
      <c r="M1383" s="613">
        <v>5.8</v>
      </c>
      <c r="N1383" s="613">
        <v>5.9</v>
      </c>
      <c r="O1383" s="613">
        <v>6.3</v>
      </c>
      <c r="P1383" s="613">
        <v>5.75</v>
      </c>
      <c r="Q1383" s="615">
        <v>5.86</v>
      </c>
    </row>
    <row r="1384" s="135" customFormat="1" customHeight="1" spans="1:17">
      <c r="A1384" s="630">
        <v>46003</v>
      </c>
      <c r="B1384" s="630">
        <v>46009</v>
      </c>
      <c r="C1384" s="73" t="s">
        <v>489</v>
      </c>
      <c r="D1384" s="613">
        <v>5.6</v>
      </c>
      <c r="E1384" s="613">
        <v>5.9</v>
      </c>
      <c r="F1384" s="613">
        <v>5.95</v>
      </c>
      <c r="G1384" s="613">
        <v>6</v>
      </c>
      <c r="H1384" s="613">
        <v>6.25</v>
      </c>
      <c r="I1384" s="613">
        <v>6.2</v>
      </c>
      <c r="J1384" s="613">
        <v>6.2</v>
      </c>
      <c r="K1384" s="613">
        <v>6.35</v>
      </c>
      <c r="L1384" s="613">
        <v>6.1</v>
      </c>
      <c r="M1384" s="613">
        <v>6.1</v>
      </c>
      <c r="N1384" s="613">
        <v>6.1</v>
      </c>
      <c r="O1384" s="613">
        <v>6.6</v>
      </c>
      <c r="P1384" s="613">
        <v>6.05</v>
      </c>
      <c r="Q1384" s="615">
        <v>6.11</v>
      </c>
    </row>
    <row r="1385" s="135" customFormat="1" customHeight="1" spans="1:17">
      <c r="A1385" s="630">
        <v>46003</v>
      </c>
      <c r="B1385" s="630">
        <v>46009</v>
      </c>
      <c r="C1385" s="73" t="s">
        <v>490</v>
      </c>
      <c r="D1385" s="613">
        <v>5.9</v>
      </c>
      <c r="E1385" s="613">
        <v>6.25</v>
      </c>
      <c r="F1385" s="613">
        <v>6.2</v>
      </c>
      <c r="G1385" s="613">
        <v>6.2</v>
      </c>
      <c r="H1385" s="613">
        <v>6.5</v>
      </c>
      <c r="I1385" s="613">
        <v>6.5</v>
      </c>
      <c r="J1385" s="613">
        <v>6.65</v>
      </c>
      <c r="K1385" s="613">
        <v>6.65</v>
      </c>
      <c r="L1385" s="613">
        <v>6.45</v>
      </c>
      <c r="M1385" s="613">
        <v>6.45</v>
      </c>
      <c r="N1385" s="613">
        <v>6.3</v>
      </c>
      <c r="O1385" s="613">
        <v>6.9</v>
      </c>
      <c r="P1385" s="613">
        <v>6.35</v>
      </c>
      <c r="Q1385" s="615">
        <v>6.41</v>
      </c>
    </row>
    <row r="1386" s="135" customFormat="1" customHeight="1" spans="1:17">
      <c r="A1386" s="630">
        <v>46003</v>
      </c>
      <c r="B1386" s="630">
        <v>46009</v>
      </c>
      <c r="C1386" s="73" t="s">
        <v>491</v>
      </c>
      <c r="D1386" s="613">
        <v>6.15</v>
      </c>
      <c r="E1386" s="613">
        <v>6.45</v>
      </c>
      <c r="F1386" s="613">
        <v>6.5</v>
      </c>
      <c r="G1386" s="613">
        <v>6.4</v>
      </c>
      <c r="H1386" s="613">
        <v>6.7</v>
      </c>
      <c r="I1386" s="613">
        <v>6.7</v>
      </c>
      <c r="J1386" s="613">
        <v>6.95</v>
      </c>
      <c r="K1386" s="613">
        <v>6.8</v>
      </c>
      <c r="L1386" s="613">
        <v>6.6</v>
      </c>
      <c r="M1386" s="615" t="s">
        <v>494</v>
      </c>
      <c r="N1386" s="615" t="s">
        <v>494</v>
      </c>
      <c r="O1386" s="613">
        <v>7.2</v>
      </c>
      <c r="P1386" s="613">
        <v>6.6</v>
      </c>
      <c r="Q1386" s="615">
        <v>6.64</v>
      </c>
    </row>
    <row r="1387" s="135" customFormat="1" customHeight="1" spans="1:17">
      <c r="A1387" s="630">
        <v>46003</v>
      </c>
      <c r="B1387" s="630">
        <v>46009</v>
      </c>
      <c r="C1387" s="73" t="s">
        <v>492</v>
      </c>
      <c r="D1387" s="613">
        <v>0.45</v>
      </c>
      <c r="E1387" s="613">
        <v>0.45</v>
      </c>
      <c r="F1387" s="613">
        <v>0.5</v>
      </c>
      <c r="G1387" s="613">
        <v>0.35</v>
      </c>
      <c r="H1387" s="613">
        <v>0.5</v>
      </c>
      <c r="I1387" s="613">
        <v>0.55</v>
      </c>
      <c r="J1387" s="613">
        <v>0.75</v>
      </c>
      <c r="K1387" s="613">
        <v>0.55</v>
      </c>
      <c r="L1387" s="613">
        <v>0.8</v>
      </c>
      <c r="M1387" s="613">
        <v>0.65</v>
      </c>
      <c r="N1387" s="613">
        <v>0.4</v>
      </c>
      <c r="O1387" s="613">
        <v>0.6</v>
      </c>
      <c r="P1387" s="613">
        <v>0.6</v>
      </c>
      <c r="Q1387" s="615">
        <v>0.55</v>
      </c>
    </row>
    <row r="1388" s="135" customFormat="1" customHeight="1" spans="1:17">
      <c r="A1388" s="630">
        <v>46003</v>
      </c>
      <c r="B1388" s="630">
        <v>46009</v>
      </c>
      <c r="C1388" s="73" t="s">
        <v>493</v>
      </c>
      <c r="D1388" s="613">
        <v>0.7</v>
      </c>
      <c r="E1388" s="613">
        <v>0.65</v>
      </c>
      <c r="F1388" s="613">
        <v>0.8</v>
      </c>
      <c r="G1388" s="613">
        <v>0.55</v>
      </c>
      <c r="H1388" s="613">
        <v>0.7</v>
      </c>
      <c r="I1388" s="613">
        <v>0.75</v>
      </c>
      <c r="J1388" s="613">
        <v>1.05</v>
      </c>
      <c r="K1388" s="613">
        <v>0.7</v>
      </c>
      <c r="L1388" s="613">
        <v>0.95</v>
      </c>
      <c r="M1388" s="613" t="s">
        <v>449</v>
      </c>
      <c r="N1388" s="613" t="s">
        <v>449</v>
      </c>
      <c r="O1388" s="613">
        <v>0.9</v>
      </c>
      <c r="P1388" s="613">
        <v>0.85</v>
      </c>
      <c r="Q1388" s="615">
        <v>0.78</v>
      </c>
    </row>
    <row r="1389" s="135" customFormat="1" customHeight="1" spans="1:17">
      <c r="A1389" s="630">
        <v>46010</v>
      </c>
      <c r="B1389" s="630">
        <v>46016</v>
      </c>
      <c r="C1389" s="73" t="s">
        <v>488</v>
      </c>
      <c r="D1389" s="613">
        <v>5.55</v>
      </c>
      <c r="E1389" s="613">
        <v>5.85</v>
      </c>
      <c r="F1389" s="613">
        <v>5.75</v>
      </c>
      <c r="G1389" s="613">
        <v>5.9</v>
      </c>
      <c r="H1389" s="613">
        <v>5.95</v>
      </c>
      <c r="I1389" s="613">
        <v>5.95</v>
      </c>
      <c r="J1389" s="613">
        <v>5.9</v>
      </c>
      <c r="K1389" s="613">
        <v>5.85</v>
      </c>
      <c r="L1389" s="613">
        <v>5.5</v>
      </c>
      <c r="M1389" s="613">
        <v>5.8</v>
      </c>
      <c r="N1389" s="613">
        <v>5.8</v>
      </c>
      <c r="O1389" s="613">
        <v>6.1</v>
      </c>
      <c r="P1389" s="613">
        <v>5.8</v>
      </c>
      <c r="Q1389" s="615">
        <v>5.82</v>
      </c>
    </row>
    <row r="1390" s="135" customFormat="1" customHeight="1" spans="1:17">
      <c r="A1390" s="630">
        <v>46010</v>
      </c>
      <c r="B1390" s="630">
        <v>46016</v>
      </c>
      <c r="C1390" s="73" t="s">
        <v>489</v>
      </c>
      <c r="D1390" s="613">
        <v>5.7</v>
      </c>
      <c r="E1390" s="613">
        <v>6.1</v>
      </c>
      <c r="F1390" s="613">
        <v>6</v>
      </c>
      <c r="G1390" s="613">
        <v>6.15</v>
      </c>
      <c r="H1390" s="613">
        <v>6.25</v>
      </c>
      <c r="I1390" s="613">
        <v>6.2</v>
      </c>
      <c r="J1390" s="613">
        <v>6.2</v>
      </c>
      <c r="K1390" s="613">
        <v>6.55</v>
      </c>
      <c r="L1390" s="613">
        <v>5.95</v>
      </c>
      <c r="M1390" s="613">
        <v>6.1</v>
      </c>
      <c r="N1390" s="613">
        <v>6.05</v>
      </c>
      <c r="O1390" s="613">
        <v>6.4</v>
      </c>
      <c r="P1390" s="613">
        <v>6.15</v>
      </c>
      <c r="Q1390" s="615">
        <v>6.14</v>
      </c>
    </row>
    <row r="1391" s="135" customFormat="1" customHeight="1" spans="1:17">
      <c r="A1391" s="630">
        <v>46010</v>
      </c>
      <c r="B1391" s="630">
        <v>46016</v>
      </c>
      <c r="C1391" s="73" t="s">
        <v>490</v>
      </c>
      <c r="D1391" s="613">
        <v>6</v>
      </c>
      <c r="E1391" s="613">
        <v>6.3</v>
      </c>
      <c r="F1391" s="613">
        <v>6.2</v>
      </c>
      <c r="G1391" s="613">
        <v>6.3</v>
      </c>
      <c r="H1391" s="613">
        <v>6.45</v>
      </c>
      <c r="I1391" s="613">
        <v>6.4</v>
      </c>
      <c r="J1391" s="613">
        <v>6.55</v>
      </c>
      <c r="K1391" s="613">
        <v>6.7</v>
      </c>
      <c r="L1391" s="613">
        <v>6.2</v>
      </c>
      <c r="M1391" s="613">
        <v>6.45</v>
      </c>
      <c r="N1391" s="613">
        <v>6.2</v>
      </c>
      <c r="O1391" s="613">
        <v>6.8</v>
      </c>
      <c r="P1391" s="613">
        <v>6.55</v>
      </c>
      <c r="Q1391" s="615">
        <v>6.39</v>
      </c>
    </row>
    <row r="1392" s="135" customFormat="1" customHeight="1" spans="1:17">
      <c r="A1392" s="630">
        <v>46010</v>
      </c>
      <c r="B1392" s="630">
        <v>46016</v>
      </c>
      <c r="C1392" s="73" t="s">
        <v>491</v>
      </c>
      <c r="D1392" s="613">
        <v>6.25</v>
      </c>
      <c r="E1392" s="613">
        <v>6.45</v>
      </c>
      <c r="F1392" s="615" t="s">
        <v>494</v>
      </c>
      <c r="G1392" s="613">
        <v>6.5</v>
      </c>
      <c r="H1392" s="613">
        <v>6.65</v>
      </c>
      <c r="I1392" s="613">
        <v>6.6</v>
      </c>
      <c r="J1392" s="613">
        <v>6.85</v>
      </c>
      <c r="K1392" s="613">
        <v>7.05</v>
      </c>
      <c r="L1392" s="613">
        <v>6.4</v>
      </c>
      <c r="M1392" s="615" t="s">
        <v>494</v>
      </c>
      <c r="N1392" s="615" t="s">
        <v>494</v>
      </c>
      <c r="O1392" s="613">
        <v>7.1</v>
      </c>
      <c r="P1392" s="613">
        <v>6.9</v>
      </c>
      <c r="Q1392" s="615">
        <v>6.68</v>
      </c>
    </row>
    <row r="1393" s="135" customFormat="1" customHeight="1" spans="1:17">
      <c r="A1393" s="630">
        <v>46010</v>
      </c>
      <c r="B1393" s="630">
        <v>46016</v>
      </c>
      <c r="C1393" s="73" t="s">
        <v>492</v>
      </c>
      <c r="D1393" s="613">
        <v>0.45</v>
      </c>
      <c r="E1393" s="613">
        <v>0.45</v>
      </c>
      <c r="F1393" s="613">
        <v>0.45</v>
      </c>
      <c r="G1393" s="613">
        <v>0.4</v>
      </c>
      <c r="H1393" s="613">
        <v>0.5</v>
      </c>
      <c r="I1393" s="613">
        <v>0.45</v>
      </c>
      <c r="J1393" s="613">
        <v>0.65</v>
      </c>
      <c r="K1393" s="613">
        <v>0.85</v>
      </c>
      <c r="L1393" s="613">
        <v>0.7</v>
      </c>
      <c r="M1393" s="613">
        <v>0.65</v>
      </c>
      <c r="N1393" s="613">
        <v>0.4</v>
      </c>
      <c r="O1393" s="613">
        <v>0.7</v>
      </c>
      <c r="P1393" s="613">
        <v>0.75</v>
      </c>
      <c r="Q1393" s="615">
        <v>0.57</v>
      </c>
    </row>
    <row r="1394" s="135" customFormat="1" customHeight="1" spans="1:17">
      <c r="A1394" s="630">
        <v>46010</v>
      </c>
      <c r="B1394" s="630">
        <v>46016</v>
      </c>
      <c r="C1394" s="73" t="s">
        <v>493</v>
      </c>
      <c r="D1394" s="613">
        <v>0.7</v>
      </c>
      <c r="E1394" s="613">
        <v>0.6</v>
      </c>
      <c r="F1394" s="615" t="s">
        <v>449</v>
      </c>
      <c r="G1394" s="613">
        <v>0.6</v>
      </c>
      <c r="H1394" s="613">
        <v>0.7</v>
      </c>
      <c r="I1394" s="613">
        <v>0.65</v>
      </c>
      <c r="J1394" s="613">
        <v>0.95</v>
      </c>
      <c r="K1394" s="613">
        <v>1.2</v>
      </c>
      <c r="L1394" s="613">
        <v>0.9</v>
      </c>
      <c r="M1394" s="613" t="s">
        <v>449</v>
      </c>
      <c r="N1394" s="613" t="s">
        <v>449</v>
      </c>
      <c r="O1394" s="613">
        <v>1</v>
      </c>
      <c r="P1394" s="613">
        <v>1.1</v>
      </c>
      <c r="Q1394" s="615">
        <v>0.86</v>
      </c>
    </row>
    <row r="1395" s="135" customFormat="1" customHeight="1" spans="1:17">
      <c r="A1395" s="630">
        <v>46017</v>
      </c>
      <c r="B1395" s="630">
        <v>46023</v>
      </c>
      <c r="C1395" s="73" t="s">
        <v>488</v>
      </c>
      <c r="D1395" s="613">
        <v>5.85</v>
      </c>
      <c r="E1395" s="613">
        <v>6.2</v>
      </c>
      <c r="F1395" s="613">
        <v>6.15</v>
      </c>
      <c r="G1395" s="613">
        <v>6.3</v>
      </c>
      <c r="H1395" s="613">
        <v>6.35</v>
      </c>
      <c r="I1395" s="613">
        <v>6.3</v>
      </c>
      <c r="J1395" s="613">
        <v>6.5</v>
      </c>
      <c r="K1395" s="613">
        <v>6.35</v>
      </c>
      <c r="L1395" s="613">
        <v>6.05</v>
      </c>
      <c r="M1395" s="613">
        <v>6.2</v>
      </c>
      <c r="N1395" s="613">
        <v>6.05</v>
      </c>
      <c r="O1395" s="613">
        <v>6.5</v>
      </c>
      <c r="P1395" s="613">
        <v>6.2</v>
      </c>
      <c r="Q1395" s="615">
        <v>6.23</v>
      </c>
    </row>
    <row r="1396" s="135" customFormat="1" customHeight="1" spans="1:17">
      <c r="A1396" s="630">
        <v>46017</v>
      </c>
      <c r="B1396" s="630">
        <v>46023</v>
      </c>
      <c r="C1396" s="73" t="s">
        <v>489</v>
      </c>
      <c r="D1396" s="613">
        <v>6.1</v>
      </c>
      <c r="E1396" s="613">
        <v>6.45</v>
      </c>
      <c r="F1396" s="613">
        <v>6.45</v>
      </c>
      <c r="G1396" s="613">
        <v>6.5</v>
      </c>
      <c r="H1396" s="613">
        <v>6.7</v>
      </c>
      <c r="I1396" s="613">
        <v>6.65</v>
      </c>
      <c r="J1396" s="613">
        <v>6.8</v>
      </c>
      <c r="K1396" s="613">
        <v>6.95</v>
      </c>
      <c r="L1396" s="613">
        <v>6.45</v>
      </c>
      <c r="M1396" s="613">
        <v>6.45</v>
      </c>
      <c r="N1396" s="613">
        <v>6.25</v>
      </c>
      <c r="O1396" s="613">
        <v>6.8</v>
      </c>
      <c r="P1396" s="613">
        <v>6.5</v>
      </c>
      <c r="Q1396" s="615">
        <v>6.54</v>
      </c>
    </row>
    <row r="1397" s="135" customFormat="1" customHeight="1" spans="1:17">
      <c r="A1397" s="630">
        <v>46017</v>
      </c>
      <c r="B1397" s="630">
        <v>46023</v>
      </c>
      <c r="C1397" s="73" t="s">
        <v>490</v>
      </c>
      <c r="D1397" s="613">
        <v>6.3</v>
      </c>
      <c r="E1397" s="613">
        <v>6.6</v>
      </c>
      <c r="F1397" s="613">
        <v>6.75</v>
      </c>
      <c r="G1397" s="613">
        <v>6.7</v>
      </c>
      <c r="H1397" s="613">
        <v>6.9</v>
      </c>
      <c r="I1397" s="613">
        <v>6.8</v>
      </c>
      <c r="J1397" s="613">
        <v>6.9</v>
      </c>
      <c r="K1397" s="613">
        <v>7.25</v>
      </c>
      <c r="L1397" s="613">
        <v>6.7</v>
      </c>
      <c r="M1397" s="613">
        <v>6.75</v>
      </c>
      <c r="N1397" s="613">
        <v>6.45</v>
      </c>
      <c r="O1397" s="613">
        <v>7.1</v>
      </c>
      <c r="P1397" s="613">
        <v>6.75</v>
      </c>
      <c r="Q1397" s="615">
        <v>6.77</v>
      </c>
    </row>
    <row r="1398" s="135" customFormat="1" customHeight="1" spans="1:17">
      <c r="A1398" s="630">
        <v>46017</v>
      </c>
      <c r="B1398" s="630">
        <v>46023</v>
      </c>
      <c r="C1398" s="73" t="s">
        <v>491</v>
      </c>
      <c r="D1398" s="613">
        <v>6.5</v>
      </c>
      <c r="E1398" s="613">
        <v>6.75</v>
      </c>
      <c r="F1398" s="615">
        <v>6.8</v>
      </c>
      <c r="G1398" s="613">
        <v>6.8</v>
      </c>
      <c r="H1398" s="613">
        <v>7</v>
      </c>
      <c r="I1398" s="613">
        <v>6.95</v>
      </c>
      <c r="J1398" s="613">
        <v>6.9</v>
      </c>
      <c r="K1398" s="613">
        <v>7.35</v>
      </c>
      <c r="L1398" s="613">
        <v>6.85</v>
      </c>
      <c r="M1398" s="615" t="s">
        <v>494</v>
      </c>
      <c r="N1398" s="615" t="s">
        <v>494</v>
      </c>
      <c r="O1398" s="613">
        <v>7.3</v>
      </c>
      <c r="P1398" s="613">
        <v>6.8</v>
      </c>
      <c r="Q1398" s="615">
        <v>6.91</v>
      </c>
    </row>
    <row r="1399" s="135" customFormat="1" customHeight="1" spans="1:17">
      <c r="A1399" s="630">
        <v>46017</v>
      </c>
      <c r="B1399" s="630">
        <v>46023</v>
      </c>
      <c r="C1399" s="73" t="s">
        <v>492</v>
      </c>
      <c r="D1399" s="613">
        <v>0.45</v>
      </c>
      <c r="E1399" s="613">
        <v>0.4</v>
      </c>
      <c r="F1399" s="613">
        <v>0.6</v>
      </c>
      <c r="G1399" s="613">
        <v>0.4</v>
      </c>
      <c r="H1399" s="613">
        <v>0.55</v>
      </c>
      <c r="I1399" s="613">
        <v>0.5</v>
      </c>
      <c r="J1399" s="613">
        <v>0.4</v>
      </c>
      <c r="K1399" s="613">
        <v>0.9</v>
      </c>
      <c r="L1399" s="613">
        <v>0.65</v>
      </c>
      <c r="M1399" s="613">
        <v>0.55</v>
      </c>
      <c r="N1399" s="613">
        <v>0.4</v>
      </c>
      <c r="O1399" s="613">
        <v>0.6</v>
      </c>
      <c r="P1399" s="613">
        <v>0.55</v>
      </c>
      <c r="Q1399" s="615">
        <v>0.54</v>
      </c>
    </row>
    <row r="1400" s="135" customFormat="1" customHeight="1" spans="1:17">
      <c r="A1400" s="630">
        <v>46017</v>
      </c>
      <c r="B1400" s="630">
        <v>46023</v>
      </c>
      <c r="C1400" s="73" t="s">
        <v>493</v>
      </c>
      <c r="D1400" s="613">
        <v>0.65</v>
      </c>
      <c r="E1400" s="613">
        <v>0.55</v>
      </c>
      <c r="F1400" s="615">
        <v>0.65</v>
      </c>
      <c r="G1400" s="613">
        <v>0.5</v>
      </c>
      <c r="H1400" s="613">
        <v>0.65</v>
      </c>
      <c r="I1400" s="613">
        <v>0.65</v>
      </c>
      <c r="J1400" s="613">
        <v>0.4</v>
      </c>
      <c r="K1400" s="613">
        <v>1</v>
      </c>
      <c r="L1400" s="613">
        <v>0.8</v>
      </c>
      <c r="M1400" s="613" t="s">
        <v>449</v>
      </c>
      <c r="N1400" s="613" t="s">
        <v>449</v>
      </c>
      <c r="O1400" s="613">
        <v>0.8</v>
      </c>
      <c r="P1400" s="613">
        <v>0.6</v>
      </c>
      <c r="Q1400" s="615">
        <v>0.68</v>
      </c>
    </row>
    <row r="1401" s="135" customFormat="1" customHeight="1" spans="1:17">
      <c r="A1401" s="630">
        <v>46024</v>
      </c>
      <c r="B1401" s="630">
        <v>46030</v>
      </c>
      <c r="C1401" s="73" t="s">
        <v>488</v>
      </c>
      <c r="D1401" s="613">
        <v>5.9</v>
      </c>
      <c r="E1401" s="613">
        <v>6.35</v>
      </c>
      <c r="F1401" s="613">
        <v>6.4</v>
      </c>
      <c r="G1401" s="613">
        <v>6.45</v>
      </c>
      <c r="H1401" s="613">
        <v>6.55</v>
      </c>
      <c r="I1401" s="613">
        <v>6.45</v>
      </c>
      <c r="J1401" s="613">
        <v>6.6</v>
      </c>
      <c r="K1401" s="613">
        <v>6.4</v>
      </c>
      <c r="L1401" s="613">
        <v>5.95</v>
      </c>
      <c r="M1401" s="613">
        <v>6.2</v>
      </c>
      <c r="N1401" s="613">
        <v>6.35</v>
      </c>
      <c r="O1401" s="613">
        <v>6.35</v>
      </c>
      <c r="P1401" s="613">
        <v>6.1</v>
      </c>
      <c r="Q1401" s="615">
        <v>6.31</v>
      </c>
    </row>
    <row r="1402" s="135" customFormat="1" customHeight="1" spans="1:17">
      <c r="A1402" s="630">
        <v>46024</v>
      </c>
      <c r="B1402" s="630">
        <v>46030</v>
      </c>
      <c r="C1402" s="73" t="s">
        <v>489</v>
      </c>
      <c r="D1402" s="613">
        <v>6.1</v>
      </c>
      <c r="E1402" s="613">
        <v>6.55</v>
      </c>
      <c r="F1402" s="613">
        <v>6.55</v>
      </c>
      <c r="G1402" s="613">
        <v>6.6</v>
      </c>
      <c r="H1402" s="613">
        <v>6.8</v>
      </c>
      <c r="I1402" s="613">
        <v>6.8</v>
      </c>
      <c r="J1402" s="613">
        <v>6.8</v>
      </c>
      <c r="K1402" s="613">
        <v>7.05</v>
      </c>
      <c r="L1402" s="613">
        <v>6.35</v>
      </c>
      <c r="M1402" s="613">
        <v>6.5</v>
      </c>
      <c r="N1402" s="613">
        <v>6.65</v>
      </c>
      <c r="O1402" s="613">
        <v>6.65</v>
      </c>
      <c r="P1402" s="613">
        <v>6.4</v>
      </c>
      <c r="Q1402" s="615">
        <v>6.6</v>
      </c>
    </row>
    <row r="1403" s="135" customFormat="1" customHeight="1" spans="1:17">
      <c r="A1403" s="630">
        <v>46024</v>
      </c>
      <c r="B1403" s="630">
        <v>46030</v>
      </c>
      <c r="C1403" s="73" t="s">
        <v>490</v>
      </c>
      <c r="D1403" s="613">
        <v>6.3</v>
      </c>
      <c r="E1403" s="613">
        <v>6.7</v>
      </c>
      <c r="F1403" s="613">
        <v>6.9</v>
      </c>
      <c r="G1403" s="613">
        <v>6.7</v>
      </c>
      <c r="H1403" s="613">
        <v>6.9</v>
      </c>
      <c r="I1403" s="613">
        <v>6.95</v>
      </c>
      <c r="J1403" s="613">
        <v>7</v>
      </c>
      <c r="K1403" s="613">
        <v>7.2</v>
      </c>
      <c r="L1403" s="613">
        <v>6.65</v>
      </c>
      <c r="M1403" s="613">
        <v>6.75</v>
      </c>
      <c r="N1403" s="613">
        <v>6.75</v>
      </c>
      <c r="O1403" s="613">
        <v>7</v>
      </c>
      <c r="P1403" s="613">
        <v>6.65</v>
      </c>
      <c r="Q1403" s="615">
        <v>6.8</v>
      </c>
    </row>
    <row r="1404" s="135" customFormat="1" customHeight="1" spans="1:17">
      <c r="A1404" s="630">
        <v>46024</v>
      </c>
      <c r="B1404" s="630">
        <v>46030</v>
      </c>
      <c r="C1404" s="73" t="s">
        <v>491</v>
      </c>
      <c r="D1404" s="613">
        <v>6.45</v>
      </c>
      <c r="E1404" s="613">
        <v>6.8</v>
      </c>
      <c r="F1404" s="615">
        <v>7</v>
      </c>
      <c r="G1404" s="613">
        <v>6.85</v>
      </c>
      <c r="H1404" s="613">
        <v>7.1</v>
      </c>
      <c r="I1404" s="613">
        <v>7.05</v>
      </c>
      <c r="J1404" s="613">
        <v>7</v>
      </c>
      <c r="K1404" s="613">
        <v>7.3</v>
      </c>
      <c r="L1404" s="613">
        <v>6.95</v>
      </c>
      <c r="M1404" s="615" t="s">
        <v>494</v>
      </c>
      <c r="N1404" s="615" t="s">
        <v>494</v>
      </c>
      <c r="O1404" s="613">
        <v>7.1</v>
      </c>
      <c r="P1404" s="613">
        <v>6.75</v>
      </c>
      <c r="Q1404" s="615">
        <v>6.94</v>
      </c>
    </row>
    <row r="1405" s="135" customFormat="1" customHeight="1" spans="1:17">
      <c r="A1405" s="630">
        <v>46024</v>
      </c>
      <c r="B1405" s="630">
        <v>46030</v>
      </c>
      <c r="C1405" s="73" t="s">
        <v>492</v>
      </c>
      <c r="D1405" s="613">
        <v>0.4</v>
      </c>
      <c r="E1405" s="613">
        <v>0.35</v>
      </c>
      <c r="F1405" s="613">
        <v>0.5</v>
      </c>
      <c r="G1405" s="613">
        <v>0.25</v>
      </c>
      <c r="H1405" s="613">
        <v>0.35</v>
      </c>
      <c r="I1405" s="613">
        <v>0.5</v>
      </c>
      <c r="J1405" s="613">
        <v>0.4</v>
      </c>
      <c r="K1405" s="613">
        <v>0.8</v>
      </c>
      <c r="L1405" s="613">
        <v>0.7</v>
      </c>
      <c r="M1405" s="613">
        <v>0.55</v>
      </c>
      <c r="N1405" s="613">
        <v>0.4</v>
      </c>
      <c r="O1405" s="613">
        <v>0.65</v>
      </c>
      <c r="P1405" s="613">
        <v>0.55</v>
      </c>
      <c r="Q1405" s="615">
        <v>0.49</v>
      </c>
    </row>
    <row r="1406" s="135" customFormat="1" customHeight="1" spans="1:17">
      <c r="A1406" s="630">
        <v>46024</v>
      </c>
      <c r="B1406" s="630">
        <v>46030</v>
      </c>
      <c r="C1406" s="73" t="s">
        <v>493</v>
      </c>
      <c r="D1406" s="613">
        <v>0.55</v>
      </c>
      <c r="E1406" s="613">
        <v>0.45</v>
      </c>
      <c r="F1406" s="613">
        <v>0.6</v>
      </c>
      <c r="G1406" s="613">
        <v>0.4</v>
      </c>
      <c r="H1406" s="613">
        <v>0.55</v>
      </c>
      <c r="I1406" s="613">
        <v>0.6</v>
      </c>
      <c r="J1406" s="613">
        <v>0.4</v>
      </c>
      <c r="K1406" s="613">
        <v>0.9</v>
      </c>
      <c r="L1406" s="613">
        <v>1</v>
      </c>
      <c r="M1406" s="613" t="s">
        <v>449</v>
      </c>
      <c r="N1406" s="613" t="s">
        <v>449</v>
      </c>
      <c r="O1406" s="613">
        <v>0.75</v>
      </c>
      <c r="P1406" s="613">
        <v>0.65</v>
      </c>
      <c r="Q1406" s="615">
        <v>0.63</v>
      </c>
    </row>
    <row r="1407" s="135" customFormat="1" customHeight="1" spans="1:18">
      <c r="A1407" s="630">
        <v>46031</v>
      </c>
      <c r="B1407" s="630">
        <v>46037</v>
      </c>
      <c r="C1407" s="73" t="s">
        <v>488</v>
      </c>
      <c r="D1407" s="613">
        <v>6.1</v>
      </c>
      <c r="E1407" s="613">
        <v>6.45</v>
      </c>
      <c r="F1407" s="613">
        <v>6.4</v>
      </c>
      <c r="G1407" s="613">
        <v>6.55</v>
      </c>
      <c r="H1407" s="613">
        <v>6.6</v>
      </c>
      <c r="I1407" s="613">
        <v>6.5</v>
      </c>
      <c r="J1407" s="613">
        <v>6.55</v>
      </c>
      <c r="K1407" s="613">
        <v>6.35</v>
      </c>
      <c r="L1407" s="613">
        <v>6.05</v>
      </c>
      <c r="M1407" s="613">
        <v>6.3</v>
      </c>
      <c r="N1407" s="613">
        <v>6.35</v>
      </c>
      <c r="O1407" s="613">
        <v>6.5</v>
      </c>
      <c r="P1407" s="613">
        <v>6.05</v>
      </c>
      <c r="Q1407" s="615">
        <v>6.37</v>
      </c>
      <c r="R1407" s="638"/>
    </row>
    <row r="1408" s="135" customFormat="1" customHeight="1" spans="1:18">
      <c r="A1408" s="630">
        <v>46031</v>
      </c>
      <c r="B1408" s="630">
        <v>46037</v>
      </c>
      <c r="C1408" s="73" t="s">
        <v>489</v>
      </c>
      <c r="D1408" s="613">
        <v>6.25</v>
      </c>
      <c r="E1408" s="613">
        <v>6.65</v>
      </c>
      <c r="F1408" s="613">
        <v>6.7</v>
      </c>
      <c r="G1408" s="613">
        <v>6.7</v>
      </c>
      <c r="H1408" s="613">
        <v>6.8</v>
      </c>
      <c r="I1408" s="613">
        <v>6.75</v>
      </c>
      <c r="J1408" s="613">
        <v>7</v>
      </c>
      <c r="K1408" s="613">
        <v>7</v>
      </c>
      <c r="L1408" s="613">
        <v>6.45</v>
      </c>
      <c r="M1408" s="613">
        <v>6.55</v>
      </c>
      <c r="N1408" s="613">
        <v>6.55</v>
      </c>
      <c r="O1408" s="613">
        <v>6.85</v>
      </c>
      <c r="P1408" s="613">
        <v>6.4</v>
      </c>
      <c r="Q1408" s="615">
        <v>6.67</v>
      </c>
      <c r="R1408" s="638"/>
    </row>
    <row r="1409" s="135" customFormat="1" customHeight="1" spans="1:18">
      <c r="A1409" s="630">
        <v>46031</v>
      </c>
      <c r="B1409" s="630">
        <v>46037</v>
      </c>
      <c r="C1409" s="73" t="s">
        <v>490</v>
      </c>
      <c r="D1409" s="613">
        <v>6.45</v>
      </c>
      <c r="E1409" s="613">
        <v>6.75</v>
      </c>
      <c r="F1409" s="613">
        <v>6.7</v>
      </c>
      <c r="G1409" s="613">
        <v>6.8</v>
      </c>
      <c r="H1409" s="613">
        <v>6.9</v>
      </c>
      <c r="I1409" s="613">
        <v>6.85</v>
      </c>
      <c r="J1409" s="613">
        <v>7.15</v>
      </c>
      <c r="K1409" s="613">
        <v>7.3</v>
      </c>
      <c r="L1409" s="613">
        <v>6.9</v>
      </c>
      <c r="M1409" s="613">
        <v>6.85</v>
      </c>
      <c r="N1409" s="613">
        <v>6.7</v>
      </c>
      <c r="O1409" s="613">
        <v>7.1</v>
      </c>
      <c r="P1409" s="613">
        <v>6.65</v>
      </c>
      <c r="Q1409" s="615">
        <v>6.85</v>
      </c>
      <c r="R1409" s="638"/>
    </row>
    <row r="1410" s="135" customFormat="1" customHeight="1" spans="1:18">
      <c r="A1410" s="630">
        <v>46031</v>
      </c>
      <c r="B1410" s="630">
        <v>46037</v>
      </c>
      <c r="C1410" s="73" t="s">
        <v>491</v>
      </c>
      <c r="D1410" s="613">
        <v>6.7</v>
      </c>
      <c r="E1410" s="613">
        <v>6.9</v>
      </c>
      <c r="F1410" s="615">
        <v>6.9</v>
      </c>
      <c r="G1410" s="613">
        <v>6.9</v>
      </c>
      <c r="H1410" s="613">
        <v>7.1</v>
      </c>
      <c r="I1410" s="613">
        <v>7.05</v>
      </c>
      <c r="J1410" s="613">
        <v>7.2</v>
      </c>
      <c r="K1410" s="613">
        <v>7.7</v>
      </c>
      <c r="L1410" s="613">
        <v>7.1</v>
      </c>
      <c r="M1410" s="615" t="s">
        <v>494</v>
      </c>
      <c r="N1410" s="615" t="s">
        <v>494</v>
      </c>
      <c r="O1410" s="613">
        <v>7.3</v>
      </c>
      <c r="P1410" s="613">
        <v>6.75</v>
      </c>
      <c r="Q1410" s="615">
        <v>7.05</v>
      </c>
      <c r="R1410" s="638"/>
    </row>
    <row r="1411" s="135" customFormat="1" customHeight="1" spans="1:17">
      <c r="A1411" s="630">
        <v>46031</v>
      </c>
      <c r="B1411" s="630">
        <v>46037</v>
      </c>
      <c r="C1411" s="73" t="s">
        <v>492</v>
      </c>
      <c r="D1411" s="613">
        <v>0.35</v>
      </c>
      <c r="E1411" s="613">
        <v>0.3</v>
      </c>
      <c r="F1411" s="613">
        <v>0.3</v>
      </c>
      <c r="G1411" s="613">
        <v>0.25</v>
      </c>
      <c r="H1411" s="613">
        <v>0.3</v>
      </c>
      <c r="I1411" s="613">
        <v>0.35</v>
      </c>
      <c r="J1411" s="613">
        <v>0.6</v>
      </c>
      <c r="K1411" s="613">
        <v>0.95</v>
      </c>
      <c r="L1411" s="613">
        <v>0.85</v>
      </c>
      <c r="M1411" s="613">
        <v>0.55</v>
      </c>
      <c r="N1411" s="613">
        <v>0.35</v>
      </c>
      <c r="O1411" s="613">
        <v>0.6</v>
      </c>
      <c r="P1411" s="613">
        <v>0.6</v>
      </c>
      <c r="Q1411" s="615">
        <v>0.48</v>
      </c>
    </row>
    <row r="1412" s="135" customFormat="1" customHeight="1" spans="1:17">
      <c r="A1412" s="630">
        <v>46031</v>
      </c>
      <c r="B1412" s="630">
        <v>46037</v>
      </c>
      <c r="C1412" s="73" t="s">
        <v>493</v>
      </c>
      <c r="D1412" s="613">
        <v>0.6</v>
      </c>
      <c r="E1412" s="613">
        <v>0.45</v>
      </c>
      <c r="F1412" s="613">
        <v>0.5</v>
      </c>
      <c r="G1412" s="613">
        <v>0.35</v>
      </c>
      <c r="H1412" s="613">
        <v>0.5</v>
      </c>
      <c r="I1412" s="613">
        <v>0.55</v>
      </c>
      <c r="J1412" s="613">
        <v>0.65</v>
      </c>
      <c r="K1412" s="613">
        <v>1.35</v>
      </c>
      <c r="L1412" s="613">
        <v>1.05</v>
      </c>
      <c r="M1412" s="613" t="s">
        <v>449</v>
      </c>
      <c r="N1412" s="613" t="s">
        <v>449</v>
      </c>
      <c r="O1412" s="613">
        <v>0.8</v>
      </c>
      <c r="P1412" s="613">
        <v>0.7</v>
      </c>
      <c r="Q1412" s="615">
        <v>0.68</v>
      </c>
    </row>
    <row r="1413" customHeight="1" spans="1:28">
      <c r="A1413" s="634">
        <v>46038</v>
      </c>
      <c r="B1413" s="634">
        <v>46044</v>
      </c>
      <c r="C1413" s="71" t="s">
        <v>488</v>
      </c>
      <c r="D1413" s="928">
        <v>6.4</v>
      </c>
      <c r="E1413" s="928">
        <v>6.6</v>
      </c>
      <c r="F1413" s="928">
        <v>6.6</v>
      </c>
      <c r="G1413" s="928">
        <v>6.6</v>
      </c>
      <c r="H1413" s="928">
        <v>6.7</v>
      </c>
      <c r="I1413" s="928">
        <v>6.65</v>
      </c>
      <c r="J1413" s="928">
        <v>6.6</v>
      </c>
      <c r="K1413" s="928">
        <v>6.3</v>
      </c>
      <c r="L1413" s="928">
        <v>6.15</v>
      </c>
      <c r="M1413" s="928">
        <v>6.45</v>
      </c>
      <c r="N1413" s="928">
        <v>6.45</v>
      </c>
      <c r="O1413" s="928">
        <v>6.6</v>
      </c>
      <c r="P1413" s="928">
        <v>6.1</v>
      </c>
      <c r="Q1413" s="929">
        <v>6.48</v>
      </c>
      <c r="R1413" s="637"/>
      <c r="S1413" s="637"/>
      <c r="T1413" s="637"/>
      <c r="U1413" s="637"/>
      <c r="V1413" s="637"/>
      <c r="W1413" s="637"/>
      <c r="X1413" s="637"/>
      <c r="Y1413" s="637"/>
      <c r="Z1413" s="637"/>
      <c r="AA1413" s="637"/>
      <c r="AB1413" s="637"/>
    </row>
    <row r="1414" customHeight="1" spans="1:28">
      <c r="A1414" s="634">
        <v>46038</v>
      </c>
      <c r="B1414" s="634">
        <v>46044</v>
      </c>
      <c r="C1414" s="71" t="s">
        <v>489</v>
      </c>
      <c r="D1414" s="928">
        <v>6.7</v>
      </c>
      <c r="E1414" s="928">
        <v>6.9</v>
      </c>
      <c r="F1414" s="928">
        <v>7</v>
      </c>
      <c r="G1414" s="928">
        <v>7</v>
      </c>
      <c r="H1414" s="928">
        <v>7.05</v>
      </c>
      <c r="I1414" s="928">
        <v>7</v>
      </c>
      <c r="J1414" s="928">
        <v>7</v>
      </c>
      <c r="K1414" s="928">
        <v>7</v>
      </c>
      <c r="L1414" s="928">
        <v>6.55</v>
      </c>
      <c r="M1414" s="928">
        <v>6.75</v>
      </c>
      <c r="N1414" s="928">
        <v>6.8</v>
      </c>
      <c r="O1414" s="928">
        <v>6.9</v>
      </c>
      <c r="P1414" s="928">
        <v>6.4</v>
      </c>
      <c r="Q1414" s="929">
        <v>6.85</v>
      </c>
      <c r="R1414" s="637"/>
      <c r="S1414" s="637"/>
      <c r="T1414" s="637"/>
      <c r="U1414" s="637"/>
      <c r="V1414" s="637"/>
      <c r="W1414" s="637"/>
      <c r="X1414" s="637"/>
      <c r="Y1414" s="637"/>
      <c r="Z1414" s="637"/>
      <c r="AA1414" s="637"/>
      <c r="AB1414" s="637"/>
    </row>
    <row r="1415" customHeight="1" spans="1:28">
      <c r="A1415" s="634">
        <v>46038</v>
      </c>
      <c r="B1415" s="634">
        <v>46044</v>
      </c>
      <c r="C1415" s="71" t="s">
        <v>490</v>
      </c>
      <c r="D1415" s="928">
        <v>6.8</v>
      </c>
      <c r="E1415" s="928">
        <v>7.1</v>
      </c>
      <c r="F1415" s="928">
        <v>7.4</v>
      </c>
      <c r="G1415" s="928">
        <v>7.15</v>
      </c>
      <c r="H1415" s="928">
        <v>7.25</v>
      </c>
      <c r="I1415" s="928">
        <v>7.1</v>
      </c>
      <c r="J1415" s="928">
        <v>7.15</v>
      </c>
      <c r="K1415" s="928">
        <v>7.5</v>
      </c>
      <c r="L1415" s="928">
        <v>7</v>
      </c>
      <c r="M1415" s="928">
        <v>7.1</v>
      </c>
      <c r="N1415" s="928">
        <v>7.15</v>
      </c>
      <c r="O1415" s="928">
        <v>7.2</v>
      </c>
      <c r="P1415" s="928">
        <v>6.7</v>
      </c>
      <c r="Q1415" s="929">
        <v>7.12</v>
      </c>
      <c r="R1415" s="637"/>
      <c r="S1415" s="637"/>
      <c r="T1415" s="637"/>
      <c r="U1415" s="637"/>
      <c r="V1415" s="637"/>
      <c r="W1415" s="637"/>
      <c r="X1415" s="637"/>
      <c r="Y1415" s="637"/>
      <c r="Z1415" s="637"/>
      <c r="AA1415" s="637"/>
      <c r="AB1415" s="637"/>
    </row>
    <row r="1416" customHeight="1" spans="1:28">
      <c r="A1416" s="634">
        <v>46038</v>
      </c>
      <c r="B1416" s="634">
        <v>46044</v>
      </c>
      <c r="C1416" s="71" t="s">
        <v>491</v>
      </c>
      <c r="D1416" s="928">
        <v>7.1</v>
      </c>
      <c r="E1416" s="928">
        <v>7.35</v>
      </c>
      <c r="F1416" s="929">
        <v>7.7</v>
      </c>
      <c r="G1416" s="928">
        <v>7.35</v>
      </c>
      <c r="H1416" s="928">
        <v>7.5</v>
      </c>
      <c r="I1416" s="928">
        <v>7.45</v>
      </c>
      <c r="J1416" s="928">
        <v>7.5</v>
      </c>
      <c r="K1416" s="928">
        <v>7.95</v>
      </c>
      <c r="L1416" s="928">
        <v>7.5</v>
      </c>
      <c r="M1416" s="929" t="s">
        <v>494</v>
      </c>
      <c r="N1416" s="929" t="s">
        <v>494</v>
      </c>
      <c r="O1416" s="928">
        <v>7.5</v>
      </c>
      <c r="P1416" s="928">
        <v>6.9</v>
      </c>
      <c r="Q1416" s="929">
        <v>7.44</v>
      </c>
      <c r="R1416" s="637"/>
      <c r="S1416" s="637"/>
      <c r="T1416" s="637"/>
      <c r="U1416" s="637"/>
      <c r="V1416" s="637"/>
      <c r="W1416" s="637"/>
      <c r="X1416" s="637"/>
      <c r="Y1416" s="637"/>
      <c r="Z1416" s="637"/>
      <c r="AA1416" s="637"/>
      <c r="AB1416" s="637"/>
    </row>
    <row r="1417" customHeight="1" spans="1:28">
      <c r="A1417" s="634">
        <v>46038</v>
      </c>
      <c r="B1417" s="634">
        <v>46044</v>
      </c>
      <c r="C1417" s="71" t="s">
        <v>492</v>
      </c>
      <c r="D1417" s="928">
        <v>0.4</v>
      </c>
      <c r="E1417" s="928">
        <v>0.5</v>
      </c>
      <c r="F1417" s="928">
        <v>0.8</v>
      </c>
      <c r="G1417" s="928">
        <v>0.55</v>
      </c>
      <c r="H1417" s="928">
        <v>0.55</v>
      </c>
      <c r="I1417" s="928">
        <v>0.45</v>
      </c>
      <c r="J1417" s="928">
        <v>0.55</v>
      </c>
      <c r="K1417" s="928">
        <v>1.2</v>
      </c>
      <c r="L1417" s="928">
        <v>0.85</v>
      </c>
      <c r="M1417" s="928">
        <v>0.65</v>
      </c>
      <c r="N1417" s="928">
        <v>0.7</v>
      </c>
      <c r="O1417" s="928">
        <v>0.6</v>
      </c>
      <c r="P1417" s="928">
        <v>0.6</v>
      </c>
      <c r="Q1417" s="929">
        <v>0.64</v>
      </c>
      <c r="R1417" s="637"/>
      <c r="S1417" s="637"/>
      <c r="T1417" s="637"/>
      <c r="U1417" s="637"/>
      <c r="V1417" s="637"/>
      <c r="W1417" s="637"/>
      <c r="X1417" s="637"/>
      <c r="Y1417" s="637"/>
      <c r="Z1417" s="637"/>
      <c r="AA1417" s="637"/>
      <c r="AB1417" s="637"/>
    </row>
    <row r="1418" customHeight="1" spans="1:28">
      <c r="A1418" s="634">
        <v>46038</v>
      </c>
      <c r="B1418" s="634">
        <v>46044</v>
      </c>
      <c r="C1418" s="71" t="s">
        <v>493</v>
      </c>
      <c r="D1418" s="928">
        <v>0.7</v>
      </c>
      <c r="E1418" s="928">
        <v>0.75</v>
      </c>
      <c r="F1418" s="928">
        <v>1.1</v>
      </c>
      <c r="G1418" s="928">
        <v>0.75</v>
      </c>
      <c r="H1418" s="928">
        <v>0.8</v>
      </c>
      <c r="I1418" s="928">
        <v>0.8</v>
      </c>
      <c r="J1418" s="928">
        <v>0.9</v>
      </c>
      <c r="K1418" s="928">
        <v>1.65</v>
      </c>
      <c r="L1418" s="928">
        <v>1.35</v>
      </c>
      <c r="M1418" s="613" t="s">
        <v>449</v>
      </c>
      <c r="N1418" s="613" t="s">
        <v>449</v>
      </c>
      <c r="O1418" s="928">
        <v>0.9</v>
      </c>
      <c r="P1418" s="928">
        <v>0.8</v>
      </c>
      <c r="Q1418" s="929">
        <v>0.96</v>
      </c>
      <c r="R1418" s="637"/>
      <c r="S1418" s="637"/>
      <c r="T1418" s="637"/>
      <c r="U1418" s="637"/>
      <c r="V1418" s="637"/>
      <c r="W1418" s="637"/>
      <c r="X1418" s="637"/>
      <c r="Y1418" s="637"/>
      <c r="Z1418" s="637"/>
      <c r="AA1418" s="637"/>
      <c r="AB1418" s="637"/>
    </row>
  </sheetData>
  <sortState ref="A1:Q216">
    <sortCondition ref="A1"/>
  </sortState>
  <mergeCells count="1">
    <mergeCell ref="A1:B1"/>
  </mergeCell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99"/>
  <sheetViews>
    <sheetView workbookViewId="0">
      <pane xSplit="1" ySplit="3" topLeftCell="B278" activePane="bottomRight" state="frozen"/>
      <selection/>
      <selection pane="topRight"/>
      <selection pane="bottomLeft"/>
      <selection pane="bottomRight" activeCell="A300" sqref="A300"/>
    </sheetView>
  </sheetViews>
  <sheetFormatPr defaultColWidth="8.89166666666667" defaultRowHeight="20" customHeight="1"/>
  <cols>
    <col min="1" max="1" width="17.525" style="881" customWidth="1"/>
    <col min="2" max="2" width="27.3833333333333" style="706" customWidth="1"/>
    <col min="3" max="3" width="18.7583333333333" style="706" customWidth="1"/>
    <col min="4" max="4" width="7.38333333333333" style="706" customWidth="1"/>
    <col min="5" max="5" width="11.6166666666667" style="706" customWidth="1"/>
    <col min="6" max="6" width="13.5666666666667" style="706" customWidth="1"/>
    <col min="7" max="7" width="15.6333333333333" style="706" customWidth="1"/>
    <col min="8" max="8" width="13.7416666666667" style="706" customWidth="1"/>
    <col min="9" max="10" width="8.89166666666667" style="706"/>
    <col min="11" max="11" width="11.1333333333333" style="706"/>
    <col min="12" max="12" width="17" style="706" customWidth="1"/>
    <col min="13" max="13" width="15.625" style="706" customWidth="1"/>
    <col min="14" max="14" width="13" style="706" customWidth="1"/>
    <col min="15" max="15" width="14.1333333333333" style="706"/>
    <col min="16" max="18" width="8.89166666666667" style="706"/>
    <col min="19" max="19" width="13.875" style="706" customWidth="1"/>
    <col min="20" max="16384" width="8.89166666666667" style="706"/>
  </cols>
  <sheetData>
    <row r="1" s="706" customFormat="1" ht="30" customHeight="1" spans="1:8">
      <c r="A1" s="882" t="s">
        <v>500</v>
      </c>
      <c r="B1" s="81"/>
      <c r="C1" s="81"/>
      <c r="D1" s="81"/>
      <c r="E1" s="81"/>
      <c r="F1" s="81"/>
      <c r="G1" s="81"/>
      <c r="H1" s="81"/>
    </row>
    <row r="2" s="706" customFormat="1" ht="30" customHeight="1" spans="1:8">
      <c r="A2" s="883" t="s">
        <v>501</v>
      </c>
      <c r="B2" s="884"/>
      <c r="C2" s="884"/>
      <c r="D2" s="884"/>
      <c r="E2" s="884"/>
      <c r="F2" s="884"/>
      <c r="G2" s="884"/>
      <c r="H2" s="885"/>
    </row>
    <row r="3" s="158" customFormat="1" ht="30" customHeight="1" spans="1:8">
      <c r="A3" s="882" t="s">
        <v>502</v>
      </c>
      <c r="B3" s="581" t="s">
        <v>503</v>
      </c>
      <c r="C3" s="581" t="s">
        <v>504</v>
      </c>
      <c r="D3" s="859" t="s">
        <v>436</v>
      </c>
      <c r="E3" s="886" t="s">
        <v>505</v>
      </c>
      <c r="F3" s="886" t="s">
        <v>506</v>
      </c>
      <c r="G3" s="581" t="s">
        <v>507</v>
      </c>
      <c r="H3" s="581" t="s">
        <v>508</v>
      </c>
    </row>
    <row r="4" s="158" customFormat="1" customHeight="1" spans="1:8">
      <c r="A4" s="522">
        <v>44980</v>
      </c>
      <c r="B4" s="92">
        <v>110</v>
      </c>
      <c r="C4" s="92">
        <v>150</v>
      </c>
      <c r="D4" s="92">
        <v>3.9</v>
      </c>
      <c r="E4" s="814">
        <v>15.5</v>
      </c>
      <c r="F4" s="92">
        <v>0.6</v>
      </c>
      <c r="G4" s="92">
        <v>639.6</v>
      </c>
      <c r="H4" s="92">
        <v>16.07</v>
      </c>
    </row>
    <row r="5" s="158" customFormat="1" customHeight="1" spans="1:8">
      <c r="A5" s="522">
        <v>44980</v>
      </c>
      <c r="B5" s="92">
        <v>120</v>
      </c>
      <c r="C5" s="92">
        <v>150</v>
      </c>
      <c r="D5" s="210">
        <v>4</v>
      </c>
      <c r="E5" s="814">
        <v>15.2</v>
      </c>
      <c r="F5" s="92">
        <v>0.6</v>
      </c>
      <c r="G5" s="210">
        <v>492</v>
      </c>
      <c r="H5" s="210">
        <v>15.92</v>
      </c>
    </row>
    <row r="6" s="158" customFormat="1" customHeight="1" spans="1:8">
      <c r="A6" s="522">
        <v>44987</v>
      </c>
      <c r="B6" s="92">
        <v>110</v>
      </c>
      <c r="C6" s="92">
        <v>150</v>
      </c>
      <c r="D6" s="92">
        <v>3.9</v>
      </c>
      <c r="E6" s="814">
        <v>16</v>
      </c>
      <c r="F6" s="92">
        <v>0.6</v>
      </c>
      <c r="G6" s="92">
        <v>639.6</v>
      </c>
      <c r="H6" s="92">
        <v>16.44</v>
      </c>
    </row>
    <row r="7" s="158" customFormat="1" customHeight="1" spans="1:8">
      <c r="A7" s="522">
        <v>44987</v>
      </c>
      <c r="B7" s="92">
        <v>120</v>
      </c>
      <c r="C7" s="92">
        <v>150</v>
      </c>
      <c r="D7" s="210">
        <v>4</v>
      </c>
      <c r="E7" s="814">
        <v>16.2</v>
      </c>
      <c r="F7" s="92">
        <v>0.6</v>
      </c>
      <c r="G7" s="210">
        <v>492</v>
      </c>
      <c r="H7" s="210">
        <v>16.72</v>
      </c>
    </row>
    <row r="8" s="158" customFormat="1" customHeight="1" spans="1:8">
      <c r="A8" s="887">
        <v>44994</v>
      </c>
      <c r="B8" s="73">
        <v>115</v>
      </c>
      <c r="C8" s="73">
        <v>150</v>
      </c>
      <c r="D8" s="73">
        <v>3.9</v>
      </c>
      <c r="E8" s="78">
        <v>15.6</v>
      </c>
      <c r="F8" s="73">
        <v>0.6</v>
      </c>
      <c r="G8" s="73">
        <v>532.4</v>
      </c>
      <c r="H8" s="73">
        <v>15.97</v>
      </c>
    </row>
    <row r="9" s="158" customFormat="1" customHeight="1" spans="1:8">
      <c r="A9" s="887">
        <v>44994</v>
      </c>
      <c r="B9" s="73">
        <v>120</v>
      </c>
      <c r="C9" s="73">
        <v>150</v>
      </c>
      <c r="D9" s="73">
        <v>4</v>
      </c>
      <c r="E9" s="78">
        <v>15.6</v>
      </c>
      <c r="F9" s="73">
        <v>0.6</v>
      </c>
      <c r="G9" s="73">
        <v>468</v>
      </c>
      <c r="H9" s="73">
        <v>16.08</v>
      </c>
    </row>
    <row r="10" s="158" customFormat="1" customHeight="1" spans="1:8">
      <c r="A10" s="887">
        <v>45001</v>
      </c>
      <c r="B10" s="73">
        <v>115</v>
      </c>
      <c r="C10" s="73">
        <v>150</v>
      </c>
      <c r="D10" s="73">
        <v>3.9</v>
      </c>
      <c r="E10" s="78">
        <v>15</v>
      </c>
      <c r="F10" s="73">
        <v>0.6</v>
      </c>
      <c r="G10" s="73">
        <v>532.4</v>
      </c>
      <c r="H10" s="73">
        <v>15.51</v>
      </c>
    </row>
    <row r="11" s="158" customFormat="1" customHeight="1" spans="1:8">
      <c r="A11" s="887">
        <v>45001</v>
      </c>
      <c r="B11" s="73">
        <v>120</v>
      </c>
      <c r="C11" s="73">
        <v>150</v>
      </c>
      <c r="D11" s="73">
        <v>4</v>
      </c>
      <c r="E11" s="78">
        <v>15</v>
      </c>
      <c r="F11" s="73">
        <v>0.6</v>
      </c>
      <c r="G11" s="73">
        <v>468</v>
      </c>
      <c r="H11" s="73">
        <v>15.6</v>
      </c>
    </row>
    <row r="12" s="158" customFormat="1" customHeight="1" spans="1:8">
      <c r="A12" s="887">
        <v>45008</v>
      </c>
      <c r="B12" s="73">
        <v>115</v>
      </c>
      <c r="C12" s="73">
        <v>150</v>
      </c>
      <c r="D12" s="73">
        <v>3.9</v>
      </c>
      <c r="E12" s="78">
        <v>15</v>
      </c>
      <c r="F12" s="73">
        <v>0.6</v>
      </c>
      <c r="G12" s="73">
        <v>532.4</v>
      </c>
      <c r="H12" s="73">
        <v>15.51</v>
      </c>
    </row>
    <row r="13" s="158" customFormat="1" customHeight="1" spans="1:8">
      <c r="A13" s="887">
        <v>45008</v>
      </c>
      <c r="B13" s="73">
        <v>120</v>
      </c>
      <c r="C13" s="73">
        <v>150</v>
      </c>
      <c r="D13" s="73">
        <v>4</v>
      </c>
      <c r="E13" s="78">
        <v>15.2</v>
      </c>
      <c r="F13" s="73">
        <v>0.6</v>
      </c>
      <c r="G13" s="73">
        <v>468</v>
      </c>
      <c r="H13" s="73">
        <v>15.76</v>
      </c>
    </row>
    <row r="14" s="158" customFormat="1" customHeight="1" spans="1:8">
      <c r="A14" s="887">
        <v>45015</v>
      </c>
      <c r="B14" s="73">
        <v>110</v>
      </c>
      <c r="C14" s="73">
        <v>150</v>
      </c>
      <c r="D14" s="73">
        <v>3.9</v>
      </c>
      <c r="E14" s="78">
        <v>14.2</v>
      </c>
      <c r="F14" s="73">
        <v>0.5</v>
      </c>
      <c r="G14" s="73">
        <v>600.6</v>
      </c>
      <c r="H14" s="73">
        <v>14.78</v>
      </c>
    </row>
    <row r="15" s="158" customFormat="1" customHeight="1" spans="1:8">
      <c r="A15" s="887">
        <v>45015</v>
      </c>
      <c r="B15" s="73">
        <v>120</v>
      </c>
      <c r="C15" s="73">
        <v>150</v>
      </c>
      <c r="D15" s="73">
        <v>4</v>
      </c>
      <c r="E15" s="78">
        <v>14.4</v>
      </c>
      <c r="F15" s="73">
        <v>0.5</v>
      </c>
      <c r="G15" s="73">
        <v>462</v>
      </c>
      <c r="H15" s="73">
        <v>15</v>
      </c>
    </row>
    <row r="16" customHeight="1" spans="1:8">
      <c r="A16" s="887">
        <v>45022</v>
      </c>
      <c r="B16" s="73">
        <v>90</v>
      </c>
      <c r="C16" s="73">
        <v>150</v>
      </c>
      <c r="D16" s="73">
        <v>3.7</v>
      </c>
      <c r="E16" s="78">
        <v>13.4</v>
      </c>
      <c r="F16" s="73">
        <v>0.5</v>
      </c>
      <c r="G16" s="73">
        <v>854.7</v>
      </c>
      <c r="H16" s="73">
        <v>14.04</v>
      </c>
    </row>
    <row r="17" customHeight="1" spans="1:8">
      <c r="A17" s="887">
        <v>45022</v>
      </c>
      <c r="B17" s="73">
        <v>110</v>
      </c>
      <c r="C17" s="73">
        <v>150</v>
      </c>
      <c r="D17" s="73">
        <v>3.9</v>
      </c>
      <c r="E17" s="78">
        <v>14.4</v>
      </c>
      <c r="F17" s="73">
        <v>0.5</v>
      </c>
      <c r="G17" s="73">
        <v>600.6</v>
      </c>
      <c r="H17" s="73">
        <v>14.93</v>
      </c>
    </row>
    <row r="18" s="158" customFormat="1" customHeight="1" spans="1:8">
      <c r="A18" s="887">
        <v>45029</v>
      </c>
      <c r="B18" s="73">
        <v>80</v>
      </c>
      <c r="C18" s="73">
        <v>150</v>
      </c>
      <c r="D18" s="73">
        <v>3.6</v>
      </c>
      <c r="E18" s="78">
        <v>13.2</v>
      </c>
      <c r="F18" s="73">
        <v>0.5</v>
      </c>
      <c r="G18" s="73">
        <v>970.2</v>
      </c>
      <c r="H18" s="73">
        <v>13.77</v>
      </c>
    </row>
    <row r="19" s="158" customFormat="1" customHeight="1" spans="1:8">
      <c r="A19" s="887">
        <v>45029</v>
      </c>
      <c r="B19" s="73">
        <v>110</v>
      </c>
      <c r="C19" s="73">
        <v>150</v>
      </c>
      <c r="D19" s="73">
        <v>3.9</v>
      </c>
      <c r="E19" s="78">
        <v>14.2</v>
      </c>
      <c r="F19" s="73">
        <v>0.5</v>
      </c>
      <c r="G19" s="73">
        <v>600.6</v>
      </c>
      <c r="H19" s="73">
        <v>14.78</v>
      </c>
    </row>
    <row r="20" s="158" customFormat="1" customHeight="1" spans="1:8">
      <c r="A20" s="887">
        <v>45036</v>
      </c>
      <c r="B20" s="73">
        <v>90</v>
      </c>
      <c r="C20" s="73">
        <v>150</v>
      </c>
      <c r="D20" s="73">
        <v>3.7</v>
      </c>
      <c r="E20" s="78">
        <v>14.2</v>
      </c>
      <c r="F20" s="73">
        <v>0.5</v>
      </c>
      <c r="G20" s="73">
        <v>854.7</v>
      </c>
      <c r="H20" s="73">
        <v>14.52</v>
      </c>
    </row>
    <row r="21" s="158" customFormat="1" customHeight="1" spans="1:8">
      <c r="A21" s="887">
        <v>45036</v>
      </c>
      <c r="B21" s="73">
        <v>110</v>
      </c>
      <c r="C21" s="73">
        <v>150</v>
      </c>
      <c r="D21" s="73">
        <v>3.9</v>
      </c>
      <c r="E21" s="78">
        <v>14.4</v>
      </c>
      <c r="F21" s="73">
        <v>0.5</v>
      </c>
      <c r="G21" s="73">
        <v>600.6</v>
      </c>
      <c r="H21" s="73">
        <v>14.93</v>
      </c>
    </row>
    <row r="22" s="158" customFormat="1" customHeight="1" spans="1:8">
      <c r="A22" s="887">
        <v>45043</v>
      </c>
      <c r="B22" s="73">
        <v>90</v>
      </c>
      <c r="C22" s="73">
        <v>150</v>
      </c>
      <c r="D22" s="73">
        <v>3.7</v>
      </c>
      <c r="E22" s="78">
        <v>14.8</v>
      </c>
      <c r="F22" s="73">
        <v>0.5</v>
      </c>
      <c r="G22" s="73">
        <v>856.9</v>
      </c>
      <c r="H22" s="73">
        <v>14.89</v>
      </c>
    </row>
    <row r="23" s="158" customFormat="1" customHeight="1" spans="1:8">
      <c r="A23" s="887">
        <v>45043</v>
      </c>
      <c r="B23" s="73">
        <v>110</v>
      </c>
      <c r="C23" s="73">
        <v>150</v>
      </c>
      <c r="D23" s="73">
        <v>3.9</v>
      </c>
      <c r="E23" s="78">
        <v>14.6</v>
      </c>
      <c r="F23" s="73">
        <v>0.5</v>
      </c>
      <c r="G23" s="73">
        <v>602.2</v>
      </c>
      <c r="H23" s="73">
        <v>15.09</v>
      </c>
    </row>
    <row r="24" s="158" customFormat="1" customHeight="1" spans="1:8">
      <c r="A24" s="887">
        <v>45050</v>
      </c>
      <c r="B24" s="73">
        <v>90</v>
      </c>
      <c r="C24" s="73">
        <v>150</v>
      </c>
      <c r="D24" s="73">
        <v>3.7</v>
      </c>
      <c r="E24" s="78">
        <v>15.2</v>
      </c>
      <c r="F24" s="73">
        <v>0.5</v>
      </c>
      <c r="G24" s="73">
        <v>865.8</v>
      </c>
      <c r="H24" s="73">
        <v>15.19</v>
      </c>
    </row>
    <row r="25" s="158" customFormat="1" customHeight="1" spans="1:8">
      <c r="A25" s="887">
        <v>45050</v>
      </c>
      <c r="B25" s="73">
        <v>110</v>
      </c>
      <c r="C25" s="73">
        <v>150</v>
      </c>
      <c r="D25" s="73">
        <v>3.9</v>
      </c>
      <c r="E25" s="78">
        <v>15.2</v>
      </c>
      <c r="F25" s="73">
        <v>0.5</v>
      </c>
      <c r="G25" s="73">
        <v>608.4</v>
      </c>
      <c r="H25" s="73">
        <v>15.57</v>
      </c>
    </row>
    <row r="26" customHeight="1" spans="1:8">
      <c r="A26" s="887">
        <v>45057</v>
      </c>
      <c r="B26" s="73">
        <v>100</v>
      </c>
      <c r="C26" s="73">
        <v>150</v>
      </c>
      <c r="D26" s="73">
        <v>3.7</v>
      </c>
      <c r="E26" s="78">
        <v>15</v>
      </c>
      <c r="F26" s="73">
        <v>0.5</v>
      </c>
      <c r="G26" s="73">
        <v>721.5</v>
      </c>
      <c r="H26" s="73">
        <v>15.14</v>
      </c>
    </row>
    <row r="27" customHeight="1" spans="1:8">
      <c r="A27" s="887">
        <v>45057</v>
      </c>
      <c r="B27" s="73">
        <v>110</v>
      </c>
      <c r="C27" s="73">
        <v>150</v>
      </c>
      <c r="D27" s="73">
        <v>3.9</v>
      </c>
      <c r="E27" s="78">
        <v>15.2</v>
      </c>
      <c r="F27" s="73">
        <v>0.5</v>
      </c>
      <c r="G27" s="73">
        <v>608.4</v>
      </c>
      <c r="H27" s="73">
        <v>15.57</v>
      </c>
    </row>
    <row r="28" s="158" customFormat="1" customHeight="1" spans="1:8">
      <c r="A28" s="887">
        <v>45064</v>
      </c>
      <c r="B28" s="73">
        <v>100</v>
      </c>
      <c r="C28" s="73">
        <v>150</v>
      </c>
      <c r="D28" s="73">
        <v>3.7</v>
      </c>
      <c r="E28" s="78">
        <v>14.9</v>
      </c>
      <c r="F28" s="73">
        <v>0.5</v>
      </c>
      <c r="G28" s="73">
        <v>721.5</v>
      </c>
      <c r="H28" s="73">
        <v>15.08</v>
      </c>
    </row>
    <row r="29" s="158" customFormat="1" customHeight="1" spans="1:8">
      <c r="A29" s="887">
        <v>45064</v>
      </c>
      <c r="B29" s="73">
        <v>120</v>
      </c>
      <c r="C29" s="73">
        <v>150</v>
      </c>
      <c r="D29" s="73">
        <v>4</v>
      </c>
      <c r="E29" s="78">
        <v>14.3</v>
      </c>
      <c r="F29" s="73">
        <v>0.5</v>
      </c>
      <c r="G29" s="73">
        <v>468</v>
      </c>
      <c r="H29" s="73">
        <v>14.96</v>
      </c>
    </row>
    <row r="30" s="158" customFormat="1" customHeight="1" spans="1:8">
      <c r="A30" s="887">
        <v>45071</v>
      </c>
      <c r="B30" s="73">
        <v>100</v>
      </c>
      <c r="C30" s="73">
        <v>150</v>
      </c>
      <c r="D30" s="73">
        <v>3.7</v>
      </c>
      <c r="E30" s="78">
        <v>15</v>
      </c>
      <c r="F30" s="73">
        <v>0.5</v>
      </c>
      <c r="G30" s="73">
        <v>721.5</v>
      </c>
      <c r="H30" s="73">
        <v>15.14</v>
      </c>
    </row>
    <row r="31" s="158" customFormat="1" customHeight="1" spans="1:8">
      <c r="A31" s="887">
        <v>45071</v>
      </c>
      <c r="B31" s="73">
        <v>120</v>
      </c>
      <c r="C31" s="73">
        <v>150</v>
      </c>
      <c r="D31" s="73">
        <v>4</v>
      </c>
      <c r="E31" s="78">
        <v>14.4</v>
      </c>
      <c r="F31" s="73">
        <v>0.5</v>
      </c>
      <c r="G31" s="73">
        <v>468</v>
      </c>
      <c r="H31" s="73">
        <v>15.04</v>
      </c>
    </row>
    <row r="32" s="158" customFormat="1" customHeight="1" spans="1:8">
      <c r="A32" s="887">
        <v>45078</v>
      </c>
      <c r="B32" s="73">
        <v>100</v>
      </c>
      <c r="C32" s="73">
        <v>150</v>
      </c>
      <c r="D32" s="73">
        <v>3.7</v>
      </c>
      <c r="E32" s="78">
        <v>14.8</v>
      </c>
      <c r="F32" s="73">
        <v>0.5</v>
      </c>
      <c r="G32" s="73">
        <v>717.8</v>
      </c>
      <c r="H32" s="73">
        <v>14.99</v>
      </c>
    </row>
    <row r="33" s="158" customFormat="1" customHeight="1" spans="1:8">
      <c r="A33" s="887">
        <v>45078</v>
      </c>
      <c r="B33" s="73">
        <v>120</v>
      </c>
      <c r="C33" s="73">
        <v>150</v>
      </c>
      <c r="D33" s="73">
        <v>4</v>
      </c>
      <c r="E33" s="78">
        <v>14.5</v>
      </c>
      <c r="F33" s="73">
        <v>0.5</v>
      </c>
      <c r="G33" s="73">
        <v>465.6</v>
      </c>
      <c r="H33" s="73">
        <v>15.1</v>
      </c>
    </row>
    <row r="34" s="158" customFormat="1" customHeight="1" spans="1:8">
      <c r="A34" s="887">
        <v>45085</v>
      </c>
      <c r="B34" s="73">
        <v>100</v>
      </c>
      <c r="C34" s="73">
        <v>150</v>
      </c>
      <c r="D34" s="73">
        <v>3.7</v>
      </c>
      <c r="E34" s="78">
        <v>14.9</v>
      </c>
      <c r="F34" s="73">
        <v>0.5</v>
      </c>
      <c r="G34" s="73">
        <v>693.8</v>
      </c>
      <c r="H34" s="73">
        <v>14.89</v>
      </c>
    </row>
    <row r="35" s="158" customFormat="1" customHeight="1" spans="1:8">
      <c r="A35" s="887">
        <v>45085</v>
      </c>
      <c r="B35" s="73">
        <v>120</v>
      </c>
      <c r="C35" s="73">
        <v>150</v>
      </c>
      <c r="D35" s="73">
        <v>4</v>
      </c>
      <c r="E35" s="78">
        <v>14.4</v>
      </c>
      <c r="F35" s="73">
        <v>0.5</v>
      </c>
      <c r="G35" s="73">
        <v>450</v>
      </c>
      <c r="H35" s="73">
        <v>14.92</v>
      </c>
    </row>
    <row r="36" s="158" customFormat="1" customHeight="1" spans="1:8">
      <c r="A36" s="887">
        <v>45092</v>
      </c>
      <c r="B36" s="73">
        <v>110</v>
      </c>
      <c r="C36" s="73">
        <v>150</v>
      </c>
      <c r="D36" s="73">
        <v>3.8</v>
      </c>
      <c r="E36" s="78">
        <v>14.75</v>
      </c>
      <c r="F36" s="73">
        <v>0.5</v>
      </c>
      <c r="G36" s="73">
        <v>568.5</v>
      </c>
      <c r="H36" s="73">
        <v>14.97</v>
      </c>
    </row>
    <row r="37" s="158" customFormat="1" customHeight="1" spans="1:8">
      <c r="A37" s="887">
        <v>45092</v>
      </c>
      <c r="B37" s="73">
        <v>120</v>
      </c>
      <c r="C37" s="73">
        <v>150</v>
      </c>
      <c r="D37" s="73">
        <v>4</v>
      </c>
      <c r="E37" s="78">
        <v>14.5</v>
      </c>
      <c r="F37" s="73">
        <v>0.5</v>
      </c>
      <c r="G37" s="73">
        <v>448.8</v>
      </c>
      <c r="H37" s="73">
        <v>14.99</v>
      </c>
    </row>
    <row r="38" s="158" customFormat="1" customHeight="1" spans="1:8">
      <c r="A38" s="887">
        <v>45098</v>
      </c>
      <c r="B38" s="73">
        <v>110</v>
      </c>
      <c r="C38" s="73">
        <v>150</v>
      </c>
      <c r="D38" s="73">
        <v>3.8</v>
      </c>
      <c r="E38" s="78">
        <v>14.3</v>
      </c>
      <c r="F38" s="73">
        <v>0.5</v>
      </c>
      <c r="G38" s="73">
        <v>565.4</v>
      </c>
      <c r="H38" s="73">
        <v>14.62</v>
      </c>
    </row>
    <row r="39" s="158" customFormat="1" customHeight="1" spans="1:8">
      <c r="A39" s="887">
        <v>45098</v>
      </c>
      <c r="B39" s="73">
        <v>120</v>
      </c>
      <c r="C39" s="73">
        <v>150</v>
      </c>
      <c r="D39" s="73">
        <v>4</v>
      </c>
      <c r="E39" s="78">
        <v>14.1</v>
      </c>
      <c r="F39" s="73">
        <v>0.5</v>
      </c>
      <c r="G39" s="73">
        <v>446.4</v>
      </c>
      <c r="H39" s="73">
        <v>14.66</v>
      </c>
    </row>
    <row r="40" s="158" customFormat="1" customHeight="1" spans="1:8">
      <c r="A40" s="887">
        <v>45106</v>
      </c>
      <c r="B40" s="73">
        <v>110</v>
      </c>
      <c r="C40" s="73">
        <v>150</v>
      </c>
      <c r="D40" s="73">
        <v>3.8</v>
      </c>
      <c r="E40" s="78">
        <v>12.9</v>
      </c>
      <c r="F40" s="73">
        <v>0.6</v>
      </c>
      <c r="G40" s="73">
        <v>565.4</v>
      </c>
      <c r="H40" s="609">
        <v>13.67</v>
      </c>
    </row>
    <row r="41" s="158" customFormat="1" customHeight="1" spans="1:8">
      <c r="A41" s="887">
        <v>45106</v>
      </c>
      <c r="B41" s="73">
        <v>120</v>
      </c>
      <c r="C41" s="73">
        <v>150</v>
      </c>
      <c r="D41" s="73">
        <v>4</v>
      </c>
      <c r="E41" s="78">
        <v>13.4</v>
      </c>
      <c r="F41" s="73">
        <v>0.6</v>
      </c>
      <c r="G41" s="73">
        <v>446.4</v>
      </c>
      <c r="H41" s="609">
        <v>14.18</v>
      </c>
    </row>
    <row r="42" s="158" customFormat="1" customHeight="1" spans="1:8">
      <c r="A42" s="887">
        <v>45113</v>
      </c>
      <c r="B42" s="73">
        <v>110</v>
      </c>
      <c r="C42" s="73">
        <v>150</v>
      </c>
      <c r="D42" s="73">
        <v>3.8</v>
      </c>
      <c r="E42" s="78">
        <v>13</v>
      </c>
      <c r="F42" s="73">
        <v>0.6</v>
      </c>
      <c r="G42" s="73">
        <v>565.4</v>
      </c>
      <c r="H42" s="609">
        <v>13.74</v>
      </c>
    </row>
    <row r="43" s="158" customFormat="1" customHeight="1" spans="1:8">
      <c r="A43" s="887">
        <v>45113</v>
      </c>
      <c r="B43" s="73">
        <v>120</v>
      </c>
      <c r="C43" s="73">
        <v>150</v>
      </c>
      <c r="D43" s="73">
        <v>4</v>
      </c>
      <c r="E43" s="78">
        <v>13.7</v>
      </c>
      <c r="F43" s="73">
        <v>0.6</v>
      </c>
      <c r="G43" s="73">
        <v>446.4</v>
      </c>
      <c r="H43" s="609">
        <v>14.42</v>
      </c>
    </row>
    <row r="44" s="158" customFormat="1" customHeight="1" spans="1:8">
      <c r="A44" s="887">
        <v>45120</v>
      </c>
      <c r="B44" s="73">
        <v>110</v>
      </c>
      <c r="C44" s="73">
        <v>150</v>
      </c>
      <c r="D44" s="73">
        <v>3.8</v>
      </c>
      <c r="E44" s="78">
        <v>13.4</v>
      </c>
      <c r="F44" s="73">
        <v>0.6</v>
      </c>
      <c r="G44" s="73">
        <v>565.4</v>
      </c>
      <c r="H44" s="609">
        <v>14.04</v>
      </c>
    </row>
    <row r="45" s="158" customFormat="1" customHeight="1" spans="1:8">
      <c r="A45" s="887">
        <v>45120</v>
      </c>
      <c r="B45" s="73">
        <v>120</v>
      </c>
      <c r="C45" s="73">
        <v>150</v>
      </c>
      <c r="D45" s="73">
        <v>4</v>
      </c>
      <c r="E45" s="78">
        <v>13.6</v>
      </c>
      <c r="F45" s="73">
        <v>0.6</v>
      </c>
      <c r="G45" s="73">
        <v>446.4</v>
      </c>
      <c r="H45" s="609">
        <v>14.34</v>
      </c>
    </row>
    <row r="46" s="158" customFormat="1" customHeight="1" spans="1:8">
      <c r="A46" s="887">
        <v>45127</v>
      </c>
      <c r="B46" s="73">
        <v>100</v>
      </c>
      <c r="C46" s="73">
        <v>150</v>
      </c>
      <c r="D46" s="73">
        <v>3.7</v>
      </c>
      <c r="E46" s="78">
        <v>13.7</v>
      </c>
      <c r="F46" s="73">
        <v>0.6</v>
      </c>
      <c r="G46" s="73">
        <v>695.6</v>
      </c>
      <c r="H46" s="609">
        <v>14.17</v>
      </c>
    </row>
    <row r="47" s="158" customFormat="1" customHeight="1" spans="1:8">
      <c r="A47" s="887">
        <v>45127</v>
      </c>
      <c r="B47" s="73">
        <v>110</v>
      </c>
      <c r="C47" s="73">
        <v>150</v>
      </c>
      <c r="D47" s="73">
        <v>3.8</v>
      </c>
      <c r="E47" s="78">
        <v>14.25</v>
      </c>
      <c r="F47" s="73">
        <v>0.6</v>
      </c>
      <c r="G47" s="73">
        <v>451.2</v>
      </c>
      <c r="H47" s="609">
        <v>14.37</v>
      </c>
    </row>
    <row r="48" s="158" customFormat="1" customHeight="1" spans="1:8">
      <c r="A48" s="887">
        <v>45134</v>
      </c>
      <c r="B48" s="73">
        <v>100</v>
      </c>
      <c r="C48" s="73">
        <v>150</v>
      </c>
      <c r="D48" s="73">
        <v>3.7</v>
      </c>
      <c r="E48" s="78">
        <v>15.4</v>
      </c>
      <c r="F48" s="73">
        <v>0.6</v>
      </c>
      <c r="G48" s="73">
        <v>701.2</v>
      </c>
      <c r="H48" s="609">
        <v>15.34</v>
      </c>
    </row>
    <row r="49" s="158" customFormat="1" customHeight="1" spans="1:8">
      <c r="A49" s="887">
        <v>45134</v>
      </c>
      <c r="B49" s="73">
        <v>110</v>
      </c>
      <c r="C49" s="73">
        <v>150</v>
      </c>
      <c r="D49" s="73">
        <v>3.8</v>
      </c>
      <c r="E49" s="78">
        <v>15.4</v>
      </c>
      <c r="F49" s="73">
        <v>0.6</v>
      </c>
      <c r="G49" s="73">
        <v>576.1</v>
      </c>
      <c r="H49" s="609">
        <v>15.57</v>
      </c>
    </row>
    <row r="50" s="158" customFormat="1" customHeight="1" spans="1:8">
      <c r="A50" s="887">
        <v>45141</v>
      </c>
      <c r="B50" s="73">
        <v>110</v>
      </c>
      <c r="C50" s="73">
        <v>150</v>
      </c>
      <c r="D50" s="73">
        <v>3.8</v>
      </c>
      <c r="E50" s="78">
        <v>17.6</v>
      </c>
      <c r="F50" s="73">
        <v>0.6</v>
      </c>
      <c r="G50" s="73">
        <v>577.6</v>
      </c>
      <c r="H50" s="609">
        <v>17.2</v>
      </c>
    </row>
    <row r="51" s="158" customFormat="1" customHeight="1" spans="1:8">
      <c r="A51" s="887">
        <v>45141</v>
      </c>
      <c r="B51" s="73">
        <v>120</v>
      </c>
      <c r="C51" s="73">
        <v>150</v>
      </c>
      <c r="D51" s="73">
        <v>4</v>
      </c>
      <c r="E51" s="78">
        <v>17.8</v>
      </c>
      <c r="F51" s="73">
        <v>0.6</v>
      </c>
      <c r="G51" s="73">
        <v>456</v>
      </c>
      <c r="H51" s="609">
        <v>17.76</v>
      </c>
    </row>
    <row r="52" s="158" customFormat="1" customHeight="1" spans="1:8">
      <c r="A52" s="887">
        <v>45148</v>
      </c>
      <c r="B52" s="73">
        <v>110</v>
      </c>
      <c r="C52" s="73">
        <v>150</v>
      </c>
      <c r="D52" s="73">
        <v>3.8</v>
      </c>
      <c r="E52" s="78">
        <v>17.2</v>
      </c>
      <c r="F52" s="73">
        <v>0.6</v>
      </c>
      <c r="G52" s="73">
        <v>577.6</v>
      </c>
      <c r="H52" s="609">
        <v>16.9</v>
      </c>
    </row>
    <row r="53" s="158" customFormat="1" customHeight="1" spans="1:8">
      <c r="A53" s="887">
        <v>45148</v>
      </c>
      <c r="B53" s="73">
        <v>120</v>
      </c>
      <c r="C53" s="73">
        <v>150</v>
      </c>
      <c r="D53" s="73">
        <v>4</v>
      </c>
      <c r="E53" s="78">
        <v>17.6</v>
      </c>
      <c r="F53" s="73">
        <v>0.6</v>
      </c>
      <c r="G53" s="73">
        <v>456</v>
      </c>
      <c r="H53" s="609">
        <v>17.6</v>
      </c>
    </row>
    <row r="54" s="158" customFormat="1" customHeight="1" spans="1:8">
      <c r="A54" s="887">
        <v>45155</v>
      </c>
      <c r="B54" s="73">
        <v>110</v>
      </c>
      <c r="C54" s="73">
        <v>150</v>
      </c>
      <c r="D54" s="73">
        <v>3.8</v>
      </c>
      <c r="E54" s="78">
        <v>17.2</v>
      </c>
      <c r="F54" s="73">
        <v>0.6</v>
      </c>
      <c r="G54" s="73">
        <v>577.6</v>
      </c>
      <c r="H54" s="609">
        <v>16.9</v>
      </c>
    </row>
    <row r="55" s="158" customFormat="1" customHeight="1" spans="1:8">
      <c r="A55" s="887">
        <v>45155</v>
      </c>
      <c r="B55" s="73">
        <v>120</v>
      </c>
      <c r="C55" s="73">
        <v>150</v>
      </c>
      <c r="D55" s="73">
        <v>4</v>
      </c>
      <c r="E55" s="78">
        <v>17.6</v>
      </c>
      <c r="F55" s="73">
        <v>0.6</v>
      </c>
      <c r="G55" s="73">
        <v>456</v>
      </c>
      <c r="H55" s="609">
        <v>17.6</v>
      </c>
    </row>
    <row r="56" customHeight="1" spans="1:13">
      <c r="A56" s="887">
        <v>45162</v>
      </c>
      <c r="B56" s="73">
        <v>110</v>
      </c>
      <c r="C56" s="73">
        <v>150</v>
      </c>
      <c r="D56" s="73">
        <v>3.8</v>
      </c>
      <c r="E56" s="78">
        <v>17</v>
      </c>
      <c r="F56" s="73">
        <v>0.6</v>
      </c>
      <c r="G56" s="73">
        <v>582.1</v>
      </c>
      <c r="H56" s="609">
        <v>16.79</v>
      </c>
      <c r="I56" s="158"/>
      <c r="J56" s="158"/>
      <c r="K56" s="158"/>
      <c r="L56" s="158"/>
      <c r="M56" s="158"/>
    </row>
    <row r="57" customHeight="1" spans="1:13">
      <c r="A57" s="887">
        <v>45162</v>
      </c>
      <c r="B57" s="73">
        <v>120</v>
      </c>
      <c r="C57" s="73">
        <v>150</v>
      </c>
      <c r="D57" s="73">
        <v>4</v>
      </c>
      <c r="E57" s="78">
        <v>17.2</v>
      </c>
      <c r="F57" s="73">
        <v>0.6</v>
      </c>
      <c r="G57" s="73">
        <v>459.6</v>
      </c>
      <c r="H57" s="609">
        <v>17.62</v>
      </c>
      <c r="I57" s="158"/>
      <c r="J57" s="158"/>
      <c r="K57" s="158"/>
      <c r="L57" s="158"/>
      <c r="M57" s="158"/>
    </row>
    <row r="58" s="158" customFormat="1" customHeight="1" spans="1:11">
      <c r="A58" s="887">
        <v>45169</v>
      </c>
      <c r="B58" s="73">
        <v>110</v>
      </c>
      <c r="C58" s="73">
        <v>150</v>
      </c>
      <c r="D58" s="73">
        <v>3.8</v>
      </c>
      <c r="E58" s="78">
        <v>17</v>
      </c>
      <c r="F58" s="73">
        <v>0.6</v>
      </c>
      <c r="G58" s="73">
        <v>586.7</v>
      </c>
      <c r="H58" s="609">
        <v>16.82</v>
      </c>
      <c r="I58" s="653"/>
      <c r="J58" s="653"/>
      <c r="K58" s="653"/>
    </row>
    <row r="59" s="158" customFormat="1" customHeight="1" spans="1:11">
      <c r="A59" s="887">
        <v>45169</v>
      </c>
      <c r="B59" s="73">
        <v>120</v>
      </c>
      <c r="C59" s="73">
        <v>150</v>
      </c>
      <c r="D59" s="73">
        <v>4</v>
      </c>
      <c r="E59" s="78">
        <v>16.8</v>
      </c>
      <c r="F59" s="73">
        <v>0.6</v>
      </c>
      <c r="G59" s="73">
        <v>463.2</v>
      </c>
      <c r="H59" s="609">
        <v>17.01</v>
      </c>
      <c r="I59" s="653"/>
      <c r="J59" s="653"/>
      <c r="K59" s="653"/>
    </row>
    <row r="60" s="158" customFormat="1" customHeight="1" spans="1:11">
      <c r="A60" s="887">
        <v>45176</v>
      </c>
      <c r="B60" s="73">
        <v>110</v>
      </c>
      <c r="C60" s="73">
        <v>150</v>
      </c>
      <c r="D60" s="73">
        <v>3.8</v>
      </c>
      <c r="E60" s="78">
        <v>16</v>
      </c>
      <c r="F60" s="73">
        <v>0.6</v>
      </c>
      <c r="G60" s="73">
        <v>592</v>
      </c>
      <c r="H60" s="609">
        <v>16.12</v>
      </c>
      <c r="I60" s="653"/>
      <c r="J60" s="653"/>
      <c r="K60" s="653"/>
    </row>
    <row r="61" s="158" customFormat="1" customHeight="1" spans="1:11">
      <c r="A61" s="887">
        <v>45176</v>
      </c>
      <c r="B61" s="73">
        <v>120</v>
      </c>
      <c r="C61" s="73">
        <v>150</v>
      </c>
      <c r="D61" s="73">
        <v>4</v>
      </c>
      <c r="E61" s="78">
        <v>16</v>
      </c>
      <c r="F61" s="73">
        <v>0.6</v>
      </c>
      <c r="G61" s="73">
        <v>467.4</v>
      </c>
      <c r="H61" s="609">
        <v>16.4</v>
      </c>
      <c r="I61" s="653"/>
      <c r="J61" s="653"/>
      <c r="K61" s="653"/>
    </row>
    <row r="62" s="158" customFormat="1" customHeight="1" spans="1:8">
      <c r="A62" s="887">
        <v>45183</v>
      </c>
      <c r="B62" s="73">
        <v>110</v>
      </c>
      <c r="C62" s="73">
        <v>150</v>
      </c>
      <c r="D62" s="73">
        <v>3.8</v>
      </c>
      <c r="E62" s="73">
        <v>16.7</v>
      </c>
      <c r="F62" s="73">
        <v>0.6</v>
      </c>
      <c r="G62" s="73">
        <v>597.4</v>
      </c>
      <c r="H62" s="73">
        <v>16.67</v>
      </c>
    </row>
    <row r="63" s="158" customFormat="1" customHeight="1" spans="1:8">
      <c r="A63" s="887">
        <v>45183</v>
      </c>
      <c r="B63" s="73">
        <v>120</v>
      </c>
      <c r="C63" s="73">
        <v>150</v>
      </c>
      <c r="D63" s="73">
        <v>4</v>
      </c>
      <c r="E63" s="73">
        <v>17</v>
      </c>
      <c r="F63" s="73">
        <v>0.6</v>
      </c>
      <c r="G63" s="73">
        <v>471.6</v>
      </c>
      <c r="H63" s="73">
        <v>17.22</v>
      </c>
    </row>
    <row r="64" s="158" customFormat="1" customHeight="1" spans="1:8">
      <c r="A64" s="887">
        <v>45190</v>
      </c>
      <c r="B64" s="73">
        <v>110</v>
      </c>
      <c r="C64" s="73">
        <v>150</v>
      </c>
      <c r="D64" s="73">
        <v>3.8</v>
      </c>
      <c r="E64" s="73">
        <v>16</v>
      </c>
      <c r="F64" s="73">
        <v>0.6</v>
      </c>
      <c r="G64" s="73">
        <v>597.4</v>
      </c>
      <c r="H64" s="73">
        <v>16.16</v>
      </c>
    </row>
    <row r="65" s="158" customFormat="1" customHeight="1" spans="1:8">
      <c r="A65" s="887">
        <v>45190</v>
      </c>
      <c r="B65" s="73">
        <v>120</v>
      </c>
      <c r="C65" s="73">
        <v>150</v>
      </c>
      <c r="D65" s="73">
        <v>4</v>
      </c>
      <c r="E65" s="73">
        <v>16.3</v>
      </c>
      <c r="F65" s="73">
        <v>0.6</v>
      </c>
      <c r="G65" s="73">
        <v>471.6</v>
      </c>
      <c r="H65" s="73">
        <v>16.66</v>
      </c>
    </row>
    <row r="66" s="158" customFormat="1" customHeight="1" spans="1:8">
      <c r="A66" s="887">
        <v>45197</v>
      </c>
      <c r="B66" s="73">
        <v>110</v>
      </c>
      <c r="C66" s="73">
        <v>150</v>
      </c>
      <c r="D66" s="73">
        <v>3.8</v>
      </c>
      <c r="E66" s="73">
        <v>16.2</v>
      </c>
      <c r="F66" s="73">
        <v>0.6</v>
      </c>
      <c r="G66" s="73">
        <v>598.9</v>
      </c>
      <c r="H66" s="73">
        <v>16.31</v>
      </c>
    </row>
    <row r="67" s="158" customFormat="1" customHeight="1" spans="1:8">
      <c r="A67" s="887">
        <v>45197</v>
      </c>
      <c r="B67" s="73">
        <v>120</v>
      </c>
      <c r="C67" s="73">
        <v>150</v>
      </c>
      <c r="D67" s="73">
        <v>4</v>
      </c>
      <c r="E67" s="73">
        <v>15.8</v>
      </c>
      <c r="F67" s="73">
        <v>0.6</v>
      </c>
      <c r="G67" s="73">
        <v>472.8</v>
      </c>
      <c r="H67" s="73">
        <v>16.27</v>
      </c>
    </row>
    <row r="68" s="158" customFormat="1" customHeight="1" spans="1:8">
      <c r="A68" s="887">
        <v>45205</v>
      </c>
      <c r="B68" s="73">
        <v>110</v>
      </c>
      <c r="C68" s="73">
        <v>150</v>
      </c>
      <c r="D68" s="73">
        <v>3.8</v>
      </c>
      <c r="E68" s="73">
        <v>16</v>
      </c>
      <c r="F68" s="73">
        <v>0.6</v>
      </c>
      <c r="G68" s="73">
        <v>598.9</v>
      </c>
      <c r="H68" s="73">
        <v>16.17</v>
      </c>
    </row>
    <row r="69" s="158" customFormat="1" customHeight="1" spans="1:8">
      <c r="A69" s="887">
        <v>45205</v>
      </c>
      <c r="B69" s="73">
        <v>120</v>
      </c>
      <c r="C69" s="73">
        <v>150</v>
      </c>
      <c r="D69" s="73">
        <v>4</v>
      </c>
      <c r="E69" s="73">
        <v>16</v>
      </c>
      <c r="F69" s="73">
        <v>0.6</v>
      </c>
      <c r="G69" s="73">
        <v>472.8</v>
      </c>
      <c r="H69" s="73">
        <v>16.43</v>
      </c>
    </row>
    <row r="70" s="158" customFormat="1" customHeight="1" spans="1:11">
      <c r="A70" s="887">
        <v>45211</v>
      </c>
      <c r="B70" s="73">
        <v>110</v>
      </c>
      <c r="C70" s="73">
        <v>150</v>
      </c>
      <c r="D70" s="73">
        <v>3.8</v>
      </c>
      <c r="E70" s="73">
        <v>15.4</v>
      </c>
      <c r="F70" s="73">
        <v>0.6</v>
      </c>
      <c r="G70" s="73">
        <v>598.1</v>
      </c>
      <c r="H70" s="73">
        <v>15.72</v>
      </c>
      <c r="I70" s="653"/>
      <c r="J70" s="653"/>
      <c r="K70" s="653"/>
    </row>
    <row r="71" s="158" customFormat="1" customHeight="1" spans="1:11">
      <c r="A71" s="887">
        <v>45211</v>
      </c>
      <c r="B71" s="73">
        <v>120</v>
      </c>
      <c r="C71" s="73">
        <v>150</v>
      </c>
      <c r="D71" s="73">
        <v>4</v>
      </c>
      <c r="E71" s="73">
        <v>15.5</v>
      </c>
      <c r="F71" s="73">
        <v>0.6</v>
      </c>
      <c r="G71" s="73">
        <v>472.2</v>
      </c>
      <c r="H71" s="73">
        <v>16.03</v>
      </c>
      <c r="I71" s="653"/>
      <c r="J71" s="653"/>
      <c r="K71" s="653"/>
    </row>
    <row r="72" customHeight="1" spans="1:13">
      <c r="A72" s="887">
        <v>45218</v>
      </c>
      <c r="B72" s="73">
        <v>110</v>
      </c>
      <c r="C72" s="73">
        <v>150</v>
      </c>
      <c r="D72" s="73">
        <v>3.8</v>
      </c>
      <c r="E72" s="73">
        <v>16.2</v>
      </c>
      <c r="F72" s="73">
        <v>0.6</v>
      </c>
      <c r="G72" s="73">
        <v>580.6</v>
      </c>
      <c r="H72" s="860">
        <v>16.19</v>
      </c>
      <c r="I72" s="158"/>
      <c r="J72" s="158"/>
      <c r="K72" s="158"/>
      <c r="L72" s="158"/>
      <c r="M72" s="158"/>
    </row>
    <row r="73" customHeight="1" spans="1:13">
      <c r="A73" s="887">
        <v>45218</v>
      </c>
      <c r="B73" s="73">
        <v>120</v>
      </c>
      <c r="C73" s="73">
        <v>150</v>
      </c>
      <c r="D73" s="73">
        <v>4</v>
      </c>
      <c r="E73" s="73">
        <v>16.2</v>
      </c>
      <c r="F73" s="73">
        <v>0.6</v>
      </c>
      <c r="G73" s="73">
        <v>458.4</v>
      </c>
      <c r="H73" s="860">
        <v>16.5</v>
      </c>
      <c r="I73" s="158"/>
      <c r="J73" s="158"/>
      <c r="K73" s="158"/>
      <c r="L73" s="158"/>
      <c r="M73" s="158"/>
    </row>
    <row r="74" s="158" customFormat="1" customHeight="1" spans="1:8">
      <c r="A74" s="887">
        <v>45225</v>
      </c>
      <c r="B74" s="73">
        <v>110</v>
      </c>
      <c r="C74" s="73">
        <v>150</v>
      </c>
      <c r="D74" s="73">
        <v>3.8</v>
      </c>
      <c r="E74" s="73">
        <v>14.7</v>
      </c>
      <c r="F74" s="73">
        <v>0.6</v>
      </c>
      <c r="G74" s="73">
        <v>580.6</v>
      </c>
      <c r="H74" s="860">
        <v>15.09</v>
      </c>
    </row>
    <row r="75" s="158" customFormat="1" customHeight="1" spans="1:8">
      <c r="A75" s="887">
        <v>45225</v>
      </c>
      <c r="B75" s="73">
        <v>120</v>
      </c>
      <c r="C75" s="73">
        <v>150</v>
      </c>
      <c r="D75" s="73">
        <v>4</v>
      </c>
      <c r="E75" s="73">
        <v>14.9</v>
      </c>
      <c r="F75" s="73">
        <v>0.6</v>
      </c>
      <c r="G75" s="73">
        <v>458.4</v>
      </c>
      <c r="H75" s="860">
        <v>15.46</v>
      </c>
    </row>
    <row r="76" customHeight="1" spans="1:8">
      <c r="A76" s="887">
        <v>45232</v>
      </c>
      <c r="B76" s="73">
        <v>110</v>
      </c>
      <c r="C76" s="73">
        <v>150</v>
      </c>
      <c r="D76" s="73">
        <v>3.8</v>
      </c>
      <c r="E76" s="73">
        <v>15.4</v>
      </c>
      <c r="F76" s="73">
        <v>0.6</v>
      </c>
      <c r="G76" s="73">
        <v>592.8</v>
      </c>
      <c r="H76" s="860">
        <v>15.69</v>
      </c>
    </row>
    <row r="77" customHeight="1" spans="1:8">
      <c r="A77" s="887">
        <v>45232</v>
      </c>
      <c r="B77" s="73">
        <v>120</v>
      </c>
      <c r="C77" s="73">
        <v>150</v>
      </c>
      <c r="D77" s="73">
        <v>4</v>
      </c>
      <c r="E77" s="73">
        <v>15.6</v>
      </c>
      <c r="F77" s="73">
        <v>0.6</v>
      </c>
      <c r="G77" s="73">
        <v>468</v>
      </c>
      <c r="H77" s="860">
        <v>16.08</v>
      </c>
    </row>
    <row r="78" customHeight="1" spans="1:8">
      <c r="A78" s="887">
        <v>45239</v>
      </c>
      <c r="B78" s="73">
        <v>110</v>
      </c>
      <c r="C78" s="73">
        <v>150</v>
      </c>
      <c r="D78" s="73">
        <v>3.8</v>
      </c>
      <c r="E78" s="73">
        <v>14</v>
      </c>
      <c r="F78" s="73">
        <v>0.6</v>
      </c>
      <c r="G78" s="73">
        <v>573</v>
      </c>
      <c r="H78" s="860">
        <v>14.53</v>
      </c>
    </row>
    <row r="79" customHeight="1" spans="1:8">
      <c r="A79" s="887">
        <v>45239</v>
      </c>
      <c r="B79" s="73">
        <v>120</v>
      </c>
      <c r="C79" s="73">
        <v>150</v>
      </c>
      <c r="D79" s="73">
        <v>4</v>
      </c>
      <c r="E79" s="73">
        <v>14.9</v>
      </c>
      <c r="F79" s="73">
        <v>0.6</v>
      </c>
      <c r="G79" s="73">
        <v>452.4</v>
      </c>
      <c r="H79" s="860">
        <v>15.42</v>
      </c>
    </row>
    <row r="80" s="158" customFormat="1" customHeight="1" spans="1:8">
      <c r="A80" s="887">
        <v>45246</v>
      </c>
      <c r="B80" s="73">
        <v>110</v>
      </c>
      <c r="C80" s="73">
        <v>150</v>
      </c>
      <c r="D80" s="73">
        <v>3.8</v>
      </c>
      <c r="E80" s="73">
        <v>14.2</v>
      </c>
      <c r="F80" s="73">
        <v>0.6</v>
      </c>
      <c r="G80" s="73">
        <v>573</v>
      </c>
      <c r="H80" s="860">
        <v>14.67</v>
      </c>
    </row>
    <row r="81" s="158" customFormat="1" customHeight="1" spans="1:8">
      <c r="A81" s="887">
        <v>45246</v>
      </c>
      <c r="B81" s="73">
        <v>120</v>
      </c>
      <c r="C81" s="73">
        <v>150</v>
      </c>
      <c r="D81" s="73">
        <v>4</v>
      </c>
      <c r="E81" s="73">
        <v>14.5</v>
      </c>
      <c r="F81" s="73">
        <v>0.6</v>
      </c>
      <c r="G81" s="73">
        <v>452.4</v>
      </c>
      <c r="H81" s="860">
        <v>15.1</v>
      </c>
    </row>
    <row r="82" s="158" customFormat="1" customHeight="1" spans="1:8">
      <c r="A82" s="887">
        <v>45253</v>
      </c>
      <c r="B82" s="73">
        <v>110</v>
      </c>
      <c r="C82" s="73">
        <v>150</v>
      </c>
      <c r="D82" s="73">
        <v>3.8</v>
      </c>
      <c r="E82" s="73">
        <v>14</v>
      </c>
      <c r="F82" s="73">
        <v>0.6</v>
      </c>
      <c r="G82" s="73">
        <v>573</v>
      </c>
      <c r="H82" s="860">
        <v>14.53</v>
      </c>
    </row>
    <row r="83" s="158" customFormat="1" customHeight="1" spans="1:8">
      <c r="A83" s="887">
        <v>45253</v>
      </c>
      <c r="B83" s="73">
        <v>120</v>
      </c>
      <c r="C83" s="73">
        <v>150</v>
      </c>
      <c r="D83" s="73">
        <v>4</v>
      </c>
      <c r="E83" s="73">
        <v>14.2</v>
      </c>
      <c r="F83" s="73">
        <v>0.6</v>
      </c>
      <c r="G83" s="73">
        <v>452.4</v>
      </c>
      <c r="H83" s="860">
        <v>14.86</v>
      </c>
    </row>
    <row r="84" s="158" customFormat="1" customHeight="1" spans="1:11">
      <c r="A84" s="887">
        <v>45260</v>
      </c>
      <c r="B84" s="73">
        <v>110</v>
      </c>
      <c r="C84" s="73">
        <v>150</v>
      </c>
      <c r="D84" s="73">
        <v>3.8</v>
      </c>
      <c r="E84" s="73">
        <v>14</v>
      </c>
      <c r="F84" s="73">
        <v>0.6</v>
      </c>
      <c r="G84" s="73">
        <v>573</v>
      </c>
      <c r="H84" s="860">
        <v>14.53</v>
      </c>
      <c r="I84" s="653"/>
      <c r="J84" s="653"/>
      <c r="K84" s="653"/>
    </row>
    <row r="85" s="158" customFormat="1" customHeight="1" spans="1:11">
      <c r="A85" s="887">
        <v>45260</v>
      </c>
      <c r="B85" s="73">
        <v>120</v>
      </c>
      <c r="C85" s="73">
        <v>150</v>
      </c>
      <c r="D85" s="73">
        <v>4</v>
      </c>
      <c r="E85" s="73">
        <v>14</v>
      </c>
      <c r="F85" s="73">
        <v>0.6</v>
      </c>
      <c r="G85" s="73">
        <v>452.4</v>
      </c>
      <c r="H85" s="860">
        <v>14.7</v>
      </c>
      <c r="I85" s="653"/>
      <c r="J85" s="653"/>
      <c r="K85" s="653"/>
    </row>
    <row r="86" s="158" customFormat="1" customHeight="1" spans="1:11">
      <c r="A86" s="887">
        <v>45267</v>
      </c>
      <c r="B86" s="73">
        <v>110</v>
      </c>
      <c r="C86" s="73">
        <v>150</v>
      </c>
      <c r="D86" s="73">
        <v>3.8</v>
      </c>
      <c r="E86" s="73">
        <v>13.4</v>
      </c>
      <c r="F86" s="73">
        <v>0.6</v>
      </c>
      <c r="G86" s="73">
        <v>573</v>
      </c>
      <c r="H86" s="860">
        <v>14.09</v>
      </c>
      <c r="I86" s="653"/>
      <c r="J86" s="653"/>
      <c r="K86" s="653"/>
    </row>
    <row r="87" s="158" customFormat="1" customHeight="1" spans="1:11">
      <c r="A87" s="887">
        <v>45267</v>
      </c>
      <c r="B87" s="73">
        <v>120</v>
      </c>
      <c r="C87" s="73">
        <v>150</v>
      </c>
      <c r="D87" s="73">
        <v>4</v>
      </c>
      <c r="E87" s="73">
        <v>13.4</v>
      </c>
      <c r="F87" s="73">
        <v>0.6</v>
      </c>
      <c r="G87" s="73">
        <v>452.4</v>
      </c>
      <c r="H87" s="860">
        <v>14.22</v>
      </c>
      <c r="I87" s="653"/>
      <c r="J87" s="653"/>
      <c r="K87" s="653"/>
    </row>
    <row r="88" customHeight="1" spans="1:8">
      <c r="A88" s="887">
        <v>45274</v>
      </c>
      <c r="B88" s="73">
        <v>110</v>
      </c>
      <c r="C88" s="73">
        <v>150</v>
      </c>
      <c r="D88" s="73">
        <v>3.8</v>
      </c>
      <c r="E88" s="73">
        <v>14.2</v>
      </c>
      <c r="F88" s="73">
        <v>0.6</v>
      </c>
      <c r="G88" s="73">
        <v>565.4</v>
      </c>
      <c r="H88" s="860">
        <v>14.62</v>
      </c>
    </row>
    <row r="89" customHeight="1" spans="1:8">
      <c r="A89" s="887">
        <v>45274</v>
      </c>
      <c r="B89" s="73">
        <v>120</v>
      </c>
      <c r="C89" s="73">
        <v>150</v>
      </c>
      <c r="D89" s="73">
        <v>4</v>
      </c>
      <c r="E89" s="73">
        <v>14.4</v>
      </c>
      <c r="F89" s="73">
        <v>0.6</v>
      </c>
      <c r="G89" s="73">
        <v>446.4</v>
      </c>
      <c r="H89" s="860">
        <v>14.18</v>
      </c>
    </row>
    <row r="90" customHeight="1" spans="1:8">
      <c r="A90" s="887">
        <v>45281</v>
      </c>
      <c r="B90" s="73">
        <v>110</v>
      </c>
      <c r="C90" s="73">
        <v>150</v>
      </c>
      <c r="D90" s="73">
        <v>3.8</v>
      </c>
      <c r="E90" s="73">
        <v>14</v>
      </c>
      <c r="F90" s="73">
        <v>0.6</v>
      </c>
      <c r="G90" s="73">
        <v>565.4</v>
      </c>
      <c r="H90" s="860">
        <v>14.48</v>
      </c>
    </row>
    <row r="91" customHeight="1" spans="1:8">
      <c r="A91" s="887">
        <v>45281</v>
      </c>
      <c r="B91" s="73">
        <v>120</v>
      </c>
      <c r="C91" s="73">
        <v>150</v>
      </c>
      <c r="D91" s="73">
        <v>4</v>
      </c>
      <c r="E91" s="73">
        <v>14</v>
      </c>
      <c r="F91" s="73">
        <v>0.6</v>
      </c>
      <c r="G91" s="73">
        <v>446.4</v>
      </c>
      <c r="H91" s="860">
        <v>14.66</v>
      </c>
    </row>
    <row r="92" s="158" customFormat="1" customHeight="1" spans="1:8">
      <c r="A92" s="887">
        <v>45288</v>
      </c>
      <c r="B92" s="73">
        <v>110</v>
      </c>
      <c r="C92" s="73">
        <v>150</v>
      </c>
      <c r="D92" s="73">
        <v>3.8</v>
      </c>
      <c r="E92" s="73">
        <v>13.85</v>
      </c>
      <c r="F92" s="73">
        <v>0.6</v>
      </c>
      <c r="G92" s="73">
        <v>565.1</v>
      </c>
      <c r="H92" s="860">
        <v>14.36</v>
      </c>
    </row>
    <row r="93" s="158" customFormat="1" customHeight="1" spans="1:8">
      <c r="A93" s="887">
        <v>45288</v>
      </c>
      <c r="B93" s="73">
        <v>120</v>
      </c>
      <c r="C93" s="73">
        <v>150</v>
      </c>
      <c r="D93" s="73">
        <v>4</v>
      </c>
      <c r="E93" s="73">
        <v>13.7</v>
      </c>
      <c r="F93" s="73">
        <v>0.6</v>
      </c>
      <c r="G93" s="73">
        <v>446.1</v>
      </c>
      <c r="H93" s="860">
        <v>14.41</v>
      </c>
    </row>
    <row r="94" s="158" customFormat="1" customHeight="1" spans="1:8">
      <c r="A94" s="887">
        <v>45295</v>
      </c>
      <c r="B94" s="73">
        <v>110</v>
      </c>
      <c r="C94" s="73">
        <v>150</v>
      </c>
      <c r="D94" s="73">
        <v>3.8</v>
      </c>
      <c r="E94" s="73">
        <v>13.5</v>
      </c>
      <c r="F94" s="73">
        <v>0.6</v>
      </c>
      <c r="G94" s="73">
        <v>564.7</v>
      </c>
      <c r="H94" s="860">
        <v>14.1</v>
      </c>
    </row>
    <row r="95" s="158" customFormat="1" customHeight="1" spans="1:8">
      <c r="A95" s="887">
        <v>45295</v>
      </c>
      <c r="B95" s="73">
        <v>120</v>
      </c>
      <c r="C95" s="73">
        <v>150</v>
      </c>
      <c r="D95" s="73">
        <v>4</v>
      </c>
      <c r="E95" s="73">
        <v>13.8</v>
      </c>
      <c r="F95" s="73">
        <v>0.6</v>
      </c>
      <c r="G95" s="73">
        <v>445.8</v>
      </c>
      <c r="H95" s="860">
        <v>14.49</v>
      </c>
    </row>
    <row r="96" customHeight="1" spans="1:11">
      <c r="A96" s="887">
        <v>45302</v>
      </c>
      <c r="B96" s="73">
        <v>110</v>
      </c>
      <c r="C96" s="73">
        <v>150</v>
      </c>
      <c r="D96" s="73">
        <v>3.8</v>
      </c>
      <c r="E96" s="73">
        <v>13.4</v>
      </c>
      <c r="F96" s="73">
        <v>0.6</v>
      </c>
      <c r="G96" s="73">
        <v>564.7</v>
      </c>
      <c r="H96" s="860">
        <v>14.03</v>
      </c>
      <c r="I96" s="653"/>
      <c r="J96" s="653"/>
      <c r="K96" s="653"/>
    </row>
    <row r="97" customHeight="1" spans="1:11">
      <c r="A97" s="887">
        <v>45302</v>
      </c>
      <c r="B97" s="73">
        <v>120</v>
      </c>
      <c r="C97" s="73">
        <v>150</v>
      </c>
      <c r="D97" s="73">
        <v>4</v>
      </c>
      <c r="E97" s="73">
        <v>13.5</v>
      </c>
      <c r="F97" s="73">
        <v>0.6</v>
      </c>
      <c r="G97" s="73">
        <v>445.8</v>
      </c>
      <c r="H97" s="860">
        <v>14.25</v>
      </c>
      <c r="I97" s="653"/>
      <c r="J97" s="653"/>
      <c r="K97" s="653"/>
    </row>
    <row r="98" s="158" customFormat="1" customHeight="1" spans="1:8">
      <c r="A98" s="887">
        <v>45309</v>
      </c>
      <c r="B98" s="73">
        <v>110</v>
      </c>
      <c r="C98" s="73">
        <v>150</v>
      </c>
      <c r="D98" s="73">
        <v>3.8</v>
      </c>
      <c r="E98" s="73">
        <v>13.4</v>
      </c>
      <c r="F98" s="73">
        <v>0.6</v>
      </c>
      <c r="G98" s="73">
        <v>564.7</v>
      </c>
      <c r="H98" s="860">
        <v>14.03</v>
      </c>
    </row>
    <row r="99" s="158" customFormat="1" customHeight="1" spans="1:8">
      <c r="A99" s="887">
        <v>45309</v>
      </c>
      <c r="B99" s="73">
        <v>120</v>
      </c>
      <c r="C99" s="73">
        <v>150</v>
      </c>
      <c r="D99" s="73">
        <v>4</v>
      </c>
      <c r="E99" s="73">
        <v>14</v>
      </c>
      <c r="F99" s="73">
        <v>0.6</v>
      </c>
      <c r="G99" s="73">
        <v>445.8</v>
      </c>
      <c r="H99" s="860">
        <v>14.65</v>
      </c>
    </row>
    <row r="100" s="158" customFormat="1" customHeight="1" spans="1:8">
      <c r="A100" s="887">
        <v>45316</v>
      </c>
      <c r="B100" s="73">
        <v>110</v>
      </c>
      <c r="C100" s="73">
        <v>150</v>
      </c>
      <c r="D100" s="73">
        <v>3.8</v>
      </c>
      <c r="E100" s="73">
        <v>13.4</v>
      </c>
      <c r="F100" s="73">
        <v>0.6</v>
      </c>
      <c r="G100" s="73">
        <v>564.7</v>
      </c>
      <c r="H100" s="860">
        <v>14.03</v>
      </c>
    </row>
    <row r="101" s="158" customFormat="1" customHeight="1" spans="1:8">
      <c r="A101" s="887">
        <v>45316</v>
      </c>
      <c r="B101" s="73">
        <v>120</v>
      </c>
      <c r="C101" s="73">
        <v>150</v>
      </c>
      <c r="D101" s="73">
        <v>4</v>
      </c>
      <c r="E101" s="73">
        <v>13.8</v>
      </c>
      <c r="F101" s="73">
        <v>0.6</v>
      </c>
      <c r="G101" s="73">
        <v>445.8</v>
      </c>
      <c r="H101" s="860">
        <v>14.49</v>
      </c>
    </row>
    <row r="102" customHeight="1" spans="1:8">
      <c r="A102" s="887">
        <v>45323</v>
      </c>
      <c r="B102" s="73">
        <v>110</v>
      </c>
      <c r="C102" s="73">
        <v>150</v>
      </c>
      <c r="D102" s="73">
        <v>3.8</v>
      </c>
      <c r="E102" s="73">
        <v>15.4</v>
      </c>
      <c r="F102" s="73">
        <v>0.6</v>
      </c>
      <c r="G102" s="73">
        <v>560.9</v>
      </c>
      <c r="H102" s="860">
        <v>15.47</v>
      </c>
    </row>
    <row r="103" customHeight="1" spans="1:8">
      <c r="A103" s="887">
        <v>45323</v>
      </c>
      <c r="B103" s="73">
        <v>120</v>
      </c>
      <c r="C103" s="73">
        <v>150</v>
      </c>
      <c r="D103" s="73">
        <v>4</v>
      </c>
      <c r="E103" s="73">
        <v>15.4</v>
      </c>
      <c r="F103" s="73">
        <v>0.6</v>
      </c>
      <c r="G103" s="73">
        <v>442.8</v>
      </c>
      <c r="H103" s="860">
        <v>15.75</v>
      </c>
    </row>
    <row r="104" s="158" customFormat="1" customHeight="1" spans="1:8">
      <c r="A104" s="887">
        <v>45344</v>
      </c>
      <c r="B104" s="73">
        <v>110</v>
      </c>
      <c r="C104" s="73">
        <v>150</v>
      </c>
      <c r="D104" s="73">
        <v>3.8</v>
      </c>
      <c r="E104" s="73">
        <v>12.9</v>
      </c>
      <c r="F104" s="73">
        <v>0.6</v>
      </c>
      <c r="G104" s="73">
        <v>550.8</v>
      </c>
      <c r="H104" s="860">
        <v>13.57</v>
      </c>
    </row>
    <row r="105" s="158" customFormat="1" customHeight="1" spans="1:8">
      <c r="A105" s="887">
        <v>45344</v>
      </c>
      <c r="B105" s="73">
        <v>120</v>
      </c>
      <c r="C105" s="73">
        <v>150</v>
      </c>
      <c r="D105" s="73">
        <v>4</v>
      </c>
      <c r="E105" s="73">
        <v>13.1</v>
      </c>
      <c r="F105" s="73">
        <v>0.6</v>
      </c>
      <c r="G105" s="73">
        <v>434.9</v>
      </c>
      <c r="H105" s="860">
        <v>13.86</v>
      </c>
    </row>
    <row r="106" s="158" customFormat="1" customHeight="1" spans="1:8">
      <c r="A106" s="887">
        <v>45351</v>
      </c>
      <c r="B106" s="73">
        <v>110</v>
      </c>
      <c r="C106" s="73">
        <v>150</v>
      </c>
      <c r="D106" s="73">
        <v>3.7</v>
      </c>
      <c r="E106" s="73">
        <v>13.4</v>
      </c>
      <c r="F106" s="73">
        <v>0.4</v>
      </c>
      <c r="G106" s="73">
        <v>525.8</v>
      </c>
      <c r="H106" s="860">
        <v>13.63</v>
      </c>
    </row>
    <row r="107" s="158" customFormat="1" customHeight="1" spans="1:8">
      <c r="A107" s="887">
        <v>45351</v>
      </c>
      <c r="B107" s="73">
        <v>120</v>
      </c>
      <c r="C107" s="73">
        <v>150</v>
      </c>
      <c r="D107" s="73">
        <v>4</v>
      </c>
      <c r="E107" s="73">
        <v>13.8</v>
      </c>
      <c r="F107" s="73">
        <v>0.4</v>
      </c>
      <c r="G107" s="73">
        <v>426.4</v>
      </c>
      <c r="H107" s="860">
        <v>14.2</v>
      </c>
    </row>
    <row r="108" customHeight="1" spans="1:8">
      <c r="A108" s="887">
        <v>45358</v>
      </c>
      <c r="B108" s="73">
        <v>110</v>
      </c>
      <c r="C108" s="73">
        <v>150</v>
      </c>
      <c r="D108" s="73">
        <v>3.7</v>
      </c>
      <c r="E108" s="73">
        <v>13.8</v>
      </c>
      <c r="F108" s="73">
        <v>0.4</v>
      </c>
      <c r="G108" s="73">
        <v>525.8</v>
      </c>
      <c r="H108" s="860">
        <v>13.92</v>
      </c>
    </row>
    <row r="109" customHeight="1" spans="1:8">
      <c r="A109" s="887">
        <v>45358</v>
      </c>
      <c r="B109" s="73">
        <v>120</v>
      </c>
      <c r="C109" s="73">
        <v>150</v>
      </c>
      <c r="D109" s="73">
        <v>4</v>
      </c>
      <c r="E109" s="73">
        <v>14</v>
      </c>
      <c r="F109" s="73">
        <v>0.4</v>
      </c>
      <c r="G109" s="73">
        <v>426.4</v>
      </c>
      <c r="H109" s="860">
        <v>14.36</v>
      </c>
    </row>
    <row r="110" s="158" customFormat="1" customHeight="1" spans="1:8">
      <c r="A110" s="887">
        <v>45365</v>
      </c>
      <c r="B110" s="73">
        <v>110</v>
      </c>
      <c r="C110" s="73">
        <v>150</v>
      </c>
      <c r="D110" s="73">
        <v>3.7</v>
      </c>
      <c r="E110" s="73">
        <v>14</v>
      </c>
      <c r="F110" s="73">
        <v>0.4</v>
      </c>
      <c r="G110" s="73">
        <v>525.8</v>
      </c>
      <c r="H110" s="860">
        <v>14.07</v>
      </c>
    </row>
    <row r="111" s="158" customFormat="1" customHeight="1" spans="1:8">
      <c r="A111" s="887">
        <v>45365</v>
      </c>
      <c r="B111" s="73">
        <v>120</v>
      </c>
      <c r="C111" s="73">
        <v>150</v>
      </c>
      <c r="D111" s="73">
        <v>4</v>
      </c>
      <c r="E111" s="73">
        <v>14.5</v>
      </c>
      <c r="F111" s="73">
        <v>0.4</v>
      </c>
      <c r="G111" s="73">
        <v>426.4</v>
      </c>
      <c r="H111" s="860">
        <v>14.76</v>
      </c>
    </row>
    <row r="112" customHeight="1" spans="1:8">
      <c r="A112" s="887">
        <v>45372</v>
      </c>
      <c r="B112" s="73">
        <v>110</v>
      </c>
      <c r="C112" s="73">
        <v>150</v>
      </c>
      <c r="D112" s="73">
        <v>3.7</v>
      </c>
      <c r="E112" s="73">
        <v>15</v>
      </c>
      <c r="F112" s="73">
        <v>0.4</v>
      </c>
      <c r="G112" s="73">
        <v>518</v>
      </c>
      <c r="H112" s="860">
        <v>14.75</v>
      </c>
    </row>
    <row r="113" customHeight="1" spans="1:19">
      <c r="A113" s="887">
        <v>45372</v>
      </c>
      <c r="B113" s="73">
        <v>120</v>
      </c>
      <c r="C113" s="73">
        <v>150</v>
      </c>
      <c r="D113" s="73">
        <v>4</v>
      </c>
      <c r="E113" s="73">
        <v>15</v>
      </c>
      <c r="F113" s="73">
        <v>0.4</v>
      </c>
      <c r="G113" s="73">
        <v>420</v>
      </c>
      <c r="H113" s="860">
        <v>15.12</v>
      </c>
      <c r="K113" s="357" t="s">
        <v>509</v>
      </c>
      <c r="L113" s="357"/>
      <c r="M113" s="357"/>
      <c r="N113" s="357"/>
      <c r="O113" s="357"/>
      <c r="P113" s="357"/>
      <c r="Q113" s="357"/>
      <c r="R113" s="357"/>
      <c r="S113" s="357"/>
    </row>
    <row r="114" customHeight="1" spans="1:19">
      <c r="A114" s="887">
        <v>45379</v>
      </c>
      <c r="B114" s="73">
        <v>110</v>
      </c>
      <c r="C114" s="73">
        <v>150</v>
      </c>
      <c r="D114" s="73">
        <v>3.7</v>
      </c>
      <c r="E114" s="73">
        <v>15.2</v>
      </c>
      <c r="F114" s="73">
        <v>0.4</v>
      </c>
      <c r="G114" s="73">
        <v>518</v>
      </c>
      <c r="H114" s="860">
        <v>14.89</v>
      </c>
      <c r="K114" s="357"/>
      <c r="L114" s="357"/>
      <c r="M114" s="357"/>
      <c r="N114" s="357"/>
      <c r="O114" s="357"/>
      <c r="P114" s="357"/>
      <c r="Q114" s="357"/>
      <c r="R114" s="357"/>
      <c r="S114" s="357"/>
    </row>
    <row r="115" customHeight="1" spans="1:19">
      <c r="A115" s="887">
        <v>45379</v>
      </c>
      <c r="B115" s="73">
        <v>120</v>
      </c>
      <c r="C115" s="73">
        <v>150</v>
      </c>
      <c r="D115" s="73">
        <v>4</v>
      </c>
      <c r="E115" s="73">
        <v>15.2</v>
      </c>
      <c r="F115" s="73">
        <v>0.4</v>
      </c>
      <c r="G115" s="73">
        <v>420</v>
      </c>
      <c r="H115" s="860">
        <v>15.28</v>
      </c>
      <c r="K115" s="357" t="s">
        <v>510</v>
      </c>
      <c r="L115" s="357" t="s">
        <v>511</v>
      </c>
      <c r="M115" s="357" t="s">
        <v>512</v>
      </c>
      <c r="N115" s="357" t="s">
        <v>513</v>
      </c>
      <c r="O115" s="357" t="s">
        <v>514</v>
      </c>
      <c r="P115" s="357" t="s">
        <v>436</v>
      </c>
      <c r="Q115" s="891"/>
      <c r="R115" s="357" t="s">
        <v>515</v>
      </c>
      <c r="S115" s="357" t="s">
        <v>516</v>
      </c>
    </row>
    <row r="116" s="158" customFormat="1" customHeight="1" spans="1:19">
      <c r="A116" s="887">
        <v>45385</v>
      </c>
      <c r="B116" s="73">
        <v>110</v>
      </c>
      <c r="C116" s="73">
        <v>150</v>
      </c>
      <c r="D116" s="73">
        <v>3.7</v>
      </c>
      <c r="E116" s="73">
        <v>14.7</v>
      </c>
      <c r="F116" s="73">
        <v>0.4</v>
      </c>
      <c r="G116" s="73">
        <v>515</v>
      </c>
      <c r="H116" s="860">
        <v>14.51</v>
      </c>
      <c r="K116" s="92" t="s">
        <v>517</v>
      </c>
      <c r="L116" s="92">
        <v>8.7</v>
      </c>
      <c r="M116" s="92">
        <v>240</v>
      </c>
      <c r="N116" s="92">
        <v>300</v>
      </c>
      <c r="O116" s="92">
        <v>1.5</v>
      </c>
      <c r="P116" s="92">
        <v>4.2</v>
      </c>
      <c r="Q116" s="557"/>
      <c r="R116" s="557"/>
      <c r="S116" s="92">
        <v>2088</v>
      </c>
    </row>
    <row r="117" s="158" customFormat="1" customHeight="1" spans="1:19">
      <c r="A117" s="887">
        <v>45385</v>
      </c>
      <c r="B117" s="73">
        <v>120</v>
      </c>
      <c r="C117" s="73">
        <v>150</v>
      </c>
      <c r="D117" s="73">
        <v>4</v>
      </c>
      <c r="E117" s="73">
        <v>14.9</v>
      </c>
      <c r="F117" s="73">
        <v>0.4</v>
      </c>
      <c r="G117" s="73">
        <v>417.6</v>
      </c>
      <c r="H117" s="860">
        <v>15.02</v>
      </c>
      <c r="K117" s="890" t="s">
        <v>120</v>
      </c>
      <c r="L117" s="890" t="s">
        <v>518</v>
      </c>
      <c r="M117" s="890" t="s">
        <v>519</v>
      </c>
      <c r="N117" s="436"/>
      <c r="O117" s="436"/>
      <c r="P117" s="436"/>
      <c r="Q117" s="60"/>
      <c r="R117" s="890" t="s">
        <v>120</v>
      </c>
      <c r="S117" s="890" t="s">
        <v>516</v>
      </c>
    </row>
    <row r="118" customHeight="1" spans="1:19">
      <c r="A118" s="887">
        <v>45393</v>
      </c>
      <c r="B118" s="73">
        <v>110</v>
      </c>
      <c r="C118" s="73">
        <v>150</v>
      </c>
      <c r="D118" s="73">
        <v>3.7</v>
      </c>
      <c r="E118" s="73">
        <v>15.1</v>
      </c>
      <c r="F118" s="73">
        <v>0.4</v>
      </c>
      <c r="G118" s="888">
        <v>515</v>
      </c>
      <c r="H118" s="860">
        <v>14.8</v>
      </c>
      <c r="K118" s="890"/>
      <c r="L118" s="890">
        <v>2500</v>
      </c>
      <c r="M118" s="890">
        <v>140</v>
      </c>
      <c r="N118" s="436"/>
      <c r="O118" s="436"/>
      <c r="P118" s="436"/>
      <c r="Q118" s="60"/>
      <c r="R118" s="890"/>
      <c r="S118" s="892">
        <f>L118/M118</f>
        <v>17.8571428571429</v>
      </c>
    </row>
    <row r="119" customHeight="1" spans="1:19">
      <c r="A119" s="887">
        <v>45393</v>
      </c>
      <c r="B119" s="73">
        <v>120</v>
      </c>
      <c r="C119" s="73">
        <v>150</v>
      </c>
      <c r="D119" s="73">
        <v>4</v>
      </c>
      <c r="E119" s="73">
        <v>16</v>
      </c>
      <c r="F119" s="73">
        <v>0.4</v>
      </c>
      <c r="G119" s="888">
        <v>417.6</v>
      </c>
      <c r="H119" s="860">
        <v>15.9</v>
      </c>
      <c r="K119" s="890" t="s">
        <v>520</v>
      </c>
      <c r="L119" s="890" t="s">
        <v>521</v>
      </c>
      <c r="M119" s="890"/>
      <c r="N119" s="436"/>
      <c r="O119" s="436"/>
      <c r="P119" s="436"/>
      <c r="Q119" s="60"/>
      <c r="R119" s="890" t="s">
        <v>520</v>
      </c>
      <c r="S119" s="890" t="s">
        <v>516</v>
      </c>
    </row>
    <row r="120" customHeight="1" spans="1:19">
      <c r="A120" s="887">
        <v>45400</v>
      </c>
      <c r="B120" s="73">
        <v>110</v>
      </c>
      <c r="C120" s="73">
        <v>150</v>
      </c>
      <c r="D120" s="73">
        <v>3.7</v>
      </c>
      <c r="E120" s="73">
        <v>14.8</v>
      </c>
      <c r="F120" s="73">
        <v>0.4</v>
      </c>
      <c r="G120" s="73">
        <v>515</v>
      </c>
      <c r="H120" s="860">
        <v>14.58</v>
      </c>
      <c r="K120" s="890"/>
      <c r="L120" s="890">
        <v>2.5</v>
      </c>
      <c r="M120" s="890"/>
      <c r="N120" s="436"/>
      <c r="O120" s="436"/>
      <c r="P120" s="436"/>
      <c r="Q120" s="60"/>
      <c r="R120" s="890"/>
      <c r="S120" s="890">
        <f>L120*L116</f>
        <v>21.75</v>
      </c>
    </row>
    <row r="121" customHeight="1" spans="1:19">
      <c r="A121" s="887">
        <v>45400</v>
      </c>
      <c r="B121" s="73">
        <v>120</v>
      </c>
      <c r="C121" s="73">
        <v>150</v>
      </c>
      <c r="D121" s="73">
        <v>4</v>
      </c>
      <c r="E121" s="73">
        <v>14.6</v>
      </c>
      <c r="F121" s="73">
        <v>0.4</v>
      </c>
      <c r="G121" s="73">
        <v>417.6</v>
      </c>
      <c r="H121" s="860">
        <v>14.78</v>
      </c>
      <c r="K121" s="890" t="s">
        <v>522</v>
      </c>
      <c r="L121" s="890" t="s">
        <v>518</v>
      </c>
      <c r="M121" s="890" t="s">
        <v>519</v>
      </c>
      <c r="N121" s="436"/>
      <c r="O121" s="436"/>
      <c r="P121" s="436"/>
      <c r="Q121" s="60"/>
      <c r="R121" s="890" t="s">
        <v>522</v>
      </c>
      <c r="S121" s="890" t="s">
        <v>516</v>
      </c>
    </row>
    <row r="122" s="158" customFormat="1" customHeight="1" spans="1:19">
      <c r="A122" s="887">
        <v>45407</v>
      </c>
      <c r="B122" s="73">
        <v>100</v>
      </c>
      <c r="C122" s="73">
        <v>150</v>
      </c>
      <c r="D122" s="73">
        <v>3.6</v>
      </c>
      <c r="E122" s="73">
        <v>15.6</v>
      </c>
      <c r="F122" s="73">
        <v>0.4</v>
      </c>
      <c r="G122" s="73">
        <v>626.4</v>
      </c>
      <c r="H122" s="860">
        <v>14.84</v>
      </c>
      <c r="K122" s="890"/>
      <c r="L122" s="890">
        <v>500</v>
      </c>
      <c r="M122" s="890">
        <v>140</v>
      </c>
      <c r="N122" s="436"/>
      <c r="O122" s="436"/>
      <c r="P122" s="436"/>
      <c r="Q122" s="60"/>
      <c r="R122" s="890"/>
      <c r="S122" s="892">
        <f>L122/M122</f>
        <v>3.57142857142857</v>
      </c>
    </row>
    <row r="123" s="158" customFormat="1" customHeight="1" spans="1:19">
      <c r="A123" s="887">
        <v>45407</v>
      </c>
      <c r="B123" s="73">
        <v>115</v>
      </c>
      <c r="C123" s="73">
        <v>150</v>
      </c>
      <c r="D123" s="73">
        <v>3.9</v>
      </c>
      <c r="E123" s="73">
        <v>15.6</v>
      </c>
      <c r="F123" s="73">
        <v>0.4</v>
      </c>
      <c r="G123" s="73">
        <v>475</v>
      </c>
      <c r="H123" s="860">
        <v>15.43</v>
      </c>
      <c r="K123" s="92" t="s">
        <v>523</v>
      </c>
      <c r="L123" s="83">
        <f>(L116*M116+L118/140+L120*L116+L122/140)/237.5</f>
        <v>8.97338345864662</v>
      </c>
      <c r="M123" s="92" t="s">
        <v>524</v>
      </c>
      <c r="N123" s="436"/>
      <c r="O123" s="436"/>
      <c r="P123" s="436"/>
      <c r="Q123" s="60"/>
      <c r="R123" s="557"/>
      <c r="S123" s="557"/>
    </row>
    <row r="124" s="158" customFormat="1" customHeight="1" spans="1:19">
      <c r="A124" s="887">
        <v>45414</v>
      </c>
      <c r="B124" s="73">
        <v>100</v>
      </c>
      <c r="C124" s="73">
        <v>140</v>
      </c>
      <c r="D124" s="73">
        <v>3.4</v>
      </c>
      <c r="E124" s="73">
        <v>15</v>
      </c>
      <c r="F124" s="73">
        <v>0.4</v>
      </c>
      <c r="G124" s="73">
        <v>470.6</v>
      </c>
      <c r="H124" s="889">
        <v>14.36</v>
      </c>
      <c r="K124" s="92">
        <v>237.5</v>
      </c>
      <c r="L124" s="92">
        <v>300</v>
      </c>
      <c r="M124" s="92"/>
      <c r="N124" s="436"/>
      <c r="O124" s="436"/>
      <c r="P124" s="436"/>
      <c r="Q124" s="60"/>
      <c r="R124" s="557"/>
      <c r="S124" s="557"/>
    </row>
    <row r="125" s="158" customFormat="1" customHeight="1" spans="1:19">
      <c r="A125" s="887">
        <v>45414</v>
      </c>
      <c r="B125" s="73">
        <v>115</v>
      </c>
      <c r="C125" s="73">
        <v>140</v>
      </c>
      <c r="D125" s="73">
        <v>3.7</v>
      </c>
      <c r="E125" s="73">
        <v>15</v>
      </c>
      <c r="F125" s="73">
        <v>0.4</v>
      </c>
      <c r="G125" s="73">
        <v>320.1</v>
      </c>
      <c r="H125" s="889">
        <v>14.94</v>
      </c>
      <c r="K125" s="92" t="s">
        <v>525</v>
      </c>
      <c r="L125" s="92">
        <f>((N116-K124)*O116*P116)/(N116-K124)</f>
        <v>6.3</v>
      </c>
      <c r="M125" s="92"/>
      <c r="N125" s="436"/>
      <c r="O125" s="436"/>
      <c r="P125" s="436"/>
      <c r="Q125" s="60"/>
      <c r="R125" s="557"/>
      <c r="S125" s="557"/>
    </row>
    <row r="126" customHeight="1" spans="1:19">
      <c r="A126" s="887">
        <v>45421</v>
      </c>
      <c r="B126" s="73">
        <v>100</v>
      </c>
      <c r="C126" s="73">
        <v>140</v>
      </c>
      <c r="D126" s="73">
        <v>3.4</v>
      </c>
      <c r="E126" s="73">
        <v>15.2</v>
      </c>
      <c r="F126" s="73">
        <v>0.4</v>
      </c>
      <c r="G126" s="73">
        <v>469.6</v>
      </c>
      <c r="H126" s="889">
        <v>14.5</v>
      </c>
      <c r="K126" s="92" t="s">
        <v>526</v>
      </c>
      <c r="L126" s="83">
        <f>(L123*K124+L125*(L124-K124))/N116</f>
        <v>8.41642857142857</v>
      </c>
      <c r="M126" s="92"/>
      <c r="N126" s="436"/>
      <c r="O126" s="436"/>
      <c r="P126" s="436"/>
      <c r="Q126" s="60"/>
      <c r="R126" s="557"/>
      <c r="S126" s="557"/>
    </row>
    <row r="127" customHeight="1" spans="1:8">
      <c r="A127" s="887">
        <v>45421</v>
      </c>
      <c r="B127" s="73">
        <v>115</v>
      </c>
      <c r="C127" s="73">
        <v>140</v>
      </c>
      <c r="D127" s="73">
        <v>3.7</v>
      </c>
      <c r="E127" s="73">
        <v>14.85</v>
      </c>
      <c r="F127" s="73">
        <v>0.4</v>
      </c>
      <c r="G127" s="73">
        <v>319.4</v>
      </c>
      <c r="H127" s="889">
        <v>14.81</v>
      </c>
    </row>
    <row r="128" s="158" customFormat="1" customHeight="1" spans="1:13">
      <c r="A128" s="887">
        <v>45428</v>
      </c>
      <c r="B128" s="73">
        <v>110</v>
      </c>
      <c r="C128" s="73">
        <v>150</v>
      </c>
      <c r="D128" s="73">
        <v>3.84</v>
      </c>
      <c r="E128" s="73">
        <v>16.4</v>
      </c>
      <c r="F128" s="73">
        <v>0.4</v>
      </c>
      <c r="G128" s="73">
        <v>530.4</v>
      </c>
      <c r="H128" s="860">
        <v>15.86</v>
      </c>
      <c r="K128" s="357" t="s">
        <v>527</v>
      </c>
      <c r="L128" s="357"/>
      <c r="M128" s="357"/>
    </row>
    <row r="129" s="158" customFormat="1" customHeight="1" spans="1:13">
      <c r="A129" s="887">
        <v>45428</v>
      </c>
      <c r="B129" s="73">
        <v>115</v>
      </c>
      <c r="C129" s="73">
        <v>140</v>
      </c>
      <c r="D129" s="73">
        <v>3.7</v>
      </c>
      <c r="E129" s="73">
        <v>15.8</v>
      </c>
      <c r="F129" s="73">
        <v>0.4</v>
      </c>
      <c r="G129" s="73">
        <v>319.4</v>
      </c>
      <c r="H129" s="860">
        <v>15.59</v>
      </c>
      <c r="K129" s="894" t="s">
        <v>528</v>
      </c>
      <c r="L129" s="894" t="s">
        <v>529</v>
      </c>
      <c r="M129" s="894" t="s">
        <v>530</v>
      </c>
    </row>
    <row r="130" s="158" customFormat="1" customHeight="1" spans="1:13">
      <c r="A130" s="887">
        <v>45435</v>
      </c>
      <c r="B130" s="73">
        <v>110</v>
      </c>
      <c r="C130" s="73">
        <v>150</v>
      </c>
      <c r="D130" s="73">
        <v>3.8</v>
      </c>
      <c r="E130" s="73">
        <v>17</v>
      </c>
      <c r="F130" s="73">
        <v>0.4</v>
      </c>
      <c r="G130" s="73">
        <v>525.2</v>
      </c>
      <c r="H130" s="860">
        <v>16.26</v>
      </c>
      <c r="K130" s="895">
        <v>200</v>
      </c>
      <c r="L130" s="895">
        <v>3.2</v>
      </c>
      <c r="M130" s="896">
        <v>0.0025</v>
      </c>
    </row>
    <row r="131" s="158" customFormat="1" customHeight="1" spans="1:13">
      <c r="A131" s="887">
        <v>45435</v>
      </c>
      <c r="B131" s="73">
        <v>115</v>
      </c>
      <c r="C131" s="73">
        <v>140</v>
      </c>
      <c r="D131" s="73">
        <v>3.7</v>
      </c>
      <c r="E131" s="73">
        <v>17</v>
      </c>
      <c r="F131" s="73">
        <v>0.4</v>
      </c>
      <c r="G131" s="73">
        <v>319.6</v>
      </c>
      <c r="H131" s="860">
        <v>16.58</v>
      </c>
      <c r="K131" s="895" t="s">
        <v>531</v>
      </c>
      <c r="L131" s="895">
        <v>3.41</v>
      </c>
      <c r="M131" s="896">
        <v>0.0025</v>
      </c>
    </row>
    <row r="132" customHeight="1" spans="1:13">
      <c r="A132" s="887">
        <v>45442</v>
      </c>
      <c r="B132" s="73">
        <v>110</v>
      </c>
      <c r="C132" s="73">
        <v>150</v>
      </c>
      <c r="D132" s="73">
        <v>3.8</v>
      </c>
      <c r="E132" s="73">
        <v>17.4</v>
      </c>
      <c r="F132" s="73">
        <v>0.4</v>
      </c>
      <c r="G132" s="73">
        <v>523.3</v>
      </c>
      <c r="H132" s="860">
        <v>16.54</v>
      </c>
      <c r="I132" s="653"/>
      <c r="J132" s="653"/>
      <c r="K132" s="895" t="s">
        <v>532</v>
      </c>
      <c r="L132" s="895">
        <v>3.6</v>
      </c>
      <c r="M132" s="896">
        <v>0.0025</v>
      </c>
    </row>
    <row r="133" customHeight="1" spans="1:13">
      <c r="A133" s="887">
        <v>45442</v>
      </c>
      <c r="B133" s="73">
        <v>115</v>
      </c>
      <c r="C133" s="73">
        <v>140</v>
      </c>
      <c r="D133" s="73">
        <v>3.7</v>
      </c>
      <c r="E133" s="73">
        <v>17.6</v>
      </c>
      <c r="F133" s="73">
        <v>0.4</v>
      </c>
      <c r="G133" s="73">
        <v>318.5</v>
      </c>
      <c r="H133" s="860">
        <v>17.06</v>
      </c>
      <c r="I133" s="412"/>
      <c r="J133" s="653"/>
      <c r="K133" s="895" t="s">
        <v>533</v>
      </c>
      <c r="L133" s="895">
        <v>3.74</v>
      </c>
      <c r="M133" s="896">
        <v>0.002</v>
      </c>
    </row>
    <row r="134" s="158" customFormat="1" customHeight="1" spans="1:13">
      <c r="A134" s="887">
        <v>45449</v>
      </c>
      <c r="B134" s="73">
        <v>110</v>
      </c>
      <c r="C134" s="73">
        <v>150</v>
      </c>
      <c r="D134" s="73">
        <v>3.8</v>
      </c>
      <c r="E134" s="73">
        <v>18.6</v>
      </c>
      <c r="F134" s="73">
        <v>0.4</v>
      </c>
      <c r="G134" s="73">
        <v>521.1</v>
      </c>
      <c r="H134" s="860">
        <v>17.41</v>
      </c>
      <c r="K134" s="895" t="s">
        <v>534</v>
      </c>
      <c r="L134" s="895">
        <v>3.82</v>
      </c>
      <c r="M134" s="896">
        <v>0.002</v>
      </c>
    </row>
    <row r="135" s="158" customFormat="1" customHeight="1" spans="1:13">
      <c r="A135" s="887">
        <v>45449</v>
      </c>
      <c r="B135" s="73">
        <v>115</v>
      </c>
      <c r="C135" s="73">
        <v>140</v>
      </c>
      <c r="D135" s="73">
        <v>3.7</v>
      </c>
      <c r="E135" s="73">
        <v>18.6</v>
      </c>
      <c r="F135" s="73">
        <v>0.4</v>
      </c>
      <c r="G135" s="73">
        <v>317.1</v>
      </c>
      <c r="H135" s="860">
        <v>17.87</v>
      </c>
      <c r="K135" s="895" t="s">
        <v>535</v>
      </c>
      <c r="L135" s="895">
        <v>3.9</v>
      </c>
      <c r="M135" s="896">
        <v>0.002</v>
      </c>
    </row>
    <row r="136" customHeight="1" spans="1:13">
      <c r="A136" s="887">
        <v>45456</v>
      </c>
      <c r="B136" s="73">
        <v>110</v>
      </c>
      <c r="C136" s="73">
        <v>150</v>
      </c>
      <c r="D136" s="73">
        <v>3.8</v>
      </c>
      <c r="E136" s="73">
        <v>19.6</v>
      </c>
      <c r="F136" s="73">
        <v>0.4</v>
      </c>
      <c r="G136" s="73">
        <v>520.6</v>
      </c>
      <c r="H136" s="860">
        <v>18.14</v>
      </c>
      <c r="K136" s="895" t="s">
        <v>536</v>
      </c>
      <c r="L136" s="895">
        <v>4.11</v>
      </c>
      <c r="M136" s="896">
        <v>0.002</v>
      </c>
    </row>
    <row r="137" customHeight="1" spans="1:13">
      <c r="A137" s="887">
        <v>45456</v>
      </c>
      <c r="B137" s="73">
        <v>115</v>
      </c>
      <c r="C137" s="73">
        <v>140</v>
      </c>
      <c r="D137" s="73">
        <v>3.7</v>
      </c>
      <c r="E137" s="73">
        <v>19.4</v>
      </c>
      <c r="F137" s="73">
        <v>0.4</v>
      </c>
      <c r="G137" s="73">
        <v>316.8</v>
      </c>
      <c r="H137" s="860">
        <v>18.53</v>
      </c>
      <c r="K137" s="895" t="s">
        <v>537</v>
      </c>
      <c r="L137" s="895">
        <v>4.18</v>
      </c>
      <c r="M137" s="896">
        <v>0.0018</v>
      </c>
    </row>
    <row r="138" customHeight="1" spans="1:13">
      <c r="A138" s="887">
        <v>45463</v>
      </c>
      <c r="B138" s="73">
        <v>110</v>
      </c>
      <c r="C138" s="73">
        <v>150</v>
      </c>
      <c r="D138" s="73">
        <v>3.8</v>
      </c>
      <c r="E138" s="73">
        <v>18.1</v>
      </c>
      <c r="F138" s="73">
        <v>0.4</v>
      </c>
      <c r="G138" s="73">
        <v>520.6</v>
      </c>
      <c r="H138" s="860">
        <v>17.04</v>
      </c>
      <c r="K138" s="895" t="s">
        <v>538</v>
      </c>
      <c r="L138" s="895">
        <v>4.29</v>
      </c>
      <c r="M138" s="896">
        <v>0.0015</v>
      </c>
    </row>
    <row r="139" customHeight="1" spans="1:13">
      <c r="A139" s="887">
        <v>45463</v>
      </c>
      <c r="B139" s="73">
        <v>115</v>
      </c>
      <c r="C139" s="73">
        <v>140</v>
      </c>
      <c r="D139" s="73">
        <v>3.7</v>
      </c>
      <c r="E139" s="73">
        <v>18.1</v>
      </c>
      <c r="F139" s="73">
        <v>0.4</v>
      </c>
      <c r="G139" s="73">
        <v>316.8</v>
      </c>
      <c r="H139" s="860">
        <v>17.46</v>
      </c>
      <c r="K139" s="895" t="s">
        <v>539</v>
      </c>
      <c r="L139" s="895">
        <v>4.38</v>
      </c>
      <c r="M139" s="896">
        <v>0.0015</v>
      </c>
    </row>
    <row r="140" customHeight="1" spans="1:13">
      <c r="A140" s="887">
        <v>45470</v>
      </c>
      <c r="B140" s="73">
        <v>110</v>
      </c>
      <c r="C140" s="73">
        <v>150</v>
      </c>
      <c r="D140" s="73">
        <v>3.8</v>
      </c>
      <c r="E140" s="73">
        <v>17.7</v>
      </c>
      <c r="F140" s="73">
        <v>0.4</v>
      </c>
      <c r="G140" s="73">
        <v>520.6</v>
      </c>
      <c r="H140" s="860">
        <v>16.74</v>
      </c>
      <c r="K140" s="895" t="s">
        <v>540</v>
      </c>
      <c r="L140" s="895">
        <v>4.5</v>
      </c>
      <c r="M140" s="896">
        <v>0.0015</v>
      </c>
    </row>
    <row r="141" customHeight="1" spans="1:8">
      <c r="A141" s="887">
        <v>45470</v>
      </c>
      <c r="B141" s="73">
        <v>115</v>
      </c>
      <c r="C141" s="73">
        <v>140</v>
      </c>
      <c r="D141" s="73">
        <v>3.7</v>
      </c>
      <c r="E141" s="73">
        <v>17.6</v>
      </c>
      <c r="F141" s="73">
        <v>0.4</v>
      </c>
      <c r="G141" s="73">
        <v>316.8</v>
      </c>
      <c r="H141" s="860">
        <v>17.05</v>
      </c>
    </row>
    <row r="142" s="158" customFormat="1" customHeight="1" spans="1:8">
      <c r="A142" s="887">
        <v>45477</v>
      </c>
      <c r="B142" s="73">
        <v>110</v>
      </c>
      <c r="C142" s="73">
        <v>150</v>
      </c>
      <c r="D142" s="73">
        <v>3.8</v>
      </c>
      <c r="E142" s="73">
        <v>18.7</v>
      </c>
      <c r="F142" s="73">
        <v>0.4</v>
      </c>
      <c r="G142" s="73">
        <v>521.36</v>
      </c>
      <c r="H142" s="860">
        <v>17.48</v>
      </c>
    </row>
    <row r="143" s="158" customFormat="1" customHeight="1" spans="1:8">
      <c r="A143" s="887">
        <v>45477</v>
      </c>
      <c r="B143" s="73">
        <v>115</v>
      </c>
      <c r="C143" s="73">
        <v>140</v>
      </c>
      <c r="D143" s="73">
        <v>3.7</v>
      </c>
      <c r="E143" s="73">
        <v>18.7</v>
      </c>
      <c r="F143" s="73">
        <v>0.4</v>
      </c>
      <c r="G143" s="73">
        <v>317.28</v>
      </c>
      <c r="H143" s="860">
        <v>17.96</v>
      </c>
    </row>
    <row r="144" customHeight="1" spans="1:8">
      <c r="A144" s="887">
        <v>45484</v>
      </c>
      <c r="B144" s="73">
        <v>110</v>
      </c>
      <c r="C144" s="73">
        <v>150</v>
      </c>
      <c r="D144" s="73">
        <v>3.8</v>
      </c>
      <c r="E144" s="73">
        <v>18.8</v>
      </c>
      <c r="F144" s="73">
        <v>0.4</v>
      </c>
      <c r="G144" s="73">
        <v>521.36</v>
      </c>
      <c r="H144" s="860">
        <v>17.56</v>
      </c>
    </row>
    <row r="145" customHeight="1" spans="1:8">
      <c r="A145" s="887">
        <v>45484</v>
      </c>
      <c r="B145" s="73">
        <v>115</v>
      </c>
      <c r="C145" s="73">
        <v>140</v>
      </c>
      <c r="D145" s="73">
        <v>3.7</v>
      </c>
      <c r="E145" s="73">
        <v>18.8</v>
      </c>
      <c r="F145" s="73">
        <v>0.4</v>
      </c>
      <c r="G145" s="73">
        <v>317.28</v>
      </c>
      <c r="H145" s="860">
        <v>18.04</v>
      </c>
    </row>
    <row r="146" s="158" customFormat="1" customHeight="1" spans="1:8">
      <c r="A146" s="887">
        <v>45491</v>
      </c>
      <c r="B146" s="73">
        <v>110</v>
      </c>
      <c r="C146" s="73">
        <v>150</v>
      </c>
      <c r="D146" s="73">
        <v>3.8</v>
      </c>
      <c r="E146" s="73">
        <v>19.2</v>
      </c>
      <c r="F146" s="73">
        <v>0.5</v>
      </c>
      <c r="G146" s="73">
        <v>524.4</v>
      </c>
      <c r="H146" s="860">
        <v>17.94</v>
      </c>
    </row>
    <row r="147" s="158" customFormat="1" customHeight="1" spans="1:8">
      <c r="A147" s="887">
        <v>45491</v>
      </c>
      <c r="B147" s="73">
        <v>115</v>
      </c>
      <c r="C147" s="73">
        <v>140</v>
      </c>
      <c r="D147" s="73">
        <v>3.7</v>
      </c>
      <c r="E147" s="73">
        <v>19</v>
      </c>
      <c r="F147" s="73">
        <v>0.5</v>
      </c>
      <c r="G147" s="73">
        <v>319.13</v>
      </c>
      <c r="H147" s="860">
        <v>18.3</v>
      </c>
    </row>
    <row r="148" customHeight="1" spans="1:8">
      <c r="A148" s="887">
        <v>45498</v>
      </c>
      <c r="B148" s="73">
        <v>110</v>
      </c>
      <c r="C148" s="73">
        <v>150</v>
      </c>
      <c r="D148" s="73">
        <v>3.8</v>
      </c>
      <c r="E148" s="73">
        <v>19.4</v>
      </c>
      <c r="F148" s="73">
        <v>0.5</v>
      </c>
      <c r="G148" s="73">
        <v>525.92</v>
      </c>
      <c r="H148" s="860">
        <v>18.1</v>
      </c>
    </row>
    <row r="149" customHeight="1" spans="1:8">
      <c r="A149" s="887">
        <v>45498</v>
      </c>
      <c r="B149" s="73">
        <v>115</v>
      </c>
      <c r="C149" s="73">
        <v>140</v>
      </c>
      <c r="D149" s="73">
        <v>3.7</v>
      </c>
      <c r="E149" s="73">
        <v>19.4</v>
      </c>
      <c r="F149" s="73">
        <v>0.5</v>
      </c>
      <c r="G149" s="73">
        <v>320.05</v>
      </c>
      <c r="H149" s="860">
        <v>18.63</v>
      </c>
    </row>
    <row r="150" customHeight="1" spans="1:8">
      <c r="A150" s="887">
        <v>45505</v>
      </c>
      <c r="B150" s="73">
        <v>110</v>
      </c>
      <c r="C150" s="73">
        <v>150</v>
      </c>
      <c r="D150" s="73">
        <v>3.8</v>
      </c>
      <c r="E150" s="73">
        <v>19.4</v>
      </c>
      <c r="F150" s="73">
        <v>0.5</v>
      </c>
      <c r="G150" s="73">
        <v>525.92</v>
      </c>
      <c r="H150" s="860">
        <v>18.1</v>
      </c>
    </row>
    <row r="151" customHeight="1" spans="1:8">
      <c r="A151" s="887">
        <v>45505</v>
      </c>
      <c r="B151" s="73">
        <v>115</v>
      </c>
      <c r="C151" s="73">
        <v>140</v>
      </c>
      <c r="D151" s="73">
        <v>3.7</v>
      </c>
      <c r="E151" s="73">
        <v>19.4</v>
      </c>
      <c r="F151" s="73">
        <v>0.5</v>
      </c>
      <c r="G151" s="73">
        <v>320.05</v>
      </c>
      <c r="H151" s="860">
        <v>18.63</v>
      </c>
    </row>
    <row r="152" s="158" customFormat="1" customHeight="1" spans="1:8">
      <c r="A152" s="887">
        <v>45512</v>
      </c>
      <c r="B152" s="73">
        <v>110</v>
      </c>
      <c r="C152" s="73">
        <v>150</v>
      </c>
      <c r="D152" s="73">
        <v>3.8</v>
      </c>
      <c r="E152" s="73">
        <v>20.8</v>
      </c>
      <c r="F152" s="73">
        <v>0.5</v>
      </c>
      <c r="G152" s="73">
        <v>525.92</v>
      </c>
      <c r="H152" s="860">
        <v>19.13</v>
      </c>
    </row>
    <row r="153" s="158" customFormat="1" customHeight="1" spans="1:8">
      <c r="A153" s="887">
        <v>45512</v>
      </c>
      <c r="B153" s="73">
        <v>115</v>
      </c>
      <c r="C153" s="73">
        <v>140</v>
      </c>
      <c r="D153" s="73">
        <v>3.7</v>
      </c>
      <c r="E153" s="73">
        <v>20.8</v>
      </c>
      <c r="F153" s="73">
        <v>0.5</v>
      </c>
      <c r="G153" s="73">
        <v>320.05</v>
      </c>
      <c r="H153" s="860">
        <v>19.78</v>
      </c>
    </row>
    <row r="154" customHeight="1" spans="1:8">
      <c r="A154" s="887">
        <v>45519</v>
      </c>
      <c r="B154" s="73">
        <v>110</v>
      </c>
      <c r="C154" s="73">
        <v>150</v>
      </c>
      <c r="D154" s="73">
        <v>3.8</v>
      </c>
      <c r="E154" s="73">
        <v>21.5</v>
      </c>
      <c r="F154" s="73">
        <v>0.5</v>
      </c>
      <c r="G154" s="73">
        <v>525.92</v>
      </c>
      <c r="H154" s="860">
        <v>19.64</v>
      </c>
    </row>
    <row r="155" customHeight="1" spans="1:8">
      <c r="A155" s="887">
        <v>45519</v>
      </c>
      <c r="B155" s="73">
        <v>115</v>
      </c>
      <c r="C155" s="73">
        <v>140</v>
      </c>
      <c r="D155" s="73">
        <v>3.7</v>
      </c>
      <c r="E155" s="73">
        <v>21.5</v>
      </c>
      <c r="F155" s="73">
        <v>0.5</v>
      </c>
      <c r="G155" s="73">
        <v>320.05</v>
      </c>
      <c r="H155" s="860">
        <v>20.36</v>
      </c>
    </row>
    <row r="156" customHeight="1" spans="1:8">
      <c r="A156" s="887">
        <v>45526</v>
      </c>
      <c r="B156" s="73">
        <v>110</v>
      </c>
      <c r="C156" s="73">
        <v>150</v>
      </c>
      <c r="D156" s="73">
        <v>3.8</v>
      </c>
      <c r="E156" s="73">
        <v>20.4</v>
      </c>
      <c r="F156" s="73">
        <v>0.5</v>
      </c>
      <c r="G156" s="73">
        <v>519.84</v>
      </c>
      <c r="H156" s="860">
        <v>18.79</v>
      </c>
    </row>
    <row r="157" customHeight="1" spans="1:8">
      <c r="A157" s="887">
        <v>45526</v>
      </c>
      <c r="B157" s="73">
        <v>115</v>
      </c>
      <c r="C157" s="73">
        <v>140</v>
      </c>
      <c r="D157" s="73">
        <v>3.7</v>
      </c>
      <c r="E157" s="73">
        <v>20.4</v>
      </c>
      <c r="F157" s="73">
        <v>0.5</v>
      </c>
      <c r="G157" s="73">
        <v>316.35</v>
      </c>
      <c r="H157" s="860">
        <v>19.43</v>
      </c>
    </row>
    <row r="158" s="158" customFormat="1" customHeight="1" spans="1:8">
      <c r="A158" s="887">
        <v>45533</v>
      </c>
      <c r="B158" s="73">
        <v>110</v>
      </c>
      <c r="C158" s="73">
        <v>150</v>
      </c>
      <c r="D158" s="73">
        <v>3.8</v>
      </c>
      <c r="E158" s="73">
        <v>19.5</v>
      </c>
      <c r="F158" s="73">
        <v>0.5</v>
      </c>
      <c r="G158" s="73">
        <v>519.69</v>
      </c>
      <c r="H158" s="860">
        <v>18.13</v>
      </c>
    </row>
    <row r="159" s="158" customFormat="1" customHeight="1" spans="1:8">
      <c r="A159" s="887">
        <v>45533</v>
      </c>
      <c r="B159" s="73">
        <v>115</v>
      </c>
      <c r="C159" s="73">
        <v>140</v>
      </c>
      <c r="D159" s="73">
        <v>3.7</v>
      </c>
      <c r="E159" s="73">
        <v>19.5</v>
      </c>
      <c r="F159" s="73">
        <v>0.5</v>
      </c>
      <c r="G159" s="73">
        <v>316.26</v>
      </c>
      <c r="H159" s="860">
        <v>18.69</v>
      </c>
    </row>
    <row r="160" customHeight="1" spans="1:8">
      <c r="A160" s="887">
        <v>45540</v>
      </c>
      <c r="B160" s="73">
        <v>110</v>
      </c>
      <c r="C160" s="73">
        <v>150</v>
      </c>
      <c r="D160" s="73">
        <v>3.8</v>
      </c>
      <c r="E160" s="73">
        <v>19.9</v>
      </c>
      <c r="F160" s="73">
        <v>0.5</v>
      </c>
      <c r="G160" s="73">
        <v>519.69</v>
      </c>
      <c r="H160" s="860">
        <v>18.42</v>
      </c>
    </row>
    <row r="161" customHeight="1" spans="1:8">
      <c r="A161" s="887">
        <v>45540</v>
      </c>
      <c r="B161" s="73">
        <v>115</v>
      </c>
      <c r="C161" s="73">
        <v>140</v>
      </c>
      <c r="D161" s="73">
        <v>3.7</v>
      </c>
      <c r="E161" s="73">
        <v>19.9</v>
      </c>
      <c r="F161" s="73">
        <v>0.5</v>
      </c>
      <c r="G161" s="73">
        <v>316.26</v>
      </c>
      <c r="H161" s="860">
        <v>19.02</v>
      </c>
    </row>
    <row r="162" customHeight="1" spans="1:8">
      <c r="A162" s="887">
        <v>45547</v>
      </c>
      <c r="B162" s="73">
        <v>110</v>
      </c>
      <c r="C162" s="73">
        <v>150</v>
      </c>
      <c r="D162" s="73">
        <v>3.8</v>
      </c>
      <c r="E162" s="73">
        <v>19.5</v>
      </c>
      <c r="F162" s="73">
        <v>0.5</v>
      </c>
      <c r="G162" s="73">
        <v>519.69</v>
      </c>
      <c r="H162" s="860">
        <v>18.13</v>
      </c>
    </row>
    <row r="163" customHeight="1" spans="1:8">
      <c r="A163" s="887">
        <v>45547</v>
      </c>
      <c r="B163" s="73">
        <v>115</v>
      </c>
      <c r="C163" s="73">
        <v>140</v>
      </c>
      <c r="D163" s="73">
        <v>3.7</v>
      </c>
      <c r="E163" s="73">
        <v>19.5</v>
      </c>
      <c r="F163" s="73">
        <v>0.5</v>
      </c>
      <c r="G163" s="73">
        <v>316.26</v>
      </c>
      <c r="H163" s="860">
        <v>18.69</v>
      </c>
    </row>
    <row r="164" s="158" customFormat="1" customHeight="1" spans="1:8">
      <c r="A164" s="887">
        <v>45554</v>
      </c>
      <c r="B164" s="73">
        <v>110</v>
      </c>
      <c r="C164" s="73">
        <v>150</v>
      </c>
      <c r="D164" s="73">
        <v>3.8</v>
      </c>
      <c r="E164" s="73">
        <v>19.1</v>
      </c>
      <c r="F164" s="73">
        <v>0.5</v>
      </c>
      <c r="G164" s="73">
        <v>520.75</v>
      </c>
      <c r="H164" s="860">
        <v>17.85</v>
      </c>
    </row>
    <row r="165" s="158" customFormat="1" customHeight="1" spans="1:8">
      <c r="A165" s="887">
        <v>45554</v>
      </c>
      <c r="B165" s="73">
        <v>115</v>
      </c>
      <c r="C165" s="73">
        <v>140</v>
      </c>
      <c r="D165" s="73">
        <v>3.7</v>
      </c>
      <c r="E165" s="73">
        <v>19.1</v>
      </c>
      <c r="F165" s="73">
        <v>0.5</v>
      </c>
      <c r="G165" s="73">
        <v>316.91</v>
      </c>
      <c r="H165" s="860">
        <v>18.36</v>
      </c>
    </row>
    <row r="166" s="158" customFormat="1" customHeight="1" spans="1:8">
      <c r="A166" s="887">
        <v>45561</v>
      </c>
      <c r="B166" s="73">
        <v>110</v>
      </c>
      <c r="C166" s="73">
        <v>150</v>
      </c>
      <c r="D166" s="73">
        <v>3.8</v>
      </c>
      <c r="E166" s="73">
        <v>17.7</v>
      </c>
      <c r="F166" s="73">
        <v>0.5</v>
      </c>
      <c r="G166" s="73">
        <v>520.75</v>
      </c>
      <c r="H166" s="860">
        <v>16.82</v>
      </c>
    </row>
    <row r="167" s="158" customFormat="1" customHeight="1" spans="1:8">
      <c r="A167" s="887">
        <v>45561</v>
      </c>
      <c r="B167" s="73">
        <v>115</v>
      </c>
      <c r="C167" s="73">
        <v>140</v>
      </c>
      <c r="D167" s="73">
        <v>3.7</v>
      </c>
      <c r="E167" s="73">
        <v>17.7</v>
      </c>
      <c r="F167" s="73">
        <v>0.5</v>
      </c>
      <c r="G167" s="73">
        <v>316.91</v>
      </c>
      <c r="H167" s="860">
        <v>17.21</v>
      </c>
    </row>
    <row r="168" customHeight="1" spans="1:8">
      <c r="A168" s="887">
        <v>45575</v>
      </c>
      <c r="B168" s="73">
        <v>110</v>
      </c>
      <c r="C168" s="73">
        <v>150</v>
      </c>
      <c r="D168" s="73">
        <v>3.8</v>
      </c>
      <c r="E168" s="73">
        <v>18.5</v>
      </c>
      <c r="F168" s="73">
        <v>0.5</v>
      </c>
      <c r="G168" s="73">
        <v>520.14</v>
      </c>
      <c r="H168" s="860">
        <v>17.4</v>
      </c>
    </row>
    <row r="169" customHeight="1" spans="1:8">
      <c r="A169" s="887">
        <v>45575</v>
      </c>
      <c r="B169" s="73">
        <v>120</v>
      </c>
      <c r="C169" s="73">
        <v>150</v>
      </c>
      <c r="D169" s="73">
        <v>3.95</v>
      </c>
      <c r="E169" s="73">
        <v>18.5</v>
      </c>
      <c r="F169" s="73">
        <v>0.5</v>
      </c>
      <c r="G169" s="73">
        <v>405.51</v>
      </c>
      <c r="H169" s="860">
        <v>17.9</v>
      </c>
    </row>
    <row r="170" customHeight="1" spans="1:8">
      <c r="A170" s="887">
        <v>45582</v>
      </c>
      <c r="B170" s="73">
        <v>110</v>
      </c>
      <c r="C170" s="73">
        <v>150</v>
      </c>
      <c r="D170" s="73">
        <v>3.8</v>
      </c>
      <c r="E170" s="73">
        <v>18</v>
      </c>
      <c r="F170" s="73">
        <v>0.5</v>
      </c>
      <c r="G170" s="73">
        <v>514.37</v>
      </c>
      <c r="H170" s="860">
        <v>17</v>
      </c>
    </row>
    <row r="171" customHeight="1" spans="1:8">
      <c r="A171" s="887">
        <v>45582</v>
      </c>
      <c r="B171" s="73">
        <v>120</v>
      </c>
      <c r="C171" s="73">
        <v>150</v>
      </c>
      <c r="D171" s="73">
        <v>3.95</v>
      </c>
      <c r="E171" s="73">
        <v>18</v>
      </c>
      <c r="F171" s="73">
        <v>0.5</v>
      </c>
      <c r="G171" s="893">
        <v>401</v>
      </c>
      <c r="H171" s="860">
        <v>17.47</v>
      </c>
    </row>
    <row r="172" customHeight="1" spans="1:8">
      <c r="A172" s="887">
        <v>45589</v>
      </c>
      <c r="B172" s="73">
        <v>110</v>
      </c>
      <c r="C172" s="73">
        <v>150</v>
      </c>
      <c r="D172" s="73">
        <v>3.8</v>
      </c>
      <c r="E172" s="73">
        <v>17.3</v>
      </c>
      <c r="F172" s="73">
        <v>0.5</v>
      </c>
      <c r="G172" s="73">
        <v>514.37</v>
      </c>
      <c r="H172" s="860">
        <v>16.48</v>
      </c>
    </row>
    <row r="173" customHeight="1" spans="1:8">
      <c r="A173" s="887">
        <v>45589</v>
      </c>
      <c r="B173" s="73">
        <v>120</v>
      </c>
      <c r="C173" s="73">
        <v>150</v>
      </c>
      <c r="D173" s="73">
        <v>3.95</v>
      </c>
      <c r="E173" s="73">
        <v>17.3</v>
      </c>
      <c r="F173" s="73">
        <v>0.5</v>
      </c>
      <c r="G173" s="893">
        <v>401</v>
      </c>
      <c r="H173" s="860">
        <v>16.91</v>
      </c>
    </row>
    <row r="174" customHeight="1" spans="1:8">
      <c r="A174" s="887">
        <v>45596</v>
      </c>
      <c r="B174" s="73">
        <v>110</v>
      </c>
      <c r="C174" s="73">
        <v>150</v>
      </c>
      <c r="D174" s="73">
        <v>3.8</v>
      </c>
      <c r="E174" s="73">
        <v>17.1</v>
      </c>
      <c r="F174" s="73">
        <v>0.5</v>
      </c>
      <c r="G174" s="73">
        <v>513.3</v>
      </c>
      <c r="H174" s="860">
        <v>16.33</v>
      </c>
    </row>
    <row r="175" customHeight="1" spans="1:8">
      <c r="A175" s="887">
        <v>45596</v>
      </c>
      <c r="B175" s="73">
        <v>120</v>
      </c>
      <c r="C175" s="73">
        <v>150</v>
      </c>
      <c r="D175" s="73">
        <v>3.95</v>
      </c>
      <c r="E175" s="73">
        <v>17.1</v>
      </c>
      <c r="F175" s="73">
        <v>0.5</v>
      </c>
      <c r="G175" s="893">
        <v>400.17</v>
      </c>
      <c r="H175" s="860">
        <v>16.75</v>
      </c>
    </row>
    <row r="176" s="158" customFormat="1" customHeight="1" spans="1:8">
      <c r="A176" s="887">
        <v>45603</v>
      </c>
      <c r="B176" s="73">
        <v>110</v>
      </c>
      <c r="C176" s="73">
        <v>150</v>
      </c>
      <c r="D176" s="73">
        <v>3.8</v>
      </c>
      <c r="E176" s="73">
        <v>16.6</v>
      </c>
      <c r="F176" s="73">
        <v>0.5</v>
      </c>
      <c r="G176" s="73">
        <v>513.3</v>
      </c>
      <c r="H176" s="860">
        <v>15.96</v>
      </c>
    </row>
    <row r="177" s="158" customFormat="1" customHeight="1" spans="1:8">
      <c r="A177" s="887">
        <v>45603</v>
      </c>
      <c r="B177" s="73">
        <v>120</v>
      </c>
      <c r="C177" s="73">
        <v>150</v>
      </c>
      <c r="D177" s="73">
        <v>3.95</v>
      </c>
      <c r="E177" s="73">
        <v>16.6</v>
      </c>
      <c r="F177" s="73">
        <v>0.5</v>
      </c>
      <c r="G177" s="893">
        <v>400.17</v>
      </c>
      <c r="H177" s="860">
        <v>16.34</v>
      </c>
    </row>
    <row r="178" customHeight="1" spans="1:8">
      <c r="A178" s="887">
        <v>45610</v>
      </c>
      <c r="B178" s="73">
        <v>110</v>
      </c>
      <c r="C178" s="73">
        <v>150</v>
      </c>
      <c r="D178" s="73">
        <v>3.8</v>
      </c>
      <c r="E178" s="73">
        <v>16.4</v>
      </c>
      <c r="F178" s="73">
        <v>0.5</v>
      </c>
      <c r="G178" s="73">
        <v>512.39</v>
      </c>
      <c r="H178" s="860">
        <v>15.81</v>
      </c>
    </row>
    <row r="179" customHeight="1" spans="1:8">
      <c r="A179" s="887">
        <v>45610</v>
      </c>
      <c r="B179" s="73">
        <v>120</v>
      </c>
      <c r="C179" s="73">
        <v>150</v>
      </c>
      <c r="D179" s="73">
        <v>3.95</v>
      </c>
      <c r="E179" s="73">
        <v>16.4</v>
      </c>
      <c r="F179" s="73">
        <v>0.5</v>
      </c>
      <c r="G179" s="893">
        <v>399.46</v>
      </c>
      <c r="H179" s="860">
        <v>16.18</v>
      </c>
    </row>
    <row r="180" customHeight="1" spans="1:8">
      <c r="A180" s="887">
        <v>45617</v>
      </c>
      <c r="B180" s="73">
        <v>110</v>
      </c>
      <c r="C180" s="73">
        <v>150</v>
      </c>
      <c r="D180" s="73">
        <v>3.8</v>
      </c>
      <c r="E180" s="73">
        <v>16.6</v>
      </c>
      <c r="F180" s="73">
        <v>0.5</v>
      </c>
      <c r="G180" s="73">
        <v>512.39</v>
      </c>
      <c r="H180" s="860">
        <v>15.96</v>
      </c>
    </row>
    <row r="181" customHeight="1" spans="1:8">
      <c r="A181" s="887">
        <v>45617</v>
      </c>
      <c r="B181" s="73">
        <v>120</v>
      </c>
      <c r="C181" s="73">
        <v>150</v>
      </c>
      <c r="D181" s="73">
        <v>3.95</v>
      </c>
      <c r="E181" s="73">
        <v>16.6</v>
      </c>
      <c r="F181" s="73">
        <v>0.5</v>
      </c>
      <c r="G181" s="893">
        <v>399.46</v>
      </c>
      <c r="H181" s="860">
        <v>16.34</v>
      </c>
    </row>
    <row r="182" customHeight="1" spans="1:8">
      <c r="A182" s="887">
        <v>45624</v>
      </c>
      <c r="B182" s="73">
        <v>110</v>
      </c>
      <c r="C182" s="73">
        <v>150</v>
      </c>
      <c r="D182" s="73">
        <v>3.8</v>
      </c>
      <c r="E182" s="73">
        <v>16.4</v>
      </c>
      <c r="F182" s="73">
        <v>0.5</v>
      </c>
      <c r="G182" s="73">
        <v>512.85</v>
      </c>
      <c r="H182" s="860">
        <v>15.81</v>
      </c>
    </row>
    <row r="183" customHeight="1" spans="1:8">
      <c r="A183" s="887">
        <v>45624</v>
      </c>
      <c r="B183" s="73">
        <v>120</v>
      </c>
      <c r="C183" s="73">
        <v>150</v>
      </c>
      <c r="D183" s="73">
        <v>3.95</v>
      </c>
      <c r="E183" s="73">
        <v>16.4</v>
      </c>
      <c r="F183" s="73">
        <v>0.5</v>
      </c>
      <c r="G183" s="893">
        <v>399.82</v>
      </c>
      <c r="H183" s="860">
        <v>16.19</v>
      </c>
    </row>
    <row r="184" s="158" customFormat="1" customHeight="1" spans="1:8">
      <c r="A184" s="887">
        <v>45631</v>
      </c>
      <c r="B184" s="73">
        <v>110</v>
      </c>
      <c r="C184" s="73">
        <v>150</v>
      </c>
      <c r="D184" s="73">
        <v>3.8</v>
      </c>
      <c r="E184" s="73">
        <v>15.3</v>
      </c>
      <c r="F184" s="73">
        <v>0.5</v>
      </c>
      <c r="G184" s="73">
        <v>512.85</v>
      </c>
      <c r="H184" s="860">
        <v>15.01</v>
      </c>
    </row>
    <row r="185" s="158" customFormat="1" customHeight="1" spans="1:8">
      <c r="A185" s="887">
        <v>45631</v>
      </c>
      <c r="B185" s="73">
        <v>120</v>
      </c>
      <c r="C185" s="73">
        <v>150</v>
      </c>
      <c r="D185" s="73">
        <v>3.95</v>
      </c>
      <c r="E185" s="73">
        <v>15.3</v>
      </c>
      <c r="F185" s="73">
        <v>0.5</v>
      </c>
      <c r="G185" s="893">
        <v>399.82</v>
      </c>
      <c r="H185" s="860">
        <v>15.31</v>
      </c>
    </row>
    <row r="186" customHeight="1" spans="1:8">
      <c r="A186" s="887">
        <v>45638</v>
      </c>
      <c r="B186" s="73">
        <v>110</v>
      </c>
      <c r="C186" s="73">
        <v>150</v>
      </c>
      <c r="D186" s="73">
        <v>3.8</v>
      </c>
      <c r="E186" s="73">
        <v>15.3</v>
      </c>
      <c r="F186" s="73">
        <v>0.5</v>
      </c>
      <c r="G186" s="73">
        <v>512.85</v>
      </c>
      <c r="H186" s="860">
        <v>15.01</v>
      </c>
    </row>
    <row r="187" customHeight="1" spans="1:8">
      <c r="A187" s="887">
        <v>45638</v>
      </c>
      <c r="B187" s="73">
        <v>120</v>
      </c>
      <c r="C187" s="73">
        <v>150</v>
      </c>
      <c r="D187" s="73">
        <v>3.95</v>
      </c>
      <c r="E187" s="73">
        <v>15.3</v>
      </c>
      <c r="F187" s="73">
        <v>0.5</v>
      </c>
      <c r="G187" s="893">
        <v>399.82</v>
      </c>
      <c r="H187" s="860">
        <v>15.31</v>
      </c>
    </row>
    <row r="188" customHeight="1" spans="1:8">
      <c r="A188" s="887">
        <v>45645</v>
      </c>
      <c r="B188" s="73">
        <v>110</v>
      </c>
      <c r="C188" s="73">
        <v>150</v>
      </c>
      <c r="D188" s="73">
        <v>3.8</v>
      </c>
      <c r="E188" s="73">
        <v>15.3</v>
      </c>
      <c r="F188" s="73">
        <v>0.5</v>
      </c>
      <c r="G188" s="73">
        <v>510.11</v>
      </c>
      <c r="H188" s="860">
        <v>14.99</v>
      </c>
    </row>
    <row r="189" customHeight="1" spans="1:8">
      <c r="A189" s="887">
        <v>45645</v>
      </c>
      <c r="B189" s="73">
        <v>120</v>
      </c>
      <c r="C189" s="73">
        <v>150</v>
      </c>
      <c r="D189" s="73">
        <v>3.95</v>
      </c>
      <c r="E189" s="73">
        <v>15.3</v>
      </c>
      <c r="F189" s="73">
        <v>0.5</v>
      </c>
      <c r="G189" s="893">
        <v>397.69</v>
      </c>
      <c r="H189" s="860">
        <v>15.29</v>
      </c>
    </row>
    <row r="190" s="158" customFormat="1" customHeight="1" spans="1:8">
      <c r="A190" s="887">
        <v>45652</v>
      </c>
      <c r="B190" s="73">
        <v>110</v>
      </c>
      <c r="C190" s="73">
        <v>150</v>
      </c>
      <c r="D190" s="73">
        <v>3.8</v>
      </c>
      <c r="E190" s="73">
        <v>15.2</v>
      </c>
      <c r="F190" s="73">
        <v>0.5</v>
      </c>
      <c r="G190" s="73">
        <v>507.83</v>
      </c>
      <c r="H190" s="860">
        <v>14.89</v>
      </c>
    </row>
    <row r="191" s="158" customFormat="1" customHeight="1" spans="1:8">
      <c r="A191" s="887">
        <v>45652</v>
      </c>
      <c r="B191" s="73">
        <v>120</v>
      </c>
      <c r="C191" s="73">
        <v>150</v>
      </c>
      <c r="D191" s="73">
        <v>3.95</v>
      </c>
      <c r="E191" s="73">
        <v>15.2</v>
      </c>
      <c r="F191" s="73">
        <v>0.5</v>
      </c>
      <c r="G191" s="893">
        <v>395.91</v>
      </c>
      <c r="H191" s="860">
        <v>15.2</v>
      </c>
    </row>
    <row r="192" customHeight="1" spans="1:8">
      <c r="A192" s="887">
        <v>45659</v>
      </c>
      <c r="B192" s="73">
        <v>110</v>
      </c>
      <c r="C192" s="73">
        <v>150</v>
      </c>
      <c r="D192" s="73">
        <v>3.8</v>
      </c>
      <c r="E192" s="73">
        <v>15.4</v>
      </c>
      <c r="F192" s="73">
        <v>0.5</v>
      </c>
      <c r="G192" s="73">
        <v>507.83</v>
      </c>
      <c r="H192" s="860">
        <v>15.05</v>
      </c>
    </row>
    <row r="193" customHeight="1" spans="1:8">
      <c r="A193" s="887">
        <v>45659</v>
      </c>
      <c r="B193" s="73">
        <v>120</v>
      </c>
      <c r="C193" s="73">
        <v>150</v>
      </c>
      <c r="D193" s="73">
        <v>3.95</v>
      </c>
      <c r="E193" s="73">
        <v>15.6</v>
      </c>
      <c r="F193" s="73">
        <v>0.5</v>
      </c>
      <c r="G193" s="893">
        <v>395.91</v>
      </c>
      <c r="H193" s="860">
        <v>15.52</v>
      </c>
    </row>
    <row r="194" s="158" customFormat="1" customHeight="1" spans="1:8">
      <c r="A194" s="532">
        <v>45666</v>
      </c>
      <c r="B194" s="489">
        <v>110</v>
      </c>
      <c r="C194" s="489">
        <v>150</v>
      </c>
      <c r="D194" s="489">
        <v>3.8</v>
      </c>
      <c r="E194" s="489">
        <v>15.8</v>
      </c>
      <c r="F194" s="489">
        <v>0.5</v>
      </c>
      <c r="G194" s="489">
        <v>507.83</v>
      </c>
      <c r="H194" s="897">
        <v>15.34</v>
      </c>
    </row>
    <row r="195" s="158" customFormat="1" customHeight="1" spans="1:8">
      <c r="A195" s="532">
        <v>45666</v>
      </c>
      <c r="B195" s="489">
        <v>120</v>
      </c>
      <c r="C195" s="489">
        <v>150</v>
      </c>
      <c r="D195" s="489">
        <v>3.95</v>
      </c>
      <c r="E195" s="489">
        <v>15.9</v>
      </c>
      <c r="F195" s="489">
        <v>0.5</v>
      </c>
      <c r="G195" s="898">
        <v>395.91</v>
      </c>
      <c r="H195" s="897">
        <v>15.76</v>
      </c>
    </row>
    <row r="196" s="706" customFormat="1" customHeight="1" spans="1:8">
      <c r="A196" s="532">
        <v>45673</v>
      </c>
      <c r="B196" s="489">
        <v>110</v>
      </c>
      <c r="C196" s="489">
        <v>150</v>
      </c>
      <c r="D196" s="489">
        <v>3.8</v>
      </c>
      <c r="E196" s="489">
        <v>15.4</v>
      </c>
      <c r="F196" s="489">
        <v>0.5</v>
      </c>
      <c r="G196" s="489">
        <v>505.86</v>
      </c>
      <c r="H196" s="897">
        <v>15.03</v>
      </c>
    </row>
    <row r="197" s="706" customFormat="1" customHeight="1" spans="1:8">
      <c r="A197" s="532">
        <v>45673</v>
      </c>
      <c r="B197" s="489">
        <v>120</v>
      </c>
      <c r="C197" s="489">
        <v>150</v>
      </c>
      <c r="D197" s="489">
        <v>3.95</v>
      </c>
      <c r="E197" s="489">
        <v>15.5</v>
      </c>
      <c r="F197" s="489">
        <v>0.5</v>
      </c>
      <c r="G197" s="898">
        <v>394.37</v>
      </c>
      <c r="H197" s="897">
        <v>15.43</v>
      </c>
    </row>
    <row r="198" customHeight="1" spans="1:8">
      <c r="A198" s="887">
        <v>45680</v>
      </c>
      <c r="B198" s="73">
        <v>100</v>
      </c>
      <c r="C198" s="73">
        <v>140</v>
      </c>
      <c r="D198" s="73">
        <v>3.4</v>
      </c>
      <c r="E198" s="73">
        <v>15</v>
      </c>
      <c r="F198" s="73">
        <v>0.5</v>
      </c>
      <c r="G198" s="73">
        <v>452.61</v>
      </c>
      <c r="H198" s="860">
        <v>14.3</v>
      </c>
    </row>
    <row r="199" customHeight="1" spans="1:8">
      <c r="A199" s="887">
        <v>45680</v>
      </c>
      <c r="B199" s="73">
        <v>110</v>
      </c>
      <c r="C199" s="73">
        <v>150</v>
      </c>
      <c r="D199" s="73">
        <v>3.8</v>
      </c>
      <c r="E199" s="73">
        <v>15</v>
      </c>
      <c r="F199" s="73">
        <v>0.5</v>
      </c>
      <c r="G199" s="893">
        <v>505.86</v>
      </c>
      <c r="H199" s="860">
        <v>14.74</v>
      </c>
    </row>
    <row r="200" s="158" customFormat="1" customHeight="1" spans="1:8">
      <c r="A200" s="887">
        <v>45694</v>
      </c>
      <c r="B200" s="73">
        <v>100</v>
      </c>
      <c r="C200" s="73">
        <v>140</v>
      </c>
      <c r="D200" s="73">
        <v>3.4</v>
      </c>
      <c r="E200" s="73">
        <v>15.8</v>
      </c>
      <c r="F200" s="73">
        <v>0.5</v>
      </c>
      <c r="G200" s="73">
        <v>452.61</v>
      </c>
      <c r="H200" s="860">
        <v>14.88</v>
      </c>
    </row>
    <row r="201" s="158" customFormat="1" customHeight="1" spans="1:8">
      <c r="A201" s="887">
        <v>45694</v>
      </c>
      <c r="B201" s="73">
        <v>110</v>
      </c>
      <c r="C201" s="73">
        <v>150</v>
      </c>
      <c r="D201" s="73">
        <v>3.8</v>
      </c>
      <c r="E201" s="73">
        <v>16.2</v>
      </c>
      <c r="F201" s="73">
        <v>0.5</v>
      </c>
      <c r="G201" s="893">
        <v>505.86</v>
      </c>
      <c r="H201" s="860">
        <v>15.62</v>
      </c>
    </row>
    <row r="202" customHeight="1" spans="1:12">
      <c r="A202" s="887">
        <v>45701</v>
      </c>
      <c r="B202" s="73">
        <v>100</v>
      </c>
      <c r="C202" s="73">
        <v>140</v>
      </c>
      <c r="D202" s="73">
        <v>3.4</v>
      </c>
      <c r="E202" s="73">
        <v>14.7</v>
      </c>
      <c r="F202" s="73">
        <v>0.5</v>
      </c>
      <c r="G202" s="73">
        <v>452.61</v>
      </c>
      <c r="H202" s="860">
        <v>14.09</v>
      </c>
      <c r="I202" s="900"/>
      <c r="J202" s="900"/>
      <c r="K202" s="901"/>
      <c r="L202" s="901"/>
    </row>
    <row r="203" customHeight="1" spans="1:12">
      <c r="A203" s="887">
        <v>45701</v>
      </c>
      <c r="B203" s="73">
        <v>110</v>
      </c>
      <c r="C203" s="73">
        <v>150</v>
      </c>
      <c r="D203" s="73">
        <v>3.8</v>
      </c>
      <c r="E203" s="73">
        <v>14.9</v>
      </c>
      <c r="F203" s="73">
        <v>0.5</v>
      </c>
      <c r="G203" s="893">
        <v>505.86</v>
      </c>
      <c r="H203" s="860">
        <v>14.67</v>
      </c>
      <c r="I203" s="637"/>
      <c r="J203" s="900"/>
      <c r="K203" s="901"/>
      <c r="L203" s="901"/>
    </row>
    <row r="204" s="158" customFormat="1" customHeight="1" spans="1:8">
      <c r="A204" s="887">
        <v>45708</v>
      </c>
      <c r="B204" s="73">
        <v>110</v>
      </c>
      <c r="C204" s="73">
        <v>140</v>
      </c>
      <c r="D204" s="73">
        <v>3.6</v>
      </c>
      <c r="E204" s="73">
        <v>14.8</v>
      </c>
      <c r="F204" s="73">
        <v>0.5</v>
      </c>
      <c r="G204" s="73">
        <v>324</v>
      </c>
      <c r="H204" s="860">
        <v>14.34</v>
      </c>
    </row>
    <row r="205" s="158" customFormat="1" customHeight="1" spans="1:8">
      <c r="A205" s="887">
        <v>45708</v>
      </c>
      <c r="B205" s="73">
        <v>125</v>
      </c>
      <c r="C205" s="73">
        <v>150</v>
      </c>
      <c r="D205" s="73">
        <v>3.8</v>
      </c>
      <c r="E205" s="73">
        <v>15.1</v>
      </c>
      <c r="F205" s="73">
        <v>0.5</v>
      </c>
      <c r="G205" s="73">
        <v>285</v>
      </c>
      <c r="H205" s="860">
        <v>14.9</v>
      </c>
    </row>
    <row r="206" s="158" customFormat="1" customHeight="1" spans="1:8">
      <c r="A206" s="887">
        <v>45715</v>
      </c>
      <c r="B206" s="73">
        <v>110</v>
      </c>
      <c r="C206" s="73">
        <v>140</v>
      </c>
      <c r="D206" s="73">
        <v>3.6</v>
      </c>
      <c r="E206" s="73">
        <v>14.1</v>
      </c>
      <c r="F206" s="73">
        <v>0.5</v>
      </c>
      <c r="G206" s="73">
        <v>330.48</v>
      </c>
      <c r="H206" s="860">
        <v>13.83</v>
      </c>
    </row>
    <row r="207" s="158" customFormat="1" customHeight="1" spans="1:8">
      <c r="A207" s="887">
        <v>45715</v>
      </c>
      <c r="B207" s="73">
        <v>125</v>
      </c>
      <c r="C207" s="73">
        <v>150</v>
      </c>
      <c r="D207" s="73">
        <v>3.8</v>
      </c>
      <c r="E207" s="73">
        <v>14.3</v>
      </c>
      <c r="F207" s="73">
        <v>0.5</v>
      </c>
      <c r="G207" s="893">
        <v>290.7</v>
      </c>
      <c r="H207" s="860">
        <v>14.27</v>
      </c>
    </row>
    <row r="208" customHeight="1" spans="1:8">
      <c r="A208" s="887">
        <v>45722</v>
      </c>
      <c r="B208" s="73">
        <v>110</v>
      </c>
      <c r="C208" s="73">
        <v>140</v>
      </c>
      <c r="D208" s="73">
        <v>3.6</v>
      </c>
      <c r="E208" s="73">
        <v>14</v>
      </c>
      <c r="F208" s="73">
        <v>0.5</v>
      </c>
      <c r="G208" s="73">
        <v>336.96</v>
      </c>
      <c r="H208" s="860">
        <v>13.8</v>
      </c>
    </row>
    <row r="209" customHeight="1" spans="1:8">
      <c r="A209" s="887">
        <v>45722</v>
      </c>
      <c r="B209" s="73">
        <v>125</v>
      </c>
      <c r="C209" s="73">
        <v>150</v>
      </c>
      <c r="D209" s="73">
        <v>3.8</v>
      </c>
      <c r="E209" s="73">
        <v>14.2</v>
      </c>
      <c r="F209" s="73">
        <v>0.5</v>
      </c>
      <c r="G209" s="893">
        <v>296.4</v>
      </c>
      <c r="H209" s="860">
        <v>14.23</v>
      </c>
    </row>
    <row r="210" s="158" customFormat="1" customHeight="1" spans="1:8">
      <c r="A210" s="887">
        <v>45729</v>
      </c>
      <c r="B210" s="73">
        <v>110</v>
      </c>
      <c r="C210" s="73">
        <v>140</v>
      </c>
      <c r="D210" s="73">
        <v>3.6</v>
      </c>
      <c r="E210" s="73">
        <v>14.4</v>
      </c>
      <c r="F210" s="73">
        <v>0.5</v>
      </c>
      <c r="G210" s="73">
        <v>336.96</v>
      </c>
      <c r="H210" s="860">
        <v>14.11</v>
      </c>
    </row>
    <row r="211" s="158" customFormat="1" customHeight="1" spans="1:8">
      <c r="A211" s="887">
        <v>45729</v>
      </c>
      <c r="B211" s="73">
        <v>125</v>
      </c>
      <c r="C211" s="73">
        <v>150</v>
      </c>
      <c r="D211" s="73">
        <v>3.8</v>
      </c>
      <c r="E211" s="73">
        <v>14.5</v>
      </c>
      <c r="F211" s="73">
        <v>0.5</v>
      </c>
      <c r="G211" s="893">
        <v>296.4</v>
      </c>
      <c r="H211" s="860">
        <v>14.48</v>
      </c>
    </row>
    <row r="212" s="706" customFormat="1" customHeight="1" spans="1:8">
      <c r="A212" s="887">
        <v>45736</v>
      </c>
      <c r="B212" s="73">
        <v>110</v>
      </c>
      <c r="C212" s="73">
        <v>140</v>
      </c>
      <c r="D212" s="73">
        <v>3.6</v>
      </c>
      <c r="E212" s="73">
        <v>15.3</v>
      </c>
      <c r="F212" s="73">
        <v>0.5</v>
      </c>
      <c r="G212" s="73">
        <v>336.96</v>
      </c>
      <c r="H212" s="860">
        <v>14.82</v>
      </c>
    </row>
    <row r="213" customHeight="1" spans="1:8">
      <c r="A213" s="887">
        <v>45736</v>
      </c>
      <c r="B213" s="73">
        <v>125</v>
      </c>
      <c r="C213" s="73">
        <v>150</v>
      </c>
      <c r="D213" s="73">
        <v>3.8</v>
      </c>
      <c r="E213" s="73">
        <v>15.3</v>
      </c>
      <c r="F213" s="73">
        <v>0.5</v>
      </c>
      <c r="G213" s="893">
        <v>296.4</v>
      </c>
      <c r="H213" s="860">
        <v>15.14</v>
      </c>
    </row>
    <row r="214" customHeight="1" spans="1:8">
      <c r="A214" s="887">
        <v>45743</v>
      </c>
      <c r="B214" s="73">
        <v>110</v>
      </c>
      <c r="C214" s="73">
        <v>140</v>
      </c>
      <c r="D214" s="73">
        <v>3.6</v>
      </c>
      <c r="E214" s="73">
        <v>14.7</v>
      </c>
      <c r="F214" s="73">
        <v>0.5</v>
      </c>
      <c r="G214" s="73">
        <v>336.96</v>
      </c>
      <c r="H214" s="860">
        <v>14.35</v>
      </c>
    </row>
    <row r="215" customHeight="1" spans="1:8">
      <c r="A215" s="887">
        <v>45743</v>
      </c>
      <c r="B215" s="73">
        <v>125</v>
      </c>
      <c r="C215" s="73">
        <v>150</v>
      </c>
      <c r="D215" s="73">
        <v>3.8</v>
      </c>
      <c r="E215" s="73">
        <v>14.6</v>
      </c>
      <c r="F215" s="73">
        <v>0.5</v>
      </c>
      <c r="G215" s="893">
        <v>296.4</v>
      </c>
      <c r="H215" s="860">
        <v>14.56</v>
      </c>
    </row>
    <row r="216" s="158" customFormat="1" customHeight="1" spans="1:8">
      <c r="A216" s="887">
        <v>45750</v>
      </c>
      <c r="B216" s="73">
        <v>110</v>
      </c>
      <c r="C216" s="73">
        <v>140</v>
      </c>
      <c r="D216" s="73">
        <v>3.6</v>
      </c>
      <c r="E216" s="73">
        <v>14.6</v>
      </c>
      <c r="F216" s="73">
        <v>0.5</v>
      </c>
      <c r="G216" s="73">
        <v>336.96</v>
      </c>
      <c r="H216" s="860">
        <v>14.27</v>
      </c>
    </row>
    <row r="217" s="158" customFormat="1" customHeight="1" spans="1:8">
      <c r="A217" s="887">
        <v>45750</v>
      </c>
      <c r="B217" s="73">
        <v>125</v>
      </c>
      <c r="C217" s="73">
        <v>150</v>
      </c>
      <c r="D217" s="73">
        <v>3.8</v>
      </c>
      <c r="E217" s="73">
        <v>14.5</v>
      </c>
      <c r="F217" s="73">
        <v>0.5</v>
      </c>
      <c r="G217" s="893">
        <v>296.4</v>
      </c>
      <c r="H217" s="860">
        <v>14.48</v>
      </c>
    </row>
    <row r="218" s="158" customFormat="1" customHeight="1" spans="1:12">
      <c r="A218" s="887">
        <v>45757</v>
      </c>
      <c r="B218" s="73">
        <v>110</v>
      </c>
      <c r="C218" s="73">
        <v>140</v>
      </c>
      <c r="D218" s="73">
        <v>3.6</v>
      </c>
      <c r="E218" s="73">
        <v>14.7</v>
      </c>
      <c r="F218" s="73">
        <v>0.5</v>
      </c>
      <c r="G218" s="73">
        <v>332.64</v>
      </c>
      <c r="H218" s="860">
        <v>14.32</v>
      </c>
      <c r="I218" s="653"/>
      <c r="J218" s="653"/>
      <c r="K218" s="902"/>
      <c r="L218" s="902"/>
    </row>
    <row r="219" s="158" customFormat="1" customHeight="1" spans="1:12">
      <c r="A219" s="887">
        <v>45757</v>
      </c>
      <c r="B219" s="73">
        <v>125</v>
      </c>
      <c r="C219" s="73">
        <v>150</v>
      </c>
      <c r="D219" s="73">
        <v>3.8</v>
      </c>
      <c r="E219" s="73">
        <v>14.6</v>
      </c>
      <c r="F219" s="73">
        <v>0.5</v>
      </c>
      <c r="G219" s="893">
        <v>292.6</v>
      </c>
      <c r="H219" s="860">
        <v>14.53</v>
      </c>
      <c r="I219" s="412"/>
      <c r="J219" s="653"/>
      <c r="K219" s="902"/>
      <c r="L219" s="902"/>
    </row>
    <row r="220" s="706" customFormat="1" customHeight="1" spans="1:12">
      <c r="A220" s="887">
        <v>45764</v>
      </c>
      <c r="B220" s="73">
        <v>110</v>
      </c>
      <c r="C220" s="73">
        <v>140</v>
      </c>
      <c r="D220" s="73">
        <v>3.58</v>
      </c>
      <c r="E220" s="73">
        <v>15.2</v>
      </c>
      <c r="F220" s="73">
        <v>0.5</v>
      </c>
      <c r="G220" s="73">
        <v>330.79</v>
      </c>
      <c r="H220" s="860">
        <v>14.7</v>
      </c>
      <c r="I220" s="900"/>
      <c r="J220" s="900"/>
      <c r="K220" s="901"/>
      <c r="L220" s="901"/>
    </row>
    <row r="221" s="706" customFormat="1" customHeight="1" spans="1:12">
      <c r="A221" s="887">
        <v>45764</v>
      </c>
      <c r="B221" s="73">
        <v>125</v>
      </c>
      <c r="C221" s="73">
        <v>150</v>
      </c>
      <c r="D221" s="73">
        <v>3.76</v>
      </c>
      <c r="E221" s="73">
        <v>15.1</v>
      </c>
      <c r="F221" s="73">
        <v>0.5</v>
      </c>
      <c r="G221" s="893">
        <v>289.52</v>
      </c>
      <c r="H221" s="860">
        <v>14.93</v>
      </c>
      <c r="I221" s="637"/>
      <c r="J221" s="900"/>
      <c r="K221" s="901"/>
      <c r="L221" s="901"/>
    </row>
    <row r="222" s="158" customFormat="1" customHeight="1" spans="1:8">
      <c r="A222" s="887">
        <v>45771</v>
      </c>
      <c r="B222" s="73">
        <v>110</v>
      </c>
      <c r="C222" s="73">
        <v>140</v>
      </c>
      <c r="D222" s="73">
        <v>3.48</v>
      </c>
      <c r="E222" s="73">
        <v>15.5</v>
      </c>
      <c r="F222" s="73">
        <v>0.5</v>
      </c>
      <c r="G222" s="893">
        <v>321.55</v>
      </c>
      <c r="H222" s="860">
        <v>14.87</v>
      </c>
    </row>
    <row r="223" s="158" customFormat="1" customHeight="1" spans="1:8">
      <c r="A223" s="887">
        <v>45771</v>
      </c>
      <c r="B223" s="73">
        <v>125</v>
      </c>
      <c r="C223" s="73">
        <v>150</v>
      </c>
      <c r="D223" s="73">
        <v>3.82</v>
      </c>
      <c r="E223" s="73">
        <v>15.3</v>
      </c>
      <c r="F223" s="73">
        <v>0.5</v>
      </c>
      <c r="G223" s="893">
        <v>294.14</v>
      </c>
      <c r="H223" s="860">
        <v>15.13</v>
      </c>
    </row>
    <row r="224" s="158" customFormat="1" customHeight="1" spans="1:8">
      <c r="A224" s="887">
        <v>45777</v>
      </c>
      <c r="B224" s="73">
        <v>110</v>
      </c>
      <c r="C224" s="73">
        <v>140</v>
      </c>
      <c r="D224" s="73">
        <v>3.48</v>
      </c>
      <c r="E224" s="73">
        <v>15.2</v>
      </c>
      <c r="F224" s="73">
        <v>0.5</v>
      </c>
      <c r="G224" s="893">
        <v>321.55</v>
      </c>
      <c r="H224" s="860">
        <v>14.63</v>
      </c>
    </row>
    <row r="225" s="158" customFormat="1" customHeight="1" spans="1:8">
      <c r="A225" s="887">
        <v>45777</v>
      </c>
      <c r="B225" s="73">
        <v>125</v>
      </c>
      <c r="C225" s="73">
        <v>150</v>
      </c>
      <c r="D225" s="73">
        <v>3.82</v>
      </c>
      <c r="E225" s="73">
        <v>15</v>
      </c>
      <c r="F225" s="73">
        <v>0.5</v>
      </c>
      <c r="G225" s="893">
        <v>294.14</v>
      </c>
      <c r="H225" s="860">
        <v>14.88</v>
      </c>
    </row>
    <row r="226" customHeight="1" spans="1:8">
      <c r="A226" s="887">
        <v>45785</v>
      </c>
      <c r="B226" s="73">
        <v>110</v>
      </c>
      <c r="C226" s="73">
        <v>140</v>
      </c>
      <c r="D226" s="73">
        <v>3.48</v>
      </c>
      <c r="E226" s="73">
        <v>15.1</v>
      </c>
      <c r="F226" s="73">
        <v>0.5</v>
      </c>
      <c r="G226" s="893">
        <v>327.82</v>
      </c>
      <c r="H226" s="860">
        <v>14.6</v>
      </c>
    </row>
    <row r="227" customHeight="1" spans="1:8">
      <c r="A227" s="887">
        <v>45785</v>
      </c>
      <c r="B227" s="73">
        <v>125</v>
      </c>
      <c r="C227" s="73">
        <v>150</v>
      </c>
      <c r="D227" s="73">
        <v>3.82</v>
      </c>
      <c r="E227" s="73">
        <v>14.8</v>
      </c>
      <c r="F227" s="73">
        <v>0.5</v>
      </c>
      <c r="G227" s="893">
        <v>299.87</v>
      </c>
      <c r="H227" s="860">
        <v>14.75</v>
      </c>
    </row>
    <row r="228" s="158" customFormat="1" customHeight="1" spans="1:8">
      <c r="A228" s="887">
        <v>45792</v>
      </c>
      <c r="B228" s="73">
        <v>110</v>
      </c>
      <c r="C228" s="73">
        <v>140</v>
      </c>
      <c r="D228" s="73">
        <v>3.48</v>
      </c>
      <c r="E228" s="73">
        <v>15.1</v>
      </c>
      <c r="F228" s="73">
        <v>0.5</v>
      </c>
      <c r="G228" s="893">
        <v>327.82</v>
      </c>
      <c r="H228" s="860">
        <v>14.6</v>
      </c>
    </row>
    <row r="229" s="158" customFormat="1" customHeight="1" spans="1:8">
      <c r="A229" s="887">
        <v>45792</v>
      </c>
      <c r="B229" s="73">
        <v>125</v>
      </c>
      <c r="C229" s="73">
        <v>150</v>
      </c>
      <c r="D229" s="73">
        <v>3.82</v>
      </c>
      <c r="E229" s="73">
        <v>14.8</v>
      </c>
      <c r="F229" s="73">
        <v>0.5</v>
      </c>
      <c r="G229" s="893">
        <v>299.87</v>
      </c>
      <c r="H229" s="860">
        <v>14.75</v>
      </c>
    </row>
    <row r="230" s="158" customFormat="1" customHeight="1" spans="1:8">
      <c r="A230" s="887">
        <v>45799</v>
      </c>
      <c r="B230" s="73">
        <v>110</v>
      </c>
      <c r="C230" s="73">
        <v>140</v>
      </c>
      <c r="D230" s="73">
        <v>3.48</v>
      </c>
      <c r="E230" s="73">
        <v>14.6</v>
      </c>
      <c r="F230" s="73">
        <v>0.5</v>
      </c>
      <c r="G230" s="893">
        <v>327.82</v>
      </c>
      <c r="H230" s="860">
        <v>14.21</v>
      </c>
    </row>
    <row r="231" s="158" customFormat="1" customHeight="1" spans="1:8">
      <c r="A231" s="887">
        <v>45799</v>
      </c>
      <c r="B231" s="73">
        <v>125</v>
      </c>
      <c r="C231" s="73">
        <v>150</v>
      </c>
      <c r="D231" s="73">
        <v>3.82</v>
      </c>
      <c r="E231" s="73">
        <v>14.3</v>
      </c>
      <c r="F231" s="73">
        <v>0.5</v>
      </c>
      <c r="G231" s="893">
        <v>299.87</v>
      </c>
      <c r="H231" s="860">
        <v>14.33</v>
      </c>
    </row>
    <row r="232" customHeight="1" spans="1:8">
      <c r="A232" s="887">
        <v>45806</v>
      </c>
      <c r="B232" s="73">
        <v>110</v>
      </c>
      <c r="C232" s="73">
        <v>140</v>
      </c>
      <c r="D232" s="73">
        <v>3.48</v>
      </c>
      <c r="E232" s="73">
        <v>14.4</v>
      </c>
      <c r="F232" s="73">
        <v>0.5</v>
      </c>
      <c r="G232" s="893">
        <v>327.82</v>
      </c>
      <c r="H232" s="860">
        <v>14.05</v>
      </c>
    </row>
    <row r="233" customHeight="1" spans="1:8">
      <c r="A233" s="887">
        <v>45806</v>
      </c>
      <c r="B233" s="73">
        <v>125</v>
      </c>
      <c r="C233" s="73">
        <v>150</v>
      </c>
      <c r="D233" s="73">
        <v>3.82</v>
      </c>
      <c r="E233" s="73">
        <v>14.2</v>
      </c>
      <c r="F233" s="73">
        <v>0.5</v>
      </c>
      <c r="G233" s="893">
        <v>299.87</v>
      </c>
      <c r="H233" s="860">
        <v>14.25</v>
      </c>
    </row>
    <row r="234" customHeight="1" spans="1:8">
      <c r="A234" s="887">
        <v>45813</v>
      </c>
      <c r="B234" s="73">
        <v>110</v>
      </c>
      <c r="C234" s="73">
        <v>140</v>
      </c>
      <c r="D234" s="73">
        <v>3.48</v>
      </c>
      <c r="E234" s="73">
        <v>14.3</v>
      </c>
      <c r="F234" s="73">
        <v>0.5</v>
      </c>
      <c r="G234" s="893">
        <v>327.82</v>
      </c>
      <c r="H234" s="860">
        <v>13.97</v>
      </c>
    </row>
    <row r="235" customHeight="1" spans="1:8">
      <c r="A235" s="887">
        <v>45813</v>
      </c>
      <c r="B235" s="73">
        <v>125</v>
      </c>
      <c r="C235" s="73">
        <v>150</v>
      </c>
      <c r="D235" s="73">
        <v>3.82</v>
      </c>
      <c r="E235" s="73">
        <v>14.1</v>
      </c>
      <c r="F235" s="73">
        <v>0.5</v>
      </c>
      <c r="G235" s="893">
        <v>299.87</v>
      </c>
      <c r="H235" s="860">
        <v>14.17</v>
      </c>
    </row>
    <row r="236" s="158" customFormat="1" customHeight="1" spans="1:8">
      <c r="A236" s="887">
        <v>45820</v>
      </c>
      <c r="B236" s="73">
        <v>110</v>
      </c>
      <c r="C236" s="73">
        <v>140</v>
      </c>
      <c r="D236" s="73">
        <v>3.48</v>
      </c>
      <c r="E236" s="73">
        <v>14.2</v>
      </c>
      <c r="F236" s="73">
        <v>0.5</v>
      </c>
      <c r="G236" s="893">
        <v>327.82</v>
      </c>
      <c r="H236" s="860">
        <v>13.89</v>
      </c>
    </row>
    <row r="237" s="158" customFormat="1" customHeight="1" spans="1:8">
      <c r="A237" s="887">
        <v>45820</v>
      </c>
      <c r="B237" s="73">
        <v>125</v>
      </c>
      <c r="C237" s="73">
        <v>150</v>
      </c>
      <c r="D237" s="73">
        <v>3.82</v>
      </c>
      <c r="E237" s="73">
        <v>14</v>
      </c>
      <c r="F237" s="73">
        <v>0.5</v>
      </c>
      <c r="G237" s="893">
        <v>299.87</v>
      </c>
      <c r="H237" s="860">
        <v>14.08</v>
      </c>
    </row>
    <row r="238" s="158" customFormat="1" customHeight="1" spans="1:12">
      <c r="A238" s="887">
        <v>45827</v>
      </c>
      <c r="B238" s="73">
        <v>110</v>
      </c>
      <c r="C238" s="73">
        <v>140</v>
      </c>
      <c r="D238" s="73">
        <v>3.48</v>
      </c>
      <c r="E238" s="73">
        <v>14.2</v>
      </c>
      <c r="F238" s="73">
        <v>0.53</v>
      </c>
      <c r="G238" s="893">
        <v>325.73</v>
      </c>
      <c r="H238" s="860">
        <v>13.9</v>
      </c>
      <c r="I238" s="903"/>
      <c r="J238" s="903"/>
      <c r="K238" s="904"/>
      <c r="L238" s="904"/>
    </row>
    <row r="239" s="158" customFormat="1" customHeight="1" spans="1:12">
      <c r="A239" s="887">
        <v>45827</v>
      </c>
      <c r="B239" s="73">
        <v>125</v>
      </c>
      <c r="C239" s="73">
        <v>150</v>
      </c>
      <c r="D239" s="73">
        <v>3.82</v>
      </c>
      <c r="E239" s="73">
        <v>14</v>
      </c>
      <c r="F239" s="73">
        <v>0.53</v>
      </c>
      <c r="G239" s="893">
        <v>297.96</v>
      </c>
      <c r="H239" s="860">
        <v>14.09</v>
      </c>
      <c r="I239" s="412"/>
      <c r="J239" s="903"/>
      <c r="K239" s="904"/>
      <c r="L239" s="904"/>
    </row>
    <row r="240" s="158" customFormat="1" customHeight="1" spans="1:8">
      <c r="A240" s="887">
        <v>45834</v>
      </c>
      <c r="B240" s="73">
        <v>110</v>
      </c>
      <c r="C240" s="73">
        <v>140</v>
      </c>
      <c r="D240" s="73">
        <v>3.48</v>
      </c>
      <c r="E240" s="73">
        <v>14.7</v>
      </c>
      <c r="F240" s="73">
        <v>0.53</v>
      </c>
      <c r="G240" s="893">
        <v>323.64</v>
      </c>
      <c r="H240" s="860">
        <v>14.28</v>
      </c>
    </row>
    <row r="241" s="158" customFormat="1" customHeight="1" spans="1:8">
      <c r="A241" s="887">
        <v>45834</v>
      </c>
      <c r="B241" s="73">
        <v>125</v>
      </c>
      <c r="C241" s="73">
        <v>150</v>
      </c>
      <c r="D241" s="73">
        <v>3.82</v>
      </c>
      <c r="E241" s="73">
        <v>14.6</v>
      </c>
      <c r="F241" s="73">
        <v>0.53</v>
      </c>
      <c r="G241" s="893">
        <v>296.05</v>
      </c>
      <c r="H241" s="860">
        <v>14.58</v>
      </c>
    </row>
    <row r="242" s="158" customFormat="1" customHeight="1" spans="1:8">
      <c r="A242" s="887">
        <v>45841</v>
      </c>
      <c r="B242" s="73">
        <v>110</v>
      </c>
      <c r="C242" s="73">
        <v>140</v>
      </c>
      <c r="D242" s="73">
        <v>3.48</v>
      </c>
      <c r="E242" s="73">
        <v>15.5</v>
      </c>
      <c r="F242" s="73">
        <v>0.53</v>
      </c>
      <c r="G242" s="893">
        <v>323.64</v>
      </c>
      <c r="H242" s="860">
        <v>14.91</v>
      </c>
    </row>
    <row r="243" s="158" customFormat="1" customHeight="1" spans="1:8">
      <c r="A243" s="887">
        <v>45841</v>
      </c>
      <c r="B243" s="73">
        <v>125</v>
      </c>
      <c r="C243" s="73">
        <v>150</v>
      </c>
      <c r="D243" s="73">
        <v>3.82</v>
      </c>
      <c r="E243" s="73">
        <v>15.4</v>
      </c>
      <c r="F243" s="73">
        <v>0.53</v>
      </c>
      <c r="G243" s="893">
        <v>296.05</v>
      </c>
      <c r="H243" s="860">
        <v>15.25</v>
      </c>
    </row>
    <row r="244" customHeight="1" spans="1:8">
      <c r="A244" s="887">
        <v>45848</v>
      </c>
      <c r="B244" s="73">
        <v>110</v>
      </c>
      <c r="C244" s="73">
        <v>140</v>
      </c>
      <c r="D244" s="73">
        <v>3.48</v>
      </c>
      <c r="E244" s="73">
        <v>14.8</v>
      </c>
      <c r="F244" s="73">
        <v>0.53</v>
      </c>
      <c r="G244" s="893">
        <v>328.86</v>
      </c>
      <c r="H244" s="860">
        <v>14.39</v>
      </c>
    </row>
    <row r="245" customHeight="1" spans="1:8">
      <c r="A245" s="887">
        <v>45848</v>
      </c>
      <c r="B245" s="73">
        <v>125</v>
      </c>
      <c r="C245" s="73">
        <v>150</v>
      </c>
      <c r="D245" s="73">
        <v>3.82</v>
      </c>
      <c r="E245" s="73">
        <v>14.7</v>
      </c>
      <c r="F245" s="73">
        <v>0.53</v>
      </c>
      <c r="G245" s="893">
        <v>300.83</v>
      </c>
      <c r="H245" s="860">
        <v>14.7</v>
      </c>
    </row>
    <row r="246" s="158" customFormat="1" customHeight="1" spans="1:8">
      <c r="A246" s="887">
        <v>45855</v>
      </c>
      <c r="B246" s="73">
        <v>110</v>
      </c>
      <c r="C246" s="73">
        <v>140</v>
      </c>
      <c r="D246" s="73">
        <v>3.48</v>
      </c>
      <c r="E246" s="73">
        <v>14.4</v>
      </c>
      <c r="F246" s="73">
        <v>0.53</v>
      </c>
      <c r="G246" s="893">
        <v>328.86</v>
      </c>
      <c r="H246" s="860">
        <v>14.08</v>
      </c>
    </row>
    <row r="247" s="158" customFormat="1" customHeight="1" spans="1:8">
      <c r="A247" s="887">
        <v>45855</v>
      </c>
      <c r="B247" s="73">
        <v>125</v>
      </c>
      <c r="C247" s="73">
        <v>150</v>
      </c>
      <c r="D247" s="73">
        <v>3.82</v>
      </c>
      <c r="E247" s="73">
        <v>14.3</v>
      </c>
      <c r="F247" s="73">
        <v>0.53</v>
      </c>
      <c r="G247" s="893">
        <v>300.83</v>
      </c>
      <c r="H247" s="860">
        <v>14.36</v>
      </c>
    </row>
    <row r="248" s="158" customFormat="1" customHeight="1" spans="1:12">
      <c r="A248" s="887">
        <v>45862</v>
      </c>
      <c r="B248" s="73">
        <v>110</v>
      </c>
      <c r="C248" s="73">
        <v>140</v>
      </c>
      <c r="D248" s="73">
        <v>3.48</v>
      </c>
      <c r="E248" s="73">
        <v>14.3</v>
      </c>
      <c r="F248" s="73">
        <v>0.53</v>
      </c>
      <c r="G248" s="893">
        <v>315.81</v>
      </c>
      <c r="H248" s="860">
        <v>13.91</v>
      </c>
      <c r="I248" s="903"/>
      <c r="J248" s="903"/>
      <c r="K248" s="904"/>
      <c r="L248" s="904"/>
    </row>
    <row r="249" customHeight="1" spans="1:12">
      <c r="A249" s="887">
        <v>45862</v>
      </c>
      <c r="B249" s="73">
        <v>125</v>
      </c>
      <c r="C249" s="73">
        <v>150</v>
      </c>
      <c r="D249" s="73">
        <v>3.82</v>
      </c>
      <c r="E249" s="73">
        <v>14.2</v>
      </c>
      <c r="F249" s="73">
        <v>0.53</v>
      </c>
      <c r="G249" s="893">
        <v>288.89</v>
      </c>
      <c r="H249" s="860">
        <v>14.2</v>
      </c>
      <c r="I249" s="637"/>
      <c r="J249" s="905"/>
      <c r="K249" s="906"/>
      <c r="L249" s="906"/>
    </row>
    <row r="250" s="158" customFormat="1" customHeight="1" spans="1:8">
      <c r="A250" s="899">
        <v>45869</v>
      </c>
      <c r="B250" s="73">
        <v>110</v>
      </c>
      <c r="C250" s="73">
        <v>140</v>
      </c>
      <c r="D250" s="73">
        <v>3.48</v>
      </c>
      <c r="E250" s="73">
        <v>14.1</v>
      </c>
      <c r="F250" s="73">
        <v>0.53</v>
      </c>
      <c r="G250" s="893">
        <v>313.2</v>
      </c>
      <c r="H250" s="860">
        <v>13.73</v>
      </c>
    </row>
    <row r="251" s="158" customFormat="1" customHeight="1" spans="1:8">
      <c r="A251" s="899">
        <v>45869</v>
      </c>
      <c r="B251" s="73">
        <v>125</v>
      </c>
      <c r="C251" s="73">
        <v>150</v>
      </c>
      <c r="D251" s="73">
        <v>3.82</v>
      </c>
      <c r="E251" s="73">
        <v>14</v>
      </c>
      <c r="F251" s="73">
        <v>0.53</v>
      </c>
      <c r="G251" s="893">
        <v>286.5</v>
      </c>
      <c r="H251" s="860">
        <v>14.02</v>
      </c>
    </row>
    <row r="252" s="158" customFormat="1" customHeight="1" spans="1:8">
      <c r="A252" s="899">
        <v>45876</v>
      </c>
      <c r="B252" s="73">
        <v>110</v>
      </c>
      <c r="C252" s="73">
        <v>140</v>
      </c>
      <c r="D252" s="73">
        <v>3.48</v>
      </c>
      <c r="E252" s="73">
        <v>13.6</v>
      </c>
      <c r="F252" s="73">
        <v>0.53</v>
      </c>
      <c r="G252" s="893">
        <v>313.2</v>
      </c>
      <c r="H252" s="860">
        <v>13.34</v>
      </c>
    </row>
    <row r="253" s="158" customFormat="1" customHeight="1" spans="1:8">
      <c r="A253" s="899">
        <v>45876</v>
      </c>
      <c r="B253" s="73">
        <v>125</v>
      </c>
      <c r="C253" s="73">
        <v>150</v>
      </c>
      <c r="D253" s="73">
        <v>3.82</v>
      </c>
      <c r="E253" s="73">
        <v>13.5</v>
      </c>
      <c r="F253" s="73">
        <v>0.53</v>
      </c>
      <c r="G253" s="893">
        <v>286.5</v>
      </c>
      <c r="H253" s="860">
        <v>13.6</v>
      </c>
    </row>
    <row r="254" s="158" customFormat="1" customHeight="1" spans="1:8">
      <c r="A254" s="899">
        <v>45883</v>
      </c>
      <c r="B254" s="73">
        <v>110</v>
      </c>
      <c r="C254" s="73">
        <v>140</v>
      </c>
      <c r="D254" s="73">
        <v>3.48</v>
      </c>
      <c r="E254" s="73">
        <v>13.6</v>
      </c>
      <c r="F254" s="73">
        <v>0.53</v>
      </c>
      <c r="G254" s="893">
        <v>313.2</v>
      </c>
      <c r="H254" s="860">
        <v>13.34</v>
      </c>
    </row>
    <row r="255" s="158" customFormat="1" customHeight="1" spans="1:8">
      <c r="A255" s="899">
        <v>45883</v>
      </c>
      <c r="B255" s="73">
        <v>125</v>
      </c>
      <c r="C255" s="73">
        <v>150</v>
      </c>
      <c r="D255" s="73">
        <v>3.82</v>
      </c>
      <c r="E255" s="73">
        <v>13.5</v>
      </c>
      <c r="F255" s="73">
        <v>0.53</v>
      </c>
      <c r="G255" s="893">
        <v>286.5</v>
      </c>
      <c r="H255" s="860">
        <v>13.6</v>
      </c>
    </row>
    <row r="256" customHeight="1" spans="1:8">
      <c r="A256" s="899">
        <v>45890</v>
      </c>
      <c r="B256" s="73">
        <v>110</v>
      </c>
      <c r="C256" s="73">
        <v>140</v>
      </c>
      <c r="D256" s="73">
        <v>3.48</v>
      </c>
      <c r="E256" s="73">
        <v>13.5</v>
      </c>
      <c r="F256" s="73">
        <v>0.53</v>
      </c>
      <c r="G256" s="893">
        <v>313.2</v>
      </c>
      <c r="H256" s="860">
        <v>13.26</v>
      </c>
    </row>
    <row r="257" customHeight="1" spans="1:8">
      <c r="A257" s="899">
        <v>45890</v>
      </c>
      <c r="B257" s="73">
        <v>125</v>
      </c>
      <c r="C257" s="73">
        <v>150</v>
      </c>
      <c r="D257" s="73">
        <v>3.82</v>
      </c>
      <c r="E257" s="73">
        <v>13.4</v>
      </c>
      <c r="F257" s="73">
        <v>0.53</v>
      </c>
      <c r="G257" s="893">
        <v>286.5</v>
      </c>
      <c r="H257" s="860">
        <v>13.52</v>
      </c>
    </row>
    <row r="258" s="158" customFormat="1" customHeight="1" spans="1:8">
      <c r="A258" s="899">
        <v>45897</v>
      </c>
      <c r="B258" s="73">
        <v>110</v>
      </c>
      <c r="C258" s="73">
        <v>140</v>
      </c>
      <c r="D258" s="73">
        <v>3.48</v>
      </c>
      <c r="E258" s="73">
        <v>13.55</v>
      </c>
      <c r="F258" s="73">
        <v>0.53</v>
      </c>
      <c r="G258" s="893">
        <v>313.2</v>
      </c>
      <c r="H258" s="860">
        <v>13.3</v>
      </c>
    </row>
    <row r="259" s="158" customFormat="1" customHeight="1" spans="1:8">
      <c r="A259" s="899">
        <v>45897</v>
      </c>
      <c r="B259" s="73">
        <v>125</v>
      </c>
      <c r="C259" s="73">
        <v>150</v>
      </c>
      <c r="D259" s="73">
        <v>3.82</v>
      </c>
      <c r="E259" s="73">
        <v>13.45</v>
      </c>
      <c r="F259" s="73">
        <v>0.53</v>
      </c>
      <c r="G259" s="893">
        <v>286.5</v>
      </c>
      <c r="H259" s="860">
        <v>13.56</v>
      </c>
    </row>
    <row r="260" customHeight="1" spans="1:8">
      <c r="A260" s="899">
        <v>45904</v>
      </c>
      <c r="B260" s="73">
        <v>110</v>
      </c>
      <c r="C260" s="73">
        <v>140</v>
      </c>
      <c r="D260" s="73">
        <v>3.48</v>
      </c>
      <c r="E260" s="73">
        <v>13.7</v>
      </c>
      <c r="F260" s="73">
        <v>0.53</v>
      </c>
      <c r="G260" s="893">
        <v>313.2</v>
      </c>
      <c r="H260" s="860">
        <v>13.42</v>
      </c>
    </row>
    <row r="261" customHeight="1" spans="1:8">
      <c r="A261" s="899">
        <v>45904</v>
      </c>
      <c r="B261" s="73">
        <v>125</v>
      </c>
      <c r="C261" s="73">
        <v>150</v>
      </c>
      <c r="D261" s="73">
        <v>3.82</v>
      </c>
      <c r="E261" s="73">
        <v>13.6</v>
      </c>
      <c r="F261" s="73">
        <v>0.53</v>
      </c>
      <c r="G261" s="893">
        <v>286.5</v>
      </c>
      <c r="H261" s="860">
        <v>13.69</v>
      </c>
    </row>
    <row r="262" customHeight="1" spans="1:8">
      <c r="A262" s="899">
        <v>45911</v>
      </c>
      <c r="B262" s="73">
        <v>110</v>
      </c>
      <c r="C262" s="73">
        <v>140</v>
      </c>
      <c r="D262" s="73">
        <v>3.48</v>
      </c>
      <c r="E262" s="73">
        <v>13.4</v>
      </c>
      <c r="F262" s="73">
        <v>0.53</v>
      </c>
      <c r="G262" s="893">
        <v>313.2</v>
      </c>
      <c r="H262" s="893">
        <v>13.18</v>
      </c>
    </row>
    <row r="263" customHeight="1" spans="1:8">
      <c r="A263" s="899">
        <v>45911</v>
      </c>
      <c r="B263" s="73">
        <v>125</v>
      </c>
      <c r="C263" s="73">
        <v>150</v>
      </c>
      <c r="D263" s="73">
        <v>3.82</v>
      </c>
      <c r="E263" s="73">
        <v>13.4</v>
      </c>
      <c r="F263" s="73">
        <v>0.53</v>
      </c>
      <c r="G263" s="893">
        <v>286.5</v>
      </c>
      <c r="H263" s="73">
        <v>13.52</v>
      </c>
    </row>
    <row r="264" s="158" customFormat="1" customHeight="1" spans="1:8">
      <c r="A264" s="899">
        <v>45918</v>
      </c>
      <c r="B264" s="73">
        <v>110</v>
      </c>
      <c r="C264" s="73">
        <v>140</v>
      </c>
      <c r="D264" s="73">
        <v>3.48</v>
      </c>
      <c r="E264" s="73">
        <v>12.8</v>
      </c>
      <c r="F264" s="73">
        <v>0.53</v>
      </c>
      <c r="G264" s="893">
        <v>313.2</v>
      </c>
      <c r="H264" s="893">
        <v>12.71</v>
      </c>
    </row>
    <row r="265" s="158" customFormat="1" customHeight="1" spans="1:8">
      <c r="A265" s="899">
        <v>45918</v>
      </c>
      <c r="B265" s="73">
        <v>125</v>
      </c>
      <c r="C265" s="73">
        <v>150</v>
      </c>
      <c r="D265" s="73">
        <v>3.82</v>
      </c>
      <c r="E265" s="73">
        <v>12.7</v>
      </c>
      <c r="F265" s="73">
        <v>0.53</v>
      </c>
      <c r="G265" s="893">
        <v>286.5</v>
      </c>
      <c r="H265" s="73">
        <v>12.94</v>
      </c>
    </row>
    <row r="266" s="158" customFormat="1" customHeight="1" spans="1:8">
      <c r="A266" s="899">
        <v>45925</v>
      </c>
      <c r="B266" s="73">
        <v>110</v>
      </c>
      <c r="C266" s="73">
        <v>140</v>
      </c>
      <c r="D266" s="73">
        <v>3.48</v>
      </c>
      <c r="E266" s="73">
        <v>12.9</v>
      </c>
      <c r="F266" s="73">
        <v>0.49</v>
      </c>
      <c r="G266" s="893">
        <v>313.2</v>
      </c>
      <c r="H266" s="893">
        <v>12.76</v>
      </c>
    </row>
    <row r="267" s="158" customFormat="1" customHeight="1" spans="1:8">
      <c r="A267" s="899">
        <v>45925</v>
      </c>
      <c r="B267" s="73">
        <v>125</v>
      </c>
      <c r="C267" s="73">
        <v>150</v>
      </c>
      <c r="D267" s="73">
        <v>3.82</v>
      </c>
      <c r="E267" s="73">
        <v>12.9</v>
      </c>
      <c r="F267" s="73">
        <v>0.49</v>
      </c>
      <c r="G267" s="893">
        <v>286.5</v>
      </c>
      <c r="H267" s="73">
        <v>13.07</v>
      </c>
    </row>
    <row r="268" customHeight="1" spans="1:8">
      <c r="A268" s="899">
        <v>45939</v>
      </c>
      <c r="B268" s="73">
        <v>110</v>
      </c>
      <c r="C268" s="73">
        <v>140</v>
      </c>
      <c r="D268" s="73">
        <v>3.48</v>
      </c>
      <c r="E268" s="73">
        <v>11.5</v>
      </c>
      <c r="F268" s="73">
        <v>0.4</v>
      </c>
      <c r="G268" s="893">
        <v>313.2</v>
      </c>
      <c r="H268" s="893">
        <v>11.59</v>
      </c>
    </row>
    <row r="269" customHeight="1" spans="1:8">
      <c r="A269" s="899">
        <v>45939</v>
      </c>
      <c r="B269" s="73">
        <v>125</v>
      </c>
      <c r="C269" s="73">
        <v>150</v>
      </c>
      <c r="D269" s="73">
        <v>3.82</v>
      </c>
      <c r="E269" s="73">
        <v>11.6</v>
      </c>
      <c r="F269" s="73">
        <v>0.4</v>
      </c>
      <c r="G269" s="893">
        <v>286.5</v>
      </c>
      <c r="H269" s="893">
        <v>11.91</v>
      </c>
    </row>
    <row r="270" s="158" customFormat="1" customHeight="1" spans="1:8">
      <c r="A270" s="899">
        <v>45946</v>
      </c>
      <c r="B270" s="73">
        <v>110</v>
      </c>
      <c r="C270" s="73">
        <v>140</v>
      </c>
      <c r="D270" s="73">
        <v>3.48</v>
      </c>
      <c r="E270" s="73">
        <v>11.55</v>
      </c>
      <c r="F270" s="73">
        <v>0.4</v>
      </c>
      <c r="G270" s="893">
        <v>313.2</v>
      </c>
      <c r="H270" s="893">
        <v>11.63</v>
      </c>
    </row>
    <row r="271" s="158" customFormat="1" customHeight="1" spans="1:8">
      <c r="A271" s="899">
        <v>45946</v>
      </c>
      <c r="B271" s="73">
        <v>125</v>
      </c>
      <c r="C271" s="73">
        <v>150</v>
      </c>
      <c r="D271" s="73">
        <v>3.82</v>
      </c>
      <c r="E271" s="73">
        <v>11.65</v>
      </c>
      <c r="F271" s="73">
        <v>0.4</v>
      </c>
      <c r="G271" s="893">
        <v>286.5</v>
      </c>
      <c r="H271" s="893">
        <v>11.95</v>
      </c>
    </row>
    <row r="272" customHeight="1" spans="1:8">
      <c r="A272" s="899">
        <v>45953</v>
      </c>
      <c r="B272" s="73">
        <v>110</v>
      </c>
      <c r="C272" s="73">
        <v>140</v>
      </c>
      <c r="D272" s="73">
        <v>3.48</v>
      </c>
      <c r="E272" s="73">
        <v>12.1</v>
      </c>
      <c r="F272" s="73">
        <v>0.4</v>
      </c>
      <c r="G272" s="893">
        <v>307.98</v>
      </c>
      <c r="H272" s="893">
        <v>12.02</v>
      </c>
    </row>
    <row r="273" customHeight="1" spans="1:8">
      <c r="A273" s="899">
        <v>45953</v>
      </c>
      <c r="B273" s="73">
        <v>125</v>
      </c>
      <c r="C273" s="73">
        <v>150</v>
      </c>
      <c r="D273" s="73">
        <v>3.82</v>
      </c>
      <c r="E273" s="73">
        <v>12.2</v>
      </c>
      <c r="F273" s="73">
        <v>0.4</v>
      </c>
      <c r="G273" s="893">
        <v>281.73</v>
      </c>
      <c r="H273" s="893">
        <v>12.38</v>
      </c>
    </row>
    <row r="274" s="158" customFormat="1" customHeight="1" spans="1:8">
      <c r="A274" s="899">
        <v>45960</v>
      </c>
      <c r="B274" s="73">
        <v>110</v>
      </c>
      <c r="C274" s="73">
        <v>140</v>
      </c>
      <c r="D274" s="73">
        <v>3.48</v>
      </c>
      <c r="E274" s="73">
        <v>12.3</v>
      </c>
      <c r="F274" s="73">
        <v>0.4</v>
      </c>
      <c r="G274" s="893">
        <v>307.98</v>
      </c>
      <c r="H274" s="893">
        <v>12.18</v>
      </c>
    </row>
    <row r="275" s="158" customFormat="1" customHeight="1" spans="1:8">
      <c r="A275" s="899">
        <v>45960</v>
      </c>
      <c r="B275" s="73">
        <v>125</v>
      </c>
      <c r="C275" s="73">
        <v>150</v>
      </c>
      <c r="D275" s="73">
        <v>3.82</v>
      </c>
      <c r="E275" s="73">
        <v>12.5</v>
      </c>
      <c r="F275" s="73">
        <v>0.4</v>
      </c>
      <c r="G275" s="893">
        <v>281.73</v>
      </c>
      <c r="H275" s="893">
        <v>12.63</v>
      </c>
    </row>
    <row r="276" s="158" customFormat="1" customHeight="1" spans="1:8">
      <c r="A276" s="899">
        <v>45967</v>
      </c>
      <c r="B276" s="73">
        <v>110</v>
      </c>
      <c r="C276" s="73">
        <v>140</v>
      </c>
      <c r="D276" s="73">
        <v>3.48</v>
      </c>
      <c r="E276" s="73">
        <v>11.8</v>
      </c>
      <c r="F276" s="73">
        <v>0.4</v>
      </c>
      <c r="G276" s="893">
        <v>302.76</v>
      </c>
      <c r="H276" s="893">
        <v>11.75</v>
      </c>
    </row>
    <row r="277" s="158" customFormat="1" customHeight="1" spans="1:8">
      <c r="A277" s="899">
        <v>45967</v>
      </c>
      <c r="B277" s="73">
        <v>125</v>
      </c>
      <c r="C277" s="73">
        <v>150</v>
      </c>
      <c r="D277" s="73">
        <v>3.82</v>
      </c>
      <c r="E277" s="73">
        <v>12</v>
      </c>
      <c r="F277" s="73">
        <v>0.4</v>
      </c>
      <c r="G277" s="893">
        <v>276.95</v>
      </c>
      <c r="H277" s="893">
        <v>12.18</v>
      </c>
    </row>
    <row r="278" s="158" customFormat="1" customHeight="1" spans="1:8">
      <c r="A278" s="899">
        <v>45974</v>
      </c>
      <c r="B278" s="73">
        <v>110</v>
      </c>
      <c r="C278" s="73">
        <v>140</v>
      </c>
      <c r="D278" s="73">
        <v>3.48</v>
      </c>
      <c r="E278" s="73">
        <v>11.4</v>
      </c>
      <c r="F278" s="73">
        <v>0.4</v>
      </c>
      <c r="G278" s="893">
        <v>302.76</v>
      </c>
      <c r="H278" s="893">
        <v>11.43</v>
      </c>
    </row>
    <row r="279" s="158" customFormat="1" customHeight="1" spans="1:8">
      <c r="A279" s="899">
        <v>45974</v>
      </c>
      <c r="B279" s="73">
        <v>125</v>
      </c>
      <c r="C279" s="73">
        <v>150</v>
      </c>
      <c r="D279" s="73">
        <v>3.82</v>
      </c>
      <c r="E279" s="73">
        <v>11.6</v>
      </c>
      <c r="F279" s="73">
        <v>0.4</v>
      </c>
      <c r="G279" s="893">
        <v>276.95</v>
      </c>
      <c r="H279" s="893">
        <v>11.85</v>
      </c>
    </row>
    <row r="280" customHeight="1" spans="1:8">
      <c r="A280" s="899">
        <v>45981</v>
      </c>
      <c r="B280" s="73">
        <v>110</v>
      </c>
      <c r="C280" s="73">
        <v>140</v>
      </c>
      <c r="D280" s="73">
        <v>3.48</v>
      </c>
      <c r="E280" s="73">
        <v>11.45</v>
      </c>
      <c r="F280" s="73">
        <v>0.4</v>
      </c>
      <c r="G280" s="893">
        <v>302.76</v>
      </c>
      <c r="H280" s="893">
        <v>11.47</v>
      </c>
    </row>
    <row r="281" customHeight="1" spans="1:8">
      <c r="A281" s="899">
        <v>45981</v>
      </c>
      <c r="B281" s="73">
        <v>125</v>
      </c>
      <c r="C281" s="73">
        <v>150</v>
      </c>
      <c r="D281" s="73">
        <v>3.82</v>
      </c>
      <c r="E281" s="73">
        <v>11.65</v>
      </c>
      <c r="F281" s="73">
        <v>0.4</v>
      </c>
      <c r="G281" s="893">
        <v>276.95</v>
      </c>
      <c r="H281" s="893">
        <v>11.89</v>
      </c>
    </row>
    <row r="282" s="158" customFormat="1" customHeight="1" spans="1:8">
      <c r="A282" s="899">
        <v>45988</v>
      </c>
      <c r="B282" s="73">
        <v>110</v>
      </c>
      <c r="C282" s="73">
        <v>140</v>
      </c>
      <c r="D282" s="73">
        <v>3.48</v>
      </c>
      <c r="E282" s="73">
        <v>11</v>
      </c>
      <c r="F282" s="73">
        <v>0.4</v>
      </c>
      <c r="G282" s="893">
        <v>302.76</v>
      </c>
      <c r="H282" s="893">
        <v>11.12</v>
      </c>
    </row>
    <row r="283" s="158" customFormat="1" customHeight="1" spans="1:8">
      <c r="A283" s="899">
        <v>45988</v>
      </c>
      <c r="B283" s="73">
        <v>125</v>
      </c>
      <c r="C283" s="73">
        <v>150</v>
      </c>
      <c r="D283" s="73">
        <v>3.82</v>
      </c>
      <c r="E283" s="73">
        <v>11.2</v>
      </c>
      <c r="F283" s="73">
        <v>0.4</v>
      </c>
      <c r="G283" s="893">
        <v>276.95</v>
      </c>
      <c r="H283" s="893">
        <v>11.51</v>
      </c>
    </row>
    <row r="284" s="158" customFormat="1" customHeight="1" spans="1:8">
      <c r="A284" s="899">
        <v>45995</v>
      </c>
      <c r="B284" s="73">
        <v>110</v>
      </c>
      <c r="C284" s="73">
        <v>140</v>
      </c>
      <c r="D284" s="73">
        <v>3.48</v>
      </c>
      <c r="E284" s="73">
        <v>10.95</v>
      </c>
      <c r="F284" s="73">
        <v>0.3</v>
      </c>
      <c r="G284" s="893">
        <v>302.76</v>
      </c>
      <c r="H284" s="893">
        <v>11</v>
      </c>
    </row>
    <row r="285" s="158" customFormat="1" customHeight="1" spans="1:8">
      <c r="A285" s="899">
        <v>45995</v>
      </c>
      <c r="B285" s="73">
        <v>125</v>
      </c>
      <c r="C285" s="73">
        <v>150</v>
      </c>
      <c r="D285" s="73">
        <v>3.82</v>
      </c>
      <c r="E285" s="73">
        <v>11.15</v>
      </c>
      <c r="F285" s="73">
        <v>0.3</v>
      </c>
      <c r="G285" s="893">
        <v>276.95</v>
      </c>
      <c r="H285" s="893">
        <v>11.39</v>
      </c>
    </row>
    <row r="286" customHeight="1" spans="1:8">
      <c r="A286" s="899">
        <v>46002</v>
      </c>
      <c r="B286" s="73">
        <v>110</v>
      </c>
      <c r="C286" s="73">
        <v>140</v>
      </c>
      <c r="D286" s="73">
        <v>3.48</v>
      </c>
      <c r="E286" s="73">
        <v>11.2</v>
      </c>
      <c r="F286" s="73">
        <v>0.3</v>
      </c>
      <c r="G286" s="893">
        <v>302.76</v>
      </c>
      <c r="H286" s="893">
        <v>11.2</v>
      </c>
    </row>
    <row r="287" customHeight="1" spans="1:8">
      <c r="A287" s="899">
        <v>46002</v>
      </c>
      <c r="B287" s="73">
        <v>125</v>
      </c>
      <c r="C287" s="73">
        <v>150</v>
      </c>
      <c r="D287" s="73">
        <v>3.82</v>
      </c>
      <c r="E287" s="73">
        <v>11.4</v>
      </c>
      <c r="F287" s="73">
        <v>0.3</v>
      </c>
      <c r="G287" s="893">
        <v>276.95</v>
      </c>
      <c r="H287" s="893">
        <v>11.6</v>
      </c>
    </row>
    <row r="288" s="158" customFormat="1" customHeight="1" spans="1:8">
      <c r="A288" s="899">
        <v>46009</v>
      </c>
      <c r="B288" s="73">
        <v>110</v>
      </c>
      <c r="C288" s="73">
        <v>140</v>
      </c>
      <c r="D288" s="73">
        <v>3.48</v>
      </c>
      <c r="E288" s="73">
        <v>11.3</v>
      </c>
      <c r="F288" s="73">
        <v>0.3</v>
      </c>
      <c r="G288" s="893">
        <v>302.76</v>
      </c>
      <c r="H288" s="893">
        <v>11.28</v>
      </c>
    </row>
    <row r="289" s="158" customFormat="1" customHeight="1" spans="1:8">
      <c r="A289" s="899">
        <v>46009</v>
      </c>
      <c r="B289" s="73">
        <v>125</v>
      </c>
      <c r="C289" s="73">
        <v>150</v>
      </c>
      <c r="D289" s="73">
        <v>3.82</v>
      </c>
      <c r="E289" s="73">
        <v>11.5</v>
      </c>
      <c r="F289" s="73">
        <v>0.3</v>
      </c>
      <c r="G289" s="893">
        <v>276.95</v>
      </c>
      <c r="H289" s="893">
        <v>11.68</v>
      </c>
    </row>
    <row r="290" s="158" customFormat="1" customHeight="1" spans="1:8">
      <c r="A290" s="899">
        <v>46016</v>
      </c>
      <c r="B290" s="73">
        <v>110</v>
      </c>
      <c r="C290" s="73">
        <v>140</v>
      </c>
      <c r="D290" s="73">
        <v>3.48</v>
      </c>
      <c r="E290" s="73">
        <v>11.25</v>
      </c>
      <c r="F290" s="73">
        <v>0.3</v>
      </c>
      <c r="G290" s="893">
        <v>302.76</v>
      </c>
      <c r="H290" s="893">
        <v>11.24</v>
      </c>
    </row>
    <row r="291" s="158" customFormat="1" customHeight="1" spans="1:8">
      <c r="A291" s="899">
        <v>46016</v>
      </c>
      <c r="B291" s="73">
        <v>125</v>
      </c>
      <c r="C291" s="73">
        <v>150</v>
      </c>
      <c r="D291" s="73">
        <v>3.82</v>
      </c>
      <c r="E291" s="73">
        <v>11.45</v>
      </c>
      <c r="F291" s="73">
        <v>0.3</v>
      </c>
      <c r="G291" s="893">
        <v>276.95</v>
      </c>
      <c r="H291" s="893">
        <v>11.64</v>
      </c>
    </row>
    <row r="292" s="158" customFormat="1" customHeight="1" spans="1:8">
      <c r="A292" s="899">
        <v>46023</v>
      </c>
      <c r="B292" s="73">
        <v>110</v>
      </c>
      <c r="C292" s="73">
        <v>140</v>
      </c>
      <c r="D292" s="73">
        <v>3.48</v>
      </c>
      <c r="E292" s="73">
        <v>12.4</v>
      </c>
      <c r="F292" s="73">
        <v>0.3</v>
      </c>
      <c r="G292" s="893">
        <v>302.76</v>
      </c>
      <c r="H292" s="893">
        <v>12.14</v>
      </c>
    </row>
    <row r="293" s="158" customFormat="1" customHeight="1" spans="1:8">
      <c r="A293" s="899">
        <v>46023</v>
      </c>
      <c r="B293" s="73">
        <v>125</v>
      </c>
      <c r="C293" s="73">
        <v>150</v>
      </c>
      <c r="D293" s="73">
        <v>3.82</v>
      </c>
      <c r="E293" s="73">
        <v>12.6</v>
      </c>
      <c r="F293" s="73">
        <v>0.3</v>
      </c>
      <c r="G293" s="893">
        <v>276.95</v>
      </c>
      <c r="H293" s="893">
        <v>12.6</v>
      </c>
    </row>
    <row r="294" s="158" customFormat="1" customHeight="1" spans="1:8">
      <c r="A294" s="899">
        <v>46030</v>
      </c>
      <c r="B294" s="73">
        <v>110</v>
      </c>
      <c r="C294" s="73">
        <v>140</v>
      </c>
      <c r="D294" s="73">
        <v>3.48</v>
      </c>
      <c r="E294" s="73">
        <v>12</v>
      </c>
      <c r="F294" s="73">
        <v>0.3</v>
      </c>
      <c r="G294" s="893">
        <v>302.76</v>
      </c>
      <c r="H294" s="893">
        <v>11.83</v>
      </c>
    </row>
    <row r="295" s="158" customFormat="1" customHeight="1" spans="1:8">
      <c r="A295" s="899">
        <v>46030</v>
      </c>
      <c r="B295" s="73">
        <v>125</v>
      </c>
      <c r="C295" s="73">
        <v>150</v>
      </c>
      <c r="D295" s="73">
        <v>3.82</v>
      </c>
      <c r="E295" s="73">
        <v>12.3</v>
      </c>
      <c r="F295" s="73">
        <v>0.3</v>
      </c>
      <c r="G295" s="893">
        <v>276.95</v>
      </c>
      <c r="H295" s="893">
        <v>12.35</v>
      </c>
    </row>
    <row r="296" s="158" customFormat="1" customHeight="1" spans="1:12">
      <c r="A296" s="899">
        <v>46037</v>
      </c>
      <c r="B296" s="73">
        <v>110</v>
      </c>
      <c r="C296" s="73">
        <v>140</v>
      </c>
      <c r="D296" s="73">
        <v>3.48</v>
      </c>
      <c r="E296" s="73">
        <v>12.6</v>
      </c>
      <c r="F296" s="73">
        <v>0.3</v>
      </c>
      <c r="G296" s="893">
        <v>307.98</v>
      </c>
      <c r="H296" s="893">
        <v>12.34</v>
      </c>
      <c r="I296" s="903"/>
      <c r="J296" s="903"/>
      <c r="K296" s="904"/>
      <c r="L296" s="904"/>
    </row>
    <row r="297" s="158" customFormat="1" customHeight="1" spans="1:12">
      <c r="A297" s="899">
        <v>46037</v>
      </c>
      <c r="B297" s="73">
        <v>125</v>
      </c>
      <c r="C297" s="73">
        <v>150</v>
      </c>
      <c r="D297" s="73">
        <v>3.82</v>
      </c>
      <c r="E297" s="73">
        <v>12.85</v>
      </c>
      <c r="F297" s="73">
        <v>0.3</v>
      </c>
      <c r="G297" s="893">
        <v>281.73</v>
      </c>
      <c r="H297" s="893">
        <v>12.84</v>
      </c>
      <c r="I297" s="903"/>
      <c r="J297" s="903"/>
      <c r="K297" s="904"/>
      <c r="L297" s="904"/>
    </row>
    <row r="298" customHeight="1" spans="1:8">
      <c r="A298" s="907">
        <v>46044</v>
      </c>
      <c r="B298" s="71">
        <v>110</v>
      </c>
      <c r="C298" s="71">
        <v>140</v>
      </c>
      <c r="D298" s="71">
        <v>3.48</v>
      </c>
      <c r="E298" s="71">
        <v>12.7</v>
      </c>
      <c r="F298" s="71">
        <v>0.3</v>
      </c>
      <c r="G298" s="908">
        <v>307.98</v>
      </c>
      <c r="H298" s="908">
        <v>12.41</v>
      </c>
    </row>
    <row r="299" customHeight="1" spans="1:8">
      <c r="A299" s="907">
        <v>46044</v>
      </c>
      <c r="B299" s="71">
        <v>125</v>
      </c>
      <c r="C299" s="71">
        <v>150</v>
      </c>
      <c r="D299" s="71">
        <v>3.82</v>
      </c>
      <c r="E299" s="71">
        <v>12.95</v>
      </c>
      <c r="F299" s="71">
        <v>0.3</v>
      </c>
      <c r="G299" s="908">
        <v>281.73</v>
      </c>
      <c r="H299" s="908">
        <v>12.92</v>
      </c>
    </row>
  </sheetData>
  <mergeCells count="10">
    <mergeCell ref="A1:H1"/>
    <mergeCell ref="A2:H2"/>
    <mergeCell ref="K128:M128"/>
    <mergeCell ref="K117:K118"/>
    <mergeCell ref="K119:K120"/>
    <mergeCell ref="K121:K122"/>
    <mergeCell ref="R117:R118"/>
    <mergeCell ref="R119:R120"/>
    <mergeCell ref="R121:R122"/>
    <mergeCell ref="K113:S114"/>
  </mergeCells>
  <pageMargins left="0.75" right="0.75" top="1" bottom="1" header="0.5" footer="0.5"/>
  <pageSetup paperSize="9" orientation="portrait"/>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96"/>
  <sheetViews>
    <sheetView workbookViewId="0">
      <pane ySplit="3" topLeftCell="A74" activePane="bottomLeft" state="frozen"/>
      <selection/>
      <selection pane="bottomLeft" activeCell="A97" sqref="A97"/>
    </sheetView>
  </sheetViews>
  <sheetFormatPr defaultColWidth="9" defaultRowHeight="20" customHeight="1" outlineLevelCol="2"/>
  <cols>
    <col min="1" max="1" width="20.8833333333333" customWidth="1"/>
    <col min="2" max="2" width="11.3833333333333" customWidth="1"/>
    <col min="3" max="3" width="23.4166666666667" customWidth="1"/>
  </cols>
  <sheetData>
    <row r="2" customHeight="1" spans="1:2">
      <c r="A2" s="878" t="s">
        <v>541</v>
      </c>
      <c r="B2" s="878"/>
    </row>
    <row r="3" customHeight="1" spans="1:2">
      <c r="A3" s="150" t="s">
        <v>542</v>
      </c>
      <c r="B3" s="150"/>
    </row>
    <row r="4" customHeight="1" spans="1:2">
      <c r="A4" s="141" t="s">
        <v>543</v>
      </c>
      <c r="B4" s="12">
        <v>0.031</v>
      </c>
    </row>
    <row r="5" customHeight="1" spans="1:2">
      <c r="A5" s="141" t="s">
        <v>544</v>
      </c>
      <c r="B5" s="12">
        <v>0.026</v>
      </c>
    </row>
    <row r="6" customHeight="1" spans="1:2">
      <c r="A6" s="141" t="s">
        <v>545</v>
      </c>
      <c r="B6" s="12">
        <v>0.015</v>
      </c>
    </row>
    <row r="7" customHeight="1" spans="1:2">
      <c r="A7" s="141" t="s">
        <v>546</v>
      </c>
      <c r="B7" s="12">
        <v>0.03</v>
      </c>
    </row>
    <row r="8" customHeight="1" spans="1:2">
      <c r="A8" s="141" t="s">
        <v>547</v>
      </c>
      <c r="B8" s="12">
        <v>0.035</v>
      </c>
    </row>
    <row r="9" customHeight="1" spans="1:2">
      <c r="A9" s="141" t="s">
        <v>548</v>
      </c>
      <c r="B9" s="12">
        <v>0.058</v>
      </c>
    </row>
    <row r="10" customHeight="1" spans="1:2">
      <c r="A10" s="141" t="s">
        <v>549</v>
      </c>
      <c r="B10" s="12">
        <v>0.036</v>
      </c>
    </row>
    <row r="11" customHeight="1" spans="1:2">
      <c r="A11" s="141" t="s">
        <v>550</v>
      </c>
      <c r="B11" s="12">
        <v>0.026</v>
      </c>
    </row>
    <row r="12" s="135" customFormat="1" customHeight="1" spans="1:3">
      <c r="A12" s="141" t="s">
        <v>551</v>
      </c>
      <c r="B12" s="12">
        <v>0.03</v>
      </c>
      <c r="C12" s="879"/>
    </row>
    <row r="13" s="135" customFormat="1" customHeight="1" spans="1:3">
      <c r="A13" s="141" t="s">
        <v>552</v>
      </c>
      <c r="B13" s="178">
        <v>0.042</v>
      </c>
      <c r="C13" s="879"/>
    </row>
    <row r="14" s="135" customFormat="1" customHeight="1" spans="1:3">
      <c r="A14" s="141" t="s">
        <v>553</v>
      </c>
      <c r="B14" s="178">
        <v>0.039</v>
      </c>
      <c r="C14" s="879"/>
    </row>
    <row r="15" customHeight="1" spans="1:2">
      <c r="A15" s="141" t="s">
        <v>554</v>
      </c>
      <c r="B15" s="12">
        <v>0.0396</v>
      </c>
    </row>
    <row r="16" customHeight="1" spans="1:2">
      <c r="A16" s="141" t="s">
        <v>555</v>
      </c>
      <c r="B16" s="12">
        <v>0.0356</v>
      </c>
    </row>
    <row r="17" customHeight="1" spans="1:2">
      <c r="A17" s="141" t="s">
        <v>556</v>
      </c>
      <c r="B17" s="12">
        <v>0.0961</v>
      </c>
    </row>
    <row r="18" customHeight="1" spans="1:2">
      <c r="A18" s="141" t="s">
        <v>557</v>
      </c>
      <c r="B18" s="12">
        <v>0.0399</v>
      </c>
    </row>
    <row r="19" customFormat="1" customHeight="1" spans="1:2">
      <c r="A19" s="141" t="s">
        <v>558</v>
      </c>
      <c r="B19" s="12">
        <v>0.0254</v>
      </c>
    </row>
    <row r="20" customFormat="1" customHeight="1" spans="1:2">
      <c r="A20" s="141" t="s">
        <v>559</v>
      </c>
      <c r="B20" s="12">
        <v>0.0194</v>
      </c>
    </row>
    <row r="21" customHeight="1" spans="1:2">
      <c r="A21" s="141" t="s">
        <v>560</v>
      </c>
      <c r="B21" s="12">
        <v>0.0149</v>
      </c>
    </row>
    <row r="22" customHeight="1" spans="1:2">
      <c r="A22" s="141" t="s">
        <v>561</v>
      </c>
      <c r="B22" s="12">
        <v>0.0099</v>
      </c>
    </row>
    <row r="23" customFormat="1" customHeight="1" spans="1:2">
      <c r="A23" s="141" t="s">
        <v>562</v>
      </c>
      <c r="B23" s="12">
        <v>0.0102</v>
      </c>
    </row>
    <row r="24" s="135" customFormat="1" customHeight="1" spans="1:2">
      <c r="A24" s="141" t="s">
        <v>563</v>
      </c>
      <c r="B24" s="12">
        <v>0.0068</v>
      </c>
    </row>
    <row r="25" s="135" customFormat="1" customHeight="1" spans="1:2">
      <c r="A25" s="141" t="s">
        <v>564</v>
      </c>
      <c r="B25" s="12">
        <v>0.0059</v>
      </c>
    </row>
    <row r="26" customHeight="1" spans="1:2">
      <c r="A26" s="141" t="s">
        <v>565</v>
      </c>
      <c r="B26" s="12">
        <v>0.0124</v>
      </c>
    </row>
    <row r="27" customHeight="1" spans="1:2">
      <c r="A27" s="880" t="s">
        <v>566</v>
      </c>
      <c r="B27" s="120">
        <v>0.0052</v>
      </c>
    </row>
    <row r="28" customHeight="1" spans="1:2">
      <c r="A28" s="880" t="s">
        <v>567</v>
      </c>
      <c r="B28" s="120">
        <v>0.002</v>
      </c>
    </row>
    <row r="29" s="11" customFormat="1" customHeight="1" spans="1:2">
      <c r="A29" s="880" t="s">
        <v>568</v>
      </c>
      <c r="B29" s="120">
        <v>0.0143</v>
      </c>
    </row>
    <row r="30" s="135" customFormat="1" customHeight="1" spans="1:2">
      <c r="A30" s="73" t="s">
        <v>569</v>
      </c>
      <c r="B30" s="407">
        <v>0.0334</v>
      </c>
    </row>
    <row r="31" customHeight="1" spans="1:2">
      <c r="A31" s="73" t="s">
        <v>570</v>
      </c>
      <c r="B31" s="407">
        <v>0.0537</v>
      </c>
    </row>
    <row r="32" customFormat="1" customHeight="1" spans="1:2">
      <c r="A32" s="73" t="s">
        <v>571</v>
      </c>
      <c r="B32" s="407">
        <v>0.0431</v>
      </c>
    </row>
    <row r="33" customFormat="1" customHeight="1" spans="1:2">
      <c r="A33" s="73" t="s">
        <v>572</v>
      </c>
      <c r="B33" s="407">
        <v>0.0627</v>
      </c>
    </row>
    <row r="34" customHeight="1" spans="1:2">
      <c r="A34" s="73" t="s">
        <v>573</v>
      </c>
      <c r="B34" s="407">
        <v>0.0545</v>
      </c>
    </row>
    <row r="35" customHeight="1" spans="1:2">
      <c r="A35" s="73" t="s">
        <v>574</v>
      </c>
      <c r="B35" s="407">
        <v>0.0341</v>
      </c>
    </row>
    <row r="36" customHeight="1" spans="1:2">
      <c r="A36" s="73" t="s">
        <v>575</v>
      </c>
      <c r="B36" s="407">
        <v>0.058</v>
      </c>
    </row>
    <row r="37" customHeight="1" spans="1:2">
      <c r="A37" s="73" t="s">
        <v>576</v>
      </c>
      <c r="B37" s="407">
        <v>0.0726</v>
      </c>
    </row>
    <row r="38" s="135" customFormat="1" customHeight="1" spans="1:2">
      <c r="A38" s="73" t="s">
        <v>577</v>
      </c>
      <c r="B38" s="407">
        <v>0.0641</v>
      </c>
    </row>
    <row r="39" customHeight="1" spans="1:2">
      <c r="A39" s="73" t="s">
        <v>578</v>
      </c>
      <c r="B39" s="407">
        <v>0.0369</v>
      </c>
    </row>
    <row r="40" customFormat="1" customHeight="1" spans="1:2">
      <c r="A40" s="73" t="s">
        <v>579</v>
      </c>
      <c r="B40" s="407">
        <v>0.0307</v>
      </c>
    </row>
    <row r="41" customFormat="1" customHeight="1" spans="1:2">
      <c r="A41" s="73" t="s">
        <v>580</v>
      </c>
      <c r="B41" s="407">
        <v>0.0388</v>
      </c>
    </row>
    <row r="42" customHeight="1" spans="1:2">
      <c r="A42" s="73" t="s">
        <v>581</v>
      </c>
      <c r="B42" s="407">
        <v>0.0526</v>
      </c>
    </row>
    <row r="43" customHeight="1" spans="1:2">
      <c r="A43" s="73" t="s">
        <v>582</v>
      </c>
      <c r="B43" s="407">
        <v>0.0387</v>
      </c>
    </row>
    <row r="44" s="135" customFormat="1" customHeight="1" spans="1:2">
      <c r="A44" s="73" t="s">
        <v>583</v>
      </c>
      <c r="B44" s="407">
        <v>0.03</v>
      </c>
    </row>
    <row r="45" customHeight="1" spans="1:2">
      <c r="A45" s="73" t="s">
        <v>584</v>
      </c>
      <c r="B45" s="407">
        <v>0.0232</v>
      </c>
    </row>
    <row r="46" customFormat="1" customHeight="1" spans="1:2">
      <c r="A46" s="73" t="s">
        <v>585</v>
      </c>
      <c r="B46" s="407">
        <v>0.0315</v>
      </c>
    </row>
    <row r="47" customFormat="1" customHeight="1" spans="1:2">
      <c r="A47" s="73" t="s">
        <v>586</v>
      </c>
      <c r="B47" s="407">
        <v>0.0265</v>
      </c>
    </row>
    <row r="48" customHeight="1" spans="1:2">
      <c r="A48" s="73" t="s">
        <v>587</v>
      </c>
      <c r="B48" s="407">
        <v>0.0189</v>
      </c>
    </row>
    <row r="49" customHeight="1" spans="1:2">
      <c r="A49" s="73" t="s">
        <v>588</v>
      </c>
      <c r="B49" s="407">
        <v>0.0175</v>
      </c>
    </row>
    <row r="50" customHeight="1" spans="1:2">
      <c r="A50" s="73" t="s">
        <v>589</v>
      </c>
      <c r="B50" s="407">
        <v>0.024</v>
      </c>
    </row>
    <row r="51" customHeight="1" spans="1:2">
      <c r="A51" s="73" t="s">
        <v>590</v>
      </c>
      <c r="B51" s="407">
        <v>0.0609</v>
      </c>
    </row>
    <row r="52" customHeight="1" spans="1:2">
      <c r="A52" s="73" t="s">
        <v>591</v>
      </c>
      <c r="B52" s="407">
        <v>0.0437</v>
      </c>
    </row>
    <row r="53" customHeight="1" spans="1:2">
      <c r="A53" s="73" t="s">
        <v>592</v>
      </c>
      <c r="B53" s="407">
        <v>0.0192</v>
      </c>
    </row>
    <row r="54" customHeight="1" spans="1:2">
      <c r="A54" s="73" t="s">
        <v>593</v>
      </c>
      <c r="B54" s="407">
        <v>0.0105</v>
      </c>
    </row>
    <row r="55" customHeight="1" spans="1:2">
      <c r="A55" s="73" t="s">
        <v>594</v>
      </c>
      <c r="B55" s="407">
        <v>0.0167</v>
      </c>
    </row>
    <row r="56" customHeight="1" spans="1:2">
      <c r="A56" s="73" t="s">
        <v>595</v>
      </c>
      <c r="B56" s="93">
        <v>0.0086</v>
      </c>
    </row>
    <row r="57" customFormat="1" customHeight="1" spans="1:2">
      <c r="A57" s="73" t="s">
        <v>596</v>
      </c>
      <c r="B57" s="93">
        <v>0.0071</v>
      </c>
    </row>
    <row r="58" customFormat="1" customHeight="1" spans="1:2">
      <c r="A58" s="491" t="s">
        <v>597</v>
      </c>
      <c r="B58" s="495">
        <v>0.008</v>
      </c>
    </row>
    <row r="59" customHeight="1" spans="1:2">
      <c r="A59" s="491" t="s">
        <v>598</v>
      </c>
      <c r="B59" s="488">
        <v>0.009</v>
      </c>
    </row>
    <row r="60" customHeight="1" spans="1:2">
      <c r="A60" s="491" t="s">
        <v>599</v>
      </c>
      <c r="B60" s="488">
        <v>0.0079</v>
      </c>
    </row>
    <row r="61" customFormat="1" customHeight="1" spans="1:2">
      <c r="A61" s="491" t="s">
        <v>600</v>
      </c>
      <c r="B61" s="488">
        <v>0.0043</v>
      </c>
    </row>
    <row r="62" customFormat="1" customHeight="1" spans="1:2">
      <c r="A62" s="491" t="s">
        <v>601</v>
      </c>
      <c r="B62" s="488">
        <v>0.0327</v>
      </c>
    </row>
    <row r="63" customHeight="1" spans="1:2">
      <c r="A63" s="491" t="s">
        <v>602</v>
      </c>
      <c r="B63" s="488">
        <v>0.0549</v>
      </c>
    </row>
    <row r="64" customHeight="1" spans="1:2">
      <c r="A64" s="491" t="s">
        <v>603</v>
      </c>
      <c r="B64" s="93">
        <v>0.0403</v>
      </c>
    </row>
    <row r="65" customHeight="1" spans="1:2">
      <c r="A65" s="491" t="s">
        <v>604</v>
      </c>
      <c r="B65" s="93">
        <v>0.037</v>
      </c>
    </row>
    <row r="66" customHeight="1" spans="1:2">
      <c r="A66" s="491" t="s">
        <v>605</v>
      </c>
      <c r="B66" s="93">
        <v>0.0402</v>
      </c>
    </row>
    <row r="67" customHeight="1" spans="1:2">
      <c r="A67" s="491" t="s">
        <v>606</v>
      </c>
      <c r="B67" s="93">
        <v>0.0338</v>
      </c>
    </row>
    <row r="68" customHeight="1" spans="1:2">
      <c r="A68" s="880" t="s">
        <v>607</v>
      </c>
      <c r="B68" s="120">
        <v>0.0535</v>
      </c>
    </row>
    <row r="69" customFormat="1" customHeight="1" spans="1:2">
      <c r="A69" s="880" t="s">
        <v>608</v>
      </c>
      <c r="B69" s="120">
        <v>0.0973</v>
      </c>
    </row>
    <row r="70" customFormat="1" customHeight="1" spans="1:2">
      <c r="A70" s="880" t="s">
        <v>609</v>
      </c>
      <c r="B70" s="120">
        <v>0.0351</v>
      </c>
    </row>
    <row r="71" customHeight="1" spans="1:2">
      <c r="A71" s="880" t="s">
        <v>610</v>
      </c>
      <c r="B71" s="120">
        <v>0.0283</v>
      </c>
    </row>
    <row r="72" customHeight="1" spans="1:2">
      <c r="A72" s="73" t="s">
        <v>611</v>
      </c>
      <c r="B72" s="786">
        <v>0.021</v>
      </c>
    </row>
    <row r="73" customHeight="1" spans="1:2">
      <c r="A73" s="491" t="s">
        <v>612</v>
      </c>
      <c r="B73" s="118">
        <v>0.0164</v>
      </c>
    </row>
    <row r="74" customHeight="1" spans="1:2">
      <c r="A74" s="491" t="s">
        <v>613</v>
      </c>
      <c r="B74" s="118">
        <v>0.0077</v>
      </c>
    </row>
    <row r="75" customHeight="1" spans="1:2">
      <c r="A75" s="880" t="s">
        <v>614</v>
      </c>
      <c r="B75" s="169">
        <v>0.0091</v>
      </c>
    </row>
    <row r="76" customHeight="1" spans="1:2">
      <c r="A76" s="73" t="s">
        <v>615</v>
      </c>
      <c r="B76" s="786">
        <v>0.0093</v>
      </c>
    </row>
    <row r="77" customFormat="1" customHeight="1" spans="1:2">
      <c r="A77" s="73" t="s">
        <v>616</v>
      </c>
      <c r="B77" s="786">
        <v>0.0135</v>
      </c>
    </row>
    <row r="78" customHeight="1" spans="1:2">
      <c r="A78" s="73" t="s">
        <v>617</v>
      </c>
      <c r="B78" s="786">
        <v>0.0137</v>
      </c>
    </row>
    <row r="79" s="135" customFormat="1" customHeight="1" spans="1:2">
      <c r="A79" s="73" t="s">
        <v>618</v>
      </c>
      <c r="B79" s="786">
        <v>0.0094</v>
      </c>
    </row>
    <row r="80" customHeight="1" spans="1:2">
      <c r="A80" s="73" t="s">
        <v>619</v>
      </c>
      <c r="B80" s="786">
        <v>0.0082</v>
      </c>
    </row>
    <row r="81" s="135" customFormat="1" customHeight="1" spans="1:2">
      <c r="A81" s="73" t="s">
        <v>620</v>
      </c>
      <c r="B81" s="786">
        <v>0.0119</v>
      </c>
    </row>
    <row r="82" customFormat="1" customHeight="1" spans="1:2">
      <c r="A82" s="73" t="s">
        <v>621</v>
      </c>
      <c r="B82" s="786">
        <v>0.0112</v>
      </c>
    </row>
    <row r="83" customHeight="1" spans="1:2">
      <c r="A83" s="73" t="s">
        <v>622</v>
      </c>
      <c r="B83" s="786">
        <v>0.0104</v>
      </c>
    </row>
    <row r="84" customFormat="1" customHeight="1" spans="1:2">
      <c r="A84" s="73" t="s">
        <v>623</v>
      </c>
      <c r="B84" s="786">
        <v>0.009</v>
      </c>
    </row>
    <row r="85" customFormat="1" customHeight="1" spans="1:2">
      <c r="A85" s="73" t="s">
        <v>624</v>
      </c>
      <c r="B85" s="786">
        <v>0.0093</v>
      </c>
    </row>
    <row r="86" s="135" customFormat="1" customHeight="1" spans="1:2">
      <c r="A86" s="73" t="s">
        <v>625</v>
      </c>
      <c r="B86" s="786">
        <v>0.0102</v>
      </c>
    </row>
    <row r="87" customHeight="1" spans="1:2">
      <c r="A87" s="73" t="s">
        <v>626</v>
      </c>
      <c r="B87" s="786">
        <v>0.0209</v>
      </c>
    </row>
    <row r="88" customHeight="1" spans="1:2">
      <c r="A88" s="73" t="s">
        <v>627</v>
      </c>
      <c r="B88" s="786">
        <v>0.0212</v>
      </c>
    </row>
    <row r="89" customHeight="1" spans="1:2">
      <c r="A89" s="491" t="s">
        <v>628</v>
      </c>
      <c r="B89" s="93">
        <v>0.0096</v>
      </c>
    </row>
    <row r="90" customFormat="1" customHeight="1" spans="1:2">
      <c r="A90" s="491" t="s">
        <v>629</v>
      </c>
      <c r="B90" s="93">
        <v>0.0095</v>
      </c>
    </row>
    <row r="91" customHeight="1" spans="1:2">
      <c r="A91" s="491" t="s">
        <v>630</v>
      </c>
      <c r="B91" s="93">
        <v>0.0128</v>
      </c>
    </row>
    <row r="92" customHeight="1" spans="1:2">
      <c r="A92" s="491" t="s">
        <v>631</v>
      </c>
      <c r="B92" s="93">
        <v>0.0085</v>
      </c>
    </row>
    <row r="93" customHeight="1" spans="1:2">
      <c r="A93" s="491" t="s">
        <v>632</v>
      </c>
      <c r="B93" s="93">
        <v>0.0113</v>
      </c>
    </row>
    <row r="94" s="135" customFormat="1" customHeight="1" spans="1:2">
      <c r="A94" s="491" t="s">
        <v>633</v>
      </c>
      <c r="B94" s="488">
        <v>0.0215</v>
      </c>
    </row>
    <row r="95" customFormat="1" customHeight="1" spans="1:2">
      <c r="A95" s="491" t="s">
        <v>634</v>
      </c>
      <c r="B95" s="488">
        <v>0.0139</v>
      </c>
    </row>
    <row r="96" customHeight="1" spans="1:2">
      <c r="A96" s="492" t="s">
        <v>635</v>
      </c>
      <c r="B96" s="493">
        <v>0.0269</v>
      </c>
    </row>
  </sheetData>
  <mergeCells count="2">
    <mergeCell ref="A2:B2"/>
    <mergeCell ref="A3:B3"/>
  </mergeCells>
  <pageMargins left="0.75" right="0.75" top="1" bottom="1" header="0.5" footer="0.5"/>
  <pageSetup paperSize="9" orientation="portrait"/>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20"/>
  <sheetViews>
    <sheetView workbookViewId="0">
      <pane xSplit="2" ySplit="2" topLeftCell="CJ3" activePane="bottomRight" state="frozen"/>
      <selection/>
      <selection pane="topRight"/>
      <selection pane="bottomLeft"/>
      <selection pane="bottomRight" activeCell="CW1" sqref="CW1"/>
    </sheetView>
  </sheetViews>
  <sheetFormatPr defaultColWidth="9" defaultRowHeight="20" customHeight="1"/>
  <cols>
    <col min="1" max="1" width="5.725" style="80" customWidth="1"/>
    <col min="2" max="2" width="9.31666666666667" style="80" customWidth="1"/>
    <col min="3" max="3" width="15.6333333333333" style="80" customWidth="1"/>
    <col min="4" max="5" width="13.1333333333333" style="80" customWidth="1"/>
    <col min="6" max="9" width="13.1333333333333" customWidth="1"/>
    <col min="10" max="11" width="13.1333333333333" style="80" customWidth="1"/>
    <col min="12" max="12" width="13.1333333333333" style="135" customWidth="1"/>
    <col min="13" max="15" width="13.1333333333333" customWidth="1"/>
    <col min="16" max="16" width="13.1333333333333" style="135" customWidth="1"/>
    <col min="17" max="17" width="13.1333333333333" style="11" customWidth="1"/>
    <col min="18" max="18" width="13.1333333333333" style="135" customWidth="1"/>
    <col min="19" max="19" width="15.5" customWidth="1"/>
    <col min="20" max="20" width="12.8833333333333" customWidth="1"/>
    <col min="21" max="22" width="12.8833333333333" style="135"/>
    <col min="23" max="23" width="12.8833333333333" style="135" customWidth="1"/>
    <col min="24" max="24" width="12.8833333333333" customWidth="1"/>
    <col min="25" max="25" width="12.8833333333333" style="135" customWidth="1"/>
    <col min="26" max="28" width="12.8833333333333" customWidth="1"/>
    <col min="29" max="29" width="13.1333333333333" customWidth="1"/>
    <col min="30" max="31" width="14.6333333333333" customWidth="1"/>
    <col min="32" max="32" width="14.3833333333333" style="135" customWidth="1"/>
    <col min="33" max="33" width="14.3833333333333" customWidth="1"/>
    <col min="34" max="35" width="15.2583333333333" customWidth="1"/>
    <col min="36" max="36" width="15.2583333333333" style="135" customWidth="1"/>
    <col min="37" max="37" width="15.2583333333333" customWidth="1"/>
    <col min="38" max="43" width="14.7583333333333" customWidth="1"/>
    <col min="44" max="46" width="15.375" customWidth="1"/>
    <col min="47" max="47" width="13.875" customWidth="1"/>
    <col min="48" max="48" width="13.5" customWidth="1"/>
    <col min="49" max="49" width="13.5" style="11" customWidth="1"/>
    <col min="50" max="52" width="14" customWidth="1"/>
    <col min="53" max="53" width="14.875" customWidth="1"/>
    <col min="54" max="54" width="13" customWidth="1"/>
    <col min="55" max="55" width="13.125" customWidth="1"/>
    <col min="56" max="57" width="12.875"/>
    <col min="58" max="59" width="14" customWidth="1"/>
    <col min="60" max="60" width="12.875" style="135" customWidth="1"/>
    <col min="61" max="62" width="12.875" customWidth="1"/>
    <col min="63" max="64" width="12.875"/>
    <col min="65" max="65" width="11.625" customWidth="1"/>
    <col min="66" max="68" width="14.125" customWidth="1"/>
    <col min="69" max="69" width="11.625"/>
    <col min="70" max="71" width="13.125" customWidth="1"/>
    <col min="72" max="74" width="11.625" customWidth="1"/>
    <col min="75" max="75" width="12" customWidth="1"/>
    <col min="76" max="81" width="11.625" customWidth="1"/>
    <col min="82" max="83" width="11.625"/>
    <col min="84" max="86" width="11.625" customWidth="1"/>
    <col min="87" max="88" width="11.625"/>
    <col min="89" max="90" width="11.625" customWidth="1"/>
    <col min="91" max="100" width="12.875" customWidth="1"/>
  </cols>
  <sheetData>
    <row r="1" customHeight="1" spans="1:100">
      <c r="A1" s="870"/>
      <c r="B1" s="381"/>
      <c r="C1" s="871"/>
      <c r="D1" s="871"/>
      <c r="E1" s="871"/>
      <c r="F1" s="871"/>
      <c r="G1" s="871"/>
      <c r="H1" s="871"/>
      <c r="I1" s="871"/>
      <c r="J1" s="871"/>
      <c r="K1" s="871"/>
      <c r="L1" s="871"/>
      <c r="M1" s="871"/>
      <c r="N1" s="871"/>
      <c r="O1" s="871"/>
      <c r="P1" s="871"/>
      <c r="Q1" s="871"/>
      <c r="R1" s="871"/>
      <c r="S1" s="871"/>
      <c r="T1" s="871"/>
      <c r="U1" s="871"/>
      <c r="V1" s="871"/>
      <c r="W1" s="871"/>
      <c r="X1" s="871"/>
      <c r="Y1" s="871"/>
      <c r="Z1" s="871"/>
      <c r="AA1" s="871"/>
      <c r="AB1" s="871"/>
      <c r="AC1" s="871"/>
      <c r="AD1" s="871"/>
      <c r="AE1" s="871"/>
      <c r="AF1" s="871"/>
      <c r="AG1" s="871"/>
      <c r="AH1" s="871"/>
      <c r="AI1" s="871"/>
      <c r="AJ1" s="871"/>
      <c r="AK1" s="871"/>
      <c r="AL1" s="871"/>
      <c r="AM1" s="871"/>
      <c r="AN1" s="871"/>
      <c r="AO1" s="871"/>
      <c r="AP1" s="871"/>
      <c r="AQ1" s="871"/>
      <c r="AR1" s="871"/>
      <c r="AS1" s="871"/>
      <c r="AT1" s="871"/>
      <c r="AU1" s="871"/>
      <c r="AV1" s="871"/>
      <c r="AW1" s="871"/>
      <c r="AX1" s="871"/>
      <c r="AY1" s="871"/>
      <c r="AZ1" s="871"/>
      <c r="BA1" s="871"/>
      <c r="BB1" s="871"/>
      <c r="BC1" s="871"/>
      <c r="BD1" s="871"/>
      <c r="BE1" s="871"/>
      <c r="BF1" s="871"/>
      <c r="BG1" s="871"/>
      <c r="BH1" s="871"/>
      <c r="BI1" s="871"/>
      <c r="BJ1" s="871"/>
      <c r="BK1" s="871"/>
      <c r="BL1" s="871"/>
      <c r="BM1" s="871"/>
      <c r="BN1" s="871"/>
      <c r="BO1" s="871"/>
      <c r="BP1" s="871"/>
      <c r="BQ1" s="871"/>
      <c r="BR1" s="871"/>
      <c r="BS1" s="871"/>
      <c r="BT1" s="871"/>
      <c r="BU1" s="871"/>
      <c r="BV1" s="871"/>
      <c r="BW1" s="871"/>
      <c r="BX1" s="871"/>
      <c r="BY1" s="871"/>
      <c r="BZ1" s="871"/>
      <c r="CA1" s="871"/>
      <c r="CB1" s="871"/>
      <c r="CC1" s="871"/>
      <c r="CD1" s="871"/>
      <c r="CE1" s="871"/>
      <c r="CF1" s="871"/>
      <c r="CG1" s="871"/>
      <c r="CH1" s="871"/>
      <c r="CI1" s="871"/>
      <c r="CJ1" s="871"/>
      <c r="CK1" s="871"/>
      <c r="CL1" s="871"/>
      <c r="CM1" s="871"/>
      <c r="CN1" s="871"/>
      <c r="CO1" s="871"/>
      <c r="CP1" s="871"/>
      <c r="CQ1" s="871"/>
      <c r="CR1" s="871"/>
      <c r="CS1" s="871"/>
      <c r="CT1" s="871"/>
      <c r="CU1" s="871"/>
      <c r="CV1" s="871"/>
    </row>
    <row r="2" s="869" customFormat="1" ht="30" customHeight="1" spans="1:100">
      <c r="A2" s="872" t="s">
        <v>636</v>
      </c>
      <c r="B2" s="872" t="s">
        <v>161</v>
      </c>
      <c r="C2" s="872" t="s">
        <v>637</v>
      </c>
      <c r="D2" s="872" t="s">
        <v>638</v>
      </c>
      <c r="E2" s="872">
        <v>45036</v>
      </c>
      <c r="F2" s="872">
        <v>45046</v>
      </c>
      <c r="G2" s="872">
        <v>45056</v>
      </c>
      <c r="H2" s="872">
        <v>45066</v>
      </c>
      <c r="I2" s="872">
        <v>45087</v>
      </c>
      <c r="J2" s="872">
        <v>45102</v>
      </c>
      <c r="K2" s="872">
        <v>45117</v>
      </c>
      <c r="L2" s="872">
        <v>45127</v>
      </c>
      <c r="M2" s="872">
        <v>45137</v>
      </c>
      <c r="N2" s="872">
        <v>45148</v>
      </c>
      <c r="O2" s="872">
        <v>45158</v>
      </c>
      <c r="P2" s="873">
        <v>45169</v>
      </c>
      <c r="Q2" s="873">
        <v>45179</v>
      </c>
      <c r="R2" s="873">
        <v>45189</v>
      </c>
      <c r="S2" s="873">
        <v>45197</v>
      </c>
      <c r="T2" s="873">
        <v>45209</v>
      </c>
      <c r="U2" s="873">
        <v>45219</v>
      </c>
      <c r="V2" s="873">
        <v>45230</v>
      </c>
      <c r="W2" s="873">
        <v>45240</v>
      </c>
      <c r="X2" s="873">
        <v>45250</v>
      </c>
      <c r="Y2" s="873">
        <v>45260</v>
      </c>
      <c r="Z2" s="873">
        <v>45270</v>
      </c>
      <c r="AA2" s="873">
        <v>45280</v>
      </c>
      <c r="AB2" s="874">
        <v>45291</v>
      </c>
      <c r="AC2" s="874">
        <v>45301</v>
      </c>
      <c r="AD2" s="874">
        <v>45311</v>
      </c>
      <c r="AE2" s="874">
        <v>45322</v>
      </c>
      <c r="AF2" s="874">
        <v>45342</v>
      </c>
      <c r="AG2" s="874">
        <v>45351</v>
      </c>
      <c r="AH2" s="874">
        <v>45361</v>
      </c>
      <c r="AI2" s="874">
        <v>45371</v>
      </c>
      <c r="AJ2" s="874">
        <v>45382</v>
      </c>
      <c r="AK2" s="874">
        <v>45392</v>
      </c>
      <c r="AL2" s="874">
        <v>45402</v>
      </c>
      <c r="AM2" s="874">
        <v>45412</v>
      </c>
      <c r="AN2" s="874">
        <v>45422</v>
      </c>
      <c r="AO2" s="874">
        <v>45432</v>
      </c>
      <c r="AP2" s="874">
        <v>45443</v>
      </c>
      <c r="AQ2" s="874">
        <v>45453</v>
      </c>
      <c r="AR2" s="873">
        <v>45463</v>
      </c>
      <c r="AS2" s="873">
        <v>45473</v>
      </c>
      <c r="AT2" s="873">
        <v>45483</v>
      </c>
      <c r="AU2" s="873">
        <v>45493</v>
      </c>
      <c r="AV2" s="873">
        <v>45504</v>
      </c>
      <c r="AW2" s="873">
        <v>45514</v>
      </c>
      <c r="AX2" s="873">
        <v>45524</v>
      </c>
      <c r="AY2" s="873">
        <v>45535</v>
      </c>
      <c r="AZ2" s="873">
        <v>45545</v>
      </c>
      <c r="BA2" s="873">
        <v>45555</v>
      </c>
      <c r="BB2" s="873">
        <v>45565</v>
      </c>
      <c r="BC2" s="873">
        <v>45575</v>
      </c>
      <c r="BD2" s="873">
        <v>45585</v>
      </c>
      <c r="BE2" s="873">
        <v>45596</v>
      </c>
      <c r="BF2" s="873">
        <v>45606</v>
      </c>
      <c r="BG2" s="873">
        <v>45616</v>
      </c>
      <c r="BH2" s="873">
        <v>45626</v>
      </c>
      <c r="BI2" s="873">
        <v>45636</v>
      </c>
      <c r="BJ2" s="873">
        <v>45646</v>
      </c>
      <c r="BK2" s="873">
        <v>45657</v>
      </c>
      <c r="BL2" s="873">
        <v>45667</v>
      </c>
      <c r="BM2" s="873">
        <v>45677</v>
      </c>
      <c r="BN2" s="873">
        <v>45698</v>
      </c>
      <c r="BO2" s="873">
        <v>45708</v>
      </c>
      <c r="BP2" s="873">
        <v>45716</v>
      </c>
      <c r="BQ2" s="873">
        <v>45726</v>
      </c>
      <c r="BR2" s="873">
        <v>45736</v>
      </c>
      <c r="BS2" s="873">
        <v>45747</v>
      </c>
      <c r="BT2" s="873">
        <v>45757</v>
      </c>
      <c r="BU2" s="873">
        <v>45767</v>
      </c>
      <c r="BV2" s="873">
        <v>45777</v>
      </c>
      <c r="BW2" s="873">
        <v>45787</v>
      </c>
      <c r="BX2" s="873">
        <v>45797</v>
      </c>
      <c r="BY2" s="873">
        <v>45808</v>
      </c>
      <c r="BZ2" s="873">
        <v>45818</v>
      </c>
      <c r="CA2" s="873">
        <v>45828</v>
      </c>
      <c r="CB2" s="873">
        <v>45838</v>
      </c>
      <c r="CC2" s="873">
        <v>45848</v>
      </c>
      <c r="CD2" s="873">
        <v>45858</v>
      </c>
      <c r="CE2" s="873">
        <v>45869</v>
      </c>
      <c r="CF2" s="873">
        <v>45879</v>
      </c>
      <c r="CG2" s="873">
        <v>45889</v>
      </c>
      <c r="CH2" s="873">
        <v>45900</v>
      </c>
      <c r="CI2" s="873">
        <v>45910</v>
      </c>
      <c r="CJ2" s="873">
        <v>45920</v>
      </c>
      <c r="CK2" s="873">
        <v>45930</v>
      </c>
      <c r="CL2" s="873">
        <v>45940</v>
      </c>
      <c r="CM2" s="873">
        <v>45950</v>
      </c>
      <c r="CN2" s="873">
        <v>45961</v>
      </c>
      <c r="CO2" s="873">
        <v>45971</v>
      </c>
      <c r="CP2" s="873">
        <v>45981</v>
      </c>
      <c r="CQ2" s="873">
        <v>45991</v>
      </c>
      <c r="CR2" s="873">
        <v>46001</v>
      </c>
      <c r="CS2" s="873">
        <v>46011</v>
      </c>
      <c r="CT2" s="873">
        <v>46021</v>
      </c>
      <c r="CU2" s="873">
        <v>46032</v>
      </c>
      <c r="CV2" s="873">
        <v>46042</v>
      </c>
    </row>
    <row r="3" customHeight="1" spans="1:100">
      <c r="A3" s="264">
        <v>1</v>
      </c>
      <c r="B3" s="264" t="s">
        <v>169</v>
      </c>
      <c r="C3" s="264">
        <v>2228</v>
      </c>
      <c r="D3" s="264">
        <v>1800</v>
      </c>
      <c r="E3" s="385">
        <v>0.4</v>
      </c>
      <c r="F3" s="385">
        <v>0.38</v>
      </c>
      <c r="G3" s="385">
        <v>0.38</v>
      </c>
      <c r="H3" s="385">
        <v>0.42</v>
      </c>
      <c r="I3" s="385">
        <v>0.45</v>
      </c>
      <c r="J3" s="385">
        <v>0.5</v>
      </c>
      <c r="K3" s="385">
        <v>0.45</v>
      </c>
      <c r="L3" s="385">
        <v>0.45</v>
      </c>
      <c r="M3" s="385">
        <v>0.5</v>
      </c>
      <c r="N3" s="385">
        <v>0.51</v>
      </c>
      <c r="O3" s="385">
        <v>0.55</v>
      </c>
      <c r="P3" s="385">
        <v>0.56</v>
      </c>
      <c r="Q3" s="385">
        <v>0.56</v>
      </c>
      <c r="R3" s="385">
        <v>0.57</v>
      </c>
      <c r="S3" s="385">
        <v>0.56</v>
      </c>
      <c r="T3" s="385">
        <v>0.6</v>
      </c>
      <c r="U3" s="385">
        <v>0.69</v>
      </c>
      <c r="V3" s="385">
        <v>0.75</v>
      </c>
      <c r="W3" s="385">
        <v>0.74</v>
      </c>
      <c r="X3" s="385">
        <v>0.71</v>
      </c>
      <c r="Y3" s="385">
        <v>0.61</v>
      </c>
      <c r="Z3" s="385">
        <v>0.58</v>
      </c>
      <c r="AA3" s="385">
        <v>0.49</v>
      </c>
      <c r="AB3" s="385">
        <v>0.45</v>
      </c>
      <c r="AC3" s="385">
        <v>0.43</v>
      </c>
      <c r="AD3" s="385">
        <v>0.36</v>
      </c>
      <c r="AE3" s="385">
        <v>0.3</v>
      </c>
      <c r="AF3" s="875">
        <v>0.25</v>
      </c>
      <c r="AG3" s="875">
        <v>0.27</v>
      </c>
      <c r="AH3" s="875">
        <v>0.35</v>
      </c>
      <c r="AI3" s="875">
        <v>0.4</v>
      </c>
      <c r="AJ3" s="875">
        <v>0.48</v>
      </c>
      <c r="AK3" s="875">
        <v>0.49</v>
      </c>
      <c r="AL3" s="875">
        <v>0.52</v>
      </c>
      <c r="AM3" s="875">
        <v>0.45</v>
      </c>
      <c r="AN3" s="875">
        <v>0.5</v>
      </c>
      <c r="AO3" s="875">
        <v>0.6</v>
      </c>
      <c r="AP3" s="875">
        <v>0.68</v>
      </c>
      <c r="AQ3" s="875">
        <v>0.68</v>
      </c>
      <c r="AR3" s="875">
        <v>0.6</v>
      </c>
      <c r="AS3" s="875">
        <v>0.65</v>
      </c>
      <c r="AT3" s="875">
        <v>0.76</v>
      </c>
      <c r="AU3" s="875">
        <v>0.85</v>
      </c>
      <c r="AV3" s="875">
        <v>0.83</v>
      </c>
      <c r="AW3" s="875">
        <v>0.78</v>
      </c>
      <c r="AX3" s="875">
        <v>0.73</v>
      </c>
      <c r="AY3" s="875">
        <v>0.62</v>
      </c>
      <c r="AZ3" s="875">
        <v>0.56</v>
      </c>
      <c r="BA3" s="875">
        <v>0.5</v>
      </c>
      <c r="BB3" s="875">
        <v>0.47</v>
      </c>
      <c r="BC3" s="875">
        <v>0.59</v>
      </c>
      <c r="BD3" s="875">
        <v>0.67</v>
      </c>
      <c r="BE3" s="875">
        <v>0.68</v>
      </c>
      <c r="BF3" s="875">
        <v>0.54</v>
      </c>
      <c r="BG3" s="875">
        <v>0.52</v>
      </c>
      <c r="BH3" s="875">
        <v>0.46</v>
      </c>
      <c r="BI3" s="875">
        <v>0.36</v>
      </c>
      <c r="BJ3" s="875">
        <v>0.27</v>
      </c>
      <c r="BK3" s="875">
        <v>0.25</v>
      </c>
      <c r="BL3" s="875">
        <v>0.17</v>
      </c>
      <c r="BM3" s="875">
        <v>0.11</v>
      </c>
      <c r="BN3" s="875">
        <v>0.18</v>
      </c>
      <c r="BO3" s="875">
        <v>0.26</v>
      </c>
      <c r="BP3" s="875">
        <v>0.28</v>
      </c>
      <c r="BQ3" s="875">
        <v>0.3</v>
      </c>
      <c r="BR3" s="875">
        <v>0.33</v>
      </c>
      <c r="BS3" s="875">
        <v>0.34</v>
      </c>
      <c r="BT3" s="875">
        <v>0.41</v>
      </c>
      <c r="BU3" s="875">
        <v>0.55</v>
      </c>
      <c r="BV3" s="875">
        <v>0.52</v>
      </c>
      <c r="BW3" s="875">
        <v>0.53</v>
      </c>
      <c r="BX3" s="875">
        <v>0.51</v>
      </c>
      <c r="BY3" s="875">
        <v>0.47</v>
      </c>
      <c r="BZ3" s="875">
        <v>0.49</v>
      </c>
      <c r="CA3" s="875">
        <v>0.58</v>
      </c>
      <c r="CB3" s="875">
        <v>0.69</v>
      </c>
      <c r="CC3" s="875">
        <v>0.65</v>
      </c>
      <c r="CD3" s="875">
        <v>0.62</v>
      </c>
      <c r="CE3" s="875">
        <v>0.61</v>
      </c>
      <c r="CF3" s="875">
        <v>0.58</v>
      </c>
      <c r="CG3" s="875">
        <v>0.55</v>
      </c>
      <c r="CH3" s="875">
        <v>0.52</v>
      </c>
      <c r="CI3" s="875">
        <v>0.44</v>
      </c>
      <c r="CJ3" s="875">
        <v>0.4</v>
      </c>
      <c r="CK3" s="875">
        <v>0.35</v>
      </c>
      <c r="CL3" s="875">
        <v>0.33</v>
      </c>
      <c r="CM3" s="875">
        <v>0.52</v>
      </c>
      <c r="CN3" s="875">
        <v>0.7</v>
      </c>
      <c r="CO3" s="875">
        <v>0.69</v>
      </c>
      <c r="CP3" s="875">
        <v>0.66</v>
      </c>
      <c r="CQ3" s="875">
        <v>0.52</v>
      </c>
      <c r="CR3" s="875">
        <v>0.42</v>
      </c>
      <c r="CS3" s="875">
        <v>0.34</v>
      </c>
      <c r="CT3" s="875">
        <v>0.37</v>
      </c>
      <c r="CU3" s="875">
        <v>0.39</v>
      </c>
      <c r="CV3" s="877">
        <v>0.44</v>
      </c>
    </row>
    <row r="4" customHeight="1" spans="1:100">
      <c r="A4" s="264">
        <v>2</v>
      </c>
      <c r="B4" s="264" t="s">
        <v>170</v>
      </c>
      <c r="C4" s="264">
        <v>1750.2</v>
      </c>
      <c r="D4" s="264">
        <v>1500</v>
      </c>
      <c r="E4" s="385">
        <v>0.35</v>
      </c>
      <c r="F4" s="385">
        <v>0.37</v>
      </c>
      <c r="G4" s="385">
        <v>0.35</v>
      </c>
      <c r="H4" s="385">
        <v>0.43</v>
      </c>
      <c r="I4" s="385">
        <v>0.55</v>
      </c>
      <c r="J4" s="385">
        <v>0.5</v>
      </c>
      <c r="K4" s="385">
        <v>0.45</v>
      </c>
      <c r="L4" s="385">
        <v>0.45</v>
      </c>
      <c r="M4" s="385">
        <v>0.5</v>
      </c>
      <c r="N4" s="385">
        <v>0.5</v>
      </c>
      <c r="O4" s="385">
        <v>0.5</v>
      </c>
      <c r="P4" s="385">
        <v>0.53</v>
      </c>
      <c r="Q4" s="385">
        <v>0.55</v>
      </c>
      <c r="R4" s="385">
        <v>0.56</v>
      </c>
      <c r="S4" s="385">
        <v>0.54</v>
      </c>
      <c r="T4" s="385">
        <v>0.55</v>
      </c>
      <c r="U4" s="385">
        <v>0.65</v>
      </c>
      <c r="V4" s="385">
        <v>0.7</v>
      </c>
      <c r="W4" s="385">
        <v>0.68</v>
      </c>
      <c r="X4" s="385">
        <v>0.65</v>
      </c>
      <c r="Y4" s="385">
        <v>0.58</v>
      </c>
      <c r="Z4" s="385">
        <v>0.54</v>
      </c>
      <c r="AA4" s="385">
        <v>0.49</v>
      </c>
      <c r="AB4" s="385">
        <v>0.45</v>
      </c>
      <c r="AC4" s="385">
        <v>0.43</v>
      </c>
      <c r="AD4" s="385">
        <v>0.34</v>
      </c>
      <c r="AE4" s="385">
        <v>0.28</v>
      </c>
      <c r="AF4" s="875">
        <v>0.26</v>
      </c>
      <c r="AG4" s="875">
        <v>0.28</v>
      </c>
      <c r="AH4" s="875">
        <v>0.3</v>
      </c>
      <c r="AI4" s="875">
        <v>0.39</v>
      </c>
      <c r="AJ4" s="875">
        <v>0.47</v>
      </c>
      <c r="AK4" s="875">
        <v>0.49</v>
      </c>
      <c r="AL4" s="875">
        <v>0.51</v>
      </c>
      <c r="AM4" s="875">
        <v>0.45</v>
      </c>
      <c r="AN4" s="875">
        <v>0.49</v>
      </c>
      <c r="AO4" s="875">
        <v>0.6</v>
      </c>
      <c r="AP4" s="875">
        <v>0.67</v>
      </c>
      <c r="AQ4" s="875">
        <v>0.67</v>
      </c>
      <c r="AR4" s="875">
        <v>0.6</v>
      </c>
      <c r="AS4" s="875">
        <v>0.65</v>
      </c>
      <c r="AT4" s="875">
        <v>0.75</v>
      </c>
      <c r="AU4" s="875">
        <v>0.83</v>
      </c>
      <c r="AV4" s="875">
        <v>0.8</v>
      </c>
      <c r="AW4" s="875">
        <v>0.76</v>
      </c>
      <c r="AX4" s="875">
        <v>0.72</v>
      </c>
      <c r="AY4" s="875">
        <v>0.62</v>
      </c>
      <c r="AZ4" s="875">
        <v>0.56</v>
      </c>
      <c r="BA4" s="875">
        <v>0.51</v>
      </c>
      <c r="BB4" s="875">
        <v>0.47</v>
      </c>
      <c r="BC4" s="875">
        <v>0.57</v>
      </c>
      <c r="BD4" s="875">
        <v>0.65</v>
      </c>
      <c r="BE4" s="875">
        <v>0.67</v>
      </c>
      <c r="BF4" s="875">
        <v>0.54</v>
      </c>
      <c r="BG4" s="875">
        <v>0.52</v>
      </c>
      <c r="BH4" s="875">
        <v>0.46</v>
      </c>
      <c r="BI4" s="875">
        <v>0.36</v>
      </c>
      <c r="BJ4" s="875">
        <v>0.26</v>
      </c>
      <c r="BK4" s="875">
        <v>0.23</v>
      </c>
      <c r="BL4" s="875">
        <v>0.15</v>
      </c>
      <c r="BM4" s="875">
        <v>0.1</v>
      </c>
      <c r="BN4" s="875">
        <v>0.19</v>
      </c>
      <c r="BO4" s="875">
        <v>0.27</v>
      </c>
      <c r="BP4" s="875">
        <v>0.29</v>
      </c>
      <c r="BQ4" s="875">
        <v>0.3</v>
      </c>
      <c r="BR4" s="875">
        <v>0.33</v>
      </c>
      <c r="BS4" s="875">
        <v>0.34</v>
      </c>
      <c r="BT4" s="875">
        <v>0.4</v>
      </c>
      <c r="BU4" s="875">
        <v>0.54</v>
      </c>
      <c r="BV4" s="875">
        <v>0.54</v>
      </c>
      <c r="BW4" s="875">
        <v>0.55</v>
      </c>
      <c r="BX4" s="875">
        <v>0.53</v>
      </c>
      <c r="BY4" s="875">
        <v>0.49</v>
      </c>
      <c r="BZ4" s="875">
        <v>0.51</v>
      </c>
      <c r="CA4" s="875">
        <v>0.59</v>
      </c>
      <c r="CB4" s="875">
        <v>0.69</v>
      </c>
      <c r="CC4" s="875">
        <v>0.65</v>
      </c>
      <c r="CD4" s="875">
        <v>0.62</v>
      </c>
      <c r="CE4" s="875">
        <v>0.61</v>
      </c>
      <c r="CF4" s="875">
        <v>0.57</v>
      </c>
      <c r="CG4" s="875">
        <v>0.54</v>
      </c>
      <c r="CH4" s="875">
        <v>0.52</v>
      </c>
      <c r="CI4" s="875">
        <v>0.44</v>
      </c>
      <c r="CJ4" s="875">
        <v>0.4</v>
      </c>
      <c r="CK4" s="875">
        <v>0.35</v>
      </c>
      <c r="CL4" s="875">
        <v>0.32</v>
      </c>
      <c r="CM4" s="875">
        <v>0.5</v>
      </c>
      <c r="CN4" s="875">
        <v>0.67</v>
      </c>
      <c r="CO4" s="875">
        <v>0.65</v>
      </c>
      <c r="CP4" s="875">
        <v>0.62</v>
      </c>
      <c r="CQ4" s="875">
        <v>0.49</v>
      </c>
      <c r="CR4" s="875">
        <v>0.39</v>
      </c>
      <c r="CS4" s="875">
        <v>0.33</v>
      </c>
      <c r="CT4" s="875">
        <v>0.36</v>
      </c>
      <c r="CU4" s="875">
        <v>0.38</v>
      </c>
      <c r="CV4" s="877">
        <v>0.43</v>
      </c>
    </row>
    <row r="5" customHeight="1" spans="1:100">
      <c r="A5" s="264">
        <v>3</v>
      </c>
      <c r="B5" s="264" t="s">
        <v>171</v>
      </c>
      <c r="C5" s="264">
        <v>2852</v>
      </c>
      <c r="D5" s="264">
        <v>2400</v>
      </c>
      <c r="E5" s="385">
        <v>0.35</v>
      </c>
      <c r="F5" s="385">
        <v>0.36</v>
      </c>
      <c r="G5" s="385">
        <v>0.35</v>
      </c>
      <c r="H5" s="385">
        <v>0.35</v>
      </c>
      <c r="I5" s="385">
        <v>0.4</v>
      </c>
      <c r="J5" s="385">
        <v>0.45</v>
      </c>
      <c r="K5" s="385">
        <v>0.45</v>
      </c>
      <c r="L5" s="385">
        <v>0.47</v>
      </c>
      <c r="M5" s="385">
        <v>0.52</v>
      </c>
      <c r="N5" s="385">
        <v>0.52</v>
      </c>
      <c r="O5" s="385">
        <v>0.55</v>
      </c>
      <c r="P5" s="385">
        <v>0.55</v>
      </c>
      <c r="Q5" s="385">
        <v>0.55</v>
      </c>
      <c r="R5" s="385">
        <v>0.56</v>
      </c>
      <c r="S5" s="385">
        <v>0.55</v>
      </c>
      <c r="T5" s="385">
        <v>0.57</v>
      </c>
      <c r="U5" s="385">
        <v>0.72</v>
      </c>
      <c r="V5" s="385">
        <v>0.77</v>
      </c>
      <c r="W5" s="385">
        <v>0.75</v>
      </c>
      <c r="X5" s="385">
        <v>0.7</v>
      </c>
      <c r="Y5" s="385">
        <v>0.61</v>
      </c>
      <c r="Z5" s="385">
        <v>0.56</v>
      </c>
      <c r="AA5" s="385">
        <v>0.5</v>
      </c>
      <c r="AB5" s="385">
        <v>0.45</v>
      </c>
      <c r="AC5" s="385">
        <v>0.45</v>
      </c>
      <c r="AD5" s="385">
        <v>0.36</v>
      </c>
      <c r="AE5" s="385">
        <v>0.3</v>
      </c>
      <c r="AF5" s="875">
        <v>0.24</v>
      </c>
      <c r="AG5" s="875">
        <v>0.28</v>
      </c>
      <c r="AH5" s="875">
        <v>0.34</v>
      </c>
      <c r="AI5" s="875">
        <v>0.4</v>
      </c>
      <c r="AJ5" s="875">
        <v>0.49</v>
      </c>
      <c r="AK5" s="875">
        <v>0.52</v>
      </c>
      <c r="AL5" s="875">
        <v>0.54</v>
      </c>
      <c r="AM5" s="875">
        <v>0.47</v>
      </c>
      <c r="AN5" s="875">
        <v>0.52</v>
      </c>
      <c r="AO5" s="875">
        <v>0.65</v>
      </c>
      <c r="AP5" s="875">
        <v>0.73</v>
      </c>
      <c r="AQ5" s="875">
        <v>0.73</v>
      </c>
      <c r="AR5" s="875">
        <v>0.65</v>
      </c>
      <c r="AS5" s="875">
        <v>0.68</v>
      </c>
      <c r="AT5" s="875">
        <v>0.8</v>
      </c>
      <c r="AU5" s="875">
        <v>0.88</v>
      </c>
      <c r="AV5" s="875">
        <v>0.85</v>
      </c>
      <c r="AW5" s="875">
        <v>0.81</v>
      </c>
      <c r="AX5" s="875">
        <v>0.76</v>
      </c>
      <c r="AY5" s="875">
        <v>0.65</v>
      </c>
      <c r="AZ5" s="875">
        <v>0.6</v>
      </c>
      <c r="BA5" s="875">
        <v>0.53</v>
      </c>
      <c r="BB5" s="875">
        <v>0.49</v>
      </c>
      <c r="BC5" s="875">
        <v>0.6</v>
      </c>
      <c r="BD5" s="875">
        <v>0.68</v>
      </c>
      <c r="BE5" s="875">
        <v>0.69</v>
      </c>
      <c r="BF5" s="875">
        <v>0.56</v>
      </c>
      <c r="BG5" s="875">
        <v>0.53</v>
      </c>
      <c r="BH5" s="875">
        <v>0.45</v>
      </c>
      <c r="BI5" s="875">
        <v>0.37</v>
      </c>
      <c r="BJ5" s="875">
        <v>0.27</v>
      </c>
      <c r="BK5" s="875">
        <v>0.25</v>
      </c>
      <c r="BL5" s="875">
        <v>0.18</v>
      </c>
      <c r="BM5" s="875">
        <v>0.12</v>
      </c>
      <c r="BN5" s="875">
        <v>0.19</v>
      </c>
      <c r="BO5" s="875">
        <v>0.28</v>
      </c>
      <c r="BP5" s="875">
        <v>0.3</v>
      </c>
      <c r="BQ5" s="875">
        <v>0.32</v>
      </c>
      <c r="BR5" s="875">
        <v>0.36</v>
      </c>
      <c r="BS5" s="875">
        <v>0.38</v>
      </c>
      <c r="BT5" s="875">
        <v>0.45</v>
      </c>
      <c r="BU5" s="875">
        <v>0.58</v>
      </c>
      <c r="BV5" s="875">
        <v>0.55</v>
      </c>
      <c r="BW5" s="875">
        <v>0.56</v>
      </c>
      <c r="BX5" s="875">
        <v>0.54</v>
      </c>
      <c r="BY5" s="875">
        <v>0.49</v>
      </c>
      <c r="BZ5" s="875">
        <v>0.52</v>
      </c>
      <c r="CA5" s="875">
        <v>0.62</v>
      </c>
      <c r="CB5" s="875">
        <v>0.74</v>
      </c>
      <c r="CC5" s="875">
        <v>0.69</v>
      </c>
      <c r="CD5" s="875">
        <v>0.65</v>
      </c>
      <c r="CE5" s="875">
        <v>0.63</v>
      </c>
      <c r="CF5" s="875">
        <v>0.6</v>
      </c>
      <c r="CG5" s="875">
        <v>0.58</v>
      </c>
      <c r="CH5" s="875">
        <v>0.55</v>
      </c>
      <c r="CI5" s="875">
        <v>0.46</v>
      </c>
      <c r="CJ5" s="875">
        <v>0.42</v>
      </c>
      <c r="CK5" s="875">
        <v>0.38</v>
      </c>
      <c r="CL5" s="875">
        <v>0.35</v>
      </c>
      <c r="CM5" s="875">
        <v>0.54</v>
      </c>
      <c r="CN5" s="875">
        <v>0.72</v>
      </c>
      <c r="CO5" s="875">
        <v>0.73</v>
      </c>
      <c r="CP5" s="875">
        <v>0.69</v>
      </c>
      <c r="CQ5" s="875">
        <v>0.54</v>
      </c>
      <c r="CR5" s="875">
        <v>0.43</v>
      </c>
      <c r="CS5" s="875">
        <v>0.35</v>
      </c>
      <c r="CT5" s="875">
        <v>0.39</v>
      </c>
      <c r="CU5" s="875">
        <v>0.42</v>
      </c>
      <c r="CV5" s="877">
        <v>0.48</v>
      </c>
    </row>
    <row r="6" customHeight="1" spans="1:100">
      <c r="A6" s="264">
        <v>4</v>
      </c>
      <c r="B6" s="264" t="s">
        <v>174</v>
      </c>
      <c r="C6" s="264">
        <v>3410</v>
      </c>
      <c r="D6" s="264">
        <v>2500</v>
      </c>
      <c r="E6" s="385">
        <v>0.4</v>
      </c>
      <c r="F6" s="385">
        <v>0.38</v>
      </c>
      <c r="G6" s="385">
        <v>0.35</v>
      </c>
      <c r="H6" s="385">
        <v>0.35</v>
      </c>
      <c r="I6" s="385">
        <v>0.4</v>
      </c>
      <c r="J6" s="385">
        <v>0.45</v>
      </c>
      <c r="K6" s="385">
        <v>0.45</v>
      </c>
      <c r="L6" s="385">
        <v>0.45</v>
      </c>
      <c r="M6" s="385">
        <v>0.45</v>
      </c>
      <c r="N6" s="385">
        <v>0.47</v>
      </c>
      <c r="O6" s="385">
        <v>0.42</v>
      </c>
      <c r="P6" s="385">
        <v>0.42</v>
      </c>
      <c r="Q6" s="385">
        <v>0.47</v>
      </c>
      <c r="R6" s="385">
        <v>0.5</v>
      </c>
      <c r="S6" s="385">
        <v>0.49</v>
      </c>
      <c r="T6" s="385">
        <v>0.51</v>
      </c>
      <c r="U6" s="385">
        <v>0.63</v>
      </c>
      <c r="V6" s="385">
        <v>0.64</v>
      </c>
      <c r="W6" s="385">
        <v>0.64</v>
      </c>
      <c r="X6" s="385">
        <v>0.6</v>
      </c>
      <c r="Y6" s="385">
        <v>0.54</v>
      </c>
      <c r="Z6" s="385">
        <v>0.51</v>
      </c>
      <c r="AA6" s="385">
        <v>0.37</v>
      </c>
      <c r="AB6" s="385">
        <v>0.37</v>
      </c>
      <c r="AC6" s="385">
        <v>0.35</v>
      </c>
      <c r="AD6" s="385">
        <v>0.29</v>
      </c>
      <c r="AE6" s="385">
        <v>0.23</v>
      </c>
      <c r="AF6" s="875">
        <v>0.18</v>
      </c>
      <c r="AG6" s="875">
        <v>0.2</v>
      </c>
      <c r="AH6" s="875">
        <v>0.26</v>
      </c>
      <c r="AI6" s="875">
        <v>0.34</v>
      </c>
      <c r="AJ6" s="875">
        <v>0.37</v>
      </c>
      <c r="AK6" s="875">
        <v>0.46</v>
      </c>
      <c r="AL6" s="875">
        <v>0.47</v>
      </c>
      <c r="AM6" s="875">
        <v>0.42</v>
      </c>
      <c r="AN6" s="875">
        <v>0.45</v>
      </c>
      <c r="AO6" s="875">
        <v>0.56</v>
      </c>
      <c r="AP6" s="875">
        <v>0.65</v>
      </c>
      <c r="AQ6" s="875">
        <v>0.63</v>
      </c>
      <c r="AR6" s="875">
        <v>0.58</v>
      </c>
      <c r="AS6" s="875">
        <v>0.67</v>
      </c>
      <c r="AT6" s="875">
        <v>0.75</v>
      </c>
      <c r="AU6" s="875">
        <v>0.78</v>
      </c>
      <c r="AV6" s="875">
        <v>0.76</v>
      </c>
      <c r="AW6" s="875">
        <v>0.74</v>
      </c>
      <c r="AX6" s="875">
        <v>0.72</v>
      </c>
      <c r="AY6" s="875">
        <v>0.62</v>
      </c>
      <c r="AZ6" s="875">
        <v>0.56</v>
      </c>
      <c r="BA6" s="875">
        <v>0.48</v>
      </c>
      <c r="BB6" s="875">
        <v>0.45</v>
      </c>
      <c r="BC6" s="875">
        <v>0.56</v>
      </c>
      <c r="BD6" s="875">
        <v>0.66</v>
      </c>
      <c r="BE6" s="875">
        <v>0.68</v>
      </c>
      <c r="BF6" s="875">
        <v>0.55</v>
      </c>
      <c r="BG6" s="875">
        <v>0.52</v>
      </c>
      <c r="BH6" s="875">
        <v>0.41</v>
      </c>
      <c r="BI6" s="875">
        <v>0.32</v>
      </c>
      <c r="BJ6" s="875">
        <v>0.23</v>
      </c>
      <c r="BK6" s="875">
        <v>0.22</v>
      </c>
      <c r="BL6" s="875">
        <v>0.18</v>
      </c>
      <c r="BM6" s="875">
        <v>0.1</v>
      </c>
      <c r="BN6" s="875">
        <v>0.19</v>
      </c>
      <c r="BO6" s="875">
        <v>0.27</v>
      </c>
      <c r="BP6" s="875">
        <v>0.29</v>
      </c>
      <c r="BQ6" s="875">
        <v>0.32</v>
      </c>
      <c r="BR6" s="875">
        <v>0.36</v>
      </c>
      <c r="BS6" s="875">
        <v>0.37</v>
      </c>
      <c r="BT6" s="875">
        <v>0.42</v>
      </c>
      <c r="BU6" s="875">
        <v>0.53</v>
      </c>
      <c r="BV6" s="875">
        <v>0.51</v>
      </c>
      <c r="BW6" s="875">
        <v>0.52</v>
      </c>
      <c r="BX6" s="875">
        <v>0.47</v>
      </c>
      <c r="BY6" s="875">
        <v>0.44</v>
      </c>
      <c r="BZ6" s="875">
        <v>0.47</v>
      </c>
      <c r="CA6" s="875">
        <v>0.56</v>
      </c>
      <c r="CB6" s="875">
        <v>0.63</v>
      </c>
      <c r="CC6" s="875">
        <v>0.57</v>
      </c>
      <c r="CD6" s="875">
        <v>0.53</v>
      </c>
      <c r="CE6" s="875">
        <v>0.54</v>
      </c>
      <c r="CF6" s="875">
        <v>0.52</v>
      </c>
      <c r="CG6" s="875">
        <v>0.5</v>
      </c>
      <c r="CH6" s="875">
        <v>0.47</v>
      </c>
      <c r="CI6" s="875">
        <v>0.4</v>
      </c>
      <c r="CJ6" s="875">
        <v>0.38</v>
      </c>
      <c r="CK6" s="875">
        <v>0.35</v>
      </c>
      <c r="CL6" s="875">
        <v>0.33</v>
      </c>
      <c r="CM6" s="875">
        <v>0.56</v>
      </c>
      <c r="CN6" s="875">
        <v>0.72</v>
      </c>
      <c r="CO6" s="875">
        <v>0.67</v>
      </c>
      <c r="CP6" s="875">
        <v>0.62</v>
      </c>
      <c r="CQ6" s="875">
        <v>0.42</v>
      </c>
      <c r="CR6" s="875">
        <v>0.31</v>
      </c>
      <c r="CS6" s="875">
        <v>0.27</v>
      </c>
      <c r="CT6" s="875">
        <v>0.32</v>
      </c>
      <c r="CU6" s="875">
        <v>0.36</v>
      </c>
      <c r="CV6" s="877">
        <v>0.41</v>
      </c>
    </row>
    <row r="7" customHeight="1" spans="1:100">
      <c r="A7" s="264">
        <v>5</v>
      </c>
      <c r="B7" s="264" t="s">
        <v>175</v>
      </c>
      <c r="C7" s="264">
        <v>5802</v>
      </c>
      <c r="D7" s="264">
        <v>5400</v>
      </c>
      <c r="E7" s="385">
        <v>0.3</v>
      </c>
      <c r="F7" s="385">
        <v>0.26</v>
      </c>
      <c r="G7" s="385">
        <v>0.3</v>
      </c>
      <c r="H7" s="385">
        <v>0.35</v>
      </c>
      <c r="I7" s="385">
        <v>0.45</v>
      </c>
      <c r="J7" s="385">
        <v>0.48</v>
      </c>
      <c r="K7" s="385">
        <v>0.48</v>
      </c>
      <c r="L7" s="385">
        <v>0.48</v>
      </c>
      <c r="M7" s="385">
        <v>0.52</v>
      </c>
      <c r="N7" s="385">
        <v>0.52</v>
      </c>
      <c r="O7" s="385">
        <v>0.55</v>
      </c>
      <c r="P7" s="385">
        <v>0.55</v>
      </c>
      <c r="Q7" s="385">
        <v>0.6</v>
      </c>
      <c r="R7" s="385">
        <v>0.62</v>
      </c>
      <c r="S7" s="385">
        <v>0.61</v>
      </c>
      <c r="T7" s="385">
        <v>0.63</v>
      </c>
      <c r="U7" s="385">
        <v>0.71</v>
      </c>
      <c r="V7" s="385">
        <v>0.64</v>
      </c>
      <c r="W7" s="385">
        <v>0.66</v>
      </c>
      <c r="X7" s="385">
        <v>0.61</v>
      </c>
      <c r="Y7" s="385">
        <v>0.52</v>
      </c>
      <c r="Z7" s="385">
        <v>0.49</v>
      </c>
      <c r="AA7" s="385">
        <v>0.41</v>
      </c>
      <c r="AB7" s="385">
        <v>0.36</v>
      </c>
      <c r="AC7" s="385">
        <v>0.356</v>
      </c>
      <c r="AD7" s="385">
        <v>0.28</v>
      </c>
      <c r="AE7" s="385">
        <v>0.22</v>
      </c>
      <c r="AF7" s="875">
        <v>0.19</v>
      </c>
      <c r="AG7" s="875">
        <v>0.21</v>
      </c>
      <c r="AH7" s="875">
        <v>0.25</v>
      </c>
      <c r="AI7" s="875">
        <v>0.33</v>
      </c>
      <c r="AJ7" s="875">
        <v>0.39</v>
      </c>
      <c r="AK7" s="875">
        <v>0.45</v>
      </c>
      <c r="AL7" s="875">
        <v>0.48</v>
      </c>
      <c r="AM7" s="875">
        <v>0.41</v>
      </c>
      <c r="AN7" s="875">
        <v>0.44</v>
      </c>
      <c r="AO7" s="875">
        <v>0.53</v>
      </c>
      <c r="AP7" s="875">
        <v>0.64</v>
      </c>
      <c r="AQ7" s="875">
        <v>0.61</v>
      </c>
      <c r="AR7" s="875">
        <v>0.55</v>
      </c>
      <c r="AS7" s="875">
        <v>0.63</v>
      </c>
      <c r="AT7" s="875">
        <v>0.71</v>
      </c>
      <c r="AU7" s="875">
        <v>0.75</v>
      </c>
      <c r="AV7" s="875">
        <v>0.73</v>
      </c>
      <c r="AW7" s="875">
        <v>0.7</v>
      </c>
      <c r="AX7" s="875">
        <v>0.65</v>
      </c>
      <c r="AY7" s="875">
        <v>0.56</v>
      </c>
      <c r="AZ7" s="875">
        <v>0.51</v>
      </c>
      <c r="BA7" s="875">
        <v>0.47</v>
      </c>
      <c r="BB7" s="875">
        <v>0.44</v>
      </c>
      <c r="BC7" s="875">
        <v>0.57</v>
      </c>
      <c r="BD7" s="875">
        <v>0.68</v>
      </c>
      <c r="BE7" s="875">
        <v>0.69</v>
      </c>
      <c r="BF7" s="875">
        <v>0.53</v>
      </c>
      <c r="BG7" s="875">
        <v>0.49</v>
      </c>
      <c r="BH7" s="875">
        <v>0.4</v>
      </c>
      <c r="BI7" s="875">
        <v>0.31</v>
      </c>
      <c r="BJ7" s="875">
        <v>0.23</v>
      </c>
      <c r="BK7" s="875">
        <v>0.22</v>
      </c>
      <c r="BL7" s="875">
        <v>0.18</v>
      </c>
      <c r="BM7" s="875">
        <v>0.1</v>
      </c>
      <c r="BN7" s="875">
        <v>0.17</v>
      </c>
      <c r="BO7" s="875">
        <v>0.27</v>
      </c>
      <c r="BP7" s="875">
        <v>0.29</v>
      </c>
      <c r="BQ7" s="875">
        <v>0.25</v>
      </c>
      <c r="BR7" s="875">
        <v>0.29</v>
      </c>
      <c r="BS7" s="875">
        <v>0.33</v>
      </c>
      <c r="BT7" s="875">
        <v>0.37</v>
      </c>
      <c r="BU7" s="875">
        <v>0.54</v>
      </c>
      <c r="BV7" s="875">
        <v>0.5</v>
      </c>
      <c r="BW7" s="875">
        <v>0.5</v>
      </c>
      <c r="BX7" s="875">
        <v>0.44</v>
      </c>
      <c r="BY7" s="875">
        <v>0.4</v>
      </c>
      <c r="BZ7" s="875">
        <v>0.38</v>
      </c>
      <c r="CA7" s="875">
        <v>0.45</v>
      </c>
      <c r="CB7" s="875">
        <v>0.55</v>
      </c>
      <c r="CC7" s="875">
        <v>0.53</v>
      </c>
      <c r="CD7" s="875">
        <v>0.5</v>
      </c>
      <c r="CE7" s="875">
        <v>0.48</v>
      </c>
      <c r="CF7" s="875">
        <v>0.46</v>
      </c>
      <c r="CG7" s="875">
        <v>0.42</v>
      </c>
      <c r="CH7" s="875">
        <v>0.41</v>
      </c>
      <c r="CI7" s="875">
        <v>0.38</v>
      </c>
      <c r="CJ7" s="875">
        <v>0.33</v>
      </c>
      <c r="CK7" s="875">
        <v>0.31</v>
      </c>
      <c r="CL7" s="875">
        <v>0.29</v>
      </c>
      <c r="CM7" s="875">
        <v>0.47</v>
      </c>
      <c r="CN7" s="875">
        <v>0.57</v>
      </c>
      <c r="CO7" s="875">
        <v>0.54</v>
      </c>
      <c r="CP7" s="875">
        <v>0.41</v>
      </c>
      <c r="CQ7" s="875">
        <v>0.32</v>
      </c>
      <c r="CR7" s="875">
        <v>0.23</v>
      </c>
      <c r="CS7" s="875">
        <v>0.2</v>
      </c>
      <c r="CT7" s="875">
        <v>0.23</v>
      </c>
      <c r="CU7" s="875">
        <v>0.26</v>
      </c>
      <c r="CV7" s="877">
        <v>0.31</v>
      </c>
    </row>
    <row r="8" customHeight="1" spans="1:100">
      <c r="A8" s="264">
        <v>6</v>
      </c>
      <c r="B8" s="264" t="s">
        <v>176</v>
      </c>
      <c r="C8" s="264">
        <v>4401</v>
      </c>
      <c r="D8" s="264">
        <v>2700</v>
      </c>
      <c r="E8" s="385">
        <v>0.3</v>
      </c>
      <c r="F8" s="385">
        <v>0.25</v>
      </c>
      <c r="G8" s="385">
        <v>0.3</v>
      </c>
      <c r="H8" s="385">
        <v>0.34</v>
      </c>
      <c r="I8" s="385">
        <v>0.45</v>
      </c>
      <c r="J8" s="385">
        <v>0.48</v>
      </c>
      <c r="K8" s="385">
        <v>0.48</v>
      </c>
      <c r="L8" s="385">
        <v>0.5</v>
      </c>
      <c r="M8" s="385">
        <v>0.57</v>
      </c>
      <c r="N8" s="385">
        <v>0.57</v>
      </c>
      <c r="O8" s="385">
        <v>0.55</v>
      </c>
      <c r="P8" s="385">
        <v>0.58</v>
      </c>
      <c r="Q8" s="385">
        <v>0.62</v>
      </c>
      <c r="R8" s="385">
        <v>0.65</v>
      </c>
      <c r="S8" s="385">
        <v>0.63</v>
      </c>
      <c r="T8" s="385">
        <v>0.65</v>
      </c>
      <c r="U8" s="385">
        <v>0.75</v>
      </c>
      <c r="V8" s="385">
        <v>0.73</v>
      </c>
      <c r="W8" s="385">
        <v>0.7</v>
      </c>
      <c r="X8" s="385">
        <v>0.63</v>
      </c>
      <c r="Y8" s="385">
        <v>0.55</v>
      </c>
      <c r="Z8" s="385">
        <v>0.5</v>
      </c>
      <c r="AA8" s="385">
        <v>0.39</v>
      </c>
      <c r="AB8" s="385">
        <v>0.35</v>
      </c>
      <c r="AC8" s="385">
        <v>0.35</v>
      </c>
      <c r="AD8" s="385">
        <v>0.3</v>
      </c>
      <c r="AE8" s="385">
        <v>0.25</v>
      </c>
      <c r="AF8" s="875">
        <v>0.24</v>
      </c>
      <c r="AG8" s="875">
        <v>0.26</v>
      </c>
      <c r="AH8" s="875">
        <v>0.33</v>
      </c>
      <c r="AI8" s="875">
        <v>0.42</v>
      </c>
      <c r="AJ8" s="875">
        <v>0.47</v>
      </c>
      <c r="AK8" s="875">
        <v>0.55</v>
      </c>
      <c r="AL8" s="875">
        <v>0.53</v>
      </c>
      <c r="AM8" s="875">
        <v>0.48</v>
      </c>
      <c r="AN8" s="875">
        <v>0.54</v>
      </c>
      <c r="AO8" s="875">
        <v>0.61</v>
      </c>
      <c r="AP8" s="875">
        <v>0.72</v>
      </c>
      <c r="AQ8" s="875">
        <v>0.7</v>
      </c>
      <c r="AR8" s="875">
        <v>0.61</v>
      </c>
      <c r="AS8" s="875">
        <v>0.7</v>
      </c>
      <c r="AT8" s="875">
        <v>0.8</v>
      </c>
      <c r="AU8" s="875">
        <v>0.9</v>
      </c>
      <c r="AV8" s="875">
        <v>0.87</v>
      </c>
      <c r="AW8" s="875">
        <v>0.83</v>
      </c>
      <c r="AX8" s="875">
        <v>0.79</v>
      </c>
      <c r="AY8" s="875">
        <v>0.68</v>
      </c>
      <c r="AZ8" s="875">
        <v>0.61</v>
      </c>
      <c r="BA8" s="875">
        <v>0.54</v>
      </c>
      <c r="BB8" s="875">
        <v>0.51</v>
      </c>
      <c r="BC8" s="875">
        <v>0.6</v>
      </c>
      <c r="BD8" s="875">
        <v>0.71</v>
      </c>
      <c r="BE8" s="875">
        <v>0.73</v>
      </c>
      <c r="BF8" s="875">
        <v>0.56</v>
      </c>
      <c r="BG8" s="875">
        <v>0.54</v>
      </c>
      <c r="BH8" s="875">
        <v>0.45</v>
      </c>
      <c r="BI8" s="875">
        <v>0.35</v>
      </c>
      <c r="BJ8" s="875">
        <v>0.27</v>
      </c>
      <c r="BK8" s="875">
        <v>0.24</v>
      </c>
      <c r="BL8" s="875">
        <v>0.18</v>
      </c>
      <c r="BM8" s="875">
        <v>0.13</v>
      </c>
      <c r="BN8" s="875">
        <v>0.22</v>
      </c>
      <c r="BO8" s="875">
        <v>0.26</v>
      </c>
      <c r="BP8" s="875">
        <v>0.22</v>
      </c>
      <c r="BQ8" s="875">
        <v>0.19</v>
      </c>
      <c r="BR8" s="875">
        <v>0.24</v>
      </c>
      <c r="BS8" s="875">
        <v>0.29</v>
      </c>
      <c r="BT8" s="875">
        <v>0.38</v>
      </c>
      <c r="BU8" s="875">
        <v>0.53</v>
      </c>
      <c r="BV8" s="875">
        <v>0.48</v>
      </c>
      <c r="BW8" s="875">
        <v>0.49</v>
      </c>
      <c r="BX8" s="875">
        <v>0.47</v>
      </c>
      <c r="BY8" s="875">
        <v>0.46</v>
      </c>
      <c r="BZ8" s="875">
        <v>0.49</v>
      </c>
      <c r="CA8" s="875">
        <v>0.59</v>
      </c>
      <c r="CB8" s="875">
        <v>0.75</v>
      </c>
      <c r="CC8" s="875">
        <v>0.69</v>
      </c>
      <c r="CD8" s="875">
        <v>0.74</v>
      </c>
      <c r="CE8" s="875">
        <v>0.77</v>
      </c>
      <c r="CF8" s="875">
        <v>0.72</v>
      </c>
      <c r="CG8" s="875">
        <v>0.69</v>
      </c>
      <c r="CH8" s="875">
        <v>0.65</v>
      </c>
      <c r="CI8" s="875">
        <v>0.51</v>
      </c>
      <c r="CJ8" s="875">
        <v>0.49</v>
      </c>
      <c r="CK8" s="875">
        <v>0.44</v>
      </c>
      <c r="CL8" s="875">
        <v>0.38</v>
      </c>
      <c r="CM8" s="875">
        <v>0.54</v>
      </c>
      <c r="CN8" s="875">
        <v>0.69</v>
      </c>
      <c r="CO8" s="875">
        <v>0.56</v>
      </c>
      <c r="CP8" s="875">
        <v>0.45</v>
      </c>
      <c r="CQ8" s="875">
        <v>0.31</v>
      </c>
      <c r="CR8" s="875">
        <v>0.22</v>
      </c>
      <c r="CS8" s="875">
        <v>0.24</v>
      </c>
      <c r="CT8" s="875">
        <v>0.34</v>
      </c>
      <c r="CU8" s="875">
        <v>0.36</v>
      </c>
      <c r="CV8" s="877">
        <v>0.37</v>
      </c>
    </row>
    <row r="9" customHeight="1" spans="1:100">
      <c r="A9" s="264">
        <v>7</v>
      </c>
      <c r="B9" s="264" t="s">
        <v>180</v>
      </c>
      <c r="C9" s="264">
        <v>2210</v>
      </c>
      <c r="D9" s="264">
        <v>1100</v>
      </c>
      <c r="E9" s="385">
        <v>0.3</v>
      </c>
      <c r="F9" s="385">
        <v>0.25</v>
      </c>
      <c r="G9" s="385">
        <v>0.3</v>
      </c>
      <c r="H9" s="385">
        <v>0.35</v>
      </c>
      <c r="I9" s="385">
        <v>0.4</v>
      </c>
      <c r="J9" s="385">
        <v>0.45</v>
      </c>
      <c r="K9" s="385">
        <v>0.43</v>
      </c>
      <c r="L9" s="385">
        <v>0.43</v>
      </c>
      <c r="M9" s="385">
        <v>0.45</v>
      </c>
      <c r="N9" s="385">
        <v>0.48</v>
      </c>
      <c r="O9" s="385">
        <v>0.45</v>
      </c>
      <c r="P9" s="385">
        <v>0.45</v>
      </c>
      <c r="Q9" s="385">
        <v>0.5</v>
      </c>
      <c r="R9" s="385">
        <v>0.52</v>
      </c>
      <c r="S9" s="385">
        <v>0.52</v>
      </c>
      <c r="T9" s="385">
        <v>0.53</v>
      </c>
      <c r="U9" s="385">
        <v>0.57</v>
      </c>
      <c r="V9" s="385">
        <v>0.57</v>
      </c>
      <c r="W9" s="385">
        <v>0.57</v>
      </c>
      <c r="X9" s="385">
        <v>0.54</v>
      </c>
      <c r="Y9" s="385">
        <v>0.49</v>
      </c>
      <c r="Z9" s="385">
        <v>0.46</v>
      </c>
      <c r="AA9" s="385">
        <v>0.4</v>
      </c>
      <c r="AB9" s="385">
        <v>0.35</v>
      </c>
      <c r="AC9" s="385">
        <v>0.36</v>
      </c>
      <c r="AD9" s="385">
        <v>0.29</v>
      </c>
      <c r="AE9" s="385">
        <v>0.21</v>
      </c>
      <c r="AF9" s="875">
        <v>0.19</v>
      </c>
      <c r="AG9" s="875">
        <v>0.19</v>
      </c>
      <c r="AH9" s="875">
        <v>0.22</v>
      </c>
      <c r="AI9" s="875">
        <v>0.28</v>
      </c>
      <c r="AJ9" s="875">
        <v>0.34</v>
      </c>
      <c r="AK9" s="875">
        <v>0.42</v>
      </c>
      <c r="AL9" s="875">
        <v>0.45</v>
      </c>
      <c r="AM9" s="875">
        <v>0.41</v>
      </c>
      <c r="AN9" s="875">
        <v>0.43</v>
      </c>
      <c r="AO9" s="875">
        <v>0.45</v>
      </c>
      <c r="AP9" s="875">
        <v>0.5</v>
      </c>
      <c r="AQ9" s="875">
        <v>0.48</v>
      </c>
      <c r="AR9" s="875">
        <v>0.46</v>
      </c>
      <c r="AS9" s="875">
        <v>0.52</v>
      </c>
      <c r="AT9" s="875">
        <v>0.6</v>
      </c>
      <c r="AU9" s="875">
        <v>0.68</v>
      </c>
      <c r="AV9" s="875">
        <v>0.65</v>
      </c>
      <c r="AW9" s="875">
        <v>0.6</v>
      </c>
      <c r="AX9" s="875">
        <v>0.58</v>
      </c>
      <c r="AY9" s="875">
        <v>0.5</v>
      </c>
      <c r="AZ9" s="875">
        <v>0.45</v>
      </c>
      <c r="BA9" s="875">
        <v>0.42</v>
      </c>
      <c r="BB9" s="875">
        <v>0.41</v>
      </c>
      <c r="BC9" s="875">
        <v>0.5</v>
      </c>
      <c r="BD9" s="875">
        <v>0.59</v>
      </c>
      <c r="BE9" s="875">
        <v>0.61</v>
      </c>
      <c r="BF9" s="875">
        <v>0.5</v>
      </c>
      <c r="BG9" s="875">
        <v>0.47</v>
      </c>
      <c r="BH9" s="875">
        <v>0.39</v>
      </c>
      <c r="BI9" s="875">
        <v>0.3</v>
      </c>
      <c r="BJ9" s="875">
        <v>0.23</v>
      </c>
      <c r="BK9" s="875">
        <v>0.2</v>
      </c>
      <c r="BL9" s="875">
        <v>0.16</v>
      </c>
      <c r="BM9" s="875">
        <v>0.11</v>
      </c>
      <c r="BN9" s="875">
        <v>0.18</v>
      </c>
      <c r="BO9" s="875">
        <v>0.21</v>
      </c>
      <c r="BP9" s="875">
        <v>0.19</v>
      </c>
      <c r="BQ9" s="875">
        <v>0.17</v>
      </c>
      <c r="BR9" s="875">
        <v>0.2</v>
      </c>
      <c r="BS9" s="875">
        <v>0.25</v>
      </c>
      <c r="BT9" s="875">
        <v>0.34</v>
      </c>
      <c r="BU9" s="875">
        <v>0.47</v>
      </c>
      <c r="BV9" s="875">
        <v>0.44</v>
      </c>
      <c r="BW9" s="875">
        <v>0.46</v>
      </c>
      <c r="BX9" s="875">
        <v>0.45</v>
      </c>
      <c r="BY9" s="875">
        <v>0.43</v>
      </c>
      <c r="BZ9" s="875">
        <v>0.45</v>
      </c>
      <c r="CA9" s="875">
        <v>0.51</v>
      </c>
      <c r="CB9" s="875">
        <v>0.6</v>
      </c>
      <c r="CC9" s="875">
        <v>0.56</v>
      </c>
      <c r="CD9" s="875">
        <v>0.57</v>
      </c>
      <c r="CE9" s="875">
        <v>0.54</v>
      </c>
      <c r="CF9" s="875">
        <v>0.51</v>
      </c>
      <c r="CG9" s="875">
        <v>0.49</v>
      </c>
      <c r="CH9" s="875">
        <v>0.46</v>
      </c>
      <c r="CI9" s="875">
        <v>0.37</v>
      </c>
      <c r="CJ9" s="875">
        <v>0.32</v>
      </c>
      <c r="CK9" s="875">
        <v>0.3</v>
      </c>
      <c r="CL9" s="875">
        <v>0.28</v>
      </c>
      <c r="CM9" s="875">
        <v>0.4</v>
      </c>
      <c r="CN9" s="875">
        <v>0.5</v>
      </c>
      <c r="CO9" s="875">
        <v>0.48</v>
      </c>
      <c r="CP9" s="875">
        <v>0.47</v>
      </c>
      <c r="CQ9" s="875">
        <v>0.42</v>
      </c>
      <c r="CR9" s="875">
        <v>0.31</v>
      </c>
      <c r="CS9" s="875">
        <v>0.26</v>
      </c>
      <c r="CT9" s="875">
        <v>0.3</v>
      </c>
      <c r="CU9" s="875">
        <v>0.33</v>
      </c>
      <c r="CV9" s="877">
        <v>0.31</v>
      </c>
    </row>
    <row r="10" customHeight="1" spans="1:100">
      <c r="A10" s="264">
        <v>8</v>
      </c>
      <c r="B10" s="264" t="s">
        <v>185</v>
      </c>
      <c r="C10" s="264">
        <v>4115</v>
      </c>
      <c r="D10" s="264">
        <v>4000</v>
      </c>
      <c r="E10" s="385">
        <v>0.35</v>
      </c>
      <c r="F10" s="385">
        <v>0.35</v>
      </c>
      <c r="G10" s="385">
        <v>0.35</v>
      </c>
      <c r="H10" s="385">
        <v>0.35</v>
      </c>
      <c r="I10" s="385">
        <v>0.4</v>
      </c>
      <c r="J10" s="385">
        <v>0.45</v>
      </c>
      <c r="K10" s="385">
        <v>0.45</v>
      </c>
      <c r="L10" s="385">
        <v>0.47</v>
      </c>
      <c r="M10" s="385">
        <v>0.5</v>
      </c>
      <c r="N10" s="385">
        <v>0.5</v>
      </c>
      <c r="O10" s="385">
        <v>0.45</v>
      </c>
      <c r="P10" s="385">
        <v>0.47</v>
      </c>
      <c r="Q10" s="385">
        <v>0.52</v>
      </c>
      <c r="R10" s="385">
        <v>0.57</v>
      </c>
      <c r="S10" s="385">
        <v>0.57</v>
      </c>
      <c r="T10" s="385">
        <v>0.6</v>
      </c>
      <c r="U10" s="385">
        <v>0.62</v>
      </c>
      <c r="V10" s="385">
        <v>0.64</v>
      </c>
      <c r="W10" s="385">
        <v>0.61</v>
      </c>
      <c r="X10" s="385">
        <v>0.56</v>
      </c>
      <c r="Y10" s="385">
        <v>0.5</v>
      </c>
      <c r="Z10" s="385">
        <v>0.45</v>
      </c>
      <c r="AA10" s="385">
        <v>0.4</v>
      </c>
      <c r="AB10" s="385">
        <v>0.35</v>
      </c>
      <c r="AC10" s="385">
        <v>0.36</v>
      </c>
      <c r="AD10" s="385">
        <v>0.32</v>
      </c>
      <c r="AE10" s="385">
        <v>0.26</v>
      </c>
      <c r="AF10" s="875">
        <v>0.22</v>
      </c>
      <c r="AG10" s="875">
        <v>0.22</v>
      </c>
      <c r="AH10" s="875">
        <v>0.25</v>
      </c>
      <c r="AI10" s="875">
        <v>0.29</v>
      </c>
      <c r="AJ10" s="875">
        <v>0.35</v>
      </c>
      <c r="AK10" s="875">
        <v>0.39</v>
      </c>
      <c r="AL10" s="875">
        <v>0.42</v>
      </c>
      <c r="AM10" s="875">
        <v>0.39</v>
      </c>
      <c r="AN10" s="875">
        <v>0.41</v>
      </c>
      <c r="AO10" s="875">
        <v>0.43</v>
      </c>
      <c r="AP10" s="875">
        <v>0.49</v>
      </c>
      <c r="AQ10" s="875">
        <v>0.45</v>
      </c>
      <c r="AR10" s="875">
        <v>0.43</v>
      </c>
      <c r="AS10" s="875">
        <v>0.46</v>
      </c>
      <c r="AT10" s="875">
        <v>0.49</v>
      </c>
      <c r="AU10" s="875">
        <v>0.51</v>
      </c>
      <c r="AV10" s="875">
        <v>0.53</v>
      </c>
      <c r="AW10" s="875">
        <v>0.5</v>
      </c>
      <c r="AX10" s="875">
        <v>0.48</v>
      </c>
      <c r="AY10" s="875">
        <v>0.42</v>
      </c>
      <c r="AZ10" s="875">
        <v>0.38</v>
      </c>
      <c r="BA10" s="875">
        <v>0.34</v>
      </c>
      <c r="BB10" s="875">
        <v>0.35</v>
      </c>
      <c r="BC10" s="875">
        <v>0.44</v>
      </c>
      <c r="BD10" s="875">
        <v>0.51</v>
      </c>
      <c r="BE10" s="875">
        <v>0.52</v>
      </c>
      <c r="BF10" s="875">
        <v>0.43</v>
      </c>
      <c r="BG10" s="875">
        <v>0.41</v>
      </c>
      <c r="BH10" s="875">
        <v>0.37</v>
      </c>
      <c r="BI10" s="875">
        <v>0.31</v>
      </c>
      <c r="BJ10" s="875">
        <v>0.23</v>
      </c>
      <c r="BK10" s="875">
        <v>0.2</v>
      </c>
      <c r="BL10" s="875">
        <v>0.15</v>
      </c>
      <c r="BM10" s="875">
        <v>0.13</v>
      </c>
      <c r="BN10" s="875">
        <v>0.16</v>
      </c>
      <c r="BO10" s="875">
        <v>0.2</v>
      </c>
      <c r="BP10" s="875">
        <v>0.22</v>
      </c>
      <c r="BQ10" s="875">
        <v>0.2</v>
      </c>
      <c r="BR10" s="875">
        <v>0.23</v>
      </c>
      <c r="BS10" s="875">
        <v>0.24</v>
      </c>
      <c r="BT10" s="875">
        <v>0.26</v>
      </c>
      <c r="BU10" s="875">
        <v>0.41</v>
      </c>
      <c r="BV10" s="875">
        <v>0.39</v>
      </c>
      <c r="BW10" s="875">
        <v>0.4</v>
      </c>
      <c r="BX10" s="875">
        <v>0.38</v>
      </c>
      <c r="BY10" s="875">
        <v>0.35</v>
      </c>
      <c r="BZ10" s="875">
        <v>0.33</v>
      </c>
      <c r="CA10" s="875">
        <v>0.38</v>
      </c>
      <c r="CB10" s="875">
        <v>0.45</v>
      </c>
      <c r="CC10" s="875">
        <v>0.42</v>
      </c>
      <c r="CD10" s="875">
        <v>0.44</v>
      </c>
      <c r="CE10" s="875">
        <v>0.42</v>
      </c>
      <c r="CF10" s="875">
        <v>0.4</v>
      </c>
      <c r="CG10" s="875">
        <v>0.39</v>
      </c>
      <c r="CH10" s="875">
        <v>0.38</v>
      </c>
      <c r="CI10" s="875">
        <v>0.37</v>
      </c>
      <c r="CJ10" s="875">
        <v>0.35</v>
      </c>
      <c r="CK10" s="875">
        <v>0.33</v>
      </c>
      <c r="CL10" s="875">
        <v>0.31</v>
      </c>
      <c r="CM10" s="875">
        <v>0.42</v>
      </c>
      <c r="CN10" s="875">
        <v>0.52</v>
      </c>
      <c r="CO10" s="875">
        <v>0.49</v>
      </c>
      <c r="CP10" s="875">
        <v>0.45</v>
      </c>
      <c r="CQ10" s="875">
        <v>0.4</v>
      </c>
      <c r="CR10" s="875">
        <v>0.37</v>
      </c>
      <c r="CS10" s="875">
        <v>0.31</v>
      </c>
      <c r="CT10" s="875">
        <v>0.32</v>
      </c>
      <c r="CU10" s="875">
        <v>0.4</v>
      </c>
      <c r="CV10" s="877">
        <v>0.44</v>
      </c>
    </row>
    <row r="11" customHeight="1" spans="1:100">
      <c r="A11" s="264">
        <v>9</v>
      </c>
      <c r="B11" s="264" t="s">
        <v>186</v>
      </c>
      <c r="C11" s="264">
        <v>6122</v>
      </c>
      <c r="D11" s="264">
        <v>4400</v>
      </c>
      <c r="E11" s="385">
        <v>0.32</v>
      </c>
      <c r="F11" s="385">
        <v>0.32</v>
      </c>
      <c r="G11" s="385">
        <v>0.32</v>
      </c>
      <c r="H11" s="385">
        <v>0.39</v>
      </c>
      <c r="I11" s="385">
        <v>0.4</v>
      </c>
      <c r="J11" s="385">
        <v>0.45</v>
      </c>
      <c r="K11" s="385">
        <v>0.45</v>
      </c>
      <c r="L11" s="385">
        <v>0.48</v>
      </c>
      <c r="M11" s="385">
        <v>0.5</v>
      </c>
      <c r="N11" s="385">
        <v>0.5</v>
      </c>
      <c r="O11" s="385">
        <v>0.45</v>
      </c>
      <c r="P11" s="385">
        <v>0.47</v>
      </c>
      <c r="Q11" s="385">
        <v>0.53</v>
      </c>
      <c r="R11" s="385">
        <v>0.58</v>
      </c>
      <c r="S11" s="385">
        <v>0.58</v>
      </c>
      <c r="T11" s="385">
        <v>0.58</v>
      </c>
      <c r="U11" s="385">
        <v>0.64</v>
      </c>
      <c r="V11" s="385">
        <v>0.67</v>
      </c>
      <c r="W11" s="385">
        <v>0.67</v>
      </c>
      <c r="X11" s="385">
        <v>0.64</v>
      </c>
      <c r="Y11" s="385">
        <v>0.56</v>
      </c>
      <c r="Z11" s="385">
        <v>0.52</v>
      </c>
      <c r="AA11" s="385">
        <v>0.41</v>
      </c>
      <c r="AB11" s="385">
        <v>0.36</v>
      </c>
      <c r="AC11" s="385">
        <v>0.35</v>
      </c>
      <c r="AD11" s="385">
        <v>0.31</v>
      </c>
      <c r="AE11" s="385">
        <v>0.28</v>
      </c>
      <c r="AF11" s="875">
        <v>0.23</v>
      </c>
      <c r="AG11" s="875">
        <v>0.23</v>
      </c>
      <c r="AH11" s="875">
        <v>0.25</v>
      </c>
      <c r="AI11" s="875">
        <v>0.3</v>
      </c>
      <c r="AJ11" s="875">
        <v>0.36</v>
      </c>
      <c r="AK11" s="875">
        <v>0.39</v>
      </c>
      <c r="AL11" s="875">
        <v>0.42</v>
      </c>
      <c r="AM11" s="875">
        <v>0.38</v>
      </c>
      <c r="AN11" s="875">
        <v>0.4</v>
      </c>
      <c r="AO11" s="875">
        <v>0.42</v>
      </c>
      <c r="AP11" s="875">
        <v>0.49</v>
      </c>
      <c r="AQ11" s="875">
        <v>0.46</v>
      </c>
      <c r="AR11" s="875">
        <v>0.44</v>
      </c>
      <c r="AS11" s="875">
        <v>0.47</v>
      </c>
      <c r="AT11" s="875">
        <v>0.5</v>
      </c>
      <c r="AU11" s="875">
        <v>0.52</v>
      </c>
      <c r="AV11" s="875">
        <v>0.53</v>
      </c>
      <c r="AW11" s="875">
        <v>0.5</v>
      </c>
      <c r="AX11" s="875">
        <v>0.48</v>
      </c>
      <c r="AY11" s="875">
        <v>0.43</v>
      </c>
      <c r="AZ11" s="875">
        <v>0.39</v>
      </c>
      <c r="BA11" s="875">
        <v>0.35</v>
      </c>
      <c r="BB11" s="875">
        <v>0.36</v>
      </c>
      <c r="BC11" s="875">
        <v>0.45</v>
      </c>
      <c r="BD11" s="875">
        <v>0.51</v>
      </c>
      <c r="BE11" s="875">
        <v>0.53</v>
      </c>
      <c r="BF11" s="875">
        <v>0.43</v>
      </c>
      <c r="BG11" s="875">
        <v>0.41</v>
      </c>
      <c r="BH11" s="875">
        <v>0.37</v>
      </c>
      <c r="BI11" s="875">
        <v>0.31</v>
      </c>
      <c r="BJ11" s="875">
        <v>0.23</v>
      </c>
      <c r="BK11" s="875">
        <v>0.2</v>
      </c>
      <c r="BL11" s="875">
        <v>0.16</v>
      </c>
      <c r="BM11" s="875">
        <v>0.13</v>
      </c>
      <c r="BN11" s="875">
        <v>0.15</v>
      </c>
      <c r="BO11" s="875">
        <v>0.2</v>
      </c>
      <c r="BP11" s="875">
        <v>0.22</v>
      </c>
      <c r="BQ11" s="875">
        <v>0.2</v>
      </c>
      <c r="BR11" s="875">
        <v>0.23</v>
      </c>
      <c r="BS11" s="875">
        <v>0.24</v>
      </c>
      <c r="BT11" s="875">
        <v>0.26</v>
      </c>
      <c r="BU11" s="875">
        <v>0.4</v>
      </c>
      <c r="BV11" s="875">
        <v>0.38</v>
      </c>
      <c r="BW11" s="875">
        <v>0.4</v>
      </c>
      <c r="BX11" s="875">
        <v>0.38</v>
      </c>
      <c r="BY11" s="875">
        <v>0.35</v>
      </c>
      <c r="BZ11" s="875">
        <v>0.34</v>
      </c>
      <c r="CA11" s="875">
        <v>0.4</v>
      </c>
      <c r="CB11" s="875">
        <v>0.51</v>
      </c>
      <c r="CC11" s="875">
        <v>0.49</v>
      </c>
      <c r="CD11" s="875">
        <v>0.53</v>
      </c>
      <c r="CE11" s="875">
        <v>0.51</v>
      </c>
      <c r="CF11" s="875">
        <v>0.48</v>
      </c>
      <c r="CG11" s="875">
        <v>0.46</v>
      </c>
      <c r="CH11" s="875">
        <v>0.44</v>
      </c>
      <c r="CI11" s="875">
        <v>0.42</v>
      </c>
      <c r="CJ11" s="875">
        <v>0.39</v>
      </c>
      <c r="CK11" s="875">
        <v>0.37</v>
      </c>
      <c r="CL11" s="875">
        <v>0.34</v>
      </c>
      <c r="CM11" s="875">
        <v>0.43</v>
      </c>
      <c r="CN11" s="875">
        <v>0.54</v>
      </c>
      <c r="CO11" s="875">
        <v>0.5</v>
      </c>
      <c r="CP11" s="875">
        <v>0.47</v>
      </c>
      <c r="CQ11" s="875">
        <v>0.43</v>
      </c>
      <c r="CR11" s="875">
        <v>0.36</v>
      </c>
      <c r="CS11" s="875">
        <v>0.32</v>
      </c>
      <c r="CT11" s="875">
        <v>0.35</v>
      </c>
      <c r="CU11" s="875">
        <v>0.39</v>
      </c>
      <c r="CV11" s="877">
        <v>0.45</v>
      </c>
    </row>
    <row r="12" customHeight="1" spans="1:100">
      <c r="A12" s="264">
        <v>10</v>
      </c>
      <c r="B12" s="264" t="s">
        <v>187</v>
      </c>
      <c r="C12" s="264">
        <v>1683.2</v>
      </c>
      <c r="D12" s="264">
        <v>2700</v>
      </c>
      <c r="E12" s="385">
        <v>0.35</v>
      </c>
      <c r="F12" s="385">
        <v>0.35</v>
      </c>
      <c r="G12" s="385">
        <v>0.35</v>
      </c>
      <c r="H12" s="385">
        <v>0.4</v>
      </c>
      <c r="I12" s="385">
        <v>0.43</v>
      </c>
      <c r="J12" s="385">
        <v>0.45</v>
      </c>
      <c r="K12" s="385">
        <v>0.4</v>
      </c>
      <c r="L12" s="385">
        <v>0.41</v>
      </c>
      <c r="M12" s="385">
        <v>0.43</v>
      </c>
      <c r="N12" s="385">
        <v>0.45</v>
      </c>
      <c r="O12" s="385">
        <v>0.4</v>
      </c>
      <c r="P12" s="385">
        <v>0.42</v>
      </c>
      <c r="Q12" s="385">
        <v>0.45</v>
      </c>
      <c r="R12" s="385">
        <v>0.47</v>
      </c>
      <c r="S12" s="385">
        <v>0.47</v>
      </c>
      <c r="T12" s="385">
        <v>0.49</v>
      </c>
      <c r="U12" s="385">
        <v>0.6</v>
      </c>
      <c r="V12" s="385">
        <v>0.7</v>
      </c>
      <c r="W12" s="385">
        <v>0.71</v>
      </c>
      <c r="X12" s="385">
        <v>0.65</v>
      </c>
      <c r="Y12" s="385">
        <v>0.58</v>
      </c>
      <c r="Z12" s="385">
        <v>0.53</v>
      </c>
      <c r="AA12" s="385">
        <v>0.42</v>
      </c>
      <c r="AB12" s="385">
        <v>0.38</v>
      </c>
      <c r="AC12" s="385">
        <v>0.36</v>
      </c>
      <c r="AD12" s="385">
        <v>0.32</v>
      </c>
      <c r="AE12" s="385">
        <v>0.3</v>
      </c>
      <c r="AF12" s="875">
        <v>0.25</v>
      </c>
      <c r="AG12" s="875">
        <v>0.26</v>
      </c>
      <c r="AH12" s="875">
        <v>0.31</v>
      </c>
      <c r="AI12" s="875">
        <v>0.36</v>
      </c>
      <c r="AJ12" s="875">
        <v>0.4</v>
      </c>
      <c r="AK12" s="875">
        <v>0.45</v>
      </c>
      <c r="AL12" s="875">
        <v>0.47</v>
      </c>
      <c r="AM12" s="875">
        <v>0.44</v>
      </c>
      <c r="AN12" s="875">
        <v>0.47</v>
      </c>
      <c r="AO12" s="875">
        <v>0.56</v>
      </c>
      <c r="AP12" s="875">
        <v>0.66</v>
      </c>
      <c r="AQ12" s="875">
        <v>0.63</v>
      </c>
      <c r="AR12" s="875">
        <v>0.61</v>
      </c>
      <c r="AS12" s="875">
        <v>0.68</v>
      </c>
      <c r="AT12" s="875">
        <v>0.76</v>
      </c>
      <c r="AU12" s="875">
        <v>0.81</v>
      </c>
      <c r="AV12" s="875">
        <v>0.8</v>
      </c>
      <c r="AW12" s="875">
        <v>0.74</v>
      </c>
      <c r="AX12" s="875">
        <v>0.7</v>
      </c>
      <c r="AY12" s="875">
        <v>0.58</v>
      </c>
      <c r="AZ12" s="875">
        <v>0.52</v>
      </c>
      <c r="BA12" s="875">
        <v>0.47</v>
      </c>
      <c r="BB12" s="875">
        <v>0.44</v>
      </c>
      <c r="BC12" s="875">
        <v>0.55</v>
      </c>
      <c r="BD12" s="875">
        <v>0.66</v>
      </c>
      <c r="BE12" s="875">
        <v>0.65</v>
      </c>
      <c r="BF12" s="875">
        <v>0.5</v>
      </c>
      <c r="BG12" s="875">
        <v>0.48</v>
      </c>
      <c r="BH12" s="875">
        <v>0.41</v>
      </c>
      <c r="BI12" s="875">
        <v>0.33</v>
      </c>
      <c r="BJ12" s="875">
        <v>0.24</v>
      </c>
      <c r="BK12" s="875">
        <v>0.23</v>
      </c>
      <c r="BL12" s="875">
        <v>0.25</v>
      </c>
      <c r="BM12" s="875">
        <v>0.19</v>
      </c>
      <c r="BN12" s="875">
        <v>0.22</v>
      </c>
      <c r="BO12" s="875">
        <v>0.31</v>
      </c>
      <c r="BP12" s="875">
        <v>0.32</v>
      </c>
      <c r="BQ12" s="875">
        <v>0.29</v>
      </c>
      <c r="BR12" s="875">
        <v>0.31</v>
      </c>
      <c r="BS12" s="875">
        <v>0.3</v>
      </c>
      <c r="BT12" s="875">
        <v>0.36</v>
      </c>
      <c r="BU12" s="875">
        <v>0.49</v>
      </c>
      <c r="BV12" s="875">
        <v>0.46</v>
      </c>
      <c r="BW12" s="875">
        <v>0.47</v>
      </c>
      <c r="BX12" s="875">
        <v>0.43</v>
      </c>
      <c r="BY12" s="875">
        <v>0.4</v>
      </c>
      <c r="BZ12" s="875">
        <v>0.43</v>
      </c>
      <c r="CA12" s="875">
        <v>0.5</v>
      </c>
      <c r="CB12" s="875">
        <v>0.64</v>
      </c>
      <c r="CC12" s="875">
        <v>0.61</v>
      </c>
      <c r="CD12" s="875">
        <v>0.63</v>
      </c>
      <c r="CE12" s="875">
        <v>0.61</v>
      </c>
      <c r="CF12" s="875">
        <v>0.57</v>
      </c>
      <c r="CG12" s="875">
        <v>0.55</v>
      </c>
      <c r="CH12" s="875">
        <v>0.52</v>
      </c>
      <c r="CI12" s="875">
        <v>0.48</v>
      </c>
      <c r="CJ12" s="875">
        <v>0.43</v>
      </c>
      <c r="CK12" s="875">
        <v>0.39</v>
      </c>
      <c r="CL12" s="875">
        <v>0.36</v>
      </c>
      <c r="CM12" s="875">
        <v>0.48</v>
      </c>
      <c r="CN12" s="875">
        <v>0.7</v>
      </c>
      <c r="CO12" s="875">
        <v>0.68</v>
      </c>
      <c r="CP12" s="875">
        <v>0.66</v>
      </c>
      <c r="CQ12" s="875">
        <v>0.61</v>
      </c>
      <c r="CR12" s="875">
        <v>0.56</v>
      </c>
      <c r="CS12" s="875">
        <v>0.48</v>
      </c>
      <c r="CT12" s="875">
        <v>0.41</v>
      </c>
      <c r="CU12" s="875">
        <v>0.37</v>
      </c>
      <c r="CV12" s="877">
        <v>0.42</v>
      </c>
    </row>
    <row r="13" customHeight="1" spans="1:100">
      <c r="A13" s="264">
        <v>11</v>
      </c>
      <c r="B13" s="264" t="s">
        <v>196</v>
      </c>
      <c r="C13" s="264">
        <v>1548.1</v>
      </c>
      <c r="D13" s="264">
        <v>500</v>
      </c>
      <c r="E13" s="385">
        <v>0.4</v>
      </c>
      <c r="F13" s="385">
        <v>0.38</v>
      </c>
      <c r="G13" s="385">
        <v>0.36</v>
      </c>
      <c r="H13" s="385">
        <v>0.36</v>
      </c>
      <c r="I13" s="385">
        <v>0.4</v>
      </c>
      <c r="J13" s="385">
        <v>0.45</v>
      </c>
      <c r="K13" s="385">
        <v>0.45</v>
      </c>
      <c r="L13" s="385">
        <v>0.45</v>
      </c>
      <c r="M13" s="385">
        <v>0.45</v>
      </c>
      <c r="N13" s="385">
        <v>0.45</v>
      </c>
      <c r="O13" s="385">
        <v>0.4</v>
      </c>
      <c r="P13" s="385">
        <v>0.42</v>
      </c>
      <c r="Q13" s="385">
        <v>0.45</v>
      </c>
      <c r="R13" s="385">
        <v>0.46</v>
      </c>
      <c r="S13" s="385">
        <v>0.46</v>
      </c>
      <c r="T13" s="385">
        <v>0.45</v>
      </c>
      <c r="U13" s="385">
        <v>0.49</v>
      </c>
      <c r="V13" s="385">
        <v>0.55</v>
      </c>
      <c r="W13" s="385">
        <v>0.55</v>
      </c>
      <c r="X13" s="385">
        <v>0.52</v>
      </c>
      <c r="Y13" s="385">
        <v>0.45</v>
      </c>
      <c r="Z13" s="385">
        <v>0.42</v>
      </c>
      <c r="AA13" s="385">
        <v>0.35</v>
      </c>
      <c r="AB13" s="385">
        <v>0.35</v>
      </c>
      <c r="AC13" s="385">
        <v>0.3</v>
      </c>
      <c r="AD13" s="385">
        <v>0.26</v>
      </c>
      <c r="AE13" s="385">
        <v>0.24</v>
      </c>
      <c r="AF13" s="875">
        <v>0.2</v>
      </c>
      <c r="AG13" s="875">
        <v>0.2</v>
      </c>
      <c r="AH13" s="875">
        <v>0.22</v>
      </c>
      <c r="AI13" s="875">
        <v>0.24</v>
      </c>
      <c r="AJ13" s="875">
        <v>0.28</v>
      </c>
      <c r="AK13" s="875">
        <v>0.29</v>
      </c>
      <c r="AL13" s="875">
        <v>0.3</v>
      </c>
      <c r="AM13" s="875">
        <v>0.28</v>
      </c>
      <c r="AN13" s="875">
        <v>0.3</v>
      </c>
      <c r="AO13" s="875">
        <v>0.33</v>
      </c>
      <c r="AP13" s="875">
        <v>0.36</v>
      </c>
      <c r="AQ13" s="875">
        <v>0.34</v>
      </c>
      <c r="AR13" s="875">
        <v>0.32</v>
      </c>
      <c r="AS13" s="875">
        <v>0.34</v>
      </c>
      <c r="AT13" s="875">
        <v>0.36</v>
      </c>
      <c r="AU13" s="875">
        <v>0.38</v>
      </c>
      <c r="AV13" s="875">
        <v>0.4</v>
      </c>
      <c r="AW13" s="875">
        <v>0.35</v>
      </c>
      <c r="AX13" s="875">
        <v>0.34</v>
      </c>
      <c r="AY13" s="875">
        <v>0.29</v>
      </c>
      <c r="AZ13" s="875">
        <v>0.25</v>
      </c>
      <c r="BA13" s="875">
        <v>0.24</v>
      </c>
      <c r="BB13" s="875">
        <v>0.23</v>
      </c>
      <c r="BC13" s="875">
        <v>0.29</v>
      </c>
      <c r="BD13" s="875">
        <v>0.36</v>
      </c>
      <c r="BE13" s="875">
        <v>0.37</v>
      </c>
      <c r="BF13" s="875">
        <v>0.33</v>
      </c>
      <c r="BG13" s="875">
        <v>0.31</v>
      </c>
      <c r="BH13" s="875">
        <v>0.28</v>
      </c>
      <c r="BI13" s="875">
        <v>0.23</v>
      </c>
      <c r="BJ13" s="875">
        <v>0.17</v>
      </c>
      <c r="BK13" s="875">
        <v>0.15</v>
      </c>
      <c r="BL13" s="875">
        <v>0.12</v>
      </c>
      <c r="BM13" s="875">
        <v>0.1</v>
      </c>
      <c r="BN13" s="875">
        <v>0.12</v>
      </c>
      <c r="BO13" s="875">
        <v>0.17</v>
      </c>
      <c r="BP13" s="875">
        <v>0.18</v>
      </c>
      <c r="BQ13" s="875">
        <v>0.15</v>
      </c>
      <c r="BR13" s="875">
        <v>0.17</v>
      </c>
      <c r="BS13" s="875">
        <v>0.16</v>
      </c>
      <c r="BT13" s="875">
        <v>0.17</v>
      </c>
      <c r="BU13" s="875">
        <v>0.21</v>
      </c>
      <c r="BV13" s="875">
        <v>0.2</v>
      </c>
      <c r="BW13" s="875">
        <v>0.21</v>
      </c>
      <c r="BX13" s="875">
        <v>0.18</v>
      </c>
      <c r="BY13" s="875">
        <v>0.16</v>
      </c>
      <c r="BZ13" s="875">
        <v>0.14</v>
      </c>
      <c r="CA13" s="875">
        <v>0.17</v>
      </c>
      <c r="CB13" s="875">
        <v>0.2</v>
      </c>
      <c r="CC13" s="875">
        <v>0.24</v>
      </c>
      <c r="CD13" s="875">
        <v>0.26</v>
      </c>
      <c r="CE13" s="875">
        <v>0.25</v>
      </c>
      <c r="CF13" s="875">
        <v>0.23</v>
      </c>
      <c r="CG13" s="875">
        <v>0.21</v>
      </c>
      <c r="CH13" s="875">
        <v>0.19</v>
      </c>
      <c r="CI13" s="875">
        <v>0.17</v>
      </c>
      <c r="CJ13" s="875">
        <v>0.15</v>
      </c>
      <c r="CK13" s="875">
        <v>0.16</v>
      </c>
      <c r="CL13" s="875">
        <v>0.15</v>
      </c>
      <c r="CM13" s="875">
        <v>0.18</v>
      </c>
      <c r="CN13" s="875">
        <v>0.24</v>
      </c>
      <c r="CO13" s="875">
        <v>0.22</v>
      </c>
      <c r="CP13" s="875">
        <v>0.2</v>
      </c>
      <c r="CQ13" s="875">
        <v>0.18</v>
      </c>
      <c r="CR13" s="875">
        <v>0.16</v>
      </c>
      <c r="CS13" s="875">
        <v>0.14</v>
      </c>
      <c r="CT13" s="875">
        <v>0.15</v>
      </c>
      <c r="CU13" s="875">
        <v>0.18</v>
      </c>
      <c r="CV13" s="877">
        <v>0.22</v>
      </c>
    </row>
    <row r="14" customHeight="1" spans="1:100">
      <c r="A14" s="264">
        <v>12</v>
      </c>
      <c r="B14" s="264" t="s">
        <v>194</v>
      </c>
      <c r="C14" s="264">
        <v>3336</v>
      </c>
      <c r="D14" s="264">
        <v>3300</v>
      </c>
      <c r="E14" s="385">
        <v>0.41</v>
      </c>
      <c r="F14" s="385">
        <v>0.39</v>
      </c>
      <c r="G14" s="385">
        <v>0.38</v>
      </c>
      <c r="H14" s="385">
        <v>0.38</v>
      </c>
      <c r="I14" s="385">
        <v>0.43</v>
      </c>
      <c r="J14" s="385">
        <v>0.45</v>
      </c>
      <c r="K14" s="385">
        <v>0.45</v>
      </c>
      <c r="L14" s="385">
        <v>0.45</v>
      </c>
      <c r="M14" s="385">
        <v>0.45</v>
      </c>
      <c r="N14" s="385">
        <v>0.45</v>
      </c>
      <c r="O14" s="385">
        <v>0.45</v>
      </c>
      <c r="P14" s="385">
        <v>0.48</v>
      </c>
      <c r="Q14" s="385">
        <v>0.5</v>
      </c>
      <c r="R14" s="385">
        <v>0.53</v>
      </c>
      <c r="S14" s="385">
        <v>0.53</v>
      </c>
      <c r="T14" s="385">
        <v>0.53</v>
      </c>
      <c r="U14" s="385">
        <v>0.6</v>
      </c>
      <c r="V14" s="385">
        <v>0.58</v>
      </c>
      <c r="W14" s="385">
        <v>0.56</v>
      </c>
      <c r="X14" s="385">
        <v>0.53</v>
      </c>
      <c r="Y14" s="385">
        <v>0.45</v>
      </c>
      <c r="Z14" s="385">
        <v>0.41</v>
      </c>
      <c r="AA14" s="385">
        <v>0.39</v>
      </c>
      <c r="AB14" s="385">
        <v>0.35</v>
      </c>
      <c r="AC14" s="385">
        <v>0.368</v>
      </c>
      <c r="AD14" s="385">
        <v>0.33</v>
      </c>
      <c r="AE14" s="385">
        <v>0.29</v>
      </c>
      <c r="AF14" s="875">
        <v>0.24</v>
      </c>
      <c r="AG14" s="875">
        <v>0.26</v>
      </c>
      <c r="AH14" s="875">
        <v>0.29</v>
      </c>
      <c r="AI14" s="875">
        <v>0.33</v>
      </c>
      <c r="AJ14" s="875">
        <v>0.36</v>
      </c>
      <c r="AK14" s="875">
        <v>0.37</v>
      </c>
      <c r="AL14" s="875">
        <v>0.39</v>
      </c>
      <c r="AM14" s="875">
        <v>0.37</v>
      </c>
      <c r="AN14" s="875">
        <v>0.38</v>
      </c>
      <c r="AO14" s="875">
        <v>0.44</v>
      </c>
      <c r="AP14" s="875">
        <v>0.41</v>
      </c>
      <c r="AQ14" s="875">
        <v>0.38</v>
      </c>
      <c r="AR14" s="875">
        <v>0.36</v>
      </c>
      <c r="AS14" s="875">
        <v>0.38</v>
      </c>
      <c r="AT14" s="875">
        <v>0.41</v>
      </c>
      <c r="AU14" s="875">
        <v>0.43</v>
      </c>
      <c r="AV14" s="875">
        <v>0.43</v>
      </c>
      <c r="AW14" s="875">
        <v>0.42</v>
      </c>
      <c r="AX14" s="875">
        <v>0.41</v>
      </c>
      <c r="AY14" s="875">
        <v>0.36</v>
      </c>
      <c r="AZ14" s="875">
        <v>0.35</v>
      </c>
      <c r="BA14" s="875">
        <v>0.3</v>
      </c>
      <c r="BB14" s="875">
        <v>0.28</v>
      </c>
      <c r="BC14" s="875">
        <v>0.36</v>
      </c>
      <c r="BD14" s="875">
        <v>0.4</v>
      </c>
      <c r="BE14" s="875">
        <v>0.42</v>
      </c>
      <c r="BF14" s="875">
        <v>0.39</v>
      </c>
      <c r="BG14" s="875">
        <v>0.42</v>
      </c>
      <c r="BH14" s="875">
        <v>0.38</v>
      </c>
      <c r="BI14" s="875">
        <v>0.31</v>
      </c>
      <c r="BJ14" s="875">
        <v>0.21</v>
      </c>
      <c r="BK14" s="875">
        <v>0.2</v>
      </c>
      <c r="BL14" s="875">
        <v>0.24</v>
      </c>
      <c r="BM14" s="875">
        <v>0.22</v>
      </c>
      <c r="BN14" s="875">
        <v>0.25</v>
      </c>
      <c r="BO14" s="875">
        <v>0.28</v>
      </c>
      <c r="BP14" s="875">
        <v>0.24</v>
      </c>
      <c r="BQ14" s="875">
        <v>0.21</v>
      </c>
      <c r="BR14" s="875">
        <v>0.22</v>
      </c>
      <c r="BS14" s="875">
        <v>0.2</v>
      </c>
      <c r="BT14" s="875">
        <v>0.23</v>
      </c>
      <c r="BU14" s="875">
        <v>0.36</v>
      </c>
      <c r="BV14" s="875">
        <v>0.35</v>
      </c>
      <c r="BW14" s="875">
        <v>0.36</v>
      </c>
      <c r="BX14" s="875">
        <v>0.32</v>
      </c>
      <c r="BY14" s="875">
        <v>0.3</v>
      </c>
      <c r="BZ14" s="875">
        <v>0.32</v>
      </c>
      <c r="CA14" s="875">
        <v>0.37</v>
      </c>
      <c r="CB14" s="875">
        <v>0.42</v>
      </c>
      <c r="CC14" s="875">
        <v>0.45</v>
      </c>
      <c r="CD14" s="875">
        <v>0.5</v>
      </c>
      <c r="CE14" s="875">
        <v>0.47</v>
      </c>
      <c r="CF14" s="875">
        <v>0.44</v>
      </c>
      <c r="CG14" s="875">
        <v>0.41</v>
      </c>
      <c r="CH14" s="875">
        <v>0.36</v>
      </c>
      <c r="CI14" s="875">
        <v>0.32</v>
      </c>
      <c r="CJ14" s="875">
        <v>0.29</v>
      </c>
      <c r="CK14" s="875">
        <v>0.32</v>
      </c>
      <c r="CL14" s="875">
        <v>0.35</v>
      </c>
      <c r="CM14" s="875">
        <v>0.46</v>
      </c>
      <c r="CN14" s="875">
        <v>0.57</v>
      </c>
      <c r="CO14" s="875">
        <v>0.52</v>
      </c>
      <c r="CP14" s="875">
        <v>0.49</v>
      </c>
      <c r="CQ14" s="875">
        <v>0.4</v>
      </c>
      <c r="CR14" s="875">
        <v>0.35</v>
      </c>
      <c r="CS14" s="875">
        <v>0.32</v>
      </c>
      <c r="CT14" s="875">
        <v>0.36</v>
      </c>
      <c r="CU14" s="875">
        <v>0.4</v>
      </c>
      <c r="CV14" s="877">
        <v>0.49</v>
      </c>
    </row>
    <row r="15" customHeight="1" spans="1:100">
      <c r="A15" s="264">
        <v>13</v>
      </c>
      <c r="B15" s="264" t="s">
        <v>195</v>
      </c>
      <c r="C15" s="264">
        <v>3113</v>
      </c>
      <c r="D15" s="264">
        <v>2700</v>
      </c>
      <c r="E15" s="385">
        <v>0.41</v>
      </c>
      <c r="F15" s="385">
        <v>0.39</v>
      </c>
      <c r="G15" s="385">
        <v>0.38</v>
      </c>
      <c r="H15" s="385">
        <v>0.38</v>
      </c>
      <c r="I15" s="385">
        <v>0.45</v>
      </c>
      <c r="J15" s="385">
        <v>0.45</v>
      </c>
      <c r="K15" s="385">
        <v>0.45</v>
      </c>
      <c r="L15" s="385">
        <v>0.45</v>
      </c>
      <c r="M15" s="385">
        <v>0.47</v>
      </c>
      <c r="N15" s="385">
        <v>0.47</v>
      </c>
      <c r="O15" s="385">
        <v>0.45</v>
      </c>
      <c r="P15" s="385">
        <v>0.47</v>
      </c>
      <c r="Q15" s="385">
        <v>0.5</v>
      </c>
      <c r="R15" s="385">
        <v>0.53</v>
      </c>
      <c r="S15" s="385">
        <v>0.53</v>
      </c>
      <c r="T15" s="385">
        <v>0.55</v>
      </c>
      <c r="U15" s="385">
        <v>0.58</v>
      </c>
      <c r="V15" s="385">
        <v>0.57</v>
      </c>
      <c r="W15" s="385">
        <v>0.56</v>
      </c>
      <c r="X15" s="385">
        <v>0.54</v>
      </c>
      <c r="Y15" s="385">
        <v>0.46</v>
      </c>
      <c r="Z15" s="385">
        <v>0.43</v>
      </c>
      <c r="AA15" s="385">
        <v>0.42</v>
      </c>
      <c r="AB15" s="385">
        <v>0.38</v>
      </c>
      <c r="AC15" s="385">
        <v>0.382</v>
      </c>
      <c r="AD15" s="385">
        <v>0.33</v>
      </c>
      <c r="AE15" s="385">
        <v>0.3</v>
      </c>
      <c r="AF15" s="875">
        <v>0.25</v>
      </c>
      <c r="AG15" s="875">
        <v>0.28</v>
      </c>
      <c r="AH15" s="875">
        <v>0.31</v>
      </c>
      <c r="AI15" s="875">
        <v>0.36</v>
      </c>
      <c r="AJ15" s="875">
        <v>0.38</v>
      </c>
      <c r="AK15" s="875">
        <v>0.4</v>
      </c>
      <c r="AL15" s="875">
        <v>0.43</v>
      </c>
      <c r="AM15" s="875">
        <v>0.39</v>
      </c>
      <c r="AN15" s="875">
        <v>0.4</v>
      </c>
      <c r="AO15" s="875">
        <v>0.46</v>
      </c>
      <c r="AP15" s="875">
        <v>0.42</v>
      </c>
      <c r="AQ15" s="875">
        <v>0.4</v>
      </c>
      <c r="AR15" s="875">
        <v>0.37</v>
      </c>
      <c r="AS15" s="875">
        <v>0.4</v>
      </c>
      <c r="AT15" s="875">
        <v>0.44</v>
      </c>
      <c r="AU15" s="875">
        <v>0.47</v>
      </c>
      <c r="AV15" s="875">
        <v>0.5</v>
      </c>
      <c r="AW15" s="875">
        <v>0.48</v>
      </c>
      <c r="AX15" s="875">
        <v>0.46</v>
      </c>
      <c r="AY15" s="875">
        <v>0.42</v>
      </c>
      <c r="AZ15" s="875">
        <v>0.4</v>
      </c>
      <c r="BA15" s="875">
        <v>0.35</v>
      </c>
      <c r="BB15" s="875">
        <v>0.32</v>
      </c>
      <c r="BC15" s="875">
        <v>0.43</v>
      </c>
      <c r="BD15" s="875">
        <v>0.45</v>
      </c>
      <c r="BE15" s="875">
        <v>0.44</v>
      </c>
      <c r="BF15" s="875">
        <v>0.42</v>
      </c>
      <c r="BG15" s="875">
        <v>0.45</v>
      </c>
      <c r="BH15" s="875">
        <v>0.39</v>
      </c>
      <c r="BI15" s="875">
        <v>0.33</v>
      </c>
      <c r="BJ15" s="875">
        <v>0.24</v>
      </c>
      <c r="BK15" s="875">
        <v>0.22</v>
      </c>
      <c r="BL15" s="875">
        <v>0.27</v>
      </c>
      <c r="BM15" s="875">
        <v>0.24</v>
      </c>
      <c r="BN15" s="875">
        <v>0.29</v>
      </c>
      <c r="BO15" s="875">
        <v>0.35</v>
      </c>
      <c r="BP15" s="875">
        <v>0.29</v>
      </c>
      <c r="BQ15" s="875">
        <v>0.24</v>
      </c>
      <c r="BR15" s="875">
        <v>0.27</v>
      </c>
      <c r="BS15" s="875">
        <v>0.24</v>
      </c>
      <c r="BT15" s="875">
        <v>0.29</v>
      </c>
      <c r="BU15" s="875">
        <v>0.44</v>
      </c>
      <c r="BV15" s="875">
        <v>0.46</v>
      </c>
      <c r="BW15" s="875">
        <v>0.48</v>
      </c>
      <c r="BX15" s="875">
        <v>0.45</v>
      </c>
      <c r="BY15" s="875">
        <v>0.41</v>
      </c>
      <c r="BZ15" s="875">
        <v>0.39</v>
      </c>
      <c r="CA15" s="875">
        <v>0.46</v>
      </c>
      <c r="CB15" s="875">
        <v>0.56</v>
      </c>
      <c r="CC15" s="875">
        <v>0.61</v>
      </c>
      <c r="CD15" s="875">
        <v>0.64</v>
      </c>
      <c r="CE15" s="875">
        <v>0.66</v>
      </c>
      <c r="CF15" s="875">
        <v>0.59</v>
      </c>
      <c r="CG15" s="875">
        <v>0.53</v>
      </c>
      <c r="CH15" s="875">
        <v>0.49</v>
      </c>
      <c r="CI15" s="875">
        <v>0.41</v>
      </c>
      <c r="CJ15" s="875">
        <v>0.4</v>
      </c>
      <c r="CK15" s="875">
        <v>0.45</v>
      </c>
      <c r="CL15" s="875">
        <v>0.41</v>
      </c>
      <c r="CM15" s="875">
        <v>0.53</v>
      </c>
      <c r="CN15" s="875">
        <v>0.68</v>
      </c>
      <c r="CO15" s="875">
        <v>0.58</v>
      </c>
      <c r="CP15" s="875">
        <v>0.53</v>
      </c>
      <c r="CQ15" s="875">
        <v>0.45</v>
      </c>
      <c r="CR15" s="875">
        <v>0.4</v>
      </c>
      <c r="CS15" s="875">
        <v>0.35</v>
      </c>
      <c r="CT15" s="875">
        <v>0.41</v>
      </c>
      <c r="CU15" s="875">
        <v>0.48</v>
      </c>
      <c r="CV15" s="877">
        <v>0.54</v>
      </c>
    </row>
    <row r="16" customHeight="1" spans="1:100">
      <c r="A16" s="264">
        <v>14</v>
      </c>
      <c r="B16" s="264" t="s">
        <v>189</v>
      </c>
      <c r="C16" s="264">
        <v>6314</v>
      </c>
      <c r="D16" s="264">
        <v>5300</v>
      </c>
      <c r="E16" s="385">
        <v>0.35</v>
      </c>
      <c r="F16" s="385">
        <v>0.35</v>
      </c>
      <c r="G16" s="385">
        <v>0.35</v>
      </c>
      <c r="H16" s="385">
        <v>0.35</v>
      </c>
      <c r="I16" s="385">
        <v>0.43</v>
      </c>
      <c r="J16" s="385">
        <v>0.45</v>
      </c>
      <c r="K16" s="385">
        <v>0.44</v>
      </c>
      <c r="L16" s="385">
        <v>0.44</v>
      </c>
      <c r="M16" s="385">
        <v>0.45</v>
      </c>
      <c r="N16" s="385">
        <v>0.45</v>
      </c>
      <c r="O16" s="385">
        <v>0.43</v>
      </c>
      <c r="P16" s="385">
        <v>0.43</v>
      </c>
      <c r="Q16" s="385">
        <v>0.5</v>
      </c>
      <c r="R16" s="385">
        <v>0.52</v>
      </c>
      <c r="S16" s="385">
        <v>0.53</v>
      </c>
      <c r="T16" s="385">
        <v>0.55</v>
      </c>
      <c r="U16" s="385">
        <v>0.62</v>
      </c>
      <c r="V16" s="385">
        <v>0.69</v>
      </c>
      <c r="W16" s="385">
        <v>0.68</v>
      </c>
      <c r="X16" s="385">
        <v>0.67</v>
      </c>
      <c r="Y16" s="385">
        <v>0.61</v>
      </c>
      <c r="Z16" s="385">
        <v>0.57</v>
      </c>
      <c r="AA16" s="385">
        <v>0.47</v>
      </c>
      <c r="AB16" s="385">
        <v>0.42</v>
      </c>
      <c r="AC16" s="385">
        <v>0.43</v>
      </c>
      <c r="AD16" s="385">
        <v>0.37</v>
      </c>
      <c r="AE16" s="385">
        <v>0.27</v>
      </c>
      <c r="AF16" s="875">
        <v>0.23</v>
      </c>
      <c r="AG16" s="875">
        <v>0.25</v>
      </c>
      <c r="AH16" s="875">
        <v>0.28</v>
      </c>
      <c r="AI16" s="875">
        <v>0.33</v>
      </c>
      <c r="AJ16" s="875">
        <v>0.36</v>
      </c>
      <c r="AK16" s="875">
        <v>0.4</v>
      </c>
      <c r="AL16" s="875">
        <v>0.42</v>
      </c>
      <c r="AM16" s="875">
        <v>0.39</v>
      </c>
      <c r="AN16" s="875">
        <v>0.41</v>
      </c>
      <c r="AO16" s="875">
        <v>0.43</v>
      </c>
      <c r="AP16" s="875">
        <v>0.47</v>
      </c>
      <c r="AQ16" s="875">
        <v>0.45</v>
      </c>
      <c r="AR16" s="875">
        <v>0.44</v>
      </c>
      <c r="AS16" s="875">
        <v>0.46</v>
      </c>
      <c r="AT16" s="875">
        <v>0.48</v>
      </c>
      <c r="AU16" s="875">
        <v>0.5</v>
      </c>
      <c r="AV16" s="875">
        <v>0.53</v>
      </c>
      <c r="AW16" s="875">
        <v>0.5</v>
      </c>
      <c r="AX16" s="875">
        <v>0.47</v>
      </c>
      <c r="AY16" s="875">
        <v>0.41</v>
      </c>
      <c r="AZ16" s="875">
        <v>0.38</v>
      </c>
      <c r="BA16" s="875">
        <v>0.35</v>
      </c>
      <c r="BB16" s="875">
        <v>0.36</v>
      </c>
      <c r="BC16" s="875">
        <v>0.43</v>
      </c>
      <c r="BD16" s="875">
        <v>0.46</v>
      </c>
      <c r="BE16" s="875">
        <v>0.44</v>
      </c>
      <c r="BF16" s="875">
        <v>0.39</v>
      </c>
      <c r="BG16" s="875">
        <v>0.37</v>
      </c>
      <c r="BH16" s="875">
        <v>0.34</v>
      </c>
      <c r="BI16" s="875">
        <v>0.3</v>
      </c>
      <c r="BJ16" s="875">
        <v>0.2</v>
      </c>
      <c r="BK16" s="875">
        <v>0.19</v>
      </c>
      <c r="BL16" s="875">
        <v>0.16</v>
      </c>
      <c r="BM16" s="875">
        <v>0.11</v>
      </c>
      <c r="BN16" s="875">
        <v>0.17</v>
      </c>
      <c r="BO16" s="875">
        <v>0.28</v>
      </c>
      <c r="BP16" s="875">
        <v>0.3</v>
      </c>
      <c r="BQ16" s="875">
        <v>0.32</v>
      </c>
      <c r="BR16" s="875">
        <v>0.35</v>
      </c>
      <c r="BS16" s="875">
        <v>0.36</v>
      </c>
      <c r="BT16" s="875">
        <v>0.38</v>
      </c>
      <c r="BU16" s="875">
        <v>0.44</v>
      </c>
      <c r="BV16" s="875">
        <v>0.42</v>
      </c>
      <c r="BW16" s="875">
        <v>0.42</v>
      </c>
      <c r="BX16" s="875">
        <v>0.38</v>
      </c>
      <c r="BY16" s="875">
        <v>0.36</v>
      </c>
      <c r="BZ16" s="875">
        <v>0.37</v>
      </c>
      <c r="CA16" s="875">
        <v>0.4</v>
      </c>
      <c r="CB16" s="875">
        <v>0.45</v>
      </c>
      <c r="CC16" s="875">
        <v>0.49</v>
      </c>
      <c r="CD16" s="875">
        <v>0.47</v>
      </c>
      <c r="CE16" s="875">
        <v>0.48</v>
      </c>
      <c r="CF16" s="875">
        <v>0.49</v>
      </c>
      <c r="CG16" s="875">
        <v>0.55</v>
      </c>
      <c r="CH16" s="875">
        <v>0.58</v>
      </c>
      <c r="CI16" s="875">
        <v>0.6</v>
      </c>
      <c r="CJ16" s="875">
        <v>0.55</v>
      </c>
      <c r="CK16" s="875">
        <v>0.51</v>
      </c>
      <c r="CL16" s="875">
        <v>0.49</v>
      </c>
      <c r="CM16" s="875">
        <v>0.54</v>
      </c>
      <c r="CN16" s="875">
        <v>0.68</v>
      </c>
      <c r="CO16" s="875">
        <v>0.62</v>
      </c>
      <c r="CP16" s="875">
        <v>0.59</v>
      </c>
      <c r="CQ16" s="875">
        <v>0.51</v>
      </c>
      <c r="CR16" s="875">
        <v>0.47</v>
      </c>
      <c r="CS16" s="875">
        <v>0.36</v>
      </c>
      <c r="CT16" s="875">
        <v>0.3</v>
      </c>
      <c r="CU16" s="875">
        <v>0.28</v>
      </c>
      <c r="CV16" s="877">
        <v>0.27</v>
      </c>
    </row>
    <row r="17" customHeight="1" spans="1:100">
      <c r="A17" s="264">
        <v>15</v>
      </c>
      <c r="B17" s="264" t="s">
        <v>190</v>
      </c>
      <c r="C17" s="264">
        <v>1849.7</v>
      </c>
      <c r="D17" s="264">
        <v>2000</v>
      </c>
      <c r="E17" s="385">
        <v>0.38</v>
      </c>
      <c r="F17" s="385">
        <v>0.36</v>
      </c>
      <c r="G17" s="385">
        <v>0.38</v>
      </c>
      <c r="H17" s="385">
        <v>0.43</v>
      </c>
      <c r="I17" s="385">
        <v>0.45</v>
      </c>
      <c r="J17" s="385">
        <v>0.45</v>
      </c>
      <c r="K17" s="385">
        <v>0.45</v>
      </c>
      <c r="L17" s="385">
        <v>0.45</v>
      </c>
      <c r="M17" s="385">
        <v>0.46</v>
      </c>
      <c r="N17" s="385">
        <v>0.46</v>
      </c>
      <c r="O17" s="385">
        <v>0.45</v>
      </c>
      <c r="P17" s="385">
        <v>0.45</v>
      </c>
      <c r="Q17" s="385">
        <v>0.5</v>
      </c>
      <c r="R17" s="385">
        <v>0.52</v>
      </c>
      <c r="S17" s="385">
        <v>0.53</v>
      </c>
      <c r="T17" s="385">
        <v>0.53</v>
      </c>
      <c r="U17" s="385">
        <v>0.57</v>
      </c>
      <c r="V17" s="385">
        <v>0.59</v>
      </c>
      <c r="W17" s="385">
        <v>0.59</v>
      </c>
      <c r="X17" s="385">
        <v>0.59</v>
      </c>
      <c r="Y17" s="385">
        <v>0.57</v>
      </c>
      <c r="Z17" s="385">
        <v>0.54</v>
      </c>
      <c r="AA17" s="385">
        <v>0.46</v>
      </c>
      <c r="AB17" s="385">
        <v>0.43</v>
      </c>
      <c r="AC17" s="385">
        <v>0.422</v>
      </c>
      <c r="AD17" s="385">
        <v>0.35</v>
      </c>
      <c r="AE17" s="385">
        <v>0.31</v>
      </c>
      <c r="AF17" s="875">
        <v>0.21</v>
      </c>
      <c r="AG17" s="875">
        <v>0.22</v>
      </c>
      <c r="AH17" s="875">
        <v>0.24</v>
      </c>
      <c r="AI17" s="875">
        <v>0.29</v>
      </c>
      <c r="AJ17" s="875">
        <v>0.32</v>
      </c>
      <c r="AK17" s="875">
        <v>0.35</v>
      </c>
      <c r="AL17" s="875">
        <v>0.37</v>
      </c>
      <c r="AM17" s="875">
        <v>0.34</v>
      </c>
      <c r="AN17" s="875">
        <v>0.36</v>
      </c>
      <c r="AO17" s="875">
        <v>0.39</v>
      </c>
      <c r="AP17" s="875">
        <v>0.45</v>
      </c>
      <c r="AQ17" s="875">
        <v>0.43</v>
      </c>
      <c r="AR17" s="875">
        <v>0.42</v>
      </c>
      <c r="AS17" s="875">
        <v>0.46</v>
      </c>
      <c r="AT17" s="875">
        <v>0.49</v>
      </c>
      <c r="AU17" s="875">
        <v>0.5</v>
      </c>
      <c r="AV17" s="875">
        <v>0.52</v>
      </c>
      <c r="AW17" s="875">
        <v>0.5</v>
      </c>
      <c r="AX17" s="875">
        <v>0.47</v>
      </c>
      <c r="AY17" s="875">
        <v>0.43</v>
      </c>
      <c r="AZ17" s="875">
        <v>0.39</v>
      </c>
      <c r="BA17" s="875">
        <v>0.35</v>
      </c>
      <c r="BB17" s="875">
        <v>0.36</v>
      </c>
      <c r="BC17" s="875">
        <v>0.42</v>
      </c>
      <c r="BD17" s="875">
        <v>0.46</v>
      </c>
      <c r="BE17" s="875">
        <v>0.44</v>
      </c>
      <c r="BF17" s="875">
        <v>0.39</v>
      </c>
      <c r="BG17" s="875">
        <v>0.37</v>
      </c>
      <c r="BH17" s="875">
        <v>0.33</v>
      </c>
      <c r="BI17" s="875">
        <v>0.29</v>
      </c>
      <c r="BJ17" s="875">
        <v>0.2</v>
      </c>
      <c r="BK17" s="875">
        <v>0.19</v>
      </c>
      <c r="BL17" s="875">
        <v>0.16</v>
      </c>
      <c r="BM17" s="875">
        <v>0.12</v>
      </c>
      <c r="BN17" s="875">
        <v>0.16</v>
      </c>
      <c r="BO17" s="875">
        <v>0.25</v>
      </c>
      <c r="BP17" s="875">
        <v>0.27</v>
      </c>
      <c r="BQ17" s="875">
        <v>0.29</v>
      </c>
      <c r="BR17" s="875">
        <v>0.32</v>
      </c>
      <c r="BS17" s="875">
        <v>0.33</v>
      </c>
      <c r="BT17" s="875">
        <v>0.35</v>
      </c>
      <c r="BU17" s="875">
        <v>0.43</v>
      </c>
      <c r="BV17" s="875">
        <v>0.41</v>
      </c>
      <c r="BW17" s="875">
        <v>0.42</v>
      </c>
      <c r="BX17" s="875">
        <v>0.37</v>
      </c>
      <c r="BY17" s="875">
        <v>0.34</v>
      </c>
      <c r="BZ17" s="875">
        <v>0.35</v>
      </c>
      <c r="CA17" s="875">
        <v>0.4</v>
      </c>
      <c r="CB17" s="875">
        <v>0.47</v>
      </c>
      <c r="CC17" s="875">
        <v>0.46</v>
      </c>
      <c r="CD17" s="875">
        <v>0.44</v>
      </c>
      <c r="CE17" s="875">
        <v>0.43</v>
      </c>
      <c r="CF17" s="875">
        <v>0.4</v>
      </c>
      <c r="CG17" s="875">
        <v>0.39</v>
      </c>
      <c r="CH17" s="875">
        <v>0.41</v>
      </c>
      <c r="CI17" s="875">
        <v>0.4</v>
      </c>
      <c r="CJ17" s="875">
        <v>0.36</v>
      </c>
      <c r="CK17" s="875">
        <v>0.32</v>
      </c>
      <c r="CL17" s="875">
        <v>0.3</v>
      </c>
      <c r="CM17" s="875">
        <v>0.36</v>
      </c>
      <c r="CN17" s="875">
        <v>0.49</v>
      </c>
      <c r="CO17" s="875">
        <v>0.5</v>
      </c>
      <c r="CP17" s="875">
        <v>0.48</v>
      </c>
      <c r="CQ17" s="875">
        <v>0.44</v>
      </c>
      <c r="CR17" s="875">
        <v>0.39</v>
      </c>
      <c r="CS17" s="875">
        <v>0.33</v>
      </c>
      <c r="CT17" s="875">
        <v>0.29</v>
      </c>
      <c r="CU17" s="875">
        <v>0.27</v>
      </c>
      <c r="CV17" s="877">
        <v>0.28</v>
      </c>
    </row>
    <row r="18" customHeight="1" spans="1:100">
      <c r="A18" s="264">
        <v>16</v>
      </c>
      <c r="B18" s="264" t="s">
        <v>191</v>
      </c>
      <c r="C18" s="264">
        <v>4192</v>
      </c>
      <c r="D18" s="264">
        <v>4000</v>
      </c>
      <c r="E18" s="385">
        <v>0.4</v>
      </c>
      <c r="F18" s="385">
        <v>0.39</v>
      </c>
      <c r="G18" s="385">
        <v>0.39</v>
      </c>
      <c r="H18" s="385">
        <v>0.4</v>
      </c>
      <c r="I18" s="385">
        <v>0.5</v>
      </c>
      <c r="J18" s="385">
        <v>0.5</v>
      </c>
      <c r="K18" s="385">
        <v>0.48</v>
      </c>
      <c r="L18" s="385">
        <v>0.46</v>
      </c>
      <c r="M18" s="385">
        <v>0.45</v>
      </c>
      <c r="N18" s="385">
        <v>0.45</v>
      </c>
      <c r="O18" s="385">
        <v>0.45</v>
      </c>
      <c r="P18" s="385">
        <v>0.47</v>
      </c>
      <c r="Q18" s="385">
        <v>0.5</v>
      </c>
      <c r="R18" s="385">
        <v>0.52</v>
      </c>
      <c r="S18" s="385">
        <v>0.51</v>
      </c>
      <c r="T18" s="385">
        <v>0.52</v>
      </c>
      <c r="U18" s="385">
        <v>0.56</v>
      </c>
      <c r="V18" s="385">
        <v>0.57</v>
      </c>
      <c r="W18" s="385">
        <v>0.57</v>
      </c>
      <c r="X18" s="385">
        <v>0.57</v>
      </c>
      <c r="Y18" s="385">
        <v>0.55</v>
      </c>
      <c r="Z18" s="385">
        <v>0.51</v>
      </c>
      <c r="AA18" s="385">
        <v>0.42</v>
      </c>
      <c r="AB18" s="385">
        <v>0.39</v>
      </c>
      <c r="AC18" s="385">
        <v>0.4</v>
      </c>
      <c r="AD18" s="385">
        <v>0.35</v>
      </c>
      <c r="AE18" s="385">
        <v>0.32</v>
      </c>
      <c r="AF18" s="875">
        <v>0.23</v>
      </c>
      <c r="AG18" s="875">
        <v>0.25</v>
      </c>
      <c r="AH18" s="875">
        <v>0.29</v>
      </c>
      <c r="AI18" s="875">
        <v>0.33</v>
      </c>
      <c r="AJ18" s="875">
        <v>0.35</v>
      </c>
      <c r="AK18" s="875">
        <v>0.38</v>
      </c>
      <c r="AL18" s="875">
        <v>0.39</v>
      </c>
      <c r="AM18" s="875">
        <v>0.36</v>
      </c>
      <c r="AN18" s="875">
        <v>0.38</v>
      </c>
      <c r="AO18" s="875">
        <v>0.4</v>
      </c>
      <c r="AP18" s="875">
        <v>0.46</v>
      </c>
      <c r="AQ18" s="875">
        <v>0.44</v>
      </c>
      <c r="AR18" s="875">
        <v>0.43</v>
      </c>
      <c r="AS18" s="875">
        <v>0.47</v>
      </c>
      <c r="AT18" s="875">
        <v>0.51</v>
      </c>
      <c r="AU18" s="875">
        <v>0.52</v>
      </c>
      <c r="AV18" s="875">
        <v>0.55</v>
      </c>
      <c r="AW18" s="875">
        <v>0.52</v>
      </c>
      <c r="AX18" s="875">
        <v>0.5</v>
      </c>
      <c r="AY18" s="875">
        <v>0.45</v>
      </c>
      <c r="AZ18" s="875">
        <v>0.41</v>
      </c>
      <c r="BA18" s="875">
        <v>0.36</v>
      </c>
      <c r="BB18" s="875">
        <v>0.35</v>
      </c>
      <c r="BC18" s="875">
        <v>0.4</v>
      </c>
      <c r="BD18" s="875">
        <v>0.43</v>
      </c>
      <c r="BE18" s="875">
        <v>0.42</v>
      </c>
      <c r="BF18" s="875">
        <v>0.38</v>
      </c>
      <c r="BG18" s="875">
        <v>0.36</v>
      </c>
      <c r="BH18" s="875">
        <v>0.33</v>
      </c>
      <c r="BI18" s="875">
        <v>0.29</v>
      </c>
      <c r="BJ18" s="875">
        <v>0.21</v>
      </c>
      <c r="BK18" s="875">
        <v>0.2</v>
      </c>
      <c r="BL18" s="875">
        <v>0.16</v>
      </c>
      <c r="BM18" s="875">
        <v>0.12</v>
      </c>
      <c r="BN18" s="875">
        <v>0.16</v>
      </c>
      <c r="BO18" s="875">
        <v>0.26</v>
      </c>
      <c r="BP18" s="875">
        <v>0.28</v>
      </c>
      <c r="BQ18" s="875">
        <v>0.3</v>
      </c>
      <c r="BR18" s="875">
        <v>0.33</v>
      </c>
      <c r="BS18" s="875">
        <v>0.34</v>
      </c>
      <c r="BT18" s="875">
        <v>0.36</v>
      </c>
      <c r="BU18" s="875">
        <v>0.45</v>
      </c>
      <c r="BV18" s="875">
        <v>0.43</v>
      </c>
      <c r="BW18" s="875">
        <v>0.44</v>
      </c>
      <c r="BX18" s="875">
        <v>0.39</v>
      </c>
      <c r="BY18" s="875">
        <v>0.36</v>
      </c>
      <c r="BZ18" s="875">
        <v>0.38</v>
      </c>
      <c r="CA18" s="875">
        <v>0.43</v>
      </c>
      <c r="CB18" s="875">
        <v>0.49</v>
      </c>
      <c r="CC18" s="875">
        <v>0.48</v>
      </c>
      <c r="CD18" s="875">
        <v>0.5</v>
      </c>
      <c r="CE18" s="875">
        <v>0.48</v>
      </c>
      <c r="CF18" s="875">
        <v>0.45</v>
      </c>
      <c r="CG18" s="875">
        <v>0.43</v>
      </c>
      <c r="CH18" s="875">
        <v>0.44</v>
      </c>
      <c r="CI18" s="875">
        <v>0.42</v>
      </c>
      <c r="CJ18" s="875">
        <v>0.38</v>
      </c>
      <c r="CK18" s="875">
        <v>0.34</v>
      </c>
      <c r="CL18" s="875">
        <v>0.32</v>
      </c>
      <c r="CM18" s="875">
        <v>0.36</v>
      </c>
      <c r="CN18" s="875">
        <v>0.48</v>
      </c>
      <c r="CO18" s="875">
        <v>0.49</v>
      </c>
      <c r="CP18" s="875">
        <v>0.47</v>
      </c>
      <c r="CQ18" s="875">
        <v>0.43</v>
      </c>
      <c r="CR18" s="875">
        <v>0.38</v>
      </c>
      <c r="CS18" s="875">
        <v>0.32</v>
      </c>
      <c r="CT18" s="875">
        <v>0.28</v>
      </c>
      <c r="CU18" s="875">
        <v>0.26</v>
      </c>
      <c r="CV18" s="877">
        <v>0.27</v>
      </c>
    </row>
    <row r="19" customHeight="1" spans="1:100">
      <c r="A19" s="264">
        <v>17</v>
      </c>
      <c r="B19" s="264" t="s">
        <v>466</v>
      </c>
      <c r="C19" s="264">
        <v>1130.5</v>
      </c>
      <c r="D19" s="264">
        <v>1000</v>
      </c>
      <c r="E19" s="385">
        <v>0.4</v>
      </c>
      <c r="F19" s="385">
        <v>0.35</v>
      </c>
      <c r="G19" s="385">
        <v>0.38</v>
      </c>
      <c r="H19" s="385">
        <v>0.43</v>
      </c>
      <c r="I19" s="385">
        <v>0.55</v>
      </c>
      <c r="J19" s="385">
        <v>0.5</v>
      </c>
      <c r="K19" s="385">
        <v>0.45</v>
      </c>
      <c r="L19" s="385">
        <v>0.45</v>
      </c>
      <c r="M19" s="385">
        <v>0.5</v>
      </c>
      <c r="N19" s="385">
        <v>0.5</v>
      </c>
      <c r="O19" s="385">
        <v>0.45</v>
      </c>
      <c r="P19" s="385">
        <v>0.47</v>
      </c>
      <c r="Q19" s="385">
        <v>0.5</v>
      </c>
      <c r="R19" s="385">
        <v>0.53</v>
      </c>
      <c r="S19" s="385">
        <v>0.53</v>
      </c>
      <c r="T19" s="385">
        <v>0.52</v>
      </c>
      <c r="U19" s="385">
        <v>0.59</v>
      </c>
      <c r="V19" s="385">
        <v>0.6</v>
      </c>
      <c r="W19" s="385">
        <v>0.6</v>
      </c>
      <c r="X19" s="385">
        <v>0.57</v>
      </c>
      <c r="Y19" s="385">
        <v>0.5</v>
      </c>
      <c r="Z19" s="385">
        <v>0.46</v>
      </c>
      <c r="AA19" s="385">
        <v>0.4</v>
      </c>
      <c r="AB19" s="385">
        <v>0.38</v>
      </c>
      <c r="AC19" s="385">
        <v>0.35</v>
      </c>
      <c r="AD19" s="385">
        <v>0.3</v>
      </c>
      <c r="AE19" s="385">
        <v>0.27</v>
      </c>
      <c r="AF19" s="875">
        <v>0.21</v>
      </c>
      <c r="AG19" s="875">
        <v>0.22</v>
      </c>
      <c r="AH19" s="875">
        <v>0.23</v>
      </c>
      <c r="AI19" s="875">
        <v>0.28</v>
      </c>
      <c r="AJ19" s="875">
        <v>0.34</v>
      </c>
      <c r="AK19" s="875">
        <v>0.37</v>
      </c>
      <c r="AL19" s="875">
        <v>0.39</v>
      </c>
      <c r="AM19" s="875">
        <v>0.36</v>
      </c>
      <c r="AN19" s="875">
        <v>0.39</v>
      </c>
      <c r="AO19" s="875">
        <v>0.43</v>
      </c>
      <c r="AP19" s="875">
        <v>0.48</v>
      </c>
      <c r="AQ19" s="875">
        <v>0.44</v>
      </c>
      <c r="AR19" s="875">
        <v>0.41</v>
      </c>
      <c r="AS19" s="875">
        <v>0.45</v>
      </c>
      <c r="AT19" s="875">
        <v>0.49</v>
      </c>
      <c r="AU19" s="875">
        <v>0.51</v>
      </c>
      <c r="AV19" s="875">
        <v>0.52</v>
      </c>
      <c r="AW19" s="875">
        <v>0.47</v>
      </c>
      <c r="AX19" s="875">
        <v>0.46</v>
      </c>
      <c r="AY19" s="875">
        <v>0.4</v>
      </c>
      <c r="AZ19" s="875">
        <v>0.36</v>
      </c>
      <c r="BA19" s="875">
        <v>0.34</v>
      </c>
      <c r="BB19" s="875">
        <v>0.32</v>
      </c>
      <c r="BC19" s="875">
        <v>0.39</v>
      </c>
      <c r="BD19" s="875">
        <v>0.44</v>
      </c>
      <c r="BE19" s="875">
        <v>0.45</v>
      </c>
      <c r="BF19" s="875">
        <v>0.38</v>
      </c>
      <c r="BG19" s="875">
        <v>0.35</v>
      </c>
      <c r="BH19" s="875">
        <v>0.3</v>
      </c>
      <c r="BI19" s="875">
        <v>0.25</v>
      </c>
      <c r="BJ19" s="875">
        <v>0.18</v>
      </c>
      <c r="BK19" s="875">
        <v>0.16</v>
      </c>
      <c r="BL19" s="875">
        <v>0.13</v>
      </c>
      <c r="BM19" s="875">
        <v>0.11</v>
      </c>
      <c r="BN19" s="875">
        <v>0.13</v>
      </c>
      <c r="BO19" s="875">
        <v>0.18</v>
      </c>
      <c r="BP19" s="875">
        <v>0.2</v>
      </c>
      <c r="BQ19" s="875">
        <v>0.17</v>
      </c>
      <c r="BR19" s="875">
        <v>0.19</v>
      </c>
      <c r="BS19" s="875">
        <v>0.19</v>
      </c>
      <c r="BT19" s="875">
        <v>0.22</v>
      </c>
      <c r="BU19" s="875">
        <v>0.26</v>
      </c>
      <c r="BV19" s="875">
        <v>0.24</v>
      </c>
      <c r="BW19" s="875">
        <v>0.25</v>
      </c>
      <c r="BX19" s="875">
        <v>0.22</v>
      </c>
      <c r="BY19" s="875">
        <v>0.2</v>
      </c>
      <c r="BZ19" s="875">
        <v>0.18</v>
      </c>
      <c r="CA19" s="875">
        <v>0.23</v>
      </c>
      <c r="CB19" s="875">
        <v>0.32</v>
      </c>
      <c r="CC19" s="875">
        <v>0.3</v>
      </c>
      <c r="CD19" s="875">
        <v>0.26</v>
      </c>
      <c r="CE19" s="875">
        <v>0.29</v>
      </c>
      <c r="CF19" s="875">
        <v>0.28</v>
      </c>
      <c r="CG19" s="875">
        <v>0.27</v>
      </c>
      <c r="CH19" s="875">
        <v>0.25</v>
      </c>
      <c r="CI19" s="875">
        <v>0.23</v>
      </c>
      <c r="CJ19" s="875">
        <v>0.21</v>
      </c>
      <c r="CK19" s="875">
        <v>0.18</v>
      </c>
      <c r="CL19" s="875">
        <v>0.18</v>
      </c>
      <c r="CM19" s="875">
        <v>0.33</v>
      </c>
      <c r="CN19" s="875">
        <v>0.45</v>
      </c>
      <c r="CO19" s="875">
        <v>0.42</v>
      </c>
      <c r="CP19" s="875">
        <v>0.36</v>
      </c>
      <c r="CQ19" s="875">
        <v>0.3</v>
      </c>
      <c r="CR19" s="875">
        <v>0.24</v>
      </c>
      <c r="CS19" s="875">
        <v>0.18</v>
      </c>
      <c r="CT19" s="875">
        <v>0.2</v>
      </c>
      <c r="CU19" s="875">
        <v>0.24</v>
      </c>
      <c r="CV19" s="877">
        <v>0.28</v>
      </c>
    </row>
    <row r="20" ht="138" customHeight="1" spans="27:27">
      <c r="AA20" s="876" t="s">
        <v>639</v>
      </c>
    </row>
  </sheetData>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27"/>
  <sheetViews>
    <sheetView workbookViewId="0">
      <pane xSplit="1" ySplit="3" topLeftCell="B205" activePane="bottomRight" state="frozen"/>
      <selection/>
      <selection pane="topRight"/>
      <selection pane="bottomLeft"/>
      <selection pane="bottomRight" activeCell="A228" sqref="A228"/>
    </sheetView>
  </sheetViews>
  <sheetFormatPr defaultColWidth="13.1333333333333" defaultRowHeight="20.1" customHeight="1"/>
  <cols>
    <col min="1" max="2" width="13.1333333333333" style="401"/>
    <col min="3" max="16383" width="13.1333333333333" customWidth="1"/>
  </cols>
  <sheetData>
    <row r="1" s="35" customFormat="1" ht="30" customHeight="1" spans="1:11">
      <c r="A1" s="403" t="s">
        <v>640</v>
      </c>
      <c r="B1" s="403"/>
      <c r="C1" s="4"/>
      <c r="D1" s="4" t="s">
        <v>641</v>
      </c>
      <c r="E1" s="4"/>
      <c r="F1" s="4"/>
      <c r="G1" s="4"/>
      <c r="H1" s="4"/>
      <c r="I1" s="4"/>
      <c r="J1" s="4"/>
      <c r="K1" s="4"/>
    </row>
    <row r="2" s="35" customFormat="1" ht="30" customHeight="1" spans="1:11">
      <c r="A2" s="403"/>
      <c r="B2" s="403"/>
      <c r="C2" s="4"/>
      <c r="D2" s="23" t="s">
        <v>642</v>
      </c>
      <c r="E2" s="23"/>
      <c r="F2" s="23"/>
      <c r="G2" s="23"/>
      <c r="H2" s="23"/>
      <c r="I2" s="23"/>
      <c r="J2" s="4" t="s">
        <v>643</v>
      </c>
      <c r="K2" s="23" t="s">
        <v>644</v>
      </c>
    </row>
    <row r="3" s="35" customFormat="1" ht="30" customHeight="1" spans="1:11">
      <c r="A3" s="403" t="s">
        <v>476</v>
      </c>
      <c r="B3" s="403" t="s">
        <v>465</v>
      </c>
      <c r="C3" s="4" t="s">
        <v>645</v>
      </c>
      <c r="D3" s="4" t="s">
        <v>646</v>
      </c>
      <c r="E3" s="4" t="s">
        <v>647</v>
      </c>
      <c r="F3" s="4" t="s">
        <v>648</v>
      </c>
      <c r="G3" s="4" t="s">
        <v>649</v>
      </c>
      <c r="H3" s="4" t="s">
        <v>650</v>
      </c>
      <c r="I3" s="4" t="s">
        <v>651</v>
      </c>
      <c r="J3" s="4"/>
      <c r="K3" s="4"/>
    </row>
    <row r="4" customHeight="1" spans="1:11">
      <c r="A4" s="543">
        <v>44421</v>
      </c>
      <c r="B4" s="543">
        <v>44427</v>
      </c>
      <c r="C4" s="5" t="s">
        <v>652</v>
      </c>
      <c r="D4" s="505">
        <v>-98.98</v>
      </c>
      <c r="E4" s="505">
        <v>-134.97</v>
      </c>
      <c r="F4" s="505">
        <v>-233.94</v>
      </c>
      <c r="G4" s="505">
        <v>-263.51</v>
      </c>
      <c r="H4" s="505">
        <v>-259.65</v>
      </c>
      <c r="I4" s="505">
        <v>-254.51</v>
      </c>
      <c r="J4" s="505">
        <v>-1371.52</v>
      </c>
      <c r="K4" s="505">
        <v>-1647.88</v>
      </c>
    </row>
    <row r="5" customHeight="1" spans="1:11">
      <c r="A5" s="543">
        <v>44428</v>
      </c>
      <c r="B5" s="543">
        <v>44434</v>
      </c>
      <c r="C5" s="5" t="s">
        <v>652</v>
      </c>
      <c r="D5" s="505">
        <v>-159.83</v>
      </c>
      <c r="E5" s="505">
        <v>-194.35</v>
      </c>
      <c r="F5" s="505">
        <v>-291.52</v>
      </c>
      <c r="G5" s="505">
        <v>-318.37</v>
      </c>
      <c r="H5" s="505">
        <v>-315.81</v>
      </c>
      <c r="I5" s="505">
        <v>-313.26</v>
      </c>
      <c r="J5" s="505">
        <v>-1424.36</v>
      </c>
      <c r="K5" s="505">
        <v>-1696.7</v>
      </c>
    </row>
    <row r="6" customHeight="1" spans="1:11">
      <c r="A6" s="543">
        <v>44435</v>
      </c>
      <c r="B6" s="543">
        <v>44441</v>
      </c>
      <c r="C6" s="5" t="s">
        <v>652</v>
      </c>
      <c r="D6" s="505">
        <v>-243.36</v>
      </c>
      <c r="E6" s="505">
        <v>-272.51</v>
      </c>
      <c r="F6" s="505">
        <v>-384.05</v>
      </c>
      <c r="G6" s="505">
        <v>-384.05</v>
      </c>
      <c r="H6" s="505">
        <v>-387.86</v>
      </c>
      <c r="I6" s="505">
        <v>-386.59</v>
      </c>
      <c r="J6" s="505">
        <v>-1491.85</v>
      </c>
      <c r="K6" s="505">
        <v>-1793.51</v>
      </c>
    </row>
    <row r="7" customHeight="1" spans="1:11">
      <c r="A7" s="543">
        <v>44442</v>
      </c>
      <c r="B7" s="543">
        <v>44448</v>
      </c>
      <c r="C7" s="5" t="s">
        <v>652</v>
      </c>
      <c r="D7" s="505">
        <v>-234.74</v>
      </c>
      <c r="E7" s="505">
        <v>-253.57</v>
      </c>
      <c r="F7" s="505">
        <v>-366.55</v>
      </c>
      <c r="G7" s="505">
        <v>-375.33</v>
      </c>
      <c r="H7" s="505">
        <v>-386.63</v>
      </c>
      <c r="I7" s="505">
        <v>-382.87</v>
      </c>
      <c r="J7" s="505">
        <v>-1453.64</v>
      </c>
      <c r="K7" s="505">
        <v>-1703.44</v>
      </c>
    </row>
    <row r="8" customHeight="1" spans="1:11">
      <c r="A8" s="543">
        <v>44449</v>
      </c>
      <c r="B8" s="543">
        <v>44455</v>
      </c>
      <c r="C8" s="5" t="s">
        <v>652</v>
      </c>
      <c r="D8" s="505">
        <v>-317.55</v>
      </c>
      <c r="E8" s="505">
        <v>-343.7</v>
      </c>
      <c r="F8" s="505">
        <v>-454.53</v>
      </c>
      <c r="G8" s="505">
        <v>-462.01</v>
      </c>
      <c r="H8" s="505">
        <v>-474.46</v>
      </c>
      <c r="I8" s="505">
        <v>-462.01</v>
      </c>
      <c r="J8" s="505">
        <v>-1547.91</v>
      </c>
      <c r="K8" s="505">
        <v>-1782.02</v>
      </c>
    </row>
    <row r="9" customHeight="1" spans="1:11">
      <c r="A9" s="543">
        <v>44456</v>
      </c>
      <c r="B9" s="543">
        <v>44462</v>
      </c>
      <c r="C9" s="5" t="s">
        <v>652</v>
      </c>
      <c r="D9" s="505">
        <v>-355.08</v>
      </c>
      <c r="E9" s="505">
        <v>-373.57</v>
      </c>
      <c r="F9" s="505">
        <v>-482.06</v>
      </c>
      <c r="G9" s="505">
        <v>-483.3</v>
      </c>
      <c r="H9" s="505">
        <v>-498.09</v>
      </c>
      <c r="I9" s="505">
        <v>-494.39</v>
      </c>
      <c r="J9" s="505">
        <v>-1497.97</v>
      </c>
      <c r="K9" s="505">
        <v>-1742.09</v>
      </c>
    </row>
    <row r="10" customHeight="1" spans="1:11">
      <c r="A10" s="543">
        <v>44463</v>
      </c>
      <c r="B10" s="543">
        <v>44469</v>
      </c>
      <c r="C10" s="5" t="s">
        <v>652</v>
      </c>
      <c r="D10" s="505">
        <v>-485.89</v>
      </c>
      <c r="E10" s="505">
        <v>-492.01</v>
      </c>
      <c r="F10" s="505">
        <v>-602.16</v>
      </c>
      <c r="G10" s="505">
        <v>-603.38</v>
      </c>
      <c r="H10" s="505">
        <v>-619.29</v>
      </c>
      <c r="I10" s="505">
        <v>-618.07</v>
      </c>
      <c r="J10" s="505">
        <v>-1584.95</v>
      </c>
      <c r="K10" s="505">
        <v>-1843.19</v>
      </c>
    </row>
    <row r="11" customHeight="1" spans="1:11">
      <c r="A11" s="543">
        <v>44470</v>
      </c>
      <c r="B11" s="543">
        <v>44477</v>
      </c>
      <c r="C11" s="5" t="s">
        <v>652</v>
      </c>
      <c r="D11" s="505">
        <v>-549.31</v>
      </c>
      <c r="E11" s="505">
        <v>-597.39</v>
      </c>
      <c r="F11" s="505">
        <v>-679.13</v>
      </c>
      <c r="G11" s="505">
        <v>-713.99</v>
      </c>
      <c r="H11" s="505">
        <v>-726.01</v>
      </c>
      <c r="I11" s="505">
        <v>-704.37</v>
      </c>
      <c r="J11" s="505">
        <v>-1443.6</v>
      </c>
      <c r="K11" s="505">
        <v>-1684</v>
      </c>
    </row>
    <row r="12" customHeight="1" spans="1:11">
      <c r="A12" s="543">
        <v>44478</v>
      </c>
      <c r="B12" s="543">
        <v>44483</v>
      </c>
      <c r="C12" s="5" t="s">
        <v>652</v>
      </c>
      <c r="D12" s="505">
        <v>-411.14</v>
      </c>
      <c r="E12" s="505">
        <v>-459.65</v>
      </c>
      <c r="F12" s="505">
        <v>-542.12</v>
      </c>
      <c r="G12" s="505">
        <v>-577.29</v>
      </c>
      <c r="H12" s="505">
        <v>-589.42</v>
      </c>
      <c r="I12" s="505">
        <v>-567.5904</v>
      </c>
      <c r="J12" s="505">
        <v>-1313.46</v>
      </c>
      <c r="K12" s="505">
        <v>-1556.02</v>
      </c>
    </row>
    <row r="13" customHeight="1" spans="1:11">
      <c r="A13" s="543">
        <v>44484</v>
      </c>
      <c r="B13" s="543">
        <v>44490</v>
      </c>
      <c r="C13" s="5" t="s">
        <v>652</v>
      </c>
      <c r="D13" s="505">
        <v>-178.44</v>
      </c>
      <c r="E13" s="505">
        <v>-220</v>
      </c>
      <c r="F13" s="505">
        <v>-303.11</v>
      </c>
      <c r="G13" s="505">
        <v>-340.99</v>
      </c>
      <c r="H13" s="505">
        <v>-347.1</v>
      </c>
      <c r="I13" s="505">
        <v>-329.99</v>
      </c>
      <c r="J13" s="505">
        <v>-1201.42</v>
      </c>
      <c r="K13" s="505">
        <v>-1471.53</v>
      </c>
    </row>
    <row r="14" customHeight="1" spans="1:11">
      <c r="A14" s="543">
        <v>44491</v>
      </c>
      <c r="B14" s="543">
        <v>44497</v>
      </c>
      <c r="C14" s="5" t="s">
        <v>652</v>
      </c>
      <c r="D14" s="505">
        <v>109.22</v>
      </c>
      <c r="E14" s="505">
        <v>67.02</v>
      </c>
      <c r="F14" s="505">
        <v>-4.96</v>
      </c>
      <c r="G14" s="505">
        <v>-53.37</v>
      </c>
      <c r="H14" s="505">
        <v>-67.02</v>
      </c>
      <c r="I14" s="505">
        <v>-43.44</v>
      </c>
      <c r="J14" s="505">
        <v>-877.46</v>
      </c>
      <c r="K14" s="505">
        <v>-1148.02</v>
      </c>
    </row>
    <row r="15" customHeight="1" spans="1:11">
      <c r="A15" s="543">
        <v>44498</v>
      </c>
      <c r="B15" s="543">
        <v>44504</v>
      </c>
      <c r="C15" s="5" t="s">
        <v>652</v>
      </c>
      <c r="D15" s="505">
        <v>117.82</v>
      </c>
      <c r="E15" s="505">
        <v>72.7</v>
      </c>
      <c r="F15" s="505">
        <v>17.55</v>
      </c>
      <c r="G15" s="505">
        <v>-13.79</v>
      </c>
      <c r="H15" s="505">
        <v>-46.38</v>
      </c>
      <c r="I15" s="505">
        <v>-23.81</v>
      </c>
      <c r="J15" s="505">
        <v>-862.34</v>
      </c>
      <c r="K15" s="505">
        <v>-1133.07</v>
      </c>
    </row>
    <row r="16" customHeight="1" spans="1:11">
      <c r="A16" s="543">
        <v>44505</v>
      </c>
      <c r="B16" s="543">
        <v>44511</v>
      </c>
      <c r="C16" s="5" t="s">
        <v>652</v>
      </c>
      <c r="D16" s="505">
        <v>225.31</v>
      </c>
      <c r="E16" s="505">
        <v>186.29</v>
      </c>
      <c r="F16" s="505">
        <v>148.53</v>
      </c>
      <c r="G16" s="505">
        <v>117.06</v>
      </c>
      <c r="H16" s="505">
        <v>83.07</v>
      </c>
      <c r="I16" s="505">
        <v>96.92</v>
      </c>
      <c r="J16" s="505">
        <v>-619.28</v>
      </c>
      <c r="K16" s="505">
        <v>-887.38</v>
      </c>
    </row>
    <row r="17" customHeight="1" spans="1:11">
      <c r="A17" s="543">
        <v>44512</v>
      </c>
      <c r="B17" s="543">
        <v>44518</v>
      </c>
      <c r="C17" s="5" t="s">
        <v>652</v>
      </c>
      <c r="D17" s="505">
        <v>299.62</v>
      </c>
      <c r="E17" s="505">
        <v>260.43</v>
      </c>
      <c r="F17" s="505">
        <v>221.24</v>
      </c>
      <c r="G17" s="505">
        <v>190.89</v>
      </c>
      <c r="H17" s="505">
        <v>155.5</v>
      </c>
      <c r="I17" s="505">
        <v>170.67</v>
      </c>
      <c r="J17" s="505">
        <v>-496.83</v>
      </c>
      <c r="K17" s="505">
        <v>-767.37</v>
      </c>
    </row>
    <row r="18" customHeight="1" spans="1:11">
      <c r="A18" s="543">
        <v>44519</v>
      </c>
      <c r="B18" s="543">
        <v>44525</v>
      </c>
      <c r="C18" s="5" t="s">
        <v>652</v>
      </c>
      <c r="D18" s="505">
        <v>356.9</v>
      </c>
      <c r="E18" s="505">
        <v>328.96</v>
      </c>
      <c r="F18" s="505">
        <v>290.85</v>
      </c>
      <c r="G18" s="505">
        <v>271.8</v>
      </c>
      <c r="H18" s="505">
        <v>250.21</v>
      </c>
      <c r="I18" s="505">
        <v>266.72</v>
      </c>
      <c r="J18" s="505">
        <v>-226.08</v>
      </c>
      <c r="K18" s="505">
        <v>-472.48</v>
      </c>
    </row>
    <row r="19" customHeight="1" spans="1:11">
      <c r="A19" s="543">
        <v>44526</v>
      </c>
      <c r="B19" s="543">
        <v>44532</v>
      </c>
      <c r="C19" s="5" t="s">
        <v>652</v>
      </c>
      <c r="D19" s="505">
        <v>363.82</v>
      </c>
      <c r="E19" s="505">
        <v>335.83</v>
      </c>
      <c r="F19" s="505">
        <v>297.67</v>
      </c>
      <c r="G19" s="505">
        <v>295.13</v>
      </c>
      <c r="H19" s="505">
        <v>282.41</v>
      </c>
      <c r="I19" s="505">
        <v>298.94</v>
      </c>
      <c r="J19" s="505">
        <v>-159.01</v>
      </c>
      <c r="K19" s="505">
        <v>-407.07</v>
      </c>
    </row>
    <row r="20" customHeight="1" spans="1:11">
      <c r="A20" s="543">
        <v>44533</v>
      </c>
      <c r="B20" s="543">
        <v>44539</v>
      </c>
      <c r="C20" s="5" t="s">
        <v>652</v>
      </c>
      <c r="D20" s="505">
        <v>269.134</v>
      </c>
      <c r="E20" s="505">
        <v>247.5525</v>
      </c>
      <c r="F20" s="505">
        <v>214.5455</v>
      </c>
      <c r="G20" s="505">
        <v>208.198</v>
      </c>
      <c r="H20" s="505">
        <v>200.581</v>
      </c>
      <c r="I20" s="505">
        <v>212.0065</v>
      </c>
      <c r="J20" s="505">
        <v>-242.4745</v>
      </c>
      <c r="K20" s="505">
        <v>-483.6795</v>
      </c>
    </row>
    <row r="21" customHeight="1" spans="1:11">
      <c r="A21" s="543">
        <v>44540</v>
      </c>
      <c r="B21" s="543">
        <v>44546</v>
      </c>
      <c r="C21" s="5" t="s">
        <v>652</v>
      </c>
      <c r="D21" s="505">
        <v>84.4534999999998</v>
      </c>
      <c r="E21" s="505">
        <v>66.8064999999999</v>
      </c>
      <c r="F21" s="505">
        <v>41.5964999999998</v>
      </c>
      <c r="G21" s="505">
        <v>31.5124999999998</v>
      </c>
      <c r="H21" s="505">
        <v>31.5124999999998</v>
      </c>
      <c r="I21" s="505">
        <v>30.2519999999998</v>
      </c>
      <c r="J21" s="505">
        <v>-394.5365</v>
      </c>
      <c r="K21" s="505">
        <v>-635.292</v>
      </c>
    </row>
    <row r="22" customHeight="1" spans="1:11">
      <c r="A22" s="543">
        <v>44547</v>
      </c>
      <c r="B22" s="543">
        <v>44553</v>
      </c>
      <c r="C22" s="5" t="s">
        <v>652</v>
      </c>
      <c r="D22" s="505">
        <v>52.39</v>
      </c>
      <c r="E22" s="505">
        <v>34.93</v>
      </c>
      <c r="F22" s="505">
        <v>8.73</v>
      </c>
      <c r="G22" s="505">
        <v>-1.25</v>
      </c>
      <c r="H22" s="505">
        <v>-1.25</v>
      </c>
      <c r="I22" s="505">
        <v>-2.49</v>
      </c>
      <c r="J22" s="505">
        <v>-399.17</v>
      </c>
      <c r="K22" s="505">
        <v>-639.92</v>
      </c>
    </row>
    <row r="23" customHeight="1" spans="1:11">
      <c r="A23" s="543">
        <v>44544</v>
      </c>
      <c r="B23" s="543">
        <v>44560</v>
      </c>
      <c r="C23" s="5" t="s">
        <v>652</v>
      </c>
      <c r="D23" s="505">
        <v>49.48</v>
      </c>
      <c r="E23" s="505">
        <v>25.97</v>
      </c>
      <c r="F23" s="505">
        <v>2.47</v>
      </c>
      <c r="G23" s="505">
        <v>-4.95</v>
      </c>
      <c r="H23" s="505">
        <v>-4.95</v>
      </c>
      <c r="I23" s="505">
        <v>2.47</v>
      </c>
      <c r="J23" s="505">
        <v>-48.24</v>
      </c>
      <c r="K23" s="505">
        <v>-298.09</v>
      </c>
    </row>
    <row r="24" customHeight="1" spans="1:11">
      <c r="A24" s="543">
        <v>44561</v>
      </c>
      <c r="B24" s="543">
        <v>44567</v>
      </c>
      <c r="C24" s="5" t="s">
        <v>652</v>
      </c>
      <c r="D24" s="505">
        <v>23.3</v>
      </c>
      <c r="E24" s="505">
        <v>1.23</v>
      </c>
      <c r="F24" s="505">
        <v>-23.3</v>
      </c>
      <c r="G24" s="505">
        <v>-29.43</v>
      </c>
      <c r="H24" s="505">
        <v>-29.43</v>
      </c>
      <c r="I24" s="505">
        <v>-23.3</v>
      </c>
      <c r="J24" s="505">
        <v>-73.58</v>
      </c>
      <c r="K24" s="505">
        <v>-323.77</v>
      </c>
    </row>
    <row r="25" customHeight="1" spans="1:11">
      <c r="A25" s="543">
        <v>44568</v>
      </c>
      <c r="B25" s="543">
        <v>44574</v>
      </c>
      <c r="C25" s="5" t="s">
        <v>652</v>
      </c>
      <c r="D25" s="505">
        <v>-136.39</v>
      </c>
      <c r="E25" s="505">
        <v>-160.53</v>
      </c>
      <c r="F25" s="505">
        <v>-190.71</v>
      </c>
      <c r="G25" s="505">
        <v>-190.71</v>
      </c>
      <c r="H25" s="505">
        <v>-197.95</v>
      </c>
      <c r="I25" s="505">
        <v>-190.71</v>
      </c>
      <c r="J25" s="505">
        <v>-207.6</v>
      </c>
      <c r="K25" s="505">
        <v>-452.63</v>
      </c>
    </row>
    <row r="26" customHeight="1" spans="1:11">
      <c r="A26" s="543">
        <v>44575</v>
      </c>
      <c r="B26" s="543">
        <v>44581</v>
      </c>
      <c r="C26" s="5" t="s">
        <v>652</v>
      </c>
      <c r="D26" s="505">
        <v>-159.93</v>
      </c>
      <c r="E26" s="505">
        <v>-183.8</v>
      </c>
      <c r="F26" s="505">
        <v>-213.64</v>
      </c>
      <c r="G26" s="505">
        <v>-213.64</v>
      </c>
      <c r="H26" s="505">
        <v>-220.8</v>
      </c>
      <c r="I26" s="505">
        <v>-213.64</v>
      </c>
      <c r="J26" s="505">
        <v>-230.35</v>
      </c>
      <c r="K26" s="505">
        <v>-461.88</v>
      </c>
    </row>
    <row r="27" customHeight="1" spans="1:11">
      <c r="A27" s="543">
        <v>44582</v>
      </c>
      <c r="B27" s="543">
        <v>44587</v>
      </c>
      <c r="C27" s="5" t="s">
        <v>652</v>
      </c>
      <c r="D27" s="505">
        <v>-153.97</v>
      </c>
      <c r="E27" s="505">
        <v>-177.66</v>
      </c>
      <c r="F27" s="505">
        <v>-207.27</v>
      </c>
      <c r="G27" s="505">
        <v>-207.27</v>
      </c>
      <c r="H27" s="505">
        <v>-214.38</v>
      </c>
      <c r="I27" s="505">
        <v>-207.27</v>
      </c>
      <c r="J27" s="505">
        <v>-225.04</v>
      </c>
      <c r="K27" s="505">
        <v>-457.18</v>
      </c>
    </row>
    <row r="28" s="11" customFormat="1" customHeight="1" spans="1:11">
      <c r="A28" s="543">
        <v>44598</v>
      </c>
      <c r="B28" s="543">
        <v>44602</v>
      </c>
      <c r="C28" s="5" t="s">
        <v>652</v>
      </c>
      <c r="D28" s="505">
        <v>-153.97</v>
      </c>
      <c r="E28" s="505">
        <v>-178.84</v>
      </c>
      <c r="F28" s="505">
        <v>-187.14</v>
      </c>
      <c r="G28" s="505">
        <v>-187.14</v>
      </c>
      <c r="H28" s="505">
        <v>-194.24</v>
      </c>
      <c r="I28" s="505">
        <v>-187.14</v>
      </c>
      <c r="J28" s="505">
        <v>-80.54</v>
      </c>
      <c r="K28" s="505">
        <v>-312.68</v>
      </c>
    </row>
    <row r="29" s="11" customFormat="1" customHeight="1" spans="1:11">
      <c r="A29" s="543">
        <v>44603</v>
      </c>
      <c r="B29" s="543">
        <v>44609</v>
      </c>
      <c r="C29" s="5" t="s">
        <v>652</v>
      </c>
      <c r="D29" s="505">
        <v>-340.06</v>
      </c>
      <c r="E29" s="505">
        <v>-364.6</v>
      </c>
      <c r="F29" s="505">
        <v>-393.82</v>
      </c>
      <c r="G29" s="505">
        <v>-393.82</v>
      </c>
      <c r="H29" s="505">
        <v>-405.5</v>
      </c>
      <c r="I29" s="505">
        <v>-393.82</v>
      </c>
      <c r="J29" s="505">
        <v>-289.81</v>
      </c>
      <c r="K29" s="505">
        <v>-520.03</v>
      </c>
    </row>
    <row r="30" customHeight="1" spans="1:11">
      <c r="A30" s="543">
        <v>44610</v>
      </c>
      <c r="B30" s="543">
        <v>44616</v>
      </c>
      <c r="C30" s="5" t="s">
        <v>652</v>
      </c>
      <c r="D30" s="505">
        <v>-288.84</v>
      </c>
      <c r="E30" s="505">
        <v>-312.2298</v>
      </c>
      <c r="F30" s="505">
        <v>-337.9566</v>
      </c>
      <c r="G30" s="505">
        <v>-335.6178</v>
      </c>
      <c r="H30" s="505">
        <v>-337.9566</v>
      </c>
      <c r="I30" s="505">
        <v>-329.7708</v>
      </c>
      <c r="J30" s="505">
        <v>-224.5248</v>
      </c>
      <c r="K30" s="505">
        <v>-447.8802</v>
      </c>
    </row>
    <row r="31" customHeight="1" spans="1:11">
      <c r="A31" s="543">
        <v>44617</v>
      </c>
      <c r="B31" s="543">
        <v>44623</v>
      </c>
      <c r="C31" s="5" t="s">
        <v>652</v>
      </c>
      <c r="D31" s="505">
        <v>-306.54</v>
      </c>
      <c r="E31" s="505">
        <v>-344.05</v>
      </c>
      <c r="F31" s="505">
        <v>-386.7135</v>
      </c>
      <c r="G31" s="505">
        <v>-399.7245</v>
      </c>
      <c r="H31" s="505">
        <v>-417.5535</v>
      </c>
      <c r="I31" s="505">
        <v>-424.402</v>
      </c>
      <c r="J31" s="505">
        <v>-258.2805</v>
      </c>
      <c r="K31" s="505">
        <v>-509.86</v>
      </c>
    </row>
    <row r="32" customHeight="1" spans="1:11">
      <c r="A32" s="543">
        <v>44624</v>
      </c>
      <c r="B32" s="543">
        <v>44630</v>
      </c>
      <c r="C32" s="5" t="s">
        <v>652</v>
      </c>
      <c r="D32" s="505">
        <v>-335.62</v>
      </c>
      <c r="E32" s="505">
        <v>-357.99</v>
      </c>
      <c r="F32" s="505">
        <v>-382.72</v>
      </c>
      <c r="G32" s="505">
        <v>-381.54</v>
      </c>
      <c r="H32" s="505">
        <v>-383.9</v>
      </c>
      <c r="I32" s="505">
        <v>-375.65</v>
      </c>
      <c r="J32" s="505">
        <v>-207.26</v>
      </c>
      <c r="K32" s="505">
        <v>-426.29</v>
      </c>
    </row>
    <row r="33" customHeight="1" spans="1:11">
      <c r="A33" s="543">
        <v>44631</v>
      </c>
      <c r="B33" s="543">
        <v>44637</v>
      </c>
      <c r="C33" s="5" t="s">
        <v>652</v>
      </c>
      <c r="D33" s="505">
        <v>-378.61</v>
      </c>
      <c r="E33" s="505">
        <v>-391.54</v>
      </c>
      <c r="F33" s="505">
        <v>-416.23</v>
      </c>
      <c r="G33" s="505">
        <v>-415.06</v>
      </c>
      <c r="H33" s="505">
        <v>-417.41</v>
      </c>
      <c r="I33" s="505">
        <v>-409.18</v>
      </c>
      <c r="J33" s="505">
        <v>-165.79</v>
      </c>
      <c r="K33" s="505">
        <v>-384.49</v>
      </c>
    </row>
    <row r="34" customHeight="1" spans="1:11">
      <c r="A34" s="543">
        <v>44638</v>
      </c>
      <c r="B34" s="543">
        <v>44644</v>
      </c>
      <c r="C34" s="5" t="s">
        <v>652</v>
      </c>
      <c r="D34" s="505">
        <v>-391.92</v>
      </c>
      <c r="E34" s="505">
        <v>-404.82</v>
      </c>
      <c r="F34" s="505">
        <v>-429.46</v>
      </c>
      <c r="G34" s="505">
        <v>-428.29</v>
      </c>
      <c r="H34" s="505">
        <v>-430.64</v>
      </c>
      <c r="I34" s="505">
        <v>-422.42</v>
      </c>
      <c r="J34" s="505">
        <v>-178.36</v>
      </c>
      <c r="K34" s="505">
        <v>-397.78</v>
      </c>
    </row>
    <row r="35" customHeight="1" spans="1:11">
      <c r="A35" s="543">
        <v>44645</v>
      </c>
      <c r="B35" s="543">
        <v>44651</v>
      </c>
      <c r="C35" s="5" t="s">
        <v>652</v>
      </c>
      <c r="D35" s="505">
        <v>-367.95</v>
      </c>
      <c r="E35" s="505">
        <v>-370.29</v>
      </c>
      <c r="F35" s="505">
        <v>-393.72</v>
      </c>
      <c r="G35" s="505">
        <v>-394.9</v>
      </c>
      <c r="H35" s="505">
        <v>-408.96</v>
      </c>
      <c r="I35" s="505">
        <v>-387.87</v>
      </c>
      <c r="J35" s="505">
        <v>-117.18</v>
      </c>
      <c r="K35" s="505">
        <v>-336.31</v>
      </c>
    </row>
    <row r="36" customHeight="1" spans="1:11">
      <c r="A36" s="543">
        <v>44652</v>
      </c>
      <c r="B36" s="543">
        <v>44658</v>
      </c>
      <c r="C36" s="5" t="s">
        <v>652</v>
      </c>
      <c r="D36" s="505">
        <v>-338.39</v>
      </c>
      <c r="E36" s="505">
        <v>-340.73</v>
      </c>
      <c r="F36" s="505">
        <v>-365.32</v>
      </c>
      <c r="G36" s="505">
        <v>-366.49</v>
      </c>
      <c r="H36" s="505">
        <v>-379.37</v>
      </c>
      <c r="I36" s="505">
        <v>-358.3</v>
      </c>
      <c r="J36" s="505">
        <v>-87.82</v>
      </c>
      <c r="K36" s="505">
        <v>-306.78</v>
      </c>
    </row>
    <row r="37" s="135" customFormat="1" customHeight="1" spans="1:11">
      <c r="A37" s="543">
        <v>44659</v>
      </c>
      <c r="B37" s="543">
        <v>44665</v>
      </c>
      <c r="C37" s="5" t="s">
        <v>652</v>
      </c>
      <c r="D37" s="505">
        <v>-364.06</v>
      </c>
      <c r="E37" s="505">
        <v>-366.4</v>
      </c>
      <c r="F37" s="505">
        <v>-390.98</v>
      </c>
      <c r="G37" s="505">
        <v>-392.15</v>
      </c>
      <c r="H37" s="505">
        <v>-405.03</v>
      </c>
      <c r="I37" s="505">
        <v>-383.96</v>
      </c>
      <c r="J37" s="505">
        <v>-113.55</v>
      </c>
      <c r="K37" s="505">
        <v>-332.45</v>
      </c>
    </row>
    <row r="38" customHeight="1" spans="1:11">
      <c r="A38" s="543">
        <v>44666</v>
      </c>
      <c r="B38" s="543">
        <v>44672</v>
      </c>
      <c r="C38" s="5" t="s">
        <v>652</v>
      </c>
      <c r="D38" s="505">
        <v>-243.84</v>
      </c>
      <c r="E38" s="505">
        <v>-246.18</v>
      </c>
      <c r="F38" s="505">
        <v>-269.63</v>
      </c>
      <c r="G38" s="505">
        <v>-270.8</v>
      </c>
      <c r="H38" s="505">
        <v>-284.87</v>
      </c>
      <c r="I38" s="505">
        <v>-262.6</v>
      </c>
      <c r="J38" s="505">
        <v>1.17</v>
      </c>
      <c r="K38" s="505">
        <v>-218.05</v>
      </c>
    </row>
    <row r="39" s="135" customFormat="1" customHeight="1" spans="1:11">
      <c r="A39" s="543">
        <v>44673</v>
      </c>
      <c r="B39" s="543">
        <v>44679</v>
      </c>
      <c r="C39" s="5" t="s">
        <v>652</v>
      </c>
      <c r="D39" s="505">
        <v>-126.5</v>
      </c>
      <c r="E39" s="505">
        <v>-128.84</v>
      </c>
      <c r="F39" s="505">
        <v>-152.27</v>
      </c>
      <c r="G39" s="505">
        <v>-152.27</v>
      </c>
      <c r="H39" s="505">
        <v>-166.32</v>
      </c>
      <c r="I39" s="505">
        <v>-145.24</v>
      </c>
      <c r="J39" s="505">
        <v>118.3</v>
      </c>
      <c r="K39" s="505">
        <v>-100.73</v>
      </c>
    </row>
    <row r="40" customHeight="1" spans="1:11">
      <c r="A40" s="543">
        <v>44680</v>
      </c>
      <c r="B40" s="543">
        <v>44686</v>
      </c>
      <c r="C40" s="5" t="s">
        <v>652</v>
      </c>
      <c r="D40" s="505">
        <v>-89.44</v>
      </c>
      <c r="E40" s="505">
        <v>-91.8</v>
      </c>
      <c r="F40" s="505">
        <v>-115.34</v>
      </c>
      <c r="G40" s="505">
        <v>-116.51</v>
      </c>
      <c r="H40" s="505">
        <v>-130.64</v>
      </c>
      <c r="I40" s="505">
        <v>-108.27</v>
      </c>
      <c r="J40" s="505">
        <v>156.53</v>
      </c>
      <c r="K40" s="505">
        <v>-69.44</v>
      </c>
    </row>
    <row r="41" s="135" customFormat="1" customHeight="1" spans="1:11">
      <c r="A41" s="543">
        <v>44687</v>
      </c>
      <c r="B41" s="543">
        <v>44693</v>
      </c>
      <c r="C41" s="5" t="s">
        <v>652</v>
      </c>
      <c r="D41" s="505">
        <v>-72.03</v>
      </c>
      <c r="E41" s="505">
        <v>-74.4</v>
      </c>
      <c r="F41" s="505">
        <v>-98.01</v>
      </c>
      <c r="G41" s="505">
        <v>-99.2</v>
      </c>
      <c r="H41" s="505">
        <v>-113.37</v>
      </c>
      <c r="I41" s="505">
        <v>-90.92</v>
      </c>
      <c r="J41" s="505">
        <v>174.77</v>
      </c>
      <c r="K41" s="505">
        <v>-51.96</v>
      </c>
    </row>
    <row r="42" s="135" customFormat="1" customHeight="1" spans="1:11">
      <c r="A42" s="543">
        <v>44694</v>
      </c>
      <c r="B42" s="543">
        <v>44700</v>
      </c>
      <c r="C42" s="5" t="s">
        <v>652</v>
      </c>
      <c r="D42" s="505">
        <v>-20.34</v>
      </c>
      <c r="E42" s="505">
        <v>-22.73</v>
      </c>
      <c r="F42" s="505">
        <v>-46.65</v>
      </c>
      <c r="G42" s="505">
        <v>-47.85</v>
      </c>
      <c r="H42" s="505">
        <v>-62.2</v>
      </c>
      <c r="I42" s="505">
        <v>-39.47</v>
      </c>
      <c r="J42" s="505">
        <v>227.28</v>
      </c>
      <c r="K42" s="505">
        <v>0</v>
      </c>
    </row>
    <row r="43" s="135" customFormat="1" customHeight="1" spans="1:11">
      <c r="A43" s="543">
        <v>44701</v>
      </c>
      <c r="B43" s="543">
        <v>44707</v>
      </c>
      <c r="C43" s="5" t="s">
        <v>652</v>
      </c>
      <c r="D43" s="505">
        <v>9.66</v>
      </c>
      <c r="E43" s="505">
        <v>7.24</v>
      </c>
      <c r="F43" s="505">
        <v>-16.9</v>
      </c>
      <c r="G43" s="505">
        <v>-18.11</v>
      </c>
      <c r="H43" s="505">
        <v>-32.59</v>
      </c>
      <c r="I43" s="505">
        <v>-9.66</v>
      </c>
      <c r="J43" s="505">
        <v>259.53</v>
      </c>
      <c r="K43" s="505">
        <v>30.18</v>
      </c>
    </row>
    <row r="44" s="135" customFormat="1" customHeight="1" spans="1:11">
      <c r="A44" s="543">
        <v>44708</v>
      </c>
      <c r="B44" s="543">
        <v>44714</v>
      </c>
      <c r="C44" s="5" t="s">
        <v>652</v>
      </c>
      <c r="D44" s="505">
        <v>-12.22</v>
      </c>
      <c r="E44" s="505">
        <v>-17.11</v>
      </c>
      <c r="F44" s="505">
        <v>-43.98</v>
      </c>
      <c r="G44" s="505">
        <v>-50.09</v>
      </c>
      <c r="H44" s="505">
        <v>-50.09</v>
      </c>
      <c r="I44" s="505">
        <v>-26.88</v>
      </c>
      <c r="J44" s="505">
        <v>68.42</v>
      </c>
      <c r="K44" s="505">
        <v>-156.39</v>
      </c>
    </row>
    <row r="45" s="135" customFormat="1" customHeight="1" spans="1:11">
      <c r="A45" s="543">
        <v>44715</v>
      </c>
      <c r="B45" s="543">
        <v>44721</v>
      </c>
      <c r="C45" s="5" t="s">
        <v>652</v>
      </c>
      <c r="D45" s="505">
        <v>-9.86</v>
      </c>
      <c r="E45" s="505">
        <v>-14.79</v>
      </c>
      <c r="F45" s="505">
        <v>-86.25</v>
      </c>
      <c r="G45" s="505">
        <v>-92.42</v>
      </c>
      <c r="H45" s="505">
        <v>-92.42</v>
      </c>
      <c r="I45" s="505">
        <v>-69</v>
      </c>
      <c r="J45" s="505">
        <v>27.11</v>
      </c>
      <c r="K45" s="505">
        <v>-155.26</v>
      </c>
    </row>
    <row r="46" customHeight="1" spans="1:11">
      <c r="A46" s="543">
        <v>44722</v>
      </c>
      <c r="B46" s="543">
        <v>44728</v>
      </c>
      <c r="C46" s="5" t="s">
        <v>652</v>
      </c>
      <c r="D46" s="505">
        <v>38.65</v>
      </c>
      <c r="E46" s="505">
        <v>33.67</v>
      </c>
      <c r="F46" s="505">
        <v>-64.84</v>
      </c>
      <c r="G46" s="505">
        <v>-69.83</v>
      </c>
      <c r="H46" s="505">
        <v>-69.83</v>
      </c>
      <c r="I46" s="505">
        <v>-46.14</v>
      </c>
      <c r="J46" s="505">
        <v>48.63</v>
      </c>
      <c r="K46" s="505">
        <v>-175.81</v>
      </c>
    </row>
    <row r="47" s="135" customFormat="1" customHeight="1" spans="1:11">
      <c r="A47" s="543">
        <v>44729</v>
      </c>
      <c r="B47" s="543">
        <v>44735</v>
      </c>
      <c r="C47" s="5" t="s">
        <v>652</v>
      </c>
      <c r="D47" s="505">
        <v>66.55</v>
      </c>
      <c r="E47" s="505">
        <v>56.502</v>
      </c>
      <c r="F47" s="505">
        <v>38.92</v>
      </c>
      <c r="G47" s="505">
        <v>22.6</v>
      </c>
      <c r="H47" s="505">
        <v>25.11</v>
      </c>
      <c r="I47" s="505">
        <v>50.22</v>
      </c>
      <c r="J47" s="505">
        <v>145.65</v>
      </c>
      <c r="K47" s="505">
        <v>-67.8</v>
      </c>
    </row>
    <row r="48" s="135" customFormat="1" customHeight="1" spans="1:11">
      <c r="A48" s="543">
        <v>44736</v>
      </c>
      <c r="B48" s="543">
        <v>44742</v>
      </c>
      <c r="C48" s="5" t="s">
        <v>652</v>
      </c>
      <c r="D48" s="505">
        <v>338.74</v>
      </c>
      <c r="E48" s="505">
        <v>328.71</v>
      </c>
      <c r="F48" s="505">
        <v>311.14</v>
      </c>
      <c r="G48" s="505">
        <v>294.83</v>
      </c>
      <c r="H48" s="505">
        <v>297.34</v>
      </c>
      <c r="I48" s="505">
        <v>322.43</v>
      </c>
      <c r="J48" s="505">
        <v>417.78</v>
      </c>
      <c r="K48" s="505">
        <v>204.5</v>
      </c>
    </row>
    <row r="49" s="135" customFormat="1" customHeight="1" spans="1:11">
      <c r="A49" s="543">
        <v>44743</v>
      </c>
      <c r="B49" s="543">
        <v>44749</v>
      </c>
      <c r="C49" s="5" t="s">
        <v>652</v>
      </c>
      <c r="D49" s="505">
        <v>739.51</v>
      </c>
      <c r="E49" s="505">
        <v>728.23</v>
      </c>
      <c r="F49" s="505">
        <v>711.93</v>
      </c>
      <c r="G49" s="505">
        <v>694.38</v>
      </c>
      <c r="H49" s="505">
        <v>696.89</v>
      </c>
      <c r="I49" s="505">
        <v>723.21</v>
      </c>
      <c r="J49" s="505">
        <v>805.94</v>
      </c>
      <c r="K49" s="505">
        <v>581.58</v>
      </c>
    </row>
    <row r="50" s="135" customFormat="1" customHeight="1" spans="1:11">
      <c r="A50" s="543">
        <v>44750</v>
      </c>
      <c r="B50" s="543">
        <v>44756</v>
      </c>
      <c r="C50" s="5" t="s">
        <v>652</v>
      </c>
      <c r="D50" s="505">
        <v>799.12</v>
      </c>
      <c r="E50" s="505">
        <v>789.08</v>
      </c>
      <c r="F50" s="505">
        <v>771.52</v>
      </c>
      <c r="G50" s="505">
        <v>755.21</v>
      </c>
      <c r="H50" s="505">
        <v>756.46</v>
      </c>
      <c r="I50" s="505">
        <v>782.81</v>
      </c>
      <c r="J50" s="505">
        <v>855.57</v>
      </c>
      <c r="K50" s="505">
        <v>631.01</v>
      </c>
    </row>
    <row r="51" s="135" customFormat="1" customHeight="1" spans="1:11">
      <c r="A51" s="543">
        <v>44757</v>
      </c>
      <c r="B51" s="543">
        <v>44763</v>
      </c>
      <c r="C51" s="5" t="s">
        <v>652</v>
      </c>
      <c r="D51" s="505">
        <v>746.47</v>
      </c>
      <c r="E51" s="505">
        <v>737.66</v>
      </c>
      <c r="F51" s="505">
        <v>720.03</v>
      </c>
      <c r="G51" s="505">
        <v>703.67</v>
      </c>
      <c r="H51" s="505">
        <v>706.19</v>
      </c>
      <c r="I51" s="505">
        <v>723.81</v>
      </c>
      <c r="J51" s="505">
        <v>813.18</v>
      </c>
      <c r="K51" s="505">
        <v>587.86</v>
      </c>
    </row>
    <row r="52" s="135" customFormat="1" customHeight="1" spans="1:11">
      <c r="A52" s="543">
        <v>44764</v>
      </c>
      <c r="B52" s="543">
        <v>44770</v>
      </c>
      <c r="C52" s="5" t="s">
        <v>652</v>
      </c>
      <c r="D52" s="505">
        <v>608.85</v>
      </c>
      <c r="E52" s="505">
        <v>598.72</v>
      </c>
      <c r="F52" s="505">
        <v>581</v>
      </c>
      <c r="G52" s="505">
        <v>565.81</v>
      </c>
      <c r="H52" s="505">
        <v>567.08</v>
      </c>
      <c r="I52" s="505">
        <v>584.8</v>
      </c>
      <c r="J52" s="505">
        <v>674.67</v>
      </c>
      <c r="K52" s="505">
        <v>449.36</v>
      </c>
    </row>
    <row r="53" customHeight="1" spans="1:11">
      <c r="A53" s="543">
        <v>44771</v>
      </c>
      <c r="B53" s="543">
        <v>44777</v>
      </c>
      <c r="C53" s="5" t="s">
        <v>652</v>
      </c>
      <c r="D53" s="505">
        <v>645.1</v>
      </c>
      <c r="E53" s="505">
        <v>634.98</v>
      </c>
      <c r="F53" s="505">
        <v>616.01</v>
      </c>
      <c r="G53" s="505">
        <v>599.56</v>
      </c>
      <c r="H53" s="505">
        <v>602.09</v>
      </c>
      <c r="I53" s="505">
        <v>616.01</v>
      </c>
      <c r="J53" s="505">
        <v>694.43</v>
      </c>
      <c r="K53" s="505">
        <v>470.54</v>
      </c>
    </row>
    <row r="54" s="135" customFormat="1" customHeight="1" spans="1:11">
      <c r="A54" s="543">
        <v>44778</v>
      </c>
      <c r="B54" s="543">
        <v>44784</v>
      </c>
      <c r="C54" s="5" t="s">
        <v>652</v>
      </c>
      <c r="D54" s="505">
        <v>625.45</v>
      </c>
      <c r="E54" s="505">
        <v>616.59</v>
      </c>
      <c r="F54" s="505">
        <v>596.33</v>
      </c>
      <c r="G54" s="505">
        <v>579.87</v>
      </c>
      <c r="H54" s="505">
        <v>582.41</v>
      </c>
      <c r="I54" s="505">
        <v>596.33</v>
      </c>
      <c r="J54" s="505">
        <v>674.83</v>
      </c>
      <c r="K54" s="505">
        <v>450.73</v>
      </c>
    </row>
    <row r="55" s="135" customFormat="1" customHeight="1" spans="1:11">
      <c r="A55" s="543">
        <v>44785</v>
      </c>
      <c r="B55" s="543">
        <v>44791</v>
      </c>
      <c r="C55" s="5" t="s">
        <v>652</v>
      </c>
      <c r="D55" s="505">
        <v>626.47</v>
      </c>
      <c r="E55" s="505">
        <v>617.61</v>
      </c>
      <c r="F55" s="505">
        <v>597.36</v>
      </c>
      <c r="G55" s="505">
        <v>580.91</v>
      </c>
      <c r="H55" s="505">
        <v>583.44</v>
      </c>
      <c r="I55" s="505">
        <v>597.36</v>
      </c>
      <c r="J55" s="505">
        <v>675.83</v>
      </c>
      <c r="K55" s="505">
        <v>451.82</v>
      </c>
    </row>
    <row r="56" s="135" customFormat="1" customHeight="1" spans="1:11">
      <c r="A56" s="543">
        <v>44792</v>
      </c>
      <c r="B56" s="543">
        <v>44798</v>
      </c>
      <c r="C56" s="5" t="s">
        <v>652</v>
      </c>
      <c r="D56" s="505">
        <v>673.96</v>
      </c>
      <c r="E56" s="505">
        <v>668.91</v>
      </c>
      <c r="F56" s="505">
        <v>646.2</v>
      </c>
      <c r="G56" s="505">
        <v>633.57</v>
      </c>
      <c r="H56" s="505">
        <v>637.36</v>
      </c>
      <c r="I56" s="505">
        <v>646.2</v>
      </c>
      <c r="J56" s="505">
        <v>719.4</v>
      </c>
      <c r="K56" s="505">
        <v>494.74</v>
      </c>
    </row>
    <row r="57" s="135" customFormat="1" customHeight="1" spans="1:11">
      <c r="A57" s="543">
        <v>44799</v>
      </c>
      <c r="B57" s="543">
        <v>44805</v>
      </c>
      <c r="C57" s="5" t="s">
        <v>652</v>
      </c>
      <c r="D57" s="505">
        <v>837.88</v>
      </c>
      <c r="E57" s="505">
        <v>832.81</v>
      </c>
      <c r="F57" s="505">
        <v>810</v>
      </c>
      <c r="G57" s="505">
        <v>797.32</v>
      </c>
      <c r="H57" s="505">
        <v>801.12</v>
      </c>
      <c r="I57" s="505">
        <v>810</v>
      </c>
      <c r="J57" s="505">
        <v>877.18</v>
      </c>
      <c r="K57" s="505">
        <v>652.81</v>
      </c>
    </row>
    <row r="58" s="135" customFormat="1" customHeight="1" spans="1:11">
      <c r="A58" s="543">
        <v>44806</v>
      </c>
      <c r="B58" s="543">
        <v>44812</v>
      </c>
      <c r="C58" s="5" t="s">
        <v>652</v>
      </c>
      <c r="D58" s="505">
        <v>857.33</v>
      </c>
      <c r="E58" s="505">
        <v>852.24</v>
      </c>
      <c r="F58" s="505">
        <v>829.31</v>
      </c>
      <c r="G58" s="505">
        <v>817.84</v>
      </c>
      <c r="H58" s="505">
        <v>820.39</v>
      </c>
      <c r="I58" s="505">
        <v>829.31</v>
      </c>
      <c r="J58" s="505">
        <v>896.83</v>
      </c>
      <c r="K58" s="505">
        <v>672.62</v>
      </c>
    </row>
    <row r="59" customHeight="1" spans="1:11">
      <c r="A59" s="543">
        <v>44813</v>
      </c>
      <c r="B59" s="543">
        <v>44819</v>
      </c>
      <c r="C59" s="5" t="s">
        <v>652</v>
      </c>
      <c r="D59" s="505">
        <v>848.75</v>
      </c>
      <c r="E59" s="505">
        <v>842.38</v>
      </c>
      <c r="F59" s="505">
        <v>820.71</v>
      </c>
      <c r="G59" s="505">
        <v>807.97</v>
      </c>
      <c r="H59" s="505">
        <v>811.79</v>
      </c>
      <c r="I59" s="505">
        <v>820.71</v>
      </c>
      <c r="J59" s="505">
        <v>856.4</v>
      </c>
      <c r="K59" s="505">
        <v>632.1</v>
      </c>
    </row>
    <row r="60" customHeight="1" spans="1:11">
      <c r="A60" s="543">
        <v>44820</v>
      </c>
      <c r="B60" s="543">
        <v>44826</v>
      </c>
      <c r="C60" s="5" t="s">
        <v>652</v>
      </c>
      <c r="D60" s="505">
        <v>910.43</v>
      </c>
      <c r="E60" s="505">
        <v>904.04</v>
      </c>
      <c r="F60" s="505">
        <v>882.3</v>
      </c>
      <c r="G60" s="505">
        <v>869.52</v>
      </c>
      <c r="H60" s="505">
        <v>873.35</v>
      </c>
      <c r="I60" s="505">
        <v>882.3</v>
      </c>
      <c r="J60" s="505">
        <v>918.11</v>
      </c>
      <c r="K60" s="505">
        <v>694.33</v>
      </c>
    </row>
    <row r="61" customHeight="1" spans="1:11">
      <c r="A61" s="543">
        <v>44827</v>
      </c>
      <c r="B61" s="543">
        <v>44833</v>
      </c>
      <c r="C61" s="5" t="s">
        <v>652</v>
      </c>
      <c r="D61" s="505">
        <v>958.41</v>
      </c>
      <c r="E61" s="505">
        <v>952.01</v>
      </c>
      <c r="F61" s="505">
        <v>930.22</v>
      </c>
      <c r="G61" s="505">
        <v>918.69</v>
      </c>
      <c r="H61" s="505">
        <v>922.54</v>
      </c>
      <c r="I61" s="505">
        <v>930.22</v>
      </c>
      <c r="J61" s="505">
        <v>953.29</v>
      </c>
      <c r="K61" s="505">
        <v>729.06</v>
      </c>
    </row>
    <row r="62" s="135" customFormat="1" customHeight="1" spans="1:11">
      <c r="A62" s="610">
        <v>44834</v>
      </c>
      <c r="B62" s="610">
        <v>44842</v>
      </c>
      <c r="C62" s="700" t="s">
        <v>652</v>
      </c>
      <c r="D62" s="515">
        <v>1158.1</v>
      </c>
      <c r="E62" s="515">
        <v>1152.97</v>
      </c>
      <c r="F62" s="515">
        <v>1129.88</v>
      </c>
      <c r="G62" s="515">
        <v>1118.34</v>
      </c>
      <c r="H62" s="515">
        <v>1120.91</v>
      </c>
      <c r="I62" s="515">
        <v>1129.88</v>
      </c>
      <c r="J62" s="515">
        <v>1149.12</v>
      </c>
      <c r="K62" s="515">
        <v>927.25</v>
      </c>
    </row>
    <row r="63" customFormat="1" customHeight="1" spans="1:11">
      <c r="A63" s="610">
        <v>44843</v>
      </c>
      <c r="B63" s="610">
        <v>44847</v>
      </c>
      <c r="C63" s="700" t="s">
        <v>652</v>
      </c>
      <c r="D63" s="515">
        <v>1197.93</v>
      </c>
      <c r="E63" s="515">
        <v>1191.49</v>
      </c>
      <c r="F63" s="515">
        <v>1174.75</v>
      </c>
      <c r="G63" s="515">
        <v>1158</v>
      </c>
      <c r="H63" s="515">
        <v>1158</v>
      </c>
      <c r="I63" s="515">
        <v>1174.75</v>
      </c>
      <c r="J63" s="515">
        <v>1169.59</v>
      </c>
      <c r="K63" s="515">
        <v>946.75</v>
      </c>
    </row>
    <row r="64" s="135" customFormat="1" customHeight="1" spans="1:11">
      <c r="A64" s="610">
        <v>44848</v>
      </c>
      <c r="B64" s="610">
        <v>44854</v>
      </c>
      <c r="C64" s="700" t="s">
        <v>652</v>
      </c>
      <c r="D64" s="515">
        <v>1365.42</v>
      </c>
      <c r="E64" s="515">
        <v>1359.81</v>
      </c>
      <c r="F64" s="515">
        <v>1343</v>
      </c>
      <c r="G64" s="515">
        <v>1326.19</v>
      </c>
      <c r="H64" s="515">
        <v>1326.19</v>
      </c>
      <c r="I64" s="515">
        <v>1343</v>
      </c>
      <c r="J64" s="515">
        <v>1337.4</v>
      </c>
      <c r="K64" s="515">
        <v>1113.24</v>
      </c>
    </row>
    <row r="65" s="11" customFormat="1" customHeight="1" spans="1:11">
      <c r="A65" s="631">
        <v>44855</v>
      </c>
      <c r="B65" s="631">
        <v>44861</v>
      </c>
      <c r="C65" s="700" t="s">
        <v>652</v>
      </c>
      <c r="D65" s="515">
        <v>1281.36</v>
      </c>
      <c r="E65" s="515">
        <v>1276.18</v>
      </c>
      <c r="F65" s="515">
        <v>1259.35</v>
      </c>
      <c r="G65" s="515">
        <v>1242.53</v>
      </c>
      <c r="H65" s="515">
        <v>1242.53</v>
      </c>
      <c r="I65" s="515">
        <v>1259.35</v>
      </c>
      <c r="J65" s="515">
        <v>1242.53</v>
      </c>
      <c r="K65" s="515">
        <v>1019.91</v>
      </c>
    </row>
    <row r="66" s="11" customFormat="1" customHeight="1" spans="1:11">
      <c r="A66" s="631">
        <v>44862</v>
      </c>
      <c r="B66" s="631">
        <v>44868</v>
      </c>
      <c r="C66" s="700" t="s">
        <v>652</v>
      </c>
      <c r="D66" s="515">
        <v>1094.58</v>
      </c>
      <c r="E66" s="515">
        <v>1089.4</v>
      </c>
      <c r="F66" s="515">
        <v>1072.54</v>
      </c>
      <c r="G66" s="515">
        <v>1055.68</v>
      </c>
      <c r="H66" s="515">
        <v>1055.68</v>
      </c>
      <c r="I66" s="515">
        <v>1072.54</v>
      </c>
      <c r="J66" s="515">
        <v>1055.68</v>
      </c>
      <c r="K66" s="515">
        <v>832.61</v>
      </c>
    </row>
    <row r="67" s="135" customFormat="1" customHeight="1" spans="1:11">
      <c r="A67" s="631">
        <v>44869</v>
      </c>
      <c r="B67" s="631">
        <v>44875</v>
      </c>
      <c r="C67" s="700" t="s">
        <v>652</v>
      </c>
      <c r="D67" s="515">
        <v>985.78</v>
      </c>
      <c r="E67" s="515">
        <v>972.77</v>
      </c>
      <c r="F67" s="515">
        <v>961.07</v>
      </c>
      <c r="G67" s="515">
        <v>941.56</v>
      </c>
      <c r="H67" s="515">
        <v>941.56</v>
      </c>
      <c r="I67" s="515">
        <v>954.57</v>
      </c>
      <c r="J67" s="515">
        <v>944.16</v>
      </c>
      <c r="K67" s="515">
        <v>720.48</v>
      </c>
    </row>
    <row r="68" s="135" customFormat="1" customHeight="1" spans="1:11">
      <c r="A68" s="631">
        <v>44876</v>
      </c>
      <c r="B68" s="631">
        <v>44882</v>
      </c>
      <c r="C68" s="700" t="s">
        <v>652</v>
      </c>
      <c r="D68" s="515">
        <v>872.27</v>
      </c>
      <c r="E68" s="515">
        <v>859.25</v>
      </c>
      <c r="F68" s="515">
        <v>847.54</v>
      </c>
      <c r="G68" s="515">
        <v>828.01</v>
      </c>
      <c r="H68" s="515">
        <v>828.01</v>
      </c>
      <c r="I68" s="515">
        <v>841.03</v>
      </c>
      <c r="J68" s="515">
        <v>830.61</v>
      </c>
      <c r="K68" s="515">
        <v>607.99</v>
      </c>
    </row>
    <row r="69" s="135" customFormat="1" customHeight="1" spans="1:11">
      <c r="A69" s="631">
        <v>44883</v>
      </c>
      <c r="B69" s="631">
        <v>44889</v>
      </c>
      <c r="C69" s="700" t="s">
        <v>652</v>
      </c>
      <c r="D69" s="515">
        <v>738.86</v>
      </c>
      <c r="E69" s="515">
        <v>725.8</v>
      </c>
      <c r="F69" s="515">
        <v>715.36</v>
      </c>
      <c r="G69" s="515">
        <v>695.78</v>
      </c>
      <c r="H69" s="515">
        <v>695.78</v>
      </c>
      <c r="I69" s="515">
        <v>707.53</v>
      </c>
      <c r="J69" s="515">
        <v>664.45</v>
      </c>
      <c r="K69" s="515">
        <v>441.23</v>
      </c>
    </row>
    <row r="70" customFormat="1" customHeight="1" spans="1:11">
      <c r="A70" s="631">
        <v>44890</v>
      </c>
      <c r="B70" s="631">
        <v>44896</v>
      </c>
      <c r="C70" s="700" t="s">
        <v>652</v>
      </c>
      <c r="D70" s="515">
        <v>551.22</v>
      </c>
      <c r="E70" s="515">
        <v>536.85</v>
      </c>
      <c r="F70" s="515">
        <v>526.4</v>
      </c>
      <c r="G70" s="515">
        <v>506.81</v>
      </c>
      <c r="H70" s="515">
        <v>506.81</v>
      </c>
      <c r="I70" s="515">
        <v>519.87</v>
      </c>
      <c r="J70" s="515">
        <v>475.46</v>
      </c>
      <c r="K70" s="515">
        <v>252.1</v>
      </c>
    </row>
    <row r="71" s="135" customFormat="1" customHeight="1" spans="1:11">
      <c r="A71" s="631">
        <v>44897</v>
      </c>
      <c r="B71" s="631">
        <v>44903</v>
      </c>
      <c r="C71" s="700" t="s">
        <v>652</v>
      </c>
      <c r="D71" s="515">
        <v>605.1</v>
      </c>
      <c r="E71" s="515">
        <v>592.12</v>
      </c>
      <c r="F71" s="515">
        <v>580.43</v>
      </c>
      <c r="G71" s="515">
        <v>562.25</v>
      </c>
      <c r="H71" s="515">
        <v>562.25</v>
      </c>
      <c r="I71" s="515">
        <v>573.94</v>
      </c>
      <c r="J71" s="515">
        <v>523.3</v>
      </c>
      <c r="K71" s="515">
        <v>299.95</v>
      </c>
    </row>
    <row r="72" customHeight="1" spans="1:11">
      <c r="A72" s="631">
        <v>44904</v>
      </c>
      <c r="B72" s="631">
        <v>44910</v>
      </c>
      <c r="C72" s="700" t="s">
        <v>652</v>
      </c>
      <c r="D72" s="515">
        <v>214.26</v>
      </c>
      <c r="E72" s="515">
        <v>201.35</v>
      </c>
      <c r="F72" s="515">
        <v>189.73</v>
      </c>
      <c r="G72" s="515">
        <v>170.37</v>
      </c>
      <c r="H72" s="515">
        <v>170.37</v>
      </c>
      <c r="I72" s="515">
        <v>183.28</v>
      </c>
      <c r="J72" s="515">
        <v>132.94</v>
      </c>
      <c r="K72" s="515">
        <v>-90.35</v>
      </c>
    </row>
    <row r="73" customFormat="1" customHeight="1" spans="1:11">
      <c r="A73" s="631">
        <v>44911</v>
      </c>
      <c r="B73" s="631">
        <v>44917</v>
      </c>
      <c r="C73" s="700" t="s">
        <v>652</v>
      </c>
      <c r="D73" s="515">
        <v>-94.93</v>
      </c>
      <c r="E73" s="515">
        <v>-102.62</v>
      </c>
      <c r="F73" s="515">
        <v>-114.17</v>
      </c>
      <c r="G73" s="515">
        <v>-127</v>
      </c>
      <c r="H73" s="515">
        <v>-127</v>
      </c>
      <c r="I73" s="515">
        <v>-115.45</v>
      </c>
      <c r="J73" s="515">
        <v>-177.03</v>
      </c>
      <c r="K73" s="515">
        <v>-400.23</v>
      </c>
    </row>
    <row r="74" customFormat="1" customHeight="1" spans="1:11">
      <c r="A74" s="543">
        <v>44918</v>
      </c>
      <c r="B74" s="543">
        <v>44924</v>
      </c>
      <c r="C74" s="700" t="s">
        <v>652</v>
      </c>
      <c r="D74" s="515">
        <v>-44.55</v>
      </c>
      <c r="E74" s="515">
        <v>-53.47</v>
      </c>
      <c r="F74" s="515">
        <v>-63.65</v>
      </c>
      <c r="G74" s="515">
        <v>-77.65</v>
      </c>
      <c r="H74" s="515">
        <v>-77.65</v>
      </c>
      <c r="I74" s="515">
        <v>-64.92</v>
      </c>
      <c r="J74" s="515">
        <v>-128.57</v>
      </c>
      <c r="K74" s="515">
        <v>-352.62</v>
      </c>
    </row>
    <row r="75" s="135" customFormat="1" customHeight="1" spans="1:11">
      <c r="A75" s="543">
        <v>44925</v>
      </c>
      <c r="B75" s="543">
        <v>44931</v>
      </c>
      <c r="C75" s="700" t="s">
        <v>652</v>
      </c>
      <c r="D75" s="515">
        <v>-248.34</v>
      </c>
      <c r="E75" s="515">
        <v>-255.9</v>
      </c>
      <c r="F75" s="515">
        <v>-267.25</v>
      </c>
      <c r="G75" s="515">
        <v>-281.11</v>
      </c>
      <c r="H75" s="515">
        <v>-281.11</v>
      </c>
      <c r="I75" s="515">
        <v>-268.51</v>
      </c>
      <c r="J75" s="515">
        <v>-376.92</v>
      </c>
      <c r="K75" s="515">
        <v>-600.05</v>
      </c>
    </row>
    <row r="76" s="135" customFormat="1" customHeight="1" spans="1:11">
      <c r="A76" s="543">
        <v>44932</v>
      </c>
      <c r="B76" s="543">
        <v>44938</v>
      </c>
      <c r="C76" s="700" t="s">
        <v>652</v>
      </c>
      <c r="D76" s="515">
        <v>-207.98</v>
      </c>
      <c r="E76" s="515">
        <v>-215.45</v>
      </c>
      <c r="F76" s="515">
        <v>-226.66</v>
      </c>
      <c r="G76" s="515">
        <v>-240.36</v>
      </c>
      <c r="H76" s="515">
        <v>-240.36</v>
      </c>
      <c r="I76" s="515">
        <v>-227.91</v>
      </c>
      <c r="J76" s="515">
        <v>-353.69</v>
      </c>
      <c r="K76" s="515">
        <v>-577.87</v>
      </c>
    </row>
    <row r="77" s="135" customFormat="1" customHeight="1" spans="1:11">
      <c r="A77" s="631">
        <v>44953</v>
      </c>
      <c r="B77" s="631">
        <v>44959</v>
      </c>
      <c r="C77" s="700" t="s">
        <v>652</v>
      </c>
      <c r="D77" s="515">
        <v>-247.78</v>
      </c>
      <c r="E77" s="515">
        <v>-253.83</v>
      </c>
      <c r="F77" s="515">
        <v>-264.71</v>
      </c>
      <c r="G77" s="515">
        <v>-279.21</v>
      </c>
      <c r="H77" s="515">
        <v>-281.63</v>
      </c>
      <c r="I77" s="515">
        <v>-281.63</v>
      </c>
      <c r="J77" s="515">
        <v>-395.24</v>
      </c>
      <c r="K77" s="515">
        <v>-617.65</v>
      </c>
    </row>
    <row r="78" s="135" customFormat="1" customHeight="1" spans="1:11">
      <c r="A78" s="631">
        <v>44960</v>
      </c>
      <c r="B78" s="631">
        <v>44966</v>
      </c>
      <c r="C78" s="700" t="s">
        <v>652</v>
      </c>
      <c r="D78" s="515">
        <v>-273.84</v>
      </c>
      <c r="E78" s="515">
        <v>-278.69</v>
      </c>
      <c r="F78" s="515">
        <v>-289.6</v>
      </c>
      <c r="G78" s="515">
        <v>-304.14</v>
      </c>
      <c r="H78" s="515">
        <v>-306.56</v>
      </c>
      <c r="I78" s="515">
        <v>-306.56</v>
      </c>
      <c r="J78" s="515">
        <v>-419.25</v>
      </c>
      <c r="K78" s="515">
        <v>-643.41</v>
      </c>
    </row>
    <row r="79" s="135" customFormat="1" customHeight="1" spans="1:11">
      <c r="A79" s="631">
        <v>44967</v>
      </c>
      <c r="B79" s="631">
        <v>44973</v>
      </c>
      <c r="C79" s="700" t="s">
        <v>652</v>
      </c>
      <c r="D79" s="515">
        <v>-207.68</v>
      </c>
      <c r="E79" s="515">
        <v>-212.54</v>
      </c>
      <c r="F79" s="515">
        <v>-223.47</v>
      </c>
      <c r="G79" s="515">
        <v>-240.47</v>
      </c>
      <c r="H79" s="515">
        <v>-238.04</v>
      </c>
      <c r="I79" s="515">
        <v>-238.04</v>
      </c>
      <c r="J79" s="515">
        <v>-348.56</v>
      </c>
      <c r="K79" s="515">
        <v>-572.03</v>
      </c>
    </row>
    <row r="80" s="135" customFormat="1" customHeight="1" spans="1:11">
      <c r="A80" s="543">
        <v>44974</v>
      </c>
      <c r="B80" s="543">
        <v>44980</v>
      </c>
      <c r="C80" s="700" t="s">
        <v>652</v>
      </c>
      <c r="D80" s="515">
        <v>-37.27</v>
      </c>
      <c r="E80" s="515">
        <v>-43.28</v>
      </c>
      <c r="F80" s="515">
        <v>-54.1</v>
      </c>
      <c r="G80" s="515">
        <v>-70.94</v>
      </c>
      <c r="H80" s="515">
        <v>-68.53</v>
      </c>
      <c r="I80" s="515">
        <v>-68.53</v>
      </c>
      <c r="J80" s="515">
        <v>-188.76</v>
      </c>
      <c r="K80" s="515">
        <v>-411.19</v>
      </c>
    </row>
    <row r="81" s="135" customFormat="1" customHeight="1" spans="1:11">
      <c r="A81" s="543">
        <v>44981</v>
      </c>
      <c r="B81" s="543">
        <v>44987</v>
      </c>
      <c r="C81" s="700" t="s">
        <v>652</v>
      </c>
      <c r="D81" s="515">
        <v>15.7</v>
      </c>
      <c r="E81" s="515">
        <v>9.66</v>
      </c>
      <c r="F81" s="515">
        <v>-1.21</v>
      </c>
      <c r="G81" s="515">
        <v>-18.11</v>
      </c>
      <c r="H81" s="515">
        <v>-15.7</v>
      </c>
      <c r="I81" s="515">
        <v>-15.7</v>
      </c>
      <c r="J81" s="515">
        <v>-135.25</v>
      </c>
      <c r="K81" s="515">
        <v>-358.66</v>
      </c>
    </row>
    <row r="82" s="135" customFormat="1" customHeight="1" spans="1:11">
      <c r="A82" s="543">
        <v>44988</v>
      </c>
      <c r="B82" s="543">
        <v>44994</v>
      </c>
      <c r="C82" s="700" t="s">
        <v>652</v>
      </c>
      <c r="D82" s="515">
        <v>-13.32</v>
      </c>
      <c r="E82" s="515">
        <v>-19.38</v>
      </c>
      <c r="F82" s="515">
        <v>-30.28</v>
      </c>
      <c r="G82" s="515">
        <v>-47.23</v>
      </c>
      <c r="H82" s="515">
        <v>-44.81</v>
      </c>
      <c r="I82" s="515">
        <v>-44.81</v>
      </c>
      <c r="J82" s="515">
        <v>-164.71</v>
      </c>
      <c r="K82" s="515">
        <v>-387.55</v>
      </c>
    </row>
    <row r="83" s="135" customFormat="1" customHeight="1" spans="1:11">
      <c r="A83" s="543">
        <v>44995</v>
      </c>
      <c r="B83" s="543">
        <v>45001</v>
      </c>
      <c r="C83" s="700" t="s">
        <v>652</v>
      </c>
      <c r="D83" s="515">
        <v>-78.11</v>
      </c>
      <c r="E83" s="515">
        <v>-84.21</v>
      </c>
      <c r="F83" s="515">
        <v>-95.2</v>
      </c>
      <c r="G83" s="515">
        <v>-112.29</v>
      </c>
      <c r="H83" s="515">
        <v>-109.85</v>
      </c>
      <c r="I83" s="515">
        <v>-109.85</v>
      </c>
      <c r="J83" s="515">
        <v>-229.45</v>
      </c>
      <c r="K83" s="515">
        <v>-452.81</v>
      </c>
    </row>
    <row r="84" customHeight="1" spans="1:11">
      <c r="A84" s="543">
        <v>45002</v>
      </c>
      <c r="B84" s="543">
        <v>45008</v>
      </c>
      <c r="C84" s="700" t="s">
        <v>652</v>
      </c>
      <c r="D84" s="515">
        <v>-80.73</v>
      </c>
      <c r="E84" s="515">
        <v>-85.62</v>
      </c>
      <c r="F84" s="515">
        <v>-96.63</v>
      </c>
      <c r="G84" s="515">
        <v>-113.76</v>
      </c>
      <c r="H84" s="515">
        <v>-111.31</v>
      </c>
      <c r="I84" s="515">
        <v>-111.31</v>
      </c>
      <c r="J84" s="515">
        <v>-237.3</v>
      </c>
      <c r="K84" s="515">
        <v>-459.92</v>
      </c>
    </row>
    <row r="85" customFormat="1" customHeight="1" spans="1:11">
      <c r="A85" s="543">
        <v>45009</v>
      </c>
      <c r="B85" s="543">
        <v>45015</v>
      </c>
      <c r="C85" s="700" t="s">
        <v>652</v>
      </c>
      <c r="D85" s="515">
        <v>-84.57</v>
      </c>
      <c r="E85" s="515">
        <v>-89.47</v>
      </c>
      <c r="F85" s="515">
        <v>-100.5</v>
      </c>
      <c r="G85" s="515">
        <v>-117.66</v>
      </c>
      <c r="H85" s="515">
        <v>-115.21</v>
      </c>
      <c r="I85" s="515">
        <v>-110.3</v>
      </c>
      <c r="J85" s="515">
        <v>-240.22</v>
      </c>
      <c r="K85" s="515">
        <v>-464.5</v>
      </c>
    </row>
    <row r="86" s="135" customFormat="1" customHeight="1" spans="1:11">
      <c r="A86" s="631">
        <v>45016</v>
      </c>
      <c r="B86" s="631">
        <v>45022</v>
      </c>
      <c r="C86" s="700" t="s">
        <v>652</v>
      </c>
      <c r="D86" s="515">
        <v>-124.01</v>
      </c>
      <c r="E86" s="515">
        <v>-128.92</v>
      </c>
      <c r="F86" s="515">
        <v>-135.06</v>
      </c>
      <c r="G86" s="515">
        <v>-152.25</v>
      </c>
      <c r="H86" s="515">
        <v>-152.25</v>
      </c>
      <c r="I86" s="515">
        <v>-146.11</v>
      </c>
      <c r="J86" s="515">
        <v>-279.94</v>
      </c>
      <c r="K86" s="515">
        <v>-503.4</v>
      </c>
    </row>
    <row r="87" s="135" customFormat="1" customHeight="1" spans="1:11">
      <c r="A87" s="631">
        <v>45023</v>
      </c>
      <c r="B87" s="631">
        <v>45029</v>
      </c>
      <c r="C87" s="700" t="s">
        <v>652</v>
      </c>
      <c r="D87" s="515">
        <v>-157.26</v>
      </c>
      <c r="E87" s="515">
        <v>-162.18</v>
      </c>
      <c r="F87" s="515">
        <v>-168.32</v>
      </c>
      <c r="G87" s="515">
        <v>-184.29</v>
      </c>
      <c r="H87" s="515">
        <v>-184.29</v>
      </c>
      <c r="I87" s="515">
        <v>-179.38</v>
      </c>
      <c r="J87" s="515">
        <v>-307.15</v>
      </c>
      <c r="K87" s="515">
        <v>-530.76</v>
      </c>
    </row>
    <row r="88" s="135" customFormat="1" customHeight="1" spans="1:11">
      <c r="A88" s="631">
        <v>45030</v>
      </c>
      <c r="B88" s="631">
        <v>45036</v>
      </c>
      <c r="C88" s="700" t="s">
        <v>652</v>
      </c>
      <c r="D88" s="515">
        <v>-187.79</v>
      </c>
      <c r="E88" s="515">
        <v>-192.7</v>
      </c>
      <c r="F88" s="515">
        <v>-198.84</v>
      </c>
      <c r="G88" s="515">
        <v>-213.57</v>
      </c>
      <c r="H88" s="515">
        <v>-213.57</v>
      </c>
      <c r="I88" s="515">
        <v>-209.89</v>
      </c>
      <c r="J88" s="515">
        <v>-336.31</v>
      </c>
      <c r="K88" s="515">
        <v>-559.69</v>
      </c>
    </row>
    <row r="89" s="135" customFormat="1" customHeight="1" spans="1:11">
      <c r="A89" s="631">
        <v>45037</v>
      </c>
      <c r="B89" s="631">
        <v>45043</v>
      </c>
      <c r="C89" s="700" t="s">
        <v>652</v>
      </c>
      <c r="D89" s="515">
        <v>-100.56</v>
      </c>
      <c r="E89" s="515">
        <v>-106.7</v>
      </c>
      <c r="F89" s="515">
        <v>-112.83</v>
      </c>
      <c r="G89" s="515">
        <v>-126.32</v>
      </c>
      <c r="H89" s="515">
        <v>-126.32</v>
      </c>
      <c r="I89" s="515">
        <v>-126.32</v>
      </c>
      <c r="J89" s="515">
        <v>-244.05</v>
      </c>
      <c r="K89" s="515">
        <v>-467.26</v>
      </c>
    </row>
    <row r="90" s="135" customFormat="1" customHeight="1" spans="1:11">
      <c r="A90" s="631">
        <v>45044</v>
      </c>
      <c r="B90" s="631">
        <v>45050</v>
      </c>
      <c r="C90" s="700" t="s">
        <v>652</v>
      </c>
      <c r="D90" s="515">
        <v>-130.03</v>
      </c>
      <c r="E90" s="515">
        <v>-136.16</v>
      </c>
      <c r="F90" s="515">
        <v>-141.07</v>
      </c>
      <c r="G90" s="515">
        <v>-155.79</v>
      </c>
      <c r="H90" s="515">
        <v>-155.79</v>
      </c>
      <c r="I90" s="515">
        <v>-155.79</v>
      </c>
      <c r="J90" s="515">
        <v>-284.59</v>
      </c>
      <c r="K90" s="515">
        <v>-507.85</v>
      </c>
    </row>
    <row r="91" customFormat="1" customHeight="1" spans="1:11">
      <c r="A91" s="631">
        <v>45051</v>
      </c>
      <c r="B91" s="631">
        <v>45057</v>
      </c>
      <c r="C91" s="700" t="s">
        <v>652</v>
      </c>
      <c r="D91" s="515">
        <v>-167.95</v>
      </c>
      <c r="E91" s="515">
        <v>-174.08</v>
      </c>
      <c r="F91" s="515">
        <v>-178.98</v>
      </c>
      <c r="G91" s="515">
        <v>-192.47</v>
      </c>
      <c r="H91" s="515">
        <v>-192.47</v>
      </c>
      <c r="I91" s="515">
        <v>-193.69</v>
      </c>
      <c r="J91" s="515">
        <v>-340.8</v>
      </c>
      <c r="K91" s="515">
        <v>-565.14</v>
      </c>
    </row>
    <row r="92" s="135" customFormat="1" customHeight="1" spans="1:11">
      <c r="A92" s="631">
        <v>45058</v>
      </c>
      <c r="B92" s="631">
        <v>45064</v>
      </c>
      <c r="C92" s="700" t="s">
        <v>652</v>
      </c>
      <c r="D92" s="515">
        <v>-184.64</v>
      </c>
      <c r="E92" s="515">
        <v>-190.76</v>
      </c>
      <c r="F92" s="515">
        <v>-195.65</v>
      </c>
      <c r="G92" s="515">
        <v>-209.1</v>
      </c>
      <c r="H92" s="515">
        <v>-209.1</v>
      </c>
      <c r="I92" s="515">
        <v>-210.32</v>
      </c>
      <c r="J92" s="515">
        <v>-369.29</v>
      </c>
      <c r="K92" s="515">
        <v>-591.84</v>
      </c>
    </row>
    <row r="93" s="135" customFormat="1" customHeight="1" spans="1:11">
      <c r="A93" s="631">
        <v>45065</v>
      </c>
      <c r="B93" s="631">
        <v>45071</v>
      </c>
      <c r="C93" s="700" t="s">
        <v>652</v>
      </c>
      <c r="D93" s="515">
        <v>-188.88</v>
      </c>
      <c r="E93" s="515">
        <v>-194.98</v>
      </c>
      <c r="F93" s="515">
        <v>-199.85</v>
      </c>
      <c r="G93" s="515">
        <v>-213.26</v>
      </c>
      <c r="H93" s="515">
        <v>-213.26</v>
      </c>
      <c r="I93" s="515">
        <v>-214.47</v>
      </c>
      <c r="J93" s="515">
        <v>-374.11</v>
      </c>
      <c r="K93" s="515">
        <v>-597.11</v>
      </c>
    </row>
    <row r="94" s="135" customFormat="1" customHeight="1" spans="1:11">
      <c r="A94" s="631">
        <v>45072</v>
      </c>
      <c r="B94" s="631">
        <v>45078</v>
      </c>
      <c r="C94" s="700" t="s">
        <v>652</v>
      </c>
      <c r="D94" s="515">
        <v>-156.84</v>
      </c>
      <c r="E94" s="515">
        <v>-161.7</v>
      </c>
      <c r="F94" s="515">
        <v>-167.78</v>
      </c>
      <c r="G94" s="515">
        <v>-181.15</v>
      </c>
      <c r="H94" s="515">
        <v>-181.15</v>
      </c>
      <c r="I94" s="515">
        <v>-182.37</v>
      </c>
      <c r="J94" s="515">
        <v>-312.46</v>
      </c>
      <c r="K94" s="515">
        <v>-536.17</v>
      </c>
    </row>
    <row r="95" s="135" customFormat="1" customHeight="1" spans="1:11">
      <c r="A95" s="631">
        <v>45079</v>
      </c>
      <c r="B95" s="631">
        <v>45085</v>
      </c>
      <c r="C95" s="700" t="s">
        <v>652</v>
      </c>
      <c r="D95" s="515">
        <v>-125.02</v>
      </c>
      <c r="E95" s="515">
        <v>-129.88</v>
      </c>
      <c r="F95" s="515">
        <v>-135.95</v>
      </c>
      <c r="G95" s="515">
        <v>-149.3</v>
      </c>
      <c r="H95" s="515">
        <v>-149.3</v>
      </c>
      <c r="I95" s="515">
        <v>-150.51</v>
      </c>
      <c r="J95" s="515">
        <v>-280.39</v>
      </c>
      <c r="K95" s="515">
        <v>-504.94</v>
      </c>
    </row>
    <row r="96" customFormat="1" customHeight="1" spans="1:11">
      <c r="A96" s="631">
        <v>45086</v>
      </c>
      <c r="B96" s="631">
        <v>45092</v>
      </c>
      <c r="C96" s="700" t="s">
        <v>652</v>
      </c>
      <c r="D96" s="515">
        <v>-122.48</v>
      </c>
      <c r="E96" s="515">
        <v>-128.55</v>
      </c>
      <c r="F96" s="515">
        <v>-134.61</v>
      </c>
      <c r="G96" s="515">
        <v>-147.95</v>
      </c>
      <c r="H96" s="515">
        <v>-147.95</v>
      </c>
      <c r="I96" s="515">
        <v>-150.37</v>
      </c>
      <c r="J96" s="515">
        <v>-284.98</v>
      </c>
      <c r="K96" s="515">
        <v>-508.12</v>
      </c>
    </row>
    <row r="97" s="135" customFormat="1" customHeight="1" spans="1:11">
      <c r="A97" s="543">
        <v>45093</v>
      </c>
      <c r="B97" s="543">
        <v>45098</v>
      </c>
      <c r="C97" s="700" t="s">
        <v>652</v>
      </c>
      <c r="D97" s="515">
        <v>-105.17</v>
      </c>
      <c r="E97" s="515">
        <v>-110.01</v>
      </c>
      <c r="F97" s="515">
        <v>-116.05</v>
      </c>
      <c r="G97" s="515">
        <v>-129.35</v>
      </c>
      <c r="H97" s="515">
        <v>-129.35</v>
      </c>
      <c r="I97" s="515">
        <v>-132.98</v>
      </c>
      <c r="J97" s="515">
        <v>-267.17</v>
      </c>
      <c r="K97" s="515">
        <v>-490.81</v>
      </c>
    </row>
    <row r="98" s="135" customFormat="1" customHeight="1" spans="1:11">
      <c r="A98" s="543">
        <v>45099</v>
      </c>
      <c r="B98" s="543">
        <v>45106</v>
      </c>
      <c r="C98" s="700" t="s">
        <v>652</v>
      </c>
      <c r="D98" s="515">
        <v>-160.34</v>
      </c>
      <c r="E98" s="515">
        <v>-165.17</v>
      </c>
      <c r="F98" s="515">
        <v>-171.2</v>
      </c>
      <c r="G98" s="515">
        <v>-184.46</v>
      </c>
      <c r="H98" s="515">
        <v>-184.46</v>
      </c>
      <c r="I98" s="515">
        <v>-188.07</v>
      </c>
      <c r="J98" s="515">
        <v>-321.9</v>
      </c>
      <c r="K98" s="515">
        <v>-544.93</v>
      </c>
    </row>
    <row r="99" s="135" customFormat="1" customHeight="1" spans="1:11">
      <c r="A99" s="543">
        <v>45107</v>
      </c>
      <c r="B99" s="543">
        <v>45113</v>
      </c>
      <c r="C99" s="700" t="s">
        <v>652</v>
      </c>
      <c r="D99" s="515">
        <v>-152.83</v>
      </c>
      <c r="E99" s="515">
        <v>-157.65</v>
      </c>
      <c r="F99" s="515">
        <v>-163.66</v>
      </c>
      <c r="G99" s="515">
        <v>-176.9</v>
      </c>
      <c r="H99" s="515">
        <v>-176.9</v>
      </c>
      <c r="I99" s="515">
        <v>-180.51</v>
      </c>
      <c r="J99" s="515">
        <v>-275.58</v>
      </c>
      <c r="K99" s="515">
        <v>-499.41</v>
      </c>
    </row>
    <row r="100" s="135" customFormat="1" customHeight="1" spans="1:11">
      <c r="A100" s="543">
        <v>45114</v>
      </c>
      <c r="B100" s="543">
        <v>45120</v>
      </c>
      <c r="C100" s="700" t="s">
        <v>652</v>
      </c>
      <c r="D100" s="515">
        <v>-145.4541</v>
      </c>
      <c r="E100" s="515">
        <v>-151.4646</v>
      </c>
      <c r="F100" s="515">
        <v>-156.273</v>
      </c>
      <c r="G100" s="515">
        <v>-170.6982</v>
      </c>
      <c r="H100" s="515">
        <v>-170.6982</v>
      </c>
      <c r="I100" s="515">
        <v>-173.1024</v>
      </c>
      <c r="J100" s="515">
        <v>-212.7717</v>
      </c>
      <c r="K100" s="515">
        <v>-436.3623</v>
      </c>
    </row>
    <row r="101" s="135" customFormat="1" customHeight="1" spans="1:11">
      <c r="A101" s="543">
        <v>45121</v>
      </c>
      <c r="B101" s="543">
        <v>45127</v>
      </c>
      <c r="C101" s="700" t="s">
        <v>652</v>
      </c>
      <c r="D101" s="515">
        <v>-162.15</v>
      </c>
      <c r="E101" s="515">
        <v>-168.15</v>
      </c>
      <c r="F101" s="515">
        <v>-172.96</v>
      </c>
      <c r="G101" s="515">
        <v>-187.37</v>
      </c>
      <c r="H101" s="515">
        <v>-187.37</v>
      </c>
      <c r="I101" s="515">
        <v>-189.77</v>
      </c>
      <c r="J101" s="515">
        <v>-307.48</v>
      </c>
      <c r="K101" s="515">
        <v>-530.89</v>
      </c>
    </row>
    <row r="102" s="135" customFormat="1" customHeight="1" spans="1:11">
      <c r="A102" s="543">
        <v>45128</v>
      </c>
      <c r="B102" s="543">
        <v>45134</v>
      </c>
      <c r="C102" s="700" t="s">
        <v>652</v>
      </c>
      <c r="D102" s="515">
        <v>-88.84</v>
      </c>
      <c r="E102" s="515">
        <v>-94.85</v>
      </c>
      <c r="F102" s="515">
        <v>-99.65</v>
      </c>
      <c r="G102" s="515">
        <v>-112.86</v>
      </c>
      <c r="H102" s="515">
        <v>-112.86</v>
      </c>
      <c r="I102" s="515">
        <v>-116.46</v>
      </c>
      <c r="J102" s="515">
        <v>-278.54</v>
      </c>
      <c r="K102" s="515">
        <v>-501.85</v>
      </c>
    </row>
    <row r="103" s="135" customFormat="1" customHeight="1" spans="1:11">
      <c r="A103" s="543">
        <v>45135</v>
      </c>
      <c r="B103" s="543">
        <v>45141</v>
      </c>
      <c r="C103" s="700" t="s">
        <v>652</v>
      </c>
      <c r="D103" s="515">
        <v>128.86</v>
      </c>
      <c r="E103" s="515">
        <v>122.84</v>
      </c>
      <c r="F103" s="515">
        <v>118.02</v>
      </c>
      <c r="G103" s="515">
        <v>102.37</v>
      </c>
      <c r="H103" s="515">
        <v>102.37</v>
      </c>
      <c r="I103" s="515">
        <v>99.96</v>
      </c>
      <c r="J103" s="515">
        <v>-132.47</v>
      </c>
      <c r="K103" s="515">
        <v>-355.27</v>
      </c>
    </row>
    <row r="104" customHeight="1" spans="1:11">
      <c r="A104" s="543">
        <v>45142</v>
      </c>
      <c r="B104" s="543">
        <v>45148</v>
      </c>
      <c r="C104" s="700" t="s">
        <v>652</v>
      </c>
      <c r="D104" s="515">
        <v>237.81</v>
      </c>
      <c r="E104" s="515">
        <v>231.74</v>
      </c>
      <c r="F104" s="515">
        <v>226.89</v>
      </c>
      <c r="G104" s="515">
        <v>213.54</v>
      </c>
      <c r="H104" s="515">
        <v>213.54</v>
      </c>
      <c r="I104" s="515">
        <v>212.33</v>
      </c>
      <c r="J104" s="515">
        <v>-21.84</v>
      </c>
      <c r="K104" s="515">
        <v>-245.09</v>
      </c>
    </row>
    <row r="105" s="135" customFormat="1" customHeight="1" spans="1:11">
      <c r="A105" s="543">
        <v>45149</v>
      </c>
      <c r="B105" s="543">
        <v>45155</v>
      </c>
      <c r="C105" s="700" t="s">
        <v>652</v>
      </c>
      <c r="D105" s="515">
        <v>205.35</v>
      </c>
      <c r="E105" s="515">
        <v>200.49</v>
      </c>
      <c r="F105" s="515">
        <v>194.42</v>
      </c>
      <c r="G105" s="515">
        <v>181.05</v>
      </c>
      <c r="H105" s="515">
        <v>181.05</v>
      </c>
      <c r="I105" s="515">
        <v>179.83</v>
      </c>
      <c r="J105" s="515">
        <v>-53.46</v>
      </c>
      <c r="K105" s="515">
        <v>-277.04</v>
      </c>
    </row>
    <row r="106" s="135" customFormat="1" customHeight="1" spans="1:11">
      <c r="A106" s="543">
        <v>45156</v>
      </c>
      <c r="B106" s="543">
        <v>45162</v>
      </c>
      <c r="C106" s="700" t="s">
        <v>652</v>
      </c>
      <c r="D106" s="515">
        <v>190.69</v>
      </c>
      <c r="E106" s="515">
        <v>184.58</v>
      </c>
      <c r="F106" s="515">
        <v>179.69</v>
      </c>
      <c r="G106" s="515">
        <v>166.25</v>
      </c>
      <c r="H106" s="515">
        <v>166.25</v>
      </c>
      <c r="I106" s="515">
        <v>165.02</v>
      </c>
      <c r="J106" s="515">
        <v>-74.57</v>
      </c>
      <c r="K106" s="515">
        <v>-298.27</v>
      </c>
    </row>
    <row r="107" s="135" customFormat="1" customHeight="1" spans="1:11">
      <c r="A107" s="543">
        <v>45163</v>
      </c>
      <c r="B107" s="543">
        <v>45169</v>
      </c>
      <c r="C107" s="700" t="s">
        <v>652</v>
      </c>
      <c r="D107" s="515">
        <v>197.21</v>
      </c>
      <c r="E107" s="515">
        <v>192.31</v>
      </c>
      <c r="F107" s="515">
        <v>186.18</v>
      </c>
      <c r="G107" s="515">
        <v>172.71</v>
      </c>
      <c r="H107" s="515">
        <v>172.71</v>
      </c>
      <c r="I107" s="515">
        <v>171.49</v>
      </c>
      <c r="J107" s="515">
        <v>-11.02</v>
      </c>
      <c r="K107" s="515">
        <v>-235.18</v>
      </c>
    </row>
    <row r="108" s="135" customFormat="1" customHeight="1" spans="1:11">
      <c r="A108" s="543">
        <v>45170</v>
      </c>
      <c r="B108" s="543">
        <v>45176</v>
      </c>
      <c r="C108" s="700" t="s">
        <v>652</v>
      </c>
      <c r="D108" s="515">
        <v>142.48</v>
      </c>
      <c r="E108" s="515">
        <v>137.57</v>
      </c>
      <c r="F108" s="515">
        <v>131.43</v>
      </c>
      <c r="G108" s="515">
        <v>117.92</v>
      </c>
      <c r="H108" s="515">
        <v>117.92</v>
      </c>
      <c r="I108" s="515">
        <v>116.69</v>
      </c>
      <c r="J108" s="515">
        <v>-44.22</v>
      </c>
      <c r="K108" s="515">
        <v>-267.77</v>
      </c>
    </row>
    <row r="109" s="135" customFormat="1" customHeight="1" spans="1:11">
      <c r="A109" s="543">
        <v>45177</v>
      </c>
      <c r="B109" s="543">
        <v>45183</v>
      </c>
      <c r="C109" s="700" t="s">
        <v>652</v>
      </c>
      <c r="D109" s="515">
        <v>97.02</v>
      </c>
      <c r="E109" s="515">
        <v>90.88</v>
      </c>
      <c r="F109" s="515">
        <v>84.74</v>
      </c>
      <c r="G109" s="515">
        <v>72.46</v>
      </c>
      <c r="H109" s="515">
        <v>72.46</v>
      </c>
      <c r="I109" s="515">
        <v>71.23</v>
      </c>
      <c r="J109" s="515">
        <v>-78.6</v>
      </c>
      <c r="K109" s="515">
        <v>-303.34</v>
      </c>
    </row>
    <row r="110" s="135" customFormat="1" customHeight="1" spans="1:11">
      <c r="A110" s="543">
        <v>45184</v>
      </c>
      <c r="B110" s="543">
        <v>45190</v>
      </c>
      <c r="C110" s="700" t="s">
        <v>652</v>
      </c>
      <c r="D110" s="515">
        <v>82.41</v>
      </c>
      <c r="E110" s="515">
        <v>77.49</v>
      </c>
      <c r="F110" s="515">
        <v>71.34</v>
      </c>
      <c r="G110" s="515">
        <v>59.04</v>
      </c>
      <c r="H110" s="515">
        <v>59.04</v>
      </c>
      <c r="I110" s="515">
        <v>57.81</v>
      </c>
      <c r="J110" s="515">
        <v>-81.18</v>
      </c>
      <c r="K110" s="515">
        <v>-305.04</v>
      </c>
    </row>
    <row r="111" s="135" customFormat="1" customHeight="1" spans="1:11">
      <c r="A111" s="543">
        <v>45191</v>
      </c>
      <c r="B111" s="543">
        <v>45197</v>
      </c>
      <c r="C111" s="700" t="s">
        <v>652</v>
      </c>
      <c r="D111" s="515">
        <v>44.44</v>
      </c>
      <c r="E111" s="515">
        <v>38.27</v>
      </c>
      <c r="F111" s="515">
        <v>33.33</v>
      </c>
      <c r="G111" s="515">
        <v>19.75</v>
      </c>
      <c r="H111" s="515">
        <v>19.75</v>
      </c>
      <c r="I111" s="515">
        <v>18.52</v>
      </c>
      <c r="J111" s="515">
        <v>-119.75</v>
      </c>
      <c r="K111" s="515">
        <v>-343.19</v>
      </c>
    </row>
    <row r="112" s="135" customFormat="1" customHeight="1" spans="1:11">
      <c r="A112" s="543">
        <v>45198</v>
      </c>
      <c r="B112" s="543">
        <v>45205</v>
      </c>
      <c r="C112" s="700" t="s">
        <v>652</v>
      </c>
      <c r="D112" s="515">
        <v>23.41</v>
      </c>
      <c r="E112" s="515">
        <v>17.25</v>
      </c>
      <c r="F112" s="515">
        <v>12.32</v>
      </c>
      <c r="G112" s="515">
        <v>-4.93</v>
      </c>
      <c r="H112" s="515">
        <v>-4.93</v>
      </c>
      <c r="I112" s="515">
        <v>-4.93</v>
      </c>
      <c r="J112" s="515">
        <v>-144.17</v>
      </c>
      <c r="K112" s="515">
        <v>-368.43</v>
      </c>
    </row>
    <row r="113" s="135" customFormat="1" customHeight="1" spans="1:11">
      <c r="A113" s="543">
        <v>45206</v>
      </c>
      <c r="B113" s="543">
        <v>45211</v>
      </c>
      <c r="C113" s="700" t="s">
        <v>652</v>
      </c>
      <c r="D113" s="508">
        <v>-25.83</v>
      </c>
      <c r="E113" s="508">
        <v>-31.99</v>
      </c>
      <c r="F113" s="508">
        <v>-36.91</v>
      </c>
      <c r="G113" s="508">
        <v>-54.13</v>
      </c>
      <c r="H113" s="508">
        <v>-54.13</v>
      </c>
      <c r="I113" s="508">
        <v>-54.13</v>
      </c>
      <c r="J113" s="508">
        <v>-221.44</v>
      </c>
      <c r="K113" s="508">
        <v>-445.33</v>
      </c>
    </row>
    <row r="114" s="706" customFormat="1" customHeight="1" spans="1:11">
      <c r="A114" s="462">
        <v>45212</v>
      </c>
      <c r="B114" s="462">
        <v>45218</v>
      </c>
      <c r="C114" s="168" t="s">
        <v>652</v>
      </c>
      <c r="D114" s="508">
        <v>14.71</v>
      </c>
      <c r="E114" s="508">
        <v>8.58</v>
      </c>
      <c r="F114" s="508">
        <v>3.68</v>
      </c>
      <c r="G114" s="508">
        <v>-13.48</v>
      </c>
      <c r="H114" s="508">
        <v>-13.48</v>
      </c>
      <c r="I114" s="508">
        <v>-13.48</v>
      </c>
      <c r="J114" s="508">
        <v>-219.44</v>
      </c>
      <c r="K114" s="508">
        <v>-443.78</v>
      </c>
    </row>
    <row r="115" s="135" customFormat="1" customHeight="1" spans="1:11">
      <c r="A115" s="462">
        <v>45219</v>
      </c>
      <c r="B115" s="462">
        <v>45225</v>
      </c>
      <c r="C115" s="168" t="s">
        <v>652</v>
      </c>
      <c r="D115" s="508">
        <v>-30.47</v>
      </c>
      <c r="E115" s="508">
        <v>-36.56</v>
      </c>
      <c r="F115" s="508">
        <v>-41.44</v>
      </c>
      <c r="G115" s="508">
        <v>-58.5</v>
      </c>
      <c r="H115" s="508">
        <v>-58.5</v>
      </c>
      <c r="I115" s="508">
        <v>-58.5</v>
      </c>
      <c r="J115" s="508">
        <v>-265.7</v>
      </c>
      <c r="K115" s="508">
        <v>-488.74</v>
      </c>
    </row>
    <row r="116" customFormat="1" customHeight="1" spans="1:11">
      <c r="A116" s="462">
        <v>45226</v>
      </c>
      <c r="B116" s="462">
        <v>45232</v>
      </c>
      <c r="C116" s="168" t="s">
        <v>652</v>
      </c>
      <c r="D116" s="508">
        <v>-132.97</v>
      </c>
      <c r="E116" s="508">
        <v>-139.07</v>
      </c>
      <c r="F116" s="508">
        <v>-143.95</v>
      </c>
      <c r="G116" s="508">
        <v>-157.37</v>
      </c>
      <c r="H116" s="508">
        <v>-157.37</v>
      </c>
      <c r="I116" s="508">
        <v>-161.03</v>
      </c>
      <c r="J116" s="508">
        <v>-334.25</v>
      </c>
      <c r="K116" s="508">
        <v>-557.49</v>
      </c>
    </row>
    <row r="117" customHeight="1" spans="1:11">
      <c r="A117" s="543">
        <v>45233</v>
      </c>
      <c r="B117" s="543">
        <v>45239</v>
      </c>
      <c r="C117" s="168" t="s">
        <v>652</v>
      </c>
      <c r="D117" s="508">
        <v>-57.34</v>
      </c>
      <c r="E117" s="508">
        <v>-63.44</v>
      </c>
      <c r="F117" s="508">
        <v>-68.32</v>
      </c>
      <c r="G117" s="508">
        <v>-81.74</v>
      </c>
      <c r="H117" s="508">
        <v>-81.74</v>
      </c>
      <c r="I117" s="508">
        <v>-85.4</v>
      </c>
      <c r="J117" s="508">
        <v>-174.46</v>
      </c>
      <c r="K117" s="508">
        <v>-397.72</v>
      </c>
    </row>
    <row r="118" customFormat="1" customHeight="1" spans="1:11">
      <c r="A118" s="543">
        <v>45240</v>
      </c>
      <c r="B118" s="543">
        <v>45246</v>
      </c>
      <c r="C118" s="168" t="s">
        <v>652</v>
      </c>
      <c r="D118" s="508">
        <v>-99.8</v>
      </c>
      <c r="E118" s="508">
        <v>-104.73</v>
      </c>
      <c r="F118" s="508">
        <v>-110.89</v>
      </c>
      <c r="G118" s="508">
        <v>-124.44</v>
      </c>
      <c r="H118" s="508">
        <v>-124.44</v>
      </c>
      <c r="I118" s="508">
        <v>-126.91</v>
      </c>
      <c r="J118" s="508">
        <v>-177.42</v>
      </c>
      <c r="K118" s="508">
        <v>-401.66</v>
      </c>
    </row>
    <row r="119" s="135" customFormat="1" customHeight="1" spans="1:11">
      <c r="A119" s="543">
        <v>45247</v>
      </c>
      <c r="B119" s="543">
        <v>45253</v>
      </c>
      <c r="C119" s="168" t="s">
        <v>652</v>
      </c>
      <c r="D119" s="508">
        <v>-40.85</v>
      </c>
      <c r="E119" s="508">
        <v>-47.04</v>
      </c>
      <c r="F119" s="508">
        <v>-51.99</v>
      </c>
      <c r="G119" s="508">
        <v>-65.61</v>
      </c>
      <c r="H119" s="508">
        <v>-65.61</v>
      </c>
      <c r="I119" s="508">
        <v>-69.32</v>
      </c>
      <c r="J119" s="508">
        <v>-107.7</v>
      </c>
      <c r="K119" s="508">
        <v>-331.76</v>
      </c>
    </row>
    <row r="120" s="135" customFormat="1" customHeight="1" spans="1:11">
      <c r="A120" s="543">
        <v>45254</v>
      </c>
      <c r="B120" s="543">
        <v>45260</v>
      </c>
      <c r="C120" s="168" t="s">
        <v>652</v>
      </c>
      <c r="D120" s="508">
        <v>-106.64</v>
      </c>
      <c r="E120" s="508">
        <v>-112.84</v>
      </c>
      <c r="F120" s="508">
        <v>-112.84</v>
      </c>
      <c r="G120" s="508">
        <v>-126.48</v>
      </c>
      <c r="H120" s="508">
        <v>-126.48</v>
      </c>
      <c r="I120" s="508">
        <v>-128.96</v>
      </c>
      <c r="J120" s="508">
        <v>-135.16</v>
      </c>
      <c r="K120" s="508">
        <v>-358.36</v>
      </c>
    </row>
    <row r="121" s="135" customFormat="1" customHeight="1" spans="1:11">
      <c r="A121" s="543">
        <v>45261</v>
      </c>
      <c r="B121" s="543">
        <v>45267</v>
      </c>
      <c r="C121" s="168" t="s">
        <v>652</v>
      </c>
      <c r="D121" s="508">
        <v>-134.48</v>
      </c>
      <c r="E121" s="508">
        <v>-140.65</v>
      </c>
      <c r="F121" s="508">
        <v>-140.65</v>
      </c>
      <c r="G121" s="508">
        <v>-154.23</v>
      </c>
      <c r="H121" s="508">
        <v>-154.23</v>
      </c>
      <c r="I121" s="508">
        <v>-156.69</v>
      </c>
      <c r="J121" s="508">
        <v>-140.65</v>
      </c>
      <c r="K121" s="508">
        <v>-363.97</v>
      </c>
    </row>
    <row r="122" s="135" customFormat="1" customHeight="1" spans="1:11">
      <c r="A122" s="543">
        <v>45268</v>
      </c>
      <c r="B122" s="543">
        <v>45274</v>
      </c>
      <c r="C122" s="168" t="s">
        <v>652</v>
      </c>
      <c r="D122" s="508">
        <v>-122.4</v>
      </c>
      <c r="E122" s="508">
        <v>-127.35</v>
      </c>
      <c r="F122" s="508">
        <v>-127.35</v>
      </c>
      <c r="G122" s="508">
        <v>-140.95</v>
      </c>
      <c r="H122" s="508">
        <v>-140.95</v>
      </c>
      <c r="I122" s="508">
        <v>-144.66</v>
      </c>
      <c r="J122" s="508">
        <v>-122.4</v>
      </c>
      <c r="K122" s="508">
        <v>-346.19</v>
      </c>
    </row>
    <row r="123" customHeight="1" spans="1:11">
      <c r="A123" s="631">
        <v>45275</v>
      </c>
      <c r="B123" s="631">
        <v>45281</v>
      </c>
      <c r="C123" s="168" t="s">
        <v>652</v>
      </c>
      <c r="D123" s="508">
        <v>-53.29</v>
      </c>
      <c r="E123" s="508">
        <v>-59.49</v>
      </c>
      <c r="F123" s="508">
        <v>-59.49</v>
      </c>
      <c r="G123" s="508">
        <v>-71.88</v>
      </c>
      <c r="H123" s="508">
        <v>-71.88</v>
      </c>
      <c r="I123" s="508">
        <v>-75.6</v>
      </c>
      <c r="J123" s="508">
        <v>-53.29</v>
      </c>
      <c r="K123" s="508">
        <v>-276.36</v>
      </c>
    </row>
    <row r="124" s="135" customFormat="1" customHeight="1" spans="1:11">
      <c r="A124" s="631">
        <v>45282</v>
      </c>
      <c r="B124" s="631">
        <v>45288</v>
      </c>
      <c r="C124" s="168" t="s">
        <v>652</v>
      </c>
      <c r="D124" s="508">
        <v>-74.54</v>
      </c>
      <c r="E124" s="508">
        <v>-80.76</v>
      </c>
      <c r="F124" s="508">
        <v>-80.76</v>
      </c>
      <c r="G124" s="508">
        <v>-95.66</v>
      </c>
      <c r="H124" s="508">
        <v>-95.66</v>
      </c>
      <c r="I124" s="508">
        <v>-100.63</v>
      </c>
      <c r="J124" s="508">
        <v>-89.45</v>
      </c>
      <c r="K124" s="508">
        <v>-313.08</v>
      </c>
    </row>
    <row r="125" s="135" customFormat="1" customHeight="1" spans="1:11">
      <c r="A125" s="631">
        <v>45289</v>
      </c>
      <c r="B125" s="631">
        <v>45295</v>
      </c>
      <c r="C125" s="168" t="s">
        <v>652</v>
      </c>
      <c r="D125" s="508">
        <v>-99.44</v>
      </c>
      <c r="E125" s="508">
        <v>-105.66</v>
      </c>
      <c r="F125" s="508">
        <v>-105.66</v>
      </c>
      <c r="G125" s="508">
        <v>-120.57</v>
      </c>
      <c r="H125" s="508">
        <v>-120.57</v>
      </c>
      <c r="I125" s="508">
        <v>-125.54</v>
      </c>
      <c r="J125" s="508">
        <v>-176.51</v>
      </c>
      <c r="K125" s="508">
        <v>-400.25</v>
      </c>
    </row>
    <row r="126" customHeight="1" spans="1:11">
      <c r="A126" s="631">
        <v>45296</v>
      </c>
      <c r="B126" s="631">
        <v>45302</v>
      </c>
      <c r="C126" s="168" t="s">
        <v>652</v>
      </c>
      <c r="D126" s="508">
        <v>-153.15</v>
      </c>
      <c r="E126" s="508">
        <v>-159.33</v>
      </c>
      <c r="F126" s="508">
        <v>-159.33</v>
      </c>
      <c r="G126" s="508">
        <v>-174.15</v>
      </c>
      <c r="H126" s="508">
        <v>-174.15</v>
      </c>
      <c r="I126" s="508">
        <v>-179.09</v>
      </c>
      <c r="J126" s="508">
        <v>-233.43</v>
      </c>
      <c r="K126" s="508">
        <v>-455.75</v>
      </c>
    </row>
    <row r="127" s="135" customFormat="1" customHeight="1" spans="1:11">
      <c r="A127" s="631">
        <v>45303</v>
      </c>
      <c r="B127" s="631">
        <v>45309</v>
      </c>
      <c r="C127" s="168" t="s">
        <v>652</v>
      </c>
      <c r="D127" s="508">
        <v>-169.68</v>
      </c>
      <c r="E127" s="508">
        <v>-174.6</v>
      </c>
      <c r="F127" s="508">
        <v>-174.6</v>
      </c>
      <c r="G127" s="508">
        <v>-190.59</v>
      </c>
      <c r="H127" s="508">
        <v>-190.59</v>
      </c>
      <c r="I127" s="508">
        <v>-195.51</v>
      </c>
      <c r="J127" s="508">
        <v>-272.97</v>
      </c>
      <c r="K127" s="508">
        <v>-496.76</v>
      </c>
    </row>
    <row r="128" s="135" customFormat="1" customHeight="1" spans="1:11">
      <c r="A128" s="631">
        <v>45310</v>
      </c>
      <c r="B128" s="631">
        <v>45316</v>
      </c>
      <c r="C128" s="168" t="s">
        <v>652</v>
      </c>
      <c r="D128" s="508">
        <v>-99.2</v>
      </c>
      <c r="E128" s="508">
        <v>-105.32</v>
      </c>
      <c r="F128" s="508">
        <v>-105.32</v>
      </c>
      <c r="G128" s="508">
        <v>-121.25</v>
      </c>
      <c r="H128" s="508">
        <v>-121.25</v>
      </c>
      <c r="I128" s="508">
        <v>-124.92</v>
      </c>
      <c r="J128" s="508">
        <v>-183.71</v>
      </c>
      <c r="K128" s="508">
        <v>-406.6</v>
      </c>
    </row>
    <row r="129" s="135" customFormat="1" customHeight="1" spans="1:11">
      <c r="A129" s="631">
        <v>45317</v>
      </c>
      <c r="B129" s="631">
        <v>45323</v>
      </c>
      <c r="C129" s="168" t="s">
        <v>652</v>
      </c>
      <c r="D129" s="508">
        <v>66.37</v>
      </c>
      <c r="E129" s="508">
        <v>61.54</v>
      </c>
      <c r="F129" s="508">
        <v>61.54</v>
      </c>
      <c r="G129" s="508">
        <v>45.85</v>
      </c>
      <c r="H129" s="508">
        <v>45.85</v>
      </c>
      <c r="I129" s="508">
        <v>41.03</v>
      </c>
      <c r="J129" s="508">
        <v>69.99</v>
      </c>
      <c r="K129" s="508">
        <v>-153.25</v>
      </c>
    </row>
    <row r="130" s="135" customFormat="1" customHeight="1" spans="1:11">
      <c r="A130" s="631">
        <v>45338</v>
      </c>
      <c r="B130" s="631">
        <v>45344</v>
      </c>
      <c r="C130" s="168" t="s">
        <v>652</v>
      </c>
      <c r="D130" s="508">
        <v>-74.07</v>
      </c>
      <c r="E130" s="508">
        <v>-80.14</v>
      </c>
      <c r="F130" s="508">
        <v>-80.14</v>
      </c>
      <c r="G130" s="508">
        <v>-94.72</v>
      </c>
      <c r="H130" s="508">
        <v>-94.72</v>
      </c>
      <c r="I130" s="508">
        <v>-99.57</v>
      </c>
      <c r="J130" s="508">
        <v>-9.71</v>
      </c>
      <c r="K130" s="508">
        <v>-233.15</v>
      </c>
    </row>
    <row r="131" s="135" customFormat="1" customHeight="1" spans="1:11">
      <c r="A131" s="543">
        <v>45345</v>
      </c>
      <c r="B131" s="543">
        <v>45351</v>
      </c>
      <c r="C131" s="168" t="s">
        <v>652</v>
      </c>
      <c r="D131" s="508">
        <v>-102.24</v>
      </c>
      <c r="E131" s="508">
        <v>-108.33</v>
      </c>
      <c r="F131" s="508">
        <v>-108.33</v>
      </c>
      <c r="G131" s="508">
        <v>-124.15</v>
      </c>
      <c r="H131" s="508">
        <v>-124.15</v>
      </c>
      <c r="I131" s="508">
        <v>-129.02</v>
      </c>
      <c r="J131" s="508">
        <v>46.25</v>
      </c>
      <c r="K131" s="508">
        <v>-177.71</v>
      </c>
    </row>
    <row r="132" customHeight="1" spans="1:11">
      <c r="A132" s="543">
        <v>45352</v>
      </c>
      <c r="B132" s="543">
        <v>45358</v>
      </c>
      <c r="C132" s="168" t="s">
        <v>652</v>
      </c>
      <c r="D132" s="508">
        <v>-47.88</v>
      </c>
      <c r="E132" s="508">
        <v>-54.02</v>
      </c>
      <c r="F132" s="508">
        <v>-54.02</v>
      </c>
      <c r="G132" s="508">
        <v>-69.98</v>
      </c>
      <c r="H132" s="508">
        <v>-69.98</v>
      </c>
      <c r="I132" s="508">
        <v>-73.66</v>
      </c>
      <c r="J132" s="508">
        <v>111.72</v>
      </c>
      <c r="K132" s="508">
        <v>-111.72</v>
      </c>
    </row>
    <row r="133" s="135" customFormat="1" customHeight="1" spans="1:11">
      <c r="A133" s="543">
        <v>45359</v>
      </c>
      <c r="B133" s="543">
        <v>45365</v>
      </c>
      <c r="C133" s="168" t="s">
        <v>652</v>
      </c>
      <c r="D133" s="508">
        <v>-12.35</v>
      </c>
      <c r="E133" s="508">
        <v>-18.52</v>
      </c>
      <c r="F133" s="508">
        <v>-18.52</v>
      </c>
      <c r="G133" s="508">
        <v>-33.34</v>
      </c>
      <c r="H133" s="508">
        <v>-33.34</v>
      </c>
      <c r="I133" s="508">
        <v>-38.28</v>
      </c>
      <c r="J133" s="508">
        <v>158.08</v>
      </c>
      <c r="K133" s="508">
        <v>-65.45</v>
      </c>
    </row>
    <row r="134" customFormat="1" customHeight="1" spans="1:11">
      <c r="A134" s="543">
        <v>45366</v>
      </c>
      <c r="B134" s="543">
        <v>45372</v>
      </c>
      <c r="C134" s="168" t="s">
        <v>652</v>
      </c>
      <c r="D134" s="508">
        <v>112.87</v>
      </c>
      <c r="E134" s="508">
        <v>107.91</v>
      </c>
      <c r="F134" s="508">
        <v>107.91</v>
      </c>
      <c r="G134" s="508">
        <v>93.02</v>
      </c>
      <c r="H134" s="508">
        <v>93.02</v>
      </c>
      <c r="I134" s="508">
        <v>88.06</v>
      </c>
      <c r="J134" s="508">
        <v>312.56</v>
      </c>
      <c r="K134" s="508">
        <v>94.26</v>
      </c>
    </row>
    <row r="135" customFormat="1" customHeight="1" spans="1:11">
      <c r="A135" s="543">
        <v>45373</v>
      </c>
      <c r="B135" s="543">
        <v>45379</v>
      </c>
      <c r="C135" s="168" t="s">
        <v>652</v>
      </c>
      <c r="D135" s="508">
        <v>160.82</v>
      </c>
      <c r="E135" s="508">
        <v>155.84</v>
      </c>
      <c r="F135" s="508">
        <v>155.84</v>
      </c>
      <c r="G135" s="508">
        <v>139.63</v>
      </c>
      <c r="H135" s="508">
        <v>139.63</v>
      </c>
      <c r="I135" s="508">
        <v>135.89</v>
      </c>
      <c r="J135" s="508">
        <v>381.49</v>
      </c>
      <c r="K135" s="508">
        <v>164.56</v>
      </c>
    </row>
    <row r="136" s="135" customFormat="1" customHeight="1" spans="1:11">
      <c r="A136" s="543">
        <v>45380</v>
      </c>
      <c r="B136" s="543">
        <v>45385</v>
      </c>
      <c r="C136" s="168" t="s">
        <v>652</v>
      </c>
      <c r="D136" s="508">
        <v>179.26</v>
      </c>
      <c r="E136" s="508">
        <v>173</v>
      </c>
      <c r="F136" s="508">
        <v>173</v>
      </c>
      <c r="G136" s="508">
        <v>157.95</v>
      </c>
      <c r="H136" s="508">
        <v>157.95</v>
      </c>
      <c r="I136" s="508">
        <v>154.19</v>
      </c>
      <c r="J136" s="508">
        <v>377.33</v>
      </c>
      <c r="K136" s="508">
        <v>160.46</v>
      </c>
    </row>
    <row r="137" s="135" customFormat="1" customHeight="1" spans="1:11">
      <c r="A137" s="543">
        <v>45386</v>
      </c>
      <c r="B137" s="543">
        <v>45393</v>
      </c>
      <c r="C137" s="168" t="s">
        <v>652</v>
      </c>
      <c r="D137" s="516">
        <v>180.22</v>
      </c>
      <c r="E137" s="516">
        <v>175.18</v>
      </c>
      <c r="F137" s="516">
        <v>175.18</v>
      </c>
      <c r="G137" s="516">
        <v>160.06</v>
      </c>
      <c r="H137" s="516">
        <v>160.06</v>
      </c>
      <c r="I137" s="516">
        <v>156.28</v>
      </c>
      <c r="J137" s="516">
        <v>369.27</v>
      </c>
      <c r="K137" s="516">
        <v>151.24</v>
      </c>
    </row>
    <row r="138" customFormat="1" customHeight="1" spans="1:11">
      <c r="A138" s="543">
        <v>45394</v>
      </c>
      <c r="B138" s="543">
        <v>45400</v>
      </c>
      <c r="C138" s="168" t="s">
        <v>652</v>
      </c>
      <c r="D138" s="508">
        <v>174.8</v>
      </c>
      <c r="E138" s="508">
        <v>169.74</v>
      </c>
      <c r="F138" s="508">
        <v>169.74</v>
      </c>
      <c r="G138" s="508">
        <v>154.54</v>
      </c>
      <c r="H138" s="508">
        <v>154.54</v>
      </c>
      <c r="I138" s="508">
        <v>149.47</v>
      </c>
      <c r="J138" s="508">
        <v>330.61</v>
      </c>
      <c r="K138" s="508">
        <v>112.74</v>
      </c>
    </row>
    <row r="139" s="135" customFormat="1" customHeight="1" spans="1:11">
      <c r="A139" s="543">
        <v>45401</v>
      </c>
      <c r="B139" s="543">
        <v>45407</v>
      </c>
      <c r="C139" s="168" t="s">
        <v>652</v>
      </c>
      <c r="D139" s="508">
        <v>165.39</v>
      </c>
      <c r="E139" s="508">
        <v>160.34</v>
      </c>
      <c r="F139" s="508">
        <v>160.34</v>
      </c>
      <c r="G139" s="508">
        <v>145.19</v>
      </c>
      <c r="H139" s="508">
        <v>145.19</v>
      </c>
      <c r="I139" s="508">
        <v>140.14</v>
      </c>
      <c r="J139" s="508">
        <v>299.21</v>
      </c>
      <c r="K139" s="508">
        <v>82.06</v>
      </c>
    </row>
    <row r="140" s="135" customFormat="1" customHeight="1" spans="1:11">
      <c r="A140" s="543">
        <v>45408</v>
      </c>
      <c r="B140" s="543">
        <v>45414</v>
      </c>
      <c r="C140" s="168" t="s">
        <v>652</v>
      </c>
      <c r="D140" s="508">
        <v>149.75</v>
      </c>
      <c r="E140" s="508">
        <v>144.72</v>
      </c>
      <c r="F140" s="508">
        <v>144.72</v>
      </c>
      <c r="G140" s="508">
        <v>129.62</v>
      </c>
      <c r="H140" s="508">
        <v>129.62</v>
      </c>
      <c r="I140" s="508">
        <v>125.84</v>
      </c>
      <c r="J140" s="508">
        <v>284.4</v>
      </c>
      <c r="K140" s="508">
        <v>66.7</v>
      </c>
    </row>
    <row r="141" customFormat="1" customHeight="1" spans="1:11">
      <c r="A141" s="543">
        <v>45415</v>
      </c>
      <c r="B141" s="543">
        <v>45421</v>
      </c>
      <c r="C141" s="168" t="s">
        <v>652</v>
      </c>
      <c r="D141" s="508">
        <v>159.27</v>
      </c>
      <c r="E141" s="508">
        <v>154.25</v>
      </c>
      <c r="F141" s="508">
        <v>154.25</v>
      </c>
      <c r="G141" s="508">
        <v>139.21</v>
      </c>
      <c r="H141" s="508">
        <v>139.21</v>
      </c>
      <c r="I141" s="508">
        <v>134.19</v>
      </c>
      <c r="J141" s="508">
        <v>293.46</v>
      </c>
      <c r="K141" s="508">
        <v>76.5</v>
      </c>
    </row>
    <row r="142" s="135" customFormat="1" customHeight="1" spans="1:11">
      <c r="A142" s="543">
        <v>45422</v>
      </c>
      <c r="B142" s="543">
        <v>45428</v>
      </c>
      <c r="C142" s="168" t="s">
        <v>652</v>
      </c>
      <c r="D142" s="508">
        <v>185.44</v>
      </c>
      <c r="E142" s="508">
        <v>180.43</v>
      </c>
      <c r="F142" s="508">
        <v>180.43</v>
      </c>
      <c r="G142" s="508">
        <v>164.14</v>
      </c>
      <c r="H142" s="508">
        <v>164.14</v>
      </c>
      <c r="I142" s="508">
        <v>160.38</v>
      </c>
      <c r="J142" s="508">
        <v>322.02</v>
      </c>
      <c r="K142" s="508">
        <v>104</v>
      </c>
    </row>
    <row r="143" s="135" customFormat="1" customHeight="1" spans="1:11">
      <c r="A143" s="543">
        <v>45429</v>
      </c>
      <c r="B143" s="543">
        <v>45435</v>
      </c>
      <c r="C143" s="168" t="s">
        <v>652</v>
      </c>
      <c r="D143" s="508">
        <v>274.07</v>
      </c>
      <c r="E143" s="508">
        <v>267.78</v>
      </c>
      <c r="F143" s="508">
        <v>267.78</v>
      </c>
      <c r="G143" s="508">
        <v>252.7</v>
      </c>
      <c r="H143" s="508">
        <v>252.7</v>
      </c>
      <c r="I143" s="508">
        <v>248.93</v>
      </c>
      <c r="J143" s="508">
        <v>421.16</v>
      </c>
      <c r="K143" s="508">
        <v>203.67</v>
      </c>
    </row>
    <row r="144" customFormat="1" customHeight="1" spans="1:11">
      <c r="A144" s="543">
        <v>45436</v>
      </c>
      <c r="B144" s="543">
        <v>45442</v>
      </c>
      <c r="C144" s="168" t="s">
        <v>652</v>
      </c>
      <c r="D144" s="508">
        <v>434.42</v>
      </c>
      <c r="E144" s="508">
        <v>428.13</v>
      </c>
      <c r="F144" s="508">
        <v>428.13</v>
      </c>
      <c r="G144" s="508">
        <v>411.76</v>
      </c>
      <c r="H144" s="508">
        <v>411.76</v>
      </c>
      <c r="I144" s="508">
        <v>409.24</v>
      </c>
      <c r="J144" s="508">
        <v>584.27</v>
      </c>
      <c r="K144" s="508">
        <v>366.43</v>
      </c>
    </row>
    <row r="145" s="135" customFormat="1" customHeight="1" spans="1:11">
      <c r="A145" s="543">
        <v>45443</v>
      </c>
      <c r="B145" s="543">
        <v>45449</v>
      </c>
      <c r="C145" s="168" t="s">
        <v>652</v>
      </c>
      <c r="D145" s="508">
        <v>573.89</v>
      </c>
      <c r="E145" s="508">
        <v>567.59</v>
      </c>
      <c r="F145" s="508">
        <v>567.59</v>
      </c>
      <c r="G145" s="508">
        <v>551.19</v>
      </c>
      <c r="H145" s="508">
        <v>551.19</v>
      </c>
      <c r="I145" s="508">
        <v>548.67</v>
      </c>
      <c r="J145" s="508">
        <v>722.72</v>
      </c>
      <c r="K145" s="508">
        <v>505.78</v>
      </c>
    </row>
    <row r="146" s="135" customFormat="1" customHeight="1" spans="1:11">
      <c r="A146" s="543">
        <v>45450</v>
      </c>
      <c r="B146" s="543">
        <v>45456</v>
      </c>
      <c r="C146" s="168" t="s">
        <v>652</v>
      </c>
      <c r="D146" s="508">
        <v>660.44</v>
      </c>
      <c r="E146" s="508">
        <v>654.13</v>
      </c>
      <c r="F146" s="508">
        <v>654.13</v>
      </c>
      <c r="G146" s="508">
        <v>638.98</v>
      </c>
      <c r="H146" s="508">
        <v>638.98</v>
      </c>
      <c r="I146" s="508">
        <v>635.19</v>
      </c>
      <c r="J146" s="508">
        <v>774.1</v>
      </c>
      <c r="K146" s="508">
        <v>556.89</v>
      </c>
    </row>
    <row r="147" customFormat="1" customHeight="1" spans="1:11">
      <c r="A147" s="543">
        <v>45457</v>
      </c>
      <c r="B147" s="543">
        <v>45463</v>
      </c>
      <c r="C147" s="168" t="s">
        <v>652</v>
      </c>
      <c r="D147" s="508">
        <v>626.4</v>
      </c>
      <c r="E147" s="508">
        <v>620.08</v>
      </c>
      <c r="F147" s="508">
        <v>620.08</v>
      </c>
      <c r="G147" s="508">
        <v>604.93</v>
      </c>
      <c r="H147" s="508">
        <v>604.93</v>
      </c>
      <c r="I147" s="508">
        <v>601.14</v>
      </c>
      <c r="J147" s="508">
        <v>740.06</v>
      </c>
      <c r="K147" s="508">
        <v>522.84</v>
      </c>
    </row>
    <row r="148" s="135" customFormat="1" customHeight="1" spans="1:11">
      <c r="A148" s="543">
        <v>45464</v>
      </c>
      <c r="B148" s="543">
        <v>45470</v>
      </c>
      <c r="C148" s="168" t="s">
        <v>652</v>
      </c>
      <c r="D148" s="508">
        <v>512.78</v>
      </c>
      <c r="E148" s="508">
        <v>507.74</v>
      </c>
      <c r="F148" s="508">
        <v>507.74</v>
      </c>
      <c r="G148" s="508">
        <v>491.36</v>
      </c>
      <c r="H148" s="508">
        <v>491.36</v>
      </c>
      <c r="I148" s="508">
        <v>487.58</v>
      </c>
      <c r="J148" s="508">
        <v>474.98</v>
      </c>
      <c r="K148" s="508">
        <v>257.02</v>
      </c>
    </row>
    <row r="149" s="135" customFormat="1" customHeight="1" spans="1:11">
      <c r="A149" s="543">
        <v>45471</v>
      </c>
      <c r="B149" s="543">
        <v>45477</v>
      </c>
      <c r="C149" s="168" t="s">
        <v>652</v>
      </c>
      <c r="D149" s="508">
        <v>555.64</v>
      </c>
      <c r="E149" s="508">
        <v>549.35</v>
      </c>
      <c r="F149" s="508">
        <v>549.35</v>
      </c>
      <c r="G149" s="508">
        <v>534.27</v>
      </c>
      <c r="H149" s="508">
        <v>534.27</v>
      </c>
      <c r="I149" s="508">
        <v>530.5</v>
      </c>
      <c r="J149" s="508">
        <v>485.24</v>
      </c>
      <c r="K149" s="508">
        <v>267.76</v>
      </c>
    </row>
    <row r="150" customFormat="1" customHeight="1" spans="1:11">
      <c r="A150" s="543">
        <v>45478</v>
      </c>
      <c r="B150" s="543">
        <v>45484</v>
      </c>
      <c r="C150" s="168" t="s">
        <v>652</v>
      </c>
      <c r="D150" s="508">
        <v>627.04</v>
      </c>
      <c r="E150" s="508">
        <v>620.76</v>
      </c>
      <c r="F150" s="508">
        <v>620.76</v>
      </c>
      <c r="G150" s="508">
        <v>604.42</v>
      </c>
      <c r="H150" s="508">
        <v>604.42</v>
      </c>
      <c r="I150" s="508">
        <v>601.91</v>
      </c>
      <c r="J150" s="508">
        <v>501.38</v>
      </c>
      <c r="K150" s="508">
        <v>283.99</v>
      </c>
    </row>
    <row r="151" s="135" customFormat="1" customHeight="1" spans="1:11">
      <c r="A151" s="543">
        <v>45485</v>
      </c>
      <c r="B151" s="543">
        <v>45491</v>
      </c>
      <c r="C151" s="168" t="s">
        <v>652</v>
      </c>
      <c r="D151" s="508">
        <v>666.97</v>
      </c>
      <c r="E151" s="508">
        <v>661.95</v>
      </c>
      <c r="F151" s="508">
        <v>661.95</v>
      </c>
      <c r="G151" s="508">
        <v>645.66</v>
      </c>
      <c r="H151" s="508">
        <v>645.66</v>
      </c>
      <c r="I151" s="508">
        <v>641.89</v>
      </c>
      <c r="J151" s="508">
        <v>487.69</v>
      </c>
      <c r="K151" s="508">
        <v>270.8</v>
      </c>
    </row>
    <row r="152" customFormat="1" customHeight="1" spans="1:11">
      <c r="A152" s="543">
        <v>45492</v>
      </c>
      <c r="B152" s="543">
        <v>45498</v>
      </c>
      <c r="C152" s="168" t="s">
        <v>652</v>
      </c>
      <c r="D152" s="508">
        <v>692.15</v>
      </c>
      <c r="E152" s="508">
        <v>685.88</v>
      </c>
      <c r="F152" s="508">
        <v>685.88</v>
      </c>
      <c r="G152" s="508">
        <v>669.58</v>
      </c>
      <c r="H152" s="508">
        <v>669.58</v>
      </c>
      <c r="I152" s="508">
        <v>667.07</v>
      </c>
      <c r="J152" s="508">
        <v>511.59</v>
      </c>
      <c r="K152" s="508">
        <v>294.67</v>
      </c>
    </row>
    <row r="153" customHeight="1" spans="1:11">
      <c r="A153" s="543">
        <v>45499</v>
      </c>
      <c r="B153" s="543">
        <v>45505</v>
      </c>
      <c r="C153" s="168" t="s">
        <v>652</v>
      </c>
      <c r="D153" s="508">
        <v>720.14</v>
      </c>
      <c r="E153" s="508">
        <v>713.87</v>
      </c>
      <c r="F153" s="508">
        <v>713.87</v>
      </c>
      <c r="G153" s="508">
        <v>697.56</v>
      </c>
      <c r="H153" s="508">
        <v>697.56</v>
      </c>
      <c r="I153" s="508">
        <v>695.05</v>
      </c>
      <c r="J153" s="508">
        <v>583.39</v>
      </c>
      <c r="K153" s="508">
        <v>366.34</v>
      </c>
    </row>
    <row r="154" s="135" customFormat="1" customHeight="1" spans="1:11">
      <c r="A154" s="543">
        <v>45506</v>
      </c>
      <c r="B154" s="543">
        <v>45512</v>
      </c>
      <c r="C154" s="168" t="s">
        <v>652</v>
      </c>
      <c r="D154" s="508">
        <v>832.99</v>
      </c>
      <c r="E154" s="508">
        <v>826.7</v>
      </c>
      <c r="F154" s="508">
        <v>826.7</v>
      </c>
      <c r="G154" s="508">
        <v>810.35</v>
      </c>
      <c r="H154" s="508">
        <v>810.35</v>
      </c>
      <c r="I154" s="508">
        <v>807.83</v>
      </c>
      <c r="J154" s="508">
        <v>729.81</v>
      </c>
      <c r="K154" s="508">
        <v>512.13</v>
      </c>
    </row>
    <row r="155" customFormat="1" customHeight="1" spans="1:11">
      <c r="A155" s="543">
        <v>45513</v>
      </c>
      <c r="B155" s="543">
        <v>45519</v>
      </c>
      <c r="C155" s="168" t="s">
        <v>652</v>
      </c>
      <c r="D155" s="508">
        <v>932.4</v>
      </c>
      <c r="E155" s="508">
        <v>927.35</v>
      </c>
      <c r="F155" s="508">
        <v>927.35</v>
      </c>
      <c r="G155" s="508">
        <v>910.95</v>
      </c>
      <c r="H155" s="508">
        <v>910.95</v>
      </c>
      <c r="I155" s="508">
        <v>907.16</v>
      </c>
      <c r="J155" s="508">
        <v>836.51</v>
      </c>
      <c r="K155" s="508">
        <v>619.49</v>
      </c>
    </row>
    <row r="156" customFormat="1" customHeight="1" spans="1:11">
      <c r="A156" s="543">
        <v>45520</v>
      </c>
      <c r="B156" s="543">
        <v>45526</v>
      </c>
      <c r="C156" s="168" t="s">
        <v>652</v>
      </c>
      <c r="D156" s="508">
        <v>887.82</v>
      </c>
      <c r="E156" s="508">
        <v>882.76</v>
      </c>
      <c r="F156" s="508">
        <v>882.76</v>
      </c>
      <c r="G156" s="508">
        <v>866.32</v>
      </c>
      <c r="H156" s="508">
        <v>866.32</v>
      </c>
      <c r="I156" s="508">
        <v>862.53</v>
      </c>
      <c r="J156" s="508">
        <v>792.97</v>
      </c>
      <c r="K156" s="508">
        <v>575.44</v>
      </c>
    </row>
    <row r="157" customFormat="1" customHeight="1" spans="1:11">
      <c r="A157" s="543">
        <v>45527</v>
      </c>
      <c r="B157" s="543">
        <v>45533</v>
      </c>
      <c r="C157" s="168" t="s">
        <v>652</v>
      </c>
      <c r="D157" s="508">
        <v>781.92</v>
      </c>
      <c r="E157" s="508">
        <v>776.85</v>
      </c>
      <c r="F157" s="508">
        <v>776.85</v>
      </c>
      <c r="G157" s="508">
        <v>760.38</v>
      </c>
      <c r="H157" s="508">
        <v>760.38</v>
      </c>
      <c r="I157" s="508">
        <v>757.85</v>
      </c>
      <c r="J157" s="508">
        <v>653.93</v>
      </c>
      <c r="K157" s="508">
        <v>435.95</v>
      </c>
    </row>
    <row r="158" customFormat="1" customHeight="1" spans="1:11">
      <c r="A158" s="543">
        <v>45534</v>
      </c>
      <c r="B158" s="543">
        <v>45540</v>
      </c>
      <c r="C158" s="168" t="s">
        <v>652</v>
      </c>
      <c r="D158" s="516">
        <v>786.66</v>
      </c>
      <c r="E158" s="516">
        <v>781.61</v>
      </c>
      <c r="F158" s="516">
        <v>781.61</v>
      </c>
      <c r="G158" s="516">
        <v>765.2</v>
      </c>
      <c r="H158" s="516">
        <v>765.2</v>
      </c>
      <c r="I158" s="516">
        <v>761.41</v>
      </c>
      <c r="J158" s="516">
        <v>582.1</v>
      </c>
      <c r="K158" s="516">
        <v>348.51</v>
      </c>
    </row>
    <row r="159" customFormat="1" customHeight="1" spans="1:11">
      <c r="A159" s="543">
        <v>45541</v>
      </c>
      <c r="B159" s="543">
        <v>45547</v>
      </c>
      <c r="C159" s="168" t="s">
        <v>652</v>
      </c>
      <c r="D159" s="508">
        <v>769.62</v>
      </c>
      <c r="E159" s="508">
        <v>764.58</v>
      </c>
      <c r="F159" s="508">
        <v>764.58</v>
      </c>
      <c r="G159" s="508">
        <v>748.2</v>
      </c>
      <c r="H159" s="508">
        <v>748.2</v>
      </c>
      <c r="I159" s="508">
        <v>744.42</v>
      </c>
      <c r="J159" s="508">
        <v>489.98</v>
      </c>
      <c r="K159" s="508">
        <v>255.7</v>
      </c>
    </row>
    <row r="160" s="135" customFormat="1" customHeight="1" spans="1:11">
      <c r="A160" s="543">
        <v>45548</v>
      </c>
      <c r="B160" s="543">
        <v>45554</v>
      </c>
      <c r="C160" s="168" t="s">
        <v>652</v>
      </c>
      <c r="D160" s="508">
        <v>682.76</v>
      </c>
      <c r="E160" s="508">
        <v>677.72</v>
      </c>
      <c r="F160" s="508">
        <v>677.72</v>
      </c>
      <c r="G160" s="508">
        <v>661.34</v>
      </c>
      <c r="H160" s="508">
        <v>661.34</v>
      </c>
      <c r="I160" s="508">
        <v>657.56</v>
      </c>
      <c r="J160" s="508">
        <v>380.43</v>
      </c>
      <c r="K160" s="508">
        <v>147.38</v>
      </c>
    </row>
    <row r="161" customFormat="1" customHeight="1" spans="1:11">
      <c r="A161" s="543">
        <v>45555</v>
      </c>
      <c r="B161" s="543">
        <v>45561</v>
      </c>
      <c r="C161" s="168" t="s">
        <v>652</v>
      </c>
      <c r="D161" s="508">
        <v>578.13</v>
      </c>
      <c r="E161" s="508">
        <v>573.1</v>
      </c>
      <c r="F161" s="508">
        <v>573.1</v>
      </c>
      <c r="G161" s="508">
        <v>556.76</v>
      </c>
      <c r="H161" s="508">
        <v>556.76</v>
      </c>
      <c r="I161" s="508">
        <v>554.25</v>
      </c>
      <c r="J161" s="508">
        <v>276.5</v>
      </c>
      <c r="K161" s="508">
        <v>42.73</v>
      </c>
    </row>
    <row r="162" customHeight="1" spans="1:11">
      <c r="A162" s="543">
        <v>45569</v>
      </c>
      <c r="B162" s="543">
        <v>45575</v>
      </c>
      <c r="C162" s="168" t="s">
        <v>652</v>
      </c>
      <c r="D162" s="508">
        <v>511.03</v>
      </c>
      <c r="E162" s="508">
        <v>506</v>
      </c>
      <c r="F162" s="508">
        <v>506</v>
      </c>
      <c r="G162" s="508">
        <v>489.63</v>
      </c>
      <c r="H162" s="508">
        <v>489.63</v>
      </c>
      <c r="I162" s="508">
        <v>485.86</v>
      </c>
      <c r="J162" s="508">
        <v>225.31</v>
      </c>
      <c r="K162" s="508">
        <v>-8.81</v>
      </c>
    </row>
    <row r="163" customFormat="1" customHeight="1" spans="1:11">
      <c r="A163" s="543">
        <v>45576</v>
      </c>
      <c r="B163" s="543">
        <v>45582</v>
      </c>
      <c r="C163" s="168" t="s">
        <v>652</v>
      </c>
      <c r="D163" s="508">
        <v>572.32</v>
      </c>
      <c r="E163" s="508">
        <v>567.27</v>
      </c>
      <c r="F163" s="508">
        <v>567.27</v>
      </c>
      <c r="G163" s="508">
        <v>550.84</v>
      </c>
      <c r="H163" s="508">
        <v>550.84</v>
      </c>
      <c r="I163" s="508">
        <v>547.05</v>
      </c>
      <c r="J163" s="508">
        <v>296.9</v>
      </c>
      <c r="K163" s="508">
        <v>63.17</v>
      </c>
    </row>
    <row r="164" s="135" customFormat="1" customHeight="1" spans="1:11">
      <c r="A164" s="543">
        <v>45583</v>
      </c>
      <c r="B164" s="543">
        <v>45589</v>
      </c>
      <c r="C164" s="168" t="s">
        <v>652</v>
      </c>
      <c r="D164" s="508">
        <v>496.72</v>
      </c>
      <c r="E164" s="508">
        <v>491.67</v>
      </c>
      <c r="F164" s="508">
        <v>491.67</v>
      </c>
      <c r="G164" s="508">
        <v>475.28</v>
      </c>
      <c r="H164" s="508">
        <v>475.28</v>
      </c>
      <c r="I164" s="508">
        <v>471.5</v>
      </c>
      <c r="J164" s="508">
        <v>221.88</v>
      </c>
      <c r="K164" s="508">
        <v>-11.35</v>
      </c>
    </row>
    <row r="165" customFormat="1" customHeight="1" spans="1:11">
      <c r="A165" s="543">
        <v>45590</v>
      </c>
      <c r="B165" s="543">
        <v>45596</v>
      </c>
      <c r="C165" s="168" t="s">
        <v>652</v>
      </c>
      <c r="D165" s="508">
        <v>488.2</v>
      </c>
      <c r="E165" s="508">
        <v>481.92</v>
      </c>
      <c r="F165" s="508">
        <v>481.92</v>
      </c>
      <c r="G165" s="508">
        <v>465.61</v>
      </c>
      <c r="H165" s="508">
        <v>465.61</v>
      </c>
      <c r="I165" s="508">
        <v>463.1</v>
      </c>
      <c r="J165" s="508">
        <v>213.35</v>
      </c>
      <c r="K165" s="508">
        <v>-21.34</v>
      </c>
    </row>
    <row r="166" s="135" customFormat="1" customHeight="1" spans="1:11">
      <c r="A166" s="543">
        <v>45597</v>
      </c>
      <c r="B166" s="543">
        <v>45603</v>
      </c>
      <c r="C166" s="168" t="s">
        <v>652</v>
      </c>
      <c r="D166" s="508">
        <v>463.31</v>
      </c>
      <c r="E166" s="508">
        <v>457.02</v>
      </c>
      <c r="F166" s="508">
        <v>457.02</v>
      </c>
      <c r="G166" s="508">
        <v>440.65</v>
      </c>
      <c r="H166" s="508">
        <v>440.65</v>
      </c>
      <c r="I166" s="508">
        <v>438.13</v>
      </c>
      <c r="J166" s="508">
        <v>166.19</v>
      </c>
      <c r="K166" s="508">
        <v>-67.99</v>
      </c>
    </row>
    <row r="167" customFormat="1" customHeight="1" spans="1:11">
      <c r="A167" s="543">
        <v>45604</v>
      </c>
      <c r="B167" s="543">
        <v>45610</v>
      </c>
      <c r="C167" s="168" t="s">
        <v>652</v>
      </c>
      <c r="D167" s="508">
        <v>405.94</v>
      </c>
      <c r="E167" s="508">
        <v>400.88</v>
      </c>
      <c r="F167" s="508">
        <v>400.88</v>
      </c>
      <c r="G167" s="508">
        <v>384.44</v>
      </c>
      <c r="H167" s="508">
        <v>384.44</v>
      </c>
      <c r="I167" s="508">
        <v>380.64</v>
      </c>
      <c r="J167" s="508">
        <v>65.76</v>
      </c>
      <c r="K167" s="508">
        <v>-168.19</v>
      </c>
    </row>
    <row r="168" customFormat="1" customHeight="1" spans="1:11">
      <c r="A168" s="543">
        <v>45611</v>
      </c>
      <c r="B168" s="543">
        <v>45617</v>
      </c>
      <c r="C168" s="168" t="s">
        <v>652</v>
      </c>
      <c r="D168" s="508">
        <v>347.24</v>
      </c>
      <c r="E168" s="508">
        <v>340.9</v>
      </c>
      <c r="F168" s="508">
        <v>340.9</v>
      </c>
      <c r="G168" s="508">
        <v>325.7</v>
      </c>
      <c r="H168" s="508">
        <v>325.7</v>
      </c>
      <c r="I168" s="508">
        <v>321.89</v>
      </c>
      <c r="J168" s="508">
        <v>-48.16</v>
      </c>
      <c r="K168" s="508">
        <v>-281.34</v>
      </c>
    </row>
    <row r="169" customHeight="1" spans="1:11">
      <c r="A169" s="543">
        <v>45618</v>
      </c>
      <c r="B169" s="543">
        <v>45624</v>
      </c>
      <c r="C169" s="168" t="s">
        <v>652</v>
      </c>
      <c r="D169" s="508">
        <v>406.25</v>
      </c>
      <c r="E169" s="508">
        <v>399.88</v>
      </c>
      <c r="F169" s="508">
        <v>399.88</v>
      </c>
      <c r="G169" s="508">
        <v>393.51</v>
      </c>
      <c r="H169" s="508">
        <v>393.51</v>
      </c>
      <c r="I169" s="508">
        <v>384.6</v>
      </c>
      <c r="J169" s="508">
        <v>-12.74</v>
      </c>
      <c r="K169" s="508">
        <v>-245.79</v>
      </c>
    </row>
    <row r="170" s="135" customFormat="1" customHeight="1" spans="1:11">
      <c r="A170" s="543">
        <v>45625</v>
      </c>
      <c r="B170" s="543">
        <v>45631</v>
      </c>
      <c r="C170" s="168" t="s">
        <v>652</v>
      </c>
      <c r="D170" s="508">
        <v>370.87</v>
      </c>
      <c r="E170" s="508">
        <v>365.74</v>
      </c>
      <c r="F170" s="508">
        <v>365.74</v>
      </c>
      <c r="G170" s="508">
        <v>358.04</v>
      </c>
      <c r="H170" s="508">
        <v>358.04</v>
      </c>
      <c r="I170" s="508">
        <v>349.06</v>
      </c>
      <c r="J170" s="508">
        <v>-30.8</v>
      </c>
      <c r="K170" s="508">
        <v>-264.36</v>
      </c>
    </row>
    <row r="171" s="135" customFormat="1" customHeight="1" spans="1:11">
      <c r="A171" s="543">
        <v>45632</v>
      </c>
      <c r="B171" s="543">
        <v>45638</v>
      </c>
      <c r="C171" s="168" t="s">
        <v>652</v>
      </c>
      <c r="D171" s="508">
        <v>320.46</v>
      </c>
      <c r="E171" s="508">
        <v>315.25</v>
      </c>
      <c r="F171" s="508">
        <v>315.25</v>
      </c>
      <c r="G171" s="508">
        <v>307.44</v>
      </c>
      <c r="H171" s="508">
        <v>307.44</v>
      </c>
      <c r="I171" s="508">
        <v>298.32</v>
      </c>
      <c r="J171" s="508">
        <v>-37.78</v>
      </c>
      <c r="K171" s="508">
        <v>-272.26</v>
      </c>
    </row>
    <row r="172" s="135" customFormat="1" customHeight="1" spans="1:11">
      <c r="A172" s="543">
        <v>45639</v>
      </c>
      <c r="B172" s="543">
        <v>45645</v>
      </c>
      <c r="C172" s="168" t="s">
        <v>652</v>
      </c>
      <c r="D172" s="508">
        <v>338.46</v>
      </c>
      <c r="E172" s="508">
        <v>333.23</v>
      </c>
      <c r="F172" s="508">
        <v>333.23</v>
      </c>
      <c r="G172" s="508">
        <v>325.39</v>
      </c>
      <c r="H172" s="508">
        <v>325.39</v>
      </c>
      <c r="I172" s="508">
        <v>317.55</v>
      </c>
      <c r="J172" s="508">
        <v>33.98</v>
      </c>
      <c r="K172" s="508">
        <v>-199.94</v>
      </c>
    </row>
    <row r="173" customFormat="1" customHeight="1" spans="1:11">
      <c r="A173" s="543">
        <v>45646</v>
      </c>
      <c r="B173" s="543">
        <v>45652</v>
      </c>
      <c r="C173" s="168" t="s">
        <v>652</v>
      </c>
      <c r="D173" s="508">
        <v>297.68</v>
      </c>
      <c r="E173" s="508">
        <v>288.74</v>
      </c>
      <c r="F173" s="508">
        <v>291.29</v>
      </c>
      <c r="G173" s="508">
        <v>288.74</v>
      </c>
      <c r="H173" s="508">
        <v>293.85</v>
      </c>
      <c r="I173" s="508">
        <v>287.46</v>
      </c>
      <c r="J173" s="508">
        <v>30.66</v>
      </c>
      <c r="K173" s="508">
        <v>-203.14</v>
      </c>
    </row>
    <row r="174" customFormat="1" customHeight="1" spans="1:11">
      <c r="A174" s="543">
        <v>45653</v>
      </c>
      <c r="B174" s="543">
        <v>45659</v>
      </c>
      <c r="C174" s="168" t="s">
        <v>652</v>
      </c>
      <c r="D174" s="508">
        <v>335.32</v>
      </c>
      <c r="E174" s="508">
        <v>326.5</v>
      </c>
      <c r="F174" s="508">
        <v>329.02</v>
      </c>
      <c r="G174" s="508">
        <v>326.5</v>
      </c>
      <c r="H174" s="508">
        <v>332.8</v>
      </c>
      <c r="I174" s="508">
        <v>326.5</v>
      </c>
      <c r="J174" s="508">
        <v>90.76</v>
      </c>
      <c r="K174" s="508">
        <v>-142.45</v>
      </c>
    </row>
    <row r="175" s="135" customFormat="1" customHeight="1" spans="1:11">
      <c r="A175" s="543">
        <v>45660</v>
      </c>
      <c r="B175" s="543">
        <v>45666</v>
      </c>
      <c r="C175" s="168" t="s">
        <v>652</v>
      </c>
      <c r="D175" s="508">
        <v>366.1</v>
      </c>
      <c r="E175" s="508">
        <v>357.41</v>
      </c>
      <c r="F175" s="508">
        <v>359.89</v>
      </c>
      <c r="G175" s="508">
        <v>357.41</v>
      </c>
      <c r="H175" s="508">
        <v>362.37</v>
      </c>
      <c r="I175" s="508">
        <v>356.17</v>
      </c>
      <c r="J175" s="508">
        <v>83.15</v>
      </c>
      <c r="K175" s="508">
        <v>-150.16</v>
      </c>
    </row>
    <row r="176" customFormat="1" customHeight="1" spans="1:11">
      <c r="A176" s="543">
        <v>45667</v>
      </c>
      <c r="B176" s="543">
        <v>45673</v>
      </c>
      <c r="C176" s="168" t="s">
        <v>652</v>
      </c>
      <c r="D176" s="508">
        <v>350.44</v>
      </c>
      <c r="E176" s="508">
        <v>341.83</v>
      </c>
      <c r="F176" s="508">
        <v>344.29</v>
      </c>
      <c r="G176" s="508">
        <v>341.83</v>
      </c>
      <c r="H176" s="508">
        <v>347.98</v>
      </c>
      <c r="I176" s="508">
        <v>340.6</v>
      </c>
      <c r="J176" s="508">
        <v>72.55</v>
      </c>
      <c r="K176" s="508">
        <v>-161.08</v>
      </c>
    </row>
    <row r="177" customFormat="1" customHeight="1" spans="1:11">
      <c r="A177" s="543">
        <v>45674</v>
      </c>
      <c r="B177" s="543">
        <v>45680</v>
      </c>
      <c r="C177" s="168" t="s">
        <v>652</v>
      </c>
      <c r="D177" s="508">
        <v>311.07</v>
      </c>
      <c r="E177" s="508">
        <v>301.34</v>
      </c>
      <c r="F177" s="508">
        <v>304.99</v>
      </c>
      <c r="G177" s="508">
        <v>302.56</v>
      </c>
      <c r="H177" s="508">
        <v>307.42</v>
      </c>
      <c r="I177" s="508">
        <v>301.34</v>
      </c>
      <c r="J177" s="508">
        <v>26.73</v>
      </c>
      <c r="K177" s="508">
        <v>-207.78</v>
      </c>
    </row>
    <row r="178" customFormat="1" customHeight="1" spans="1:11">
      <c r="A178" s="543">
        <v>45692</v>
      </c>
      <c r="B178" s="543">
        <v>45694</v>
      </c>
      <c r="C178" s="168" t="s">
        <v>652</v>
      </c>
      <c r="D178" s="508">
        <v>346.46</v>
      </c>
      <c r="E178" s="508">
        <v>336.53</v>
      </c>
      <c r="F178" s="508">
        <v>339.01</v>
      </c>
      <c r="G178" s="508">
        <v>337.77</v>
      </c>
      <c r="H178" s="508">
        <v>342.74</v>
      </c>
      <c r="I178" s="508">
        <v>336.53</v>
      </c>
      <c r="J178" s="508">
        <v>55.88</v>
      </c>
      <c r="K178" s="508">
        <v>-177.58</v>
      </c>
    </row>
    <row r="179" customFormat="1" customHeight="1" spans="1:11">
      <c r="A179" s="543">
        <v>45695</v>
      </c>
      <c r="B179" s="543">
        <v>45701</v>
      </c>
      <c r="C179" s="168" t="s">
        <v>652</v>
      </c>
      <c r="D179" s="508">
        <v>207.57</v>
      </c>
      <c r="E179" s="508">
        <v>198.81</v>
      </c>
      <c r="F179" s="508">
        <v>201.31</v>
      </c>
      <c r="G179" s="508">
        <v>198.81</v>
      </c>
      <c r="H179" s="508">
        <v>205.07</v>
      </c>
      <c r="I179" s="508">
        <v>198.81</v>
      </c>
      <c r="J179" s="508">
        <v>0</v>
      </c>
      <c r="K179" s="508">
        <v>-233.82</v>
      </c>
    </row>
    <row r="180" s="135" customFormat="1" customHeight="1" spans="1:11">
      <c r="A180" s="543">
        <v>45702</v>
      </c>
      <c r="B180" s="543">
        <v>45708</v>
      </c>
      <c r="C180" s="168" t="s">
        <v>652</v>
      </c>
      <c r="D180" s="508">
        <v>231.25</v>
      </c>
      <c r="E180" s="508">
        <v>221.2</v>
      </c>
      <c r="F180" s="508">
        <v>224.97</v>
      </c>
      <c r="G180" s="508">
        <v>222.45</v>
      </c>
      <c r="H180" s="508">
        <v>227.48</v>
      </c>
      <c r="I180" s="508">
        <v>221.2</v>
      </c>
      <c r="J180" s="508">
        <v>82.95</v>
      </c>
      <c r="K180" s="508">
        <v>-150.82</v>
      </c>
    </row>
    <row r="181" s="135" customFormat="1" customHeight="1" spans="1:11">
      <c r="A181" s="543">
        <v>45709</v>
      </c>
      <c r="B181" s="543">
        <v>45715</v>
      </c>
      <c r="C181" s="168" t="s">
        <v>652</v>
      </c>
      <c r="D181" s="508">
        <v>198.64</v>
      </c>
      <c r="E181" s="508">
        <v>188.51</v>
      </c>
      <c r="F181" s="508">
        <v>191.05</v>
      </c>
      <c r="G181" s="508">
        <v>189.78</v>
      </c>
      <c r="H181" s="508">
        <v>194.84</v>
      </c>
      <c r="I181" s="508">
        <v>188.51</v>
      </c>
      <c r="J181" s="508">
        <v>123.99</v>
      </c>
      <c r="K181" s="508">
        <v>-110.07</v>
      </c>
    </row>
    <row r="182" customFormat="1" customHeight="1" spans="1:11">
      <c r="A182" s="543">
        <v>45716</v>
      </c>
      <c r="B182" s="543">
        <v>45722</v>
      </c>
      <c r="C182" s="168" t="s">
        <v>652</v>
      </c>
      <c r="D182" s="508">
        <v>160.1</v>
      </c>
      <c r="E182" s="508">
        <v>151.2</v>
      </c>
      <c r="F182" s="508">
        <v>153.74</v>
      </c>
      <c r="G182" s="508">
        <v>152.47</v>
      </c>
      <c r="H182" s="508">
        <v>157.55</v>
      </c>
      <c r="I182" s="508">
        <v>151.2</v>
      </c>
      <c r="J182" s="508">
        <v>139.77</v>
      </c>
      <c r="K182" s="508">
        <v>-94.02</v>
      </c>
    </row>
    <row r="183" s="135" customFormat="1" customHeight="1" spans="1:11">
      <c r="A183" s="543">
        <v>45723</v>
      </c>
      <c r="B183" s="543">
        <v>45729</v>
      </c>
      <c r="C183" s="168" t="s">
        <v>652</v>
      </c>
      <c r="D183" s="508">
        <v>148.39</v>
      </c>
      <c r="E183" s="508">
        <v>138.15</v>
      </c>
      <c r="F183" s="508">
        <v>141.99</v>
      </c>
      <c r="G183" s="508">
        <v>139.43</v>
      </c>
      <c r="H183" s="508">
        <v>144.55</v>
      </c>
      <c r="I183" s="508">
        <v>138.15</v>
      </c>
      <c r="J183" s="508">
        <v>104.89</v>
      </c>
      <c r="K183" s="508">
        <v>-129.2</v>
      </c>
    </row>
    <row r="184" s="135" customFormat="1" customHeight="1" spans="1:11">
      <c r="A184" s="543">
        <v>45730</v>
      </c>
      <c r="B184" s="543">
        <v>45736</v>
      </c>
      <c r="C184" s="168" t="s">
        <v>652</v>
      </c>
      <c r="D184" s="508">
        <v>151.51</v>
      </c>
      <c r="E184" s="508">
        <v>141.24</v>
      </c>
      <c r="F184" s="508">
        <v>145.09</v>
      </c>
      <c r="G184" s="508">
        <v>142.52</v>
      </c>
      <c r="H184" s="508">
        <v>147.66</v>
      </c>
      <c r="I184" s="508">
        <v>141.24</v>
      </c>
      <c r="J184" s="508">
        <v>97.58</v>
      </c>
      <c r="K184" s="508">
        <v>-137.39</v>
      </c>
    </row>
    <row r="185" customHeight="1" spans="1:13">
      <c r="A185" s="631">
        <v>45737</v>
      </c>
      <c r="B185" s="631">
        <v>45743</v>
      </c>
      <c r="C185" s="73" t="s">
        <v>652</v>
      </c>
      <c r="D185" s="513">
        <v>153.08</v>
      </c>
      <c r="E185" s="513">
        <v>142.79</v>
      </c>
      <c r="F185" s="513">
        <v>146.65</v>
      </c>
      <c r="G185" s="513">
        <v>144.08</v>
      </c>
      <c r="H185" s="513">
        <v>149.22</v>
      </c>
      <c r="I185" s="513">
        <v>142.79</v>
      </c>
      <c r="J185" s="513">
        <v>63.03</v>
      </c>
      <c r="K185" s="513">
        <v>-171.09</v>
      </c>
      <c r="L185" s="536"/>
      <c r="M185" s="536"/>
    </row>
    <row r="186" s="135" customFormat="1" customHeight="1" spans="1:11">
      <c r="A186" s="631">
        <v>45744</v>
      </c>
      <c r="B186" s="631">
        <v>45750</v>
      </c>
      <c r="C186" s="73" t="s">
        <v>652</v>
      </c>
      <c r="D186" s="513">
        <v>152.09</v>
      </c>
      <c r="E186" s="513">
        <v>141.78</v>
      </c>
      <c r="F186" s="513">
        <v>145.65</v>
      </c>
      <c r="G186" s="513">
        <v>143.07</v>
      </c>
      <c r="H186" s="513">
        <v>148.22</v>
      </c>
      <c r="I186" s="513">
        <v>141.78</v>
      </c>
      <c r="J186" s="513">
        <v>30.93</v>
      </c>
      <c r="K186" s="513">
        <v>-203.65</v>
      </c>
    </row>
    <row r="187" s="135" customFormat="1" customHeight="1" spans="1:11">
      <c r="A187" s="543">
        <v>45751</v>
      </c>
      <c r="B187" s="543">
        <v>45757</v>
      </c>
      <c r="C187" s="168" t="s">
        <v>652</v>
      </c>
      <c r="D187" s="508">
        <v>170.03</v>
      </c>
      <c r="E187" s="508">
        <v>161.01</v>
      </c>
      <c r="F187" s="508">
        <v>163.59</v>
      </c>
      <c r="G187" s="508">
        <v>162.3</v>
      </c>
      <c r="H187" s="508">
        <v>167.45</v>
      </c>
      <c r="I187" s="508">
        <v>161.01</v>
      </c>
      <c r="J187" s="508">
        <v>56.68</v>
      </c>
      <c r="K187" s="508">
        <v>-177.76</v>
      </c>
    </row>
    <row r="188" customFormat="1" customHeight="1" spans="1:13">
      <c r="A188" s="543">
        <v>45758</v>
      </c>
      <c r="B188" s="543">
        <v>45764</v>
      </c>
      <c r="C188" s="168" t="s">
        <v>652</v>
      </c>
      <c r="D188" s="508">
        <v>201.85</v>
      </c>
      <c r="E188" s="508">
        <v>192.86</v>
      </c>
      <c r="F188" s="508">
        <v>195.43</v>
      </c>
      <c r="G188" s="508">
        <v>192.86</v>
      </c>
      <c r="H188" s="508">
        <v>199.28</v>
      </c>
      <c r="I188" s="508">
        <v>192.86</v>
      </c>
      <c r="J188" s="508">
        <v>92.57</v>
      </c>
      <c r="K188" s="508">
        <v>-142.71</v>
      </c>
      <c r="M188" s="135"/>
    </row>
    <row r="189" s="135" customFormat="1" customHeight="1" spans="1:11">
      <c r="A189" s="631">
        <v>45765</v>
      </c>
      <c r="B189" s="631">
        <v>45771</v>
      </c>
      <c r="C189" s="73" t="s">
        <v>652</v>
      </c>
      <c r="D189" s="513">
        <v>223.07</v>
      </c>
      <c r="E189" s="513">
        <v>212.75</v>
      </c>
      <c r="F189" s="513">
        <v>216.62</v>
      </c>
      <c r="G189" s="513">
        <v>214.04</v>
      </c>
      <c r="H189" s="513">
        <v>219.2</v>
      </c>
      <c r="I189" s="513">
        <v>212.75</v>
      </c>
      <c r="J189" s="513">
        <v>123.78</v>
      </c>
      <c r="K189" s="513">
        <v>-110.89</v>
      </c>
    </row>
    <row r="190" s="135" customFormat="1" customHeight="1" spans="1:11">
      <c r="A190" s="631">
        <v>45772</v>
      </c>
      <c r="B190" s="631">
        <v>45777</v>
      </c>
      <c r="C190" s="73" t="s">
        <v>652</v>
      </c>
      <c r="D190" s="513">
        <v>201.58</v>
      </c>
      <c r="E190" s="513">
        <v>191.25</v>
      </c>
      <c r="F190" s="513">
        <v>195.12</v>
      </c>
      <c r="G190" s="513">
        <v>192.54</v>
      </c>
      <c r="H190" s="513">
        <v>197.71</v>
      </c>
      <c r="I190" s="513">
        <v>191.25</v>
      </c>
      <c r="J190" s="513">
        <v>118.88</v>
      </c>
      <c r="K190" s="513">
        <v>-115.01</v>
      </c>
    </row>
    <row r="191" s="135" customFormat="1" customHeight="1" spans="1:13">
      <c r="A191" s="631">
        <v>45778</v>
      </c>
      <c r="B191" s="631">
        <v>45785</v>
      </c>
      <c r="C191" s="73" t="s">
        <v>652</v>
      </c>
      <c r="D191" s="513">
        <v>198.46</v>
      </c>
      <c r="E191" s="513">
        <v>189.38</v>
      </c>
      <c r="F191" s="513">
        <v>191.97</v>
      </c>
      <c r="G191" s="513">
        <v>190.67</v>
      </c>
      <c r="H191" s="513">
        <v>195.86</v>
      </c>
      <c r="I191" s="513">
        <v>189.38</v>
      </c>
      <c r="J191" s="513">
        <v>132.3</v>
      </c>
      <c r="K191" s="513">
        <v>-101.17</v>
      </c>
      <c r="L191" s="536"/>
      <c r="M191" s="536"/>
    </row>
    <row r="192" s="135" customFormat="1" customHeight="1" spans="1:11">
      <c r="A192" s="631">
        <v>45786</v>
      </c>
      <c r="B192" s="631">
        <v>45792</v>
      </c>
      <c r="C192" s="73" t="s">
        <v>652</v>
      </c>
      <c r="D192" s="513">
        <v>179</v>
      </c>
      <c r="E192" s="513">
        <v>169.92</v>
      </c>
      <c r="F192" s="513">
        <v>172.51</v>
      </c>
      <c r="G192" s="513">
        <v>171.22</v>
      </c>
      <c r="H192" s="513">
        <v>176.41</v>
      </c>
      <c r="I192" s="513">
        <v>169.92</v>
      </c>
      <c r="J192" s="513">
        <v>118.04</v>
      </c>
      <c r="K192" s="513">
        <v>-115.44</v>
      </c>
    </row>
    <row r="193" s="135" customFormat="1" customHeight="1" spans="1:13">
      <c r="A193" s="631">
        <v>45793</v>
      </c>
      <c r="B193" s="631">
        <v>45799</v>
      </c>
      <c r="C193" s="73" t="s">
        <v>652</v>
      </c>
      <c r="D193" s="513">
        <v>148.79</v>
      </c>
      <c r="E193" s="513">
        <v>138.44</v>
      </c>
      <c r="F193" s="513">
        <v>142.32</v>
      </c>
      <c r="G193" s="513">
        <v>139.73</v>
      </c>
      <c r="H193" s="513">
        <v>144.91</v>
      </c>
      <c r="I193" s="513">
        <v>138.44</v>
      </c>
      <c r="J193" s="513">
        <v>93.15</v>
      </c>
      <c r="K193" s="513">
        <v>-141.02</v>
      </c>
      <c r="L193" s="536"/>
      <c r="M193" s="536"/>
    </row>
    <row r="194" customFormat="1" customHeight="1" spans="1:13">
      <c r="A194" s="631">
        <v>45800</v>
      </c>
      <c r="B194" s="631">
        <v>45806</v>
      </c>
      <c r="C194" s="73" t="s">
        <v>652</v>
      </c>
      <c r="D194" s="513">
        <v>135.64</v>
      </c>
      <c r="E194" s="513">
        <v>125.3</v>
      </c>
      <c r="F194" s="513">
        <v>127.89</v>
      </c>
      <c r="G194" s="513">
        <v>126.6</v>
      </c>
      <c r="H194" s="513">
        <v>131.76</v>
      </c>
      <c r="I194" s="513">
        <v>125.3</v>
      </c>
      <c r="J194" s="513">
        <v>89.13</v>
      </c>
      <c r="K194" s="513">
        <v>-144.68</v>
      </c>
      <c r="L194" s="536"/>
      <c r="M194" s="536"/>
    </row>
    <row r="195" s="135" customFormat="1" customHeight="1" spans="1:13">
      <c r="A195" s="631">
        <v>45807</v>
      </c>
      <c r="B195" s="631">
        <v>45813</v>
      </c>
      <c r="C195" s="73" t="s">
        <v>652</v>
      </c>
      <c r="D195" s="513">
        <v>130.46</v>
      </c>
      <c r="E195" s="513">
        <v>121.42</v>
      </c>
      <c r="F195" s="513">
        <v>124</v>
      </c>
      <c r="G195" s="513">
        <v>122.71</v>
      </c>
      <c r="H195" s="513">
        <v>127.88</v>
      </c>
      <c r="I195" s="513">
        <v>121.42</v>
      </c>
      <c r="J195" s="513">
        <v>96.88</v>
      </c>
      <c r="K195" s="513">
        <v>-138.21</v>
      </c>
      <c r="L195" s="536"/>
      <c r="M195" s="536"/>
    </row>
    <row r="196" s="135" customFormat="1" customHeight="1" spans="1:13">
      <c r="A196" s="631">
        <v>45814</v>
      </c>
      <c r="B196" s="631">
        <v>45820</v>
      </c>
      <c r="C196" s="73" t="s">
        <v>652</v>
      </c>
      <c r="D196" s="513">
        <v>78.58</v>
      </c>
      <c r="E196" s="513">
        <v>68.27</v>
      </c>
      <c r="F196" s="513">
        <v>72.14</v>
      </c>
      <c r="G196" s="513">
        <v>69.56</v>
      </c>
      <c r="H196" s="513">
        <v>74.72</v>
      </c>
      <c r="I196" s="513">
        <v>68.27</v>
      </c>
      <c r="J196" s="513">
        <v>48.95</v>
      </c>
      <c r="K196" s="513">
        <v>-185.5</v>
      </c>
      <c r="L196" s="536"/>
      <c r="M196" s="536"/>
    </row>
    <row r="197" customHeight="1" spans="1:13">
      <c r="A197" s="631">
        <v>45821</v>
      </c>
      <c r="B197" s="631">
        <v>45827</v>
      </c>
      <c r="C197" s="73" t="s">
        <v>652</v>
      </c>
      <c r="D197" s="513">
        <v>98.78</v>
      </c>
      <c r="E197" s="513">
        <v>88.51</v>
      </c>
      <c r="F197" s="513">
        <v>92.36</v>
      </c>
      <c r="G197" s="513">
        <v>89.8</v>
      </c>
      <c r="H197" s="513">
        <v>94.93</v>
      </c>
      <c r="I197" s="513">
        <v>88.51</v>
      </c>
      <c r="J197" s="513">
        <v>20.52</v>
      </c>
      <c r="K197" s="513">
        <v>-214.23</v>
      </c>
      <c r="L197" s="536"/>
      <c r="M197" s="536"/>
    </row>
    <row r="198" s="135" customFormat="1" customHeight="1" spans="1:13">
      <c r="A198" s="631">
        <v>45828</v>
      </c>
      <c r="B198" s="631">
        <v>45834</v>
      </c>
      <c r="C198" s="73" t="s">
        <v>652</v>
      </c>
      <c r="D198" s="513">
        <v>126.86</v>
      </c>
      <c r="E198" s="513">
        <v>116.61</v>
      </c>
      <c r="F198" s="513">
        <v>120.45</v>
      </c>
      <c r="G198" s="513">
        <v>117.89</v>
      </c>
      <c r="H198" s="513">
        <v>123.01</v>
      </c>
      <c r="I198" s="513">
        <v>116.61</v>
      </c>
      <c r="J198" s="513">
        <v>-2.56</v>
      </c>
      <c r="K198" s="513">
        <v>-235.78</v>
      </c>
      <c r="L198" s="536"/>
      <c r="M198" s="536"/>
    </row>
    <row r="199" s="135" customFormat="1" customHeight="1" spans="1:11">
      <c r="A199" s="543">
        <v>45835</v>
      </c>
      <c r="B199" s="543">
        <v>45841</v>
      </c>
      <c r="C199" s="168" t="s">
        <v>652</v>
      </c>
      <c r="D199" s="508">
        <v>189.1</v>
      </c>
      <c r="E199" s="508">
        <v>185.24</v>
      </c>
      <c r="F199" s="508">
        <v>187.81</v>
      </c>
      <c r="G199" s="508">
        <v>182.67</v>
      </c>
      <c r="H199" s="508">
        <v>177.52</v>
      </c>
      <c r="I199" s="508">
        <v>171.09</v>
      </c>
      <c r="J199" s="508">
        <v>14.15</v>
      </c>
      <c r="K199" s="508">
        <v>-219.97</v>
      </c>
    </row>
    <row r="200" customFormat="1" customHeight="1" spans="1:13">
      <c r="A200" s="543">
        <v>45842</v>
      </c>
      <c r="B200" s="543">
        <v>45848</v>
      </c>
      <c r="C200" s="168" t="s">
        <v>652</v>
      </c>
      <c r="D200" s="508">
        <v>184.51</v>
      </c>
      <c r="E200" s="508">
        <v>179.35</v>
      </c>
      <c r="F200" s="508">
        <v>183.22</v>
      </c>
      <c r="G200" s="508">
        <v>178.06</v>
      </c>
      <c r="H200" s="508">
        <v>172.9</v>
      </c>
      <c r="I200" s="508">
        <v>165.16</v>
      </c>
      <c r="J200" s="508">
        <v>-43.87</v>
      </c>
      <c r="K200" s="508">
        <v>-278.7</v>
      </c>
      <c r="M200" s="135"/>
    </row>
    <row r="201" s="135" customFormat="1" customHeight="1" spans="1:11">
      <c r="A201" s="631">
        <v>45849</v>
      </c>
      <c r="B201" s="631">
        <v>45855</v>
      </c>
      <c r="C201" s="73" t="s">
        <v>652</v>
      </c>
      <c r="D201" s="513">
        <v>128.83</v>
      </c>
      <c r="E201" s="513">
        <v>124.97</v>
      </c>
      <c r="F201" s="513">
        <v>127.54</v>
      </c>
      <c r="G201" s="513">
        <v>122.39</v>
      </c>
      <c r="H201" s="513">
        <v>117.24</v>
      </c>
      <c r="I201" s="513">
        <v>110.79</v>
      </c>
      <c r="J201" s="513">
        <v>-126.25</v>
      </c>
      <c r="K201" s="513">
        <v>-359.44</v>
      </c>
    </row>
    <row r="202" s="135" customFormat="1" customHeight="1" spans="1:13">
      <c r="A202" s="631">
        <v>45856</v>
      </c>
      <c r="B202" s="631">
        <v>45862</v>
      </c>
      <c r="C202" s="73" t="s">
        <v>652</v>
      </c>
      <c r="D202" s="513">
        <v>179.87</v>
      </c>
      <c r="E202" s="513">
        <v>176.02</v>
      </c>
      <c r="F202" s="513">
        <v>178.59</v>
      </c>
      <c r="G202" s="513">
        <v>173.45</v>
      </c>
      <c r="H202" s="513">
        <v>168.31</v>
      </c>
      <c r="I202" s="513">
        <v>161.88</v>
      </c>
      <c r="J202" s="513">
        <v>-62.96</v>
      </c>
      <c r="K202" s="513">
        <v>-296.79</v>
      </c>
      <c r="L202" s="536"/>
      <c r="M202" s="536"/>
    </row>
    <row r="203" s="135" customFormat="1" customHeight="1" spans="1:11">
      <c r="A203" s="631">
        <v>45863</v>
      </c>
      <c r="B203" s="631">
        <v>45869</v>
      </c>
      <c r="C203" s="73" t="s">
        <v>652</v>
      </c>
      <c r="D203" s="513">
        <v>148.46</v>
      </c>
      <c r="E203" s="513">
        <v>143.34</v>
      </c>
      <c r="F203" s="513">
        <v>147.18</v>
      </c>
      <c r="G203" s="513">
        <v>140.78</v>
      </c>
      <c r="H203" s="513">
        <v>135.66</v>
      </c>
      <c r="I203" s="513">
        <v>129.26</v>
      </c>
      <c r="J203" s="513">
        <v>-81.91</v>
      </c>
      <c r="K203" s="513">
        <v>-316.11</v>
      </c>
    </row>
    <row r="204" s="135" customFormat="1" customHeight="1" spans="1:11">
      <c r="A204" s="630">
        <v>45870</v>
      </c>
      <c r="B204" s="630">
        <v>45876</v>
      </c>
      <c r="C204" s="73" t="s">
        <v>652</v>
      </c>
      <c r="D204" s="513">
        <v>136.75</v>
      </c>
      <c r="E204" s="513">
        <v>132.91</v>
      </c>
      <c r="F204" s="513">
        <v>135.47</v>
      </c>
      <c r="G204" s="513">
        <v>130.36</v>
      </c>
      <c r="H204" s="513">
        <v>125.24</v>
      </c>
      <c r="I204" s="513">
        <v>118.85</v>
      </c>
      <c r="J204" s="513">
        <v>-53.68</v>
      </c>
      <c r="K204" s="513">
        <v>-287.55</v>
      </c>
    </row>
    <row r="205" s="135" customFormat="1" customHeight="1" spans="1:11">
      <c r="A205" s="630">
        <v>45877</v>
      </c>
      <c r="B205" s="630">
        <v>45883</v>
      </c>
      <c r="C205" s="73" t="s">
        <v>652</v>
      </c>
      <c r="D205" s="513">
        <v>100.98</v>
      </c>
      <c r="E205" s="513">
        <v>97.14</v>
      </c>
      <c r="F205" s="513">
        <v>99.7</v>
      </c>
      <c r="G205" s="513">
        <v>94.59</v>
      </c>
      <c r="H205" s="513">
        <v>89.47</v>
      </c>
      <c r="I205" s="513">
        <v>83.08</v>
      </c>
      <c r="J205" s="513">
        <v>-52.41</v>
      </c>
      <c r="K205" s="513">
        <v>-286.32</v>
      </c>
    </row>
    <row r="206" customFormat="1" customHeight="1" spans="1:13">
      <c r="A206" s="631">
        <v>45884</v>
      </c>
      <c r="B206" s="631">
        <v>45890</v>
      </c>
      <c r="C206" s="73" t="s">
        <v>652</v>
      </c>
      <c r="D206" s="513">
        <v>95.99</v>
      </c>
      <c r="E206" s="513">
        <v>92.15</v>
      </c>
      <c r="F206" s="513">
        <v>94.71</v>
      </c>
      <c r="G206" s="513">
        <v>89.59</v>
      </c>
      <c r="H206" s="513">
        <v>84.47</v>
      </c>
      <c r="I206" s="513">
        <v>78.07</v>
      </c>
      <c r="J206" s="513">
        <v>-57.59</v>
      </c>
      <c r="K206" s="513">
        <v>-291.79</v>
      </c>
      <c r="L206" s="536"/>
      <c r="M206" s="536"/>
    </row>
    <row r="207" s="135" customFormat="1" customHeight="1" spans="1:11">
      <c r="A207" s="631">
        <v>45891</v>
      </c>
      <c r="B207" s="631">
        <v>45897</v>
      </c>
      <c r="C207" s="73" t="s">
        <v>652</v>
      </c>
      <c r="D207" s="513">
        <v>94.59</v>
      </c>
      <c r="E207" s="513">
        <v>89.48</v>
      </c>
      <c r="F207" s="513">
        <v>93.32</v>
      </c>
      <c r="G207" s="513">
        <v>86.92</v>
      </c>
      <c r="H207" s="513">
        <v>81.81</v>
      </c>
      <c r="I207" s="513">
        <v>75.42</v>
      </c>
      <c r="J207" s="513">
        <v>-107.38</v>
      </c>
      <c r="K207" s="513">
        <v>-341.31</v>
      </c>
    </row>
    <row r="208" s="135" customFormat="1" customHeight="1" spans="1:11">
      <c r="A208" s="631">
        <v>45898</v>
      </c>
      <c r="B208" s="631">
        <v>45904</v>
      </c>
      <c r="C208" s="73" t="s">
        <v>652</v>
      </c>
      <c r="D208" s="513">
        <v>117.97</v>
      </c>
      <c r="E208" s="513">
        <v>112.84</v>
      </c>
      <c r="F208" s="513">
        <v>116.69</v>
      </c>
      <c r="G208" s="513">
        <v>111.56</v>
      </c>
      <c r="H208" s="513">
        <v>105.15</v>
      </c>
      <c r="I208" s="513">
        <v>98.74</v>
      </c>
      <c r="J208" s="513">
        <v>-112.84</v>
      </c>
      <c r="K208" s="513">
        <v>-346.22</v>
      </c>
    </row>
    <row r="209" s="135" customFormat="1" customHeight="1" spans="1:11">
      <c r="A209" s="631">
        <v>45905</v>
      </c>
      <c r="B209" s="631">
        <v>45911</v>
      </c>
      <c r="C209" s="73" t="s">
        <v>652</v>
      </c>
      <c r="D209" s="513">
        <v>73.14</v>
      </c>
      <c r="E209" s="513">
        <v>69.29</v>
      </c>
      <c r="F209" s="513">
        <v>71.86</v>
      </c>
      <c r="G209" s="513">
        <v>66.73</v>
      </c>
      <c r="H209" s="513">
        <v>61.59</v>
      </c>
      <c r="I209" s="513">
        <v>53.89</v>
      </c>
      <c r="J209" s="513">
        <v>-175.8</v>
      </c>
      <c r="K209" s="513">
        <v>-409.34</v>
      </c>
    </row>
    <row r="210" s="135" customFormat="1" customHeight="1" spans="1:11">
      <c r="A210" s="631">
        <v>45912</v>
      </c>
      <c r="B210" s="631">
        <v>45918</v>
      </c>
      <c r="C210" s="73" t="s">
        <v>652</v>
      </c>
      <c r="D210" s="513">
        <v>25.69</v>
      </c>
      <c r="E210" s="513">
        <v>21.84</v>
      </c>
      <c r="F210" s="513">
        <v>24.41</v>
      </c>
      <c r="G210" s="513">
        <v>19.27</v>
      </c>
      <c r="H210" s="513">
        <v>14.13</v>
      </c>
      <c r="I210" s="513">
        <v>7.71</v>
      </c>
      <c r="J210" s="513">
        <v>-246.62</v>
      </c>
      <c r="K210" s="513">
        <v>-480.4</v>
      </c>
    </row>
    <row r="211" s="135" customFormat="1" customHeight="1" spans="1:11">
      <c r="A211" s="631">
        <v>45919</v>
      </c>
      <c r="B211" s="631">
        <v>45925</v>
      </c>
      <c r="C211" s="73" t="s">
        <v>652</v>
      </c>
      <c r="D211" s="513">
        <v>-34.71</v>
      </c>
      <c r="E211" s="513">
        <v>-39.85</v>
      </c>
      <c r="F211" s="513">
        <v>-35.99</v>
      </c>
      <c r="G211" s="513">
        <v>-42.42</v>
      </c>
      <c r="H211" s="513">
        <v>-47.56</v>
      </c>
      <c r="I211" s="513">
        <v>-53.99</v>
      </c>
      <c r="J211" s="513">
        <v>-307.23</v>
      </c>
      <c r="K211" s="513">
        <v>-542.48</v>
      </c>
    </row>
    <row r="212" s="135" customFormat="1" customHeight="1" spans="1:11">
      <c r="A212" s="543">
        <v>45933</v>
      </c>
      <c r="B212" s="543">
        <v>45939</v>
      </c>
      <c r="C212" s="168" t="s">
        <v>652</v>
      </c>
      <c r="D212" s="508">
        <v>-57.82</v>
      </c>
      <c r="E212" s="508">
        <v>-62.96</v>
      </c>
      <c r="F212" s="508">
        <v>-59.1</v>
      </c>
      <c r="G212" s="508">
        <v>-65.52</v>
      </c>
      <c r="H212" s="508">
        <v>-70.66</v>
      </c>
      <c r="I212" s="508">
        <v>-77.09</v>
      </c>
      <c r="J212" s="508">
        <v>-319.92</v>
      </c>
      <c r="K212" s="508">
        <v>-553.75</v>
      </c>
    </row>
    <row r="213" s="135" customFormat="1" customHeight="1" spans="1:11">
      <c r="A213" s="631">
        <v>45940</v>
      </c>
      <c r="B213" s="631">
        <v>45946</v>
      </c>
      <c r="C213" s="73" t="s">
        <v>652</v>
      </c>
      <c r="D213" s="513">
        <v>-170.57</v>
      </c>
      <c r="E213" s="513">
        <v>-174.42</v>
      </c>
      <c r="F213" s="513">
        <v>-171.86</v>
      </c>
      <c r="G213" s="513">
        <v>-176.99</v>
      </c>
      <c r="H213" s="513">
        <v>-182.12</v>
      </c>
      <c r="I213" s="513">
        <v>-188.53</v>
      </c>
      <c r="J213" s="513">
        <v>-432.2</v>
      </c>
      <c r="K213" s="513">
        <v>-666.9</v>
      </c>
    </row>
    <row r="214" s="135" customFormat="1" customHeight="1" spans="1:11">
      <c r="A214" s="631">
        <v>45947</v>
      </c>
      <c r="B214" s="631">
        <v>45953</v>
      </c>
      <c r="C214" s="73" t="s">
        <v>652</v>
      </c>
      <c r="D214" s="513">
        <v>-118.95</v>
      </c>
      <c r="E214" s="513">
        <v>-124.06</v>
      </c>
      <c r="F214" s="513">
        <v>-120.23</v>
      </c>
      <c r="G214" s="513">
        <v>-126.62</v>
      </c>
      <c r="H214" s="513">
        <v>-131.74</v>
      </c>
      <c r="I214" s="513">
        <v>-138.13</v>
      </c>
      <c r="J214" s="513">
        <v>-378.58</v>
      </c>
      <c r="K214" s="513">
        <v>-612.64</v>
      </c>
    </row>
    <row r="215" s="135" customFormat="1" customHeight="1" spans="1:11">
      <c r="A215" s="631">
        <v>45954</v>
      </c>
      <c r="B215" s="631">
        <v>45960</v>
      </c>
      <c r="C215" s="73" t="s">
        <v>652</v>
      </c>
      <c r="D215" s="513">
        <v>-16.6</v>
      </c>
      <c r="E215" s="513">
        <v>-20.43</v>
      </c>
      <c r="F215" s="513">
        <v>-17.88</v>
      </c>
      <c r="G215" s="513">
        <v>-22.98</v>
      </c>
      <c r="H215" s="513">
        <v>-28.09</v>
      </c>
      <c r="I215" s="513">
        <v>-34.48</v>
      </c>
      <c r="J215" s="513">
        <v>-257.93</v>
      </c>
      <c r="K215" s="513">
        <v>-491.61</v>
      </c>
    </row>
    <row r="216" s="135" customFormat="1" customHeight="1" spans="1:11">
      <c r="A216" s="631">
        <v>45961</v>
      </c>
      <c r="B216" s="631">
        <v>45967</v>
      </c>
      <c r="C216" s="73" t="s">
        <v>652</v>
      </c>
      <c r="D216" s="513">
        <v>-21.81</v>
      </c>
      <c r="E216" s="513">
        <v>-26.94</v>
      </c>
      <c r="F216" s="513">
        <v>-23.09</v>
      </c>
      <c r="G216" s="513">
        <v>-28.23</v>
      </c>
      <c r="H216" s="513">
        <v>-34.64</v>
      </c>
      <c r="I216" s="513">
        <v>-41.06</v>
      </c>
      <c r="J216" s="513">
        <v>-259.17</v>
      </c>
      <c r="K216" s="513">
        <v>-493.96</v>
      </c>
    </row>
    <row r="217" s="135" customFormat="1" customHeight="1" spans="1:11">
      <c r="A217" s="631">
        <v>45968</v>
      </c>
      <c r="B217" s="631">
        <v>45974</v>
      </c>
      <c r="C217" s="73" t="s">
        <v>652</v>
      </c>
      <c r="D217" s="513">
        <v>-53.96</v>
      </c>
      <c r="E217" s="513">
        <v>-57.82</v>
      </c>
      <c r="F217" s="513">
        <v>-55.25</v>
      </c>
      <c r="G217" s="513">
        <v>-60.39</v>
      </c>
      <c r="H217" s="513">
        <v>-65.52</v>
      </c>
      <c r="I217" s="513">
        <v>-71.95</v>
      </c>
      <c r="J217" s="513">
        <v>-274.95</v>
      </c>
      <c r="K217" s="513">
        <v>-508.78</v>
      </c>
    </row>
    <row r="218" customFormat="1" customHeight="1" spans="1:11">
      <c r="A218" s="543">
        <v>45975</v>
      </c>
      <c r="B218" s="543">
        <v>45981</v>
      </c>
      <c r="C218" s="168" t="s">
        <v>652</v>
      </c>
      <c r="D218" s="508">
        <v>-78.57</v>
      </c>
      <c r="E218" s="508">
        <v>-82.44</v>
      </c>
      <c r="F218" s="508">
        <v>-79.86</v>
      </c>
      <c r="G218" s="508">
        <v>-85.01</v>
      </c>
      <c r="H218" s="508">
        <v>-90.17</v>
      </c>
      <c r="I218" s="508">
        <v>-96.61</v>
      </c>
      <c r="J218" s="508">
        <v>-273.08</v>
      </c>
      <c r="K218" s="508">
        <v>-507.51</v>
      </c>
    </row>
    <row r="219" customFormat="1" customHeight="1" spans="1:11">
      <c r="A219" s="543">
        <v>45982</v>
      </c>
      <c r="B219" s="543">
        <v>45988</v>
      </c>
      <c r="C219" s="168" t="s">
        <v>652</v>
      </c>
      <c r="D219" s="508">
        <v>-93.04</v>
      </c>
      <c r="E219" s="508">
        <v>-96.92</v>
      </c>
      <c r="F219" s="508">
        <v>-94.33</v>
      </c>
      <c r="G219" s="508">
        <v>-99.5</v>
      </c>
      <c r="H219" s="508">
        <v>-104.67</v>
      </c>
      <c r="I219" s="508">
        <v>-111.13</v>
      </c>
      <c r="J219" s="508">
        <v>-270.07</v>
      </c>
      <c r="K219" s="508">
        <v>-503.96</v>
      </c>
    </row>
    <row r="220" s="135" customFormat="1" customHeight="1" spans="1:11">
      <c r="A220" s="631">
        <v>45989</v>
      </c>
      <c r="B220" s="631">
        <v>45995</v>
      </c>
      <c r="C220" s="73" t="s">
        <v>652</v>
      </c>
      <c r="D220" s="513">
        <v>-116.84</v>
      </c>
      <c r="E220" s="513">
        <v>-120.73</v>
      </c>
      <c r="F220" s="513">
        <v>-118.14</v>
      </c>
      <c r="G220" s="513">
        <v>-123.33</v>
      </c>
      <c r="H220" s="513">
        <v>-128.52</v>
      </c>
      <c r="I220" s="513">
        <v>-135.01</v>
      </c>
      <c r="J220" s="513">
        <v>-270.03</v>
      </c>
      <c r="K220" s="513">
        <v>-503.7</v>
      </c>
    </row>
    <row r="221" s="135" customFormat="1" customHeight="1" spans="1:32">
      <c r="A221" s="631">
        <v>45996</v>
      </c>
      <c r="B221" s="631">
        <v>46002</v>
      </c>
      <c r="C221" s="73" t="s">
        <v>652</v>
      </c>
      <c r="D221" s="513">
        <v>-128.33</v>
      </c>
      <c r="E221" s="513">
        <v>-132.22</v>
      </c>
      <c r="F221" s="513">
        <v>-128.33</v>
      </c>
      <c r="G221" s="513">
        <v>-134.82</v>
      </c>
      <c r="H221" s="513">
        <v>-140</v>
      </c>
      <c r="I221" s="513">
        <v>-146.48</v>
      </c>
      <c r="J221" s="513">
        <v>-264.45</v>
      </c>
      <c r="K221" s="513">
        <v>-510.74</v>
      </c>
      <c r="L221" s="536"/>
      <c r="M221" s="536"/>
      <c r="N221" s="412"/>
      <c r="O221" s="412"/>
      <c r="P221" s="412"/>
      <c r="Q221" s="412"/>
      <c r="R221" s="412"/>
      <c r="S221" s="412"/>
      <c r="T221" s="412"/>
      <c r="U221" s="412"/>
      <c r="V221" s="412"/>
      <c r="W221" s="412"/>
      <c r="X221" s="412"/>
      <c r="Y221" s="412"/>
      <c r="Z221" s="412"/>
      <c r="AA221" s="412"/>
      <c r="AB221" s="412"/>
      <c r="AC221" s="412"/>
      <c r="AD221" s="412"/>
      <c r="AE221" s="412"/>
      <c r="AF221" s="412"/>
    </row>
    <row r="222" s="135" customFormat="1" customHeight="1" spans="1:11">
      <c r="A222" s="630">
        <v>46003</v>
      </c>
      <c r="B222" s="630">
        <v>46009</v>
      </c>
      <c r="C222" s="73" t="s">
        <v>652</v>
      </c>
      <c r="D222" s="513">
        <v>-101.54</v>
      </c>
      <c r="E222" s="513">
        <v>-105.45</v>
      </c>
      <c r="F222" s="513">
        <v>-102.84</v>
      </c>
      <c r="G222" s="513">
        <v>-108.05</v>
      </c>
      <c r="H222" s="513">
        <v>-113.26</v>
      </c>
      <c r="I222" s="513">
        <v>-119.77</v>
      </c>
      <c r="J222" s="513">
        <v>-238.23</v>
      </c>
      <c r="K222" s="513">
        <v>-482.97</v>
      </c>
    </row>
    <row r="223" s="135" customFormat="1" customHeight="1" spans="1:11">
      <c r="A223" s="630">
        <v>46010</v>
      </c>
      <c r="B223" s="630">
        <v>46016</v>
      </c>
      <c r="C223" s="73" t="s">
        <v>652</v>
      </c>
      <c r="D223" s="513">
        <v>-106.35</v>
      </c>
      <c r="E223" s="513">
        <v>-110.25</v>
      </c>
      <c r="F223" s="513">
        <v>-107.65</v>
      </c>
      <c r="G223" s="513">
        <v>-112.84</v>
      </c>
      <c r="H223" s="513">
        <v>-118.03</v>
      </c>
      <c r="I223" s="513">
        <v>-124.51</v>
      </c>
      <c r="J223" s="513">
        <v>-255.51</v>
      </c>
      <c r="K223" s="513">
        <v>-500.64</v>
      </c>
    </row>
    <row r="224" s="135" customFormat="1" customHeight="1" spans="1:11">
      <c r="A224" s="631">
        <v>46017</v>
      </c>
      <c r="B224" s="631">
        <v>46023</v>
      </c>
      <c r="C224" s="73" t="s">
        <v>652</v>
      </c>
      <c r="D224" s="513">
        <v>-10.29</v>
      </c>
      <c r="E224" s="513">
        <v>-14.15</v>
      </c>
      <c r="F224" s="513">
        <v>-11.58</v>
      </c>
      <c r="G224" s="513">
        <v>-16.73</v>
      </c>
      <c r="H224" s="513">
        <v>-21.87</v>
      </c>
      <c r="I224" s="513">
        <v>-28.31</v>
      </c>
      <c r="J224" s="513">
        <v>-160.83</v>
      </c>
      <c r="K224" s="513">
        <v>-405.28</v>
      </c>
    </row>
    <row r="225" s="135" customFormat="1" customHeight="1" spans="1:11">
      <c r="A225" s="631">
        <v>46024</v>
      </c>
      <c r="B225" s="631">
        <v>46030</v>
      </c>
      <c r="C225" s="73" t="s">
        <v>652</v>
      </c>
      <c r="D225" s="513">
        <v>18</v>
      </c>
      <c r="E225" s="513">
        <v>14.14</v>
      </c>
      <c r="F225" s="513">
        <v>16.71</v>
      </c>
      <c r="G225" s="513">
        <v>11.57</v>
      </c>
      <c r="H225" s="513">
        <v>6.43</v>
      </c>
      <c r="I225" s="513">
        <v>0</v>
      </c>
      <c r="J225" s="513">
        <v>-129.83</v>
      </c>
      <c r="K225" s="513">
        <v>-375.34</v>
      </c>
    </row>
    <row r="226" s="135" customFormat="1" customHeight="1" spans="1:11">
      <c r="A226" s="631">
        <v>46031</v>
      </c>
      <c r="B226" s="631">
        <v>46037</v>
      </c>
      <c r="C226" s="73" t="s">
        <v>652</v>
      </c>
      <c r="D226" s="513">
        <v>43.81</v>
      </c>
      <c r="E226" s="513">
        <v>39.94</v>
      </c>
      <c r="F226" s="513">
        <v>42.52</v>
      </c>
      <c r="G226" s="513">
        <v>37.37</v>
      </c>
      <c r="H226" s="513">
        <v>32.21</v>
      </c>
      <c r="I226" s="513">
        <v>25.77</v>
      </c>
      <c r="J226" s="513">
        <v>-100.5</v>
      </c>
      <c r="K226" s="513">
        <v>-346.61</v>
      </c>
    </row>
    <row r="227" customHeight="1" spans="1:11">
      <c r="A227" s="692">
        <v>46038</v>
      </c>
      <c r="B227" s="692">
        <v>46044</v>
      </c>
      <c r="C227" s="71" t="s">
        <v>652</v>
      </c>
      <c r="D227" s="519">
        <v>91.51</v>
      </c>
      <c r="E227" s="519">
        <v>87.65</v>
      </c>
      <c r="F227" s="519">
        <v>90.22</v>
      </c>
      <c r="G227" s="519">
        <v>85.07</v>
      </c>
      <c r="H227" s="519">
        <v>79.91</v>
      </c>
      <c r="I227" s="519">
        <v>73.47</v>
      </c>
      <c r="J227" s="519">
        <v>-38.67</v>
      </c>
      <c r="K227" s="519">
        <v>-283.56</v>
      </c>
    </row>
  </sheetData>
  <mergeCells count="5">
    <mergeCell ref="A1:B1"/>
    <mergeCell ref="D1:K1"/>
    <mergeCell ref="D2:I2"/>
    <mergeCell ref="J2:J3"/>
    <mergeCell ref="K2:K3"/>
  </mergeCells>
  <pageMargins left="0.75" right="0.75" top="1" bottom="1" header="0.5" footer="0.5"/>
  <pageSetup paperSize="9" orientation="portrait"/>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S25"/>
  <sheetViews>
    <sheetView workbookViewId="0">
      <pane xSplit="3" ySplit="2" topLeftCell="HM3" activePane="bottomRight" state="frozen"/>
      <selection/>
      <selection pane="topRight"/>
      <selection pane="bottomLeft"/>
      <selection pane="bottomRight" activeCell="HT1" sqref="HT1"/>
    </sheetView>
  </sheetViews>
  <sheetFormatPr defaultColWidth="13.1333333333333" defaultRowHeight="20.1" customHeight="1"/>
  <cols>
    <col min="1" max="26" width="13.1333333333333" customWidth="1"/>
    <col min="27" max="27" width="17.3833333333333" customWidth="1"/>
    <col min="28" max="28" width="22.6333333333333" customWidth="1"/>
    <col min="29" max="30" width="22.6333333333333" style="80" customWidth="1"/>
    <col min="31" max="34" width="22.6333333333333" style="176" customWidth="1"/>
    <col min="35" max="35" width="22.6333333333333" style="80" customWidth="1"/>
    <col min="36" max="36" width="20" customWidth="1"/>
    <col min="37" max="37" width="26.6333333333333" customWidth="1"/>
    <col min="38" max="38" width="22.8833333333333" customWidth="1"/>
    <col min="39" max="39" width="24.1333333333333" customWidth="1"/>
    <col min="40" max="40" width="24.1333333333333" style="135" customWidth="1"/>
    <col min="41" max="42" width="22.8833333333333" style="135" customWidth="1"/>
    <col min="43" max="44" width="24.1333333333333" customWidth="1"/>
    <col min="45" max="45" width="22.8833333333333" customWidth="1"/>
    <col min="46" max="47" width="24.1333333333333" customWidth="1"/>
    <col min="48" max="48" width="24.2583333333333" customWidth="1"/>
    <col min="49" max="49" width="21.6333333333333" customWidth="1"/>
    <col min="50" max="50" width="21.6333333333333" style="135" customWidth="1"/>
    <col min="51" max="51" width="22.8833333333333" customWidth="1"/>
    <col min="52" max="52" width="24.1333333333333" customWidth="1"/>
    <col min="53" max="53" width="24.1333333333333" style="135" customWidth="1"/>
    <col min="54" max="55" width="22.8833333333333" customWidth="1"/>
    <col min="56" max="57" width="24.5333333333333" customWidth="1"/>
    <col min="58" max="59" width="21.6333333333333" customWidth="1"/>
    <col min="60" max="60" width="24.1333333333333" customWidth="1"/>
    <col min="61" max="61" width="23.5333333333333" customWidth="1"/>
    <col min="62" max="63" width="24.1333333333333" customWidth="1"/>
    <col min="64" max="64" width="26.6333333333333" customWidth="1"/>
    <col min="65" max="66" width="26.6333333333333" style="11" customWidth="1"/>
    <col min="67" max="67" width="26.4416666666667" style="135" customWidth="1"/>
    <col min="68" max="68" width="26.4416666666667" customWidth="1"/>
    <col min="69" max="69" width="26" style="11" customWidth="1"/>
    <col min="70" max="70" width="26" customWidth="1"/>
    <col min="71" max="71" width="22.6333333333333" customWidth="1"/>
    <col min="72" max="72" width="25.3833333333333" customWidth="1"/>
    <col min="73" max="73" width="25.7833333333333" style="135" customWidth="1"/>
    <col min="74" max="74" width="25.7833333333333" customWidth="1"/>
    <col min="75" max="77" width="26.6333333333333" style="135" customWidth="1"/>
    <col min="78" max="78" width="26.1333333333333" style="135" customWidth="1"/>
    <col min="79" max="80" width="26.1333333333333" customWidth="1"/>
    <col min="81" max="81" width="23.525" customWidth="1"/>
    <col min="82" max="82" width="21.6333333333333" customWidth="1"/>
    <col min="83" max="83" width="22.8833333333333" style="135" customWidth="1"/>
    <col min="84" max="84" width="24.1333333333333" customWidth="1"/>
    <col min="85" max="87" width="24.1333333333333" style="135" customWidth="1"/>
    <col min="88" max="88" width="24.1333333333333" style="11" customWidth="1"/>
    <col min="89" max="89" width="24.1333333333333" customWidth="1"/>
    <col min="90" max="90" width="24.1333333333333" style="135" customWidth="1"/>
    <col min="91" max="91" width="24.1333333333333" customWidth="1"/>
    <col min="92" max="92" width="26.2583333333333" style="135" customWidth="1"/>
    <col min="93" max="93" width="27" style="135" customWidth="1"/>
    <col min="94" max="94" width="25.7583333333333" style="135" customWidth="1"/>
    <col min="95" max="96" width="25.7583333333333" customWidth="1"/>
    <col min="97" max="97" width="26.2583333333333" style="135" customWidth="1"/>
    <col min="98" max="98" width="26.2583333333333" customWidth="1"/>
    <col min="99" max="100" width="26.2583333333333" style="135" customWidth="1"/>
    <col min="101" max="101" width="26.2583333333333" customWidth="1"/>
    <col min="102" max="102" width="24.1333333333333" style="135" customWidth="1"/>
    <col min="103" max="104" width="22.8833333333333" style="135" customWidth="1"/>
    <col min="105" max="105" width="24.1333333333333" customWidth="1"/>
    <col min="106" max="106" width="24.1333333333333" style="135" customWidth="1"/>
    <col min="107" max="108" width="24.1333333333333" customWidth="1"/>
    <col min="109" max="109" width="24.1333333333333" style="135" customWidth="1"/>
    <col min="110" max="110" width="24.1333333333333" customWidth="1"/>
    <col min="111" max="112" width="24.1333333333333" style="135" customWidth="1"/>
    <col min="113" max="116" width="24.1333333333333" customWidth="1"/>
    <col min="117" max="117" width="25.3833333333333" customWidth="1"/>
    <col min="118" max="119" width="26.6333333333333" customWidth="1"/>
    <col min="120" max="121" width="26.6333333333333" style="135" customWidth="1"/>
    <col min="122" max="122" width="26.6333333333333" customWidth="1"/>
    <col min="123" max="123" width="25.3833333333333" customWidth="1"/>
    <col min="124" max="126" width="26.6333333333333" customWidth="1"/>
    <col min="127" max="127" width="26.6333333333333" style="135" customWidth="1"/>
    <col min="128" max="129" width="26.6333333333333" customWidth="1"/>
    <col min="130" max="130" width="26.1083333333333" customWidth="1"/>
    <col min="131" max="131" width="26.1083333333333" style="135" customWidth="1"/>
    <col min="132" max="132" width="26.1083333333333" customWidth="1"/>
    <col min="133" max="133" width="27" style="135" customWidth="1"/>
    <col min="134" max="135" width="27" customWidth="1"/>
    <col min="136" max="137" width="26.625" customWidth="1"/>
    <col min="138" max="138" width="26.625" style="11" customWidth="1"/>
    <col min="139" max="141" width="24.125" customWidth="1"/>
    <col min="142" max="142" width="24.125" style="11" customWidth="1"/>
    <col min="143" max="144" width="24.125" customWidth="1"/>
    <col min="145" max="145" width="24.125" style="135" customWidth="1"/>
    <col min="146" max="147" width="24.125" customWidth="1"/>
    <col min="148" max="150" width="22.875" customWidth="1"/>
    <col min="151" max="151" width="22.875" style="135" customWidth="1"/>
    <col min="152" max="153" width="22.875" customWidth="1"/>
    <col min="154" max="154" width="24.125" style="135" customWidth="1"/>
    <col min="155" max="158" width="24.125" customWidth="1"/>
    <col min="159" max="159" width="22.875" customWidth="1"/>
    <col min="160" max="160" width="24.125" style="135" customWidth="1"/>
    <col min="161" max="162" width="24.125" customWidth="1"/>
    <col min="163" max="165" width="26.625" customWidth="1"/>
    <col min="166" max="166" width="26.625" style="135" customWidth="1"/>
    <col min="167" max="167" width="26.625" customWidth="1"/>
    <col min="168" max="168" width="27" customWidth="1"/>
    <col min="169" max="169" width="26.625" customWidth="1"/>
    <col min="170" max="172" width="25.375" customWidth="1"/>
    <col min="173" max="174" width="26.625" customWidth="1"/>
    <col min="175" max="178" width="24.125" customWidth="1"/>
    <col min="179" max="179" width="22.875" customWidth="1"/>
    <col min="180" max="180" width="25.125" customWidth="1"/>
    <col min="181" max="186" width="24.125" customWidth="1"/>
    <col min="187" max="188" width="22.875" customWidth="1"/>
    <col min="189" max="190" width="24.125" customWidth="1"/>
    <col min="191" max="191" width="21.625" customWidth="1"/>
    <col min="192" max="192" width="24.625" customWidth="1"/>
    <col min="193" max="193" width="23.875" style="135" customWidth="1"/>
    <col min="194" max="194" width="23.875" customWidth="1"/>
    <col min="195" max="200" width="22.875" customWidth="1"/>
    <col min="201" max="204" width="24.125" customWidth="1"/>
    <col min="205" max="205" width="22.625" style="135" customWidth="1"/>
    <col min="206" max="207" width="22.625" customWidth="1"/>
    <col min="208" max="208" width="24.125" customWidth="1"/>
    <col min="209" max="210" width="22.875" customWidth="1"/>
    <col min="211" max="211" width="24.125" customWidth="1"/>
    <col min="212" max="213" width="24.125" style="11" customWidth="1"/>
    <col min="214" max="216" width="26.625" customWidth="1"/>
    <col min="217" max="217" width="25.375" style="135" customWidth="1"/>
    <col min="218" max="218" width="25.375" customWidth="1"/>
    <col min="219" max="220" width="26.625" customWidth="1"/>
    <col min="221" max="222" width="25.375" customWidth="1"/>
    <col min="223" max="225" width="26.375" customWidth="1"/>
    <col min="226" max="226" width="21.625" customWidth="1"/>
    <col min="227" max="227" width="24.125" customWidth="1"/>
    <col min="228" max="16311" width="13.1333333333333" customWidth="1"/>
  </cols>
  <sheetData>
    <row r="1" s="11" customFormat="1" customHeight="1" spans="1:227">
      <c r="A1" s="25" t="s">
        <v>653</v>
      </c>
      <c r="B1" s="25"/>
      <c r="C1" s="25"/>
      <c r="D1" s="25"/>
      <c r="E1" s="25"/>
      <c r="F1" s="25"/>
      <c r="G1" s="25"/>
      <c r="H1" s="25"/>
      <c r="I1" s="25"/>
      <c r="J1" s="25"/>
      <c r="K1" s="25"/>
      <c r="L1" s="25"/>
      <c r="M1" s="25"/>
      <c r="N1" s="25"/>
      <c r="O1" s="25"/>
      <c r="P1" s="25"/>
      <c r="Q1" s="25"/>
      <c r="R1" s="25"/>
      <c r="S1" s="25"/>
      <c r="T1" s="25"/>
      <c r="U1" s="25"/>
      <c r="V1" s="25"/>
      <c r="W1" s="25"/>
      <c r="X1" s="25"/>
      <c r="Y1" s="25"/>
      <c r="Z1" s="25"/>
      <c r="AA1" s="838"/>
      <c r="AB1" s="838"/>
      <c r="AC1" s="838"/>
      <c r="AD1" s="838"/>
      <c r="AE1" s="839"/>
      <c r="AF1" s="839"/>
      <c r="AG1" s="839"/>
      <c r="AH1" s="839"/>
      <c r="AI1" s="839"/>
      <c r="AJ1" s="839"/>
      <c r="AK1" s="838"/>
      <c r="AL1" s="838"/>
      <c r="AM1" s="25"/>
      <c r="AN1" s="848"/>
      <c r="AO1" s="848"/>
      <c r="AP1" s="848"/>
      <c r="AQ1" s="25"/>
      <c r="AR1" s="25"/>
      <c r="AS1" s="838"/>
      <c r="AT1" s="838"/>
      <c r="AU1" s="838"/>
      <c r="AV1" s="25"/>
      <c r="AW1" s="848"/>
      <c r="AX1" s="848"/>
      <c r="AY1" s="25"/>
      <c r="AZ1" s="25"/>
      <c r="BA1" s="848"/>
      <c r="BB1" s="25"/>
      <c r="BC1" s="25"/>
      <c r="BD1" s="25"/>
      <c r="BE1" s="25"/>
      <c r="BF1" s="25"/>
      <c r="BG1" s="25"/>
      <c r="BH1" s="849"/>
      <c r="BI1" s="849"/>
      <c r="BJ1" s="850"/>
      <c r="BK1" s="849"/>
      <c r="BL1" s="849"/>
      <c r="BM1" s="849"/>
      <c r="BN1" s="849"/>
      <c r="BO1" s="850"/>
      <c r="BP1" s="849"/>
      <c r="BQ1" s="849"/>
      <c r="BR1" s="849"/>
      <c r="BS1" s="849"/>
      <c r="BT1" s="849"/>
      <c r="BU1" s="850"/>
      <c r="BV1" s="849"/>
      <c r="BW1" s="850"/>
      <c r="BX1" s="850"/>
      <c r="BY1" s="850"/>
      <c r="BZ1" s="850"/>
      <c r="CA1" s="849"/>
      <c r="CB1" s="849"/>
      <c r="CC1" s="849"/>
      <c r="CD1" s="849"/>
      <c r="CE1" s="850"/>
      <c r="CF1" s="850"/>
      <c r="CG1" s="850"/>
      <c r="CH1" s="850"/>
      <c r="CI1" s="850"/>
      <c r="CJ1" s="849"/>
      <c r="CK1" s="849"/>
      <c r="CL1" s="850"/>
      <c r="CM1" s="849"/>
      <c r="CN1" s="850"/>
      <c r="CO1" s="850"/>
      <c r="CP1" s="850"/>
      <c r="CQ1" s="849"/>
      <c r="CR1" s="849"/>
      <c r="CS1" s="850"/>
      <c r="CT1" s="849"/>
      <c r="CU1" s="850"/>
      <c r="CV1" s="850"/>
      <c r="CW1" s="849"/>
      <c r="CX1" s="850"/>
      <c r="CY1" s="850"/>
      <c r="CZ1" s="850"/>
      <c r="DA1" s="849"/>
      <c r="DB1" s="850"/>
      <c r="DC1" s="849"/>
      <c r="DD1" s="849"/>
      <c r="DE1" s="850"/>
      <c r="DF1" s="849"/>
      <c r="DG1" s="850"/>
      <c r="DH1" s="850"/>
      <c r="DI1" s="849"/>
      <c r="DJ1" s="849"/>
      <c r="DK1" s="849"/>
      <c r="DL1" s="849"/>
      <c r="DM1" s="850"/>
      <c r="DN1" s="849"/>
      <c r="DO1" s="849"/>
      <c r="DP1" s="850"/>
      <c r="DQ1" s="850"/>
      <c r="DR1" s="849"/>
      <c r="DS1" s="849"/>
      <c r="DT1" s="849"/>
      <c r="DU1" s="849"/>
      <c r="DV1" s="849"/>
      <c r="DW1" s="850"/>
      <c r="DX1" s="849"/>
      <c r="DY1" s="849"/>
      <c r="DZ1" s="849"/>
      <c r="EA1" s="850"/>
      <c r="EB1" s="849"/>
      <c r="EC1" s="850"/>
      <c r="ED1" s="849"/>
      <c r="EE1" s="849"/>
      <c r="EF1" s="849"/>
      <c r="EG1" s="849"/>
      <c r="EH1" s="849"/>
      <c r="EI1" s="849"/>
      <c r="EJ1" s="849"/>
      <c r="EK1" s="849"/>
      <c r="EL1" s="849"/>
      <c r="EM1" s="849"/>
      <c r="EN1" s="849"/>
      <c r="EO1" s="850"/>
      <c r="EP1" s="849"/>
      <c r="EQ1" s="849"/>
      <c r="ER1" s="849"/>
      <c r="ES1" s="849"/>
      <c r="ET1" s="849"/>
      <c r="EU1" s="850"/>
      <c r="EV1" s="849"/>
      <c r="EW1" s="849"/>
      <c r="EX1" s="850"/>
      <c r="EY1" s="849"/>
      <c r="EZ1" s="849"/>
      <c r="FA1" s="849"/>
      <c r="FB1" s="849"/>
      <c r="FC1" s="849"/>
      <c r="FD1" s="850"/>
      <c r="FE1" s="849"/>
      <c r="FF1" s="849"/>
      <c r="FG1" s="849"/>
      <c r="FH1" s="849"/>
      <c r="FI1" s="849"/>
      <c r="FJ1" s="850"/>
      <c r="FK1" s="849"/>
      <c r="FL1" s="849"/>
      <c r="FM1" s="849"/>
      <c r="FN1" s="849"/>
      <c r="FO1" s="849"/>
      <c r="FP1" s="849"/>
      <c r="FQ1" s="849"/>
      <c r="FR1" s="849"/>
      <c r="FS1" s="849"/>
      <c r="FT1" s="849"/>
      <c r="FU1" s="849"/>
      <c r="FV1" s="849"/>
      <c r="FW1" s="849"/>
      <c r="FX1" s="849"/>
      <c r="FY1" s="849"/>
      <c r="FZ1" s="849"/>
      <c r="GA1" s="849"/>
      <c r="GB1" s="849"/>
      <c r="GC1" s="857"/>
      <c r="GD1" s="857"/>
      <c r="GE1" s="849"/>
      <c r="GF1" s="849"/>
      <c r="GG1" s="858"/>
      <c r="GH1" s="858"/>
      <c r="GI1" s="858"/>
      <c r="GJ1" s="858"/>
      <c r="GK1" s="863"/>
      <c r="GL1" s="858"/>
      <c r="GM1" s="858"/>
      <c r="GN1" s="858"/>
      <c r="GO1" s="858"/>
      <c r="GP1" s="858"/>
      <c r="GQ1" s="864"/>
      <c r="GR1" s="864"/>
      <c r="GS1" s="858"/>
      <c r="GT1" s="858"/>
      <c r="GU1" s="858"/>
      <c r="GV1" s="858"/>
      <c r="GW1" s="863"/>
      <c r="GX1" s="858"/>
      <c r="GY1" s="858"/>
      <c r="GZ1" s="858"/>
      <c r="HA1" s="858"/>
      <c r="HB1" s="858"/>
      <c r="HC1" s="858"/>
      <c r="HD1" s="858"/>
      <c r="HE1" s="858"/>
      <c r="HF1" s="858"/>
      <c r="HG1" s="858"/>
      <c r="HH1" s="858"/>
      <c r="HI1" s="866"/>
      <c r="HJ1" s="864"/>
      <c r="HK1" s="858"/>
      <c r="HL1" s="858"/>
      <c r="HM1" s="858"/>
      <c r="HN1" s="858"/>
      <c r="HO1" s="858"/>
      <c r="HP1" s="858"/>
      <c r="HQ1" s="858"/>
      <c r="HR1" s="858"/>
      <c r="HS1" s="858"/>
    </row>
    <row r="2" s="11" customFormat="1" customHeight="1" spans="1:227">
      <c r="A2" s="4" t="s">
        <v>161</v>
      </c>
      <c r="B2" s="4"/>
      <c r="C2" s="4"/>
      <c r="D2" s="4" t="s">
        <v>654</v>
      </c>
      <c r="E2" s="4" t="s">
        <v>655</v>
      </c>
      <c r="F2" s="4" t="s">
        <v>656</v>
      </c>
      <c r="G2" s="4" t="s">
        <v>657</v>
      </c>
      <c r="H2" s="4" t="s">
        <v>658</v>
      </c>
      <c r="I2" s="4" t="s">
        <v>659</v>
      </c>
      <c r="J2" s="4" t="s">
        <v>660</v>
      </c>
      <c r="K2" s="4" t="s">
        <v>661</v>
      </c>
      <c r="L2" s="4" t="s">
        <v>662</v>
      </c>
      <c r="M2" s="4" t="s">
        <v>663</v>
      </c>
      <c r="N2" s="4" t="s">
        <v>664</v>
      </c>
      <c r="O2" s="4" t="s">
        <v>665</v>
      </c>
      <c r="P2" s="4" t="s">
        <v>666</v>
      </c>
      <c r="Q2" s="4" t="s">
        <v>667</v>
      </c>
      <c r="R2" s="4" t="s">
        <v>668</v>
      </c>
      <c r="S2" s="4" t="s">
        <v>669</v>
      </c>
      <c r="T2" s="4" t="s">
        <v>670</v>
      </c>
      <c r="U2" s="4" t="s">
        <v>671</v>
      </c>
      <c r="V2" s="4" t="s">
        <v>672</v>
      </c>
      <c r="W2" s="4" t="s">
        <v>673</v>
      </c>
      <c r="X2" s="4" t="s">
        <v>674</v>
      </c>
      <c r="Y2" s="4" t="s">
        <v>675</v>
      </c>
      <c r="Z2" s="4" t="s">
        <v>676</v>
      </c>
      <c r="AA2" s="337" t="s">
        <v>677</v>
      </c>
      <c r="AB2" s="337" t="s">
        <v>678</v>
      </c>
      <c r="AC2" s="337" t="s">
        <v>679</v>
      </c>
      <c r="AD2" s="337" t="s">
        <v>680</v>
      </c>
      <c r="AE2" s="337" t="s">
        <v>681</v>
      </c>
      <c r="AF2" s="337" t="s">
        <v>682</v>
      </c>
      <c r="AG2" s="337" t="s">
        <v>683</v>
      </c>
      <c r="AH2" s="337" t="s">
        <v>684</v>
      </c>
      <c r="AI2" s="337" t="s">
        <v>685</v>
      </c>
      <c r="AJ2" s="838" t="s">
        <v>686</v>
      </c>
      <c r="AK2" s="337" t="s">
        <v>687</v>
      </c>
      <c r="AL2" s="337" t="s">
        <v>688</v>
      </c>
      <c r="AM2" s="4" t="s">
        <v>689</v>
      </c>
      <c r="AN2" s="4" t="s">
        <v>690</v>
      </c>
      <c r="AO2" s="4" t="s">
        <v>691</v>
      </c>
      <c r="AP2" s="4" t="s">
        <v>692</v>
      </c>
      <c r="AQ2" s="4" t="s">
        <v>693</v>
      </c>
      <c r="AR2" s="4" t="s">
        <v>694</v>
      </c>
      <c r="AS2" s="337" t="s">
        <v>695</v>
      </c>
      <c r="AT2" s="337" t="s">
        <v>696</v>
      </c>
      <c r="AU2" s="337" t="s">
        <v>697</v>
      </c>
      <c r="AV2" s="4" t="s">
        <v>698</v>
      </c>
      <c r="AW2" s="4" t="s">
        <v>699</v>
      </c>
      <c r="AX2" s="4" t="s">
        <v>700</v>
      </c>
      <c r="AY2" s="4" t="s">
        <v>701</v>
      </c>
      <c r="AZ2" s="4" t="s">
        <v>702</v>
      </c>
      <c r="BA2" s="4" t="s">
        <v>703</v>
      </c>
      <c r="BB2" s="4" t="s">
        <v>704</v>
      </c>
      <c r="BC2" s="4" t="s">
        <v>705</v>
      </c>
      <c r="BD2" s="4" t="s">
        <v>706</v>
      </c>
      <c r="BE2" s="4" t="s">
        <v>707</v>
      </c>
      <c r="BF2" s="4" t="s">
        <v>708</v>
      </c>
      <c r="BG2" s="4" t="s">
        <v>709</v>
      </c>
      <c r="BH2" s="4" t="s">
        <v>710</v>
      </c>
      <c r="BI2" s="4" t="s">
        <v>711</v>
      </c>
      <c r="BJ2" s="4" t="s">
        <v>222</v>
      </c>
      <c r="BK2" s="4" t="s">
        <v>223</v>
      </c>
      <c r="BL2" s="4" t="s">
        <v>224</v>
      </c>
      <c r="BM2" s="4" t="s">
        <v>225</v>
      </c>
      <c r="BN2" s="4" t="s">
        <v>226</v>
      </c>
      <c r="BO2" s="4" t="s">
        <v>227</v>
      </c>
      <c r="BP2" s="4" t="s">
        <v>228</v>
      </c>
      <c r="BQ2" s="4" t="s">
        <v>229</v>
      </c>
      <c r="BR2" s="4" t="s">
        <v>230</v>
      </c>
      <c r="BS2" s="4" t="s">
        <v>231</v>
      </c>
      <c r="BT2" s="4" t="s">
        <v>232</v>
      </c>
      <c r="BU2" s="4" t="s">
        <v>233</v>
      </c>
      <c r="BV2" s="4" t="s">
        <v>234</v>
      </c>
      <c r="BW2" s="4" t="s">
        <v>235</v>
      </c>
      <c r="BX2" s="4" t="s">
        <v>236</v>
      </c>
      <c r="BY2" s="4" t="s">
        <v>237</v>
      </c>
      <c r="BZ2" s="4" t="s">
        <v>238</v>
      </c>
      <c r="CA2" s="4" t="s">
        <v>239</v>
      </c>
      <c r="CB2" s="4" t="s">
        <v>240</v>
      </c>
      <c r="CC2" s="4" t="s">
        <v>241</v>
      </c>
      <c r="CD2" s="4" t="s">
        <v>242</v>
      </c>
      <c r="CE2" s="4" t="s">
        <v>243</v>
      </c>
      <c r="CF2" s="4" t="s">
        <v>244</v>
      </c>
      <c r="CG2" s="4" t="s">
        <v>245</v>
      </c>
      <c r="CH2" s="4" t="s">
        <v>246</v>
      </c>
      <c r="CI2" s="4" t="s">
        <v>247</v>
      </c>
      <c r="CJ2" s="4" t="s">
        <v>248</v>
      </c>
      <c r="CK2" s="4" t="s">
        <v>249</v>
      </c>
      <c r="CL2" s="4" t="s">
        <v>250</v>
      </c>
      <c r="CM2" s="4" t="s">
        <v>251</v>
      </c>
      <c r="CN2" s="4" t="s">
        <v>252</v>
      </c>
      <c r="CO2" s="4" t="s">
        <v>253</v>
      </c>
      <c r="CP2" s="4" t="s">
        <v>254</v>
      </c>
      <c r="CQ2" s="4" t="s">
        <v>255</v>
      </c>
      <c r="CR2" s="4" t="s">
        <v>256</v>
      </c>
      <c r="CS2" s="4" t="s">
        <v>257</v>
      </c>
      <c r="CT2" s="4" t="s">
        <v>258</v>
      </c>
      <c r="CU2" s="4" t="s">
        <v>259</v>
      </c>
      <c r="CV2" s="4" t="s">
        <v>260</v>
      </c>
      <c r="CW2" s="4" t="s">
        <v>261</v>
      </c>
      <c r="CX2" s="4" t="s">
        <v>262</v>
      </c>
      <c r="CY2" s="4" t="s">
        <v>263</v>
      </c>
      <c r="CZ2" s="4" t="s">
        <v>264</v>
      </c>
      <c r="DA2" s="4" t="s">
        <v>265</v>
      </c>
      <c r="DB2" s="4" t="s">
        <v>266</v>
      </c>
      <c r="DC2" s="4" t="s">
        <v>267</v>
      </c>
      <c r="DD2" s="4" t="s">
        <v>268</v>
      </c>
      <c r="DE2" s="4" t="s">
        <v>269</v>
      </c>
      <c r="DF2" s="4" t="s">
        <v>270</v>
      </c>
      <c r="DG2" s="4" t="s">
        <v>271</v>
      </c>
      <c r="DH2" s="4" t="s">
        <v>272</v>
      </c>
      <c r="DI2" s="4" t="s">
        <v>273</v>
      </c>
      <c r="DJ2" s="4" t="s">
        <v>274</v>
      </c>
      <c r="DK2" s="4" t="s">
        <v>275</v>
      </c>
      <c r="DL2" s="4" t="s">
        <v>276</v>
      </c>
      <c r="DM2" s="4" t="s">
        <v>277</v>
      </c>
      <c r="DN2" s="4" t="s">
        <v>278</v>
      </c>
      <c r="DO2" s="4" t="s">
        <v>279</v>
      </c>
      <c r="DP2" s="4" t="s">
        <v>280</v>
      </c>
      <c r="DQ2" s="4" t="s">
        <v>281</v>
      </c>
      <c r="DR2" s="4" t="s">
        <v>282</v>
      </c>
      <c r="DS2" s="4" t="s">
        <v>283</v>
      </c>
      <c r="DT2" s="4" t="s">
        <v>284</v>
      </c>
      <c r="DU2" s="4" t="s">
        <v>285</v>
      </c>
      <c r="DV2" s="4" t="s">
        <v>286</v>
      </c>
      <c r="DW2" s="4" t="s">
        <v>287</v>
      </c>
      <c r="DX2" s="4" t="s">
        <v>288</v>
      </c>
      <c r="DY2" s="4" t="s">
        <v>289</v>
      </c>
      <c r="DZ2" s="4" t="s">
        <v>290</v>
      </c>
      <c r="EA2" s="4" t="s">
        <v>291</v>
      </c>
      <c r="EB2" s="4" t="s">
        <v>292</v>
      </c>
      <c r="EC2" s="4" t="s">
        <v>293</v>
      </c>
      <c r="ED2" s="4" t="s">
        <v>294</v>
      </c>
      <c r="EE2" s="4" t="s">
        <v>295</v>
      </c>
      <c r="EF2" s="4" t="s">
        <v>296</v>
      </c>
      <c r="EG2" s="4" t="s">
        <v>297</v>
      </c>
      <c r="EH2" s="4" t="s">
        <v>298</v>
      </c>
      <c r="EI2" s="4" t="s">
        <v>299</v>
      </c>
      <c r="EJ2" s="4" t="s">
        <v>300</v>
      </c>
      <c r="EK2" s="4" t="s">
        <v>301</v>
      </c>
      <c r="EL2" s="4" t="s">
        <v>302</v>
      </c>
      <c r="EM2" s="4" t="s">
        <v>303</v>
      </c>
      <c r="EN2" s="4" t="s">
        <v>304</v>
      </c>
      <c r="EO2" s="4" t="s">
        <v>305</v>
      </c>
      <c r="EP2" s="4" t="s">
        <v>306</v>
      </c>
      <c r="EQ2" s="4" t="s">
        <v>307</v>
      </c>
      <c r="ER2" s="4" t="s">
        <v>308</v>
      </c>
      <c r="ES2" s="4" t="s">
        <v>309</v>
      </c>
      <c r="ET2" s="4" t="s">
        <v>310</v>
      </c>
      <c r="EU2" s="4" t="s">
        <v>311</v>
      </c>
      <c r="EV2" s="4" t="s">
        <v>312</v>
      </c>
      <c r="EW2" s="4" t="s">
        <v>313</v>
      </c>
      <c r="EX2" s="4" t="s">
        <v>314</v>
      </c>
      <c r="EY2" s="4" t="s">
        <v>315</v>
      </c>
      <c r="EZ2" s="4" t="s">
        <v>316</v>
      </c>
      <c r="FA2" s="4" t="s">
        <v>317</v>
      </c>
      <c r="FB2" s="4" t="s">
        <v>318</v>
      </c>
      <c r="FC2" s="4" t="s">
        <v>319</v>
      </c>
      <c r="FD2" s="4" t="s">
        <v>320</v>
      </c>
      <c r="FE2" s="4" t="s">
        <v>321</v>
      </c>
      <c r="FF2" s="4" t="s">
        <v>322</v>
      </c>
      <c r="FG2" s="4" t="s">
        <v>323</v>
      </c>
      <c r="FH2" s="4" t="s">
        <v>324</v>
      </c>
      <c r="FI2" s="4" t="s">
        <v>325</v>
      </c>
      <c r="FJ2" s="4" t="s">
        <v>326</v>
      </c>
      <c r="FK2" s="4" t="s">
        <v>327</v>
      </c>
      <c r="FL2" s="4" t="s">
        <v>328</v>
      </c>
      <c r="FM2" s="4" t="s">
        <v>329</v>
      </c>
      <c r="FN2" s="4" t="s">
        <v>330</v>
      </c>
      <c r="FO2" s="4" t="s">
        <v>712</v>
      </c>
      <c r="FP2" s="4" t="s">
        <v>332</v>
      </c>
      <c r="FQ2" s="4" t="s">
        <v>333</v>
      </c>
      <c r="FR2" s="4" t="s">
        <v>334</v>
      </c>
      <c r="FS2" s="4" t="s">
        <v>335</v>
      </c>
      <c r="FT2" s="4" t="s">
        <v>336</v>
      </c>
      <c r="FU2" s="4" t="s">
        <v>337</v>
      </c>
      <c r="FV2" s="4" t="s">
        <v>338</v>
      </c>
      <c r="FW2" s="4" t="s">
        <v>339</v>
      </c>
      <c r="FX2" s="4" t="s">
        <v>340</v>
      </c>
      <c r="FY2" s="4" t="s">
        <v>341</v>
      </c>
      <c r="FZ2" s="4" t="s">
        <v>342</v>
      </c>
      <c r="GA2" s="4" t="s">
        <v>343</v>
      </c>
      <c r="GB2" s="4" t="s">
        <v>344</v>
      </c>
      <c r="GC2" s="859" t="s">
        <v>345</v>
      </c>
      <c r="GD2" s="859" t="s">
        <v>346</v>
      </c>
      <c r="GE2" s="4" t="s">
        <v>347</v>
      </c>
      <c r="GF2" s="4" t="s">
        <v>348</v>
      </c>
      <c r="GG2" s="859" t="s">
        <v>349</v>
      </c>
      <c r="GH2" s="859" t="s">
        <v>350</v>
      </c>
      <c r="GI2" s="859" t="s">
        <v>351</v>
      </c>
      <c r="GJ2" s="859" t="s">
        <v>352</v>
      </c>
      <c r="GK2" s="859" t="s">
        <v>353</v>
      </c>
      <c r="GL2" s="859" t="s">
        <v>354</v>
      </c>
      <c r="GM2" s="859" t="s">
        <v>355</v>
      </c>
      <c r="GN2" s="859" t="s">
        <v>356</v>
      </c>
      <c r="GO2" s="859" t="s">
        <v>357</v>
      </c>
      <c r="GP2" s="859" t="s">
        <v>358</v>
      </c>
      <c r="GQ2" s="4" t="s">
        <v>359</v>
      </c>
      <c r="GR2" s="4" t="s">
        <v>360</v>
      </c>
      <c r="GS2" s="859" t="s">
        <v>361</v>
      </c>
      <c r="GT2" s="859" t="s">
        <v>362</v>
      </c>
      <c r="GU2" s="859" t="s">
        <v>363</v>
      </c>
      <c r="GV2" s="859" t="s">
        <v>364</v>
      </c>
      <c r="GW2" s="859" t="s">
        <v>365</v>
      </c>
      <c r="GX2" s="859" t="s">
        <v>366</v>
      </c>
      <c r="GY2" s="859" t="s">
        <v>367</v>
      </c>
      <c r="GZ2" s="859" t="s">
        <v>368</v>
      </c>
      <c r="HA2" s="859" t="s">
        <v>369</v>
      </c>
      <c r="HB2" s="859" t="s">
        <v>370</v>
      </c>
      <c r="HC2" s="4" t="s">
        <v>371</v>
      </c>
      <c r="HD2" s="4" t="s">
        <v>372</v>
      </c>
      <c r="HE2" s="4" t="s">
        <v>373</v>
      </c>
      <c r="HF2" s="859" t="s">
        <v>374</v>
      </c>
      <c r="HG2" s="859" t="s">
        <v>375</v>
      </c>
      <c r="HH2" s="859" t="s">
        <v>376</v>
      </c>
      <c r="HI2" s="4" t="s">
        <v>377</v>
      </c>
      <c r="HJ2" s="4" t="s">
        <v>378</v>
      </c>
      <c r="HK2" s="859" t="s">
        <v>379</v>
      </c>
      <c r="HL2" s="859" t="s">
        <v>380</v>
      </c>
      <c r="HM2" s="859" t="s">
        <v>381</v>
      </c>
      <c r="HN2" s="859" t="s">
        <v>382</v>
      </c>
      <c r="HO2" s="859" t="s">
        <v>713</v>
      </c>
      <c r="HP2" s="859" t="s">
        <v>384</v>
      </c>
      <c r="HQ2" s="859" t="s">
        <v>385</v>
      </c>
      <c r="HR2" s="859" t="s">
        <v>386</v>
      </c>
      <c r="HS2" s="859" t="s">
        <v>387</v>
      </c>
    </row>
    <row r="3" customHeight="1" spans="1:227">
      <c r="A3" s="776" t="s">
        <v>714</v>
      </c>
      <c r="B3" s="777" t="s">
        <v>642</v>
      </c>
      <c r="C3" s="5" t="s">
        <v>646</v>
      </c>
      <c r="D3" s="505">
        <v>15.4</v>
      </c>
      <c r="E3" s="318">
        <v>15.38</v>
      </c>
      <c r="F3" s="505">
        <v>15.67</v>
      </c>
      <c r="G3" s="505">
        <v>15.3</v>
      </c>
      <c r="H3" s="505">
        <v>14.89</v>
      </c>
      <c r="I3" s="505">
        <v>14.85</v>
      </c>
      <c r="J3" s="505">
        <v>14.8</v>
      </c>
      <c r="K3" s="505">
        <v>14.75</v>
      </c>
      <c r="L3" s="505">
        <v>14.75</v>
      </c>
      <c r="M3" s="505">
        <v>14.82</v>
      </c>
      <c r="N3" s="505">
        <v>14.88</v>
      </c>
      <c r="O3" s="505">
        <v>15.06</v>
      </c>
      <c r="P3" s="505">
        <v>15.12</v>
      </c>
      <c r="Q3" s="5">
        <v>15.14</v>
      </c>
      <c r="R3" s="5">
        <v>15.01</v>
      </c>
      <c r="S3" s="5">
        <v>15.01</v>
      </c>
      <c r="T3" s="507">
        <v>15.26</v>
      </c>
      <c r="U3" s="507">
        <v>15.39</v>
      </c>
      <c r="V3" s="507">
        <v>15.43</v>
      </c>
      <c r="W3" s="507">
        <v>15.58</v>
      </c>
      <c r="X3" s="507">
        <v>15.36</v>
      </c>
      <c r="Y3" s="507">
        <v>15.28</v>
      </c>
      <c r="Z3" s="507">
        <v>15.17</v>
      </c>
      <c r="AA3" s="840">
        <v>15.2</v>
      </c>
      <c r="AB3" s="840">
        <v>15.2</v>
      </c>
      <c r="AC3" s="840">
        <v>15</v>
      </c>
      <c r="AD3" s="840">
        <v>14.75</v>
      </c>
      <c r="AE3" s="840">
        <v>15</v>
      </c>
      <c r="AF3" s="840">
        <v>14.87</v>
      </c>
      <c r="AG3" s="840">
        <v>15</v>
      </c>
      <c r="AH3" s="840">
        <v>15.07</v>
      </c>
      <c r="AI3" s="840">
        <v>15.22</v>
      </c>
      <c r="AJ3" s="840">
        <v>15.25</v>
      </c>
      <c r="AK3" s="840">
        <v>15.25</v>
      </c>
      <c r="AL3" s="840">
        <v>15.45</v>
      </c>
      <c r="AM3" s="507">
        <v>15.49</v>
      </c>
      <c r="AN3" s="507">
        <v>15.57</v>
      </c>
      <c r="AO3" s="507">
        <v>15.58</v>
      </c>
      <c r="AP3" s="507">
        <v>15.58</v>
      </c>
      <c r="AQ3" s="507">
        <v>15.58</v>
      </c>
      <c r="AR3" s="507">
        <v>15.78</v>
      </c>
      <c r="AS3" s="840">
        <v>15.78</v>
      </c>
      <c r="AT3" s="840">
        <v>15.78</v>
      </c>
      <c r="AU3" s="840">
        <v>16.35</v>
      </c>
      <c r="AV3" s="507">
        <v>16.35</v>
      </c>
      <c r="AW3" s="507">
        <v>16.33</v>
      </c>
      <c r="AX3" s="507">
        <v>16.33</v>
      </c>
      <c r="AY3" s="507">
        <v>16.42</v>
      </c>
      <c r="AZ3" s="507">
        <v>16.32</v>
      </c>
      <c r="BA3" s="507">
        <v>16.23</v>
      </c>
      <c r="BB3" s="507">
        <v>16.23</v>
      </c>
      <c r="BC3" s="507">
        <v>16.23</v>
      </c>
      <c r="BD3" s="507">
        <v>16.45</v>
      </c>
      <c r="BE3" s="507">
        <v>16.44</v>
      </c>
      <c r="BF3" s="507">
        <v>16.69</v>
      </c>
      <c r="BG3" s="507">
        <v>16.65</v>
      </c>
      <c r="BH3" s="851">
        <v>16.64</v>
      </c>
      <c r="BI3" s="851">
        <v>16.64</v>
      </c>
      <c r="BJ3" s="851">
        <v>16.65</v>
      </c>
      <c r="BK3" s="851">
        <v>17.45</v>
      </c>
      <c r="BL3" s="851">
        <v>17.45</v>
      </c>
      <c r="BM3" s="851">
        <v>17.62</v>
      </c>
      <c r="BN3" s="851">
        <v>17.61</v>
      </c>
      <c r="BO3" s="851">
        <v>17.6</v>
      </c>
      <c r="BP3" s="851">
        <v>17.66</v>
      </c>
      <c r="BQ3" s="851">
        <v>17.7</v>
      </c>
      <c r="BR3" s="851">
        <v>17.69</v>
      </c>
      <c r="BS3" s="851">
        <v>17.67</v>
      </c>
      <c r="BT3" s="851">
        <v>17.69</v>
      </c>
      <c r="BU3" s="851">
        <v>17.47</v>
      </c>
      <c r="BV3" s="851">
        <v>17.49</v>
      </c>
      <c r="BW3" s="851">
        <v>17.44</v>
      </c>
      <c r="BX3" s="851">
        <v>16.43</v>
      </c>
      <c r="BY3" s="851">
        <v>16.33</v>
      </c>
      <c r="BZ3" s="851">
        <v>16.33</v>
      </c>
      <c r="CA3" s="851">
        <v>16.26</v>
      </c>
      <c r="CB3" s="851">
        <v>15.83</v>
      </c>
      <c r="CC3" s="851">
        <v>15.7</v>
      </c>
      <c r="CD3" s="851">
        <v>15.81</v>
      </c>
      <c r="CE3" s="851">
        <v>15.78</v>
      </c>
      <c r="CF3" s="851">
        <v>15.78</v>
      </c>
      <c r="CG3" s="851">
        <v>15.57</v>
      </c>
      <c r="CH3" s="851">
        <v>15.56</v>
      </c>
      <c r="CI3" s="851">
        <v>15.56</v>
      </c>
      <c r="CJ3" s="851">
        <v>15.58</v>
      </c>
      <c r="CK3" s="851">
        <v>15.56</v>
      </c>
      <c r="CL3" s="851">
        <v>15.68</v>
      </c>
      <c r="CM3" s="851">
        <v>15.71</v>
      </c>
      <c r="CN3" s="851">
        <v>15.72</v>
      </c>
      <c r="CO3" s="851">
        <v>15.73</v>
      </c>
      <c r="CP3" s="851">
        <v>15.73</v>
      </c>
      <c r="CQ3" s="851">
        <v>15.36</v>
      </c>
      <c r="CR3" s="851">
        <v>15.28</v>
      </c>
      <c r="CS3" s="851">
        <v>15.24</v>
      </c>
      <c r="CT3" s="851">
        <v>15.25</v>
      </c>
      <c r="CU3" s="851">
        <v>15.21</v>
      </c>
      <c r="CV3" s="851">
        <v>15.21</v>
      </c>
      <c r="CW3" s="851">
        <v>15.33</v>
      </c>
      <c r="CX3" s="851">
        <v>15.42</v>
      </c>
      <c r="CY3" s="851">
        <v>15.41</v>
      </c>
      <c r="CZ3" s="851">
        <v>15.41</v>
      </c>
      <c r="DA3" s="851">
        <v>15.41</v>
      </c>
      <c r="DB3" s="851">
        <v>15.47</v>
      </c>
      <c r="DC3" s="851">
        <v>15.51</v>
      </c>
      <c r="DD3" s="851">
        <v>15.6</v>
      </c>
      <c r="DE3" s="851">
        <v>15.7</v>
      </c>
      <c r="DF3" s="851">
        <v>15.7</v>
      </c>
      <c r="DG3" s="851">
        <v>15.71</v>
      </c>
      <c r="DH3" s="851">
        <v>15.67</v>
      </c>
      <c r="DI3" s="851">
        <v>15.66</v>
      </c>
      <c r="DJ3" s="851">
        <v>15.34</v>
      </c>
      <c r="DK3" s="851">
        <v>15.36</v>
      </c>
      <c r="DL3" s="851">
        <v>15.59</v>
      </c>
      <c r="DM3" s="851">
        <v>15.21</v>
      </c>
      <c r="DN3" s="851">
        <v>15.18</v>
      </c>
      <c r="DO3" s="851">
        <v>15.16</v>
      </c>
      <c r="DP3" s="851">
        <v>15.24</v>
      </c>
      <c r="DQ3" s="851">
        <v>15.26</v>
      </c>
      <c r="DR3" s="851">
        <v>15.11</v>
      </c>
      <c r="DS3" s="851">
        <v>15.1</v>
      </c>
      <c r="DT3" s="851">
        <v>15.04</v>
      </c>
      <c r="DU3" s="851">
        <v>15.03</v>
      </c>
      <c r="DV3" s="851">
        <v>15.05</v>
      </c>
      <c r="DW3" s="851">
        <v>15.07</v>
      </c>
      <c r="DX3" s="851">
        <v>15.08</v>
      </c>
      <c r="DY3" s="851">
        <v>15.05</v>
      </c>
      <c r="DZ3" s="851">
        <v>14.83</v>
      </c>
      <c r="EA3" s="851">
        <v>14.61</v>
      </c>
      <c r="EB3" s="851">
        <v>14.58</v>
      </c>
      <c r="EC3" s="851">
        <v>14.56</v>
      </c>
      <c r="ED3" s="851">
        <v>13.86</v>
      </c>
      <c r="EE3" s="851">
        <v>13.84</v>
      </c>
      <c r="EF3" s="851">
        <v>13.76</v>
      </c>
      <c r="EG3" s="854">
        <v>13.75</v>
      </c>
      <c r="EH3" s="851">
        <v>13.73</v>
      </c>
      <c r="EI3" s="851">
        <v>13.74</v>
      </c>
      <c r="EJ3" s="851">
        <v>13.7</v>
      </c>
      <c r="EK3" s="851">
        <v>13.69</v>
      </c>
      <c r="EL3" s="851">
        <v>13.71</v>
      </c>
      <c r="EM3" s="851">
        <v>13.7</v>
      </c>
      <c r="EN3" s="851">
        <v>13.66</v>
      </c>
      <c r="EO3" s="851">
        <v>13.61</v>
      </c>
      <c r="EP3" s="851">
        <v>13.6</v>
      </c>
      <c r="EQ3" s="851">
        <v>13.6</v>
      </c>
      <c r="ER3" s="851">
        <v>13.61</v>
      </c>
      <c r="ES3" s="851">
        <v>13.63</v>
      </c>
      <c r="ET3" s="851">
        <v>13.63</v>
      </c>
      <c r="EU3" s="851">
        <v>13.7</v>
      </c>
      <c r="EV3" s="851">
        <v>13.72</v>
      </c>
      <c r="EW3" s="851">
        <v>13.72</v>
      </c>
      <c r="EX3" s="851">
        <v>13.71</v>
      </c>
      <c r="EY3" s="851">
        <v>13.68</v>
      </c>
      <c r="EZ3" s="851">
        <v>13.56</v>
      </c>
      <c r="FA3" s="851">
        <v>13.55</v>
      </c>
      <c r="FB3" s="854">
        <v>13.56</v>
      </c>
      <c r="FC3" s="851">
        <v>13.57</v>
      </c>
      <c r="FD3" s="851">
        <v>13.59</v>
      </c>
      <c r="FE3" s="851">
        <v>13.6</v>
      </c>
      <c r="FF3" s="851">
        <v>13.58</v>
      </c>
      <c r="FG3" s="851">
        <v>13.46</v>
      </c>
      <c r="FH3" s="851">
        <v>13.47</v>
      </c>
      <c r="FI3" s="851">
        <v>13.46</v>
      </c>
      <c r="FJ3" s="851">
        <v>13.45</v>
      </c>
      <c r="FK3" s="851">
        <v>13.42</v>
      </c>
      <c r="FL3" s="851">
        <v>13.41</v>
      </c>
      <c r="FM3" s="851">
        <v>13.3</v>
      </c>
      <c r="FN3" s="851">
        <v>13.28</v>
      </c>
      <c r="FO3" s="851">
        <v>13.23</v>
      </c>
      <c r="FP3" s="851">
        <v>13.17</v>
      </c>
      <c r="FQ3" s="851">
        <v>13.09</v>
      </c>
      <c r="FR3" s="851">
        <v>13.14</v>
      </c>
      <c r="FS3" s="851">
        <v>13.19</v>
      </c>
      <c r="FT3" s="851">
        <v>12.88</v>
      </c>
      <c r="FU3" s="851">
        <v>12.84</v>
      </c>
      <c r="FV3" s="851">
        <v>12.83</v>
      </c>
      <c r="FW3" s="851">
        <v>12.95</v>
      </c>
      <c r="FX3" s="851">
        <v>12.97</v>
      </c>
      <c r="FY3" s="851">
        <v>13.13</v>
      </c>
      <c r="FZ3" s="851">
        <v>13.3</v>
      </c>
      <c r="GA3" s="851">
        <v>13.41</v>
      </c>
      <c r="GB3" s="851">
        <v>13.47</v>
      </c>
      <c r="GC3" s="860">
        <v>13.47</v>
      </c>
      <c r="GD3" s="860">
        <v>13.42</v>
      </c>
      <c r="GE3" s="851">
        <v>13.28</v>
      </c>
      <c r="GF3" s="851">
        <v>13.26</v>
      </c>
      <c r="GG3" s="860">
        <v>13.23</v>
      </c>
      <c r="GH3" s="860">
        <v>13.23</v>
      </c>
      <c r="GI3" s="860">
        <v>13.28</v>
      </c>
      <c r="GJ3" s="860">
        <v>13.39</v>
      </c>
      <c r="GK3" s="860">
        <v>13.36</v>
      </c>
      <c r="GL3" s="860">
        <v>13.36</v>
      </c>
      <c r="GM3" s="860">
        <v>13.37</v>
      </c>
      <c r="GN3" s="860">
        <v>13.39</v>
      </c>
      <c r="GO3" s="860">
        <v>13.4</v>
      </c>
      <c r="GP3" s="860">
        <v>13.41</v>
      </c>
      <c r="GQ3" s="851">
        <v>13.53</v>
      </c>
      <c r="GR3" s="851">
        <v>13.59</v>
      </c>
      <c r="GS3" s="860">
        <v>13.6</v>
      </c>
      <c r="GT3" s="860">
        <v>12.91</v>
      </c>
      <c r="GU3" s="860">
        <v>12.92</v>
      </c>
      <c r="GV3" s="860">
        <v>12.95</v>
      </c>
      <c r="GW3" s="860">
        <v>12.95</v>
      </c>
      <c r="GX3" s="860">
        <v>12.96</v>
      </c>
      <c r="GY3" s="860">
        <v>12.96</v>
      </c>
      <c r="GZ3" s="860">
        <v>12.95</v>
      </c>
      <c r="HA3" s="860">
        <v>12.95</v>
      </c>
      <c r="HB3" s="860">
        <v>12.95</v>
      </c>
      <c r="HC3" s="851">
        <v>12.94</v>
      </c>
      <c r="HD3" s="851">
        <v>12.34</v>
      </c>
      <c r="HE3" s="851">
        <v>12.35</v>
      </c>
      <c r="HF3" s="860">
        <v>12.34</v>
      </c>
      <c r="HG3" s="860">
        <v>12.35</v>
      </c>
      <c r="HH3" s="860">
        <v>12.33</v>
      </c>
      <c r="HI3" s="851">
        <v>12.27</v>
      </c>
      <c r="HJ3" s="851">
        <v>12.21</v>
      </c>
      <c r="HK3" s="860">
        <v>12.2</v>
      </c>
      <c r="HL3" s="860">
        <v>12.2</v>
      </c>
      <c r="HM3" s="860">
        <v>12.26</v>
      </c>
      <c r="HN3" s="860">
        <v>12.31</v>
      </c>
      <c r="HO3" s="860">
        <v>12.32</v>
      </c>
      <c r="HP3" s="860">
        <v>12.38</v>
      </c>
      <c r="HQ3" s="860">
        <v>12.35</v>
      </c>
      <c r="HR3" s="860">
        <v>12.35</v>
      </c>
      <c r="HS3" s="867">
        <v>12.35</v>
      </c>
    </row>
    <row r="4" customHeight="1" spans="1:227">
      <c r="A4" s="776"/>
      <c r="B4" s="777"/>
      <c r="C4" s="5" t="s">
        <v>647</v>
      </c>
      <c r="D4" s="505">
        <v>15.68</v>
      </c>
      <c r="E4" s="318">
        <v>15.65</v>
      </c>
      <c r="F4" s="505">
        <v>15.9</v>
      </c>
      <c r="G4" s="505">
        <v>15.45</v>
      </c>
      <c r="H4" s="505">
        <v>15.1</v>
      </c>
      <c r="I4" s="505">
        <v>15</v>
      </c>
      <c r="J4" s="505">
        <v>14.85</v>
      </c>
      <c r="K4" s="505">
        <v>15.15</v>
      </c>
      <c r="L4" s="505">
        <v>15.15</v>
      </c>
      <c r="M4" s="505">
        <v>15.16</v>
      </c>
      <c r="N4" s="505">
        <v>15.22</v>
      </c>
      <c r="O4" s="505">
        <v>15.42</v>
      </c>
      <c r="P4" s="505">
        <v>15.43</v>
      </c>
      <c r="Q4" s="5">
        <v>15.45</v>
      </c>
      <c r="R4" s="5">
        <v>15.23</v>
      </c>
      <c r="S4" s="5">
        <v>15.23</v>
      </c>
      <c r="T4" s="507">
        <v>15.43</v>
      </c>
      <c r="U4" s="507">
        <v>15.53</v>
      </c>
      <c r="V4" s="507">
        <v>15.57</v>
      </c>
      <c r="W4" s="507">
        <v>15.77</v>
      </c>
      <c r="X4" s="507">
        <v>15.54</v>
      </c>
      <c r="Y4" s="507">
        <v>15.48</v>
      </c>
      <c r="Z4" s="507">
        <v>15.37</v>
      </c>
      <c r="AA4" s="840">
        <v>15.4</v>
      </c>
      <c r="AB4" s="840">
        <v>15.41</v>
      </c>
      <c r="AC4" s="840">
        <v>15.21</v>
      </c>
      <c r="AD4" s="840">
        <v>14.95</v>
      </c>
      <c r="AE4" s="840">
        <v>15.19</v>
      </c>
      <c r="AF4" s="840">
        <v>15.06</v>
      </c>
      <c r="AG4" s="840">
        <v>15.11</v>
      </c>
      <c r="AH4" s="840">
        <v>15.18</v>
      </c>
      <c r="AI4" s="840">
        <v>15.24</v>
      </c>
      <c r="AJ4" s="840">
        <v>15.27</v>
      </c>
      <c r="AK4" s="840">
        <v>15.27</v>
      </c>
      <c r="AL4" s="840">
        <v>15.47</v>
      </c>
      <c r="AM4" s="507">
        <v>15.51</v>
      </c>
      <c r="AN4" s="507">
        <v>15.59</v>
      </c>
      <c r="AO4" s="507">
        <v>15.6</v>
      </c>
      <c r="AP4" s="507">
        <v>15.6</v>
      </c>
      <c r="AQ4" s="507">
        <v>15.6</v>
      </c>
      <c r="AR4" s="507">
        <v>15.82</v>
      </c>
      <c r="AS4" s="840">
        <v>15.82</v>
      </c>
      <c r="AT4" s="840">
        <v>15.82</v>
      </c>
      <c r="AU4" s="840">
        <v>16.43</v>
      </c>
      <c r="AV4" s="507">
        <v>16.43</v>
      </c>
      <c r="AW4" s="507">
        <v>16.42</v>
      </c>
      <c r="AX4" s="507">
        <v>16.41</v>
      </c>
      <c r="AY4" s="507">
        <v>16.49</v>
      </c>
      <c r="AZ4" s="507">
        <v>16.4</v>
      </c>
      <c r="BA4" s="507">
        <v>16.31</v>
      </c>
      <c r="BB4" s="507">
        <v>16.3</v>
      </c>
      <c r="BC4" s="507">
        <v>16.3</v>
      </c>
      <c r="BD4" s="507">
        <v>16.49</v>
      </c>
      <c r="BE4" s="507">
        <v>16.48</v>
      </c>
      <c r="BF4" s="507">
        <v>16.73</v>
      </c>
      <c r="BG4" s="507">
        <v>16.7</v>
      </c>
      <c r="BH4" s="851">
        <v>16.69</v>
      </c>
      <c r="BI4" s="851">
        <v>16.69</v>
      </c>
      <c r="BJ4" s="851">
        <v>16.69</v>
      </c>
      <c r="BK4" s="851">
        <v>17.5</v>
      </c>
      <c r="BL4" s="851">
        <v>17.5</v>
      </c>
      <c r="BM4" s="851">
        <v>17.66</v>
      </c>
      <c r="BN4" s="851">
        <v>17.65</v>
      </c>
      <c r="BO4" s="851">
        <v>17.7</v>
      </c>
      <c r="BP4" s="851">
        <v>17.76</v>
      </c>
      <c r="BQ4" s="851">
        <v>17.8</v>
      </c>
      <c r="BR4" s="851">
        <v>17.8</v>
      </c>
      <c r="BS4" s="851">
        <v>17.77</v>
      </c>
      <c r="BT4" s="851">
        <v>17.79</v>
      </c>
      <c r="BU4" s="851">
        <v>17.53</v>
      </c>
      <c r="BV4" s="851">
        <v>17.56</v>
      </c>
      <c r="BW4" s="851">
        <v>17.5</v>
      </c>
      <c r="BX4" s="851">
        <v>16.49</v>
      </c>
      <c r="BY4" s="851">
        <v>16.38</v>
      </c>
      <c r="BZ4" s="851">
        <v>16.37</v>
      </c>
      <c r="CA4" s="851">
        <v>16.3</v>
      </c>
      <c r="CB4" s="851">
        <v>15.88</v>
      </c>
      <c r="CC4" s="851">
        <v>15.75</v>
      </c>
      <c r="CD4" s="851">
        <v>15.86</v>
      </c>
      <c r="CE4" s="851">
        <v>15.83</v>
      </c>
      <c r="CF4" s="851">
        <v>15.82</v>
      </c>
      <c r="CG4" s="851">
        <v>15.61</v>
      </c>
      <c r="CH4" s="851">
        <v>15.6</v>
      </c>
      <c r="CI4" s="851">
        <v>15.6</v>
      </c>
      <c r="CJ4" s="851">
        <v>15.62</v>
      </c>
      <c r="CK4" s="851">
        <v>15.61</v>
      </c>
      <c r="CL4" s="851">
        <v>15.73</v>
      </c>
      <c r="CM4" s="851">
        <v>15.76</v>
      </c>
      <c r="CN4" s="851">
        <v>15.77</v>
      </c>
      <c r="CO4" s="851">
        <v>15.78</v>
      </c>
      <c r="CP4" s="851">
        <v>15.77</v>
      </c>
      <c r="CQ4" s="851">
        <v>15.4</v>
      </c>
      <c r="CR4" s="851">
        <v>15.33</v>
      </c>
      <c r="CS4" s="851">
        <v>15.28</v>
      </c>
      <c r="CT4" s="851">
        <v>15.29</v>
      </c>
      <c r="CU4" s="851">
        <v>15.25</v>
      </c>
      <c r="CV4" s="851">
        <v>15.26</v>
      </c>
      <c r="CW4" s="851">
        <v>15.38</v>
      </c>
      <c r="CX4" s="851">
        <v>15.47</v>
      </c>
      <c r="CY4" s="851">
        <v>15.46</v>
      </c>
      <c r="CZ4" s="851">
        <v>15.46</v>
      </c>
      <c r="DA4" s="851">
        <v>15.45</v>
      </c>
      <c r="DB4" s="851">
        <v>15.52</v>
      </c>
      <c r="DC4" s="851">
        <v>15.55</v>
      </c>
      <c r="DD4" s="851">
        <v>15.64</v>
      </c>
      <c r="DE4" s="851">
        <v>15.75</v>
      </c>
      <c r="DF4" s="851">
        <v>15.74</v>
      </c>
      <c r="DG4" s="851">
        <v>15.76</v>
      </c>
      <c r="DH4" s="851">
        <v>15.72</v>
      </c>
      <c r="DI4" s="851">
        <v>15.71</v>
      </c>
      <c r="DJ4" s="851">
        <v>15.39</v>
      </c>
      <c r="DK4" s="851">
        <v>15.41</v>
      </c>
      <c r="DL4" s="851">
        <v>15.64</v>
      </c>
      <c r="DM4" s="851">
        <v>15.26</v>
      </c>
      <c r="DN4" s="851">
        <v>15.22</v>
      </c>
      <c r="DO4" s="851">
        <v>15.21</v>
      </c>
      <c r="DP4" s="851">
        <v>15.29</v>
      </c>
      <c r="DQ4" s="851">
        <v>15.31</v>
      </c>
      <c r="DR4" s="851">
        <v>15.15</v>
      </c>
      <c r="DS4" s="851">
        <v>15.15</v>
      </c>
      <c r="DT4" s="851">
        <v>15.09</v>
      </c>
      <c r="DU4" s="851">
        <v>15.08</v>
      </c>
      <c r="DV4" s="851">
        <v>15.1</v>
      </c>
      <c r="DW4" s="851">
        <v>15.11</v>
      </c>
      <c r="DX4" s="851">
        <v>15.13</v>
      </c>
      <c r="DY4" s="851">
        <v>15.09</v>
      </c>
      <c r="DZ4" s="851">
        <v>14.88</v>
      </c>
      <c r="EA4" s="851">
        <v>14.66</v>
      </c>
      <c r="EB4" s="851">
        <v>14.63</v>
      </c>
      <c r="EC4" s="851">
        <v>14.61</v>
      </c>
      <c r="ED4" s="851">
        <v>13.9</v>
      </c>
      <c r="EE4" s="851">
        <v>13.88</v>
      </c>
      <c r="EF4" s="851">
        <v>13.81</v>
      </c>
      <c r="EG4" s="854">
        <v>13.79</v>
      </c>
      <c r="EH4" s="851">
        <v>13.77</v>
      </c>
      <c r="EI4" s="851">
        <v>13.78</v>
      </c>
      <c r="EJ4" s="851">
        <v>13.74</v>
      </c>
      <c r="EK4" s="851">
        <v>13.73</v>
      </c>
      <c r="EL4" s="851">
        <v>13.75</v>
      </c>
      <c r="EM4" s="851">
        <v>13.75</v>
      </c>
      <c r="EN4" s="851">
        <v>13.71</v>
      </c>
      <c r="EO4" s="851">
        <v>13.66</v>
      </c>
      <c r="EP4" s="851">
        <v>13.65</v>
      </c>
      <c r="EQ4" s="851">
        <v>13.65</v>
      </c>
      <c r="ER4" s="851">
        <v>13.65</v>
      </c>
      <c r="ES4" s="851">
        <v>13.68</v>
      </c>
      <c r="ET4" s="851">
        <v>13.68</v>
      </c>
      <c r="EU4" s="851">
        <v>13.74</v>
      </c>
      <c r="EV4" s="851">
        <v>13.77</v>
      </c>
      <c r="EW4" s="851">
        <v>13.77</v>
      </c>
      <c r="EX4" s="851">
        <v>13.76</v>
      </c>
      <c r="EY4" s="851">
        <v>13.72</v>
      </c>
      <c r="EZ4" s="851">
        <v>13.6</v>
      </c>
      <c r="FA4" s="851">
        <v>13.59</v>
      </c>
      <c r="FB4" s="854">
        <v>13.6</v>
      </c>
      <c r="FC4" s="851">
        <v>13.61</v>
      </c>
      <c r="FD4" s="851">
        <v>13.63</v>
      </c>
      <c r="FE4" s="851">
        <v>13.64</v>
      </c>
      <c r="FF4" s="851">
        <v>13.62</v>
      </c>
      <c r="FG4" s="851">
        <v>13.5</v>
      </c>
      <c r="FH4" s="851">
        <v>13.51</v>
      </c>
      <c r="FI4" s="851">
        <v>13.51</v>
      </c>
      <c r="FJ4" s="851">
        <v>13.5</v>
      </c>
      <c r="FK4" s="851">
        <v>13.46</v>
      </c>
      <c r="FL4" s="851">
        <v>13.46</v>
      </c>
      <c r="FM4" s="851">
        <v>13.35</v>
      </c>
      <c r="FN4" s="851">
        <v>13.32</v>
      </c>
      <c r="FO4" s="851">
        <v>13.27</v>
      </c>
      <c r="FP4" s="851">
        <v>13.21</v>
      </c>
      <c r="FQ4" s="851">
        <v>13.16</v>
      </c>
      <c r="FR4" s="851">
        <v>13.21</v>
      </c>
      <c r="FS4" s="851">
        <v>13.26</v>
      </c>
      <c r="FT4" s="851">
        <v>12.95</v>
      </c>
      <c r="FU4" s="851">
        <v>12.92</v>
      </c>
      <c r="FV4" s="851">
        <v>12.91</v>
      </c>
      <c r="FW4" s="851">
        <v>13.02</v>
      </c>
      <c r="FX4" s="851">
        <v>13.05</v>
      </c>
      <c r="FY4" s="851">
        <v>13.21</v>
      </c>
      <c r="FZ4" s="851">
        <v>13.37</v>
      </c>
      <c r="GA4" s="851">
        <v>13.49</v>
      </c>
      <c r="GB4" s="851">
        <v>13.55</v>
      </c>
      <c r="GC4" s="860">
        <v>13.55</v>
      </c>
      <c r="GD4" s="860">
        <v>13.5</v>
      </c>
      <c r="GE4" s="851">
        <v>13.35</v>
      </c>
      <c r="GF4" s="851">
        <v>13.33</v>
      </c>
      <c r="GG4" s="860">
        <v>13.31</v>
      </c>
      <c r="GH4" s="860">
        <v>13.31</v>
      </c>
      <c r="GI4" s="860">
        <v>13.35</v>
      </c>
      <c r="GJ4" s="860">
        <v>13.46</v>
      </c>
      <c r="GK4" s="860">
        <v>13.44</v>
      </c>
      <c r="GL4" s="860">
        <v>13.44</v>
      </c>
      <c r="GM4" s="860">
        <v>13.44</v>
      </c>
      <c r="GN4" s="860">
        <v>13.47</v>
      </c>
      <c r="GO4" s="860">
        <v>13.48</v>
      </c>
      <c r="GP4" s="860">
        <v>13.49</v>
      </c>
      <c r="GQ4" s="851">
        <v>13.56</v>
      </c>
      <c r="GR4" s="851">
        <v>13.63</v>
      </c>
      <c r="GS4" s="860">
        <v>13.63</v>
      </c>
      <c r="GT4" s="860">
        <v>12.94</v>
      </c>
      <c r="GU4" s="860">
        <v>12.96</v>
      </c>
      <c r="GV4" s="860">
        <v>12.98</v>
      </c>
      <c r="GW4" s="860">
        <v>12.98</v>
      </c>
      <c r="GX4" s="860">
        <v>12.99</v>
      </c>
      <c r="GY4" s="860">
        <v>13</v>
      </c>
      <c r="GZ4" s="860">
        <v>12.99</v>
      </c>
      <c r="HA4" s="860">
        <v>12.98</v>
      </c>
      <c r="HB4" s="860">
        <v>12.98</v>
      </c>
      <c r="HC4" s="851">
        <v>12.98</v>
      </c>
      <c r="HD4" s="851">
        <v>12.38</v>
      </c>
      <c r="HE4" s="851">
        <v>12.38</v>
      </c>
      <c r="HF4" s="860">
        <v>12.38</v>
      </c>
      <c r="HG4" s="860">
        <v>12.38</v>
      </c>
      <c r="HH4" s="860">
        <v>12.37</v>
      </c>
      <c r="HI4" s="851">
        <v>12.3</v>
      </c>
      <c r="HJ4" s="851">
        <v>12.24</v>
      </c>
      <c r="HK4" s="860">
        <v>12.23</v>
      </c>
      <c r="HL4" s="860">
        <v>12.23</v>
      </c>
      <c r="HM4" s="860">
        <v>12.29</v>
      </c>
      <c r="HN4" s="860">
        <v>12.34</v>
      </c>
      <c r="HO4" s="860">
        <v>12.35</v>
      </c>
      <c r="HP4" s="860">
        <v>12.41</v>
      </c>
      <c r="HQ4" s="860">
        <v>12.38</v>
      </c>
      <c r="HR4" s="860">
        <v>12.38</v>
      </c>
      <c r="HS4" s="867">
        <v>12.38</v>
      </c>
    </row>
    <row r="5" customHeight="1" spans="1:227">
      <c r="A5" s="776"/>
      <c r="B5" s="777"/>
      <c r="C5" s="5" t="s">
        <v>648</v>
      </c>
      <c r="D5" s="505">
        <v>16.45</v>
      </c>
      <c r="E5" s="318">
        <v>16.41</v>
      </c>
      <c r="F5" s="505">
        <v>16.78</v>
      </c>
      <c r="G5" s="505">
        <v>16.35</v>
      </c>
      <c r="H5" s="505">
        <v>15.99</v>
      </c>
      <c r="I5" s="505">
        <v>15.88</v>
      </c>
      <c r="J5" s="505">
        <v>15.75</v>
      </c>
      <c r="K5" s="505">
        <v>15.83</v>
      </c>
      <c r="L5" s="505">
        <v>15.83</v>
      </c>
      <c r="M5" s="505">
        <v>15.84</v>
      </c>
      <c r="N5" s="505">
        <v>15.8</v>
      </c>
      <c r="O5" s="505">
        <v>15.86</v>
      </c>
      <c r="P5" s="505">
        <v>15.73</v>
      </c>
      <c r="Q5" s="5">
        <v>15.76</v>
      </c>
      <c r="R5" s="5">
        <v>15.53</v>
      </c>
      <c r="S5" s="5">
        <v>15.53</v>
      </c>
      <c r="T5" s="507">
        <v>15.69</v>
      </c>
      <c r="U5" s="507">
        <v>15.73</v>
      </c>
      <c r="V5" s="507">
        <v>15.78</v>
      </c>
      <c r="W5" s="507">
        <v>15.96</v>
      </c>
      <c r="X5" s="507">
        <v>15.74</v>
      </c>
      <c r="Y5" s="507">
        <v>15.73</v>
      </c>
      <c r="Z5" s="507">
        <v>15.62</v>
      </c>
      <c r="AA5" s="840">
        <v>15.65</v>
      </c>
      <c r="AB5" s="840">
        <v>15.48</v>
      </c>
      <c r="AC5" s="840">
        <v>15.46</v>
      </c>
      <c r="AD5" s="840">
        <v>15.17</v>
      </c>
      <c r="AE5" s="840">
        <v>15.42</v>
      </c>
      <c r="AF5" s="840">
        <v>15.27</v>
      </c>
      <c r="AG5" s="840">
        <v>15.32</v>
      </c>
      <c r="AH5" s="840">
        <v>15.39</v>
      </c>
      <c r="AI5" s="840">
        <v>15.44</v>
      </c>
      <c r="AJ5" s="840">
        <v>15.48</v>
      </c>
      <c r="AK5" s="840">
        <v>15.48</v>
      </c>
      <c r="AL5" s="840">
        <v>15.67</v>
      </c>
      <c r="AM5" s="507">
        <v>15.71</v>
      </c>
      <c r="AN5" s="507">
        <v>15.79</v>
      </c>
      <c r="AO5" s="507">
        <v>15.8</v>
      </c>
      <c r="AP5" s="507">
        <v>15.8</v>
      </c>
      <c r="AQ5" s="507">
        <v>15.8</v>
      </c>
      <c r="AR5" s="507">
        <v>16.04</v>
      </c>
      <c r="AS5" s="840">
        <v>16.4</v>
      </c>
      <c r="AT5" s="840">
        <v>16.61</v>
      </c>
      <c r="AU5" s="840">
        <v>16.57</v>
      </c>
      <c r="AV5" s="507">
        <v>16.57</v>
      </c>
      <c r="AW5" s="507">
        <v>16.55</v>
      </c>
      <c r="AX5" s="507">
        <v>16.55</v>
      </c>
      <c r="AY5" s="507">
        <v>16.63</v>
      </c>
      <c r="AZ5" s="507">
        <v>16.54</v>
      </c>
      <c r="BA5" s="507">
        <v>16.46</v>
      </c>
      <c r="BB5" s="507">
        <v>16.46</v>
      </c>
      <c r="BC5" s="507">
        <v>16.46</v>
      </c>
      <c r="BD5" s="507">
        <v>16.67</v>
      </c>
      <c r="BE5" s="507">
        <v>16.66</v>
      </c>
      <c r="BF5" s="507">
        <v>16.91</v>
      </c>
      <c r="BG5" s="507">
        <v>16.87</v>
      </c>
      <c r="BH5" s="851">
        <v>16.86</v>
      </c>
      <c r="BI5" s="851">
        <v>16.86</v>
      </c>
      <c r="BJ5" s="851">
        <v>16.87</v>
      </c>
      <c r="BK5" s="851">
        <v>17.63</v>
      </c>
      <c r="BL5" s="851">
        <v>17.63</v>
      </c>
      <c r="BM5" s="851">
        <v>17.79</v>
      </c>
      <c r="BN5" s="851">
        <v>17.78</v>
      </c>
      <c r="BO5" s="851">
        <v>17.79</v>
      </c>
      <c r="BP5" s="851">
        <v>17.85</v>
      </c>
      <c r="BQ5" s="851">
        <v>17.88</v>
      </c>
      <c r="BR5" s="851">
        <v>17.88</v>
      </c>
      <c r="BS5" s="851">
        <v>17.86</v>
      </c>
      <c r="BT5" s="851">
        <v>17.88</v>
      </c>
      <c r="BU5" s="851">
        <v>17.62</v>
      </c>
      <c r="BV5" s="851">
        <v>17.64</v>
      </c>
      <c r="BW5" s="851">
        <v>17.59</v>
      </c>
      <c r="BX5" s="851">
        <v>16.58</v>
      </c>
      <c r="BY5" s="851">
        <v>16.47</v>
      </c>
      <c r="BZ5" s="851">
        <v>16.46</v>
      </c>
      <c r="CA5" s="851">
        <v>16.39</v>
      </c>
      <c r="CB5" s="851">
        <v>15.97</v>
      </c>
      <c r="CC5" s="851">
        <v>15.84</v>
      </c>
      <c r="CD5" s="851">
        <v>15.95</v>
      </c>
      <c r="CE5" s="851">
        <v>15.92</v>
      </c>
      <c r="CF5" s="851">
        <v>15.91</v>
      </c>
      <c r="CG5" s="851">
        <v>15.7</v>
      </c>
      <c r="CH5" s="851">
        <v>15.65</v>
      </c>
      <c r="CI5" s="851">
        <v>15.65</v>
      </c>
      <c r="CJ5" s="851">
        <v>15.67</v>
      </c>
      <c r="CK5" s="851">
        <v>15.66</v>
      </c>
      <c r="CL5" s="851">
        <v>15.77</v>
      </c>
      <c r="CM5" s="851">
        <v>15.8</v>
      </c>
      <c r="CN5" s="851">
        <v>15.81</v>
      </c>
      <c r="CO5" s="851">
        <v>15.82</v>
      </c>
      <c r="CP5" s="851">
        <v>15.82</v>
      </c>
      <c r="CQ5" s="851">
        <v>15.45</v>
      </c>
      <c r="CR5" s="851">
        <v>15.38</v>
      </c>
      <c r="CS5" s="851">
        <v>15.33</v>
      </c>
      <c r="CT5" s="851">
        <v>15.34</v>
      </c>
      <c r="CU5" s="851">
        <v>15.3</v>
      </c>
      <c r="CV5" s="851">
        <v>15.3</v>
      </c>
      <c r="CW5" s="851">
        <v>15.42</v>
      </c>
      <c r="CX5" s="851">
        <v>15.51</v>
      </c>
      <c r="CY5" s="851">
        <v>15.5</v>
      </c>
      <c r="CZ5" s="851">
        <v>15.5</v>
      </c>
      <c r="DA5" s="851">
        <v>15.5</v>
      </c>
      <c r="DB5" s="851">
        <v>15.56</v>
      </c>
      <c r="DC5" s="851">
        <v>15.6</v>
      </c>
      <c r="DD5" s="851">
        <v>15.69</v>
      </c>
      <c r="DE5" s="851">
        <v>15.8</v>
      </c>
      <c r="DF5" s="851">
        <v>15.79</v>
      </c>
      <c r="DG5" s="851">
        <v>15.8</v>
      </c>
      <c r="DH5" s="851">
        <v>15.76</v>
      </c>
      <c r="DI5" s="851">
        <v>15.75</v>
      </c>
      <c r="DJ5" s="851">
        <v>15.43</v>
      </c>
      <c r="DK5" s="851">
        <v>15.45</v>
      </c>
      <c r="DL5" s="851">
        <v>15.68</v>
      </c>
      <c r="DM5" s="851">
        <v>15.3</v>
      </c>
      <c r="DN5" s="851">
        <v>15.27</v>
      </c>
      <c r="DO5" s="851">
        <v>15.25</v>
      </c>
      <c r="DP5" s="851">
        <v>15.29</v>
      </c>
      <c r="DQ5" s="851">
        <v>15.31</v>
      </c>
      <c r="DR5" s="851">
        <v>15.15</v>
      </c>
      <c r="DS5" s="851">
        <v>15.15</v>
      </c>
      <c r="DT5" s="851">
        <v>15.09</v>
      </c>
      <c r="DU5" s="851">
        <v>15.08</v>
      </c>
      <c r="DV5" s="851">
        <v>15.1</v>
      </c>
      <c r="DW5" s="851">
        <v>15.11</v>
      </c>
      <c r="DX5" s="851">
        <v>15.13</v>
      </c>
      <c r="DY5" s="851">
        <v>15.09</v>
      </c>
      <c r="DZ5" s="851">
        <v>14.88</v>
      </c>
      <c r="EA5" s="851">
        <v>14.66</v>
      </c>
      <c r="EB5" s="851">
        <v>14.63</v>
      </c>
      <c r="EC5" s="851">
        <v>14.61</v>
      </c>
      <c r="ED5" s="851">
        <v>13.9</v>
      </c>
      <c r="EE5" s="851">
        <v>13.88</v>
      </c>
      <c r="EF5" s="851">
        <v>13.81</v>
      </c>
      <c r="EG5" s="854">
        <v>13.79</v>
      </c>
      <c r="EH5" s="851">
        <v>13.77</v>
      </c>
      <c r="EI5" s="851">
        <v>13.78</v>
      </c>
      <c r="EJ5" s="851">
        <v>13.74</v>
      </c>
      <c r="EK5" s="851">
        <v>13.73</v>
      </c>
      <c r="EL5" s="851">
        <v>13.75</v>
      </c>
      <c r="EM5" s="851">
        <v>13.75</v>
      </c>
      <c r="EN5" s="851">
        <v>13.71</v>
      </c>
      <c r="EO5" s="851">
        <v>13.66</v>
      </c>
      <c r="EP5" s="851">
        <v>13.65</v>
      </c>
      <c r="EQ5" s="851">
        <v>13.65</v>
      </c>
      <c r="ER5" s="851">
        <v>13.65</v>
      </c>
      <c r="ES5" s="851">
        <v>13.68</v>
      </c>
      <c r="ET5" s="851">
        <v>13.68</v>
      </c>
      <c r="EU5" s="851">
        <v>13.74</v>
      </c>
      <c r="EV5" s="851">
        <v>13.77</v>
      </c>
      <c r="EW5" s="851">
        <v>13.77</v>
      </c>
      <c r="EX5" s="851">
        <v>13.76</v>
      </c>
      <c r="EY5" s="851">
        <v>13.72</v>
      </c>
      <c r="EZ5" s="851">
        <v>13.6</v>
      </c>
      <c r="FA5" s="851">
        <v>13.59</v>
      </c>
      <c r="FB5" s="854">
        <v>13.6</v>
      </c>
      <c r="FC5" s="851">
        <v>13.61</v>
      </c>
      <c r="FD5" s="851">
        <v>13.63</v>
      </c>
      <c r="FE5" s="851">
        <v>13.64</v>
      </c>
      <c r="FF5" s="851">
        <v>13.62</v>
      </c>
      <c r="FG5" s="851">
        <v>13.5</v>
      </c>
      <c r="FH5" s="851">
        <v>13.51</v>
      </c>
      <c r="FI5" s="851">
        <v>13.51</v>
      </c>
      <c r="FJ5" s="851">
        <v>13.5</v>
      </c>
      <c r="FK5" s="851">
        <v>13.46</v>
      </c>
      <c r="FL5" s="851">
        <v>13.46</v>
      </c>
      <c r="FM5" s="851">
        <v>13.35</v>
      </c>
      <c r="FN5" s="851">
        <v>13.32</v>
      </c>
      <c r="FO5" s="851">
        <v>13.27</v>
      </c>
      <c r="FP5" s="851">
        <v>13.21</v>
      </c>
      <c r="FQ5" s="851">
        <v>13.14</v>
      </c>
      <c r="FR5" s="851">
        <v>13.19</v>
      </c>
      <c r="FS5" s="851">
        <v>13.24</v>
      </c>
      <c r="FT5" s="851">
        <v>12.93</v>
      </c>
      <c r="FU5" s="851">
        <v>12.89</v>
      </c>
      <c r="FV5" s="851">
        <v>12.89</v>
      </c>
      <c r="FW5" s="851">
        <v>13</v>
      </c>
      <c r="FX5" s="851">
        <v>13.02</v>
      </c>
      <c r="FY5" s="851">
        <v>13.19</v>
      </c>
      <c r="FZ5" s="851">
        <v>13.35</v>
      </c>
      <c r="GA5" s="851">
        <v>13.46</v>
      </c>
      <c r="GB5" s="851">
        <v>13.52</v>
      </c>
      <c r="GC5" s="860">
        <v>13.52</v>
      </c>
      <c r="GD5" s="860">
        <v>13.47</v>
      </c>
      <c r="GE5" s="851">
        <v>13.33</v>
      </c>
      <c r="GF5" s="851">
        <v>13.31</v>
      </c>
      <c r="GG5" s="860">
        <v>13.28</v>
      </c>
      <c r="GH5" s="860">
        <v>13.28</v>
      </c>
      <c r="GI5" s="860">
        <v>13.33</v>
      </c>
      <c r="GJ5" s="860">
        <v>13.44</v>
      </c>
      <c r="GK5" s="860">
        <v>13.41</v>
      </c>
      <c r="GL5" s="860">
        <v>13.42</v>
      </c>
      <c r="GM5" s="860">
        <v>13.42</v>
      </c>
      <c r="GN5" s="860">
        <v>13.44</v>
      </c>
      <c r="GO5" s="860">
        <v>13.45</v>
      </c>
      <c r="GP5" s="860">
        <v>13.46</v>
      </c>
      <c r="GQ5" s="851">
        <v>13.54</v>
      </c>
      <c r="GR5" s="851">
        <v>13.6</v>
      </c>
      <c r="GS5" s="860">
        <v>13.61</v>
      </c>
      <c r="GT5" s="860">
        <v>12.92</v>
      </c>
      <c r="GU5" s="860">
        <v>12.93</v>
      </c>
      <c r="GV5" s="860">
        <v>12.96</v>
      </c>
      <c r="GW5" s="860">
        <v>12.96</v>
      </c>
      <c r="GX5" s="860">
        <v>12.97</v>
      </c>
      <c r="GY5" s="860">
        <v>12.97</v>
      </c>
      <c r="GZ5" s="860">
        <v>12.96</v>
      </c>
      <c r="HA5" s="860">
        <v>12.96</v>
      </c>
      <c r="HB5" s="860">
        <v>12.96</v>
      </c>
      <c r="HC5" s="851">
        <v>12.95</v>
      </c>
      <c r="HD5" s="851">
        <v>12.35</v>
      </c>
      <c r="HE5" s="851">
        <v>12.36</v>
      </c>
      <c r="HF5" s="860">
        <v>12.35</v>
      </c>
      <c r="HG5" s="860">
        <v>12.36</v>
      </c>
      <c r="HH5" s="860">
        <v>12.34</v>
      </c>
      <c r="HI5" s="851">
        <v>12.28</v>
      </c>
      <c r="HJ5" s="851">
        <v>12.22</v>
      </c>
      <c r="HK5" s="860">
        <v>12.21</v>
      </c>
      <c r="HL5" s="860">
        <v>12.21</v>
      </c>
      <c r="HM5" s="860">
        <v>12.26</v>
      </c>
      <c r="HN5" s="860">
        <v>12.32</v>
      </c>
      <c r="HO5" s="860">
        <v>12.33</v>
      </c>
      <c r="HP5" s="860">
        <v>12.39</v>
      </c>
      <c r="HQ5" s="860">
        <v>12.36</v>
      </c>
      <c r="HR5" s="860">
        <v>12.36</v>
      </c>
      <c r="HS5" s="867">
        <v>12.36</v>
      </c>
    </row>
    <row r="6" customHeight="1" spans="1:227">
      <c r="A6" s="776"/>
      <c r="B6" s="777"/>
      <c r="C6" s="5" t="s">
        <v>649</v>
      </c>
      <c r="D6" s="505">
        <v>16.68</v>
      </c>
      <c r="E6" s="318">
        <v>16.62</v>
      </c>
      <c r="F6" s="505">
        <v>16.78</v>
      </c>
      <c r="G6" s="505">
        <v>16.42</v>
      </c>
      <c r="H6" s="505">
        <v>16.05</v>
      </c>
      <c r="I6" s="505">
        <v>15.89</v>
      </c>
      <c r="J6" s="505">
        <v>15.76</v>
      </c>
      <c r="K6" s="505">
        <v>16.12</v>
      </c>
      <c r="L6" s="505">
        <v>16.12</v>
      </c>
      <c r="M6" s="505">
        <v>16.15</v>
      </c>
      <c r="N6" s="505">
        <v>16.19</v>
      </c>
      <c r="O6" s="505">
        <v>16.11</v>
      </c>
      <c r="P6" s="505">
        <v>15.98</v>
      </c>
      <c r="Q6" s="698" t="s">
        <v>715</v>
      </c>
      <c r="R6" s="698">
        <v>15.68</v>
      </c>
      <c r="S6" s="698">
        <v>15.55</v>
      </c>
      <c r="T6" s="507">
        <v>15.74</v>
      </c>
      <c r="U6" s="507">
        <v>15.81</v>
      </c>
      <c r="V6" s="507">
        <v>15.86</v>
      </c>
      <c r="W6" s="507">
        <v>16.02</v>
      </c>
      <c r="X6" s="507">
        <v>15.79</v>
      </c>
      <c r="Y6" s="507">
        <v>15.73</v>
      </c>
      <c r="Z6" s="507">
        <v>15.62</v>
      </c>
      <c r="AA6" s="840">
        <v>15.65</v>
      </c>
      <c r="AB6" s="840">
        <v>15.48</v>
      </c>
      <c r="AC6" s="840">
        <v>15.46</v>
      </c>
      <c r="AD6" s="840">
        <v>15.15</v>
      </c>
      <c r="AE6" s="840">
        <v>15.4</v>
      </c>
      <c r="AF6" s="840">
        <v>15.26</v>
      </c>
      <c r="AG6" s="840">
        <v>15.31</v>
      </c>
      <c r="AH6" s="840">
        <v>15.38</v>
      </c>
      <c r="AI6" s="840">
        <v>15.45</v>
      </c>
      <c r="AJ6" s="840">
        <v>15.49</v>
      </c>
      <c r="AK6" s="840">
        <v>15.49</v>
      </c>
      <c r="AL6" s="840">
        <v>15.68</v>
      </c>
      <c r="AM6" s="507">
        <v>15.71</v>
      </c>
      <c r="AN6" s="507">
        <v>15.8</v>
      </c>
      <c r="AO6" s="507">
        <v>15.81</v>
      </c>
      <c r="AP6" s="507">
        <v>15.81</v>
      </c>
      <c r="AQ6" s="507">
        <v>15.81</v>
      </c>
      <c r="AR6" s="507">
        <v>16.09</v>
      </c>
      <c r="AS6" s="840">
        <v>16.45</v>
      </c>
      <c r="AT6" s="840">
        <v>16.65</v>
      </c>
      <c r="AU6" s="840">
        <v>16.7</v>
      </c>
      <c r="AV6" s="507">
        <v>16.7</v>
      </c>
      <c r="AW6" s="507">
        <v>16.69</v>
      </c>
      <c r="AX6" s="507">
        <v>16.68</v>
      </c>
      <c r="AY6" s="507">
        <v>16.76</v>
      </c>
      <c r="AZ6" s="507">
        <v>16.66</v>
      </c>
      <c r="BA6" s="507">
        <v>16.59</v>
      </c>
      <c r="BB6" s="507">
        <v>16.59</v>
      </c>
      <c r="BC6" s="507">
        <v>16.59</v>
      </c>
      <c r="BD6" s="507">
        <v>16.77</v>
      </c>
      <c r="BE6" s="507">
        <v>16.76</v>
      </c>
      <c r="BF6" s="507">
        <v>17</v>
      </c>
      <c r="BG6" s="507">
        <v>16.97</v>
      </c>
      <c r="BH6" s="851">
        <v>16.96</v>
      </c>
      <c r="BI6" s="851">
        <v>16.95</v>
      </c>
      <c r="BJ6" s="851">
        <v>16.96</v>
      </c>
      <c r="BK6" s="851">
        <v>17.76</v>
      </c>
      <c r="BL6" s="851">
        <v>17.76</v>
      </c>
      <c r="BM6" s="851">
        <v>17.92</v>
      </c>
      <c r="BN6" s="851">
        <v>17.91</v>
      </c>
      <c r="BO6" s="851">
        <v>17.94</v>
      </c>
      <c r="BP6" s="851">
        <v>18</v>
      </c>
      <c r="BQ6" s="851">
        <v>18.03</v>
      </c>
      <c r="BR6" s="851">
        <v>18.03</v>
      </c>
      <c r="BS6" s="851">
        <v>18</v>
      </c>
      <c r="BT6" s="851">
        <v>18.03</v>
      </c>
      <c r="BU6" s="851">
        <v>17.72</v>
      </c>
      <c r="BV6" s="851">
        <v>17.75</v>
      </c>
      <c r="BW6" s="851">
        <v>17.7</v>
      </c>
      <c r="BX6" s="851">
        <v>16.69</v>
      </c>
      <c r="BY6" s="851">
        <v>16.59</v>
      </c>
      <c r="BZ6" s="851">
        <v>16.58</v>
      </c>
      <c r="CA6" s="851">
        <v>16.53</v>
      </c>
      <c r="CB6" s="851">
        <v>16.11</v>
      </c>
      <c r="CC6" s="851">
        <v>15.98</v>
      </c>
      <c r="CD6" s="851">
        <v>16.09</v>
      </c>
      <c r="CE6" s="851">
        <v>16.06</v>
      </c>
      <c r="CF6" s="851">
        <v>16.05</v>
      </c>
      <c r="CG6" s="851">
        <v>15.84</v>
      </c>
      <c r="CH6" s="851">
        <v>15.79</v>
      </c>
      <c r="CI6" s="851">
        <v>15.78</v>
      </c>
      <c r="CJ6" s="851">
        <v>15.79</v>
      </c>
      <c r="CK6" s="851">
        <v>15.77</v>
      </c>
      <c r="CL6" s="851">
        <v>15.89</v>
      </c>
      <c r="CM6" s="851">
        <v>15.91</v>
      </c>
      <c r="CN6" s="851">
        <v>15.92</v>
      </c>
      <c r="CO6" s="851">
        <v>15.93</v>
      </c>
      <c r="CP6" s="851">
        <v>15.93</v>
      </c>
      <c r="CQ6" s="851">
        <v>15.56</v>
      </c>
      <c r="CR6" s="851">
        <v>15.49</v>
      </c>
      <c r="CS6" s="851">
        <v>15.44</v>
      </c>
      <c r="CT6" s="851">
        <v>15.45</v>
      </c>
      <c r="CU6" s="851">
        <v>15.41</v>
      </c>
      <c r="CV6" s="851">
        <v>15.42</v>
      </c>
      <c r="CW6" s="851">
        <v>15.54</v>
      </c>
      <c r="CX6" s="851">
        <v>15.62</v>
      </c>
      <c r="CY6" s="851">
        <v>15.63</v>
      </c>
      <c r="CZ6" s="851">
        <v>15.61</v>
      </c>
      <c r="DA6" s="851">
        <v>15.61</v>
      </c>
      <c r="DB6" s="851">
        <v>15.67</v>
      </c>
      <c r="DC6" s="851">
        <v>15.71</v>
      </c>
      <c r="DD6" s="851">
        <v>15.8</v>
      </c>
      <c r="DE6" s="851">
        <v>15.9</v>
      </c>
      <c r="DF6" s="851">
        <v>15.89</v>
      </c>
      <c r="DG6" s="851">
        <v>15.91</v>
      </c>
      <c r="DH6" s="851">
        <v>15.9</v>
      </c>
      <c r="DI6" s="851">
        <v>15.89</v>
      </c>
      <c r="DJ6" s="851">
        <v>15.57</v>
      </c>
      <c r="DK6" s="851">
        <v>15.59</v>
      </c>
      <c r="DL6" s="851">
        <v>15.79</v>
      </c>
      <c r="DM6" s="851">
        <v>15.41</v>
      </c>
      <c r="DN6" s="851">
        <v>15.38</v>
      </c>
      <c r="DO6" s="851">
        <v>15.36</v>
      </c>
      <c r="DP6" s="851">
        <v>15.4</v>
      </c>
      <c r="DQ6" s="851">
        <v>15.42</v>
      </c>
      <c r="DR6" s="851">
        <v>15.26</v>
      </c>
      <c r="DS6" s="851">
        <v>15.25</v>
      </c>
      <c r="DT6" s="851">
        <v>15.21</v>
      </c>
      <c r="DU6" s="851">
        <v>15.2</v>
      </c>
      <c r="DV6" s="851">
        <v>15.22</v>
      </c>
      <c r="DW6" s="851">
        <v>15.24</v>
      </c>
      <c r="DX6" s="851">
        <v>15.26</v>
      </c>
      <c r="DY6" s="851">
        <v>15.22</v>
      </c>
      <c r="DZ6" s="851">
        <v>15</v>
      </c>
      <c r="EA6" s="851">
        <v>14.79</v>
      </c>
      <c r="EB6" s="851">
        <v>14.76</v>
      </c>
      <c r="EC6" s="851">
        <v>14.73</v>
      </c>
      <c r="ED6" s="851">
        <v>14.02</v>
      </c>
      <c r="EE6" s="851">
        <v>14.01</v>
      </c>
      <c r="EF6" s="851">
        <v>13.93</v>
      </c>
      <c r="EG6" s="854">
        <v>13.91</v>
      </c>
      <c r="EH6" s="851">
        <v>13.89</v>
      </c>
      <c r="EI6" s="851">
        <v>13.9</v>
      </c>
      <c r="EJ6" s="851">
        <v>13.86</v>
      </c>
      <c r="EK6" s="851">
        <v>13.85</v>
      </c>
      <c r="EL6" s="851">
        <v>13.88</v>
      </c>
      <c r="EM6" s="851">
        <v>13.87</v>
      </c>
      <c r="EN6" s="851">
        <v>13.84</v>
      </c>
      <c r="EO6" s="851">
        <v>13.79</v>
      </c>
      <c r="EP6" s="851">
        <v>13.77</v>
      </c>
      <c r="EQ6" s="851">
        <v>13.77</v>
      </c>
      <c r="ER6" s="851">
        <v>13.78</v>
      </c>
      <c r="ES6" s="851">
        <v>13.8</v>
      </c>
      <c r="ET6" s="851">
        <v>13.81</v>
      </c>
      <c r="EU6" s="851">
        <v>13.87</v>
      </c>
      <c r="EV6" s="851">
        <v>13.9</v>
      </c>
      <c r="EW6" s="851">
        <v>13.9</v>
      </c>
      <c r="EX6" s="851">
        <v>13.89</v>
      </c>
      <c r="EY6" s="851">
        <v>13.85</v>
      </c>
      <c r="EZ6" s="851">
        <v>13.73</v>
      </c>
      <c r="FA6" s="851">
        <v>13.72</v>
      </c>
      <c r="FB6" s="854">
        <v>13.73</v>
      </c>
      <c r="FC6" s="851">
        <v>13.74</v>
      </c>
      <c r="FD6" s="851">
        <v>13.76</v>
      </c>
      <c r="FE6" s="851">
        <v>13.77</v>
      </c>
      <c r="FF6" s="851">
        <v>13.75</v>
      </c>
      <c r="FG6" s="851">
        <v>13.63</v>
      </c>
      <c r="FH6" s="851">
        <v>13.64</v>
      </c>
      <c r="FI6" s="851">
        <v>13.64</v>
      </c>
      <c r="FJ6" s="851">
        <v>13.63</v>
      </c>
      <c r="FK6" s="851">
        <v>13.59</v>
      </c>
      <c r="FL6" s="851">
        <v>13.58</v>
      </c>
      <c r="FM6" s="851">
        <v>13.4</v>
      </c>
      <c r="FN6" s="851">
        <v>13.38</v>
      </c>
      <c r="FO6" s="851">
        <v>13.33</v>
      </c>
      <c r="FP6" s="851">
        <v>13.27</v>
      </c>
      <c r="FQ6" s="851">
        <v>13.16</v>
      </c>
      <c r="FR6" s="851">
        <v>13.21</v>
      </c>
      <c r="FS6" s="851">
        <v>13.26</v>
      </c>
      <c r="FT6" s="851">
        <v>12.95</v>
      </c>
      <c r="FU6" s="851">
        <v>12.91</v>
      </c>
      <c r="FV6" s="851">
        <v>12.9</v>
      </c>
      <c r="FW6" s="851">
        <v>13.02</v>
      </c>
      <c r="FX6" s="851">
        <v>13.04</v>
      </c>
      <c r="FY6" s="851">
        <v>13.2</v>
      </c>
      <c r="FZ6" s="851">
        <v>13.36</v>
      </c>
      <c r="GA6" s="851">
        <v>13.48</v>
      </c>
      <c r="GB6" s="851">
        <v>13.54</v>
      </c>
      <c r="GC6" s="860">
        <v>13.54</v>
      </c>
      <c r="GD6" s="860">
        <v>13.49</v>
      </c>
      <c r="GE6" s="851">
        <v>13.34</v>
      </c>
      <c r="GF6" s="851">
        <v>13.33</v>
      </c>
      <c r="GG6" s="860">
        <v>13.3</v>
      </c>
      <c r="GH6" s="860">
        <v>13.3</v>
      </c>
      <c r="GI6" s="860">
        <v>13.34</v>
      </c>
      <c r="GJ6" s="860">
        <v>13.45</v>
      </c>
      <c r="GK6" s="860">
        <v>13.43</v>
      </c>
      <c r="GL6" s="860">
        <v>13.43</v>
      </c>
      <c r="GM6" s="860">
        <v>13.43</v>
      </c>
      <c r="GN6" s="860">
        <v>13.46</v>
      </c>
      <c r="GO6" s="860">
        <v>13.47</v>
      </c>
      <c r="GP6" s="860">
        <v>13.48</v>
      </c>
      <c r="GQ6" s="851">
        <v>13.58</v>
      </c>
      <c r="GR6" s="851">
        <v>13.64</v>
      </c>
      <c r="GS6" s="860">
        <v>13.65</v>
      </c>
      <c r="GT6" s="860">
        <v>12.96</v>
      </c>
      <c r="GU6" s="860">
        <v>12.98</v>
      </c>
      <c r="GV6" s="860">
        <v>13</v>
      </c>
      <c r="GW6" s="860">
        <v>13</v>
      </c>
      <c r="GX6" s="860">
        <v>13.01</v>
      </c>
      <c r="GY6" s="860">
        <v>13.02</v>
      </c>
      <c r="GZ6" s="860">
        <v>13</v>
      </c>
      <c r="HA6" s="860">
        <v>13</v>
      </c>
      <c r="HB6" s="860">
        <v>13</v>
      </c>
      <c r="HC6" s="851">
        <v>13</v>
      </c>
      <c r="HD6" s="851">
        <v>12.4</v>
      </c>
      <c r="HE6" s="851">
        <v>12.4</v>
      </c>
      <c r="HF6" s="860">
        <v>12.4</v>
      </c>
      <c r="HG6" s="860">
        <v>12.4</v>
      </c>
      <c r="HH6" s="860">
        <v>12.38</v>
      </c>
      <c r="HI6" s="851">
        <v>12.32</v>
      </c>
      <c r="HJ6" s="851">
        <v>12.26</v>
      </c>
      <c r="HK6" s="860">
        <v>12.25</v>
      </c>
      <c r="HL6" s="860">
        <v>12.25</v>
      </c>
      <c r="HM6" s="860">
        <v>12.31</v>
      </c>
      <c r="HN6" s="860">
        <v>12.36</v>
      </c>
      <c r="HO6" s="860">
        <v>12.37</v>
      </c>
      <c r="HP6" s="860">
        <v>12.43</v>
      </c>
      <c r="HQ6" s="860">
        <v>12.4</v>
      </c>
      <c r="HR6" s="860">
        <v>12.4</v>
      </c>
      <c r="HS6" s="867">
        <v>12.4</v>
      </c>
    </row>
    <row r="7" customHeight="1" spans="1:227">
      <c r="A7" s="776"/>
      <c r="B7" s="777"/>
      <c r="C7" s="5" t="s">
        <v>650</v>
      </c>
      <c r="D7" s="505">
        <v>16.65</v>
      </c>
      <c r="E7" s="318">
        <v>16.6</v>
      </c>
      <c r="F7" s="505">
        <v>16.81</v>
      </c>
      <c r="G7" s="505">
        <v>16.51</v>
      </c>
      <c r="H7" s="505">
        <v>16.15</v>
      </c>
      <c r="I7" s="505">
        <v>16.01</v>
      </c>
      <c r="J7" s="505">
        <v>15.89</v>
      </c>
      <c r="K7" s="505">
        <v>16.22</v>
      </c>
      <c r="L7" s="505">
        <v>16.22</v>
      </c>
      <c r="M7" s="505">
        <v>16.2</v>
      </c>
      <c r="N7" s="505">
        <v>16.3</v>
      </c>
      <c r="O7" s="505">
        <v>16.37</v>
      </c>
      <c r="P7" s="505">
        <v>16.25</v>
      </c>
      <c r="Q7" s="5">
        <v>16.28</v>
      </c>
      <c r="R7" s="5">
        <v>15.85</v>
      </c>
      <c r="S7" s="5">
        <v>15.65</v>
      </c>
      <c r="T7" s="507">
        <v>15.8</v>
      </c>
      <c r="U7" s="507">
        <v>15.81</v>
      </c>
      <c r="V7" s="507">
        <v>15.86</v>
      </c>
      <c r="W7" s="507">
        <v>16.02</v>
      </c>
      <c r="X7" s="507">
        <v>15.79</v>
      </c>
      <c r="Y7" s="507">
        <v>15.79</v>
      </c>
      <c r="Z7" s="507">
        <v>15.68</v>
      </c>
      <c r="AA7" s="840">
        <v>15.71</v>
      </c>
      <c r="AB7" s="840">
        <v>15.54</v>
      </c>
      <c r="AC7" s="840">
        <v>15.56</v>
      </c>
      <c r="AD7" s="840">
        <v>15.17</v>
      </c>
      <c r="AE7" s="840">
        <v>15.42</v>
      </c>
      <c r="AF7" s="840">
        <v>15.28</v>
      </c>
      <c r="AG7" s="840">
        <v>15.33</v>
      </c>
      <c r="AH7" s="840">
        <v>15.4</v>
      </c>
      <c r="AI7" s="840">
        <v>15.57</v>
      </c>
      <c r="AJ7" s="840">
        <v>15.6</v>
      </c>
      <c r="AK7" s="840">
        <v>15.6</v>
      </c>
      <c r="AL7" s="840">
        <v>15.8</v>
      </c>
      <c r="AM7" s="507">
        <v>15.83</v>
      </c>
      <c r="AN7" s="507">
        <v>15.92</v>
      </c>
      <c r="AO7" s="507">
        <v>15.93</v>
      </c>
      <c r="AP7" s="507">
        <v>15.93</v>
      </c>
      <c r="AQ7" s="507">
        <v>15.93</v>
      </c>
      <c r="AR7" s="507">
        <v>16.09</v>
      </c>
      <c r="AS7" s="840">
        <v>16.45</v>
      </c>
      <c r="AT7" s="840">
        <v>16.65</v>
      </c>
      <c r="AU7" s="840">
        <v>16.68</v>
      </c>
      <c r="AV7" s="507">
        <v>16.68</v>
      </c>
      <c r="AW7" s="507">
        <v>16.67</v>
      </c>
      <c r="AX7" s="507">
        <v>16.67</v>
      </c>
      <c r="AY7" s="507">
        <v>16.74</v>
      </c>
      <c r="AZ7" s="507">
        <v>16.65</v>
      </c>
      <c r="BA7" s="507">
        <v>16.57</v>
      </c>
      <c r="BB7" s="507">
        <v>16.57</v>
      </c>
      <c r="BC7" s="507">
        <v>16.57</v>
      </c>
      <c r="BD7" s="507">
        <v>16.74</v>
      </c>
      <c r="BE7" s="507">
        <v>16.73</v>
      </c>
      <c r="BF7" s="507">
        <v>16.98</v>
      </c>
      <c r="BG7" s="507">
        <v>16.94</v>
      </c>
      <c r="BH7" s="851">
        <v>16.93</v>
      </c>
      <c r="BI7" s="851">
        <v>16.92</v>
      </c>
      <c r="BJ7" s="851">
        <v>16.94</v>
      </c>
      <c r="BK7" s="851">
        <v>17.76</v>
      </c>
      <c r="BL7" s="851">
        <v>17.76</v>
      </c>
      <c r="BM7" s="851">
        <v>17.92</v>
      </c>
      <c r="BN7" s="851">
        <v>17.91</v>
      </c>
      <c r="BO7" s="851">
        <v>17.94</v>
      </c>
      <c r="BP7" s="851">
        <v>18</v>
      </c>
      <c r="BQ7" s="851">
        <v>18.03</v>
      </c>
      <c r="BR7" s="851">
        <v>18.03</v>
      </c>
      <c r="BS7" s="851">
        <v>18</v>
      </c>
      <c r="BT7" s="851">
        <v>18.03</v>
      </c>
      <c r="BU7" s="851">
        <v>17.72</v>
      </c>
      <c r="BV7" s="851">
        <v>17.75</v>
      </c>
      <c r="BW7" s="851">
        <v>17.7</v>
      </c>
      <c r="BX7" s="851">
        <v>16.69</v>
      </c>
      <c r="BY7" s="851">
        <v>16.61</v>
      </c>
      <c r="BZ7" s="851">
        <v>16.6</v>
      </c>
      <c r="CA7" s="851">
        <v>16.51</v>
      </c>
      <c r="CB7" s="851">
        <v>16.09</v>
      </c>
      <c r="CC7" s="851">
        <v>15.96</v>
      </c>
      <c r="CD7" s="851">
        <v>16.07</v>
      </c>
      <c r="CE7" s="851">
        <v>16.04</v>
      </c>
      <c r="CF7" s="851">
        <v>16.03</v>
      </c>
      <c r="CG7" s="851">
        <v>15.82</v>
      </c>
      <c r="CH7" s="851">
        <v>15.79</v>
      </c>
      <c r="CI7" s="851">
        <v>15.78</v>
      </c>
      <c r="CJ7" s="851">
        <v>15.79</v>
      </c>
      <c r="CK7" s="851">
        <v>15.77</v>
      </c>
      <c r="CL7" s="851">
        <v>15.89</v>
      </c>
      <c r="CM7" s="851">
        <v>15.91</v>
      </c>
      <c r="CN7" s="851">
        <v>15.92</v>
      </c>
      <c r="CO7" s="851">
        <v>15.93</v>
      </c>
      <c r="CP7" s="851">
        <v>15.93</v>
      </c>
      <c r="CQ7" s="851">
        <v>15.56</v>
      </c>
      <c r="CR7" s="851">
        <v>15.49</v>
      </c>
      <c r="CS7" s="851">
        <v>15.44</v>
      </c>
      <c r="CT7" s="851">
        <v>15.45</v>
      </c>
      <c r="CU7" s="851">
        <v>15.41</v>
      </c>
      <c r="CV7" s="851">
        <v>15.42</v>
      </c>
      <c r="CW7" s="851">
        <v>15.54</v>
      </c>
      <c r="CX7" s="851">
        <v>15.62</v>
      </c>
      <c r="CY7" s="851">
        <v>15.63</v>
      </c>
      <c r="CZ7" s="851">
        <v>15.61</v>
      </c>
      <c r="DA7" s="851">
        <v>15.61</v>
      </c>
      <c r="DB7" s="851">
        <v>15.67</v>
      </c>
      <c r="DC7" s="851">
        <v>15.71</v>
      </c>
      <c r="DD7" s="851">
        <v>15.8</v>
      </c>
      <c r="DE7" s="851">
        <v>15.9</v>
      </c>
      <c r="DF7" s="851">
        <v>15.89</v>
      </c>
      <c r="DG7" s="851">
        <v>15.91</v>
      </c>
      <c r="DH7" s="851">
        <v>15.9</v>
      </c>
      <c r="DI7" s="851">
        <v>15.89</v>
      </c>
      <c r="DJ7" s="851">
        <v>15.57</v>
      </c>
      <c r="DK7" s="851">
        <v>15.59</v>
      </c>
      <c r="DL7" s="851">
        <v>15.79</v>
      </c>
      <c r="DM7" s="851">
        <v>15.41</v>
      </c>
      <c r="DN7" s="851">
        <v>15.38</v>
      </c>
      <c r="DO7" s="851">
        <v>15.36</v>
      </c>
      <c r="DP7" s="851">
        <v>15.4</v>
      </c>
      <c r="DQ7" s="851">
        <v>15.42</v>
      </c>
      <c r="DR7" s="851">
        <v>15.26</v>
      </c>
      <c r="DS7" s="851">
        <v>15.25</v>
      </c>
      <c r="DT7" s="851">
        <v>15.21</v>
      </c>
      <c r="DU7" s="851">
        <v>15.2</v>
      </c>
      <c r="DV7" s="851">
        <v>15.22</v>
      </c>
      <c r="DW7" s="851">
        <v>15.24</v>
      </c>
      <c r="DX7" s="851">
        <v>15.26</v>
      </c>
      <c r="DY7" s="851">
        <v>15.22</v>
      </c>
      <c r="DZ7" s="851">
        <v>15</v>
      </c>
      <c r="EA7" s="851">
        <v>14.79</v>
      </c>
      <c r="EB7" s="851">
        <v>14.76</v>
      </c>
      <c r="EC7" s="851">
        <v>14.73</v>
      </c>
      <c r="ED7" s="851">
        <v>14.02</v>
      </c>
      <c r="EE7" s="851">
        <v>14.01</v>
      </c>
      <c r="EF7" s="851">
        <v>13.93</v>
      </c>
      <c r="EG7" s="854">
        <v>13.91</v>
      </c>
      <c r="EH7" s="851">
        <v>13.89</v>
      </c>
      <c r="EI7" s="851">
        <v>13.9</v>
      </c>
      <c r="EJ7" s="851">
        <v>13.86</v>
      </c>
      <c r="EK7" s="851">
        <v>13.85</v>
      </c>
      <c r="EL7" s="851">
        <v>13.88</v>
      </c>
      <c r="EM7" s="851">
        <v>13.87</v>
      </c>
      <c r="EN7" s="851">
        <v>13.84</v>
      </c>
      <c r="EO7" s="851">
        <v>13.79</v>
      </c>
      <c r="EP7" s="851">
        <v>13.77</v>
      </c>
      <c r="EQ7" s="851">
        <v>13.77</v>
      </c>
      <c r="ER7" s="851">
        <v>13.78</v>
      </c>
      <c r="ES7" s="851">
        <v>13.8</v>
      </c>
      <c r="ET7" s="851">
        <v>13.81</v>
      </c>
      <c r="EU7" s="851">
        <v>13.87</v>
      </c>
      <c r="EV7" s="851">
        <v>13.9</v>
      </c>
      <c r="EW7" s="851">
        <v>13.9</v>
      </c>
      <c r="EX7" s="851">
        <v>13.89</v>
      </c>
      <c r="EY7" s="851">
        <v>13.85</v>
      </c>
      <c r="EZ7" s="851">
        <v>13.73</v>
      </c>
      <c r="FA7" s="851">
        <v>13.72</v>
      </c>
      <c r="FB7" s="854">
        <v>13.73</v>
      </c>
      <c r="FC7" s="851">
        <v>13.74</v>
      </c>
      <c r="FD7" s="851">
        <v>13.76</v>
      </c>
      <c r="FE7" s="851">
        <v>13.77</v>
      </c>
      <c r="FF7" s="851">
        <v>13.75</v>
      </c>
      <c r="FG7" s="851">
        <v>13.63</v>
      </c>
      <c r="FH7" s="851">
        <v>13.64</v>
      </c>
      <c r="FI7" s="851">
        <v>13.64</v>
      </c>
      <c r="FJ7" s="851">
        <v>13.63</v>
      </c>
      <c r="FK7" s="851">
        <v>13.59</v>
      </c>
      <c r="FL7" s="851">
        <v>13.58</v>
      </c>
      <c r="FM7" s="851">
        <v>13.4</v>
      </c>
      <c r="FN7" s="851">
        <v>13.38</v>
      </c>
      <c r="FO7" s="851">
        <v>13.33</v>
      </c>
      <c r="FP7" s="851">
        <v>13.27</v>
      </c>
      <c r="FQ7" s="851">
        <v>13.12</v>
      </c>
      <c r="FR7" s="851">
        <v>13.16</v>
      </c>
      <c r="FS7" s="851">
        <v>13.22</v>
      </c>
      <c r="FT7" s="851">
        <v>12.9</v>
      </c>
      <c r="FU7" s="851">
        <v>12.87</v>
      </c>
      <c r="FV7" s="851">
        <v>12.86</v>
      </c>
      <c r="FW7" s="851">
        <v>12.97</v>
      </c>
      <c r="FX7" s="851">
        <v>13</v>
      </c>
      <c r="FY7" s="851">
        <v>13.16</v>
      </c>
      <c r="FZ7" s="851">
        <v>13.32</v>
      </c>
      <c r="GA7" s="851">
        <v>13.44</v>
      </c>
      <c r="GB7" s="851">
        <v>13.5</v>
      </c>
      <c r="GC7" s="860">
        <v>13.5</v>
      </c>
      <c r="GD7" s="860">
        <v>13.45</v>
      </c>
      <c r="GE7" s="851">
        <v>13.3</v>
      </c>
      <c r="GF7" s="851">
        <v>13.28</v>
      </c>
      <c r="GG7" s="860">
        <v>13.26</v>
      </c>
      <c r="GH7" s="860">
        <v>13.26</v>
      </c>
      <c r="GI7" s="860">
        <v>13.3</v>
      </c>
      <c r="GJ7" s="860">
        <v>13.41</v>
      </c>
      <c r="GK7" s="860">
        <v>13.39</v>
      </c>
      <c r="GL7" s="860">
        <v>13.39</v>
      </c>
      <c r="GM7" s="860">
        <v>13.39</v>
      </c>
      <c r="GN7" s="860">
        <v>13.42</v>
      </c>
      <c r="GO7" s="860">
        <v>13.43</v>
      </c>
      <c r="GP7" s="860">
        <v>13.44</v>
      </c>
      <c r="GQ7" s="851">
        <v>13.62</v>
      </c>
      <c r="GR7" s="851">
        <v>13.68</v>
      </c>
      <c r="GS7" s="860">
        <v>13.69</v>
      </c>
      <c r="GT7" s="860">
        <v>13</v>
      </c>
      <c r="GU7" s="860">
        <v>13.02</v>
      </c>
      <c r="GV7" s="860">
        <v>13.04</v>
      </c>
      <c r="GW7" s="860">
        <v>13.04</v>
      </c>
      <c r="GX7" s="860">
        <v>13.05</v>
      </c>
      <c r="GY7" s="860">
        <v>13.06</v>
      </c>
      <c r="GZ7" s="860">
        <v>13.05</v>
      </c>
      <c r="HA7" s="860">
        <v>13.04</v>
      </c>
      <c r="HB7" s="860">
        <v>13.04</v>
      </c>
      <c r="HC7" s="851">
        <v>13.04</v>
      </c>
      <c r="HD7" s="851">
        <v>12.44</v>
      </c>
      <c r="HE7" s="851">
        <v>12.44</v>
      </c>
      <c r="HF7" s="860">
        <v>12.44</v>
      </c>
      <c r="HG7" s="860">
        <v>12.44</v>
      </c>
      <c r="HH7" s="860">
        <v>12.43</v>
      </c>
      <c r="HI7" s="851">
        <v>12.36</v>
      </c>
      <c r="HJ7" s="851">
        <v>12.3</v>
      </c>
      <c r="HK7" s="860">
        <v>12.29</v>
      </c>
      <c r="HL7" s="860">
        <v>12.29</v>
      </c>
      <c r="HM7" s="860">
        <v>12.35</v>
      </c>
      <c r="HN7" s="860">
        <v>12.4</v>
      </c>
      <c r="HO7" s="860">
        <v>12.41</v>
      </c>
      <c r="HP7" s="860">
        <v>12.47</v>
      </c>
      <c r="HQ7" s="860">
        <v>12.44</v>
      </c>
      <c r="HR7" s="860">
        <v>12.44</v>
      </c>
      <c r="HS7" s="867">
        <v>12.44</v>
      </c>
    </row>
    <row r="8" customHeight="1" spans="1:227">
      <c r="A8" s="776"/>
      <c r="B8" s="777"/>
      <c r="C8" s="5" t="s">
        <v>651</v>
      </c>
      <c r="D8" s="505">
        <v>16.61</v>
      </c>
      <c r="E8" s="318">
        <v>16.58</v>
      </c>
      <c r="F8" s="505">
        <v>16.8</v>
      </c>
      <c r="G8" s="505">
        <v>16.48</v>
      </c>
      <c r="H8" s="505">
        <v>16.05</v>
      </c>
      <c r="I8" s="505">
        <v>15.98</v>
      </c>
      <c r="J8" s="505">
        <v>15.88</v>
      </c>
      <c r="K8" s="505">
        <v>16.04</v>
      </c>
      <c r="L8" s="505">
        <v>16.04</v>
      </c>
      <c r="M8" s="505">
        <v>16.06</v>
      </c>
      <c r="N8" s="505">
        <v>16.11</v>
      </c>
      <c r="O8" s="505">
        <v>16.19</v>
      </c>
      <c r="P8" s="505">
        <v>16.14</v>
      </c>
      <c r="Q8" s="5">
        <v>16.16</v>
      </c>
      <c r="R8" s="5">
        <v>15.72</v>
      </c>
      <c r="S8" s="5">
        <v>15.52</v>
      </c>
      <c r="T8" s="507">
        <v>15.71</v>
      </c>
      <c r="U8" s="507">
        <v>15.82</v>
      </c>
      <c r="V8" s="507">
        <v>15.87</v>
      </c>
      <c r="W8" s="507">
        <v>15.96</v>
      </c>
      <c r="X8" s="507">
        <v>15.74</v>
      </c>
      <c r="Y8" s="507">
        <v>15.73</v>
      </c>
      <c r="Z8" s="507">
        <v>15.62</v>
      </c>
      <c r="AA8" s="840">
        <v>15.65</v>
      </c>
      <c r="AB8" s="840">
        <v>15.48</v>
      </c>
      <c r="AC8" s="840">
        <v>15.46</v>
      </c>
      <c r="AD8" s="840">
        <v>15.1</v>
      </c>
      <c r="AE8" s="840">
        <v>15.35</v>
      </c>
      <c r="AF8" s="840">
        <v>15.21</v>
      </c>
      <c r="AG8" s="840">
        <v>15.26</v>
      </c>
      <c r="AH8" s="840">
        <v>15.33</v>
      </c>
      <c r="AI8" s="840">
        <v>15.39</v>
      </c>
      <c r="AJ8" s="840">
        <v>15.42</v>
      </c>
      <c r="AK8" s="840">
        <v>15.42</v>
      </c>
      <c r="AL8" s="840">
        <v>15.61</v>
      </c>
      <c r="AM8" s="507">
        <v>15.65</v>
      </c>
      <c r="AN8" s="507">
        <v>15.73</v>
      </c>
      <c r="AO8" s="507">
        <v>15.74</v>
      </c>
      <c r="AP8" s="507">
        <v>15.74</v>
      </c>
      <c r="AQ8" s="507">
        <v>15.74</v>
      </c>
      <c r="AR8" s="507">
        <v>15.9</v>
      </c>
      <c r="AS8" s="840">
        <v>16.26</v>
      </c>
      <c r="AT8" s="840">
        <v>16.46</v>
      </c>
      <c r="AU8" s="840">
        <v>16.48</v>
      </c>
      <c r="AV8" s="507">
        <v>16.48</v>
      </c>
      <c r="AW8" s="507">
        <v>16.46</v>
      </c>
      <c r="AX8" s="507">
        <v>16.46</v>
      </c>
      <c r="AY8" s="507">
        <v>16.6</v>
      </c>
      <c r="AZ8" s="507">
        <v>16.51</v>
      </c>
      <c r="BA8" s="507">
        <v>16.46</v>
      </c>
      <c r="BB8" s="507">
        <v>16.46</v>
      </c>
      <c r="BC8" s="507">
        <v>16.46</v>
      </c>
      <c r="BD8" s="507">
        <v>16.67</v>
      </c>
      <c r="BE8" s="507">
        <v>16.66</v>
      </c>
      <c r="BF8" s="507">
        <v>16.91</v>
      </c>
      <c r="BG8" s="507">
        <v>16.87</v>
      </c>
      <c r="BH8" s="851">
        <v>16.86</v>
      </c>
      <c r="BI8" s="851">
        <v>16.86</v>
      </c>
      <c r="BJ8" s="851">
        <v>16.87</v>
      </c>
      <c r="BK8" s="851">
        <v>17.63</v>
      </c>
      <c r="BL8" s="851">
        <v>17.63</v>
      </c>
      <c r="BM8" s="851">
        <v>17.79</v>
      </c>
      <c r="BN8" s="851">
        <v>17.78</v>
      </c>
      <c r="BO8" s="851">
        <v>17.84</v>
      </c>
      <c r="BP8" s="851">
        <v>17.9</v>
      </c>
      <c r="BQ8" s="851">
        <v>17.94</v>
      </c>
      <c r="BR8" s="851">
        <v>17.93</v>
      </c>
      <c r="BS8" s="851">
        <v>17.91</v>
      </c>
      <c r="BT8" s="851">
        <v>17.93</v>
      </c>
      <c r="BU8" s="851">
        <v>17.63</v>
      </c>
      <c r="BV8" s="851">
        <v>17.65</v>
      </c>
      <c r="BW8" s="851">
        <v>17.6</v>
      </c>
      <c r="BX8" s="851">
        <v>16.59</v>
      </c>
      <c r="BY8" s="851">
        <v>16.61</v>
      </c>
      <c r="BZ8" s="851">
        <v>16.6</v>
      </c>
      <c r="CA8" s="851">
        <v>16.51</v>
      </c>
      <c r="CB8" s="851">
        <v>16.09</v>
      </c>
      <c r="CC8" s="851">
        <v>15.96</v>
      </c>
      <c r="CD8" s="851">
        <v>16.07</v>
      </c>
      <c r="CE8" s="851">
        <v>16.04</v>
      </c>
      <c r="CF8" s="851">
        <v>16.03</v>
      </c>
      <c r="CG8" s="851">
        <v>15.78</v>
      </c>
      <c r="CH8" s="851">
        <v>15.74</v>
      </c>
      <c r="CI8" s="851">
        <v>15.74</v>
      </c>
      <c r="CJ8" s="851">
        <v>15.76</v>
      </c>
      <c r="CK8" s="851">
        <v>15.77</v>
      </c>
      <c r="CL8" s="851">
        <v>15.89</v>
      </c>
      <c r="CM8" s="851">
        <v>15.92</v>
      </c>
      <c r="CN8" s="851">
        <v>15.93</v>
      </c>
      <c r="CO8" s="851">
        <v>15.94</v>
      </c>
      <c r="CP8" s="851">
        <v>15.94</v>
      </c>
      <c r="CQ8" s="851">
        <v>15.57</v>
      </c>
      <c r="CR8" s="851">
        <v>15.51</v>
      </c>
      <c r="CS8" s="851">
        <v>15.47</v>
      </c>
      <c r="CT8" s="851">
        <v>15.48</v>
      </c>
      <c r="CU8" s="851">
        <v>15.44</v>
      </c>
      <c r="CV8" s="851">
        <v>15.44</v>
      </c>
      <c r="CW8" s="851">
        <v>15.56</v>
      </c>
      <c r="CX8" s="851">
        <v>15.65</v>
      </c>
      <c r="CY8" s="851">
        <v>15.65</v>
      </c>
      <c r="CZ8" s="851">
        <v>15.62</v>
      </c>
      <c r="DA8" s="851">
        <v>15.62</v>
      </c>
      <c r="DB8" s="851">
        <v>15.68</v>
      </c>
      <c r="DC8" s="851">
        <v>15.72</v>
      </c>
      <c r="DD8" s="851">
        <v>15.81</v>
      </c>
      <c r="DE8" s="851">
        <v>15.91</v>
      </c>
      <c r="DF8" s="851">
        <v>15.9</v>
      </c>
      <c r="DG8" s="851">
        <v>15.92</v>
      </c>
      <c r="DH8" s="851">
        <v>15.9</v>
      </c>
      <c r="DI8" s="851">
        <v>15.89</v>
      </c>
      <c r="DJ8" s="851">
        <v>15.57</v>
      </c>
      <c r="DK8" s="851">
        <v>15.59</v>
      </c>
      <c r="DL8" s="851">
        <v>15.82</v>
      </c>
      <c r="DM8" s="851">
        <v>15.44</v>
      </c>
      <c r="DN8" s="851">
        <v>15.4</v>
      </c>
      <c r="DO8" s="851">
        <v>15.39</v>
      </c>
      <c r="DP8" s="851">
        <v>15.42</v>
      </c>
      <c r="DQ8" s="851">
        <v>15.44</v>
      </c>
      <c r="DR8" s="851">
        <v>15.29</v>
      </c>
      <c r="DS8" s="851">
        <v>15.28</v>
      </c>
      <c r="DT8" s="851">
        <v>15.25</v>
      </c>
      <c r="DU8" s="851">
        <v>15.24</v>
      </c>
      <c r="DV8" s="851">
        <v>15.26</v>
      </c>
      <c r="DW8" s="851">
        <v>15.28</v>
      </c>
      <c r="DX8" s="851">
        <v>15.29</v>
      </c>
      <c r="DY8" s="851">
        <v>15.26</v>
      </c>
      <c r="DZ8" s="851">
        <v>15.04</v>
      </c>
      <c r="EA8" s="851">
        <v>14.83</v>
      </c>
      <c r="EB8" s="851">
        <v>14.79</v>
      </c>
      <c r="EC8" s="851">
        <v>14.77</v>
      </c>
      <c r="ED8" s="851">
        <v>14.06</v>
      </c>
      <c r="EE8" s="851">
        <v>14.04</v>
      </c>
      <c r="EF8" s="851">
        <v>13.96</v>
      </c>
      <c r="EG8" s="854">
        <v>13.94</v>
      </c>
      <c r="EH8" s="851">
        <v>13.93</v>
      </c>
      <c r="EI8" s="851">
        <v>13.94</v>
      </c>
      <c r="EJ8" s="851">
        <v>13.89</v>
      </c>
      <c r="EK8" s="851">
        <v>13.89</v>
      </c>
      <c r="EL8" s="851">
        <v>13.91</v>
      </c>
      <c r="EM8" s="851">
        <v>13.9</v>
      </c>
      <c r="EN8" s="851">
        <v>13.86</v>
      </c>
      <c r="EO8" s="851">
        <v>13.81</v>
      </c>
      <c r="EP8" s="851">
        <v>13.8</v>
      </c>
      <c r="EQ8" s="851">
        <v>13.8</v>
      </c>
      <c r="ER8" s="851">
        <v>13.81</v>
      </c>
      <c r="ES8" s="851">
        <v>13.83</v>
      </c>
      <c r="ET8" s="851">
        <v>13.83</v>
      </c>
      <c r="EU8" s="851">
        <v>13.9</v>
      </c>
      <c r="EV8" s="851">
        <v>13.92</v>
      </c>
      <c r="EW8" s="851">
        <v>13.92</v>
      </c>
      <c r="EX8" s="851">
        <v>13.91</v>
      </c>
      <c r="EY8" s="851">
        <v>13.88</v>
      </c>
      <c r="EZ8" s="851">
        <v>13.76</v>
      </c>
      <c r="FA8" s="851">
        <v>13.74</v>
      </c>
      <c r="FB8" s="854">
        <v>13.76</v>
      </c>
      <c r="FC8" s="851">
        <v>13.77</v>
      </c>
      <c r="FD8" s="851">
        <v>13.79</v>
      </c>
      <c r="FE8" s="851">
        <v>13.79</v>
      </c>
      <c r="FF8" s="851">
        <v>13.78</v>
      </c>
      <c r="FG8" s="851">
        <v>13.66</v>
      </c>
      <c r="FH8" s="851">
        <v>13.67</v>
      </c>
      <c r="FI8" s="851">
        <v>13.66</v>
      </c>
      <c r="FJ8" s="851">
        <v>13.65</v>
      </c>
      <c r="FK8" s="851">
        <v>13.62</v>
      </c>
      <c r="FL8" s="851">
        <v>13.61</v>
      </c>
      <c r="FM8" s="851">
        <v>13.47</v>
      </c>
      <c r="FN8" s="851">
        <v>13.45</v>
      </c>
      <c r="FO8" s="851">
        <v>13.4</v>
      </c>
      <c r="FP8" s="851">
        <v>13.33</v>
      </c>
      <c r="FQ8" s="851">
        <v>13.17</v>
      </c>
      <c r="FR8" s="851">
        <v>13.21</v>
      </c>
      <c r="FS8" s="851">
        <v>13.27</v>
      </c>
      <c r="FT8" s="851">
        <v>12.96</v>
      </c>
      <c r="FU8" s="851">
        <v>12.92</v>
      </c>
      <c r="FV8" s="851">
        <v>12.91</v>
      </c>
      <c r="FW8" s="851">
        <v>13.02</v>
      </c>
      <c r="FX8" s="851">
        <v>13.05</v>
      </c>
      <c r="FY8" s="851">
        <v>13.21</v>
      </c>
      <c r="FZ8" s="851">
        <v>13.37</v>
      </c>
      <c r="GA8" s="851">
        <v>13.49</v>
      </c>
      <c r="GB8" s="851">
        <v>13.55</v>
      </c>
      <c r="GC8" s="860">
        <v>13.55</v>
      </c>
      <c r="GD8" s="860">
        <v>13.5</v>
      </c>
      <c r="GE8" s="851">
        <v>13.35</v>
      </c>
      <c r="GF8" s="851">
        <v>13.33</v>
      </c>
      <c r="GG8" s="860">
        <v>13.31</v>
      </c>
      <c r="GH8" s="860">
        <v>13.31</v>
      </c>
      <c r="GI8" s="860">
        <v>13.35</v>
      </c>
      <c r="GJ8" s="860">
        <v>13.46</v>
      </c>
      <c r="GK8" s="860">
        <v>13.44</v>
      </c>
      <c r="GL8" s="860">
        <v>13.44</v>
      </c>
      <c r="GM8" s="860">
        <v>13.44</v>
      </c>
      <c r="GN8" s="860">
        <v>13.47</v>
      </c>
      <c r="GO8" s="860">
        <v>13.48</v>
      </c>
      <c r="GP8" s="860">
        <v>13.49</v>
      </c>
      <c r="GQ8" s="851">
        <v>13.67</v>
      </c>
      <c r="GR8" s="851">
        <v>13.74</v>
      </c>
      <c r="GS8" s="860">
        <v>13.74</v>
      </c>
      <c r="GT8" s="860">
        <v>13.05</v>
      </c>
      <c r="GU8" s="860">
        <v>13.07</v>
      </c>
      <c r="GV8" s="860">
        <v>13.09</v>
      </c>
      <c r="GW8" s="860">
        <v>13.09</v>
      </c>
      <c r="GX8" s="860">
        <v>13.1</v>
      </c>
      <c r="GY8" s="860">
        <v>13.11</v>
      </c>
      <c r="GZ8" s="860">
        <v>13.1</v>
      </c>
      <c r="HA8" s="860">
        <v>13.1</v>
      </c>
      <c r="HB8" s="860">
        <v>13.09</v>
      </c>
      <c r="HC8" s="851">
        <v>13.09</v>
      </c>
      <c r="HD8" s="851">
        <v>12.49</v>
      </c>
      <c r="HE8" s="851">
        <v>12.49</v>
      </c>
      <c r="HF8" s="860">
        <v>12.49</v>
      </c>
      <c r="HG8" s="860">
        <v>12.49</v>
      </c>
      <c r="HH8" s="860">
        <v>12.48</v>
      </c>
      <c r="HI8" s="851">
        <v>12.41</v>
      </c>
      <c r="HJ8" s="851">
        <v>12.35</v>
      </c>
      <c r="HK8" s="860">
        <v>12.34</v>
      </c>
      <c r="HL8" s="860">
        <v>12.34</v>
      </c>
      <c r="HM8" s="860">
        <v>12.4</v>
      </c>
      <c r="HN8" s="860">
        <v>12.45</v>
      </c>
      <c r="HO8" s="860">
        <v>12.46</v>
      </c>
      <c r="HP8" s="860">
        <v>12.52</v>
      </c>
      <c r="HQ8" s="860">
        <v>12.49</v>
      </c>
      <c r="HR8" s="860">
        <v>12.49</v>
      </c>
      <c r="HS8" s="867">
        <v>12.49</v>
      </c>
    </row>
    <row r="9" customHeight="1" spans="1:227">
      <c r="A9" s="776"/>
      <c r="B9" s="5" t="s">
        <v>643</v>
      </c>
      <c r="C9" s="5"/>
      <c r="D9" s="505">
        <v>25.3</v>
      </c>
      <c r="E9" s="318">
        <v>25.27</v>
      </c>
      <c r="F9" s="505">
        <v>25.52</v>
      </c>
      <c r="G9" s="505">
        <v>25.01</v>
      </c>
      <c r="H9" s="505">
        <v>24.77</v>
      </c>
      <c r="I9" s="505">
        <v>24.12</v>
      </c>
      <c r="J9" s="505">
        <v>23.78</v>
      </c>
      <c r="K9" s="505">
        <v>22.19</v>
      </c>
      <c r="L9" s="505">
        <v>22.19</v>
      </c>
      <c r="M9" s="505">
        <v>23.19</v>
      </c>
      <c r="N9" s="505">
        <v>22.83</v>
      </c>
      <c r="O9" s="505">
        <v>22.88</v>
      </c>
      <c r="P9" s="505">
        <v>21.83</v>
      </c>
      <c r="Q9" s="5">
        <v>21.44</v>
      </c>
      <c r="R9" s="318">
        <v>19.6</v>
      </c>
      <c r="S9" s="318">
        <v>19.12</v>
      </c>
      <c r="T9" s="507">
        <v>19.29</v>
      </c>
      <c r="U9" s="507">
        <v>19.19</v>
      </c>
      <c r="V9" s="507">
        <v>19.05</v>
      </c>
      <c r="W9" s="507">
        <v>16.37</v>
      </c>
      <c r="X9" s="507">
        <v>16.15</v>
      </c>
      <c r="Y9" s="507">
        <v>15.87</v>
      </c>
      <c r="Z9" s="507">
        <v>15.76</v>
      </c>
      <c r="AA9" s="840">
        <v>15.8</v>
      </c>
      <c r="AB9" s="840">
        <v>14.58</v>
      </c>
      <c r="AC9" s="840">
        <v>14.57</v>
      </c>
      <c r="AD9" s="840">
        <v>14.2</v>
      </c>
      <c r="AE9" s="840">
        <v>13.88</v>
      </c>
      <c r="AF9" s="840">
        <v>13.78</v>
      </c>
      <c r="AG9" s="840">
        <v>13.19</v>
      </c>
      <c r="AH9" s="840">
        <v>13.25</v>
      </c>
      <c r="AI9" s="840">
        <v>13.08</v>
      </c>
      <c r="AJ9" s="840">
        <v>13.11</v>
      </c>
      <c r="AK9" s="840">
        <v>13.11</v>
      </c>
      <c r="AL9" s="840">
        <v>13.36</v>
      </c>
      <c r="AM9" s="507">
        <v>13.4</v>
      </c>
      <c r="AN9" s="507">
        <v>13.48</v>
      </c>
      <c r="AO9" s="507">
        <v>13.51</v>
      </c>
      <c r="AP9" s="507">
        <v>13.51</v>
      </c>
      <c r="AQ9" s="507">
        <v>13.51</v>
      </c>
      <c r="AR9" s="507">
        <v>15.12</v>
      </c>
      <c r="AS9" s="840">
        <v>15.48</v>
      </c>
      <c r="AT9" s="840">
        <v>15.7</v>
      </c>
      <c r="AU9" s="840">
        <v>15.72</v>
      </c>
      <c r="AV9" s="507">
        <v>15.72</v>
      </c>
      <c r="AW9" s="507">
        <v>15.8</v>
      </c>
      <c r="AX9" s="507">
        <v>15.88</v>
      </c>
      <c r="AY9" s="507">
        <v>15.89</v>
      </c>
      <c r="AZ9" s="507">
        <v>15.8</v>
      </c>
      <c r="BA9" s="507">
        <v>15.84</v>
      </c>
      <c r="BB9" s="507">
        <v>15.84</v>
      </c>
      <c r="BC9" s="507">
        <v>15.84</v>
      </c>
      <c r="BD9" s="507">
        <v>16.09</v>
      </c>
      <c r="BE9" s="507">
        <v>16.13</v>
      </c>
      <c r="BF9" s="507">
        <v>16.38</v>
      </c>
      <c r="BG9" s="507">
        <v>16.59</v>
      </c>
      <c r="BH9" s="851">
        <v>16.58</v>
      </c>
      <c r="BI9" s="851">
        <v>16.68</v>
      </c>
      <c r="BJ9" s="851">
        <v>16.72</v>
      </c>
      <c r="BK9" s="851">
        <v>17.67</v>
      </c>
      <c r="BL9" s="851">
        <v>17.67</v>
      </c>
      <c r="BM9" s="851">
        <v>17.92</v>
      </c>
      <c r="BN9" s="851">
        <v>17.91</v>
      </c>
      <c r="BO9" s="851">
        <v>17.92</v>
      </c>
      <c r="BP9" s="851">
        <v>17.98</v>
      </c>
      <c r="BQ9" s="851">
        <v>18.27</v>
      </c>
      <c r="BR9" s="851">
        <v>18.27</v>
      </c>
      <c r="BS9" s="851">
        <v>18.3</v>
      </c>
      <c r="BT9" s="851">
        <v>18.32</v>
      </c>
      <c r="BU9" s="851">
        <v>18.11</v>
      </c>
      <c r="BV9" s="851">
        <v>18.15</v>
      </c>
      <c r="BW9" s="851">
        <v>18.46</v>
      </c>
      <c r="BX9" s="851">
        <v>17.6</v>
      </c>
      <c r="BY9" s="851">
        <v>17.55</v>
      </c>
      <c r="BZ9" s="851">
        <v>17.53</v>
      </c>
      <c r="CA9" s="851">
        <v>17.42</v>
      </c>
      <c r="CB9" s="851">
        <v>17.09</v>
      </c>
      <c r="CC9" s="851">
        <v>16.95</v>
      </c>
      <c r="CD9" s="851">
        <v>17.06</v>
      </c>
      <c r="CE9" s="851">
        <v>17.02</v>
      </c>
      <c r="CF9" s="851">
        <v>17.06</v>
      </c>
      <c r="CG9" s="851">
        <v>16.84</v>
      </c>
      <c r="CH9" s="851">
        <v>16.83</v>
      </c>
      <c r="CI9" s="851">
        <v>16.78</v>
      </c>
      <c r="CJ9" s="851">
        <v>16.79</v>
      </c>
      <c r="CK9" s="851">
        <v>16.73</v>
      </c>
      <c r="CL9" s="851">
        <v>16.94</v>
      </c>
      <c r="CM9" s="851">
        <v>17.12</v>
      </c>
      <c r="CN9" s="851">
        <v>17.23</v>
      </c>
      <c r="CO9" s="851">
        <v>17.25</v>
      </c>
      <c r="CP9" s="851">
        <v>17.01</v>
      </c>
      <c r="CQ9" s="851">
        <v>16.64</v>
      </c>
      <c r="CR9" s="851">
        <v>16.62</v>
      </c>
      <c r="CS9" s="851">
        <v>16.58</v>
      </c>
      <c r="CT9" s="851">
        <v>16.59</v>
      </c>
      <c r="CU9" s="851">
        <v>16.23</v>
      </c>
      <c r="CV9" s="851">
        <v>15.77</v>
      </c>
      <c r="CW9" s="851">
        <v>16.54</v>
      </c>
      <c r="CX9" s="851">
        <v>17</v>
      </c>
      <c r="CY9" s="851">
        <v>17.58</v>
      </c>
      <c r="CZ9" s="851">
        <v>17.55</v>
      </c>
      <c r="DA9" s="851">
        <v>17.54</v>
      </c>
      <c r="DB9" s="851">
        <v>17.64</v>
      </c>
      <c r="DC9" s="851">
        <v>17.21</v>
      </c>
      <c r="DD9" s="851">
        <v>17.12</v>
      </c>
      <c r="DE9" s="851">
        <v>17.13</v>
      </c>
      <c r="DF9" s="851">
        <v>17.03</v>
      </c>
      <c r="DG9" s="851">
        <v>17.04</v>
      </c>
      <c r="DH9" s="851">
        <v>17.03</v>
      </c>
      <c r="DI9" s="851">
        <v>17.25</v>
      </c>
      <c r="DJ9" s="851">
        <v>17.25</v>
      </c>
      <c r="DK9" s="851">
        <v>17.29</v>
      </c>
      <c r="DL9" s="851">
        <v>17.24</v>
      </c>
      <c r="DM9" s="851">
        <v>16.17</v>
      </c>
      <c r="DN9" s="851">
        <v>15.81</v>
      </c>
      <c r="DO9" s="851">
        <v>15.7</v>
      </c>
      <c r="DP9" s="851">
        <v>15.47</v>
      </c>
      <c r="DQ9" s="851">
        <v>15.31</v>
      </c>
      <c r="DR9" s="851">
        <v>15.11</v>
      </c>
      <c r="DS9" s="851">
        <v>15.1</v>
      </c>
      <c r="DT9" s="851">
        <v>15.16</v>
      </c>
      <c r="DU9" s="851">
        <v>15.65</v>
      </c>
      <c r="DV9" s="851">
        <v>15.7</v>
      </c>
      <c r="DW9" s="851">
        <v>15.91</v>
      </c>
      <c r="DX9" s="851">
        <v>15.77</v>
      </c>
      <c r="DY9" s="851">
        <v>15.02</v>
      </c>
      <c r="DZ9" s="851">
        <v>14.3</v>
      </c>
      <c r="EA9" s="851">
        <v>13.39</v>
      </c>
      <c r="EB9" s="851">
        <v>13.28</v>
      </c>
      <c r="EC9" s="851">
        <v>13.18</v>
      </c>
      <c r="ED9" s="851">
        <v>12.25</v>
      </c>
      <c r="EE9" s="851">
        <v>12.07</v>
      </c>
      <c r="EF9" s="851">
        <v>12.18</v>
      </c>
      <c r="EG9" s="854">
        <v>12.25</v>
      </c>
      <c r="EH9" s="851">
        <v>12.5</v>
      </c>
      <c r="EI9" s="851">
        <v>12.68</v>
      </c>
      <c r="EJ9" s="851">
        <v>12.63</v>
      </c>
      <c r="EK9" s="851">
        <v>12.62</v>
      </c>
      <c r="EL9" s="851">
        <v>12.62</v>
      </c>
      <c r="EM9" s="851">
        <v>12.53</v>
      </c>
      <c r="EN9" s="851">
        <v>12.47</v>
      </c>
      <c r="EO9" s="851">
        <v>12.43</v>
      </c>
      <c r="EP9" s="851">
        <v>12.7</v>
      </c>
      <c r="EQ9" s="851">
        <v>12.7</v>
      </c>
      <c r="ER9" s="851">
        <v>13.91</v>
      </c>
      <c r="ES9" s="851">
        <v>14.19</v>
      </c>
      <c r="ET9" s="851">
        <v>14.63</v>
      </c>
      <c r="EU9" s="851">
        <v>15.13</v>
      </c>
      <c r="EV9" s="851">
        <v>15.16</v>
      </c>
      <c r="EW9" s="851">
        <v>14.81</v>
      </c>
      <c r="EX9" s="851">
        <v>14.53</v>
      </c>
      <c r="EY9" s="851">
        <v>14.44</v>
      </c>
      <c r="EZ9" s="851">
        <v>14.31</v>
      </c>
      <c r="FA9" s="851">
        <v>14.56</v>
      </c>
      <c r="FB9" s="854">
        <v>15.18</v>
      </c>
      <c r="FC9" s="851">
        <v>15.79</v>
      </c>
      <c r="FD9" s="851">
        <v>15.99</v>
      </c>
      <c r="FE9" s="851">
        <v>16</v>
      </c>
      <c r="FF9" s="851">
        <v>15.85</v>
      </c>
      <c r="FG9" s="851">
        <v>15.64</v>
      </c>
      <c r="FH9" s="851">
        <v>15.65</v>
      </c>
      <c r="FI9" s="851">
        <v>15.65</v>
      </c>
      <c r="FJ9" s="851">
        <v>15.81</v>
      </c>
      <c r="FK9" s="851">
        <v>16.11</v>
      </c>
      <c r="FL9" s="851">
        <v>16.53</v>
      </c>
      <c r="FM9" s="851">
        <v>16.59</v>
      </c>
      <c r="FN9" s="851">
        <v>16.41</v>
      </c>
      <c r="FO9" s="851">
        <v>15.98</v>
      </c>
      <c r="FP9" s="851">
        <v>15.5</v>
      </c>
      <c r="FQ9" s="851">
        <v>15.18</v>
      </c>
      <c r="FR9" s="851">
        <v>15.08</v>
      </c>
      <c r="FS9" s="851">
        <v>15.47</v>
      </c>
      <c r="FT9" s="851">
        <v>15.14</v>
      </c>
      <c r="FU9" s="851">
        <v>15.18</v>
      </c>
      <c r="FV9" s="851">
        <v>15.17</v>
      </c>
      <c r="FW9" s="851">
        <v>14.61</v>
      </c>
      <c r="FX9" s="851">
        <v>14.15</v>
      </c>
      <c r="FY9" s="851">
        <v>13.72</v>
      </c>
      <c r="FZ9" s="851">
        <v>13.46</v>
      </c>
      <c r="GA9" s="851">
        <v>13.75</v>
      </c>
      <c r="GB9" s="851">
        <v>13.89</v>
      </c>
      <c r="GC9" s="860">
        <v>14.17</v>
      </c>
      <c r="GD9" s="860">
        <v>14.36</v>
      </c>
      <c r="GE9" s="851">
        <v>14.16</v>
      </c>
      <c r="GF9" s="851">
        <v>14.11</v>
      </c>
      <c r="GG9" s="860">
        <v>14</v>
      </c>
      <c r="GH9" s="860">
        <v>13.87</v>
      </c>
      <c r="GI9" s="860">
        <v>13.79</v>
      </c>
      <c r="GJ9" s="860">
        <v>13.86</v>
      </c>
      <c r="GK9" s="860">
        <v>13.79</v>
      </c>
      <c r="GL9" s="860">
        <v>13.72</v>
      </c>
      <c r="GM9" s="860">
        <v>13.63</v>
      </c>
      <c r="GN9" s="860">
        <v>13.62</v>
      </c>
      <c r="GO9" s="860">
        <v>14.01</v>
      </c>
      <c r="GP9" s="860">
        <v>14.42</v>
      </c>
      <c r="GQ9" s="851">
        <v>14.89</v>
      </c>
      <c r="GR9" s="851">
        <v>15.36</v>
      </c>
      <c r="GS9" s="860">
        <v>15.58</v>
      </c>
      <c r="GT9" s="860">
        <v>14.8</v>
      </c>
      <c r="GU9" s="860">
        <v>14.72</v>
      </c>
      <c r="GV9" s="860">
        <v>14.44</v>
      </c>
      <c r="GW9" s="860">
        <v>14.15</v>
      </c>
      <c r="GX9" s="860">
        <v>14.16</v>
      </c>
      <c r="GY9" s="860">
        <v>14.54</v>
      </c>
      <c r="GZ9" s="860">
        <v>14.75</v>
      </c>
      <c r="HA9" s="860">
        <v>14.89</v>
      </c>
      <c r="HB9" s="860">
        <v>15.07</v>
      </c>
      <c r="HC9" s="851">
        <v>15.06</v>
      </c>
      <c r="HD9" s="851">
        <v>14.38</v>
      </c>
      <c r="HE9" s="851">
        <v>14.39</v>
      </c>
      <c r="HF9" s="860">
        <v>14.37</v>
      </c>
      <c r="HG9" s="860">
        <v>14.24</v>
      </c>
      <c r="HH9" s="860">
        <v>14.18</v>
      </c>
      <c r="HI9" s="851">
        <v>13.99</v>
      </c>
      <c r="HJ9" s="851">
        <v>13.72</v>
      </c>
      <c r="HK9" s="860">
        <v>13.57</v>
      </c>
      <c r="HL9" s="860">
        <v>13.38</v>
      </c>
      <c r="HM9" s="860">
        <v>13.31</v>
      </c>
      <c r="HN9" s="860">
        <v>13.36</v>
      </c>
      <c r="HO9" s="860">
        <v>13.47</v>
      </c>
      <c r="HP9" s="860">
        <v>13.55</v>
      </c>
      <c r="HQ9" s="860">
        <v>13.5</v>
      </c>
      <c r="HR9" s="860">
        <v>13.47</v>
      </c>
      <c r="HS9" s="867">
        <v>13.36</v>
      </c>
    </row>
    <row r="10" customHeight="1" spans="1:227">
      <c r="A10" s="818"/>
      <c r="B10" s="9" t="s">
        <v>716</v>
      </c>
      <c r="C10" s="9"/>
      <c r="D10" s="819">
        <v>27.45</v>
      </c>
      <c r="E10" s="820">
        <v>27.4</v>
      </c>
      <c r="F10" s="819">
        <v>27.9</v>
      </c>
      <c r="G10" s="819">
        <v>27</v>
      </c>
      <c r="H10" s="819">
        <v>26.65</v>
      </c>
      <c r="I10" s="819">
        <v>26.1</v>
      </c>
      <c r="J10" s="819">
        <v>25.89</v>
      </c>
      <c r="K10" s="819">
        <v>24.19</v>
      </c>
      <c r="L10" s="819">
        <v>24.19</v>
      </c>
      <c r="M10" s="819">
        <v>25.4</v>
      </c>
      <c r="N10" s="819">
        <v>25.01</v>
      </c>
      <c r="O10" s="819">
        <v>25.04</v>
      </c>
      <c r="P10" s="819">
        <v>23.96</v>
      </c>
      <c r="Q10" s="9">
        <v>23.58</v>
      </c>
      <c r="R10" s="9">
        <v>21.54</v>
      </c>
      <c r="S10" s="9">
        <v>21.07</v>
      </c>
      <c r="T10" s="835">
        <v>21.19</v>
      </c>
      <c r="U10" s="835">
        <v>21.1</v>
      </c>
      <c r="V10" s="835">
        <v>20.98</v>
      </c>
      <c r="W10" s="835">
        <v>18.39</v>
      </c>
      <c r="X10" s="835">
        <v>18.19</v>
      </c>
      <c r="Y10" s="835">
        <v>17.9</v>
      </c>
      <c r="Z10" s="835">
        <v>17.7</v>
      </c>
      <c r="AA10" s="841">
        <v>17.76</v>
      </c>
      <c r="AB10" s="841">
        <v>16.54</v>
      </c>
      <c r="AC10" s="841">
        <v>16.54</v>
      </c>
      <c r="AD10" s="841">
        <v>16.11</v>
      </c>
      <c r="AE10" s="841">
        <v>15.79</v>
      </c>
      <c r="AF10" s="841">
        <v>15.64</v>
      </c>
      <c r="AG10" s="841">
        <v>15.05</v>
      </c>
      <c r="AH10" s="841">
        <v>15.12</v>
      </c>
      <c r="AI10" s="841">
        <v>14.95</v>
      </c>
      <c r="AJ10" s="841">
        <v>14.98</v>
      </c>
      <c r="AK10" s="841">
        <v>14.98</v>
      </c>
      <c r="AL10" s="841">
        <v>15.23</v>
      </c>
      <c r="AM10" s="835">
        <v>15.27</v>
      </c>
      <c r="AN10" s="835">
        <v>15.4</v>
      </c>
      <c r="AO10" s="835">
        <v>15.41</v>
      </c>
      <c r="AP10" s="835">
        <v>15.41</v>
      </c>
      <c r="AQ10" s="835">
        <v>15.41</v>
      </c>
      <c r="AR10" s="835">
        <v>16.96</v>
      </c>
      <c r="AS10" s="841">
        <v>16.96</v>
      </c>
      <c r="AT10" s="841">
        <v>17.5</v>
      </c>
      <c r="AU10" s="841">
        <v>17.42</v>
      </c>
      <c r="AV10" s="835">
        <v>17.42</v>
      </c>
      <c r="AW10" s="835">
        <v>17.59</v>
      </c>
      <c r="AX10" s="835">
        <v>17.67</v>
      </c>
      <c r="AY10" s="835">
        <v>17.68</v>
      </c>
      <c r="AZ10" s="835">
        <v>17.58</v>
      </c>
      <c r="BA10" s="835">
        <v>17.61</v>
      </c>
      <c r="BB10" s="835">
        <v>17.61</v>
      </c>
      <c r="BC10" s="835">
        <v>17.61</v>
      </c>
      <c r="BD10" s="835">
        <v>17.87</v>
      </c>
      <c r="BE10" s="835">
        <v>17.9</v>
      </c>
      <c r="BF10" s="835">
        <v>18.14</v>
      </c>
      <c r="BG10" s="835">
        <v>18.35</v>
      </c>
      <c r="BH10" s="852">
        <v>18.33</v>
      </c>
      <c r="BI10" s="852">
        <v>18.43</v>
      </c>
      <c r="BJ10" s="852">
        <v>18.45</v>
      </c>
      <c r="BK10" s="852">
        <v>19.4</v>
      </c>
      <c r="BL10" s="852">
        <v>19.4</v>
      </c>
      <c r="BM10" s="852">
        <v>19.64</v>
      </c>
      <c r="BN10" s="852">
        <v>19.63</v>
      </c>
      <c r="BO10" s="852">
        <v>19.64</v>
      </c>
      <c r="BP10" s="852">
        <v>19.69</v>
      </c>
      <c r="BQ10" s="852">
        <v>19.98</v>
      </c>
      <c r="BR10" s="852">
        <v>19.98</v>
      </c>
      <c r="BS10" s="852">
        <v>20.02</v>
      </c>
      <c r="BT10" s="852">
        <v>20.05</v>
      </c>
      <c r="BU10" s="852">
        <v>19.85</v>
      </c>
      <c r="BV10" s="852">
        <v>19.91</v>
      </c>
      <c r="BW10" s="852">
        <v>20.23</v>
      </c>
      <c r="BX10" s="852">
        <v>19.4</v>
      </c>
      <c r="BY10" s="852">
        <v>19.39</v>
      </c>
      <c r="BZ10" s="852">
        <v>19.38</v>
      </c>
      <c r="CA10" s="852">
        <v>19.26</v>
      </c>
      <c r="CB10" s="852">
        <v>18.94</v>
      </c>
      <c r="CC10" s="852">
        <v>18.8</v>
      </c>
      <c r="CD10" s="852">
        <v>18.9</v>
      </c>
      <c r="CE10" s="852">
        <v>18.85</v>
      </c>
      <c r="CF10" s="852">
        <v>18.88</v>
      </c>
      <c r="CG10" s="852">
        <v>18.67</v>
      </c>
      <c r="CH10" s="852">
        <v>18.65</v>
      </c>
      <c r="CI10" s="852">
        <v>18.6</v>
      </c>
      <c r="CJ10" s="852">
        <v>18.61</v>
      </c>
      <c r="CK10" s="852">
        <v>18.55</v>
      </c>
      <c r="CL10" s="852">
        <v>18.76</v>
      </c>
      <c r="CM10" s="852">
        <v>18.95</v>
      </c>
      <c r="CN10" s="852">
        <v>19.05</v>
      </c>
      <c r="CO10" s="852">
        <v>19.08</v>
      </c>
      <c r="CP10" s="852">
        <v>18.85</v>
      </c>
      <c r="CQ10" s="852">
        <v>18.49</v>
      </c>
      <c r="CR10" s="852">
        <v>18.46</v>
      </c>
      <c r="CS10" s="852">
        <v>18.43</v>
      </c>
      <c r="CT10" s="852">
        <v>18.44</v>
      </c>
      <c r="CU10" s="852">
        <v>18.09</v>
      </c>
      <c r="CV10" s="852">
        <v>17.63</v>
      </c>
      <c r="CW10" s="852">
        <v>18.4</v>
      </c>
      <c r="CX10" s="852">
        <v>18.86</v>
      </c>
      <c r="CY10" s="852">
        <v>19.43</v>
      </c>
      <c r="CZ10" s="852">
        <v>19.39</v>
      </c>
      <c r="DA10" s="852">
        <v>19.38</v>
      </c>
      <c r="DB10" s="852">
        <v>19.47</v>
      </c>
      <c r="DC10" s="852">
        <v>19.04</v>
      </c>
      <c r="DD10" s="852">
        <v>18.94</v>
      </c>
      <c r="DE10" s="852">
        <v>18.96</v>
      </c>
      <c r="DF10" s="852">
        <v>18.85</v>
      </c>
      <c r="DG10" s="852">
        <v>18.85</v>
      </c>
      <c r="DH10" s="852">
        <v>18.85</v>
      </c>
      <c r="DI10" s="852">
        <v>19.07</v>
      </c>
      <c r="DJ10" s="852">
        <v>19.08</v>
      </c>
      <c r="DK10" s="852">
        <v>19.12</v>
      </c>
      <c r="DL10" s="852">
        <v>19.07</v>
      </c>
      <c r="DM10" s="852">
        <v>18</v>
      </c>
      <c r="DN10" s="852">
        <v>17.63</v>
      </c>
      <c r="DO10" s="852">
        <v>17.51</v>
      </c>
      <c r="DP10" s="852">
        <v>17.27</v>
      </c>
      <c r="DQ10" s="852">
        <v>17.12</v>
      </c>
      <c r="DR10" s="852">
        <v>16.92</v>
      </c>
      <c r="DS10" s="852">
        <v>16.9</v>
      </c>
      <c r="DT10" s="852">
        <v>16.96</v>
      </c>
      <c r="DU10" s="852">
        <v>17.45</v>
      </c>
      <c r="DV10" s="852">
        <v>17.5</v>
      </c>
      <c r="DW10" s="852">
        <v>17.73</v>
      </c>
      <c r="DX10" s="852">
        <v>17.59</v>
      </c>
      <c r="DY10" s="852">
        <v>16.87</v>
      </c>
      <c r="DZ10" s="852">
        <v>16.14</v>
      </c>
      <c r="EA10" s="852">
        <v>15.23</v>
      </c>
      <c r="EB10" s="852">
        <v>15.1</v>
      </c>
      <c r="EC10" s="852">
        <v>14.99</v>
      </c>
      <c r="ED10" s="852">
        <v>14.01</v>
      </c>
      <c r="EE10" s="852">
        <v>13.81</v>
      </c>
      <c r="EF10" s="852">
        <v>13.91</v>
      </c>
      <c r="EG10" s="855">
        <v>13.98</v>
      </c>
      <c r="EH10" s="852">
        <v>14.22</v>
      </c>
      <c r="EI10" s="852">
        <v>14.4</v>
      </c>
      <c r="EJ10" s="852">
        <v>14.36</v>
      </c>
      <c r="EK10" s="852">
        <v>14.35</v>
      </c>
      <c r="EL10" s="852">
        <v>14.36</v>
      </c>
      <c r="EM10" s="852">
        <v>14.26</v>
      </c>
      <c r="EN10" s="852">
        <v>14.2</v>
      </c>
      <c r="EO10" s="852">
        <v>14.15</v>
      </c>
      <c r="EP10" s="852">
        <v>14.42</v>
      </c>
      <c r="EQ10" s="852">
        <v>14.42</v>
      </c>
      <c r="ER10" s="852">
        <v>15.64</v>
      </c>
      <c r="ES10" s="852">
        <v>15.92</v>
      </c>
      <c r="ET10" s="852">
        <v>16.36</v>
      </c>
      <c r="EU10" s="852">
        <v>16.86</v>
      </c>
      <c r="EV10" s="852">
        <v>16.89</v>
      </c>
      <c r="EW10" s="852">
        <v>16.54</v>
      </c>
      <c r="EX10" s="852">
        <v>16.26</v>
      </c>
      <c r="EY10" s="852">
        <v>16.16</v>
      </c>
      <c r="EZ10" s="852">
        <v>16.03</v>
      </c>
      <c r="FA10" s="852">
        <v>16.28</v>
      </c>
      <c r="FB10" s="855">
        <v>17.03</v>
      </c>
      <c r="FC10" s="852">
        <v>17.65</v>
      </c>
      <c r="FD10" s="852">
        <v>17.84</v>
      </c>
      <c r="FE10" s="852">
        <v>17.86</v>
      </c>
      <c r="FF10" s="852">
        <v>17.71</v>
      </c>
      <c r="FG10" s="852">
        <v>17.49</v>
      </c>
      <c r="FH10" s="852">
        <v>17.5</v>
      </c>
      <c r="FI10" s="852">
        <v>17.52</v>
      </c>
      <c r="FJ10" s="852">
        <v>17.67</v>
      </c>
      <c r="FK10" s="852">
        <v>17.96</v>
      </c>
      <c r="FL10" s="852">
        <v>18.37</v>
      </c>
      <c r="FM10" s="852">
        <v>18.42</v>
      </c>
      <c r="FN10" s="852">
        <v>18.23</v>
      </c>
      <c r="FO10" s="852">
        <v>17.78</v>
      </c>
      <c r="FP10" s="852">
        <v>17.29</v>
      </c>
      <c r="FQ10" s="852">
        <v>17.01</v>
      </c>
      <c r="FR10" s="852">
        <v>16.93</v>
      </c>
      <c r="FS10" s="852">
        <v>17.35</v>
      </c>
      <c r="FT10" s="852">
        <v>17.04</v>
      </c>
      <c r="FU10" s="852">
        <v>17.11</v>
      </c>
      <c r="FV10" s="852">
        <v>17.05</v>
      </c>
      <c r="FW10" s="852">
        <v>16.48</v>
      </c>
      <c r="FX10" s="852">
        <v>16.01</v>
      </c>
      <c r="FY10" s="852">
        <v>15.57</v>
      </c>
      <c r="FZ10" s="852">
        <v>15.3</v>
      </c>
      <c r="GA10" s="852">
        <v>15.58</v>
      </c>
      <c r="GB10" s="852">
        <v>15.72</v>
      </c>
      <c r="GC10" s="861">
        <v>15.99</v>
      </c>
      <c r="GD10" s="861">
        <v>16.18</v>
      </c>
      <c r="GE10" s="852">
        <v>15.98</v>
      </c>
      <c r="GF10" s="852">
        <v>15.94</v>
      </c>
      <c r="GG10" s="861">
        <v>15.82</v>
      </c>
      <c r="GH10" s="861">
        <v>15.68</v>
      </c>
      <c r="GI10" s="861">
        <v>15.59</v>
      </c>
      <c r="GJ10" s="861">
        <v>15.66</v>
      </c>
      <c r="GK10" s="861">
        <v>15.6</v>
      </c>
      <c r="GL10" s="861">
        <v>15.53</v>
      </c>
      <c r="GM10" s="861">
        <v>15.45</v>
      </c>
      <c r="GN10" s="861">
        <v>15.44</v>
      </c>
      <c r="GO10" s="861">
        <v>15.84</v>
      </c>
      <c r="GP10" s="861">
        <v>16.24</v>
      </c>
      <c r="GQ10" s="852">
        <v>16.71</v>
      </c>
      <c r="GR10" s="852">
        <v>17.18</v>
      </c>
      <c r="GS10" s="861">
        <v>17.39</v>
      </c>
      <c r="GT10" s="861">
        <v>16.62</v>
      </c>
      <c r="GU10" s="861">
        <v>16.55</v>
      </c>
      <c r="GV10" s="861">
        <v>16.27</v>
      </c>
      <c r="GW10" s="861">
        <v>15.98</v>
      </c>
      <c r="GX10" s="861">
        <v>15.99</v>
      </c>
      <c r="GY10" s="861">
        <v>16.37</v>
      </c>
      <c r="GZ10" s="861">
        <v>16.57</v>
      </c>
      <c r="HA10" s="861">
        <v>16.71</v>
      </c>
      <c r="HB10" s="861">
        <v>16.89</v>
      </c>
      <c r="HC10" s="852">
        <v>16.89</v>
      </c>
      <c r="HD10" s="852">
        <v>16.2</v>
      </c>
      <c r="HE10" s="852">
        <v>16.22</v>
      </c>
      <c r="HF10" s="861">
        <v>16.2</v>
      </c>
      <c r="HG10" s="861">
        <v>16.07</v>
      </c>
      <c r="HH10" s="861">
        <v>16.01</v>
      </c>
      <c r="HI10" s="852">
        <v>15.81</v>
      </c>
      <c r="HJ10" s="852">
        <v>15.54</v>
      </c>
      <c r="HK10" s="861">
        <v>15.38</v>
      </c>
      <c r="HL10" s="861">
        <v>15.18</v>
      </c>
      <c r="HM10" s="861">
        <v>15.21</v>
      </c>
      <c r="HN10" s="861">
        <v>15.24</v>
      </c>
      <c r="HO10" s="861">
        <v>15.36</v>
      </c>
      <c r="HP10" s="861">
        <v>15.45</v>
      </c>
      <c r="HQ10" s="861">
        <v>15.41</v>
      </c>
      <c r="HR10" s="861">
        <v>15.38</v>
      </c>
      <c r="HS10" s="868">
        <v>15.26</v>
      </c>
    </row>
    <row r="11" customHeight="1" spans="1:227">
      <c r="A11" s="821"/>
      <c r="B11" s="821"/>
      <c r="C11" s="821"/>
      <c r="D11" s="821"/>
      <c r="E11" s="821"/>
      <c r="F11" s="821"/>
      <c r="G11" s="821"/>
      <c r="H11" s="822"/>
      <c r="I11" s="822"/>
      <c r="J11" s="821"/>
      <c r="K11" s="821"/>
      <c r="L11" s="821"/>
      <c r="M11" s="821"/>
      <c r="N11" s="827"/>
      <c r="O11" s="828"/>
      <c r="P11" s="828"/>
      <c r="Q11" s="828"/>
      <c r="R11" s="828"/>
      <c r="S11" s="828"/>
      <c r="T11" s="827"/>
      <c r="U11" s="821"/>
      <c r="V11" s="821"/>
      <c r="W11" s="821"/>
      <c r="X11" s="821"/>
      <c r="Y11" s="842"/>
      <c r="Z11" s="842"/>
      <c r="AA11" s="842"/>
      <c r="AC11" s="842"/>
      <c r="AD11" s="842"/>
      <c r="AE11" s="827"/>
      <c r="AF11" s="827"/>
      <c r="AG11" s="827"/>
      <c r="AH11" s="827"/>
      <c r="AI11" s="842"/>
      <c r="AJ11" s="842"/>
      <c r="AK11" s="842"/>
      <c r="AL11" s="842"/>
      <c r="AM11" s="842"/>
      <c r="AQ11" s="135"/>
      <c r="AV11" s="135"/>
      <c r="AW11" s="135"/>
      <c r="AY11" s="135"/>
      <c r="BH11" s="80"/>
      <c r="BI11" s="80"/>
      <c r="BJ11" s="176"/>
      <c r="BK11" s="80"/>
      <c r="CA11" s="11"/>
      <c r="CB11" s="11"/>
      <c r="CC11" s="11"/>
      <c r="CD11" s="135"/>
      <c r="CF11" s="135"/>
      <c r="CM11" s="135"/>
      <c r="DM11" s="135"/>
      <c r="DT11" s="135"/>
      <c r="EG11" s="705"/>
      <c r="EI11" s="11"/>
      <c r="EJ11" s="11"/>
      <c r="EK11" s="11"/>
      <c r="EM11" s="11"/>
      <c r="EN11" s="11"/>
      <c r="EP11" s="11"/>
      <c r="EQ11" s="11"/>
      <c r="ER11" s="11"/>
      <c r="ES11" s="11"/>
      <c r="ET11" s="11"/>
      <c r="EV11" s="11"/>
      <c r="EW11" s="11"/>
      <c r="EY11" s="11"/>
      <c r="EZ11" s="11"/>
      <c r="FA11" s="11"/>
      <c r="FB11" s="135"/>
      <c r="FC11" s="135"/>
      <c r="FE11" s="11"/>
      <c r="FF11" s="11"/>
      <c r="FG11" s="11"/>
      <c r="FH11" s="11"/>
      <c r="FI11" s="11"/>
      <c r="FK11" s="11"/>
      <c r="FL11" s="11"/>
      <c r="FM11" s="11"/>
      <c r="FN11" s="135"/>
      <c r="FO11" s="135"/>
      <c r="FP11" s="11"/>
      <c r="FQ11" s="11"/>
      <c r="FR11" s="11"/>
      <c r="FS11" s="11"/>
      <c r="FT11" s="11"/>
      <c r="FU11" s="11"/>
      <c r="FV11" s="11"/>
      <c r="FW11" s="11"/>
      <c r="FX11" s="11"/>
      <c r="FY11" s="11"/>
      <c r="FZ11" s="11"/>
      <c r="GA11" s="11"/>
      <c r="GB11" s="11"/>
      <c r="GC11" s="862"/>
      <c r="GD11" s="862"/>
      <c r="GE11" s="11"/>
      <c r="GF11" s="11"/>
      <c r="GG11" s="862"/>
      <c r="GH11" s="862"/>
      <c r="GI11" s="862"/>
      <c r="GJ11" s="862"/>
      <c r="GK11" s="536"/>
      <c r="GL11" s="862"/>
      <c r="GM11" s="862"/>
      <c r="GN11" s="862"/>
      <c r="GO11" s="862"/>
      <c r="GP11" s="862"/>
      <c r="GQ11" s="11"/>
      <c r="GR11" s="11"/>
      <c r="GS11" s="862"/>
      <c r="GT11" s="862"/>
      <c r="GU11" s="862"/>
      <c r="GV11" s="862"/>
      <c r="GW11" s="536"/>
      <c r="GX11" s="862"/>
      <c r="GY11" s="862"/>
      <c r="GZ11" s="862"/>
      <c r="HA11" s="862"/>
      <c r="HB11" s="862"/>
      <c r="HC11" s="11"/>
      <c r="HF11" s="862"/>
      <c r="HG11" s="862"/>
      <c r="HH11" s="862"/>
      <c r="HJ11" s="11"/>
      <c r="HK11" s="862"/>
      <c r="HL11" s="862"/>
      <c r="HM11" s="862"/>
      <c r="HN11" s="862"/>
      <c r="HO11" s="862"/>
      <c r="HP11" s="862"/>
      <c r="HQ11" s="862"/>
      <c r="HR11" s="862"/>
      <c r="HS11" s="862"/>
    </row>
    <row r="12" s="11" customFormat="1" customHeight="1" spans="1:227">
      <c r="A12" s="25" t="s">
        <v>717</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838"/>
      <c r="AB12" s="838"/>
      <c r="AC12" s="838"/>
      <c r="AD12" s="838"/>
      <c r="AE12" s="839"/>
      <c r="AF12" s="839"/>
      <c r="AG12" s="839"/>
      <c r="AH12" s="839"/>
      <c r="AI12" s="839"/>
      <c r="AJ12" s="839"/>
      <c r="AK12" s="838"/>
      <c r="AL12" s="838"/>
      <c r="AM12" s="25"/>
      <c r="AN12" s="848"/>
      <c r="AO12" s="848"/>
      <c r="AP12" s="848"/>
      <c r="AQ12" s="848"/>
      <c r="AR12" s="25"/>
      <c r="AS12" s="838"/>
      <c r="AT12" s="838"/>
      <c r="AU12" s="838"/>
      <c r="AV12" s="848"/>
      <c r="AW12" s="848"/>
      <c r="AX12" s="848"/>
      <c r="AY12" s="848"/>
      <c r="AZ12" s="25"/>
      <c r="BA12" s="848"/>
      <c r="BB12" s="25"/>
      <c r="BC12" s="25"/>
      <c r="BD12" s="25"/>
      <c r="BE12" s="25"/>
      <c r="BF12" s="25"/>
      <c r="BG12" s="25"/>
      <c r="BH12" s="849"/>
      <c r="BI12" s="849"/>
      <c r="BJ12" s="850"/>
      <c r="BK12" s="849"/>
      <c r="BL12" s="849"/>
      <c r="BM12" s="849"/>
      <c r="BN12" s="849"/>
      <c r="BO12" s="850"/>
      <c r="BP12" s="849"/>
      <c r="BQ12" s="849"/>
      <c r="BR12" s="849"/>
      <c r="BS12" s="849"/>
      <c r="BT12" s="849"/>
      <c r="BU12" s="850"/>
      <c r="BV12" s="849"/>
      <c r="BW12" s="850"/>
      <c r="BX12" s="850"/>
      <c r="BY12" s="850"/>
      <c r="BZ12" s="850"/>
      <c r="CA12" s="849"/>
      <c r="CB12" s="849"/>
      <c r="CC12" s="849"/>
      <c r="CD12" s="850"/>
      <c r="CE12" s="850"/>
      <c r="CF12" s="850"/>
      <c r="CG12" s="850"/>
      <c r="CH12" s="850"/>
      <c r="CI12" s="850"/>
      <c r="CJ12" s="849"/>
      <c r="CK12" s="849"/>
      <c r="CL12" s="850"/>
      <c r="CM12" s="850"/>
      <c r="CN12" s="850"/>
      <c r="CO12" s="850"/>
      <c r="CP12" s="850"/>
      <c r="CQ12" s="849"/>
      <c r="CR12" s="849"/>
      <c r="CS12" s="850"/>
      <c r="CT12" s="849"/>
      <c r="CU12" s="850"/>
      <c r="CV12" s="850"/>
      <c r="CW12" s="849"/>
      <c r="CX12" s="850"/>
      <c r="CY12" s="850"/>
      <c r="CZ12" s="850"/>
      <c r="DA12" s="849"/>
      <c r="DB12" s="850"/>
      <c r="DC12" s="849"/>
      <c r="DD12" s="849"/>
      <c r="DE12" s="850"/>
      <c r="DF12" s="849"/>
      <c r="DG12" s="850"/>
      <c r="DH12" s="850"/>
      <c r="DI12" s="849"/>
      <c r="DJ12" s="849"/>
      <c r="DK12" s="849"/>
      <c r="DL12" s="849"/>
      <c r="DM12" s="850"/>
      <c r="DN12" s="849"/>
      <c r="DO12" s="849"/>
      <c r="DP12" s="850"/>
      <c r="DQ12" s="850"/>
      <c r="DR12" s="849"/>
      <c r="DS12" s="849"/>
      <c r="DT12" s="850"/>
      <c r="DU12" s="849"/>
      <c r="DV12" s="849"/>
      <c r="DW12" s="850"/>
      <c r="DX12" s="849"/>
      <c r="DY12" s="849"/>
      <c r="DZ12" s="849"/>
      <c r="EA12" s="850"/>
      <c r="EB12" s="849"/>
      <c r="EC12" s="850"/>
      <c r="ED12" s="849"/>
      <c r="EE12" s="849"/>
      <c r="EF12" s="849"/>
      <c r="EG12" s="856"/>
      <c r="EH12" s="849"/>
      <c r="EI12" s="849"/>
      <c r="EJ12" s="849"/>
      <c r="EK12" s="849"/>
      <c r="EL12" s="849"/>
      <c r="EM12" s="849"/>
      <c r="EN12" s="849"/>
      <c r="EO12" s="850"/>
      <c r="EP12" s="849"/>
      <c r="EQ12" s="849"/>
      <c r="ER12" s="849"/>
      <c r="ES12" s="849"/>
      <c r="ET12" s="849"/>
      <c r="EU12" s="850"/>
      <c r="EV12" s="849"/>
      <c r="EW12" s="849"/>
      <c r="EX12" s="850"/>
      <c r="EY12" s="849"/>
      <c r="EZ12" s="849"/>
      <c r="FA12" s="849"/>
      <c r="FB12" s="849"/>
      <c r="FC12" s="849"/>
      <c r="FD12" s="850"/>
      <c r="FE12" s="849"/>
      <c r="FF12" s="849"/>
      <c r="FG12" s="849"/>
      <c r="FH12" s="849"/>
      <c r="FI12" s="849"/>
      <c r="FJ12" s="850"/>
      <c r="FK12" s="849"/>
      <c r="FL12" s="849"/>
      <c r="FM12" s="849"/>
      <c r="FN12" s="850"/>
      <c r="FO12" s="850"/>
      <c r="FP12" s="849"/>
      <c r="FQ12" s="849"/>
      <c r="FR12" s="849"/>
      <c r="FS12" s="849"/>
      <c r="FT12" s="849"/>
      <c r="FU12" s="849"/>
      <c r="FV12" s="849"/>
      <c r="FW12" s="849"/>
      <c r="FX12" s="849"/>
      <c r="FY12" s="849"/>
      <c r="FZ12" s="849"/>
      <c r="GA12" s="849"/>
      <c r="GB12" s="849"/>
      <c r="GC12" s="857"/>
      <c r="GD12" s="857"/>
      <c r="GE12" s="849"/>
      <c r="GF12" s="849"/>
      <c r="GG12" s="857"/>
      <c r="GH12" s="857"/>
      <c r="GI12" s="857"/>
      <c r="GJ12" s="857"/>
      <c r="GK12" s="865"/>
      <c r="GL12" s="857"/>
      <c r="GM12" s="857"/>
      <c r="GN12" s="857"/>
      <c r="GO12" s="857"/>
      <c r="GP12" s="857"/>
      <c r="GQ12" s="849"/>
      <c r="GR12" s="849"/>
      <c r="GS12" s="857"/>
      <c r="GT12" s="857"/>
      <c r="GU12" s="857"/>
      <c r="GV12" s="857"/>
      <c r="GW12" s="865"/>
      <c r="GX12" s="857"/>
      <c r="GY12" s="857"/>
      <c r="GZ12" s="857"/>
      <c r="HA12" s="857"/>
      <c r="HB12" s="857"/>
      <c r="HC12" s="849"/>
      <c r="HD12" s="849"/>
      <c r="HE12" s="849"/>
      <c r="HF12" s="857"/>
      <c r="HG12" s="857"/>
      <c r="HH12" s="857"/>
      <c r="HI12" s="850"/>
      <c r="HJ12" s="849"/>
      <c r="HK12" s="857"/>
      <c r="HL12" s="857"/>
      <c r="HM12" s="857"/>
      <c r="HN12" s="857"/>
      <c r="HO12" s="857"/>
      <c r="HP12" s="857"/>
      <c r="HQ12" s="857"/>
      <c r="HR12" s="857"/>
      <c r="HS12" s="857"/>
    </row>
    <row r="13" s="11" customFormat="1" customHeight="1" spans="1:227">
      <c r="A13" s="4" t="s">
        <v>161</v>
      </c>
      <c r="B13" s="4"/>
      <c r="C13" s="4"/>
      <c r="D13" s="4" t="s">
        <v>654</v>
      </c>
      <c r="E13" s="4" t="s">
        <v>655</v>
      </c>
      <c r="F13" s="4" t="s">
        <v>656</v>
      </c>
      <c r="G13" s="4" t="s">
        <v>657</v>
      </c>
      <c r="H13" s="4" t="s">
        <v>658</v>
      </c>
      <c r="I13" s="4" t="s">
        <v>659</v>
      </c>
      <c r="J13" s="4" t="s">
        <v>660</v>
      </c>
      <c r="K13" s="4" t="s">
        <v>661</v>
      </c>
      <c r="L13" s="4" t="s">
        <v>662</v>
      </c>
      <c r="M13" s="4" t="s">
        <v>663</v>
      </c>
      <c r="N13" s="4" t="s">
        <v>664</v>
      </c>
      <c r="O13" s="4" t="s">
        <v>665</v>
      </c>
      <c r="P13" s="4" t="s">
        <v>666</v>
      </c>
      <c r="Q13" s="4" t="s">
        <v>667</v>
      </c>
      <c r="R13" s="4" t="s">
        <v>668</v>
      </c>
      <c r="S13" s="4" t="s">
        <v>669</v>
      </c>
      <c r="T13" s="4" t="s">
        <v>670</v>
      </c>
      <c r="U13" s="4" t="s">
        <v>671</v>
      </c>
      <c r="V13" s="4" t="s">
        <v>672</v>
      </c>
      <c r="W13" s="4" t="s">
        <v>673</v>
      </c>
      <c r="X13" s="4" t="s">
        <v>674</v>
      </c>
      <c r="Y13" s="4" t="s">
        <v>675</v>
      </c>
      <c r="Z13" s="4" t="s">
        <v>676</v>
      </c>
      <c r="AA13" s="337" t="s">
        <v>677</v>
      </c>
      <c r="AB13" s="337" t="s">
        <v>678</v>
      </c>
      <c r="AC13" s="337" t="s">
        <v>679</v>
      </c>
      <c r="AD13" s="337" t="s">
        <v>680</v>
      </c>
      <c r="AE13" s="337" t="s">
        <v>681</v>
      </c>
      <c r="AF13" s="337" t="s">
        <v>682</v>
      </c>
      <c r="AG13" s="337" t="s">
        <v>683</v>
      </c>
      <c r="AH13" s="337" t="s">
        <v>684</v>
      </c>
      <c r="AI13" s="337" t="s">
        <v>685</v>
      </c>
      <c r="AJ13" s="337" t="s">
        <v>686</v>
      </c>
      <c r="AK13" s="337" t="s">
        <v>687</v>
      </c>
      <c r="AL13" s="337" t="s">
        <v>688</v>
      </c>
      <c r="AM13" s="4" t="s">
        <v>689</v>
      </c>
      <c r="AN13" s="4" t="s">
        <v>690</v>
      </c>
      <c r="AO13" s="4" t="s">
        <v>691</v>
      </c>
      <c r="AP13" s="4" t="s">
        <v>692</v>
      </c>
      <c r="AQ13" s="4" t="s">
        <v>693</v>
      </c>
      <c r="AR13" s="4" t="s">
        <v>694</v>
      </c>
      <c r="AS13" s="337" t="s">
        <v>695</v>
      </c>
      <c r="AT13" s="337" t="s">
        <v>696</v>
      </c>
      <c r="AU13" s="337" t="s">
        <v>697</v>
      </c>
      <c r="AV13" s="4" t="s">
        <v>698</v>
      </c>
      <c r="AW13" s="4" t="s">
        <v>699</v>
      </c>
      <c r="AX13" s="4" t="s">
        <v>700</v>
      </c>
      <c r="AY13" s="4" t="s">
        <v>701</v>
      </c>
      <c r="AZ13" s="4" t="s">
        <v>702</v>
      </c>
      <c r="BA13" s="4" t="s">
        <v>703</v>
      </c>
      <c r="BB13" s="4" t="s">
        <v>704</v>
      </c>
      <c r="BC13" s="4" t="s">
        <v>705</v>
      </c>
      <c r="BD13" s="4" t="s">
        <v>706</v>
      </c>
      <c r="BE13" s="4" t="s">
        <v>707</v>
      </c>
      <c r="BF13" s="4" t="s">
        <v>708</v>
      </c>
      <c r="BG13" s="4" t="s">
        <v>709</v>
      </c>
      <c r="BH13" s="4" t="s">
        <v>710</v>
      </c>
      <c r="BI13" s="4" t="s">
        <v>711</v>
      </c>
      <c r="BJ13" s="4" t="s">
        <v>222</v>
      </c>
      <c r="BK13" s="4" t="s">
        <v>223</v>
      </c>
      <c r="BL13" s="4" t="s">
        <v>224</v>
      </c>
      <c r="BM13" s="4" t="s">
        <v>225</v>
      </c>
      <c r="BN13" s="4" t="s">
        <v>226</v>
      </c>
      <c r="BO13" s="4" t="s">
        <v>227</v>
      </c>
      <c r="BP13" s="4" t="s">
        <v>228</v>
      </c>
      <c r="BQ13" s="4" t="s">
        <v>229</v>
      </c>
      <c r="BR13" s="4" t="s">
        <v>230</v>
      </c>
      <c r="BS13" s="4" t="s">
        <v>231</v>
      </c>
      <c r="BT13" s="4" t="s">
        <v>232</v>
      </c>
      <c r="BU13" s="4" t="s">
        <v>233</v>
      </c>
      <c r="BV13" s="4" t="s">
        <v>234</v>
      </c>
      <c r="BW13" s="4" t="s">
        <v>235</v>
      </c>
      <c r="BX13" s="4" t="s">
        <v>236</v>
      </c>
      <c r="BY13" s="4" t="s">
        <v>237</v>
      </c>
      <c r="BZ13" s="4" t="s">
        <v>238</v>
      </c>
      <c r="CA13" s="4" t="s">
        <v>239</v>
      </c>
      <c r="CB13" s="4" t="s">
        <v>240</v>
      </c>
      <c r="CC13" s="4" t="s">
        <v>241</v>
      </c>
      <c r="CD13" s="4" t="s">
        <v>242</v>
      </c>
      <c r="CE13" s="4" t="s">
        <v>243</v>
      </c>
      <c r="CF13" s="4" t="s">
        <v>244</v>
      </c>
      <c r="CG13" s="4" t="s">
        <v>245</v>
      </c>
      <c r="CH13" s="4" t="s">
        <v>246</v>
      </c>
      <c r="CI13" s="4" t="s">
        <v>247</v>
      </c>
      <c r="CJ13" s="4" t="s">
        <v>248</v>
      </c>
      <c r="CK13" s="4" t="s">
        <v>249</v>
      </c>
      <c r="CL13" s="4" t="s">
        <v>250</v>
      </c>
      <c r="CM13" s="4" t="s">
        <v>251</v>
      </c>
      <c r="CN13" s="4" t="s">
        <v>252</v>
      </c>
      <c r="CO13" s="4" t="s">
        <v>253</v>
      </c>
      <c r="CP13" s="4" t="s">
        <v>254</v>
      </c>
      <c r="CQ13" s="4" t="s">
        <v>255</v>
      </c>
      <c r="CR13" s="4" t="s">
        <v>256</v>
      </c>
      <c r="CS13" s="4" t="s">
        <v>257</v>
      </c>
      <c r="CT13" s="4" t="s">
        <v>258</v>
      </c>
      <c r="CU13" s="4" t="s">
        <v>259</v>
      </c>
      <c r="CV13" s="4" t="s">
        <v>260</v>
      </c>
      <c r="CW13" s="4" t="s">
        <v>261</v>
      </c>
      <c r="CX13" s="4" t="s">
        <v>262</v>
      </c>
      <c r="CY13" s="4" t="s">
        <v>263</v>
      </c>
      <c r="CZ13" s="4" t="s">
        <v>264</v>
      </c>
      <c r="DA13" s="4" t="s">
        <v>265</v>
      </c>
      <c r="DB13" s="4" t="s">
        <v>266</v>
      </c>
      <c r="DC13" s="4" t="s">
        <v>267</v>
      </c>
      <c r="DD13" s="4" t="s">
        <v>268</v>
      </c>
      <c r="DE13" s="4" t="s">
        <v>269</v>
      </c>
      <c r="DF13" s="4" t="s">
        <v>270</v>
      </c>
      <c r="DG13" s="4" t="s">
        <v>271</v>
      </c>
      <c r="DH13" s="4" t="s">
        <v>272</v>
      </c>
      <c r="DI13" s="4" t="s">
        <v>273</v>
      </c>
      <c r="DJ13" s="4" t="s">
        <v>274</v>
      </c>
      <c r="DK13" s="4" t="s">
        <v>275</v>
      </c>
      <c r="DL13" s="4" t="s">
        <v>276</v>
      </c>
      <c r="DM13" s="4" t="s">
        <v>277</v>
      </c>
      <c r="DN13" s="4" t="s">
        <v>278</v>
      </c>
      <c r="DO13" s="4" t="s">
        <v>279</v>
      </c>
      <c r="DP13" s="4" t="s">
        <v>280</v>
      </c>
      <c r="DQ13" s="4" t="s">
        <v>281</v>
      </c>
      <c r="DR13" s="4" t="s">
        <v>282</v>
      </c>
      <c r="DS13" s="4" t="s">
        <v>283</v>
      </c>
      <c r="DT13" s="4" t="s">
        <v>284</v>
      </c>
      <c r="DU13" s="4" t="s">
        <v>285</v>
      </c>
      <c r="DV13" s="4" t="s">
        <v>286</v>
      </c>
      <c r="DW13" s="4" t="s">
        <v>287</v>
      </c>
      <c r="DX13" s="4" t="s">
        <v>288</v>
      </c>
      <c r="DY13" s="4" t="s">
        <v>289</v>
      </c>
      <c r="DZ13" s="4" t="s">
        <v>290</v>
      </c>
      <c r="EA13" s="4" t="s">
        <v>291</v>
      </c>
      <c r="EB13" s="4" t="s">
        <v>292</v>
      </c>
      <c r="EC13" s="4" t="s">
        <v>293</v>
      </c>
      <c r="ED13" s="4" t="s">
        <v>294</v>
      </c>
      <c r="EE13" s="4" t="s">
        <v>295</v>
      </c>
      <c r="EF13" s="4" t="s">
        <v>296</v>
      </c>
      <c r="EG13" s="357" t="s">
        <v>297</v>
      </c>
      <c r="EH13" s="4" t="s">
        <v>298</v>
      </c>
      <c r="EI13" s="4" t="s">
        <v>299</v>
      </c>
      <c r="EJ13" s="4" t="s">
        <v>300</v>
      </c>
      <c r="EK13" s="4" t="s">
        <v>301</v>
      </c>
      <c r="EL13" s="4" t="s">
        <v>302</v>
      </c>
      <c r="EM13" s="4" t="s">
        <v>303</v>
      </c>
      <c r="EN13" s="4" t="s">
        <v>304</v>
      </c>
      <c r="EO13" s="4" t="s">
        <v>305</v>
      </c>
      <c r="EP13" s="4" t="s">
        <v>306</v>
      </c>
      <c r="EQ13" s="4" t="s">
        <v>307</v>
      </c>
      <c r="ER13" s="4" t="s">
        <v>308</v>
      </c>
      <c r="ES13" s="4" t="s">
        <v>309</v>
      </c>
      <c r="ET13" s="4" t="s">
        <v>310</v>
      </c>
      <c r="EU13" s="4" t="s">
        <v>311</v>
      </c>
      <c r="EV13" s="4" t="s">
        <v>312</v>
      </c>
      <c r="EW13" s="4" t="s">
        <v>313</v>
      </c>
      <c r="EX13" s="4" t="s">
        <v>314</v>
      </c>
      <c r="EY13" s="4" t="s">
        <v>315</v>
      </c>
      <c r="EZ13" s="4" t="s">
        <v>316</v>
      </c>
      <c r="FA13" s="4" t="s">
        <v>317</v>
      </c>
      <c r="FB13" s="4" t="s">
        <v>318</v>
      </c>
      <c r="FC13" s="4" t="s">
        <v>319</v>
      </c>
      <c r="FD13" s="4" t="s">
        <v>320</v>
      </c>
      <c r="FE13" s="4" t="s">
        <v>321</v>
      </c>
      <c r="FF13" s="4" t="s">
        <v>322</v>
      </c>
      <c r="FG13" s="4" t="s">
        <v>323</v>
      </c>
      <c r="FH13" s="4" t="s">
        <v>324</v>
      </c>
      <c r="FI13" s="4" t="s">
        <v>324</v>
      </c>
      <c r="FJ13" s="4" t="s">
        <v>326</v>
      </c>
      <c r="FK13" s="4" t="s">
        <v>327</v>
      </c>
      <c r="FL13" s="4" t="s">
        <v>328</v>
      </c>
      <c r="FM13" s="4" t="s">
        <v>329</v>
      </c>
      <c r="FN13" s="4" t="s">
        <v>330</v>
      </c>
      <c r="FO13" s="4" t="s">
        <v>712</v>
      </c>
      <c r="FP13" s="4" t="s">
        <v>332</v>
      </c>
      <c r="FQ13" s="4" t="s">
        <v>333</v>
      </c>
      <c r="FR13" s="4" t="s">
        <v>334</v>
      </c>
      <c r="FS13" s="4" t="s">
        <v>335</v>
      </c>
      <c r="FT13" s="4" t="s">
        <v>336</v>
      </c>
      <c r="FU13" s="4" t="s">
        <v>337</v>
      </c>
      <c r="FV13" s="4" t="s">
        <v>338</v>
      </c>
      <c r="FW13" s="4" t="s">
        <v>339</v>
      </c>
      <c r="FX13" s="4" t="s">
        <v>340</v>
      </c>
      <c r="FY13" s="4" t="s">
        <v>341</v>
      </c>
      <c r="FZ13" s="4" t="s">
        <v>342</v>
      </c>
      <c r="GA13" s="4" t="s">
        <v>343</v>
      </c>
      <c r="GB13" s="4" t="s">
        <v>344</v>
      </c>
      <c r="GC13" s="859" t="s">
        <v>345</v>
      </c>
      <c r="GD13" s="859" t="s">
        <v>346</v>
      </c>
      <c r="GE13" s="4" t="s">
        <v>347</v>
      </c>
      <c r="GF13" s="4" t="s">
        <v>348</v>
      </c>
      <c r="GG13" s="859" t="s">
        <v>349</v>
      </c>
      <c r="GH13" s="859" t="s">
        <v>350</v>
      </c>
      <c r="GI13" s="859" t="s">
        <v>351</v>
      </c>
      <c r="GJ13" s="859" t="s">
        <v>352</v>
      </c>
      <c r="GK13" s="859" t="s">
        <v>353</v>
      </c>
      <c r="GL13" s="859" t="s">
        <v>354</v>
      </c>
      <c r="GM13" s="859" t="s">
        <v>355</v>
      </c>
      <c r="GN13" s="859" t="s">
        <v>356</v>
      </c>
      <c r="GO13" s="859" t="s">
        <v>357</v>
      </c>
      <c r="GP13" s="859" t="s">
        <v>358</v>
      </c>
      <c r="GQ13" s="4" t="s">
        <v>359</v>
      </c>
      <c r="GR13" s="4" t="s">
        <v>360</v>
      </c>
      <c r="GS13" s="859" t="s">
        <v>361</v>
      </c>
      <c r="GT13" s="859" t="s">
        <v>362</v>
      </c>
      <c r="GU13" s="859" t="s">
        <v>363</v>
      </c>
      <c r="GV13" s="859" t="s">
        <v>364</v>
      </c>
      <c r="GW13" s="859" t="s">
        <v>365</v>
      </c>
      <c r="GX13" s="859" t="s">
        <v>366</v>
      </c>
      <c r="GY13" s="859" t="s">
        <v>367</v>
      </c>
      <c r="GZ13" s="859" t="s">
        <v>368</v>
      </c>
      <c r="HA13" s="859" t="s">
        <v>369</v>
      </c>
      <c r="HB13" s="859" t="s">
        <v>370</v>
      </c>
      <c r="HC13" s="4" t="s">
        <v>371</v>
      </c>
      <c r="HD13" s="4" t="s">
        <v>372</v>
      </c>
      <c r="HE13" s="4" t="s">
        <v>373</v>
      </c>
      <c r="HF13" s="859" t="s">
        <v>374</v>
      </c>
      <c r="HG13" s="859" t="s">
        <v>375</v>
      </c>
      <c r="HH13" s="859" t="s">
        <v>376</v>
      </c>
      <c r="HI13" s="4" t="s">
        <v>377</v>
      </c>
      <c r="HJ13" s="4" t="s">
        <v>378</v>
      </c>
      <c r="HK13" s="859" t="s">
        <v>379</v>
      </c>
      <c r="HL13" s="859" t="s">
        <v>380</v>
      </c>
      <c r="HM13" s="859" t="s">
        <v>381</v>
      </c>
      <c r="HN13" s="859" t="s">
        <v>382</v>
      </c>
      <c r="HO13" s="859" t="s">
        <v>713</v>
      </c>
      <c r="HP13" s="859" t="s">
        <v>384</v>
      </c>
      <c r="HQ13" s="859" t="s">
        <v>385</v>
      </c>
      <c r="HR13" s="859" t="s">
        <v>386</v>
      </c>
      <c r="HS13" s="859" t="s">
        <v>387</v>
      </c>
    </row>
    <row r="14" customHeight="1" spans="1:227">
      <c r="A14" s="776" t="s">
        <v>714</v>
      </c>
      <c r="B14" s="777" t="s">
        <v>642</v>
      </c>
      <c r="C14" s="5" t="s">
        <v>646</v>
      </c>
      <c r="D14" s="505">
        <v>14.59</v>
      </c>
      <c r="E14" s="505">
        <v>14.58</v>
      </c>
      <c r="F14" s="505">
        <v>14.58</v>
      </c>
      <c r="G14" s="505">
        <v>14.01</v>
      </c>
      <c r="H14" s="505">
        <v>13.87</v>
      </c>
      <c r="I14" s="505">
        <v>13.65</v>
      </c>
      <c r="J14" s="505">
        <v>13.61</v>
      </c>
      <c r="K14" s="505">
        <v>13.61</v>
      </c>
      <c r="L14" s="505">
        <v>13.61</v>
      </c>
      <c r="M14" s="505">
        <v>13.61</v>
      </c>
      <c r="N14" s="505">
        <v>14.14</v>
      </c>
      <c r="O14" s="505">
        <v>14.14</v>
      </c>
      <c r="P14" s="505">
        <v>14.14</v>
      </c>
      <c r="Q14" s="505">
        <v>14.14</v>
      </c>
      <c r="R14" s="505">
        <v>14.14</v>
      </c>
      <c r="S14" s="505">
        <v>14.14</v>
      </c>
      <c r="T14" s="505">
        <v>14.14</v>
      </c>
      <c r="U14" s="505">
        <v>14.62</v>
      </c>
      <c r="V14" s="505">
        <v>14.62</v>
      </c>
      <c r="W14" s="505">
        <v>14.62</v>
      </c>
      <c r="X14" s="505">
        <v>14.81</v>
      </c>
      <c r="Y14" s="505">
        <v>15.11</v>
      </c>
      <c r="Z14" s="505">
        <v>14.93</v>
      </c>
      <c r="AA14" s="843">
        <v>14.93</v>
      </c>
      <c r="AB14" s="844">
        <v>14.65</v>
      </c>
      <c r="AC14" s="843">
        <v>14.49</v>
      </c>
      <c r="AD14" s="843">
        <v>14.63</v>
      </c>
      <c r="AE14" s="843">
        <v>15.01</v>
      </c>
      <c r="AF14" s="843">
        <v>15.1</v>
      </c>
      <c r="AG14" s="843">
        <v>15.25</v>
      </c>
      <c r="AH14" s="843">
        <v>15.28</v>
      </c>
      <c r="AI14" s="843">
        <v>15.33</v>
      </c>
      <c r="AJ14" s="843">
        <v>15.33</v>
      </c>
      <c r="AK14" s="843">
        <v>15.33</v>
      </c>
      <c r="AL14" s="843">
        <v>15.47</v>
      </c>
      <c r="AM14" s="505">
        <v>15.41</v>
      </c>
      <c r="AN14" s="505">
        <v>15.5</v>
      </c>
      <c r="AO14" s="505">
        <v>15.5</v>
      </c>
      <c r="AP14" s="505">
        <v>15.5</v>
      </c>
      <c r="AQ14" s="505">
        <v>15.5</v>
      </c>
      <c r="AR14" s="505">
        <v>16</v>
      </c>
      <c r="AS14" s="843">
        <v>16</v>
      </c>
      <c r="AT14" s="843">
        <v>16</v>
      </c>
      <c r="AU14" s="843">
        <v>16</v>
      </c>
      <c r="AV14" s="505">
        <v>16</v>
      </c>
      <c r="AW14" s="507">
        <v>16</v>
      </c>
      <c r="AX14" s="507">
        <v>16</v>
      </c>
      <c r="AY14" s="507">
        <v>16.01</v>
      </c>
      <c r="AZ14" s="507">
        <v>15.94</v>
      </c>
      <c r="BA14" s="507">
        <v>15.94</v>
      </c>
      <c r="BB14" s="507">
        <v>15.94</v>
      </c>
      <c r="BC14" s="507">
        <v>15.94</v>
      </c>
      <c r="BD14" s="507">
        <v>15.94</v>
      </c>
      <c r="BE14" s="507">
        <v>15.94</v>
      </c>
      <c r="BF14" s="507">
        <v>15.94</v>
      </c>
      <c r="BG14" s="507">
        <v>16.03</v>
      </c>
      <c r="BH14" s="851">
        <v>16.15</v>
      </c>
      <c r="BI14" s="851">
        <v>16.24</v>
      </c>
      <c r="BJ14" s="851">
        <v>16.24</v>
      </c>
      <c r="BK14" s="851">
        <v>16.24</v>
      </c>
      <c r="BL14" s="851">
        <v>16.83</v>
      </c>
      <c r="BM14" s="851">
        <v>16.83</v>
      </c>
      <c r="BN14" s="851">
        <v>16.83</v>
      </c>
      <c r="BO14" s="851">
        <v>16.87</v>
      </c>
      <c r="BP14" s="851">
        <v>16.98</v>
      </c>
      <c r="BQ14" s="851">
        <v>16.98</v>
      </c>
      <c r="BR14" s="851">
        <v>16.98</v>
      </c>
      <c r="BS14" s="851">
        <v>16.98</v>
      </c>
      <c r="BT14" s="851">
        <v>16.98</v>
      </c>
      <c r="BU14" s="851">
        <v>16.84</v>
      </c>
      <c r="BV14" s="851">
        <v>16.84</v>
      </c>
      <c r="BW14" s="851">
        <v>16.84</v>
      </c>
      <c r="BX14" s="851">
        <v>16.75</v>
      </c>
      <c r="BY14" s="851">
        <v>16.47</v>
      </c>
      <c r="BZ14" s="851">
        <v>16.47</v>
      </c>
      <c r="CA14" s="851">
        <v>16.16</v>
      </c>
      <c r="CB14" s="851">
        <v>15.8</v>
      </c>
      <c r="CC14" s="851">
        <v>15.78</v>
      </c>
      <c r="CD14" s="851">
        <v>15.78</v>
      </c>
      <c r="CE14" s="851">
        <v>15.78</v>
      </c>
      <c r="CF14" s="851">
        <v>15.78</v>
      </c>
      <c r="CG14" s="851">
        <v>15.57</v>
      </c>
      <c r="CH14" s="851">
        <v>15.57</v>
      </c>
      <c r="CI14" s="851">
        <v>15.57</v>
      </c>
      <c r="CJ14" s="851">
        <v>15.59</v>
      </c>
      <c r="CK14" s="851">
        <v>15.58</v>
      </c>
      <c r="CL14" s="851">
        <v>15.69</v>
      </c>
      <c r="CM14" s="851">
        <v>15.72</v>
      </c>
      <c r="CN14" s="851">
        <v>15.72</v>
      </c>
      <c r="CO14" s="851">
        <v>15.72</v>
      </c>
      <c r="CP14" s="851">
        <v>15.71</v>
      </c>
      <c r="CQ14" s="851">
        <v>15.32</v>
      </c>
      <c r="CR14" s="851">
        <v>15.25</v>
      </c>
      <c r="CS14" s="851">
        <v>15.19</v>
      </c>
      <c r="CT14" s="851">
        <v>15.19</v>
      </c>
      <c r="CU14" s="851">
        <v>15.15</v>
      </c>
      <c r="CV14" s="851">
        <v>15.15</v>
      </c>
      <c r="CW14" s="851">
        <v>15.26</v>
      </c>
      <c r="CX14" s="851">
        <v>15.35</v>
      </c>
      <c r="CY14" s="851">
        <v>15.38</v>
      </c>
      <c r="CZ14" s="851">
        <v>15.41</v>
      </c>
      <c r="DA14" s="851">
        <v>15.41</v>
      </c>
      <c r="DB14" s="851">
        <v>15.5</v>
      </c>
      <c r="DC14" s="851">
        <v>15.56</v>
      </c>
      <c r="DD14" s="851">
        <v>15.66</v>
      </c>
      <c r="DE14" s="851">
        <v>15.76</v>
      </c>
      <c r="DF14" s="851">
        <v>15.76</v>
      </c>
      <c r="DG14" s="851">
        <v>15.79</v>
      </c>
      <c r="DH14" s="851">
        <v>15.7</v>
      </c>
      <c r="DI14" s="851">
        <v>15.68</v>
      </c>
      <c r="DJ14" s="851">
        <v>15.34</v>
      </c>
      <c r="DK14" s="851">
        <v>15.34</v>
      </c>
      <c r="DL14" s="851">
        <v>15.51</v>
      </c>
      <c r="DM14" s="851">
        <v>15.13</v>
      </c>
      <c r="DN14" s="851">
        <v>15.13</v>
      </c>
      <c r="DO14" s="851">
        <v>15.13</v>
      </c>
      <c r="DP14" s="851">
        <v>15.14</v>
      </c>
      <c r="DQ14" s="851">
        <v>15.14</v>
      </c>
      <c r="DR14" s="851">
        <v>15</v>
      </c>
      <c r="DS14" s="851">
        <v>15</v>
      </c>
      <c r="DT14" s="851">
        <v>15.01</v>
      </c>
      <c r="DU14" s="851">
        <v>15</v>
      </c>
      <c r="DV14" s="851">
        <v>15</v>
      </c>
      <c r="DW14" s="851">
        <v>15</v>
      </c>
      <c r="DX14" s="851">
        <v>15</v>
      </c>
      <c r="DY14" s="851">
        <v>14.95</v>
      </c>
      <c r="DZ14" s="851">
        <v>14.76</v>
      </c>
      <c r="EA14" s="851">
        <v>13.87</v>
      </c>
      <c r="EB14" s="851">
        <v>13.87</v>
      </c>
      <c r="EC14" s="851">
        <v>13.87</v>
      </c>
      <c r="ED14" s="851">
        <v>13.72</v>
      </c>
      <c r="EE14" s="851">
        <v>13.72</v>
      </c>
      <c r="EF14" s="851">
        <v>13.67</v>
      </c>
      <c r="EG14" s="854">
        <v>13.67</v>
      </c>
      <c r="EH14" s="851">
        <v>13.67</v>
      </c>
      <c r="EI14" s="851">
        <v>13.67</v>
      </c>
      <c r="EJ14" s="851">
        <v>13.61</v>
      </c>
      <c r="EK14" s="851">
        <v>13.59</v>
      </c>
      <c r="EL14" s="851">
        <v>13.64</v>
      </c>
      <c r="EM14" s="851">
        <v>13.64</v>
      </c>
      <c r="EN14" s="851">
        <v>13.61</v>
      </c>
      <c r="EO14" s="851">
        <v>13.57</v>
      </c>
      <c r="EP14" s="851">
        <v>13.56</v>
      </c>
      <c r="EQ14" s="851">
        <v>13.56</v>
      </c>
      <c r="ER14" s="851">
        <v>13.56</v>
      </c>
      <c r="ES14" s="851">
        <v>13.57</v>
      </c>
      <c r="ET14" s="851">
        <v>13.57</v>
      </c>
      <c r="EU14" s="851">
        <v>13.63</v>
      </c>
      <c r="EV14" s="851">
        <v>13.66</v>
      </c>
      <c r="EW14" s="851">
        <v>13.66</v>
      </c>
      <c r="EX14" s="851">
        <v>13.66</v>
      </c>
      <c r="EY14" s="851">
        <v>13.66</v>
      </c>
      <c r="EZ14" s="851">
        <v>13.54</v>
      </c>
      <c r="FA14" s="851">
        <v>13.54</v>
      </c>
      <c r="FB14" s="854">
        <v>13.54</v>
      </c>
      <c r="FC14" s="851">
        <v>13.54</v>
      </c>
      <c r="FD14" s="851">
        <v>13.56</v>
      </c>
      <c r="FE14" s="851">
        <v>13.56</v>
      </c>
      <c r="FF14" s="851">
        <v>13.55</v>
      </c>
      <c r="FG14" s="851">
        <v>13.44</v>
      </c>
      <c r="FH14" s="851">
        <v>13.44</v>
      </c>
      <c r="FI14" s="851">
        <v>13.43</v>
      </c>
      <c r="FJ14" s="851">
        <v>13.43</v>
      </c>
      <c r="FK14" s="851">
        <v>13.41</v>
      </c>
      <c r="FL14" s="851">
        <v>13.41</v>
      </c>
      <c r="FM14" s="851">
        <v>13.24</v>
      </c>
      <c r="FN14" s="851">
        <v>13.24</v>
      </c>
      <c r="FO14" s="851">
        <v>13.24</v>
      </c>
      <c r="FP14" s="851">
        <v>13.15</v>
      </c>
      <c r="FQ14" s="851">
        <v>13.05</v>
      </c>
      <c r="FR14" s="851">
        <v>13.05</v>
      </c>
      <c r="FS14" s="851">
        <v>13.05</v>
      </c>
      <c r="FT14" s="851">
        <v>13.02</v>
      </c>
      <c r="FU14" s="851">
        <v>13.01</v>
      </c>
      <c r="FV14" s="851">
        <v>12.88</v>
      </c>
      <c r="FW14" s="851">
        <v>12.88</v>
      </c>
      <c r="FX14" s="851">
        <v>12.88</v>
      </c>
      <c r="FY14" s="851">
        <v>13.03</v>
      </c>
      <c r="FZ14" s="851">
        <v>13.17</v>
      </c>
      <c r="GA14" s="851">
        <v>13.24</v>
      </c>
      <c r="GB14" s="851">
        <v>13.31</v>
      </c>
      <c r="GC14" s="860">
        <v>13.31</v>
      </c>
      <c r="GD14" s="860">
        <v>13.27</v>
      </c>
      <c r="GE14" s="851">
        <v>13.13</v>
      </c>
      <c r="GF14" s="851">
        <v>13.1</v>
      </c>
      <c r="GG14" s="860">
        <v>12.91</v>
      </c>
      <c r="GH14" s="860">
        <v>12.92</v>
      </c>
      <c r="GI14" s="860">
        <v>12.97</v>
      </c>
      <c r="GJ14" s="860">
        <v>13.08</v>
      </c>
      <c r="GK14" s="860">
        <v>13.08</v>
      </c>
      <c r="GL14" s="860">
        <v>13.08</v>
      </c>
      <c r="GM14" s="860">
        <v>13.08</v>
      </c>
      <c r="GN14" s="860">
        <v>13.1</v>
      </c>
      <c r="GO14" s="860">
        <v>13.09</v>
      </c>
      <c r="GP14" s="860">
        <v>13.1</v>
      </c>
      <c r="GQ14" s="851">
        <v>13.25</v>
      </c>
      <c r="GR14" s="851">
        <v>13.32</v>
      </c>
      <c r="GS14" s="860">
        <v>13.32</v>
      </c>
      <c r="GT14" s="860">
        <v>12.65</v>
      </c>
      <c r="GU14" s="860">
        <v>12.65</v>
      </c>
      <c r="GV14" s="860">
        <v>12.67</v>
      </c>
      <c r="GW14" s="860">
        <v>12.67</v>
      </c>
      <c r="GX14" s="860">
        <v>12.69</v>
      </c>
      <c r="GY14" s="860">
        <v>12.69</v>
      </c>
      <c r="GZ14" s="860">
        <v>12.69</v>
      </c>
      <c r="HA14" s="860">
        <v>12.69</v>
      </c>
      <c r="HB14" s="860">
        <v>12.69</v>
      </c>
      <c r="HC14" s="851">
        <v>12.69</v>
      </c>
      <c r="HD14" s="851">
        <v>11.93</v>
      </c>
      <c r="HE14" s="851">
        <v>11.93</v>
      </c>
      <c r="HF14" s="860">
        <v>11.91</v>
      </c>
      <c r="HG14" s="860">
        <v>11.91</v>
      </c>
      <c r="HH14" s="860">
        <v>11.91</v>
      </c>
      <c r="HI14" s="851">
        <v>11.85</v>
      </c>
      <c r="HJ14" s="851">
        <v>11.8</v>
      </c>
      <c r="HK14" s="860">
        <v>11.8</v>
      </c>
      <c r="HL14" s="860">
        <v>11.82</v>
      </c>
      <c r="HM14" s="860">
        <v>11.87</v>
      </c>
      <c r="HN14" s="860">
        <v>11.87</v>
      </c>
      <c r="HO14" s="860">
        <v>11.87</v>
      </c>
      <c r="HP14" s="860">
        <v>11.9</v>
      </c>
      <c r="HQ14" s="860">
        <v>11.9</v>
      </c>
      <c r="HR14" s="860">
        <v>11.93</v>
      </c>
      <c r="HS14" s="867">
        <v>11.93</v>
      </c>
    </row>
    <row r="15" customHeight="1" spans="1:227">
      <c r="A15" s="776"/>
      <c r="B15" s="777"/>
      <c r="C15" s="5" t="s">
        <v>647</v>
      </c>
      <c r="D15" s="505">
        <v>15.03</v>
      </c>
      <c r="E15" s="505">
        <v>15.01</v>
      </c>
      <c r="F15" s="505">
        <v>15.01</v>
      </c>
      <c r="G15" s="505">
        <v>14.35</v>
      </c>
      <c r="H15" s="505">
        <v>14.15</v>
      </c>
      <c r="I15" s="505">
        <v>14.07</v>
      </c>
      <c r="J15" s="505">
        <v>14</v>
      </c>
      <c r="K15" s="505">
        <v>14.33</v>
      </c>
      <c r="L15" s="505">
        <v>14.33</v>
      </c>
      <c r="M15" s="505">
        <v>14.33</v>
      </c>
      <c r="N15" s="505">
        <v>14.41</v>
      </c>
      <c r="O15" s="505">
        <v>14.41</v>
      </c>
      <c r="P15" s="505">
        <v>14.41</v>
      </c>
      <c r="Q15" s="505">
        <v>14.41</v>
      </c>
      <c r="R15" s="505">
        <v>14.37</v>
      </c>
      <c r="S15" s="505">
        <v>14.37</v>
      </c>
      <c r="T15" s="505">
        <v>14.37</v>
      </c>
      <c r="U15" s="505">
        <v>14.85</v>
      </c>
      <c r="V15" s="505">
        <v>14.85</v>
      </c>
      <c r="W15" s="505">
        <v>14.85</v>
      </c>
      <c r="X15" s="505">
        <v>15.05</v>
      </c>
      <c r="Y15" s="505">
        <v>15.25</v>
      </c>
      <c r="Z15" s="505">
        <v>15.08</v>
      </c>
      <c r="AA15" s="843">
        <v>15.08</v>
      </c>
      <c r="AB15" s="844">
        <v>14.79</v>
      </c>
      <c r="AC15" s="843">
        <v>14.63</v>
      </c>
      <c r="AD15" s="843">
        <v>14.82</v>
      </c>
      <c r="AE15" s="843">
        <v>15.19</v>
      </c>
      <c r="AF15" s="843">
        <v>15.27</v>
      </c>
      <c r="AG15" s="843">
        <v>15.39</v>
      </c>
      <c r="AH15" s="843">
        <v>15.41</v>
      </c>
      <c r="AI15" s="843">
        <v>15.41</v>
      </c>
      <c r="AJ15" s="843">
        <v>15.41</v>
      </c>
      <c r="AK15" s="843">
        <v>15.41</v>
      </c>
      <c r="AL15" s="843">
        <v>15.55</v>
      </c>
      <c r="AM15" s="505">
        <v>15.51</v>
      </c>
      <c r="AN15" s="505">
        <v>15.59</v>
      </c>
      <c r="AO15" s="505">
        <v>15.59</v>
      </c>
      <c r="AP15" s="505">
        <v>15.59</v>
      </c>
      <c r="AQ15" s="505">
        <v>15.59</v>
      </c>
      <c r="AR15" s="505">
        <v>16.06</v>
      </c>
      <c r="AS15" s="843">
        <v>16.06</v>
      </c>
      <c r="AT15" s="843">
        <v>16.06</v>
      </c>
      <c r="AU15" s="843">
        <v>16.06</v>
      </c>
      <c r="AV15" s="505">
        <v>16.06</v>
      </c>
      <c r="AW15" s="507">
        <v>16.06</v>
      </c>
      <c r="AX15" s="507">
        <v>16.06</v>
      </c>
      <c r="AY15" s="507">
        <v>16.07</v>
      </c>
      <c r="AZ15" s="507">
        <v>15.99</v>
      </c>
      <c r="BA15" s="507">
        <v>15.99</v>
      </c>
      <c r="BB15" s="507">
        <v>15.99</v>
      </c>
      <c r="BC15" s="507">
        <v>15.99</v>
      </c>
      <c r="BD15" s="507">
        <v>15.99</v>
      </c>
      <c r="BE15" s="507">
        <v>15.99</v>
      </c>
      <c r="BF15" s="507">
        <v>15.99</v>
      </c>
      <c r="BG15" s="507">
        <v>16.08</v>
      </c>
      <c r="BH15" s="851">
        <v>16.19</v>
      </c>
      <c r="BI15" s="851">
        <v>16.28</v>
      </c>
      <c r="BJ15" s="851">
        <v>16.28</v>
      </c>
      <c r="BK15" s="851">
        <v>16.28</v>
      </c>
      <c r="BL15" s="851">
        <v>16.87</v>
      </c>
      <c r="BM15" s="851">
        <v>16.87</v>
      </c>
      <c r="BN15" s="851">
        <v>16.87</v>
      </c>
      <c r="BO15" s="851">
        <v>16.93</v>
      </c>
      <c r="BP15" s="851">
        <v>17.03</v>
      </c>
      <c r="BQ15" s="851">
        <v>17.03</v>
      </c>
      <c r="BR15" s="851">
        <v>17.03</v>
      </c>
      <c r="BS15" s="851">
        <v>17.03</v>
      </c>
      <c r="BT15" s="851">
        <v>17.03</v>
      </c>
      <c r="BU15" s="851">
        <v>16.9</v>
      </c>
      <c r="BV15" s="851">
        <v>16.9</v>
      </c>
      <c r="BW15" s="851">
        <v>16.9</v>
      </c>
      <c r="BX15" s="851">
        <v>16.81</v>
      </c>
      <c r="BY15" s="851">
        <v>16.53</v>
      </c>
      <c r="BZ15" s="851">
        <v>16.53</v>
      </c>
      <c r="CA15" s="851">
        <v>16.21</v>
      </c>
      <c r="CB15" s="851">
        <v>15.85</v>
      </c>
      <c r="CC15" s="851">
        <v>15.83</v>
      </c>
      <c r="CD15" s="851">
        <v>15.83</v>
      </c>
      <c r="CE15" s="851">
        <v>15.83</v>
      </c>
      <c r="CF15" s="851">
        <v>15.83</v>
      </c>
      <c r="CG15" s="851">
        <v>15.63</v>
      </c>
      <c r="CH15" s="851">
        <v>15.63</v>
      </c>
      <c r="CI15" s="851">
        <v>15.63</v>
      </c>
      <c r="CJ15" s="851">
        <v>15.64</v>
      </c>
      <c r="CK15" s="851">
        <v>15.63</v>
      </c>
      <c r="CL15" s="851">
        <v>15.75</v>
      </c>
      <c r="CM15" s="851">
        <v>15.77</v>
      </c>
      <c r="CN15" s="851">
        <v>15.77</v>
      </c>
      <c r="CO15" s="851">
        <v>15.77</v>
      </c>
      <c r="CP15" s="851">
        <v>15.76</v>
      </c>
      <c r="CQ15" s="851">
        <v>15.38</v>
      </c>
      <c r="CR15" s="851">
        <v>15.3</v>
      </c>
      <c r="CS15" s="851">
        <v>15.25</v>
      </c>
      <c r="CT15" s="851">
        <v>15.25</v>
      </c>
      <c r="CU15" s="851">
        <v>15.2</v>
      </c>
      <c r="CV15" s="851">
        <v>15.2</v>
      </c>
      <c r="CW15" s="851">
        <v>15.32</v>
      </c>
      <c r="CX15" s="851">
        <v>15.41</v>
      </c>
      <c r="CY15" s="851">
        <v>15.44</v>
      </c>
      <c r="CZ15" s="851">
        <v>15.45</v>
      </c>
      <c r="DA15" s="851">
        <v>15.45</v>
      </c>
      <c r="DB15" s="851">
        <v>15.54</v>
      </c>
      <c r="DC15" s="851">
        <v>15.6</v>
      </c>
      <c r="DD15" s="851">
        <v>15.71</v>
      </c>
      <c r="DE15" s="851">
        <v>15.81</v>
      </c>
      <c r="DF15" s="851">
        <v>15.81</v>
      </c>
      <c r="DG15" s="851">
        <v>15.84</v>
      </c>
      <c r="DH15" s="851">
        <v>15.75</v>
      </c>
      <c r="DI15" s="851">
        <v>15.73</v>
      </c>
      <c r="DJ15" s="851">
        <v>15.4</v>
      </c>
      <c r="DK15" s="851">
        <v>15.4</v>
      </c>
      <c r="DL15" s="851">
        <v>15.54</v>
      </c>
      <c r="DM15" s="851">
        <v>15.16</v>
      </c>
      <c r="DN15" s="851">
        <v>15.16</v>
      </c>
      <c r="DO15" s="851">
        <v>15.16</v>
      </c>
      <c r="DP15" s="851">
        <v>15.21</v>
      </c>
      <c r="DQ15" s="851">
        <v>15.21</v>
      </c>
      <c r="DR15" s="851">
        <v>15.06</v>
      </c>
      <c r="DS15" s="851">
        <v>15.06</v>
      </c>
      <c r="DT15" s="851">
        <v>15.07</v>
      </c>
      <c r="DU15" s="851">
        <v>15.06</v>
      </c>
      <c r="DV15" s="851">
        <v>15.06</v>
      </c>
      <c r="DW15" s="851">
        <v>15.06</v>
      </c>
      <c r="DX15" s="851">
        <v>15.06</v>
      </c>
      <c r="DY15" s="851">
        <v>15.01</v>
      </c>
      <c r="DZ15" s="851">
        <v>14.82</v>
      </c>
      <c r="EA15" s="851">
        <v>13.93</v>
      </c>
      <c r="EB15" s="851">
        <v>13.93</v>
      </c>
      <c r="EC15" s="851">
        <v>13.93</v>
      </c>
      <c r="ED15" s="851">
        <v>13.78</v>
      </c>
      <c r="EE15" s="851">
        <v>13.78</v>
      </c>
      <c r="EF15" s="851">
        <v>13.73</v>
      </c>
      <c r="EG15" s="854">
        <v>13.73</v>
      </c>
      <c r="EH15" s="851">
        <v>13.73</v>
      </c>
      <c r="EI15" s="851">
        <v>13.73</v>
      </c>
      <c r="EJ15" s="851">
        <v>13.67</v>
      </c>
      <c r="EK15" s="851">
        <v>13.65</v>
      </c>
      <c r="EL15" s="851">
        <v>13.7</v>
      </c>
      <c r="EM15" s="851">
        <v>13.7</v>
      </c>
      <c r="EN15" s="851">
        <v>13.67</v>
      </c>
      <c r="EO15" s="851">
        <v>13.63</v>
      </c>
      <c r="EP15" s="851">
        <v>13.62</v>
      </c>
      <c r="EQ15" s="851">
        <v>13.62</v>
      </c>
      <c r="ER15" s="851">
        <v>13.62</v>
      </c>
      <c r="ES15" s="851">
        <v>13.63</v>
      </c>
      <c r="ET15" s="851">
        <v>13.63</v>
      </c>
      <c r="EU15" s="851">
        <v>13.69</v>
      </c>
      <c r="EV15" s="851">
        <v>13.72</v>
      </c>
      <c r="EW15" s="851">
        <v>13.72</v>
      </c>
      <c r="EX15" s="851">
        <v>13.72</v>
      </c>
      <c r="EY15" s="851">
        <v>13.72</v>
      </c>
      <c r="EZ15" s="851">
        <v>13.61</v>
      </c>
      <c r="FA15" s="851">
        <v>13.6</v>
      </c>
      <c r="FB15" s="854">
        <v>13.6</v>
      </c>
      <c r="FC15" s="851">
        <v>13.6</v>
      </c>
      <c r="FD15" s="851">
        <v>13.62</v>
      </c>
      <c r="FE15" s="851">
        <v>13.62</v>
      </c>
      <c r="FF15" s="851">
        <v>13.61</v>
      </c>
      <c r="FG15" s="851">
        <v>13.51</v>
      </c>
      <c r="FH15" s="851">
        <v>13.51</v>
      </c>
      <c r="FI15" s="851">
        <v>13.49</v>
      </c>
      <c r="FJ15" s="851">
        <v>13.49</v>
      </c>
      <c r="FK15" s="851">
        <v>13.47</v>
      </c>
      <c r="FL15" s="851">
        <v>13.47</v>
      </c>
      <c r="FM15" s="851">
        <v>13.26</v>
      </c>
      <c r="FN15" s="851">
        <v>13.26</v>
      </c>
      <c r="FO15" s="851">
        <v>13.26</v>
      </c>
      <c r="FP15" s="851">
        <v>13.17</v>
      </c>
      <c r="FQ15" s="851">
        <v>13.1</v>
      </c>
      <c r="FR15" s="851">
        <v>13.1</v>
      </c>
      <c r="FS15" s="851">
        <v>13.1</v>
      </c>
      <c r="FT15" s="851">
        <v>13.06</v>
      </c>
      <c r="FU15" s="851">
        <v>13.06</v>
      </c>
      <c r="FV15" s="851">
        <v>12.93</v>
      </c>
      <c r="FW15" s="851">
        <v>12.93</v>
      </c>
      <c r="FX15" s="851">
        <v>12.94</v>
      </c>
      <c r="FY15" s="851">
        <v>13.09</v>
      </c>
      <c r="FZ15" s="851">
        <v>13.22</v>
      </c>
      <c r="GA15" s="851">
        <v>13.29</v>
      </c>
      <c r="GB15" s="851">
        <v>13.36</v>
      </c>
      <c r="GC15" s="860">
        <v>13.37</v>
      </c>
      <c r="GD15" s="860">
        <v>13.32</v>
      </c>
      <c r="GE15" s="851">
        <v>13.18</v>
      </c>
      <c r="GF15" s="851">
        <v>13.16</v>
      </c>
      <c r="GG15" s="860">
        <v>12.96</v>
      </c>
      <c r="GH15" s="860">
        <v>12.97</v>
      </c>
      <c r="GI15" s="860">
        <v>13.03</v>
      </c>
      <c r="GJ15" s="860">
        <v>13.13</v>
      </c>
      <c r="GK15" s="860">
        <v>13.13</v>
      </c>
      <c r="GL15" s="860">
        <v>13.13</v>
      </c>
      <c r="GM15" s="860">
        <v>13.13</v>
      </c>
      <c r="GN15" s="860">
        <v>13.15</v>
      </c>
      <c r="GO15" s="860">
        <v>13.15</v>
      </c>
      <c r="GP15" s="860">
        <v>13.15</v>
      </c>
      <c r="GQ15" s="851">
        <v>13.28</v>
      </c>
      <c r="GR15" s="851">
        <v>13.36</v>
      </c>
      <c r="GS15" s="860">
        <v>13.36</v>
      </c>
      <c r="GT15" s="860">
        <v>12.69</v>
      </c>
      <c r="GU15" s="860">
        <v>12.69</v>
      </c>
      <c r="GV15" s="860">
        <v>12.7</v>
      </c>
      <c r="GW15" s="860">
        <v>12.7</v>
      </c>
      <c r="GX15" s="860">
        <v>12.72</v>
      </c>
      <c r="GY15" s="860">
        <v>12.72</v>
      </c>
      <c r="GZ15" s="860">
        <v>12.72</v>
      </c>
      <c r="HA15" s="860">
        <v>12.72</v>
      </c>
      <c r="HB15" s="860">
        <v>12.72</v>
      </c>
      <c r="HC15" s="851">
        <v>12.72</v>
      </c>
      <c r="HD15" s="851">
        <v>11.93</v>
      </c>
      <c r="HE15" s="851">
        <v>11.93</v>
      </c>
      <c r="HF15" s="860">
        <v>11.91</v>
      </c>
      <c r="HG15" s="860">
        <v>11.91</v>
      </c>
      <c r="HH15" s="860">
        <v>11.91</v>
      </c>
      <c r="HI15" s="851">
        <v>11.85</v>
      </c>
      <c r="HJ15" s="851">
        <v>11.8</v>
      </c>
      <c r="HK15" s="860">
        <v>11.8</v>
      </c>
      <c r="HL15" s="860">
        <v>11.82</v>
      </c>
      <c r="HM15" s="860">
        <v>11.87</v>
      </c>
      <c r="HN15" s="860">
        <v>11.87</v>
      </c>
      <c r="HO15" s="860">
        <v>11.87</v>
      </c>
      <c r="HP15" s="860">
        <v>11.9</v>
      </c>
      <c r="HQ15" s="860">
        <v>11.9</v>
      </c>
      <c r="HR15" s="860">
        <v>11.93</v>
      </c>
      <c r="HS15" s="867">
        <v>11.93</v>
      </c>
    </row>
    <row r="16" customHeight="1" spans="1:227">
      <c r="A16" s="776"/>
      <c r="B16" s="777"/>
      <c r="C16" s="5" t="s">
        <v>648</v>
      </c>
      <c r="D16" s="505">
        <v>15.6</v>
      </c>
      <c r="E16" s="505">
        <v>15.58</v>
      </c>
      <c r="F16" s="505">
        <v>15.58</v>
      </c>
      <c r="G16" s="505">
        <v>14.99</v>
      </c>
      <c r="H16" s="505">
        <v>14.86</v>
      </c>
      <c r="I16" s="505">
        <v>14.75</v>
      </c>
      <c r="J16" s="505">
        <v>14.7</v>
      </c>
      <c r="K16" s="505">
        <v>14.73</v>
      </c>
      <c r="L16" s="505">
        <v>14.73</v>
      </c>
      <c r="M16" s="505">
        <v>14.73</v>
      </c>
      <c r="N16" s="505">
        <v>14.81</v>
      </c>
      <c r="O16" s="505">
        <v>14.81</v>
      </c>
      <c r="P16" s="505">
        <v>14.81</v>
      </c>
      <c r="Q16" s="505">
        <v>14.81</v>
      </c>
      <c r="R16" s="505">
        <v>14.73</v>
      </c>
      <c r="S16" s="505">
        <v>14.73</v>
      </c>
      <c r="T16" s="505">
        <v>14.59</v>
      </c>
      <c r="U16" s="505">
        <v>15.09</v>
      </c>
      <c r="V16" s="505">
        <v>15.09</v>
      </c>
      <c r="W16" s="505">
        <v>14.9</v>
      </c>
      <c r="X16" s="505">
        <v>15.1</v>
      </c>
      <c r="Y16" s="505">
        <v>15.41</v>
      </c>
      <c r="Z16" s="505">
        <v>15.22</v>
      </c>
      <c r="AA16" s="843">
        <v>15.22</v>
      </c>
      <c r="AB16" s="844">
        <v>14.93</v>
      </c>
      <c r="AC16" s="843">
        <v>14.77</v>
      </c>
      <c r="AD16" s="843">
        <v>15.03</v>
      </c>
      <c r="AE16" s="843">
        <v>15.39</v>
      </c>
      <c r="AF16" s="843">
        <v>15.47</v>
      </c>
      <c r="AG16" s="843">
        <v>15.58</v>
      </c>
      <c r="AH16" s="843">
        <v>15.61</v>
      </c>
      <c r="AI16" s="843">
        <v>15.61</v>
      </c>
      <c r="AJ16" s="843">
        <v>15.61</v>
      </c>
      <c r="AK16" s="843">
        <v>15.61</v>
      </c>
      <c r="AL16" s="843">
        <v>15.75</v>
      </c>
      <c r="AM16" s="505">
        <v>15.69</v>
      </c>
      <c r="AN16" s="505">
        <v>15.78</v>
      </c>
      <c r="AO16" s="505">
        <v>15.78</v>
      </c>
      <c r="AP16" s="505">
        <v>15.78</v>
      </c>
      <c r="AQ16" s="505">
        <v>15.78</v>
      </c>
      <c r="AR16" s="505">
        <v>16.22</v>
      </c>
      <c r="AS16" s="843">
        <v>16.22</v>
      </c>
      <c r="AT16" s="843">
        <v>16.22</v>
      </c>
      <c r="AU16" s="843">
        <v>16.22</v>
      </c>
      <c r="AV16" s="505">
        <v>16.22</v>
      </c>
      <c r="AW16" s="507">
        <v>16.22</v>
      </c>
      <c r="AX16" s="507">
        <v>16.22</v>
      </c>
      <c r="AY16" s="507">
        <v>16.22</v>
      </c>
      <c r="AZ16" s="507">
        <v>16.13</v>
      </c>
      <c r="BA16" s="507">
        <v>16.13</v>
      </c>
      <c r="BB16" s="507">
        <v>16.13</v>
      </c>
      <c r="BC16" s="507">
        <v>16.13</v>
      </c>
      <c r="BD16" s="507">
        <v>16.13</v>
      </c>
      <c r="BE16" s="507">
        <v>16.13</v>
      </c>
      <c r="BF16" s="507">
        <v>16.13</v>
      </c>
      <c r="BG16" s="507">
        <v>16.22</v>
      </c>
      <c r="BH16" s="851">
        <v>16.34</v>
      </c>
      <c r="BI16" s="851">
        <v>16.43</v>
      </c>
      <c r="BJ16" s="851">
        <v>16.43</v>
      </c>
      <c r="BK16" s="851">
        <v>16.43</v>
      </c>
      <c r="BL16" s="851">
        <v>17.02</v>
      </c>
      <c r="BM16" s="851">
        <v>17.02</v>
      </c>
      <c r="BN16" s="851">
        <v>17.02</v>
      </c>
      <c r="BO16" s="851">
        <v>17.06</v>
      </c>
      <c r="BP16" s="851">
        <v>17.16</v>
      </c>
      <c r="BQ16" s="851">
        <v>17.16</v>
      </c>
      <c r="BR16" s="851">
        <v>17.16</v>
      </c>
      <c r="BS16" s="851">
        <v>17.16</v>
      </c>
      <c r="BT16" s="851">
        <v>17.16</v>
      </c>
      <c r="BU16" s="851">
        <v>17</v>
      </c>
      <c r="BV16" s="851">
        <v>17</v>
      </c>
      <c r="BW16" s="851">
        <v>17</v>
      </c>
      <c r="BX16" s="851">
        <v>16.91</v>
      </c>
      <c r="BY16" s="851">
        <v>16.63</v>
      </c>
      <c r="BZ16" s="851">
        <v>16.63</v>
      </c>
      <c r="CA16" s="851">
        <v>16.32</v>
      </c>
      <c r="CB16" s="851">
        <v>15.96</v>
      </c>
      <c r="CC16" s="851">
        <v>15.94</v>
      </c>
      <c r="CD16" s="851">
        <v>15.94</v>
      </c>
      <c r="CE16" s="851">
        <v>15.94</v>
      </c>
      <c r="CF16" s="851">
        <v>15.94</v>
      </c>
      <c r="CG16" s="851">
        <v>15.73</v>
      </c>
      <c r="CH16" s="851">
        <v>15.73</v>
      </c>
      <c r="CI16" s="851">
        <v>15.73</v>
      </c>
      <c r="CJ16" s="851">
        <v>15.75</v>
      </c>
      <c r="CK16" s="851">
        <v>15.74</v>
      </c>
      <c r="CL16" s="851">
        <v>15.85</v>
      </c>
      <c r="CM16" s="851">
        <v>15.88</v>
      </c>
      <c r="CN16" s="851">
        <v>15.88</v>
      </c>
      <c r="CO16" s="851">
        <v>15.88</v>
      </c>
      <c r="CP16" s="851">
        <v>15.87</v>
      </c>
      <c r="CQ16" s="851">
        <v>15.48</v>
      </c>
      <c r="CR16" s="851">
        <v>15.41</v>
      </c>
      <c r="CS16" s="851">
        <v>15.35</v>
      </c>
      <c r="CT16" s="851">
        <v>15.35</v>
      </c>
      <c r="CU16" s="851">
        <v>15.31</v>
      </c>
      <c r="CV16" s="851">
        <v>15.31</v>
      </c>
      <c r="CW16" s="851">
        <v>15.42</v>
      </c>
      <c r="CX16" s="851">
        <v>15.51</v>
      </c>
      <c r="CY16" s="851">
        <v>15.54</v>
      </c>
      <c r="CZ16" s="851">
        <v>15.52</v>
      </c>
      <c r="DA16" s="851">
        <v>15.52</v>
      </c>
      <c r="DB16" s="851">
        <v>15.61</v>
      </c>
      <c r="DC16" s="851">
        <v>15.67</v>
      </c>
      <c r="DD16" s="851">
        <v>15.78</v>
      </c>
      <c r="DE16" s="851">
        <v>15.88</v>
      </c>
      <c r="DF16" s="851">
        <v>15.88</v>
      </c>
      <c r="DG16" s="851">
        <v>15.91</v>
      </c>
      <c r="DH16" s="851">
        <v>15.84</v>
      </c>
      <c r="DI16" s="851">
        <v>15.82</v>
      </c>
      <c r="DJ16" s="851">
        <v>15.49</v>
      </c>
      <c r="DK16" s="851">
        <v>15.49</v>
      </c>
      <c r="DL16" s="851">
        <v>15.59</v>
      </c>
      <c r="DM16" s="851">
        <v>15.21</v>
      </c>
      <c r="DN16" s="851">
        <v>15.21</v>
      </c>
      <c r="DO16" s="851">
        <v>15.21</v>
      </c>
      <c r="DP16" s="851">
        <v>15.25</v>
      </c>
      <c r="DQ16" s="851">
        <v>15.25</v>
      </c>
      <c r="DR16" s="851">
        <v>15.1</v>
      </c>
      <c r="DS16" s="851">
        <v>15.1</v>
      </c>
      <c r="DT16" s="851">
        <v>15.11</v>
      </c>
      <c r="DU16" s="851">
        <v>15.11</v>
      </c>
      <c r="DV16" s="851">
        <v>15.11</v>
      </c>
      <c r="DW16" s="851">
        <v>15.11</v>
      </c>
      <c r="DX16" s="851">
        <v>15.11</v>
      </c>
      <c r="DY16" s="851">
        <v>15.06</v>
      </c>
      <c r="DZ16" s="851">
        <v>14.87</v>
      </c>
      <c r="EA16" s="851">
        <v>13.97</v>
      </c>
      <c r="EB16" s="851">
        <v>13.97</v>
      </c>
      <c r="EC16" s="851">
        <v>13.97</v>
      </c>
      <c r="ED16" s="851">
        <v>13.83</v>
      </c>
      <c r="EE16" s="851">
        <v>13.83</v>
      </c>
      <c r="EF16" s="851">
        <v>13.77</v>
      </c>
      <c r="EG16" s="854">
        <v>13.77</v>
      </c>
      <c r="EH16" s="851">
        <v>13.77</v>
      </c>
      <c r="EI16" s="851">
        <v>13.77</v>
      </c>
      <c r="EJ16" s="851">
        <v>13.72</v>
      </c>
      <c r="EK16" s="851">
        <v>13.7</v>
      </c>
      <c r="EL16" s="851">
        <v>13.74</v>
      </c>
      <c r="EM16" s="851">
        <v>13.75</v>
      </c>
      <c r="EN16" s="851">
        <v>13.71</v>
      </c>
      <c r="EO16" s="851">
        <v>13.67</v>
      </c>
      <c r="EP16" s="851">
        <v>13.66</v>
      </c>
      <c r="EQ16" s="851">
        <v>13.66</v>
      </c>
      <c r="ER16" s="851">
        <v>13.66</v>
      </c>
      <c r="ES16" s="851">
        <v>13.68</v>
      </c>
      <c r="ET16" s="851">
        <v>13.68</v>
      </c>
      <c r="EU16" s="851">
        <v>13.73</v>
      </c>
      <c r="EV16" s="851">
        <v>13.76</v>
      </c>
      <c r="EW16" s="851">
        <v>13.76</v>
      </c>
      <c r="EX16" s="851">
        <v>13.76</v>
      </c>
      <c r="EY16" s="851">
        <v>13.76</v>
      </c>
      <c r="EZ16" s="851">
        <v>13.65</v>
      </c>
      <c r="FA16" s="851">
        <v>13.65</v>
      </c>
      <c r="FB16" s="854">
        <v>13.65</v>
      </c>
      <c r="FC16" s="851">
        <v>13.65</v>
      </c>
      <c r="FD16" s="851">
        <v>13.67</v>
      </c>
      <c r="FE16" s="851">
        <v>13.67</v>
      </c>
      <c r="FF16" s="851">
        <v>13.65</v>
      </c>
      <c r="FG16" s="851">
        <v>13.55</v>
      </c>
      <c r="FH16" s="851">
        <v>13.55</v>
      </c>
      <c r="FI16" s="851">
        <v>13.53</v>
      </c>
      <c r="FJ16" s="851">
        <v>13.53</v>
      </c>
      <c r="FK16" s="851">
        <v>13.51</v>
      </c>
      <c r="FL16" s="851">
        <v>13.51</v>
      </c>
      <c r="FM16" s="851">
        <v>13.35</v>
      </c>
      <c r="FN16" s="851">
        <v>13.35</v>
      </c>
      <c r="FO16" s="851">
        <v>13.35</v>
      </c>
      <c r="FP16" s="851">
        <v>13.25</v>
      </c>
      <c r="FQ16" s="851">
        <v>13.17</v>
      </c>
      <c r="FR16" s="851">
        <v>13.17</v>
      </c>
      <c r="FS16" s="851">
        <v>13.17</v>
      </c>
      <c r="FT16" s="851">
        <v>13.13</v>
      </c>
      <c r="FU16" s="851">
        <v>13.13</v>
      </c>
      <c r="FV16" s="851">
        <v>12.99</v>
      </c>
      <c r="FW16" s="851">
        <v>12.99</v>
      </c>
      <c r="FX16" s="851">
        <v>13</v>
      </c>
      <c r="FY16" s="851">
        <v>13.15</v>
      </c>
      <c r="FZ16" s="851">
        <v>13.28</v>
      </c>
      <c r="GA16" s="851">
        <v>13.351</v>
      </c>
      <c r="GB16" s="851">
        <v>13.42</v>
      </c>
      <c r="GC16" s="860">
        <v>13.43</v>
      </c>
      <c r="GD16" s="860">
        <v>13.38</v>
      </c>
      <c r="GE16" s="851">
        <v>13.24</v>
      </c>
      <c r="GF16" s="851">
        <v>13.22</v>
      </c>
      <c r="GG16" s="860">
        <v>13.03</v>
      </c>
      <c r="GH16" s="860">
        <v>13.03</v>
      </c>
      <c r="GI16" s="860">
        <v>13.09</v>
      </c>
      <c r="GJ16" s="860">
        <v>13.19</v>
      </c>
      <c r="GK16" s="860">
        <v>13.19</v>
      </c>
      <c r="GL16" s="860">
        <v>13.19</v>
      </c>
      <c r="GM16" s="860">
        <v>13.19</v>
      </c>
      <c r="GN16" s="860">
        <v>13.21</v>
      </c>
      <c r="GO16" s="860">
        <v>13.21</v>
      </c>
      <c r="GP16" s="860">
        <v>13.21</v>
      </c>
      <c r="GQ16" s="851">
        <v>13.26</v>
      </c>
      <c r="GR16" s="851">
        <v>13.33</v>
      </c>
      <c r="GS16" s="860">
        <v>13.33</v>
      </c>
      <c r="GT16" s="860">
        <v>12.66</v>
      </c>
      <c r="GU16" s="860">
        <v>12.66</v>
      </c>
      <c r="GV16" s="860">
        <v>12.68</v>
      </c>
      <c r="GW16" s="860">
        <v>12.68</v>
      </c>
      <c r="GX16" s="860">
        <v>12.69</v>
      </c>
      <c r="GY16" s="860">
        <v>12.69</v>
      </c>
      <c r="GZ16" s="860">
        <v>12.69</v>
      </c>
      <c r="HA16" s="860">
        <v>12.69</v>
      </c>
      <c r="HB16" s="860">
        <v>12.69</v>
      </c>
      <c r="HC16" s="851">
        <v>12.69</v>
      </c>
      <c r="HD16" s="851">
        <v>11.94</v>
      </c>
      <c r="HE16" s="851">
        <v>11.94</v>
      </c>
      <c r="HF16" s="860">
        <v>11.92</v>
      </c>
      <c r="HG16" s="860">
        <v>11.92</v>
      </c>
      <c r="HH16" s="860">
        <v>11.92</v>
      </c>
      <c r="HI16" s="851">
        <v>11.86</v>
      </c>
      <c r="HJ16" s="851">
        <v>11.81</v>
      </c>
      <c r="HK16" s="860">
        <v>11.81</v>
      </c>
      <c r="HL16" s="860">
        <v>11.83</v>
      </c>
      <c r="HM16" s="860">
        <v>11.88</v>
      </c>
      <c r="HN16" s="860">
        <v>11.88</v>
      </c>
      <c r="HO16" s="860">
        <v>11.88</v>
      </c>
      <c r="HP16" s="860">
        <v>11.91</v>
      </c>
      <c r="HQ16" s="860">
        <v>11.91</v>
      </c>
      <c r="HR16" s="860">
        <v>11.93</v>
      </c>
      <c r="HS16" s="867">
        <v>11.93</v>
      </c>
    </row>
    <row r="17" customHeight="1" spans="1:227">
      <c r="A17" s="776"/>
      <c r="B17" s="777"/>
      <c r="C17" s="5" t="s">
        <v>649</v>
      </c>
      <c r="D17" s="505">
        <v>15.95</v>
      </c>
      <c r="E17" s="505">
        <v>15.94</v>
      </c>
      <c r="F17" s="505">
        <v>15.94</v>
      </c>
      <c r="G17" s="505">
        <v>15.25</v>
      </c>
      <c r="H17" s="505">
        <v>15.17</v>
      </c>
      <c r="I17" s="505">
        <v>15.11</v>
      </c>
      <c r="J17" s="505">
        <v>15.05</v>
      </c>
      <c r="K17" s="505">
        <v>14.83</v>
      </c>
      <c r="L17" s="505">
        <v>14.83</v>
      </c>
      <c r="M17" s="505">
        <v>14.83</v>
      </c>
      <c r="N17" s="505">
        <v>14.91</v>
      </c>
      <c r="O17" s="505">
        <v>14.91</v>
      </c>
      <c r="P17" s="505">
        <v>14.91</v>
      </c>
      <c r="Q17" s="505">
        <v>14.91</v>
      </c>
      <c r="R17" s="505">
        <v>14.82</v>
      </c>
      <c r="S17" s="505">
        <v>14.82</v>
      </c>
      <c r="T17" s="505">
        <v>14.64</v>
      </c>
      <c r="U17" s="505">
        <v>15.13</v>
      </c>
      <c r="V17" s="505">
        <v>15.13</v>
      </c>
      <c r="W17" s="505">
        <v>15.13</v>
      </c>
      <c r="X17" s="505">
        <v>15.24</v>
      </c>
      <c r="Y17" s="505">
        <v>15.5</v>
      </c>
      <c r="Z17" s="505">
        <v>15.32</v>
      </c>
      <c r="AA17" s="843">
        <v>15.32</v>
      </c>
      <c r="AB17" s="844">
        <v>15.02</v>
      </c>
      <c r="AC17" s="843">
        <v>14.86</v>
      </c>
      <c r="AD17" s="843">
        <v>15.05</v>
      </c>
      <c r="AE17" s="843">
        <v>15.42</v>
      </c>
      <c r="AF17" s="843">
        <v>15.51</v>
      </c>
      <c r="AG17" s="843">
        <v>15.62</v>
      </c>
      <c r="AH17" s="843">
        <v>15.65</v>
      </c>
      <c r="AI17" s="843">
        <v>15.65</v>
      </c>
      <c r="AJ17" s="843">
        <v>15.65</v>
      </c>
      <c r="AK17" s="843">
        <v>15.65</v>
      </c>
      <c r="AL17" s="843">
        <v>15.79</v>
      </c>
      <c r="AM17" s="505">
        <v>15.72</v>
      </c>
      <c r="AN17" s="505">
        <v>15.8</v>
      </c>
      <c r="AO17" s="505">
        <v>15.8</v>
      </c>
      <c r="AP17" s="505">
        <v>15.8</v>
      </c>
      <c r="AQ17" s="505">
        <v>15.8</v>
      </c>
      <c r="AR17" s="505">
        <v>16.27</v>
      </c>
      <c r="AS17" s="843">
        <v>16.27</v>
      </c>
      <c r="AT17" s="843">
        <v>16.27</v>
      </c>
      <c r="AU17" s="843">
        <v>16.27</v>
      </c>
      <c r="AV17" s="505">
        <v>16.27</v>
      </c>
      <c r="AW17" s="507">
        <v>16.27</v>
      </c>
      <c r="AX17" s="507">
        <v>16.27</v>
      </c>
      <c r="AY17" s="507">
        <v>16.27</v>
      </c>
      <c r="AZ17" s="507">
        <v>16.18</v>
      </c>
      <c r="BA17" s="507">
        <v>16.18</v>
      </c>
      <c r="BB17" s="507">
        <v>16.18</v>
      </c>
      <c r="BC17" s="507">
        <v>16.18</v>
      </c>
      <c r="BD17" s="507">
        <v>16.18</v>
      </c>
      <c r="BE17" s="507">
        <v>16.18</v>
      </c>
      <c r="BF17" s="507">
        <v>16.18</v>
      </c>
      <c r="BG17" s="507">
        <v>16.27</v>
      </c>
      <c r="BH17" s="851">
        <v>16.39</v>
      </c>
      <c r="BI17" s="851">
        <v>16.48</v>
      </c>
      <c r="BJ17" s="851">
        <v>16.48</v>
      </c>
      <c r="BK17" s="851">
        <v>16.48</v>
      </c>
      <c r="BL17" s="851">
        <v>17.07</v>
      </c>
      <c r="BM17" s="851">
        <v>17.07</v>
      </c>
      <c r="BN17" s="851">
        <v>17.07</v>
      </c>
      <c r="BO17" s="851">
        <v>17.13</v>
      </c>
      <c r="BP17" s="851">
        <v>17.24</v>
      </c>
      <c r="BQ17" s="851">
        <v>17.24</v>
      </c>
      <c r="BR17" s="851">
        <v>17.24</v>
      </c>
      <c r="BS17" s="851">
        <v>17.24</v>
      </c>
      <c r="BT17" s="851">
        <v>17.24</v>
      </c>
      <c r="BU17" s="851">
        <v>17.07</v>
      </c>
      <c r="BV17" s="851">
        <v>17.07</v>
      </c>
      <c r="BW17" s="851">
        <v>17.07</v>
      </c>
      <c r="BX17" s="851">
        <v>16.98</v>
      </c>
      <c r="BY17" s="851">
        <v>16.7</v>
      </c>
      <c r="BZ17" s="851">
        <v>16.7</v>
      </c>
      <c r="CA17" s="851">
        <v>16.32</v>
      </c>
      <c r="CB17" s="851">
        <v>15.96</v>
      </c>
      <c r="CC17" s="851">
        <v>15.94</v>
      </c>
      <c r="CD17" s="851">
        <v>15.94</v>
      </c>
      <c r="CE17" s="851">
        <v>15.94</v>
      </c>
      <c r="CF17" s="851">
        <v>15.94</v>
      </c>
      <c r="CG17" s="851">
        <v>15.73</v>
      </c>
      <c r="CH17" s="851">
        <v>15.73</v>
      </c>
      <c r="CI17" s="851">
        <v>15.73</v>
      </c>
      <c r="CJ17" s="851">
        <v>15.75</v>
      </c>
      <c r="CK17" s="851">
        <v>15.74</v>
      </c>
      <c r="CL17" s="851">
        <v>15.85</v>
      </c>
      <c r="CM17" s="851">
        <v>15.88</v>
      </c>
      <c r="CN17" s="851">
        <v>15.88</v>
      </c>
      <c r="CO17" s="851">
        <v>15.88</v>
      </c>
      <c r="CP17" s="851">
        <v>15.87</v>
      </c>
      <c r="CQ17" s="851">
        <v>15.48</v>
      </c>
      <c r="CR17" s="851">
        <v>15.41</v>
      </c>
      <c r="CS17" s="851">
        <v>15.35</v>
      </c>
      <c r="CT17" s="851">
        <v>15.35</v>
      </c>
      <c r="CU17" s="851">
        <v>15.31</v>
      </c>
      <c r="CV17" s="851">
        <v>15.31</v>
      </c>
      <c r="CW17" s="851">
        <v>15.42</v>
      </c>
      <c r="CX17" s="851">
        <v>15.51</v>
      </c>
      <c r="CY17" s="851">
        <v>15.54</v>
      </c>
      <c r="CZ17" s="851">
        <v>15.54</v>
      </c>
      <c r="DA17" s="851">
        <v>15.54</v>
      </c>
      <c r="DB17" s="851">
        <v>15.63</v>
      </c>
      <c r="DC17" s="851">
        <v>15.69</v>
      </c>
      <c r="DD17" s="851">
        <v>15.79</v>
      </c>
      <c r="DE17" s="851">
        <v>15.9</v>
      </c>
      <c r="DF17" s="851">
        <v>15.9</v>
      </c>
      <c r="DG17" s="851">
        <v>15.83</v>
      </c>
      <c r="DH17" s="851">
        <v>15.84</v>
      </c>
      <c r="DI17" s="851">
        <v>15.82</v>
      </c>
      <c r="DJ17" s="851">
        <v>15.49</v>
      </c>
      <c r="DK17" s="851">
        <v>15.49</v>
      </c>
      <c r="DL17" s="851">
        <v>15.59</v>
      </c>
      <c r="DM17" s="851">
        <v>15.21</v>
      </c>
      <c r="DN17" s="851">
        <v>15.21</v>
      </c>
      <c r="DO17" s="851">
        <v>15.21</v>
      </c>
      <c r="DP17" s="851">
        <v>15.25</v>
      </c>
      <c r="DQ17" s="851">
        <v>15.25</v>
      </c>
      <c r="DR17" s="851">
        <v>15.1</v>
      </c>
      <c r="DS17" s="851">
        <v>15.1</v>
      </c>
      <c r="DT17" s="851">
        <v>15.11</v>
      </c>
      <c r="DU17" s="851">
        <v>15.11</v>
      </c>
      <c r="DV17" s="851">
        <v>15.11</v>
      </c>
      <c r="DW17" s="851">
        <v>15.11</v>
      </c>
      <c r="DX17" s="851">
        <v>15.11</v>
      </c>
      <c r="DY17" s="851">
        <v>15.06</v>
      </c>
      <c r="DZ17" s="851">
        <v>14.87</v>
      </c>
      <c r="EA17" s="851">
        <v>13.97</v>
      </c>
      <c r="EB17" s="851">
        <v>13.97</v>
      </c>
      <c r="EC17" s="851">
        <v>13.97</v>
      </c>
      <c r="ED17" s="851">
        <v>13.83</v>
      </c>
      <c r="EE17" s="851">
        <v>13.83</v>
      </c>
      <c r="EF17" s="851">
        <v>13.77</v>
      </c>
      <c r="EG17" s="854">
        <v>13.77</v>
      </c>
      <c r="EH17" s="851">
        <v>13.77</v>
      </c>
      <c r="EI17" s="851">
        <v>13.77</v>
      </c>
      <c r="EJ17" s="851">
        <v>13.72</v>
      </c>
      <c r="EK17" s="851">
        <v>13.7</v>
      </c>
      <c r="EL17" s="851">
        <v>13.74</v>
      </c>
      <c r="EM17" s="851">
        <v>13.75</v>
      </c>
      <c r="EN17" s="851">
        <v>13.71</v>
      </c>
      <c r="EO17" s="851">
        <v>13.67</v>
      </c>
      <c r="EP17" s="851">
        <v>13.66</v>
      </c>
      <c r="EQ17" s="851">
        <v>13.66</v>
      </c>
      <c r="ER17" s="851">
        <v>13.66</v>
      </c>
      <c r="ES17" s="851">
        <v>13.68</v>
      </c>
      <c r="ET17" s="851">
        <v>13.68</v>
      </c>
      <c r="EU17" s="851">
        <v>13.73</v>
      </c>
      <c r="EV17" s="851">
        <v>13.76</v>
      </c>
      <c r="EW17" s="851">
        <v>13.76</v>
      </c>
      <c r="EX17" s="851">
        <v>13.76</v>
      </c>
      <c r="EY17" s="851">
        <v>13.76</v>
      </c>
      <c r="EZ17" s="851">
        <v>13.65</v>
      </c>
      <c r="FA17" s="851">
        <v>13.65</v>
      </c>
      <c r="FB17" s="854">
        <v>13.65</v>
      </c>
      <c r="FC17" s="851">
        <v>13.65</v>
      </c>
      <c r="FD17" s="851">
        <v>13.67</v>
      </c>
      <c r="FE17" s="851">
        <v>13.67</v>
      </c>
      <c r="FF17" s="851">
        <v>13.65</v>
      </c>
      <c r="FG17" s="851">
        <v>13.55</v>
      </c>
      <c r="FH17" s="851">
        <v>13.55</v>
      </c>
      <c r="FI17" s="851">
        <v>13.53</v>
      </c>
      <c r="FJ17" s="851">
        <v>13.53</v>
      </c>
      <c r="FK17" s="851">
        <v>13.51</v>
      </c>
      <c r="FL17" s="851">
        <v>13.51</v>
      </c>
      <c r="FM17" s="851">
        <v>13.35</v>
      </c>
      <c r="FN17" s="851">
        <v>13.35</v>
      </c>
      <c r="FO17" s="851">
        <v>13.35</v>
      </c>
      <c r="FP17" s="851">
        <v>13.25</v>
      </c>
      <c r="FQ17" s="851">
        <v>13.12</v>
      </c>
      <c r="FR17" s="851">
        <v>13.12</v>
      </c>
      <c r="FS17" s="851">
        <v>13.12</v>
      </c>
      <c r="FT17" s="851">
        <v>13.09</v>
      </c>
      <c r="FU17" s="851">
        <v>13.08</v>
      </c>
      <c r="FV17" s="851">
        <v>12.95</v>
      </c>
      <c r="FW17" s="851">
        <v>12.95</v>
      </c>
      <c r="FX17" s="851">
        <v>12.95</v>
      </c>
      <c r="FY17" s="851">
        <v>13.1</v>
      </c>
      <c r="FZ17" s="851">
        <v>13.24</v>
      </c>
      <c r="GA17" s="851">
        <v>13.31</v>
      </c>
      <c r="GB17" s="851">
        <v>13.38</v>
      </c>
      <c r="GC17" s="860">
        <v>13.38</v>
      </c>
      <c r="GD17" s="860">
        <v>13.34</v>
      </c>
      <c r="GE17" s="851">
        <v>13.2</v>
      </c>
      <c r="GF17" s="851">
        <v>13.17</v>
      </c>
      <c r="GG17" s="860">
        <v>12.98</v>
      </c>
      <c r="GH17" s="860">
        <v>12.99</v>
      </c>
      <c r="GI17" s="860">
        <v>13.04</v>
      </c>
      <c r="GJ17" s="860">
        <v>13.15</v>
      </c>
      <c r="GK17" s="860">
        <v>13.15</v>
      </c>
      <c r="GL17" s="860">
        <v>13.15</v>
      </c>
      <c r="GM17" s="860">
        <v>13.15</v>
      </c>
      <c r="GN17" s="860">
        <v>13.17</v>
      </c>
      <c r="GO17" s="860">
        <v>13.16</v>
      </c>
      <c r="GP17" s="860">
        <v>13.17</v>
      </c>
      <c r="GQ17" s="851">
        <v>13.3</v>
      </c>
      <c r="GR17" s="851">
        <v>13.37</v>
      </c>
      <c r="GS17" s="860">
        <v>13.37</v>
      </c>
      <c r="GT17" s="860">
        <v>12.7</v>
      </c>
      <c r="GU17" s="860">
        <v>12.7</v>
      </c>
      <c r="GV17" s="860">
        <v>12.72</v>
      </c>
      <c r="GW17" s="860">
        <v>12.72</v>
      </c>
      <c r="GX17" s="860">
        <v>12.74</v>
      </c>
      <c r="GY17" s="860">
        <v>12.74</v>
      </c>
      <c r="GZ17" s="860">
        <v>12.74</v>
      </c>
      <c r="HA17" s="860">
        <v>12.74</v>
      </c>
      <c r="HB17" s="860">
        <v>12.74</v>
      </c>
      <c r="HC17" s="851">
        <v>12.74</v>
      </c>
      <c r="HD17" s="851">
        <v>12.01</v>
      </c>
      <c r="HE17" s="851">
        <v>12.01</v>
      </c>
      <c r="HF17" s="860">
        <v>11.99</v>
      </c>
      <c r="HG17" s="860">
        <v>11.99</v>
      </c>
      <c r="HH17" s="860">
        <v>11.99</v>
      </c>
      <c r="HI17" s="851">
        <v>11.93</v>
      </c>
      <c r="HJ17" s="851">
        <v>11.88</v>
      </c>
      <c r="HK17" s="860">
        <v>11.88</v>
      </c>
      <c r="HL17" s="860">
        <v>11.9</v>
      </c>
      <c r="HM17" s="860">
        <v>11.95</v>
      </c>
      <c r="HN17" s="860">
        <v>11.95</v>
      </c>
      <c r="HO17" s="860">
        <v>11.95</v>
      </c>
      <c r="HP17" s="860">
        <v>11.98</v>
      </c>
      <c r="HQ17" s="860">
        <v>11.98</v>
      </c>
      <c r="HR17" s="860">
        <v>12</v>
      </c>
      <c r="HS17" s="867">
        <v>12</v>
      </c>
    </row>
    <row r="18" customHeight="1" spans="1:227">
      <c r="A18" s="776"/>
      <c r="B18" s="777"/>
      <c r="C18" s="5" t="s">
        <v>650</v>
      </c>
      <c r="D18" s="505">
        <v>16.04</v>
      </c>
      <c r="E18" s="505">
        <v>16.01</v>
      </c>
      <c r="F18" s="505">
        <v>16.01</v>
      </c>
      <c r="G18" s="505">
        <v>15.42</v>
      </c>
      <c r="H18" s="505">
        <v>15.38</v>
      </c>
      <c r="I18" s="505">
        <v>15.03</v>
      </c>
      <c r="J18" s="505">
        <v>15</v>
      </c>
      <c r="K18" s="505">
        <v>14.92</v>
      </c>
      <c r="L18" s="505">
        <v>14.92</v>
      </c>
      <c r="M18" s="505">
        <v>14.92</v>
      </c>
      <c r="N18" s="505">
        <v>15</v>
      </c>
      <c r="O18" s="505">
        <v>14.86</v>
      </c>
      <c r="P18" s="505">
        <v>14.86</v>
      </c>
      <c r="Q18" s="505">
        <v>14.86</v>
      </c>
      <c r="R18" s="505">
        <v>14.73</v>
      </c>
      <c r="S18" s="505">
        <v>14.73</v>
      </c>
      <c r="T18" s="505">
        <v>14.64</v>
      </c>
      <c r="U18" s="505">
        <v>15.13</v>
      </c>
      <c r="V18" s="505">
        <v>15.13</v>
      </c>
      <c r="W18" s="505">
        <v>14.99</v>
      </c>
      <c r="X18" s="505">
        <v>15.19</v>
      </c>
      <c r="Y18" s="505">
        <v>15.41</v>
      </c>
      <c r="Z18" s="505">
        <v>15.22</v>
      </c>
      <c r="AA18" s="843">
        <v>15.22</v>
      </c>
      <c r="AB18" s="844">
        <v>14.93</v>
      </c>
      <c r="AC18" s="843">
        <v>14.77</v>
      </c>
      <c r="AD18" s="843">
        <v>15</v>
      </c>
      <c r="AE18" s="843">
        <v>15.38</v>
      </c>
      <c r="AF18" s="843">
        <v>15.46</v>
      </c>
      <c r="AG18" s="843">
        <v>15.57</v>
      </c>
      <c r="AH18" s="843">
        <v>15.6</v>
      </c>
      <c r="AI18" s="843">
        <v>15.6</v>
      </c>
      <c r="AJ18" s="843">
        <v>15.6</v>
      </c>
      <c r="AK18" s="843">
        <v>15.6</v>
      </c>
      <c r="AL18" s="843">
        <v>15.74</v>
      </c>
      <c r="AM18" s="505">
        <v>15.65</v>
      </c>
      <c r="AN18" s="505">
        <v>15.74</v>
      </c>
      <c r="AO18" s="505">
        <v>15.74</v>
      </c>
      <c r="AP18" s="505">
        <v>15.74</v>
      </c>
      <c r="AQ18" s="505">
        <v>15.74</v>
      </c>
      <c r="AR18" s="505">
        <v>16.2</v>
      </c>
      <c r="AS18" s="843">
        <v>16.2</v>
      </c>
      <c r="AT18" s="843">
        <v>16.2</v>
      </c>
      <c r="AU18" s="843">
        <v>16.2</v>
      </c>
      <c r="AV18" s="505">
        <v>16.2</v>
      </c>
      <c r="AW18" s="507">
        <v>16.2</v>
      </c>
      <c r="AX18" s="507">
        <v>16.2</v>
      </c>
      <c r="AY18" s="507">
        <v>16.23</v>
      </c>
      <c r="AZ18" s="507">
        <v>16.14</v>
      </c>
      <c r="BA18" s="507">
        <v>16.14</v>
      </c>
      <c r="BB18" s="507">
        <v>16.14</v>
      </c>
      <c r="BC18" s="507">
        <v>16.14</v>
      </c>
      <c r="BD18" s="507">
        <v>16.14</v>
      </c>
      <c r="BE18" s="507">
        <v>16.14</v>
      </c>
      <c r="BF18" s="507">
        <v>16.14</v>
      </c>
      <c r="BG18" s="507">
        <v>16.23</v>
      </c>
      <c r="BH18" s="851">
        <v>16.35</v>
      </c>
      <c r="BI18" s="851">
        <v>16.43</v>
      </c>
      <c r="BJ18" s="851">
        <v>16.43</v>
      </c>
      <c r="BK18" s="851">
        <v>16.43</v>
      </c>
      <c r="BL18" s="851">
        <v>17.03</v>
      </c>
      <c r="BM18" s="851">
        <v>17.03</v>
      </c>
      <c r="BN18" s="851">
        <v>17.03</v>
      </c>
      <c r="BO18" s="851">
        <v>17.1</v>
      </c>
      <c r="BP18" s="851">
        <v>17.2</v>
      </c>
      <c r="BQ18" s="851">
        <v>17.2</v>
      </c>
      <c r="BR18" s="851">
        <v>17.2</v>
      </c>
      <c r="BS18" s="851">
        <v>17.2</v>
      </c>
      <c r="BT18" s="851">
        <v>17.2</v>
      </c>
      <c r="BU18" s="851">
        <v>17.04</v>
      </c>
      <c r="BV18" s="851">
        <v>17.04</v>
      </c>
      <c r="BW18" s="851">
        <v>17.04</v>
      </c>
      <c r="BX18" s="851">
        <v>16.93</v>
      </c>
      <c r="BY18" s="851">
        <v>16.65</v>
      </c>
      <c r="BZ18" s="851">
        <v>16.65</v>
      </c>
      <c r="CA18" s="851">
        <v>16.29</v>
      </c>
      <c r="CB18" s="851">
        <v>15.93</v>
      </c>
      <c r="CC18" s="851">
        <v>15.91</v>
      </c>
      <c r="CD18" s="851">
        <v>15.91</v>
      </c>
      <c r="CE18" s="851">
        <v>15.91</v>
      </c>
      <c r="CF18" s="851">
        <v>15.91</v>
      </c>
      <c r="CG18" s="851">
        <v>15.71</v>
      </c>
      <c r="CH18" s="851">
        <v>15.71</v>
      </c>
      <c r="CI18" s="851">
        <v>15.71</v>
      </c>
      <c r="CJ18" s="851">
        <v>15.72</v>
      </c>
      <c r="CK18" s="851">
        <v>15.71</v>
      </c>
      <c r="CL18" s="851">
        <v>15.83</v>
      </c>
      <c r="CM18" s="851">
        <v>15.85</v>
      </c>
      <c r="CN18" s="851">
        <v>15.85</v>
      </c>
      <c r="CO18" s="851">
        <v>15.85</v>
      </c>
      <c r="CP18" s="851">
        <v>15.84</v>
      </c>
      <c r="CQ18" s="851">
        <v>15.46</v>
      </c>
      <c r="CR18" s="851">
        <v>15.38</v>
      </c>
      <c r="CS18" s="851">
        <v>15.33</v>
      </c>
      <c r="CT18" s="851">
        <v>15.33</v>
      </c>
      <c r="CU18" s="851">
        <v>15.28</v>
      </c>
      <c r="CV18" s="851">
        <v>15.28</v>
      </c>
      <c r="CW18" s="851">
        <v>15.4</v>
      </c>
      <c r="CX18" s="851">
        <v>15.49</v>
      </c>
      <c r="CY18" s="851">
        <v>15.52</v>
      </c>
      <c r="CZ18" s="851">
        <v>15.54</v>
      </c>
      <c r="DA18" s="851">
        <v>15.54</v>
      </c>
      <c r="DB18" s="851">
        <v>15.63</v>
      </c>
      <c r="DC18" s="851">
        <v>15.69</v>
      </c>
      <c r="DD18" s="851">
        <v>15.79</v>
      </c>
      <c r="DE18" s="851">
        <v>15.9</v>
      </c>
      <c r="DF18" s="851">
        <v>15.9</v>
      </c>
      <c r="DG18" s="851">
        <v>15.93</v>
      </c>
      <c r="DH18" s="851">
        <v>15.84</v>
      </c>
      <c r="DI18" s="851">
        <v>15.82</v>
      </c>
      <c r="DJ18" s="851">
        <v>15.49</v>
      </c>
      <c r="DK18" s="851">
        <v>15.49</v>
      </c>
      <c r="DL18" s="851">
        <v>15.6</v>
      </c>
      <c r="DM18" s="851">
        <v>15.21</v>
      </c>
      <c r="DN18" s="851">
        <v>15.21</v>
      </c>
      <c r="DO18" s="851">
        <v>15.21</v>
      </c>
      <c r="DP18" s="851">
        <v>15.26</v>
      </c>
      <c r="DQ18" s="851">
        <v>15.26</v>
      </c>
      <c r="DR18" s="851">
        <v>15.11</v>
      </c>
      <c r="DS18" s="851">
        <v>15.11</v>
      </c>
      <c r="DT18" s="851">
        <v>15.12</v>
      </c>
      <c r="DU18" s="851">
        <v>15.12</v>
      </c>
      <c r="DV18" s="851">
        <v>15.12</v>
      </c>
      <c r="DW18" s="851">
        <v>15.12</v>
      </c>
      <c r="DX18" s="851">
        <v>15.12</v>
      </c>
      <c r="DY18" s="851">
        <v>15.08</v>
      </c>
      <c r="DZ18" s="851">
        <v>14.88</v>
      </c>
      <c r="EA18" s="851">
        <v>13.99</v>
      </c>
      <c r="EB18" s="851">
        <v>13.99</v>
      </c>
      <c r="EC18" s="851">
        <v>13.99</v>
      </c>
      <c r="ED18" s="851">
        <v>13.84</v>
      </c>
      <c r="EE18" s="851">
        <v>13.84</v>
      </c>
      <c r="EF18" s="851">
        <v>13.79</v>
      </c>
      <c r="EG18" s="854">
        <v>13.79</v>
      </c>
      <c r="EH18" s="851">
        <v>13.79</v>
      </c>
      <c r="EI18" s="851">
        <v>13.79</v>
      </c>
      <c r="EJ18" s="851">
        <v>13.73</v>
      </c>
      <c r="EK18" s="851">
        <v>13.71</v>
      </c>
      <c r="EL18" s="851">
        <v>13.76</v>
      </c>
      <c r="EM18" s="851">
        <v>13.76</v>
      </c>
      <c r="EN18" s="851">
        <v>13.73</v>
      </c>
      <c r="EO18" s="851">
        <v>13.69</v>
      </c>
      <c r="EP18" s="851">
        <v>13.68</v>
      </c>
      <c r="EQ18" s="851">
        <v>13.68</v>
      </c>
      <c r="ER18" s="851">
        <v>13.68</v>
      </c>
      <c r="ES18" s="851">
        <v>13.69</v>
      </c>
      <c r="ET18" s="851">
        <v>13.69</v>
      </c>
      <c r="EU18" s="851">
        <v>13.75</v>
      </c>
      <c r="EV18" s="851">
        <v>13.78</v>
      </c>
      <c r="EW18" s="851">
        <v>13.78</v>
      </c>
      <c r="EX18" s="851">
        <v>13.78</v>
      </c>
      <c r="EY18" s="851">
        <v>13.78</v>
      </c>
      <c r="EZ18" s="851">
        <v>13.67</v>
      </c>
      <c r="FA18" s="851">
        <v>13.66</v>
      </c>
      <c r="FB18" s="854">
        <v>13.66</v>
      </c>
      <c r="FC18" s="851">
        <v>13.66</v>
      </c>
      <c r="FD18" s="851">
        <v>13.68</v>
      </c>
      <c r="FE18" s="851">
        <v>13.68</v>
      </c>
      <c r="FF18" s="851">
        <v>13.67</v>
      </c>
      <c r="FG18" s="851">
        <v>13.57</v>
      </c>
      <c r="FH18" s="851">
        <v>13.57</v>
      </c>
      <c r="FI18" s="851">
        <v>13.55</v>
      </c>
      <c r="FJ18" s="851">
        <v>13.55</v>
      </c>
      <c r="FK18" s="851">
        <v>13.53</v>
      </c>
      <c r="FL18" s="851">
        <v>13.53</v>
      </c>
      <c r="FM18" s="851">
        <v>13.35</v>
      </c>
      <c r="FN18" s="851">
        <v>13.35</v>
      </c>
      <c r="FO18" s="851">
        <v>13.35</v>
      </c>
      <c r="FP18" s="851">
        <v>13.25</v>
      </c>
      <c r="FQ18" s="851">
        <v>13.08</v>
      </c>
      <c r="FR18" s="851">
        <v>13.08</v>
      </c>
      <c r="FS18" s="851">
        <v>13.08</v>
      </c>
      <c r="FT18" s="851">
        <v>13.04</v>
      </c>
      <c r="FU18" s="851">
        <v>13.04</v>
      </c>
      <c r="FV18" s="851">
        <v>12.9</v>
      </c>
      <c r="FW18" s="851">
        <v>12.9</v>
      </c>
      <c r="FX18" s="851">
        <v>12.91</v>
      </c>
      <c r="FY18" s="851">
        <v>13.06</v>
      </c>
      <c r="FZ18" s="851">
        <v>13.2</v>
      </c>
      <c r="GA18" s="851">
        <v>13.26</v>
      </c>
      <c r="GB18" s="851">
        <v>13.33</v>
      </c>
      <c r="GC18" s="860">
        <v>13.34</v>
      </c>
      <c r="GD18" s="860">
        <v>13.3</v>
      </c>
      <c r="GE18" s="851">
        <v>13.15</v>
      </c>
      <c r="GF18" s="851">
        <v>13.13</v>
      </c>
      <c r="GG18" s="860">
        <v>12.94</v>
      </c>
      <c r="GH18" s="860">
        <v>12.95</v>
      </c>
      <c r="GI18" s="860">
        <v>13</v>
      </c>
      <c r="GJ18" s="860">
        <v>13.11</v>
      </c>
      <c r="GK18" s="860">
        <v>13.11</v>
      </c>
      <c r="GL18" s="860">
        <v>13.11</v>
      </c>
      <c r="GM18" s="860">
        <v>13.11</v>
      </c>
      <c r="GN18" s="860">
        <v>13.12</v>
      </c>
      <c r="GO18" s="860">
        <v>13.12</v>
      </c>
      <c r="GP18" s="860">
        <v>13.13</v>
      </c>
      <c r="GQ18" s="851">
        <v>13.34</v>
      </c>
      <c r="GR18" s="851">
        <v>13.42</v>
      </c>
      <c r="GS18" s="860">
        <v>13.42</v>
      </c>
      <c r="GT18" s="860">
        <v>12.75</v>
      </c>
      <c r="GU18" s="860">
        <v>12.75</v>
      </c>
      <c r="GV18" s="860">
        <v>12.77</v>
      </c>
      <c r="GW18" s="860">
        <v>12.77</v>
      </c>
      <c r="GX18" s="860">
        <v>12.78</v>
      </c>
      <c r="GY18" s="860">
        <v>12.78</v>
      </c>
      <c r="GZ18" s="860">
        <v>12.78</v>
      </c>
      <c r="HA18" s="860">
        <v>12.78</v>
      </c>
      <c r="HB18" s="860">
        <v>12.78</v>
      </c>
      <c r="HC18" s="851">
        <v>12.78</v>
      </c>
      <c r="HD18" s="851">
        <v>12.08</v>
      </c>
      <c r="HE18" s="851">
        <v>12.08</v>
      </c>
      <c r="HF18" s="860">
        <v>12.06</v>
      </c>
      <c r="HG18" s="860">
        <v>12.06</v>
      </c>
      <c r="HH18" s="860">
        <v>12.06</v>
      </c>
      <c r="HI18" s="851">
        <v>12</v>
      </c>
      <c r="HJ18" s="851">
        <v>11.95</v>
      </c>
      <c r="HK18" s="860">
        <v>11.95</v>
      </c>
      <c r="HL18" s="860">
        <v>11.97</v>
      </c>
      <c r="HM18" s="860">
        <v>12.02</v>
      </c>
      <c r="HN18" s="860">
        <v>12.02</v>
      </c>
      <c r="HO18" s="860">
        <v>12.02</v>
      </c>
      <c r="HP18" s="860">
        <v>12.05</v>
      </c>
      <c r="HQ18" s="860">
        <v>12.05</v>
      </c>
      <c r="HR18" s="860">
        <v>12.07</v>
      </c>
      <c r="HS18" s="867">
        <v>12.07</v>
      </c>
    </row>
    <row r="19" customHeight="1" spans="1:227">
      <c r="A19" s="776"/>
      <c r="B19" s="777"/>
      <c r="C19" s="5" t="s">
        <v>651</v>
      </c>
      <c r="D19" s="505">
        <v>15.86</v>
      </c>
      <c r="E19" s="505">
        <v>15.83</v>
      </c>
      <c r="F19" s="505">
        <v>15.83</v>
      </c>
      <c r="G19" s="505">
        <v>15.35</v>
      </c>
      <c r="H19" s="505">
        <v>15.3</v>
      </c>
      <c r="I19" s="505">
        <v>15.01</v>
      </c>
      <c r="J19" s="505">
        <v>14.98</v>
      </c>
      <c r="K19" s="505">
        <v>14.92</v>
      </c>
      <c r="L19" s="505">
        <v>14.92</v>
      </c>
      <c r="M19" s="505">
        <v>14.92</v>
      </c>
      <c r="N19" s="505">
        <v>15</v>
      </c>
      <c r="O19" s="505">
        <v>14.77</v>
      </c>
      <c r="P19" s="505">
        <v>14.77</v>
      </c>
      <c r="Q19" s="505">
        <v>14.77</v>
      </c>
      <c r="R19" s="505">
        <v>14.68</v>
      </c>
      <c r="S19" s="505">
        <v>14.68</v>
      </c>
      <c r="T19" s="505">
        <v>14.59</v>
      </c>
      <c r="U19" s="505">
        <v>15.09</v>
      </c>
      <c r="V19" s="505">
        <v>15.09</v>
      </c>
      <c r="W19" s="505">
        <v>15.09</v>
      </c>
      <c r="X19" s="505">
        <v>15.24</v>
      </c>
      <c r="Y19" s="505">
        <v>15.41</v>
      </c>
      <c r="Z19" s="505">
        <v>15.22</v>
      </c>
      <c r="AA19" s="843">
        <v>15.22</v>
      </c>
      <c r="AB19" s="844">
        <v>14.93</v>
      </c>
      <c r="AC19" s="843">
        <v>14.77</v>
      </c>
      <c r="AD19" s="843">
        <v>14.99</v>
      </c>
      <c r="AE19" s="843">
        <v>15.39</v>
      </c>
      <c r="AF19" s="843">
        <v>15.47</v>
      </c>
      <c r="AG19" s="843">
        <v>15.58</v>
      </c>
      <c r="AH19" s="843">
        <v>15.61</v>
      </c>
      <c r="AI19" s="843">
        <v>15.61</v>
      </c>
      <c r="AJ19" s="843">
        <v>15.61</v>
      </c>
      <c r="AK19" s="843">
        <v>15.61</v>
      </c>
      <c r="AL19" s="843">
        <v>15.75</v>
      </c>
      <c r="AM19" s="505">
        <v>15.66</v>
      </c>
      <c r="AN19" s="505">
        <v>15.75</v>
      </c>
      <c r="AO19" s="505">
        <v>15.75</v>
      </c>
      <c r="AP19" s="505">
        <v>15.75</v>
      </c>
      <c r="AQ19" s="505">
        <v>15.75</v>
      </c>
      <c r="AR19" s="505">
        <v>16.26</v>
      </c>
      <c r="AS19" s="843">
        <v>16.26</v>
      </c>
      <c r="AT19" s="843">
        <v>16.26</v>
      </c>
      <c r="AU19" s="843">
        <v>16.26</v>
      </c>
      <c r="AV19" s="505">
        <v>16.26</v>
      </c>
      <c r="AW19" s="507">
        <v>16.26</v>
      </c>
      <c r="AX19" s="507">
        <v>16.26</v>
      </c>
      <c r="AY19" s="507">
        <v>16.28</v>
      </c>
      <c r="AZ19" s="507">
        <v>16.19</v>
      </c>
      <c r="BA19" s="507">
        <v>16.19</v>
      </c>
      <c r="BB19" s="507">
        <v>16.19</v>
      </c>
      <c r="BC19" s="507">
        <v>16.19</v>
      </c>
      <c r="BD19" s="507">
        <v>16.19</v>
      </c>
      <c r="BE19" s="507">
        <v>16.19</v>
      </c>
      <c r="BF19" s="507">
        <v>16.19</v>
      </c>
      <c r="BG19" s="507">
        <v>16.28</v>
      </c>
      <c r="BH19" s="851">
        <v>16.4</v>
      </c>
      <c r="BI19" s="851">
        <v>16.49</v>
      </c>
      <c r="BJ19" s="851">
        <v>16.49</v>
      </c>
      <c r="BK19" s="851">
        <v>16.49</v>
      </c>
      <c r="BL19" s="851">
        <v>17.08</v>
      </c>
      <c r="BM19" s="851">
        <v>17.08</v>
      </c>
      <c r="BN19" s="851">
        <v>17.08</v>
      </c>
      <c r="BO19" s="851">
        <v>17.1</v>
      </c>
      <c r="BP19" s="851">
        <v>17.2</v>
      </c>
      <c r="BQ19" s="851">
        <v>17.2</v>
      </c>
      <c r="BR19" s="851">
        <v>17.2</v>
      </c>
      <c r="BS19" s="851">
        <v>17.2</v>
      </c>
      <c r="BT19" s="851">
        <v>17.2</v>
      </c>
      <c r="BU19" s="851">
        <v>17.04</v>
      </c>
      <c r="BV19" s="851">
        <v>17.04</v>
      </c>
      <c r="BW19" s="851">
        <v>17.04</v>
      </c>
      <c r="BX19" s="851">
        <v>16.93</v>
      </c>
      <c r="BY19" s="851">
        <v>16.65</v>
      </c>
      <c r="BZ19" s="851">
        <v>16.65</v>
      </c>
      <c r="CA19" s="851">
        <v>16.29</v>
      </c>
      <c r="CB19" s="851">
        <v>15.93</v>
      </c>
      <c r="CC19" s="851">
        <v>15.91</v>
      </c>
      <c r="CD19" s="851">
        <v>15.91</v>
      </c>
      <c r="CE19" s="851">
        <v>15.91</v>
      </c>
      <c r="CF19" s="851">
        <v>15.91</v>
      </c>
      <c r="CG19" s="851">
        <v>15.71</v>
      </c>
      <c r="CH19" s="851">
        <v>15.71</v>
      </c>
      <c r="CI19" s="851">
        <v>15.71</v>
      </c>
      <c r="CJ19" s="851">
        <v>15.72</v>
      </c>
      <c r="CK19" s="851">
        <v>15.71</v>
      </c>
      <c r="CL19" s="851">
        <v>15.83</v>
      </c>
      <c r="CM19" s="851">
        <v>15.85</v>
      </c>
      <c r="CN19" s="851">
        <v>15.85</v>
      </c>
      <c r="CO19" s="851">
        <v>15.85</v>
      </c>
      <c r="CP19" s="851">
        <v>15.84</v>
      </c>
      <c r="CQ19" s="851">
        <v>15.46</v>
      </c>
      <c r="CR19" s="851">
        <v>15.38</v>
      </c>
      <c r="CS19" s="851">
        <v>15.33</v>
      </c>
      <c r="CT19" s="851">
        <v>15.33</v>
      </c>
      <c r="CU19" s="851">
        <v>15.28</v>
      </c>
      <c r="CV19" s="851">
        <v>15.28</v>
      </c>
      <c r="CW19" s="851">
        <v>15.4</v>
      </c>
      <c r="CX19" s="851">
        <v>15.49</v>
      </c>
      <c r="CY19" s="851">
        <v>15.52</v>
      </c>
      <c r="CZ19" s="851">
        <v>15.54</v>
      </c>
      <c r="DA19" s="851">
        <v>15.54</v>
      </c>
      <c r="DB19" s="851">
        <v>15.63</v>
      </c>
      <c r="DC19" s="851">
        <v>15.69</v>
      </c>
      <c r="DD19" s="851">
        <v>15.79</v>
      </c>
      <c r="DE19" s="851">
        <v>15.9</v>
      </c>
      <c r="DF19" s="851">
        <v>15.9</v>
      </c>
      <c r="DG19" s="851">
        <v>15.93</v>
      </c>
      <c r="DH19" s="851">
        <v>15.84</v>
      </c>
      <c r="DI19" s="851">
        <v>15.82</v>
      </c>
      <c r="DJ19" s="851">
        <v>15.49</v>
      </c>
      <c r="DK19" s="851">
        <v>15.49</v>
      </c>
      <c r="DL19" s="851">
        <v>15.59</v>
      </c>
      <c r="DM19" s="851">
        <v>15.21</v>
      </c>
      <c r="DN19" s="851">
        <v>15.21</v>
      </c>
      <c r="DO19" s="851">
        <v>15.21</v>
      </c>
      <c r="DP19" s="851">
        <v>15.25</v>
      </c>
      <c r="DQ19" s="851">
        <v>15.25</v>
      </c>
      <c r="DR19" s="851">
        <v>15.1</v>
      </c>
      <c r="DS19" s="851">
        <v>15.1</v>
      </c>
      <c r="DT19" s="851">
        <v>15.11</v>
      </c>
      <c r="DU19" s="851">
        <v>15.11</v>
      </c>
      <c r="DV19" s="851">
        <v>15.11</v>
      </c>
      <c r="DW19" s="851">
        <v>15.11</v>
      </c>
      <c r="DX19" s="851">
        <v>15.11</v>
      </c>
      <c r="DY19" s="851">
        <v>15.06</v>
      </c>
      <c r="DZ19" s="851">
        <v>14.87</v>
      </c>
      <c r="EA19" s="851">
        <v>13.97</v>
      </c>
      <c r="EB19" s="851">
        <v>13.97</v>
      </c>
      <c r="EC19" s="851">
        <v>13.97</v>
      </c>
      <c r="ED19" s="851">
        <v>13.83</v>
      </c>
      <c r="EE19" s="851">
        <v>13.83</v>
      </c>
      <c r="EF19" s="851">
        <v>13.77</v>
      </c>
      <c r="EG19" s="854">
        <v>13.77</v>
      </c>
      <c r="EH19" s="851">
        <v>13.77</v>
      </c>
      <c r="EI19" s="851">
        <v>13.77</v>
      </c>
      <c r="EJ19" s="851">
        <v>13.72</v>
      </c>
      <c r="EK19" s="851">
        <v>13.7</v>
      </c>
      <c r="EL19" s="851">
        <v>13.74</v>
      </c>
      <c r="EM19" s="851">
        <v>13.75</v>
      </c>
      <c r="EN19" s="851">
        <v>13.71</v>
      </c>
      <c r="EO19" s="851">
        <v>13.67</v>
      </c>
      <c r="EP19" s="851">
        <v>13.66</v>
      </c>
      <c r="EQ19" s="851">
        <v>13.66</v>
      </c>
      <c r="ER19" s="851">
        <v>13.66</v>
      </c>
      <c r="ES19" s="851">
        <v>13.68</v>
      </c>
      <c r="ET19" s="851">
        <v>13.68</v>
      </c>
      <c r="EU19" s="851">
        <v>13.73</v>
      </c>
      <c r="EV19" s="851">
        <v>13.76</v>
      </c>
      <c r="EW19" s="851">
        <v>13.76</v>
      </c>
      <c r="EX19" s="851">
        <v>13.76</v>
      </c>
      <c r="EY19" s="851">
        <v>13.76</v>
      </c>
      <c r="EZ19" s="851">
        <v>13.65</v>
      </c>
      <c r="FA19" s="851">
        <v>13.65</v>
      </c>
      <c r="FB19" s="854">
        <v>13.65</v>
      </c>
      <c r="FC19" s="851">
        <v>13.65</v>
      </c>
      <c r="FD19" s="851">
        <v>13.67</v>
      </c>
      <c r="FE19" s="851">
        <v>13.67</v>
      </c>
      <c r="FF19" s="851">
        <v>13.65</v>
      </c>
      <c r="FG19" s="851">
        <v>13.55</v>
      </c>
      <c r="FH19" s="851">
        <v>13.55</v>
      </c>
      <c r="FI19" s="851">
        <v>13.53</v>
      </c>
      <c r="FJ19" s="851">
        <v>13.53</v>
      </c>
      <c r="FK19" s="851">
        <v>13.51</v>
      </c>
      <c r="FL19" s="851">
        <v>13.51</v>
      </c>
      <c r="FM19" s="851">
        <v>13.35</v>
      </c>
      <c r="FN19" s="851">
        <v>13.35</v>
      </c>
      <c r="FO19" s="851">
        <v>13.35</v>
      </c>
      <c r="FP19" s="851">
        <v>13.25</v>
      </c>
      <c r="FQ19" s="851">
        <v>13.06</v>
      </c>
      <c r="FR19" s="851">
        <v>13.06</v>
      </c>
      <c r="FS19" s="851">
        <v>13.06</v>
      </c>
      <c r="FT19" s="851">
        <v>13.03</v>
      </c>
      <c r="FU19" s="851">
        <v>13.02</v>
      </c>
      <c r="FV19" s="851">
        <v>12.88</v>
      </c>
      <c r="FW19" s="851">
        <v>12.88</v>
      </c>
      <c r="FX19" s="851">
        <v>12.89</v>
      </c>
      <c r="FY19" s="851">
        <v>13.04</v>
      </c>
      <c r="FZ19" s="851">
        <v>13.18</v>
      </c>
      <c r="GA19" s="851">
        <v>13.24</v>
      </c>
      <c r="GB19" s="851">
        <v>13.32</v>
      </c>
      <c r="GC19" s="860">
        <v>13.32</v>
      </c>
      <c r="GD19" s="860">
        <v>13.28</v>
      </c>
      <c r="GE19" s="851">
        <v>13.14</v>
      </c>
      <c r="GF19" s="851">
        <v>13.11</v>
      </c>
      <c r="GG19" s="860">
        <v>12.92</v>
      </c>
      <c r="GH19" s="860">
        <v>12.93</v>
      </c>
      <c r="GI19" s="860">
        <v>12.98</v>
      </c>
      <c r="GJ19" s="860">
        <v>13.09</v>
      </c>
      <c r="GK19" s="860">
        <v>13.09</v>
      </c>
      <c r="GL19" s="860">
        <v>13.09</v>
      </c>
      <c r="GM19" s="860">
        <v>13.09</v>
      </c>
      <c r="GN19" s="860">
        <v>13.11</v>
      </c>
      <c r="GO19" s="860">
        <v>13.1</v>
      </c>
      <c r="GP19" s="860">
        <v>13.11</v>
      </c>
      <c r="GQ19" s="851">
        <v>13.4</v>
      </c>
      <c r="GR19" s="851">
        <v>13.47</v>
      </c>
      <c r="GS19" s="860">
        <v>13.47</v>
      </c>
      <c r="GT19" s="860">
        <v>12.8</v>
      </c>
      <c r="GU19" s="860">
        <v>12.8</v>
      </c>
      <c r="GV19" s="860">
        <v>12.82</v>
      </c>
      <c r="GW19" s="860">
        <v>12.82</v>
      </c>
      <c r="GX19" s="860">
        <v>12.83</v>
      </c>
      <c r="GY19" s="860">
        <v>12.83</v>
      </c>
      <c r="GZ19" s="860">
        <v>12.83</v>
      </c>
      <c r="HA19" s="860">
        <v>12.83</v>
      </c>
      <c r="HB19" s="860">
        <v>12.83</v>
      </c>
      <c r="HC19" s="851">
        <v>12.83</v>
      </c>
      <c r="HD19" s="851">
        <v>12.15</v>
      </c>
      <c r="HE19" s="851">
        <v>12.15</v>
      </c>
      <c r="HF19" s="860">
        <v>12.14</v>
      </c>
      <c r="HG19" s="860">
        <v>12.14</v>
      </c>
      <c r="HH19" s="860">
        <v>12.14</v>
      </c>
      <c r="HI19" s="851">
        <v>12.08</v>
      </c>
      <c r="HJ19" s="851">
        <v>12.03</v>
      </c>
      <c r="HK19" s="860">
        <v>12.03</v>
      </c>
      <c r="HL19" s="860">
        <v>12.05</v>
      </c>
      <c r="HM19" s="860">
        <v>12.09</v>
      </c>
      <c r="HN19" s="860">
        <v>12.09</v>
      </c>
      <c r="HO19" s="860">
        <v>12.09</v>
      </c>
      <c r="HP19" s="860">
        <v>12.13</v>
      </c>
      <c r="HQ19" s="860">
        <v>12.13</v>
      </c>
      <c r="HR19" s="860">
        <v>12.15</v>
      </c>
      <c r="HS19" s="867">
        <v>12.15</v>
      </c>
    </row>
    <row r="20" customHeight="1" spans="1:227">
      <c r="A20" s="776"/>
      <c r="B20" s="5" t="s">
        <v>643</v>
      </c>
      <c r="C20" s="5"/>
      <c r="D20" s="505">
        <v>14.07</v>
      </c>
      <c r="E20" s="5">
        <v>14.04</v>
      </c>
      <c r="F20" s="5">
        <v>14.04</v>
      </c>
      <c r="G20" s="505">
        <v>13.5</v>
      </c>
      <c r="H20" s="505">
        <v>12.33</v>
      </c>
      <c r="I20" s="318">
        <f>I23/0.89</f>
        <v>12.7078651685393</v>
      </c>
      <c r="J20" s="318">
        <f>J23/0.89</f>
        <v>12.6741573033708</v>
      </c>
      <c r="K20" s="5">
        <v>12.37</v>
      </c>
      <c r="L20" s="5">
        <v>12.37</v>
      </c>
      <c r="M20" s="5">
        <v>12.55</v>
      </c>
      <c r="N20" s="5">
        <v>12.64</v>
      </c>
      <c r="O20" s="505">
        <v>14.22</v>
      </c>
      <c r="P20" s="505">
        <v>14.36</v>
      </c>
      <c r="Q20" s="505">
        <v>14.55</v>
      </c>
      <c r="R20" s="505">
        <v>14.48</v>
      </c>
      <c r="S20" s="505">
        <v>13.47</v>
      </c>
      <c r="T20" s="505">
        <v>13.64</v>
      </c>
      <c r="U20" s="505">
        <v>14.21</v>
      </c>
      <c r="V20" s="505">
        <v>14.21</v>
      </c>
      <c r="W20" s="505">
        <v>14.21</v>
      </c>
      <c r="X20" s="505">
        <v>14.46</v>
      </c>
      <c r="Y20" s="505">
        <v>15.75</v>
      </c>
      <c r="Z20" s="505">
        <v>14.67</v>
      </c>
      <c r="AA20" s="843">
        <v>14.67</v>
      </c>
      <c r="AB20" s="844">
        <v>14.45</v>
      </c>
      <c r="AC20" s="843">
        <v>14.36</v>
      </c>
      <c r="AD20" s="843">
        <v>14.5</v>
      </c>
      <c r="AE20" s="843">
        <v>14.88</v>
      </c>
      <c r="AF20" s="843">
        <v>14.96</v>
      </c>
      <c r="AG20" s="843">
        <v>15.14</v>
      </c>
      <c r="AH20" s="843">
        <v>15.21</v>
      </c>
      <c r="AI20" s="843">
        <v>15.3</v>
      </c>
      <c r="AJ20" s="843">
        <v>15.17</v>
      </c>
      <c r="AK20" s="843">
        <v>15.53</v>
      </c>
      <c r="AL20" s="843">
        <v>15.67</v>
      </c>
      <c r="AM20" s="505">
        <v>16.66</v>
      </c>
      <c r="AN20" s="505">
        <v>17.54</v>
      </c>
      <c r="AO20" s="505">
        <v>17.54</v>
      </c>
      <c r="AP20" s="505">
        <v>17.9</v>
      </c>
      <c r="AQ20" s="505">
        <v>17.9</v>
      </c>
      <c r="AR20" s="505">
        <v>18.18</v>
      </c>
      <c r="AS20" s="843">
        <v>17.93</v>
      </c>
      <c r="AT20" s="843">
        <v>17.93</v>
      </c>
      <c r="AU20" s="843">
        <v>17.93</v>
      </c>
      <c r="AV20" s="505">
        <v>17.68</v>
      </c>
      <c r="AW20" s="507">
        <v>18.44</v>
      </c>
      <c r="AX20" s="507">
        <v>18.48</v>
      </c>
      <c r="AY20" s="507">
        <v>18.79</v>
      </c>
      <c r="AZ20" s="507">
        <v>18.78</v>
      </c>
      <c r="BA20" s="507">
        <v>18.39</v>
      </c>
      <c r="BB20" s="507">
        <v>18.39</v>
      </c>
      <c r="BC20" s="507">
        <v>18.03</v>
      </c>
      <c r="BD20" s="507">
        <v>17.23</v>
      </c>
      <c r="BE20" s="507">
        <v>17.18</v>
      </c>
      <c r="BF20" s="507">
        <v>17.14</v>
      </c>
      <c r="BG20" s="507">
        <v>17.22</v>
      </c>
      <c r="BH20" s="851">
        <v>17.34</v>
      </c>
      <c r="BI20" s="851">
        <v>17.45</v>
      </c>
      <c r="BJ20" s="851">
        <v>17.54</v>
      </c>
      <c r="BK20" s="851">
        <v>18.11</v>
      </c>
      <c r="BL20" s="851">
        <v>18.92</v>
      </c>
      <c r="BM20" s="851">
        <v>19.01</v>
      </c>
      <c r="BN20" s="851">
        <v>19.01</v>
      </c>
      <c r="BO20" s="851">
        <v>18.93</v>
      </c>
      <c r="BP20" s="851">
        <v>19.03</v>
      </c>
      <c r="BQ20" s="851">
        <v>18.75</v>
      </c>
      <c r="BR20" s="851">
        <v>18.51</v>
      </c>
      <c r="BS20" s="851">
        <v>18.31</v>
      </c>
      <c r="BT20" s="851">
        <v>17.65</v>
      </c>
      <c r="BU20" s="851">
        <v>17.51</v>
      </c>
      <c r="BV20" s="851">
        <v>17.46</v>
      </c>
      <c r="BW20" s="851">
        <v>17.36</v>
      </c>
      <c r="BX20" s="851">
        <v>16.96</v>
      </c>
      <c r="BY20" s="851">
        <v>17.23</v>
      </c>
      <c r="BZ20" s="851">
        <v>17.44</v>
      </c>
      <c r="CA20" s="851">
        <v>17.32</v>
      </c>
      <c r="CB20" s="851">
        <v>17.26</v>
      </c>
      <c r="CC20" s="851">
        <v>17.94</v>
      </c>
      <c r="CD20" s="851">
        <v>17.94</v>
      </c>
      <c r="CE20" s="851">
        <v>17.85</v>
      </c>
      <c r="CF20" s="851">
        <v>17.78</v>
      </c>
      <c r="CG20" s="851">
        <v>17.48</v>
      </c>
      <c r="CH20" s="851">
        <v>17.44</v>
      </c>
      <c r="CI20" s="851">
        <v>17.4</v>
      </c>
      <c r="CJ20" s="851">
        <v>17.4</v>
      </c>
      <c r="CK20" s="851">
        <v>17.34</v>
      </c>
      <c r="CL20" s="851">
        <v>17.5</v>
      </c>
      <c r="CM20" s="851">
        <v>17.63</v>
      </c>
      <c r="CN20" s="851">
        <v>17.72</v>
      </c>
      <c r="CO20" s="851">
        <v>17.72</v>
      </c>
      <c r="CP20" s="851">
        <v>17.53</v>
      </c>
      <c r="CQ20" s="851">
        <v>17.15</v>
      </c>
      <c r="CR20" s="851">
        <v>17.07</v>
      </c>
      <c r="CS20" s="851">
        <v>17.01</v>
      </c>
      <c r="CT20" s="853">
        <v>17.01</v>
      </c>
      <c r="CU20" s="851">
        <v>16.35</v>
      </c>
      <c r="CV20" s="851">
        <v>15.81</v>
      </c>
      <c r="CW20" s="851">
        <v>15.75</v>
      </c>
      <c r="CX20" s="851">
        <v>15.86</v>
      </c>
      <c r="CY20" s="851">
        <v>15.89</v>
      </c>
      <c r="CZ20" s="851">
        <v>15.93</v>
      </c>
      <c r="DA20" s="851">
        <v>16.18</v>
      </c>
      <c r="DB20" s="851">
        <v>15.91</v>
      </c>
      <c r="DC20" s="851">
        <v>15.83</v>
      </c>
      <c r="DD20" s="851">
        <v>15.62</v>
      </c>
      <c r="DE20" s="851">
        <v>15.41</v>
      </c>
      <c r="DF20" s="851">
        <v>15.32</v>
      </c>
      <c r="DG20" s="851">
        <v>14.9</v>
      </c>
      <c r="DH20" s="851">
        <v>14.44</v>
      </c>
      <c r="DI20" s="851">
        <v>14.25</v>
      </c>
      <c r="DJ20" s="851">
        <v>13.82</v>
      </c>
      <c r="DK20" s="851">
        <v>13.82</v>
      </c>
      <c r="DL20" s="851">
        <v>14.15</v>
      </c>
      <c r="DM20" s="851">
        <v>13.94</v>
      </c>
      <c r="DN20" s="851">
        <v>14.08</v>
      </c>
      <c r="DO20" s="851">
        <v>14.17</v>
      </c>
      <c r="DP20" s="851">
        <v>14.23</v>
      </c>
      <c r="DQ20" s="851">
        <v>14.23</v>
      </c>
      <c r="DR20" s="851">
        <v>14.08</v>
      </c>
      <c r="DS20" s="851">
        <v>13.9</v>
      </c>
      <c r="DT20" s="851">
        <v>13.85</v>
      </c>
      <c r="DU20" s="851">
        <v>13.84</v>
      </c>
      <c r="DV20" s="851">
        <v>13.82</v>
      </c>
      <c r="DW20" s="851">
        <v>14.24</v>
      </c>
      <c r="DX20" s="851">
        <v>15.36</v>
      </c>
      <c r="DY20" s="851">
        <v>15.55</v>
      </c>
      <c r="DZ20" s="851">
        <v>16.2</v>
      </c>
      <c r="EA20" s="851">
        <v>14.93</v>
      </c>
      <c r="EB20" s="851">
        <v>14.67</v>
      </c>
      <c r="EC20" s="851">
        <v>14.93</v>
      </c>
      <c r="ED20" s="851">
        <v>15.48</v>
      </c>
      <c r="EE20" s="851">
        <v>16.26</v>
      </c>
      <c r="EF20" s="851">
        <v>16.29</v>
      </c>
      <c r="EG20" s="854">
        <v>16.12</v>
      </c>
      <c r="EH20" s="851">
        <v>16.12</v>
      </c>
      <c r="EI20" s="851">
        <v>16.03</v>
      </c>
      <c r="EJ20" s="851">
        <v>15.89</v>
      </c>
      <c r="EK20" s="851">
        <v>15.83</v>
      </c>
      <c r="EL20" s="851">
        <v>15.85</v>
      </c>
      <c r="EM20" s="851">
        <v>16.01</v>
      </c>
      <c r="EN20" s="851">
        <v>16.32</v>
      </c>
      <c r="EO20" s="851">
        <v>16.71</v>
      </c>
      <c r="EP20" s="851">
        <v>16.81</v>
      </c>
      <c r="EQ20" s="851">
        <v>16.66</v>
      </c>
      <c r="ER20" s="851">
        <v>16.38</v>
      </c>
      <c r="ES20" s="851">
        <v>15.89</v>
      </c>
      <c r="ET20" s="851">
        <v>15.63</v>
      </c>
      <c r="EU20" s="851">
        <v>15.47</v>
      </c>
      <c r="EV20" s="851">
        <v>15.8</v>
      </c>
      <c r="EW20" s="851">
        <v>15.76</v>
      </c>
      <c r="EX20" s="851">
        <v>15.8</v>
      </c>
      <c r="EY20" s="851">
        <v>15.63</v>
      </c>
      <c r="EZ20" s="851">
        <v>15.52</v>
      </c>
      <c r="FA20" s="851">
        <v>15.52</v>
      </c>
      <c r="FB20" s="854">
        <v>15.17</v>
      </c>
      <c r="FC20" s="851">
        <v>14.65</v>
      </c>
      <c r="FD20" s="851">
        <v>14.06</v>
      </c>
      <c r="FE20" s="851">
        <v>13.53</v>
      </c>
      <c r="FF20" s="851">
        <v>13.31</v>
      </c>
      <c r="FG20" s="851">
        <v>13.59</v>
      </c>
      <c r="FH20" s="851">
        <v>13.81</v>
      </c>
      <c r="FI20" s="851">
        <v>14.09</v>
      </c>
      <c r="FJ20" s="851">
        <v>14.27</v>
      </c>
      <c r="FK20" s="851">
        <v>14.08</v>
      </c>
      <c r="FL20" s="851">
        <v>13.95</v>
      </c>
      <c r="FM20" s="851">
        <v>13.96</v>
      </c>
      <c r="FN20" s="851">
        <v>13.74</v>
      </c>
      <c r="FO20" s="851">
        <v>13.65</v>
      </c>
      <c r="FP20" s="851">
        <v>13.51</v>
      </c>
      <c r="FQ20" s="851">
        <v>13.36</v>
      </c>
      <c r="FR20" s="851">
        <v>13.75</v>
      </c>
      <c r="FS20" s="851">
        <v>14.19</v>
      </c>
      <c r="FT20" s="851">
        <v>14.41</v>
      </c>
      <c r="FU20" s="851">
        <v>14.93</v>
      </c>
      <c r="FV20" s="851">
        <v>14.97</v>
      </c>
      <c r="FW20" s="851">
        <v>14.8</v>
      </c>
      <c r="FX20" s="851">
        <v>14.49</v>
      </c>
      <c r="FY20" s="851">
        <v>14.35</v>
      </c>
      <c r="FZ20" s="851">
        <v>14.48</v>
      </c>
      <c r="GA20" s="851">
        <v>14.92</v>
      </c>
      <c r="GB20" s="851">
        <v>15.23</v>
      </c>
      <c r="GC20" s="860">
        <v>15.38</v>
      </c>
      <c r="GD20" s="860">
        <v>15.53</v>
      </c>
      <c r="GE20" s="851">
        <v>15.39</v>
      </c>
      <c r="GF20" s="851">
        <v>15.36</v>
      </c>
      <c r="GG20" s="860">
        <v>15.09</v>
      </c>
      <c r="GH20" s="860">
        <v>15.09</v>
      </c>
      <c r="GI20" s="860">
        <v>15.13</v>
      </c>
      <c r="GJ20" s="860">
        <v>15.09</v>
      </c>
      <c r="GK20" s="860">
        <v>15.06</v>
      </c>
      <c r="GL20" s="860">
        <v>14.89</v>
      </c>
      <c r="GM20" s="860">
        <v>14.68</v>
      </c>
      <c r="GN20" s="860">
        <v>14.55</v>
      </c>
      <c r="GO20" s="860">
        <v>14.35</v>
      </c>
      <c r="GP20" s="860">
        <v>14.24</v>
      </c>
      <c r="GQ20" s="851">
        <v>14.33</v>
      </c>
      <c r="GR20" s="851">
        <v>14.49</v>
      </c>
      <c r="GS20" s="860">
        <v>14.5</v>
      </c>
      <c r="GT20" s="860">
        <v>13.83</v>
      </c>
      <c r="GU20" s="860">
        <v>13.7</v>
      </c>
      <c r="GV20" s="860">
        <v>13.63</v>
      </c>
      <c r="GW20" s="860">
        <v>13.35</v>
      </c>
      <c r="GX20" s="860">
        <v>13.18</v>
      </c>
      <c r="GY20" s="860">
        <v>13.02</v>
      </c>
      <c r="GZ20" s="860">
        <v>12.86</v>
      </c>
      <c r="HA20" s="860">
        <v>12.58</v>
      </c>
      <c r="HB20" s="860">
        <v>12.34</v>
      </c>
      <c r="HC20" s="851">
        <v>12.15</v>
      </c>
      <c r="HD20" s="851">
        <v>11.14</v>
      </c>
      <c r="HE20" s="851">
        <v>11.08</v>
      </c>
      <c r="HF20" s="860">
        <v>10.97</v>
      </c>
      <c r="HG20" s="860">
        <v>11.07</v>
      </c>
      <c r="HH20" s="860">
        <v>11.24</v>
      </c>
      <c r="HI20" s="851">
        <v>11.35</v>
      </c>
      <c r="HJ20" s="851">
        <v>11.3</v>
      </c>
      <c r="HK20" s="860">
        <v>11.29</v>
      </c>
      <c r="HL20" s="860">
        <v>11.29</v>
      </c>
      <c r="HM20" s="860">
        <v>11.41</v>
      </c>
      <c r="HN20" s="860">
        <v>11.42</v>
      </c>
      <c r="HO20" s="860">
        <v>11.43</v>
      </c>
      <c r="HP20" s="860">
        <v>11.56</v>
      </c>
      <c r="HQ20" s="860">
        <v>11.75</v>
      </c>
      <c r="HR20" s="860">
        <v>12.24</v>
      </c>
      <c r="HS20" s="867">
        <v>12.63</v>
      </c>
    </row>
    <row r="21" customHeight="1" spans="1:227">
      <c r="A21" s="818"/>
      <c r="B21" s="9" t="s">
        <v>716</v>
      </c>
      <c r="C21" s="9"/>
      <c r="D21" s="819">
        <v>16.22</v>
      </c>
      <c r="E21" s="819">
        <v>16.2</v>
      </c>
      <c r="F21" s="819">
        <v>16.2</v>
      </c>
      <c r="G21" s="819">
        <v>15.5</v>
      </c>
      <c r="H21" s="819">
        <v>14</v>
      </c>
      <c r="I21" s="820">
        <f>I24/0.89</f>
        <v>14.5842696629213</v>
      </c>
      <c r="J21" s="820">
        <v>14.47</v>
      </c>
      <c r="K21" s="819">
        <v>14</v>
      </c>
      <c r="L21" s="819">
        <v>14</v>
      </c>
      <c r="M21" s="819">
        <v>14.21</v>
      </c>
      <c r="N21" s="819">
        <v>14.26</v>
      </c>
      <c r="O21" s="819">
        <v>15.67</v>
      </c>
      <c r="P21" s="819">
        <v>15.81</v>
      </c>
      <c r="Q21" s="819">
        <v>16</v>
      </c>
      <c r="R21" s="819">
        <v>15.92</v>
      </c>
      <c r="S21" s="819">
        <v>14.92</v>
      </c>
      <c r="T21" s="820">
        <v>15.09</v>
      </c>
      <c r="U21" s="820">
        <v>15.71</v>
      </c>
      <c r="V21" s="820">
        <v>15.71</v>
      </c>
      <c r="W21" s="820">
        <v>15.74</v>
      </c>
      <c r="X21" s="820">
        <v>16</v>
      </c>
      <c r="Y21" s="820">
        <v>16.32</v>
      </c>
      <c r="Z21" s="820">
        <v>16.22</v>
      </c>
      <c r="AA21" s="845">
        <v>16.22</v>
      </c>
      <c r="AB21" s="846">
        <v>15.97</v>
      </c>
      <c r="AC21" s="845">
        <v>15.86</v>
      </c>
      <c r="AD21" s="845">
        <v>16</v>
      </c>
      <c r="AE21" s="845">
        <v>16.61</v>
      </c>
      <c r="AF21" s="845">
        <v>16.7</v>
      </c>
      <c r="AG21" s="845">
        <v>16.87</v>
      </c>
      <c r="AH21" s="845">
        <v>16.94</v>
      </c>
      <c r="AI21" s="845">
        <v>17.03</v>
      </c>
      <c r="AJ21" s="845">
        <v>16.9</v>
      </c>
      <c r="AK21" s="845">
        <v>17.26</v>
      </c>
      <c r="AL21" s="845">
        <v>15.67</v>
      </c>
      <c r="AM21" s="820">
        <v>18.38</v>
      </c>
      <c r="AN21" s="820">
        <v>19.27</v>
      </c>
      <c r="AO21" s="820">
        <v>19.27</v>
      </c>
      <c r="AP21" s="820">
        <v>19.62</v>
      </c>
      <c r="AQ21" s="820">
        <v>19.62</v>
      </c>
      <c r="AR21" s="820">
        <v>19.83</v>
      </c>
      <c r="AS21" s="845">
        <v>19.62</v>
      </c>
      <c r="AT21" s="845">
        <v>19.62</v>
      </c>
      <c r="AU21" s="845">
        <v>19.62</v>
      </c>
      <c r="AV21" s="820">
        <v>19.46</v>
      </c>
      <c r="AW21" s="835">
        <v>20.22</v>
      </c>
      <c r="AX21" s="835">
        <v>20.27</v>
      </c>
      <c r="AY21" s="835">
        <v>20.58</v>
      </c>
      <c r="AZ21" s="835">
        <v>20.57</v>
      </c>
      <c r="BA21" s="835">
        <v>20.18</v>
      </c>
      <c r="BB21" s="835">
        <v>20.18</v>
      </c>
      <c r="BC21" s="835">
        <v>19.82</v>
      </c>
      <c r="BD21" s="835">
        <v>19.02</v>
      </c>
      <c r="BE21" s="835">
        <v>18.97</v>
      </c>
      <c r="BF21" s="835">
        <v>18.93</v>
      </c>
      <c r="BG21" s="835">
        <v>19.01</v>
      </c>
      <c r="BH21" s="852">
        <v>19.13</v>
      </c>
      <c r="BI21" s="852">
        <v>19.24</v>
      </c>
      <c r="BJ21" s="852">
        <v>19.33</v>
      </c>
      <c r="BK21" s="852">
        <v>19.89</v>
      </c>
      <c r="BL21" s="852">
        <v>20.71</v>
      </c>
      <c r="BM21" s="852">
        <v>20.8</v>
      </c>
      <c r="BN21" s="852">
        <v>20.8</v>
      </c>
      <c r="BO21" s="852">
        <v>20.72</v>
      </c>
      <c r="BP21" s="852">
        <v>20.82</v>
      </c>
      <c r="BQ21" s="852">
        <v>20.53</v>
      </c>
      <c r="BR21" s="852">
        <v>20.3</v>
      </c>
      <c r="BS21" s="852">
        <v>20.1</v>
      </c>
      <c r="BT21" s="852">
        <v>19.43</v>
      </c>
      <c r="BU21" s="852">
        <v>19.3</v>
      </c>
      <c r="BV21" s="852">
        <v>19.25</v>
      </c>
      <c r="BW21" s="852">
        <v>19.15</v>
      </c>
      <c r="BX21" s="852">
        <v>18.75</v>
      </c>
      <c r="BY21" s="852">
        <v>19.02</v>
      </c>
      <c r="BZ21" s="852">
        <v>19.23</v>
      </c>
      <c r="CA21" s="852">
        <v>19.09</v>
      </c>
      <c r="CB21" s="852">
        <v>19.04</v>
      </c>
      <c r="CC21" s="852">
        <v>19.72</v>
      </c>
      <c r="CD21" s="852">
        <v>19.72</v>
      </c>
      <c r="CE21" s="852">
        <v>19.63</v>
      </c>
      <c r="CF21" s="852">
        <v>19.56</v>
      </c>
      <c r="CG21" s="852">
        <v>19.26</v>
      </c>
      <c r="CH21" s="852">
        <v>19.22</v>
      </c>
      <c r="CI21" s="852">
        <v>19.17</v>
      </c>
      <c r="CJ21" s="852">
        <v>19.17</v>
      </c>
      <c r="CK21" s="852">
        <v>19.11</v>
      </c>
      <c r="CL21" s="852">
        <v>19.28</v>
      </c>
      <c r="CM21" s="852">
        <v>19.41</v>
      </c>
      <c r="CN21" s="852">
        <v>19.5</v>
      </c>
      <c r="CO21" s="852">
        <v>19.5</v>
      </c>
      <c r="CP21" s="852">
        <v>19.31</v>
      </c>
      <c r="CQ21" s="852">
        <v>18.92</v>
      </c>
      <c r="CR21" s="852">
        <v>18.85</v>
      </c>
      <c r="CS21" s="852">
        <v>18.79</v>
      </c>
      <c r="CT21" s="852">
        <v>18.79</v>
      </c>
      <c r="CU21" s="852">
        <v>18.13</v>
      </c>
      <c r="CV21" s="852">
        <v>17.59</v>
      </c>
      <c r="CW21" s="852">
        <v>17.53</v>
      </c>
      <c r="CX21" s="852">
        <v>17.64</v>
      </c>
      <c r="CY21" s="852">
        <v>17.67</v>
      </c>
      <c r="CZ21" s="852">
        <v>17.71</v>
      </c>
      <c r="DA21" s="852">
        <v>17.96</v>
      </c>
      <c r="DB21" s="852">
        <v>17.69</v>
      </c>
      <c r="DC21" s="852">
        <v>17.6</v>
      </c>
      <c r="DD21" s="852">
        <v>17.39</v>
      </c>
      <c r="DE21" s="852">
        <v>17.19</v>
      </c>
      <c r="DF21" s="852">
        <v>17.1</v>
      </c>
      <c r="DG21" s="852">
        <v>16.68</v>
      </c>
      <c r="DH21" s="852">
        <v>16.22</v>
      </c>
      <c r="DI21" s="852">
        <v>16.03</v>
      </c>
      <c r="DJ21" s="852">
        <v>15.6</v>
      </c>
      <c r="DK21" s="852">
        <v>15.6</v>
      </c>
      <c r="DL21" s="852">
        <v>15.92</v>
      </c>
      <c r="DM21" s="852">
        <v>15.72</v>
      </c>
      <c r="DN21" s="852">
        <v>15.85</v>
      </c>
      <c r="DO21" s="852">
        <v>15.94</v>
      </c>
      <c r="DP21" s="852">
        <v>16.01</v>
      </c>
      <c r="DQ21" s="852">
        <v>16.01</v>
      </c>
      <c r="DR21" s="852">
        <v>15.86</v>
      </c>
      <c r="DS21" s="852">
        <v>15.68</v>
      </c>
      <c r="DT21" s="852">
        <v>15.63</v>
      </c>
      <c r="DU21" s="852">
        <v>15.62</v>
      </c>
      <c r="DV21" s="852">
        <v>15.6</v>
      </c>
      <c r="DW21" s="852">
        <v>16.02</v>
      </c>
      <c r="DX21" s="852">
        <v>17.13</v>
      </c>
      <c r="DY21" s="852">
        <v>17.33</v>
      </c>
      <c r="DZ21" s="852">
        <v>17.86</v>
      </c>
      <c r="EA21" s="852">
        <v>16.67</v>
      </c>
      <c r="EB21" s="852">
        <v>16.41</v>
      </c>
      <c r="EC21" s="852">
        <v>16.67</v>
      </c>
      <c r="ED21" s="852">
        <v>17.22</v>
      </c>
      <c r="EE21" s="852">
        <v>18</v>
      </c>
      <c r="EF21" s="852">
        <v>18.03</v>
      </c>
      <c r="EG21" s="855">
        <v>17.86</v>
      </c>
      <c r="EH21" s="852">
        <v>17.86</v>
      </c>
      <c r="EI21" s="852">
        <v>17.77</v>
      </c>
      <c r="EJ21" s="852">
        <v>17.63</v>
      </c>
      <c r="EK21" s="852">
        <v>17.57</v>
      </c>
      <c r="EL21" s="852">
        <v>17.59</v>
      </c>
      <c r="EM21" s="852">
        <v>17.75</v>
      </c>
      <c r="EN21" s="852">
        <v>18.06</v>
      </c>
      <c r="EO21" s="852">
        <v>18.45</v>
      </c>
      <c r="EP21" s="852">
        <v>18.55</v>
      </c>
      <c r="EQ21" s="852">
        <v>18.4</v>
      </c>
      <c r="ER21" s="852">
        <v>18.11</v>
      </c>
      <c r="ES21" s="852">
        <v>17.63</v>
      </c>
      <c r="ET21" s="852">
        <v>17.37</v>
      </c>
      <c r="EU21" s="852">
        <v>17.21</v>
      </c>
      <c r="EV21" s="852">
        <v>17.54</v>
      </c>
      <c r="EW21" s="852">
        <v>17.5</v>
      </c>
      <c r="EX21" s="852">
        <v>17.54</v>
      </c>
      <c r="EY21" s="852">
        <v>17.37</v>
      </c>
      <c r="EZ21" s="852">
        <v>17.26</v>
      </c>
      <c r="FA21" s="852">
        <v>17.25</v>
      </c>
      <c r="FB21" s="855">
        <v>17.04</v>
      </c>
      <c r="FC21" s="852">
        <v>16.52</v>
      </c>
      <c r="FD21" s="852">
        <v>15.93</v>
      </c>
      <c r="FE21" s="852">
        <v>15.4</v>
      </c>
      <c r="FF21" s="852">
        <v>15.18</v>
      </c>
      <c r="FG21" s="852">
        <v>15.46</v>
      </c>
      <c r="FH21" s="852">
        <v>15.68</v>
      </c>
      <c r="FI21" s="852">
        <v>15.96</v>
      </c>
      <c r="FJ21" s="852">
        <v>16.14</v>
      </c>
      <c r="FK21" s="852">
        <v>15.95</v>
      </c>
      <c r="FL21" s="852">
        <v>15.82</v>
      </c>
      <c r="FM21" s="852">
        <v>15.83</v>
      </c>
      <c r="FN21" s="852">
        <v>15.61</v>
      </c>
      <c r="FO21" s="852">
        <v>15.52</v>
      </c>
      <c r="FP21" s="852">
        <v>15.38</v>
      </c>
      <c r="FQ21" s="852">
        <v>15.23</v>
      </c>
      <c r="FR21" s="852">
        <v>15.62</v>
      </c>
      <c r="FS21" s="852">
        <v>16.06</v>
      </c>
      <c r="FT21" s="852">
        <v>16.28</v>
      </c>
      <c r="FU21" s="852">
        <v>16.8</v>
      </c>
      <c r="FV21" s="852">
        <v>16.84</v>
      </c>
      <c r="FW21" s="852">
        <v>16.67</v>
      </c>
      <c r="FX21" s="852">
        <v>16.36</v>
      </c>
      <c r="FY21" s="852">
        <v>16.22</v>
      </c>
      <c r="FZ21" s="852">
        <v>16.35</v>
      </c>
      <c r="GA21" s="852">
        <v>16.79</v>
      </c>
      <c r="GB21" s="852">
        <v>17.1</v>
      </c>
      <c r="GC21" s="861">
        <v>17.25</v>
      </c>
      <c r="GD21" s="861">
        <v>17.4</v>
      </c>
      <c r="GE21" s="852">
        <v>17.48</v>
      </c>
      <c r="GF21" s="852">
        <v>17.45</v>
      </c>
      <c r="GG21" s="861">
        <v>17.17</v>
      </c>
      <c r="GH21" s="861">
        <v>17.18</v>
      </c>
      <c r="GI21" s="861">
        <v>17.22</v>
      </c>
      <c r="GJ21" s="861">
        <v>17.18</v>
      </c>
      <c r="GK21" s="861">
        <v>17.15</v>
      </c>
      <c r="GL21" s="861">
        <v>16.98</v>
      </c>
      <c r="GM21" s="861">
        <v>16.77</v>
      </c>
      <c r="GN21" s="861">
        <v>16.64</v>
      </c>
      <c r="GO21" s="861">
        <v>16.44</v>
      </c>
      <c r="GP21" s="861">
        <v>16.33</v>
      </c>
      <c r="GQ21" s="852">
        <v>16.41</v>
      </c>
      <c r="GR21" s="852">
        <v>16.58</v>
      </c>
      <c r="GS21" s="861">
        <v>16.59</v>
      </c>
      <c r="GT21" s="861">
        <v>15.92</v>
      </c>
      <c r="GU21" s="861">
        <v>15.79</v>
      </c>
      <c r="GV21" s="861">
        <v>15.72</v>
      </c>
      <c r="GW21" s="861">
        <v>15.43</v>
      </c>
      <c r="GX21" s="861">
        <v>15.27</v>
      </c>
      <c r="GY21" s="861">
        <v>15.11</v>
      </c>
      <c r="GZ21" s="861">
        <v>14.95</v>
      </c>
      <c r="HA21" s="861">
        <v>14.67</v>
      </c>
      <c r="HB21" s="861">
        <v>14.44</v>
      </c>
      <c r="HC21" s="852">
        <v>14.23</v>
      </c>
      <c r="HD21" s="852">
        <v>13.22</v>
      </c>
      <c r="HE21" s="852">
        <v>13.16</v>
      </c>
      <c r="HF21" s="861">
        <v>13.06</v>
      </c>
      <c r="HG21" s="861">
        <v>13.16</v>
      </c>
      <c r="HH21" s="861">
        <v>13.33</v>
      </c>
      <c r="HI21" s="852">
        <v>13.44</v>
      </c>
      <c r="HJ21" s="852">
        <v>13.39</v>
      </c>
      <c r="HK21" s="861">
        <v>13.38</v>
      </c>
      <c r="HL21" s="861">
        <v>13.38</v>
      </c>
      <c r="HM21" s="861">
        <v>13.45</v>
      </c>
      <c r="HN21" s="861">
        <v>13.46</v>
      </c>
      <c r="HO21" s="861">
        <v>13.47</v>
      </c>
      <c r="HP21" s="861">
        <v>13.6</v>
      </c>
      <c r="HQ21" s="861">
        <v>13.8</v>
      </c>
      <c r="HR21" s="861">
        <v>14.28</v>
      </c>
      <c r="HS21" s="868">
        <v>14.67</v>
      </c>
    </row>
    <row r="22" customHeight="1" spans="1:227">
      <c r="A22" s="823"/>
      <c r="B22" s="309"/>
      <c r="C22" s="309"/>
      <c r="D22" s="309"/>
      <c r="E22" s="309"/>
      <c r="F22" s="309"/>
      <c r="G22" s="309"/>
      <c r="H22" s="309"/>
      <c r="I22" s="309"/>
      <c r="J22" s="309"/>
      <c r="K22" s="191"/>
      <c r="L22" s="829"/>
      <c r="M22" s="829"/>
      <c r="N22" s="829"/>
      <c r="O22" s="830"/>
      <c r="P22" s="830"/>
      <c r="Q22" s="836"/>
      <c r="R22" s="836"/>
      <c r="S22" s="836"/>
      <c r="T22" s="830"/>
      <c r="U22" s="830"/>
      <c r="V22" s="830"/>
      <c r="W22" s="830"/>
      <c r="X22" s="830"/>
      <c r="Y22" s="830"/>
      <c r="Z22" s="830"/>
      <c r="AA22" s="847"/>
      <c r="AB22" s="847"/>
      <c r="AC22" s="847"/>
      <c r="AD22" s="847"/>
      <c r="AE22" s="830"/>
      <c r="AF22" s="830"/>
      <c r="AG22" s="830"/>
      <c r="AH22" s="830"/>
      <c r="AI22" s="830"/>
      <c r="AJ22" s="830"/>
      <c r="AK22" s="847"/>
      <c r="AL22" s="847"/>
      <c r="AM22" s="830"/>
      <c r="AQ22" s="135"/>
      <c r="AV22" s="135"/>
      <c r="AW22" s="135"/>
      <c r="AY22" s="135"/>
      <c r="BC22" s="135"/>
      <c r="BD22" s="135"/>
      <c r="BE22" s="135"/>
      <c r="BF22" s="135"/>
      <c r="BG22" s="135"/>
      <c r="BH22" s="135"/>
      <c r="BJ22" s="135"/>
      <c r="BL22" s="135"/>
      <c r="BM22" s="135"/>
      <c r="BP22" s="135"/>
      <c r="BQ22" s="135"/>
      <c r="BR22" s="135"/>
      <c r="BS22" s="135"/>
      <c r="BV22" s="135"/>
      <c r="CA22" s="135"/>
      <c r="CB22" s="135"/>
      <c r="CC22" s="11"/>
      <c r="CD22" s="135"/>
      <c r="CF22" s="135"/>
      <c r="CJ22" s="135"/>
      <c r="CM22" s="135"/>
      <c r="CQ22" s="135"/>
      <c r="CR22" s="135"/>
      <c r="CT22" s="135"/>
      <c r="CW22" s="135"/>
      <c r="DA22" s="135"/>
      <c r="DC22" s="135"/>
      <c r="DD22" s="135"/>
      <c r="DF22" s="135"/>
      <c r="DI22" s="135"/>
      <c r="DJ22" s="135"/>
      <c r="DK22" s="135"/>
      <c r="DL22" s="135"/>
      <c r="DM22" s="135"/>
      <c r="DN22" s="135"/>
      <c r="DO22" s="135"/>
      <c r="DR22" s="135"/>
      <c r="DS22" s="135"/>
      <c r="DT22" s="135"/>
      <c r="DU22" s="135"/>
      <c r="DV22" s="135"/>
      <c r="DX22" s="135"/>
      <c r="DY22" s="135"/>
      <c r="DZ22" s="135"/>
      <c r="EB22" s="135"/>
      <c r="ED22" s="135"/>
      <c r="EE22" s="135"/>
      <c r="EF22" s="135"/>
      <c r="EG22" s="135"/>
      <c r="EH22" s="135"/>
      <c r="EI22" s="135"/>
      <c r="EJ22" s="135"/>
      <c r="EK22" s="135"/>
      <c r="EL22" s="135"/>
      <c r="EM22" s="135"/>
      <c r="EN22" s="135"/>
      <c r="EP22" s="135"/>
      <c r="EQ22" s="135"/>
      <c r="ER22" s="135"/>
      <c r="ES22" s="135"/>
      <c r="ET22" s="135"/>
      <c r="EV22" s="135"/>
      <c r="EW22" s="135"/>
      <c r="EY22" s="135"/>
      <c r="EZ22" s="135"/>
      <c r="FA22" s="135"/>
      <c r="FB22" s="135"/>
      <c r="FC22" s="135"/>
      <c r="FE22" s="135"/>
      <c r="FF22" s="135"/>
      <c r="FG22" s="135"/>
      <c r="FH22" s="135"/>
      <c r="FI22" s="135"/>
      <c r="FK22" s="135"/>
      <c r="FL22" s="135"/>
      <c r="FM22" s="135"/>
      <c r="FN22" s="135"/>
      <c r="FO22" s="135"/>
      <c r="FP22" s="135"/>
      <c r="FQ22" s="135"/>
      <c r="FR22" s="135"/>
      <c r="FS22" s="135"/>
      <c r="FT22" s="135"/>
      <c r="FU22" s="135"/>
      <c r="FV22" s="135"/>
      <c r="FW22" s="135"/>
      <c r="FX22" s="135"/>
      <c r="FY22" s="135"/>
      <c r="FZ22" s="135"/>
      <c r="GA22" s="135"/>
      <c r="GB22" s="135"/>
      <c r="GC22" s="536"/>
      <c r="GD22" s="536"/>
      <c r="GE22" s="135"/>
      <c r="GF22" s="135"/>
      <c r="GG22" s="536"/>
      <c r="GH22" s="536"/>
      <c r="GI22" s="536"/>
      <c r="GJ22" s="536"/>
      <c r="GK22" s="536"/>
      <c r="GL22" s="536"/>
      <c r="GM22" s="536"/>
      <c r="GN22" s="536"/>
      <c r="GO22" s="536"/>
      <c r="GP22" s="536"/>
      <c r="GQ22" s="135"/>
      <c r="GR22" s="135"/>
      <c r="GS22" s="862"/>
      <c r="GT22" s="536"/>
      <c r="GU22" s="536"/>
      <c r="GV22" s="536"/>
      <c r="GW22" s="536"/>
      <c r="GX22" s="536"/>
      <c r="GY22" s="536"/>
      <c r="GZ22" s="536"/>
      <c r="HA22" s="536"/>
      <c r="HB22" s="536"/>
      <c r="HC22" s="135"/>
      <c r="HD22" s="135"/>
      <c r="HE22" s="135"/>
      <c r="HF22" s="536"/>
      <c r="HG22" s="536"/>
      <c r="HH22" s="536"/>
      <c r="HJ22" s="135"/>
      <c r="HK22" s="536"/>
      <c r="HL22" s="536"/>
      <c r="HM22" s="536"/>
      <c r="HN22" s="536"/>
      <c r="HO22" s="536"/>
      <c r="HP22" s="536"/>
      <c r="HQ22" s="536"/>
      <c r="HR22" s="536"/>
      <c r="HS22" s="862"/>
    </row>
    <row r="23" customHeight="1" spans="1:227">
      <c r="A23" s="821"/>
      <c r="B23" s="824" t="s">
        <v>643</v>
      </c>
      <c r="C23" s="825"/>
      <c r="D23" s="826" t="s">
        <v>718</v>
      </c>
      <c r="E23" s="826"/>
      <c r="F23" s="826"/>
      <c r="G23" s="826"/>
      <c r="H23" s="826"/>
      <c r="I23" s="831">
        <v>11.31</v>
      </c>
      <c r="J23" s="831">
        <v>11.28</v>
      </c>
      <c r="K23" s="832">
        <v>11.38</v>
      </c>
      <c r="L23" s="832">
        <v>11.38</v>
      </c>
      <c r="M23" s="832">
        <v>11.55</v>
      </c>
      <c r="N23" s="832">
        <v>11.62</v>
      </c>
      <c r="O23" s="833">
        <v>12.54</v>
      </c>
      <c r="P23" s="834">
        <v>13.21</v>
      </c>
      <c r="Q23" s="825">
        <v>13.53</v>
      </c>
      <c r="R23" s="837">
        <v>13.32</v>
      </c>
      <c r="S23" s="834">
        <v>12.39</v>
      </c>
      <c r="T23" s="833">
        <v>12.55</v>
      </c>
      <c r="U23" s="833">
        <v>12.64</v>
      </c>
      <c r="V23" s="833">
        <v>12.64</v>
      </c>
      <c r="W23" s="833">
        <v>12.65</v>
      </c>
      <c r="X23" s="833">
        <v>12.7</v>
      </c>
      <c r="Y23" s="833">
        <v>14.8</v>
      </c>
      <c r="Z23" s="833">
        <v>12.62</v>
      </c>
      <c r="AA23" s="833">
        <v>12.62</v>
      </c>
      <c r="AB23" s="833">
        <v>12.39</v>
      </c>
      <c r="AC23" s="833">
        <v>12.78</v>
      </c>
      <c r="AD23" s="833">
        <v>12.91</v>
      </c>
      <c r="AE23" s="833">
        <v>13.24</v>
      </c>
      <c r="AF23" s="833">
        <v>13.32</v>
      </c>
      <c r="AG23" s="833">
        <v>13.48</v>
      </c>
      <c r="AH23" s="833">
        <v>13.54</v>
      </c>
      <c r="AI23" s="833">
        <v>13.62</v>
      </c>
      <c r="AJ23" s="833">
        <v>13.5</v>
      </c>
      <c r="AK23" s="833">
        <v>13.82</v>
      </c>
      <c r="AL23" s="833">
        <v>13.94</v>
      </c>
      <c r="AM23" s="833">
        <v>14.91</v>
      </c>
      <c r="AN23" s="833">
        <v>15.7</v>
      </c>
      <c r="AO23" s="833">
        <v>15.71</v>
      </c>
      <c r="AP23" s="833">
        <v>16.02</v>
      </c>
      <c r="AQ23" s="834">
        <v>16.03</v>
      </c>
      <c r="AR23" s="834">
        <v>16.27</v>
      </c>
      <c r="AS23" s="834">
        <v>16.27</v>
      </c>
      <c r="AT23" s="834">
        <v>16.04</v>
      </c>
      <c r="AU23" s="834">
        <v>16.04</v>
      </c>
      <c r="AV23" s="833">
        <v>15.81</v>
      </c>
      <c r="AW23" s="83">
        <v>16.5</v>
      </c>
      <c r="AX23" s="83">
        <v>16.54</v>
      </c>
      <c r="AY23" s="83">
        <v>16.82</v>
      </c>
      <c r="AZ23" s="83">
        <v>16.81</v>
      </c>
      <c r="BA23" s="83">
        <v>16.46</v>
      </c>
      <c r="BB23" s="83">
        <v>16.46</v>
      </c>
      <c r="BC23" s="83">
        <v>16.14</v>
      </c>
      <c r="BD23" s="83">
        <v>15.42</v>
      </c>
      <c r="BE23" s="83">
        <v>15.38</v>
      </c>
      <c r="BF23" s="83">
        <v>15.34</v>
      </c>
      <c r="BG23" s="83">
        <v>15.41</v>
      </c>
      <c r="BH23" s="516">
        <v>15.52</v>
      </c>
      <c r="BI23" s="516">
        <v>15.62</v>
      </c>
      <c r="BJ23" s="516">
        <v>15.7</v>
      </c>
      <c r="BK23" s="516">
        <v>16.2</v>
      </c>
      <c r="BL23" s="516">
        <v>16.93</v>
      </c>
      <c r="BM23" s="516">
        <v>17.01</v>
      </c>
      <c r="BN23" s="516">
        <v>17.01</v>
      </c>
      <c r="BO23" s="516">
        <v>16.94</v>
      </c>
      <c r="BP23" s="516">
        <v>17.03</v>
      </c>
      <c r="BQ23" s="516">
        <v>16.78</v>
      </c>
      <c r="BR23" s="516">
        <v>16.57</v>
      </c>
      <c r="BS23" s="516">
        <v>16.39</v>
      </c>
      <c r="BT23" s="516">
        <v>15.79</v>
      </c>
      <c r="BU23" s="516">
        <v>15.67</v>
      </c>
      <c r="BV23" s="516">
        <v>15.63</v>
      </c>
      <c r="BW23" s="516">
        <v>15.54</v>
      </c>
      <c r="BX23" s="516">
        <v>15.18</v>
      </c>
      <c r="BY23" s="516">
        <v>15.42</v>
      </c>
      <c r="BZ23" s="516">
        <v>15.48</v>
      </c>
      <c r="CA23" s="516">
        <v>15.58</v>
      </c>
      <c r="CB23" s="516">
        <v>15.54</v>
      </c>
      <c r="CC23" s="516">
        <v>16.15</v>
      </c>
      <c r="CD23" s="516">
        <v>16.15</v>
      </c>
      <c r="CE23" s="516">
        <v>16.07</v>
      </c>
      <c r="CF23" s="516">
        <v>16</v>
      </c>
      <c r="CG23" s="516">
        <v>15.74</v>
      </c>
      <c r="CH23" s="516">
        <v>15.7</v>
      </c>
      <c r="CI23" s="516">
        <v>15.66</v>
      </c>
      <c r="CJ23" s="516">
        <v>15.66</v>
      </c>
      <c r="CK23" s="516">
        <v>15.6</v>
      </c>
      <c r="CL23" s="516">
        <v>15.75</v>
      </c>
      <c r="CM23" s="516">
        <v>15.87</v>
      </c>
      <c r="CN23" s="516">
        <v>15.95</v>
      </c>
      <c r="CO23" s="516">
        <v>15.95</v>
      </c>
      <c r="CP23" s="516">
        <v>15.78</v>
      </c>
      <c r="CQ23" s="516">
        <v>15.43</v>
      </c>
      <c r="CR23" s="516">
        <v>15.37</v>
      </c>
      <c r="CS23" s="516">
        <v>15.31</v>
      </c>
      <c r="CT23" s="516">
        <v>15.31</v>
      </c>
      <c r="CU23" s="516">
        <v>14.71</v>
      </c>
      <c r="CV23" s="516">
        <v>14.23</v>
      </c>
      <c r="CW23" s="516">
        <v>14.18</v>
      </c>
      <c r="CX23" s="516">
        <v>14.27</v>
      </c>
      <c r="CY23" s="516">
        <v>14.3</v>
      </c>
      <c r="CZ23" s="516">
        <v>14.34</v>
      </c>
      <c r="DA23" s="516">
        <v>14.56</v>
      </c>
      <c r="DB23" s="516">
        <v>14.32</v>
      </c>
      <c r="DC23" s="516">
        <v>14.24</v>
      </c>
      <c r="DD23" s="516">
        <v>14.06</v>
      </c>
      <c r="DE23" s="516">
        <v>13.87</v>
      </c>
      <c r="DF23" s="516">
        <v>13.79</v>
      </c>
      <c r="DG23" s="516">
        <v>13.41</v>
      </c>
      <c r="DH23" s="516">
        <v>13</v>
      </c>
      <c r="DI23" s="516">
        <v>12.82</v>
      </c>
      <c r="DJ23" s="516">
        <v>12.44</v>
      </c>
      <c r="DK23" s="516">
        <v>12.44</v>
      </c>
      <c r="DL23" s="516">
        <v>12.73</v>
      </c>
      <c r="DM23" s="516">
        <v>12.55</v>
      </c>
      <c r="DN23" s="516">
        <v>12.67</v>
      </c>
      <c r="DO23" s="516">
        <v>12.75</v>
      </c>
      <c r="DP23" s="516">
        <v>12.8</v>
      </c>
      <c r="DQ23" s="516">
        <v>12.8</v>
      </c>
      <c r="DR23" s="516">
        <v>12.67</v>
      </c>
      <c r="DS23" s="516">
        <v>12.51</v>
      </c>
      <c r="DT23" s="516">
        <v>12.47</v>
      </c>
      <c r="DU23" s="516">
        <v>12.46</v>
      </c>
      <c r="DV23" s="516">
        <v>12.44</v>
      </c>
      <c r="DW23" s="516">
        <v>12.82</v>
      </c>
      <c r="DX23" s="516">
        <v>13.82</v>
      </c>
      <c r="DY23" s="516">
        <v>13.99</v>
      </c>
      <c r="DZ23" s="516">
        <v>14.48</v>
      </c>
      <c r="EA23" s="516">
        <v>13.74</v>
      </c>
      <c r="EB23" s="516">
        <v>13.5</v>
      </c>
      <c r="EC23" s="516">
        <v>13.74</v>
      </c>
      <c r="ED23" s="516">
        <v>14.24</v>
      </c>
      <c r="EE23" s="516">
        <v>14.96</v>
      </c>
      <c r="EF23" s="516">
        <v>14.99</v>
      </c>
      <c r="EG23" s="516">
        <v>14.83</v>
      </c>
      <c r="EH23" s="516">
        <v>14.83</v>
      </c>
      <c r="EI23" s="516">
        <v>14.75</v>
      </c>
      <c r="EJ23" s="516">
        <v>14.62</v>
      </c>
      <c r="EK23" s="516">
        <v>14.56</v>
      </c>
      <c r="EL23" s="516">
        <v>14.59</v>
      </c>
      <c r="EM23" s="516">
        <v>14.73</v>
      </c>
      <c r="EN23" s="516">
        <v>15.02</v>
      </c>
      <c r="EO23" s="516">
        <v>15.38</v>
      </c>
      <c r="EP23" s="516">
        <v>15.47</v>
      </c>
      <c r="EQ23" s="516">
        <v>15.33</v>
      </c>
      <c r="ER23" s="516">
        <v>15.07</v>
      </c>
      <c r="ES23" s="516">
        <v>14.62</v>
      </c>
      <c r="ET23" s="516">
        <v>14.38</v>
      </c>
      <c r="EU23" s="516">
        <v>14.23</v>
      </c>
      <c r="EV23" s="516">
        <v>14.54</v>
      </c>
      <c r="EW23" s="516">
        <v>14.5</v>
      </c>
      <c r="EX23" s="516">
        <v>14.54</v>
      </c>
      <c r="EY23" s="516">
        <v>14.38</v>
      </c>
      <c r="EZ23" s="516">
        <v>14.28</v>
      </c>
      <c r="FA23" s="516">
        <v>14.27</v>
      </c>
      <c r="FB23" s="516">
        <v>13.95</v>
      </c>
      <c r="FC23" s="516">
        <v>13.47</v>
      </c>
      <c r="FD23" s="516">
        <v>12.93</v>
      </c>
      <c r="FE23" s="516">
        <v>12.45</v>
      </c>
      <c r="FF23" s="516">
        <v>12.24</v>
      </c>
      <c r="FG23" s="516">
        <v>12.51</v>
      </c>
      <c r="FH23" s="516">
        <v>12.71</v>
      </c>
      <c r="FI23" s="516">
        <v>12.97</v>
      </c>
      <c r="FJ23" s="516">
        <v>13.13</v>
      </c>
      <c r="FK23" s="516">
        <v>12.95</v>
      </c>
      <c r="FL23" s="516">
        <v>12.83</v>
      </c>
      <c r="FM23" s="516">
        <v>12.84</v>
      </c>
      <c r="FN23" s="516">
        <v>12.64</v>
      </c>
      <c r="FO23" s="516">
        <v>12.56</v>
      </c>
      <c r="FP23" s="516">
        <v>12.43</v>
      </c>
      <c r="FQ23" s="516">
        <v>12.29</v>
      </c>
      <c r="FR23" s="516">
        <v>12.65</v>
      </c>
      <c r="FS23" s="516">
        <v>13.05</v>
      </c>
      <c r="FT23" s="516">
        <v>13.26</v>
      </c>
      <c r="FU23" s="516">
        <v>13.74</v>
      </c>
      <c r="FV23" s="516">
        <v>13.77</v>
      </c>
      <c r="FW23" s="516">
        <v>13.61</v>
      </c>
      <c r="FX23" s="516">
        <v>13.33</v>
      </c>
      <c r="FY23" s="516">
        <v>13.2</v>
      </c>
      <c r="FZ23" s="516">
        <v>13.33</v>
      </c>
      <c r="GA23" s="516">
        <v>13.73</v>
      </c>
      <c r="GB23" s="516">
        <v>14.01</v>
      </c>
      <c r="GC23" s="513">
        <v>14.15</v>
      </c>
      <c r="GD23" s="513">
        <v>14.29</v>
      </c>
      <c r="GE23" s="516">
        <v>14.16</v>
      </c>
      <c r="GF23" s="516">
        <v>14.14</v>
      </c>
      <c r="GG23" s="513">
        <v>13.88</v>
      </c>
      <c r="GH23" s="513">
        <v>13.89</v>
      </c>
      <c r="GI23" s="513">
        <v>13.92</v>
      </c>
      <c r="GJ23" s="513">
        <v>13.88</v>
      </c>
      <c r="GK23" s="513">
        <v>13.86</v>
      </c>
      <c r="GL23" s="513">
        <v>13.7</v>
      </c>
      <c r="GM23" s="513">
        <v>13.51</v>
      </c>
      <c r="GN23" s="513">
        <v>13.39</v>
      </c>
      <c r="GO23" s="513">
        <v>13.21</v>
      </c>
      <c r="GP23" s="513">
        <v>13.1</v>
      </c>
      <c r="GQ23" s="516">
        <v>13.18</v>
      </c>
      <c r="GR23" s="516">
        <v>13.34</v>
      </c>
      <c r="GS23" s="513">
        <v>13.34</v>
      </c>
      <c r="GT23" s="513">
        <v>12.73</v>
      </c>
      <c r="GU23" s="513">
        <v>12.61</v>
      </c>
      <c r="GV23" s="513">
        <v>12.54</v>
      </c>
      <c r="GW23" s="513">
        <v>12.28</v>
      </c>
      <c r="GX23" s="513">
        <v>12.13</v>
      </c>
      <c r="GY23" s="513">
        <v>11.98</v>
      </c>
      <c r="GZ23" s="513">
        <v>11.83</v>
      </c>
      <c r="HA23" s="513">
        <v>11.57</v>
      </c>
      <c r="HB23" s="513">
        <v>11.37</v>
      </c>
      <c r="HC23" s="516">
        <v>11.17</v>
      </c>
      <c r="HD23" s="516">
        <v>10.25</v>
      </c>
      <c r="HE23" s="516">
        <v>10.19</v>
      </c>
      <c r="HF23" s="513">
        <v>10.1</v>
      </c>
      <c r="HG23" s="513">
        <v>10.18</v>
      </c>
      <c r="HH23" s="513">
        <v>10.34</v>
      </c>
      <c r="HI23" s="516">
        <v>10.44</v>
      </c>
      <c r="HJ23" s="516">
        <v>10.4</v>
      </c>
      <c r="HK23" s="513">
        <v>10.39</v>
      </c>
      <c r="HL23" s="513">
        <v>10.39</v>
      </c>
      <c r="HM23" s="513">
        <v>10.5</v>
      </c>
      <c r="HN23" s="513">
        <v>10.5</v>
      </c>
      <c r="HO23" s="513">
        <v>10.51</v>
      </c>
      <c r="HP23" s="513">
        <v>10.64</v>
      </c>
      <c r="HQ23" s="513">
        <v>10.81</v>
      </c>
      <c r="HR23" s="513">
        <v>11.26</v>
      </c>
      <c r="HS23" s="519">
        <v>11.62</v>
      </c>
    </row>
    <row r="24" customHeight="1" spans="1:227">
      <c r="A24" s="821"/>
      <c r="B24" s="824" t="s">
        <v>716</v>
      </c>
      <c r="C24" s="825"/>
      <c r="D24" s="826"/>
      <c r="E24" s="826"/>
      <c r="F24" s="826"/>
      <c r="G24" s="826"/>
      <c r="H24" s="826"/>
      <c r="I24" s="831">
        <v>12.98</v>
      </c>
      <c r="J24" s="831">
        <v>12.88</v>
      </c>
      <c r="K24" s="832">
        <v>12.88</v>
      </c>
      <c r="L24" s="832">
        <v>12.88</v>
      </c>
      <c r="M24" s="832">
        <v>13.05</v>
      </c>
      <c r="N24" s="832">
        <v>13.12</v>
      </c>
      <c r="O24" s="833">
        <v>13.86</v>
      </c>
      <c r="P24" s="834">
        <v>14.54</v>
      </c>
      <c r="Q24" s="825">
        <v>14.72</v>
      </c>
      <c r="R24" s="837">
        <v>14.65</v>
      </c>
      <c r="S24" s="834">
        <v>13.73</v>
      </c>
      <c r="T24" s="833">
        <v>13.88</v>
      </c>
      <c r="U24" s="833">
        <v>13.98</v>
      </c>
      <c r="V24" s="833">
        <v>13.98</v>
      </c>
      <c r="W24" s="833">
        <v>14</v>
      </c>
      <c r="X24" s="833">
        <v>14.12</v>
      </c>
      <c r="Y24" s="833">
        <v>15.01</v>
      </c>
      <c r="Z24" s="833">
        <v>13.95</v>
      </c>
      <c r="AA24" s="833">
        <v>13.95</v>
      </c>
      <c r="AB24" s="833">
        <v>14.06</v>
      </c>
      <c r="AC24" s="833">
        <v>14.12</v>
      </c>
      <c r="AD24" s="833">
        <v>14.24</v>
      </c>
      <c r="AE24" s="833">
        <v>14.78</v>
      </c>
      <c r="AF24" s="833">
        <v>14.86</v>
      </c>
      <c r="AG24" s="833">
        <v>15.02</v>
      </c>
      <c r="AH24" s="833">
        <v>15.08</v>
      </c>
      <c r="AI24" s="833">
        <v>15.16</v>
      </c>
      <c r="AJ24" s="833">
        <v>15.04</v>
      </c>
      <c r="AK24" s="833">
        <v>15.36</v>
      </c>
      <c r="AL24" s="833">
        <v>15.49</v>
      </c>
      <c r="AM24" s="833">
        <v>16.45</v>
      </c>
      <c r="AN24" s="833">
        <v>17.24</v>
      </c>
      <c r="AO24" s="833">
        <v>17.24</v>
      </c>
      <c r="AP24" s="833">
        <v>17.56</v>
      </c>
      <c r="AQ24" s="834">
        <v>17.57</v>
      </c>
      <c r="AR24" s="834">
        <v>17.75</v>
      </c>
      <c r="AS24" s="834">
        <v>17.75</v>
      </c>
      <c r="AT24" s="834">
        <v>17.56</v>
      </c>
      <c r="AU24" s="834">
        <v>17.56</v>
      </c>
      <c r="AV24" s="833">
        <v>17.42</v>
      </c>
      <c r="AW24" s="83">
        <v>18.1</v>
      </c>
      <c r="AX24" s="83">
        <v>18.14</v>
      </c>
      <c r="AY24" s="83">
        <v>18.42</v>
      </c>
      <c r="AZ24" s="83">
        <v>18.41</v>
      </c>
      <c r="BA24" s="83">
        <v>18.06</v>
      </c>
      <c r="BB24" s="83">
        <v>18.06</v>
      </c>
      <c r="BC24" s="83">
        <v>17.74</v>
      </c>
      <c r="BD24" s="83">
        <v>17.02</v>
      </c>
      <c r="BE24" s="83">
        <v>16.98</v>
      </c>
      <c r="BF24" s="83">
        <v>16.94</v>
      </c>
      <c r="BG24" s="83">
        <v>17.01</v>
      </c>
      <c r="BH24" s="516">
        <v>17.12</v>
      </c>
      <c r="BI24" s="516">
        <v>17.22</v>
      </c>
      <c r="BJ24" s="516">
        <v>17.3</v>
      </c>
      <c r="BK24" s="516">
        <v>17.8</v>
      </c>
      <c r="BL24" s="516">
        <v>18.53</v>
      </c>
      <c r="BM24" s="516">
        <v>18.61</v>
      </c>
      <c r="BN24" s="516">
        <v>18.61</v>
      </c>
      <c r="BO24" s="516">
        <v>18.54</v>
      </c>
      <c r="BP24" s="516">
        <v>18.63</v>
      </c>
      <c r="BQ24" s="516">
        <v>18.38</v>
      </c>
      <c r="BR24" s="516">
        <v>18.17</v>
      </c>
      <c r="BS24" s="516">
        <v>17.99</v>
      </c>
      <c r="BT24" s="516">
        <v>17.39</v>
      </c>
      <c r="BU24" s="516">
        <v>17.27</v>
      </c>
      <c r="BV24" s="516">
        <v>17.23</v>
      </c>
      <c r="BW24" s="516">
        <v>17.14</v>
      </c>
      <c r="BX24" s="516">
        <v>16.78</v>
      </c>
      <c r="BY24" s="516">
        <v>17.02</v>
      </c>
      <c r="BZ24" s="516">
        <v>17.11</v>
      </c>
      <c r="CA24" s="516">
        <v>17.18</v>
      </c>
      <c r="CB24" s="516">
        <v>17.14</v>
      </c>
      <c r="CC24" s="516">
        <v>17.75</v>
      </c>
      <c r="CD24" s="516">
        <v>17.75</v>
      </c>
      <c r="CE24" s="516">
        <v>17.67</v>
      </c>
      <c r="CF24" s="516">
        <v>17.6</v>
      </c>
      <c r="CG24" s="516">
        <v>17.34</v>
      </c>
      <c r="CH24" s="516">
        <v>17.3</v>
      </c>
      <c r="CI24" s="516">
        <v>17.26</v>
      </c>
      <c r="CJ24" s="516">
        <v>17.26</v>
      </c>
      <c r="CK24" s="516">
        <v>17.2</v>
      </c>
      <c r="CL24" s="516">
        <v>17.35</v>
      </c>
      <c r="CM24" s="516">
        <v>17.47</v>
      </c>
      <c r="CN24" s="516">
        <v>17.55</v>
      </c>
      <c r="CO24" s="516">
        <v>17.55</v>
      </c>
      <c r="CP24" s="516">
        <v>17.38</v>
      </c>
      <c r="CQ24" s="516">
        <v>17.03</v>
      </c>
      <c r="CR24" s="516">
        <v>16.97</v>
      </c>
      <c r="CS24" s="516">
        <v>16.91</v>
      </c>
      <c r="CT24" s="516">
        <v>16.91</v>
      </c>
      <c r="CU24" s="516">
        <v>16.31</v>
      </c>
      <c r="CV24" s="516">
        <v>15.83</v>
      </c>
      <c r="CW24" s="516">
        <v>15.78</v>
      </c>
      <c r="CX24" s="516">
        <v>15.87</v>
      </c>
      <c r="CY24" s="516">
        <v>15.9</v>
      </c>
      <c r="CZ24" s="516">
        <v>15.94</v>
      </c>
      <c r="DA24" s="516">
        <v>16.16</v>
      </c>
      <c r="DB24" s="516">
        <v>15.92</v>
      </c>
      <c r="DC24" s="516">
        <v>15.84</v>
      </c>
      <c r="DD24" s="516">
        <v>15.66</v>
      </c>
      <c r="DE24" s="516">
        <v>15.47</v>
      </c>
      <c r="DF24" s="516">
        <v>15.39</v>
      </c>
      <c r="DG24" s="516">
        <v>15.01</v>
      </c>
      <c r="DH24" s="516">
        <v>14.6</v>
      </c>
      <c r="DI24" s="516">
        <v>14.42</v>
      </c>
      <c r="DJ24" s="516">
        <v>14.04</v>
      </c>
      <c r="DK24" s="516">
        <v>14.04</v>
      </c>
      <c r="DL24" s="516">
        <v>14.33</v>
      </c>
      <c r="DM24" s="516">
        <v>14.15</v>
      </c>
      <c r="DN24" s="516">
        <v>14.27</v>
      </c>
      <c r="DO24" s="516">
        <v>14.35</v>
      </c>
      <c r="DP24" s="516">
        <v>14.4</v>
      </c>
      <c r="DQ24" s="516">
        <v>14.4</v>
      </c>
      <c r="DR24" s="516">
        <v>14.27</v>
      </c>
      <c r="DS24" s="516">
        <v>14.11</v>
      </c>
      <c r="DT24" s="516">
        <v>14.07</v>
      </c>
      <c r="DU24" s="516">
        <v>14.06</v>
      </c>
      <c r="DV24" s="516">
        <v>14.04</v>
      </c>
      <c r="DW24" s="516">
        <v>14.42</v>
      </c>
      <c r="DX24" s="516">
        <v>15.42</v>
      </c>
      <c r="DY24" s="516">
        <v>15.59</v>
      </c>
      <c r="DZ24" s="516">
        <v>16.08</v>
      </c>
      <c r="EA24" s="516">
        <v>15.34</v>
      </c>
      <c r="EB24" s="516">
        <v>15.1</v>
      </c>
      <c r="EC24" s="516">
        <v>15.34</v>
      </c>
      <c r="ED24" s="516">
        <v>15.84</v>
      </c>
      <c r="EE24" s="516">
        <v>16.56</v>
      </c>
      <c r="EF24" s="516">
        <v>16.59</v>
      </c>
      <c r="EG24" s="516">
        <v>16.43</v>
      </c>
      <c r="EH24" s="516">
        <v>16.43</v>
      </c>
      <c r="EI24" s="516">
        <v>16.35</v>
      </c>
      <c r="EJ24" s="516">
        <v>16.22</v>
      </c>
      <c r="EK24" s="516">
        <v>16.16</v>
      </c>
      <c r="EL24" s="516">
        <v>16.19</v>
      </c>
      <c r="EM24" s="516">
        <v>16.33</v>
      </c>
      <c r="EN24" s="516">
        <v>16.62</v>
      </c>
      <c r="EO24" s="516">
        <v>16.98</v>
      </c>
      <c r="EP24" s="516">
        <v>17.07</v>
      </c>
      <c r="EQ24" s="516">
        <v>16.93</v>
      </c>
      <c r="ER24" s="516">
        <v>16.67</v>
      </c>
      <c r="ES24" s="516">
        <v>16.22</v>
      </c>
      <c r="ET24" s="516">
        <v>15.98</v>
      </c>
      <c r="EU24" s="516">
        <v>15.83</v>
      </c>
      <c r="EV24" s="516">
        <v>16.14</v>
      </c>
      <c r="EW24" s="516">
        <v>16.1</v>
      </c>
      <c r="EX24" s="516">
        <v>16.14</v>
      </c>
      <c r="EY24" s="516">
        <v>15.98</v>
      </c>
      <c r="EZ24" s="516">
        <v>15.88</v>
      </c>
      <c r="FA24" s="516">
        <v>15.87</v>
      </c>
      <c r="FB24" s="516">
        <v>15.67</v>
      </c>
      <c r="FC24" s="516">
        <v>15.19</v>
      </c>
      <c r="FD24" s="516">
        <v>14.65</v>
      </c>
      <c r="FE24" s="516">
        <v>14.17</v>
      </c>
      <c r="FF24" s="516">
        <v>13.96</v>
      </c>
      <c r="FG24" s="516">
        <v>14.23</v>
      </c>
      <c r="FH24" s="516">
        <v>14.43</v>
      </c>
      <c r="FI24" s="516">
        <v>14.69</v>
      </c>
      <c r="FJ24" s="516">
        <v>14.85</v>
      </c>
      <c r="FK24" s="516">
        <v>14.67</v>
      </c>
      <c r="FL24" s="516">
        <v>14.55</v>
      </c>
      <c r="FM24" s="516">
        <v>14.56</v>
      </c>
      <c r="FN24" s="516">
        <v>14.36</v>
      </c>
      <c r="FO24" s="516">
        <v>14.28</v>
      </c>
      <c r="FP24" s="516">
        <v>14.15</v>
      </c>
      <c r="FQ24" s="516">
        <v>14.01</v>
      </c>
      <c r="FR24" s="516">
        <v>14.37</v>
      </c>
      <c r="FS24" s="516">
        <v>14.77</v>
      </c>
      <c r="FT24" s="516">
        <v>14.98</v>
      </c>
      <c r="FU24" s="516">
        <v>15.46</v>
      </c>
      <c r="FV24" s="516">
        <v>15.49</v>
      </c>
      <c r="FW24" s="516">
        <v>15.33</v>
      </c>
      <c r="FX24" s="516">
        <v>15.05</v>
      </c>
      <c r="FY24" s="516">
        <v>14.92</v>
      </c>
      <c r="FZ24" s="516">
        <v>15.05</v>
      </c>
      <c r="GA24" s="516">
        <v>15.45</v>
      </c>
      <c r="GB24" s="516">
        <v>15.73</v>
      </c>
      <c r="GC24" s="513">
        <v>15.87</v>
      </c>
      <c r="GD24" s="513">
        <v>16.01</v>
      </c>
      <c r="GE24" s="516">
        <v>16.08</v>
      </c>
      <c r="GF24" s="516">
        <v>16.06</v>
      </c>
      <c r="GG24" s="513">
        <v>15.8</v>
      </c>
      <c r="GH24" s="513">
        <v>15.81</v>
      </c>
      <c r="GI24" s="513">
        <v>15.84</v>
      </c>
      <c r="GJ24" s="513">
        <v>15.8</v>
      </c>
      <c r="GK24" s="513">
        <v>15.78</v>
      </c>
      <c r="GL24" s="513">
        <v>15.62</v>
      </c>
      <c r="GM24" s="513">
        <v>15.43</v>
      </c>
      <c r="GN24" s="513">
        <v>15.31</v>
      </c>
      <c r="GO24" s="513">
        <v>15.13</v>
      </c>
      <c r="GP24" s="513">
        <v>15.02</v>
      </c>
      <c r="GQ24" s="516">
        <v>15.1</v>
      </c>
      <c r="GR24" s="516">
        <v>15.26</v>
      </c>
      <c r="GS24" s="513">
        <v>15.26</v>
      </c>
      <c r="GT24" s="513">
        <v>14.65</v>
      </c>
      <c r="GU24" s="513">
        <v>14.53</v>
      </c>
      <c r="GV24" s="513">
        <v>14.46</v>
      </c>
      <c r="GW24" s="513">
        <v>14.2</v>
      </c>
      <c r="GX24" s="513">
        <v>14.05</v>
      </c>
      <c r="GY24" s="513">
        <v>13.9</v>
      </c>
      <c r="GZ24" s="513">
        <v>13.75</v>
      </c>
      <c r="HA24" s="513">
        <v>13.49</v>
      </c>
      <c r="HB24" s="513">
        <v>12.29</v>
      </c>
      <c r="HC24" s="516">
        <v>13.09</v>
      </c>
      <c r="HD24" s="516">
        <v>12.17</v>
      </c>
      <c r="HE24" s="516">
        <v>12.11</v>
      </c>
      <c r="HF24" s="513">
        <v>12.02</v>
      </c>
      <c r="HG24" s="513">
        <v>12.1</v>
      </c>
      <c r="HH24" s="513">
        <v>12.26</v>
      </c>
      <c r="HI24" s="516">
        <v>12.36</v>
      </c>
      <c r="HJ24" s="516">
        <v>12.32</v>
      </c>
      <c r="HK24" s="513">
        <v>12.31</v>
      </c>
      <c r="HL24" s="513">
        <v>12.31</v>
      </c>
      <c r="HM24" s="513">
        <v>12.38</v>
      </c>
      <c r="HN24" s="513">
        <v>12.38</v>
      </c>
      <c r="HO24" s="513">
        <v>12.39</v>
      </c>
      <c r="HP24" s="513">
        <v>12.52</v>
      </c>
      <c r="HQ24" s="513">
        <v>12.69</v>
      </c>
      <c r="HR24" s="513">
        <v>13.14</v>
      </c>
      <c r="HS24" s="519">
        <v>13.5</v>
      </c>
    </row>
    <row r="25" customHeight="1" spans="51:194">
      <c r="AY25" s="135"/>
      <c r="GC25" s="536"/>
      <c r="GD25" s="536"/>
      <c r="GI25" s="536"/>
      <c r="GK25" s="536"/>
      <c r="GL25" s="536"/>
    </row>
  </sheetData>
  <mergeCells count="14">
    <mergeCell ref="A2:C2"/>
    <mergeCell ref="B9:C9"/>
    <mergeCell ref="B10:C10"/>
    <mergeCell ref="A13:C13"/>
    <mergeCell ref="B20:C20"/>
    <mergeCell ref="B21:C21"/>
    <mergeCell ref="B22:K22"/>
    <mergeCell ref="B23:C23"/>
    <mergeCell ref="B24:C24"/>
    <mergeCell ref="A3:A10"/>
    <mergeCell ref="A14:A21"/>
    <mergeCell ref="B3:B8"/>
    <mergeCell ref="B14:B19"/>
    <mergeCell ref="D23:H24"/>
  </mergeCells>
  <pageMargins left="0.75" right="0.75" top="1" bottom="1" header="0.5" footer="0.5"/>
  <pageSetup paperSize="9" orientation="portrait"/>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25"/>
  <sheetViews>
    <sheetView workbookViewId="0">
      <pane xSplit="1" ySplit="4" topLeftCell="B307" activePane="bottomRight" state="frozen"/>
      <selection/>
      <selection pane="topRight"/>
      <selection pane="bottomLeft"/>
      <selection pane="bottomRight" activeCell="A326" sqref="A326"/>
    </sheetView>
  </sheetViews>
  <sheetFormatPr defaultColWidth="11.8166666666667" defaultRowHeight="18" customHeight="1"/>
  <cols>
    <col min="1" max="1" width="11.8166666666667" style="810" customWidth="1"/>
    <col min="2" max="8" width="11.8166666666667" style="416" customWidth="1"/>
    <col min="9" max="9" width="10.8" style="416" customWidth="1"/>
    <col min="10" max="11" width="17.625" style="416" customWidth="1"/>
    <col min="12" max="16384" width="11.8166666666667" style="355"/>
  </cols>
  <sheetData>
    <row r="2" s="416" customFormat="1" ht="30" customHeight="1" spans="1:11">
      <c r="A2" s="811" t="s">
        <v>719</v>
      </c>
      <c r="B2" s="812"/>
      <c r="C2" s="812"/>
      <c r="D2" s="812"/>
      <c r="E2" s="812"/>
      <c r="F2" s="812"/>
      <c r="G2" s="812"/>
      <c r="H2" s="812"/>
      <c r="I2" s="813"/>
      <c r="J2" s="357" t="s">
        <v>720</v>
      </c>
      <c r="K2" s="357" t="s">
        <v>721</v>
      </c>
    </row>
    <row r="3" s="416" customFormat="1" customHeight="1" spans="1:11">
      <c r="A3" s="709" t="s">
        <v>502</v>
      </c>
      <c r="B3" s="97" t="s">
        <v>168</v>
      </c>
      <c r="C3" s="97" t="s">
        <v>173</v>
      </c>
      <c r="D3" s="97"/>
      <c r="E3" s="97" t="s">
        <v>179</v>
      </c>
      <c r="F3" s="97" t="s">
        <v>184</v>
      </c>
      <c r="G3" s="714" t="s">
        <v>193</v>
      </c>
      <c r="H3" s="714"/>
      <c r="I3" s="97" t="s">
        <v>188</v>
      </c>
      <c r="J3" s="97" t="s">
        <v>20</v>
      </c>
      <c r="K3" s="97" t="s">
        <v>20</v>
      </c>
    </row>
    <row r="4" s="416" customFormat="1" customHeight="1" spans="1:11">
      <c r="A4" s="709"/>
      <c r="B4" s="97" t="s">
        <v>171</v>
      </c>
      <c r="C4" s="97" t="s">
        <v>176</v>
      </c>
      <c r="D4" s="97" t="s">
        <v>175</v>
      </c>
      <c r="E4" s="97" t="s">
        <v>180</v>
      </c>
      <c r="F4" s="97" t="s">
        <v>186</v>
      </c>
      <c r="G4" s="97" t="s">
        <v>194</v>
      </c>
      <c r="H4" s="97" t="s">
        <v>195</v>
      </c>
      <c r="I4" s="97" t="s">
        <v>189</v>
      </c>
      <c r="J4" s="97" t="s">
        <v>722</v>
      </c>
      <c r="K4" s="97" t="s">
        <v>722</v>
      </c>
    </row>
    <row r="5" s="416" customFormat="1" customHeight="1" spans="1:11">
      <c r="A5" s="87">
        <v>44859</v>
      </c>
      <c r="B5" s="92">
        <v>3800</v>
      </c>
      <c r="C5" s="92">
        <v>3500</v>
      </c>
      <c r="D5" s="92">
        <v>3600</v>
      </c>
      <c r="E5" s="92">
        <v>3700</v>
      </c>
      <c r="F5" s="92">
        <v>3800</v>
      </c>
      <c r="G5" s="92">
        <v>4000</v>
      </c>
      <c r="H5" s="92">
        <v>4000</v>
      </c>
      <c r="I5" s="92">
        <v>4200</v>
      </c>
      <c r="J5" s="92">
        <v>3825</v>
      </c>
      <c r="K5" s="92">
        <v>4025</v>
      </c>
    </row>
    <row r="6" s="416" customFormat="1" customHeight="1" spans="1:11">
      <c r="A6" s="87">
        <v>44862</v>
      </c>
      <c r="B6" s="92">
        <v>3800</v>
      </c>
      <c r="C6" s="92">
        <v>3500</v>
      </c>
      <c r="D6" s="92">
        <v>3600</v>
      </c>
      <c r="E6" s="92">
        <v>3700</v>
      </c>
      <c r="F6" s="92">
        <v>3800</v>
      </c>
      <c r="G6" s="92">
        <v>4000</v>
      </c>
      <c r="H6" s="92">
        <v>4000</v>
      </c>
      <c r="I6" s="92">
        <v>4200</v>
      </c>
      <c r="J6" s="92">
        <v>3825</v>
      </c>
      <c r="K6" s="92">
        <v>4025</v>
      </c>
    </row>
    <row r="7" s="416" customFormat="1" customHeight="1" spans="1:11">
      <c r="A7" s="87">
        <v>44866</v>
      </c>
      <c r="B7" s="92">
        <v>3800</v>
      </c>
      <c r="C7" s="92">
        <v>3500</v>
      </c>
      <c r="D7" s="92">
        <v>3600</v>
      </c>
      <c r="E7" s="92">
        <v>3700</v>
      </c>
      <c r="F7" s="92">
        <v>3800</v>
      </c>
      <c r="G7" s="92">
        <v>4000</v>
      </c>
      <c r="H7" s="92">
        <v>4000</v>
      </c>
      <c r="I7" s="92">
        <v>4200</v>
      </c>
      <c r="J7" s="92">
        <v>3825</v>
      </c>
      <c r="K7" s="92">
        <v>4025</v>
      </c>
    </row>
    <row r="8" s="416" customFormat="1" customHeight="1" spans="1:11">
      <c r="A8" s="87">
        <v>44868</v>
      </c>
      <c r="B8" s="92">
        <v>3800</v>
      </c>
      <c r="C8" s="92">
        <v>3500</v>
      </c>
      <c r="D8" s="92">
        <v>3600</v>
      </c>
      <c r="E8" s="92">
        <v>3700</v>
      </c>
      <c r="F8" s="92">
        <v>3800</v>
      </c>
      <c r="G8" s="92">
        <v>4000</v>
      </c>
      <c r="H8" s="92">
        <v>4000</v>
      </c>
      <c r="I8" s="92">
        <v>4200</v>
      </c>
      <c r="J8" s="92">
        <v>3825</v>
      </c>
      <c r="K8" s="92">
        <v>4025</v>
      </c>
    </row>
    <row r="9" s="416" customFormat="1" customHeight="1" spans="1:11">
      <c r="A9" s="87">
        <v>44873</v>
      </c>
      <c r="B9" s="92">
        <v>3800</v>
      </c>
      <c r="C9" s="92">
        <v>3550</v>
      </c>
      <c r="D9" s="92">
        <v>3650</v>
      </c>
      <c r="E9" s="92">
        <v>3750</v>
      </c>
      <c r="F9" s="92">
        <v>3800</v>
      </c>
      <c r="G9" s="92">
        <v>4000</v>
      </c>
      <c r="H9" s="92">
        <v>4000</v>
      </c>
      <c r="I9" s="92">
        <v>4200</v>
      </c>
      <c r="J9" s="92">
        <v>3844</v>
      </c>
      <c r="K9" s="92">
        <v>4044</v>
      </c>
    </row>
    <row r="10" s="416" customFormat="1" customHeight="1" spans="1:11">
      <c r="A10" s="87">
        <v>44875</v>
      </c>
      <c r="B10" s="92">
        <v>3800</v>
      </c>
      <c r="C10" s="92">
        <v>3550</v>
      </c>
      <c r="D10" s="92">
        <v>3650</v>
      </c>
      <c r="E10" s="92">
        <v>3750</v>
      </c>
      <c r="F10" s="92">
        <v>3850</v>
      </c>
      <c r="G10" s="92">
        <v>4000</v>
      </c>
      <c r="H10" s="92">
        <v>4000</v>
      </c>
      <c r="I10" s="92">
        <v>4200</v>
      </c>
      <c r="J10" s="92">
        <v>3850</v>
      </c>
      <c r="K10" s="92">
        <v>4050</v>
      </c>
    </row>
    <row r="11" s="416" customFormat="1" customHeight="1" spans="1:11">
      <c r="A11" s="87">
        <v>44880</v>
      </c>
      <c r="B11" s="92">
        <v>3800</v>
      </c>
      <c r="C11" s="92">
        <v>3550</v>
      </c>
      <c r="D11" s="92">
        <v>3650</v>
      </c>
      <c r="E11" s="92">
        <v>3750</v>
      </c>
      <c r="F11" s="92">
        <v>3900</v>
      </c>
      <c r="G11" s="92">
        <v>4075</v>
      </c>
      <c r="H11" s="92">
        <v>4075</v>
      </c>
      <c r="I11" s="92">
        <v>4200</v>
      </c>
      <c r="J11" s="92">
        <v>3875</v>
      </c>
      <c r="K11" s="92">
        <v>4075</v>
      </c>
    </row>
    <row r="12" s="416" customFormat="1" customHeight="1" spans="1:11">
      <c r="A12" s="462">
        <v>44882</v>
      </c>
      <c r="B12" s="117">
        <v>3800</v>
      </c>
      <c r="C12" s="117">
        <v>3550</v>
      </c>
      <c r="D12" s="117">
        <v>3650</v>
      </c>
      <c r="E12" s="117">
        <v>3750</v>
      </c>
      <c r="F12" s="117">
        <v>3900</v>
      </c>
      <c r="G12" s="117">
        <v>4075</v>
      </c>
      <c r="H12" s="117">
        <v>4075</v>
      </c>
      <c r="I12" s="117">
        <v>4200</v>
      </c>
      <c r="J12" s="117">
        <v>3875</v>
      </c>
      <c r="K12" s="92">
        <v>4075</v>
      </c>
    </row>
    <row r="13" s="416" customFormat="1" customHeight="1" spans="1:11">
      <c r="A13" s="462">
        <v>44887</v>
      </c>
      <c r="B13" s="117">
        <v>3800</v>
      </c>
      <c r="C13" s="117">
        <v>3550</v>
      </c>
      <c r="D13" s="117">
        <v>3650</v>
      </c>
      <c r="E13" s="117">
        <v>3750</v>
      </c>
      <c r="F13" s="117">
        <v>3900</v>
      </c>
      <c r="G13" s="117">
        <v>4075</v>
      </c>
      <c r="H13" s="117">
        <v>4075</v>
      </c>
      <c r="I13" s="117">
        <v>4200</v>
      </c>
      <c r="J13" s="117">
        <v>3875</v>
      </c>
      <c r="K13" s="92">
        <v>4075</v>
      </c>
    </row>
    <row r="14" s="416" customFormat="1" customHeight="1" spans="1:11">
      <c r="A14" s="462">
        <v>44889</v>
      </c>
      <c r="B14" s="117">
        <v>3800</v>
      </c>
      <c r="C14" s="117">
        <v>3550</v>
      </c>
      <c r="D14" s="117">
        <v>3650</v>
      </c>
      <c r="E14" s="117">
        <v>3750</v>
      </c>
      <c r="F14" s="117">
        <v>3900</v>
      </c>
      <c r="G14" s="117">
        <v>4075</v>
      </c>
      <c r="H14" s="117">
        <v>4075</v>
      </c>
      <c r="I14" s="117">
        <v>4200</v>
      </c>
      <c r="J14" s="117">
        <v>3875</v>
      </c>
      <c r="K14" s="92">
        <v>4075</v>
      </c>
    </row>
    <row r="15" s="416" customFormat="1" customHeight="1" spans="1:11">
      <c r="A15" s="462">
        <v>44894</v>
      </c>
      <c r="B15" s="117">
        <v>3800</v>
      </c>
      <c r="C15" s="117">
        <v>3520</v>
      </c>
      <c r="D15" s="117">
        <v>3620</v>
      </c>
      <c r="E15" s="117">
        <v>3730</v>
      </c>
      <c r="F15" s="117">
        <v>3900</v>
      </c>
      <c r="G15" s="117">
        <v>4075</v>
      </c>
      <c r="H15" s="117">
        <v>4075</v>
      </c>
      <c r="I15" s="117">
        <v>4200</v>
      </c>
      <c r="J15" s="117">
        <v>3865</v>
      </c>
      <c r="K15" s="92">
        <v>4065</v>
      </c>
    </row>
    <row r="16" s="416" customFormat="1" customHeight="1" spans="1:11">
      <c r="A16" s="462">
        <v>44896</v>
      </c>
      <c r="B16" s="117">
        <v>3800</v>
      </c>
      <c r="C16" s="117">
        <v>3520</v>
      </c>
      <c r="D16" s="117">
        <v>3620</v>
      </c>
      <c r="E16" s="117">
        <v>3730</v>
      </c>
      <c r="F16" s="117">
        <v>3900</v>
      </c>
      <c r="G16" s="117">
        <v>4075</v>
      </c>
      <c r="H16" s="117">
        <v>4075</v>
      </c>
      <c r="I16" s="117">
        <v>4200</v>
      </c>
      <c r="J16" s="117">
        <v>3865</v>
      </c>
      <c r="K16" s="92">
        <v>4065</v>
      </c>
    </row>
    <row r="17" s="416" customFormat="1" customHeight="1" spans="1:11">
      <c r="A17" s="462">
        <v>44901</v>
      </c>
      <c r="B17" s="117">
        <v>3800</v>
      </c>
      <c r="C17" s="117">
        <v>3520</v>
      </c>
      <c r="D17" s="117">
        <v>3620</v>
      </c>
      <c r="E17" s="117">
        <v>3730</v>
      </c>
      <c r="F17" s="117">
        <v>3870</v>
      </c>
      <c r="G17" s="117">
        <v>4000</v>
      </c>
      <c r="H17" s="117">
        <v>4000</v>
      </c>
      <c r="I17" s="117">
        <v>4100</v>
      </c>
      <c r="J17" s="117">
        <v>3830</v>
      </c>
      <c r="K17" s="92">
        <v>4030</v>
      </c>
    </row>
    <row r="18" s="416" customFormat="1" customHeight="1" spans="1:11">
      <c r="A18" s="462">
        <v>44903</v>
      </c>
      <c r="B18" s="117">
        <v>3800</v>
      </c>
      <c r="C18" s="117">
        <v>3570</v>
      </c>
      <c r="D18" s="117">
        <v>3670</v>
      </c>
      <c r="E18" s="117">
        <v>3730</v>
      </c>
      <c r="F18" s="117">
        <v>3870</v>
      </c>
      <c r="G18" s="117">
        <v>4000</v>
      </c>
      <c r="H18" s="117">
        <v>4000</v>
      </c>
      <c r="I18" s="117">
        <v>4100</v>
      </c>
      <c r="J18" s="117">
        <v>3843</v>
      </c>
      <c r="K18" s="92">
        <v>4043</v>
      </c>
    </row>
    <row r="19" s="416" customFormat="1" customHeight="1" spans="1:11">
      <c r="A19" s="462">
        <v>44908</v>
      </c>
      <c r="B19" s="117">
        <v>3800</v>
      </c>
      <c r="C19" s="117">
        <v>3550</v>
      </c>
      <c r="D19" s="117">
        <v>3620</v>
      </c>
      <c r="E19" s="117">
        <v>3700</v>
      </c>
      <c r="F19" s="117">
        <v>3800</v>
      </c>
      <c r="G19" s="117">
        <v>4000</v>
      </c>
      <c r="H19" s="117">
        <v>4000</v>
      </c>
      <c r="I19" s="117">
        <v>4000</v>
      </c>
      <c r="J19" s="117">
        <v>3809</v>
      </c>
      <c r="K19" s="92">
        <v>4009</v>
      </c>
    </row>
    <row r="20" s="416" customFormat="1" customHeight="1" spans="1:11">
      <c r="A20" s="462">
        <v>44910</v>
      </c>
      <c r="B20" s="117">
        <v>3800</v>
      </c>
      <c r="C20" s="117">
        <v>3550</v>
      </c>
      <c r="D20" s="117">
        <v>3620</v>
      </c>
      <c r="E20" s="117">
        <v>3700</v>
      </c>
      <c r="F20" s="117">
        <v>3800</v>
      </c>
      <c r="G20" s="117">
        <v>4000</v>
      </c>
      <c r="H20" s="117">
        <v>4000</v>
      </c>
      <c r="I20" s="117">
        <v>4000</v>
      </c>
      <c r="J20" s="117">
        <v>3809</v>
      </c>
      <c r="K20" s="92">
        <v>4009</v>
      </c>
    </row>
    <row r="21" s="416" customFormat="1" customHeight="1" spans="1:11">
      <c r="A21" s="462">
        <v>44915</v>
      </c>
      <c r="B21" s="117">
        <v>3800</v>
      </c>
      <c r="C21" s="117">
        <v>3550</v>
      </c>
      <c r="D21" s="117">
        <v>3620</v>
      </c>
      <c r="E21" s="117">
        <v>3700</v>
      </c>
      <c r="F21" s="117">
        <v>3800</v>
      </c>
      <c r="G21" s="117">
        <v>3950</v>
      </c>
      <c r="H21" s="117">
        <v>3950</v>
      </c>
      <c r="I21" s="117">
        <v>4000</v>
      </c>
      <c r="J21" s="117">
        <v>3796</v>
      </c>
      <c r="K21" s="92">
        <v>3996</v>
      </c>
    </row>
    <row r="22" s="416" customFormat="1" customHeight="1" spans="1:11">
      <c r="A22" s="462">
        <v>44917</v>
      </c>
      <c r="B22" s="117">
        <v>3770</v>
      </c>
      <c r="C22" s="117">
        <v>3530</v>
      </c>
      <c r="D22" s="117">
        <v>3600</v>
      </c>
      <c r="E22" s="117">
        <v>3670</v>
      </c>
      <c r="F22" s="117">
        <v>3725</v>
      </c>
      <c r="G22" s="117">
        <v>3950</v>
      </c>
      <c r="H22" s="117">
        <v>3950</v>
      </c>
      <c r="I22" s="117">
        <v>3980</v>
      </c>
      <c r="J22" s="117">
        <v>3772</v>
      </c>
      <c r="K22" s="92">
        <v>3972</v>
      </c>
    </row>
    <row r="23" s="416" customFormat="1" customHeight="1" spans="1:11">
      <c r="A23" s="462">
        <v>44922</v>
      </c>
      <c r="B23" s="117">
        <v>3760</v>
      </c>
      <c r="C23" s="117">
        <v>3520</v>
      </c>
      <c r="D23" s="117">
        <v>3580</v>
      </c>
      <c r="E23" s="117">
        <v>3650</v>
      </c>
      <c r="F23" s="117">
        <v>3700</v>
      </c>
      <c r="G23" s="117">
        <v>3950</v>
      </c>
      <c r="H23" s="117">
        <v>3950</v>
      </c>
      <c r="I23" s="117">
        <v>3900</v>
      </c>
      <c r="J23" s="117">
        <v>3751</v>
      </c>
      <c r="K23" s="92">
        <v>3951</v>
      </c>
    </row>
    <row r="24" s="416" customFormat="1" customHeight="1" spans="1:11">
      <c r="A24" s="462">
        <v>44924</v>
      </c>
      <c r="B24" s="117">
        <v>3760</v>
      </c>
      <c r="C24" s="117">
        <v>3520</v>
      </c>
      <c r="D24" s="117">
        <v>3580</v>
      </c>
      <c r="E24" s="117">
        <v>3650</v>
      </c>
      <c r="F24" s="117">
        <v>3700</v>
      </c>
      <c r="G24" s="117">
        <v>3950</v>
      </c>
      <c r="H24" s="117">
        <v>3950</v>
      </c>
      <c r="I24" s="117">
        <v>3840</v>
      </c>
      <c r="J24" s="117">
        <v>3744</v>
      </c>
      <c r="K24" s="92">
        <v>3944</v>
      </c>
    </row>
    <row r="25" s="416" customFormat="1" customHeight="1" spans="1:11">
      <c r="A25" s="462">
        <v>44929</v>
      </c>
      <c r="B25" s="117">
        <v>3760</v>
      </c>
      <c r="C25" s="117">
        <v>3520</v>
      </c>
      <c r="D25" s="117">
        <v>3580</v>
      </c>
      <c r="E25" s="117">
        <v>3650</v>
      </c>
      <c r="F25" s="117">
        <v>3700</v>
      </c>
      <c r="G25" s="117">
        <v>3950</v>
      </c>
      <c r="H25" s="117">
        <v>3950</v>
      </c>
      <c r="I25" s="117">
        <v>3840</v>
      </c>
      <c r="J25" s="117">
        <v>3744</v>
      </c>
      <c r="K25" s="92">
        <v>3944</v>
      </c>
    </row>
    <row r="26" s="416" customFormat="1" customHeight="1" spans="1:11">
      <c r="A26" s="462">
        <v>44931</v>
      </c>
      <c r="B26" s="117">
        <v>3760</v>
      </c>
      <c r="C26" s="117">
        <v>3520</v>
      </c>
      <c r="D26" s="117">
        <v>3580</v>
      </c>
      <c r="E26" s="117">
        <v>3650</v>
      </c>
      <c r="F26" s="117">
        <v>3680</v>
      </c>
      <c r="G26" s="117">
        <v>3950</v>
      </c>
      <c r="H26" s="117">
        <v>3950</v>
      </c>
      <c r="I26" s="117">
        <v>3840</v>
      </c>
      <c r="J26" s="117">
        <v>3741</v>
      </c>
      <c r="K26" s="92">
        <v>3941</v>
      </c>
    </row>
    <row r="27" s="416" customFormat="1" customHeight="1" spans="1:11">
      <c r="A27" s="462">
        <v>44936</v>
      </c>
      <c r="B27" s="117">
        <v>3760</v>
      </c>
      <c r="C27" s="117">
        <v>3520</v>
      </c>
      <c r="D27" s="117">
        <v>3580</v>
      </c>
      <c r="E27" s="117">
        <v>3650</v>
      </c>
      <c r="F27" s="117">
        <v>3680</v>
      </c>
      <c r="G27" s="117">
        <v>3950</v>
      </c>
      <c r="H27" s="117">
        <v>3950</v>
      </c>
      <c r="I27" s="117">
        <v>3840</v>
      </c>
      <c r="J27" s="117">
        <v>3741</v>
      </c>
      <c r="K27" s="92">
        <v>3941</v>
      </c>
    </row>
    <row r="28" s="416" customFormat="1" customHeight="1" spans="1:11">
      <c r="A28" s="462">
        <v>44938</v>
      </c>
      <c r="B28" s="117">
        <v>3760</v>
      </c>
      <c r="C28" s="117">
        <v>3520</v>
      </c>
      <c r="D28" s="117">
        <v>3580</v>
      </c>
      <c r="E28" s="117">
        <v>3650</v>
      </c>
      <c r="F28" s="117">
        <v>3680</v>
      </c>
      <c r="G28" s="117">
        <v>3950</v>
      </c>
      <c r="H28" s="117">
        <v>3950</v>
      </c>
      <c r="I28" s="117">
        <v>3840</v>
      </c>
      <c r="J28" s="117">
        <v>3741</v>
      </c>
      <c r="K28" s="92">
        <v>3941</v>
      </c>
    </row>
    <row r="29" s="416" customFormat="1" customHeight="1" spans="1:11">
      <c r="A29" s="462">
        <v>44957</v>
      </c>
      <c r="B29" s="117">
        <v>3760</v>
      </c>
      <c r="C29" s="117">
        <v>3520</v>
      </c>
      <c r="D29" s="117">
        <v>3580</v>
      </c>
      <c r="E29" s="117">
        <v>3650</v>
      </c>
      <c r="F29" s="117">
        <v>3680</v>
      </c>
      <c r="G29" s="117">
        <v>3950</v>
      </c>
      <c r="H29" s="117">
        <v>3950</v>
      </c>
      <c r="I29" s="117">
        <v>3840</v>
      </c>
      <c r="J29" s="117">
        <v>3741</v>
      </c>
      <c r="K29" s="92">
        <v>3941</v>
      </c>
    </row>
    <row r="30" s="417" customFormat="1" customHeight="1" spans="1:11">
      <c r="A30" s="462">
        <v>44959</v>
      </c>
      <c r="B30" s="117">
        <v>3740</v>
      </c>
      <c r="C30" s="117">
        <v>3500</v>
      </c>
      <c r="D30" s="117">
        <v>3560</v>
      </c>
      <c r="E30" s="117">
        <v>3650</v>
      </c>
      <c r="F30" s="117">
        <v>3660</v>
      </c>
      <c r="G30" s="117">
        <v>3930</v>
      </c>
      <c r="H30" s="117">
        <v>3930</v>
      </c>
      <c r="I30" s="117">
        <v>3830</v>
      </c>
      <c r="J30" s="117">
        <v>3725</v>
      </c>
      <c r="K30" s="92">
        <v>3925</v>
      </c>
    </row>
    <row r="31" s="416" customFormat="1" customHeight="1" spans="1:11">
      <c r="A31" s="462">
        <v>44964</v>
      </c>
      <c r="B31" s="117">
        <v>3740</v>
      </c>
      <c r="C31" s="117">
        <v>3500</v>
      </c>
      <c r="D31" s="117">
        <v>3560</v>
      </c>
      <c r="E31" s="117">
        <v>3650</v>
      </c>
      <c r="F31" s="117">
        <v>3660</v>
      </c>
      <c r="G31" s="117">
        <v>3930</v>
      </c>
      <c r="H31" s="117">
        <v>3930</v>
      </c>
      <c r="I31" s="117">
        <v>3830</v>
      </c>
      <c r="J31" s="117">
        <v>3725</v>
      </c>
      <c r="K31" s="92">
        <v>3925</v>
      </c>
    </row>
    <row r="32" s="416" customFormat="1" customHeight="1" spans="1:11">
      <c r="A32" s="462">
        <v>44966</v>
      </c>
      <c r="B32" s="117">
        <v>3740</v>
      </c>
      <c r="C32" s="117">
        <v>3500</v>
      </c>
      <c r="D32" s="117">
        <v>3560</v>
      </c>
      <c r="E32" s="117">
        <v>3650</v>
      </c>
      <c r="F32" s="117">
        <v>3660</v>
      </c>
      <c r="G32" s="117">
        <v>3930</v>
      </c>
      <c r="H32" s="117">
        <v>3930</v>
      </c>
      <c r="I32" s="117">
        <v>3830</v>
      </c>
      <c r="J32" s="117">
        <v>3725</v>
      </c>
      <c r="K32" s="92">
        <v>3925</v>
      </c>
    </row>
    <row r="33" s="416" customFormat="1" customHeight="1" spans="1:11">
      <c r="A33" s="462">
        <v>44971</v>
      </c>
      <c r="B33" s="117">
        <v>3740</v>
      </c>
      <c r="C33" s="117">
        <v>3500</v>
      </c>
      <c r="D33" s="117">
        <v>3560</v>
      </c>
      <c r="E33" s="117">
        <v>3650</v>
      </c>
      <c r="F33" s="117">
        <v>3660</v>
      </c>
      <c r="G33" s="117">
        <v>3930</v>
      </c>
      <c r="H33" s="117">
        <v>3930</v>
      </c>
      <c r="I33" s="117">
        <v>3780</v>
      </c>
      <c r="J33" s="117">
        <v>3719</v>
      </c>
      <c r="K33" s="92">
        <v>3919</v>
      </c>
    </row>
    <row r="34" s="416" customFormat="1" customHeight="1" spans="1:11">
      <c r="A34" s="462">
        <v>44973</v>
      </c>
      <c r="B34" s="117">
        <v>3600</v>
      </c>
      <c r="C34" s="117">
        <v>3500</v>
      </c>
      <c r="D34" s="117">
        <v>3550</v>
      </c>
      <c r="E34" s="117">
        <v>3630</v>
      </c>
      <c r="F34" s="117">
        <v>3660</v>
      </c>
      <c r="G34" s="117">
        <v>3930</v>
      </c>
      <c r="H34" s="117">
        <v>3930</v>
      </c>
      <c r="I34" s="117">
        <v>3780</v>
      </c>
      <c r="J34" s="117">
        <v>3698</v>
      </c>
      <c r="K34" s="92">
        <v>3898</v>
      </c>
    </row>
    <row r="35" s="416" customFormat="1" customHeight="1" spans="1:11">
      <c r="A35" s="462">
        <v>44978</v>
      </c>
      <c r="B35" s="117">
        <v>3600</v>
      </c>
      <c r="C35" s="117">
        <v>3500</v>
      </c>
      <c r="D35" s="117">
        <v>3550</v>
      </c>
      <c r="E35" s="117">
        <v>3630</v>
      </c>
      <c r="F35" s="117">
        <v>3660</v>
      </c>
      <c r="G35" s="117">
        <v>3930</v>
      </c>
      <c r="H35" s="117">
        <v>3930</v>
      </c>
      <c r="I35" s="117">
        <v>3750</v>
      </c>
      <c r="J35" s="117">
        <v>3694</v>
      </c>
      <c r="K35" s="92">
        <v>3894</v>
      </c>
    </row>
    <row r="36" s="417" customFormat="1" customHeight="1" spans="1:11">
      <c r="A36" s="462">
        <v>44980</v>
      </c>
      <c r="B36" s="117">
        <v>3570</v>
      </c>
      <c r="C36" s="117">
        <v>3500</v>
      </c>
      <c r="D36" s="117">
        <v>3550</v>
      </c>
      <c r="E36" s="117">
        <v>3630</v>
      </c>
      <c r="F36" s="117">
        <v>3660</v>
      </c>
      <c r="G36" s="117">
        <v>3830</v>
      </c>
      <c r="H36" s="117">
        <v>3830</v>
      </c>
      <c r="I36" s="117">
        <v>3730</v>
      </c>
      <c r="J36" s="117">
        <v>3663</v>
      </c>
      <c r="K36" s="92">
        <v>3863</v>
      </c>
    </row>
    <row r="37" s="417" customFormat="1" customHeight="1" spans="1:11">
      <c r="A37" s="462">
        <v>44985</v>
      </c>
      <c r="B37" s="117">
        <v>3570</v>
      </c>
      <c r="C37" s="117">
        <v>3500</v>
      </c>
      <c r="D37" s="117">
        <v>3550</v>
      </c>
      <c r="E37" s="117">
        <v>3630</v>
      </c>
      <c r="F37" s="117">
        <v>3660</v>
      </c>
      <c r="G37" s="117">
        <v>3830</v>
      </c>
      <c r="H37" s="117">
        <v>3830</v>
      </c>
      <c r="I37" s="117">
        <v>3730</v>
      </c>
      <c r="J37" s="117">
        <v>3663</v>
      </c>
      <c r="K37" s="92">
        <v>3863</v>
      </c>
    </row>
    <row r="38" s="416" customFormat="1" customHeight="1" spans="1:11">
      <c r="A38" s="462">
        <v>44987</v>
      </c>
      <c r="B38" s="117">
        <v>3530</v>
      </c>
      <c r="C38" s="117">
        <v>3480</v>
      </c>
      <c r="D38" s="117">
        <v>3500</v>
      </c>
      <c r="E38" s="117">
        <v>3580</v>
      </c>
      <c r="F38" s="117">
        <v>3610</v>
      </c>
      <c r="G38" s="117">
        <v>3780</v>
      </c>
      <c r="H38" s="117">
        <v>3780</v>
      </c>
      <c r="I38" s="117">
        <v>3700</v>
      </c>
      <c r="J38" s="117">
        <v>3620</v>
      </c>
      <c r="K38" s="92">
        <v>3820</v>
      </c>
    </row>
    <row r="39" s="416" customFormat="1" customHeight="1" spans="1:11">
      <c r="A39" s="462">
        <v>44992</v>
      </c>
      <c r="B39" s="117">
        <v>3530</v>
      </c>
      <c r="C39" s="117">
        <v>3480</v>
      </c>
      <c r="D39" s="117">
        <v>3500</v>
      </c>
      <c r="E39" s="117">
        <v>3580</v>
      </c>
      <c r="F39" s="117">
        <v>3610</v>
      </c>
      <c r="G39" s="117">
        <v>3780</v>
      </c>
      <c r="H39" s="117">
        <v>3780</v>
      </c>
      <c r="I39" s="117">
        <v>3680</v>
      </c>
      <c r="J39" s="117">
        <v>3618</v>
      </c>
      <c r="K39" s="92">
        <v>3818</v>
      </c>
    </row>
    <row r="40" s="416" customFormat="1" customHeight="1" spans="1:11">
      <c r="A40" s="462">
        <v>44994</v>
      </c>
      <c r="B40" s="117">
        <v>3530</v>
      </c>
      <c r="C40" s="117">
        <v>3480</v>
      </c>
      <c r="D40" s="117">
        <v>3500</v>
      </c>
      <c r="E40" s="117">
        <v>3580</v>
      </c>
      <c r="F40" s="117">
        <v>3610</v>
      </c>
      <c r="G40" s="117">
        <v>3780</v>
      </c>
      <c r="H40" s="117">
        <v>3780</v>
      </c>
      <c r="I40" s="117">
        <v>3650</v>
      </c>
      <c r="J40" s="117">
        <v>3614</v>
      </c>
      <c r="K40" s="92">
        <v>3814</v>
      </c>
    </row>
    <row r="41" s="416" customFormat="1" customHeight="1" spans="1:11">
      <c r="A41" s="462">
        <v>44999</v>
      </c>
      <c r="B41" s="117">
        <v>3530</v>
      </c>
      <c r="C41" s="117">
        <v>3480</v>
      </c>
      <c r="D41" s="117">
        <v>3500</v>
      </c>
      <c r="E41" s="117">
        <v>3580</v>
      </c>
      <c r="F41" s="117">
        <v>3610</v>
      </c>
      <c r="G41" s="117">
        <v>3780</v>
      </c>
      <c r="H41" s="117">
        <v>3780</v>
      </c>
      <c r="I41" s="117">
        <v>3650</v>
      </c>
      <c r="J41" s="117">
        <v>3614</v>
      </c>
      <c r="K41" s="92">
        <v>3814</v>
      </c>
    </row>
    <row r="42" s="416" customFormat="1" customHeight="1" spans="1:11">
      <c r="A42" s="462">
        <v>45001</v>
      </c>
      <c r="B42" s="117">
        <v>3530</v>
      </c>
      <c r="C42" s="117">
        <v>3480</v>
      </c>
      <c r="D42" s="117">
        <v>3500</v>
      </c>
      <c r="E42" s="117">
        <v>3580</v>
      </c>
      <c r="F42" s="117">
        <v>3610</v>
      </c>
      <c r="G42" s="117">
        <v>3780</v>
      </c>
      <c r="H42" s="117">
        <v>3780</v>
      </c>
      <c r="I42" s="117">
        <v>3650</v>
      </c>
      <c r="J42" s="117">
        <v>3614</v>
      </c>
      <c r="K42" s="92">
        <v>3814</v>
      </c>
    </row>
    <row r="43" s="416" customFormat="1" customHeight="1" spans="1:11">
      <c r="A43" s="87">
        <v>45006</v>
      </c>
      <c r="B43" s="92">
        <v>3510</v>
      </c>
      <c r="C43" s="92">
        <v>3470</v>
      </c>
      <c r="D43" s="92">
        <v>3480</v>
      </c>
      <c r="E43" s="92">
        <v>3560</v>
      </c>
      <c r="F43" s="92">
        <v>3600</v>
      </c>
      <c r="G43" s="92">
        <v>3730</v>
      </c>
      <c r="H43" s="92">
        <v>3730</v>
      </c>
      <c r="I43" s="92">
        <v>3640</v>
      </c>
      <c r="J43" s="92">
        <v>3590</v>
      </c>
      <c r="K43" s="92">
        <v>3790</v>
      </c>
    </row>
    <row r="44" s="416" customFormat="1" customHeight="1" spans="1:11">
      <c r="A44" s="462">
        <v>45008</v>
      </c>
      <c r="B44" s="117">
        <v>3510</v>
      </c>
      <c r="C44" s="117">
        <v>3470</v>
      </c>
      <c r="D44" s="117">
        <v>3480</v>
      </c>
      <c r="E44" s="117">
        <v>3560</v>
      </c>
      <c r="F44" s="117">
        <v>3600</v>
      </c>
      <c r="G44" s="117">
        <v>3730</v>
      </c>
      <c r="H44" s="117">
        <v>3730</v>
      </c>
      <c r="I44" s="117">
        <v>3640</v>
      </c>
      <c r="J44" s="117">
        <v>3590</v>
      </c>
      <c r="K44" s="92">
        <v>3790</v>
      </c>
    </row>
    <row r="45" s="416" customFormat="1" customHeight="1" spans="1:11">
      <c r="A45" s="87">
        <v>45013</v>
      </c>
      <c r="B45" s="92">
        <v>3510</v>
      </c>
      <c r="C45" s="92">
        <v>3470</v>
      </c>
      <c r="D45" s="92">
        <v>3480</v>
      </c>
      <c r="E45" s="92">
        <v>3560</v>
      </c>
      <c r="F45" s="92">
        <v>3600</v>
      </c>
      <c r="G45" s="92">
        <v>3730</v>
      </c>
      <c r="H45" s="92">
        <v>3730</v>
      </c>
      <c r="I45" s="92">
        <v>3640</v>
      </c>
      <c r="J45" s="92">
        <v>3590</v>
      </c>
      <c r="K45" s="92">
        <v>3790</v>
      </c>
    </row>
    <row r="46" s="416" customFormat="1" customHeight="1" spans="1:11">
      <c r="A46" s="462">
        <v>45015</v>
      </c>
      <c r="B46" s="117">
        <v>3510</v>
      </c>
      <c r="C46" s="117">
        <v>3470</v>
      </c>
      <c r="D46" s="117">
        <v>3480</v>
      </c>
      <c r="E46" s="117">
        <v>3560</v>
      </c>
      <c r="F46" s="117">
        <v>3600</v>
      </c>
      <c r="G46" s="117">
        <v>3730</v>
      </c>
      <c r="H46" s="117">
        <v>3730</v>
      </c>
      <c r="I46" s="117">
        <v>3630</v>
      </c>
      <c r="J46" s="117">
        <v>3589</v>
      </c>
      <c r="K46" s="92">
        <v>3789</v>
      </c>
    </row>
    <row r="47" s="416" customFormat="1" customHeight="1" spans="1:11">
      <c r="A47" s="87">
        <v>45020</v>
      </c>
      <c r="B47" s="92">
        <v>3510</v>
      </c>
      <c r="C47" s="92">
        <v>3470</v>
      </c>
      <c r="D47" s="92">
        <v>3480</v>
      </c>
      <c r="E47" s="92">
        <v>3560</v>
      </c>
      <c r="F47" s="92">
        <v>3550</v>
      </c>
      <c r="G47" s="92">
        <v>3680</v>
      </c>
      <c r="H47" s="92">
        <v>3680</v>
      </c>
      <c r="I47" s="92">
        <v>3630</v>
      </c>
      <c r="J47" s="92">
        <v>3570</v>
      </c>
      <c r="K47" s="92">
        <v>3770</v>
      </c>
    </row>
    <row r="48" s="417" customFormat="1" customHeight="1" spans="1:11">
      <c r="A48" s="87">
        <v>45022</v>
      </c>
      <c r="B48" s="92">
        <v>3510</v>
      </c>
      <c r="C48" s="92">
        <v>3470</v>
      </c>
      <c r="D48" s="92">
        <v>3480</v>
      </c>
      <c r="E48" s="92">
        <v>3560</v>
      </c>
      <c r="F48" s="92">
        <v>3550</v>
      </c>
      <c r="G48" s="92">
        <v>3680</v>
      </c>
      <c r="H48" s="92">
        <v>3680</v>
      </c>
      <c r="I48" s="92">
        <v>3630</v>
      </c>
      <c r="J48" s="92">
        <v>3570</v>
      </c>
      <c r="K48" s="92">
        <v>3770</v>
      </c>
    </row>
    <row r="49" s="192" customFormat="1" customHeight="1" spans="1:11">
      <c r="A49" s="87">
        <v>45027</v>
      </c>
      <c r="B49" s="92">
        <v>3510</v>
      </c>
      <c r="C49" s="92">
        <v>3470</v>
      </c>
      <c r="D49" s="92">
        <v>3480</v>
      </c>
      <c r="E49" s="92">
        <v>3560</v>
      </c>
      <c r="F49" s="92">
        <v>3550</v>
      </c>
      <c r="G49" s="92">
        <v>3680</v>
      </c>
      <c r="H49" s="92">
        <v>3680</v>
      </c>
      <c r="I49" s="92">
        <v>3630</v>
      </c>
      <c r="J49" s="92">
        <v>3570</v>
      </c>
      <c r="K49" s="92">
        <v>3770</v>
      </c>
    </row>
    <row r="50" s="192" customFormat="1" customHeight="1" spans="1:11">
      <c r="A50" s="87">
        <v>45029</v>
      </c>
      <c r="B50" s="92">
        <v>3510</v>
      </c>
      <c r="C50" s="92">
        <v>3470</v>
      </c>
      <c r="D50" s="92">
        <v>3480</v>
      </c>
      <c r="E50" s="92">
        <v>3560</v>
      </c>
      <c r="F50" s="92">
        <v>3550</v>
      </c>
      <c r="G50" s="92">
        <v>3680</v>
      </c>
      <c r="H50" s="92">
        <v>3680</v>
      </c>
      <c r="I50" s="92">
        <v>3630</v>
      </c>
      <c r="J50" s="92">
        <v>3570</v>
      </c>
      <c r="K50" s="92">
        <v>3770</v>
      </c>
    </row>
    <row r="51" s="192" customFormat="1" customHeight="1" spans="1:11">
      <c r="A51" s="87">
        <v>45034</v>
      </c>
      <c r="B51" s="92">
        <v>3510</v>
      </c>
      <c r="C51" s="92">
        <v>3470</v>
      </c>
      <c r="D51" s="92">
        <v>3480</v>
      </c>
      <c r="E51" s="92">
        <v>3560</v>
      </c>
      <c r="F51" s="92">
        <v>3550</v>
      </c>
      <c r="G51" s="92">
        <v>3680</v>
      </c>
      <c r="H51" s="92">
        <v>3680</v>
      </c>
      <c r="I51" s="92">
        <v>3630</v>
      </c>
      <c r="J51" s="92">
        <v>3570</v>
      </c>
      <c r="K51" s="92">
        <v>3770</v>
      </c>
    </row>
    <row r="52" s="416" customFormat="1" customHeight="1" spans="1:11">
      <c r="A52" s="87">
        <v>45036</v>
      </c>
      <c r="B52" s="92">
        <v>3510</v>
      </c>
      <c r="C52" s="92">
        <v>3500</v>
      </c>
      <c r="D52" s="92">
        <v>3500</v>
      </c>
      <c r="E52" s="92">
        <v>3560</v>
      </c>
      <c r="F52" s="92">
        <v>3550</v>
      </c>
      <c r="G52" s="92">
        <v>3680</v>
      </c>
      <c r="H52" s="92">
        <v>3680</v>
      </c>
      <c r="I52" s="92">
        <v>3630</v>
      </c>
      <c r="J52" s="92">
        <v>3576</v>
      </c>
      <c r="K52" s="92">
        <v>3776</v>
      </c>
    </row>
    <row r="53" s="416" customFormat="1" customHeight="1" spans="1:11">
      <c r="A53" s="87">
        <v>45041</v>
      </c>
      <c r="B53" s="92">
        <v>3510</v>
      </c>
      <c r="C53" s="92">
        <v>3530</v>
      </c>
      <c r="D53" s="92">
        <v>3530</v>
      </c>
      <c r="E53" s="92">
        <v>3590</v>
      </c>
      <c r="F53" s="92">
        <v>3550</v>
      </c>
      <c r="G53" s="92">
        <v>3680</v>
      </c>
      <c r="H53" s="92">
        <v>3680</v>
      </c>
      <c r="I53" s="92">
        <v>3630</v>
      </c>
      <c r="J53" s="92">
        <v>3588</v>
      </c>
      <c r="K53" s="92">
        <v>3788</v>
      </c>
    </row>
    <row r="54" s="416" customFormat="1" customHeight="1" spans="1:11">
      <c r="A54" s="87">
        <v>45043</v>
      </c>
      <c r="B54" s="92">
        <v>3510</v>
      </c>
      <c r="C54" s="92">
        <v>3530</v>
      </c>
      <c r="D54" s="92">
        <v>3530</v>
      </c>
      <c r="E54" s="92">
        <v>3590</v>
      </c>
      <c r="F54" s="92">
        <v>3550</v>
      </c>
      <c r="G54" s="92">
        <v>3680</v>
      </c>
      <c r="H54" s="92">
        <v>3680</v>
      </c>
      <c r="I54" s="92">
        <v>3630</v>
      </c>
      <c r="J54" s="92">
        <v>3588</v>
      </c>
      <c r="K54" s="92">
        <v>3788</v>
      </c>
    </row>
    <row r="55" s="416" customFormat="1" customHeight="1" spans="1:11">
      <c r="A55" s="87">
        <v>45050</v>
      </c>
      <c r="B55" s="92">
        <v>3510</v>
      </c>
      <c r="C55" s="92">
        <v>3550</v>
      </c>
      <c r="D55" s="92">
        <v>3550</v>
      </c>
      <c r="E55" s="92">
        <v>3590</v>
      </c>
      <c r="F55" s="92">
        <v>3550</v>
      </c>
      <c r="G55" s="92">
        <v>3680</v>
      </c>
      <c r="H55" s="92">
        <v>3680</v>
      </c>
      <c r="I55" s="92">
        <v>3630</v>
      </c>
      <c r="J55" s="92">
        <v>3593</v>
      </c>
      <c r="K55" s="92">
        <v>3793</v>
      </c>
    </row>
    <row r="56" s="416" customFormat="1" customHeight="1" spans="1:11">
      <c r="A56" s="87">
        <v>45055</v>
      </c>
      <c r="B56" s="92">
        <v>3510</v>
      </c>
      <c r="C56" s="92">
        <v>3550</v>
      </c>
      <c r="D56" s="92">
        <v>3550</v>
      </c>
      <c r="E56" s="92">
        <v>3590</v>
      </c>
      <c r="F56" s="92">
        <v>3550</v>
      </c>
      <c r="G56" s="92">
        <v>3680</v>
      </c>
      <c r="H56" s="92">
        <v>3680</v>
      </c>
      <c r="I56" s="92">
        <v>3630</v>
      </c>
      <c r="J56" s="92">
        <v>3593</v>
      </c>
      <c r="K56" s="92">
        <v>3793</v>
      </c>
    </row>
    <row r="57" s="416" customFormat="1" customHeight="1" spans="1:11">
      <c r="A57" s="87">
        <v>45057</v>
      </c>
      <c r="B57" s="92">
        <v>3510</v>
      </c>
      <c r="C57" s="92">
        <v>3550</v>
      </c>
      <c r="D57" s="92">
        <v>3550</v>
      </c>
      <c r="E57" s="92">
        <v>3590</v>
      </c>
      <c r="F57" s="92">
        <v>3550</v>
      </c>
      <c r="G57" s="92">
        <v>3680</v>
      </c>
      <c r="H57" s="92">
        <v>3680</v>
      </c>
      <c r="I57" s="92">
        <v>3630</v>
      </c>
      <c r="J57" s="92">
        <v>3593</v>
      </c>
      <c r="K57" s="92">
        <v>3793</v>
      </c>
    </row>
    <row r="58" s="416" customFormat="1" customHeight="1" spans="1:11">
      <c r="A58" s="87">
        <v>45062</v>
      </c>
      <c r="B58" s="92">
        <v>3510</v>
      </c>
      <c r="C58" s="92">
        <v>3550</v>
      </c>
      <c r="D58" s="92">
        <v>3550</v>
      </c>
      <c r="E58" s="92">
        <v>3590</v>
      </c>
      <c r="F58" s="92">
        <v>3550</v>
      </c>
      <c r="G58" s="92">
        <v>3680</v>
      </c>
      <c r="H58" s="92">
        <v>3680</v>
      </c>
      <c r="I58" s="92">
        <v>3630</v>
      </c>
      <c r="J58" s="92">
        <v>3593</v>
      </c>
      <c r="K58" s="92">
        <v>3793</v>
      </c>
    </row>
    <row r="59" s="416" customFormat="1" customHeight="1" spans="1:11">
      <c r="A59" s="87">
        <v>45064</v>
      </c>
      <c r="B59" s="92">
        <v>3510</v>
      </c>
      <c r="C59" s="92">
        <v>3550</v>
      </c>
      <c r="D59" s="92">
        <v>3550</v>
      </c>
      <c r="E59" s="92">
        <v>3590</v>
      </c>
      <c r="F59" s="92">
        <v>3550</v>
      </c>
      <c r="G59" s="92">
        <v>3680</v>
      </c>
      <c r="H59" s="92">
        <v>3680</v>
      </c>
      <c r="I59" s="92">
        <v>3630</v>
      </c>
      <c r="J59" s="92">
        <v>3593</v>
      </c>
      <c r="K59" s="92">
        <v>3793</v>
      </c>
    </row>
    <row r="60" s="416" customFormat="1" customHeight="1" spans="1:11">
      <c r="A60" s="87">
        <v>45069</v>
      </c>
      <c r="B60" s="92">
        <v>3500</v>
      </c>
      <c r="C60" s="92">
        <v>3550</v>
      </c>
      <c r="D60" s="92">
        <v>3550</v>
      </c>
      <c r="E60" s="92">
        <v>3590</v>
      </c>
      <c r="F60" s="92">
        <v>3500</v>
      </c>
      <c r="G60" s="92">
        <v>3680</v>
      </c>
      <c r="H60" s="92">
        <v>3680</v>
      </c>
      <c r="I60" s="92">
        <v>3600</v>
      </c>
      <c r="J60" s="92">
        <v>3581</v>
      </c>
      <c r="K60" s="92">
        <v>3781</v>
      </c>
    </row>
    <row r="61" s="416" customFormat="1" customHeight="1" spans="1:11">
      <c r="A61" s="87">
        <v>45071</v>
      </c>
      <c r="B61" s="92">
        <v>3500</v>
      </c>
      <c r="C61" s="92">
        <v>3550</v>
      </c>
      <c r="D61" s="92">
        <v>3550</v>
      </c>
      <c r="E61" s="92">
        <v>3590</v>
      </c>
      <c r="F61" s="92">
        <v>3500</v>
      </c>
      <c r="G61" s="92">
        <v>3680</v>
      </c>
      <c r="H61" s="92">
        <v>3680</v>
      </c>
      <c r="I61" s="92">
        <v>3600</v>
      </c>
      <c r="J61" s="92">
        <v>3581</v>
      </c>
      <c r="K61" s="92">
        <v>3781</v>
      </c>
    </row>
    <row r="62" s="416" customFormat="1" customHeight="1" spans="1:11">
      <c r="A62" s="87">
        <v>45076</v>
      </c>
      <c r="B62" s="92">
        <v>3460</v>
      </c>
      <c r="C62" s="92">
        <v>3550</v>
      </c>
      <c r="D62" s="92">
        <v>3550</v>
      </c>
      <c r="E62" s="92">
        <v>3590</v>
      </c>
      <c r="F62" s="92">
        <v>3500</v>
      </c>
      <c r="G62" s="92">
        <v>3680</v>
      </c>
      <c r="H62" s="92">
        <v>3680</v>
      </c>
      <c r="I62" s="92">
        <v>3580</v>
      </c>
      <c r="J62" s="92">
        <v>3574</v>
      </c>
      <c r="K62" s="92">
        <v>3774</v>
      </c>
    </row>
    <row r="63" s="416" customFormat="1" customHeight="1" spans="1:11">
      <c r="A63" s="87">
        <v>45078</v>
      </c>
      <c r="B63" s="92">
        <v>3460</v>
      </c>
      <c r="C63" s="92">
        <v>3500</v>
      </c>
      <c r="D63" s="92">
        <v>3500</v>
      </c>
      <c r="E63" s="92">
        <v>3540</v>
      </c>
      <c r="F63" s="92">
        <v>3450</v>
      </c>
      <c r="G63" s="92">
        <v>3630</v>
      </c>
      <c r="H63" s="92">
        <v>3630</v>
      </c>
      <c r="I63" s="92">
        <v>3530</v>
      </c>
      <c r="J63" s="92">
        <v>3530</v>
      </c>
      <c r="K63" s="92">
        <v>3730</v>
      </c>
    </row>
    <row r="64" s="416" customFormat="1" customHeight="1" spans="1:11">
      <c r="A64" s="87">
        <v>45083</v>
      </c>
      <c r="B64" s="92">
        <v>3460</v>
      </c>
      <c r="C64" s="92">
        <v>3500</v>
      </c>
      <c r="D64" s="92">
        <v>3500</v>
      </c>
      <c r="E64" s="92">
        <v>3540</v>
      </c>
      <c r="F64" s="92">
        <v>3450</v>
      </c>
      <c r="G64" s="92">
        <v>3630</v>
      </c>
      <c r="H64" s="92">
        <v>3630</v>
      </c>
      <c r="I64" s="92">
        <v>3530</v>
      </c>
      <c r="J64" s="92">
        <v>3530</v>
      </c>
      <c r="K64" s="92">
        <v>3730</v>
      </c>
    </row>
    <row r="65" s="416" customFormat="1" customHeight="1" spans="1:11">
      <c r="A65" s="87">
        <v>45085</v>
      </c>
      <c r="B65" s="92">
        <v>3460</v>
      </c>
      <c r="C65" s="92">
        <v>3500</v>
      </c>
      <c r="D65" s="92">
        <v>3500</v>
      </c>
      <c r="E65" s="92">
        <v>3540</v>
      </c>
      <c r="F65" s="92">
        <v>3450</v>
      </c>
      <c r="G65" s="92">
        <v>3630</v>
      </c>
      <c r="H65" s="92">
        <v>3630</v>
      </c>
      <c r="I65" s="92">
        <v>3530</v>
      </c>
      <c r="J65" s="92">
        <v>3530</v>
      </c>
      <c r="K65" s="92">
        <v>3730</v>
      </c>
    </row>
    <row r="66" s="192" customFormat="1" customHeight="1" spans="1:11">
      <c r="A66" s="87">
        <v>45090</v>
      </c>
      <c r="B66" s="814">
        <v>3460</v>
      </c>
      <c r="C66" s="814">
        <v>3500</v>
      </c>
      <c r="D66" s="814">
        <v>3500</v>
      </c>
      <c r="E66" s="814">
        <v>3540</v>
      </c>
      <c r="F66" s="814">
        <v>3450</v>
      </c>
      <c r="G66" s="814">
        <v>3630</v>
      </c>
      <c r="H66" s="814">
        <v>3630</v>
      </c>
      <c r="I66" s="814">
        <v>3530</v>
      </c>
      <c r="J66" s="814">
        <v>3530</v>
      </c>
      <c r="K66" s="92">
        <v>3730</v>
      </c>
    </row>
    <row r="67" s="192" customFormat="1" customHeight="1" spans="1:11">
      <c r="A67" s="87">
        <v>45092</v>
      </c>
      <c r="B67" s="814">
        <v>3460</v>
      </c>
      <c r="C67" s="814">
        <v>3500</v>
      </c>
      <c r="D67" s="814">
        <v>3500</v>
      </c>
      <c r="E67" s="814">
        <v>3540</v>
      </c>
      <c r="F67" s="814">
        <v>3450</v>
      </c>
      <c r="G67" s="814">
        <v>3630</v>
      </c>
      <c r="H67" s="814">
        <v>3630</v>
      </c>
      <c r="I67" s="814">
        <v>3530</v>
      </c>
      <c r="J67" s="814">
        <v>3530</v>
      </c>
      <c r="K67" s="92">
        <v>3730</v>
      </c>
    </row>
    <row r="68" s="192" customFormat="1" customHeight="1" spans="1:11">
      <c r="A68" s="87">
        <v>45097</v>
      </c>
      <c r="B68" s="814">
        <v>3460</v>
      </c>
      <c r="C68" s="814">
        <v>3500</v>
      </c>
      <c r="D68" s="814">
        <v>3500</v>
      </c>
      <c r="E68" s="814">
        <v>3540</v>
      </c>
      <c r="F68" s="814">
        <v>3450</v>
      </c>
      <c r="G68" s="814">
        <v>3630</v>
      </c>
      <c r="H68" s="814">
        <v>3630</v>
      </c>
      <c r="I68" s="814">
        <v>3530</v>
      </c>
      <c r="J68" s="814">
        <v>3530</v>
      </c>
      <c r="K68" s="92">
        <v>3730</v>
      </c>
    </row>
    <row r="69" s="416" customFormat="1" customHeight="1" spans="1:11">
      <c r="A69" s="87">
        <v>45104</v>
      </c>
      <c r="B69" s="814">
        <v>3460</v>
      </c>
      <c r="C69" s="814">
        <v>3500</v>
      </c>
      <c r="D69" s="814">
        <v>3500</v>
      </c>
      <c r="E69" s="814">
        <v>3540</v>
      </c>
      <c r="F69" s="814">
        <v>3450</v>
      </c>
      <c r="G69" s="814">
        <v>3630</v>
      </c>
      <c r="H69" s="814">
        <v>3630</v>
      </c>
      <c r="I69" s="814">
        <v>3530</v>
      </c>
      <c r="J69" s="814">
        <v>3530</v>
      </c>
      <c r="K69" s="92">
        <v>3730</v>
      </c>
    </row>
    <row r="70" s="416" customFormat="1" customHeight="1" spans="1:11">
      <c r="A70" s="87">
        <v>45106</v>
      </c>
      <c r="B70" s="814">
        <v>3460</v>
      </c>
      <c r="C70" s="814">
        <v>3500</v>
      </c>
      <c r="D70" s="814">
        <v>3500</v>
      </c>
      <c r="E70" s="814">
        <v>3540</v>
      </c>
      <c r="F70" s="814">
        <v>3450</v>
      </c>
      <c r="G70" s="814">
        <v>3630</v>
      </c>
      <c r="H70" s="814">
        <v>3630</v>
      </c>
      <c r="I70" s="814">
        <v>3530</v>
      </c>
      <c r="J70" s="814">
        <v>3530</v>
      </c>
      <c r="K70" s="92">
        <v>3730</v>
      </c>
    </row>
    <row r="71" s="416" customFormat="1" customHeight="1" spans="1:11">
      <c r="A71" s="87">
        <v>45111</v>
      </c>
      <c r="B71" s="814">
        <v>3460</v>
      </c>
      <c r="C71" s="814">
        <v>3550</v>
      </c>
      <c r="D71" s="814">
        <v>3550</v>
      </c>
      <c r="E71" s="814">
        <v>3590</v>
      </c>
      <c r="F71" s="814">
        <v>3500</v>
      </c>
      <c r="G71" s="814">
        <v>3680</v>
      </c>
      <c r="H71" s="814">
        <v>3630</v>
      </c>
      <c r="I71" s="814">
        <v>3580</v>
      </c>
      <c r="J71" s="814">
        <v>3568</v>
      </c>
      <c r="K71" s="92">
        <v>3768</v>
      </c>
    </row>
    <row r="72" s="416" customFormat="1" customHeight="1" spans="1:11">
      <c r="A72" s="87">
        <v>45113</v>
      </c>
      <c r="B72" s="814">
        <v>3460</v>
      </c>
      <c r="C72" s="814">
        <v>3550</v>
      </c>
      <c r="D72" s="814">
        <v>3550</v>
      </c>
      <c r="E72" s="814">
        <v>3590</v>
      </c>
      <c r="F72" s="814">
        <v>3500</v>
      </c>
      <c r="G72" s="814">
        <v>3680</v>
      </c>
      <c r="H72" s="814">
        <v>3630</v>
      </c>
      <c r="I72" s="814">
        <v>3580</v>
      </c>
      <c r="J72" s="814">
        <v>3568</v>
      </c>
      <c r="K72" s="92">
        <v>3768</v>
      </c>
    </row>
    <row r="73" s="416" customFormat="1" customHeight="1" spans="1:11">
      <c r="A73" s="87">
        <v>45118</v>
      </c>
      <c r="B73" s="814">
        <v>3520</v>
      </c>
      <c r="C73" s="814">
        <v>3550</v>
      </c>
      <c r="D73" s="814">
        <v>3550</v>
      </c>
      <c r="E73" s="814">
        <v>3590</v>
      </c>
      <c r="F73" s="814">
        <v>3500</v>
      </c>
      <c r="G73" s="814">
        <v>3680</v>
      </c>
      <c r="H73" s="814">
        <v>3680</v>
      </c>
      <c r="I73" s="814">
        <v>3580</v>
      </c>
      <c r="J73" s="814">
        <v>3581</v>
      </c>
      <c r="K73" s="92">
        <v>3781</v>
      </c>
    </row>
    <row r="74" s="416" customFormat="1" customHeight="1" spans="1:11">
      <c r="A74" s="87">
        <v>45120</v>
      </c>
      <c r="B74" s="814">
        <v>3520</v>
      </c>
      <c r="C74" s="814">
        <v>3600</v>
      </c>
      <c r="D74" s="814">
        <v>3600</v>
      </c>
      <c r="E74" s="814">
        <v>3590</v>
      </c>
      <c r="F74" s="814">
        <v>3550</v>
      </c>
      <c r="G74" s="814">
        <v>3680</v>
      </c>
      <c r="H74" s="814">
        <v>3680</v>
      </c>
      <c r="I74" s="814">
        <v>3580</v>
      </c>
      <c r="J74" s="814">
        <v>3600</v>
      </c>
      <c r="K74" s="92">
        <v>3800</v>
      </c>
    </row>
    <row r="75" s="416" customFormat="1" customHeight="1" spans="1:11">
      <c r="A75" s="87">
        <v>45125</v>
      </c>
      <c r="B75" s="814">
        <v>3520</v>
      </c>
      <c r="C75" s="814">
        <v>3600</v>
      </c>
      <c r="D75" s="814">
        <v>3600</v>
      </c>
      <c r="E75" s="814">
        <v>3590</v>
      </c>
      <c r="F75" s="814">
        <v>3550</v>
      </c>
      <c r="G75" s="814">
        <v>3680</v>
      </c>
      <c r="H75" s="814">
        <v>3680</v>
      </c>
      <c r="I75" s="814">
        <v>3580</v>
      </c>
      <c r="J75" s="814">
        <v>3600</v>
      </c>
      <c r="K75" s="92">
        <v>3800</v>
      </c>
    </row>
    <row r="76" s="417" customFormat="1" customHeight="1" spans="1:11">
      <c r="A76" s="87">
        <v>45127</v>
      </c>
      <c r="B76" s="814">
        <v>3520</v>
      </c>
      <c r="C76" s="814">
        <v>3600</v>
      </c>
      <c r="D76" s="814">
        <v>3600</v>
      </c>
      <c r="E76" s="814">
        <v>3590</v>
      </c>
      <c r="F76" s="814">
        <v>3550</v>
      </c>
      <c r="G76" s="814">
        <v>3680</v>
      </c>
      <c r="H76" s="814">
        <v>3680</v>
      </c>
      <c r="I76" s="814">
        <v>3580</v>
      </c>
      <c r="J76" s="814">
        <v>3600</v>
      </c>
      <c r="K76" s="92">
        <v>3800</v>
      </c>
    </row>
    <row r="77" s="416" customFormat="1" customHeight="1" spans="1:11">
      <c r="A77" s="87">
        <v>45132</v>
      </c>
      <c r="B77" s="814">
        <v>3520</v>
      </c>
      <c r="C77" s="814">
        <v>3600</v>
      </c>
      <c r="D77" s="814">
        <v>3600</v>
      </c>
      <c r="E77" s="814">
        <v>3590</v>
      </c>
      <c r="F77" s="814">
        <v>3550</v>
      </c>
      <c r="G77" s="814">
        <v>3680</v>
      </c>
      <c r="H77" s="814">
        <v>3680</v>
      </c>
      <c r="I77" s="814">
        <v>3580</v>
      </c>
      <c r="J77" s="814">
        <v>3600</v>
      </c>
      <c r="K77" s="92">
        <v>3800</v>
      </c>
    </row>
    <row r="78" s="417" customFormat="1" customHeight="1" spans="1:11">
      <c r="A78" s="87">
        <v>45134</v>
      </c>
      <c r="B78" s="814">
        <v>3520</v>
      </c>
      <c r="C78" s="814">
        <v>3600</v>
      </c>
      <c r="D78" s="814">
        <v>3600</v>
      </c>
      <c r="E78" s="814">
        <v>3590</v>
      </c>
      <c r="F78" s="814">
        <v>3550</v>
      </c>
      <c r="G78" s="814">
        <v>3680</v>
      </c>
      <c r="H78" s="814">
        <v>3680</v>
      </c>
      <c r="I78" s="814">
        <v>3580</v>
      </c>
      <c r="J78" s="814">
        <v>3600</v>
      </c>
      <c r="K78" s="92">
        <v>3800</v>
      </c>
    </row>
    <row r="79" s="416" customFormat="1" customHeight="1" spans="1:11">
      <c r="A79" s="87">
        <v>45139</v>
      </c>
      <c r="B79" s="814">
        <v>3520</v>
      </c>
      <c r="C79" s="814">
        <v>3600</v>
      </c>
      <c r="D79" s="814">
        <v>3600</v>
      </c>
      <c r="E79" s="814">
        <v>3590</v>
      </c>
      <c r="F79" s="814">
        <v>3550</v>
      </c>
      <c r="G79" s="814">
        <v>3680</v>
      </c>
      <c r="H79" s="814">
        <v>3680</v>
      </c>
      <c r="I79" s="814">
        <v>3580</v>
      </c>
      <c r="J79" s="814">
        <v>3600</v>
      </c>
      <c r="K79" s="92">
        <v>3800</v>
      </c>
    </row>
    <row r="80" s="416" customFormat="1" customHeight="1" spans="1:11">
      <c r="A80" s="87">
        <v>45141</v>
      </c>
      <c r="B80" s="814">
        <v>3520</v>
      </c>
      <c r="C80" s="814">
        <v>3600</v>
      </c>
      <c r="D80" s="814">
        <v>3600</v>
      </c>
      <c r="E80" s="814">
        <v>3590</v>
      </c>
      <c r="F80" s="814">
        <v>3550</v>
      </c>
      <c r="G80" s="814">
        <v>3680</v>
      </c>
      <c r="H80" s="814">
        <v>3680</v>
      </c>
      <c r="I80" s="814">
        <v>3580</v>
      </c>
      <c r="J80" s="814">
        <v>3600</v>
      </c>
      <c r="K80" s="92">
        <v>3800</v>
      </c>
    </row>
    <row r="81" s="416" customFormat="1" customHeight="1" spans="1:11">
      <c r="A81" s="87">
        <v>45146</v>
      </c>
      <c r="B81" s="814">
        <v>3540</v>
      </c>
      <c r="C81" s="814">
        <v>3625</v>
      </c>
      <c r="D81" s="814">
        <v>3625</v>
      </c>
      <c r="E81" s="814">
        <v>3610</v>
      </c>
      <c r="F81" s="814">
        <v>3600</v>
      </c>
      <c r="G81" s="814">
        <v>3715</v>
      </c>
      <c r="H81" s="814">
        <v>3715</v>
      </c>
      <c r="I81" s="814">
        <v>3610</v>
      </c>
      <c r="J81" s="814">
        <v>3630</v>
      </c>
      <c r="K81" s="92">
        <v>3830</v>
      </c>
    </row>
    <row r="82" s="416" customFormat="1" customHeight="1" spans="1:11">
      <c r="A82" s="87">
        <v>45148</v>
      </c>
      <c r="B82" s="92">
        <v>3540</v>
      </c>
      <c r="C82" s="92">
        <v>3625</v>
      </c>
      <c r="D82" s="92">
        <v>3625</v>
      </c>
      <c r="E82" s="92">
        <v>3610</v>
      </c>
      <c r="F82" s="92">
        <v>3600</v>
      </c>
      <c r="G82" s="92">
        <v>3715</v>
      </c>
      <c r="H82" s="92">
        <v>3715</v>
      </c>
      <c r="I82" s="92">
        <v>3610</v>
      </c>
      <c r="J82" s="92">
        <v>3630</v>
      </c>
      <c r="K82" s="92">
        <v>3830</v>
      </c>
    </row>
    <row r="83" s="416" customFormat="1" customHeight="1" spans="1:11">
      <c r="A83" s="87">
        <v>45153</v>
      </c>
      <c r="B83" s="92">
        <v>3570</v>
      </c>
      <c r="C83" s="92">
        <v>3655</v>
      </c>
      <c r="D83" s="92">
        <v>3655</v>
      </c>
      <c r="E83" s="92">
        <v>3640</v>
      </c>
      <c r="F83" s="92">
        <v>3650</v>
      </c>
      <c r="G83" s="92">
        <v>3745</v>
      </c>
      <c r="H83" s="92">
        <v>3745</v>
      </c>
      <c r="I83" s="92">
        <v>3640</v>
      </c>
      <c r="J83" s="92">
        <v>3663</v>
      </c>
      <c r="K83" s="92">
        <v>3863</v>
      </c>
    </row>
    <row r="84" s="416" customFormat="1" customHeight="1" spans="1:11">
      <c r="A84" s="87">
        <v>45155</v>
      </c>
      <c r="B84" s="92">
        <v>3570</v>
      </c>
      <c r="C84" s="92">
        <v>3655</v>
      </c>
      <c r="D84" s="92">
        <v>3655</v>
      </c>
      <c r="E84" s="92">
        <v>3640</v>
      </c>
      <c r="F84" s="92">
        <v>3650</v>
      </c>
      <c r="G84" s="92">
        <v>3745</v>
      </c>
      <c r="H84" s="92">
        <v>3745</v>
      </c>
      <c r="I84" s="92">
        <v>3640</v>
      </c>
      <c r="J84" s="92">
        <v>3663</v>
      </c>
      <c r="K84" s="92">
        <v>3863</v>
      </c>
    </row>
    <row r="85" s="416" customFormat="1" customHeight="1" spans="1:11">
      <c r="A85" s="87">
        <v>45160</v>
      </c>
      <c r="B85" s="92">
        <v>3600</v>
      </c>
      <c r="C85" s="92">
        <v>3685</v>
      </c>
      <c r="D85" s="92">
        <v>3685</v>
      </c>
      <c r="E85" s="92">
        <v>3670</v>
      </c>
      <c r="F85" s="92">
        <v>3700</v>
      </c>
      <c r="G85" s="92">
        <v>3775</v>
      </c>
      <c r="H85" s="92">
        <v>3775</v>
      </c>
      <c r="I85" s="92">
        <v>3670</v>
      </c>
      <c r="J85" s="92">
        <v>3695</v>
      </c>
      <c r="K85" s="92">
        <v>3895</v>
      </c>
    </row>
    <row r="86" s="416" customFormat="1" customHeight="1" spans="1:11">
      <c r="A86" s="87">
        <v>45162</v>
      </c>
      <c r="B86" s="92">
        <v>3600</v>
      </c>
      <c r="C86" s="92">
        <v>3685</v>
      </c>
      <c r="D86" s="92">
        <v>3685</v>
      </c>
      <c r="E86" s="92">
        <v>3670</v>
      </c>
      <c r="F86" s="92">
        <v>3700</v>
      </c>
      <c r="G86" s="92">
        <v>3775</v>
      </c>
      <c r="H86" s="92">
        <v>3775</v>
      </c>
      <c r="I86" s="92">
        <v>3670</v>
      </c>
      <c r="J86" s="92">
        <v>3695</v>
      </c>
      <c r="K86" s="92">
        <v>3895</v>
      </c>
    </row>
    <row r="87" s="416" customFormat="1" customHeight="1" spans="1:11">
      <c r="A87" s="87">
        <v>45167</v>
      </c>
      <c r="B87" s="92">
        <v>3635</v>
      </c>
      <c r="C87" s="92">
        <v>3720</v>
      </c>
      <c r="D87" s="92">
        <v>3720</v>
      </c>
      <c r="E87" s="92">
        <v>3705</v>
      </c>
      <c r="F87" s="92">
        <v>3735</v>
      </c>
      <c r="G87" s="92">
        <v>3810</v>
      </c>
      <c r="H87" s="92">
        <v>3810</v>
      </c>
      <c r="I87" s="92">
        <v>3705</v>
      </c>
      <c r="J87" s="92">
        <v>3730</v>
      </c>
      <c r="K87" s="92">
        <v>3930</v>
      </c>
    </row>
    <row r="88" s="416" customFormat="1" customHeight="1" spans="1:11">
      <c r="A88" s="87">
        <v>45169</v>
      </c>
      <c r="B88" s="92">
        <v>3635</v>
      </c>
      <c r="C88" s="92">
        <v>3720</v>
      </c>
      <c r="D88" s="92">
        <v>3720</v>
      </c>
      <c r="E88" s="92">
        <v>3705</v>
      </c>
      <c r="F88" s="92">
        <v>3735</v>
      </c>
      <c r="G88" s="92">
        <v>3810</v>
      </c>
      <c r="H88" s="92">
        <v>3810</v>
      </c>
      <c r="I88" s="92">
        <v>3705</v>
      </c>
      <c r="J88" s="92">
        <v>3730</v>
      </c>
      <c r="K88" s="92">
        <v>3930</v>
      </c>
    </row>
    <row r="89" s="416" customFormat="1" customHeight="1" spans="1:11">
      <c r="A89" s="87">
        <v>45174</v>
      </c>
      <c r="B89" s="92">
        <v>3635</v>
      </c>
      <c r="C89" s="92">
        <v>3720</v>
      </c>
      <c r="D89" s="92">
        <v>3720</v>
      </c>
      <c r="E89" s="92">
        <v>3705</v>
      </c>
      <c r="F89" s="92">
        <v>3735</v>
      </c>
      <c r="G89" s="92">
        <v>3810</v>
      </c>
      <c r="H89" s="92">
        <v>3810</v>
      </c>
      <c r="I89" s="92">
        <v>3705</v>
      </c>
      <c r="J89" s="92">
        <v>3730</v>
      </c>
      <c r="K89" s="92">
        <v>3930</v>
      </c>
    </row>
    <row r="90" s="416" customFormat="1" customHeight="1" spans="1:11">
      <c r="A90" s="87">
        <v>45176</v>
      </c>
      <c r="B90" s="92">
        <v>3635</v>
      </c>
      <c r="C90" s="92">
        <v>3720</v>
      </c>
      <c r="D90" s="92">
        <v>3720</v>
      </c>
      <c r="E90" s="92">
        <v>3705</v>
      </c>
      <c r="F90" s="92">
        <v>3735</v>
      </c>
      <c r="G90" s="92">
        <v>3810</v>
      </c>
      <c r="H90" s="92">
        <v>3810</v>
      </c>
      <c r="I90" s="92">
        <v>3705</v>
      </c>
      <c r="J90" s="92">
        <v>3730</v>
      </c>
      <c r="K90" s="92">
        <v>3930</v>
      </c>
    </row>
    <row r="91" s="416" customFormat="1" customHeight="1" spans="1:11">
      <c r="A91" s="87">
        <v>45181</v>
      </c>
      <c r="B91" s="92">
        <v>3635</v>
      </c>
      <c r="C91" s="92">
        <v>3720</v>
      </c>
      <c r="D91" s="92">
        <v>3720</v>
      </c>
      <c r="E91" s="92">
        <v>3705</v>
      </c>
      <c r="F91" s="92">
        <v>3750</v>
      </c>
      <c r="G91" s="92">
        <v>3830</v>
      </c>
      <c r="H91" s="92">
        <v>3830</v>
      </c>
      <c r="I91" s="92">
        <v>3725</v>
      </c>
      <c r="J91" s="92">
        <v>3739</v>
      </c>
      <c r="K91" s="92">
        <v>3939</v>
      </c>
    </row>
    <row r="92" s="416" customFormat="1" customHeight="1" spans="1:11">
      <c r="A92" s="87">
        <v>45183</v>
      </c>
      <c r="B92" s="92">
        <v>3635</v>
      </c>
      <c r="C92" s="92">
        <v>3720</v>
      </c>
      <c r="D92" s="92">
        <v>3720</v>
      </c>
      <c r="E92" s="92">
        <v>3705</v>
      </c>
      <c r="F92" s="92">
        <v>3750</v>
      </c>
      <c r="G92" s="92">
        <v>3830</v>
      </c>
      <c r="H92" s="92">
        <v>3830</v>
      </c>
      <c r="I92" s="92">
        <v>3725</v>
      </c>
      <c r="J92" s="92">
        <v>3739</v>
      </c>
      <c r="K92" s="92">
        <v>3939</v>
      </c>
    </row>
    <row r="93" s="416" customFormat="1" customHeight="1" spans="1:11">
      <c r="A93" s="87">
        <v>45188</v>
      </c>
      <c r="B93" s="92">
        <v>3635</v>
      </c>
      <c r="C93" s="92">
        <v>3720</v>
      </c>
      <c r="D93" s="92">
        <v>3720</v>
      </c>
      <c r="E93" s="92">
        <v>3705</v>
      </c>
      <c r="F93" s="92">
        <v>3750</v>
      </c>
      <c r="G93" s="92">
        <v>3830</v>
      </c>
      <c r="H93" s="92">
        <v>3830</v>
      </c>
      <c r="I93" s="92">
        <v>3725</v>
      </c>
      <c r="J93" s="92">
        <v>3739</v>
      </c>
      <c r="K93" s="92">
        <v>3939</v>
      </c>
    </row>
    <row r="94" s="416" customFormat="1" customHeight="1" spans="1:11">
      <c r="A94" s="87">
        <v>45190</v>
      </c>
      <c r="B94" s="92">
        <v>3635</v>
      </c>
      <c r="C94" s="92">
        <v>3720</v>
      </c>
      <c r="D94" s="92">
        <v>3720</v>
      </c>
      <c r="E94" s="92">
        <v>3705</v>
      </c>
      <c r="F94" s="92">
        <v>3750</v>
      </c>
      <c r="G94" s="92">
        <v>3830</v>
      </c>
      <c r="H94" s="92">
        <v>3830</v>
      </c>
      <c r="I94" s="92">
        <v>3725</v>
      </c>
      <c r="J94" s="92">
        <v>3739</v>
      </c>
      <c r="K94" s="92">
        <v>3939</v>
      </c>
    </row>
    <row r="95" s="416" customFormat="1" customHeight="1" spans="1:11">
      <c r="A95" s="87">
        <v>45195</v>
      </c>
      <c r="B95" s="92">
        <v>3635</v>
      </c>
      <c r="C95" s="92">
        <v>3720</v>
      </c>
      <c r="D95" s="92">
        <v>3720</v>
      </c>
      <c r="E95" s="92">
        <v>3705</v>
      </c>
      <c r="F95" s="92">
        <v>3750</v>
      </c>
      <c r="G95" s="92">
        <v>3830</v>
      </c>
      <c r="H95" s="92">
        <v>3830</v>
      </c>
      <c r="I95" s="92">
        <v>3725</v>
      </c>
      <c r="J95" s="92">
        <v>3739</v>
      </c>
      <c r="K95" s="92">
        <v>3939</v>
      </c>
    </row>
    <row r="96" s="416" customFormat="1" customHeight="1" spans="1:11">
      <c r="A96" s="87">
        <v>45197</v>
      </c>
      <c r="B96" s="92">
        <v>3635</v>
      </c>
      <c r="C96" s="92">
        <v>3690</v>
      </c>
      <c r="D96" s="92">
        <v>3690</v>
      </c>
      <c r="E96" s="92">
        <v>3705</v>
      </c>
      <c r="F96" s="92">
        <v>3750</v>
      </c>
      <c r="G96" s="92">
        <v>3830</v>
      </c>
      <c r="H96" s="92">
        <v>3830</v>
      </c>
      <c r="I96" s="92">
        <v>3725</v>
      </c>
      <c r="J96" s="92">
        <v>3732</v>
      </c>
      <c r="K96" s="92">
        <v>3932</v>
      </c>
    </row>
    <row r="97" s="416" customFormat="1" customHeight="1" spans="1:11">
      <c r="A97" s="87">
        <v>45205</v>
      </c>
      <c r="B97" s="92">
        <v>3635</v>
      </c>
      <c r="C97" s="92">
        <v>3690</v>
      </c>
      <c r="D97" s="92">
        <v>3690</v>
      </c>
      <c r="E97" s="92">
        <v>3705</v>
      </c>
      <c r="F97" s="92">
        <v>3750</v>
      </c>
      <c r="G97" s="92">
        <v>3830</v>
      </c>
      <c r="H97" s="92">
        <v>3830</v>
      </c>
      <c r="I97" s="92">
        <v>3725</v>
      </c>
      <c r="J97" s="92">
        <v>3732</v>
      </c>
      <c r="K97" s="92">
        <v>3932</v>
      </c>
    </row>
    <row r="98" s="416" customFormat="1" customHeight="1" spans="1:11">
      <c r="A98" s="87">
        <v>45209</v>
      </c>
      <c r="B98" s="92">
        <v>3605</v>
      </c>
      <c r="C98" s="92">
        <v>3660</v>
      </c>
      <c r="D98" s="92">
        <v>3660</v>
      </c>
      <c r="E98" s="92">
        <v>3675</v>
      </c>
      <c r="F98" s="92">
        <v>3720</v>
      </c>
      <c r="G98" s="92">
        <v>3800</v>
      </c>
      <c r="H98" s="92">
        <v>3800</v>
      </c>
      <c r="I98" s="92">
        <v>3695</v>
      </c>
      <c r="J98" s="92">
        <v>3702</v>
      </c>
      <c r="K98" s="92">
        <v>3902</v>
      </c>
    </row>
    <row r="99" s="416" customFormat="1" customHeight="1" spans="1:11">
      <c r="A99" s="87">
        <v>45211</v>
      </c>
      <c r="B99" s="92">
        <v>3605</v>
      </c>
      <c r="C99" s="92">
        <v>3660</v>
      </c>
      <c r="D99" s="92">
        <v>3660</v>
      </c>
      <c r="E99" s="92">
        <v>3675</v>
      </c>
      <c r="F99" s="92">
        <v>3720</v>
      </c>
      <c r="G99" s="92">
        <v>3800</v>
      </c>
      <c r="H99" s="92">
        <v>3800</v>
      </c>
      <c r="I99" s="92">
        <v>3695</v>
      </c>
      <c r="J99" s="92">
        <v>3702</v>
      </c>
      <c r="K99" s="92">
        <v>3902</v>
      </c>
    </row>
    <row r="100" s="355" customFormat="1" customHeight="1" spans="1:11">
      <c r="A100" s="87">
        <v>45216</v>
      </c>
      <c r="B100" s="92">
        <v>3605</v>
      </c>
      <c r="C100" s="92">
        <v>3660</v>
      </c>
      <c r="D100" s="92">
        <v>3660</v>
      </c>
      <c r="E100" s="92">
        <v>3675</v>
      </c>
      <c r="F100" s="92">
        <v>3720</v>
      </c>
      <c r="G100" s="92">
        <v>3800</v>
      </c>
      <c r="H100" s="92">
        <v>3800</v>
      </c>
      <c r="I100" s="92">
        <v>3695</v>
      </c>
      <c r="J100" s="92">
        <v>3702</v>
      </c>
      <c r="K100" s="92">
        <v>3902</v>
      </c>
    </row>
    <row r="101" s="355" customFormat="1" customHeight="1" spans="1:11">
      <c r="A101" s="87">
        <v>45218</v>
      </c>
      <c r="B101" s="92">
        <v>3605</v>
      </c>
      <c r="C101" s="92">
        <v>3660</v>
      </c>
      <c r="D101" s="92">
        <v>3660</v>
      </c>
      <c r="E101" s="92">
        <v>3675</v>
      </c>
      <c r="F101" s="92">
        <v>3720</v>
      </c>
      <c r="G101" s="92">
        <v>3800</v>
      </c>
      <c r="H101" s="92">
        <v>3800</v>
      </c>
      <c r="I101" s="92">
        <v>3695</v>
      </c>
      <c r="J101" s="92">
        <v>3702</v>
      </c>
      <c r="K101" s="92">
        <v>3902</v>
      </c>
    </row>
    <row r="102" s="416" customFormat="1" customHeight="1" spans="1:11">
      <c r="A102" s="87">
        <v>45223</v>
      </c>
      <c r="B102" s="92">
        <v>3605</v>
      </c>
      <c r="C102" s="92">
        <v>3660</v>
      </c>
      <c r="D102" s="92">
        <v>3660</v>
      </c>
      <c r="E102" s="92">
        <v>3675</v>
      </c>
      <c r="F102" s="92">
        <v>3720</v>
      </c>
      <c r="G102" s="92">
        <v>3800</v>
      </c>
      <c r="H102" s="92">
        <v>3800</v>
      </c>
      <c r="I102" s="92">
        <v>3695</v>
      </c>
      <c r="J102" s="92">
        <v>3702</v>
      </c>
      <c r="K102" s="92">
        <v>3902</v>
      </c>
    </row>
    <row r="103" s="416" customFormat="1" customHeight="1" spans="1:11">
      <c r="A103" s="87">
        <v>45225</v>
      </c>
      <c r="B103" s="92">
        <v>3605</v>
      </c>
      <c r="C103" s="92">
        <v>3660</v>
      </c>
      <c r="D103" s="92">
        <v>3660</v>
      </c>
      <c r="E103" s="92">
        <v>3675</v>
      </c>
      <c r="F103" s="92">
        <v>3670</v>
      </c>
      <c r="G103" s="92">
        <v>3750</v>
      </c>
      <c r="H103" s="92">
        <v>3750</v>
      </c>
      <c r="I103" s="92">
        <v>3645</v>
      </c>
      <c r="J103" s="92">
        <v>3677</v>
      </c>
      <c r="K103" s="92">
        <v>3877</v>
      </c>
    </row>
    <row r="104" s="355" customFormat="1" customHeight="1" spans="1:11">
      <c r="A104" s="87">
        <v>45230</v>
      </c>
      <c r="B104" s="92">
        <v>3605</v>
      </c>
      <c r="C104" s="92">
        <v>3660</v>
      </c>
      <c r="D104" s="92">
        <v>3660</v>
      </c>
      <c r="E104" s="92">
        <v>3675</v>
      </c>
      <c r="F104" s="92">
        <v>3670</v>
      </c>
      <c r="G104" s="92">
        <v>3750</v>
      </c>
      <c r="H104" s="92">
        <v>3750</v>
      </c>
      <c r="I104" s="92">
        <v>3645</v>
      </c>
      <c r="J104" s="92">
        <v>3677</v>
      </c>
      <c r="K104" s="92">
        <v>3877</v>
      </c>
    </row>
    <row r="105" s="355" customFormat="1" customHeight="1" spans="1:11">
      <c r="A105" s="87">
        <v>45232</v>
      </c>
      <c r="B105" s="92">
        <v>3565</v>
      </c>
      <c r="C105" s="92">
        <v>3620</v>
      </c>
      <c r="D105" s="92">
        <v>3620</v>
      </c>
      <c r="E105" s="92">
        <v>3635</v>
      </c>
      <c r="F105" s="92">
        <v>3670</v>
      </c>
      <c r="G105" s="92">
        <v>3750</v>
      </c>
      <c r="H105" s="92">
        <v>3750</v>
      </c>
      <c r="I105" s="92">
        <v>3645</v>
      </c>
      <c r="J105" s="117">
        <v>3657</v>
      </c>
      <c r="K105" s="92">
        <v>3857</v>
      </c>
    </row>
    <row r="106" s="416" customFormat="1" customHeight="1" spans="1:11">
      <c r="A106" s="87">
        <v>45237</v>
      </c>
      <c r="B106" s="92">
        <v>3565</v>
      </c>
      <c r="C106" s="92">
        <v>3620</v>
      </c>
      <c r="D106" s="92">
        <v>3620</v>
      </c>
      <c r="E106" s="92">
        <v>3635</v>
      </c>
      <c r="F106" s="92">
        <v>3670</v>
      </c>
      <c r="G106" s="92">
        <v>3750</v>
      </c>
      <c r="H106" s="92">
        <v>3750</v>
      </c>
      <c r="I106" s="92">
        <v>3645</v>
      </c>
      <c r="J106" s="117">
        <v>3657</v>
      </c>
      <c r="K106" s="92">
        <v>3857</v>
      </c>
    </row>
    <row r="107" s="416" customFormat="1" customHeight="1" spans="1:11">
      <c r="A107" s="87">
        <v>45239</v>
      </c>
      <c r="B107" s="92">
        <v>3565</v>
      </c>
      <c r="C107" s="92">
        <v>3620</v>
      </c>
      <c r="D107" s="92">
        <v>3620</v>
      </c>
      <c r="E107" s="92">
        <v>3635</v>
      </c>
      <c r="F107" s="92">
        <v>3670</v>
      </c>
      <c r="G107" s="92">
        <v>3750</v>
      </c>
      <c r="H107" s="92">
        <v>3750</v>
      </c>
      <c r="I107" s="92">
        <v>3645</v>
      </c>
      <c r="J107" s="117">
        <v>3657</v>
      </c>
      <c r="K107" s="92">
        <v>3857</v>
      </c>
    </row>
    <row r="108" s="416" customFormat="1" customHeight="1" spans="1:11">
      <c r="A108" s="87">
        <v>45244</v>
      </c>
      <c r="B108" s="92">
        <v>3565</v>
      </c>
      <c r="C108" s="92">
        <v>3620</v>
      </c>
      <c r="D108" s="92">
        <v>3620</v>
      </c>
      <c r="E108" s="92">
        <v>3635</v>
      </c>
      <c r="F108" s="92">
        <v>3670</v>
      </c>
      <c r="G108" s="92">
        <v>3750</v>
      </c>
      <c r="H108" s="92">
        <v>3750</v>
      </c>
      <c r="I108" s="92">
        <v>3645</v>
      </c>
      <c r="J108" s="117">
        <v>3657</v>
      </c>
      <c r="K108" s="92">
        <v>3857</v>
      </c>
    </row>
    <row r="109" s="416" customFormat="1" customHeight="1" spans="1:11">
      <c r="A109" s="87">
        <v>45246</v>
      </c>
      <c r="B109" s="92">
        <v>3565</v>
      </c>
      <c r="C109" s="92">
        <v>3620</v>
      </c>
      <c r="D109" s="92">
        <v>3620</v>
      </c>
      <c r="E109" s="92">
        <v>3635</v>
      </c>
      <c r="F109" s="92">
        <v>3670</v>
      </c>
      <c r="G109" s="92">
        <v>3750</v>
      </c>
      <c r="H109" s="92">
        <v>3750</v>
      </c>
      <c r="I109" s="92">
        <v>3645</v>
      </c>
      <c r="J109" s="117">
        <v>3657</v>
      </c>
      <c r="K109" s="92">
        <v>3857</v>
      </c>
    </row>
    <row r="110" s="416" customFormat="1" customHeight="1" spans="1:11">
      <c r="A110" s="87">
        <v>45253</v>
      </c>
      <c r="B110" s="92">
        <v>3565</v>
      </c>
      <c r="C110" s="92">
        <v>3620</v>
      </c>
      <c r="D110" s="92">
        <v>3620</v>
      </c>
      <c r="E110" s="92">
        <v>3635</v>
      </c>
      <c r="F110" s="92">
        <v>3670</v>
      </c>
      <c r="G110" s="92">
        <v>3750</v>
      </c>
      <c r="H110" s="92">
        <v>3750</v>
      </c>
      <c r="I110" s="92">
        <v>3645</v>
      </c>
      <c r="J110" s="117">
        <v>3657</v>
      </c>
      <c r="K110" s="92">
        <v>3857</v>
      </c>
    </row>
    <row r="111" s="416" customFormat="1" customHeight="1" spans="1:11">
      <c r="A111" s="87">
        <v>45258</v>
      </c>
      <c r="B111" s="92">
        <v>3565</v>
      </c>
      <c r="C111" s="92">
        <v>3620</v>
      </c>
      <c r="D111" s="92">
        <v>3620</v>
      </c>
      <c r="E111" s="92">
        <v>3635</v>
      </c>
      <c r="F111" s="92">
        <v>3670</v>
      </c>
      <c r="G111" s="92">
        <v>3750</v>
      </c>
      <c r="H111" s="92">
        <v>3750</v>
      </c>
      <c r="I111" s="92">
        <v>3645</v>
      </c>
      <c r="J111" s="117">
        <v>3657</v>
      </c>
      <c r="K111" s="92">
        <v>3857</v>
      </c>
    </row>
    <row r="112" s="416" customFormat="1" customHeight="1" spans="1:11">
      <c r="A112" s="87">
        <v>45260</v>
      </c>
      <c r="B112" s="92">
        <v>3515</v>
      </c>
      <c r="C112" s="92">
        <v>3570</v>
      </c>
      <c r="D112" s="92">
        <v>3570</v>
      </c>
      <c r="E112" s="92">
        <v>3585</v>
      </c>
      <c r="F112" s="92">
        <v>3620</v>
      </c>
      <c r="G112" s="92">
        <v>3700</v>
      </c>
      <c r="H112" s="92">
        <v>3700</v>
      </c>
      <c r="I112" s="92">
        <v>3595</v>
      </c>
      <c r="J112" s="117">
        <v>3607</v>
      </c>
      <c r="K112" s="92">
        <v>3807</v>
      </c>
    </row>
    <row r="113" s="416" customFormat="1" customHeight="1" spans="1:11">
      <c r="A113" s="87">
        <v>45265</v>
      </c>
      <c r="B113" s="92">
        <v>3515</v>
      </c>
      <c r="C113" s="92">
        <v>3570</v>
      </c>
      <c r="D113" s="92">
        <v>3570</v>
      </c>
      <c r="E113" s="92">
        <v>3585</v>
      </c>
      <c r="F113" s="92">
        <v>3620</v>
      </c>
      <c r="G113" s="92">
        <v>3700</v>
      </c>
      <c r="H113" s="92">
        <v>3700</v>
      </c>
      <c r="I113" s="92">
        <v>3595</v>
      </c>
      <c r="J113" s="117">
        <v>3607</v>
      </c>
      <c r="K113" s="92">
        <v>3807</v>
      </c>
    </row>
    <row r="114" s="416" customFormat="1" customHeight="1" spans="1:11">
      <c r="A114" s="87">
        <v>45267</v>
      </c>
      <c r="B114" s="92">
        <v>3515</v>
      </c>
      <c r="C114" s="92">
        <v>3570</v>
      </c>
      <c r="D114" s="92">
        <v>3570</v>
      </c>
      <c r="E114" s="92">
        <v>3585</v>
      </c>
      <c r="F114" s="92">
        <v>3620</v>
      </c>
      <c r="G114" s="92">
        <v>3700</v>
      </c>
      <c r="H114" s="92">
        <v>3700</v>
      </c>
      <c r="I114" s="92">
        <v>3595</v>
      </c>
      <c r="J114" s="117">
        <v>3607</v>
      </c>
      <c r="K114" s="92">
        <v>3807</v>
      </c>
    </row>
    <row r="115" s="416" customFormat="1" customHeight="1" spans="1:11">
      <c r="A115" s="87">
        <v>45272</v>
      </c>
      <c r="B115" s="92">
        <v>3515</v>
      </c>
      <c r="C115" s="92">
        <v>3570</v>
      </c>
      <c r="D115" s="92">
        <v>3570</v>
      </c>
      <c r="E115" s="92">
        <v>3585</v>
      </c>
      <c r="F115" s="92">
        <v>3620</v>
      </c>
      <c r="G115" s="92">
        <v>3700</v>
      </c>
      <c r="H115" s="92">
        <v>3700</v>
      </c>
      <c r="I115" s="92">
        <v>3595</v>
      </c>
      <c r="J115" s="117">
        <v>3607</v>
      </c>
      <c r="K115" s="92">
        <v>3807</v>
      </c>
    </row>
    <row r="116" s="416" customFormat="1" customHeight="1" spans="1:11">
      <c r="A116" s="87">
        <v>45274</v>
      </c>
      <c r="B116" s="92">
        <v>3515</v>
      </c>
      <c r="C116" s="92">
        <v>3570</v>
      </c>
      <c r="D116" s="92">
        <v>3570</v>
      </c>
      <c r="E116" s="92">
        <v>3585</v>
      </c>
      <c r="F116" s="92">
        <v>3620</v>
      </c>
      <c r="G116" s="92">
        <v>3700</v>
      </c>
      <c r="H116" s="92">
        <v>3700</v>
      </c>
      <c r="I116" s="92">
        <v>3595</v>
      </c>
      <c r="J116" s="117">
        <v>3607</v>
      </c>
      <c r="K116" s="92">
        <v>3807</v>
      </c>
    </row>
    <row r="117" s="416" customFormat="1" customHeight="1" spans="1:11">
      <c r="A117" s="87">
        <v>45279</v>
      </c>
      <c r="B117" s="92">
        <v>3515</v>
      </c>
      <c r="C117" s="92">
        <v>3570</v>
      </c>
      <c r="D117" s="92">
        <v>3570</v>
      </c>
      <c r="E117" s="92">
        <v>3585</v>
      </c>
      <c r="F117" s="92">
        <v>3620</v>
      </c>
      <c r="G117" s="92">
        <v>3700</v>
      </c>
      <c r="H117" s="92">
        <v>3700</v>
      </c>
      <c r="I117" s="92">
        <v>3595</v>
      </c>
      <c r="J117" s="117">
        <v>3607</v>
      </c>
      <c r="K117" s="92">
        <v>3807</v>
      </c>
    </row>
    <row r="118" s="417" customFormat="1" customHeight="1" spans="1:11">
      <c r="A118" s="87">
        <v>45281</v>
      </c>
      <c r="B118" s="92">
        <v>3465</v>
      </c>
      <c r="C118" s="92">
        <v>3520</v>
      </c>
      <c r="D118" s="92">
        <v>3520</v>
      </c>
      <c r="E118" s="92">
        <v>3535</v>
      </c>
      <c r="F118" s="92">
        <v>3600</v>
      </c>
      <c r="G118" s="92">
        <v>3675</v>
      </c>
      <c r="H118" s="92">
        <v>3675</v>
      </c>
      <c r="I118" s="92">
        <v>3570</v>
      </c>
      <c r="J118" s="117">
        <v>3570</v>
      </c>
      <c r="K118" s="92">
        <v>3770</v>
      </c>
    </row>
    <row r="119" s="416" customFormat="1" customHeight="1" spans="1:11">
      <c r="A119" s="87">
        <v>45286</v>
      </c>
      <c r="B119" s="92">
        <v>3435</v>
      </c>
      <c r="C119" s="92">
        <v>3490</v>
      </c>
      <c r="D119" s="92">
        <v>3490</v>
      </c>
      <c r="E119" s="92">
        <v>3505</v>
      </c>
      <c r="F119" s="92">
        <v>3570</v>
      </c>
      <c r="G119" s="92">
        <v>3645</v>
      </c>
      <c r="H119" s="92">
        <v>3645</v>
      </c>
      <c r="I119" s="92">
        <v>3540</v>
      </c>
      <c r="J119" s="117">
        <v>3540</v>
      </c>
      <c r="K119" s="92">
        <v>3740</v>
      </c>
    </row>
    <row r="120" s="416" customFormat="1" customHeight="1" spans="1:11">
      <c r="A120" s="87">
        <v>45288</v>
      </c>
      <c r="B120" s="92">
        <v>3435</v>
      </c>
      <c r="C120" s="92">
        <v>3490</v>
      </c>
      <c r="D120" s="92">
        <v>3490</v>
      </c>
      <c r="E120" s="92">
        <v>3505</v>
      </c>
      <c r="F120" s="92">
        <v>3570</v>
      </c>
      <c r="G120" s="92">
        <v>3645</v>
      </c>
      <c r="H120" s="92">
        <v>3645</v>
      </c>
      <c r="I120" s="92">
        <v>3540</v>
      </c>
      <c r="J120" s="117">
        <v>3540</v>
      </c>
      <c r="K120" s="92">
        <v>3740</v>
      </c>
    </row>
    <row r="121" s="416" customFormat="1" customHeight="1" spans="1:11">
      <c r="A121" s="87">
        <v>45293</v>
      </c>
      <c r="B121" s="92">
        <v>3435</v>
      </c>
      <c r="C121" s="92">
        <v>3490</v>
      </c>
      <c r="D121" s="92">
        <v>3490</v>
      </c>
      <c r="E121" s="92">
        <v>3505</v>
      </c>
      <c r="F121" s="92">
        <v>3570</v>
      </c>
      <c r="G121" s="92">
        <v>3645</v>
      </c>
      <c r="H121" s="92">
        <v>3645</v>
      </c>
      <c r="I121" s="92">
        <v>3540</v>
      </c>
      <c r="J121" s="117">
        <v>3540</v>
      </c>
      <c r="K121" s="92">
        <v>3740</v>
      </c>
    </row>
    <row r="122" s="416" customFormat="1" customHeight="1" spans="1:11">
      <c r="A122" s="87">
        <v>45295</v>
      </c>
      <c r="B122" s="92">
        <v>3435</v>
      </c>
      <c r="C122" s="92">
        <v>3490</v>
      </c>
      <c r="D122" s="92">
        <v>3490</v>
      </c>
      <c r="E122" s="92">
        <v>3505</v>
      </c>
      <c r="F122" s="92">
        <v>3570</v>
      </c>
      <c r="G122" s="92">
        <v>3645</v>
      </c>
      <c r="H122" s="92">
        <v>3645</v>
      </c>
      <c r="I122" s="92">
        <v>3540</v>
      </c>
      <c r="J122" s="117">
        <v>3540</v>
      </c>
      <c r="K122" s="92">
        <v>3740</v>
      </c>
    </row>
    <row r="123" s="355" customFormat="1" customHeight="1" spans="1:11">
      <c r="A123" s="87">
        <v>45300</v>
      </c>
      <c r="B123" s="92">
        <v>3435</v>
      </c>
      <c r="C123" s="92">
        <v>3490</v>
      </c>
      <c r="D123" s="92">
        <v>3490</v>
      </c>
      <c r="E123" s="92">
        <v>3505</v>
      </c>
      <c r="F123" s="92">
        <v>3570</v>
      </c>
      <c r="G123" s="92">
        <v>3645</v>
      </c>
      <c r="H123" s="92">
        <v>3645</v>
      </c>
      <c r="I123" s="92">
        <v>3540</v>
      </c>
      <c r="J123" s="92">
        <v>3540</v>
      </c>
      <c r="K123" s="92">
        <v>3740</v>
      </c>
    </row>
    <row r="124" s="356" customFormat="1" customHeight="1" spans="1:11">
      <c r="A124" s="87">
        <v>45302</v>
      </c>
      <c r="B124" s="92">
        <v>3435</v>
      </c>
      <c r="C124" s="92">
        <v>3490</v>
      </c>
      <c r="D124" s="92">
        <v>3490</v>
      </c>
      <c r="E124" s="92">
        <v>3505</v>
      </c>
      <c r="F124" s="92">
        <v>3570</v>
      </c>
      <c r="G124" s="92">
        <v>3645</v>
      </c>
      <c r="H124" s="92">
        <v>3645</v>
      </c>
      <c r="I124" s="92">
        <v>3540</v>
      </c>
      <c r="J124" s="92">
        <v>3540</v>
      </c>
      <c r="K124" s="92">
        <v>3740</v>
      </c>
    </row>
    <row r="125" s="416" customFormat="1" customHeight="1" spans="1:11">
      <c r="A125" s="87">
        <v>45307</v>
      </c>
      <c r="B125" s="92">
        <f t="shared" ref="B125:I125" si="0">B121-50</f>
        <v>3385</v>
      </c>
      <c r="C125" s="92">
        <f t="shared" si="0"/>
        <v>3440</v>
      </c>
      <c r="D125" s="92">
        <f t="shared" si="0"/>
        <v>3440</v>
      </c>
      <c r="E125" s="92">
        <f t="shared" si="0"/>
        <v>3455</v>
      </c>
      <c r="F125" s="92">
        <f t="shared" si="0"/>
        <v>3520</v>
      </c>
      <c r="G125" s="92">
        <f t="shared" si="0"/>
        <v>3595</v>
      </c>
      <c r="H125" s="92">
        <f t="shared" si="0"/>
        <v>3595</v>
      </c>
      <c r="I125" s="92">
        <f t="shared" si="0"/>
        <v>3490</v>
      </c>
      <c r="J125" s="117">
        <v>3490</v>
      </c>
      <c r="K125" s="92">
        <v>3690</v>
      </c>
    </row>
    <row r="126" s="416" customFormat="1" customHeight="1" spans="1:11">
      <c r="A126" s="87">
        <v>45309</v>
      </c>
      <c r="B126" s="92">
        <f t="shared" ref="B126:I126" si="1">B122-50</f>
        <v>3385</v>
      </c>
      <c r="C126" s="92">
        <f t="shared" si="1"/>
        <v>3440</v>
      </c>
      <c r="D126" s="92">
        <f t="shared" si="1"/>
        <v>3440</v>
      </c>
      <c r="E126" s="92">
        <f t="shared" si="1"/>
        <v>3455</v>
      </c>
      <c r="F126" s="92">
        <f t="shared" si="1"/>
        <v>3520</v>
      </c>
      <c r="G126" s="92">
        <f t="shared" si="1"/>
        <v>3595</v>
      </c>
      <c r="H126" s="92">
        <f t="shared" si="1"/>
        <v>3595</v>
      </c>
      <c r="I126" s="92">
        <f t="shared" si="1"/>
        <v>3490</v>
      </c>
      <c r="J126" s="117">
        <v>3490</v>
      </c>
      <c r="K126" s="92">
        <v>3690</v>
      </c>
    </row>
    <row r="127" s="416" customFormat="1" customHeight="1" spans="1:11">
      <c r="A127" s="87">
        <v>45314</v>
      </c>
      <c r="B127" s="92">
        <f t="shared" ref="B127:I127" si="2">B123-50</f>
        <v>3385</v>
      </c>
      <c r="C127" s="92">
        <f t="shared" si="2"/>
        <v>3440</v>
      </c>
      <c r="D127" s="92">
        <f t="shared" si="2"/>
        <v>3440</v>
      </c>
      <c r="E127" s="92">
        <f t="shared" si="2"/>
        <v>3455</v>
      </c>
      <c r="F127" s="92">
        <f t="shared" si="2"/>
        <v>3520</v>
      </c>
      <c r="G127" s="92">
        <f t="shared" si="2"/>
        <v>3595</v>
      </c>
      <c r="H127" s="92">
        <f t="shared" si="2"/>
        <v>3595</v>
      </c>
      <c r="I127" s="92">
        <f t="shared" si="2"/>
        <v>3490</v>
      </c>
      <c r="J127" s="117">
        <v>3490</v>
      </c>
      <c r="K127" s="92">
        <v>3690</v>
      </c>
    </row>
    <row r="128" s="416" customFormat="1" customHeight="1" spans="1:11">
      <c r="A128" s="87">
        <v>45316</v>
      </c>
      <c r="B128" s="92">
        <f t="shared" ref="B128:I128" si="3">B124-50</f>
        <v>3385</v>
      </c>
      <c r="C128" s="92">
        <f t="shared" si="3"/>
        <v>3440</v>
      </c>
      <c r="D128" s="92">
        <f t="shared" si="3"/>
        <v>3440</v>
      </c>
      <c r="E128" s="92">
        <f t="shared" si="3"/>
        <v>3455</v>
      </c>
      <c r="F128" s="92">
        <f t="shared" si="3"/>
        <v>3520</v>
      </c>
      <c r="G128" s="92">
        <f t="shared" si="3"/>
        <v>3595</v>
      </c>
      <c r="H128" s="92">
        <f t="shared" si="3"/>
        <v>3595</v>
      </c>
      <c r="I128" s="92">
        <f t="shared" si="3"/>
        <v>3490</v>
      </c>
      <c r="J128" s="117">
        <v>3490</v>
      </c>
      <c r="K128" s="92">
        <v>3690</v>
      </c>
    </row>
    <row r="129" s="416" customFormat="1" customHeight="1" spans="1:11">
      <c r="A129" s="87">
        <v>45321</v>
      </c>
      <c r="B129" s="92">
        <v>3335</v>
      </c>
      <c r="C129" s="92">
        <v>3440</v>
      </c>
      <c r="D129" s="92">
        <v>3440</v>
      </c>
      <c r="E129" s="92">
        <v>3455</v>
      </c>
      <c r="F129" s="92">
        <v>3520</v>
      </c>
      <c r="G129" s="92">
        <v>3520</v>
      </c>
      <c r="H129" s="92">
        <v>3595</v>
      </c>
      <c r="I129" s="92">
        <v>3490</v>
      </c>
      <c r="J129" s="117">
        <v>3474</v>
      </c>
      <c r="K129" s="92">
        <v>3674</v>
      </c>
    </row>
    <row r="130" s="416" customFormat="1" customHeight="1" spans="1:11">
      <c r="A130" s="87">
        <v>45323</v>
      </c>
      <c r="B130" s="92">
        <v>3335</v>
      </c>
      <c r="C130" s="92">
        <v>3440</v>
      </c>
      <c r="D130" s="92">
        <v>3440</v>
      </c>
      <c r="E130" s="92">
        <v>3405</v>
      </c>
      <c r="F130" s="92">
        <v>3470</v>
      </c>
      <c r="G130" s="92">
        <v>3520</v>
      </c>
      <c r="H130" s="92">
        <v>3520</v>
      </c>
      <c r="I130" s="92">
        <v>3490</v>
      </c>
      <c r="J130" s="117">
        <v>3453</v>
      </c>
      <c r="K130" s="92">
        <v>3653</v>
      </c>
    </row>
    <row r="131" s="416" customFormat="1" customHeight="1" spans="1:11">
      <c r="A131" s="87">
        <v>45330</v>
      </c>
      <c r="B131" s="92">
        <v>3260</v>
      </c>
      <c r="C131" s="92">
        <v>3365</v>
      </c>
      <c r="D131" s="92">
        <v>3365</v>
      </c>
      <c r="E131" s="92">
        <v>3405</v>
      </c>
      <c r="F131" s="92">
        <v>3470</v>
      </c>
      <c r="G131" s="92">
        <v>3520</v>
      </c>
      <c r="H131" s="92">
        <v>3520</v>
      </c>
      <c r="I131" s="92">
        <v>3490</v>
      </c>
      <c r="J131" s="117">
        <v>3424</v>
      </c>
      <c r="K131" s="92">
        <v>3624</v>
      </c>
    </row>
    <row r="132" s="416" customFormat="1" customHeight="1" spans="1:11">
      <c r="A132" s="87">
        <v>45342</v>
      </c>
      <c r="B132" s="92">
        <v>3185</v>
      </c>
      <c r="C132" s="92">
        <v>3290</v>
      </c>
      <c r="D132" s="92">
        <v>3290</v>
      </c>
      <c r="E132" s="92">
        <v>3330</v>
      </c>
      <c r="F132" s="92">
        <v>3395</v>
      </c>
      <c r="G132" s="92">
        <v>3445</v>
      </c>
      <c r="H132" s="92">
        <v>3445</v>
      </c>
      <c r="I132" s="92">
        <v>3440</v>
      </c>
      <c r="J132" s="117">
        <v>3353</v>
      </c>
      <c r="K132" s="92">
        <v>3553</v>
      </c>
    </row>
    <row r="133" s="416" customFormat="1" customHeight="1" spans="1:11">
      <c r="A133" s="87">
        <v>45344</v>
      </c>
      <c r="B133" s="92">
        <v>3185</v>
      </c>
      <c r="C133" s="92">
        <v>3290</v>
      </c>
      <c r="D133" s="92">
        <v>3290</v>
      </c>
      <c r="E133" s="92">
        <v>3330</v>
      </c>
      <c r="F133" s="92">
        <v>3395</v>
      </c>
      <c r="G133" s="92">
        <v>3445</v>
      </c>
      <c r="H133" s="92">
        <v>3445</v>
      </c>
      <c r="I133" s="92">
        <v>3440</v>
      </c>
      <c r="J133" s="117">
        <v>3353</v>
      </c>
      <c r="K133" s="92">
        <v>3553</v>
      </c>
    </row>
    <row r="134" s="416" customFormat="1" customHeight="1" spans="1:11">
      <c r="A134" s="87">
        <v>45349</v>
      </c>
      <c r="B134" s="92">
        <v>3185</v>
      </c>
      <c r="C134" s="92">
        <v>3290</v>
      </c>
      <c r="D134" s="92">
        <v>3290</v>
      </c>
      <c r="E134" s="92">
        <v>3330</v>
      </c>
      <c r="F134" s="92">
        <v>3395</v>
      </c>
      <c r="G134" s="92">
        <v>3445</v>
      </c>
      <c r="H134" s="92">
        <v>3445</v>
      </c>
      <c r="I134" s="92">
        <v>3440</v>
      </c>
      <c r="J134" s="117">
        <v>3353</v>
      </c>
      <c r="K134" s="92">
        <v>3553</v>
      </c>
    </row>
    <row r="135" s="416" customFormat="1" customHeight="1" spans="1:11">
      <c r="A135" s="87">
        <v>45351</v>
      </c>
      <c r="B135" s="92">
        <v>3185</v>
      </c>
      <c r="C135" s="92">
        <v>3290</v>
      </c>
      <c r="D135" s="92">
        <v>3290</v>
      </c>
      <c r="E135" s="92">
        <v>3330</v>
      </c>
      <c r="F135" s="92">
        <v>3395</v>
      </c>
      <c r="G135" s="92">
        <v>3445</v>
      </c>
      <c r="H135" s="92">
        <v>3445</v>
      </c>
      <c r="I135" s="92">
        <v>3440</v>
      </c>
      <c r="J135" s="117">
        <v>3353</v>
      </c>
      <c r="K135" s="92">
        <v>3553</v>
      </c>
    </row>
    <row r="136" s="416" customFormat="1" customHeight="1" spans="1:11">
      <c r="A136" s="87">
        <v>45356</v>
      </c>
      <c r="B136" s="92">
        <v>3150</v>
      </c>
      <c r="C136" s="92">
        <v>3190</v>
      </c>
      <c r="D136" s="92">
        <v>3240</v>
      </c>
      <c r="E136" s="92">
        <v>3280</v>
      </c>
      <c r="F136" s="92">
        <v>3370</v>
      </c>
      <c r="G136" s="92">
        <v>3445</v>
      </c>
      <c r="H136" s="92">
        <v>3445</v>
      </c>
      <c r="I136" s="92">
        <v>3440</v>
      </c>
      <c r="J136" s="92">
        <v>3320</v>
      </c>
      <c r="K136" s="92">
        <v>3520</v>
      </c>
    </row>
    <row r="137" s="416" customFormat="1" customHeight="1" spans="1:11">
      <c r="A137" s="87">
        <v>45358</v>
      </c>
      <c r="B137" s="92">
        <v>3150</v>
      </c>
      <c r="C137" s="92">
        <v>3190</v>
      </c>
      <c r="D137" s="92">
        <v>3240</v>
      </c>
      <c r="E137" s="92">
        <v>3280</v>
      </c>
      <c r="F137" s="92">
        <v>3370</v>
      </c>
      <c r="G137" s="92">
        <v>3445</v>
      </c>
      <c r="H137" s="92">
        <v>3445</v>
      </c>
      <c r="I137" s="92">
        <v>3440</v>
      </c>
      <c r="J137" s="92">
        <v>3320</v>
      </c>
      <c r="K137" s="92">
        <v>3520</v>
      </c>
    </row>
    <row r="138" s="416" customFormat="1" customHeight="1" spans="1:11">
      <c r="A138" s="87">
        <v>45363</v>
      </c>
      <c r="B138" s="92">
        <v>3150</v>
      </c>
      <c r="C138" s="92">
        <v>3190</v>
      </c>
      <c r="D138" s="92">
        <v>3240</v>
      </c>
      <c r="E138" s="92">
        <v>3280</v>
      </c>
      <c r="F138" s="92">
        <v>3370</v>
      </c>
      <c r="G138" s="92">
        <v>3445</v>
      </c>
      <c r="H138" s="92">
        <v>3445</v>
      </c>
      <c r="I138" s="92">
        <v>3440</v>
      </c>
      <c r="J138" s="92">
        <v>3320</v>
      </c>
      <c r="K138" s="92">
        <v>3520</v>
      </c>
    </row>
    <row r="139" s="416" customFormat="1" customHeight="1" spans="1:11">
      <c r="A139" s="87">
        <v>45365</v>
      </c>
      <c r="B139" s="92">
        <v>3150</v>
      </c>
      <c r="C139" s="92">
        <v>3190</v>
      </c>
      <c r="D139" s="92">
        <v>3240</v>
      </c>
      <c r="E139" s="92">
        <v>3280</v>
      </c>
      <c r="F139" s="92">
        <v>3370</v>
      </c>
      <c r="G139" s="92">
        <v>3445</v>
      </c>
      <c r="H139" s="92">
        <v>3445</v>
      </c>
      <c r="I139" s="92">
        <v>3440</v>
      </c>
      <c r="J139" s="92">
        <v>3320</v>
      </c>
      <c r="K139" s="92">
        <v>3520</v>
      </c>
    </row>
    <row r="140" s="416" customFormat="1" customHeight="1" spans="1:11">
      <c r="A140" s="87">
        <v>45370</v>
      </c>
      <c r="B140" s="92">
        <v>3150</v>
      </c>
      <c r="C140" s="92">
        <v>3190</v>
      </c>
      <c r="D140" s="92">
        <v>3240</v>
      </c>
      <c r="E140" s="92">
        <v>3280</v>
      </c>
      <c r="F140" s="92">
        <v>3370</v>
      </c>
      <c r="G140" s="92">
        <v>3395</v>
      </c>
      <c r="H140" s="92">
        <v>3395</v>
      </c>
      <c r="I140" s="92">
        <v>3390</v>
      </c>
      <c r="J140" s="92">
        <v>3301</v>
      </c>
      <c r="K140" s="92">
        <v>3501</v>
      </c>
    </row>
    <row r="141" s="416" customFormat="1" customHeight="1" spans="1:11">
      <c r="A141" s="87">
        <v>45372</v>
      </c>
      <c r="B141" s="92">
        <v>3150</v>
      </c>
      <c r="C141" s="92">
        <v>3190</v>
      </c>
      <c r="D141" s="92">
        <v>3240</v>
      </c>
      <c r="E141" s="117">
        <v>3280</v>
      </c>
      <c r="F141" s="117">
        <v>3370</v>
      </c>
      <c r="G141" s="117">
        <v>3395</v>
      </c>
      <c r="H141" s="117">
        <v>3395</v>
      </c>
      <c r="I141" s="117">
        <v>3390</v>
      </c>
      <c r="J141" s="117">
        <v>3301</v>
      </c>
      <c r="K141" s="92">
        <v>3501</v>
      </c>
    </row>
    <row r="142" s="416" customFormat="1" customHeight="1" spans="1:11">
      <c r="A142" s="87">
        <v>45377</v>
      </c>
      <c r="B142" s="92">
        <v>3180</v>
      </c>
      <c r="C142" s="92">
        <v>3215</v>
      </c>
      <c r="D142" s="92">
        <v>3240</v>
      </c>
      <c r="E142" s="92">
        <v>3280</v>
      </c>
      <c r="F142" s="92">
        <v>3370</v>
      </c>
      <c r="G142" s="92">
        <v>3395</v>
      </c>
      <c r="H142" s="92">
        <v>3395</v>
      </c>
      <c r="I142" s="92">
        <v>3390</v>
      </c>
      <c r="J142" s="117">
        <v>3308</v>
      </c>
      <c r="K142" s="92">
        <v>3508</v>
      </c>
    </row>
    <row r="143" s="416" customFormat="1" customHeight="1" spans="1:11">
      <c r="A143" s="87">
        <v>45379</v>
      </c>
      <c r="B143" s="92">
        <v>3180</v>
      </c>
      <c r="C143" s="92">
        <v>3215</v>
      </c>
      <c r="D143" s="92">
        <v>3240</v>
      </c>
      <c r="E143" s="92">
        <v>3280</v>
      </c>
      <c r="F143" s="92">
        <v>3370</v>
      </c>
      <c r="G143" s="92">
        <v>3395</v>
      </c>
      <c r="H143" s="92">
        <v>3395</v>
      </c>
      <c r="I143" s="92">
        <v>3390</v>
      </c>
      <c r="J143" s="117">
        <v>3308</v>
      </c>
      <c r="K143" s="92">
        <v>3508</v>
      </c>
    </row>
    <row r="144" s="416" customFormat="1" customHeight="1" spans="1:11">
      <c r="A144" s="87">
        <v>45384</v>
      </c>
      <c r="B144" s="92">
        <v>3180</v>
      </c>
      <c r="C144" s="92">
        <v>3215</v>
      </c>
      <c r="D144" s="92">
        <v>3240</v>
      </c>
      <c r="E144" s="92">
        <v>3280</v>
      </c>
      <c r="F144" s="92">
        <v>3370</v>
      </c>
      <c r="G144" s="92">
        <v>3395</v>
      </c>
      <c r="H144" s="92">
        <v>3395</v>
      </c>
      <c r="I144" s="92">
        <v>3390</v>
      </c>
      <c r="J144" s="117">
        <v>3308</v>
      </c>
      <c r="K144" s="92">
        <v>3508</v>
      </c>
    </row>
    <row r="145" s="416" customFormat="1" customHeight="1" spans="1:11">
      <c r="A145" s="87">
        <v>45391</v>
      </c>
      <c r="B145" s="92">
        <v>3180</v>
      </c>
      <c r="C145" s="92">
        <v>3215</v>
      </c>
      <c r="D145" s="92">
        <v>3240</v>
      </c>
      <c r="E145" s="92">
        <v>3280</v>
      </c>
      <c r="F145" s="92">
        <v>3370</v>
      </c>
      <c r="G145" s="92">
        <v>3395</v>
      </c>
      <c r="H145" s="92">
        <v>3395</v>
      </c>
      <c r="I145" s="92">
        <v>3390</v>
      </c>
      <c r="J145" s="117">
        <v>3308</v>
      </c>
      <c r="K145" s="92">
        <v>3508</v>
      </c>
    </row>
    <row r="146" s="416" customFormat="1" customHeight="1" spans="1:11">
      <c r="A146" s="87">
        <v>45393</v>
      </c>
      <c r="B146" s="92">
        <v>3180</v>
      </c>
      <c r="C146" s="92">
        <v>3215</v>
      </c>
      <c r="D146" s="92">
        <v>3240</v>
      </c>
      <c r="E146" s="92">
        <v>3280</v>
      </c>
      <c r="F146" s="92">
        <v>3370</v>
      </c>
      <c r="G146" s="92">
        <v>3395</v>
      </c>
      <c r="H146" s="92">
        <v>3395</v>
      </c>
      <c r="I146" s="92">
        <v>3390</v>
      </c>
      <c r="J146" s="117">
        <v>3308</v>
      </c>
      <c r="K146" s="92">
        <v>3508</v>
      </c>
    </row>
    <row r="147" s="356" customFormat="1" customHeight="1" spans="1:11">
      <c r="A147" s="87">
        <v>45398</v>
      </c>
      <c r="B147" s="814">
        <v>3140</v>
      </c>
      <c r="C147" s="814">
        <v>3165</v>
      </c>
      <c r="D147" s="814">
        <v>3190</v>
      </c>
      <c r="E147" s="814">
        <v>3230</v>
      </c>
      <c r="F147" s="814">
        <v>3320</v>
      </c>
      <c r="G147" s="814">
        <v>3345</v>
      </c>
      <c r="H147" s="814">
        <v>3345</v>
      </c>
      <c r="I147" s="814">
        <v>3340</v>
      </c>
      <c r="J147" s="117">
        <v>3259</v>
      </c>
      <c r="K147" s="92">
        <v>3459</v>
      </c>
    </row>
    <row r="148" s="416" customFormat="1" customHeight="1" spans="1:11">
      <c r="A148" s="87">
        <v>45400</v>
      </c>
      <c r="B148" s="814">
        <v>3140</v>
      </c>
      <c r="C148" s="814">
        <v>3165</v>
      </c>
      <c r="D148" s="814">
        <v>3190</v>
      </c>
      <c r="E148" s="814">
        <v>3230</v>
      </c>
      <c r="F148" s="814">
        <v>3320</v>
      </c>
      <c r="G148" s="814">
        <v>3345</v>
      </c>
      <c r="H148" s="814">
        <v>3345</v>
      </c>
      <c r="I148" s="814">
        <v>3340</v>
      </c>
      <c r="J148" s="117">
        <v>3259</v>
      </c>
      <c r="K148" s="92">
        <v>3459</v>
      </c>
    </row>
    <row r="149" s="416" customFormat="1" customHeight="1" spans="1:11">
      <c r="A149" s="87">
        <v>45405</v>
      </c>
      <c r="B149" s="814">
        <v>3140</v>
      </c>
      <c r="C149" s="814">
        <v>3115</v>
      </c>
      <c r="D149" s="814">
        <v>3190</v>
      </c>
      <c r="E149" s="814">
        <v>3230</v>
      </c>
      <c r="F149" s="814">
        <v>3320</v>
      </c>
      <c r="G149" s="814">
        <v>3345</v>
      </c>
      <c r="H149" s="814">
        <v>3345</v>
      </c>
      <c r="I149" s="814">
        <v>3340</v>
      </c>
      <c r="J149" s="117">
        <v>3253</v>
      </c>
      <c r="K149" s="92">
        <v>3453</v>
      </c>
    </row>
    <row r="150" s="416" customFormat="1" customHeight="1" spans="1:11">
      <c r="A150" s="87">
        <v>45407</v>
      </c>
      <c r="B150" s="814">
        <v>3140</v>
      </c>
      <c r="C150" s="814">
        <v>3115</v>
      </c>
      <c r="D150" s="814">
        <v>3190</v>
      </c>
      <c r="E150" s="814">
        <v>3230</v>
      </c>
      <c r="F150" s="814">
        <v>3320</v>
      </c>
      <c r="G150" s="814">
        <v>3345</v>
      </c>
      <c r="H150" s="814">
        <v>3345</v>
      </c>
      <c r="I150" s="814">
        <v>3340</v>
      </c>
      <c r="J150" s="117">
        <v>3253</v>
      </c>
      <c r="K150" s="92">
        <v>3453</v>
      </c>
    </row>
    <row r="151" s="416" customFormat="1" customHeight="1" spans="1:11">
      <c r="A151" s="87">
        <v>45412</v>
      </c>
      <c r="B151" s="814">
        <v>3140</v>
      </c>
      <c r="C151" s="814">
        <v>3115</v>
      </c>
      <c r="D151" s="814">
        <v>3190</v>
      </c>
      <c r="E151" s="814">
        <v>3230</v>
      </c>
      <c r="F151" s="814">
        <v>3320</v>
      </c>
      <c r="G151" s="814">
        <v>3345</v>
      </c>
      <c r="H151" s="814">
        <v>3345</v>
      </c>
      <c r="I151" s="814">
        <v>3340</v>
      </c>
      <c r="J151" s="117">
        <v>3253</v>
      </c>
      <c r="K151" s="92">
        <v>3453</v>
      </c>
    </row>
    <row r="152" s="416" customFormat="1" customHeight="1" spans="1:11">
      <c r="A152" s="87">
        <v>45414</v>
      </c>
      <c r="B152" s="814">
        <v>3140</v>
      </c>
      <c r="C152" s="814">
        <v>3115</v>
      </c>
      <c r="D152" s="814">
        <v>3190</v>
      </c>
      <c r="E152" s="814">
        <v>3230</v>
      </c>
      <c r="F152" s="814">
        <v>3320</v>
      </c>
      <c r="G152" s="814">
        <v>3345</v>
      </c>
      <c r="H152" s="814">
        <v>3345</v>
      </c>
      <c r="I152" s="814">
        <v>3340</v>
      </c>
      <c r="J152" s="117">
        <v>3253</v>
      </c>
      <c r="K152" s="92">
        <v>3453</v>
      </c>
    </row>
    <row r="153" s="416" customFormat="1" customHeight="1" spans="1:11">
      <c r="A153" s="87">
        <v>45419</v>
      </c>
      <c r="B153" s="814">
        <v>3140</v>
      </c>
      <c r="C153" s="814">
        <v>3115</v>
      </c>
      <c r="D153" s="814">
        <v>3190</v>
      </c>
      <c r="E153" s="814">
        <v>3230</v>
      </c>
      <c r="F153" s="814">
        <v>3320</v>
      </c>
      <c r="G153" s="814">
        <v>3345</v>
      </c>
      <c r="H153" s="814">
        <v>3345</v>
      </c>
      <c r="I153" s="814">
        <v>3340</v>
      </c>
      <c r="J153" s="117">
        <v>3253</v>
      </c>
      <c r="K153" s="92">
        <v>3453</v>
      </c>
    </row>
    <row r="154" s="416" customFormat="1" customHeight="1" spans="1:11">
      <c r="A154" s="87">
        <v>45421</v>
      </c>
      <c r="B154" s="814">
        <v>3140</v>
      </c>
      <c r="C154" s="814">
        <v>3145</v>
      </c>
      <c r="D154" s="814">
        <v>3190</v>
      </c>
      <c r="E154" s="814">
        <v>3230</v>
      </c>
      <c r="F154" s="814">
        <v>3320</v>
      </c>
      <c r="G154" s="814">
        <v>3345</v>
      </c>
      <c r="H154" s="814">
        <v>3345</v>
      </c>
      <c r="I154" s="814">
        <v>3340</v>
      </c>
      <c r="J154" s="117">
        <v>3257</v>
      </c>
      <c r="K154" s="92">
        <v>3457</v>
      </c>
    </row>
    <row r="155" s="416" customFormat="1" customHeight="1" spans="1:11">
      <c r="A155" s="87">
        <v>45426</v>
      </c>
      <c r="B155" s="814">
        <v>3140</v>
      </c>
      <c r="C155" s="814">
        <v>3145</v>
      </c>
      <c r="D155" s="814">
        <v>3190</v>
      </c>
      <c r="E155" s="814">
        <v>3230</v>
      </c>
      <c r="F155" s="814">
        <v>3320</v>
      </c>
      <c r="G155" s="814">
        <v>3345</v>
      </c>
      <c r="H155" s="814">
        <v>3345</v>
      </c>
      <c r="I155" s="814">
        <v>3340</v>
      </c>
      <c r="J155" s="117">
        <v>3257</v>
      </c>
      <c r="K155" s="92">
        <v>3457</v>
      </c>
    </row>
    <row r="156" s="416" customFormat="1" customHeight="1" spans="1:11">
      <c r="A156" s="87">
        <v>45428</v>
      </c>
      <c r="B156" s="814">
        <v>3080</v>
      </c>
      <c r="C156" s="814">
        <v>3145</v>
      </c>
      <c r="D156" s="814">
        <v>3190</v>
      </c>
      <c r="E156" s="814">
        <v>3205</v>
      </c>
      <c r="F156" s="814">
        <v>3295</v>
      </c>
      <c r="G156" s="814">
        <v>3295</v>
      </c>
      <c r="H156" s="814">
        <v>3295</v>
      </c>
      <c r="I156" s="814">
        <v>3315</v>
      </c>
      <c r="J156" s="117">
        <v>3228</v>
      </c>
      <c r="K156" s="92">
        <v>3428</v>
      </c>
    </row>
    <row r="157" s="416" customFormat="1" customHeight="1" spans="1:11">
      <c r="A157" s="87">
        <v>45433</v>
      </c>
      <c r="B157" s="814">
        <v>3080</v>
      </c>
      <c r="C157" s="814">
        <v>3145</v>
      </c>
      <c r="D157" s="814">
        <v>3190</v>
      </c>
      <c r="E157" s="814">
        <v>3205</v>
      </c>
      <c r="F157" s="814">
        <v>3295</v>
      </c>
      <c r="G157" s="814">
        <v>3295</v>
      </c>
      <c r="H157" s="814">
        <v>3295</v>
      </c>
      <c r="I157" s="814">
        <v>3315</v>
      </c>
      <c r="J157" s="117">
        <v>3228</v>
      </c>
      <c r="K157" s="92">
        <v>3428</v>
      </c>
    </row>
    <row r="158" s="416" customFormat="1" customHeight="1" spans="1:11">
      <c r="A158" s="87">
        <v>45435</v>
      </c>
      <c r="B158" s="814">
        <v>3080</v>
      </c>
      <c r="C158" s="814">
        <v>3145</v>
      </c>
      <c r="D158" s="814">
        <v>3190</v>
      </c>
      <c r="E158" s="814">
        <v>3205</v>
      </c>
      <c r="F158" s="814">
        <v>3295</v>
      </c>
      <c r="G158" s="814">
        <v>3295</v>
      </c>
      <c r="H158" s="814">
        <v>3295</v>
      </c>
      <c r="I158" s="814">
        <v>3315</v>
      </c>
      <c r="J158" s="117">
        <v>3228</v>
      </c>
      <c r="K158" s="92">
        <v>3428</v>
      </c>
    </row>
    <row r="159" s="416" customFormat="1" customHeight="1" spans="1:11">
      <c r="A159" s="87">
        <v>45440</v>
      </c>
      <c r="B159" s="814">
        <v>3080</v>
      </c>
      <c r="C159" s="814">
        <v>3175</v>
      </c>
      <c r="D159" s="814">
        <v>3190</v>
      </c>
      <c r="E159" s="814">
        <v>3205</v>
      </c>
      <c r="F159" s="814">
        <v>3295</v>
      </c>
      <c r="G159" s="814">
        <v>3245</v>
      </c>
      <c r="H159" s="814">
        <v>3295</v>
      </c>
      <c r="I159" s="814">
        <v>3315</v>
      </c>
      <c r="J159" s="117">
        <v>3225</v>
      </c>
      <c r="K159" s="92">
        <v>3425</v>
      </c>
    </row>
    <row r="160" s="416" customFormat="1" customHeight="1" spans="1:11">
      <c r="A160" s="87">
        <v>45442</v>
      </c>
      <c r="B160" s="814">
        <v>3080</v>
      </c>
      <c r="C160" s="814">
        <v>3175</v>
      </c>
      <c r="D160" s="814">
        <v>3190</v>
      </c>
      <c r="E160" s="814">
        <v>3205</v>
      </c>
      <c r="F160" s="814">
        <v>3295</v>
      </c>
      <c r="G160" s="814">
        <v>3245</v>
      </c>
      <c r="H160" s="814">
        <v>3295</v>
      </c>
      <c r="I160" s="814">
        <v>3315</v>
      </c>
      <c r="J160" s="117">
        <v>3225</v>
      </c>
      <c r="K160" s="92">
        <v>3425</v>
      </c>
    </row>
    <row r="161" s="416" customFormat="1" customHeight="1" spans="1:11">
      <c r="A161" s="87">
        <v>45447</v>
      </c>
      <c r="B161" s="814">
        <v>3080</v>
      </c>
      <c r="C161" s="814">
        <v>3175</v>
      </c>
      <c r="D161" s="814">
        <v>3190</v>
      </c>
      <c r="E161" s="814">
        <v>3205</v>
      </c>
      <c r="F161" s="814">
        <v>3295</v>
      </c>
      <c r="G161" s="814">
        <v>3245</v>
      </c>
      <c r="H161" s="814">
        <v>3295</v>
      </c>
      <c r="I161" s="814">
        <v>3315</v>
      </c>
      <c r="J161" s="117">
        <v>3225</v>
      </c>
      <c r="K161" s="92">
        <v>3425</v>
      </c>
    </row>
    <row r="162" s="416" customFormat="1" customHeight="1" spans="1:11">
      <c r="A162" s="87">
        <v>45449</v>
      </c>
      <c r="B162" s="814">
        <v>3080</v>
      </c>
      <c r="C162" s="814">
        <v>3175</v>
      </c>
      <c r="D162" s="814">
        <v>3190</v>
      </c>
      <c r="E162" s="814">
        <v>3205</v>
      </c>
      <c r="F162" s="814">
        <v>3295</v>
      </c>
      <c r="G162" s="814">
        <v>3245</v>
      </c>
      <c r="H162" s="814">
        <v>3295</v>
      </c>
      <c r="I162" s="814">
        <v>3315</v>
      </c>
      <c r="J162" s="117">
        <v>3225</v>
      </c>
      <c r="K162" s="92">
        <v>3425</v>
      </c>
    </row>
    <row r="163" s="416" customFormat="1" customHeight="1" spans="1:11">
      <c r="A163" s="87">
        <v>45454</v>
      </c>
      <c r="B163" s="814">
        <v>3080</v>
      </c>
      <c r="C163" s="814">
        <v>3175</v>
      </c>
      <c r="D163" s="814">
        <v>3190</v>
      </c>
      <c r="E163" s="814">
        <v>3205</v>
      </c>
      <c r="F163" s="814">
        <v>3295</v>
      </c>
      <c r="G163" s="814">
        <v>3245</v>
      </c>
      <c r="H163" s="814">
        <v>3295</v>
      </c>
      <c r="I163" s="814">
        <v>3315</v>
      </c>
      <c r="J163" s="117">
        <v>3225</v>
      </c>
      <c r="K163" s="92">
        <v>3425</v>
      </c>
    </row>
    <row r="164" s="416" customFormat="1" customHeight="1" spans="1:11">
      <c r="A164" s="815">
        <v>45456</v>
      </c>
      <c r="B164" s="814">
        <v>3080</v>
      </c>
      <c r="C164" s="814">
        <v>3175</v>
      </c>
      <c r="D164" s="814">
        <v>3190</v>
      </c>
      <c r="E164" s="814">
        <v>3205</v>
      </c>
      <c r="F164" s="814">
        <v>3295</v>
      </c>
      <c r="G164" s="814">
        <v>3245</v>
      </c>
      <c r="H164" s="814">
        <v>3295</v>
      </c>
      <c r="I164" s="814">
        <v>3315</v>
      </c>
      <c r="J164" s="117">
        <v>3225</v>
      </c>
      <c r="K164" s="92">
        <v>3425</v>
      </c>
    </row>
    <row r="165" s="416" customFormat="1" customHeight="1" spans="1:11">
      <c r="A165" s="815">
        <v>45461</v>
      </c>
      <c r="B165" s="814">
        <v>3080</v>
      </c>
      <c r="C165" s="814">
        <v>3175</v>
      </c>
      <c r="D165" s="814">
        <v>3190</v>
      </c>
      <c r="E165" s="814">
        <v>3205</v>
      </c>
      <c r="F165" s="814">
        <v>3295</v>
      </c>
      <c r="G165" s="814">
        <v>3295</v>
      </c>
      <c r="H165" s="814">
        <v>3295</v>
      </c>
      <c r="I165" s="814">
        <v>3315</v>
      </c>
      <c r="J165" s="117">
        <v>3231</v>
      </c>
      <c r="K165" s="92">
        <v>3431</v>
      </c>
    </row>
    <row r="166" s="416" customFormat="1" customHeight="1" spans="1:11">
      <c r="A166" s="815">
        <v>45463</v>
      </c>
      <c r="B166" s="814">
        <v>3080</v>
      </c>
      <c r="C166" s="814">
        <v>3175</v>
      </c>
      <c r="D166" s="814">
        <v>3190</v>
      </c>
      <c r="E166" s="814">
        <v>3205</v>
      </c>
      <c r="F166" s="814">
        <v>3295</v>
      </c>
      <c r="G166" s="814">
        <v>3295</v>
      </c>
      <c r="H166" s="814">
        <v>3295</v>
      </c>
      <c r="I166" s="814">
        <v>3315</v>
      </c>
      <c r="J166" s="117">
        <v>3231</v>
      </c>
      <c r="K166" s="92">
        <v>3431</v>
      </c>
    </row>
    <row r="167" s="416" customFormat="1" customHeight="1" spans="1:11">
      <c r="A167" s="815">
        <v>45468</v>
      </c>
      <c r="B167" s="814">
        <v>3080</v>
      </c>
      <c r="C167" s="814">
        <v>3175</v>
      </c>
      <c r="D167" s="814">
        <v>3190</v>
      </c>
      <c r="E167" s="814">
        <v>3205</v>
      </c>
      <c r="F167" s="814">
        <v>3295</v>
      </c>
      <c r="G167" s="814">
        <v>3295</v>
      </c>
      <c r="H167" s="814">
        <v>3295</v>
      </c>
      <c r="I167" s="814">
        <v>3315</v>
      </c>
      <c r="J167" s="117">
        <v>3231</v>
      </c>
      <c r="K167" s="92">
        <v>3431</v>
      </c>
    </row>
    <row r="168" s="416" customFormat="1" customHeight="1" spans="1:11">
      <c r="A168" s="815">
        <v>45470</v>
      </c>
      <c r="B168" s="814">
        <v>3080</v>
      </c>
      <c r="C168" s="814">
        <v>3175</v>
      </c>
      <c r="D168" s="814">
        <v>3190</v>
      </c>
      <c r="E168" s="814">
        <v>3205</v>
      </c>
      <c r="F168" s="814">
        <v>3295</v>
      </c>
      <c r="G168" s="814">
        <v>3295</v>
      </c>
      <c r="H168" s="814">
        <v>3295</v>
      </c>
      <c r="I168" s="814">
        <v>3315</v>
      </c>
      <c r="J168" s="117">
        <v>3231</v>
      </c>
      <c r="K168" s="92">
        <v>3431</v>
      </c>
    </row>
    <row r="169" s="416" customFormat="1" customHeight="1" spans="1:11">
      <c r="A169" s="815">
        <v>45475</v>
      </c>
      <c r="B169" s="814">
        <v>3080</v>
      </c>
      <c r="C169" s="814">
        <v>3175</v>
      </c>
      <c r="D169" s="814">
        <v>3190</v>
      </c>
      <c r="E169" s="814">
        <v>3205</v>
      </c>
      <c r="F169" s="814">
        <v>3325</v>
      </c>
      <c r="G169" s="814">
        <v>3345</v>
      </c>
      <c r="H169" s="814">
        <v>3345</v>
      </c>
      <c r="I169" s="814">
        <v>3340</v>
      </c>
      <c r="J169" s="117">
        <v>3251</v>
      </c>
      <c r="K169" s="92">
        <v>3451</v>
      </c>
    </row>
    <row r="170" s="416" customFormat="1" customHeight="1" spans="1:11">
      <c r="A170" s="815">
        <v>45477</v>
      </c>
      <c r="B170" s="814">
        <v>3080</v>
      </c>
      <c r="C170" s="814">
        <v>3175</v>
      </c>
      <c r="D170" s="814">
        <v>3190</v>
      </c>
      <c r="E170" s="814">
        <v>3205</v>
      </c>
      <c r="F170" s="814">
        <v>3325</v>
      </c>
      <c r="G170" s="814">
        <v>3345</v>
      </c>
      <c r="H170" s="814">
        <v>3345</v>
      </c>
      <c r="I170" s="814">
        <v>3340</v>
      </c>
      <c r="J170" s="117">
        <v>3251</v>
      </c>
      <c r="K170" s="92">
        <v>3451</v>
      </c>
    </row>
    <row r="171" s="355" customFormat="1" customHeight="1" spans="1:11">
      <c r="A171" s="815">
        <v>45482</v>
      </c>
      <c r="B171" s="814">
        <v>3080</v>
      </c>
      <c r="C171" s="814">
        <v>3225</v>
      </c>
      <c r="D171" s="814">
        <v>3220</v>
      </c>
      <c r="E171" s="814">
        <v>3205</v>
      </c>
      <c r="F171" s="814">
        <v>3325</v>
      </c>
      <c r="G171" s="814">
        <v>3345</v>
      </c>
      <c r="H171" s="814">
        <v>3345</v>
      </c>
      <c r="I171" s="814">
        <v>3340</v>
      </c>
      <c r="J171" s="117">
        <v>3261</v>
      </c>
      <c r="K171" s="92">
        <v>3461</v>
      </c>
    </row>
    <row r="172" s="356" customFormat="1" customHeight="1" spans="1:11">
      <c r="A172" s="815">
        <v>45484</v>
      </c>
      <c r="B172" s="814">
        <v>3080</v>
      </c>
      <c r="C172" s="814">
        <v>3225</v>
      </c>
      <c r="D172" s="814">
        <v>3220</v>
      </c>
      <c r="E172" s="814">
        <v>3205</v>
      </c>
      <c r="F172" s="814">
        <v>3325</v>
      </c>
      <c r="G172" s="814">
        <v>3345</v>
      </c>
      <c r="H172" s="814">
        <v>3345</v>
      </c>
      <c r="I172" s="814">
        <v>3340</v>
      </c>
      <c r="J172" s="117">
        <v>3261</v>
      </c>
      <c r="K172" s="92">
        <v>3461</v>
      </c>
    </row>
    <row r="173" s="416" customFormat="1" customHeight="1" spans="1:11">
      <c r="A173" s="815">
        <v>45489</v>
      </c>
      <c r="B173" s="814">
        <v>3080</v>
      </c>
      <c r="C173" s="814">
        <v>3225</v>
      </c>
      <c r="D173" s="814">
        <v>3220</v>
      </c>
      <c r="E173" s="814">
        <v>3205</v>
      </c>
      <c r="F173" s="814">
        <v>3325</v>
      </c>
      <c r="G173" s="814">
        <v>3345</v>
      </c>
      <c r="H173" s="814">
        <v>3345</v>
      </c>
      <c r="I173" s="814">
        <v>3340</v>
      </c>
      <c r="J173" s="117">
        <v>3261</v>
      </c>
      <c r="K173" s="92">
        <v>3461</v>
      </c>
    </row>
    <row r="174" s="416" customFormat="1" customHeight="1" spans="1:11">
      <c r="A174" s="815">
        <v>45491</v>
      </c>
      <c r="B174" s="814">
        <v>3080</v>
      </c>
      <c r="C174" s="814">
        <v>3225</v>
      </c>
      <c r="D174" s="814">
        <v>3220</v>
      </c>
      <c r="E174" s="814">
        <v>3205</v>
      </c>
      <c r="F174" s="814">
        <v>3325</v>
      </c>
      <c r="G174" s="814">
        <v>3345</v>
      </c>
      <c r="H174" s="814">
        <v>3345</v>
      </c>
      <c r="I174" s="814">
        <v>3340</v>
      </c>
      <c r="J174" s="117">
        <v>3261</v>
      </c>
      <c r="K174" s="92">
        <v>3461</v>
      </c>
    </row>
    <row r="175" s="416" customFormat="1" customHeight="1" spans="1:11">
      <c r="A175" s="815">
        <v>45496</v>
      </c>
      <c r="B175" s="814">
        <v>3080</v>
      </c>
      <c r="C175" s="814">
        <v>3225</v>
      </c>
      <c r="D175" s="814">
        <v>3220</v>
      </c>
      <c r="E175" s="814">
        <v>3205</v>
      </c>
      <c r="F175" s="814">
        <v>3325</v>
      </c>
      <c r="G175" s="814">
        <v>3345</v>
      </c>
      <c r="H175" s="814">
        <v>3345</v>
      </c>
      <c r="I175" s="814">
        <v>3340</v>
      </c>
      <c r="J175" s="117">
        <v>3261</v>
      </c>
      <c r="K175" s="92">
        <v>3461</v>
      </c>
    </row>
    <row r="176" s="416" customFormat="1" customHeight="1" spans="1:11">
      <c r="A176" s="815">
        <v>45498</v>
      </c>
      <c r="B176" s="814">
        <v>3080</v>
      </c>
      <c r="C176" s="814">
        <v>3225</v>
      </c>
      <c r="D176" s="814">
        <v>3220</v>
      </c>
      <c r="E176" s="814">
        <v>3205</v>
      </c>
      <c r="F176" s="814">
        <v>3325</v>
      </c>
      <c r="G176" s="814">
        <v>3345</v>
      </c>
      <c r="H176" s="814">
        <v>3345</v>
      </c>
      <c r="I176" s="814">
        <v>3340</v>
      </c>
      <c r="J176" s="117">
        <v>3261</v>
      </c>
      <c r="K176" s="92">
        <v>3461</v>
      </c>
    </row>
    <row r="177" s="416" customFormat="1" customHeight="1" spans="1:11">
      <c r="A177" s="815">
        <v>45503</v>
      </c>
      <c r="B177" s="814">
        <v>3080</v>
      </c>
      <c r="C177" s="814">
        <v>3225</v>
      </c>
      <c r="D177" s="814">
        <v>3220</v>
      </c>
      <c r="E177" s="814">
        <v>3205</v>
      </c>
      <c r="F177" s="814">
        <v>3325</v>
      </c>
      <c r="G177" s="814">
        <v>3345</v>
      </c>
      <c r="H177" s="814">
        <v>3345</v>
      </c>
      <c r="I177" s="814">
        <v>3340</v>
      </c>
      <c r="J177" s="117">
        <v>3261</v>
      </c>
      <c r="K177" s="92">
        <v>3461</v>
      </c>
    </row>
    <row r="178" s="416" customFormat="1" customHeight="1" spans="1:11">
      <c r="A178" s="815">
        <v>45505</v>
      </c>
      <c r="B178" s="814">
        <v>3080</v>
      </c>
      <c r="C178" s="814">
        <v>3225</v>
      </c>
      <c r="D178" s="814">
        <v>3220</v>
      </c>
      <c r="E178" s="814">
        <v>3205</v>
      </c>
      <c r="F178" s="814">
        <v>3325</v>
      </c>
      <c r="G178" s="814">
        <v>3345</v>
      </c>
      <c r="H178" s="814">
        <v>3345</v>
      </c>
      <c r="I178" s="814">
        <v>3340</v>
      </c>
      <c r="J178" s="117">
        <v>3261</v>
      </c>
      <c r="K178" s="92">
        <v>3461</v>
      </c>
    </row>
    <row r="179" s="416" customFormat="1" customHeight="1" spans="1:11">
      <c r="A179" s="815">
        <v>45510</v>
      </c>
      <c r="B179" s="814">
        <v>3080</v>
      </c>
      <c r="C179" s="814">
        <v>3195</v>
      </c>
      <c r="D179" s="814">
        <v>3190</v>
      </c>
      <c r="E179" s="814">
        <v>3175</v>
      </c>
      <c r="F179" s="814">
        <v>3275</v>
      </c>
      <c r="G179" s="814">
        <v>3295</v>
      </c>
      <c r="H179" s="814">
        <f t="shared" ref="H179:H182" si="4">H175-50</f>
        <v>3295</v>
      </c>
      <c r="I179" s="814">
        <f t="shared" ref="I179:I182" si="5">I175-50</f>
        <v>3290</v>
      </c>
      <c r="J179" s="117">
        <v>3224</v>
      </c>
      <c r="K179" s="92">
        <v>3424</v>
      </c>
    </row>
    <row r="180" s="416" customFormat="1" customHeight="1" spans="1:11">
      <c r="A180" s="815">
        <v>45512</v>
      </c>
      <c r="B180" s="814">
        <v>3040</v>
      </c>
      <c r="C180" s="814">
        <v>3195</v>
      </c>
      <c r="D180" s="814">
        <v>3190</v>
      </c>
      <c r="E180" s="814">
        <v>3175</v>
      </c>
      <c r="F180" s="814">
        <v>3275</v>
      </c>
      <c r="G180" s="814">
        <v>3295</v>
      </c>
      <c r="H180" s="814">
        <f t="shared" si="4"/>
        <v>3295</v>
      </c>
      <c r="I180" s="814">
        <f t="shared" si="5"/>
        <v>3290</v>
      </c>
      <c r="J180" s="117">
        <v>3219</v>
      </c>
      <c r="K180" s="92">
        <v>3419</v>
      </c>
    </row>
    <row r="181" s="416" customFormat="1" customHeight="1" spans="1:11">
      <c r="A181" s="815">
        <v>45517</v>
      </c>
      <c r="B181" s="814">
        <v>3040</v>
      </c>
      <c r="C181" s="814">
        <v>3195</v>
      </c>
      <c r="D181" s="814">
        <v>3190</v>
      </c>
      <c r="E181" s="814">
        <v>3175</v>
      </c>
      <c r="F181" s="814">
        <v>3275</v>
      </c>
      <c r="G181" s="814">
        <v>3295</v>
      </c>
      <c r="H181" s="814">
        <f t="shared" si="4"/>
        <v>3295</v>
      </c>
      <c r="I181" s="814">
        <f t="shared" si="5"/>
        <v>3290</v>
      </c>
      <c r="J181" s="117">
        <v>3219</v>
      </c>
      <c r="K181" s="92">
        <v>3419</v>
      </c>
    </row>
    <row r="182" s="416" customFormat="1" customHeight="1" spans="1:11">
      <c r="A182" s="815">
        <v>45519</v>
      </c>
      <c r="B182" s="814">
        <v>3040</v>
      </c>
      <c r="C182" s="814">
        <v>3195</v>
      </c>
      <c r="D182" s="814">
        <v>3190</v>
      </c>
      <c r="E182" s="814">
        <v>3175</v>
      </c>
      <c r="F182" s="814">
        <v>3275</v>
      </c>
      <c r="G182" s="814">
        <v>3295</v>
      </c>
      <c r="H182" s="814">
        <f t="shared" si="4"/>
        <v>3295</v>
      </c>
      <c r="I182" s="814">
        <f t="shared" si="5"/>
        <v>3290</v>
      </c>
      <c r="J182" s="117">
        <v>3219</v>
      </c>
      <c r="K182" s="92">
        <v>3419</v>
      </c>
    </row>
    <row r="183" s="416" customFormat="1" customHeight="1" spans="1:11">
      <c r="A183" s="815">
        <v>45524</v>
      </c>
      <c r="B183" s="814">
        <v>3040</v>
      </c>
      <c r="C183" s="814">
        <v>3195</v>
      </c>
      <c r="D183" s="814">
        <v>3190</v>
      </c>
      <c r="E183" s="814">
        <v>3175</v>
      </c>
      <c r="F183" s="814">
        <v>3275</v>
      </c>
      <c r="G183" s="814">
        <v>3295</v>
      </c>
      <c r="H183" s="814">
        <v>3295</v>
      </c>
      <c r="I183" s="814">
        <v>3290</v>
      </c>
      <c r="J183" s="117">
        <v>3219</v>
      </c>
      <c r="K183" s="92">
        <v>3419</v>
      </c>
    </row>
    <row r="184" s="416" customFormat="1" customHeight="1" spans="1:11">
      <c r="A184" s="815">
        <v>45526</v>
      </c>
      <c r="B184" s="814">
        <v>3040</v>
      </c>
      <c r="C184" s="814">
        <v>3195</v>
      </c>
      <c r="D184" s="814">
        <v>3190</v>
      </c>
      <c r="E184" s="814">
        <v>3175</v>
      </c>
      <c r="F184" s="814">
        <v>3275</v>
      </c>
      <c r="G184" s="814">
        <v>3295</v>
      </c>
      <c r="H184" s="814">
        <v>3295</v>
      </c>
      <c r="I184" s="814">
        <v>3290</v>
      </c>
      <c r="J184" s="117">
        <v>3219</v>
      </c>
      <c r="K184" s="92">
        <v>3419</v>
      </c>
    </row>
    <row r="185" s="416" customFormat="1" customHeight="1" spans="1:11">
      <c r="A185" s="815">
        <v>45531</v>
      </c>
      <c r="B185" s="814">
        <v>3040</v>
      </c>
      <c r="C185" s="814">
        <v>3195</v>
      </c>
      <c r="D185" s="814">
        <v>3190</v>
      </c>
      <c r="E185" s="814">
        <v>3175</v>
      </c>
      <c r="F185" s="814">
        <v>3275</v>
      </c>
      <c r="G185" s="814">
        <v>3295</v>
      </c>
      <c r="H185" s="814">
        <v>3295</v>
      </c>
      <c r="I185" s="814">
        <v>3290</v>
      </c>
      <c r="J185" s="117">
        <v>3219</v>
      </c>
      <c r="K185" s="92">
        <v>3419</v>
      </c>
    </row>
    <row r="186" s="416" customFormat="1" customHeight="1" spans="1:11">
      <c r="A186" s="815">
        <v>45533</v>
      </c>
      <c r="B186" s="814">
        <v>3040</v>
      </c>
      <c r="C186" s="814">
        <v>3195</v>
      </c>
      <c r="D186" s="814">
        <v>3190</v>
      </c>
      <c r="E186" s="814">
        <v>3175</v>
      </c>
      <c r="F186" s="814">
        <v>3275</v>
      </c>
      <c r="G186" s="814">
        <v>3295</v>
      </c>
      <c r="H186" s="814">
        <v>3295</v>
      </c>
      <c r="I186" s="814">
        <v>3290</v>
      </c>
      <c r="J186" s="117">
        <v>3219</v>
      </c>
      <c r="K186" s="92">
        <v>3419</v>
      </c>
    </row>
    <row r="187" s="416" customFormat="1" customHeight="1" spans="1:11">
      <c r="A187" s="815">
        <v>45538</v>
      </c>
      <c r="B187" s="814">
        <v>3040</v>
      </c>
      <c r="C187" s="814">
        <v>3245</v>
      </c>
      <c r="D187" s="814">
        <v>3190</v>
      </c>
      <c r="E187" s="814">
        <v>3175</v>
      </c>
      <c r="F187" s="814">
        <v>3275</v>
      </c>
      <c r="G187" s="814">
        <v>3295</v>
      </c>
      <c r="H187" s="814">
        <v>3295</v>
      </c>
      <c r="I187" s="814">
        <v>3290</v>
      </c>
      <c r="J187" s="117">
        <v>3226</v>
      </c>
      <c r="K187" s="92">
        <v>3426</v>
      </c>
    </row>
    <row r="188" s="417" customFormat="1" customHeight="1" spans="1:11">
      <c r="A188" s="815">
        <v>45540</v>
      </c>
      <c r="B188" s="814">
        <v>3040</v>
      </c>
      <c r="C188" s="814">
        <v>3245</v>
      </c>
      <c r="D188" s="814">
        <v>3190</v>
      </c>
      <c r="E188" s="814">
        <v>3175</v>
      </c>
      <c r="F188" s="814">
        <v>3275</v>
      </c>
      <c r="G188" s="814">
        <v>3295</v>
      </c>
      <c r="H188" s="814">
        <v>3295</v>
      </c>
      <c r="I188" s="814">
        <v>3290</v>
      </c>
      <c r="J188" s="117">
        <v>3226</v>
      </c>
      <c r="K188" s="92">
        <v>3426</v>
      </c>
    </row>
    <row r="189" s="416" customFormat="1" customHeight="1" spans="1:11">
      <c r="A189" s="815">
        <v>45545</v>
      </c>
      <c r="B189" s="814">
        <v>3040</v>
      </c>
      <c r="C189" s="814">
        <v>3245</v>
      </c>
      <c r="D189" s="814">
        <v>3190</v>
      </c>
      <c r="E189" s="814">
        <v>3175</v>
      </c>
      <c r="F189" s="814">
        <v>3275</v>
      </c>
      <c r="G189" s="814">
        <v>3295</v>
      </c>
      <c r="H189" s="814">
        <v>3295</v>
      </c>
      <c r="I189" s="814">
        <v>3290</v>
      </c>
      <c r="J189" s="117">
        <v>3226</v>
      </c>
      <c r="K189" s="92">
        <v>3426</v>
      </c>
    </row>
    <row r="190" s="416" customFormat="1" customHeight="1" spans="1:11">
      <c r="A190" s="815">
        <v>45547</v>
      </c>
      <c r="B190" s="814">
        <v>3040</v>
      </c>
      <c r="C190" s="814">
        <v>3245</v>
      </c>
      <c r="D190" s="814">
        <v>3190</v>
      </c>
      <c r="E190" s="814">
        <v>3175</v>
      </c>
      <c r="F190" s="814">
        <v>3275</v>
      </c>
      <c r="G190" s="814">
        <v>3295</v>
      </c>
      <c r="H190" s="814">
        <v>3295</v>
      </c>
      <c r="I190" s="814">
        <v>3290</v>
      </c>
      <c r="J190" s="117">
        <v>3226</v>
      </c>
      <c r="K190" s="92">
        <v>3426</v>
      </c>
    </row>
    <row r="191" s="416" customFormat="1" customHeight="1" spans="1:11">
      <c r="A191" s="815">
        <v>45552</v>
      </c>
      <c r="B191" s="814">
        <v>3040</v>
      </c>
      <c r="C191" s="814">
        <v>3245</v>
      </c>
      <c r="D191" s="814">
        <v>3190</v>
      </c>
      <c r="E191" s="814">
        <v>3175</v>
      </c>
      <c r="F191" s="814">
        <v>3275</v>
      </c>
      <c r="G191" s="814">
        <v>3295</v>
      </c>
      <c r="H191" s="814">
        <v>3295</v>
      </c>
      <c r="I191" s="814">
        <v>3290</v>
      </c>
      <c r="J191" s="117">
        <v>3226</v>
      </c>
      <c r="K191" s="92">
        <v>3426</v>
      </c>
    </row>
    <row r="192" s="416" customFormat="1" customHeight="1" spans="1:11">
      <c r="A192" s="815">
        <v>45554</v>
      </c>
      <c r="B192" s="814">
        <v>3040</v>
      </c>
      <c r="C192" s="814">
        <v>3245</v>
      </c>
      <c r="D192" s="814">
        <v>3190</v>
      </c>
      <c r="E192" s="814">
        <v>3175</v>
      </c>
      <c r="F192" s="814">
        <v>3275</v>
      </c>
      <c r="G192" s="814">
        <v>3295</v>
      </c>
      <c r="H192" s="814">
        <v>3295</v>
      </c>
      <c r="I192" s="814">
        <v>3290</v>
      </c>
      <c r="J192" s="117">
        <v>3226</v>
      </c>
      <c r="K192" s="92">
        <v>3426</v>
      </c>
    </row>
    <row r="193" s="416" customFormat="1" customHeight="1" spans="1:11">
      <c r="A193" s="815">
        <v>45559</v>
      </c>
      <c r="B193" s="814">
        <v>3040</v>
      </c>
      <c r="C193" s="814">
        <v>3245</v>
      </c>
      <c r="D193" s="814">
        <v>3190</v>
      </c>
      <c r="E193" s="814">
        <v>3175</v>
      </c>
      <c r="F193" s="814">
        <v>3275</v>
      </c>
      <c r="G193" s="814">
        <v>3295</v>
      </c>
      <c r="H193" s="814">
        <v>3295</v>
      </c>
      <c r="I193" s="814">
        <v>3290</v>
      </c>
      <c r="J193" s="117">
        <v>3226</v>
      </c>
      <c r="K193" s="92">
        <v>3426</v>
      </c>
    </row>
    <row r="194" s="416" customFormat="1" customHeight="1" spans="1:11">
      <c r="A194" s="815">
        <v>45561</v>
      </c>
      <c r="B194" s="814">
        <v>3040</v>
      </c>
      <c r="C194" s="814">
        <v>3215</v>
      </c>
      <c r="D194" s="814">
        <v>3190</v>
      </c>
      <c r="E194" s="814">
        <v>3175</v>
      </c>
      <c r="F194" s="814">
        <v>3275</v>
      </c>
      <c r="G194" s="814">
        <v>3295</v>
      </c>
      <c r="H194" s="814">
        <v>3295</v>
      </c>
      <c r="I194" s="814">
        <v>3260</v>
      </c>
      <c r="J194" s="117">
        <v>3218</v>
      </c>
      <c r="K194" s="92">
        <v>3418</v>
      </c>
    </row>
    <row r="195" s="416" customFormat="1" customHeight="1" spans="1:11">
      <c r="A195" s="815">
        <v>45573</v>
      </c>
      <c r="B195" s="814">
        <v>2980</v>
      </c>
      <c r="C195" s="814">
        <v>3215</v>
      </c>
      <c r="D195" s="814">
        <v>3190</v>
      </c>
      <c r="E195" s="814">
        <v>3145</v>
      </c>
      <c r="F195" s="814">
        <v>3245</v>
      </c>
      <c r="G195" s="814">
        <v>3245</v>
      </c>
      <c r="H195" s="814">
        <v>3245</v>
      </c>
      <c r="I195" s="814">
        <v>3210</v>
      </c>
      <c r="J195" s="117">
        <v>3184</v>
      </c>
      <c r="K195" s="92">
        <v>3384</v>
      </c>
    </row>
    <row r="196" s="416" customFormat="1" customHeight="1" spans="1:11">
      <c r="A196" s="815">
        <v>45575</v>
      </c>
      <c r="B196" s="814">
        <v>2980</v>
      </c>
      <c r="C196" s="814">
        <v>3215</v>
      </c>
      <c r="D196" s="814">
        <v>3190</v>
      </c>
      <c r="E196" s="814">
        <v>3145</v>
      </c>
      <c r="F196" s="814">
        <v>3245</v>
      </c>
      <c r="G196" s="814">
        <v>3245</v>
      </c>
      <c r="H196" s="814">
        <v>3245</v>
      </c>
      <c r="I196" s="814">
        <v>3210</v>
      </c>
      <c r="J196" s="117">
        <v>3184</v>
      </c>
      <c r="K196" s="92">
        <v>3384</v>
      </c>
    </row>
    <row r="197" s="416" customFormat="1" customHeight="1" spans="1:11">
      <c r="A197" s="815">
        <v>45580</v>
      </c>
      <c r="B197" s="814">
        <v>2980</v>
      </c>
      <c r="C197" s="814">
        <v>3185</v>
      </c>
      <c r="D197" s="814">
        <v>3160</v>
      </c>
      <c r="E197" s="814">
        <v>3145</v>
      </c>
      <c r="F197" s="814">
        <v>3245</v>
      </c>
      <c r="G197" s="814">
        <v>3245</v>
      </c>
      <c r="H197" s="814">
        <v>3245</v>
      </c>
      <c r="I197" s="814">
        <v>3210</v>
      </c>
      <c r="J197" s="117">
        <v>3177</v>
      </c>
      <c r="K197" s="92">
        <v>3377</v>
      </c>
    </row>
    <row r="198" s="416" customFormat="1" customHeight="1" spans="1:11">
      <c r="A198" s="815">
        <v>45582</v>
      </c>
      <c r="B198" s="814">
        <v>2980</v>
      </c>
      <c r="C198" s="814">
        <v>3185</v>
      </c>
      <c r="D198" s="814">
        <v>3160</v>
      </c>
      <c r="E198" s="814">
        <v>3145</v>
      </c>
      <c r="F198" s="814">
        <v>3245</v>
      </c>
      <c r="G198" s="814">
        <v>3245</v>
      </c>
      <c r="H198" s="814">
        <v>3245</v>
      </c>
      <c r="I198" s="814">
        <v>3210</v>
      </c>
      <c r="J198" s="117">
        <v>3177</v>
      </c>
      <c r="K198" s="92">
        <v>3377</v>
      </c>
    </row>
    <row r="199" s="416" customFormat="1" customHeight="1" spans="1:11">
      <c r="A199" s="815">
        <v>45587</v>
      </c>
      <c r="B199" s="814">
        <v>2980</v>
      </c>
      <c r="C199" s="814">
        <v>3185</v>
      </c>
      <c r="D199" s="814">
        <v>3160</v>
      </c>
      <c r="E199" s="814">
        <v>3145</v>
      </c>
      <c r="F199" s="814">
        <v>3245</v>
      </c>
      <c r="G199" s="814">
        <v>3245</v>
      </c>
      <c r="H199" s="814">
        <v>3245</v>
      </c>
      <c r="I199" s="814">
        <v>3210</v>
      </c>
      <c r="J199" s="117">
        <v>3177</v>
      </c>
      <c r="K199" s="92">
        <v>3377</v>
      </c>
    </row>
    <row r="200" s="417" customFormat="1" customHeight="1" spans="1:11">
      <c r="A200" s="815">
        <v>45589</v>
      </c>
      <c r="B200" s="814">
        <v>2980</v>
      </c>
      <c r="C200" s="814">
        <v>3185</v>
      </c>
      <c r="D200" s="814">
        <v>3160</v>
      </c>
      <c r="E200" s="814">
        <v>3145</v>
      </c>
      <c r="F200" s="814">
        <v>3245</v>
      </c>
      <c r="G200" s="814">
        <v>3245</v>
      </c>
      <c r="H200" s="814">
        <v>3245</v>
      </c>
      <c r="I200" s="814">
        <v>3210</v>
      </c>
      <c r="J200" s="117">
        <v>3177</v>
      </c>
      <c r="K200" s="92">
        <v>3377</v>
      </c>
    </row>
    <row r="201" s="416" customFormat="1" customHeight="1" spans="1:11">
      <c r="A201" s="815">
        <v>45594</v>
      </c>
      <c r="B201" s="814">
        <v>2930</v>
      </c>
      <c r="C201" s="814">
        <v>3185</v>
      </c>
      <c r="D201" s="814">
        <v>3160</v>
      </c>
      <c r="E201" s="814">
        <v>3145</v>
      </c>
      <c r="F201" s="814">
        <v>3245</v>
      </c>
      <c r="G201" s="814">
        <v>3245</v>
      </c>
      <c r="H201" s="814">
        <v>3245</v>
      </c>
      <c r="I201" s="814">
        <v>3210</v>
      </c>
      <c r="J201" s="117">
        <v>3171</v>
      </c>
      <c r="K201" s="92">
        <v>3371</v>
      </c>
    </row>
    <row r="202" s="416" customFormat="1" customHeight="1" spans="1:11">
      <c r="A202" s="815">
        <v>45596</v>
      </c>
      <c r="B202" s="814">
        <v>2930</v>
      </c>
      <c r="C202" s="814">
        <v>3185</v>
      </c>
      <c r="D202" s="814">
        <v>3160</v>
      </c>
      <c r="E202" s="814">
        <v>3145</v>
      </c>
      <c r="F202" s="814">
        <v>3245</v>
      </c>
      <c r="G202" s="814">
        <v>3245</v>
      </c>
      <c r="H202" s="814">
        <v>3245</v>
      </c>
      <c r="I202" s="814">
        <v>3210</v>
      </c>
      <c r="J202" s="117">
        <v>3171</v>
      </c>
      <c r="K202" s="92">
        <v>3371</v>
      </c>
    </row>
    <row r="203" s="416" customFormat="1" customHeight="1" spans="1:11">
      <c r="A203" s="815">
        <v>45601</v>
      </c>
      <c r="B203" s="814">
        <v>2930</v>
      </c>
      <c r="C203" s="814">
        <v>3185</v>
      </c>
      <c r="D203" s="814">
        <v>3160</v>
      </c>
      <c r="E203" s="814">
        <v>3145</v>
      </c>
      <c r="F203" s="814">
        <v>3245</v>
      </c>
      <c r="G203" s="814">
        <v>3245</v>
      </c>
      <c r="H203" s="814">
        <v>3245</v>
      </c>
      <c r="I203" s="814">
        <v>3210</v>
      </c>
      <c r="J203" s="117">
        <v>3171</v>
      </c>
      <c r="K203" s="92">
        <v>3371</v>
      </c>
    </row>
    <row r="204" s="416" customFormat="1" customHeight="1" spans="1:11">
      <c r="A204" s="815">
        <v>45603</v>
      </c>
      <c r="B204" s="814">
        <v>2930</v>
      </c>
      <c r="C204" s="814">
        <v>3185</v>
      </c>
      <c r="D204" s="814">
        <v>3160</v>
      </c>
      <c r="E204" s="814">
        <v>3145</v>
      </c>
      <c r="F204" s="814">
        <v>3245</v>
      </c>
      <c r="G204" s="814">
        <v>3245</v>
      </c>
      <c r="H204" s="814">
        <v>3245</v>
      </c>
      <c r="I204" s="814">
        <v>3210</v>
      </c>
      <c r="J204" s="117">
        <v>3171</v>
      </c>
      <c r="K204" s="92">
        <v>3371</v>
      </c>
    </row>
    <row r="205" s="416" customFormat="1" customHeight="1" spans="1:11">
      <c r="A205" s="815">
        <v>45608</v>
      </c>
      <c r="B205" s="814">
        <v>2930</v>
      </c>
      <c r="C205" s="814">
        <v>3215</v>
      </c>
      <c r="D205" s="814">
        <v>3160</v>
      </c>
      <c r="E205" s="814">
        <v>3145</v>
      </c>
      <c r="F205" s="814">
        <v>3245</v>
      </c>
      <c r="G205" s="814">
        <v>3245</v>
      </c>
      <c r="H205" s="814">
        <v>3245</v>
      </c>
      <c r="I205" s="814">
        <v>3210</v>
      </c>
      <c r="J205" s="117">
        <v>3174</v>
      </c>
      <c r="K205" s="92">
        <v>3374</v>
      </c>
    </row>
    <row r="206" s="416" customFormat="1" customHeight="1" spans="1:11">
      <c r="A206" s="815">
        <v>45610</v>
      </c>
      <c r="B206" s="814">
        <v>2930</v>
      </c>
      <c r="C206" s="814">
        <v>3215</v>
      </c>
      <c r="D206" s="814">
        <v>3160</v>
      </c>
      <c r="E206" s="814">
        <v>3145</v>
      </c>
      <c r="F206" s="814">
        <v>3245</v>
      </c>
      <c r="G206" s="814">
        <v>3245</v>
      </c>
      <c r="H206" s="814">
        <v>3245</v>
      </c>
      <c r="I206" s="814">
        <v>3210</v>
      </c>
      <c r="J206" s="117">
        <v>3174</v>
      </c>
      <c r="K206" s="92">
        <v>3374</v>
      </c>
    </row>
    <row r="207" s="416" customFormat="1" customHeight="1" spans="1:11">
      <c r="A207" s="815">
        <v>45615</v>
      </c>
      <c r="B207" s="814">
        <v>2930</v>
      </c>
      <c r="C207" s="814">
        <v>3215</v>
      </c>
      <c r="D207" s="814">
        <v>3160</v>
      </c>
      <c r="E207" s="814">
        <v>3145</v>
      </c>
      <c r="F207" s="814">
        <v>3245</v>
      </c>
      <c r="G207" s="814">
        <v>3245</v>
      </c>
      <c r="H207" s="814">
        <v>3245</v>
      </c>
      <c r="I207" s="814">
        <v>3210</v>
      </c>
      <c r="J207" s="117">
        <v>3174</v>
      </c>
      <c r="K207" s="92">
        <v>3374</v>
      </c>
    </row>
    <row r="208" s="416" customFormat="1" customHeight="1" spans="1:11">
      <c r="A208" s="815">
        <v>45617</v>
      </c>
      <c r="B208" s="814">
        <v>2930</v>
      </c>
      <c r="C208" s="814">
        <v>3215</v>
      </c>
      <c r="D208" s="814">
        <v>3160</v>
      </c>
      <c r="E208" s="814">
        <v>3145</v>
      </c>
      <c r="F208" s="814">
        <v>3245</v>
      </c>
      <c r="G208" s="814">
        <v>3245</v>
      </c>
      <c r="H208" s="814">
        <v>3245</v>
      </c>
      <c r="I208" s="814">
        <v>3210</v>
      </c>
      <c r="J208" s="117">
        <v>3174</v>
      </c>
      <c r="K208" s="92">
        <v>3374</v>
      </c>
    </row>
    <row r="209" s="416" customFormat="1" customHeight="1" spans="1:11">
      <c r="A209" s="815">
        <v>45622</v>
      </c>
      <c r="B209" s="814">
        <v>2930</v>
      </c>
      <c r="C209" s="814">
        <v>3215</v>
      </c>
      <c r="D209" s="814">
        <v>3160</v>
      </c>
      <c r="E209" s="814">
        <v>3145</v>
      </c>
      <c r="F209" s="814">
        <v>3245</v>
      </c>
      <c r="G209" s="814">
        <v>3245</v>
      </c>
      <c r="H209" s="814">
        <v>3245</v>
      </c>
      <c r="I209" s="814">
        <v>3210</v>
      </c>
      <c r="J209" s="117">
        <v>3174</v>
      </c>
      <c r="K209" s="92">
        <v>3374</v>
      </c>
    </row>
    <row r="210" s="416" customFormat="1" customHeight="1" spans="1:11">
      <c r="A210" s="815">
        <v>45624</v>
      </c>
      <c r="B210" s="814">
        <v>2930</v>
      </c>
      <c r="C210" s="814">
        <v>3215</v>
      </c>
      <c r="D210" s="814">
        <v>3160</v>
      </c>
      <c r="E210" s="814">
        <v>3145</v>
      </c>
      <c r="F210" s="814">
        <v>3245</v>
      </c>
      <c r="G210" s="814">
        <v>3245</v>
      </c>
      <c r="H210" s="814">
        <v>3245</v>
      </c>
      <c r="I210" s="814">
        <v>3210</v>
      </c>
      <c r="J210" s="117">
        <v>3174</v>
      </c>
      <c r="K210" s="92">
        <v>3374</v>
      </c>
    </row>
    <row r="211" s="416" customFormat="1" customHeight="1" spans="1:11">
      <c r="A211" s="815">
        <v>45629</v>
      </c>
      <c r="B211" s="814">
        <v>2930</v>
      </c>
      <c r="C211" s="814">
        <v>3215</v>
      </c>
      <c r="D211" s="814">
        <v>3160</v>
      </c>
      <c r="E211" s="814">
        <v>3120</v>
      </c>
      <c r="F211" s="814">
        <v>3220</v>
      </c>
      <c r="G211" s="814">
        <v>3195</v>
      </c>
      <c r="H211" s="814">
        <v>3195</v>
      </c>
      <c r="I211" s="814">
        <v>3210</v>
      </c>
      <c r="J211" s="117">
        <v>3156</v>
      </c>
      <c r="K211" s="92">
        <v>3356</v>
      </c>
    </row>
    <row r="212" s="416" customFormat="1" customHeight="1" spans="1:11">
      <c r="A212" s="815">
        <v>45631</v>
      </c>
      <c r="B212" s="814">
        <v>2930</v>
      </c>
      <c r="C212" s="814">
        <v>3215</v>
      </c>
      <c r="D212" s="814">
        <v>3160</v>
      </c>
      <c r="E212" s="814">
        <v>3120</v>
      </c>
      <c r="F212" s="814">
        <v>3220</v>
      </c>
      <c r="G212" s="814">
        <v>3195</v>
      </c>
      <c r="H212" s="814">
        <v>3195</v>
      </c>
      <c r="I212" s="814">
        <v>3210</v>
      </c>
      <c r="J212" s="117">
        <v>3156</v>
      </c>
      <c r="K212" s="92">
        <v>3356</v>
      </c>
    </row>
    <row r="213" s="416" customFormat="1" customHeight="1" spans="1:11">
      <c r="A213" s="815">
        <v>45636</v>
      </c>
      <c r="B213" s="814">
        <v>2900</v>
      </c>
      <c r="C213" s="814">
        <v>3185</v>
      </c>
      <c r="D213" s="814">
        <v>3130</v>
      </c>
      <c r="E213" s="814">
        <v>3120</v>
      </c>
      <c r="F213" s="814">
        <v>3220</v>
      </c>
      <c r="G213" s="814">
        <v>3195</v>
      </c>
      <c r="H213" s="814">
        <v>3195</v>
      </c>
      <c r="I213" s="814">
        <v>3180</v>
      </c>
      <c r="J213" s="117">
        <v>3141</v>
      </c>
      <c r="K213" s="92">
        <v>3341</v>
      </c>
    </row>
    <row r="214" s="416" customFormat="1" customHeight="1" spans="1:11">
      <c r="A214" s="815">
        <v>45638</v>
      </c>
      <c r="B214" s="814">
        <v>2900</v>
      </c>
      <c r="C214" s="814">
        <v>3185</v>
      </c>
      <c r="D214" s="814">
        <v>3130</v>
      </c>
      <c r="E214" s="814">
        <v>3120</v>
      </c>
      <c r="F214" s="814">
        <v>3220</v>
      </c>
      <c r="G214" s="814">
        <v>3195</v>
      </c>
      <c r="H214" s="814">
        <v>3195</v>
      </c>
      <c r="I214" s="814">
        <v>3180</v>
      </c>
      <c r="J214" s="117">
        <v>3141</v>
      </c>
      <c r="K214" s="92">
        <v>3341</v>
      </c>
    </row>
    <row r="215" s="416" customFormat="1" customHeight="1" spans="1:11">
      <c r="A215" s="815">
        <v>45643</v>
      </c>
      <c r="B215" s="814">
        <v>2900</v>
      </c>
      <c r="C215" s="814">
        <v>3185</v>
      </c>
      <c r="D215" s="814">
        <v>3130</v>
      </c>
      <c r="E215" s="814">
        <v>3120</v>
      </c>
      <c r="F215" s="814">
        <v>3220</v>
      </c>
      <c r="G215" s="814">
        <v>3195</v>
      </c>
      <c r="H215" s="814">
        <v>3195</v>
      </c>
      <c r="I215" s="814">
        <v>3180</v>
      </c>
      <c r="J215" s="117">
        <v>3141</v>
      </c>
      <c r="K215" s="92">
        <v>3341</v>
      </c>
    </row>
    <row r="216" s="416" customFormat="1" customHeight="1" spans="1:11">
      <c r="A216" s="815">
        <v>45645</v>
      </c>
      <c r="B216" s="814">
        <v>2900</v>
      </c>
      <c r="C216" s="814">
        <v>3185</v>
      </c>
      <c r="D216" s="814">
        <v>3130</v>
      </c>
      <c r="E216" s="814">
        <v>3120</v>
      </c>
      <c r="F216" s="814">
        <v>3220</v>
      </c>
      <c r="G216" s="814">
        <v>3195</v>
      </c>
      <c r="H216" s="814">
        <v>3195</v>
      </c>
      <c r="I216" s="814">
        <v>3180</v>
      </c>
      <c r="J216" s="117">
        <v>3141</v>
      </c>
      <c r="K216" s="92">
        <v>3341</v>
      </c>
    </row>
    <row r="217" s="416" customFormat="1" customHeight="1" spans="1:11">
      <c r="A217" s="815">
        <v>45650</v>
      </c>
      <c r="B217" s="814">
        <v>2900</v>
      </c>
      <c r="C217" s="814">
        <v>3185</v>
      </c>
      <c r="D217" s="814">
        <v>3130</v>
      </c>
      <c r="E217" s="814">
        <v>3120</v>
      </c>
      <c r="F217" s="814">
        <v>3220</v>
      </c>
      <c r="G217" s="814">
        <v>3195</v>
      </c>
      <c r="H217" s="814">
        <v>3195</v>
      </c>
      <c r="I217" s="814">
        <v>3180</v>
      </c>
      <c r="J217" s="117">
        <v>3141</v>
      </c>
      <c r="K217" s="92">
        <v>3341</v>
      </c>
    </row>
    <row r="218" s="416" customFormat="1" customHeight="1" spans="1:11">
      <c r="A218" s="815">
        <v>45652</v>
      </c>
      <c r="B218" s="814">
        <v>2900</v>
      </c>
      <c r="C218" s="814">
        <v>3185</v>
      </c>
      <c r="D218" s="814">
        <v>3130</v>
      </c>
      <c r="E218" s="814">
        <v>3120</v>
      </c>
      <c r="F218" s="814">
        <v>3220</v>
      </c>
      <c r="G218" s="814">
        <v>3195</v>
      </c>
      <c r="H218" s="814">
        <v>3195</v>
      </c>
      <c r="I218" s="814">
        <v>3180</v>
      </c>
      <c r="J218" s="117">
        <v>3141</v>
      </c>
      <c r="K218" s="92">
        <v>3341</v>
      </c>
    </row>
    <row r="219" s="416" customFormat="1" customHeight="1" spans="1:11">
      <c r="A219" s="815">
        <v>45657</v>
      </c>
      <c r="B219" s="814">
        <v>2900</v>
      </c>
      <c r="C219" s="814">
        <v>3185</v>
      </c>
      <c r="D219" s="814">
        <v>3130</v>
      </c>
      <c r="E219" s="814">
        <v>3120</v>
      </c>
      <c r="F219" s="814">
        <v>3220</v>
      </c>
      <c r="G219" s="814">
        <v>3145</v>
      </c>
      <c r="H219" s="814">
        <v>3145</v>
      </c>
      <c r="I219" s="814">
        <v>3180</v>
      </c>
      <c r="J219" s="117">
        <v>3128</v>
      </c>
      <c r="K219" s="92">
        <v>3328</v>
      </c>
    </row>
    <row r="220" s="416" customFormat="1" customHeight="1" spans="1:11">
      <c r="A220" s="815">
        <v>45659</v>
      </c>
      <c r="B220" s="814">
        <v>2900</v>
      </c>
      <c r="C220" s="814">
        <v>3185</v>
      </c>
      <c r="D220" s="814">
        <v>3130</v>
      </c>
      <c r="E220" s="814">
        <v>3120</v>
      </c>
      <c r="F220" s="814">
        <v>3220</v>
      </c>
      <c r="G220" s="814">
        <v>3145</v>
      </c>
      <c r="H220" s="814">
        <v>3145</v>
      </c>
      <c r="I220" s="814">
        <v>3180</v>
      </c>
      <c r="J220" s="117">
        <v>3128</v>
      </c>
      <c r="K220" s="92">
        <v>3328</v>
      </c>
    </row>
    <row r="221" s="416" customFormat="1" customHeight="1" spans="1:11">
      <c r="A221" s="815">
        <v>45664</v>
      </c>
      <c r="B221" s="814">
        <v>2900</v>
      </c>
      <c r="C221" s="814">
        <v>3185</v>
      </c>
      <c r="D221" s="814">
        <v>3130</v>
      </c>
      <c r="E221" s="814">
        <v>3120</v>
      </c>
      <c r="F221" s="814">
        <v>3220</v>
      </c>
      <c r="G221" s="814">
        <v>3145</v>
      </c>
      <c r="H221" s="814">
        <v>3145</v>
      </c>
      <c r="I221" s="814">
        <v>3180</v>
      </c>
      <c r="J221" s="117">
        <v>3128</v>
      </c>
      <c r="K221" s="92">
        <v>3328</v>
      </c>
    </row>
    <row r="222" s="416" customFormat="1" customHeight="1" spans="1:11">
      <c r="A222" s="815">
        <v>45666</v>
      </c>
      <c r="B222" s="814">
        <v>2900</v>
      </c>
      <c r="C222" s="814">
        <v>3185</v>
      </c>
      <c r="D222" s="814">
        <v>3130</v>
      </c>
      <c r="E222" s="814">
        <v>3120</v>
      </c>
      <c r="F222" s="814">
        <v>3220</v>
      </c>
      <c r="G222" s="814">
        <v>3145</v>
      </c>
      <c r="H222" s="814">
        <v>3145</v>
      </c>
      <c r="I222" s="814">
        <v>3180</v>
      </c>
      <c r="J222" s="117">
        <v>3128</v>
      </c>
      <c r="K222" s="92">
        <v>3328</v>
      </c>
    </row>
    <row r="223" s="416" customFormat="1" customHeight="1" spans="1:11">
      <c r="A223" s="815">
        <v>45671</v>
      </c>
      <c r="B223" s="814">
        <v>2900</v>
      </c>
      <c r="C223" s="814">
        <v>3185</v>
      </c>
      <c r="D223" s="814">
        <v>3130</v>
      </c>
      <c r="E223" s="814">
        <v>3120</v>
      </c>
      <c r="F223" s="814">
        <v>3220</v>
      </c>
      <c r="G223" s="814">
        <v>3145</v>
      </c>
      <c r="H223" s="814">
        <v>3145</v>
      </c>
      <c r="I223" s="814">
        <v>3180</v>
      </c>
      <c r="J223" s="117">
        <v>3128</v>
      </c>
      <c r="K223" s="92">
        <v>3328</v>
      </c>
    </row>
    <row r="224" s="416" customFormat="1" customHeight="1" spans="1:11">
      <c r="A224" s="815">
        <v>45673</v>
      </c>
      <c r="B224" s="814">
        <v>2900</v>
      </c>
      <c r="C224" s="814">
        <v>3185</v>
      </c>
      <c r="D224" s="814">
        <v>3130</v>
      </c>
      <c r="E224" s="814">
        <v>3120</v>
      </c>
      <c r="F224" s="814">
        <v>3220</v>
      </c>
      <c r="G224" s="814">
        <v>3145</v>
      </c>
      <c r="H224" s="814">
        <v>3145</v>
      </c>
      <c r="I224" s="814">
        <v>3180</v>
      </c>
      <c r="J224" s="117">
        <v>3128</v>
      </c>
      <c r="K224" s="92">
        <v>3328</v>
      </c>
    </row>
    <row r="225" s="416" customFormat="1" customHeight="1" spans="1:11">
      <c r="A225" s="815">
        <v>45678</v>
      </c>
      <c r="B225" s="814">
        <v>2900</v>
      </c>
      <c r="C225" s="814">
        <v>3185</v>
      </c>
      <c r="D225" s="814">
        <v>3130</v>
      </c>
      <c r="E225" s="814">
        <v>3120</v>
      </c>
      <c r="F225" s="814">
        <v>3220</v>
      </c>
      <c r="G225" s="814">
        <v>3145</v>
      </c>
      <c r="H225" s="814">
        <v>3145</v>
      </c>
      <c r="I225" s="814">
        <v>3180</v>
      </c>
      <c r="J225" s="117">
        <v>3128</v>
      </c>
      <c r="K225" s="92">
        <v>3328</v>
      </c>
    </row>
    <row r="226" s="416" customFormat="1" customHeight="1" spans="1:11">
      <c r="A226" s="815">
        <v>45680</v>
      </c>
      <c r="B226" s="814">
        <v>2900</v>
      </c>
      <c r="C226" s="814">
        <v>3185</v>
      </c>
      <c r="D226" s="814">
        <v>3130</v>
      </c>
      <c r="E226" s="814">
        <v>3120</v>
      </c>
      <c r="F226" s="814">
        <v>3220</v>
      </c>
      <c r="G226" s="814">
        <v>3145</v>
      </c>
      <c r="H226" s="814">
        <v>3145</v>
      </c>
      <c r="I226" s="814">
        <v>3180</v>
      </c>
      <c r="J226" s="117">
        <v>3128</v>
      </c>
      <c r="K226" s="92">
        <v>3328</v>
      </c>
    </row>
    <row r="227" s="416" customFormat="1" customHeight="1" spans="1:11">
      <c r="A227" s="815">
        <v>45692</v>
      </c>
      <c r="B227" s="814">
        <v>2900</v>
      </c>
      <c r="C227" s="814">
        <v>3185</v>
      </c>
      <c r="D227" s="814">
        <v>3130</v>
      </c>
      <c r="E227" s="814">
        <v>3120</v>
      </c>
      <c r="F227" s="814">
        <v>3220</v>
      </c>
      <c r="G227" s="814">
        <v>3145</v>
      </c>
      <c r="H227" s="814">
        <v>3145</v>
      </c>
      <c r="I227" s="814">
        <v>3180</v>
      </c>
      <c r="J227" s="117">
        <v>3128</v>
      </c>
      <c r="K227" s="92">
        <v>3328</v>
      </c>
    </row>
    <row r="228" s="416" customFormat="1" customHeight="1" spans="1:11">
      <c r="A228" s="815">
        <v>45694</v>
      </c>
      <c r="B228" s="814">
        <v>2900</v>
      </c>
      <c r="C228" s="814">
        <v>3235</v>
      </c>
      <c r="D228" s="814">
        <v>3130</v>
      </c>
      <c r="E228" s="814">
        <v>3120</v>
      </c>
      <c r="F228" s="814">
        <v>3220</v>
      </c>
      <c r="G228" s="814">
        <v>3145</v>
      </c>
      <c r="H228" s="814">
        <v>3145</v>
      </c>
      <c r="I228" s="814">
        <v>3180</v>
      </c>
      <c r="J228" s="117">
        <v>3134</v>
      </c>
      <c r="K228" s="92">
        <v>3334</v>
      </c>
    </row>
    <row r="229" s="416" customFormat="1" customHeight="1" spans="1:11">
      <c r="A229" s="815">
        <v>45699</v>
      </c>
      <c r="B229" s="814">
        <v>2960</v>
      </c>
      <c r="C229" s="814">
        <v>3285</v>
      </c>
      <c r="D229" s="814">
        <v>3180</v>
      </c>
      <c r="E229" s="814">
        <v>3170</v>
      </c>
      <c r="F229" s="814">
        <v>3270</v>
      </c>
      <c r="G229" s="814">
        <v>3195</v>
      </c>
      <c r="H229" s="814">
        <v>3195</v>
      </c>
      <c r="I229" s="814">
        <v>3230</v>
      </c>
      <c r="J229" s="117">
        <v>3186</v>
      </c>
      <c r="K229" s="92">
        <v>3386</v>
      </c>
    </row>
    <row r="230" s="416" customFormat="1" customHeight="1" spans="1:11">
      <c r="A230" s="815">
        <v>45701</v>
      </c>
      <c r="B230" s="814">
        <v>2960</v>
      </c>
      <c r="C230" s="814">
        <v>3285</v>
      </c>
      <c r="D230" s="814">
        <v>3180</v>
      </c>
      <c r="E230" s="814">
        <v>3170</v>
      </c>
      <c r="F230" s="814">
        <v>3270</v>
      </c>
      <c r="G230" s="814">
        <v>3195</v>
      </c>
      <c r="H230" s="814">
        <v>3195</v>
      </c>
      <c r="I230" s="814">
        <v>3230</v>
      </c>
      <c r="J230" s="117">
        <v>3186</v>
      </c>
      <c r="K230" s="92">
        <v>3386</v>
      </c>
    </row>
    <row r="231" s="416" customFormat="1" customHeight="1" spans="1:11">
      <c r="A231" s="815">
        <v>45706</v>
      </c>
      <c r="B231" s="814">
        <v>3020</v>
      </c>
      <c r="C231" s="814">
        <v>3335</v>
      </c>
      <c r="D231" s="814">
        <v>3230</v>
      </c>
      <c r="E231" s="814">
        <v>3220</v>
      </c>
      <c r="F231" s="814">
        <v>3320</v>
      </c>
      <c r="G231" s="814">
        <v>3245</v>
      </c>
      <c r="H231" s="814">
        <v>3245</v>
      </c>
      <c r="I231" s="814">
        <v>3280</v>
      </c>
      <c r="J231" s="117">
        <v>3237</v>
      </c>
      <c r="K231" s="92">
        <v>3437</v>
      </c>
    </row>
    <row r="232" s="416" customFormat="1" customHeight="1" spans="1:11">
      <c r="A232" s="815">
        <v>45708</v>
      </c>
      <c r="B232" s="814">
        <v>3020</v>
      </c>
      <c r="C232" s="814">
        <v>3335</v>
      </c>
      <c r="D232" s="814">
        <v>3230</v>
      </c>
      <c r="E232" s="814">
        <v>3220</v>
      </c>
      <c r="F232" s="814">
        <v>3320</v>
      </c>
      <c r="G232" s="814">
        <v>3245</v>
      </c>
      <c r="H232" s="814">
        <v>3245</v>
      </c>
      <c r="I232" s="814">
        <v>3280</v>
      </c>
      <c r="J232" s="117">
        <v>3237</v>
      </c>
      <c r="K232" s="92">
        <v>3437</v>
      </c>
    </row>
    <row r="233" s="416" customFormat="1" customHeight="1" spans="1:11">
      <c r="A233" s="815">
        <v>45713</v>
      </c>
      <c r="B233" s="814">
        <v>3020</v>
      </c>
      <c r="C233" s="814">
        <v>3335</v>
      </c>
      <c r="D233" s="814">
        <v>3230</v>
      </c>
      <c r="E233" s="814">
        <v>3220</v>
      </c>
      <c r="F233" s="814">
        <v>3320</v>
      </c>
      <c r="G233" s="814">
        <v>3245</v>
      </c>
      <c r="H233" s="814">
        <v>3245</v>
      </c>
      <c r="I233" s="814">
        <v>3280</v>
      </c>
      <c r="J233" s="117">
        <v>3237</v>
      </c>
      <c r="K233" s="92">
        <v>3437</v>
      </c>
    </row>
    <row r="234" s="416" customFormat="1" customHeight="1" spans="1:11">
      <c r="A234" s="815">
        <v>45715</v>
      </c>
      <c r="B234" s="814">
        <v>3020</v>
      </c>
      <c r="C234" s="814">
        <v>3385</v>
      </c>
      <c r="D234" s="814">
        <v>3280</v>
      </c>
      <c r="E234" s="814">
        <v>3270</v>
      </c>
      <c r="F234" s="814">
        <v>3395</v>
      </c>
      <c r="G234" s="814">
        <v>3320</v>
      </c>
      <c r="H234" s="814">
        <v>3320</v>
      </c>
      <c r="I234" s="814">
        <v>3280</v>
      </c>
      <c r="J234" s="117">
        <v>3284</v>
      </c>
      <c r="K234" s="92">
        <v>3484</v>
      </c>
    </row>
    <row r="235" s="416" customFormat="1" customHeight="1" spans="1:11">
      <c r="A235" s="815">
        <v>45720</v>
      </c>
      <c r="B235" s="814">
        <v>3020</v>
      </c>
      <c r="C235" s="814">
        <v>3385</v>
      </c>
      <c r="D235" s="814">
        <v>3280</v>
      </c>
      <c r="E235" s="814">
        <v>3270</v>
      </c>
      <c r="F235" s="814">
        <v>3395</v>
      </c>
      <c r="G235" s="814">
        <v>3320</v>
      </c>
      <c r="H235" s="814">
        <v>3320</v>
      </c>
      <c r="I235" s="814">
        <v>3280</v>
      </c>
      <c r="J235" s="117">
        <v>3284</v>
      </c>
      <c r="K235" s="92">
        <v>3484</v>
      </c>
    </row>
    <row r="236" s="416" customFormat="1" customHeight="1" spans="1:11">
      <c r="A236" s="815">
        <v>45722</v>
      </c>
      <c r="B236" s="814">
        <v>3020</v>
      </c>
      <c r="C236" s="814">
        <v>3385</v>
      </c>
      <c r="D236" s="814">
        <v>3280</v>
      </c>
      <c r="E236" s="814">
        <v>3270</v>
      </c>
      <c r="F236" s="814">
        <v>3395</v>
      </c>
      <c r="G236" s="814">
        <v>3320</v>
      </c>
      <c r="H236" s="814">
        <v>3320</v>
      </c>
      <c r="I236" s="814">
        <v>3330</v>
      </c>
      <c r="J236" s="117">
        <v>3290</v>
      </c>
      <c r="K236" s="92">
        <v>3490</v>
      </c>
    </row>
    <row r="237" s="416" customFormat="1" customHeight="1" spans="1:11">
      <c r="A237" s="815">
        <v>45727</v>
      </c>
      <c r="B237" s="814">
        <v>3020</v>
      </c>
      <c r="C237" s="814">
        <v>3385</v>
      </c>
      <c r="D237" s="814">
        <v>3280</v>
      </c>
      <c r="E237" s="814">
        <v>3280</v>
      </c>
      <c r="F237" s="814">
        <v>3395</v>
      </c>
      <c r="G237" s="814">
        <v>3320</v>
      </c>
      <c r="H237" s="814">
        <v>3320</v>
      </c>
      <c r="I237" s="814">
        <v>3330</v>
      </c>
      <c r="J237" s="117">
        <v>3290</v>
      </c>
      <c r="K237" s="92">
        <v>3490</v>
      </c>
    </row>
    <row r="238" s="416" customFormat="1" customHeight="1" spans="1:11">
      <c r="A238" s="815">
        <v>45729</v>
      </c>
      <c r="B238" s="814">
        <v>3020</v>
      </c>
      <c r="C238" s="814">
        <v>3385</v>
      </c>
      <c r="D238" s="814">
        <v>3280</v>
      </c>
      <c r="E238" s="814">
        <v>3280</v>
      </c>
      <c r="F238" s="814">
        <v>3395</v>
      </c>
      <c r="G238" s="814">
        <v>3320</v>
      </c>
      <c r="H238" s="814">
        <v>3320</v>
      </c>
      <c r="I238" s="814">
        <v>3330</v>
      </c>
      <c r="J238" s="117">
        <v>3290</v>
      </c>
      <c r="K238" s="92">
        <v>3490</v>
      </c>
    </row>
    <row r="239" s="355" customFormat="1" customHeight="1" spans="1:11">
      <c r="A239" s="815">
        <v>45734</v>
      </c>
      <c r="B239" s="814">
        <v>3020</v>
      </c>
      <c r="C239" s="814">
        <v>3335</v>
      </c>
      <c r="D239" s="814">
        <v>3280</v>
      </c>
      <c r="E239" s="814">
        <v>3280</v>
      </c>
      <c r="F239" s="814">
        <v>3395</v>
      </c>
      <c r="G239" s="814">
        <v>3320</v>
      </c>
      <c r="H239" s="814">
        <v>3320</v>
      </c>
      <c r="I239" s="814">
        <v>3330</v>
      </c>
      <c r="J239" s="117">
        <v>3284</v>
      </c>
      <c r="K239" s="92">
        <v>3484</v>
      </c>
    </row>
    <row r="240" s="355" customFormat="1" customHeight="1" spans="1:11">
      <c r="A240" s="815">
        <v>45736</v>
      </c>
      <c r="B240" s="814">
        <v>3020</v>
      </c>
      <c r="C240" s="814">
        <v>3335</v>
      </c>
      <c r="D240" s="814">
        <v>3280</v>
      </c>
      <c r="E240" s="814">
        <v>3280</v>
      </c>
      <c r="F240" s="814">
        <v>3395</v>
      </c>
      <c r="G240" s="814">
        <v>3320</v>
      </c>
      <c r="H240" s="814">
        <v>3320</v>
      </c>
      <c r="I240" s="814">
        <v>3330</v>
      </c>
      <c r="J240" s="117">
        <v>3284</v>
      </c>
      <c r="K240" s="92">
        <v>3484</v>
      </c>
    </row>
    <row r="241" s="355" customFormat="1" customHeight="1" spans="1:11">
      <c r="A241" s="815">
        <v>45741</v>
      </c>
      <c r="B241" s="814">
        <v>2980</v>
      </c>
      <c r="C241" s="814">
        <v>3335</v>
      </c>
      <c r="D241" s="814">
        <v>3230</v>
      </c>
      <c r="E241" s="814">
        <v>3230</v>
      </c>
      <c r="F241" s="814">
        <v>3345</v>
      </c>
      <c r="G241" s="814">
        <v>3270</v>
      </c>
      <c r="H241" s="814">
        <v>3270</v>
      </c>
      <c r="I241" s="814">
        <v>3280</v>
      </c>
      <c r="J241" s="117">
        <v>3242</v>
      </c>
      <c r="K241" s="92">
        <v>3442</v>
      </c>
    </row>
    <row r="242" s="356" customFormat="1" customHeight="1" spans="1:11">
      <c r="A242" s="815">
        <v>45743</v>
      </c>
      <c r="B242" s="814">
        <v>2980</v>
      </c>
      <c r="C242" s="814">
        <v>3335</v>
      </c>
      <c r="D242" s="814">
        <v>3230</v>
      </c>
      <c r="E242" s="814">
        <v>3230</v>
      </c>
      <c r="F242" s="814">
        <v>3345</v>
      </c>
      <c r="G242" s="814">
        <v>3270</v>
      </c>
      <c r="H242" s="814">
        <v>3270</v>
      </c>
      <c r="I242" s="814">
        <v>3280</v>
      </c>
      <c r="J242" s="117">
        <v>3242</v>
      </c>
      <c r="K242" s="92">
        <v>3442</v>
      </c>
    </row>
    <row r="243" s="416" customFormat="1" customHeight="1" spans="1:11">
      <c r="A243" s="815">
        <v>45748</v>
      </c>
      <c r="B243" s="814">
        <v>2980</v>
      </c>
      <c r="C243" s="814">
        <v>3335</v>
      </c>
      <c r="D243" s="814">
        <v>3230</v>
      </c>
      <c r="E243" s="814">
        <v>3230</v>
      </c>
      <c r="F243" s="814">
        <v>3345</v>
      </c>
      <c r="G243" s="814">
        <v>3270</v>
      </c>
      <c r="H243" s="814">
        <v>3270</v>
      </c>
      <c r="I243" s="814">
        <v>3280</v>
      </c>
      <c r="J243" s="117">
        <v>3242</v>
      </c>
      <c r="K243" s="92">
        <v>3442</v>
      </c>
    </row>
    <row r="244" s="416" customFormat="1" customHeight="1" spans="1:11">
      <c r="A244" s="815">
        <v>45750</v>
      </c>
      <c r="B244" s="814">
        <v>2980</v>
      </c>
      <c r="C244" s="814">
        <v>3285</v>
      </c>
      <c r="D244" s="814">
        <v>3180</v>
      </c>
      <c r="E244" s="814">
        <v>3180</v>
      </c>
      <c r="F244" s="814">
        <v>3345</v>
      </c>
      <c r="G244" s="814">
        <v>3250</v>
      </c>
      <c r="H244" s="814">
        <v>3250</v>
      </c>
      <c r="I244" s="814">
        <v>3230</v>
      </c>
      <c r="J244" s="117">
        <v>3212</v>
      </c>
      <c r="K244" s="92">
        <v>3412</v>
      </c>
    </row>
    <row r="245" s="355" customFormat="1" customHeight="1" spans="1:11">
      <c r="A245" s="815">
        <v>45757</v>
      </c>
      <c r="B245" s="814">
        <v>2980</v>
      </c>
      <c r="C245" s="814">
        <v>3335</v>
      </c>
      <c r="D245" s="814">
        <v>3180</v>
      </c>
      <c r="E245" s="814">
        <v>3180</v>
      </c>
      <c r="F245" s="814">
        <v>3345</v>
      </c>
      <c r="G245" s="814">
        <v>3250</v>
      </c>
      <c r="H245" s="814">
        <v>3250</v>
      </c>
      <c r="I245" s="814">
        <v>3230</v>
      </c>
      <c r="J245" s="117">
        <v>3218</v>
      </c>
      <c r="K245" s="92">
        <v>3418</v>
      </c>
    </row>
    <row r="246" s="355" customFormat="1" customHeight="1" spans="1:11">
      <c r="A246" s="815">
        <v>45762</v>
      </c>
      <c r="B246" s="814">
        <v>2980</v>
      </c>
      <c r="C246" s="814">
        <v>3315</v>
      </c>
      <c r="D246" s="814">
        <v>3180</v>
      </c>
      <c r="E246" s="814">
        <v>3180</v>
      </c>
      <c r="F246" s="814">
        <v>3345</v>
      </c>
      <c r="G246" s="814">
        <v>3250</v>
      </c>
      <c r="H246" s="814">
        <v>3250</v>
      </c>
      <c r="I246" s="814">
        <v>3230</v>
      </c>
      <c r="J246" s="117">
        <v>3216</v>
      </c>
      <c r="K246" s="92">
        <v>3416</v>
      </c>
    </row>
    <row r="247" s="356" customFormat="1" customHeight="1" spans="1:11">
      <c r="A247" s="815">
        <v>45764</v>
      </c>
      <c r="B247" s="814">
        <v>2980</v>
      </c>
      <c r="C247" s="814">
        <v>3315</v>
      </c>
      <c r="D247" s="814">
        <v>3180</v>
      </c>
      <c r="E247" s="814">
        <v>3180</v>
      </c>
      <c r="F247" s="814">
        <v>3345</v>
      </c>
      <c r="G247" s="814">
        <v>3250</v>
      </c>
      <c r="H247" s="814">
        <v>3250</v>
      </c>
      <c r="I247" s="814">
        <v>3230</v>
      </c>
      <c r="J247" s="117">
        <v>3216</v>
      </c>
      <c r="K247" s="92">
        <v>3416</v>
      </c>
    </row>
    <row r="248" s="416" customFormat="1" customHeight="1" spans="1:11">
      <c r="A248" s="815">
        <v>45769</v>
      </c>
      <c r="B248" s="814">
        <v>2950</v>
      </c>
      <c r="C248" s="814">
        <v>3000</v>
      </c>
      <c r="D248" s="814">
        <v>3030</v>
      </c>
      <c r="E248" s="814">
        <v>3030</v>
      </c>
      <c r="F248" s="814">
        <v>3145</v>
      </c>
      <c r="G248" s="814">
        <v>3200</v>
      </c>
      <c r="H248" s="814">
        <v>3200</v>
      </c>
      <c r="I248" s="814">
        <v>3200</v>
      </c>
      <c r="J248" s="117">
        <v>3094</v>
      </c>
      <c r="K248" s="92">
        <v>3294</v>
      </c>
    </row>
    <row r="249" s="416" customFormat="1" customHeight="1" spans="1:11">
      <c r="A249" s="815">
        <v>45771</v>
      </c>
      <c r="B249" s="814">
        <v>2950</v>
      </c>
      <c r="C249" s="814">
        <v>3000</v>
      </c>
      <c r="D249" s="814">
        <v>3030</v>
      </c>
      <c r="E249" s="814">
        <v>3030</v>
      </c>
      <c r="F249" s="814">
        <v>3120</v>
      </c>
      <c r="G249" s="814">
        <v>3200</v>
      </c>
      <c r="H249" s="814">
        <v>3200</v>
      </c>
      <c r="I249" s="814">
        <v>3200</v>
      </c>
      <c r="J249" s="117">
        <v>3091</v>
      </c>
      <c r="K249" s="92">
        <v>3291</v>
      </c>
    </row>
    <row r="250" s="416" customFormat="1" customHeight="1" spans="1:11">
      <c r="A250" s="815">
        <v>45776</v>
      </c>
      <c r="B250" s="814">
        <v>2950</v>
      </c>
      <c r="C250" s="814">
        <v>3000</v>
      </c>
      <c r="D250" s="814">
        <v>3030</v>
      </c>
      <c r="E250" s="814">
        <v>3030</v>
      </c>
      <c r="F250" s="814">
        <v>3120</v>
      </c>
      <c r="G250" s="814">
        <v>3200</v>
      </c>
      <c r="H250" s="814">
        <v>3200</v>
      </c>
      <c r="I250" s="814">
        <v>3175</v>
      </c>
      <c r="J250" s="117">
        <v>3088</v>
      </c>
      <c r="K250" s="92">
        <v>3288</v>
      </c>
    </row>
    <row r="251" s="416" customFormat="1" customHeight="1" spans="1:11">
      <c r="A251" s="815">
        <v>45777</v>
      </c>
      <c r="B251" s="814">
        <v>2950</v>
      </c>
      <c r="C251" s="814">
        <v>3000</v>
      </c>
      <c r="D251" s="814">
        <v>3030</v>
      </c>
      <c r="E251" s="814">
        <v>3030</v>
      </c>
      <c r="F251" s="814">
        <v>3120</v>
      </c>
      <c r="G251" s="814">
        <v>3200</v>
      </c>
      <c r="H251" s="814">
        <v>3200</v>
      </c>
      <c r="I251" s="814">
        <v>3175</v>
      </c>
      <c r="J251" s="117">
        <v>3088</v>
      </c>
      <c r="K251" s="92">
        <v>3288</v>
      </c>
    </row>
    <row r="252" s="416" customFormat="1" customHeight="1" spans="1:11">
      <c r="A252" s="815">
        <v>45783</v>
      </c>
      <c r="B252" s="814">
        <v>2950</v>
      </c>
      <c r="C252" s="814">
        <v>3000</v>
      </c>
      <c r="D252" s="814">
        <v>3030</v>
      </c>
      <c r="E252" s="814">
        <v>3030</v>
      </c>
      <c r="F252" s="814">
        <v>3120</v>
      </c>
      <c r="G252" s="814">
        <v>3200</v>
      </c>
      <c r="H252" s="814">
        <v>3200</v>
      </c>
      <c r="I252" s="814">
        <v>3175</v>
      </c>
      <c r="J252" s="117">
        <v>3088</v>
      </c>
      <c r="K252" s="92">
        <v>3288</v>
      </c>
    </row>
    <row r="253" s="417" customFormat="1" customHeight="1" spans="1:11">
      <c r="A253" s="815">
        <v>45785</v>
      </c>
      <c r="B253" s="814">
        <v>2950</v>
      </c>
      <c r="C253" s="814">
        <v>3000</v>
      </c>
      <c r="D253" s="814">
        <v>3030</v>
      </c>
      <c r="E253" s="814">
        <v>3030</v>
      </c>
      <c r="F253" s="814">
        <v>3100</v>
      </c>
      <c r="G253" s="814">
        <v>3200</v>
      </c>
      <c r="H253" s="814">
        <v>3200</v>
      </c>
      <c r="I253" s="814">
        <v>3175</v>
      </c>
      <c r="J253" s="117">
        <v>3085</v>
      </c>
      <c r="K253" s="92">
        <v>3285</v>
      </c>
    </row>
    <row r="254" s="416" customFormat="1" customHeight="1" spans="1:11">
      <c r="A254" s="815">
        <v>45790</v>
      </c>
      <c r="B254" s="814">
        <v>2950</v>
      </c>
      <c r="C254" s="814">
        <v>3000</v>
      </c>
      <c r="D254" s="814">
        <v>3030</v>
      </c>
      <c r="E254" s="814">
        <v>3030</v>
      </c>
      <c r="F254" s="814">
        <v>3100</v>
      </c>
      <c r="G254" s="814">
        <v>3150</v>
      </c>
      <c r="H254" s="814">
        <v>3150</v>
      </c>
      <c r="I254" s="814">
        <v>3150</v>
      </c>
      <c r="J254" s="117">
        <v>3070</v>
      </c>
      <c r="K254" s="92">
        <v>3270</v>
      </c>
    </row>
    <row r="255" s="416" customFormat="1" customHeight="1" spans="1:11">
      <c r="A255" s="815">
        <v>45792</v>
      </c>
      <c r="B255" s="814">
        <v>2950</v>
      </c>
      <c r="C255" s="814">
        <v>3000</v>
      </c>
      <c r="D255" s="814">
        <v>3030</v>
      </c>
      <c r="E255" s="814">
        <v>3030</v>
      </c>
      <c r="F255" s="814">
        <v>3100</v>
      </c>
      <c r="G255" s="814">
        <v>3150</v>
      </c>
      <c r="H255" s="814">
        <v>3150</v>
      </c>
      <c r="I255" s="814">
        <v>3150</v>
      </c>
      <c r="J255" s="117">
        <v>3070</v>
      </c>
      <c r="K255" s="92">
        <v>3270</v>
      </c>
    </row>
    <row r="256" s="416" customFormat="1" customHeight="1" spans="1:11">
      <c r="A256" s="815">
        <v>45797</v>
      </c>
      <c r="B256" s="814">
        <v>2950</v>
      </c>
      <c r="C256" s="814">
        <v>3000</v>
      </c>
      <c r="D256" s="814">
        <v>3030</v>
      </c>
      <c r="E256" s="814">
        <v>3030</v>
      </c>
      <c r="F256" s="814">
        <v>3100</v>
      </c>
      <c r="G256" s="814">
        <v>3150</v>
      </c>
      <c r="H256" s="814">
        <v>3150</v>
      </c>
      <c r="I256" s="814">
        <v>3150</v>
      </c>
      <c r="J256" s="117">
        <v>3070</v>
      </c>
      <c r="K256" s="92">
        <v>3270</v>
      </c>
    </row>
    <row r="257" s="416" customFormat="1" customHeight="1" spans="1:11">
      <c r="A257" s="815">
        <v>45799</v>
      </c>
      <c r="B257" s="814">
        <v>2950</v>
      </c>
      <c r="C257" s="814">
        <v>3000</v>
      </c>
      <c r="D257" s="814">
        <v>3030</v>
      </c>
      <c r="E257" s="814">
        <v>3030</v>
      </c>
      <c r="F257" s="814">
        <v>3080</v>
      </c>
      <c r="G257" s="814">
        <v>3150</v>
      </c>
      <c r="H257" s="814">
        <v>3150</v>
      </c>
      <c r="I257" s="814">
        <v>3100</v>
      </c>
      <c r="J257" s="117">
        <v>3061</v>
      </c>
      <c r="K257" s="92">
        <v>3261</v>
      </c>
    </row>
    <row r="258" s="416" customFormat="1" customHeight="1" spans="1:11">
      <c r="A258" s="815">
        <v>45804</v>
      </c>
      <c r="B258" s="814">
        <v>2950</v>
      </c>
      <c r="C258" s="814">
        <v>3000</v>
      </c>
      <c r="D258" s="814">
        <v>3030</v>
      </c>
      <c r="E258" s="814">
        <v>3030</v>
      </c>
      <c r="F258" s="814">
        <v>3080</v>
      </c>
      <c r="G258" s="814">
        <v>3150</v>
      </c>
      <c r="H258" s="814">
        <v>3150</v>
      </c>
      <c r="I258" s="814">
        <v>3100</v>
      </c>
      <c r="J258" s="117">
        <v>3061</v>
      </c>
      <c r="K258" s="92">
        <v>3261</v>
      </c>
    </row>
    <row r="259" s="416" customFormat="1" customHeight="1" spans="1:11">
      <c r="A259" s="815">
        <v>45806</v>
      </c>
      <c r="B259" s="814">
        <v>2950</v>
      </c>
      <c r="C259" s="814">
        <v>3000</v>
      </c>
      <c r="D259" s="814">
        <v>3030</v>
      </c>
      <c r="E259" s="814">
        <v>3030</v>
      </c>
      <c r="F259" s="814">
        <v>3080</v>
      </c>
      <c r="G259" s="814">
        <v>3150</v>
      </c>
      <c r="H259" s="814">
        <v>3150</v>
      </c>
      <c r="I259" s="814">
        <v>3100</v>
      </c>
      <c r="J259" s="117">
        <v>3061</v>
      </c>
      <c r="K259" s="92">
        <v>3261</v>
      </c>
    </row>
    <row r="260" s="416" customFormat="1" customHeight="1" spans="1:11">
      <c r="A260" s="815">
        <v>45811</v>
      </c>
      <c r="B260" s="814">
        <v>2950</v>
      </c>
      <c r="C260" s="814">
        <v>3000</v>
      </c>
      <c r="D260" s="814">
        <v>3030</v>
      </c>
      <c r="E260" s="814">
        <v>3030</v>
      </c>
      <c r="F260" s="814">
        <v>3080</v>
      </c>
      <c r="G260" s="814">
        <v>3150</v>
      </c>
      <c r="H260" s="814">
        <v>3150</v>
      </c>
      <c r="I260" s="814">
        <v>3100</v>
      </c>
      <c r="J260" s="117">
        <v>3061</v>
      </c>
      <c r="K260" s="92">
        <v>3261</v>
      </c>
    </row>
    <row r="261" s="416" customFormat="1" customHeight="1" spans="1:11">
      <c r="A261" s="815">
        <v>45813</v>
      </c>
      <c r="B261" s="814">
        <v>2950</v>
      </c>
      <c r="C261" s="814">
        <v>3000</v>
      </c>
      <c r="D261" s="814">
        <v>3030</v>
      </c>
      <c r="E261" s="814">
        <v>3030</v>
      </c>
      <c r="F261" s="814">
        <v>3080</v>
      </c>
      <c r="G261" s="814">
        <v>3100</v>
      </c>
      <c r="H261" s="814">
        <v>3100</v>
      </c>
      <c r="I261" s="814">
        <v>3100</v>
      </c>
      <c r="J261" s="117">
        <v>3048</v>
      </c>
      <c r="K261" s="92">
        <v>3248</v>
      </c>
    </row>
    <row r="262" s="416" customFormat="1" customHeight="1" spans="1:11">
      <c r="A262" s="815">
        <v>45818</v>
      </c>
      <c r="B262" s="814">
        <v>2950</v>
      </c>
      <c r="C262" s="814">
        <v>3000</v>
      </c>
      <c r="D262" s="814">
        <v>3030</v>
      </c>
      <c r="E262" s="814">
        <v>3030</v>
      </c>
      <c r="F262" s="814">
        <v>3080</v>
      </c>
      <c r="G262" s="814">
        <v>3100</v>
      </c>
      <c r="H262" s="814">
        <v>3100</v>
      </c>
      <c r="I262" s="814">
        <v>3100</v>
      </c>
      <c r="J262" s="117">
        <v>3048</v>
      </c>
      <c r="K262" s="92">
        <v>3248</v>
      </c>
    </row>
    <row r="263" s="416" customFormat="1" customHeight="1" spans="1:11">
      <c r="A263" s="815">
        <v>45820</v>
      </c>
      <c r="B263" s="814">
        <v>2950</v>
      </c>
      <c r="C263" s="814">
        <v>3000</v>
      </c>
      <c r="D263" s="814">
        <v>3030</v>
      </c>
      <c r="E263" s="814">
        <v>3030</v>
      </c>
      <c r="F263" s="814">
        <v>3080</v>
      </c>
      <c r="G263" s="814">
        <v>3100</v>
      </c>
      <c r="H263" s="814">
        <v>3100</v>
      </c>
      <c r="I263" s="814">
        <v>3100</v>
      </c>
      <c r="J263" s="117">
        <v>3048</v>
      </c>
      <c r="K263" s="92">
        <v>3248</v>
      </c>
    </row>
    <row r="264" s="416" customFormat="1" customHeight="1" spans="1:11">
      <c r="A264" s="815">
        <v>45825</v>
      </c>
      <c r="B264" s="814">
        <v>2950</v>
      </c>
      <c r="C264" s="814">
        <v>3000</v>
      </c>
      <c r="D264" s="814">
        <v>3030</v>
      </c>
      <c r="E264" s="814">
        <v>3030</v>
      </c>
      <c r="F264" s="814">
        <v>3080</v>
      </c>
      <c r="G264" s="814">
        <v>3100</v>
      </c>
      <c r="H264" s="814">
        <v>3100</v>
      </c>
      <c r="I264" s="814">
        <v>3100</v>
      </c>
      <c r="J264" s="117">
        <v>3048</v>
      </c>
      <c r="K264" s="92">
        <v>3248</v>
      </c>
    </row>
    <row r="265" s="417" customFormat="1" customHeight="1" spans="1:11">
      <c r="A265" s="815">
        <v>45827</v>
      </c>
      <c r="B265" s="814">
        <v>2980</v>
      </c>
      <c r="C265" s="814">
        <v>3025</v>
      </c>
      <c r="D265" s="814">
        <v>3030</v>
      </c>
      <c r="E265" s="814">
        <v>3030</v>
      </c>
      <c r="F265" s="814">
        <v>3100</v>
      </c>
      <c r="G265" s="814">
        <v>3125</v>
      </c>
      <c r="H265" s="814">
        <v>3125</v>
      </c>
      <c r="I265" s="814">
        <v>3150</v>
      </c>
      <c r="J265" s="117">
        <v>3070</v>
      </c>
      <c r="K265" s="92">
        <v>3270</v>
      </c>
    </row>
    <row r="266" s="416" customFormat="1" customHeight="1" spans="1:11">
      <c r="A266" s="815">
        <v>45832</v>
      </c>
      <c r="B266" s="814">
        <v>2980</v>
      </c>
      <c r="C266" s="814">
        <v>3025</v>
      </c>
      <c r="D266" s="814">
        <v>3050</v>
      </c>
      <c r="E266" s="404">
        <v>3050</v>
      </c>
      <c r="F266" s="404">
        <v>3130</v>
      </c>
      <c r="G266" s="404">
        <v>3125</v>
      </c>
      <c r="H266" s="404">
        <v>3125</v>
      </c>
      <c r="I266" s="404">
        <v>3150</v>
      </c>
      <c r="J266" s="117">
        <v>3075</v>
      </c>
      <c r="K266" s="117">
        <v>3275</v>
      </c>
    </row>
    <row r="267" s="416" customFormat="1" customHeight="1" spans="1:11">
      <c r="A267" s="815">
        <v>45834</v>
      </c>
      <c r="B267" s="814">
        <v>2980</v>
      </c>
      <c r="C267" s="814">
        <v>3050</v>
      </c>
      <c r="D267" s="814">
        <v>3050</v>
      </c>
      <c r="E267" s="404">
        <v>3070</v>
      </c>
      <c r="F267" s="404">
        <v>3130</v>
      </c>
      <c r="G267" s="404">
        <v>3150</v>
      </c>
      <c r="H267" s="404">
        <v>3150</v>
      </c>
      <c r="I267" s="404">
        <v>3175</v>
      </c>
      <c r="J267" s="117">
        <v>3094</v>
      </c>
      <c r="K267" s="117">
        <v>3294</v>
      </c>
    </row>
    <row r="268" s="416" customFormat="1" customHeight="1" spans="1:11">
      <c r="A268" s="815">
        <v>45839</v>
      </c>
      <c r="B268" s="814">
        <v>2980</v>
      </c>
      <c r="C268" s="814">
        <v>3050</v>
      </c>
      <c r="D268" s="814">
        <v>3050</v>
      </c>
      <c r="E268" s="404">
        <v>3070</v>
      </c>
      <c r="F268" s="404">
        <v>3130</v>
      </c>
      <c r="G268" s="404">
        <v>3150</v>
      </c>
      <c r="H268" s="404">
        <v>3150</v>
      </c>
      <c r="I268" s="404">
        <v>3175</v>
      </c>
      <c r="J268" s="117">
        <v>3094</v>
      </c>
      <c r="K268" s="117">
        <v>3294</v>
      </c>
    </row>
    <row r="269" s="416" customFormat="1" customHeight="1" spans="1:11">
      <c r="A269" s="815">
        <v>45841</v>
      </c>
      <c r="B269" s="814">
        <v>2950</v>
      </c>
      <c r="C269" s="814">
        <v>3000</v>
      </c>
      <c r="D269" s="814">
        <v>3050</v>
      </c>
      <c r="E269" s="404">
        <v>3070</v>
      </c>
      <c r="F269" s="404">
        <v>3130</v>
      </c>
      <c r="G269" s="404">
        <v>3125</v>
      </c>
      <c r="H269" s="404">
        <v>3125</v>
      </c>
      <c r="I269" s="404">
        <v>3175</v>
      </c>
      <c r="J269" s="117">
        <v>3078</v>
      </c>
      <c r="K269" s="117">
        <v>3278</v>
      </c>
    </row>
    <row r="270" s="416" customFormat="1" customHeight="1" spans="1:11">
      <c r="A270" s="815">
        <v>45846</v>
      </c>
      <c r="B270" s="814">
        <v>2950</v>
      </c>
      <c r="C270" s="814">
        <v>3000</v>
      </c>
      <c r="D270" s="814">
        <v>3050</v>
      </c>
      <c r="E270" s="404">
        <v>3050</v>
      </c>
      <c r="F270" s="404">
        <v>3100</v>
      </c>
      <c r="G270" s="404">
        <v>3125</v>
      </c>
      <c r="H270" s="404">
        <v>3125</v>
      </c>
      <c r="I270" s="404">
        <v>3175</v>
      </c>
      <c r="J270" s="117">
        <v>3071</v>
      </c>
      <c r="K270" s="117">
        <v>3271</v>
      </c>
    </row>
    <row r="271" s="416" customFormat="1" customHeight="1" spans="1:11">
      <c r="A271" s="815">
        <v>45848</v>
      </c>
      <c r="B271" s="814">
        <v>2900</v>
      </c>
      <c r="C271" s="814">
        <v>3000</v>
      </c>
      <c r="D271" s="814">
        <v>3000</v>
      </c>
      <c r="E271" s="404">
        <v>3000</v>
      </c>
      <c r="F271" s="404">
        <v>3100</v>
      </c>
      <c r="G271" s="404">
        <v>3125</v>
      </c>
      <c r="H271" s="404">
        <v>3120</v>
      </c>
      <c r="I271" s="404">
        <v>3175</v>
      </c>
      <c r="J271" s="117">
        <v>3052</v>
      </c>
      <c r="K271" s="117">
        <v>3252</v>
      </c>
    </row>
    <row r="272" s="416" customFormat="1" customHeight="1" spans="1:11">
      <c r="A272" s="815">
        <v>45853</v>
      </c>
      <c r="B272" s="814">
        <v>2900</v>
      </c>
      <c r="C272" s="814">
        <v>3000</v>
      </c>
      <c r="D272" s="814">
        <v>3000</v>
      </c>
      <c r="E272" s="404">
        <v>3000</v>
      </c>
      <c r="F272" s="404">
        <v>3100</v>
      </c>
      <c r="G272" s="404">
        <v>3125</v>
      </c>
      <c r="H272" s="404">
        <v>3120</v>
      </c>
      <c r="I272" s="404">
        <v>3175</v>
      </c>
      <c r="J272" s="117">
        <v>3052</v>
      </c>
      <c r="K272" s="117">
        <v>3252</v>
      </c>
    </row>
    <row r="273" s="416" customFormat="1" customHeight="1" spans="1:11">
      <c r="A273" s="815">
        <v>45855</v>
      </c>
      <c r="B273" s="814">
        <v>2900</v>
      </c>
      <c r="C273" s="814">
        <v>2950</v>
      </c>
      <c r="D273" s="814">
        <v>3000</v>
      </c>
      <c r="E273" s="404">
        <v>3000</v>
      </c>
      <c r="F273" s="404">
        <v>3050</v>
      </c>
      <c r="G273" s="404">
        <v>3125</v>
      </c>
      <c r="H273" s="404">
        <v>3120</v>
      </c>
      <c r="I273" s="404">
        <v>3175</v>
      </c>
      <c r="J273" s="117">
        <v>3040</v>
      </c>
      <c r="K273" s="117">
        <v>3240</v>
      </c>
    </row>
    <row r="274" s="416" customFormat="1" customHeight="1" spans="1:11">
      <c r="A274" s="815">
        <v>45860</v>
      </c>
      <c r="B274" s="814">
        <v>2900</v>
      </c>
      <c r="C274" s="814">
        <v>2950</v>
      </c>
      <c r="D274" s="814">
        <v>3000</v>
      </c>
      <c r="E274" s="404">
        <v>3000</v>
      </c>
      <c r="F274" s="404">
        <v>3050</v>
      </c>
      <c r="G274" s="404">
        <v>3125</v>
      </c>
      <c r="H274" s="404">
        <v>3120</v>
      </c>
      <c r="I274" s="404">
        <v>3175</v>
      </c>
      <c r="J274" s="117">
        <v>3040</v>
      </c>
      <c r="K274" s="117">
        <v>3240</v>
      </c>
    </row>
    <row r="275" s="416" customFormat="1" customHeight="1" spans="1:11">
      <c r="A275" s="815">
        <v>45862</v>
      </c>
      <c r="B275" s="814">
        <v>2900</v>
      </c>
      <c r="C275" s="814">
        <v>3000</v>
      </c>
      <c r="D275" s="814">
        <v>3000</v>
      </c>
      <c r="E275" s="404">
        <v>3000</v>
      </c>
      <c r="F275" s="404">
        <v>3075</v>
      </c>
      <c r="G275" s="404">
        <v>3125</v>
      </c>
      <c r="H275" s="404">
        <v>3120</v>
      </c>
      <c r="I275" s="404">
        <v>3200</v>
      </c>
      <c r="J275" s="117">
        <v>3052</v>
      </c>
      <c r="K275" s="117">
        <v>3252</v>
      </c>
    </row>
    <row r="276" s="416" customFormat="1" customHeight="1" spans="1:11">
      <c r="A276" s="815">
        <v>45867</v>
      </c>
      <c r="B276" s="814">
        <v>2900</v>
      </c>
      <c r="C276" s="814">
        <v>3000</v>
      </c>
      <c r="D276" s="814">
        <v>3000</v>
      </c>
      <c r="E276" s="404">
        <v>3000</v>
      </c>
      <c r="F276" s="404">
        <v>3075</v>
      </c>
      <c r="G276" s="404">
        <v>3125</v>
      </c>
      <c r="H276" s="404">
        <v>3120</v>
      </c>
      <c r="I276" s="404">
        <v>3200</v>
      </c>
      <c r="J276" s="117">
        <v>3052</v>
      </c>
      <c r="K276" s="117">
        <v>3252</v>
      </c>
    </row>
    <row r="277" s="417" customFormat="1" customHeight="1" spans="1:11">
      <c r="A277" s="815">
        <v>45869</v>
      </c>
      <c r="B277" s="814">
        <v>2900</v>
      </c>
      <c r="C277" s="814">
        <v>3000</v>
      </c>
      <c r="D277" s="814">
        <v>3000</v>
      </c>
      <c r="E277" s="404">
        <v>3000</v>
      </c>
      <c r="F277" s="404">
        <v>3075</v>
      </c>
      <c r="G277" s="404">
        <v>3125</v>
      </c>
      <c r="H277" s="404">
        <v>3120</v>
      </c>
      <c r="I277" s="404">
        <v>3200</v>
      </c>
      <c r="J277" s="117">
        <v>3052</v>
      </c>
      <c r="K277" s="117">
        <v>3252</v>
      </c>
    </row>
    <row r="278" customHeight="1" spans="1:11">
      <c r="A278" s="815">
        <v>45874</v>
      </c>
      <c r="B278" s="814">
        <v>2900</v>
      </c>
      <c r="C278" s="814">
        <v>3000</v>
      </c>
      <c r="D278" s="814">
        <v>3000</v>
      </c>
      <c r="E278" s="404">
        <v>3000</v>
      </c>
      <c r="F278" s="404">
        <v>3075</v>
      </c>
      <c r="G278" s="404">
        <v>3175</v>
      </c>
      <c r="H278" s="404">
        <v>3120</v>
      </c>
      <c r="I278" s="404">
        <v>3200</v>
      </c>
      <c r="J278" s="117">
        <v>3059</v>
      </c>
      <c r="K278" s="117">
        <v>3259</v>
      </c>
    </row>
    <row r="279" customHeight="1" spans="1:11">
      <c r="A279" s="815">
        <v>45876</v>
      </c>
      <c r="B279" s="814">
        <v>2900</v>
      </c>
      <c r="C279" s="814">
        <v>3000</v>
      </c>
      <c r="D279" s="814">
        <v>3000</v>
      </c>
      <c r="E279" s="814">
        <v>3000</v>
      </c>
      <c r="F279" s="814">
        <v>3075</v>
      </c>
      <c r="G279" s="814">
        <v>3175</v>
      </c>
      <c r="H279" s="814">
        <v>3120</v>
      </c>
      <c r="I279" s="814">
        <v>3200</v>
      </c>
      <c r="J279" s="814">
        <v>3059</v>
      </c>
      <c r="K279" s="814">
        <v>3259</v>
      </c>
    </row>
    <row r="280" customHeight="1" spans="1:11">
      <c r="A280" s="815">
        <v>45881</v>
      </c>
      <c r="B280" s="814">
        <v>2900</v>
      </c>
      <c r="C280" s="814">
        <v>3000</v>
      </c>
      <c r="D280" s="814">
        <v>3000</v>
      </c>
      <c r="E280" s="814">
        <v>3000</v>
      </c>
      <c r="F280" s="814">
        <v>3075</v>
      </c>
      <c r="G280" s="814">
        <v>3175</v>
      </c>
      <c r="H280" s="814">
        <v>3120</v>
      </c>
      <c r="I280" s="814">
        <v>3200</v>
      </c>
      <c r="J280" s="814">
        <v>3059</v>
      </c>
      <c r="K280" s="814">
        <v>3259</v>
      </c>
    </row>
    <row r="281" customHeight="1" spans="1:11">
      <c r="A281" s="815">
        <v>45883</v>
      </c>
      <c r="B281" s="814">
        <v>2900</v>
      </c>
      <c r="C281" s="814">
        <v>3000</v>
      </c>
      <c r="D281" s="814">
        <v>3000</v>
      </c>
      <c r="E281" s="814">
        <v>3000</v>
      </c>
      <c r="F281" s="814">
        <v>3075</v>
      </c>
      <c r="G281" s="814">
        <v>3175</v>
      </c>
      <c r="H281" s="814">
        <v>3120</v>
      </c>
      <c r="I281" s="814">
        <v>3200</v>
      </c>
      <c r="J281" s="814">
        <v>3059</v>
      </c>
      <c r="K281" s="814">
        <v>3259</v>
      </c>
    </row>
    <row r="282" customHeight="1" spans="1:11">
      <c r="A282" s="815">
        <v>45888</v>
      </c>
      <c r="B282" s="814">
        <v>2900</v>
      </c>
      <c r="C282" s="814">
        <v>3050</v>
      </c>
      <c r="D282" s="814">
        <v>3000</v>
      </c>
      <c r="E282" s="814">
        <v>3000</v>
      </c>
      <c r="F282" s="814">
        <v>3075</v>
      </c>
      <c r="G282" s="814">
        <v>3175</v>
      </c>
      <c r="H282" s="814">
        <v>3120</v>
      </c>
      <c r="I282" s="814">
        <v>3200</v>
      </c>
      <c r="J282" s="814">
        <v>3065</v>
      </c>
      <c r="K282" s="814">
        <v>3265</v>
      </c>
    </row>
    <row r="283" customHeight="1" spans="1:11">
      <c r="A283" s="815">
        <v>45890</v>
      </c>
      <c r="B283" s="814">
        <v>2900</v>
      </c>
      <c r="C283" s="814">
        <v>3050</v>
      </c>
      <c r="D283" s="814">
        <v>3000</v>
      </c>
      <c r="E283" s="814">
        <v>3000</v>
      </c>
      <c r="F283" s="814">
        <v>3075</v>
      </c>
      <c r="G283" s="814">
        <v>3175</v>
      </c>
      <c r="H283" s="814">
        <v>3120</v>
      </c>
      <c r="I283" s="814">
        <v>3200</v>
      </c>
      <c r="J283" s="814">
        <v>3065</v>
      </c>
      <c r="K283" s="814">
        <v>3265</v>
      </c>
    </row>
    <row r="284" customHeight="1" spans="1:11">
      <c r="A284" s="815">
        <v>45895</v>
      </c>
      <c r="B284" s="814">
        <v>2900</v>
      </c>
      <c r="C284" s="814">
        <v>3050</v>
      </c>
      <c r="D284" s="814">
        <v>3000</v>
      </c>
      <c r="E284" s="814">
        <v>3000</v>
      </c>
      <c r="F284" s="814">
        <v>3075</v>
      </c>
      <c r="G284" s="814">
        <v>3175</v>
      </c>
      <c r="H284" s="814">
        <v>3120</v>
      </c>
      <c r="I284" s="814">
        <v>3200</v>
      </c>
      <c r="J284" s="814">
        <v>3065</v>
      </c>
      <c r="K284" s="814">
        <v>3265</v>
      </c>
    </row>
    <row r="285" s="355" customFormat="1" customHeight="1" spans="1:11">
      <c r="A285" s="815">
        <v>45897</v>
      </c>
      <c r="B285" s="814">
        <v>2900</v>
      </c>
      <c r="C285" s="814">
        <v>3050</v>
      </c>
      <c r="D285" s="814">
        <v>3000</v>
      </c>
      <c r="E285" s="814">
        <v>3000</v>
      </c>
      <c r="F285" s="814">
        <v>3075</v>
      </c>
      <c r="G285" s="814">
        <v>3175</v>
      </c>
      <c r="H285" s="814">
        <v>3120</v>
      </c>
      <c r="I285" s="814">
        <v>3200</v>
      </c>
      <c r="J285" s="814">
        <v>3065</v>
      </c>
      <c r="K285" s="814">
        <v>3265</v>
      </c>
    </row>
    <row r="286" s="355" customFormat="1" customHeight="1" spans="1:11">
      <c r="A286" s="815">
        <v>45902</v>
      </c>
      <c r="B286" s="814">
        <v>2900</v>
      </c>
      <c r="C286" s="814">
        <v>3050</v>
      </c>
      <c r="D286" s="814">
        <v>3000</v>
      </c>
      <c r="E286" s="814">
        <v>3000</v>
      </c>
      <c r="F286" s="814">
        <v>3075</v>
      </c>
      <c r="G286" s="814">
        <v>3175</v>
      </c>
      <c r="H286" s="814">
        <v>3120</v>
      </c>
      <c r="I286" s="814">
        <v>3200</v>
      </c>
      <c r="J286" s="814">
        <v>3065</v>
      </c>
      <c r="K286" s="814">
        <v>3265</v>
      </c>
    </row>
    <row r="287" s="355" customFormat="1" customHeight="1" spans="1:11">
      <c r="A287" s="815">
        <v>45904</v>
      </c>
      <c r="B287" s="814">
        <v>2900</v>
      </c>
      <c r="C287" s="814">
        <v>3050</v>
      </c>
      <c r="D287" s="814">
        <v>3000</v>
      </c>
      <c r="E287" s="814">
        <v>3000</v>
      </c>
      <c r="F287" s="814">
        <v>3075</v>
      </c>
      <c r="G287" s="814">
        <v>3175</v>
      </c>
      <c r="H287" s="814">
        <v>3120</v>
      </c>
      <c r="I287" s="814">
        <v>3200</v>
      </c>
      <c r="J287" s="814">
        <v>3065</v>
      </c>
      <c r="K287" s="814">
        <v>3265</v>
      </c>
    </row>
    <row r="288" s="355" customFormat="1" customHeight="1" spans="1:11">
      <c r="A288" s="815">
        <v>45909</v>
      </c>
      <c r="B288" s="814">
        <v>2900</v>
      </c>
      <c r="C288" s="814">
        <v>3050</v>
      </c>
      <c r="D288" s="814">
        <v>3000</v>
      </c>
      <c r="E288" s="814">
        <v>3000</v>
      </c>
      <c r="F288" s="814">
        <v>3075</v>
      </c>
      <c r="G288" s="814">
        <v>3175</v>
      </c>
      <c r="H288" s="814">
        <v>3120</v>
      </c>
      <c r="I288" s="814">
        <v>3200</v>
      </c>
      <c r="J288" s="814">
        <v>3065</v>
      </c>
      <c r="K288" s="814">
        <v>3265</v>
      </c>
    </row>
    <row r="289" s="356" customFormat="1" customHeight="1" spans="1:11">
      <c r="A289" s="815">
        <v>45911</v>
      </c>
      <c r="B289" s="814">
        <v>2900</v>
      </c>
      <c r="C289" s="814">
        <v>3050</v>
      </c>
      <c r="D289" s="814">
        <v>3000</v>
      </c>
      <c r="E289" s="814">
        <v>3000</v>
      </c>
      <c r="F289" s="814">
        <v>3075</v>
      </c>
      <c r="G289" s="814">
        <v>3175</v>
      </c>
      <c r="H289" s="814">
        <v>3120</v>
      </c>
      <c r="I289" s="814">
        <v>3200</v>
      </c>
      <c r="J289" s="814">
        <v>3065</v>
      </c>
      <c r="K289" s="814">
        <v>3265</v>
      </c>
    </row>
    <row r="290" customHeight="1" spans="1:11">
      <c r="A290" s="815">
        <v>45916</v>
      </c>
      <c r="B290" s="814">
        <v>2900</v>
      </c>
      <c r="C290" s="814">
        <v>3050</v>
      </c>
      <c r="D290" s="814">
        <v>3000</v>
      </c>
      <c r="E290" s="814">
        <v>3000</v>
      </c>
      <c r="F290" s="814">
        <v>3075</v>
      </c>
      <c r="G290" s="814">
        <v>3175</v>
      </c>
      <c r="H290" s="814">
        <v>3120</v>
      </c>
      <c r="I290" s="814">
        <v>3200</v>
      </c>
      <c r="J290" s="814">
        <v>3065</v>
      </c>
      <c r="K290" s="814">
        <v>3265</v>
      </c>
    </row>
    <row r="291" customHeight="1" spans="1:11">
      <c r="A291" s="815">
        <v>45918</v>
      </c>
      <c r="B291" s="814">
        <v>2900</v>
      </c>
      <c r="C291" s="814">
        <v>3050</v>
      </c>
      <c r="D291" s="814">
        <v>3000</v>
      </c>
      <c r="E291" s="814">
        <v>3000</v>
      </c>
      <c r="F291" s="814">
        <v>3075</v>
      </c>
      <c r="G291" s="814">
        <v>3175</v>
      </c>
      <c r="H291" s="814">
        <v>3120</v>
      </c>
      <c r="I291" s="814">
        <v>3200</v>
      </c>
      <c r="J291" s="814">
        <v>3065</v>
      </c>
      <c r="K291" s="814">
        <v>3265</v>
      </c>
    </row>
    <row r="292" customHeight="1" spans="1:11">
      <c r="A292" s="815">
        <v>45923</v>
      </c>
      <c r="B292" s="814">
        <v>2900</v>
      </c>
      <c r="C292" s="814">
        <v>3050</v>
      </c>
      <c r="D292" s="814">
        <v>3000</v>
      </c>
      <c r="E292" s="814">
        <v>3000</v>
      </c>
      <c r="F292" s="814">
        <v>3075</v>
      </c>
      <c r="G292" s="814">
        <v>3175</v>
      </c>
      <c r="H292" s="814">
        <v>3120</v>
      </c>
      <c r="I292" s="814">
        <v>3200</v>
      </c>
      <c r="J292" s="814">
        <v>3065</v>
      </c>
      <c r="K292" s="814">
        <v>3265</v>
      </c>
    </row>
    <row r="293" s="356" customFormat="1" customHeight="1" spans="1:11">
      <c r="A293" s="815">
        <v>45925</v>
      </c>
      <c r="B293" s="814">
        <v>2900</v>
      </c>
      <c r="C293" s="814">
        <v>3050</v>
      </c>
      <c r="D293" s="814">
        <v>3000</v>
      </c>
      <c r="E293" s="814">
        <v>3000</v>
      </c>
      <c r="F293" s="814">
        <v>3075</v>
      </c>
      <c r="G293" s="814">
        <v>3175</v>
      </c>
      <c r="H293" s="814">
        <v>3120</v>
      </c>
      <c r="I293" s="814">
        <v>3200</v>
      </c>
      <c r="J293" s="814">
        <v>3065</v>
      </c>
      <c r="K293" s="814">
        <v>3265</v>
      </c>
    </row>
    <row r="294" s="356" customFormat="1" customHeight="1" spans="1:11">
      <c r="A294" s="815">
        <v>45937</v>
      </c>
      <c r="B294" s="814">
        <v>2850</v>
      </c>
      <c r="C294" s="814">
        <v>3000</v>
      </c>
      <c r="D294" s="814">
        <v>2950</v>
      </c>
      <c r="E294" s="814">
        <v>2950</v>
      </c>
      <c r="F294" s="814">
        <v>3025</v>
      </c>
      <c r="G294" s="814">
        <v>3125</v>
      </c>
      <c r="H294" s="814">
        <v>3070</v>
      </c>
      <c r="I294" s="814">
        <v>3150</v>
      </c>
      <c r="J294" s="814">
        <v>3015</v>
      </c>
      <c r="K294" s="814">
        <v>3165</v>
      </c>
    </row>
    <row r="295" s="356" customFormat="1" customHeight="1" spans="1:11">
      <c r="A295" s="815">
        <v>45939</v>
      </c>
      <c r="B295" s="814">
        <v>2850</v>
      </c>
      <c r="C295" s="814">
        <v>3000</v>
      </c>
      <c r="D295" s="814">
        <v>2950</v>
      </c>
      <c r="E295" s="814">
        <v>2950</v>
      </c>
      <c r="F295" s="814">
        <v>3025</v>
      </c>
      <c r="G295" s="814">
        <v>3125</v>
      </c>
      <c r="H295" s="814">
        <v>3070</v>
      </c>
      <c r="I295" s="814">
        <v>3150</v>
      </c>
      <c r="J295" s="814">
        <v>3015</v>
      </c>
      <c r="K295" s="814">
        <v>3165</v>
      </c>
    </row>
    <row r="296" s="356" customFormat="1" customHeight="1" spans="1:11">
      <c r="A296" s="815">
        <v>45944</v>
      </c>
      <c r="B296" s="814">
        <v>2850</v>
      </c>
      <c r="C296" s="814">
        <v>3000</v>
      </c>
      <c r="D296" s="814">
        <v>2950</v>
      </c>
      <c r="E296" s="814">
        <v>2950</v>
      </c>
      <c r="F296" s="814">
        <v>3025</v>
      </c>
      <c r="G296" s="814">
        <v>3125</v>
      </c>
      <c r="H296" s="814">
        <v>3070</v>
      </c>
      <c r="I296" s="814">
        <v>3150</v>
      </c>
      <c r="J296" s="814">
        <v>3015</v>
      </c>
      <c r="K296" s="814">
        <v>3165</v>
      </c>
    </row>
    <row r="297" s="356" customFormat="1" customHeight="1" spans="1:11">
      <c r="A297" s="815">
        <v>45946</v>
      </c>
      <c r="B297" s="814">
        <v>2850</v>
      </c>
      <c r="C297" s="814">
        <v>3000</v>
      </c>
      <c r="D297" s="814">
        <v>2950</v>
      </c>
      <c r="E297" s="814">
        <v>2950</v>
      </c>
      <c r="F297" s="814">
        <v>3025</v>
      </c>
      <c r="G297" s="814">
        <v>3125</v>
      </c>
      <c r="H297" s="814">
        <v>3070</v>
      </c>
      <c r="I297" s="814">
        <v>3150</v>
      </c>
      <c r="J297" s="814">
        <v>3015</v>
      </c>
      <c r="K297" s="814">
        <v>3165</v>
      </c>
    </row>
    <row r="298" s="356" customFormat="1" customHeight="1" spans="1:11">
      <c r="A298" s="815">
        <v>45951</v>
      </c>
      <c r="B298" s="814">
        <v>2800</v>
      </c>
      <c r="C298" s="814">
        <v>3000</v>
      </c>
      <c r="D298" s="814">
        <v>2950</v>
      </c>
      <c r="E298" s="814">
        <v>2950</v>
      </c>
      <c r="F298" s="814">
        <v>3025</v>
      </c>
      <c r="G298" s="814">
        <v>3125</v>
      </c>
      <c r="H298" s="814">
        <v>3070</v>
      </c>
      <c r="I298" s="814">
        <v>3150</v>
      </c>
      <c r="J298" s="814">
        <v>3009</v>
      </c>
      <c r="K298" s="814">
        <v>3159</v>
      </c>
    </row>
    <row r="299" s="356" customFormat="1" customHeight="1" spans="1:11">
      <c r="A299" s="815">
        <v>45953</v>
      </c>
      <c r="B299" s="814">
        <v>2800</v>
      </c>
      <c r="C299" s="814">
        <v>3000</v>
      </c>
      <c r="D299" s="814">
        <v>2950</v>
      </c>
      <c r="E299" s="814">
        <v>2950</v>
      </c>
      <c r="F299" s="814">
        <v>3025</v>
      </c>
      <c r="G299" s="814">
        <v>3125</v>
      </c>
      <c r="H299" s="814">
        <v>3070</v>
      </c>
      <c r="I299" s="814">
        <v>3150</v>
      </c>
      <c r="J299" s="814">
        <v>3009</v>
      </c>
      <c r="K299" s="814">
        <v>3159</v>
      </c>
    </row>
    <row r="300" s="356" customFormat="1" customHeight="1" spans="1:11">
      <c r="A300" s="815">
        <v>45958</v>
      </c>
      <c r="B300" s="814">
        <v>2800</v>
      </c>
      <c r="C300" s="814">
        <v>3000</v>
      </c>
      <c r="D300" s="814">
        <v>2950</v>
      </c>
      <c r="E300" s="814">
        <v>2950</v>
      </c>
      <c r="F300" s="814">
        <v>3025</v>
      </c>
      <c r="G300" s="814">
        <v>3125</v>
      </c>
      <c r="H300" s="814">
        <v>3070</v>
      </c>
      <c r="I300" s="814">
        <v>3150</v>
      </c>
      <c r="J300" s="814">
        <v>3009</v>
      </c>
      <c r="K300" s="814">
        <v>3159</v>
      </c>
    </row>
    <row r="301" s="356" customFormat="1" customHeight="1" spans="1:11">
      <c r="A301" s="815">
        <v>45960</v>
      </c>
      <c r="B301" s="814">
        <v>2800</v>
      </c>
      <c r="C301" s="814">
        <v>3000</v>
      </c>
      <c r="D301" s="814">
        <v>2950</v>
      </c>
      <c r="E301" s="814">
        <v>2950</v>
      </c>
      <c r="F301" s="814">
        <v>3025</v>
      </c>
      <c r="G301" s="814">
        <v>3125</v>
      </c>
      <c r="H301" s="814">
        <v>3070</v>
      </c>
      <c r="I301" s="814">
        <v>3150</v>
      </c>
      <c r="J301" s="814">
        <v>3009</v>
      </c>
      <c r="K301" s="814">
        <v>3159</v>
      </c>
    </row>
    <row r="302" customHeight="1" spans="1:11">
      <c r="A302" s="815">
        <v>45965</v>
      </c>
      <c r="B302" s="814">
        <v>2800</v>
      </c>
      <c r="C302" s="814">
        <v>3000</v>
      </c>
      <c r="D302" s="814">
        <v>2950</v>
      </c>
      <c r="E302" s="814">
        <v>2950</v>
      </c>
      <c r="F302" s="814">
        <v>3025</v>
      </c>
      <c r="G302" s="814">
        <v>3125</v>
      </c>
      <c r="H302" s="814">
        <v>3070</v>
      </c>
      <c r="I302" s="814">
        <v>3150</v>
      </c>
      <c r="J302" s="814">
        <v>3009</v>
      </c>
      <c r="K302" s="814">
        <v>3159</v>
      </c>
    </row>
    <row r="303" s="356" customFormat="1" customHeight="1" spans="1:11">
      <c r="A303" s="815">
        <v>45967</v>
      </c>
      <c r="B303" s="814">
        <v>2800</v>
      </c>
      <c r="C303" s="814">
        <v>3000</v>
      </c>
      <c r="D303" s="814">
        <v>2950</v>
      </c>
      <c r="E303" s="814">
        <v>2950</v>
      </c>
      <c r="F303" s="814">
        <v>3025</v>
      </c>
      <c r="G303" s="814">
        <v>3125</v>
      </c>
      <c r="H303" s="814">
        <v>3070</v>
      </c>
      <c r="I303" s="814">
        <v>3150</v>
      </c>
      <c r="J303" s="814">
        <v>3009</v>
      </c>
      <c r="K303" s="814">
        <v>3159</v>
      </c>
    </row>
    <row r="304" customHeight="1" spans="1:11">
      <c r="A304" s="815">
        <v>45972</v>
      </c>
      <c r="B304" s="814">
        <v>2800</v>
      </c>
      <c r="C304" s="814">
        <v>3000</v>
      </c>
      <c r="D304" s="814">
        <v>2950</v>
      </c>
      <c r="E304" s="814">
        <v>2950</v>
      </c>
      <c r="F304" s="814">
        <v>3025</v>
      </c>
      <c r="G304" s="814">
        <v>3075</v>
      </c>
      <c r="H304" s="814">
        <v>3070</v>
      </c>
      <c r="I304" s="814">
        <v>3150</v>
      </c>
      <c r="J304" s="814">
        <v>3003</v>
      </c>
      <c r="K304" s="814">
        <v>3153</v>
      </c>
    </row>
    <row r="305" customHeight="1" spans="1:11">
      <c r="A305" s="815">
        <v>45974</v>
      </c>
      <c r="B305" s="814">
        <v>2800</v>
      </c>
      <c r="C305" s="814">
        <v>3000</v>
      </c>
      <c r="D305" s="814">
        <v>2950</v>
      </c>
      <c r="E305" s="814">
        <v>2950</v>
      </c>
      <c r="F305" s="814">
        <v>3025</v>
      </c>
      <c r="G305" s="814">
        <v>3075</v>
      </c>
      <c r="H305" s="814">
        <v>3070</v>
      </c>
      <c r="I305" s="814">
        <v>3150</v>
      </c>
      <c r="J305" s="814">
        <v>3003</v>
      </c>
      <c r="K305" s="814">
        <v>3153</v>
      </c>
    </row>
    <row r="306" customHeight="1" spans="1:11">
      <c r="A306" s="815">
        <v>45979</v>
      </c>
      <c r="B306" s="814">
        <v>2800</v>
      </c>
      <c r="C306" s="814">
        <v>2950</v>
      </c>
      <c r="D306" s="814">
        <v>2950</v>
      </c>
      <c r="E306" s="814">
        <v>2950</v>
      </c>
      <c r="F306" s="814">
        <v>3025</v>
      </c>
      <c r="G306" s="814">
        <v>3075</v>
      </c>
      <c r="H306" s="814">
        <v>3020</v>
      </c>
      <c r="I306" s="814">
        <v>3100</v>
      </c>
      <c r="J306" s="814">
        <v>2984</v>
      </c>
      <c r="K306" s="814">
        <v>3134</v>
      </c>
    </row>
    <row r="307" customHeight="1" spans="1:11">
      <c r="A307" s="815">
        <v>45981</v>
      </c>
      <c r="B307" s="814">
        <v>2800</v>
      </c>
      <c r="C307" s="814">
        <v>2950</v>
      </c>
      <c r="D307" s="814">
        <v>2950</v>
      </c>
      <c r="E307" s="814">
        <v>2950</v>
      </c>
      <c r="F307" s="814">
        <v>3025</v>
      </c>
      <c r="G307" s="814">
        <v>3075</v>
      </c>
      <c r="H307" s="814">
        <v>3020</v>
      </c>
      <c r="I307" s="814">
        <v>3100</v>
      </c>
      <c r="J307" s="814">
        <v>2984</v>
      </c>
      <c r="K307" s="814">
        <v>3134</v>
      </c>
    </row>
    <row r="308" customHeight="1" spans="1:11">
      <c r="A308" s="815">
        <v>45986</v>
      </c>
      <c r="B308" s="814">
        <v>2800</v>
      </c>
      <c r="C308" s="814">
        <v>2950</v>
      </c>
      <c r="D308" s="814">
        <v>2950</v>
      </c>
      <c r="E308" s="814">
        <v>2950</v>
      </c>
      <c r="F308" s="814">
        <v>3025</v>
      </c>
      <c r="G308" s="814">
        <v>3075</v>
      </c>
      <c r="H308" s="814">
        <v>3020</v>
      </c>
      <c r="I308" s="814">
        <v>3100</v>
      </c>
      <c r="J308" s="814">
        <v>2984</v>
      </c>
      <c r="K308" s="814">
        <v>3134</v>
      </c>
    </row>
    <row r="309" customHeight="1" spans="1:11">
      <c r="A309" s="815">
        <v>45988</v>
      </c>
      <c r="B309" s="814">
        <v>2800</v>
      </c>
      <c r="C309" s="814">
        <v>2950</v>
      </c>
      <c r="D309" s="814">
        <v>2950</v>
      </c>
      <c r="E309" s="814">
        <v>2950</v>
      </c>
      <c r="F309" s="814">
        <v>3025</v>
      </c>
      <c r="G309" s="814">
        <v>3075</v>
      </c>
      <c r="H309" s="814">
        <v>3020</v>
      </c>
      <c r="I309" s="814">
        <v>3100</v>
      </c>
      <c r="J309" s="814">
        <v>2984</v>
      </c>
      <c r="K309" s="814">
        <v>3134</v>
      </c>
    </row>
    <row r="310" customHeight="1" spans="1:11">
      <c r="A310" s="815">
        <v>45993</v>
      </c>
      <c r="B310" s="814">
        <v>2800</v>
      </c>
      <c r="C310" s="814">
        <v>2950</v>
      </c>
      <c r="D310" s="814">
        <v>2950</v>
      </c>
      <c r="E310" s="814">
        <v>2950</v>
      </c>
      <c r="F310" s="814">
        <v>3025</v>
      </c>
      <c r="G310" s="814">
        <v>3125</v>
      </c>
      <c r="H310" s="814">
        <v>3020</v>
      </c>
      <c r="I310" s="814">
        <v>3100</v>
      </c>
      <c r="J310" s="814">
        <v>2990</v>
      </c>
      <c r="K310" s="814">
        <v>3140</v>
      </c>
    </row>
    <row r="311" customHeight="1" spans="1:11">
      <c r="A311" s="815">
        <v>45995</v>
      </c>
      <c r="B311" s="814">
        <v>2800</v>
      </c>
      <c r="C311" s="814">
        <v>2950</v>
      </c>
      <c r="D311" s="814">
        <v>2950</v>
      </c>
      <c r="E311" s="814">
        <v>2950</v>
      </c>
      <c r="F311" s="814">
        <v>3025</v>
      </c>
      <c r="G311" s="814">
        <v>3125</v>
      </c>
      <c r="H311" s="814">
        <v>3020</v>
      </c>
      <c r="I311" s="814">
        <v>3100</v>
      </c>
      <c r="J311" s="814">
        <v>2990</v>
      </c>
      <c r="K311" s="814">
        <v>3140</v>
      </c>
    </row>
    <row r="312" customHeight="1" spans="1:11">
      <c r="A312" s="815">
        <v>46000</v>
      </c>
      <c r="B312" s="814">
        <v>2800</v>
      </c>
      <c r="C312" s="814">
        <v>2950</v>
      </c>
      <c r="D312" s="814">
        <v>2950</v>
      </c>
      <c r="E312" s="814">
        <v>2950</v>
      </c>
      <c r="F312" s="814">
        <v>3025</v>
      </c>
      <c r="G312" s="814">
        <v>3125</v>
      </c>
      <c r="H312" s="814">
        <v>3070</v>
      </c>
      <c r="I312" s="814">
        <v>3100</v>
      </c>
      <c r="J312" s="814">
        <v>2996</v>
      </c>
      <c r="K312" s="814">
        <v>3146</v>
      </c>
    </row>
    <row r="313" customHeight="1" spans="1:11">
      <c r="A313" s="815">
        <v>46002</v>
      </c>
      <c r="B313" s="814">
        <v>2800</v>
      </c>
      <c r="C313" s="814">
        <v>3000</v>
      </c>
      <c r="D313" s="814">
        <v>2950</v>
      </c>
      <c r="E313" s="814">
        <v>2950</v>
      </c>
      <c r="F313" s="814">
        <v>3025</v>
      </c>
      <c r="G313" s="814">
        <v>3125</v>
      </c>
      <c r="H313" s="814">
        <v>3070</v>
      </c>
      <c r="I313" s="814">
        <v>3150</v>
      </c>
      <c r="J313" s="814">
        <v>3009</v>
      </c>
      <c r="K313" s="814">
        <v>3159</v>
      </c>
    </row>
    <row r="314" customHeight="1" spans="1:11">
      <c r="A314" s="815">
        <v>46007</v>
      </c>
      <c r="B314" s="814">
        <v>2800</v>
      </c>
      <c r="C314" s="814">
        <v>3000</v>
      </c>
      <c r="D314" s="814">
        <v>2950</v>
      </c>
      <c r="E314" s="814">
        <v>2950</v>
      </c>
      <c r="F314" s="814">
        <v>3025</v>
      </c>
      <c r="G314" s="814">
        <v>3125</v>
      </c>
      <c r="H314" s="814">
        <v>3070</v>
      </c>
      <c r="I314" s="814">
        <v>3150</v>
      </c>
      <c r="J314" s="814">
        <v>3009</v>
      </c>
      <c r="K314" s="814">
        <v>3159</v>
      </c>
    </row>
    <row r="315" s="355" customFormat="1" customHeight="1" spans="1:11">
      <c r="A315" s="815">
        <v>46009</v>
      </c>
      <c r="B315" s="814">
        <v>2800</v>
      </c>
      <c r="C315" s="814">
        <v>3000</v>
      </c>
      <c r="D315" s="814">
        <v>2950</v>
      </c>
      <c r="E315" s="814">
        <v>2950</v>
      </c>
      <c r="F315" s="814">
        <v>3025</v>
      </c>
      <c r="G315" s="814">
        <v>3125</v>
      </c>
      <c r="H315" s="814">
        <v>3070</v>
      </c>
      <c r="I315" s="814">
        <v>3150</v>
      </c>
      <c r="J315" s="814">
        <v>3009</v>
      </c>
      <c r="K315" s="814">
        <v>3159</v>
      </c>
    </row>
    <row r="316" customHeight="1" spans="1:11">
      <c r="A316" s="815">
        <v>46014</v>
      </c>
      <c r="B316" s="814">
        <v>2800</v>
      </c>
      <c r="C316" s="814">
        <v>3000</v>
      </c>
      <c r="D316" s="814">
        <v>2950</v>
      </c>
      <c r="E316" s="814">
        <v>2950</v>
      </c>
      <c r="F316" s="814">
        <v>3025</v>
      </c>
      <c r="G316" s="814">
        <v>3125</v>
      </c>
      <c r="H316" s="814">
        <v>3070</v>
      </c>
      <c r="I316" s="814">
        <v>3150</v>
      </c>
      <c r="J316" s="814">
        <v>3009</v>
      </c>
      <c r="K316" s="814">
        <v>3159</v>
      </c>
    </row>
    <row r="317" customHeight="1" spans="1:11">
      <c r="A317" s="815">
        <v>46016</v>
      </c>
      <c r="B317" s="814">
        <v>2800</v>
      </c>
      <c r="C317" s="814">
        <v>3000</v>
      </c>
      <c r="D317" s="814">
        <v>2950</v>
      </c>
      <c r="E317" s="814">
        <v>2950</v>
      </c>
      <c r="F317" s="814">
        <v>3025</v>
      </c>
      <c r="G317" s="814">
        <v>3125</v>
      </c>
      <c r="H317" s="814">
        <v>3070</v>
      </c>
      <c r="I317" s="814">
        <v>3150</v>
      </c>
      <c r="J317" s="814">
        <v>3009</v>
      </c>
      <c r="K317" s="814">
        <v>3159</v>
      </c>
    </row>
    <row r="318" customHeight="1" spans="1:11">
      <c r="A318" s="815">
        <v>46021</v>
      </c>
      <c r="B318" s="814">
        <v>2850</v>
      </c>
      <c r="C318" s="814">
        <v>3000</v>
      </c>
      <c r="D318" s="814">
        <v>2950</v>
      </c>
      <c r="E318" s="814">
        <v>2950</v>
      </c>
      <c r="F318" s="814">
        <v>3075</v>
      </c>
      <c r="G318" s="814">
        <v>3125</v>
      </c>
      <c r="H318" s="814">
        <v>3070</v>
      </c>
      <c r="I318" s="814">
        <v>3150</v>
      </c>
      <c r="J318" s="814">
        <v>3021</v>
      </c>
      <c r="K318" s="814">
        <v>3171</v>
      </c>
    </row>
    <row r="319" customHeight="1" spans="1:11">
      <c r="A319" s="815">
        <v>46023</v>
      </c>
      <c r="B319" s="814">
        <v>2850</v>
      </c>
      <c r="C319" s="814">
        <v>3000</v>
      </c>
      <c r="D319" s="814">
        <v>2950</v>
      </c>
      <c r="E319" s="814">
        <v>2950</v>
      </c>
      <c r="F319" s="814">
        <v>3075</v>
      </c>
      <c r="G319" s="814">
        <v>3125</v>
      </c>
      <c r="H319" s="814">
        <v>3070</v>
      </c>
      <c r="I319" s="814">
        <v>3150</v>
      </c>
      <c r="J319" s="814">
        <v>3021</v>
      </c>
      <c r="K319" s="814">
        <v>3171</v>
      </c>
    </row>
    <row r="320" customHeight="1" spans="1:11">
      <c r="A320" s="815">
        <v>46028</v>
      </c>
      <c r="B320" s="814">
        <v>2850</v>
      </c>
      <c r="C320" s="814">
        <v>3000</v>
      </c>
      <c r="D320" s="814">
        <v>2950</v>
      </c>
      <c r="E320" s="814">
        <v>2950</v>
      </c>
      <c r="F320" s="814">
        <v>3075</v>
      </c>
      <c r="G320" s="814">
        <v>3125</v>
      </c>
      <c r="H320" s="814">
        <v>3070</v>
      </c>
      <c r="I320" s="814">
        <v>3150</v>
      </c>
      <c r="J320" s="814">
        <v>3021</v>
      </c>
      <c r="K320" s="814">
        <v>3171</v>
      </c>
    </row>
    <row r="321" customHeight="1" spans="1:11">
      <c r="A321" s="815">
        <v>46030</v>
      </c>
      <c r="B321" s="814">
        <v>2850</v>
      </c>
      <c r="C321" s="814">
        <v>3000</v>
      </c>
      <c r="D321" s="814">
        <v>2950</v>
      </c>
      <c r="E321" s="814">
        <v>2950</v>
      </c>
      <c r="F321" s="814">
        <v>3075</v>
      </c>
      <c r="G321" s="814">
        <v>3125</v>
      </c>
      <c r="H321" s="814">
        <v>3070</v>
      </c>
      <c r="I321" s="814">
        <v>3150</v>
      </c>
      <c r="J321" s="814">
        <v>3021</v>
      </c>
      <c r="K321" s="814">
        <v>3171</v>
      </c>
    </row>
    <row r="322" customHeight="1" spans="1:11">
      <c r="A322" s="815">
        <v>46035</v>
      </c>
      <c r="B322" s="814">
        <v>2850</v>
      </c>
      <c r="C322" s="814">
        <v>3000</v>
      </c>
      <c r="D322" s="814">
        <v>2950</v>
      </c>
      <c r="E322" s="814">
        <v>2950</v>
      </c>
      <c r="F322" s="814">
        <v>3075</v>
      </c>
      <c r="G322" s="814">
        <v>3125</v>
      </c>
      <c r="H322" s="814">
        <v>3070</v>
      </c>
      <c r="I322" s="814">
        <v>3150</v>
      </c>
      <c r="J322" s="814">
        <v>3021</v>
      </c>
      <c r="K322" s="814">
        <v>3171</v>
      </c>
    </row>
    <row r="323" customHeight="1" spans="1:11">
      <c r="A323" s="815">
        <v>46037</v>
      </c>
      <c r="B323" s="814">
        <v>2850</v>
      </c>
      <c r="C323" s="814">
        <v>3000</v>
      </c>
      <c r="D323" s="814">
        <v>2950</v>
      </c>
      <c r="E323" s="814">
        <v>2950</v>
      </c>
      <c r="F323" s="814">
        <v>3075</v>
      </c>
      <c r="G323" s="814">
        <v>3125</v>
      </c>
      <c r="H323" s="814">
        <v>3070</v>
      </c>
      <c r="I323" s="814">
        <v>3150</v>
      </c>
      <c r="J323" s="814">
        <v>3021</v>
      </c>
      <c r="K323" s="814">
        <v>3171</v>
      </c>
    </row>
    <row r="324" s="355" customFormat="1" customHeight="1" spans="1:12">
      <c r="A324" s="815">
        <v>46042</v>
      </c>
      <c r="B324" s="814">
        <v>2850</v>
      </c>
      <c r="C324" s="814">
        <v>3000</v>
      </c>
      <c r="D324" s="814">
        <v>2950</v>
      </c>
      <c r="E324" s="814">
        <v>2950</v>
      </c>
      <c r="F324" s="814">
        <v>3075</v>
      </c>
      <c r="G324" s="814">
        <v>3125</v>
      </c>
      <c r="H324" s="814">
        <v>3070</v>
      </c>
      <c r="I324" s="814">
        <v>3150</v>
      </c>
      <c r="J324" s="814">
        <v>3021</v>
      </c>
      <c r="K324" s="814">
        <v>3171</v>
      </c>
      <c r="L324" s="416"/>
    </row>
    <row r="325" s="355" customFormat="1" customHeight="1" spans="1:12">
      <c r="A325" s="816">
        <v>46044</v>
      </c>
      <c r="B325" s="817">
        <v>2850</v>
      </c>
      <c r="C325" s="817">
        <v>3000</v>
      </c>
      <c r="D325" s="817">
        <v>2950</v>
      </c>
      <c r="E325" s="817">
        <v>2950</v>
      </c>
      <c r="F325" s="817">
        <v>3075</v>
      </c>
      <c r="G325" s="817">
        <v>3125</v>
      </c>
      <c r="H325" s="817">
        <v>3070</v>
      </c>
      <c r="I325" s="817">
        <v>3150</v>
      </c>
      <c r="J325" s="817">
        <v>3021</v>
      </c>
      <c r="K325" s="817">
        <v>3171</v>
      </c>
      <c r="L325" s="416"/>
    </row>
  </sheetData>
  <mergeCells count="4">
    <mergeCell ref="A2:I2"/>
    <mergeCell ref="C3:D3"/>
    <mergeCell ref="G3:H3"/>
    <mergeCell ref="A3:A4"/>
  </mergeCells>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T29"/>
  <sheetViews>
    <sheetView workbookViewId="0">
      <pane xSplit="5" topLeftCell="AHI1" activePane="topRight" state="frozen"/>
      <selection/>
      <selection pane="topRight" activeCell="AHU1" sqref="AHU1"/>
    </sheetView>
  </sheetViews>
  <sheetFormatPr defaultColWidth="13.1333333333333" defaultRowHeight="17" customHeight="1"/>
  <cols>
    <col min="1" max="1" width="5.88333333333333" style="135" customWidth="1"/>
    <col min="2" max="2" width="6.25833333333333" style="135" customWidth="1"/>
    <col min="3" max="3" width="13.1333333333333" style="135" customWidth="1"/>
    <col min="4" max="4" width="4.75833333333333" style="135" customWidth="1"/>
    <col min="5" max="5" width="20.7583333333333" style="135" customWidth="1"/>
    <col min="6" max="120" width="13.1333333333333" style="135" customWidth="1"/>
    <col min="121" max="131" width="13.1333333333333" style="541" customWidth="1"/>
    <col min="132" max="132" width="10.3833333333333" style="541" customWidth="1"/>
    <col min="133" max="133" width="13.1333333333333" style="541" customWidth="1"/>
    <col min="134" max="134" width="10.3833333333333" style="541" customWidth="1"/>
    <col min="135" max="135" width="13.1333333333333" style="541" customWidth="1"/>
    <col min="136" max="136" width="11" style="541" customWidth="1"/>
    <col min="137" max="137" width="13.1333333333333" style="541" customWidth="1"/>
    <col min="138" max="138" width="10.3833333333333" style="541" customWidth="1"/>
    <col min="139" max="139" width="13.1333333333333" style="541" customWidth="1"/>
    <col min="140" max="140" width="11" style="541" customWidth="1"/>
    <col min="141" max="141" width="13.1333333333333" style="541" customWidth="1"/>
    <col min="142" max="142" width="10.3833333333333" style="541" customWidth="1"/>
    <col min="143" max="143" width="13.1333333333333" style="541" customWidth="1"/>
    <col min="144" max="144" width="11" style="541" customWidth="1"/>
    <col min="145" max="145" width="13.1333333333333" style="541" customWidth="1"/>
    <col min="146" max="146" width="10.3833333333333" style="541" customWidth="1"/>
    <col min="147" max="147" width="13.1333333333333" style="541" customWidth="1"/>
    <col min="148" max="148" width="11" style="541" customWidth="1"/>
    <col min="149" max="149" width="13.1333333333333" style="541" customWidth="1"/>
    <col min="150" max="150" width="10.3833333333333" style="541" customWidth="1"/>
    <col min="151" max="151" width="13.1333333333333" style="541" customWidth="1"/>
    <col min="152" max="152" width="11" style="541" customWidth="1"/>
    <col min="153" max="252" width="13.1333333333333" style="135" customWidth="1"/>
    <col min="253" max="260" width="13.1333333333333" style="11" customWidth="1"/>
    <col min="261" max="288" width="13.1333333333333" style="135" customWidth="1"/>
    <col min="289" max="292" width="13.1416666666667" style="135" customWidth="1"/>
    <col min="293" max="296" width="13.1416666666667" style="11" customWidth="1"/>
    <col min="297" max="300" width="13.1416666666667" style="135" customWidth="1"/>
    <col min="301" max="304" width="13.1416666666667" style="11" customWidth="1"/>
    <col min="305" max="308" width="13.1333333333333" style="135" customWidth="1"/>
    <col min="309" max="316" width="13.1333333333333" style="11" customWidth="1"/>
    <col min="317" max="319" width="13.1333333333333" style="135" customWidth="1"/>
    <col min="320" max="320" width="13.1333333333333" style="11" customWidth="1"/>
    <col min="321" max="404" width="13.1333333333333" style="135" customWidth="1"/>
    <col min="405" max="406" width="13.1333333333333" style="775" customWidth="1"/>
    <col min="407" max="456" width="13.1333333333333" style="135" customWidth="1"/>
    <col min="457" max="460" width="13.1333333333333" style="11" customWidth="1"/>
    <col min="461" max="540" width="13.1333333333333" style="135" customWidth="1"/>
    <col min="553" max="840" width="13.1333333333333" style="135" customWidth="1"/>
    <col min="841" max="844" width="13.1333333333333" style="11" customWidth="1"/>
    <col min="845" max="848" width="13.1333333333333" style="135" customWidth="1"/>
    <col min="849" max="16384" width="13.1333333333333" style="135"/>
  </cols>
  <sheetData>
    <row r="1" s="11" customFormat="1" ht="20" customHeight="1" spans="1:904">
      <c r="A1" s="4"/>
      <c r="B1" s="4"/>
      <c r="C1" s="4"/>
      <c r="D1" s="4"/>
      <c r="E1" s="4"/>
      <c r="F1" s="4"/>
      <c r="G1" s="4"/>
      <c r="H1" s="4"/>
      <c r="I1" s="4"/>
      <c r="J1" s="4"/>
      <c r="K1" s="4"/>
      <c r="L1" s="4"/>
      <c r="M1" s="4" t="s">
        <v>723</v>
      </c>
      <c r="N1" s="4"/>
      <c r="O1" s="4" t="s">
        <v>654</v>
      </c>
      <c r="P1" s="4"/>
      <c r="Q1" s="4"/>
      <c r="R1" s="4" t="s">
        <v>655</v>
      </c>
      <c r="S1" s="4"/>
      <c r="T1" s="4"/>
      <c r="U1" s="4" t="s">
        <v>657</v>
      </c>
      <c r="V1" s="4"/>
      <c r="W1" s="4"/>
      <c r="X1" s="4" t="s">
        <v>658</v>
      </c>
      <c r="Y1" s="4"/>
      <c r="Z1" s="4"/>
      <c r="AA1" s="4" t="s">
        <v>659</v>
      </c>
      <c r="AB1" s="4"/>
      <c r="AC1" s="4"/>
      <c r="AD1" s="4" t="s">
        <v>660</v>
      </c>
      <c r="AE1" s="4"/>
      <c r="AF1" s="4"/>
      <c r="AG1" s="4" t="s">
        <v>661</v>
      </c>
      <c r="AH1" s="4"/>
      <c r="AI1" s="4"/>
      <c r="AJ1" s="4"/>
      <c r="AK1" s="4" t="s">
        <v>662</v>
      </c>
      <c r="AL1" s="4"/>
      <c r="AM1" s="4"/>
      <c r="AN1" s="4"/>
      <c r="AO1" s="4" t="s">
        <v>724</v>
      </c>
      <c r="AP1" s="4"/>
      <c r="AQ1" s="4"/>
      <c r="AR1" s="4"/>
      <c r="AS1" s="4" t="s">
        <v>664</v>
      </c>
      <c r="AT1" s="4"/>
      <c r="AU1" s="4"/>
      <c r="AV1" s="4"/>
      <c r="AW1" s="337" t="s">
        <v>665</v>
      </c>
      <c r="AX1" s="338"/>
      <c r="AY1" s="338"/>
      <c r="AZ1" s="339"/>
      <c r="BA1" s="4" t="s">
        <v>666</v>
      </c>
      <c r="BB1" s="4"/>
      <c r="BC1" s="4"/>
      <c r="BD1" s="4"/>
      <c r="BE1" s="4" t="s">
        <v>667</v>
      </c>
      <c r="BF1" s="4"/>
      <c r="BG1" s="4"/>
      <c r="BH1" s="4"/>
      <c r="BI1" s="4" t="s">
        <v>668</v>
      </c>
      <c r="BJ1" s="4"/>
      <c r="BK1" s="4"/>
      <c r="BL1" s="4"/>
      <c r="BM1" s="4" t="s">
        <v>669</v>
      </c>
      <c r="BN1" s="4"/>
      <c r="BO1" s="4"/>
      <c r="BP1" s="4"/>
      <c r="BQ1" s="4" t="s">
        <v>670</v>
      </c>
      <c r="BR1" s="4"/>
      <c r="BS1" s="4"/>
      <c r="BT1" s="4"/>
      <c r="BU1" s="4" t="s">
        <v>671</v>
      </c>
      <c r="BV1" s="4"/>
      <c r="BW1" s="4"/>
      <c r="BX1" s="4"/>
      <c r="BY1" s="4" t="s">
        <v>672</v>
      </c>
      <c r="BZ1" s="4"/>
      <c r="CA1" s="4"/>
      <c r="CB1" s="4"/>
      <c r="CC1" s="4" t="s">
        <v>673</v>
      </c>
      <c r="CD1" s="4"/>
      <c r="CE1" s="4"/>
      <c r="CF1" s="4"/>
      <c r="CG1" s="4" t="s">
        <v>674</v>
      </c>
      <c r="CH1" s="4"/>
      <c r="CI1" s="4"/>
      <c r="CJ1" s="4"/>
      <c r="CK1" s="4" t="s">
        <v>675</v>
      </c>
      <c r="CL1" s="4"/>
      <c r="CM1" s="4"/>
      <c r="CN1" s="4"/>
      <c r="CO1" s="4" t="s">
        <v>676</v>
      </c>
      <c r="CP1" s="4"/>
      <c r="CQ1" s="4"/>
      <c r="CR1" s="4"/>
      <c r="CS1" s="4" t="s">
        <v>677</v>
      </c>
      <c r="CT1" s="4"/>
      <c r="CU1" s="4"/>
      <c r="CV1" s="4"/>
      <c r="CW1" s="4" t="s">
        <v>678</v>
      </c>
      <c r="CX1" s="4"/>
      <c r="CY1" s="4"/>
      <c r="CZ1" s="4"/>
      <c r="DA1" s="782" t="s">
        <v>679</v>
      </c>
      <c r="DB1" s="782"/>
      <c r="DC1" s="782"/>
      <c r="DD1" s="782"/>
      <c r="DE1" s="782" t="s">
        <v>679</v>
      </c>
      <c r="DF1" s="782"/>
      <c r="DG1" s="782"/>
      <c r="DH1" s="782"/>
      <c r="DI1" s="782" t="s">
        <v>680</v>
      </c>
      <c r="DJ1" s="782"/>
      <c r="DK1" s="782"/>
      <c r="DL1" s="782"/>
      <c r="DM1" s="782" t="s">
        <v>681</v>
      </c>
      <c r="DN1" s="782"/>
      <c r="DO1" s="782"/>
      <c r="DP1" s="782"/>
      <c r="DQ1" s="782" t="s">
        <v>682</v>
      </c>
      <c r="DR1" s="782"/>
      <c r="DS1" s="782"/>
      <c r="DT1" s="782"/>
      <c r="DU1" s="782" t="s">
        <v>683</v>
      </c>
      <c r="DV1" s="782"/>
      <c r="DW1" s="782"/>
      <c r="DX1" s="782"/>
      <c r="DY1" s="782" t="s">
        <v>684</v>
      </c>
      <c r="DZ1" s="782"/>
      <c r="EA1" s="782"/>
      <c r="EB1" s="782"/>
      <c r="EC1" s="782" t="s">
        <v>685</v>
      </c>
      <c r="ED1" s="782"/>
      <c r="EE1" s="782"/>
      <c r="EF1" s="782"/>
      <c r="EG1" s="782" t="s">
        <v>686</v>
      </c>
      <c r="EH1" s="782"/>
      <c r="EI1" s="782"/>
      <c r="EJ1" s="782"/>
      <c r="EK1" s="782" t="s">
        <v>687</v>
      </c>
      <c r="EL1" s="782"/>
      <c r="EM1" s="782"/>
      <c r="EN1" s="782"/>
      <c r="EO1" s="782" t="s">
        <v>688</v>
      </c>
      <c r="EP1" s="782"/>
      <c r="EQ1" s="782"/>
      <c r="ER1" s="782"/>
      <c r="ES1" s="782" t="s">
        <v>689</v>
      </c>
      <c r="ET1" s="782"/>
      <c r="EU1" s="782"/>
      <c r="EV1" s="782"/>
      <c r="EW1" s="782" t="s">
        <v>690</v>
      </c>
      <c r="EX1" s="782"/>
      <c r="EY1" s="782"/>
      <c r="EZ1" s="782"/>
      <c r="FA1" s="782" t="s">
        <v>691</v>
      </c>
      <c r="FB1" s="782"/>
      <c r="FC1" s="782"/>
      <c r="FD1" s="782"/>
      <c r="FE1" s="782" t="s">
        <v>692</v>
      </c>
      <c r="FF1" s="782"/>
      <c r="FG1" s="782"/>
      <c r="FH1" s="782"/>
      <c r="FI1" s="782" t="s">
        <v>693</v>
      </c>
      <c r="FJ1" s="782"/>
      <c r="FK1" s="782"/>
      <c r="FL1" s="782"/>
      <c r="FM1" s="782" t="s">
        <v>694</v>
      </c>
      <c r="FN1" s="782"/>
      <c r="FO1" s="782"/>
      <c r="FP1" s="782"/>
      <c r="FQ1" s="782" t="s">
        <v>695</v>
      </c>
      <c r="FR1" s="782"/>
      <c r="FS1" s="782"/>
      <c r="FT1" s="782"/>
      <c r="FU1" s="782" t="s">
        <v>696</v>
      </c>
      <c r="FV1" s="782"/>
      <c r="FW1" s="782"/>
      <c r="FX1" s="782"/>
      <c r="FY1" s="782" t="s">
        <v>697</v>
      </c>
      <c r="FZ1" s="782"/>
      <c r="GA1" s="782"/>
      <c r="GB1" s="782"/>
      <c r="GC1" s="782" t="s">
        <v>698</v>
      </c>
      <c r="GD1" s="782"/>
      <c r="GE1" s="782"/>
      <c r="GF1" s="782"/>
      <c r="GG1" s="782" t="s">
        <v>699</v>
      </c>
      <c r="GH1" s="782"/>
      <c r="GI1" s="782"/>
      <c r="GJ1" s="782"/>
      <c r="GK1" s="782" t="s">
        <v>700</v>
      </c>
      <c r="GL1" s="782"/>
      <c r="GM1" s="782"/>
      <c r="GN1" s="782"/>
      <c r="GO1" s="782" t="s">
        <v>701</v>
      </c>
      <c r="GP1" s="782"/>
      <c r="GQ1" s="782"/>
      <c r="GR1" s="782"/>
      <c r="GS1" s="782" t="s">
        <v>702</v>
      </c>
      <c r="GT1" s="782"/>
      <c r="GU1" s="782"/>
      <c r="GV1" s="782"/>
      <c r="GW1" s="782" t="s">
        <v>703</v>
      </c>
      <c r="GX1" s="782"/>
      <c r="GY1" s="782"/>
      <c r="GZ1" s="782"/>
      <c r="HA1" s="782" t="s">
        <v>704</v>
      </c>
      <c r="HB1" s="782"/>
      <c r="HC1" s="782"/>
      <c r="HD1" s="782"/>
      <c r="HE1" s="782" t="s">
        <v>705</v>
      </c>
      <c r="HF1" s="782"/>
      <c r="HG1" s="782"/>
      <c r="HH1" s="782"/>
      <c r="HI1" s="782" t="s">
        <v>706</v>
      </c>
      <c r="HJ1" s="782"/>
      <c r="HK1" s="782"/>
      <c r="HL1" s="782"/>
      <c r="HM1" s="782" t="s">
        <v>707</v>
      </c>
      <c r="HN1" s="782"/>
      <c r="HO1" s="782"/>
      <c r="HP1" s="782"/>
      <c r="HQ1" s="782" t="s">
        <v>708</v>
      </c>
      <c r="HR1" s="782"/>
      <c r="HS1" s="782"/>
      <c r="HT1" s="782"/>
      <c r="HU1" s="782" t="s">
        <v>709</v>
      </c>
      <c r="HV1" s="782"/>
      <c r="HW1" s="782"/>
      <c r="HX1" s="782"/>
      <c r="HY1" s="782" t="s">
        <v>710</v>
      </c>
      <c r="HZ1" s="782"/>
      <c r="IA1" s="782"/>
      <c r="IB1" s="782"/>
      <c r="IC1" s="782" t="s">
        <v>711</v>
      </c>
      <c r="ID1" s="782"/>
      <c r="IE1" s="782"/>
      <c r="IF1" s="782"/>
      <c r="IG1" s="782" t="s">
        <v>222</v>
      </c>
      <c r="IH1" s="782"/>
      <c r="II1" s="782"/>
      <c r="IJ1" s="782"/>
      <c r="IK1" s="782" t="s">
        <v>223</v>
      </c>
      <c r="IL1" s="782"/>
      <c r="IM1" s="782"/>
      <c r="IN1" s="782"/>
      <c r="IO1" s="782" t="s">
        <v>224</v>
      </c>
      <c r="IP1" s="782"/>
      <c r="IQ1" s="782"/>
      <c r="IR1" s="788"/>
      <c r="IS1" s="782" t="s">
        <v>225</v>
      </c>
      <c r="IT1" s="782"/>
      <c r="IU1" s="782"/>
      <c r="IV1" s="782"/>
      <c r="IW1" s="782" t="s">
        <v>226</v>
      </c>
      <c r="IX1" s="782"/>
      <c r="IY1" s="782"/>
      <c r="IZ1" s="782"/>
      <c r="JA1" s="782" t="s">
        <v>227</v>
      </c>
      <c r="JB1" s="782"/>
      <c r="JC1" s="782"/>
      <c r="JD1" s="782"/>
      <c r="JE1" s="782" t="s">
        <v>228</v>
      </c>
      <c r="JF1" s="782"/>
      <c r="JG1" s="782"/>
      <c r="JH1" s="782"/>
      <c r="JI1" s="782" t="s">
        <v>229</v>
      </c>
      <c r="JJ1" s="782"/>
      <c r="JK1" s="782"/>
      <c r="JL1" s="782"/>
      <c r="JM1" s="782" t="s">
        <v>230</v>
      </c>
      <c r="JN1" s="782"/>
      <c r="JO1" s="782"/>
      <c r="JP1" s="782"/>
      <c r="JQ1" s="782" t="s">
        <v>231</v>
      </c>
      <c r="JR1" s="782"/>
      <c r="JS1" s="782"/>
      <c r="JT1" s="782"/>
      <c r="JU1" s="782" t="s">
        <v>232</v>
      </c>
      <c r="JV1" s="782"/>
      <c r="JW1" s="782"/>
      <c r="JX1" s="782"/>
      <c r="JY1" s="782" t="s">
        <v>233</v>
      </c>
      <c r="JZ1" s="782"/>
      <c r="KA1" s="782"/>
      <c r="KB1" s="782"/>
      <c r="KC1" s="782" t="s">
        <v>234</v>
      </c>
      <c r="KD1" s="782"/>
      <c r="KE1" s="782"/>
      <c r="KF1" s="782"/>
      <c r="KG1" s="782" t="s">
        <v>235</v>
      </c>
      <c r="KH1" s="782"/>
      <c r="KI1" s="782"/>
      <c r="KJ1" s="782"/>
      <c r="KK1" s="782" t="s">
        <v>236</v>
      </c>
      <c r="KL1" s="782"/>
      <c r="KM1" s="782"/>
      <c r="KN1" s="782"/>
      <c r="KO1" s="782" t="s">
        <v>237</v>
      </c>
      <c r="KP1" s="782"/>
      <c r="KQ1" s="782"/>
      <c r="KR1" s="782"/>
      <c r="KS1" s="782" t="s">
        <v>238</v>
      </c>
      <c r="KT1" s="782"/>
      <c r="KU1" s="782"/>
      <c r="KV1" s="782"/>
      <c r="KW1" s="782" t="s">
        <v>239</v>
      </c>
      <c r="KX1" s="782"/>
      <c r="KY1" s="782"/>
      <c r="KZ1" s="782"/>
      <c r="LA1" s="782" t="s">
        <v>240</v>
      </c>
      <c r="LB1" s="782"/>
      <c r="LC1" s="782"/>
      <c r="LD1" s="782"/>
      <c r="LE1" s="782" t="s">
        <v>241</v>
      </c>
      <c r="LF1" s="782"/>
      <c r="LG1" s="782"/>
      <c r="LH1" s="782"/>
      <c r="LI1" s="782" t="s">
        <v>242</v>
      </c>
      <c r="LJ1" s="782"/>
      <c r="LK1" s="782"/>
      <c r="LL1" s="782"/>
      <c r="LM1" s="802" t="s">
        <v>243</v>
      </c>
      <c r="LN1" s="802"/>
      <c r="LO1" s="802"/>
      <c r="LP1" s="802"/>
      <c r="LQ1" s="782" t="s">
        <v>244</v>
      </c>
      <c r="LR1" s="782"/>
      <c r="LS1" s="782"/>
      <c r="LT1" s="782"/>
      <c r="LU1" s="782" t="s">
        <v>245</v>
      </c>
      <c r="LV1" s="782"/>
      <c r="LW1" s="782"/>
      <c r="LX1" s="782"/>
      <c r="LY1" s="782" t="s">
        <v>246</v>
      </c>
      <c r="LZ1" s="782"/>
      <c r="MA1" s="782"/>
      <c r="MB1" s="782"/>
      <c r="MC1" s="782" t="s">
        <v>247</v>
      </c>
      <c r="MD1" s="782"/>
      <c r="ME1" s="782"/>
      <c r="MF1" s="782"/>
      <c r="MG1" s="782" t="s">
        <v>248</v>
      </c>
      <c r="MH1" s="782"/>
      <c r="MI1" s="782"/>
      <c r="MJ1" s="782"/>
      <c r="MK1" s="782" t="s">
        <v>249</v>
      </c>
      <c r="ML1" s="782"/>
      <c r="MM1" s="782"/>
      <c r="MN1" s="782"/>
      <c r="MO1" s="782" t="s">
        <v>250</v>
      </c>
      <c r="MP1" s="782"/>
      <c r="MQ1" s="782"/>
      <c r="MR1" s="782"/>
      <c r="MS1" s="782" t="s">
        <v>251</v>
      </c>
      <c r="MT1" s="782"/>
      <c r="MU1" s="782"/>
      <c r="MV1" s="782"/>
      <c r="MW1" s="782" t="s">
        <v>252</v>
      </c>
      <c r="MX1" s="782"/>
      <c r="MY1" s="782"/>
      <c r="MZ1" s="782"/>
      <c r="NA1" s="782" t="s">
        <v>253</v>
      </c>
      <c r="NB1" s="782"/>
      <c r="NC1" s="782"/>
      <c r="ND1" s="782"/>
      <c r="NE1" s="782" t="s">
        <v>254</v>
      </c>
      <c r="NF1" s="782"/>
      <c r="NG1" s="782"/>
      <c r="NH1" s="782"/>
      <c r="NI1" s="782" t="s">
        <v>255</v>
      </c>
      <c r="NJ1" s="782"/>
      <c r="NK1" s="782"/>
      <c r="NL1" s="782"/>
      <c r="NM1" s="782" t="s">
        <v>256</v>
      </c>
      <c r="NN1" s="782"/>
      <c r="NO1" s="782"/>
      <c r="NP1" s="782"/>
      <c r="NQ1" s="782" t="s">
        <v>257</v>
      </c>
      <c r="NR1" s="782"/>
      <c r="NS1" s="782"/>
      <c r="NT1" s="782"/>
      <c r="NU1" s="782" t="s">
        <v>258</v>
      </c>
      <c r="NV1" s="782"/>
      <c r="NW1" s="782"/>
      <c r="NX1" s="782"/>
      <c r="NY1" s="782" t="s">
        <v>259</v>
      </c>
      <c r="NZ1" s="782"/>
      <c r="OA1" s="782"/>
      <c r="OB1" s="782"/>
      <c r="OC1" s="782" t="s">
        <v>260</v>
      </c>
      <c r="OD1" s="782"/>
      <c r="OE1" s="782"/>
      <c r="OF1" s="782"/>
      <c r="OG1" s="782" t="s">
        <v>261</v>
      </c>
      <c r="OH1" s="782"/>
      <c r="OI1" s="782"/>
      <c r="OJ1" s="782"/>
      <c r="OK1" s="782" t="s">
        <v>262</v>
      </c>
      <c r="OL1" s="782"/>
      <c r="OM1" s="782"/>
      <c r="ON1" s="782"/>
      <c r="OO1" s="782" t="s">
        <v>263</v>
      </c>
      <c r="OP1" s="782"/>
      <c r="OQ1" s="782"/>
      <c r="OR1" s="782"/>
      <c r="OS1" s="782" t="s">
        <v>264</v>
      </c>
      <c r="OT1" s="782"/>
      <c r="OU1" s="782"/>
      <c r="OV1" s="782"/>
      <c r="OW1" s="782" t="s">
        <v>265</v>
      </c>
      <c r="OX1" s="782"/>
      <c r="OY1" s="782"/>
      <c r="OZ1" s="782"/>
      <c r="PA1" s="782" t="s">
        <v>266</v>
      </c>
      <c r="PB1" s="782"/>
      <c r="PC1" s="782"/>
      <c r="PD1" s="782"/>
      <c r="PE1" s="782" t="s">
        <v>267</v>
      </c>
      <c r="PF1" s="782"/>
      <c r="PG1" s="782"/>
      <c r="PH1" s="782"/>
      <c r="PI1" s="782" t="s">
        <v>268</v>
      </c>
      <c r="PJ1" s="782"/>
      <c r="PK1" s="782"/>
      <c r="PL1" s="782"/>
      <c r="PM1" s="782" t="s">
        <v>269</v>
      </c>
      <c r="PN1" s="782"/>
      <c r="PO1" s="782"/>
      <c r="PP1" s="782"/>
      <c r="PQ1" s="782" t="s">
        <v>270</v>
      </c>
      <c r="PR1" s="782"/>
      <c r="PS1" s="782"/>
      <c r="PT1" s="782"/>
      <c r="PU1" s="782" t="s">
        <v>271</v>
      </c>
      <c r="PV1" s="782"/>
      <c r="PW1" s="782"/>
      <c r="PX1" s="782"/>
      <c r="PY1" s="782" t="s">
        <v>272</v>
      </c>
      <c r="PZ1" s="782"/>
      <c r="QA1" s="782"/>
      <c r="QB1" s="782"/>
      <c r="QC1" s="782" t="s">
        <v>273</v>
      </c>
      <c r="QD1" s="782"/>
      <c r="QE1" s="782"/>
      <c r="QF1" s="782"/>
      <c r="QG1" s="782" t="s">
        <v>274</v>
      </c>
      <c r="QH1" s="782"/>
      <c r="QI1" s="782"/>
      <c r="QJ1" s="782"/>
      <c r="QK1" s="782" t="s">
        <v>275</v>
      </c>
      <c r="QL1" s="782"/>
      <c r="QM1" s="782"/>
      <c r="QN1" s="782"/>
      <c r="QO1" s="782" t="s">
        <v>276</v>
      </c>
      <c r="QP1" s="782"/>
      <c r="QQ1" s="782"/>
      <c r="QR1" s="782"/>
      <c r="QS1" s="782" t="s">
        <v>277</v>
      </c>
      <c r="QT1" s="782"/>
      <c r="QU1" s="782"/>
      <c r="QV1" s="782"/>
      <c r="QW1" s="782" t="s">
        <v>278</v>
      </c>
      <c r="QX1" s="782"/>
      <c r="QY1" s="782"/>
      <c r="QZ1" s="782"/>
      <c r="RA1" s="782" t="s">
        <v>279</v>
      </c>
      <c r="RB1" s="782"/>
      <c r="RC1" s="782"/>
      <c r="RD1" s="782"/>
      <c r="RE1" s="782" t="s">
        <v>280</v>
      </c>
      <c r="RF1" s="782"/>
      <c r="RG1" s="782"/>
      <c r="RH1" s="782"/>
      <c r="RI1" s="782" t="s">
        <v>281</v>
      </c>
      <c r="RJ1" s="782"/>
      <c r="RK1" s="782"/>
      <c r="RL1" s="782"/>
      <c r="RM1" s="782" t="s">
        <v>282</v>
      </c>
      <c r="RN1" s="782"/>
      <c r="RO1" s="782"/>
      <c r="RP1" s="782"/>
      <c r="RQ1" s="782" t="s">
        <v>283</v>
      </c>
      <c r="RR1" s="782"/>
      <c r="RS1" s="782"/>
      <c r="RT1" s="782"/>
      <c r="RU1" s="782" t="s">
        <v>284</v>
      </c>
      <c r="RV1" s="782"/>
      <c r="RW1" s="782"/>
      <c r="RX1" s="782"/>
      <c r="RY1" s="782" t="s">
        <v>285</v>
      </c>
      <c r="RZ1" s="782"/>
      <c r="SA1" s="782"/>
      <c r="SB1" s="782"/>
      <c r="SC1" s="782" t="s">
        <v>286</v>
      </c>
      <c r="SD1" s="782"/>
      <c r="SE1" s="782"/>
      <c r="SF1" s="782"/>
      <c r="SG1" s="782" t="s">
        <v>287</v>
      </c>
      <c r="SH1" s="782"/>
      <c r="SI1" s="782"/>
      <c r="SJ1" s="782"/>
      <c r="SK1" s="782" t="s">
        <v>288</v>
      </c>
      <c r="SL1" s="782"/>
      <c r="SM1" s="782"/>
      <c r="SN1" s="782"/>
      <c r="SO1" s="782" t="s">
        <v>289</v>
      </c>
      <c r="SP1" s="782"/>
      <c r="SQ1" s="782"/>
      <c r="SR1" s="782"/>
      <c r="SS1" s="782" t="s">
        <v>290</v>
      </c>
      <c r="ST1" s="782"/>
      <c r="SU1" s="782"/>
      <c r="SV1" s="782"/>
      <c r="SW1" s="782" t="s">
        <v>291</v>
      </c>
      <c r="SX1" s="782"/>
      <c r="SY1" s="782"/>
      <c r="SZ1" s="782"/>
      <c r="TA1" s="782" t="s">
        <v>292</v>
      </c>
      <c r="TB1" s="782"/>
      <c r="TC1" s="782"/>
      <c r="TD1" s="782"/>
      <c r="TE1" s="782" t="s">
        <v>293</v>
      </c>
      <c r="TF1" s="782"/>
      <c r="TG1" s="782"/>
      <c r="TH1" s="782"/>
      <c r="TI1" s="782" t="s">
        <v>294</v>
      </c>
      <c r="TJ1" s="782"/>
      <c r="TK1" s="782"/>
      <c r="TL1" s="782"/>
      <c r="TM1" s="782" t="s">
        <v>295</v>
      </c>
      <c r="TN1" s="782"/>
      <c r="TO1" s="782"/>
      <c r="TP1" s="782"/>
      <c r="TQ1" s="782" t="s">
        <v>296</v>
      </c>
      <c r="TR1" s="782"/>
      <c r="TS1" s="782"/>
      <c r="TT1" s="782"/>
      <c r="TU1" s="782" t="s">
        <v>297</v>
      </c>
      <c r="TV1" s="782"/>
      <c r="TW1" s="782"/>
      <c r="TX1" s="782"/>
      <c r="TY1" s="782" t="s">
        <v>298</v>
      </c>
      <c r="TZ1" s="782"/>
      <c r="UA1" s="782"/>
      <c r="UB1" s="782"/>
      <c r="UC1" s="782" t="s">
        <v>299</v>
      </c>
      <c r="UD1" s="782"/>
      <c r="UE1" s="782"/>
      <c r="UF1" s="782"/>
      <c r="UG1" s="782" t="s">
        <v>300</v>
      </c>
      <c r="UH1" s="782"/>
      <c r="UI1" s="782"/>
      <c r="UJ1" s="782"/>
      <c r="UK1" s="782" t="s">
        <v>301</v>
      </c>
      <c r="UL1" s="782"/>
      <c r="UM1" s="782"/>
      <c r="UN1" s="782"/>
      <c r="UO1" s="782" t="s">
        <v>302</v>
      </c>
      <c r="UP1" s="782"/>
      <c r="UQ1" s="782"/>
      <c r="UR1" s="782"/>
      <c r="US1" s="782" t="s">
        <v>303</v>
      </c>
      <c r="UT1" s="782"/>
      <c r="UU1" s="782"/>
      <c r="UV1" s="782"/>
      <c r="UW1" s="782" t="s">
        <v>304</v>
      </c>
      <c r="UX1" s="782"/>
      <c r="UY1" s="782"/>
      <c r="UZ1" s="782"/>
      <c r="VA1" s="782" t="s">
        <v>305</v>
      </c>
      <c r="VB1" s="782"/>
      <c r="VC1" s="782"/>
      <c r="VD1" s="782"/>
      <c r="VE1" s="782" t="s">
        <v>306</v>
      </c>
      <c r="VF1" s="782"/>
      <c r="VG1" s="782"/>
      <c r="VH1" s="782"/>
      <c r="VI1" s="782" t="s">
        <v>307</v>
      </c>
      <c r="VJ1" s="782"/>
      <c r="VK1" s="782"/>
      <c r="VL1" s="782"/>
      <c r="VM1" s="782" t="s">
        <v>308</v>
      </c>
      <c r="VN1" s="782"/>
      <c r="VO1" s="782"/>
      <c r="VP1" s="782"/>
      <c r="VQ1" s="782" t="s">
        <v>309</v>
      </c>
      <c r="VR1" s="782"/>
      <c r="VS1" s="782"/>
      <c r="VT1" s="782"/>
      <c r="VU1" s="782" t="s">
        <v>310</v>
      </c>
      <c r="VV1" s="782"/>
      <c r="VW1" s="782"/>
      <c r="VX1" s="782"/>
      <c r="VY1" s="782" t="s">
        <v>311</v>
      </c>
      <c r="VZ1" s="782"/>
      <c r="WA1" s="782"/>
      <c r="WB1" s="782"/>
      <c r="WC1" s="782" t="s">
        <v>312</v>
      </c>
      <c r="WD1" s="782"/>
      <c r="WE1" s="782"/>
      <c r="WF1" s="782"/>
      <c r="WG1" s="782" t="s">
        <v>313</v>
      </c>
      <c r="WH1" s="782"/>
      <c r="WI1" s="782"/>
      <c r="WJ1" s="782"/>
      <c r="WK1" s="782" t="s">
        <v>314</v>
      </c>
      <c r="WL1" s="782"/>
      <c r="WM1" s="782"/>
      <c r="WN1" s="782"/>
      <c r="WO1" s="782" t="s">
        <v>315</v>
      </c>
      <c r="WP1" s="782"/>
      <c r="WQ1" s="782"/>
      <c r="WR1" s="782"/>
      <c r="WS1" s="782" t="s">
        <v>316</v>
      </c>
      <c r="WT1" s="782"/>
      <c r="WU1" s="782"/>
      <c r="WV1" s="782"/>
      <c r="WW1" s="782" t="s">
        <v>317</v>
      </c>
      <c r="WX1" s="782"/>
      <c r="WY1" s="782"/>
      <c r="WZ1" s="782"/>
      <c r="XA1" s="782" t="s">
        <v>318</v>
      </c>
      <c r="XB1" s="782"/>
      <c r="XC1" s="782"/>
      <c r="XD1" s="782"/>
      <c r="XE1" s="782" t="s">
        <v>319</v>
      </c>
      <c r="XF1" s="782"/>
      <c r="XG1" s="782"/>
      <c r="XH1" s="782"/>
      <c r="XI1" s="782" t="s">
        <v>320</v>
      </c>
      <c r="XJ1" s="782"/>
      <c r="XK1" s="782"/>
      <c r="XL1" s="782"/>
      <c r="XM1" s="782" t="s">
        <v>321</v>
      </c>
      <c r="XN1" s="782"/>
      <c r="XO1" s="782"/>
      <c r="XP1" s="782"/>
      <c r="XQ1" s="782" t="s">
        <v>322</v>
      </c>
      <c r="XR1" s="782"/>
      <c r="XS1" s="782"/>
      <c r="XT1" s="782"/>
      <c r="XU1" s="782" t="s">
        <v>323</v>
      </c>
      <c r="XV1" s="782"/>
      <c r="XW1" s="782"/>
      <c r="XX1" s="782"/>
      <c r="XY1" s="782" t="s">
        <v>324</v>
      </c>
      <c r="XZ1" s="782"/>
      <c r="YA1" s="782"/>
      <c r="YB1" s="782"/>
      <c r="YC1" s="782" t="s">
        <v>325</v>
      </c>
      <c r="YD1" s="782"/>
      <c r="YE1" s="782"/>
      <c r="YF1" s="782"/>
      <c r="YG1" s="782" t="s">
        <v>326</v>
      </c>
      <c r="YH1" s="782"/>
      <c r="YI1" s="782"/>
      <c r="YJ1" s="782"/>
      <c r="YK1" s="782" t="s">
        <v>327</v>
      </c>
      <c r="YL1" s="782"/>
      <c r="YM1" s="782"/>
      <c r="YN1" s="782"/>
      <c r="YO1" s="782" t="s">
        <v>328</v>
      </c>
      <c r="YP1" s="782"/>
      <c r="YQ1" s="782"/>
      <c r="YR1" s="782"/>
      <c r="YS1" s="782" t="s">
        <v>329</v>
      </c>
      <c r="YT1" s="782"/>
      <c r="YU1" s="782"/>
      <c r="YV1" s="782"/>
      <c r="YW1" s="782" t="s">
        <v>330</v>
      </c>
      <c r="YX1" s="782"/>
      <c r="YY1" s="782"/>
      <c r="YZ1" s="782"/>
      <c r="ZA1" s="782" t="s">
        <v>331</v>
      </c>
      <c r="ZB1" s="782"/>
      <c r="ZC1" s="782"/>
      <c r="ZD1" s="782"/>
      <c r="ZE1" s="782" t="s">
        <v>332</v>
      </c>
      <c r="ZF1" s="782"/>
      <c r="ZG1" s="782"/>
      <c r="ZH1" s="782"/>
      <c r="ZI1" s="782" t="s">
        <v>333</v>
      </c>
      <c r="ZJ1" s="782"/>
      <c r="ZK1" s="782"/>
      <c r="ZL1" s="782"/>
      <c r="ZM1" s="782" t="s">
        <v>334</v>
      </c>
      <c r="ZN1" s="782"/>
      <c r="ZO1" s="782"/>
      <c r="ZP1" s="782"/>
      <c r="ZQ1" s="782" t="s">
        <v>335</v>
      </c>
      <c r="ZR1" s="782"/>
      <c r="ZS1" s="782"/>
      <c r="ZT1" s="782"/>
      <c r="ZU1" s="782" t="s">
        <v>336</v>
      </c>
      <c r="ZV1" s="782"/>
      <c r="ZW1" s="782"/>
      <c r="ZX1" s="782"/>
      <c r="ZY1" s="782" t="s">
        <v>337</v>
      </c>
      <c r="ZZ1" s="782"/>
      <c r="AAA1" s="782"/>
      <c r="AAB1" s="782"/>
      <c r="AAC1" s="782" t="s">
        <v>338</v>
      </c>
      <c r="AAD1" s="782"/>
      <c r="AAE1" s="782"/>
      <c r="AAF1" s="782"/>
      <c r="AAG1" s="782" t="s">
        <v>339</v>
      </c>
      <c r="AAH1" s="782"/>
      <c r="AAI1" s="782"/>
      <c r="AAJ1" s="782"/>
      <c r="AAK1" s="782" t="s">
        <v>340</v>
      </c>
      <c r="AAL1" s="782"/>
      <c r="AAM1" s="782"/>
      <c r="AAN1" s="782"/>
      <c r="AAO1" s="782" t="s">
        <v>341</v>
      </c>
      <c r="AAP1" s="782"/>
      <c r="AAQ1" s="782"/>
      <c r="AAR1" s="782"/>
      <c r="AAS1" s="782" t="s">
        <v>342</v>
      </c>
      <c r="AAT1" s="782"/>
      <c r="AAU1" s="782"/>
      <c r="AAV1" s="782"/>
      <c r="AAW1" s="782" t="s">
        <v>343</v>
      </c>
      <c r="AAX1" s="782"/>
      <c r="AAY1" s="782"/>
      <c r="AAZ1" s="782"/>
      <c r="ABA1" s="782" t="s">
        <v>344</v>
      </c>
      <c r="ABB1" s="782"/>
      <c r="ABC1" s="782"/>
      <c r="ABD1" s="782"/>
      <c r="ABE1" s="806" t="s">
        <v>345</v>
      </c>
      <c r="ABF1" s="806"/>
      <c r="ABG1" s="806"/>
      <c r="ABH1" s="806"/>
      <c r="ABI1" s="806" t="s">
        <v>346</v>
      </c>
      <c r="ABJ1" s="806"/>
      <c r="ABK1" s="806"/>
      <c r="ABL1" s="806"/>
      <c r="ABM1" s="782" t="s">
        <v>347</v>
      </c>
      <c r="ABN1" s="782"/>
      <c r="ABO1" s="782"/>
      <c r="ABP1" s="782"/>
      <c r="ABQ1" s="782" t="s">
        <v>348</v>
      </c>
      <c r="ABR1" s="782"/>
      <c r="ABS1" s="782"/>
      <c r="ABT1" s="782"/>
      <c r="ABU1" s="806" t="s">
        <v>349</v>
      </c>
      <c r="ABV1" s="806"/>
      <c r="ABW1" s="806"/>
      <c r="ABX1" s="806"/>
      <c r="ABY1" s="806" t="s">
        <v>350</v>
      </c>
      <c r="ABZ1" s="806"/>
      <c r="ACA1" s="806"/>
      <c r="ACB1" s="806"/>
      <c r="ACC1" s="806" t="s">
        <v>351</v>
      </c>
      <c r="ACD1" s="806"/>
      <c r="ACE1" s="806"/>
      <c r="ACF1" s="806"/>
      <c r="ACG1" s="806" t="s">
        <v>352</v>
      </c>
      <c r="ACH1" s="806"/>
      <c r="ACI1" s="806"/>
      <c r="ACJ1" s="806"/>
      <c r="ACK1" s="806" t="s">
        <v>725</v>
      </c>
      <c r="ACL1" s="806"/>
      <c r="ACM1" s="806"/>
      <c r="ACN1" s="806"/>
      <c r="ACO1" s="806" t="s">
        <v>354</v>
      </c>
      <c r="ACP1" s="806"/>
      <c r="ACQ1" s="806"/>
      <c r="ACR1" s="806"/>
      <c r="ACS1" s="806" t="s">
        <v>355</v>
      </c>
      <c r="ACT1" s="806"/>
      <c r="ACU1" s="806"/>
      <c r="ACV1" s="806"/>
      <c r="ACW1" s="806" t="s">
        <v>356</v>
      </c>
      <c r="ACX1" s="806"/>
      <c r="ACY1" s="806"/>
      <c r="ACZ1" s="806"/>
      <c r="ADA1" s="806" t="s">
        <v>357</v>
      </c>
      <c r="ADB1" s="806"/>
      <c r="ADC1" s="806"/>
      <c r="ADD1" s="806"/>
      <c r="ADE1" s="806" t="s">
        <v>358</v>
      </c>
      <c r="ADF1" s="806"/>
      <c r="ADG1" s="806"/>
      <c r="ADH1" s="806"/>
      <c r="ADI1" s="806" t="s">
        <v>359</v>
      </c>
      <c r="ADJ1" s="806"/>
      <c r="ADK1" s="806"/>
      <c r="ADL1" s="806"/>
      <c r="ADM1" s="806" t="s">
        <v>360</v>
      </c>
      <c r="ADN1" s="806"/>
      <c r="ADO1" s="806"/>
      <c r="ADP1" s="806"/>
      <c r="ADQ1" s="806" t="s">
        <v>361</v>
      </c>
      <c r="ADR1" s="806"/>
      <c r="ADS1" s="806"/>
      <c r="ADT1" s="806"/>
      <c r="ADU1" s="806" t="s">
        <v>362</v>
      </c>
      <c r="ADV1" s="806"/>
      <c r="ADW1" s="806"/>
      <c r="ADX1" s="806"/>
      <c r="ADY1" s="806" t="s">
        <v>363</v>
      </c>
      <c r="ADZ1" s="806"/>
      <c r="AEA1" s="806"/>
      <c r="AEB1" s="806"/>
      <c r="AEC1" s="806" t="s">
        <v>364</v>
      </c>
      <c r="AED1" s="806"/>
      <c r="AEE1" s="806"/>
      <c r="AEF1" s="806"/>
      <c r="AEG1" s="806" t="s">
        <v>726</v>
      </c>
      <c r="AEH1" s="806"/>
      <c r="AEI1" s="806"/>
      <c r="AEJ1" s="806"/>
      <c r="AEK1" s="806" t="s">
        <v>366</v>
      </c>
      <c r="AEL1" s="806"/>
      <c r="AEM1" s="806"/>
      <c r="AEN1" s="806"/>
      <c r="AEO1" s="806" t="s">
        <v>367</v>
      </c>
      <c r="AEP1" s="806"/>
      <c r="AEQ1" s="806"/>
      <c r="AER1" s="806"/>
      <c r="AES1" s="806" t="s">
        <v>368</v>
      </c>
      <c r="AET1" s="806"/>
      <c r="AEU1" s="806"/>
      <c r="AEV1" s="806"/>
      <c r="AEW1" s="806" t="s">
        <v>369</v>
      </c>
      <c r="AEX1" s="806"/>
      <c r="AEY1" s="806"/>
      <c r="AEZ1" s="806"/>
      <c r="AFA1" s="806" t="s">
        <v>370</v>
      </c>
      <c r="AFB1" s="806"/>
      <c r="AFC1" s="806"/>
      <c r="AFD1" s="806"/>
      <c r="AFE1" s="806" t="s">
        <v>371</v>
      </c>
      <c r="AFF1" s="806"/>
      <c r="AFG1" s="806"/>
      <c r="AFH1" s="806"/>
      <c r="AFI1" s="806" t="s">
        <v>372</v>
      </c>
      <c r="AFJ1" s="806"/>
      <c r="AFK1" s="806"/>
      <c r="AFL1" s="806"/>
      <c r="AFM1" s="806" t="s">
        <v>373</v>
      </c>
      <c r="AFN1" s="806"/>
      <c r="AFO1" s="806"/>
      <c r="AFP1" s="806"/>
      <c r="AFQ1" s="806" t="s">
        <v>374</v>
      </c>
      <c r="AFR1" s="806"/>
      <c r="AFS1" s="806"/>
      <c r="AFT1" s="806"/>
      <c r="AFU1" s="806" t="s">
        <v>375</v>
      </c>
      <c r="AFV1" s="806"/>
      <c r="AFW1" s="806"/>
      <c r="AFX1" s="806"/>
      <c r="AFY1" s="806" t="s">
        <v>376</v>
      </c>
      <c r="AFZ1" s="806"/>
      <c r="AGA1" s="806"/>
      <c r="AGB1" s="806"/>
      <c r="AGC1" s="806" t="s">
        <v>377</v>
      </c>
      <c r="AGD1" s="806"/>
      <c r="AGE1" s="806"/>
      <c r="AGF1" s="806"/>
      <c r="AGG1" s="806" t="s">
        <v>378</v>
      </c>
      <c r="AGH1" s="806"/>
      <c r="AGI1" s="806"/>
      <c r="AGJ1" s="806"/>
      <c r="AGK1" s="806" t="s">
        <v>379</v>
      </c>
      <c r="AGL1" s="806"/>
      <c r="AGM1" s="806"/>
      <c r="AGN1" s="806"/>
      <c r="AGO1" s="806" t="s">
        <v>380</v>
      </c>
      <c r="AGP1" s="806"/>
      <c r="AGQ1" s="806"/>
      <c r="AGR1" s="806"/>
      <c r="AGS1" s="806" t="s">
        <v>381</v>
      </c>
      <c r="AGT1" s="806"/>
      <c r="AGU1" s="806"/>
      <c r="AGV1" s="806"/>
      <c r="AGW1" s="806" t="s">
        <v>382</v>
      </c>
      <c r="AGX1" s="806"/>
      <c r="AGY1" s="806"/>
      <c r="AGZ1" s="806"/>
      <c r="AHA1" s="806" t="s">
        <v>713</v>
      </c>
      <c r="AHB1" s="806"/>
      <c r="AHC1" s="806"/>
      <c r="AHD1" s="806"/>
      <c r="AHE1" s="806" t="s">
        <v>384</v>
      </c>
      <c r="AHF1" s="806"/>
      <c r="AHG1" s="806"/>
      <c r="AHH1" s="806"/>
      <c r="AHI1" s="806" t="s">
        <v>385</v>
      </c>
      <c r="AHJ1" s="806"/>
      <c r="AHK1" s="806"/>
      <c r="AHL1" s="806"/>
      <c r="AHM1" s="806" t="s">
        <v>386</v>
      </c>
      <c r="AHN1" s="806"/>
      <c r="AHO1" s="806"/>
      <c r="AHP1" s="806"/>
      <c r="AHQ1" s="806" t="s">
        <v>387</v>
      </c>
      <c r="AHR1" s="806"/>
      <c r="AHS1" s="806"/>
      <c r="AHT1" s="806"/>
    </row>
    <row r="2" s="11" customFormat="1" ht="39" customHeight="1" spans="1:904">
      <c r="A2" s="4"/>
      <c r="B2" s="4"/>
      <c r="C2" s="4"/>
      <c r="D2" s="4"/>
      <c r="E2" s="4"/>
      <c r="F2" s="4" t="s">
        <v>171</v>
      </c>
      <c r="G2" s="4" t="s">
        <v>176</v>
      </c>
      <c r="H2" s="4" t="s">
        <v>175</v>
      </c>
      <c r="I2" s="4" t="s">
        <v>186</v>
      </c>
      <c r="J2" s="4" t="s">
        <v>195</v>
      </c>
      <c r="K2" s="4" t="s">
        <v>194</v>
      </c>
      <c r="L2" s="4" t="s">
        <v>189</v>
      </c>
      <c r="M2" s="23" t="s">
        <v>727</v>
      </c>
      <c r="N2" s="23"/>
      <c r="O2" s="23" t="s">
        <v>728</v>
      </c>
      <c r="P2" s="23" t="s">
        <v>727</v>
      </c>
      <c r="Q2" s="23"/>
      <c r="R2" s="23" t="s">
        <v>728</v>
      </c>
      <c r="S2" s="23" t="s">
        <v>727</v>
      </c>
      <c r="T2" s="23"/>
      <c r="U2" s="23" t="s">
        <v>728</v>
      </c>
      <c r="V2" s="23" t="s">
        <v>727</v>
      </c>
      <c r="W2" s="23"/>
      <c r="X2" s="23" t="s">
        <v>728</v>
      </c>
      <c r="Y2" s="23" t="s">
        <v>727</v>
      </c>
      <c r="Z2" s="23"/>
      <c r="AA2" s="23" t="s">
        <v>728</v>
      </c>
      <c r="AB2" s="23" t="s">
        <v>727</v>
      </c>
      <c r="AC2" s="23"/>
      <c r="AD2" s="23" t="s">
        <v>728</v>
      </c>
      <c r="AE2" s="23" t="s">
        <v>727</v>
      </c>
      <c r="AF2" s="23"/>
      <c r="AG2" s="23" t="s">
        <v>729</v>
      </c>
      <c r="AH2" s="23"/>
      <c r="AI2" s="23" t="s">
        <v>730</v>
      </c>
      <c r="AJ2" s="23"/>
      <c r="AK2" s="23" t="s">
        <v>729</v>
      </c>
      <c r="AL2" s="23"/>
      <c r="AM2" s="23" t="s">
        <v>730</v>
      </c>
      <c r="AN2" s="23"/>
      <c r="AO2" s="23" t="s">
        <v>729</v>
      </c>
      <c r="AP2" s="23"/>
      <c r="AQ2" s="23" t="s">
        <v>730</v>
      </c>
      <c r="AR2" s="23"/>
      <c r="AS2" s="23" t="s">
        <v>728</v>
      </c>
      <c r="AT2" s="23"/>
      <c r="AU2" s="23" t="s">
        <v>727</v>
      </c>
      <c r="AV2" s="23"/>
      <c r="AW2" s="676" t="s">
        <v>728</v>
      </c>
      <c r="AX2" s="677"/>
      <c r="AY2" s="23" t="s">
        <v>727</v>
      </c>
      <c r="AZ2" s="23"/>
      <c r="BA2" s="23" t="s">
        <v>728</v>
      </c>
      <c r="BB2" s="23"/>
      <c r="BC2" s="23" t="s">
        <v>727</v>
      </c>
      <c r="BD2" s="23"/>
      <c r="BE2" s="23" t="s">
        <v>728</v>
      </c>
      <c r="BF2" s="23"/>
      <c r="BG2" s="23" t="s">
        <v>727</v>
      </c>
      <c r="BH2" s="23"/>
      <c r="BI2" s="23" t="s">
        <v>728</v>
      </c>
      <c r="BJ2" s="23"/>
      <c r="BK2" s="23" t="s">
        <v>727</v>
      </c>
      <c r="BL2" s="23"/>
      <c r="BM2" s="23" t="s">
        <v>728</v>
      </c>
      <c r="BN2" s="23"/>
      <c r="BO2" s="23" t="s">
        <v>727</v>
      </c>
      <c r="BP2" s="23"/>
      <c r="BQ2" s="23" t="s">
        <v>728</v>
      </c>
      <c r="BR2" s="23"/>
      <c r="BS2" s="23" t="s">
        <v>727</v>
      </c>
      <c r="BT2" s="23"/>
      <c r="BU2" s="23" t="s">
        <v>728</v>
      </c>
      <c r="BV2" s="23"/>
      <c r="BW2" s="23" t="s">
        <v>727</v>
      </c>
      <c r="BX2" s="23"/>
      <c r="BY2" s="23" t="s">
        <v>728</v>
      </c>
      <c r="BZ2" s="23"/>
      <c r="CA2" s="23" t="s">
        <v>727</v>
      </c>
      <c r="CB2" s="23"/>
      <c r="CC2" s="23" t="s">
        <v>728</v>
      </c>
      <c r="CD2" s="23"/>
      <c r="CE2" s="23" t="s">
        <v>727</v>
      </c>
      <c r="CF2" s="23"/>
      <c r="CG2" s="23" t="s">
        <v>728</v>
      </c>
      <c r="CH2" s="23"/>
      <c r="CI2" s="23" t="s">
        <v>727</v>
      </c>
      <c r="CJ2" s="23"/>
      <c r="CK2" s="23" t="s">
        <v>728</v>
      </c>
      <c r="CL2" s="23"/>
      <c r="CM2" s="23" t="s">
        <v>727</v>
      </c>
      <c r="CN2" s="23"/>
      <c r="CO2" s="23" t="s">
        <v>728</v>
      </c>
      <c r="CP2" s="23"/>
      <c r="CQ2" s="23" t="s">
        <v>727</v>
      </c>
      <c r="CR2" s="23"/>
      <c r="CS2" s="23" t="s">
        <v>728</v>
      </c>
      <c r="CT2" s="23"/>
      <c r="CU2" s="23" t="s">
        <v>727</v>
      </c>
      <c r="CV2" s="23"/>
      <c r="CW2" s="23" t="s">
        <v>728</v>
      </c>
      <c r="CX2" s="23"/>
      <c r="CY2" s="23" t="s">
        <v>727</v>
      </c>
      <c r="CZ2" s="23"/>
      <c r="DA2" s="783" t="s">
        <v>728</v>
      </c>
      <c r="DB2" s="783"/>
      <c r="DC2" s="783" t="s">
        <v>727</v>
      </c>
      <c r="DD2" s="783"/>
      <c r="DE2" s="783" t="s">
        <v>728</v>
      </c>
      <c r="DF2" s="783"/>
      <c r="DG2" s="783" t="s">
        <v>727</v>
      </c>
      <c r="DH2" s="783"/>
      <c r="DI2" s="783" t="s">
        <v>728</v>
      </c>
      <c r="DJ2" s="783"/>
      <c r="DK2" s="783" t="s">
        <v>727</v>
      </c>
      <c r="DL2" s="783"/>
      <c r="DM2" s="783" t="s">
        <v>728</v>
      </c>
      <c r="DN2" s="783"/>
      <c r="DO2" s="783" t="s">
        <v>727</v>
      </c>
      <c r="DP2" s="783"/>
      <c r="DQ2" s="783" t="s">
        <v>728</v>
      </c>
      <c r="DR2" s="783"/>
      <c r="DS2" s="783" t="s">
        <v>727</v>
      </c>
      <c r="DT2" s="783"/>
      <c r="DU2" s="783" t="s">
        <v>728</v>
      </c>
      <c r="DV2" s="783"/>
      <c r="DW2" s="783" t="s">
        <v>727</v>
      </c>
      <c r="DX2" s="783"/>
      <c r="DY2" s="783" t="s">
        <v>728</v>
      </c>
      <c r="DZ2" s="783"/>
      <c r="EA2" s="783" t="s">
        <v>727</v>
      </c>
      <c r="EB2" s="783"/>
      <c r="EC2" s="783" t="s">
        <v>728</v>
      </c>
      <c r="ED2" s="783"/>
      <c r="EE2" s="783" t="s">
        <v>727</v>
      </c>
      <c r="EF2" s="783"/>
      <c r="EG2" s="783" t="s">
        <v>728</v>
      </c>
      <c r="EH2" s="783"/>
      <c r="EI2" s="783" t="s">
        <v>727</v>
      </c>
      <c r="EJ2" s="783"/>
      <c r="EK2" s="783" t="s">
        <v>728</v>
      </c>
      <c r="EL2" s="783"/>
      <c r="EM2" s="783" t="s">
        <v>727</v>
      </c>
      <c r="EN2" s="783"/>
      <c r="EO2" s="783" t="s">
        <v>728</v>
      </c>
      <c r="EP2" s="783"/>
      <c r="EQ2" s="783" t="s">
        <v>727</v>
      </c>
      <c r="ER2" s="783"/>
      <c r="ES2" s="783" t="s">
        <v>728</v>
      </c>
      <c r="ET2" s="783"/>
      <c r="EU2" s="783" t="s">
        <v>727</v>
      </c>
      <c r="EV2" s="783"/>
      <c r="EW2" s="783" t="s">
        <v>728</v>
      </c>
      <c r="EX2" s="783"/>
      <c r="EY2" s="783" t="s">
        <v>727</v>
      </c>
      <c r="EZ2" s="783"/>
      <c r="FA2" s="783" t="s">
        <v>728</v>
      </c>
      <c r="FB2" s="783"/>
      <c r="FC2" s="783" t="s">
        <v>727</v>
      </c>
      <c r="FD2" s="783"/>
      <c r="FE2" s="783" t="s">
        <v>728</v>
      </c>
      <c r="FF2" s="783"/>
      <c r="FG2" s="783" t="s">
        <v>727</v>
      </c>
      <c r="FH2" s="783"/>
      <c r="FI2" s="783" t="s">
        <v>728</v>
      </c>
      <c r="FJ2" s="783"/>
      <c r="FK2" s="783" t="s">
        <v>727</v>
      </c>
      <c r="FL2" s="783"/>
      <c r="FM2" s="783" t="s">
        <v>728</v>
      </c>
      <c r="FN2" s="783"/>
      <c r="FO2" s="783" t="s">
        <v>731</v>
      </c>
      <c r="FP2" s="783"/>
      <c r="FQ2" s="783" t="s">
        <v>728</v>
      </c>
      <c r="FR2" s="783"/>
      <c r="FS2" s="783" t="s">
        <v>731</v>
      </c>
      <c r="FT2" s="783"/>
      <c r="FU2" s="783" t="s">
        <v>728</v>
      </c>
      <c r="FV2" s="783"/>
      <c r="FW2" s="783" t="s">
        <v>731</v>
      </c>
      <c r="FX2" s="783"/>
      <c r="FY2" s="783" t="s">
        <v>728</v>
      </c>
      <c r="FZ2" s="783"/>
      <c r="GA2" s="783" t="s">
        <v>731</v>
      </c>
      <c r="GB2" s="783"/>
      <c r="GC2" s="783" t="s">
        <v>728</v>
      </c>
      <c r="GD2" s="783"/>
      <c r="GE2" s="783" t="s">
        <v>731</v>
      </c>
      <c r="GF2" s="783"/>
      <c r="GG2" s="783" t="s">
        <v>728</v>
      </c>
      <c r="GH2" s="783"/>
      <c r="GI2" s="783" t="s">
        <v>731</v>
      </c>
      <c r="GJ2" s="783"/>
      <c r="GK2" s="783" t="s">
        <v>728</v>
      </c>
      <c r="GL2" s="783"/>
      <c r="GM2" s="783" t="s">
        <v>731</v>
      </c>
      <c r="GN2" s="783"/>
      <c r="GO2" s="783" t="s">
        <v>728</v>
      </c>
      <c r="GP2" s="783"/>
      <c r="GQ2" s="783" t="s">
        <v>731</v>
      </c>
      <c r="GR2" s="783"/>
      <c r="GS2" s="783" t="s">
        <v>728</v>
      </c>
      <c r="GT2" s="783"/>
      <c r="GU2" s="783" t="s">
        <v>731</v>
      </c>
      <c r="GV2" s="783"/>
      <c r="GW2" s="783" t="s">
        <v>728</v>
      </c>
      <c r="GX2" s="783"/>
      <c r="GY2" s="783" t="s">
        <v>731</v>
      </c>
      <c r="GZ2" s="783"/>
      <c r="HA2" s="783" t="s">
        <v>728</v>
      </c>
      <c r="HB2" s="783"/>
      <c r="HC2" s="783" t="s">
        <v>731</v>
      </c>
      <c r="HD2" s="783"/>
      <c r="HE2" s="783" t="s">
        <v>728</v>
      </c>
      <c r="HF2" s="783"/>
      <c r="HG2" s="783" t="s">
        <v>731</v>
      </c>
      <c r="HH2" s="783"/>
      <c r="HI2" s="783" t="s">
        <v>728</v>
      </c>
      <c r="HJ2" s="783"/>
      <c r="HK2" s="783" t="s">
        <v>731</v>
      </c>
      <c r="HL2" s="783"/>
      <c r="HM2" s="783" t="s">
        <v>728</v>
      </c>
      <c r="HN2" s="783"/>
      <c r="HO2" s="783" t="s">
        <v>731</v>
      </c>
      <c r="HP2" s="783"/>
      <c r="HQ2" s="783" t="s">
        <v>728</v>
      </c>
      <c r="HR2" s="783"/>
      <c r="HS2" s="783" t="s">
        <v>731</v>
      </c>
      <c r="HT2" s="783"/>
      <c r="HU2" s="783" t="s">
        <v>728</v>
      </c>
      <c r="HV2" s="783"/>
      <c r="HW2" s="783" t="s">
        <v>731</v>
      </c>
      <c r="HX2" s="783"/>
      <c r="HY2" s="783" t="s">
        <v>728</v>
      </c>
      <c r="HZ2" s="783"/>
      <c r="IA2" s="783" t="s">
        <v>731</v>
      </c>
      <c r="IB2" s="783"/>
      <c r="IC2" s="783" t="s">
        <v>728</v>
      </c>
      <c r="ID2" s="783"/>
      <c r="IE2" s="783" t="s">
        <v>731</v>
      </c>
      <c r="IF2" s="783"/>
      <c r="IG2" s="783" t="s">
        <v>728</v>
      </c>
      <c r="IH2" s="783"/>
      <c r="II2" s="783" t="s">
        <v>731</v>
      </c>
      <c r="IJ2" s="783"/>
      <c r="IK2" s="783" t="s">
        <v>728</v>
      </c>
      <c r="IL2" s="783"/>
      <c r="IM2" s="783" t="s">
        <v>731</v>
      </c>
      <c r="IN2" s="783"/>
      <c r="IO2" s="783" t="s">
        <v>728</v>
      </c>
      <c r="IP2" s="783"/>
      <c r="IQ2" s="783" t="s">
        <v>731</v>
      </c>
      <c r="IR2" s="789"/>
      <c r="IS2" s="783" t="s">
        <v>728</v>
      </c>
      <c r="IT2" s="783"/>
      <c r="IU2" s="783" t="s">
        <v>731</v>
      </c>
      <c r="IV2" s="783"/>
      <c r="IW2" s="783" t="s">
        <v>728</v>
      </c>
      <c r="IX2" s="783"/>
      <c r="IY2" s="783" t="s">
        <v>731</v>
      </c>
      <c r="IZ2" s="783"/>
      <c r="JA2" s="783" t="s">
        <v>728</v>
      </c>
      <c r="JB2" s="783"/>
      <c r="JC2" s="783" t="s">
        <v>731</v>
      </c>
      <c r="JD2" s="783"/>
      <c r="JE2" s="783" t="s">
        <v>728</v>
      </c>
      <c r="JF2" s="783"/>
      <c r="JG2" s="783" t="s">
        <v>731</v>
      </c>
      <c r="JH2" s="783"/>
      <c r="JI2" s="783" t="s">
        <v>728</v>
      </c>
      <c r="JJ2" s="783"/>
      <c r="JK2" s="783" t="s">
        <v>731</v>
      </c>
      <c r="JL2" s="783"/>
      <c r="JM2" s="783" t="s">
        <v>728</v>
      </c>
      <c r="JN2" s="783"/>
      <c r="JO2" s="783" t="s">
        <v>731</v>
      </c>
      <c r="JP2" s="783"/>
      <c r="JQ2" s="783" t="s">
        <v>728</v>
      </c>
      <c r="JR2" s="783"/>
      <c r="JS2" s="783" t="s">
        <v>731</v>
      </c>
      <c r="JT2" s="783"/>
      <c r="JU2" s="783" t="s">
        <v>728</v>
      </c>
      <c r="JV2" s="783"/>
      <c r="JW2" s="783" t="s">
        <v>731</v>
      </c>
      <c r="JX2" s="783"/>
      <c r="JY2" s="783" t="s">
        <v>728</v>
      </c>
      <c r="JZ2" s="783"/>
      <c r="KA2" s="783" t="s">
        <v>731</v>
      </c>
      <c r="KB2" s="783"/>
      <c r="KC2" s="783" t="s">
        <v>728</v>
      </c>
      <c r="KD2" s="783"/>
      <c r="KE2" s="783" t="s">
        <v>731</v>
      </c>
      <c r="KF2" s="783"/>
      <c r="KG2" s="783" t="s">
        <v>728</v>
      </c>
      <c r="KH2" s="783"/>
      <c r="KI2" s="783" t="s">
        <v>731</v>
      </c>
      <c r="KJ2" s="783"/>
      <c r="KK2" s="783" t="s">
        <v>728</v>
      </c>
      <c r="KL2" s="783"/>
      <c r="KM2" s="783" t="s">
        <v>731</v>
      </c>
      <c r="KN2" s="783"/>
      <c r="KO2" s="783" t="s">
        <v>728</v>
      </c>
      <c r="KP2" s="783"/>
      <c r="KQ2" s="783" t="s">
        <v>731</v>
      </c>
      <c r="KR2" s="783"/>
      <c r="KS2" s="783" t="s">
        <v>728</v>
      </c>
      <c r="KT2" s="783"/>
      <c r="KU2" s="783" t="s">
        <v>731</v>
      </c>
      <c r="KV2" s="783"/>
      <c r="KW2" s="783" t="s">
        <v>728</v>
      </c>
      <c r="KX2" s="783"/>
      <c r="KY2" s="783" t="s">
        <v>731</v>
      </c>
      <c r="KZ2" s="783"/>
      <c r="LA2" s="783" t="s">
        <v>728</v>
      </c>
      <c r="LB2" s="783"/>
      <c r="LC2" s="783" t="s">
        <v>731</v>
      </c>
      <c r="LD2" s="783"/>
      <c r="LE2" s="783" t="s">
        <v>728</v>
      </c>
      <c r="LF2" s="783"/>
      <c r="LG2" s="783" t="s">
        <v>731</v>
      </c>
      <c r="LH2" s="783"/>
      <c r="LI2" s="783" t="s">
        <v>728</v>
      </c>
      <c r="LJ2" s="783"/>
      <c r="LK2" s="783" t="s">
        <v>731</v>
      </c>
      <c r="LL2" s="783"/>
      <c r="LM2" s="783" t="s">
        <v>728</v>
      </c>
      <c r="LN2" s="783"/>
      <c r="LO2" s="783" t="s">
        <v>731</v>
      </c>
      <c r="LP2" s="783"/>
      <c r="LQ2" s="783" t="s">
        <v>728</v>
      </c>
      <c r="LR2" s="783"/>
      <c r="LS2" s="783" t="s">
        <v>731</v>
      </c>
      <c r="LT2" s="783"/>
      <c r="LU2" s="783" t="s">
        <v>728</v>
      </c>
      <c r="LV2" s="783"/>
      <c r="LW2" s="783" t="s">
        <v>731</v>
      </c>
      <c r="LX2" s="783"/>
      <c r="LY2" s="783" t="s">
        <v>728</v>
      </c>
      <c r="LZ2" s="783"/>
      <c r="MA2" s="783" t="s">
        <v>731</v>
      </c>
      <c r="MB2" s="783"/>
      <c r="MC2" s="783" t="s">
        <v>728</v>
      </c>
      <c r="MD2" s="783"/>
      <c r="ME2" s="783" t="s">
        <v>731</v>
      </c>
      <c r="MF2" s="783"/>
      <c r="MG2" s="783" t="s">
        <v>728</v>
      </c>
      <c r="MH2" s="783"/>
      <c r="MI2" s="783" t="s">
        <v>731</v>
      </c>
      <c r="MJ2" s="783"/>
      <c r="MK2" s="783" t="s">
        <v>728</v>
      </c>
      <c r="ML2" s="783"/>
      <c r="MM2" s="783" t="s">
        <v>731</v>
      </c>
      <c r="MN2" s="783"/>
      <c r="MO2" s="783" t="s">
        <v>728</v>
      </c>
      <c r="MP2" s="783"/>
      <c r="MQ2" s="783" t="s">
        <v>731</v>
      </c>
      <c r="MR2" s="783"/>
      <c r="MS2" s="783" t="s">
        <v>728</v>
      </c>
      <c r="MT2" s="783"/>
      <c r="MU2" s="783" t="s">
        <v>731</v>
      </c>
      <c r="MV2" s="783"/>
      <c r="MW2" s="783" t="s">
        <v>728</v>
      </c>
      <c r="MX2" s="783"/>
      <c r="MY2" s="783" t="s">
        <v>731</v>
      </c>
      <c r="MZ2" s="783"/>
      <c r="NA2" s="783" t="s">
        <v>728</v>
      </c>
      <c r="NB2" s="783"/>
      <c r="NC2" s="783" t="s">
        <v>731</v>
      </c>
      <c r="ND2" s="783"/>
      <c r="NE2" s="783" t="s">
        <v>728</v>
      </c>
      <c r="NF2" s="783"/>
      <c r="NG2" s="783" t="s">
        <v>731</v>
      </c>
      <c r="NH2" s="783"/>
      <c r="NI2" s="783" t="s">
        <v>728</v>
      </c>
      <c r="NJ2" s="783"/>
      <c r="NK2" s="783" t="s">
        <v>731</v>
      </c>
      <c r="NL2" s="783"/>
      <c r="NM2" s="783" t="s">
        <v>728</v>
      </c>
      <c r="NN2" s="783"/>
      <c r="NO2" s="783" t="s">
        <v>731</v>
      </c>
      <c r="NP2" s="783"/>
      <c r="NQ2" s="783" t="s">
        <v>728</v>
      </c>
      <c r="NR2" s="783"/>
      <c r="NS2" s="783" t="s">
        <v>731</v>
      </c>
      <c r="NT2" s="783"/>
      <c r="NU2" s="783" t="s">
        <v>728</v>
      </c>
      <c r="NV2" s="783"/>
      <c r="NW2" s="783" t="s">
        <v>731</v>
      </c>
      <c r="NX2" s="783"/>
      <c r="NY2" s="783" t="s">
        <v>728</v>
      </c>
      <c r="NZ2" s="783"/>
      <c r="OA2" s="783" t="s">
        <v>731</v>
      </c>
      <c r="OB2" s="783"/>
      <c r="OC2" s="783" t="s">
        <v>728</v>
      </c>
      <c r="OD2" s="783"/>
      <c r="OE2" s="783" t="s">
        <v>731</v>
      </c>
      <c r="OF2" s="783"/>
      <c r="OG2" s="783" t="s">
        <v>728</v>
      </c>
      <c r="OH2" s="783"/>
      <c r="OI2" s="783" t="s">
        <v>731</v>
      </c>
      <c r="OJ2" s="783"/>
      <c r="OK2" s="783" t="s">
        <v>728</v>
      </c>
      <c r="OL2" s="783"/>
      <c r="OM2" s="783" t="s">
        <v>731</v>
      </c>
      <c r="ON2" s="783"/>
      <c r="OO2" s="783" t="s">
        <v>728</v>
      </c>
      <c r="OP2" s="783"/>
      <c r="OQ2" s="783" t="s">
        <v>731</v>
      </c>
      <c r="OR2" s="783"/>
      <c r="OS2" s="783" t="s">
        <v>728</v>
      </c>
      <c r="OT2" s="783"/>
      <c r="OU2" s="783" t="s">
        <v>731</v>
      </c>
      <c r="OV2" s="783"/>
      <c r="OW2" s="783" t="s">
        <v>728</v>
      </c>
      <c r="OX2" s="783"/>
      <c r="OY2" s="783" t="s">
        <v>731</v>
      </c>
      <c r="OZ2" s="783"/>
      <c r="PA2" s="783" t="s">
        <v>728</v>
      </c>
      <c r="PB2" s="783"/>
      <c r="PC2" s="783" t="s">
        <v>731</v>
      </c>
      <c r="PD2" s="783"/>
      <c r="PE2" s="783" t="s">
        <v>728</v>
      </c>
      <c r="PF2" s="783"/>
      <c r="PG2" s="783" t="s">
        <v>731</v>
      </c>
      <c r="PH2" s="783"/>
      <c r="PI2" s="783" t="s">
        <v>728</v>
      </c>
      <c r="PJ2" s="783"/>
      <c r="PK2" s="783" t="s">
        <v>731</v>
      </c>
      <c r="PL2" s="783"/>
      <c r="PM2" s="783" t="s">
        <v>728</v>
      </c>
      <c r="PN2" s="783"/>
      <c r="PO2" s="783" t="s">
        <v>731</v>
      </c>
      <c r="PP2" s="783"/>
      <c r="PQ2" s="783" t="s">
        <v>728</v>
      </c>
      <c r="PR2" s="783"/>
      <c r="PS2" s="783" t="s">
        <v>731</v>
      </c>
      <c r="PT2" s="783"/>
      <c r="PU2" s="783" t="s">
        <v>728</v>
      </c>
      <c r="PV2" s="783"/>
      <c r="PW2" s="783" t="s">
        <v>731</v>
      </c>
      <c r="PX2" s="783"/>
      <c r="PY2" s="783" t="s">
        <v>728</v>
      </c>
      <c r="PZ2" s="783"/>
      <c r="QA2" s="783" t="s">
        <v>731</v>
      </c>
      <c r="QB2" s="783"/>
      <c r="QC2" s="783" t="s">
        <v>728</v>
      </c>
      <c r="QD2" s="783"/>
      <c r="QE2" s="783" t="s">
        <v>731</v>
      </c>
      <c r="QF2" s="783"/>
      <c r="QG2" s="783" t="s">
        <v>728</v>
      </c>
      <c r="QH2" s="783"/>
      <c r="QI2" s="783" t="s">
        <v>731</v>
      </c>
      <c r="QJ2" s="783"/>
      <c r="QK2" s="783" t="s">
        <v>728</v>
      </c>
      <c r="QL2" s="783"/>
      <c r="QM2" s="783" t="s">
        <v>731</v>
      </c>
      <c r="QN2" s="783"/>
      <c r="QO2" s="783" t="s">
        <v>728</v>
      </c>
      <c r="QP2" s="783"/>
      <c r="QQ2" s="783" t="s">
        <v>731</v>
      </c>
      <c r="QR2" s="783"/>
      <c r="QS2" s="783" t="s">
        <v>728</v>
      </c>
      <c r="QT2" s="783"/>
      <c r="QU2" s="783" t="s">
        <v>731</v>
      </c>
      <c r="QV2" s="783"/>
      <c r="QW2" s="783" t="s">
        <v>728</v>
      </c>
      <c r="QX2" s="783"/>
      <c r="QY2" s="783" t="s">
        <v>731</v>
      </c>
      <c r="QZ2" s="783"/>
      <c r="RA2" s="783" t="s">
        <v>728</v>
      </c>
      <c r="RB2" s="783"/>
      <c r="RC2" s="783" t="s">
        <v>731</v>
      </c>
      <c r="RD2" s="783"/>
      <c r="RE2" s="783" t="s">
        <v>728</v>
      </c>
      <c r="RF2" s="783"/>
      <c r="RG2" s="783" t="s">
        <v>731</v>
      </c>
      <c r="RH2" s="783"/>
      <c r="RI2" s="783" t="s">
        <v>728</v>
      </c>
      <c r="RJ2" s="783"/>
      <c r="RK2" s="783" t="s">
        <v>731</v>
      </c>
      <c r="RL2" s="783"/>
      <c r="RM2" s="783" t="s">
        <v>728</v>
      </c>
      <c r="RN2" s="783"/>
      <c r="RO2" s="783" t="s">
        <v>731</v>
      </c>
      <c r="RP2" s="783"/>
      <c r="RQ2" s="783" t="s">
        <v>728</v>
      </c>
      <c r="RR2" s="783"/>
      <c r="RS2" s="783" t="s">
        <v>731</v>
      </c>
      <c r="RT2" s="783"/>
      <c r="RU2" s="783" t="s">
        <v>728</v>
      </c>
      <c r="RV2" s="783"/>
      <c r="RW2" s="783" t="s">
        <v>731</v>
      </c>
      <c r="RX2" s="783"/>
      <c r="RY2" s="783" t="s">
        <v>728</v>
      </c>
      <c r="RZ2" s="783"/>
      <c r="SA2" s="783" t="s">
        <v>731</v>
      </c>
      <c r="SB2" s="783"/>
      <c r="SC2" s="783" t="s">
        <v>728</v>
      </c>
      <c r="SD2" s="783"/>
      <c r="SE2" s="783" t="s">
        <v>731</v>
      </c>
      <c r="SF2" s="783"/>
      <c r="SG2" s="783" t="s">
        <v>728</v>
      </c>
      <c r="SH2" s="783"/>
      <c r="SI2" s="783" t="s">
        <v>731</v>
      </c>
      <c r="SJ2" s="783"/>
      <c r="SK2" s="783" t="s">
        <v>728</v>
      </c>
      <c r="SL2" s="783"/>
      <c r="SM2" s="783" t="s">
        <v>731</v>
      </c>
      <c r="SN2" s="783"/>
      <c r="SO2" s="783" t="s">
        <v>728</v>
      </c>
      <c r="SP2" s="783"/>
      <c r="SQ2" s="783" t="s">
        <v>731</v>
      </c>
      <c r="SR2" s="783"/>
      <c r="SS2" s="783" t="s">
        <v>728</v>
      </c>
      <c r="ST2" s="783"/>
      <c r="SU2" s="783" t="s">
        <v>731</v>
      </c>
      <c r="SV2" s="783"/>
      <c r="SW2" s="783" t="s">
        <v>728</v>
      </c>
      <c r="SX2" s="783"/>
      <c r="SY2" s="783" t="s">
        <v>731</v>
      </c>
      <c r="SZ2" s="783"/>
      <c r="TA2" s="783" t="s">
        <v>728</v>
      </c>
      <c r="TB2" s="783"/>
      <c r="TC2" s="783" t="s">
        <v>731</v>
      </c>
      <c r="TD2" s="783"/>
      <c r="TE2" s="783" t="s">
        <v>728</v>
      </c>
      <c r="TF2" s="783"/>
      <c r="TG2" s="783" t="s">
        <v>731</v>
      </c>
      <c r="TH2" s="783"/>
      <c r="TI2" s="783" t="s">
        <v>728</v>
      </c>
      <c r="TJ2" s="783"/>
      <c r="TK2" s="783" t="s">
        <v>731</v>
      </c>
      <c r="TL2" s="783"/>
      <c r="TM2" s="783" t="s">
        <v>728</v>
      </c>
      <c r="TN2" s="783"/>
      <c r="TO2" s="783" t="s">
        <v>731</v>
      </c>
      <c r="TP2" s="783"/>
      <c r="TQ2" s="783" t="s">
        <v>728</v>
      </c>
      <c r="TR2" s="783"/>
      <c r="TS2" s="783" t="s">
        <v>731</v>
      </c>
      <c r="TT2" s="783"/>
      <c r="TU2" s="783" t="s">
        <v>728</v>
      </c>
      <c r="TV2" s="783"/>
      <c r="TW2" s="783" t="s">
        <v>731</v>
      </c>
      <c r="TX2" s="783"/>
      <c r="TY2" s="783" t="s">
        <v>728</v>
      </c>
      <c r="TZ2" s="783"/>
      <c r="UA2" s="783" t="s">
        <v>731</v>
      </c>
      <c r="UB2" s="783"/>
      <c r="UC2" s="783" t="s">
        <v>728</v>
      </c>
      <c r="UD2" s="783"/>
      <c r="UE2" s="783" t="s">
        <v>731</v>
      </c>
      <c r="UF2" s="783"/>
      <c r="UG2" s="783" t="s">
        <v>728</v>
      </c>
      <c r="UH2" s="783"/>
      <c r="UI2" s="783" t="s">
        <v>731</v>
      </c>
      <c r="UJ2" s="783"/>
      <c r="UK2" s="783" t="s">
        <v>728</v>
      </c>
      <c r="UL2" s="783"/>
      <c r="UM2" s="783" t="s">
        <v>731</v>
      </c>
      <c r="UN2" s="783"/>
      <c r="UO2" s="783" t="s">
        <v>728</v>
      </c>
      <c r="UP2" s="783"/>
      <c r="UQ2" s="783" t="s">
        <v>731</v>
      </c>
      <c r="UR2" s="783"/>
      <c r="US2" s="783" t="s">
        <v>728</v>
      </c>
      <c r="UT2" s="783"/>
      <c r="UU2" s="783" t="s">
        <v>731</v>
      </c>
      <c r="UV2" s="783"/>
      <c r="UW2" s="783" t="s">
        <v>728</v>
      </c>
      <c r="UX2" s="783"/>
      <c r="UY2" s="783" t="s">
        <v>731</v>
      </c>
      <c r="UZ2" s="783"/>
      <c r="VA2" s="783" t="s">
        <v>728</v>
      </c>
      <c r="VB2" s="783"/>
      <c r="VC2" s="783" t="s">
        <v>731</v>
      </c>
      <c r="VD2" s="783"/>
      <c r="VE2" s="783" t="s">
        <v>728</v>
      </c>
      <c r="VF2" s="783"/>
      <c r="VG2" s="783" t="s">
        <v>731</v>
      </c>
      <c r="VH2" s="783"/>
      <c r="VI2" s="783" t="s">
        <v>728</v>
      </c>
      <c r="VJ2" s="783"/>
      <c r="VK2" s="783" t="s">
        <v>731</v>
      </c>
      <c r="VL2" s="783"/>
      <c r="VM2" s="783" t="s">
        <v>728</v>
      </c>
      <c r="VN2" s="783"/>
      <c r="VO2" s="783" t="s">
        <v>731</v>
      </c>
      <c r="VP2" s="783"/>
      <c r="VQ2" s="783" t="s">
        <v>728</v>
      </c>
      <c r="VR2" s="783"/>
      <c r="VS2" s="783" t="s">
        <v>731</v>
      </c>
      <c r="VT2" s="783"/>
      <c r="VU2" s="783" t="s">
        <v>728</v>
      </c>
      <c r="VV2" s="783"/>
      <c r="VW2" s="783" t="s">
        <v>731</v>
      </c>
      <c r="VX2" s="783"/>
      <c r="VY2" s="783" t="s">
        <v>728</v>
      </c>
      <c r="VZ2" s="783"/>
      <c r="WA2" s="783" t="s">
        <v>731</v>
      </c>
      <c r="WB2" s="783"/>
      <c r="WC2" s="783" t="s">
        <v>728</v>
      </c>
      <c r="WD2" s="783"/>
      <c r="WE2" s="783" t="s">
        <v>731</v>
      </c>
      <c r="WF2" s="783"/>
      <c r="WG2" s="783" t="s">
        <v>728</v>
      </c>
      <c r="WH2" s="783"/>
      <c r="WI2" s="783" t="s">
        <v>731</v>
      </c>
      <c r="WJ2" s="783"/>
      <c r="WK2" s="783" t="s">
        <v>728</v>
      </c>
      <c r="WL2" s="783"/>
      <c r="WM2" s="783" t="s">
        <v>731</v>
      </c>
      <c r="WN2" s="783"/>
      <c r="WO2" s="783" t="s">
        <v>728</v>
      </c>
      <c r="WP2" s="783"/>
      <c r="WQ2" s="783" t="s">
        <v>731</v>
      </c>
      <c r="WR2" s="783"/>
      <c r="WS2" s="783" t="s">
        <v>728</v>
      </c>
      <c r="WT2" s="783"/>
      <c r="WU2" s="783" t="s">
        <v>731</v>
      </c>
      <c r="WV2" s="783"/>
      <c r="WW2" s="783" t="s">
        <v>728</v>
      </c>
      <c r="WX2" s="783"/>
      <c r="WY2" s="783" t="s">
        <v>731</v>
      </c>
      <c r="WZ2" s="783"/>
      <c r="XA2" s="783" t="s">
        <v>728</v>
      </c>
      <c r="XB2" s="783"/>
      <c r="XC2" s="783" t="s">
        <v>731</v>
      </c>
      <c r="XD2" s="783"/>
      <c r="XE2" s="783" t="s">
        <v>728</v>
      </c>
      <c r="XF2" s="783"/>
      <c r="XG2" s="783" t="s">
        <v>731</v>
      </c>
      <c r="XH2" s="783"/>
      <c r="XI2" s="783" t="s">
        <v>728</v>
      </c>
      <c r="XJ2" s="783"/>
      <c r="XK2" s="783" t="s">
        <v>731</v>
      </c>
      <c r="XL2" s="783"/>
      <c r="XM2" s="783" t="s">
        <v>728</v>
      </c>
      <c r="XN2" s="783"/>
      <c r="XO2" s="783" t="s">
        <v>731</v>
      </c>
      <c r="XP2" s="783"/>
      <c r="XQ2" s="783" t="s">
        <v>728</v>
      </c>
      <c r="XR2" s="783"/>
      <c r="XS2" s="783" t="s">
        <v>731</v>
      </c>
      <c r="XT2" s="783"/>
      <c r="XU2" s="783" t="s">
        <v>728</v>
      </c>
      <c r="XV2" s="783"/>
      <c r="XW2" s="783" t="s">
        <v>731</v>
      </c>
      <c r="XX2" s="783"/>
      <c r="XY2" s="783" t="s">
        <v>728</v>
      </c>
      <c r="XZ2" s="783"/>
      <c r="YA2" s="783" t="s">
        <v>731</v>
      </c>
      <c r="YB2" s="783"/>
      <c r="YC2" s="783" t="s">
        <v>728</v>
      </c>
      <c r="YD2" s="783"/>
      <c r="YE2" s="783" t="s">
        <v>731</v>
      </c>
      <c r="YF2" s="783"/>
      <c r="YG2" s="783" t="s">
        <v>728</v>
      </c>
      <c r="YH2" s="783"/>
      <c r="YI2" s="783" t="s">
        <v>731</v>
      </c>
      <c r="YJ2" s="783"/>
      <c r="YK2" s="783" t="s">
        <v>728</v>
      </c>
      <c r="YL2" s="783"/>
      <c r="YM2" s="783" t="s">
        <v>731</v>
      </c>
      <c r="YN2" s="783"/>
      <c r="YO2" s="783" t="s">
        <v>728</v>
      </c>
      <c r="YP2" s="783"/>
      <c r="YQ2" s="783" t="s">
        <v>731</v>
      </c>
      <c r="YR2" s="783"/>
      <c r="YS2" s="783" t="s">
        <v>728</v>
      </c>
      <c r="YT2" s="783"/>
      <c r="YU2" s="783" t="s">
        <v>731</v>
      </c>
      <c r="YV2" s="783"/>
      <c r="YW2" s="783" t="s">
        <v>728</v>
      </c>
      <c r="YX2" s="783"/>
      <c r="YY2" s="783" t="s">
        <v>731</v>
      </c>
      <c r="YZ2" s="783"/>
      <c r="ZA2" s="783" t="s">
        <v>728</v>
      </c>
      <c r="ZB2" s="783"/>
      <c r="ZC2" s="783" t="s">
        <v>731</v>
      </c>
      <c r="ZD2" s="783"/>
      <c r="ZE2" s="783" t="s">
        <v>728</v>
      </c>
      <c r="ZF2" s="783"/>
      <c r="ZG2" s="783" t="s">
        <v>731</v>
      </c>
      <c r="ZH2" s="783"/>
      <c r="ZI2" s="783" t="s">
        <v>728</v>
      </c>
      <c r="ZJ2" s="783"/>
      <c r="ZK2" s="783" t="s">
        <v>731</v>
      </c>
      <c r="ZL2" s="783"/>
      <c r="ZM2" s="783" t="s">
        <v>728</v>
      </c>
      <c r="ZN2" s="783"/>
      <c r="ZO2" s="783" t="s">
        <v>731</v>
      </c>
      <c r="ZP2" s="783"/>
      <c r="ZQ2" s="783" t="s">
        <v>728</v>
      </c>
      <c r="ZR2" s="783"/>
      <c r="ZS2" s="783" t="s">
        <v>731</v>
      </c>
      <c r="ZT2" s="783"/>
      <c r="ZU2" s="783" t="s">
        <v>728</v>
      </c>
      <c r="ZV2" s="783"/>
      <c r="ZW2" s="783" t="s">
        <v>731</v>
      </c>
      <c r="ZX2" s="783"/>
      <c r="ZY2" s="783" t="s">
        <v>728</v>
      </c>
      <c r="ZZ2" s="783"/>
      <c r="AAA2" s="783" t="s">
        <v>731</v>
      </c>
      <c r="AAB2" s="783"/>
      <c r="AAC2" s="783" t="s">
        <v>728</v>
      </c>
      <c r="AAD2" s="783"/>
      <c r="AAE2" s="783" t="s">
        <v>731</v>
      </c>
      <c r="AAF2" s="783"/>
      <c r="AAG2" s="783" t="s">
        <v>728</v>
      </c>
      <c r="AAH2" s="783"/>
      <c r="AAI2" s="783" t="s">
        <v>731</v>
      </c>
      <c r="AAJ2" s="783"/>
      <c r="AAK2" s="783" t="s">
        <v>728</v>
      </c>
      <c r="AAL2" s="783"/>
      <c r="AAM2" s="783" t="s">
        <v>731</v>
      </c>
      <c r="AAN2" s="783"/>
      <c r="AAO2" s="783" t="s">
        <v>728</v>
      </c>
      <c r="AAP2" s="783"/>
      <c r="AAQ2" s="783" t="s">
        <v>731</v>
      </c>
      <c r="AAR2" s="783"/>
      <c r="AAS2" s="783" t="s">
        <v>728</v>
      </c>
      <c r="AAT2" s="783"/>
      <c r="AAU2" s="783" t="s">
        <v>731</v>
      </c>
      <c r="AAV2" s="783"/>
      <c r="AAW2" s="783" t="s">
        <v>728</v>
      </c>
      <c r="AAX2" s="783"/>
      <c r="AAY2" s="783" t="s">
        <v>731</v>
      </c>
      <c r="AAZ2" s="783"/>
      <c r="ABA2" s="783" t="s">
        <v>728</v>
      </c>
      <c r="ABB2" s="783"/>
      <c r="ABC2" s="783" t="s">
        <v>731</v>
      </c>
      <c r="ABD2" s="783"/>
      <c r="ABE2" s="807" t="s">
        <v>728</v>
      </c>
      <c r="ABF2" s="807"/>
      <c r="ABG2" s="807" t="s">
        <v>731</v>
      </c>
      <c r="ABH2" s="807"/>
      <c r="ABI2" s="807" t="s">
        <v>728</v>
      </c>
      <c r="ABJ2" s="807"/>
      <c r="ABK2" s="807" t="s">
        <v>731</v>
      </c>
      <c r="ABL2" s="807"/>
      <c r="ABM2" s="783" t="s">
        <v>728</v>
      </c>
      <c r="ABN2" s="783"/>
      <c r="ABO2" s="783" t="s">
        <v>731</v>
      </c>
      <c r="ABP2" s="783"/>
      <c r="ABQ2" s="783" t="s">
        <v>728</v>
      </c>
      <c r="ABR2" s="783"/>
      <c r="ABS2" s="783" t="s">
        <v>731</v>
      </c>
      <c r="ABT2" s="783"/>
      <c r="ABU2" s="807" t="s">
        <v>728</v>
      </c>
      <c r="ABV2" s="807"/>
      <c r="ABW2" s="807" t="s">
        <v>731</v>
      </c>
      <c r="ABX2" s="807"/>
      <c r="ABY2" s="807" t="s">
        <v>728</v>
      </c>
      <c r="ABZ2" s="807"/>
      <c r="ACA2" s="807" t="s">
        <v>731</v>
      </c>
      <c r="ACB2" s="807"/>
      <c r="ACC2" s="807" t="s">
        <v>728</v>
      </c>
      <c r="ACD2" s="807"/>
      <c r="ACE2" s="807" t="s">
        <v>731</v>
      </c>
      <c r="ACF2" s="807"/>
      <c r="ACG2" s="807" t="s">
        <v>728</v>
      </c>
      <c r="ACH2" s="807"/>
      <c r="ACI2" s="807" t="s">
        <v>731</v>
      </c>
      <c r="ACJ2" s="807"/>
      <c r="ACK2" s="807" t="s">
        <v>732</v>
      </c>
      <c r="ACL2" s="807"/>
      <c r="ACM2" s="807" t="s">
        <v>733</v>
      </c>
      <c r="ACN2" s="807"/>
      <c r="ACO2" s="807" t="s">
        <v>728</v>
      </c>
      <c r="ACP2" s="807"/>
      <c r="ACQ2" s="807" t="s">
        <v>731</v>
      </c>
      <c r="ACR2" s="807"/>
      <c r="ACS2" s="807" t="s">
        <v>728</v>
      </c>
      <c r="ACT2" s="807"/>
      <c r="ACU2" s="807" t="s">
        <v>731</v>
      </c>
      <c r="ACV2" s="807"/>
      <c r="ACW2" s="807" t="s">
        <v>728</v>
      </c>
      <c r="ACX2" s="807"/>
      <c r="ACY2" s="807" t="s">
        <v>731</v>
      </c>
      <c r="ACZ2" s="807"/>
      <c r="ADA2" s="807" t="s">
        <v>728</v>
      </c>
      <c r="ADB2" s="807"/>
      <c r="ADC2" s="807" t="s">
        <v>731</v>
      </c>
      <c r="ADD2" s="807"/>
      <c r="ADE2" s="807" t="s">
        <v>728</v>
      </c>
      <c r="ADF2" s="807"/>
      <c r="ADG2" s="807" t="s">
        <v>731</v>
      </c>
      <c r="ADH2" s="807"/>
      <c r="ADI2" s="807" t="s">
        <v>732</v>
      </c>
      <c r="ADJ2" s="807"/>
      <c r="ADK2" s="807" t="s">
        <v>733</v>
      </c>
      <c r="ADL2" s="807"/>
      <c r="ADM2" s="807" t="s">
        <v>728</v>
      </c>
      <c r="ADN2" s="807"/>
      <c r="ADO2" s="807" t="s">
        <v>731</v>
      </c>
      <c r="ADP2" s="807"/>
      <c r="ADQ2" s="807" t="s">
        <v>728</v>
      </c>
      <c r="ADR2" s="807"/>
      <c r="ADS2" s="807" t="s">
        <v>731</v>
      </c>
      <c r="ADT2" s="807"/>
      <c r="ADU2" s="807" t="s">
        <v>728</v>
      </c>
      <c r="ADV2" s="807"/>
      <c r="ADW2" s="807" t="s">
        <v>731</v>
      </c>
      <c r="ADX2" s="807"/>
      <c r="ADY2" s="807" t="s">
        <v>728</v>
      </c>
      <c r="ADZ2" s="807"/>
      <c r="AEA2" s="807" t="s">
        <v>731</v>
      </c>
      <c r="AEB2" s="807"/>
      <c r="AEC2" s="807" t="s">
        <v>728</v>
      </c>
      <c r="AED2" s="807"/>
      <c r="AEE2" s="807" t="s">
        <v>731</v>
      </c>
      <c r="AEF2" s="807"/>
      <c r="AEG2" s="807" t="s">
        <v>732</v>
      </c>
      <c r="AEH2" s="807"/>
      <c r="AEI2" s="807" t="s">
        <v>733</v>
      </c>
      <c r="AEJ2" s="807"/>
      <c r="AEK2" s="807" t="s">
        <v>728</v>
      </c>
      <c r="AEL2" s="807"/>
      <c r="AEM2" s="807" t="s">
        <v>731</v>
      </c>
      <c r="AEN2" s="807"/>
      <c r="AEO2" s="807" t="s">
        <v>728</v>
      </c>
      <c r="AEP2" s="807"/>
      <c r="AEQ2" s="807" t="s">
        <v>731</v>
      </c>
      <c r="AER2" s="807"/>
      <c r="AES2" s="807" t="s">
        <v>728</v>
      </c>
      <c r="AET2" s="807"/>
      <c r="AEU2" s="807" t="s">
        <v>731</v>
      </c>
      <c r="AEV2" s="807"/>
      <c r="AEW2" s="807" t="s">
        <v>728</v>
      </c>
      <c r="AEX2" s="807"/>
      <c r="AEY2" s="807" t="s">
        <v>731</v>
      </c>
      <c r="AEZ2" s="807"/>
      <c r="AFA2" s="807" t="s">
        <v>728</v>
      </c>
      <c r="AFB2" s="807"/>
      <c r="AFC2" s="807" t="s">
        <v>731</v>
      </c>
      <c r="AFD2" s="807"/>
      <c r="AFE2" s="807" t="s">
        <v>732</v>
      </c>
      <c r="AFF2" s="807"/>
      <c r="AFG2" s="807" t="s">
        <v>733</v>
      </c>
      <c r="AFH2" s="807"/>
      <c r="AFI2" s="807" t="s">
        <v>728</v>
      </c>
      <c r="AFJ2" s="807"/>
      <c r="AFK2" s="807" t="s">
        <v>731</v>
      </c>
      <c r="AFL2" s="807"/>
      <c r="AFM2" s="807" t="s">
        <v>728</v>
      </c>
      <c r="AFN2" s="807"/>
      <c r="AFO2" s="807" t="s">
        <v>731</v>
      </c>
      <c r="AFP2" s="807"/>
      <c r="AFQ2" s="807" t="s">
        <v>728</v>
      </c>
      <c r="AFR2" s="807"/>
      <c r="AFS2" s="807" t="s">
        <v>731</v>
      </c>
      <c r="AFT2" s="807"/>
      <c r="AFU2" s="807" t="s">
        <v>728</v>
      </c>
      <c r="AFV2" s="807"/>
      <c r="AFW2" s="807" t="s">
        <v>731</v>
      </c>
      <c r="AFX2" s="807"/>
      <c r="AFY2" s="807" t="s">
        <v>728</v>
      </c>
      <c r="AFZ2" s="807"/>
      <c r="AGA2" s="807" t="s">
        <v>731</v>
      </c>
      <c r="AGB2" s="807"/>
      <c r="AGC2" s="807" t="s">
        <v>732</v>
      </c>
      <c r="AGD2" s="807"/>
      <c r="AGE2" s="807" t="s">
        <v>733</v>
      </c>
      <c r="AGF2" s="807"/>
      <c r="AGG2" s="807" t="s">
        <v>728</v>
      </c>
      <c r="AGH2" s="807"/>
      <c r="AGI2" s="807" t="s">
        <v>731</v>
      </c>
      <c r="AGJ2" s="807"/>
      <c r="AGK2" s="807" t="s">
        <v>728</v>
      </c>
      <c r="AGL2" s="807"/>
      <c r="AGM2" s="807" t="s">
        <v>731</v>
      </c>
      <c r="AGN2" s="807"/>
      <c r="AGO2" s="807" t="s">
        <v>728</v>
      </c>
      <c r="AGP2" s="807"/>
      <c r="AGQ2" s="807" t="s">
        <v>731</v>
      </c>
      <c r="AGR2" s="807"/>
      <c r="AGS2" s="807" t="s">
        <v>728</v>
      </c>
      <c r="AGT2" s="807"/>
      <c r="AGU2" s="807" t="s">
        <v>731</v>
      </c>
      <c r="AGV2" s="807"/>
      <c r="AGW2" s="807" t="s">
        <v>728</v>
      </c>
      <c r="AGX2" s="807"/>
      <c r="AGY2" s="807" t="s">
        <v>731</v>
      </c>
      <c r="AGZ2" s="807"/>
      <c r="AHA2" s="807" t="s">
        <v>732</v>
      </c>
      <c r="AHB2" s="807"/>
      <c r="AHC2" s="807" t="s">
        <v>733</v>
      </c>
      <c r="AHD2" s="807"/>
      <c r="AHE2" s="807" t="s">
        <v>728</v>
      </c>
      <c r="AHF2" s="807"/>
      <c r="AHG2" s="807" t="s">
        <v>731</v>
      </c>
      <c r="AHH2" s="807"/>
      <c r="AHI2" s="807" t="s">
        <v>728</v>
      </c>
      <c r="AHJ2" s="807"/>
      <c r="AHK2" s="807" t="s">
        <v>731</v>
      </c>
      <c r="AHL2" s="807"/>
      <c r="AHM2" s="807" t="s">
        <v>728</v>
      </c>
      <c r="AHN2" s="807"/>
      <c r="AHO2" s="807" t="s">
        <v>731</v>
      </c>
      <c r="AHP2" s="807"/>
      <c r="AHQ2" s="807" t="s">
        <v>728</v>
      </c>
      <c r="AHR2" s="807"/>
      <c r="AHS2" s="807" t="s">
        <v>731</v>
      </c>
      <c r="AHT2" s="807"/>
    </row>
    <row r="3" ht="30" customHeight="1" spans="1:904">
      <c r="A3" s="5"/>
      <c r="B3" s="5"/>
      <c r="C3" s="5"/>
      <c r="D3" s="5"/>
      <c r="E3" s="5"/>
      <c r="F3" s="5"/>
      <c r="G3" s="5"/>
      <c r="H3" s="5"/>
      <c r="I3" s="5"/>
      <c r="J3" s="5"/>
      <c r="K3" s="5"/>
      <c r="L3" s="5"/>
      <c r="M3" s="781" t="s">
        <v>734</v>
      </c>
      <c r="N3" s="781" t="s">
        <v>735</v>
      </c>
      <c r="O3" s="781" t="s">
        <v>735</v>
      </c>
      <c r="P3" s="781" t="s">
        <v>734</v>
      </c>
      <c r="Q3" s="781" t="s">
        <v>735</v>
      </c>
      <c r="R3" s="781" t="s">
        <v>735</v>
      </c>
      <c r="S3" s="781" t="s">
        <v>734</v>
      </c>
      <c r="T3" s="781" t="s">
        <v>735</v>
      </c>
      <c r="U3" s="781" t="s">
        <v>735</v>
      </c>
      <c r="V3" s="781" t="s">
        <v>734</v>
      </c>
      <c r="W3" s="781" t="s">
        <v>735</v>
      </c>
      <c r="X3" s="781" t="s">
        <v>735</v>
      </c>
      <c r="Y3" s="781" t="s">
        <v>734</v>
      </c>
      <c r="Z3" s="781" t="s">
        <v>735</v>
      </c>
      <c r="AA3" s="781" t="s">
        <v>735</v>
      </c>
      <c r="AB3" s="781" t="s">
        <v>734</v>
      </c>
      <c r="AC3" s="781" t="s">
        <v>735</v>
      </c>
      <c r="AD3" s="781" t="s">
        <v>735</v>
      </c>
      <c r="AE3" s="781" t="s">
        <v>734</v>
      </c>
      <c r="AF3" s="781" t="s">
        <v>735</v>
      </c>
      <c r="AG3" s="781" t="s">
        <v>734</v>
      </c>
      <c r="AH3" s="781" t="s">
        <v>735</v>
      </c>
      <c r="AI3" s="781" t="s">
        <v>734</v>
      </c>
      <c r="AJ3" s="781" t="s">
        <v>735</v>
      </c>
      <c r="AK3" s="781" t="s">
        <v>734</v>
      </c>
      <c r="AL3" s="781" t="s">
        <v>735</v>
      </c>
      <c r="AM3" s="781" t="s">
        <v>734</v>
      </c>
      <c r="AN3" s="781" t="s">
        <v>735</v>
      </c>
      <c r="AO3" s="781" t="s">
        <v>734</v>
      </c>
      <c r="AP3" s="781" t="s">
        <v>735</v>
      </c>
      <c r="AQ3" s="781" t="s">
        <v>734</v>
      </c>
      <c r="AR3" s="781" t="s">
        <v>735</v>
      </c>
      <c r="AS3" s="781" t="s">
        <v>734</v>
      </c>
      <c r="AT3" s="781" t="s">
        <v>735</v>
      </c>
      <c r="AU3" s="781" t="s">
        <v>734</v>
      </c>
      <c r="AV3" s="781" t="s">
        <v>735</v>
      </c>
      <c r="AW3" s="781" t="s">
        <v>734</v>
      </c>
      <c r="AX3" s="781" t="s">
        <v>735</v>
      </c>
      <c r="AY3" s="781" t="s">
        <v>734</v>
      </c>
      <c r="AZ3" s="781" t="s">
        <v>735</v>
      </c>
      <c r="BA3" s="781" t="s">
        <v>734</v>
      </c>
      <c r="BB3" s="781" t="s">
        <v>735</v>
      </c>
      <c r="BC3" s="781" t="s">
        <v>734</v>
      </c>
      <c r="BD3" s="781" t="s">
        <v>735</v>
      </c>
      <c r="BE3" s="781" t="s">
        <v>734</v>
      </c>
      <c r="BF3" s="781" t="s">
        <v>735</v>
      </c>
      <c r="BG3" s="781" t="s">
        <v>734</v>
      </c>
      <c r="BH3" s="781" t="s">
        <v>735</v>
      </c>
      <c r="BI3" s="781" t="s">
        <v>734</v>
      </c>
      <c r="BJ3" s="781" t="s">
        <v>735</v>
      </c>
      <c r="BK3" s="781" t="s">
        <v>734</v>
      </c>
      <c r="BL3" s="781" t="s">
        <v>735</v>
      </c>
      <c r="BM3" s="781" t="s">
        <v>734</v>
      </c>
      <c r="BN3" s="781" t="s">
        <v>735</v>
      </c>
      <c r="BO3" s="781" t="s">
        <v>734</v>
      </c>
      <c r="BP3" s="781" t="s">
        <v>735</v>
      </c>
      <c r="BQ3" s="781" t="s">
        <v>734</v>
      </c>
      <c r="BR3" s="781" t="s">
        <v>735</v>
      </c>
      <c r="BS3" s="781" t="s">
        <v>734</v>
      </c>
      <c r="BT3" s="781" t="s">
        <v>735</v>
      </c>
      <c r="BU3" s="781" t="s">
        <v>734</v>
      </c>
      <c r="BV3" s="781" t="s">
        <v>735</v>
      </c>
      <c r="BW3" s="781" t="s">
        <v>734</v>
      </c>
      <c r="BX3" s="781" t="s">
        <v>735</v>
      </c>
      <c r="BY3" s="781" t="s">
        <v>734</v>
      </c>
      <c r="BZ3" s="781" t="s">
        <v>735</v>
      </c>
      <c r="CA3" s="781" t="s">
        <v>734</v>
      </c>
      <c r="CB3" s="781" t="s">
        <v>735</v>
      </c>
      <c r="CC3" s="781" t="s">
        <v>734</v>
      </c>
      <c r="CD3" s="781" t="s">
        <v>735</v>
      </c>
      <c r="CE3" s="781" t="s">
        <v>734</v>
      </c>
      <c r="CF3" s="781" t="s">
        <v>735</v>
      </c>
      <c r="CG3" s="781" t="s">
        <v>734</v>
      </c>
      <c r="CH3" s="781" t="s">
        <v>735</v>
      </c>
      <c r="CI3" s="781" t="s">
        <v>734</v>
      </c>
      <c r="CJ3" s="781" t="s">
        <v>735</v>
      </c>
      <c r="CK3" s="781" t="s">
        <v>734</v>
      </c>
      <c r="CL3" s="781" t="s">
        <v>735</v>
      </c>
      <c r="CM3" s="781" t="s">
        <v>734</v>
      </c>
      <c r="CN3" s="781" t="s">
        <v>735</v>
      </c>
      <c r="CO3" s="781" t="s">
        <v>734</v>
      </c>
      <c r="CP3" s="781" t="s">
        <v>735</v>
      </c>
      <c r="CQ3" s="781" t="s">
        <v>734</v>
      </c>
      <c r="CR3" s="781" t="s">
        <v>735</v>
      </c>
      <c r="CS3" s="781" t="s">
        <v>734</v>
      </c>
      <c r="CT3" s="781" t="s">
        <v>735</v>
      </c>
      <c r="CU3" s="781" t="s">
        <v>734</v>
      </c>
      <c r="CV3" s="781" t="s">
        <v>735</v>
      </c>
      <c r="CW3" s="781" t="s">
        <v>734</v>
      </c>
      <c r="CX3" s="781" t="s">
        <v>735</v>
      </c>
      <c r="CY3" s="781" t="s">
        <v>734</v>
      </c>
      <c r="CZ3" s="781" t="s">
        <v>735</v>
      </c>
      <c r="DA3" s="781" t="s">
        <v>734</v>
      </c>
      <c r="DB3" s="781" t="s">
        <v>735</v>
      </c>
      <c r="DC3" s="781" t="s">
        <v>734</v>
      </c>
      <c r="DD3" s="781" t="s">
        <v>735</v>
      </c>
      <c r="DE3" s="781" t="s">
        <v>734</v>
      </c>
      <c r="DF3" s="781" t="s">
        <v>735</v>
      </c>
      <c r="DG3" s="781" t="s">
        <v>734</v>
      </c>
      <c r="DH3" s="781" t="s">
        <v>735</v>
      </c>
      <c r="DI3" s="781" t="s">
        <v>734</v>
      </c>
      <c r="DJ3" s="781" t="s">
        <v>735</v>
      </c>
      <c r="DK3" s="781" t="s">
        <v>734</v>
      </c>
      <c r="DL3" s="781" t="s">
        <v>735</v>
      </c>
      <c r="DM3" s="781" t="s">
        <v>734</v>
      </c>
      <c r="DN3" s="781" t="s">
        <v>735</v>
      </c>
      <c r="DO3" s="781" t="s">
        <v>734</v>
      </c>
      <c r="DP3" s="781" t="s">
        <v>735</v>
      </c>
      <c r="DQ3" s="781" t="s">
        <v>734</v>
      </c>
      <c r="DR3" s="781" t="s">
        <v>735</v>
      </c>
      <c r="DS3" s="781" t="s">
        <v>734</v>
      </c>
      <c r="DT3" s="781" t="s">
        <v>735</v>
      </c>
      <c r="DU3" s="781" t="s">
        <v>734</v>
      </c>
      <c r="DV3" s="781" t="s">
        <v>735</v>
      </c>
      <c r="DW3" s="781" t="s">
        <v>734</v>
      </c>
      <c r="DX3" s="781" t="s">
        <v>735</v>
      </c>
      <c r="DY3" s="781" t="s">
        <v>734</v>
      </c>
      <c r="DZ3" s="781" t="s">
        <v>735</v>
      </c>
      <c r="EA3" s="781" t="s">
        <v>734</v>
      </c>
      <c r="EB3" s="781" t="s">
        <v>735</v>
      </c>
      <c r="EC3" s="781" t="s">
        <v>734</v>
      </c>
      <c r="ED3" s="781" t="s">
        <v>735</v>
      </c>
      <c r="EE3" s="781" t="s">
        <v>734</v>
      </c>
      <c r="EF3" s="781" t="s">
        <v>735</v>
      </c>
      <c r="EG3" s="781" t="s">
        <v>734</v>
      </c>
      <c r="EH3" s="781" t="s">
        <v>735</v>
      </c>
      <c r="EI3" s="781" t="s">
        <v>734</v>
      </c>
      <c r="EJ3" s="781" t="s">
        <v>735</v>
      </c>
      <c r="EK3" s="781" t="s">
        <v>734</v>
      </c>
      <c r="EL3" s="781" t="s">
        <v>735</v>
      </c>
      <c r="EM3" s="781" t="s">
        <v>734</v>
      </c>
      <c r="EN3" s="781" t="s">
        <v>735</v>
      </c>
      <c r="EO3" s="781" t="s">
        <v>734</v>
      </c>
      <c r="EP3" s="781" t="s">
        <v>735</v>
      </c>
      <c r="EQ3" s="781" t="s">
        <v>734</v>
      </c>
      <c r="ER3" s="781" t="s">
        <v>735</v>
      </c>
      <c r="ES3" s="781" t="s">
        <v>734</v>
      </c>
      <c r="ET3" s="781" t="s">
        <v>735</v>
      </c>
      <c r="EU3" s="781" t="s">
        <v>734</v>
      </c>
      <c r="EV3" s="781" t="s">
        <v>735</v>
      </c>
      <c r="EW3" s="781" t="s">
        <v>734</v>
      </c>
      <c r="EX3" s="781" t="s">
        <v>735</v>
      </c>
      <c r="EY3" s="781" t="s">
        <v>734</v>
      </c>
      <c r="EZ3" s="781" t="s">
        <v>735</v>
      </c>
      <c r="FA3" s="781" t="s">
        <v>734</v>
      </c>
      <c r="FB3" s="781" t="s">
        <v>735</v>
      </c>
      <c r="FC3" s="781" t="s">
        <v>734</v>
      </c>
      <c r="FD3" s="781" t="s">
        <v>735</v>
      </c>
      <c r="FE3" s="781" t="s">
        <v>734</v>
      </c>
      <c r="FF3" s="781" t="s">
        <v>735</v>
      </c>
      <c r="FG3" s="781" t="s">
        <v>734</v>
      </c>
      <c r="FH3" s="781" t="s">
        <v>735</v>
      </c>
      <c r="FI3" s="781" t="s">
        <v>734</v>
      </c>
      <c r="FJ3" s="781" t="s">
        <v>735</v>
      </c>
      <c r="FK3" s="781" t="s">
        <v>734</v>
      </c>
      <c r="FL3" s="781" t="s">
        <v>735</v>
      </c>
      <c r="FM3" s="781" t="s">
        <v>734</v>
      </c>
      <c r="FN3" s="781" t="s">
        <v>735</v>
      </c>
      <c r="FO3" s="781" t="s">
        <v>734</v>
      </c>
      <c r="FP3" s="781" t="s">
        <v>735</v>
      </c>
      <c r="FQ3" s="781" t="s">
        <v>734</v>
      </c>
      <c r="FR3" s="781" t="s">
        <v>735</v>
      </c>
      <c r="FS3" s="781" t="s">
        <v>734</v>
      </c>
      <c r="FT3" s="781" t="s">
        <v>735</v>
      </c>
      <c r="FU3" s="781" t="s">
        <v>734</v>
      </c>
      <c r="FV3" s="781" t="s">
        <v>735</v>
      </c>
      <c r="FW3" s="781" t="s">
        <v>734</v>
      </c>
      <c r="FX3" s="781" t="s">
        <v>735</v>
      </c>
      <c r="FY3" s="781" t="s">
        <v>734</v>
      </c>
      <c r="FZ3" s="781" t="s">
        <v>735</v>
      </c>
      <c r="GA3" s="781" t="s">
        <v>734</v>
      </c>
      <c r="GB3" s="781" t="s">
        <v>735</v>
      </c>
      <c r="GC3" s="781" t="s">
        <v>734</v>
      </c>
      <c r="GD3" s="781" t="s">
        <v>735</v>
      </c>
      <c r="GE3" s="781" t="s">
        <v>734</v>
      </c>
      <c r="GF3" s="781" t="s">
        <v>735</v>
      </c>
      <c r="GG3" s="781" t="s">
        <v>734</v>
      </c>
      <c r="GH3" s="781" t="s">
        <v>735</v>
      </c>
      <c r="GI3" s="781" t="s">
        <v>734</v>
      </c>
      <c r="GJ3" s="781" t="s">
        <v>735</v>
      </c>
      <c r="GK3" s="781" t="s">
        <v>734</v>
      </c>
      <c r="GL3" s="781" t="s">
        <v>735</v>
      </c>
      <c r="GM3" s="781" t="s">
        <v>734</v>
      </c>
      <c r="GN3" s="781" t="s">
        <v>735</v>
      </c>
      <c r="GO3" s="781" t="s">
        <v>734</v>
      </c>
      <c r="GP3" s="781" t="s">
        <v>735</v>
      </c>
      <c r="GQ3" s="781" t="s">
        <v>734</v>
      </c>
      <c r="GR3" s="781" t="s">
        <v>735</v>
      </c>
      <c r="GS3" s="781" t="s">
        <v>734</v>
      </c>
      <c r="GT3" s="781" t="s">
        <v>735</v>
      </c>
      <c r="GU3" s="781" t="s">
        <v>734</v>
      </c>
      <c r="GV3" s="781" t="s">
        <v>735</v>
      </c>
      <c r="GW3" s="781" t="s">
        <v>734</v>
      </c>
      <c r="GX3" s="781" t="s">
        <v>735</v>
      </c>
      <c r="GY3" s="781" t="s">
        <v>734</v>
      </c>
      <c r="GZ3" s="781" t="s">
        <v>735</v>
      </c>
      <c r="HA3" s="781" t="s">
        <v>734</v>
      </c>
      <c r="HB3" s="781" t="s">
        <v>735</v>
      </c>
      <c r="HC3" s="781" t="s">
        <v>734</v>
      </c>
      <c r="HD3" s="781" t="s">
        <v>735</v>
      </c>
      <c r="HE3" s="781" t="s">
        <v>734</v>
      </c>
      <c r="HF3" s="781" t="s">
        <v>735</v>
      </c>
      <c r="HG3" s="781" t="s">
        <v>734</v>
      </c>
      <c r="HH3" s="781" t="s">
        <v>735</v>
      </c>
      <c r="HI3" s="781" t="s">
        <v>734</v>
      </c>
      <c r="HJ3" s="781" t="s">
        <v>735</v>
      </c>
      <c r="HK3" s="781" t="s">
        <v>734</v>
      </c>
      <c r="HL3" s="781" t="s">
        <v>735</v>
      </c>
      <c r="HM3" s="781" t="s">
        <v>734</v>
      </c>
      <c r="HN3" s="781" t="s">
        <v>735</v>
      </c>
      <c r="HO3" s="781" t="s">
        <v>734</v>
      </c>
      <c r="HP3" s="781" t="s">
        <v>735</v>
      </c>
      <c r="HQ3" s="781" t="s">
        <v>734</v>
      </c>
      <c r="HR3" s="781" t="s">
        <v>735</v>
      </c>
      <c r="HS3" s="781" t="s">
        <v>734</v>
      </c>
      <c r="HT3" s="781" t="s">
        <v>735</v>
      </c>
      <c r="HU3" s="781" t="s">
        <v>734</v>
      </c>
      <c r="HV3" s="781" t="s">
        <v>735</v>
      </c>
      <c r="HW3" s="781" t="s">
        <v>734</v>
      </c>
      <c r="HX3" s="781" t="s">
        <v>735</v>
      </c>
      <c r="HY3" s="784" t="s">
        <v>734</v>
      </c>
      <c r="HZ3" s="784" t="s">
        <v>735</v>
      </c>
      <c r="IA3" s="784" t="s">
        <v>734</v>
      </c>
      <c r="IB3" s="784" t="s">
        <v>735</v>
      </c>
      <c r="IC3" s="784" t="s">
        <v>734</v>
      </c>
      <c r="ID3" s="784" t="s">
        <v>735</v>
      </c>
      <c r="IE3" s="784" t="s">
        <v>734</v>
      </c>
      <c r="IF3" s="784" t="s">
        <v>735</v>
      </c>
      <c r="IG3" s="784" t="s">
        <v>734</v>
      </c>
      <c r="IH3" s="784" t="s">
        <v>735</v>
      </c>
      <c r="II3" s="784" t="s">
        <v>734</v>
      </c>
      <c r="IJ3" s="784" t="s">
        <v>735</v>
      </c>
      <c r="IK3" s="784" t="s">
        <v>734</v>
      </c>
      <c r="IL3" s="784" t="s">
        <v>735</v>
      </c>
      <c r="IM3" s="784" t="s">
        <v>734</v>
      </c>
      <c r="IN3" s="784" t="s">
        <v>735</v>
      </c>
      <c r="IO3" s="784" t="s">
        <v>734</v>
      </c>
      <c r="IP3" s="784" t="s">
        <v>735</v>
      </c>
      <c r="IQ3" s="784" t="s">
        <v>734</v>
      </c>
      <c r="IR3" s="790" t="s">
        <v>735</v>
      </c>
      <c r="IS3" s="784" t="s">
        <v>734</v>
      </c>
      <c r="IT3" s="784" t="s">
        <v>735</v>
      </c>
      <c r="IU3" s="784" t="s">
        <v>734</v>
      </c>
      <c r="IV3" s="784" t="s">
        <v>735</v>
      </c>
      <c r="IW3" s="784" t="s">
        <v>734</v>
      </c>
      <c r="IX3" s="784" t="s">
        <v>735</v>
      </c>
      <c r="IY3" s="784" t="s">
        <v>734</v>
      </c>
      <c r="IZ3" s="784" t="s">
        <v>735</v>
      </c>
      <c r="JA3" s="784" t="s">
        <v>734</v>
      </c>
      <c r="JB3" s="784" t="s">
        <v>735</v>
      </c>
      <c r="JC3" s="784" t="s">
        <v>734</v>
      </c>
      <c r="JD3" s="784" t="s">
        <v>735</v>
      </c>
      <c r="JE3" s="784" t="s">
        <v>734</v>
      </c>
      <c r="JF3" s="784" t="s">
        <v>735</v>
      </c>
      <c r="JG3" s="784" t="s">
        <v>734</v>
      </c>
      <c r="JH3" s="784" t="s">
        <v>735</v>
      </c>
      <c r="JI3" s="784" t="s">
        <v>734</v>
      </c>
      <c r="JJ3" s="784" t="s">
        <v>735</v>
      </c>
      <c r="JK3" s="784" t="s">
        <v>734</v>
      </c>
      <c r="JL3" s="784" t="s">
        <v>735</v>
      </c>
      <c r="JM3" s="784" t="s">
        <v>734</v>
      </c>
      <c r="JN3" s="784" t="s">
        <v>735</v>
      </c>
      <c r="JO3" s="784" t="s">
        <v>734</v>
      </c>
      <c r="JP3" s="784" t="s">
        <v>735</v>
      </c>
      <c r="JQ3" s="784" t="s">
        <v>734</v>
      </c>
      <c r="JR3" s="784" t="s">
        <v>735</v>
      </c>
      <c r="JS3" s="784" t="s">
        <v>734</v>
      </c>
      <c r="JT3" s="784" t="s">
        <v>735</v>
      </c>
      <c r="JU3" s="784" t="s">
        <v>734</v>
      </c>
      <c r="JV3" s="784" t="s">
        <v>735</v>
      </c>
      <c r="JW3" s="784" t="s">
        <v>734</v>
      </c>
      <c r="JX3" s="784" t="s">
        <v>735</v>
      </c>
      <c r="JY3" s="784" t="s">
        <v>734</v>
      </c>
      <c r="JZ3" s="784" t="s">
        <v>735</v>
      </c>
      <c r="KA3" s="784" t="s">
        <v>734</v>
      </c>
      <c r="KB3" s="784" t="s">
        <v>735</v>
      </c>
      <c r="KC3" s="784" t="s">
        <v>734</v>
      </c>
      <c r="KD3" s="784" t="s">
        <v>735</v>
      </c>
      <c r="KE3" s="784" t="s">
        <v>734</v>
      </c>
      <c r="KF3" s="784" t="s">
        <v>735</v>
      </c>
      <c r="KG3" s="784" t="s">
        <v>734</v>
      </c>
      <c r="KH3" s="784" t="s">
        <v>735</v>
      </c>
      <c r="KI3" s="784" t="s">
        <v>734</v>
      </c>
      <c r="KJ3" s="784" t="s">
        <v>735</v>
      </c>
      <c r="KK3" s="784" t="s">
        <v>734</v>
      </c>
      <c r="KL3" s="784" t="s">
        <v>735</v>
      </c>
      <c r="KM3" s="784" t="s">
        <v>734</v>
      </c>
      <c r="KN3" s="784" t="s">
        <v>735</v>
      </c>
      <c r="KO3" s="784" t="s">
        <v>734</v>
      </c>
      <c r="KP3" s="784" t="s">
        <v>735</v>
      </c>
      <c r="KQ3" s="784" t="s">
        <v>734</v>
      </c>
      <c r="KR3" s="784" t="s">
        <v>735</v>
      </c>
      <c r="KS3" s="784" t="s">
        <v>734</v>
      </c>
      <c r="KT3" s="784" t="s">
        <v>735</v>
      </c>
      <c r="KU3" s="784" t="s">
        <v>734</v>
      </c>
      <c r="KV3" s="784" t="s">
        <v>735</v>
      </c>
      <c r="KW3" s="784" t="s">
        <v>734</v>
      </c>
      <c r="KX3" s="784" t="s">
        <v>735</v>
      </c>
      <c r="KY3" s="784" t="s">
        <v>734</v>
      </c>
      <c r="KZ3" s="784" t="s">
        <v>735</v>
      </c>
      <c r="LA3" s="784" t="s">
        <v>734</v>
      </c>
      <c r="LB3" s="784" t="s">
        <v>735</v>
      </c>
      <c r="LC3" s="784" t="s">
        <v>734</v>
      </c>
      <c r="LD3" s="784" t="s">
        <v>735</v>
      </c>
      <c r="LE3" s="784" t="s">
        <v>734</v>
      </c>
      <c r="LF3" s="784" t="s">
        <v>735</v>
      </c>
      <c r="LG3" s="784" t="s">
        <v>734</v>
      </c>
      <c r="LH3" s="784" t="s">
        <v>735</v>
      </c>
      <c r="LI3" s="784" t="s">
        <v>734</v>
      </c>
      <c r="LJ3" s="784" t="s">
        <v>735</v>
      </c>
      <c r="LK3" s="784" t="s">
        <v>734</v>
      </c>
      <c r="LL3" s="784" t="s">
        <v>735</v>
      </c>
      <c r="LM3" s="784" t="s">
        <v>734</v>
      </c>
      <c r="LN3" s="784" t="s">
        <v>735</v>
      </c>
      <c r="LO3" s="784" t="s">
        <v>734</v>
      </c>
      <c r="LP3" s="784" t="s">
        <v>735</v>
      </c>
      <c r="LQ3" s="784" t="s">
        <v>734</v>
      </c>
      <c r="LR3" s="784" t="s">
        <v>735</v>
      </c>
      <c r="LS3" s="784" t="s">
        <v>734</v>
      </c>
      <c r="LT3" s="784" t="s">
        <v>735</v>
      </c>
      <c r="LU3" s="784" t="s">
        <v>734</v>
      </c>
      <c r="LV3" s="784" t="s">
        <v>735</v>
      </c>
      <c r="LW3" s="784" t="s">
        <v>734</v>
      </c>
      <c r="LX3" s="784" t="s">
        <v>735</v>
      </c>
      <c r="LY3" s="784" t="s">
        <v>734</v>
      </c>
      <c r="LZ3" s="784" t="s">
        <v>735</v>
      </c>
      <c r="MA3" s="784" t="s">
        <v>734</v>
      </c>
      <c r="MB3" s="784" t="s">
        <v>735</v>
      </c>
      <c r="MC3" s="784" t="s">
        <v>734</v>
      </c>
      <c r="MD3" s="784" t="s">
        <v>735</v>
      </c>
      <c r="ME3" s="784" t="s">
        <v>734</v>
      </c>
      <c r="MF3" s="784" t="s">
        <v>735</v>
      </c>
      <c r="MG3" s="784" t="s">
        <v>734</v>
      </c>
      <c r="MH3" s="784" t="s">
        <v>735</v>
      </c>
      <c r="MI3" s="784" t="s">
        <v>734</v>
      </c>
      <c r="MJ3" s="784" t="s">
        <v>735</v>
      </c>
      <c r="MK3" s="784" t="s">
        <v>734</v>
      </c>
      <c r="ML3" s="784" t="s">
        <v>735</v>
      </c>
      <c r="MM3" s="784" t="s">
        <v>734</v>
      </c>
      <c r="MN3" s="784" t="s">
        <v>735</v>
      </c>
      <c r="MO3" s="784" t="s">
        <v>734</v>
      </c>
      <c r="MP3" s="784" t="s">
        <v>735</v>
      </c>
      <c r="MQ3" s="784" t="s">
        <v>734</v>
      </c>
      <c r="MR3" s="784" t="s">
        <v>735</v>
      </c>
      <c r="MS3" s="784" t="s">
        <v>734</v>
      </c>
      <c r="MT3" s="784" t="s">
        <v>735</v>
      </c>
      <c r="MU3" s="784" t="s">
        <v>734</v>
      </c>
      <c r="MV3" s="784" t="s">
        <v>735</v>
      </c>
      <c r="MW3" s="784" t="s">
        <v>734</v>
      </c>
      <c r="MX3" s="784" t="s">
        <v>735</v>
      </c>
      <c r="MY3" s="784" t="s">
        <v>734</v>
      </c>
      <c r="MZ3" s="784" t="s">
        <v>735</v>
      </c>
      <c r="NA3" s="784" t="s">
        <v>734</v>
      </c>
      <c r="NB3" s="784" t="s">
        <v>735</v>
      </c>
      <c r="NC3" s="784" t="s">
        <v>734</v>
      </c>
      <c r="ND3" s="784" t="s">
        <v>735</v>
      </c>
      <c r="NE3" s="784" t="s">
        <v>734</v>
      </c>
      <c r="NF3" s="784" t="s">
        <v>735</v>
      </c>
      <c r="NG3" s="784" t="s">
        <v>734</v>
      </c>
      <c r="NH3" s="784" t="s">
        <v>735</v>
      </c>
      <c r="NI3" s="784" t="s">
        <v>734</v>
      </c>
      <c r="NJ3" s="784" t="s">
        <v>735</v>
      </c>
      <c r="NK3" s="784" t="s">
        <v>734</v>
      </c>
      <c r="NL3" s="784" t="s">
        <v>735</v>
      </c>
      <c r="NM3" s="784" t="s">
        <v>734</v>
      </c>
      <c r="NN3" s="784" t="s">
        <v>735</v>
      </c>
      <c r="NO3" s="784" t="s">
        <v>734</v>
      </c>
      <c r="NP3" s="784" t="s">
        <v>735</v>
      </c>
      <c r="NQ3" s="784" t="s">
        <v>734</v>
      </c>
      <c r="NR3" s="784" t="s">
        <v>735</v>
      </c>
      <c r="NS3" s="784" t="s">
        <v>734</v>
      </c>
      <c r="NT3" s="784" t="s">
        <v>735</v>
      </c>
      <c r="NU3" s="784" t="s">
        <v>734</v>
      </c>
      <c r="NV3" s="784" t="s">
        <v>735</v>
      </c>
      <c r="NW3" s="784" t="s">
        <v>734</v>
      </c>
      <c r="NX3" s="784" t="s">
        <v>735</v>
      </c>
      <c r="NY3" s="784" t="s">
        <v>734</v>
      </c>
      <c r="NZ3" s="784" t="s">
        <v>735</v>
      </c>
      <c r="OA3" s="784" t="s">
        <v>734</v>
      </c>
      <c r="OB3" s="784" t="s">
        <v>735</v>
      </c>
      <c r="OC3" s="784" t="s">
        <v>734</v>
      </c>
      <c r="OD3" s="784" t="s">
        <v>735</v>
      </c>
      <c r="OE3" s="784" t="s">
        <v>734</v>
      </c>
      <c r="OF3" s="784" t="s">
        <v>735</v>
      </c>
      <c r="OG3" s="781" t="s">
        <v>734</v>
      </c>
      <c r="OH3" s="781" t="s">
        <v>735</v>
      </c>
      <c r="OI3" s="781" t="s">
        <v>734</v>
      </c>
      <c r="OJ3" s="781" t="s">
        <v>735</v>
      </c>
      <c r="OK3" s="781" t="s">
        <v>734</v>
      </c>
      <c r="OL3" s="781" t="s">
        <v>735</v>
      </c>
      <c r="OM3" s="781" t="s">
        <v>734</v>
      </c>
      <c r="ON3" s="781" t="s">
        <v>735</v>
      </c>
      <c r="OO3" s="781" t="s">
        <v>734</v>
      </c>
      <c r="OP3" s="781" t="s">
        <v>735</v>
      </c>
      <c r="OQ3" s="781" t="s">
        <v>734</v>
      </c>
      <c r="OR3" s="781" t="s">
        <v>735</v>
      </c>
      <c r="OS3" s="781" t="s">
        <v>734</v>
      </c>
      <c r="OT3" s="781" t="s">
        <v>735</v>
      </c>
      <c r="OU3" s="781" t="s">
        <v>734</v>
      </c>
      <c r="OV3" s="781" t="s">
        <v>735</v>
      </c>
      <c r="OW3" s="781" t="s">
        <v>734</v>
      </c>
      <c r="OX3" s="781" t="s">
        <v>735</v>
      </c>
      <c r="OY3" s="781" t="s">
        <v>734</v>
      </c>
      <c r="OZ3" s="781" t="s">
        <v>735</v>
      </c>
      <c r="PA3" s="781" t="s">
        <v>734</v>
      </c>
      <c r="PB3" s="781" t="s">
        <v>735</v>
      </c>
      <c r="PC3" s="781" t="s">
        <v>734</v>
      </c>
      <c r="PD3" s="781" t="s">
        <v>735</v>
      </c>
      <c r="PE3" s="781" t="s">
        <v>734</v>
      </c>
      <c r="PF3" s="781" t="s">
        <v>735</v>
      </c>
      <c r="PG3" s="781" t="s">
        <v>734</v>
      </c>
      <c r="PH3" s="781" t="s">
        <v>735</v>
      </c>
      <c r="PI3" s="781" t="s">
        <v>734</v>
      </c>
      <c r="PJ3" s="781" t="s">
        <v>735</v>
      </c>
      <c r="PK3" s="781" t="s">
        <v>734</v>
      </c>
      <c r="PL3" s="781" t="s">
        <v>735</v>
      </c>
      <c r="PM3" s="781" t="s">
        <v>734</v>
      </c>
      <c r="PN3" s="781" t="s">
        <v>735</v>
      </c>
      <c r="PO3" s="781" t="s">
        <v>734</v>
      </c>
      <c r="PP3" s="781" t="s">
        <v>735</v>
      </c>
      <c r="PQ3" s="781" t="s">
        <v>734</v>
      </c>
      <c r="PR3" s="781" t="s">
        <v>735</v>
      </c>
      <c r="PS3" s="781" t="s">
        <v>734</v>
      </c>
      <c r="PT3" s="781" t="s">
        <v>735</v>
      </c>
      <c r="PU3" s="781" t="s">
        <v>734</v>
      </c>
      <c r="PV3" s="781" t="s">
        <v>735</v>
      </c>
      <c r="PW3" s="781" t="s">
        <v>734</v>
      </c>
      <c r="PX3" s="781" t="s">
        <v>735</v>
      </c>
      <c r="PY3" s="781" t="s">
        <v>734</v>
      </c>
      <c r="PZ3" s="781" t="s">
        <v>735</v>
      </c>
      <c r="QA3" s="781" t="s">
        <v>734</v>
      </c>
      <c r="QB3" s="781" t="s">
        <v>735</v>
      </c>
      <c r="QC3" s="781" t="s">
        <v>734</v>
      </c>
      <c r="QD3" s="781" t="s">
        <v>735</v>
      </c>
      <c r="QE3" s="781" t="s">
        <v>734</v>
      </c>
      <c r="QF3" s="781" t="s">
        <v>735</v>
      </c>
      <c r="QG3" s="781" t="s">
        <v>734</v>
      </c>
      <c r="QH3" s="781" t="s">
        <v>735</v>
      </c>
      <c r="QI3" s="781" t="s">
        <v>734</v>
      </c>
      <c r="QJ3" s="781" t="s">
        <v>735</v>
      </c>
      <c r="QK3" s="781" t="s">
        <v>734</v>
      </c>
      <c r="QL3" s="781" t="s">
        <v>735</v>
      </c>
      <c r="QM3" s="781" t="s">
        <v>734</v>
      </c>
      <c r="QN3" s="781" t="s">
        <v>735</v>
      </c>
      <c r="QO3" s="781" t="s">
        <v>734</v>
      </c>
      <c r="QP3" s="781" t="s">
        <v>735</v>
      </c>
      <c r="QQ3" s="781" t="s">
        <v>734</v>
      </c>
      <c r="QR3" s="781" t="s">
        <v>735</v>
      </c>
      <c r="QS3" s="781" t="s">
        <v>734</v>
      </c>
      <c r="QT3" s="781" t="s">
        <v>735</v>
      </c>
      <c r="QU3" s="781" t="s">
        <v>734</v>
      </c>
      <c r="QV3" s="781" t="s">
        <v>735</v>
      </c>
      <c r="QW3" s="781" t="s">
        <v>734</v>
      </c>
      <c r="QX3" s="781" t="s">
        <v>735</v>
      </c>
      <c r="QY3" s="781" t="s">
        <v>734</v>
      </c>
      <c r="QZ3" s="781" t="s">
        <v>735</v>
      </c>
      <c r="RA3" s="781" t="s">
        <v>734</v>
      </c>
      <c r="RB3" s="781" t="s">
        <v>735</v>
      </c>
      <c r="RC3" s="781" t="s">
        <v>734</v>
      </c>
      <c r="RD3" s="781" t="s">
        <v>735</v>
      </c>
      <c r="RE3" s="781" t="s">
        <v>734</v>
      </c>
      <c r="RF3" s="781" t="s">
        <v>735</v>
      </c>
      <c r="RG3" s="781" t="s">
        <v>734</v>
      </c>
      <c r="RH3" s="781" t="s">
        <v>735</v>
      </c>
      <c r="RI3" s="781" t="s">
        <v>734</v>
      </c>
      <c r="RJ3" s="781" t="s">
        <v>735</v>
      </c>
      <c r="RK3" s="781" t="s">
        <v>734</v>
      </c>
      <c r="RL3" s="781" t="s">
        <v>735</v>
      </c>
      <c r="RM3" s="781" t="s">
        <v>734</v>
      </c>
      <c r="RN3" s="781" t="s">
        <v>735</v>
      </c>
      <c r="RO3" s="781" t="s">
        <v>734</v>
      </c>
      <c r="RP3" s="781" t="s">
        <v>735</v>
      </c>
      <c r="RQ3" s="781" t="s">
        <v>734</v>
      </c>
      <c r="RR3" s="781" t="s">
        <v>735</v>
      </c>
      <c r="RS3" s="781" t="s">
        <v>734</v>
      </c>
      <c r="RT3" s="781" t="s">
        <v>735</v>
      </c>
      <c r="RU3" s="781" t="s">
        <v>734</v>
      </c>
      <c r="RV3" s="781" t="s">
        <v>735</v>
      </c>
      <c r="RW3" s="781" t="s">
        <v>734</v>
      </c>
      <c r="RX3" s="781" t="s">
        <v>735</v>
      </c>
      <c r="RY3" s="781" t="s">
        <v>734</v>
      </c>
      <c r="RZ3" s="781" t="s">
        <v>735</v>
      </c>
      <c r="SA3" s="781" t="s">
        <v>734</v>
      </c>
      <c r="SB3" s="781" t="s">
        <v>735</v>
      </c>
      <c r="SC3" s="781" t="s">
        <v>734</v>
      </c>
      <c r="SD3" s="781" t="s">
        <v>735</v>
      </c>
      <c r="SE3" s="781" t="s">
        <v>734</v>
      </c>
      <c r="SF3" s="781" t="s">
        <v>735</v>
      </c>
      <c r="SG3" s="781" t="s">
        <v>734</v>
      </c>
      <c r="SH3" s="781" t="s">
        <v>735</v>
      </c>
      <c r="SI3" s="781" t="s">
        <v>734</v>
      </c>
      <c r="SJ3" s="781" t="s">
        <v>735</v>
      </c>
      <c r="SK3" s="781" t="s">
        <v>734</v>
      </c>
      <c r="SL3" s="781" t="s">
        <v>735</v>
      </c>
      <c r="SM3" s="781" t="s">
        <v>734</v>
      </c>
      <c r="SN3" s="781" t="s">
        <v>735</v>
      </c>
      <c r="SO3" s="781" t="s">
        <v>734</v>
      </c>
      <c r="SP3" s="781" t="s">
        <v>735</v>
      </c>
      <c r="SQ3" s="781" t="s">
        <v>734</v>
      </c>
      <c r="SR3" s="781" t="s">
        <v>735</v>
      </c>
      <c r="SS3" s="781" t="s">
        <v>734</v>
      </c>
      <c r="ST3" s="781" t="s">
        <v>735</v>
      </c>
      <c r="SU3" s="781" t="s">
        <v>734</v>
      </c>
      <c r="SV3" s="781" t="s">
        <v>735</v>
      </c>
      <c r="SW3" s="781" t="s">
        <v>734</v>
      </c>
      <c r="SX3" s="781" t="s">
        <v>735</v>
      </c>
      <c r="SY3" s="781" t="s">
        <v>734</v>
      </c>
      <c r="SZ3" s="781" t="s">
        <v>735</v>
      </c>
      <c r="TA3" s="781" t="s">
        <v>734</v>
      </c>
      <c r="TB3" s="781" t="s">
        <v>735</v>
      </c>
      <c r="TC3" s="781" t="s">
        <v>734</v>
      </c>
      <c r="TD3" s="781" t="s">
        <v>735</v>
      </c>
      <c r="TE3" s="781" t="s">
        <v>734</v>
      </c>
      <c r="TF3" s="781" t="s">
        <v>735</v>
      </c>
      <c r="TG3" s="781" t="s">
        <v>734</v>
      </c>
      <c r="TH3" s="781" t="s">
        <v>735</v>
      </c>
      <c r="TI3" s="781" t="s">
        <v>734</v>
      </c>
      <c r="TJ3" s="781" t="s">
        <v>735</v>
      </c>
      <c r="TK3" s="781" t="s">
        <v>734</v>
      </c>
      <c r="TL3" s="781" t="s">
        <v>735</v>
      </c>
      <c r="TM3" s="781" t="s">
        <v>734</v>
      </c>
      <c r="TN3" s="781" t="s">
        <v>735</v>
      </c>
      <c r="TO3" s="781" t="s">
        <v>734</v>
      </c>
      <c r="TP3" s="781" t="s">
        <v>735</v>
      </c>
      <c r="TQ3" s="781" t="s">
        <v>734</v>
      </c>
      <c r="TR3" s="781" t="s">
        <v>735</v>
      </c>
      <c r="TS3" s="781" t="s">
        <v>734</v>
      </c>
      <c r="TT3" s="781" t="s">
        <v>735</v>
      </c>
      <c r="TU3" s="781" t="s">
        <v>734</v>
      </c>
      <c r="TV3" s="781" t="s">
        <v>735</v>
      </c>
      <c r="TW3" s="781" t="s">
        <v>734</v>
      </c>
      <c r="TX3" s="781" t="s">
        <v>735</v>
      </c>
      <c r="TY3" s="781" t="s">
        <v>734</v>
      </c>
      <c r="TZ3" s="781" t="s">
        <v>735</v>
      </c>
      <c r="UA3" s="781" t="s">
        <v>734</v>
      </c>
      <c r="UB3" s="781" t="s">
        <v>735</v>
      </c>
      <c r="UC3" s="781" t="s">
        <v>734</v>
      </c>
      <c r="UD3" s="781" t="s">
        <v>735</v>
      </c>
      <c r="UE3" s="781" t="s">
        <v>734</v>
      </c>
      <c r="UF3" s="781" t="s">
        <v>735</v>
      </c>
      <c r="UG3" s="781" t="s">
        <v>734</v>
      </c>
      <c r="UH3" s="781" t="s">
        <v>735</v>
      </c>
      <c r="UI3" s="781" t="s">
        <v>734</v>
      </c>
      <c r="UJ3" s="781" t="s">
        <v>735</v>
      </c>
      <c r="UK3" s="781" t="s">
        <v>734</v>
      </c>
      <c r="UL3" s="781" t="s">
        <v>735</v>
      </c>
      <c r="UM3" s="781" t="s">
        <v>734</v>
      </c>
      <c r="UN3" s="781" t="s">
        <v>735</v>
      </c>
      <c r="UO3" s="781" t="s">
        <v>734</v>
      </c>
      <c r="UP3" s="781" t="s">
        <v>735</v>
      </c>
      <c r="UQ3" s="781" t="s">
        <v>734</v>
      </c>
      <c r="UR3" s="781" t="s">
        <v>735</v>
      </c>
      <c r="US3" s="781" t="s">
        <v>734</v>
      </c>
      <c r="UT3" s="781" t="s">
        <v>735</v>
      </c>
      <c r="UU3" s="781" t="s">
        <v>734</v>
      </c>
      <c r="UV3" s="781" t="s">
        <v>735</v>
      </c>
      <c r="UW3" s="781" t="s">
        <v>734</v>
      </c>
      <c r="UX3" s="781" t="s">
        <v>735</v>
      </c>
      <c r="UY3" s="781" t="s">
        <v>734</v>
      </c>
      <c r="UZ3" s="781" t="s">
        <v>735</v>
      </c>
      <c r="VA3" s="781" t="s">
        <v>734</v>
      </c>
      <c r="VB3" s="781" t="s">
        <v>735</v>
      </c>
      <c r="VC3" s="781" t="s">
        <v>734</v>
      </c>
      <c r="VD3" s="781" t="s">
        <v>735</v>
      </c>
      <c r="VE3" s="781" t="s">
        <v>734</v>
      </c>
      <c r="VF3" s="781" t="s">
        <v>735</v>
      </c>
      <c r="VG3" s="781" t="s">
        <v>734</v>
      </c>
      <c r="VH3" s="781" t="s">
        <v>735</v>
      </c>
      <c r="VI3" s="781" t="s">
        <v>734</v>
      </c>
      <c r="VJ3" s="781" t="s">
        <v>735</v>
      </c>
      <c r="VK3" s="781" t="s">
        <v>734</v>
      </c>
      <c r="VL3" s="781" t="s">
        <v>735</v>
      </c>
      <c r="VM3" s="781" t="s">
        <v>734</v>
      </c>
      <c r="VN3" s="781" t="s">
        <v>735</v>
      </c>
      <c r="VO3" s="781" t="s">
        <v>734</v>
      </c>
      <c r="VP3" s="781" t="s">
        <v>735</v>
      </c>
      <c r="VQ3" s="781" t="s">
        <v>734</v>
      </c>
      <c r="VR3" s="781" t="s">
        <v>735</v>
      </c>
      <c r="VS3" s="781" t="s">
        <v>734</v>
      </c>
      <c r="VT3" s="781" t="s">
        <v>735</v>
      </c>
      <c r="VU3" s="781" t="s">
        <v>734</v>
      </c>
      <c r="VV3" s="781" t="s">
        <v>735</v>
      </c>
      <c r="VW3" s="781" t="s">
        <v>734</v>
      </c>
      <c r="VX3" s="781" t="s">
        <v>735</v>
      </c>
      <c r="VY3" s="781" t="s">
        <v>734</v>
      </c>
      <c r="VZ3" s="781" t="s">
        <v>735</v>
      </c>
      <c r="WA3" s="781" t="s">
        <v>734</v>
      </c>
      <c r="WB3" s="781" t="s">
        <v>735</v>
      </c>
      <c r="WC3" s="781" t="s">
        <v>734</v>
      </c>
      <c r="WD3" s="781" t="s">
        <v>735</v>
      </c>
      <c r="WE3" s="781" t="s">
        <v>734</v>
      </c>
      <c r="WF3" s="781" t="s">
        <v>735</v>
      </c>
      <c r="WG3" s="781" t="s">
        <v>734</v>
      </c>
      <c r="WH3" s="781" t="s">
        <v>735</v>
      </c>
      <c r="WI3" s="781" t="s">
        <v>734</v>
      </c>
      <c r="WJ3" s="781" t="s">
        <v>735</v>
      </c>
      <c r="WK3" s="781" t="s">
        <v>734</v>
      </c>
      <c r="WL3" s="781" t="s">
        <v>735</v>
      </c>
      <c r="WM3" s="781" t="s">
        <v>734</v>
      </c>
      <c r="WN3" s="781" t="s">
        <v>735</v>
      </c>
      <c r="WO3" s="781" t="s">
        <v>734</v>
      </c>
      <c r="WP3" s="781" t="s">
        <v>735</v>
      </c>
      <c r="WQ3" s="781" t="s">
        <v>734</v>
      </c>
      <c r="WR3" s="781" t="s">
        <v>735</v>
      </c>
      <c r="WS3" s="781" t="s">
        <v>734</v>
      </c>
      <c r="WT3" s="781" t="s">
        <v>735</v>
      </c>
      <c r="WU3" s="781" t="s">
        <v>734</v>
      </c>
      <c r="WV3" s="781" t="s">
        <v>735</v>
      </c>
      <c r="WW3" s="781" t="s">
        <v>734</v>
      </c>
      <c r="WX3" s="781" t="s">
        <v>735</v>
      </c>
      <c r="WY3" s="781" t="s">
        <v>734</v>
      </c>
      <c r="WZ3" s="781" t="s">
        <v>735</v>
      </c>
      <c r="XA3" s="781" t="s">
        <v>734</v>
      </c>
      <c r="XB3" s="781" t="s">
        <v>735</v>
      </c>
      <c r="XC3" s="781" t="s">
        <v>734</v>
      </c>
      <c r="XD3" s="781" t="s">
        <v>735</v>
      </c>
      <c r="XE3" s="781" t="s">
        <v>734</v>
      </c>
      <c r="XF3" s="781" t="s">
        <v>735</v>
      </c>
      <c r="XG3" s="781" t="s">
        <v>734</v>
      </c>
      <c r="XH3" s="781" t="s">
        <v>735</v>
      </c>
      <c r="XI3" s="781" t="s">
        <v>734</v>
      </c>
      <c r="XJ3" s="781" t="s">
        <v>735</v>
      </c>
      <c r="XK3" s="781" t="s">
        <v>734</v>
      </c>
      <c r="XL3" s="781" t="s">
        <v>735</v>
      </c>
      <c r="XM3" s="781" t="s">
        <v>734</v>
      </c>
      <c r="XN3" s="781" t="s">
        <v>735</v>
      </c>
      <c r="XO3" s="781" t="s">
        <v>734</v>
      </c>
      <c r="XP3" s="781" t="s">
        <v>735</v>
      </c>
      <c r="XQ3" s="781" t="s">
        <v>734</v>
      </c>
      <c r="XR3" s="781" t="s">
        <v>735</v>
      </c>
      <c r="XS3" s="781" t="s">
        <v>734</v>
      </c>
      <c r="XT3" s="781" t="s">
        <v>735</v>
      </c>
      <c r="XU3" s="781" t="s">
        <v>734</v>
      </c>
      <c r="XV3" s="781" t="s">
        <v>735</v>
      </c>
      <c r="XW3" s="781" t="s">
        <v>734</v>
      </c>
      <c r="XX3" s="781" t="s">
        <v>735</v>
      </c>
      <c r="XY3" s="781" t="s">
        <v>734</v>
      </c>
      <c r="XZ3" s="781" t="s">
        <v>735</v>
      </c>
      <c r="YA3" s="781" t="s">
        <v>734</v>
      </c>
      <c r="YB3" s="781" t="s">
        <v>735</v>
      </c>
      <c r="YC3" s="781" t="s">
        <v>734</v>
      </c>
      <c r="YD3" s="781" t="s">
        <v>735</v>
      </c>
      <c r="YE3" s="781" t="s">
        <v>734</v>
      </c>
      <c r="YF3" s="781" t="s">
        <v>735</v>
      </c>
      <c r="YG3" s="781" t="s">
        <v>734</v>
      </c>
      <c r="YH3" s="781" t="s">
        <v>735</v>
      </c>
      <c r="YI3" s="781" t="s">
        <v>734</v>
      </c>
      <c r="YJ3" s="781" t="s">
        <v>735</v>
      </c>
      <c r="YK3" s="781" t="s">
        <v>734</v>
      </c>
      <c r="YL3" s="781" t="s">
        <v>735</v>
      </c>
      <c r="YM3" s="781" t="s">
        <v>734</v>
      </c>
      <c r="YN3" s="781" t="s">
        <v>735</v>
      </c>
      <c r="YO3" s="781" t="s">
        <v>734</v>
      </c>
      <c r="YP3" s="781" t="s">
        <v>735</v>
      </c>
      <c r="YQ3" s="781" t="s">
        <v>734</v>
      </c>
      <c r="YR3" s="781" t="s">
        <v>735</v>
      </c>
      <c r="YS3" s="781" t="s">
        <v>734</v>
      </c>
      <c r="YT3" s="781" t="s">
        <v>735</v>
      </c>
      <c r="YU3" s="781" t="s">
        <v>734</v>
      </c>
      <c r="YV3" s="781" t="s">
        <v>735</v>
      </c>
      <c r="YW3" s="781" t="s">
        <v>734</v>
      </c>
      <c r="YX3" s="781" t="s">
        <v>735</v>
      </c>
      <c r="YY3" s="781" t="s">
        <v>734</v>
      </c>
      <c r="YZ3" s="781" t="s">
        <v>735</v>
      </c>
      <c r="ZA3" s="781" t="s">
        <v>734</v>
      </c>
      <c r="ZB3" s="781" t="s">
        <v>735</v>
      </c>
      <c r="ZC3" s="781" t="s">
        <v>734</v>
      </c>
      <c r="ZD3" s="781" t="s">
        <v>735</v>
      </c>
      <c r="ZE3" s="781" t="s">
        <v>734</v>
      </c>
      <c r="ZF3" s="781" t="s">
        <v>735</v>
      </c>
      <c r="ZG3" s="781" t="s">
        <v>734</v>
      </c>
      <c r="ZH3" s="781" t="s">
        <v>735</v>
      </c>
      <c r="ZI3" s="781" t="s">
        <v>734</v>
      </c>
      <c r="ZJ3" s="781" t="s">
        <v>735</v>
      </c>
      <c r="ZK3" s="781" t="s">
        <v>734</v>
      </c>
      <c r="ZL3" s="781" t="s">
        <v>735</v>
      </c>
      <c r="ZM3" s="781" t="s">
        <v>734</v>
      </c>
      <c r="ZN3" s="781" t="s">
        <v>735</v>
      </c>
      <c r="ZO3" s="781" t="s">
        <v>734</v>
      </c>
      <c r="ZP3" s="781" t="s">
        <v>735</v>
      </c>
      <c r="ZQ3" s="781" t="s">
        <v>734</v>
      </c>
      <c r="ZR3" s="781" t="s">
        <v>735</v>
      </c>
      <c r="ZS3" s="781" t="s">
        <v>734</v>
      </c>
      <c r="ZT3" s="781" t="s">
        <v>735</v>
      </c>
      <c r="ZU3" s="781" t="s">
        <v>734</v>
      </c>
      <c r="ZV3" s="781" t="s">
        <v>735</v>
      </c>
      <c r="ZW3" s="781" t="s">
        <v>734</v>
      </c>
      <c r="ZX3" s="781" t="s">
        <v>735</v>
      </c>
      <c r="ZY3" s="781" t="s">
        <v>734</v>
      </c>
      <c r="ZZ3" s="781" t="s">
        <v>735</v>
      </c>
      <c r="AAA3" s="781" t="s">
        <v>734</v>
      </c>
      <c r="AAB3" s="781" t="s">
        <v>735</v>
      </c>
      <c r="AAC3" s="781" t="s">
        <v>734</v>
      </c>
      <c r="AAD3" s="781" t="s">
        <v>735</v>
      </c>
      <c r="AAE3" s="781" t="s">
        <v>734</v>
      </c>
      <c r="AAF3" s="781" t="s">
        <v>735</v>
      </c>
      <c r="AAG3" s="781" t="s">
        <v>734</v>
      </c>
      <c r="AAH3" s="781" t="s">
        <v>735</v>
      </c>
      <c r="AAI3" s="781" t="s">
        <v>734</v>
      </c>
      <c r="AAJ3" s="781" t="s">
        <v>735</v>
      </c>
      <c r="AAK3" s="781" t="s">
        <v>734</v>
      </c>
      <c r="AAL3" s="781" t="s">
        <v>735</v>
      </c>
      <c r="AAM3" s="781" t="s">
        <v>734</v>
      </c>
      <c r="AAN3" s="781" t="s">
        <v>735</v>
      </c>
      <c r="AAO3" s="781" t="s">
        <v>734</v>
      </c>
      <c r="AAP3" s="781" t="s">
        <v>735</v>
      </c>
      <c r="AAQ3" s="781" t="s">
        <v>734</v>
      </c>
      <c r="AAR3" s="781" t="s">
        <v>735</v>
      </c>
      <c r="AAS3" s="781" t="s">
        <v>734</v>
      </c>
      <c r="AAT3" s="781" t="s">
        <v>735</v>
      </c>
      <c r="AAU3" s="781" t="s">
        <v>734</v>
      </c>
      <c r="AAV3" s="781" t="s">
        <v>735</v>
      </c>
      <c r="AAW3" s="781" t="s">
        <v>734</v>
      </c>
      <c r="AAX3" s="781" t="s">
        <v>735</v>
      </c>
      <c r="AAY3" s="781" t="s">
        <v>734</v>
      </c>
      <c r="AAZ3" s="781" t="s">
        <v>735</v>
      </c>
      <c r="ABA3" s="781" t="s">
        <v>734</v>
      </c>
      <c r="ABB3" s="781" t="s">
        <v>735</v>
      </c>
      <c r="ABC3" s="781" t="s">
        <v>734</v>
      </c>
      <c r="ABD3" s="781" t="s">
        <v>735</v>
      </c>
      <c r="ABE3" s="589" t="s">
        <v>736</v>
      </c>
      <c r="ABF3" s="589" t="s">
        <v>737</v>
      </c>
      <c r="ABG3" s="589" t="s">
        <v>736</v>
      </c>
      <c r="ABH3" s="589" t="s">
        <v>737</v>
      </c>
      <c r="ABI3" s="589" t="s">
        <v>736</v>
      </c>
      <c r="ABJ3" s="589" t="s">
        <v>737</v>
      </c>
      <c r="ABK3" s="589" t="s">
        <v>736</v>
      </c>
      <c r="ABL3" s="589" t="s">
        <v>737</v>
      </c>
      <c r="ABM3" s="781" t="s">
        <v>734</v>
      </c>
      <c r="ABN3" s="781" t="s">
        <v>735</v>
      </c>
      <c r="ABO3" s="781" t="s">
        <v>734</v>
      </c>
      <c r="ABP3" s="781" t="s">
        <v>735</v>
      </c>
      <c r="ABQ3" s="781" t="s">
        <v>738</v>
      </c>
      <c r="ABR3" s="781" t="s">
        <v>739</v>
      </c>
      <c r="ABS3" s="781" t="s">
        <v>738</v>
      </c>
      <c r="ABT3" s="781" t="s">
        <v>739</v>
      </c>
      <c r="ABU3" s="589" t="s">
        <v>736</v>
      </c>
      <c r="ABV3" s="589" t="s">
        <v>737</v>
      </c>
      <c r="ABW3" s="589" t="s">
        <v>736</v>
      </c>
      <c r="ABX3" s="589" t="s">
        <v>737</v>
      </c>
      <c r="ABY3" s="589" t="s">
        <v>736</v>
      </c>
      <c r="ABZ3" s="589" t="s">
        <v>737</v>
      </c>
      <c r="ACA3" s="589" t="s">
        <v>736</v>
      </c>
      <c r="ACB3" s="589" t="s">
        <v>737</v>
      </c>
      <c r="ACC3" s="589" t="s">
        <v>736</v>
      </c>
      <c r="ACD3" s="589" t="s">
        <v>737</v>
      </c>
      <c r="ACE3" s="589" t="s">
        <v>736</v>
      </c>
      <c r="ACF3" s="589" t="s">
        <v>737</v>
      </c>
      <c r="ACG3" s="589" t="s">
        <v>736</v>
      </c>
      <c r="ACH3" s="589" t="s">
        <v>737</v>
      </c>
      <c r="ACI3" s="589" t="s">
        <v>736</v>
      </c>
      <c r="ACJ3" s="589" t="s">
        <v>737</v>
      </c>
      <c r="ACK3" s="589" t="s">
        <v>736</v>
      </c>
      <c r="ACL3" s="589" t="s">
        <v>737</v>
      </c>
      <c r="ACM3" s="589" t="s">
        <v>736</v>
      </c>
      <c r="ACN3" s="589" t="s">
        <v>737</v>
      </c>
      <c r="ACO3" s="589" t="s">
        <v>736</v>
      </c>
      <c r="ACP3" s="589" t="s">
        <v>737</v>
      </c>
      <c r="ACQ3" s="589" t="s">
        <v>736</v>
      </c>
      <c r="ACR3" s="589" t="s">
        <v>737</v>
      </c>
      <c r="ACS3" s="589" t="s">
        <v>736</v>
      </c>
      <c r="ACT3" s="589" t="s">
        <v>737</v>
      </c>
      <c r="ACU3" s="589" t="s">
        <v>736</v>
      </c>
      <c r="ACV3" s="589" t="s">
        <v>737</v>
      </c>
      <c r="ACW3" s="589" t="s">
        <v>736</v>
      </c>
      <c r="ACX3" s="589" t="s">
        <v>737</v>
      </c>
      <c r="ACY3" s="589" t="s">
        <v>736</v>
      </c>
      <c r="ACZ3" s="589" t="s">
        <v>737</v>
      </c>
      <c r="ADA3" s="589" t="s">
        <v>736</v>
      </c>
      <c r="ADB3" s="589" t="s">
        <v>737</v>
      </c>
      <c r="ADC3" s="589" t="s">
        <v>736</v>
      </c>
      <c r="ADD3" s="589" t="s">
        <v>737</v>
      </c>
      <c r="ADE3" s="589" t="s">
        <v>736</v>
      </c>
      <c r="ADF3" s="589" t="s">
        <v>737</v>
      </c>
      <c r="ADG3" s="589" t="s">
        <v>736</v>
      </c>
      <c r="ADH3" s="589" t="s">
        <v>737</v>
      </c>
      <c r="ADI3" s="589" t="s">
        <v>736</v>
      </c>
      <c r="ADJ3" s="589" t="s">
        <v>737</v>
      </c>
      <c r="ADK3" s="589" t="s">
        <v>736</v>
      </c>
      <c r="ADL3" s="589" t="s">
        <v>737</v>
      </c>
      <c r="ADM3" s="589" t="s">
        <v>736</v>
      </c>
      <c r="ADN3" s="589" t="s">
        <v>737</v>
      </c>
      <c r="ADO3" s="589" t="s">
        <v>736</v>
      </c>
      <c r="ADP3" s="589" t="s">
        <v>737</v>
      </c>
      <c r="ADQ3" s="589" t="s">
        <v>736</v>
      </c>
      <c r="ADR3" s="589" t="s">
        <v>737</v>
      </c>
      <c r="ADS3" s="589" t="s">
        <v>736</v>
      </c>
      <c r="ADT3" s="589" t="s">
        <v>737</v>
      </c>
      <c r="ADU3" s="589" t="s">
        <v>736</v>
      </c>
      <c r="ADV3" s="589" t="s">
        <v>737</v>
      </c>
      <c r="ADW3" s="589" t="s">
        <v>736</v>
      </c>
      <c r="ADX3" s="589" t="s">
        <v>737</v>
      </c>
      <c r="ADY3" s="589" t="s">
        <v>736</v>
      </c>
      <c r="ADZ3" s="589" t="s">
        <v>737</v>
      </c>
      <c r="AEA3" s="589" t="s">
        <v>736</v>
      </c>
      <c r="AEB3" s="589" t="s">
        <v>737</v>
      </c>
      <c r="AEC3" s="589" t="s">
        <v>736</v>
      </c>
      <c r="AED3" s="589" t="s">
        <v>737</v>
      </c>
      <c r="AEE3" s="589" t="s">
        <v>736</v>
      </c>
      <c r="AEF3" s="589" t="s">
        <v>737</v>
      </c>
      <c r="AEG3" s="589" t="s">
        <v>736</v>
      </c>
      <c r="AEH3" s="589" t="s">
        <v>737</v>
      </c>
      <c r="AEI3" s="589" t="s">
        <v>736</v>
      </c>
      <c r="AEJ3" s="589" t="s">
        <v>737</v>
      </c>
      <c r="AEK3" s="589" t="s">
        <v>736</v>
      </c>
      <c r="AEL3" s="589" t="s">
        <v>737</v>
      </c>
      <c r="AEM3" s="589" t="s">
        <v>736</v>
      </c>
      <c r="AEN3" s="589" t="s">
        <v>737</v>
      </c>
      <c r="AEO3" s="589" t="s">
        <v>736</v>
      </c>
      <c r="AEP3" s="589" t="s">
        <v>737</v>
      </c>
      <c r="AEQ3" s="589" t="s">
        <v>736</v>
      </c>
      <c r="AER3" s="589" t="s">
        <v>737</v>
      </c>
      <c r="AES3" s="589" t="s">
        <v>736</v>
      </c>
      <c r="AET3" s="589" t="s">
        <v>737</v>
      </c>
      <c r="AEU3" s="589" t="s">
        <v>736</v>
      </c>
      <c r="AEV3" s="589" t="s">
        <v>737</v>
      </c>
      <c r="AEW3" s="589" t="s">
        <v>736</v>
      </c>
      <c r="AEX3" s="589" t="s">
        <v>737</v>
      </c>
      <c r="AEY3" s="589" t="s">
        <v>736</v>
      </c>
      <c r="AEZ3" s="589" t="s">
        <v>737</v>
      </c>
      <c r="AFA3" s="589" t="s">
        <v>736</v>
      </c>
      <c r="AFB3" s="589" t="s">
        <v>737</v>
      </c>
      <c r="AFC3" s="589" t="s">
        <v>736</v>
      </c>
      <c r="AFD3" s="589" t="s">
        <v>737</v>
      </c>
      <c r="AFE3" s="589" t="s">
        <v>736</v>
      </c>
      <c r="AFF3" s="589" t="s">
        <v>737</v>
      </c>
      <c r="AFG3" s="589" t="s">
        <v>736</v>
      </c>
      <c r="AFH3" s="589" t="s">
        <v>737</v>
      </c>
      <c r="AFI3" s="589" t="s">
        <v>734</v>
      </c>
      <c r="AFJ3" s="589" t="s">
        <v>735</v>
      </c>
      <c r="AFK3" s="589" t="s">
        <v>734</v>
      </c>
      <c r="AFL3" s="589" t="s">
        <v>735</v>
      </c>
      <c r="AFM3" s="589" t="s">
        <v>736</v>
      </c>
      <c r="AFN3" s="589" t="s">
        <v>737</v>
      </c>
      <c r="AFO3" s="589" t="s">
        <v>736</v>
      </c>
      <c r="AFP3" s="589" t="s">
        <v>737</v>
      </c>
      <c r="AFQ3" s="589" t="s">
        <v>736</v>
      </c>
      <c r="AFR3" s="589" t="s">
        <v>737</v>
      </c>
      <c r="AFS3" s="589" t="s">
        <v>736</v>
      </c>
      <c r="AFT3" s="589" t="s">
        <v>737</v>
      </c>
      <c r="AFU3" s="589" t="s">
        <v>736</v>
      </c>
      <c r="AFV3" s="589" t="s">
        <v>737</v>
      </c>
      <c r="AFW3" s="589" t="s">
        <v>736</v>
      </c>
      <c r="AFX3" s="589" t="s">
        <v>737</v>
      </c>
      <c r="AFY3" s="589" t="s">
        <v>736</v>
      </c>
      <c r="AFZ3" s="589" t="s">
        <v>737</v>
      </c>
      <c r="AGA3" s="589" t="s">
        <v>736</v>
      </c>
      <c r="AGB3" s="589" t="s">
        <v>737</v>
      </c>
      <c r="AGC3" s="589" t="s">
        <v>736</v>
      </c>
      <c r="AGD3" s="589" t="s">
        <v>737</v>
      </c>
      <c r="AGE3" s="589" t="s">
        <v>736</v>
      </c>
      <c r="AGF3" s="589" t="s">
        <v>737</v>
      </c>
      <c r="AGG3" s="589" t="s">
        <v>736</v>
      </c>
      <c r="AGH3" s="589" t="s">
        <v>737</v>
      </c>
      <c r="AGI3" s="589" t="s">
        <v>736</v>
      </c>
      <c r="AGJ3" s="589" t="s">
        <v>737</v>
      </c>
      <c r="AGK3" s="589" t="s">
        <v>736</v>
      </c>
      <c r="AGL3" s="589" t="s">
        <v>737</v>
      </c>
      <c r="AGM3" s="589" t="s">
        <v>736</v>
      </c>
      <c r="AGN3" s="589" t="s">
        <v>737</v>
      </c>
      <c r="AGO3" s="589" t="s">
        <v>736</v>
      </c>
      <c r="AGP3" s="589" t="s">
        <v>737</v>
      </c>
      <c r="AGQ3" s="589" t="s">
        <v>736</v>
      </c>
      <c r="AGR3" s="589" t="s">
        <v>737</v>
      </c>
      <c r="AGS3" s="589" t="s">
        <v>736</v>
      </c>
      <c r="AGT3" s="589" t="s">
        <v>737</v>
      </c>
      <c r="AGU3" s="589" t="s">
        <v>736</v>
      </c>
      <c r="AGV3" s="589" t="s">
        <v>737</v>
      </c>
      <c r="AGW3" s="589" t="s">
        <v>736</v>
      </c>
      <c r="AGX3" s="589" t="s">
        <v>737</v>
      </c>
      <c r="AGY3" s="589" t="s">
        <v>736</v>
      </c>
      <c r="AGZ3" s="589" t="s">
        <v>737</v>
      </c>
      <c r="AHA3" s="589" t="s">
        <v>736</v>
      </c>
      <c r="AHB3" s="589" t="s">
        <v>737</v>
      </c>
      <c r="AHC3" s="589" t="s">
        <v>736</v>
      </c>
      <c r="AHD3" s="589" t="s">
        <v>737</v>
      </c>
      <c r="AHE3" s="589" t="s">
        <v>736</v>
      </c>
      <c r="AHF3" s="589" t="s">
        <v>737</v>
      </c>
      <c r="AHG3" s="589" t="s">
        <v>736</v>
      </c>
      <c r="AHH3" s="589" t="s">
        <v>737</v>
      </c>
      <c r="AHI3" s="589" t="s">
        <v>736</v>
      </c>
      <c r="AHJ3" s="589" t="s">
        <v>737</v>
      </c>
      <c r="AHK3" s="589" t="s">
        <v>736</v>
      </c>
      <c r="AHL3" s="589" t="s">
        <v>737</v>
      </c>
      <c r="AHM3" s="589" t="s">
        <v>736</v>
      </c>
      <c r="AHN3" s="589" t="s">
        <v>737</v>
      </c>
      <c r="AHO3" s="589" t="s">
        <v>736</v>
      </c>
      <c r="AHP3" s="589" t="s">
        <v>737</v>
      </c>
      <c r="AHQ3" s="589" t="s">
        <v>736</v>
      </c>
      <c r="AHR3" s="589" t="s">
        <v>737</v>
      </c>
      <c r="AHS3" s="589" t="s">
        <v>736</v>
      </c>
      <c r="AHT3" s="589" t="s">
        <v>737</v>
      </c>
    </row>
    <row r="4" ht="20" customHeight="1" spans="1:904">
      <c r="A4" s="776" t="s">
        <v>714</v>
      </c>
      <c r="B4" s="777" t="s">
        <v>642</v>
      </c>
      <c r="C4" s="5" t="s">
        <v>646</v>
      </c>
      <c r="D4" s="5"/>
      <c r="E4" s="5" t="s">
        <v>740</v>
      </c>
      <c r="F4" s="5">
        <v>311</v>
      </c>
      <c r="G4" s="5">
        <v>330</v>
      </c>
      <c r="H4" s="5">
        <v>325</v>
      </c>
      <c r="I4" s="5">
        <v>360</v>
      </c>
      <c r="J4" s="5">
        <v>510</v>
      </c>
      <c r="K4" s="5">
        <v>510</v>
      </c>
      <c r="L4" s="5">
        <v>455</v>
      </c>
      <c r="M4" s="5">
        <v>400</v>
      </c>
      <c r="N4" s="5">
        <v>15.48</v>
      </c>
      <c r="O4" s="505">
        <v>15.4</v>
      </c>
      <c r="P4" s="5">
        <v>370</v>
      </c>
      <c r="Q4" s="505">
        <v>14.59</v>
      </c>
      <c r="R4" s="505">
        <v>15.38</v>
      </c>
      <c r="S4" s="5">
        <v>370</v>
      </c>
      <c r="T4" s="505">
        <v>14.58</v>
      </c>
      <c r="U4" s="505">
        <v>15.3</v>
      </c>
      <c r="V4" s="5">
        <v>359</v>
      </c>
      <c r="W4" s="505">
        <v>14.01</v>
      </c>
      <c r="X4" s="505">
        <v>14.89</v>
      </c>
      <c r="Y4" s="5">
        <v>356</v>
      </c>
      <c r="Z4" s="505">
        <v>13.87</v>
      </c>
      <c r="AA4" s="505">
        <v>14.85</v>
      </c>
      <c r="AB4" s="5">
        <v>350</v>
      </c>
      <c r="AC4" s="505">
        <v>13.65</v>
      </c>
      <c r="AD4" s="505">
        <v>14.8</v>
      </c>
      <c r="AE4" s="5">
        <v>350</v>
      </c>
      <c r="AF4" s="505">
        <v>13.61</v>
      </c>
      <c r="AG4" s="5">
        <v>390</v>
      </c>
      <c r="AH4" s="505">
        <v>14.75</v>
      </c>
      <c r="AI4" s="5">
        <v>350</v>
      </c>
      <c r="AJ4" s="505">
        <v>13.61</v>
      </c>
      <c r="AK4" s="5">
        <v>390</v>
      </c>
      <c r="AL4" s="505">
        <v>14.75</v>
      </c>
      <c r="AM4" s="5">
        <v>350</v>
      </c>
      <c r="AN4" s="505">
        <v>13.61</v>
      </c>
      <c r="AO4" s="5">
        <v>387</v>
      </c>
      <c r="AP4" s="505">
        <v>14.82</v>
      </c>
      <c r="AQ4" s="5">
        <v>350</v>
      </c>
      <c r="AR4" s="505">
        <v>13.61</v>
      </c>
      <c r="AS4" s="5">
        <v>387</v>
      </c>
      <c r="AT4" s="505">
        <v>14.88</v>
      </c>
      <c r="AU4" s="5">
        <v>350</v>
      </c>
      <c r="AV4" s="505">
        <v>14.14</v>
      </c>
      <c r="AW4" s="5">
        <v>381</v>
      </c>
      <c r="AX4" s="505">
        <v>15.0633117189332</v>
      </c>
      <c r="AY4" s="5">
        <v>350</v>
      </c>
      <c r="AZ4" s="505">
        <v>14.14</v>
      </c>
      <c r="BA4" s="5">
        <v>379</v>
      </c>
      <c r="BB4" s="505">
        <v>15.12</v>
      </c>
      <c r="BC4" s="5">
        <v>350</v>
      </c>
      <c r="BD4" s="505">
        <v>14.14</v>
      </c>
      <c r="BE4" s="5">
        <v>379</v>
      </c>
      <c r="BF4" s="505">
        <v>15.14</v>
      </c>
      <c r="BG4" s="5">
        <v>350</v>
      </c>
      <c r="BH4" s="505">
        <v>14.14</v>
      </c>
      <c r="BI4" s="5">
        <v>365</v>
      </c>
      <c r="BJ4" s="505">
        <v>15.01</v>
      </c>
      <c r="BK4" s="5">
        <v>350</v>
      </c>
      <c r="BL4" s="505">
        <v>14.14</v>
      </c>
      <c r="BM4" s="5">
        <v>365</v>
      </c>
      <c r="BN4" s="505">
        <v>15.01</v>
      </c>
      <c r="BO4" s="5">
        <v>350</v>
      </c>
      <c r="BP4" s="505">
        <v>14.14</v>
      </c>
      <c r="BQ4" s="5">
        <v>360</v>
      </c>
      <c r="BR4" s="505">
        <v>15.26</v>
      </c>
      <c r="BS4" s="5">
        <v>350</v>
      </c>
      <c r="BT4" s="505">
        <v>14.14</v>
      </c>
      <c r="BU4" s="5">
        <v>365</v>
      </c>
      <c r="BV4" s="505">
        <v>15.39</v>
      </c>
      <c r="BW4" s="5">
        <v>350</v>
      </c>
      <c r="BX4" s="505">
        <v>14.6171348314607</v>
      </c>
      <c r="BY4" s="5">
        <v>365</v>
      </c>
      <c r="BZ4" s="505">
        <v>15.43</v>
      </c>
      <c r="CA4" s="5">
        <v>350</v>
      </c>
      <c r="CB4" s="505">
        <v>14.6171348314607</v>
      </c>
      <c r="CC4" s="5">
        <v>353</v>
      </c>
      <c r="CD4" s="505">
        <v>15.58</v>
      </c>
      <c r="CE4" s="5">
        <v>350</v>
      </c>
      <c r="CF4" s="505">
        <v>14.6171348314607</v>
      </c>
      <c r="CG4" s="5">
        <v>353</v>
      </c>
      <c r="CH4" s="505">
        <v>15.36</v>
      </c>
      <c r="CI4" s="5">
        <v>350</v>
      </c>
      <c r="CJ4" s="505">
        <v>14.81</v>
      </c>
      <c r="CK4" s="5">
        <v>350</v>
      </c>
      <c r="CL4" s="505">
        <v>15.28</v>
      </c>
      <c r="CM4" s="5">
        <v>345</v>
      </c>
      <c r="CN4" s="505">
        <v>15.11</v>
      </c>
      <c r="CO4" s="5">
        <v>350</v>
      </c>
      <c r="CP4" s="505">
        <v>15.17</v>
      </c>
      <c r="CQ4" s="5">
        <v>345</v>
      </c>
      <c r="CR4" s="505">
        <v>14.93</v>
      </c>
      <c r="CS4" s="5">
        <v>350</v>
      </c>
      <c r="CT4" s="505">
        <v>15.2</v>
      </c>
      <c r="CU4" s="5">
        <v>345</v>
      </c>
      <c r="CV4" s="505">
        <v>14.93</v>
      </c>
      <c r="CW4" s="5">
        <v>350</v>
      </c>
      <c r="CX4" s="505">
        <v>15.2</v>
      </c>
      <c r="CY4" s="5">
        <v>345</v>
      </c>
      <c r="CZ4" s="506">
        <v>14.65</v>
      </c>
      <c r="DA4" s="5">
        <v>350</v>
      </c>
      <c r="DB4" s="505">
        <v>15</v>
      </c>
      <c r="DC4" s="5">
        <v>345</v>
      </c>
      <c r="DD4" s="505">
        <v>14.49</v>
      </c>
      <c r="DE4" s="5">
        <v>350</v>
      </c>
      <c r="DF4" s="505">
        <v>15</v>
      </c>
      <c r="DG4" s="5">
        <v>345</v>
      </c>
      <c r="DH4" s="505">
        <v>14.49</v>
      </c>
      <c r="DI4" s="5">
        <v>345</v>
      </c>
      <c r="DJ4" s="505">
        <v>14.75</v>
      </c>
      <c r="DK4" s="5">
        <v>345</v>
      </c>
      <c r="DL4" s="505">
        <v>14.63</v>
      </c>
      <c r="DM4" s="5">
        <v>345</v>
      </c>
      <c r="DN4" s="505">
        <v>15</v>
      </c>
      <c r="DO4" s="5">
        <v>345</v>
      </c>
      <c r="DP4" s="505">
        <v>15.01</v>
      </c>
      <c r="DQ4" s="5">
        <v>345</v>
      </c>
      <c r="DR4" s="505">
        <v>14.87</v>
      </c>
      <c r="DS4" s="5">
        <v>345</v>
      </c>
      <c r="DT4" s="505">
        <v>15.1</v>
      </c>
      <c r="DU4" s="5">
        <v>345</v>
      </c>
      <c r="DV4" s="505">
        <v>15</v>
      </c>
      <c r="DW4" s="5">
        <v>345</v>
      </c>
      <c r="DX4" s="505">
        <v>15.25</v>
      </c>
      <c r="DY4" s="5">
        <v>345</v>
      </c>
      <c r="DZ4" s="505">
        <v>15.07</v>
      </c>
      <c r="EA4" s="5">
        <v>345</v>
      </c>
      <c r="EB4" s="505">
        <v>15.28</v>
      </c>
      <c r="EC4" s="5">
        <v>355</v>
      </c>
      <c r="ED4" s="505">
        <v>15.22</v>
      </c>
      <c r="EE4" s="5">
        <v>350</v>
      </c>
      <c r="EF4" s="505">
        <v>15.33</v>
      </c>
      <c r="EG4" s="5">
        <v>355</v>
      </c>
      <c r="EH4" s="505">
        <v>15.25</v>
      </c>
      <c r="EI4" s="5">
        <v>350</v>
      </c>
      <c r="EJ4" s="505">
        <v>15.33</v>
      </c>
      <c r="EK4" s="5">
        <v>355</v>
      </c>
      <c r="EL4" s="505">
        <v>15.25</v>
      </c>
      <c r="EM4" s="5">
        <v>350</v>
      </c>
      <c r="EN4" s="505">
        <v>15.33</v>
      </c>
      <c r="EO4" s="5">
        <v>355</v>
      </c>
      <c r="EP4" s="505">
        <v>15.45</v>
      </c>
      <c r="EQ4" s="5">
        <v>350</v>
      </c>
      <c r="ER4" s="505">
        <v>15.47</v>
      </c>
      <c r="ES4" s="5">
        <v>355</v>
      </c>
      <c r="ET4" s="505">
        <v>15.49</v>
      </c>
      <c r="EU4" s="5">
        <v>350</v>
      </c>
      <c r="EV4" s="505">
        <v>15.41</v>
      </c>
      <c r="EW4" s="5">
        <v>355</v>
      </c>
      <c r="EX4" s="505">
        <v>15.57</v>
      </c>
      <c r="EY4" s="5">
        <v>350</v>
      </c>
      <c r="EZ4" s="505">
        <v>15.5</v>
      </c>
      <c r="FA4" s="5">
        <v>355</v>
      </c>
      <c r="FB4" s="505">
        <v>15.58</v>
      </c>
      <c r="FC4" s="5">
        <v>350</v>
      </c>
      <c r="FD4" s="505">
        <v>15.5</v>
      </c>
      <c r="FE4" s="5">
        <v>355</v>
      </c>
      <c r="FF4" s="505">
        <v>15.58</v>
      </c>
      <c r="FG4" s="5">
        <v>350</v>
      </c>
      <c r="FH4" s="505">
        <v>15.5</v>
      </c>
      <c r="FI4" s="5">
        <v>355</v>
      </c>
      <c r="FJ4" s="505">
        <v>15.58</v>
      </c>
      <c r="FK4" s="5">
        <v>350</v>
      </c>
      <c r="FL4" s="505">
        <v>15.5</v>
      </c>
      <c r="FM4" s="5">
        <v>356</v>
      </c>
      <c r="FN4" s="505">
        <v>15.78</v>
      </c>
      <c r="FO4" s="5">
        <v>359</v>
      </c>
      <c r="FP4" s="505">
        <v>16</v>
      </c>
      <c r="FQ4" s="5">
        <v>356</v>
      </c>
      <c r="FR4" s="505">
        <v>15.78</v>
      </c>
      <c r="FS4" s="5">
        <v>359</v>
      </c>
      <c r="FT4" s="505">
        <v>16</v>
      </c>
      <c r="FU4" s="5">
        <v>356</v>
      </c>
      <c r="FV4" s="505">
        <v>15.78</v>
      </c>
      <c r="FW4" s="5">
        <v>359</v>
      </c>
      <c r="FX4" s="505">
        <v>16</v>
      </c>
      <c r="FY4" s="5">
        <v>350</v>
      </c>
      <c r="FZ4" s="505">
        <v>16.35</v>
      </c>
      <c r="GA4" s="5">
        <v>359</v>
      </c>
      <c r="GB4" s="505">
        <v>16</v>
      </c>
      <c r="GC4" s="5">
        <v>350</v>
      </c>
      <c r="GD4" s="505">
        <v>16.35</v>
      </c>
      <c r="GE4" s="5">
        <v>359</v>
      </c>
      <c r="GF4" s="505">
        <v>16</v>
      </c>
      <c r="GG4" s="5">
        <v>350</v>
      </c>
      <c r="GH4" s="505">
        <v>16.33</v>
      </c>
      <c r="GI4" s="5">
        <v>359</v>
      </c>
      <c r="GJ4" s="505">
        <v>16</v>
      </c>
      <c r="GK4" s="5">
        <v>350</v>
      </c>
      <c r="GL4" s="505">
        <v>16.33</v>
      </c>
      <c r="GM4" s="5">
        <v>359</v>
      </c>
      <c r="GN4" s="505">
        <v>16</v>
      </c>
      <c r="GO4" s="5">
        <v>354</v>
      </c>
      <c r="GP4" s="505">
        <v>16.42</v>
      </c>
      <c r="GQ4" s="5">
        <v>360</v>
      </c>
      <c r="GR4" s="505">
        <v>16.01</v>
      </c>
      <c r="GS4" s="5">
        <v>354</v>
      </c>
      <c r="GT4" s="505">
        <v>16.32</v>
      </c>
      <c r="GU4" s="5">
        <v>360</v>
      </c>
      <c r="GV4" s="505">
        <v>15.94</v>
      </c>
      <c r="GW4" s="5">
        <v>350</v>
      </c>
      <c r="GX4" s="505">
        <v>16.23</v>
      </c>
      <c r="GY4" s="5">
        <v>360</v>
      </c>
      <c r="GZ4" s="505">
        <v>15.94</v>
      </c>
      <c r="HA4" s="5">
        <v>350</v>
      </c>
      <c r="HB4" s="505">
        <v>16.23</v>
      </c>
      <c r="HC4" s="5">
        <v>360</v>
      </c>
      <c r="HD4" s="505">
        <v>15.94</v>
      </c>
      <c r="HE4" s="5">
        <v>350</v>
      </c>
      <c r="HF4" s="505">
        <v>16.23</v>
      </c>
      <c r="HG4" s="5">
        <v>360</v>
      </c>
      <c r="HH4" s="505">
        <v>15.94</v>
      </c>
      <c r="HI4" s="5">
        <v>350</v>
      </c>
      <c r="HJ4" s="505">
        <v>16.45</v>
      </c>
      <c r="HK4" s="5">
        <v>360</v>
      </c>
      <c r="HL4" s="505">
        <v>15.94</v>
      </c>
      <c r="HM4" s="5">
        <v>350</v>
      </c>
      <c r="HN4" s="505">
        <v>16.44</v>
      </c>
      <c r="HO4" s="5">
        <v>360</v>
      </c>
      <c r="HP4" s="505">
        <v>15.94</v>
      </c>
      <c r="HQ4" s="5">
        <v>350</v>
      </c>
      <c r="HR4" s="505">
        <v>16.69</v>
      </c>
      <c r="HS4" s="5">
        <v>360</v>
      </c>
      <c r="HT4" s="505">
        <v>15.94</v>
      </c>
      <c r="HU4" s="5">
        <v>350</v>
      </c>
      <c r="HV4" s="505">
        <v>16.65</v>
      </c>
      <c r="HW4" s="5">
        <v>360</v>
      </c>
      <c r="HX4" s="505">
        <v>16.03</v>
      </c>
      <c r="HY4" s="700">
        <v>350</v>
      </c>
      <c r="HZ4" s="515">
        <v>16.64</v>
      </c>
      <c r="IA4" s="700">
        <v>360</v>
      </c>
      <c r="IB4" s="515">
        <v>16.15</v>
      </c>
      <c r="IC4" s="700">
        <v>350</v>
      </c>
      <c r="ID4" s="515">
        <v>16.64</v>
      </c>
      <c r="IE4" s="700">
        <v>360</v>
      </c>
      <c r="IF4" s="515">
        <v>16.24</v>
      </c>
      <c r="IG4" s="700">
        <v>350</v>
      </c>
      <c r="IH4" s="515">
        <v>16.65</v>
      </c>
      <c r="II4" s="700">
        <v>360</v>
      </c>
      <c r="IJ4" s="515">
        <v>16.24</v>
      </c>
      <c r="IK4" s="700">
        <v>350</v>
      </c>
      <c r="IL4" s="515">
        <v>17.45</v>
      </c>
      <c r="IM4" s="700">
        <v>360</v>
      </c>
      <c r="IN4" s="515">
        <v>16.24</v>
      </c>
      <c r="IO4" s="700">
        <v>350</v>
      </c>
      <c r="IP4" s="515">
        <v>17.45</v>
      </c>
      <c r="IQ4" s="700">
        <v>360</v>
      </c>
      <c r="IR4" s="791">
        <v>16.83</v>
      </c>
      <c r="IS4" s="700">
        <v>350</v>
      </c>
      <c r="IT4" s="515">
        <v>17.62</v>
      </c>
      <c r="IU4" s="700">
        <v>360</v>
      </c>
      <c r="IV4" s="515">
        <v>16.83</v>
      </c>
      <c r="IW4" s="793">
        <v>350</v>
      </c>
      <c r="IX4" s="794">
        <v>17.61</v>
      </c>
      <c r="IY4" s="793">
        <v>360</v>
      </c>
      <c r="IZ4" s="794">
        <v>16.83</v>
      </c>
      <c r="JA4" s="700">
        <v>345</v>
      </c>
      <c r="JB4" s="515">
        <v>17.6</v>
      </c>
      <c r="JC4" s="700">
        <v>360</v>
      </c>
      <c r="JD4" s="515">
        <v>16.87</v>
      </c>
      <c r="JE4" s="700">
        <v>345</v>
      </c>
      <c r="JF4" s="515">
        <v>17.66</v>
      </c>
      <c r="JG4" s="700">
        <v>360</v>
      </c>
      <c r="JH4" s="515">
        <v>16.98</v>
      </c>
      <c r="JI4" s="700">
        <v>345</v>
      </c>
      <c r="JJ4" s="515">
        <v>17.7</v>
      </c>
      <c r="JK4" s="700">
        <v>360</v>
      </c>
      <c r="JL4" s="515">
        <v>16.98</v>
      </c>
      <c r="JM4" s="700">
        <v>345</v>
      </c>
      <c r="JN4" s="515">
        <v>17.69</v>
      </c>
      <c r="JO4" s="700">
        <v>360</v>
      </c>
      <c r="JP4" s="515">
        <v>16.98</v>
      </c>
      <c r="JQ4" s="700">
        <v>345</v>
      </c>
      <c r="JR4" s="515">
        <v>17.67</v>
      </c>
      <c r="JS4" s="700">
        <v>360</v>
      </c>
      <c r="JT4" s="515">
        <v>16.98</v>
      </c>
      <c r="JU4" s="700">
        <v>345</v>
      </c>
      <c r="JV4" s="515">
        <v>17.69</v>
      </c>
      <c r="JW4" s="700">
        <v>360</v>
      </c>
      <c r="JX4" s="515">
        <v>16.98</v>
      </c>
      <c r="JY4" s="700">
        <v>345</v>
      </c>
      <c r="JZ4" s="515">
        <v>17.47</v>
      </c>
      <c r="KA4" s="700">
        <v>350</v>
      </c>
      <c r="KB4" s="515">
        <v>16.84</v>
      </c>
      <c r="KC4" s="700">
        <v>345</v>
      </c>
      <c r="KD4" s="515">
        <v>17.49</v>
      </c>
      <c r="KE4" s="700">
        <v>350</v>
      </c>
      <c r="KF4" s="515">
        <v>16.84</v>
      </c>
      <c r="KG4" s="700">
        <v>345</v>
      </c>
      <c r="KH4" s="515">
        <v>17.44</v>
      </c>
      <c r="KI4" s="700">
        <v>350</v>
      </c>
      <c r="KJ4" s="515">
        <v>16.84</v>
      </c>
      <c r="KK4" s="700">
        <v>335</v>
      </c>
      <c r="KL4" s="515">
        <v>16.43</v>
      </c>
      <c r="KM4" s="700">
        <v>340</v>
      </c>
      <c r="KN4" s="515">
        <v>16.75</v>
      </c>
      <c r="KO4" s="700">
        <v>335</v>
      </c>
      <c r="KP4" s="515">
        <v>16.33</v>
      </c>
      <c r="KQ4" s="700">
        <v>340</v>
      </c>
      <c r="KR4" s="515">
        <v>16.47</v>
      </c>
      <c r="KS4" s="700">
        <v>335</v>
      </c>
      <c r="KT4" s="515">
        <v>16.33</v>
      </c>
      <c r="KU4" s="700">
        <v>340</v>
      </c>
      <c r="KV4" s="515">
        <v>16.47</v>
      </c>
      <c r="KW4" s="700">
        <v>335</v>
      </c>
      <c r="KX4" s="515">
        <v>16.26</v>
      </c>
      <c r="KY4" s="700">
        <v>340</v>
      </c>
      <c r="KZ4" s="515">
        <v>16.16</v>
      </c>
      <c r="LA4" s="700">
        <v>335</v>
      </c>
      <c r="LB4" s="515">
        <v>15.83</v>
      </c>
      <c r="LC4" s="700">
        <v>340</v>
      </c>
      <c r="LD4" s="515">
        <v>15.8</v>
      </c>
      <c r="LE4" s="700">
        <v>335</v>
      </c>
      <c r="LF4" s="515">
        <v>15.7</v>
      </c>
      <c r="LG4" s="700">
        <v>340</v>
      </c>
      <c r="LH4" s="515">
        <v>15.78</v>
      </c>
      <c r="LI4" s="700">
        <v>335</v>
      </c>
      <c r="LJ4" s="515">
        <v>15.81</v>
      </c>
      <c r="LK4" s="700">
        <v>340</v>
      </c>
      <c r="LL4" s="515">
        <v>15.78</v>
      </c>
      <c r="LM4" s="700">
        <v>335</v>
      </c>
      <c r="LN4" s="515">
        <v>15.78</v>
      </c>
      <c r="LO4" s="700">
        <v>340</v>
      </c>
      <c r="LP4" s="515">
        <v>15.78</v>
      </c>
      <c r="LQ4" s="700">
        <v>335</v>
      </c>
      <c r="LR4" s="515">
        <v>15.78</v>
      </c>
      <c r="LS4" s="700">
        <v>340</v>
      </c>
      <c r="LT4" s="515">
        <v>15.78</v>
      </c>
      <c r="LU4" s="700">
        <v>335</v>
      </c>
      <c r="LV4" s="515">
        <v>15.57</v>
      </c>
      <c r="LW4" s="700">
        <v>340</v>
      </c>
      <c r="LX4" s="515">
        <v>15.57</v>
      </c>
      <c r="LY4" s="700">
        <v>335</v>
      </c>
      <c r="LZ4" s="515">
        <v>15.56</v>
      </c>
      <c r="MA4" s="700">
        <v>340</v>
      </c>
      <c r="MB4" s="515">
        <v>15.57</v>
      </c>
      <c r="MC4" s="700">
        <v>335</v>
      </c>
      <c r="MD4" s="515">
        <v>15.56</v>
      </c>
      <c r="ME4" s="700">
        <v>340</v>
      </c>
      <c r="MF4" s="515">
        <v>15.57</v>
      </c>
      <c r="MG4" s="700">
        <v>337</v>
      </c>
      <c r="MH4" s="515">
        <v>15.58</v>
      </c>
      <c r="MI4" s="700">
        <v>342</v>
      </c>
      <c r="MJ4" s="515">
        <v>15.59</v>
      </c>
      <c r="MK4" s="700">
        <v>337</v>
      </c>
      <c r="ML4" s="515">
        <v>15.56</v>
      </c>
      <c r="MM4" s="700">
        <v>342</v>
      </c>
      <c r="MN4" s="515">
        <v>15.58</v>
      </c>
      <c r="MO4" s="700">
        <v>337</v>
      </c>
      <c r="MP4" s="515">
        <v>15.68</v>
      </c>
      <c r="MQ4" s="700">
        <v>342</v>
      </c>
      <c r="MR4" s="515">
        <v>15.69</v>
      </c>
      <c r="MS4" s="700">
        <v>340</v>
      </c>
      <c r="MT4" s="515">
        <v>15.71</v>
      </c>
      <c r="MU4" s="700">
        <v>345</v>
      </c>
      <c r="MV4" s="515">
        <v>15.72</v>
      </c>
      <c r="MW4" s="700">
        <v>340</v>
      </c>
      <c r="MX4" s="515">
        <v>15.72</v>
      </c>
      <c r="MY4" s="700">
        <v>345</v>
      </c>
      <c r="MZ4" s="515">
        <v>15.72</v>
      </c>
      <c r="NA4" s="700">
        <v>340</v>
      </c>
      <c r="NB4" s="515">
        <v>15.73</v>
      </c>
      <c r="NC4" s="700">
        <v>345</v>
      </c>
      <c r="ND4" s="515">
        <v>15.72</v>
      </c>
      <c r="NE4" s="700">
        <v>345</v>
      </c>
      <c r="NF4" s="515">
        <v>15.73</v>
      </c>
      <c r="NG4" s="700">
        <v>350</v>
      </c>
      <c r="NH4" s="515">
        <v>15.71</v>
      </c>
      <c r="NI4" s="700">
        <v>345</v>
      </c>
      <c r="NJ4" s="515">
        <v>15.36</v>
      </c>
      <c r="NK4" s="700">
        <v>350</v>
      </c>
      <c r="NL4" s="515">
        <v>15.32</v>
      </c>
      <c r="NM4" s="700">
        <v>345</v>
      </c>
      <c r="NN4" s="515">
        <v>15.28</v>
      </c>
      <c r="NO4" s="700">
        <v>350</v>
      </c>
      <c r="NP4" s="515">
        <v>15.25</v>
      </c>
      <c r="NQ4" s="700">
        <v>345</v>
      </c>
      <c r="NR4" s="515">
        <v>15.24</v>
      </c>
      <c r="NS4" s="700">
        <v>350</v>
      </c>
      <c r="NT4" s="515">
        <v>15.19</v>
      </c>
      <c r="NU4" s="700">
        <v>345</v>
      </c>
      <c r="NV4" s="515">
        <v>15.25</v>
      </c>
      <c r="NW4" s="700">
        <v>350</v>
      </c>
      <c r="NX4" s="515">
        <v>15.19</v>
      </c>
      <c r="NY4" s="700">
        <v>340</v>
      </c>
      <c r="NZ4" s="515">
        <v>15.21</v>
      </c>
      <c r="OA4" s="700">
        <v>345</v>
      </c>
      <c r="OB4" s="515">
        <v>15.15</v>
      </c>
      <c r="OC4" s="700">
        <v>340</v>
      </c>
      <c r="OD4" s="515">
        <v>15.21</v>
      </c>
      <c r="OE4" s="700">
        <v>345</v>
      </c>
      <c r="OF4" s="515">
        <v>15.15</v>
      </c>
      <c r="OG4" s="5">
        <v>340</v>
      </c>
      <c r="OH4" s="505">
        <v>15.33</v>
      </c>
      <c r="OI4" s="5">
        <v>345</v>
      </c>
      <c r="OJ4" s="505">
        <v>15.26</v>
      </c>
      <c r="OK4" s="5">
        <v>340</v>
      </c>
      <c r="OL4" s="505">
        <v>15.42</v>
      </c>
      <c r="OM4" s="5">
        <v>345</v>
      </c>
      <c r="ON4" s="505">
        <v>15.35</v>
      </c>
      <c r="OO4" s="5">
        <v>337</v>
      </c>
      <c r="OP4" s="505">
        <v>15.41</v>
      </c>
      <c r="OQ4" s="5">
        <v>345</v>
      </c>
      <c r="OR4" s="505">
        <v>15.38</v>
      </c>
      <c r="OS4" s="5">
        <v>337</v>
      </c>
      <c r="OT4" s="505">
        <v>15.41</v>
      </c>
      <c r="OU4" s="5">
        <v>343</v>
      </c>
      <c r="OV4" s="505">
        <v>15.41</v>
      </c>
      <c r="OW4" s="5">
        <v>337</v>
      </c>
      <c r="OX4" s="505">
        <v>15.41</v>
      </c>
      <c r="OY4" s="5">
        <v>343</v>
      </c>
      <c r="OZ4" s="505">
        <v>15.41</v>
      </c>
      <c r="PA4" s="5">
        <v>337</v>
      </c>
      <c r="PB4" s="505">
        <v>15.47</v>
      </c>
      <c r="PC4" s="5">
        <v>343</v>
      </c>
      <c r="PD4" s="505">
        <v>15.5</v>
      </c>
      <c r="PE4" s="5">
        <v>332</v>
      </c>
      <c r="PF4" s="505">
        <v>15.51</v>
      </c>
      <c r="PG4" s="5">
        <v>340</v>
      </c>
      <c r="PH4" s="505">
        <v>15.56</v>
      </c>
      <c r="PI4" s="5">
        <v>332</v>
      </c>
      <c r="PJ4" s="505">
        <v>15.6</v>
      </c>
      <c r="PK4" s="5">
        <v>340</v>
      </c>
      <c r="PL4" s="505">
        <v>15.66</v>
      </c>
      <c r="PM4" s="5">
        <v>332</v>
      </c>
      <c r="PN4" s="505">
        <v>15.7</v>
      </c>
      <c r="PO4" s="5">
        <v>340</v>
      </c>
      <c r="PP4" s="505">
        <v>15.76</v>
      </c>
      <c r="PQ4" s="5">
        <v>332</v>
      </c>
      <c r="PR4" s="505">
        <v>15.7</v>
      </c>
      <c r="PS4" s="5">
        <v>340</v>
      </c>
      <c r="PT4" s="505">
        <v>15.76</v>
      </c>
      <c r="PU4" s="5">
        <v>332</v>
      </c>
      <c r="PV4" s="505">
        <v>15.71</v>
      </c>
      <c r="PW4" s="5">
        <v>340</v>
      </c>
      <c r="PX4" s="505">
        <v>15.79</v>
      </c>
      <c r="PY4" s="5">
        <v>330</v>
      </c>
      <c r="PZ4" s="505">
        <v>15.67</v>
      </c>
      <c r="QA4" s="5">
        <v>334</v>
      </c>
      <c r="QB4" s="505">
        <v>15.7</v>
      </c>
      <c r="QC4" s="5">
        <v>330</v>
      </c>
      <c r="QD4" s="505">
        <v>15.66</v>
      </c>
      <c r="QE4" s="5">
        <v>334</v>
      </c>
      <c r="QF4" s="505">
        <v>15.68</v>
      </c>
      <c r="QG4" s="5">
        <v>330</v>
      </c>
      <c r="QH4" s="505">
        <v>15.34</v>
      </c>
      <c r="QI4" s="5">
        <v>334</v>
      </c>
      <c r="QJ4" s="505">
        <v>15.34</v>
      </c>
      <c r="QK4" s="5">
        <v>330</v>
      </c>
      <c r="QL4" s="505">
        <v>15.36</v>
      </c>
      <c r="QM4" s="5">
        <v>334</v>
      </c>
      <c r="QN4" s="505">
        <v>15.34</v>
      </c>
      <c r="QO4" s="5">
        <v>330</v>
      </c>
      <c r="QP4" s="505">
        <v>15.59</v>
      </c>
      <c r="QQ4" s="5">
        <v>328</v>
      </c>
      <c r="QR4" s="505">
        <v>15.51</v>
      </c>
      <c r="QS4" s="5">
        <v>330</v>
      </c>
      <c r="QT4" s="505">
        <v>15.21</v>
      </c>
      <c r="QU4" s="5">
        <v>328</v>
      </c>
      <c r="QV4" s="505">
        <v>15.13</v>
      </c>
      <c r="QW4" s="5">
        <v>330</v>
      </c>
      <c r="QX4" s="505">
        <v>15.18</v>
      </c>
      <c r="QY4" s="5">
        <v>328</v>
      </c>
      <c r="QZ4" s="505">
        <v>15.13</v>
      </c>
      <c r="RA4" s="5">
        <v>330</v>
      </c>
      <c r="RB4" s="505">
        <v>15.16</v>
      </c>
      <c r="RC4" s="5">
        <v>328</v>
      </c>
      <c r="RD4" s="505">
        <v>15.13</v>
      </c>
      <c r="RE4" s="5">
        <v>340</v>
      </c>
      <c r="RF4" s="505">
        <v>15.24</v>
      </c>
      <c r="RG4" s="5">
        <v>330</v>
      </c>
      <c r="RH4" s="505">
        <v>15.14</v>
      </c>
      <c r="RI4" s="5">
        <v>340</v>
      </c>
      <c r="RJ4" s="505">
        <v>15.26</v>
      </c>
      <c r="RK4" s="5">
        <v>330</v>
      </c>
      <c r="RL4" s="505">
        <v>15.14</v>
      </c>
      <c r="RM4" s="5">
        <v>340</v>
      </c>
      <c r="RN4" s="505">
        <v>15.11</v>
      </c>
      <c r="RO4" s="5">
        <v>330</v>
      </c>
      <c r="RP4" s="505">
        <v>15</v>
      </c>
      <c r="RQ4" s="5">
        <v>340</v>
      </c>
      <c r="RR4" s="505">
        <v>15.1</v>
      </c>
      <c r="RS4" s="5">
        <v>330</v>
      </c>
      <c r="RT4" s="505">
        <v>15</v>
      </c>
      <c r="RU4" s="5">
        <v>335</v>
      </c>
      <c r="RV4" s="505">
        <v>15.04</v>
      </c>
      <c r="RW4" s="5">
        <v>332</v>
      </c>
      <c r="RX4" s="505">
        <v>15.01</v>
      </c>
      <c r="RY4" s="5">
        <v>335</v>
      </c>
      <c r="RZ4" s="505">
        <v>15.03</v>
      </c>
      <c r="SA4" s="5">
        <v>332</v>
      </c>
      <c r="SB4" s="505">
        <v>15</v>
      </c>
      <c r="SC4" s="5">
        <v>335</v>
      </c>
      <c r="SD4" s="505">
        <v>15.05</v>
      </c>
      <c r="SE4" s="5">
        <v>332</v>
      </c>
      <c r="SF4" s="505">
        <v>15</v>
      </c>
      <c r="SG4" s="5">
        <v>335</v>
      </c>
      <c r="SH4" s="505">
        <v>15.07</v>
      </c>
      <c r="SI4" s="5">
        <v>332</v>
      </c>
      <c r="SJ4" s="505">
        <v>15</v>
      </c>
      <c r="SK4" s="5">
        <v>335</v>
      </c>
      <c r="SL4" s="505">
        <v>15.08</v>
      </c>
      <c r="SM4" s="5">
        <v>332</v>
      </c>
      <c r="SN4" s="505">
        <v>15</v>
      </c>
      <c r="SO4" s="5">
        <v>333</v>
      </c>
      <c r="SP4" s="505">
        <v>15.05</v>
      </c>
      <c r="SQ4" s="5">
        <v>335</v>
      </c>
      <c r="SR4" s="505">
        <v>14.95</v>
      </c>
      <c r="SS4" s="5">
        <v>333</v>
      </c>
      <c r="ST4" s="505">
        <v>14.83</v>
      </c>
      <c r="SU4" s="5">
        <v>335</v>
      </c>
      <c r="SV4" s="505">
        <v>14.76</v>
      </c>
      <c r="SW4" s="5">
        <v>333</v>
      </c>
      <c r="SX4" s="505">
        <v>14.61</v>
      </c>
      <c r="SY4" s="5">
        <v>335</v>
      </c>
      <c r="SZ4" s="505">
        <v>13.87</v>
      </c>
      <c r="TA4" s="5">
        <v>333</v>
      </c>
      <c r="TB4" s="505">
        <v>14.58</v>
      </c>
      <c r="TC4" s="5">
        <v>335</v>
      </c>
      <c r="TD4" s="505">
        <v>13.87</v>
      </c>
      <c r="TE4" s="5">
        <v>333</v>
      </c>
      <c r="TF4" s="505">
        <v>14.56</v>
      </c>
      <c r="TG4" s="5">
        <v>335</v>
      </c>
      <c r="TH4" s="505">
        <v>13.87</v>
      </c>
      <c r="TI4" s="5">
        <v>333</v>
      </c>
      <c r="TJ4" s="505">
        <v>13.86</v>
      </c>
      <c r="TK4" s="5">
        <v>335</v>
      </c>
      <c r="TL4" s="505">
        <v>13.72</v>
      </c>
      <c r="TM4" s="5">
        <v>333</v>
      </c>
      <c r="TN4" s="505">
        <v>13.84</v>
      </c>
      <c r="TO4" s="5">
        <v>335</v>
      </c>
      <c r="TP4" s="505">
        <v>13.72</v>
      </c>
      <c r="TQ4" s="5">
        <v>333</v>
      </c>
      <c r="TR4" s="505">
        <v>13.76</v>
      </c>
      <c r="TS4" s="5">
        <v>335</v>
      </c>
      <c r="TT4" s="505">
        <v>13.67</v>
      </c>
      <c r="TU4" s="5">
        <v>333</v>
      </c>
      <c r="TV4" s="83">
        <v>13.75</v>
      </c>
      <c r="TW4" s="5">
        <v>335</v>
      </c>
      <c r="TX4" s="804">
        <v>13.67</v>
      </c>
      <c r="TY4" s="5">
        <v>333</v>
      </c>
      <c r="TZ4" s="505">
        <v>13.73</v>
      </c>
      <c r="UA4" s="5">
        <v>335</v>
      </c>
      <c r="UB4" s="505">
        <v>13.67</v>
      </c>
      <c r="UC4" s="5">
        <v>333</v>
      </c>
      <c r="UD4" s="505">
        <v>13.74</v>
      </c>
      <c r="UE4" s="5">
        <v>335</v>
      </c>
      <c r="UF4" s="505">
        <v>13.67</v>
      </c>
      <c r="UG4" s="5">
        <v>333</v>
      </c>
      <c r="UH4" s="505">
        <v>13.7</v>
      </c>
      <c r="UI4" s="5">
        <v>335</v>
      </c>
      <c r="UJ4" s="505">
        <v>13.61</v>
      </c>
      <c r="UK4" s="5">
        <v>333</v>
      </c>
      <c r="UL4" s="505">
        <v>13.69</v>
      </c>
      <c r="UM4" s="5">
        <v>335</v>
      </c>
      <c r="UN4" s="505">
        <v>13.59</v>
      </c>
      <c r="UO4" s="5">
        <v>335</v>
      </c>
      <c r="UP4" s="505">
        <v>13.71</v>
      </c>
      <c r="UQ4" s="5">
        <v>340</v>
      </c>
      <c r="UR4" s="505">
        <v>13.64</v>
      </c>
      <c r="US4" s="5">
        <v>335</v>
      </c>
      <c r="UT4" s="505">
        <v>13.7</v>
      </c>
      <c r="UU4" s="5">
        <v>340</v>
      </c>
      <c r="UV4" s="505">
        <v>13.64</v>
      </c>
      <c r="UW4" s="5">
        <v>335</v>
      </c>
      <c r="UX4" s="505">
        <v>13.66</v>
      </c>
      <c r="UY4" s="5">
        <v>340</v>
      </c>
      <c r="UZ4" s="505">
        <v>13.61</v>
      </c>
      <c r="VA4" s="5">
        <v>335</v>
      </c>
      <c r="VB4" s="505">
        <v>13.61</v>
      </c>
      <c r="VC4" s="5">
        <v>340</v>
      </c>
      <c r="VD4" s="505">
        <v>13.57</v>
      </c>
      <c r="VE4" s="5">
        <v>335</v>
      </c>
      <c r="VF4" s="505">
        <v>13.6</v>
      </c>
      <c r="VG4" s="5">
        <v>340</v>
      </c>
      <c r="VH4" s="505">
        <v>13.56</v>
      </c>
      <c r="VI4" s="5">
        <v>335</v>
      </c>
      <c r="VJ4" s="505">
        <v>13.6</v>
      </c>
      <c r="VK4" s="5">
        <v>340</v>
      </c>
      <c r="VL4" s="505">
        <v>13.56</v>
      </c>
      <c r="VM4" s="5">
        <v>335</v>
      </c>
      <c r="VN4" s="505">
        <v>13.61</v>
      </c>
      <c r="VO4" s="5">
        <v>340</v>
      </c>
      <c r="VP4" s="505">
        <v>13.56</v>
      </c>
      <c r="VQ4" s="5">
        <v>335</v>
      </c>
      <c r="VR4" s="505">
        <v>13.63</v>
      </c>
      <c r="VS4" s="5">
        <v>340</v>
      </c>
      <c r="VT4" s="505">
        <v>13.57</v>
      </c>
      <c r="VU4" s="5">
        <v>335</v>
      </c>
      <c r="VV4" s="505">
        <v>13.63</v>
      </c>
      <c r="VW4" s="5">
        <v>340</v>
      </c>
      <c r="VX4" s="505">
        <v>13.57</v>
      </c>
      <c r="VY4" s="5">
        <v>335</v>
      </c>
      <c r="VZ4" s="505">
        <v>13.7</v>
      </c>
      <c r="WA4" s="5">
        <v>340</v>
      </c>
      <c r="WB4" s="505">
        <v>13.63</v>
      </c>
      <c r="WC4" s="5">
        <v>335</v>
      </c>
      <c r="WD4" s="505">
        <v>13.72</v>
      </c>
      <c r="WE4" s="5">
        <v>340</v>
      </c>
      <c r="WF4" s="505">
        <v>13.66</v>
      </c>
      <c r="WG4" s="5">
        <v>335</v>
      </c>
      <c r="WH4" s="505">
        <v>13.72</v>
      </c>
      <c r="WI4" s="5">
        <v>340</v>
      </c>
      <c r="WJ4" s="505">
        <v>13.66</v>
      </c>
      <c r="WK4" s="5">
        <v>335</v>
      </c>
      <c r="WL4" s="505">
        <v>13.71</v>
      </c>
      <c r="WM4" s="5">
        <v>340</v>
      </c>
      <c r="WN4" s="505">
        <v>13.66</v>
      </c>
      <c r="WO4" s="5">
        <v>332</v>
      </c>
      <c r="WP4" s="505">
        <v>13.68</v>
      </c>
      <c r="WQ4" s="5">
        <v>340</v>
      </c>
      <c r="WR4" s="505">
        <v>13.66</v>
      </c>
      <c r="WS4" s="5">
        <v>332</v>
      </c>
      <c r="WT4" s="505">
        <v>13.56</v>
      </c>
      <c r="WU4" s="5">
        <v>340</v>
      </c>
      <c r="WV4" s="505">
        <v>13.54</v>
      </c>
      <c r="WW4" s="5">
        <v>332</v>
      </c>
      <c r="WX4" s="505">
        <v>13.55</v>
      </c>
      <c r="WY4" s="5">
        <v>340</v>
      </c>
      <c r="WZ4" s="505">
        <v>13.54</v>
      </c>
      <c r="XA4" s="92">
        <v>332</v>
      </c>
      <c r="XB4" s="83">
        <v>13.56</v>
      </c>
      <c r="XC4" s="92">
        <v>340</v>
      </c>
      <c r="XD4" s="83">
        <v>13.54</v>
      </c>
      <c r="XE4" s="5">
        <v>332</v>
      </c>
      <c r="XF4" s="505">
        <v>13.57</v>
      </c>
      <c r="XG4" s="5">
        <v>340</v>
      </c>
      <c r="XH4" s="505">
        <v>13.54</v>
      </c>
      <c r="XI4" s="5">
        <v>332</v>
      </c>
      <c r="XJ4" s="505">
        <v>13.59</v>
      </c>
      <c r="XK4" s="5">
        <v>340</v>
      </c>
      <c r="XL4" s="505">
        <v>13.56</v>
      </c>
      <c r="XM4" s="5">
        <v>332</v>
      </c>
      <c r="XN4" s="505">
        <v>13.6</v>
      </c>
      <c r="XO4" s="5">
        <v>340</v>
      </c>
      <c r="XP4" s="505">
        <v>13.56</v>
      </c>
      <c r="XQ4" s="5">
        <v>332</v>
      </c>
      <c r="XR4" s="505">
        <v>13.58</v>
      </c>
      <c r="XS4" s="5">
        <v>340</v>
      </c>
      <c r="XT4" s="505">
        <v>13.55</v>
      </c>
      <c r="XU4" s="5">
        <v>332</v>
      </c>
      <c r="XV4" s="505">
        <v>13.46</v>
      </c>
      <c r="XW4" s="5">
        <v>340</v>
      </c>
      <c r="XX4" s="505">
        <v>13.44</v>
      </c>
      <c r="XY4" s="5">
        <v>332</v>
      </c>
      <c r="XZ4" s="505">
        <v>13.47</v>
      </c>
      <c r="YA4" s="5">
        <v>340</v>
      </c>
      <c r="YB4" s="505">
        <v>13.44</v>
      </c>
      <c r="YC4" s="5">
        <v>332</v>
      </c>
      <c r="YD4" s="505">
        <v>13.46</v>
      </c>
      <c r="YE4" s="5">
        <v>340</v>
      </c>
      <c r="YF4" s="505">
        <v>13.43</v>
      </c>
      <c r="YG4" s="5">
        <v>332</v>
      </c>
      <c r="YH4" s="505">
        <v>13.45</v>
      </c>
      <c r="YI4" s="5">
        <v>340</v>
      </c>
      <c r="YJ4" s="505">
        <v>13.43</v>
      </c>
      <c r="YK4" s="5">
        <v>332</v>
      </c>
      <c r="YL4" s="505">
        <v>13.42</v>
      </c>
      <c r="YM4" s="5">
        <v>340</v>
      </c>
      <c r="YN4" s="505">
        <v>13.41</v>
      </c>
      <c r="YO4" s="5">
        <v>332</v>
      </c>
      <c r="YP4" s="505">
        <v>13.41</v>
      </c>
      <c r="YQ4" s="5">
        <v>340</v>
      </c>
      <c r="YR4" s="505">
        <v>13.41</v>
      </c>
      <c r="YS4" s="5">
        <v>320</v>
      </c>
      <c r="YT4" s="505">
        <v>13.3</v>
      </c>
      <c r="YU4" s="5">
        <v>320</v>
      </c>
      <c r="YV4" s="505">
        <v>13.24</v>
      </c>
      <c r="YW4" s="5">
        <v>320</v>
      </c>
      <c r="YX4" s="505">
        <v>13.28</v>
      </c>
      <c r="YY4" s="5">
        <v>320</v>
      </c>
      <c r="YZ4" s="505">
        <v>13.24</v>
      </c>
      <c r="ZA4" s="5">
        <v>320</v>
      </c>
      <c r="ZB4" s="505">
        <v>13.23</v>
      </c>
      <c r="ZC4" s="5">
        <v>320</v>
      </c>
      <c r="ZD4" s="505">
        <v>13.24</v>
      </c>
      <c r="ZE4" s="5">
        <v>320</v>
      </c>
      <c r="ZF4" s="505">
        <v>13.17</v>
      </c>
      <c r="ZG4" s="5">
        <v>315</v>
      </c>
      <c r="ZH4" s="505">
        <v>13.15</v>
      </c>
      <c r="ZI4" s="5">
        <v>319.6</v>
      </c>
      <c r="ZJ4" s="505">
        <v>13.09</v>
      </c>
      <c r="ZK4" s="5">
        <v>316.6</v>
      </c>
      <c r="ZL4" s="505">
        <v>13.05</v>
      </c>
      <c r="ZM4" s="5">
        <v>319.6</v>
      </c>
      <c r="ZN4" s="505">
        <v>13.14</v>
      </c>
      <c r="ZO4" s="5">
        <v>316.6</v>
      </c>
      <c r="ZP4" s="505">
        <v>13.05</v>
      </c>
      <c r="ZQ4" s="5">
        <v>319.6</v>
      </c>
      <c r="ZR4" s="505">
        <v>13.19</v>
      </c>
      <c r="ZS4" s="5">
        <v>316.6</v>
      </c>
      <c r="ZT4" s="505">
        <v>13.05</v>
      </c>
      <c r="ZU4" s="5">
        <v>319.6</v>
      </c>
      <c r="ZV4" s="505">
        <v>12.88</v>
      </c>
      <c r="ZW4" s="5">
        <v>316.6</v>
      </c>
      <c r="ZX4" s="505">
        <v>13.02</v>
      </c>
      <c r="ZY4" s="5">
        <v>319</v>
      </c>
      <c r="ZZ4" s="505">
        <v>12.84</v>
      </c>
      <c r="AAA4" s="5">
        <v>316</v>
      </c>
      <c r="AAB4" s="505">
        <v>13.01</v>
      </c>
      <c r="AAC4" s="5">
        <v>319</v>
      </c>
      <c r="AAD4" s="505">
        <v>12.83</v>
      </c>
      <c r="AAE4" s="5">
        <v>316</v>
      </c>
      <c r="AAF4" s="505">
        <v>12.88</v>
      </c>
      <c r="AAG4" s="5">
        <v>319</v>
      </c>
      <c r="AAH4" s="505">
        <v>12.95</v>
      </c>
      <c r="AAI4" s="5">
        <v>316</v>
      </c>
      <c r="AAJ4" s="505">
        <v>12.88</v>
      </c>
      <c r="AAK4" s="5">
        <v>319</v>
      </c>
      <c r="AAL4" s="505">
        <v>12.97</v>
      </c>
      <c r="AAM4" s="5">
        <v>316</v>
      </c>
      <c r="AAN4" s="505">
        <v>12.88</v>
      </c>
      <c r="AAO4" s="5">
        <v>319</v>
      </c>
      <c r="AAP4" s="505">
        <v>13.13</v>
      </c>
      <c r="AAQ4" s="5">
        <v>316</v>
      </c>
      <c r="AAR4" s="505">
        <v>13.03</v>
      </c>
      <c r="AAS4" s="5">
        <v>319</v>
      </c>
      <c r="AAT4" s="505">
        <v>13.3</v>
      </c>
      <c r="AAU4" s="5">
        <v>316</v>
      </c>
      <c r="AAV4" s="505">
        <v>13.17</v>
      </c>
      <c r="AAW4" s="5">
        <v>319</v>
      </c>
      <c r="AAX4" s="505">
        <v>13.41</v>
      </c>
      <c r="AAY4" s="5">
        <v>316</v>
      </c>
      <c r="AAZ4" s="505">
        <v>13.24</v>
      </c>
      <c r="ABA4" s="5">
        <v>319</v>
      </c>
      <c r="ABB4" s="505">
        <v>13.47</v>
      </c>
      <c r="ABC4" s="5">
        <v>316</v>
      </c>
      <c r="ABD4" s="505">
        <v>13.31</v>
      </c>
      <c r="ABE4" s="73">
        <v>319</v>
      </c>
      <c r="ABF4" s="513">
        <v>13.47</v>
      </c>
      <c r="ABG4" s="73">
        <v>316</v>
      </c>
      <c r="ABH4" s="513">
        <v>13.31</v>
      </c>
      <c r="ABI4" s="489">
        <v>319</v>
      </c>
      <c r="ABJ4" s="611">
        <v>13.42</v>
      </c>
      <c r="ABK4" s="489">
        <v>316</v>
      </c>
      <c r="ABL4" s="611">
        <v>13.27</v>
      </c>
      <c r="ABM4" s="5">
        <v>319</v>
      </c>
      <c r="ABN4" s="505">
        <v>13.28</v>
      </c>
      <c r="ABO4" s="5">
        <v>316</v>
      </c>
      <c r="ABP4" s="505">
        <v>13.13</v>
      </c>
      <c r="ABQ4" s="5">
        <v>319</v>
      </c>
      <c r="ABR4" s="505">
        <v>13.26</v>
      </c>
      <c r="ABS4" s="5">
        <v>316</v>
      </c>
      <c r="ABT4" s="505">
        <v>13.1</v>
      </c>
      <c r="ABU4" s="73">
        <v>319</v>
      </c>
      <c r="ABV4" s="513">
        <v>13.23</v>
      </c>
      <c r="ABW4" s="73">
        <v>316</v>
      </c>
      <c r="ABX4" s="513">
        <v>12.91</v>
      </c>
      <c r="ABY4" s="73">
        <v>319</v>
      </c>
      <c r="ABZ4" s="513">
        <v>13.23</v>
      </c>
      <c r="ACA4" s="73">
        <v>316</v>
      </c>
      <c r="ACB4" s="513">
        <v>12.92</v>
      </c>
      <c r="ACC4" s="73">
        <v>319</v>
      </c>
      <c r="ACD4" s="513">
        <v>13.28</v>
      </c>
      <c r="ACE4" s="73">
        <v>316</v>
      </c>
      <c r="ACF4" s="513">
        <v>12.97</v>
      </c>
      <c r="ACG4" s="73">
        <v>319</v>
      </c>
      <c r="ACH4" s="513">
        <v>13.39</v>
      </c>
      <c r="ACI4" s="73">
        <v>316</v>
      </c>
      <c r="ACJ4" s="513">
        <v>13.08</v>
      </c>
      <c r="ACK4" s="73">
        <v>319</v>
      </c>
      <c r="ACL4" s="513">
        <v>13.36</v>
      </c>
      <c r="ACM4" s="73">
        <v>316</v>
      </c>
      <c r="ACN4" s="513">
        <v>13.08</v>
      </c>
      <c r="ACO4" s="73">
        <v>319</v>
      </c>
      <c r="ACP4" s="513">
        <v>13.36</v>
      </c>
      <c r="ACQ4" s="73">
        <v>316</v>
      </c>
      <c r="ACR4" s="513">
        <v>13.08</v>
      </c>
      <c r="ACS4" s="73">
        <v>319</v>
      </c>
      <c r="ACT4" s="513">
        <v>13.37</v>
      </c>
      <c r="ACU4" s="73">
        <v>316</v>
      </c>
      <c r="ACV4" s="513">
        <v>13.08</v>
      </c>
      <c r="ACW4" s="73">
        <v>319</v>
      </c>
      <c r="ACX4" s="513">
        <v>13.39</v>
      </c>
      <c r="ACY4" s="73">
        <v>316</v>
      </c>
      <c r="ACZ4" s="513">
        <v>13.1</v>
      </c>
      <c r="ADA4" s="73">
        <v>319</v>
      </c>
      <c r="ADB4" s="513">
        <v>13.4</v>
      </c>
      <c r="ADC4" s="73">
        <v>316</v>
      </c>
      <c r="ADD4" s="513">
        <v>13.09</v>
      </c>
      <c r="ADE4" s="73">
        <v>319</v>
      </c>
      <c r="ADF4" s="513">
        <v>13.41</v>
      </c>
      <c r="ADG4" s="73">
        <v>316</v>
      </c>
      <c r="ADH4" s="513">
        <v>13.1</v>
      </c>
      <c r="ADI4" s="73">
        <v>319</v>
      </c>
      <c r="ADJ4" s="513">
        <v>13.53</v>
      </c>
      <c r="ADK4" s="73">
        <v>316</v>
      </c>
      <c r="ADL4" s="513">
        <v>13.25</v>
      </c>
      <c r="ADM4" s="73">
        <v>319</v>
      </c>
      <c r="ADN4" s="513">
        <v>13.59</v>
      </c>
      <c r="ADO4" s="73">
        <v>316</v>
      </c>
      <c r="ADP4" s="513">
        <v>13.32</v>
      </c>
      <c r="ADQ4" s="73">
        <v>319</v>
      </c>
      <c r="ADR4" s="513">
        <v>13.6</v>
      </c>
      <c r="ADS4" s="73">
        <v>316</v>
      </c>
      <c r="ADT4" s="513">
        <v>13.32</v>
      </c>
      <c r="ADU4" s="73">
        <v>319</v>
      </c>
      <c r="ADV4" s="513">
        <v>12.91</v>
      </c>
      <c r="ADW4" s="73">
        <v>316</v>
      </c>
      <c r="ADX4" s="513">
        <v>12.65</v>
      </c>
      <c r="ADY4" s="73">
        <v>319</v>
      </c>
      <c r="ADZ4" s="513">
        <v>12.92</v>
      </c>
      <c r="AEA4" s="73">
        <v>316</v>
      </c>
      <c r="AEB4" s="513">
        <v>12.65</v>
      </c>
      <c r="AEC4" s="73">
        <v>319</v>
      </c>
      <c r="AED4" s="513">
        <v>12.95</v>
      </c>
      <c r="AEE4" s="73">
        <v>316</v>
      </c>
      <c r="AEF4" s="513">
        <v>12.67</v>
      </c>
      <c r="AEG4" s="73">
        <v>319</v>
      </c>
      <c r="AEH4" s="513">
        <v>12.95</v>
      </c>
      <c r="AEI4" s="73">
        <v>316</v>
      </c>
      <c r="AEJ4" s="513">
        <v>12.67</v>
      </c>
      <c r="AEK4" s="73">
        <v>319</v>
      </c>
      <c r="AEL4" s="513">
        <v>12.96</v>
      </c>
      <c r="AEM4" s="73">
        <v>316</v>
      </c>
      <c r="AEN4" s="513">
        <v>12.69</v>
      </c>
      <c r="AEO4" s="73">
        <v>319</v>
      </c>
      <c r="AEP4" s="513">
        <v>12.96</v>
      </c>
      <c r="AEQ4" s="73">
        <v>316</v>
      </c>
      <c r="AER4" s="513">
        <v>12.69</v>
      </c>
      <c r="AES4" s="73">
        <v>319</v>
      </c>
      <c r="AET4" s="513">
        <v>12.95</v>
      </c>
      <c r="AEU4" s="73">
        <v>316</v>
      </c>
      <c r="AEV4" s="513">
        <v>12.69</v>
      </c>
      <c r="AEW4" s="73">
        <v>319</v>
      </c>
      <c r="AEX4" s="513">
        <v>12.95</v>
      </c>
      <c r="AEY4" s="73">
        <v>316</v>
      </c>
      <c r="AEZ4" s="513">
        <v>12.69</v>
      </c>
      <c r="AFA4" s="73">
        <v>319</v>
      </c>
      <c r="AFB4" s="513">
        <v>12.95</v>
      </c>
      <c r="AFC4" s="73">
        <v>316</v>
      </c>
      <c r="AFD4" s="513">
        <v>12.69</v>
      </c>
      <c r="AFE4" s="73">
        <v>319</v>
      </c>
      <c r="AFF4" s="513">
        <v>12.94</v>
      </c>
      <c r="AFG4" s="73">
        <v>316</v>
      </c>
      <c r="AFH4" s="513">
        <v>12.69</v>
      </c>
      <c r="AFI4" s="73">
        <v>319</v>
      </c>
      <c r="AFJ4" s="513">
        <v>12.34</v>
      </c>
      <c r="AFK4" s="73">
        <v>293</v>
      </c>
      <c r="AFL4" s="513">
        <v>11.93</v>
      </c>
      <c r="AFM4" s="73">
        <v>319</v>
      </c>
      <c r="AFN4" s="513">
        <v>12.35</v>
      </c>
      <c r="AFO4" s="73">
        <v>293</v>
      </c>
      <c r="AFP4" s="513">
        <v>11.93</v>
      </c>
      <c r="AFQ4" s="73">
        <v>319</v>
      </c>
      <c r="AFR4" s="513">
        <v>12.34</v>
      </c>
      <c r="AFS4" s="73">
        <v>293</v>
      </c>
      <c r="AFT4" s="513">
        <v>11.91</v>
      </c>
      <c r="AFU4" s="73">
        <v>319</v>
      </c>
      <c r="AFV4" s="513">
        <v>12.35</v>
      </c>
      <c r="AFW4" s="73">
        <v>293</v>
      </c>
      <c r="AFX4" s="513">
        <v>11.91</v>
      </c>
      <c r="AFY4" s="73">
        <v>319</v>
      </c>
      <c r="AFZ4" s="513">
        <v>12.33</v>
      </c>
      <c r="AGA4" s="73">
        <v>293</v>
      </c>
      <c r="AGB4" s="513">
        <v>11.91</v>
      </c>
      <c r="AGC4" s="73">
        <v>314</v>
      </c>
      <c r="AGD4" s="513">
        <v>12.27</v>
      </c>
      <c r="AGE4" s="73">
        <v>288</v>
      </c>
      <c r="AGF4" s="513">
        <v>11.85</v>
      </c>
      <c r="AGG4" s="73">
        <v>314</v>
      </c>
      <c r="AGH4" s="513">
        <v>12.21</v>
      </c>
      <c r="AGI4" s="73">
        <v>288</v>
      </c>
      <c r="AGJ4" s="513">
        <v>11.8</v>
      </c>
      <c r="AGK4" s="73">
        <v>314</v>
      </c>
      <c r="AGL4" s="513">
        <v>12.2</v>
      </c>
      <c r="AGM4" s="73">
        <v>288</v>
      </c>
      <c r="AGN4" s="513">
        <v>11.8</v>
      </c>
      <c r="AGO4" s="73">
        <v>314</v>
      </c>
      <c r="AGP4" s="513">
        <v>12.2</v>
      </c>
      <c r="AGQ4" s="73">
        <v>288</v>
      </c>
      <c r="AGR4" s="513">
        <v>11.82</v>
      </c>
      <c r="AGS4" s="73">
        <v>314</v>
      </c>
      <c r="AGT4" s="513">
        <v>12.26</v>
      </c>
      <c r="AGU4" s="73">
        <v>288</v>
      </c>
      <c r="AGV4" s="513">
        <v>11.87</v>
      </c>
      <c r="AGW4" s="73">
        <v>314</v>
      </c>
      <c r="AGX4" s="513">
        <v>12.31</v>
      </c>
      <c r="AGY4" s="73">
        <v>288</v>
      </c>
      <c r="AGZ4" s="513">
        <v>11.87</v>
      </c>
      <c r="AHA4" s="73">
        <v>314</v>
      </c>
      <c r="AHB4" s="513">
        <v>12.32</v>
      </c>
      <c r="AHC4" s="73">
        <v>288</v>
      </c>
      <c r="AHD4" s="513">
        <v>11.87</v>
      </c>
      <c r="AHE4" s="73">
        <v>314</v>
      </c>
      <c r="AHF4" s="513">
        <v>12.38</v>
      </c>
      <c r="AHG4" s="73">
        <v>288</v>
      </c>
      <c r="AHH4" s="513">
        <v>11.9</v>
      </c>
      <c r="AHI4" s="73">
        <v>314</v>
      </c>
      <c r="AHJ4" s="513">
        <v>12.35</v>
      </c>
      <c r="AHK4" s="73">
        <v>288</v>
      </c>
      <c r="AHL4" s="513">
        <v>11.9</v>
      </c>
      <c r="AHM4" s="73">
        <v>315</v>
      </c>
      <c r="AHN4" s="513">
        <v>12.35</v>
      </c>
      <c r="AHO4" s="73">
        <v>291</v>
      </c>
      <c r="AHP4" s="513">
        <v>11.93</v>
      </c>
      <c r="AHQ4" s="71">
        <v>315</v>
      </c>
      <c r="AHR4" s="519">
        <v>12.35</v>
      </c>
      <c r="AHS4" s="71">
        <v>291</v>
      </c>
      <c r="AHT4" s="519">
        <v>11.93</v>
      </c>
    </row>
    <row r="5" ht="20" customHeight="1" spans="1:904">
      <c r="A5" s="776"/>
      <c r="B5" s="777"/>
      <c r="C5" s="5"/>
      <c r="D5" s="5"/>
      <c r="E5" s="5" t="s">
        <v>741</v>
      </c>
      <c r="F5" s="5">
        <v>110</v>
      </c>
      <c r="G5" s="5">
        <v>135</v>
      </c>
      <c r="H5" s="5">
        <v>130</v>
      </c>
      <c r="I5" s="5">
        <v>130</v>
      </c>
      <c r="J5" s="5">
        <v>115</v>
      </c>
      <c r="K5" s="5">
        <v>120</v>
      </c>
      <c r="L5" s="5">
        <v>120</v>
      </c>
      <c r="M5" s="5">
        <v>123</v>
      </c>
      <c r="N5" s="5"/>
      <c r="O5" s="505"/>
      <c r="P5" s="5">
        <v>123</v>
      </c>
      <c r="Q5" s="505"/>
      <c r="R5" s="505"/>
      <c r="S5" s="5">
        <v>123</v>
      </c>
      <c r="T5" s="505"/>
      <c r="U5" s="505"/>
      <c r="V5" s="5">
        <v>123</v>
      </c>
      <c r="W5" s="505"/>
      <c r="X5" s="505"/>
      <c r="Y5" s="5">
        <v>120</v>
      </c>
      <c r="Z5" s="505"/>
      <c r="AA5" s="505"/>
      <c r="AB5" s="5">
        <v>120</v>
      </c>
      <c r="AC5" s="505"/>
      <c r="AD5" s="505"/>
      <c r="AE5" s="5">
        <v>120</v>
      </c>
      <c r="AF5" s="505"/>
      <c r="AG5" s="5">
        <v>123</v>
      </c>
      <c r="AH5" s="505"/>
      <c r="AI5" s="5">
        <v>120</v>
      </c>
      <c r="AJ5" s="505"/>
      <c r="AK5" s="5">
        <v>123</v>
      </c>
      <c r="AL5" s="505"/>
      <c r="AM5" s="5">
        <v>120</v>
      </c>
      <c r="AN5" s="505"/>
      <c r="AO5" s="5">
        <v>123</v>
      </c>
      <c r="AP5" s="505"/>
      <c r="AQ5" s="5">
        <v>120</v>
      </c>
      <c r="AR5" s="505"/>
      <c r="AS5" s="5">
        <v>123</v>
      </c>
      <c r="AT5" s="505"/>
      <c r="AU5" s="5">
        <v>120</v>
      </c>
      <c r="AV5" s="505"/>
      <c r="AW5" s="5">
        <v>123</v>
      </c>
      <c r="AX5" s="505"/>
      <c r="AY5" s="5">
        <v>120</v>
      </c>
      <c r="AZ5" s="505"/>
      <c r="BA5" s="5">
        <v>123</v>
      </c>
      <c r="BB5" s="505"/>
      <c r="BC5" s="5">
        <v>120</v>
      </c>
      <c r="BD5" s="505"/>
      <c r="BE5" s="5">
        <v>123</v>
      </c>
      <c r="BF5" s="505"/>
      <c r="BG5" s="5">
        <v>120</v>
      </c>
      <c r="BH5" s="505"/>
      <c r="BI5" s="5">
        <v>120</v>
      </c>
      <c r="BJ5" s="505"/>
      <c r="BK5" s="5">
        <v>120</v>
      </c>
      <c r="BL5" s="505"/>
      <c r="BM5" s="5">
        <v>120</v>
      </c>
      <c r="BN5" s="505"/>
      <c r="BO5" s="5">
        <v>120</v>
      </c>
      <c r="BP5" s="505"/>
      <c r="BQ5" s="5">
        <v>123</v>
      </c>
      <c r="BR5" s="505"/>
      <c r="BS5" s="5">
        <v>120</v>
      </c>
      <c r="BT5" s="505"/>
      <c r="BU5" s="5">
        <v>123</v>
      </c>
      <c r="BV5" s="505"/>
      <c r="BW5" s="5">
        <v>120</v>
      </c>
      <c r="BX5" s="505"/>
      <c r="BY5" s="5">
        <v>123</v>
      </c>
      <c r="BZ5" s="505"/>
      <c r="CA5" s="5">
        <v>120</v>
      </c>
      <c r="CB5" s="505"/>
      <c r="CC5" s="5">
        <v>123</v>
      </c>
      <c r="CD5" s="505"/>
      <c r="CE5" s="5">
        <v>120</v>
      </c>
      <c r="CF5" s="505"/>
      <c r="CG5" s="5">
        <v>123</v>
      </c>
      <c r="CH5" s="505"/>
      <c r="CI5" s="5">
        <v>120</v>
      </c>
      <c r="CJ5" s="505"/>
      <c r="CK5" s="5">
        <v>120</v>
      </c>
      <c r="CL5" s="505"/>
      <c r="CM5" s="5">
        <v>120</v>
      </c>
      <c r="CN5" s="505"/>
      <c r="CO5" s="5">
        <v>120</v>
      </c>
      <c r="CP5" s="505"/>
      <c r="CQ5" s="5">
        <v>120</v>
      </c>
      <c r="CR5" s="505"/>
      <c r="CS5" s="5">
        <v>120</v>
      </c>
      <c r="CT5" s="505"/>
      <c r="CU5" s="5">
        <v>120</v>
      </c>
      <c r="CV5" s="505"/>
      <c r="CW5" s="5">
        <v>120</v>
      </c>
      <c r="CX5" s="505"/>
      <c r="CY5" s="5">
        <v>120</v>
      </c>
      <c r="CZ5" s="506"/>
      <c r="DA5" s="5">
        <v>120</v>
      </c>
      <c r="DB5" s="505"/>
      <c r="DC5" s="5">
        <v>120</v>
      </c>
      <c r="DD5" s="505"/>
      <c r="DE5" s="5">
        <v>120</v>
      </c>
      <c r="DF5" s="505"/>
      <c r="DG5" s="5">
        <v>120</v>
      </c>
      <c r="DH5" s="505"/>
      <c r="DI5" s="5">
        <v>121</v>
      </c>
      <c r="DJ5" s="505"/>
      <c r="DK5" s="5">
        <v>120</v>
      </c>
      <c r="DL5" s="505"/>
      <c r="DM5" s="5">
        <v>121</v>
      </c>
      <c r="DN5" s="505"/>
      <c r="DO5" s="5">
        <v>125</v>
      </c>
      <c r="DP5" s="505"/>
      <c r="DQ5" s="5">
        <v>121</v>
      </c>
      <c r="DR5" s="505"/>
      <c r="DS5" s="5">
        <v>125</v>
      </c>
      <c r="DT5" s="505"/>
      <c r="DU5" s="5">
        <v>130</v>
      </c>
      <c r="DV5" s="505"/>
      <c r="DW5" s="5">
        <v>130</v>
      </c>
      <c r="DX5" s="505"/>
      <c r="DY5" s="5">
        <v>130</v>
      </c>
      <c r="DZ5" s="505"/>
      <c r="EA5" s="5">
        <v>130</v>
      </c>
      <c r="EB5" s="505"/>
      <c r="EC5" s="5">
        <v>130</v>
      </c>
      <c r="ED5" s="505"/>
      <c r="EE5" s="5">
        <v>130</v>
      </c>
      <c r="EF5" s="505"/>
      <c r="EG5" s="5">
        <v>130</v>
      </c>
      <c r="EH5" s="505"/>
      <c r="EI5" s="5">
        <v>130</v>
      </c>
      <c r="EJ5" s="505"/>
      <c r="EK5" s="5">
        <v>130</v>
      </c>
      <c r="EL5" s="505"/>
      <c r="EM5" s="5">
        <v>130</v>
      </c>
      <c r="EN5" s="505"/>
      <c r="EO5" s="5">
        <v>130</v>
      </c>
      <c r="EP5" s="505"/>
      <c r="EQ5" s="5">
        <v>130</v>
      </c>
      <c r="ER5" s="505"/>
      <c r="ES5" s="5">
        <v>130</v>
      </c>
      <c r="ET5" s="505"/>
      <c r="EU5" s="5">
        <v>133</v>
      </c>
      <c r="EV5" s="505"/>
      <c r="EW5" s="5">
        <v>130</v>
      </c>
      <c r="EX5" s="505"/>
      <c r="EY5" s="5">
        <v>133</v>
      </c>
      <c r="EZ5" s="505"/>
      <c r="FA5" s="5">
        <v>130</v>
      </c>
      <c r="FB5" s="505"/>
      <c r="FC5" s="5">
        <v>133</v>
      </c>
      <c r="FD5" s="505"/>
      <c r="FE5" s="5">
        <v>130</v>
      </c>
      <c r="FF5" s="505"/>
      <c r="FG5" s="5">
        <v>133</v>
      </c>
      <c r="FH5" s="505"/>
      <c r="FI5" s="5">
        <v>130</v>
      </c>
      <c r="FJ5" s="505"/>
      <c r="FK5" s="5">
        <v>133</v>
      </c>
      <c r="FL5" s="505"/>
      <c r="FM5" s="5">
        <v>133</v>
      </c>
      <c r="FN5" s="505"/>
      <c r="FO5" s="5">
        <v>133</v>
      </c>
      <c r="FP5" s="505"/>
      <c r="FQ5" s="5">
        <v>133</v>
      </c>
      <c r="FR5" s="505"/>
      <c r="FS5" s="5">
        <v>133</v>
      </c>
      <c r="FT5" s="505"/>
      <c r="FU5" s="5">
        <v>133</v>
      </c>
      <c r="FV5" s="505"/>
      <c r="FW5" s="5">
        <v>133</v>
      </c>
      <c r="FX5" s="505"/>
      <c r="FY5" s="5">
        <v>135</v>
      </c>
      <c r="FZ5" s="505"/>
      <c r="GA5" s="5">
        <v>133</v>
      </c>
      <c r="GB5" s="505"/>
      <c r="GC5" s="5">
        <v>135</v>
      </c>
      <c r="GD5" s="505"/>
      <c r="GE5" s="5">
        <v>133</v>
      </c>
      <c r="GF5" s="505"/>
      <c r="GG5" s="5">
        <v>135</v>
      </c>
      <c r="GH5" s="505"/>
      <c r="GI5" s="5">
        <v>133</v>
      </c>
      <c r="GJ5" s="505"/>
      <c r="GK5" s="5">
        <v>135</v>
      </c>
      <c r="GL5" s="505"/>
      <c r="GM5" s="5">
        <v>133</v>
      </c>
      <c r="GN5" s="505"/>
      <c r="GO5" s="5">
        <v>135</v>
      </c>
      <c r="GP5" s="505"/>
      <c r="GQ5" s="5">
        <v>133</v>
      </c>
      <c r="GR5" s="505"/>
      <c r="GS5" s="5">
        <v>135</v>
      </c>
      <c r="GT5" s="505"/>
      <c r="GU5" s="5">
        <v>135</v>
      </c>
      <c r="GV5" s="505"/>
      <c r="GW5" s="5">
        <v>135</v>
      </c>
      <c r="GX5" s="505"/>
      <c r="GY5" s="5">
        <v>135</v>
      </c>
      <c r="GZ5" s="505"/>
      <c r="HA5" s="5">
        <v>135</v>
      </c>
      <c r="HB5" s="505"/>
      <c r="HC5" s="5">
        <v>135</v>
      </c>
      <c r="HD5" s="505"/>
      <c r="HE5" s="5">
        <v>135</v>
      </c>
      <c r="HF5" s="505"/>
      <c r="HG5" s="5">
        <v>135</v>
      </c>
      <c r="HH5" s="505"/>
      <c r="HI5" s="5">
        <v>135</v>
      </c>
      <c r="HJ5" s="505"/>
      <c r="HK5" s="5">
        <v>135</v>
      </c>
      <c r="HL5" s="505"/>
      <c r="HM5" s="5">
        <v>135</v>
      </c>
      <c r="HN5" s="505"/>
      <c r="HO5" s="5">
        <v>135</v>
      </c>
      <c r="HP5" s="505"/>
      <c r="HQ5" s="5">
        <v>135</v>
      </c>
      <c r="HR5" s="505"/>
      <c r="HS5" s="5">
        <v>135</v>
      </c>
      <c r="HT5" s="505"/>
      <c r="HU5" s="5">
        <v>135</v>
      </c>
      <c r="HV5" s="505"/>
      <c r="HW5" s="5">
        <v>135</v>
      </c>
      <c r="HX5" s="505"/>
      <c r="HY5" s="700">
        <v>135</v>
      </c>
      <c r="HZ5" s="515"/>
      <c r="IA5" s="700">
        <v>135</v>
      </c>
      <c r="IB5" s="515"/>
      <c r="IC5" s="700">
        <v>135</v>
      </c>
      <c r="ID5" s="515"/>
      <c r="IE5" s="700">
        <v>135</v>
      </c>
      <c r="IF5" s="515"/>
      <c r="IG5" s="700">
        <v>135</v>
      </c>
      <c r="IH5" s="515"/>
      <c r="II5" s="700">
        <v>135</v>
      </c>
      <c r="IJ5" s="515"/>
      <c r="IK5" s="700">
        <v>140</v>
      </c>
      <c r="IL5" s="515"/>
      <c r="IM5" s="700">
        <v>135</v>
      </c>
      <c r="IN5" s="515"/>
      <c r="IO5" s="700">
        <v>140</v>
      </c>
      <c r="IP5" s="515"/>
      <c r="IQ5" s="700">
        <v>135</v>
      </c>
      <c r="IR5" s="791"/>
      <c r="IS5" s="700">
        <v>140</v>
      </c>
      <c r="IT5" s="515"/>
      <c r="IU5" s="700">
        <v>135</v>
      </c>
      <c r="IV5" s="515"/>
      <c r="IW5" s="793">
        <v>140</v>
      </c>
      <c r="IX5" s="794"/>
      <c r="IY5" s="793">
        <v>135</v>
      </c>
      <c r="IZ5" s="794"/>
      <c r="JA5" s="700">
        <v>140</v>
      </c>
      <c r="JB5" s="515"/>
      <c r="JC5" s="700">
        <v>140</v>
      </c>
      <c r="JD5" s="515"/>
      <c r="JE5" s="700">
        <v>140</v>
      </c>
      <c r="JF5" s="515"/>
      <c r="JG5" s="700">
        <v>140</v>
      </c>
      <c r="JH5" s="515"/>
      <c r="JI5" s="700">
        <v>140</v>
      </c>
      <c r="JJ5" s="515"/>
      <c r="JK5" s="700">
        <v>140</v>
      </c>
      <c r="JL5" s="515"/>
      <c r="JM5" s="700">
        <v>140</v>
      </c>
      <c r="JN5" s="515"/>
      <c r="JO5" s="700">
        <v>140</v>
      </c>
      <c r="JP5" s="515"/>
      <c r="JQ5" s="700">
        <v>140</v>
      </c>
      <c r="JR5" s="515"/>
      <c r="JS5" s="700">
        <v>140</v>
      </c>
      <c r="JT5" s="515"/>
      <c r="JU5" s="700">
        <v>140</v>
      </c>
      <c r="JV5" s="515"/>
      <c r="JW5" s="700">
        <v>140</v>
      </c>
      <c r="JX5" s="515"/>
      <c r="JY5" s="700">
        <v>140</v>
      </c>
      <c r="JZ5" s="515"/>
      <c r="KA5" s="700">
        <v>140</v>
      </c>
      <c r="KB5" s="515"/>
      <c r="KC5" s="700">
        <v>140</v>
      </c>
      <c r="KD5" s="515"/>
      <c r="KE5" s="700">
        <v>140</v>
      </c>
      <c r="KF5" s="515"/>
      <c r="KG5" s="700">
        <v>140</v>
      </c>
      <c r="KH5" s="515"/>
      <c r="KI5" s="700">
        <v>140</v>
      </c>
      <c r="KJ5" s="515"/>
      <c r="KK5" s="700">
        <v>140</v>
      </c>
      <c r="KL5" s="515"/>
      <c r="KM5" s="700">
        <v>140</v>
      </c>
      <c r="KN5" s="515"/>
      <c r="KO5" s="700">
        <v>145</v>
      </c>
      <c r="KP5" s="515"/>
      <c r="KQ5" s="700">
        <v>140</v>
      </c>
      <c r="KR5" s="515"/>
      <c r="KS5" s="700">
        <v>145</v>
      </c>
      <c r="KT5" s="515"/>
      <c r="KU5" s="700">
        <v>140</v>
      </c>
      <c r="KV5" s="515"/>
      <c r="KW5" s="700">
        <v>140</v>
      </c>
      <c r="KX5" s="515"/>
      <c r="KY5" s="700">
        <v>140</v>
      </c>
      <c r="KZ5" s="515"/>
      <c r="LA5" s="700">
        <v>140</v>
      </c>
      <c r="LB5" s="515"/>
      <c r="LC5" s="700">
        <v>140</v>
      </c>
      <c r="LD5" s="515"/>
      <c r="LE5" s="700">
        <v>140</v>
      </c>
      <c r="LF5" s="515"/>
      <c r="LG5" s="700">
        <v>140</v>
      </c>
      <c r="LH5" s="515"/>
      <c r="LI5" s="700">
        <v>140</v>
      </c>
      <c r="LJ5" s="515"/>
      <c r="LK5" s="700">
        <v>140</v>
      </c>
      <c r="LL5" s="515"/>
      <c r="LM5" s="700">
        <v>140</v>
      </c>
      <c r="LN5" s="515"/>
      <c r="LO5" s="700">
        <v>140</v>
      </c>
      <c r="LP5" s="515"/>
      <c r="LQ5" s="700">
        <v>140</v>
      </c>
      <c r="LR5" s="515"/>
      <c r="LS5" s="700">
        <v>140</v>
      </c>
      <c r="LT5" s="515"/>
      <c r="LU5" s="700">
        <v>140</v>
      </c>
      <c r="LV5" s="515"/>
      <c r="LW5" s="700">
        <v>140</v>
      </c>
      <c r="LX5" s="515"/>
      <c r="LY5" s="700">
        <v>140</v>
      </c>
      <c r="LZ5" s="515"/>
      <c r="MA5" s="700">
        <v>140</v>
      </c>
      <c r="MB5" s="515"/>
      <c r="MC5" s="700">
        <v>140</v>
      </c>
      <c r="MD5" s="515"/>
      <c r="ME5" s="700">
        <v>140</v>
      </c>
      <c r="MF5" s="515"/>
      <c r="MG5" s="700">
        <v>140</v>
      </c>
      <c r="MH5" s="515"/>
      <c r="MI5" s="700">
        <v>140</v>
      </c>
      <c r="MJ5" s="515"/>
      <c r="MK5" s="700">
        <v>135</v>
      </c>
      <c r="ML5" s="515"/>
      <c r="MM5" s="700">
        <v>135</v>
      </c>
      <c r="MN5" s="515"/>
      <c r="MO5" s="700">
        <v>135</v>
      </c>
      <c r="MP5" s="515"/>
      <c r="MQ5" s="700">
        <v>135</v>
      </c>
      <c r="MR5" s="515"/>
      <c r="MS5" s="700">
        <v>135</v>
      </c>
      <c r="MT5" s="515"/>
      <c r="MU5" s="700">
        <v>135</v>
      </c>
      <c r="MV5" s="515"/>
      <c r="MW5" s="700">
        <v>135</v>
      </c>
      <c r="MX5" s="515"/>
      <c r="MY5" s="700">
        <v>135</v>
      </c>
      <c r="MZ5" s="515"/>
      <c r="NA5" s="700">
        <v>135</v>
      </c>
      <c r="NB5" s="515"/>
      <c r="NC5" s="700">
        <v>135</v>
      </c>
      <c r="ND5" s="515"/>
      <c r="NE5" s="700">
        <v>135</v>
      </c>
      <c r="NF5" s="515"/>
      <c r="NG5" s="700">
        <v>135</v>
      </c>
      <c r="NH5" s="515"/>
      <c r="NI5" s="700">
        <v>135</v>
      </c>
      <c r="NJ5" s="515"/>
      <c r="NK5" s="700">
        <v>135</v>
      </c>
      <c r="NL5" s="515"/>
      <c r="NM5" s="700">
        <v>130</v>
      </c>
      <c r="NN5" s="515"/>
      <c r="NO5" s="700">
        <v>130</v>
      </c>
      <c r="NP5" s="515"/>
      <c r="NQ5" s="700">
        <v>130</v>
      </c>
      <c r="NR5" s="515"/>
      <c r="NS5" s="700">
        <v>130</v>
      </c>
      <c r="NT5" s="515"/>
      <c r="NU5" s="700">
        <v>130</v>
      </c>
      <c r="NV5" s="515"/>
      <c r="NW5" s="700">
        <v>130</v>
      </c>
      <c r="NX5" s="515"/>
      <c r="NY5" s="700">
        <v>130</v>
      </c>
      <c r="NZ5" s="515"/>
      <c r="OA5" s="700">
        <v>130</v>
      </c>
      <c r="OB5" s="515"/>
      <c r="OC5" s="700">
        <v>130</v>
      </c>
      <c r="OD5" s="515"/>
      <c r="OE5" s="700">
        <v>130</v>
      </c>
      <c r="OF5" s="515"/>
      <c r="OG5" s="5">
        <v>130</v>
      </c>
      <c r="OH5" s="505"/>
      <c r="OI5" s="5">
        <v>130</v>
      </c>
      <c r="OJ5" s="505"/>
      <c r="OK5" s="5">
        <v>130</v>
      </c>
      <c r="OL5" s="505"/>
      <c r="OM5" s="5">
        <v>130</v>
      </c>
      <c r="ON5" s="505"/>
      <c r="OO5" s="5">
        <v>130</v>
      </c>
      <c r="OP5" s="505"/>
      <c r="OQ5" s="5">
        <v>130</v>
      </c>
      <c r="OR5" s="505"/>
      <c r="OS5" s="5">
        <v>133</v>
      </c>
      <c r="OT5" s="505"/>
      <c r="OU5" s="5">
        <v>135</v>
      </c>
      <c r="OV5" s="505"/>
      <c r="OW5" s="5">
        <v>133</v>
      </c>
      <c r="OX5" s="505"/>
      <c r="OY5" s="5">
        <v>135</v>
      </c>
      <c r="OZ5" s="505"/>
      <c r="PA5" s="5">
        <v>133</v>
      </c>
      <c r="PB5" s="505"/>
      <c r="PC5" s="5">
        <v>135</v>
      </c>
      <c r="PD5" s="505"/>
      <c r="PE5" s="5">
        <v>133</v>
      </c>
      <c r="PF5" s="505"/>
      <c r="PG5" s="5">
        <v>135</v>
      </c>
      <c r="PH5" s="505"/>
      <c r="PI5" s="5">
        <v>133</v>
      </c>
      <c r="PJ5" s="505"/>
      <c r="PK5" s="5">
        <v>135</v>
      </c>
      <c r="PL5" s="505"/>
      <c r="PM5" s="5">
        <v>133</v>
      </c>
      <c r="PN5" s="505"/>
      <c r="PO5" s="5">
        <v>135</v>
      </c>
      <c r="PP5" s="505"/>
      <c r="PQ5" s="5">
        <v>133</v>
      </c>
      <c r="PR5" s="505"/>
      <c r="PS5" s="5">
        <v>135</v>
      </c>
      <c r="PT5" s="505"/>
      <c r="PU5" s="5">
        <v>133</v>
      </c>
      <c r="PV5" s="505"/>
      <c r="PW5" s="5">
        <v>135</v>
      </c>
      <c r="PX5" s="505"/>
      <c r="PY5" s="5">
        <v>130</v>
      </c>
      <c r="PZ5" s="505"/>
      <c r="QA5" s="5">
        <v>130</v>
      </c>
      <c r="QB5" s="505"/>
      <c r="QC5" s="5">
        <v>130</v>
      </c>
      <c r="QD5" s="505"/>
      <c r="QE5" s="5">
        <v>130</v>
      </c>
      <c r="QF5" s="505"/>
      <c r="QG5" s="5">
        <v>130</v>
      </c>
      <c r="QH5" s="505"/>
      <c r="QI5" s="5">
        <v>130</v>
      </c>
      <c r="QJ5" s="505"/>
      <c r="QK5" s="5">
        <v>130</v>
      </c>
      <c r="QL5" s="505"/>
      <c r="QM5" s="5">
        <v>130</v>
      </c>
      <c r="QN5" s="505"/>
      <c r="QO5" s="5">
        <v>130</v>
      </c>
      <c r="QP5" s="505"/>
      <c r="QQ5" s="5">
        <v>128</v>
      </c>
      <c r="QR5" s="505"/>
      <c r="QS5" s="5">
        <v>130</v>
      </c>
      <c r="QT5" s="505"/>
      <c r="QU5" s="5">
        <v>128</v>
      </c>
      <c r="QV5" s="505"/>
      <c r="QW5" s="5">
        <v>130</v>
      </c>
      <c r="QX5" s="505"/>
      <c r="QY5" s="5">
        <v>128</v>
      </c>
      <c r="QZ5" s="505"/>
      <c r="RA5" s="5">
        <v>130</v>
      </c>
      <c r="RB5" s="505"/>
      <c r="RC5" s="5">
        <v>128</v>
      </c>
      <c r="RD5" s="505"/>
      <c r="RE5" s="5">
        <v>130</v>
      </c>
      <c r="RF5" s="505"/>
      <c r="RG5" s="5">
        <v>128</v>
      </c>
      <c r="RH5" s="505"/>
      <c r="RI5" s="5">
        <v>130</v>
      </c>
      <c r="RJ5" s="505"/>
      <c r="RK5" s="5">
        <v>128</v>
      </c>
      <c r="RL5" s="505"/>
      <c r="RM5" s="5">
        <v>130</v>
      </c>
      <c r="RN5" s="505"/>
      <c r="RO5" s="5">
        <v>128</v>
      </c>
      <c r="RP5" s="505"/>
      <c r="RQ5" s="5">
        <v>130</v>
      </c>
      <c r="RR5" s="505"/>
      <c r="RS5" s="5">
        <v>128</v>
      </c>
      <c r="RT5" s="505"/>
      <c r="RU5" s="5">
        <v>130</v>
      </c>
      <c r="RV5" s="505"/>
      <c r="RW5" s="5">
        <v>128</v>
      </c>
      <c r="RX5" s="505"/>
      <c r="RY5" s="5">
        <v>130</v>
      </c>
      <c r="RZ5" s="505"/>
      <c r="SA5" s="5">
        <v>128</v>
      </c>
      <c r="SB5" s="505"/>
      <c r="SC5" s="5">
        <v>130</v>
      </c>
      <c r="SD5" s="505"/>
      <c r="SE5" s="5">
        <v>128</v>
      </c>
      <c r="SF5" s="505"/>
      <c r="SG5" s="5">
        <v>130</v>
      </c>
      <c r="SH5" s="505"/>
      <c r="SI5" s="5">
        <v>128</v>
      </c>
      <c r="SJ5" s="505"/>
      <c r="SK5" s="5">
        <v>130</v>
      </c>
      <c r="SL5" s="505"/>
      <c r="SM5" s="5">
        <v>128</v>
      </c>
      <c r="SN5" s="505"/>
      <c r="SO5" s="5">
        <v>130</v>
      </c>
      <c r="SP5" s="505"/>
      <c r="SQ5" s="5">
        <v>128</v>
      </c>
      <c r="SR5" s="505"/>
      <c r="SS5" s="5">
        <v>130</v>
      </c>
      <c r="ST5" s="505"/>
      <c r="SU5" s="5">
        <v>128</v>
      </c>
      <c r="SV5" s="505"/>
      <c r="SW5" s="5">
        <v>130</v>
      </c>
      <c r="SX5" s="505"/>
      <c r="SY5" s="5">
        <v>128</v>
      </c>
      <c r="SZ5" s="505"/>
      <c r="TA5" s="5">
        <v>130</v>
      </c>
      <c r="TB5" s="505"/>
      <c r="TC5" s="5">
        <v>128</v>
      </c>
      <c r="TD5" s="505"/>
      <c r="TE5" s="5">
        <v>130</v>
      </c>
      <c r="TF5" s="505"/>
      <c r="TG5" s="5">
        <v>128</v>
      </c>
      <c r="TH5" s="505"/>
      <c r="TI5" s="5">
        <v>130</v>
      </c>
      <c r="TJ5" s="505"/>
      <c r="TK5" s="5">
        <v>128</v>
      </c>
      <c r="TL5" s="505"/>
      <c r="TM5" s="5">
        <v>130</v>
      </c>
      <c r="TN5" s="505"/>
      <c r="TO5" s="5">
        <v>128</v>
      </c>
      <c r="TP5" s="505"/>
      <c r="TQ5" s="5">
        <v>130</v>
      </c>
      <c r="TR5" s="505"/>
      <c r="TS5" s="5">
        <v>128</v>
      </c>
      <c r="TT5" s="505"/>
      <c r="TU5" s="5">
        <v>130</v>
      </c>
      <c r="TV5" s="83"/>
      <c r="TW5" s="5">
        <v>128</v>
      </c>
      <c r="TX5" s="805"/>
      <c r="TY5" s="5">
        <v>130</v>
      </c>
      <c r="TZ5" s="505"/>
      <c r="UA5" s="5">
        <v>128</v>
      </c>
      <c r="UB5" s="505"/>
      <c r="UC5" s="5">
        <v>130</v>
      </c>
      <c r="UD5" s="505"/>
      <c r="UE5" s="5">
        <v>128</v>
      </c>
      <c r="UF5" s="505"/>
      <c r="UG5" s="5">
        <v>130</v>
      </c>
      <c r="UH5" s="505"/>
      <c r="UI5" s="5">
        <v>128</v>
      </c>
      <c r="UJ5" s="505"/>
      <c r="UK5" s="5">
        <v>130</v>
      </c>
      <c r="UL5" s="505"/>
      <c r="UM5" s="5">
        <v>128</v>
      </c>
      <c r="UN5" s="505"/>
      <c r="UO5" s="5">
        <v>130</v>
      </c>
      <c r="UP5" s="505"/>
      <c r="UQ5" s="5">
        <v>128</v>
      </c>
      <c r="UR5" s="505"/>
      <c r="US5" s="5">
        <v>130</v>
      </c>
      <c r="UT5" s="505"/>
      <c r="UU5" s="5">
        <v>128</v>
      </c>
      <c r="UV5" s="505"/>
      <c r="UW5" s="5">
        <v>130</v>
      </c>
      <c r="UX5" s="505"/>
      <c r="UY5" s="5">
        <v>128</v>
      </c>
      <c r="UZ5" s="505"/>
      <c r="VA5" s="5">
        <v>130</v>
      </c>
      <c r="VB5" s="505"/>
      <c r="VC5" s="5">
        <v>128</v>
      </c>
      <c r="VD5" s="505"/>
      <c r="VE5" s="5">
        <v>130</v>
      </c>
      <c r="VF5" s="505"/>
      <c r="VG5" s="5">
        <v>128</v>
      </c>
      <c r="VH5" s="505"/>
      <c r="VI5" s="5">
        <v>130</v>
      </c>
      <c r="VJ5" s="505"/>
      <c r="VK5" s="5">
        <v>128</v>
      </c>
      <c r="VL5" s="505"/>
      <c r="VM5" s="5">
        <v>130</v>
      </c>
      <c r="VN5" s="505"/>
      <c r="VO5" s="5">
        <v>128</v>
      </c>
      <c r="VP5" s="505"/>
      <c r="VQ5" s="5">
        <v>130</v>
      </c>
      <c r="VR5" s="505"/>
      <c r="VS5" s="5">
        <v>128</v>
      </c>
      <c r="VT5" s="505"/>
      <c r="VU5" s="5">
        <v>130</v>
      </c>
      <c r="VV5" s="505"/>
      <c r="VW5" s="5">
        <v>128</v>
      </c>
      <c r="VX5" s="505"/>
      <c r="VY5" s="5">
        <v>130</v>
      </c>
      <c r="VZ5" s="505"/>
      <c r="WA5" s="5">
        <v>128</v>
      </c>
      <c r="WB5" s="505"/>
      <c r="WC5" s="5">
        <v>130</v>
      </c>
      <c r="WD5" s="505"/>
      <c r="WE5" s="5">
        <v>128</v>
      </c>
      <c r="WF5" s="505"/>
      <c r="WG5" s="5">
        <v>130</v>
      </c>
      <c r="WH5" s="505"/>
      <c r="WI5" s="5">
        <v>128</v>
      </c>
      <c r="WJ5" s="505"/>
      <c r="WK5" s="5">
        <v>130</v>
      </c>
      <c r="WL5" s="505"/>
      <c r="WM5" s="5">
        <v>128</v>
      </c>
      <c r="WN5" s="505"/>
      <c r="WO5" s="5">
        <v>130</v>
      </c>
      <c r="WP5" s="505"/>
      <c r="WQ5" s="5">
        <v>128</v>
      </c>
      <c r="WR5" s="505"/>
      <c r="WS5" s="5">
        <v>130</v>
      </c>
      <c r="WT5" s="505"/>
      <c r="WU5" s="5">
        <v>128</v>
      </c>
      <c r="WV5" s="505"/>
      <c r="WW5" s="5">
        <v>130</v>
      </c>
      <c r="WX5" s="505"/>
      <c r="WY5" s="5">
        <v>128</v>
      </c>
      <c r="WZ5" s="505"/>
      <c r="XA5" s="92">
        <v>130</v>
      </c>
      <c r="XB5" s="83"/>
      <c r="XC5" s="92">
        <v>128</v>
      </c>
      <c r="XD5" s="83"/>
      <c r="XE5" s="5">
        <v>130</v>
      </c>
      <c r="XF5" s="505"/>
      <c r="XG5" s="5">
        <v>128</v>
      </c>
      <c r="XH5" s="505"/>
      <c r="XI5" s="5">
        <v>130</v>
      </c>
      <c r="XJ5" s="505"/>
      <c r="XK5" s="5">
        <v>128</v>
      </c>
      <c r="XL5" s="505"/>
      <c r="XM5" s="5">
        <v>130</v>
      </c>
      <c r="XN5" s="505"/>
      <c r="XO5" s="5">
        <v>128</v>
      </c>
      <c r="XP5" s="505"/>
      <c r="XQ5" s="5">
        <v>130</v>
      </c>
      <c r="XR5" s="505"/>
      <c r="XS5" s="5">
        <v>128</v>
      </c>
      <c r="XT5" s="505"/>
      <c r="XU5" s="5">
        <v>130</v>
      </c>
      <c r="XV5" s="505"/>
      <c r="XW5" s="5">
        <v>128</v>
      </c>
      <c r="XX5" s="505"/>
      <c r="XY5" s="5">
        <v>130</v>
      </c>
      <c r="XZ5" s="505"/>
      <c r="YA5" s="5">
        <v>128</v>
      </c>
      <c r="YB5" s="505"/>
      <c r="YC5" s="5">
        <v>130</v>
      </c>
      <c r="YD5" s="505"/>
      <c r="YE5" s="5">
        <v>128</v>
      </c>
      <c r="YF5" s="505"/>
      <c r="YG5" s="5">
        <v>130</v>
      </c>
      <c r="YH5" s="505"/>
      <c r="YI5" s="5">
        <v>128</v>
      </c>
      <c r="YJ5" s="505"/>
      <c r="YK5" s="5">
        <v>130</v>
      </c>
      <c r="YL5" s="505"/>
      <c r="YM5" s="5">
        <v>128</v>
      </c>
      <c r="YN5" s="505"/>
      <c r="YO5" s="5">
        <v>130</v>
      </c>
      <c r="YP5" s="505"/>
      <c r="YQ5" s="5">
        <v>128</v>
      </c>
      <c r="YR5" s="505"/>
      <c r="YS5" s="5">
        <v>130</v>
      </c>
      <c r="YT5" s="505"/>
      <c r="YU5" s="5">
        <v>128</v>
      </c>
      <c r="YV5" s="505"/>
      <c r="YW5" s="5">
        <v>130</v>
      </c>
      <c r="YX5" s="505"/>
      <c r="YY5" s="5">
        <v>128</v>
      </c>
      <c r="YZ5" s="505"/>
      <c r="ZA5" s="5">
        <v>130</v>
      </c>
      <c r="ZB5" s="505"/>
      <c r="ZC5" s="5">
        <v>128</v>
      </c>
      <c r="ZD5" s="505"/>
      <c r="ZE5" s="5">
        <v>130</v>
      </c>
      <c r="ZF5" s="505"/>
      <c r="ZG5" s="5">
        <v>128</v>
      </c>
      <c r="ZH5" s="505"/>
      <c r="ZI5" s="5">
        <v>130</v>
      </c>
      <c r="ZJ5" s="505"/>
      <c r="ZK5" s="5">
        <v>128</v>
      </c>
      <c r="ZL5" s="505"/>
      <c r="ZM5" s="5">
        <v>130</v>
      </c>
      <c r="ZN5" s="505"/>
      <c r="ZO5" s="5">
        <v>128</v>
      </c>
      <c r="ZP5" s="505"/>
      <c r="ZQ5" s="5">
        <v>130</v>
      </c>
      <c r="ZR5" s="505"/>
      <c r="ZS5" s="5">
        <v>128</v>
      </c>
      <c r="ZT5" s="505"/>
      <c r="ZU5" s="5">
        <v>130</v>
      </c>
      <c r="ZV5" s="505"/>
      <c r="ZW5" s="5">
        <v>128</v>
      </c>
      <c r="ZX5" s="505"/>
      <c r="ZY5" s="5">
        <v>130</v>
      </c>
      <c r="ZZ5" s="505"/>
      <c r="AAA5" s="5">
        <v>128</v>
      </c>
      <c r="AAB5" s="505"/>
      <c r="AAC5" s="5">
        <v>130</v>
      </c>
      <c r="AAD5" s="505"/>
      <c r="AAE5" s="5">
        <v>128</v>
      </c>
      <c r="AAF5" s="505"/>
      <c r="AAG5" s="5">
        <v>130</v>
      </c>
      <c r="AAH5" s="505"/>
      <c r="AAI5" s="5">
        <v>128</v>
      </c>
      <c r="AAJ5" s="505"/>
      <c r="AAK5" s="5">
        <v>130</v>
      </c>
      <c r="AAL5" s="505"/>
      <c r="AAM5" s="5">
        <v>128</v>
      </c>
      <c r="AAN5" s="505"/>
      <c r="AAO5" s="5">
        <v>130</v>
      </c>
      <c r="AAP5" s="505"/>
      <c r="AAQ5" s="5">
        <v>128</v>
      </c>
      <c r="AAR5" s="505"/>
      <c r="AAS5" s="5">
        <v>130</v>
      </c>
      <c r="AAT5" s="505"/>
      <c r="AAU5" s="5">
        <v>128</v>
      </c>
      <c r="AAV5" s="505"/>
      <c r="AAW5" s="5">
        <v>130</v>
      </c>
      <c r="AAX5" s="505"/>
      <c r="AAY5" s="5">
        <v>128</v>
      </c>
      <c r="AAZ5" s="505"/>
      <c r="ABA5" s="5">
        <v>130</v>
      </c>
      <c r="ABB5" s="505"/>
      <c r="ABC5" s="5">
        <v>128</v>
      </c>
      <c r="ABD5" s="505"/>
      <c r="ABE5" s="73">
        <v>130</v>
      </c>
      <c r="ABF5" s="513"/>
      <c r="ABG5" s="73">
        <v>128</v>
      </c>
      <c r="ABH5" s="513"/>
      <c r="ABI5" s="489">
        <v>130</v>
      </c>
      <c r="ABJ5" s="611"/>
      <c r="ABK5" s="489">
        <v>128</v>
      </c>
      <c r="ABL5" s="611"/>
      <c r="ABM5" s="5">
        <v>130</v>
      </c>
      <c r="ABN5" s="505"/>
      <c r="ABO5" s="5">
        <v>128</v>
      </c>
      <c r="ABP5" s="505"/>
      <c r="ABQ5" s="5">
        <v>130</v>
      </c>
      <c r="ABR5" s="505"/>
      <c r="ABS5" s="5">
        <v>128</v>
      </c>
      <c r="ABT5" s="505"/>
      <c r="ABU5" s="73">
        <v>130</v>
      </c>
      <c r="ABV5" s="513"/>
      <c r="ABW5" s="73">
        <v>128</v>
      </c>
      <c r="ABX5" s="513"/>
      <c r="ABY5" s="73">
        <v>130</v>
      </c>
      <c r="ABZ5" s="513"/>
      <c r="ACA5" s="73">
        <v>128</v>
      </c>
      <c r="ACB5" s="513"/>
      <c r="ACC5" s="73">
        <v>130</v>
      </c>
      <c r="ACD5" s="513"/>
      <c r="ACE5" s="73">
        <v>128</v>
      </c>
      <c r="ACF5" s="513"/>
      <c r="ACG5" s="73">
        <v>130</v>
      </c>
      <c r="ACH5" s="513"/>
      <c r="ACI5" s="73">
        <v>128</v>
      </c>
      <c r="ACJ5" s="513"/>
      <c r="ACK5" s="73">
        <v>130</v>
      </c>
      <c r="ACL5" s="513"/>
      <c r="ACM5" s="73">
        <v>128</v>
      </c>
      <c r="ACN5" s="513"/>
      <c r="ACO5" s="73">
        <v>130</v>
      </c>
      <c r="ACP5" s="513"/>
      <c r="ACQ5" s="73">
        <v>128</v>
      </c>
      <c r="ACR5" s="513"/>
      <c r="ACS5" s="73">
        <v>130</v>
      </c>
      <c r="ACT5" s="513"/>
      <c r="ACU5" s="73">
        <v>128</v>
      </c>
      <c r="ACV5" s="513"/>
      <c r="ACW5" s="73">
        <v>130</v>
      </c>
      <c r="ACX5" s="513"/>
      <c r="ACY5" s="73">
        <v>128</v>
      </c>
      <c r="ACZ5" s="513"/>
      <c r="ADA5" s="73">
        <v>130</v>
      </c>
      <c r="ADB5" s="513"/>
      <c r="ADC5" s="73">
        <v>128</v>
      </c>
      <c r="ADD5" s="513"/>
      <c r="ADE5" s="73">
        <v>130</v>
      </c>
      <c r="ADF5" s="513"/>
      <c r="ADG5" s="73">
        <v>128</v>
      </c>
      <c r="ADH5" s="513"/>
      <c r="ADI5" s="73">
        <v>145</v>
      </c>
      <c r="ADJ5" s="513"/>
      <c r="ADK5" s="73">
        <v>145</v>
      </c>
      <c r="ADL5" s="513"/>
      <c r="ADM5" s="73">
        <v>145</v>
      </c>
      <c r="ADN5" s="513"/>
      <c r="ADO5" s="73">
        <v>145</v>
      </c>
      <c r="ADP5" s="513"/>
      <c r="ADQ5" s="73">
        <v>145</v>
      </c>
      <c r="ADR5" s="513"/>
      <c r="ADS5" s="73">
        <v>145</v>
      </c>
      <c r="ADT5" s="513"/>
      <c r="ADU5" s="73">
        <v>145</v>
      </c>
      <c r="ADV5" s="513"/>
      <c r="ADW5" s="73">
        <v>145</v>
      </c>
      <c r="ADX5" s="513"/>
      <c r="ADY5" s="73">
        <v>145</v>
      </c>
      <c r="ADZ5" s="513"/>
      <c r="AEA5" s="73">
        <v>145</v>
      </c>
      <c r="AEB5" s="513"/>
      <c r="AEC5" s="73">
        <v>145</v>
      </c>
      <c r="AED5" s="513"/>
      <c r="AEE5" s="73">
        <v>145</v>
      </c>
      <c r="AEF5" s="513"/>
      <c r="AEG5" s="73">
        <v>145</v>
      </c>
      <c r="AEH5" s="513"/>
      <c r="AEI5" s="73">
        <v>145</v>
      </c>
      <c r="AEJ5" s="513"/>
      <c r="AEK5" s="73">
        <v>145</v>
      </c>
      <c r="AEL5" s="513"/>
      <c r="AEM5" s="73">
        <v>145</v>
      </c>
      <c r="AEN5" s="513"/>
      <c r="AEO5" s="73">
        <v>145</v>
      </c>
      <c r="AEP5" s="513"/>
      <c r="AEQ5" s="73">
        <v>145</v>
      </c>
      <c r="AER5" s="513"/>
      <c r="AES5" s="73">
        <v>145</v>
      </c>
      <c r="AET5" s="513"/>
      <c r="AEU5" s="73">
        <v>145</v>
      </c>
      <c r="AEV5" s="513"/>
      <c r="AEW5" s="73">
        <v>145</v>
      </c>
      <c r="AEX5" s="513"/>
      <c r="AEY5" s="73">
        <v>145</v>
      </c>
      <c r="AEZ5" s="513"/>
      <c r="AFA5" s="73">
        <v>145</v>
      </c>
      <c r="AFB5" s="513"/>
      <c r="AFC5" s="73">
        <v>145</v>
      </c>
      <c r="AFD5" s="513"/>
      <c r="AFE5" s="73">
        <v>145</v>
      </c>
      <c r="AFF5" s="513"/>
      <c r="AFG5" s="73">
        <v>145</v>
      </c>
      <c r="AFH5" s="513"/>
      <c r="AFI5" s="73">
        <v>145</v>
      </c>
      <c r="AFJ5" s="513"/>
      <c r="AFK5" s="73">
        <v>145</v>
      </c>
      <c r="AFL5" s="513"/>
      <c r="AFM5" s="73">
        <v>145</v>
      </c>
      <c r="AFN5" s="513"/>
      <c r="AFO5" s="73">
        <v>145</v>
      </c>
      <c r="AFP5" s="513"/>
      <c r="AFQ5" s="73">
        <v>145</v>
      </c>
      <c r="AFR5" s="513"/>
      <c r="AFS5" s="73">
        <v>145</v>
      </c>
      <c r="AFT5" s="513"/>
      <c r="AFU5" s="73">
        <v>145</v>
      </c>
      <c r="AFV5" s="513"/>
      <c r="AFW5" s="73">
        <v>145</v>
      </c>
      <c r="AFX5" s="513"/>
      <c r="AFY5" s="73">
        <v>145</v>
      </c>
      <c r="AFZ5" s="513"/>
      <c r="AGA5" s="73">
        <v>145</v>
      </c>
      <c r="AGB5" s="513"/>
      <c r="AGC5" s="73">
        <v>145</v>
      </c>
      <c r="AGD5" s="513"/>
      <c r="AGE5" s="73">
        <v>145</v>
      </c>
      <c r="AGF5" s="513"/>
      <c r="AGG5" s="73">
        <v>145</v>
      </c>
      <c r="AGH5" s="513"/>
      <c r="AGI5" s="73">
        <v>145</v>
      </c>
      <c r="AGJ5" s="513"/>
      <c r="AGK5" s="73">
        <v>145</v>
      </c>
      <c r="AGL5" s="513"/>
      <c r="AGM5" s="73">
        <v>145</v>
      </c>
      <c r="AGN5" s="513"/>
      <c r="AGO5" s="73">
        <v>145</v>
      </c>
      <c r="AGP5" s="513"/>
      <c r="AGQ5" s="73">
        <v>145</v>
      </c>
      <c r="AGR5" s="513"/>
      <c r="AGS5" s="73">
        <v>145</v>
      </c>
      <c r="AGT5" s="513"/>
      <c r="AGU5" s="73">
        <v>145</v>
      </c>
      <c r="AGV5" s="513"/>
      <c r="AGW5" s="73">
        <v>145</v>
      </c>
      <c r="AGX5" s="513"/>
      <c r="AGY5" s="73">
        <v>145</v>
      </c>
      <c r="AGZ5" s="513"/>
      <c r="AHA5" s="73">
        <v>145</v>
      </c>
      <c r="AHB5" s="513"/>
      <c r="AHC5" s="73">
        <v>145</v>
      </c>
      <c r="AHD5" s="513"/>
      <c r="AHE5" s="73">
        <v>145</v>
      </c>
      <c r="AHF5" s="513"/>
      <c r="AHG5" s="73">
        <v>145</v>
      </c>
      <c r="AHH5" s="513"/>
      <c r="AHI5" s="73">
        <v>145</v>
      </c>
      <c r="AHJ5" s="513"/>
      <c r="AHK5" s="73">
        <v>145</v>
      </c>
      <c r="AHL5" s="513"/>
      <c r="AHM5" s="73">
        <v>145</v>
      </c>
      <c r="AHN5" s="513"/>
      <c r="AHO5" s="73">
        <v>145</v>
      </c>
      <c r="AHP5" s="513"/>
      <c r="AHQ5" s="71">
        <v>145</v>
      </c>
      <c r="AHR5" s="519"/>
      <c r="AHS5" s="71">
        <v>145</v>
      </c>
      <c r="AHT5" s="519"/>
    </row>
    <row r="6" ht="20" customHeight="1" spans="1:904">
      <c r="A6" s="776"/>
      <c r="B6" s="777"/>
      <c r="C6" s="6" t="s">
        <v>647</v>
      </c>
      <c r="D6" s="6"/>
      <c r="E6" s="5" t="s">
        <v>740</v>
      </c>
      <c r="F6" s="6">
        <v>358</v>
      </c>
      <c r="G6" s="5">
        <v>385</v>
      </c>
      <c r="H6" s="5">
        <v>362</v>
      </c>
      <c r="I6" s="5">
        <v>382</v>
      </c>
      <c r="J6" s="5">
        <v>515</v>
      </c>
      <c r="K6" s="5">
        <v>498</v>
      </c>
      <c r="L6" s="5">
        <v>460</v>
      </c>
      <c r="M6" s="5">
        <v>423</v>
      </c>
      <c r="N6" s="5">
        <v>15.9</v>
      </c>
      <c r="O6" s="5">
        <v>15.68</v>
      </c>
      <c r="P6" s="5">
        <v>393</v>
      </c>
      <c r="Q6" s="505">
        <v>15.03</v>
      </c>
      <c r="R6" s="5">
        <v>15.65</v>
      </c>
      <c r="S6" s="5">
        <v>393</v>
      </c>
      <c r="T6" s="505">
        <v>15.01</v>
      </c>
      <c r="U6" s="5">
        <v>15.45</v>
      </c>
      <c r="V6" s="5">
        <v>393</v>
      </c>
      <c r="W6" s="505">
        <v>14.35</v>
      </c>
      <c r="X6" s="505">
        <v>15.1</v>
      </c>
      <c r="Y6" s="5">
        <v>390</v>
      </c>
      <c r="Z6" s="505">
        <v>14.15</v>
      </c>
      <c r="AA6" s="505">
        <v>15</v>
      </c>
      <c r="AB6" s="5">
        <v>385</v>
      </c>
      <c r="AC6" s="505">
        <v>14.07</v>
      </c>
      <c r="AD6" s="505">
        <v>14.85</v>
      </c>
      <c r="AE6" s="5">
        <v>385</v>
      </c>
      <c r="AF6" s="505">
        <v>14</v>
      </c>
      <c r="AG6" s="5">
        <v>408</v>
      </c>
      <c r="AH6" s="505">
        <v>15.15</v>
      </c>
      <c r="AI6" s="5">
        <v>365</v>
      </c>
      <c r="AJ6" s="505">
        <v>14.33</v>
      </c>
      <c r="AK6" s="5">
        <v>408</v>
      </c>
      <c r="AL6" s="505">
        <v>15.15</v>
      </c>
      <c r="AM6" s="5">
        <v>365</v>
      </c>
      <c r="AN6" s="505">
        <v>14.33</v>
      </c>
      <c r="AO6" s="5">
        <v>400</v>
      </c>
      <c r="AP6" s="505">
        <v>15.16</v>
      </c>
      <c r="AQ6" s="5">
        <v>365</v>
      </c>
      <c r="AR6" s="505">
        <v>14.33</v>
      </c>
      <c r="AS6" s="5">
        <v>400</v>
      </c>
      <c r="AT6" s="505">
        <v>15.22</v>
      </c>
      <c r="AU6" s="5">
        <v>365</v>
      </c>
      <c r="AV6" s="505">
        <v>14.41</v>
      </c>
      <c r="AW6" s="5">
        <v>397</v>
      </c>
      <c r="AX6" s="505">
        <v>15.4226035905833</v>
      </c>
      <c r="AY6" s="5">
        <v>365</v>
      </c>
      <c r="AZ6" s="505">
        <v>14.41</v>
      </c>
      <c r="BA6" s="5">
        <v>389</v>
      </c>
      <c r="BB6" s="505">
        <v>15.43</v>
      </c>
      <c r="BC6" s="5">
        <v>365</v>
      </c>
      <c r="BD6" s="505">
        <v>14.41</v>
      </c>
      <c r="BE6" s="5">
        <v>389</v>
      </c>
      <c r="BF6" s="505">
        <v>15.45</v>
      </c>
      <c r="BG6" s="5">
        <v>365</v>
      </c>
      <c r="BH6" s="505">
        <v>14.41</v>
      </c>
      <c r="BI6" s="5">
        <v>375</v>
      </c>
      <c r="BJ6" s="505">
        <v>15.23</v>
      </c>
      <c r="BK6" s="5">
        <v>360</v>
      </c>
      <c r="BL6" s="505">
        <v>14.37</v>
      </c>
      <c r="BM6" s="5">
        <v>375</v>
      </c>
      <c r="BN6" s="505">
        <v>15.23</v>
      </c>
      <c r="BO6" s="5">
        <v>360</v>
      </c>
      <c r="BP6" s="505">
        <v>14.37</v>
      </c>
      <c r="BQ6" s="5">
        <v>370</v>
      </c>
      <c r="BR6" s="505">
        <v>15.43</v>
      </c>
      <c r="BS6" s="5">
        <v>360</v>
      </c>
      <c r="BT6" s="505">
        <v>14.37</v>
      </c>
      <c r="BU6" s="5">
        <v>371</v>
      </c>
      <c r="BV6" s="505">
        <v>15.53</v>
      </c>
      <c r="BW6" s="5">
        <v>360</v>
      </c>
      <c r="BX6" s="505">
        <v>14.8512172284644</v>
      </c>
      <c r="BY6" s="5">
        <v>371</v>
      </c>
      <c r="BZ6" s="505">
        <v>15.57</v>
      </c>
      <c r="CA6" s="5">
        <v>360</v>
      </c>
      <c r="CB6" s="505">
        <v>14.8512172284644</v>
      </c>
      <c r="CC6" s="5">
        <v>363</v>
      </c>
      <c r="CD6" s="505">
        <v>15.77</v>
      </c>
      <c r="CE6" s="5">
        <v>360</v>
      </c>
      <c r="CF6" s="505">
        <v>14.8512172284644</v>
      </c>
      <c r="CG6" s="5">
        <v>363</v>
      </c>
      <c r="CH6" s="505">
        <v>15.54</v>
      </c>
      <c r="CI6" s="5">
        <v>360</v>
      </c>
      <c r="CJ6" s="505">
        <v>15.05</v>
      </c>
      <c r="CK6" s="5">
        <v>360</v>
      </c>
      <c r="CL6" s="505">
        <v>15.48</v>
      </c>
      <c r="CM6" s="5">
        <v>345</v>
      </c>
      <c r="CN6" s="505">
        <v>15.25</v>
      </c>
      <c r="CO6" s="5">
        <v>360</v>
      </c>
      <c r="CP6" s="505">
        <v>15.37</v>
      </c>
      <c r="CQ6" s="5">
        <v>345</v>
      </c>
      <c r="CR6" s="505">
        <v>15.08</v>
      </c>
      <c r="CS6" s="5">
        <v>360</v>
      </c>
      <c r="CT6" s="505">
        <v>15.4</v>
      </c>
      <c r="CU6" s="5">
        <v>345</v>
      </c>
      <c r="CV6" s="505">
        <v>15.08</v>
      </c>
      <c r="CW6" s="5">
        <v>360</v>
      </c>
      <c r="CX6" s="505">
        <v>15.41</v>
      </c>
      <c r="CY6" s="5">
        <v>345</v>
      </c>
      <c r="CZ6" s="506">
        <v>14.79</v>
      </c>
      <c r="DA6" s="5">
        <v>360</v>
      </c>
      <c r="DB6" s="505">
        <v>15.21</v>
      </c>
      <c r="DC6" s="5">
        <v>345</v>
      </c>
      <c r="DD6" s="505">
        <v>14.63</v>
      </c>
      <c r="DE6" s="5">
        <v>360</v>
      </c>
      <c r="DF6" s="505">
        <v>15.21</v>
      </c>
      <c r="DG6" s="5">
        <v>345</v>
      </c>
      <c r="DH6" s="505">
        <v>14.63</v>
      </c>
      <c r="DI6" s="5">
        <v>354</v>
      </c>
      <c r="DJ6" s="505">
        <v>14.95</v>
      </c>
      <c r="DK6" s="5">
        <v>354</v>
      </c>
      <c r="DL6" s="505">
        <v>14.82</v>
      </c>
      <c r="DM6" s="5">
        <v>354</v>
      </c>
      <c r="DN6" s="505">
        <v>15.19</v>
      </c>
      <c r="DO6" s="5">
        <v>354</v>
      </c>
      <c r="DP6" s="505">
        <v>15.19</v>
      </c>
      <c r="DQ6" s="5">
        <v>354</v>
      </c>
      <c r="DR6" s="505">
        <v>15.06</v>
      </c>
      <c r="DS6" s="5">
        <v>354</v>
      </c>
      <c r="DT6" s="505">
        <v>15.27</v>
      </c>
      <c r="DU6" s="5">
        <v>354</v>
      </c>
      <c r="DV6" s="505">
        <v>15.11</v>
      </c>
      <c r="DW6" s="5">
        <v>354</v>
      </c>
      <c r="DX6" s="505">
        <v>15.39</v>
      </c>
      <c r="DY6" s="5">
        <v>354</v>
      </c>
      <c r="DZ6" s="505">
        <v>15.18</v>
      </c>
      <c r="EA6" s="5">
        <v>354</v>
      </c>
      <c r="EB6" s="505">
        <v>15.41</v>
      </c>
      <c r="EC6" s="5">
        <v>355</v>
      </c>
      <c r="ED6" s="505">
        <v>15.24</v>
      </c>
      <c r="EE6" s="5">
        <v>354</v>
      </c>
      <c r="EF6" s="505">
        <v>15.41</v>
      </c>
      <c r="EG6" s="5">
        <v>355</v>
      </c>
      <c r="EH6" s="505">
        <v>15.27</v>
      </c>
      <c r="EI6" s="5">
        <v>354</v>
      </c>
      <c r="EJ6" s="505">
        <v>15.41</v>
      </c>
      <c r="EK6" s="5">
        <v>355</v>
      </c>
      <c r="EL6" s="505">
        <v>15.27</v>
      </c>
      <c r="EM6" s="5">
        <v>354</v>
      </c>
      <c r="EN6" s="505">
        <v>15.41</v>
      </c>
      <c r="EO6" s="5">
        <v>355</v>
      </c>
      <c r="EP6" s="505">
        <v>15.47</v>
      </c>
      <c r="EQ6" s="5">
        <v>354</v>
      </c>
      <c r="ER6" s="505">
        <v>15.55</v>
      </c>
      <c r="ES6" s="5">
        <v>355</v>
      </c>
      <c r="ET6" s="505">
        <v>15.51</v>
      </c>
      <c r="EU6" s="5">
        <v>354</v>
      </c>
      <c r="EV6" s="505">
        <v>15.51</v>
      </c>
      <c r="EW6" s="5">
        <v>355</v>
      </c>
      <c r="EX6" s="505">
        <v>15.59</v>
      </c>
      <c r="EY6" s="5">
        <v>354</v>
      </c>
      <c r="EZ6" s="505">
        <v>15.59</v>
      </c>
      <c r="FA6" s="5">
        <v>355</v>
      </c>
      <c r="FB6" s="505">
        <v>15.6</v>
      </c>
      <c r="FC6" s="5">
        <v>354</v>
      </c>
      <c r="FD6" s="505">
        <v>15.59</v>
      </c>
      <c r="FE6" s="5">
        <v>355</v>
      </c>
      <c r="FF6" s="505">
        <v>15.6</v>
      </c>
      <c r="FG6" s="5">
        <v>354</v>
      </c>
      <c r="FH6" s="505">
        <v>15.59</v>
      </c>
      <c r="FI6" s="5">
        <v>355</v>
      </c>
      <c r="FJ6" s="505">
        <v>15.6</v>
      </c>
      <c r="FK6" s="5">
        <v>354</v>
      </c>
      <c r="FL6" s="505">
        <v>15.59</v>
      </c>
      <c r="FM6" s="5">
        <v>358</v>
      </c>
      <c r="FN6" s="505">
        <v>15.82</v>
      </c>
      <c r="FO6" s="5">
        <v>359</v>
      </c>
      <c r="FP6" s="505">
        <v>16.06</v>
      </c>
      <c r="FQ6" s="5">
        <v>358</v>
      </c>
      <c r="FR6" s="505">
        <v>15.82</v>
      </c>
      <c r="FS6" s="5">
        <v>359</v>
      </c>
      <c r="FT6" s="505">
        <v>16.06</v>
      </c>
      <c r="FU6" s="5">
        <v>358</v>
      </c>
      <c r="FV6" s="505">
        <v>15.82</v>
      </c>
      <c r="FW6" s="5">
        <v>359</v>
      </c>
      <c r="FX6" s="505">
        <v>16.06</v>
      </c>
      <c r="FY6" s="5">
        <v>360</v>
      </c>
      <c r="FZ6" s="505">
        <v>16.43</v>
      </c>
      <c r="GA6" s="5">
        <v>359</v>
      </c>
      <c r="GB6" s="505">
        <v>16.06</v>
      </c>
      <c r="GC6" s="5">
        <v>360</v>
      </c>
      <c r="GD6" s="505">
        <v>16.43</v>
      </c>
      <c r="GE6" s="5">
        <v>359</v>
      </c>
      <c r="GF6" s="505">
        <v>16.06</v>
      </c>
      <c r="GG6" s="5">
        <v>360</v>
      </c>
      <c r="GH6" s="505">
        <v>16.42</v>
      </c>
      <c r="GI6" s="5">
        <v>359</v>
      </c>
      <c r="GJ6" s="505">
        <v>16.06</v>
      </c>
      <c r="GK6" s="5">
        <v>360</v>
      </c>
      <c r="GL6" s="505">
        <v>16.41</v>
      </c>
      <c r="GM6" s="5">
        <v>359</v>
      </c>
      <c r="GN6" s="505">
        <v>16.06</v>
      </c>
      <c r="GO6" s="5">
        <v>362</v>
      </c>
      <c r="GP6" s="505">
        <v>16.49</v>
      </c>
      <c r="GQ6" s="5">
        <v>360</v>
      </c>
      <c r="GR6" s="505">
        <v>16.07</v>
      </c>
      <c r="GS6" s="5">
        <v>362</v>
      </c>
      <c r="GT6" s="505">
        <v>16.4</v>
      </c>
      <c r="GU6" s="5">
        <v>360</v>
      </c>
      <c r="GV6" s="505">
        <v>15.99</v>
      </c>
      <c r="GW6" s="5">
        <v>358</v>
      </c>
      <c r="GX6" s="505">
        <v>16.31</v>
      </c>
      <c r="GY6" s="5">
        <v>360</v>
      </c>
      <c r="GZ6" s="505">
        <v>15.99</v>
      </c>
      <c r="HA6" s="5">
        <v>358</v>
      </c>
      <c r="HB6" s="505">
        <v>16.3</v>
      </c>
      <c r="HC6" s="5">
        <v>360</v>
      </c>
      <c r="HD6" s="505">
        <v>15.99</v>
      </c>
      <c r="HE6" s="5">
        <v>358</v>
      </c>
      <c r="HF6" s="505">
        <v>16.3</v>
      </c>
      <c r="HG6" s="5">
        <v>360</v>
      </c>
      <c r="HH6" s="505">
        <v>15.99</v>
      </c>
      <c r="HI6" s="5">
        <v>355</v>
      </c>
      <c r="HJ6" s="505">
        <v>16.49</v>
      </c>
      <c r="HK6" s="5">
        <v>360</v>
      </c>
      <c r="HL6" s="505">
        <v>15.99</v>
      </c>
      <c r="HM6" s="5">
        <v>355</v>
      </c>
      <c r="HN6" s="505">
        <v>16.48</v>
      </c>
      <c r="HO6" s="5">
        <v>360</v>
      </c>
      <c r="HP6" s="505">
        <v>15.99</v>
      </c>
      <c r="HQ6" s="5">
        <v>355</v>
      </c>
      <c r="HR6" s="505">
        <v>16.73</v>
      </c>
      <c r="HS6" s="5">
        <v>360</v>
      </c>
      <c r="HT6" s="505">
        <v>15.99</v>
      </c>
      <c r="HU6" s="5">
        <v>355</v>
      </c>
      <c r="HV6" s="505">
        <v>16.7</v>
      </c>
      <c r="HW6" s="5">
        <v>360</v>
      </c>
      <c r="HX6" s="505">
        <v>16.08</v>
      </c>
      <c r="HY6" s="700">
        <v>355</v>
      </c>
      <c r="HZ6" s="515">
        <v>16.69</v>
      </c>
      <c r="IA6" s="700">
        <v>360</v>
      </c>
      <c r="IB6" s="515">
        <v>16.19</v>
      </c>
      <c r="IC6" s="700">
        <v>355</v>
      </c>
      <c r="ID6" s="515">
        <v>16.69</v>
      </c>
      <c r="IE6" s="700">
        <v>360</v>
      </c>
      <c r="IF6" s="515">
        <v>16.28</v>
      </c>
      <c r="IG6" s="700">
        <v>355</v>
      </c>
      <c r="IH6" s="515">
        <v>16.69</v>
      </c>
      <c r="II6" s="700">
        <v>360</v>
      </c>
      <c r="IJ6" s="515">
        <v>16.28</v>
      </c>
      <c r="IK6" s="700">
        <v>355</v>
      </c>
      <c r="IL6" s="515">
        <v>17.5</v>
      </c>
      <c r="IM6" s="700">
        <v>360</v>
      </c>
      <c r="IN6" s="515">
        <v>16.28</v>
      </c>
      <c r="IO6" s="700">
        <v>355</v>
      </c>
      <c r="IP6" s="515">
        <v>17.5</v>
      </c>
      <c r="IQ6" s="700">
        <v>360</v>
      </c>
      <c r="IR6" s="791">
        <v>16.87</v>
      </c>
      <c r="IS6" s="700">
        <v>355</v>
      </c>
      <c r="IT6" s="515">
        <v>17.66</v>
      </c>
      <c r="IU6" s="700">
        <v>360</v>
      </c>
      <c r="IV6" s="515">
        <v>16.87</v>
      </c>
      <c r="IW6" s="793">
        <v>355</v>
      </c>
      <c r="IX6" s="794">
        <v>17.65</v>
      </c>
      <c r="IY6" s="793">
        <v>360</v>
      </c>
      <c r="IZ6" s="794">
        <v>16.87</v>
      </c>
      <c r="JA6" s="700">
        <v>350</v>
      </c>
      <c r="JB6" s="515">
        <v>17.7</v>
      </c>
      <c r="JC6" s="700">
        <v>360</v>
      </c>
      <c r="JD6" s="515">
        <v>16.93</v>
      </c>
      <c r="JE6" s="700">
        <v>350</v>
      </c>
      <c r="JF6" s="515">
        <v>17.76</v>
      </c>
      <c r="JG6" s="700">
        <v>360</v>
      </c>
      <c r="JH6" s="515">
        <v>17.03</v>
      </c>
      <c r="JI6" s="700">
        <v>350</v>
      </c>
      <c r="JJ6" s="515">
        <v>17.8</v>
      </c>
      <c r="JK6" s="700">
        <v>360</v>
      </c>
      <c r="JL6" s="515">
        <v>17.03</v>
      </c>
      <c r="JM6" s="700">
        <v>350</v>
      </c>
      <c r="JN6" s="515">
        <v>17.8</v>
      </c>
      <c r="JO6" s="700">
        <v>360</v>
      </c>
      <c r="JP6" s="515">
        <v>17.03</v>
      </c>
      <c r="JQ6" s="700">
        <v>350</v>
      </c>
      <c r="JR6" s="515">
        <v>17.77</v>
      </c>
      <c r="JS6" s="700">
        <v>360</v>
      </c>
      <c r="JT6" s="515">
        <v>17.03</v>
      </c>
      <c r="JU6" s="700">
        <v>350</v>
      </c>
      <c r="JV6" s="515">
        <v>17.79</v>
      </c>
      <c r="JW6" s="700">
        <v>360</v>
      </c>
      <c r="JX6" s="515">
        <v>17.03</v>
      </c>
      <c r="JY6" s="700">
        <v>345</v>
      </c>
      <c r="JZ6" s="515">
        <v>17.53</v>
      </c>
      <c r="KA6" s="700">
        <v>350</v>
      </c>
      <c r="KB6" s="515">
        <v>16.9</v>
      </c>
      <c r="KC6" s="700">
        <v>345</v>
      </c>
      <c r="KD6" s="515">
        <v>17.56</v>
      </c>
      <c r="KE6" s="700">
        <v>350</v>
      </c>
      <c r="KF6" s="515">
        <v>16.9</v>
      </c>
      <c r="KG6" s="700">
        <v>345</v>
      </c>
      <c r="KH6" s="515">
        <v>17.5</v>
      </c>
      <c r="KI6" s="700">
        <v>350</v>
      </c>
      <c r="KJ6" s="515">
        <v>16.9</v>
      </c>
      <c r="KK6" s="700">
        <v>335</v>
      </c>
      <c r="KL6" s="515">
        <v>16.49</v>
      </c>
      <c r="KM6" s="700">
        <v>340</v>
      </c>
      <c r="KN6" s="515">
        <v>16.81</v>
      </c>
      <c r="KO6" s="700">
        <v>335</v>
      </c>
      <c r="KP6" s="515">
        <v>16.38</v>
      </c>
      <c r="KQ6" s="700">
        <v>340</v>
      </c>
      <c r="KR6" s="515">
        <v>16.53</v>
      </c>
      <c r="KS6" s="700">
        <v>335</v>
      </c>
      <c r="KT6" s="515">
        <v>16.37</v>
      </c>
      <c r="KU6" s="700">
        <v>340</v>
      </c>
      <c r="KV6" s="515">
        <v>16.53</v>
      </c>
      <c r="KW6" s="700">
        <v>335</v>
      </c>
      <c r="KX6" s="515">
        <v>16.3</v>
      </c>
      <c r="KY6" s="700">
        <v>340</v>
      </c>
      <c r="KZ6" s="515">
        <v>16.21</v>
      </c>
      <c r="LA6" s="700">
        <v>335</v>
      </c>
      <c r="LB6" s="515">
        <v>15.88</v>
      </c>
      <c r="LC6" s="700">
        <v>340</v>
      </c>
      <c r="LD6" s="515">
        <v>15.85</v>
      </c>
      <c r="LE6" s="700">
        <v>335</v>
      </c>
      <c r="LF6" s="515">
        <v>15.75</v>
      </c>
      <c r="LG6" s="700">
        <v>340</v>
      </c>
      <c r="LH6" s="515">
        <v>15.83</v>
      </c>
      <c r="LI6" s="700">
        <v>335</v>
      </c>
      <c r="LJ6" s="515">
        <v>15.86</v>
      </c>
      <c r="LK6" s="700">
        <v>340</v>
      </c>
      <c r="LL6" s="515">
        <v>15.83</v>
      </c>
      <c r="LM6" s="700">
        <v>335</v>
      </c>
      <c r="LN6" s="515">
        <v>15.83</v>
      </c>
      <c r="LO6" s="700">
        <v>340</v>
      </c>
      <c r="LP6" s="515">
        <v>15.83</v>
      </c>
      <c r="LQ6" s="700">
        <v>335</v>
      </c>
      <c r="LR6" s="515">
        <v>15.82</v>
      </c>
      <c r="LS6" s="700">
        <v>340</v>
      </c>
      <c r="LT6" s="515">
        <v>15.83</v>
      </c>
      <c r="LU6" s="700">
        <v>335</v>
      </c>
      <c r="LV6" s="515">
        <v>15.61</v>
      </c>
      <c r="LW6" s="700">
        <v>340</v>
      </c>
      <c r="LX6" s="515">
        <v>15.63</v>
      </c>
      <c r="LY6" s="700">
        <v>335</v>
      </c>
      <c r="LZ6" s="515">
        <v>15.6</v>
      </c>
      <c r="MA6" s="700">
        <v>340</v>
      </c>
      <c r="MB6" s="515">
        <v>15.63</v>
      </c>
      <c r="MC6" s="700">
        <v>335</v>
      </c>
      <c r="MD6" s="515">
        <v>15.6</v>
      </c>
      <c r="ME6" s="700">
        <v>340</v>
      </c>
      <c r="MF6" s="515">
        <v>15.63</v>
      </c>
      <c r="MG6" s="700">
        <v>337</v>
      </c>
      <c r="MH6" s="515">
        <v>15.62</v>
      </c>
      <c r="MI6" s="700">
        <v>342</v>
      </c>
      <c r="MJ6" s="515">
        <v>15.64</v>
      </c>
      <c r="MK6" s="700">
        <v>337</v>
      </c>
      <c r="ML6" s="515">
        <v>15.61</v>
      </c>
      <c r="MM6" s="700">
        <v>342</v>
      </c>
      <c r="MN6" s="515">
        <v>15.63</v>
      </c>
      <c r="MO6" s="700">
        <v>337</v>
      </c>
      <c r="MP6" s="515">
        <v>15.73</v>
      </c>
      <c r="MQ6" s="700">
        <v>342</v>
      </c>
      <c r="MR6" s="515">
        <v>15.75</v>
      </c>
      <c r="MS6" s="700">
        <v>340</v>
      </c>
      <c r="MT6" s="515">
        <v>15.76</v>
      </c>
      <c r="MU6" s="700">
        <v>345</v>
      </c>
      <c r="MV6" s="515">
        <v>15.77</v>
      </c>
      <c r="MW6" s="700">
        <v>340</v>
      </c>
      <c r="MX6" s="515">
        <v>15.77</v>
      </c>
      <c r="MY6" s="700">
        <v>345</v>
      </c>
      <c r="MZ6" s="515">
        <v>15.77</v>
      </c>
      <c r="NA6" s="700">
        <v>340</v>
      </c>
      <c r="NB6" s="515">
        <v>15.78</v>
      </c>
      <c r="NC6" s="700">
        <v>345</v>
      </c>
      <c r="ND6" s="515">
        <v>15.77</v>
      </c>
      <c r="NE6" s="700">
        <v>345</v>
      </c>
      <c r="NF6" s="515">
        <v>15.77</v>
      </c>
      <c r="NG6" s="700">
        <v>350</v>
      </c>
      <c r="NH6" s="515">
        <v>15.76</v>
      </c>
      <c r="NI6" s="700">
        <v>345</v>
      </c>
      <c r="NJ6" s="515">
        <v>15.4</v>
      </c>
      <c r="NK6" s="700">
        <v>350</v>
      </c>
      <c r="NL6" s="515">
        <v>15.38</v>
      </c>
      <c r="NM6" s="700">
        <v>345</v>
      </c>
      <c r="NN6" s="515">
        <v>15.33</v>
      </c>
      <c r="NO6" s="700">
        <v>350</v>
      </c>
      <c r="NP6" s="515">
        <v>15.3</v>
      </c>
      <c r="NQ6" s="700">
        <v>345</v>
      </c>
      <c r="NR6" s="515">
        <v>15.28</v>
      </c>
      <c r="NS6" s="700">
        <v>350</v>
      </c>
      <c r="NT6" s="515">
        <v>15.25</v>
      </c>
      <c r="NU6" s="700">
        <v>345</v>
      </c>
      <c r="NV6" s="515">
        <v>15.29</v>
      </c>
      <c r="NW6" s="700">
        <v>350</v>
      </c>
      <c r="NX6" s="515">
        <v>15.25</v>
      </c>
      <c r="NY6" s="700">
        <v>340</v>
      </c>
      <c r="NZ6" s="515">
        <v>15.25</v>
      </c>
      <c r="OA6" s="700">
        <v>345</v>
      </c>
      <c r="OB6" s="515">
        <v>15.2</v>
      </c>
      <c r="OC6" s="700">
        <v>340</v>
      </c>
      <c r="OD6" s="515">
        <v>15.26</v>
      </c>
      <c r="OE6" s="700">
        <v>345</v>
      </c>
      <c r="OF6" s="515">
        <v>15.2</v>
      </c>
      <c r="OG6" s="5">
        <v>340</v>
      </c>
      <c r="OH6" s="505">
        <v>15.38</v>
      </c>
      <c r="OI6" s="5">
        <v>345</v>
      </c>
      <c r="OJ6" s="505">
        <v>15.32</v>
      </c>
      <c r="OK6" s="5">
        <v>340</v>
      </c>
      <c r="OL6" s="505">
        <v>15.47</v>
      </c>
      <c r="OM6" s="5">
        <v>345</v>
      </c>
      <c r="ON6" s="505">
        <v>15.41</v>
      </c>
      <c r="OO6" s="5">
        <v>337</v>
      </c>
      <c r="OP6" s="505">
        <v>15.46</v>
      </c>
      <c r="OQ6" s="5">
        <v>345</v>
      </c>
      <c r="OR6" s="505">
        <v>15.44</v>
      </c>
      <c r="OS6" s="5">
        <v>337</v>
      </c>
      <c r="OT6" s="505">
        <v>15.46</v>
      </c>
      <c r="OU6" s="5">
        <v>343</v>
      </c>
      <c r="OV6" s="505">
        <v>15.45</v>
      </c>
      <c r="OW6" s="5">
        <v>337</v>
      </c>
      <c r="OX6" s="505">
        <v>15.45</v>
      </c>
      <c r="OY6" s="5">
        <v>343</v>
      </c>
      <c r="OZ6" s="505">
        <v>15.45</v>
      </c>
      <c r="PA6" s="5">
        <v>337</v>
      </c>
      <c r="PB6" s="505">
        <v>15.52</v>
      </c>
      <c r="PC6" s="5">
        <v>343</v>
      </c>
      <c r="PD6" s="505">
        <v>15.54</v>
      </c>
      <c r="PE6" s="5">
        <v>332</v>
      </c>
      <c r="PF6" s="505">
        <v>15.55</v>
      </c>
      <c r="PG6" s="5">
        <v>340</v>
      </c>
      <c r="PH6" s="505">
        <v>15.6</v>
      </c>
      <c r="PI6" s="5">
        <v>332</v>
      </c>
      <c r="PJ6" s="505">
        <v>15.64</v>
      </c>
      <c r="PK6" s="5">
        <v>340</v>
      </c>
      <c r="PL6" s="505">
        <v>15.71</v>
      </c>
      <c r="PM6" s="5">
        <v>332</v>
      </c>
      <c r="PN6" s="505">
        <v>15.75</v>
      </c>
      <c r="PO6" s="5">
        <v>340</v>
      </c>
      <c r="PP6" s="505">
        <v>15.81</v>
      </c>
      <c r="PQ6" s="5">
        <v>332</v>
      </c>
      <c r="PR6" s="505">
        <v>15.74</v>
      </c>
      <c r="PS6" s="5">
        <v>340</v>
      </c>
      <c r="PT6" s="505">
        <v>15.81</v>
      </c>
      <c r="PU6" s="5">
        <v>332</v>
      </c>
      <c r="PV6" s="505">
        <v>15.76</v>
      </c>
      <c r="PW6" s="5">
        <v>340</v>
      </c>
      <c r="PX6" s="505">
        <v>15.84</v>
      </c>
      <c r="PY6" s="5">
        <v>330</v>
      </c>
      <c r="PZ6" s="505">
        <v>15.72</v>
      </c>
      <c r="QA6" s="5">
        <v>335</v>
      </c>
      <c r="QB6" s="505">
        <v>15.75</v>
      </c>
      <c r="QC6" s="5">
        <v>330</v>
      </c>
      <c r="QD6" s="505">
        <v>15.71</v>
      </c>
      <c r="QE6" s="5">
        <v>335</v>
      </c>
      <c r="QF6" s="505">
        <v>15.73</v>
      </c>
      <c r="QG6" s="5">
        <v>330</v>
      </c>
      <c r="QH6" s="505">
        <v>15.39</v>
      </c>
      <c r="QI6" s="5">
        <v>335</v>
      </c>
      <c r="QJ6" s="505">
        <v>15.4</v>
      </c>
      <c r="QK6" s="5">
        <v>330</v>
      </c>
      <c r="QL6" s="505">
        <v>15.41</v>
      </c>
      <c r="QM6" s="5">
        <v>335</v>
      </c>
      <c r="QN6" s="505">
        <v>15.4</v>
      </c>
      <c r="QO6" s="5">
        <v>330</v>
      </c>
      <c r="QP6" s="505">
        <v>15.64</v>
      </c>
      <c r="QQ6" s="5">
        <v>330</v>
      </c>
      <c r="QR6" s="505">
        <v>15.54</v>
      </c>
      <c r="QS6" s="5">
        <v>330</v>
      </c>
      <c r="QT6" s="505">
        <v>15.26</v>
      </c>
      <c r="QU6" s="5">
        <v>330</v>
      </c>
      <c r="QV6" s="505">
        <v>15.16</v>
      </c>
      <c r="QW6" s="5">
        <v>330</v>
      </c>
      <c r="QX6" s="505">
        <v>15.22</v>
      </c>
      <c r="QY6" s="5">
        <v>330</v>
      </c>
      <c r="QZ6" s="505">
        <v>15.16</v>
      </c>
      <c r="RA6" s="5">
        <v>330</v>
      </c>
      <c r="RB6" s="505">
        <v>15.21</v>
      </c>
      <c r="RC6" s="5">
        <v>330</v>
      </c>
      <c r="RD6" s="505">
        <v>15.16</v>
      </c>
      <c r="RE6" s="5">
        <v>340</v>
      </c>
      <c r="RF6" s="505">
        <v>15.29</v>
      </c>
      <c r="RG6" s="5">
        <v>335</v>
      </c>
      <c r="RH6" s="505">
        <v>15.21</v>
      </c>
      <c r="RI6" s="5">
        <v>340</v>
      </c>
      <c r="RJ6" s="505">
        <v>15.31</v>
      </c>
      <c r="RK6" s="5">
        <v>335</v>
      </c>
      <c r="RL6" s="505">
        <v>15.21</v>
      </c>
      <c r="RM6" s="5">
        <v>340</v>
      </c>
      <c r="RN6" s="505">
        <v>15.15</v>
      </c>
      <c r="RO6" s="5">
        <v>335</v>
      </c>
      <c r="RP6" s="505">
        <v>15.06</v>
      </c>
      <c r="RQ6" s="5">
        <v>340</v>
      </c>
      <c r="RR6" s="505">
        <v>15.15</v>
      </c>
      <c r="RS6" s="5">
        <v>335</v>
      </c>
      <c r="RT6" s="505">
        <v>15.06</v>
      </c>
      <c r="RU6" s="5">
        <v>335</v>
      </c>
      <c r="RV6" s="505">
        <v>15.09</v>
      </c>
      <c r="RW6" s="5">
        <v>337</v>
      </c>
      <c r="RX6" s="505">
        <v>15.07</v>
      </c>
      <c r="RY6" s="5">
        <v>335</v>
      </c>
      <c r="RZ6" s="505">
        <v>15.08</v>
      </c>
      <c r="SA6" s="5">
        <v>337</v>
      </c>
      <c r="SB6" s="505">
        <v>15.06</v>
      </c>
      <c r="SC6" s="5">
        <v>335</v>
      </c>
      <c r="SD6" s="505">
        <v>15.1</v>
      </c>
      <c r="SE6" s="5">
        <v>337</v>
      </c>
      <c r="SF6" s="505">
        <v>15.06</v>
      </c>
      <c r="SG6" s="5">
        <v>335</v>
      </c>
      <c r="SH6" s="505">
        <v>15.11</v>
      </c>
      <c r="SI6" s="5">
        <v>337</v>
      </c>
      <c r="SJ6" s="505">
        <v>15.06</v>
      </c>
      <c r="SK6" s="5">
        <v>335</v>
      </c>
      <c r="SL6" s="505">
        <v>15.13</v>
      </c>
      <c r="SM6" s="5">
        <v>337</v>
      </c>
      <c r="SN6" s="505">
        <v>15.06</v>
      </c>
      <c r="SO6" s="5">
        <v>333</v>
      </c>
      <c r="SP6" s="505">
        <v>15.09</v>
      </c>
      <c r="SQ6" s="5">
        <v>340</v>
      </c>
      <c r="SR6" s="505">
        <v>15.01</v>
      </c>
      <c r="SS6" s="5">
        <v>333</v>
      </c>
      <c r="ST6" s="505">
        <v>14.88</v>
      </c>
      <c r="SU6" s="5">
        <v>340</v>
      </c>
      <c r="SV6" s="505">
        <v>14.82</v>
      </c>
      <c r="SW6" s="5">
        <v>333</v>
      </c>
      <c r="SX6" s="505">
        <v>14.66</v>
      </c>
      <c r="SY6" s="5">
        <v>340</v>
      </c>
      <c r="SZ6" s="505">
        <v>13.93</v>
      </c>
      <c r="TA6" s="5">
        <v>333</v>
      </c>
      <c r="TB6" s="505">
        <v>14.63</v>
      </c>
      <c r="TC6" s="5">
        <v>340</v>
      </c>
      <c r="TD6" s="505">
        <v>13.93</v>
      </c>
      <c r="TE6" s="5">
        <v>333</v>
      </c>
      <c r="TF6" s="505">
        <v>14.61</v>
      </c>
      <c r="TG6" s="5">
        <v>340</v>
      </c>
      <c r="TH6" s="505">
        <v>13.93</v>
      </c>
      <c r="TI6" s="5">
        <v>333</v>
      </c>
      <c r="TJ6" s="505">
        <v>13.9</v>
      </c>
      <c r="TK6" s="5">
        <v>340</v>
      </c>
      <c r="TL6" s="505">
        <v>13.78</v>
      </c>
      <c r="TM6" s="5">
        <v>333</v>
      </c>
      <c r="TN6" s="505">
        <v>13.88</v>
      </c>
      <c r="TO6" s="5">
        <v>340</v>
      </c>
      <c r="TP6" s="505">
        <v>13.78</v>
      </c>
      <c r="TQ6" s="5">
        <v>333</v>
      </c>
      <c r="TR6" s="505">
        <v>13.81</v>
      </c>
      <c r="TS6" s="5">
        <v>340</v>
      </c>
      <c r="TT6" s="505">
        <v>13.73</v>
      </c>
      <c r="TU6" s="5">
        <v>333</v>
      </c>
      <c r="TV6" s="83">
        <v>13.79</v>
      </c>
      <c r="TW6" s="5">
        <v>340</v>
      </c>
      <c r="TX6" s="804">
        <v>13.73</v>
      </c>
      <c r="TY6" s="5">
        <v>333</v>
      </c>
      <c r="TZ6" s="505">
        <v>13.77</v>
      </c>
      <c r="UA6" s="5">
        <v>340</v>
      </c>
      <c r="UB6" s="505">
        <v>13.73</v>
      </c>
      <c r="UC6" s="5">
        <v>333</v>
      </c>
      <c r="UD6" s="505">
        <v>13.78</v>
      </c>
      <c r="UE6" s="5">
        <v>340</v>
      </c>
      <c r="UF6" s="505">
        <v>13.73</v>
      </c>
      <c r="UG6" s="5">
        <v>333</v>
      </c>
      <c r="UH6" s="505">
        <v>13.74</v>
      </c>
      <c r="UI6" s="5">
        <v>340</v>
      </c>
      <c r="UJ6" s="505">
        <v>13.67</v>
      </c>
      <c r="UK6" s="5">
        <v>333</v>
      </c>
      <c r="UL6" s="505">
        <v>13.73</v>
      </c>
      <c r="UM6" s="5">
        <v>340</v>
      </c>
      <c r="UN6" s="505">
        <v>13.65</v>
      </c>
      <c r="UO6" s="5">
        <v>335</v>
      </c>
      <c r="UP6" s="505">
        <v>13.75</v>
      </c>
      <c r="UQ6" s="5">
        <v>345</v>
      </c>
      <c r="UR6" s="505">
        <v>13.7</v>
      </c>
      <c r="US6" s="5">
        <v>335</v>
      </c>
      <c r="UT6" s="505">
        <v>13.75</v>
      </c>
      <c r="UU6" s="5">
        <v>345</v>
      </c>
      <c r="UV6" s="505">
        <v>13.7</v>
      </c>
      <c r="UW6" s="5">
        <v>335</v>
      </c>
      <c r="UX6" s="505">
        <v>13.71</v>
      </c>
      <c r="UY6" s="5">
        <v>345</v>
      </c>
      <c r="UZ6" s="505">
        <v>13.67</v>
      </c>
      <c r="VA6" s="5">
        <v>335</v>
      </c>
      <c r="VB6" s="505">
        <v>13.66</v>
      </c>
      <c r="VC6" s="5">
        <v>345</v>
      </c>
      <c r="VD6" s="505">
        <v>13.63</v>
      </c>
      <c r="VE6" s="5">
        <v>335</v>
      </c>
      <c r="VF6" s="505">
        <v>13.65</v>
      </c>
      <c r="VG6" s="5">
        <v>345</v>
      </c>
      <c r="VH6" s="505">
        <v>13.62</v>
      </c>
      <c r="VI6" s="5">
        <v>335</v>
      </c>
      <c r="VJ6" s="505">
        <v>13.65</v>
      </c>
      <c r="VK6" s="5">
        <v>345</v>
      </c>
      <c r="VL6" s="505">
        <v>13.62</v>
      </c>
      <c r="VM6" s="5">
        <v>335</v>
      </c>
      <c r="VN6" s="505">
        <v>13.65</v>
      </c>
      <c r="VO6" s="5">
        <v>345</v>
      </c>
      <c r="VP6" s="505">
        <v>13.62</v>
      </c>
      <c r="VQ6" s="5">
        <v>335</v>
      </c>
      <c r="VR6" s="505">
        <v>13.68</v>
      </c>
      <c r="VS6" s="5">
        <v>345</v>
      </c>
      <c r="VT6" s="505">
        <v>13.63</v>
      </c>
      <c r="VU6" s="5">
        <v>335</v>
      </c>
      <c r="VV6" s="505">
        <v>13.68</v>
      </c>
      <c r="VW6" s="5">
        <v>345</v>
      </c>
      <c r="VX6" s="505">
        <v>13.63</v>
      </c>
      <c r="VY6" s="5">
        <v>335</v>
      </c>
      <c r="VZ6" s="505">
        <v>13.74</v>
      </c>
      <c r="WA6" s="5">
        <v>345</v>
      </c>
      <c r="WB6" s="505">
        <v>13.69</v>
      </c>
      <c r="WC6" s="5">
        <v>335</v>
      </c>
      <c r="WD6" s="505">
        <v>13.77</v>
      </c>
      <c r="WE6" s="5">
        <v>345</v>
      </c>
      <c r="WF6" s="505">
        <v>13.72</v>
      </c>
      <c r="WG6" s="5">
        <v>335</v>
      </c>
      <c r="WH6" s="505">
        <v>13.77</v>
      </c>
      <c r="WI6" s="5">
        <v>345</v>
      </c>
      <c r="WJ6" s="505">
        <v>13.72</v>
      </c>
      <c r="WK6" s="5">
        <v>335</v>
      </c>
      <c r="WL6" s="505">
        <v>13.76</v>
      </c>
      <c r="WM6" s="5">
        <v>345</v>
      </c>
      <c r="WN6" s="505">
        <v>13.72</v>
      </c>
      <c r="WO6" s="5">
        <v>332</v>
      </c>
      <c r="WP6" s="505">
        <v>13.72</v>
      </c>
      <c r="WQ6" s="5">
        <v>345</v>
      </c>
      <c r="WR6" s="505">
        <v>13.72</v>
      </c>
      <c r="WS6" s="5">
        <v>332</v>
      </c>
      <c r="WT6" s="505">
        <v>13.6</v>
      </c>
      <c r="WU6" s="5">
        <v>345</v>
      </c>
      <c r="WV6" s="505">
        <v>13.61</v>
      </c>
      <c r="WW6" s="5">
        <v>332</v>
      </c>
      <c r="WX6" s="505">
        <v>13.59</v>
      </c>
      <c r="WY6" s="5">
        <v>345</v>
      </c>
      <c r="WZ6" s="505">
        <v>13.6</v>
      </c>
      <c r="XA6" s="92">
        <v>332</v>
      </c>
      <c r="XB6" s="83">
        <v>13.6</v>
      </c>
      <c r="XC6" s="92">
        <v>345</v>
      </c>
      <c r="XD6" s="83">
        <v>13.6</v>
      </c>
      <c r="XE6" s="5">
        <v>332</v>
      </c>
      <c r="XF6" s="505">
        <v>13.61</v>
      </c>
      <c r="XG6" s="5">
        <v>345</v>
      </c>
      <c r="XH6" s="505">
        <v>13.6</v>
      </c>
      <c r="XI6" s="5">
        <v>332</v>
      </c>
      <c r="XJ6" s="505">
        <v>13.63</v>
      </c>
      <c r="XK6" s="5">
        <v>345</v>
      </c>
      <c r="XL6" s="505">
        <v>13.62</v>
      </c>
      <c r="XM6" s="5">
        <v>332</v>
      </c>
      <c r="XN6" s="505">
        <v>13.64</v>
      </c>
      <c r="XO6" s="5">
        <v>345</v>
      </c>
      <c r="XP6" s="505">
        <v>13.62</v>
      </c>
      <c r="XQ6" s="5">
        <v>332</v>
      </c>
      <c r="XR6" s="505">
        <v>13.62</v>
      </c>
      <c r="XS6" s="5">
        <v>345</v>
      </c>
      <c r="XT6" s="505">
        <v>13.61</v>
      </c>
      <c r="XU6" s="5">
        <v>332</v>
      </c>
      <c r="XV6" s="505">
        <v>13.5</v>
      </c>
      <c r="XW6" s="5">
        <v>345</v>
      </c>
      <c r="XX6" s="505">
        <v>13.51</v>
      </c>
      <c r="XY6" s="5">
        <v>332</v>
      </c>
      <c r="XZ6" s="505">
        <v>13.51</v>
      </c>
      <c r="YA6" s="5">
        <v>345</v>
      </c>
      <c r="YB6" s="505">
        <v>13.51</v>
      </c>
      <c r="YC6" s="5">
        <v>332</v>
      </c>
      <c r="YD6" s="505">
        <v>13.51</v>
      </c>
      <c r="YE6" s="5">
        <v>345</v>
      </c>
      <c r="YF6" s="505">
        <v>13.49</v>
      </c>
      <c r="YG6" s="5">
        <v>332</v>
      </c>
      <c r="YH6" s="505">
        <v>13.5</v>
      </c>
      <c r="YI6" s="5">
        <v>345</v>
      </c>
      <c r="YJ6" s="505">
        <v>13.49</v>
      </c>
      <c r="YK6" s="5">
        <v>332</v>
      </c>
      <c r="YL6" s="505">
        <v>13.46</v>
      </c>
      <c r="YM6" s="5">
        <v>345</v>
      </c>
      <c r="YN6" s="505">
        <v>13.47</v>
      </c>
      <c r="YO6" s="5">
        <v>332</v>
      </c>
      <c r="YP6" s="505">
        <v>13.46</v>
      </c>
      <c r="YQ6" s="5">
        <v>345</v>
      </c>
      <c r="YR6" s="505">
        <v>13.47</v>
      </c>
      <c r="YS6" s="5">
        <v>320</v>
      </c>
      <c r="YT6" s="505">
        <v>13.35</v>
      </c>
      <c r="YU6" s="5">
        <v>320</v>
      </c>
      <c r="YV6" s="505">
        <v>13.26</v>
      </c>
      <c r="YW6" s="5">
        <v>320</v>
      </c>
      <c r="YX6" s="505">
        <v>13.32</v>
      </c>
      <c r="YY6" s="5">
        <v>320</v>
      </c>
      <c r="YZ6" s="505">
        <v>13.26</v>
      </c>
      <c r="ZA6" s="5">
        <v>320</v>
      </c>
      <c r="ZB6" s="505">
        <v>13.27</v>
      </c>
      <c r="ZC6" s="5">
        <v>320</v>
      </c>
      <c r="ZD6" s="505">
        <v>13.26</v>
      </c>
      <c r="ZE6" s="5">
        <v>320</v>
      </c>
      <c r="ZF6" s="505">
        <v>13.21</v>
      </c>
      <c r="ZG6" s="5">
        <v>315</v>
      </c>
      <c r="ZH6" s="505">
        <v>13.17</v>
      </c>
      <c r="ZI6" s="5">
        <v>323</v>
      </c>
      <c r="ZJ6" s="505">
        <v>13.16</v>
      </c>
      <c r="ZK6" s="5">
        <v>320</v>
      </c>
      <c r="ZL6" s="505">
        <v>13.1</v>
      </c>
      <c r="ZM6" s="5">
        <v>323</v>
      </c>
      <c r="ZN6" s="505">
        <v>13.21</v>
      </c>
      <c r="ZO6" s="5">
        <v>320</v>
      </c>
      <c r="ZP6" s="505">
        <v>13.1</v>
      </c>
      <c r="ZQ6" s="5">
        <v>323</v>
      </c>
      <c r="ZR6" s="505">
        <v>13.26</v>
      </c>
      <c r="ZS6" s="5">
        <v>320</v>
      </c>
      <c r="ZT6" s="505">
        <v>13.1</v>
      </c>
      <c r="ZU6" s="5">
        <v>323</v>
      </c>
      <c r="ZV6" s="505">
        <v>12.95</v>
      </c>
      <c r="ZW6" s="5">
        <v>320</v>
      </c>
      <c r="ZX6" s="505">
        <v>13.06</v>
      </c>
      <c r="ZY6" s="5">
        <v>323</v>
      </c>
      <c r="ZZ6" s="505">
        <v>12.92</v>
      </c>
      <c r="AAA6" s="5">
        <v>320</v>
      </c>
      <c r="AAB6" s="505">
        <v>13.06</v>
      </c>
      <c r="AAC6" s="5">
        <v>323</v>
      </c>
      <c r="AAD6" s="505">
        <v>12.91</v>
      </c>
      <c r="AAE6" s="5">
        <v>320</v>
      </c>
      <c r="AAF6" s="505">
        <v>12.93</v>
      </c>
      <c r="AAG6" s="5">
        <v>323</v>
      </c>
      <c r="AAH6" s="505">
        <v>13.02</v>
      </c>
      <c r="AAI6" s="5">
        <v>320</v>
      </c>
      <c r="AAJ6" s="505">
        <v>12.93</v>
      </c>
      <c r="AAK6" s="5">
        <v>323</v>
      </c>
      <c r="AAL6" s="505">
        <v>13.05</v>
      </c>
      <c r="AAM6" s="5">
        <v>320</v>
      </c>
      <c r="AAN6" s="505">
        <v>12.94</v>
      </c>
      <c r="AAO6" s="5">
        <v>323</v>
      </c>
      <c r="AAP6" s="505">
        <v>13.21</v>
      </c>
      <c r="AAQ6" s="5">
        <v>320</v>
      </c>
      <c r="AAR6" s="505">
        <v>13.09</v>
      </c>
      <c r="AAS6" s="5">
        <v>323</v>
      </c>
      <c r="AAT6" s="505">
        <v>13.37</v>
      </c>
      <c r="AAU6" s="5">
        <v>320</v>
      </c>
      <c r="AAV6" s="505">
        <v>13.22</v>
      </c>
      <c r="AAW6" s="5">
        <v>323</v>
      </c>
      <c r="AAX6" s="505">
        <v>13.49</v>
      </c>
      <c r="AAY6" s="5">
        <v>320</v>
      </c>
      <c r="AAZ6" s="505">
        <v>13.29</v>
      </c>
      <c r="ABA6" s="5">
        <v>323</v>
      </c>
      <c r="ABB6" s="505">
        <v>13.55</v>
      </c>
      <c r="ABC6" s="5">
        <v>320</v>
      </c>
      <c r="ABD6" s="505">
        <v>13.36</v>
      </c>
      <c r="ABE6" s="73">
        <v>323</v>
      </c>
      <c r="ABF6" s="513">
        <v>13.55</v>
      </c>
      <c r="ABG6" s="73">
        <v>320</v>
      </c>
      <c r="ABH6" s="513">
        <v>13.37</v>
      </c>
      <c r="ABI6" s="489">
        <v>323</v>
      </c>
      <c r="ABJ6" s="611">
        <v>13.5</v>
      </c>
      <c r="ABK6" s="489">
        <v>320</v>
      </c>
      <c r="ABL6" s="611">
        <v>13.32</v>
      </c>
      <c r="ABM6" s="5">
        <v>323</v>
      </c>
      <c r="ABN6" s="505">
        <v>13.35</v>
      </c>
      <c r="ABO6" s="5">
        <v>320</v>
      </c>
      <c r="ABP6" s="505">
        <v>13.18</v>
      </c>
      <c r="ABQ6" s="5">
        <v>323</v>
      </c>
      <c r="ABR6" s="505">
        <v>13.33</v>
      </c>
      <c r="ABS6" s="5">
        <v>320</v>
      </c>
      <c r="ABT6" s="505">
        <v>13.16</v>
      </c>
      <c r="ABU6" s="73">
        <v>323</v>
      </c>
      <c r="ABV6" s="513">
        <v>13.31</v>
      </c>
      <c r="ABW6" s="73">
        <v>320</v>
      </c>
      <c r="ABX6" s="513">
        <v>12.96</v>
      </c>
      <c r="ABY6" s="73">
        <v>323</v>
      </c>
      <c r="ABZ6" s="513">
        <v>13.31</v>
      </c>
      <c r="ACA6" s="73">
        <v>320</v>
      </c>
      <c r="ACB6" s="513">
        <v>12.97</v>
      </c>
      <c r="ACC6" s="73">
        <v>323</v>
      </c>
      <c r="ACD6" s="513">
        <v>13.35</v>
      </c>
      <c r="ACE6" s="73">
        <v>320</v>
      </c>
      <c r="ACF6" s="513">
        <v>13.03</v>
      </c>
      <c r="ACG6" s="73">
        <v>323</v>
      </c>
      <c r="ACH6" s="513">
        <v>13.46</v>
      </c>
      <c r="ACI6" s="73">
        <v>320</v>
      </c>
      <c r="ACJ6" s="513">
        <v>13.13</v>
      </c>
      <c r="ACK6" s="73">
        <v>323</v>
      </c>
      <c r="ACL6" s="513">
        <v>13.44</v>
      </c>
      <c r="ACM6" s="73">
        <v>320</v>
      </c>
      <c r="ACN6" s="513">
        <v>13.13</v>
      </c>
      <c r="ACO6" s="73">
        <v>323</v>
      </c>
      <c r="ACP6" s="513">
        <v>13.44</v>
      </c>
      <c r="ACQ6" s="73">
        <v>320</v>
      </c>
      <c r="ACR6" s="513">
        <v>13.13</v>
      </c>
      <c r="ACS6" s="73">
        <v>323</v>
      </c>
      <c r="ACT6" s="513">
        <v>13.44</v>
      </c>
      <c r="ACU6" s="73">
        <v>320</v>
      </c>
      <c r="ACV6" s="513">
        <v>13.13</v>
      </c>
      <c r="ACW6" s="73">
        <v>323</v>
      </c>
      <c r="ACX6" s="513">
        <v>13.47</v>
      </c>
      <c r="ACY6" s="73">
        <v>320</v>
      </c>
      <c r="ACZ6" s="513">
        <v>13.15</v>
      </c>
      <c r="ADA6" s="73">
        <v>323</v>
      </c>
      <c r="ADB6" s="513">
        <v>13.48</v>
      </c>
      <c r="ADC6" s="73">
        <v>320</v>
      </c>
      <c r="ADD6" s="513">
        <v>13.15</v>
      </c>
      <c r="ADE6" s="73">
        <v>323</v>
      </c>
      <c r="ADF6" s="513">
        <v>13.49</v>
      </c>
      <c r="ADG6" s="73">
        <v>320</v>
      </c>
      <c r="ADH6" s="513">
        <v>13.15</v>
      </c>
      <c r="ADI6" s="73">
        <v>323</v>
      </c>
      <c r="ADJ6" s="513">
        <v>13.56</v>
      </c>
      <c r="ADK6" s="73">
        <v>320</v>
      </c>
      <c r="ADL6" s="513">
        <v>13.28</v>
      </c>
      <c r="ADM6" s="73">
        <v>323</v>
      </c>
      <c r="ADN6" s="513">
        <v>13.63</v>
      </c>
      <c r="ADO6" s="73">
        <v>320</v>
      </c>
      <c r="ADP6" s="513">
        <v>13.36</v>
      </c>
      <c r="ADQ6" s="73">
        <v>323</v>
      </c>
      <c r="ADR6" s="513">
        <v>13.63</v>
      </c>
      <c r="ADS6" s="73">
        <v>320</v>
      </c>
      <c r="ADT6" s="513">
        <v>13.36</v>
      </c>
      <c r="ADU6" s="73">
        <v>323</v>
      </c>
      <c r="ADV6" s="513">
        <v>12.94</v>
      </c>
      <c r="ADW6" s="73">
        <v>320</v>
      </c>
      <c r="ADX6" s="513">
        <v>12.69</v>
      </c>
      <c r="ADY6" s="73">
        <v>323</v>
      </c>
      <c r="ADZ6" s="513">
        <v>12.96</v>
      </c>
      <c r="AEA6" s="73">
        <v>320</v>
      </c>
      <c r="AEB6" s="513">
        <v>12.69</v>
      </c>
      <c r="AEC6" s="73">
        <v>323</v>
      </c>
      <c r="AED6" s="513">
        <v>12.98</v>
      </c>
      <c r="AEE6" s="73">
        <v>320</v>
      </c>
      <c r="AEF6" s="513">
        <v>12.7</v>
      </c>
      <c r="AEG6" s="73">
        <v>323</v>
      </c>
      <c r="AEH6" s="513">
        <v>12.98</v>
      </c>
      <c r="AEI6" s="73">
        <v>320</v>
      </c>
      <c r="AEJ6" s="513">
        <v>12.7</v>
      </c>
      <c r="AEK6" s="73">
        <v>323</v>
      </c>
      <c r="AEL6" s="513">
        <v>12.99</v>
      </c>
      <c r="AEM6" s="73">
        <v>320</v>
      </c>
      <c r="AEN6" s="513">
        <v>12.72</v>
      </c>
      <c r="AEO6" s="73">
        <v>323</v>
      </c>
      <c r="AEP6" s="513">
        <v>13</v>
      </c>
      <c r="AEQ6" s="73">
        <v>320</v>
      </c>
      <c r="AER6" s="513">
        <v>12.72</v>
      </c>
      <c r="AES6" s="73">
        <v>323</v>
      </c>
      <c r="AET6" s="513">
        <v>12.99</v>
      </c>
      <c r="AEU6" s="73">
        <v>320</v>
      </c>
      <c r="AEV6" s="513">
        <v>12.72</v>
      </c>
      <c r="AEW6" s="73">
        <v>323</v>
      </c>
      <c r="AEX6" s="513">
        <v>12.98</v>
      </c>
      <c r="AEY6" s="73">
        <v>320</v>
      </c>
      <c r="AEZ6" s="513">
        <v>12.72</v>
      </c>
      <c r="AFA6" s="73">
        <v>323</v>
      </c>
      <c r="AFB6" s="513">
        <v>12.98</v>
      </c>
      <c r="AFC6" s="73">
        <v>320</v>
      </c>
      <c r="AFD6" s="513">
        <v>12.72</v>
      </c>
      <c r="AFE6" s="73">
        <v>323</v>
      </c>
      <c r="AFF6" s="513">
        <v>12.98</v>
      </c>
      <c r="AFG6" s="73">
        <v>320</v>
      </c>
      <c r="AFH6" s="513">
        <v>12.72</v>
      </c>
      <c r="AFI6" s="73">
        <v>323</v>
      </c>
      <c r="AFJ6" s="513">
        <v>12.38</v>
      </c>
      <c r="AFK6" s="73">
        <v>293</v>
      </c>
      <c r="AFL6" s="513">
        <v>11.93</v>
      </c>
      <c r="AFM6" s="73">
        <v>323</v>
      </c>
      <c r="AFN6" s="513">
        <v>12.38</v>
      </c>
      <c r="AFO6" s="73">
        <v>293</v>
      </c>
      <c r="AFP6" s="513">
        <v>11.93</v>
      </c>
      <c r="AFQ6" s="73">
        <v>323</v>
      </c>
      <c r="AFR6" s="513">
        <v>12.38</v>
      </c>
      <c r="AFS6" s="73">
        <v>293</v>
      </c>
      <c r="AFT6" s="513">
        <v>11.91</v>
      </c>
      <c r="AFU6" s="73">
        <v>323</v>
      </c>
      <c r="AFV6" s="513">
        <v>12.38</v>
      </c>
      <c r="AFW6" s="73">
        <v>293</v>
      </c>
      <c r="AFX6" s="513">
        <v>11.91</v>
      </c>
      <c r="AFY6" s="73">
        <v>323</v>
      </c>
      <c r="AFZ6" s="513">
        <v>12.37</v>
      </c>
      <c r="AGA6" s="73">
        <v>293</v>
      </c>
      <c r="AGB6" s="513">
        <v>11.91</v>
      </c>
      <c r="AGC6" s="73">
        <v>318</v>
      </c>
      <c r="AGD6" s="513">
        <v>12.3</v>
      </c>
      <c r="AGE6" s="73">
        <v>288</v>
      </c>
      <c r="AGF6" s="513">
        <v>11.85</v>
      </c>
      <c r="AGG6" s="73">
        <v>318</v>
      </c>
      <c r="AGH6" s="513">
        <v>12.24</v>
      </c>
      <c r="AGI6" s="73">
        <v>288</v>
      </c>
      <c r="AGJ6" s="513">
        <v>11.8</v>
      </c>
      <c r="AGK6" s="73">
        <v>318</v>
      </c>
      <c r="AGL6" s="513">
        <v>12.23</v>
      </c>
      <c r="AGM6" s="73">
        <v>288</v>
      </c>
      <c r="AGN6" s="513">
        <v>11.8</v>
      </c>
      <c r="AGO6" s="73">
        <v>318</v>
      </c>
      <c r="AGP6" s="513">
        <v>12.23</v>
      </c>
      <c r="AGQ6" s="73">
        <v>288</v>
      </c>
      <c r="AGR6" s="513">
        <v>11.82</v>
      </c>
      <c r="AGS6" s="73">
        <v>318</v>
      </c>
      <c r="AGT6" s="513">
        <v>12.29</v>
      </c>
      <c r="AGU6" s="73">
        <v>288</v>
      </c>
      <c r="AGV6" s="513">
        <v>11.87</v>
      </c>
      <c r="AGW6" s="73">
        <v>318</v>
      </c>
      <c r="AGX6" s="513">
        <v>12.34</v>
      </c>
      <c r="AGY6" s="73">
        <v>288</v>
      </c>
      <c r="AGZ6" s="513">
        <v>11.87</v>
      </c>
      <c r="AHA6" s="73">
        <v>318</v>
      </c>
      <c r="AHB6" s="513">
        <v>12.35</v>
      </c>
      <c r="AHC6" s="73">
        <v>288</v>
      </c>
      <c r="AHD6" s="513">
        <v>11.87</v>
      </c>
      <c r="AHE6" s="73">
        <v>318</v>
      </c>
      <c r="AHF6" s="513">
        <v>12.41</v>
      </c>
      <c r="AHG6" s="73">
        <v>288</v>
      </c>
      <c r="AHH6" s="513">
        <v>11.9</v>
      </c>
      <c r="AHI6" s="73">
        <v>318</v>
      </c>
      <c r="AHJ6" s="513">
        <v>12.38</v>
      </c>
      <c r="AHK6" s="73">
        <v>288</v>
      </c>
      <c r="AHL6" s="513">
        <v>11.9</v>
      </c>
      <c r="AHM6" s="73">
        <v>319</v>
      </c>
      <c r="AHN6" s="513">
        <v>12.38</v>
      </c>
      <c r="AHO6" s="73">
        <v>291</v>
      </c>
      <c r="AHP6" s="513">
        <v>11.93</v>
      </c>
      <c r="AHQ6" s="71">
        <v>319</v>
      </c>
      <c r="AHR6" s="519">
        <v>12.38</v>
      </c>
      <c r="AHS6" s="71">
        <v>291</v>
      </c>
      <c r="AHT6" s="519">
        <v>11.93</v>
      </c>
    </row>
    <row r="7" ht="20" customHeight="1" spans="1:904">
      <c r="A7" s="776"/>
      <c r="B7" s="777"/>
      <c r="C7" s="6"/>
      <c r="D7" s="6"/>
      <c r="E7" s="5" t="s">
        <v>741</v>
      </c>
      <c r="F7" s="5">
        <v>140</v>
      </c>
      <c r="G7" s="5">
        <v>155</v>
      </c>
      <c r="H7" s="5">
        <v>150</v>
      </c>
      <c r="I7" s="5">
        <v>170</v>
      </c>
      <c r="J7" s="5">
        <v>130</v>
      </c>
      <c r="K7" s="5">
        <v>142</v>
      </c>
      <c r="L7" s="5">
        <v>145</v>
      </c>
      <c r="M7" s="5">
        <v>147</v>
      </c>
      <c r="N7" s="5"/>
      <c r="O7" s="5"/>
      <c r="P7" s="5">
        <v>147</v>
      </c>
      <c r="Q7" s="505"/>
      <c r="R7" s="5"/>
      <c r="S7" s="5">
        <v>147</v>
      </c>
      <c r="T7" s="505"/>
      <c r="U7" s="5"/>
      <c r="V7" s="5">
        <v>147</v>
      </c>
      <c r="W7" s="505"/>
      <c r="X7" s="505"/>
      <c r="Y7" s="5">
        <v>147</v>
      </c>
      <c r="Z7" s="505"/>
      <c r="AA7" s="505"/>
      <c r="AB7" s="5">
        <v>147</v>
      </c>
      <c r="AC7" s="505"/>
      <c r="AD7" s="505"/>
      <c r="AE7" s="5">
        <v>147</v>
      </c>
      <c r="AF7" s="505"/>
      <c r="AG7" s="5">
        <v>147</v>
      </c>
      <c r="AH7" s="505"/>
      <c r="AI7" s="5">
        <v>135</v>
      </c>
      <c r="AJ7" s="505"/>
      <c r="AK7" s="5">
        <v>147</v>
      </c>
      <c r="AL7" s="505"/>
      <c r="AM7" s="5">
        <v>135</v>
      </c>
      <c r="AN7" s="505"/>
      <c r="AO7" s="5">
        <v>147</v>
      </c>
      <c r="AP7" s="505"/>
      <c r="AQ7" s="5">
        <v>135</v>
      </c>
      <c r="AR7" s="505"/>
      <c r="AS7" s="5">
        <v>147</v>
      </c>
      <c r="AT7" s="505"/>
      <c r="AU7" s="5">
        <v>135</v>
      </c>
      <c r="AV7" s="505"/>
      <c r="AW7" s="5">
        <v>147</v>
      </c>
      <c r="AX7" s="505"/>
      <c r="AY7" s="5">
        <v>135</v>
      </c>
      <c r="AZ7" s="505"/>
      <c r="BA7" s="5">
        <v>147</v>
      </c>
      <c r="BB7" s="505"/>
      <c r="BC7" s="5">
        <v>135</v>
      </c>
      <c r="BD7" s="505"/>
      <c r="BE7" s="5">
        <v>147</v>
      </c>
      <c r="BF7" s="505"/>
      <c r="BG7" s="5">
        <v>135</v>
      </c>
      <c r="BH7" s="505"/>
      <c r="BI7" s="5">
        <v>135</v>
      </c>
      <c r="BJ7" s="505"/>
      <c r="BK7" s="5">
        <v>135</v>
      </c>
      <c r="BL7" s="505"/>
      <c r="BM7" s="5">
        <v>135</v>
      </c>
      <c r="BN7" s="505"/>
      <c r="BO7" s="5">
        <v>135</v>
      </c>
      <c r="BP7" s="505"/>
      <c r="BQ7" s="5">
        <v>132</v>
      </c>
      <c r="BR7" s="505"/>
      <c r="BS7" s="5">
        <v>135</v>
      </c>
      <c r="BT7" s="505"/>
      <c r="BU7" s="5">
        <v>132</v>
      </c>
      <c r="BV7" s="505"/>
      <c r="BW7" s="5">
        <v>135</v>
      </c>
      <c r="BX7" s="505"/>
      <c r="BY7" s="5">
        <v>132</v>
      </c>
      <c r="BZ7" s="505"/>
      <c r="CA7" s="5">
        <v>135</v>
      </c>
      <c r="CB7" s="505"/>
      <c r="CC7" s="5">
        <v>132</v>
      </c>
      <c r="CD7" s="505"/>
      <c r="CE7" s="5">
        <v>135</v>
      </c>
      <c r="CF7" s="505"/>
      <c r="CG7" s="5">
        <v>132</v>
      </c>
      <c r="CH7" s="505"/>
      <c r="CI7" s="5">
        <v>135</v>
      </c>
      <c r="CJ7" s="505"/>
      <c r="CK7" s="5">
        <v>130</v>
      </c>
      <c r="CL7" s="505"/>
      <c r="CM7" s="5">
        <v>135</v>
      </c>
      <c r="CN7" s="505"/>
      <c r="CO7" s="5">
        <v>130</v>
      </c>
      <c r="CP7" s="505"/>
      <c r="CQ7" s="5">
        <v>135</v>
      </c>
      <c r="CR7" s="505"/>
      <c r="CS7" s="5">
        <v>130</v>
      </c>
      <c r="CT7" s="505"/>
      <c r="CU7" s="5">
        <v>135</v>
      </c>
      <c r="CV7" s="505"/>
      <c r="CW7" s="5">
        <v>130</v>
      </c>
      <c r="CX7" s="505"/>
      <c r="CY7" s="5">
        <v>135</v>
      </c>
      <c r="CZ7" s="506"/>
      <c r="DA7" s="5">
        <v>130</v>
      </c>
      <c r="DB7" s="505"/>
      <c r="DC7" s="5">
        <v>135</v>
      </c>
      <c r="DD7" s="505"/>
      <c r="DE7" s="5">
        <v>130</v>
      </c>
      <c r="DF7" s="505"/>
      <c r="DG7" s="5">
        <v>135</v>
      </c>
      <c r="DH7" s="505"/>
      <c r="DI7" s="5">
        <v>132</v>
      </c>
      <c r="DJ7" s="505"/>
      <c r="DK7" s="5">
        <v>132</v>
      </c>
      <c r="DL7" s="505"/>
      <c r="DM7" s="5">
        <v>132</v>
      </c>
      <c r="DN7" s="505"/>
      <c r="DO7" s="5">
        <v>135</v>
      </c>
      <c r="DP7" s="505"/>
      <c r="DQ7" s="5">
        <v>132</v>
      </c>
      <c r="DR7" s="505"/>
      <c r="DS7" s="5">
        <v>135</v>
      </c>
      <c r="DT7" s="505"/>
      <c r="DU7" s="5">
        <v>132</v>
      </c>
      <c r="DV7" s="505"/>
      <c r="DW7" s="5">
        <v>135</v>
      </c>
      <c r="DX7" s="505"/>
      <c r="DY7" s="5">
        <v>132</v>
      </c>
      <c r="DZ7" s="505"/>
      <c r="EA7" s="5">
        <v>135</v>
      </c>
      <c r="EB7" s="505"/>
      <c r="EC7" s="5">
        <v>132</v>
      </c>
      <c r="ED7" s="505"/>
      <c r="EE7" s="5">
        <v>135</v>
      </c>
      <c r="EF7" s="505"/>
      <c r="EG7" s="5">
        <v>132</v>
      </c>
      <c r="EH7" s="505"/>
      <c r="EI7" s="5">
        <v>135</v>
      </c>
      <c r="EJ7" s="505"/>
      <c r="EK7" s="5">
        <v>132</v>
      </c>
      <c r="EL7" s="505"/>
      <c r="EM7" s="5">
        <v>135</v>
      </c>
      <c r="EN7" s="505"/>
      <c r="EO7" s="5">
        <v>132</v>
      </c>
      <c r="EP7" s="505"/>
      <c r="EQ7" s="5">
        <v>135</v>
      </c>
      <c r="ER7" s="505"/>
      <c r="ES7" s="5">
        <v>132</v>
      </c>
      <c r="ET7" s="505"/>
      <c r="EU7" s="5">
        <v>139</v>
      </c>
      <c r="EV7" s="505"/>
      <c r="EW7" s="5">
        <v>132</v>
      </c>
      <c r="EX7" s="505"/>
      <c r="EY7" s="5">
        <v>139</v>
      </c>
      <c r="EZ7" s="505"/>
      <c r="FA7" s="5">
        <v>132</v>
      </c>
      <c r="FB7" s="505"/>
      <c r="FC7" s="5">
        <v>139</v>
      </c>
      <c r="FD7" s="505"/>
      <c r="FE7" s="5">
        <v>132</v>
      </c>
      <c r="FF7" s="505"/>
      <c r="FG7" s="5">
        <v>139</v>
      </c>
      <c r="FH7" s="505"/>
      <c r="FI7" s="5">
        <v>132</v>
      </c>
      <c r="FJ7" s="505"/>
      <c r="FK7" s="5">
        <v>139</v>
      </c>
      <c r="FL7" s="505"/>
      <c r="FM7" s="5">
        <v>136</v>
      </c>
      <c r="FN7" s="505"/>
      <c r="FO7" s="5">
        <v>139</v>
      </c>
      <c r="FP7" s="505"/>
      <c r="FQ7" s="5">
        <v>136</v>
      </c>
      <c r="FR7" s="505"/>
      <c r="FS7" s="5">
        <v>139</v>
      </c>
      <c r="FT7" s="505"/>
      <c r="FU7" s="5">
        <v>136</v>
      </c>
      <c r="FV7" s="505"/>
      <c r="FW7" s="5">
        <v>139</v>
      </c>
      <c r="FX7" s="505"/>
      <c r="FY7" s="5">
        <v>135</v>
      </c>
      <c r="FZ7" s="505"/>
      <c r="GA7" s="5">
        <v>139</v>
      </c>
      <c r="GB7" s="505"/>
      <c r="GC7" s="5">
        <v>135</v>
      </c>
      <c r="GD7" s="505"/>
      <c r="GE7" s="5">
        <v>139</v>
      </c>
      <c r="GF7" s="505"/>
      <c r="GG7" s="5">
        <v>135</v>
      </c>
      <c r="GH7" s="505"/>
      <c r="GI7" s="5">
        <v>139</v>
      </c>
      <c r="GJ7" s="505"/>
      <c r="GK7" s="5">
        <v>135</v>
      </c>
      <c r="GL7" s="505"/>
      <c r="GM7" s="5">
        <v>139</v>
      </c>
      <c r="GN7" s="505"/>
      <c r="GO7" s="5">
        <v>135</v>
      </c>
      <c r="GP7" s="505"/>
      <c r="GQ7" s="5">
        <v>139</v>
      </c>
      <c r="GR7" s="505"/>
      <c r="GS7" s="5">
        <v>135</v>
      </c>
      <c r="GT7" s="505"/>
      <c r="GU7" s="5">
        <v>140</v>
      </c>
      <c r="GV7" s="505"/>
      <c r="GW7" s="5">
        <v>135</v>
      </c>
      <c r="GX7" s="505"/>
      <c r="GY7" s="5">
        <v>140</v>
      </c>
      <c r="GZ7" s="505"/>
      <c r="HA7" s="5">
        <v>135</v>
      </c>
      <c r="HB7" s="505"/>
      <c r="HC7" s="5">
        <v>140</v>
      </c>
      <c r="HD7" s="505"/>
      <c r="HE7" s="5">
        <v>135</v>
      </c>
      <c r="HF7" s="505"/>
      <c r="HG7" s="5">
        <v>140</v>
      </c>
      <c r="HH7" s="505"/>
      <c r="HI7" s="5">
        <v>135</v>
      </c>
      <c r="HJ7" s="505"/>
      <c r="HK7" s="5">
        <v>140</v>
      </c>
      <c r="HL7" s="505"/>
      <c r="HM7" s="5">
        <v>135</v>
      </c>
      <c r="HN7" s="505"/>
      <c r="HO7" s="5">
        <v>140</v>
      </c>
      <c r="HP7" s="505"/>
      <c r="HQ7" s="5">
        <v>135</v>
      </c>
      <c r="HR7" s="505"/>
      <c r="HS7" s="5">
        <v>140</v>
      </c>
      <c r="HT7" s="505"/>
      <c r="HU7" s="5">
        <v>135</v>
      </c>
      <c r="HV7" s="505"/>
      <c r="HW7" s="5">
        <v>140</v>
      </c>
      <c r="HX7" s="505"/>
      <c r="HY7" s="700">
        <v>135</v>
      </c>
      <c r="HZ7" s="515"/>
      <c r="IA7" s="700">
        <v>140</v>
      </c>
      <c r="IB7" s="515"/>
      <c r="IC7" s="700">
        <v>135</v>
      </c>
      <c r="ID7" s="515"/>
      <c r="IE7" s="700">
        <v>140</v>
      </c>
      <c r="IF7" s="515"/>
      <c r="IG7" s="700">
        <v>135</v>
      </c>
      <c r="IH7" s="515"/>
      <c r="II7" s="700">
        <v>140</v>
      </c>
      <c r="IJ7" s="515"/>
      <c r="IK7" s="700">
        <v>140</v>
      </c>
      <c r="IL7" s="515"/>
      <c r="IM7" s="700">
        <v>140</v>
      </c>
      <c r="IN7" s="515"/>
      <c r="IO7" s="700">
        <v>140</v>
      </c>
      <c r="IP7" s="515"/>
      <c r="IQ7" s="700">
        <v>140</v>
      </c>
      <c r="IR7" s="791"/>
      <c r="IS7" s="700">
        <v>140</v>
      </c>
      <c r="IT7" s="515"/>
      <c r="IU7" s="700">
        <v>140</v>
      </c>
      <c r="IV7" s="515"/>
      <c r="IW7" s="793">
        <v>140</v>
      </c>
      <c r="IX7" s="794"/>
      <c r="IY7" s="793">
        <v>140</v>
      </c>
      <c r="IZ7" s="794"/>
      <c r="JA7" s="700">
        <v>147</v>
      </c>
      <c r="JB7" s="515"/>
      <c r="JC7" s="700">
        <v>146</v>
      </c>
      <c r="JD7" s="515"/>
      <c r="JE7" s="700">
        <v>147</v>
      </c>
      <c r="JF7" s="515"/>
      <c r="JG7" s="700">
        <v>146</v>
      </c>
      <c r="JH7" s="515"/>
      <c r="JI7" s="700">
        <v>147</v>
      </c>
      <c r="JJ7" s="515"/>
      <c r="JK7" s="700">
        <v>146</v>
      </c>
      <c r="JL7" s="515"/>
      <c r="JM7" s="700">
        <v>147</v>
      </c>
      <c r="JN7" s="515"/>
      <c r="JO7" s="700">
        <v>146</v>
      </c>
      <c r="JP7" s="515"/>
      <c r="JQ7" s="700">
        <v>147</v>
      </c>
      <c r="JR7" s="515"/>
      <c r="JS7" s="700">
        <v>146</v>
      </c>
      <c r="JT7" s="515"/>
      <c r="JU7" s="700">
        <v>147</v>
      </c>
      <c r="JV7" s="515"/>
      <c r="JW7" s="700">
        <v>146</v>
      </c>
      <c r="JX7" s="515"/>
      <c r="JY7" s="700">
        <v>147</v>
      </c>
      <c r="JZ7" s="515"/>
      <c r="KA7" s="700">
        <v>146</v>
      </c>
      <c r="KB7" s="515"/>
      <c r="KC7" s="700">
        <v>147</v>
      </c>
      <c r="KD7" s="515"/>
      <c r="KE7" s="700">
        <v>146</v>
      </c>
      <c r="KF7" s="515"/>
      <c r="KG7" s="700">
        <v>147</v>
      </c>
      <c r="KH7" s="515"/>
      <c r="KI7" s="700">
        <v>146</v>
      </c>
      <c r="KJ7" s="515"/>
      <c r="KK7" s="700">
        <v>147</v>
      </c>
      <c r="KL7" s="515"/>
      <c r="KM7" s="700">
        <v>146</v>
      </c>
      <c r="KN7" s="515"/>
      <c r="KO7" s="700">
        <v>150</v>
      </c>
      <c r="KP7" s="515"/>
      <c r="KQ7" s="700">
        <v>146</v>
      </c>
      <c r="KR7" s="515"/>
      <c r="KS7" s="700">
        <v>150</v>
      </c>
      <c r="KT7" s="515"/>
      <c r="KU7" s="700">
        <v>146</v>
      </c>
      <c r="KV7" s="515"/>
      <c r="KW7" s="700">
        <v>145</v>
      </c>
      <c r="KX7" s="515"/>
      <c r="KY7" s="700">
        <v>146</v>
      </c>
      <c r="KZ7" s="515"/>
      <c r="LA7" s="700">
        <v>145</v>
      </c>
      <c r="LB7" s="515"/>
      <c r="LC7" s="700">
        <v>146</v>
      </c>
      <c r="LD7" s="515"/>
      <c r="LE7" s="700">
        <v>145</v>
      </c>
      <c r="LF7" s="515"/>
      <c r="LG7" s="700">
        <v>146</v>
      </c>
      <c r="LH7" s="515"/>
      <c r="LI7" s="700">
        <v>145</v>
      </c>
      <c r="LJ7" s="515"/>
      <c r="LK7" s="700">
        <v>146</v>
      </c>
      <c r="LL7" s="515"/>
      <c r="LM7" s="700">
        <v>145</v>
      </c>
      <c r="LN7" s="515"/>
      <c r="LO7" s="700">
        <v>146</v>
      </c>
      <c r="LP7" s="515"/>
      <c r="LQ7" s="700">
        <v>145</v>
      </c>
      <c r="LR7" s="515"/>
      <c r="LS7" s="700">
        <v>146</v>
      </c>
      <c r="LT7" s="515"/>
      <c r="LU7" s="700">
        <v>145</v>
      </c>
      <c r="LV7" s="515"/>
      <c r="LW7" s="700">
        <v>146</v>
      </c>
      <c r="LX7" s="515"/>
      <c r="LY7" s="700">
        <v>145</v>
      </c>
      <c r="LZ7" s="515"/>
      <c r="MA7" s="700">
        <v>146</v>
      </c>
      <c r="MB7" s="515"/>
      <c r="MC7" s="700">
        <v>145</v>
      </c>
      <c r="MD7" s="515"/>
      <c r="ME7" s="700">
        <v>146</v>
      </c>
      <c r="MF7" s="515"/>
      <c r="MG7" s="700">
        <v>145</v>
      </c>
      <c r="MH7" s="515"/>
      <c r="MI7" s="700">
        <v>146</v>
      </c>
      <c r="MJ7" s="515"/>
      <c r="MK7" s="700">
        <v>140</v>
      </c>
      <c r="ML7" s="515"/>
      <c r="MM7" s="700">
        <v>141</v>
      </c>
      <c r="MN7" s="515"/>
      <c r="MO7" s="700">
        <v>140</v>
      </c>
      <c r="MP7" s="515"/>
      <c r="MQ7" s="700">
        <v>141</v>
      </c>
      <c r="MR7" s="515"/>
      <c r="MS7" s="700">
        <v>140</v>
      </c>
      <c r="MT7" s="515"/>
      <c r="MU7" s="700">
        <v>141</v>
      </c>
      <c r="MV7" s="515"/>
      <c r="MW7" s="700">
        <v>140</v>
      </c>
      <c r="MX7" s="515"/>
      <c r="MY7" s="700">
        <v>141</v>
      </c>
      <c r="MZ7" s="515"/>
      <c r="NA7" s="700">
        <v>140</v>
      </c>
      <c r="NB7" s="515"/>
      <c r="NC7" s="700">
        <v>141</v>
      </c>
      <c r="ND7" s="515"/>
      <c r="NE7" s="700">
        <v>140</v>
      </c>
      <c r="NF7" s="515"/>
      <c r="NG7" s="700">
        <v>141</v>
      </c>
      <c r="NH7" s="515"/>
      <c r="NI7" s="700">
        <v>140</v>
      </c>
      <c r="NJ7" s="515"/>
      <c r="NK7" s="700">
        <v>141</v>
      </c>
      <c r="NL7" s="515"/>
      <c r="NM7" s="700">
        <v>135</v>
      </c>
      <c r="NN7" s="515"/>
      <c r="NO7" s="700">
        <v>136</v>
      </c>
      <c r="NP7" s="515"/>
      <c r="NQ7" s="700">
        <v>135</v>
      </c>
      <c r="NR7" s="515"/>
      <c r="NS7" s="700">
        <v>136</v>
      </c>
      <c r="NT7" s="515"/>
      <c r="NU7" s="700">
        <v>135</v>
      </c>
      <c r="NV7" s="515"/>
      <c r="NW7" s="700">
        <v>136</v>
      </c>
      <c r="NX7" s="515"/>
      <c r="NY7" s="700">
        <v>135</v>
      </c>
      <c r="NZ7" s="515"/>
      <c r="OA7" s="700">
        <v>136</v>
      </c>
      <c r="OB7" s="515"/>
      <c r="OC7" s="700">
        <v>135</v>
      </c>
      <c r="OD7" s="515"/>
      <c r="OE7" s="700">
        <v>136</v>
      </c>
      <c r="OF7" s="515"/>
      <c r="OG7" s="5">
        <v>135</v>
      </c>
      <c r="OH7" s="505"/>
      <c r="OI7" s="5">
        <v>136</v>
      </c>
      <c r="OJ7" s="505"/>
      <c r="OK7" s="5">
        <v>135</v>
      </c>
      <c r="OL7" s="505"/>
      <c r="OM7" s="5">
        <v>136</v>
      </c>
      <c r="ON7" s="505"/>
      <c r="OO7" s="5">
        <v>135</v>
      </c>
      <c r="OP7" s="505"/>
      <c r="OQ7" s="5">
        <v>136</v>
      </c>
      <c r="OR7" s="505"/>
      <c r="OS7" s="5">
        <v>138</v>
      </c>
      <c r="OT7" s="505"/>
      <c r="OU7" s="5">
        <v>140</v>
      </c>
      <c r="OV7" s="505"/>
      <c r="OW7" s="5">
        <v>138</v>
      </c>
      <c r="OX7" s="505"/>
      <c r="OY7" s="5">
        <v>140</v>
      </c>
      <c r="OZ7" s="505"/>
      <c r="PA7" s="5">
        <v>138</v>
      </c>
      <c r="PB7" s="505"/>
      <c r="PC7" s="5">
        <v>140</v>
      </c>
      <c r="PD7" s="505"/>
      <c r="PE7" s="5">
        <v>138</v>
      </c>
      <c r="PF7" s="505"/>
      <c r="PG7" s="5">
        <v>140</v>
      </c>
      <c r="PH7" s="505"/>
      <c r="PI7" s="5">
        <v>138</v>
      </c>
      <c r="PJ7" s="505"/>
      <c r="PK7" s="5">
        <v>140</v>
      </c>
      <c r="PL7" s="505"/>
      <c r="PM7" s="5">
        <v>138</v>
      </c>
      <c r="PN7" s="505"/>
      <c r="PO7" s="5">
        <v>140</v>
      </c>
      <c r="PP7" s="505"/>
      <c r="PQ7" s="5">
        <v>138</v>
      </c>
      <c r="PR7" s="505"/>
      <c r="PS7" s="5">
        <v>140</v>
      </c>
      <c r="PT7" s="505"/>
      <c r="PU7" s="5">
        <v>138</v>
      </c>
      <c r="PV7" s="505"/>
      <c r="PW7" s="5">
        <v>140</v>
      </c>
      <c r="PX7" s="505"/>
      <c r="PY7" s="5">
        <v>135</v>
      </c>
      <c r="PZ7" s="505"/>
      <c r="QA7" s="5">
        <v>135</v>
      </c>
      <c r="QB7" s="505"/>
      <c r="QC7" s="5">
        <v>135</v>
      </c>
      <c r="QD7" s="505"/>
      <c r="QE7" s="5">
        <v>135</v>
      </c>
      <c r="QF7" s="505"/>
      <c r="QG7" s="5">
        <v>135</v>
      </c>
      <c r="QH7" s="505"/>
      <c r="QI7" s="5">
        <v>135</v>
      </c>
      <c r="QJ7" s="505"/>
      <c r="QK7" s="5">
        <v>135</v>
      </c>
      <c r="QL7" s="505"/>
      <c r="QM7" s="5">
        <v>135</v>
      </c>
      <c r="QN7" s="505"/>
      <c r="QO7" s="5">
        <v>135</v>
      </c>
      <c r="QP7" s="505"/>
      <c r="QQ7" s="5">
        <v>130</v>
      </c>
      <c r="QR7" s="505"/>
      <c r="QS7" s="5">
        <v>135</v>
      </c>
      <c r="QT7" s="505"/>
      <c r="QU7" s="5">
        <v>130</v>
      </c>
      <c r="QV7" s="505"/>
      <c r="QW7" s="5">
        <v>135</v>
      </c>
      <c r="QX7" s="505"/>
      <c r="QY7" s="5">
        <v>130</v>
      </c>
      <c r="QZ7" s="505"/>
      <c r="RA7" s="5">
        <v>135</v>
      </c>
      <c r="RB7" s="505"/>
      <c r="RC7" s="5">
        <v>130</v>
      </c>
      <c r="RD7" s="505"/>
      <c r="RE7" s="5">
        <v>135</v>
      </c>
      <c r="RF7" s="505"/>
      <c r="RG7" s="5">
        <v>130</v>
      </c>
      <c r="RH7" s="505"/>
      <c r="RI7" s="5">
        <v>135</v>
      </c>
      <c r="RJ7" s="505"/>
      <c r="RK7" s="5">
        <v>130</v>
      </c>
      <c r="RL7" s="505"/>
      <c r="RM7" s="5">
        <v>135</v>
      </c>
      <c r="RN7" s="505"/>
      <c r="RO7" s="5">
        <v>130</v>
      </c>
      <c r="RP7" s="505"/>
      <c r="RQ7" s="5">
        <v>135</v>
      </c>
      <c r="RR7" s="505"/>
      <c r="RS7" s="5">
        <v>130</v>
      </c>
      <c r="RT7" s="505"/>
      <c r="RU7" s="5">
        <v>135</v>
      </c>
      <c r="RV7" s="505"/>
      <c r="RW7" s="5">
        <v>130</v>
      </c>
      <c r="RX7" s="505"/>
      <c r="RY7" s="5">
        <v>135</v>
      </c>
      <c r="RZ7" s="505"/>
      <c r="SA7" s="5">
        <v>130</v>
      </c>
      <c r="SB7" s="505"/>
      <c r="SC7" s="5">
        <v>135</v>
      </c>
      <c r="SD7" s="505"/>
      <c r="SE7" s="5">
        <v>130</v>
      </c>
      <c r="SF7" s="505"/>
      <c r="SG7" s="5">
        <v>135</v>
      </c>
      <c r="SH7" s="505"/>
      <c r="SI7" s="5">
        <v>130</v>
      </c>
      <c r="SJ7" s="505"/>
      <c r="SK7" s="5">
        <v>135</v>
      </c>
      <c r="SL7" s="505"/>
      <c r="SM7" s="5">
        <v>130</v>
      </c>
      <c r="SN7" s="505"/>
      <c r="SO7" s="5">
        <v>135</v>
      </c>
      <c r="SP7" s="505"/>
      <c r="SQ7" s="5">
        <v>130</v>
      </c>
      <c r="SR7" s="505"/>
      <c r="SS7" s="5">
        <v>135</v>
      </c>
      <c r="ST7" s="505"/>
      <c r="SU7" s="5">
        <v>130</v>
      </c>
      <c r="SV7" s="505"/>
      <c r="SW7" s="5">
        <v>135</v>
      </c>
      <c r="SX7" s="505"/>
      <c r="SY7" s="5">
        <v>130</v>
      </c>
      <c r="SZ7" s="505"/>
      <c r="TA7" s="5">
        <v>135</v>
      </c>
      <c r="TB7" s="505"/>
      <c r="TC7" s="5">
        <v>130</v>
      </c>
      <c r="TD7" s="505"/>
      <c r="TE7" s="5">
        <v>135</v>
      </c>
      <c r="TF7" s="505"/>
      <c r="TG7" s="5">
        <v>130</v>
      </c>
      <c r="TH7" s="505"/>
      <c r="TI7" s="5">
        <v>135</v>
      </c>
      <c r="TJ7" s="505"/>
      <c r="TK7" s="5">
        <v>130</v>
      </c>
      <c r="TL7" s="505"/>
      <c r="TM7" s="5">
        <v>135</v>
      </c>
      <c r="TN7" s="505"/>
      <c r="TO7" s="5">
        <v>130</v>
      </c>
      <c r="TP7" s="505"/>
      <c r="TQ7" s="5">
        <v>135</v>
      </c>
      <c r="TR7" s="505"/>
      <c r="TS7" s="5">
        <v>130</v>
      </c>
      <c r="TT7" s="505"/>
      <c r="TU7" s="5">
        <v>135</v>
      </c>
      <c r="TV7" s="83"/>
      <c r="TW7" s="5">
        <v>130</v>
      </c>
      <c r="TX7" s="805"/>
      <c r="TY7" s="5">
        <v>135</v>
      </c>
      <c r="TZ7" s="505"/>
      <c r="UA7" s="5">
        <v>130</v>
      </c>
      <c r="UB7" s="505"/>
      <c r="UC7" s="5">
        <v>135</v>
      </c>
      <c r="UD7" s="505"/>
      <c r="UE7" s="5">
        <v>130</v>
      </c>
      <c r="UF7" s="505"/>
      <c r="UG7" s="5">
        <v>135</v>
      </c>
      <c r="UH7" s="505"/>
      <c r="UI7" s="5">
        <v>130</v>
      </c>
      <c r="UJ7" s="505"/>
      <c r="UK7" s="5">
        <v>135</v>
      </c>
      <c r="UL7" s="505"/>
      <c r="UM7" s="5">
        <v>130</v>
      </c>
      <c r="UN7" s="505"/>
      <c r="UO7" s="5">
        <v>135</v>
      </c>
      <c r="UP7" s="505"/>
      <c r="UQ7" s="5">
        <v>130</v>
      </c>
      <c r="UR7" s="505"/>
      <c r="US7" s="5">
        <v>135</v>
      </c>
      <c r="UT7" s="505"/>
      <c r="UU7" s="5">
        <v>130</v>
      </c>
      <c r="UV7" s="505"/>
      <c r="UW7" s="5">
        <v>135</v>
      </c>
      <c r="UX7" s="505"/>
      <c r="UY7" s="5">
        <v>130</v>
      </c>
      <c r="UZ7" s="505"/>
      <c r="VA7" s="5">
        <v>135</v>
      </c>
      <c r="VB7" s="505"/>
      <c r="VC7" s="5">
        <v>130</v>
      </c>
      <c r="VD7" s="505"/>
      <c r="VE7" s="5">
        <v>135</v>
      </c>
      <c r="VF7" s="505"/>
      <c r="VG7" s="5">
        <v>130</v>
      </c>
      <c r="VH7" s="505"/>
      <c r="VI7" s="5">
        <v>135</v>
      </c>
      <c r="VJ7" s="505"/>
      <c r="VK7" s="5">
        <v>130</v>
      </c>
      <c r="VL7" s="505"/>
      <c r="VM7" s="5">
        <v>135</v>
      </c>
      <c r="VN7" s="505"/>
      <c r="VO7" s="5">
        <v>130</v>
      </c>
      <c r="VP7" s="505"/>
      <c r="VQ7" s="5">
        <v>135</v>
      </c>
      <c r="VR7" s="505"/>
      <c r="VS7" s="5">
        <v>130</v>
      </c>
      <c r="VT7" s="505"/>
      <c r="VU7" s="5">
        <v>135</v>
      </c>
      <c r="VV7" s="505"/>
      <c r="VW7" s="5">
        <v>130</v>
      </c>
      <c r="VX7" s="505"/>
      <c r="VY7" s="5">
        <v>135</v>
      </c>
      <c r="VZ7" s="505"/>
      <c r="WA7" s="5">
        <v>130</v>
      </c>
      <c r="WB7" s="505"/>
      <c r="WC7" s="5">
        <v>135</v>
      </c>
      <c r="WD7" s="505"/>
      <c r="WE7" s="5">
        <v>130</v>
      </c>
      <c r="WF7" s="505"/>
      <c r="WG7" s="5">
        <v>135</v>
      </c>
      <c r="WH7" s="505"/>
      <c r="WI7" s="5">
        <v>130</v>
      </c>
      <c r="WJ7" s="505"/>
      <c r="WK7" s="5">
        <v>135</v>
      </c>
      <c r="WL7" s="505"/>
      <c r="WM7" s="5">
        <v>130</v>
      </c>
      <c r="WN7" s="505"/>
      <c r="WO7" s="5">
        <v>135</v>
      </c>
      <c r="WP7" s="505"/>
      <c r="WQ7" s="5">
        <v>130</v>
      </c>
      <c r="WR7" s="505"/>
      <c r="WS7" s="5">
        <v>135</v>
      </c>
      <c r="WT7" s="505"/>
      <c r="WU7" s="5">
        <v>130</v>
      </c>
      <c r="WV7" s="505"/>
      <c r="WW7" s="5">
        <v>135</v>
      </c>
      <c r="WX7" s="505"/>
      <c r="WY7" s="5">
        <v>130</v>
      </c>
      <c r="WZ7" s="505"/>
      <c r="XA7" s="92">
        <v>135</v>
      </c>
      <c r="XB7" s="83"/>
      <c r="XC7" s="92">
        <v>130</v>
      </c>
      <c r="XD7" s="83"/>
      <c r="XE7" s="5">
        <v>135</v>
      </c>
      <c r="XF7" s="505"/>
      <c r="XG7" s="5">
        <v>130</v>
      </c>
      <c r="XH7" s="505"/>
      <c r="XI7" s="5">
        <v>135</v>
      </c>
      <c r="XJ7" s="505"/>
      <c r="XK7" s="5">
        <v>130</v>
      </c>
      <c r="XL7" s="505"/>
      <c r="XM7" s="5">
        <v>135</v>
      </c>
      <c r="XN7" s="505"/>
      <c r="XO7" s="5">
        <v>130</v>
      </c>
      <c r="XP7" s="505"/>
      <c r="XQ7" s="5">
        <v>135</v>
      </c>
      <c r="XR7" s="505"/>
      <c r="XS7" s="5">
        <v>130</v>
      </c>
      <c r="XT7" s="505"/>
      <c r="XU7" s="5">
        <v>135</v>
      </c>
      <c r="XV7" s="505"/>
      <c r="XW7" s="5">
        <v>130</v>
      </c>
      <c r="XX7" s="505"/>
      <c r="XY7" s="5">
        <v>135</v>
      </c>
      <c r="XZ7" s="505"/>
      <c r="YA7" s="5">
        <v>130</v>
      </c>
      <c r="YB7" s="505"/>
      <c r="YC7" s="5">
        <v>135</v>
      </c>
      <c r="YD7" s="505"/>
      <c r="YE7" s="5">
        <v>130</v>
      </c>
      <c r="YF7" s="505"/>
      <c r="YG7" s="5">
        <v>135</v>
      </c>
      <c r="YH7" s="505"/>
      <c r="YI7" s="5">
        <v>130</v>
      </c>
      <c r="YJ7" s="505"/>
      <c r="YK7" s="5">
        <v>135</v>
      </c>
      <c r="YL7" s="505"/>
      <c r="YM7" s="5">
        <v>130</v>
      </c>
      <c r="YN7" s="505"/>
      <c r="YO7" s="5">
        <v>135</v>
      </c>
      <c r="YP7" s="505"/>
      <c r="YQ7" s="5">
        <v>130</v>
      </c>
      <c r="YR7" s="505"/>
      <c r="YS7" s="5">
        <v>135</v>
      </c>
      <c r="YT7" s="505"/>
      <c r="YU7" s="5">
        <v>130</v>
      </c>
      <c r="YV7" s="505"/>
      <c r="YW7" s="5">
        <v>135</v>
      </c>
      <c r="YX7" s="505"/>
      <c r="YY7" s="5">
        <v>130</v>
      </c>
      <c r="YZ7" s="505"/>
      <c r="ZA7" s="5">
        <v>135</v>
      </c>
      <c r="ZB7" s="505"/>
      <c r="ZC7" s="5">
        <v>130</v>
      </c>
      <c r="ZD7" s="505"/>
      <c r="ZE7" s="5">
        <v>135</v>
      </c>
      <c r="ZF7" s="505"/>
      <c r="ZG7" s="5">
        <v>130</v>
      </c>
      <c r="ZH7" s="505"/>
      <c r="ZI7" s="5">
        <v>135</v>
      </c>
      <c r="ZJ7" s="505"/>
      <c r="ZK7" s="5">
        <v>130</v>
      </c>
      <c r="ZL7" s="505"/>
      <c r="ZM7" s="5">
        <v>135</v>
      </c>
      <c r="ZN7" s="505"/>
      <c r="ZO7" s="5">
        <v>130</v>
      </c>
      <c r="ZP7" s="505"/>
      <c r="ZQ7" s="5">
        <v>135</v>
      </c>
      <c r="ZR7" s="505"/>
      <c r="ZS7" s="5">
        <v>130</v>
      </c>
      <c r="ZT7" s="505"/>
      <c r="ZU7" s="5">
        <v>135</v>
      </c>
      <c r="ZV7" s="505"/>
      <c r="ZW7" s="5">
        <v>130</v>
      </c>
      <c r="ZX7" s="505"/>
      <c r="ZY7" s="5">
        <v>135</v>
      </c>
      <c r="ZZ7" s="505"/>
      <c r="AAA7" s="5">
        <v>130</v>
      </c>
      <c r="AAB7" s="505"/>
      <c r="AAC7" s="5">
        <v>135</v>
      </c>
      <c r="AAD7" s="505"/>
      <c r="AAE7" s="5">
        <v>130</v>
      </c>
      <c r="AAF7" s="505"/>
      <c r="AAG7" s="5">
        <v>135</v>
      </c>
      <c r="AAH7" s="505"/>
      <c r="AAI7" s="5">
        <v>130</v>
      </c>
      <c r="AAJ7" s="505"/>
      <c r="AAK7" s="5">
        <v>135</v>
      </c>
      <c r="AAL7" s="505"/>
      <c r="AAM7" s="5">
        <v>130</v>
      </c>
      <c r="AAN7" s="505"/>
      <c r="AAO7" s="5">
        <v>135</v>
      </c>
      <c r="AAP7" s="505"/>
      <c r="AAQ7" s="5">
        <v>130</v>
      </c>
      <c r="AAR7" s="505"/>
      <c r="AAS7" s="5">
        <v>135</v>
      </c>
      <c r="AAT7" s="505"/>
      <c r="AAU7" s="5">
        <v>130</v>
      </c>
      <c r="AAV7" s="505"/>
      <c r="AAW7" s="5">
        <v>135</v>
      </c>
      <c r="AAX7" s="505"/>
      <c r="AAY7" s="5">
        <v>130</v>
      </c>
      <c r="AAZ7" s="505"/>
      <c r="ABA7" s="5">
        <v>135</v>
      </c>
      <c r="ABB7" s="505"/>
      <c r="ABC7" s="5">
        <v>130</v>
      </c>
      <c r="ABD7" s="505"/>
      <c r="ABE7" s="73">
        <v>135</v>
      </c>
      <c r="ABF7" s="513"/>
      <c r="ABG7" s="73">
        <v>130</v>
      </c>
      <c r="ABH7" s="513"/>
      <c r="ABI7" s="489">
        <v>135</v>
      </c>
      <c r="ABJ7" s="611"/>
      <c r="ABK7" s="489">
        <v>130</v>
      </c>
      <c r="ABL7" s="611"/>
      <c r="ABM7" s="5">
        <v>135</v>
      </c>
      <c r="ABN7" s="505"/>
      <c r="ABO7" s="5">
        <v>130</v>
      </c>
      <c r="ABP7" s="505"/>
      <c r="ABQ7" s="5">
        <v>135</v>
      </c>
      <c r="ABR7" s="505"/>
      <c r="ABS7" s="5">
        <v>130</v>
      </c>
      <c r="ABT7" s="505"/>
      <c r="ABU7" s="73">
        <v>135</v>
      </c>
      <c r="ABV7" s="513"/>
      <c r="ABW7" s="73">
        <v>130</v>
      </c>
      <c r="ABX7" s="513"/>
      <c r="ABY7" s="73">
        <v>135</v>
      </c>
      <c r="ABZ7" s="513"/>
      <c r="ACA7" s="73">
        <v>130</v>
      </c>
      <c r="ACB7" s="513"/>
      <c r="ACC7" s="73">
        <v>135</v>
      </c>
      <c r="ACD7" s="513"/>
      <c r="ACE7" s="73">
        <v>130</v>
      </c>
      <c r="ACF7" s="513"/>
      <c r="ACG7" s="73">
        <v>135</v>
      </c>
      <c r="ACH7" s="513"/>
      <c r="ACI7" s="73">
        <v>130</v>
      </c>
      <c r="ACJ7" s="513"/>
      <c r="ACK7" s="73">
        <v>135</v>
      </c>
      <c r="ACL7" s="513"/>
      <c r="ACM7" s="73">
        <v>130</v>
      </c>
      <c r="ACN7" s="513"/>
      <c r="ACO7" s="73">
        <v>135</v>
      </c>
      <c r="ACP7" s="513"/>
      <c r="ACQ7" s="73">
        <v>130</v>
      </c>
      <c r="ACR7" s="513"/>
      <c r="ACS7" s="73">
        <v>135</v>
      </c>
      <c r="ACT7" s="513"/>
      <c r="ACU7" s="73">
        <v>130</v>
      </c>
      <c r="ACV7" s="513"/>
      <c r="ACW7" s="73">
        <v>135</v>
      </c>
      <c r="ACX7" s="513"/>
      <c r="ACY7" s="73">
        <v>130</v>
      </c>
      <c r="ACZ7" s="513"/>
      <c r="ADA7" s="73">
        <v>135</v>
      </c>
      <c r="ADB7" s="513"/>
      <c r="ADC7" s="73">
        <v>130</v>
      </c>
      <c r="ADD7" s="513"/>
      <c r="ADE7" s="73">
        <v>135</v>
      </c>
      <c r="ADF7" s="513"/>
      <c r="ADG7" s="73">
        <v>130</v>
      </c>
      <c r="ADH7" s="513"/>
      <c r="ADI7" s="73">
        <v>145</v>
      </c>
      <c r="ADJ7" s="513"/>
      <c r="ADK7" s="73">
        <v>145</v>
      </c>
      <c r="ADL7" s="513"/>
      <c r="ADM7" s="73">
        <v>145</v>
      </c>
      <c r="ADN7" s="513"/>
      <c r="ADO7" s="73">
        <v>145</v>
      </c>
      <c r="ADP7" s="513"/>
      <c r="ADQ7" s="73">
        <v>145</v>
      </c>
      <c r="ADR7" s="513"/>
      <c r="ADS7" s="73">
        <v>145</v>
      </c>
      <c r="ADT7" s="513"/>
      <c r="ADU7" s="73">
        <v>145</v>
      </c>
      <c r="ADV7" s="513"/>
      <c r="ADW7" s="73">
        <v>145</v>
      </c>
      <c r="ADX7" s="513"/>
      <c r="ADY7" s="73">
        <v>145</v>
      </c>
      <c r="ADZ7" s="513"/>
      <c r="AEA7" s="73">
        <v>145</v>
      </c>
      <c r="AEB7" s="513"/>
      <c r="AEC7" s="73">
        <v>145</v>
      </c>
      <c r="AED7" s="513"/>
      <c r="AEE7" s="73">
        <v>145</v>
      </c>
      <c r="AEF7" s="513"/>
      <c r="AEG7" s="73">
        <v>145</v>
      </c>
      <c r="AEH7" s="513"/>
      <c r="AEI7" s="73">
        <v>145</v>
      </c>
      <c r="AEJ7" s="513"/>
      <c r="AEK7" s="73">
        <v>145</v>
      </c>
      <c r="AEL7" s="513"/>
      <c r="AEM7" s="73">
        <v>145</v>
      </c>
      <c r="AEN7" s="513"/>
      <c r="AEO7" s="73">
        <v>145</v>
      </c>
      <c r="AEP7" s="513"/>
      <c r="AEQ7" s="73">
        <v>145</v>
      </c>
      <c r="AER7" s="513"/>
      <c r="AES7" s="73">
        <v>145</v>
      </c>
      <c r="AET7" s="513"/>
      <c r="AEU7" s="73">
        <v>145</v>
      </c>
      <c r="AEV7" s="513"/>
      <c r="AEW7" s="73">
        <v>145</v>
      </c>
      <c r="AEX7" s="513"/>
      <c r="AEY7" s="73">
        <v>145</v>
      </c>
      <c r="AEZ7" s="513"/>
      <c r="AFA7" s="73">
        <v>145</v>
      </c>
      <c r="AFB7" s="513"/>
      <c r="AFC7" s="73">
        <v>145</v>
      </c>
      <c r="AFD7" s="513"/>
      <c r="AFE7" s="73">
        <v>145</v>
      </c>
      <c r="AFF7" s="513"/>
      <c r="AFG7" s="73">
        <v>145</v>
      </c>
      <c r="AFH7" s="513"/>
      <c r="AFI7" s="73">
        <v>145</v>
      </c>
      <c r="AFJ7" s="513"/>
      <c r="AFK7" s="73">
        <v>145</v>
      </c>
      <c r="AFL7" s="513"/>
      <c r="AFM7" s="73">
        <v>145</v>
      </c>
      <c r="AFN7" s="513"/>
      <c r="AFO7" s="73">
        <v>145</v>
      </c>
      <c r="AFP7" s="513"/>
      <c r="AFQ7" s="73">
        <v>145</v>
      </c>
      <c r="AFR7" s="513"/>
      <c r="AFS7" s="73">
        <v>145</v>
      </c>
      <c r="AFT7" s="513"/>
      <c r="AFU7" s="73">
        <v>145</v>
      </c>
      <c r="AFV7" s="513"/>
      <c r="AFW7" s="73">
        <v>145</v>
      </c>
      <c r="AFX7" s="513"/>
      <c r="AFY7" s="73">
        <v>145</v>
      </c>
      <c r="AFZ7" s="513"/>
      <c r="AGA7" s="73">
        <v>145</v>
      </c>
      <c r="AGB7" s="513"/>
      <c r="AGC7" s="73">
        <v>145</v>
      </c>
      <c r="AGD7" s="513"/>
      <c r="AGE7" s="73">
        <v>145</v>
      </c>
      <c r="AGF7" s="513"/>
      <c r="AGG7" s="73">
        <v>145</v>
      </c>
      <c r="AGH7" s="513"/>
      <c r="AGI7" s="73">
        <v>145</v>
      </c>
      <c r="AGJ7" s="513"/>
      <c r="AGK7" s="73">
        <v>145</v>
      </c>
      <c r="AGL7" s="513"/>
      <c r="AGM7" s="73">
        <v>145</v>
      </c>
      <c r="AGN7" s="513"/>
      <c r="AGO7" s="73">
        <v>145</v>
      </c>
      <c r="AGP7" s="513"/>
      <c r="AGQ7" s="73">
        <v>145</v>
      </c>
      <c r="AGR7" s="513"/>
      <c r="AGS7" s="73">
        <v>145</v>
      </c>
      <c r="AGT7" s="513"/>
      <c r="AGU7" s="73">
        <v>145</v>
      </c>
      <c r="AGV7" s="513"/>
      <c r="AGW7" s="73">
        <v>145</v>
      </c>
      <c r="AGX7" s="513"/>
      <c r="AGY7" s="73">
        <v>145</v>
      </c>
      <c r="AGZ7" s="513"/>
      <c r="AHA7" s="73">
        <v>145</v>
      </c>
      <c r="AHB7" s="513"/>
      <c r="AHC7" s="73">
        <v>145</v>
      </c>
      <c r="AHD7" s="513"/>
      <c r="AHE7" s="73">
        <v>145</v>
      </c>
      <c r="AHF7" s="513"/>
      <c r="AHG7" s="73">
        <v>145</v>
      </c>
      <c r="AHH7" s="513"/>
      <c r="AHI7" s="73">
        <v>145</v>
      </c>
      <c r="AHJ7" s="513"/>
      <c r="AHK7" s="73">
        <v>145</v>
      </c>
      <c r="AHL7" s="513"/>
      <c r="AHM7" s="73">
        <v>145</v>
      </c>
      <c r="AHN7" s="513"/>
      <c r="AHO7" s="73">
        <v>145</v>
      </c>
      <c r="AHP7" s="513"/>
      <c r="AHQ7" s="71">
        <v>145</v>
      </c>
      <c r="AHR7" s="519"/>
      <c r="AHS7" s="71">
        <v>145</v>
      </c>
      <c r="AHT7" s="519"/>
    </row>
    <row r="8" ht="20" customHeight="1" spans="1:904">
      <c r="A8" s="776"/>
      <c r="B8" s="777"/>
      <c r="C8" s="5" t="s">
        <v>648</v>
      </c>
      <c r="D8" s="5"/>
      <c r="E8" s="5" t="s">
        <v>740</v>
      </c>
      <c r="F8" s="5">
        <v>412</v>
      </c>
      <c r="G8" s="5">
        <v>445</v>
      </c>
      <c r="H8" s="5">
        <v>410</v>
      </c>
      <c r="I8" s="5">
        <v>566</v>
      </c>
      <c r="J8" s="5">
        <v>489</v>
      </c>
      <c r="K8" s="5">
        <v>545</v>
      </c>
      <c r="L8" s="5">
        <v>480</v>
      </c>
      <c r="M8" s="5">
        <v>478</v>
      </c>
      <c r="N8" s="5">
        <v>16.51</v>
      </c>
      <c r="O8" s="5">
        <v>16.45</v>
      </c>
      <c r="P8" s="5">
        <v>440</v>
      </c>
      <c r="Q8" s="505">
        <v>15.6</v>
      </c>
      <c r="R8" s="5">
        <v>16.41</v>
      </c>
      <c r="S8" s="5">
        <v>440</v>
      </c>
      <c r="T8" s="505">
        <v>15.58</v>
      </c>
      <c r="U8" s="5">
        <v>16.35</v>
      </c>
      <c r="V8" s="5">
        <v>440</v>
      </c>
      <c r="W8" s="505">
        <v>14.99</v>
      </c>
      <c r="X8" s="505">
        <v>15.99</v>
      </c>
      <c r="Y8" s="5">
        <v>438</v>
      </c>
      <c r="Z8" s="505">
        <v>14.86</v>
      </c>
      <c r="AA8" s="505">
        <v>15.88</v>
      </c>
      <c r="AB8" s="5">
        <v>418</v>
      </c>
      <c r="AC8" s="505">
        <v>14.75</v>
      </c>
      <c r="AD8" s="505">
        <v>15.75</v>
      </c>
      <c r="AE8" s="5">
        <v>418</v>
      </c>
      <c r="AF8" s="505">
        <v>14.7</v>
      </c>
      <c r="AG8" s="5">
        <v>465</v>
      </c>
      <c r="AH8" s="505">
        <v>15.83</v>
      </c>
      <c r="AI8" s="5">
        <v>390</v>
      </c>
      <c r="AJ8" s="505">
        <v>14.73</v>
      </c>
      <c r="AK8" s="5">
        <v>465</v>
      </c>
      <c r="AL8" s="505">
        <v>15.83</v>
      </c>
      <c r="AM8" s="5">
        <v>390</v>
      </c>
      <c r="AN8" s="505">
        <v>14.73</v>
      </c>
      <c r="AO8" s="5">
        <v>450</v>
      </c>
      <c r="AP8" s="505">
        <v>15.84</v>
      </c>
      <c r="AQ8" s="5">
        <v>390</v>
      </c>
      <c r="AR8" s="505">
        <v>14.73</v>
      </c>
      <c r="AS8" s="5">
        <v>450</v>
      </c>
      <c r="AT8" s="505">
        <v>15.8</v>
      </c>
      <c r="AU8" s="5">
        <v>390</v>
      </c>
      <c r="AV8" s="505">
        <v>14.81</v>
      </c>
      <c r="AW8" s="5">
        <v>432</v>
      </c>
      <c r="AX8" s="505">
        <v>15.8627361333548</v>
      </c>
      <c r="AY8" s="5">
        <v>390</v>
      </c>
      <c r="AZ8" s="505">
        <v>14.81</v>
      </c>
      <c r="BA8" s="5">
        <v>409</v>
      </c>
      <c r="BB8" s="505">
        <v>15.73</v>
      </c>
      <c r="BC8" s="5">
        <v>390</v>
      </c>
      <c r="BD8" s="505">
        <v>14.81</v>
      </c>
      <c r="BE8" s="5">
        <v>409</v>
      </c>
      <c r="BF8" s="505">
        <v>15.76</v>
      </c>
      <c r="BG8" s="5">
        <v>390</v>
      </c>
      <c r="BH8" s="505">
        <v>14.81</v>
      </c>
      <c r="BI8" s="5">
        <v>389</v>
      </c>
      <c r="BJ8" s="505">
        <v>15.53</v>
      </c>
      <c r="BK8" s="5">
        <v>380</v>
      </c>
      <c r="BL8" s="505">
        <v>14.73</v>
      </c>
      <c r="BM8" s="5">
        <v>389</v>
      </c>
      <c r="BN8" s="505">
        <v>15.53</v>
      </c>
      <c r="BO8" s="5">
        <v>380</v>
      </c>
      <c r="BP8" s="505">
        <v>14.73</v>
      </c>
      <c r="BQ8" s="5">
        <v>380</v>
      </c>
      <c r="BR8" s="505">
        <v>15.69</v>
      </c>
      <c r="BS8" s="5">
        <v>370</v>
      </c>
      <c r="BT8" s="505">
        <v>14.59</v>
      </c>
      <c r="BU8" s="5">
        <v>375</v>
      </c>
      <c r="BV8" s="505">
        <v>15.73</v>
      </c>
      <c r="BW8" s="5">
        <v>370</v>
      </c>
      <c r="BX8" s="505">
        <v>15.0852996254682</v>
      </c>
      <c r="BY8" s="5">
        <v>375</v>
      </c>
      <c r="BZ8" s="505">
        <v>15.78</v>
      </c>
      <c r="CA8" s="5">
        <v>370</v>
      </c>
      <c r="CB8" s="505">
        <v>15.0852996254682</v>
      </c>
      <c r="CC8" s="5">
        <v>365</v>
      </c>
      <c r="CD8" s="505">
        <v>15.96</v>
      </c>
      <c r="CE8" s="5">
        <v>350</v>
      </c>
      <c r="CF8" s="505">
        <v>14.9</v>
      </c>
      <c r="CG8" s="5">
        <v>365</v>
      </c>
      <c r="CH8" s="505">
        <v>15.74</v>
      </c>
      <c r="CI8" s="5">
        <v>350</v>
      </c>
      <c r="CJ8" s="505">
        <v>15.1</v>
      </c>
      <c r="CK8" s="5">
        <v>365</v>
      </c>
      <c r="CL8" s="505">
        <v>15.73</v>
      </c>
      <c r="CM8" s="5">
        <v>345</v>
      </c>
      <c r="CN8" s="505">
        <v>15.41</v>
      </c>
      <c r="CO8" s="5">
        <v>365</v>
      </c>
      <c r="CP8" s="505">
        <v>15.62</v>
      </c>
      <c r="CQ8" s="5">
        <v>345</v>
      </c>
      <c r="CR8" s="505">
        <v>15.22</v>
      </c>
      <c r="CS8" s="5">
        <v>365</v>
      </c>
      <c r="CT8" s="505">
        <v>15.65</v>
      </c>
      <c r="CU8" s="5">
        <v>345</v>
      </c>
      <c r="CV8" s="505">
        <v>15.22</v>
      </c>
      <c r="CW8" s="5">
        <v>365</v>
      </c>
      <c r="CX8" s="505">
        <v>15.48</v>
      </c>
      <c r="CY8" s="5">
        <v>345</v>
      </c>
      <c r="CZ8" s="506">
        <v>14.93</v>
      </c>
      <c r="DA8" s="5">
        <v>365</v>
      </c>
      <c r="DB8" s="505">
        <v>15.46</v>
      </c>
      <c r="DC8" s="5">
        <v>345</v>
      </c>
      <c r="DD8" s="505">
        <v>14.77</v>
      </c>
      <c r="DE8" s="5">
        <v>365</v>
      </c>
      <c r="DF8" s="505">
        <v>15.46</v>
      </c>
      <c r="DG8" s="5">
        <v>345</v>
      </c>
      <c r="DH8" s="505">
        <v>14.77</v>
      </c>
      <c r="DI8" s="5">
        <v>360</v>
      </c>
      <c r="DJ8" s="505">
        <v>15.17</v>
      </c>
      <c r="DK8" s="5">
        <v>360</v>
      </c>
      <c r="DL8" s="505">
        <v>15.03</v>
      </c>
      <c r="DM8" s="5">
        <v>360</v>
      </c>
      <c r="DN8" s="505">
        <v>15.42</v>
      </c>
      <c r="DO8" s="5">
        <v>360</v>
      </c>
      <c r="DP8" s="505">
        <v>15.39</v>
      </c>
      <c r="DQ8" s="5">
        <v>360</v>
      </c>
      <c r="DR8" s="505">
        <v>15.27</v>
      </c>
      <c r="DS8" s="5">
        <v>360</v>
      </c>
      <c r="DT8" s="505">
        <v>15.47</v>
      </c>
      <c r="DU8" s="5">
        <v>360</v>
      </c>
      <c r="DV8" s="505">
        <v>15.32</v>
      </c>
      <c r="DW8" s="5">
        <v>360</v>
      </c>
      <c r="DX8" s="505">
        <v>15.58</v>
      </c>
      <c r="DY8" s="5">
        <v>360</v>
      </c>
      <c r="DZ8" s="505">
        <v>15.39</v>
      </c>
      <c r="EA8" s="5">
        <v>360</v>
      </c>
      <c r="EB8" s="505">
        <v>15.61</v>
      </c>
      <c r="EC8" s="5">
        <v>360</v>
      </c>
      <c r="ED8" s="505">
        <v>15.44</v>
      </c>
      <c r="EE8" s="5">
        <v>360</v>
      </c>
      <c r="EF8" s="505">
        <v>15.61</v>
      </c>
      <c r="EG8" s="5">
        <v>360</v>
      </c>
      <c r="EH8" s="505">
        <v>15.48</v>
      </c>
      <c r="EI8" s="5">
        <v>360</v>
      </c>
      <c r="EJ8" s="505">
        <v>15.61</v>
      </c>
      <c r="EK8" s="5">
        <v>360</v>
      </c>
      <c r="EL8" s="505">
        <v>15.48</v>
      </c>
      <c r="EM8" s="5">
        <v>360</v>
      </c>
      <c r="EN8" s="505">
        <v>15.61</v>
      </c>
      <c r="EO8" s="5">
        <v>360</v>
      </c>
      <c r="EP8" s="505">
        <v>15.67</v>
      </c>
      <c r="EQ8" s="5">
        <v>360</v>
      </c>
      <c r="ER8" s="505">
        <v>15.75</v>
      </c>
      <c r="ES8" s="5">
        <v>360</v>
      </c>
      <c r="ET8" s="505">
        <v>15.71</v>
      </c>
      <c r="EU8" s="5">
        <v>360</v>
      </c>
      <c r="EV8" s="505">
        <v>15.69</v>
      </c>
      <c r="EW8" s="5">
        <v>360</v>
      </c>
      <c r="EX8" s="505">
        <v>15.79</v>
      </c>
      <c r="EY8" s="5">
        <v>360</v>
      </c>
      <c r="EZ8" s="505">
        <v>15.78</v>
      </c>
      <c r="FA8" s="5">
        <v>360</v>
      </c>
      <c r="FB8" s="505">
        <v>15.8</v>
      </c>
      <c r="FC8" s="5">
        <v>360</v>
      </c>
      <c r="FD8" s="505">
        <v>15.78</v>
      </c>
      <c r="FE8" s="5">
        <v>360</v>
      </c>
      <c r="FF8" s="505">
        <v>15.8</v>
      </c>
      <c r="FG8" s="5">
        <v>360</v>
      </c>
      <c r="FH8" s="505">
        <v>15.78</v>
      </c>
      <c r="FI8" s="5">
        <v>360</v>
      </c>
      <c r="FJ8" s="505">
        <v>15.8</v>
      </c>
      <c r="FK8" s="5">
        <v>360</v>
      </c>
      <c r="FL8" s="505">
        <v>15.78</v>
      </c>
      <c r="FM8" s="5">
        <v>366</v>
      </c>
      <c r="FN8" s="505">
        <v>16.04</v>
      </c>
      <c r="FO8" s="5">
        <v>363</v>
      </c>
      <c r="FP8" s="505">
        <v>16.22</v>
      </c>
      <c r="FQ8" s="5">
        <v>366</v>
      </c>
      <c r="FR8" s="505">
        <v>16.4</v>
      </c>
      <c r="FS8" s="5">
        <v>363</v>
      </c>
      <c r="FT8" s="505">
        <v>16.22</v>
      </c>
      <c r="FU8" s="5">
        <v>366</v>
      </c>
      <c r="FV8" s="505">
        <v>16.61</v>
      </c>
      <c r="FW8" s="5">
        <v>363</v>
      </c>
      <c r="FX8" s="505">
        <v>16.22</v>
      </c>
      <c r="FY8" s="5">
        <v>360</v>
      </c>
      <c r="FZ8" s="505">
        <v>16.57</v>
      </c>
      <c r="GA8" s="5">
        <v>363</v>
      </c>
      <c r="GB8" s="505">
        <v>16.22</v>
      </c>
      <c r="GC8" s="5">
        <v>360</v>
      </c>
      <c r="GD8" s="505">
        <v>16.57</v>
      </c>
      <c r="GE8" s="5">
        <v>363</v>
      </c>
      <c r="GF8" s="505">
        <v>16.22</v>
      </c>
      <c r="GG8" s="5">
        <v>360</v>
      </c>
      <c r="GH8" s="505">
        <v>16.55</v>
      </c>
      <c r="GI8" s="5">
        <v>363</v>
      </c>
      <c r="GJ8" s="505">
        <v>16.22</v>
      </c>
      <c r="GK8" s="5">
        <v>360</v>
      </c>
      <c r="GL8" s="505">
        <v>16.55</v>
      </c>
      <c r="GM8" s="5">
        <v>363</v>
      </c>
      <c r="GN8" s="505">
        <v>16.22</v>
      </c>
      <c r="GO8" s="5">
        <v>363</v>
      </c>
      <c r="GP8" s="505">
        <v>16.63</v>
      </c>
      <c r="GQ8" s="5">
        <v>363</v>
      </c>
      <c r="GR8" s="505">
        <v>16.22</v>
      </c>
      <c r="GS8" s="5">
        <v>363</v>
      </c>
      <c r="GT8" s="505">
        <v>16.54</v>
      </c>
      <c r="GU8" s="5">
        <v>363</v>
      </c>
      <c r="GV8" s="505">
        <v>16.13</v>
      </c>
      <c r="GW8" s="5">
        <v>360</v>
      </c>
      <c r="GX8" s="505">
        <v>16.46</v>
      </c>
      <c r="GY8" s="5">
        <v>363</v>
      </c>
      <c r="GZ8" s="505">
        <v>16.13</v>
      </c>
      <c r="HA8" s="5">
        <v>360</v>
      </c>
      <c r="HB8" s="505">
        <v>16.46</v>
      </c>
      <c r="HC8" s="5">
        <v>363</v>
      </c>
      <c r="HD8" s="505">
        <v>16.13</v>
      </c>
      <c r="HE8" s="5">
        <v>360</v>
      </c>
      <c r="HF8" s="505">
        <v>16.46</v>
      </c>
      <c r="HG8" s="5">
        <v>363</v>
      </c>
      <c r="HH8" s="505">
        <v>16.13</v>
      </c>
      <c r="HI8" s="5">
        <v>360</v>
      </c>
      <c r="HJ8" s="505">
        <v>16.67</v>
      </c>
      <c r="HK8" s="5">
        <v>363</v>
      </c>
      <c r="HL8" s="505">
        <v>16.13</v>
      </c>
      <c r="HM8" s="5">
        <v>360</v>
      </c>
      <c r="HN8" s="505">
        <v>16.66</v>
      </c>
      <c r="HO8" s="5">
        <v>363</v>
      </c>
      <c r="HP8" s="505">
        <v>16.13</v>
      </c>
      <c r="HQ8" s="5">
        <v>360</v>
      </c>
      <c r="HR8" s="505">
        <v>16.91</v>
      </c>
      <c r="HS8" s="5">
        <v>363</v>
      </c>
      <c r="HT8" s="505">
        <v>16.13</v>
      </c>
      <c r="HU8" s="5">
        <v>360</v>
      </c>
      <c r="HV8" s="505">
        <v>16.87</v>
      </c>
      <c r="HW8" s="5">
        <v>363</v>
      </c>
      <c r="HX8" s="505">
        <v>16.22</v>
      </c>
      <c r="HY8" s="700">
        <v>360</v>
      </c>
      <c r="HZ8" s="515">
        <v>16.86</v>
      </c>
      <c r="IA8" s="700">
        <v>363</v>
      </c>
      <c r="IB8" s="515">
        <v>16.34</v>
      </c>
      <c r="IC8" s="700">
        <v>360</v>
      </c>
      <c r="ID8" s="515">
        <v>16.86</v>
      </c>
      <c r="IE8" s="700">
        <v>363</v>
      </c>
      <c r="IF8" s="515">
        <v>16.43</v>
      </c>
      <c r="IG8" s="700">
        <v>360</v>
      </c>
      <c r="IH8" s="515">
        <v>16.87</v>
      </c>
      <c r="II8" s="700">
        <v>363</v>
      </c>
      <c r="IJ8" s="515">
        <v>16.43</v>
      </c>
      <c r="IK8" s="700">
        <v>360</v>
      </c>
      <c r="IL8" s="515">
        <v>17.63</v>
      </c>
      <c r="IM8" s="700">
        <v>363</v>
      </c>
      <c r="IN8" s="515">
        <v>16.43</v>
      </c>
      <c r="IO8" s="700">
        <v>360</v>
      </c>
      <c r="IP8" s="515">
        <v>17.63</v>
      </c>
      <c r="IQ8" s="700">
        <v>363</v>
      </c>
      <c r="IR8" s="791">
        <v>17.02</v>
      </c>
      <c r="IS8" s="700">
        <v>360</v>
      </c>
      <c r="IT8" s="515">
        <v>17.79</v>
      </c>
      <c r="IU8" s="700">
        <v>363</v>
      </c>
      <c r="IV8" s="515">
        <v>17.02</v>
      </c>
      <c r="IW8" s="793">
        <v>360</v>
      </c>
      <c r="IX8" s="794">
        <v>17.78</v>
      </c>
      <c r="IY8" s="793">
        <v>363</v>
      </c>
      <c r="IZ8" s="794">
        <v>17.02</v>
      </c>
      <c r="JA8" s="700">
        <v>355</v>
      </c>
      <c r="JB8" s="515">
        <v>17.79</v>
      </c>
      <c r="JC8" s="700">
        <v>363</v>
      </c>
      <c r="JD8" s="515">
        <v>17.06</v>
      </c>
      <c r="JE8" s="700">
        <v>355</v>
      </c>
      <c r="JF8" s="515">
        <v>17.85</v>
      </c>
      <c r="JG8" s="700">
        <v>363</v>
      </c>
      <c r="JH8" s="515">
        <v>17.16</v>
      </c>
      <c r="JI8" s="700">
        <v>355</v>
      </c>
      <c r="JJ8" s="515">
        <v>17.88</v>
      </c>
      <c r="JK8" s="700">
        <v>363</v>
      </c>
      <c r="JL8" s="515">
        <v>17.16</v>
      </c>
      <c r="JM8" s="700">
        <v>355</v>
      </c>
      <c r="JN8" s="515">
        <v>17.88</v>
      </c>
      <c r="JO8" s="700">
        <v>363</v>
      </c>
      <c r="JP8" s="515">
        <v>17.16</v>
      </c>
      <c r="JQ8" s="700">
        <v>355</v>
      </c>
      <c r="JR8" s="515">
        <v>17.86</v>
      </c>
      <c r="JS8" s="700">
        <v>363</v>
      </c>
      <c r="JT8" s="515">
        <v>17.16</v>
      </c>
      <c r="JU8" s="700">
        <v>355</v>
      </c>
      <c r="JV8" s="515">
        <v>17.88</v>
      </c>
      <c r="JW8" s="700">
        <v>363</v>
      </c>
      <c r="JX8" s="515">
        <v>17.16</v>
      </c>
      <c r="JY8" s="700">
        <v>350</v>
      </c>
      <c r="JZ8" s="515">
        <v>17.62</v>
      </c>
      <c r="KA8" s="700">
        <v>350</v>
      </c>
      <c r="KB8" s="515">
        <v>17</v>
      </c>
      <c r="KC8" s="700">
        <v>350</v>
      </c>
      <c r="KD8" s="515">
        <v>17.64</v>
      </c>
      <c r="KE8" s="700">
        <v>350</v>
      </c>
      <c r="KF8" s="515">
        <v>17</v>
      </c>
      <c r="KG8" s="700">
        <v>350</v>
      </c>
      <c r="KH8" s="515">
        <v>17.59</v>
      </c>
      <c r="KI8" s="700">
        <v>350</v>
      </c>
      <c r="KJ8" s="515">
        <v>17</v>
      </c>
      <c r="KK8" s="700">
        <v>340</v>
      </c>
      <c r="KL8" s="515">
        <v>16.58</v>
      </c>
      <c r="KM8" s="700">
        <v>340</v>
      </c>
      <c r="KN8" s="515">
        <v>16.91</v>
      </c>
      <c r="KO8" s="700">
        <v>340</v>
      </c>
      <c r="KP8" s="515">
        <v>16.47</v>
      </c>
      <c r="KQ8" s="700">
        <v>340</v>
      </c>
      <c r="KR8" s="515">
        <v>16.63</v>
      </c>
      <c r="KS8" s="700">
        <v>340</v>
      </c>
      <c r="KT8" s="515">
        <v>16.46</v>
      </c>
      <c r="KU8" s="700">
        <v>340</v>
      </c>
      <c r="KV8" s="515">
        <v>16.63</v>
      </c>
      <c r="KW8" s="700">
        <v>340</v>
      </c>
      <c r="KX8" s="515">
        <v>16.39</v>
      </c>
      <c r="KY8" s="700">
        <v>340</v>
      </c>
      <c r="KZ8" s="515">
        <v>16.32</v>
      </c>
      <c r="LA8" s="700">
        <v>340</v>
      </c>
      <c r="LB8" s="515">
        <v>15.97</v>
      </c>
      <c r="LC8" s="700">
        <v>340</v>
      </c>
      <c r="LD8" s="515">
        <v>15.96</v>
      </c>
      <c r="LE8" s="700">
        <v>340</v>
      </c>
      <c r="LF8" s="515">
        <v>15.84</v>
      </c>
      <c r="LG8" s="700">
        <v>340</v>
      </c>
      <c r="LH8" s="515">
        <v>15.94</v>
      </c>
      <c r="LI8" s="700">
        <v>340</v>
      </c>
      <c r="LJ8" s="515">
        <v>15.95</v>
      </c>
      <c r="LK8" s="700">
        <v>340</v>
      </c>
      <c r="LL8" s="515">
        <v>15.94</v>
      </c>
      <c r="LM8" s="700">
        <v>340</v>
      </c>
      <c r="LN8" s="515">
        <v>15.92</v>
      </c>
      <c r="LO8" s="700">
        <v>340</v>
      </c>
      <c r="LP8" s="515">
        <v>15.94</v>
      </c>
      <c r="LQ8" s="700">
        <v>340</v>
      </c>
      <c r="LR8" s="515">
        <v>15.91</v>
      </c>
      <c r="LS8" s="700">
        <v>340</v>
      </c>
      <c r="LT8" s="515">
        <v>15.94</v>
      </c>
      <c r="LU8" s="700">
        <v>340</v>
      </c>
      <c r="LV8" s="515">
        <v>15.7</v>
      </c>
      <c r="LW8" s="700">
        <v>340</v>
      </c>
      <c r="LX8" s="515">
        <v>15.73</v>
      </c>
      <c r="LY8" s="700">
        <v>340</v>
      </c>
      <c r="LZ8" s="515">
        <v>15.65</v>
      </c>
      <c r="MA8" s="700">
        <v>340</v>
      </c>
      <c r="MB8" s="515">
        <v>15.73</v>
      </c>
      <c r="MC8" s="700">
        <v>340</v>
      </c>
      <c r="MD8" s="515">
        <v>15.65</v>
      </c>
      <c r="ME8" s="700">
        <v>340</v>
      </c>
      <c r="MF8" s="515">
        <v>15.73</v>
      </c>
      <c r="MG8" s="700">
        <v>342</v>
      </c>
      <c r="MH8" s="515">
        <v>15.67</v>
      </c>
      <c r="MI8" s="700">
        <v>342</v>
      </c>
      <c r="MJ8" s="515">
        <v>15.75</v>
      </c>
      <c r="MK8" s="700">
        <v>342</v>
      </c>
      <c r="ML8" s="515">
        <v>15.66</v>
      </c>
      <c r="MM8" s="700">
        <v>342</v>
      </c>
      <c r="MN8" s="515">
        <v>15.74</v>
      </c>
      <c r="MO8" s="700">
        <v>342</v>
      </c>
      <c r="MP8" s="515">
        <v>15.77</v>
      </c>
      <c r="MQ8" s="700">
        <v>342</v>
      </c>
      <c r="MR8" s="515">
        <v>15.85</v>
      </c>
      <c r="MS8" s="700">
        <v>345</v>
      </c>
      <c r="MT8" s="515">
        <v>15.8</v>
      </c>
      <c r="MU8" s="700">
        <v>345</v>
      </c>
      <c r="MV8" s="515">
        <v>15.88</v>
      </c>
      <c r="MW8" s="700">
        <v>345</v>
      </c>
      <c r="MX8" s="515">
        <v>15.81</v>
      </c>
      <c r="MY8" s="700">
        <v>345</v>
      </c>
      <c r="MZ8" s="515">
        <v>15.88</v>
      </c>
      <c r="NA8" s="700">
        <v>345</v>
      </c>
      <c r="NB8" s="515">
        <v>15.82</v>
      </c>
      <c r="NC8" s="700">
        <v>345</v>
      </c>
      <c r="ND8" s="515">
        <v>15.88</v>
      </c>
      <c r="NE8" s="700">
        <v>350</v>
      </c>
      <c r="NF8" s="515">
        <v>15.82</v>
      </c>
      <c r="NG8" s="700">
        <v>350</v>
      </c>
      <c r="NH8" s="515">
        <v>15.87</v>
      </c>
      <c r="NI8" s="700">
        <v>350</v>
      </c>
      <c r="NJ8" s="515">
        <v>15.45</v>
      </c>
      <c r="NK8" s="700">
        <v>350</v>
      </c>
      <c r="NL8" s="515">
        <v>15.48</v>
      </c>
      <c r="NM8" s="700">
        <v>350</v>
      </c>
      <c r="NN8" s="515">
        <v>15.38</v>
      </c>
      <c r="NO8" s="700">
        <v>350</v>
      </c>
      <c r="NP8" s="515">
        <v>15.41</v>
      </c>
      <c r="NQ8" s="700">
        <v>350</v>
      </c>
      <c r="NR8" s="515">
        <v>15.33</v>
      </c>
      <c r="NS8" s="700">
        <v>350</v>
      </c>
      <c r="NT8" s="515">
        <v>15.35</v>
      </c>
      <c r="NU8" s="700">
        <v>350</v>
      </c>
      <c r="NV8" s="515">
        <v>15.34</v>
      </c>
      <c r="NW8" s="700">
        <v>350</v>
      </c>
      <c r="NX8" s="515">
        <v>15.35</v>
      </c>
      <c r="NY8" s="700">
        <v>345</v>
      </c>
      <c r="NZ8" s="515">
        <v>15.3</v>
      </c>
      <c r="OA8" s="700">
        <v>345</v>
      </c>
      <c r="OB8" s="515">
        <v>15.31</v>
      </c>
      <c r="OC8" s="700">
        <v>345</v>
      </c>
      <c r="OD8" s="515">
        <v>15.3</v>
      </c>
      <c r="OE8" s="700">
        <v>345</v>
      </c>
      <c r="OF8" s="515">
        <v>15.31</v>
      </c>
      <c r="OG8" s="5">
        <v>345</v>
      </c>
      <c r="OH8" s="505">
        <v>15.42</v>
      </c>
      <c r="OI8" s="5">
        <v>345</v>
      </c>
      <c r="OJ8" s="505">
        <v>15.42</v>
      </c>
      <c r="OK8" s="5">
        <v>345</v>
      </c>
      <c r="OL8" s="505">
        <v>15.51</v>
      </c>
      <c r="OM8" s="5">
        <v>345</v>
      </c>
      <c r="ON8" s="505">
        <v>15.51</v>
      </c>
      <c r="OO8" s="5">
        <v>342</v>
      </c>
      <c r="OP8" s="505">
        <v>15.5</v>
      </c>
      <c r="OQ8" s="5">
        <v>345</v>
      </c>
      <c r="OR8" s="505">
        <v>15.54</v>
      </c>
      <c r="OS8" s="5">
        <v>342</v>
      </c>
      <c r="OT8" s="505">
        <v>15.5</v>
      </c>
      <c r="OU8" s="5">
        <v>343</v>
      </c>
      <c r="OV8" s="505">
        <v>15.52</v>
      </c>
      <c r="OW8" s="5">
        <v>342</v>
      </c>
      <c r="OX8" s="505">
        <v>15.5</v>
      </c>
      <c r="OY8" s="5">
        <v>343</v>
      </c>
      <c r="OZ8" s="505">
        <v>15.52</v>
      </c>
      <c r="PA8" s="5">
        <v>342</v>
      </c>
      <c r="PB8" s="505">
        <v>15.56</v>
      </c>
      <c r="PC8" s="5">
        <v>343</v>
      </c>
      <c r="PD8" s="505">
        <v>15.61</v>
      </c>
      <c r="PE8" s="5">
        <v>337</v>
      </c>
      <c r="PF8" s="505">
        <v>15.6</v>
      </c>
      <c r="PG8" s="5">
        <v>340</v>
      </c>
      <c r="PH8" s="505">
        <v>15.67</v>
      </c>
      <c r="PI8" s="5">
        <v>337</v>
      </c>
      <c r="PJ8" s="505">
        <v>15.69</v>
      </c>
      <c r="PK8" s="5">
        <v>340</v>
      </c>
      <c r="PL8" s="505">
        <v>15.78</v>
      </c>
      <c r="PM8" s="5">
        <v>337</v>
      </c>
      <c r="PN8" s="505">
        <v>15.8</v>
      </c>
      <c r="PO8" s="5">
        <v>340</v>
      </c>
      <c r="PP8" s="505">
        <v>15.88</v>
      </c>
      <c r="PQ8" s="5">
        <v>337</v>
      </c>
      <c r="PR8" s="505">
        <v>15.79</v>
      </c>
      <c r="PS8" s="5">
        <v>340</v>
      </c>
      <c r="PT8" s="505">
        <v>15.88</v>
      </c>
      <c r="PU8" s="5">
        <v>337</v>
      </c>
      <c r="PV8" s="505">
        <v>15.8</v>
      </c>
      <c r="PW8" s="5">
        <v>340</v>
      </c>
      <c r="PX8" s="505">
        <v>15.91</v>
      </c>
      <c r="PY8" s="5">
        <v>335</v>
      </c>
      <c r="PZ8" s="505">
        <v>15.76</v>
      </c>
      <c r="QA8" s="5">
        <v>335</v>
      </c>
      <c r="QB8" s="505">
        <v>15.84</v>
      </c>
      <c r="QC8" s="5">
        <v>335</v>
      </c>
      <c r="QD8" s="505">
        <v>15.75</v>
      </c>
      <c r="QE8" s="5">
        <v>335</v>
      </c>
      <c r="QF8" s="505">
        <v>15.82</v>
      </c>
      <c r="QG8" s="5">
        <v>335</v>
      </c>
      <c r="QH8" s="505">
        <v>15.43</v>
      </c>
      <c r="QI8" s="5">
        <v>335</v>
      </c>
      <c r="QJ8" s="505">
        <v>15.49</v>
      </c>
      <c r="QK8" s="5">
        <v>335</v>
      </c>
      <c r="QL8" s="505">
        <v>15.45</v>
      </c>
      <c r="QM8" s="5">
        <v>335</v>
      </c>
      <c r="QN8" s="505">
        <v>15.49</v>
      </c>
      <c r="QO8" s="5">
        <v>335</v>
      </c>
      <c r="QP8" s="505">
        <v>15.68</v>
      </c>
      <c r="QQ8" s="5">
        <v>325</v>
      </c>
      <c r="QR8" s="505">
        <v>15.59</v>
      </c>
      <c r="QS8" s="5">
        <v>335</v>
      </c>
      <c r="QT8" s="505">
        <v>15.3</v>
      </c>
      <c r="QU8" s="5">
        <v>325</v>
      </c>
      <c r="QV8" s="505">
        <v>15.21</v>
      </c>
      <c r="QW8" s="5">
        <v>335</v>
      </c>
      <c r="QX8" s="505">
        <v>15.27</v>
      </c>
      <c r="QY8" s="5">
        <v>325</v>
      </c>
      <c r="QZ8" s="505">
        <v>15.21</v>
      </c>
      <c r="RA8" s="5">
        <v>335</v>
      </c>
      <c r="RB8" s="505">
        <v>15.25</v>
      </c>
      <c r="RC8" s="5">
        <v>325</v>
      </c>
      <c r="RD8" s="505">
        <v>15.21</v>
      </c>
      <c r="RE8" s="5">
        <v>340</v>
      </c>
      <c r="RF8" s="505">
        <v>15.29</v>
      </c>
      <c r="RG8" s="5">
        <v>330</v>
      </c>
      <c r="RH8" s="505">
        <v>15.25</v>
      </c>
      <c r="RI8" s="5">
        <v>340</v>
      </c>
      <c r="RJ8" s="505">
        <v>15.31</v>
      </c>
      <c r="RK8" s="5">
        <v>330</v>
      </c>
      <c r="RL8" s="505">
        <v>15.25</v>
      </c>
      <c r="RM8" s="5">
        <v>340</v>
      </c>
      <c r="RN8" s="505">
        <v>15.15</v>
      </c>
      <c r="RO8" s="5">
        <v>330</v>
      </c>
      <c r="RP8" s="505">
        <v>15.1</v>
      </c>
      <c r="RQ8" s="5">
        <v>340</v>
      </c>
      <c r="RR8" s="505">
        <v>15.15</v>
      </c>
      <c r="RS8" s="5">
        <v>330</v>
      </c>
      <c r="RT8" s="505">
        <v>15.1</v>
      </c>
      <c r="RU8" s="5">
        <v>335</v>
      </c>
      <c r="RV8" s="505">
        <v>15.09</v>
      </c>
      <c r="RW8" s="5">
        <v>332</v>
      </c>
      <c r="RX8" s="505">
        <v>15.11</v>
      </c>
      <c r="RY8" s="5">
        <v>335</v>
      </c>
      <c r="RZ8" s="505">
        <v>15.08</v>
      </c>
      <c r="SA8" s="5">
        <v>332</v>
      </c>
      <c r="SB8" s="505">
        <v>15.11</v>
      </c>
      <c r="SC8" s="5">
        <v>335</v>
      </c>
      <c r="SD8" s="505">
        <v>15.1</v>
      </c>
      <c r="SE8" s="5">
        <v>332</v>
      </c>
      <c r="SF8" s="505">
        <v>15.11</v>
      </c>
      <c r="SG8" s="5">
        <v>335</v>
      </c>
      <c r="SH8" s="505">
        <v>15.11</v>
      </c>
      <c r="SI8" s="5">
        <v>332</v>
      </c>
      <c r="SJ8" s="505">
        <v>15.11</v>
      </c>
      <c r="SK8" s="5">
        <v>335</v>
      </c>
      <c r="SL8" s="505">
        <v>15.13</v>
      </c>
      <c r="SM8" s="5">
        <v>332</v>
      </c>
      <c r="SN8" s="505">
        <v>15.11</v>
      </c>
      <c r="SO8" s="5">
        <v>333</v>
      </c>
      <c r="SP8" s="505">
        <v>15.09</v>
      </c>
      <c r="SQ8" s="5">
        <v>335</v>
      </c>
      <c r="SR8" s="505">
        <v>15.06</v>
      </c>
      <c r="SS8" s="5">
        <v>333</v>
      </c>
      <c r="ST8" s="505">
        <v>14.88</v>
      </c>
      <c r="SU8" s="5">
        <v>335</v>
      </c>
      <c r="SV8" s="505">
        <v>14.87</v>
      </c>
      <c r="SW8" s="5">
        <v>333</v>
      </c>
      <c r="SX8" s="505">
        <v>14.66</v>
      </c>
      <c r="SY8" s="5">
        <v>335</v>
      </c>
      <c r="SZ8" s="505">
        <v>13.97</v>
      </c>
      <c r="TA8" s="5">
        <v>333</v>
      </c>
      <c r="TB8" s="505">
        <v>14.63</v>
      </c>
      <c r="TC8" s="5">
        <v>335</v>
      </c>
      <c r="TD8" s="505">
        <v>13.97</v>
      </c>
      <c r="TE8" s="5">
        <v>333</v>
      </c>
      <c r="TF8" s="505">
        <v>14.61</v>
      </c>
      <c r="TG8" s="5">
        <v>335</v>
      </c>
      <c r="TH8" s="505">
        <v>13.97</v>
      </c>
      <c r="TI8" s="5">
        <v>333</v>
      </c>
      <c r="TJ8" s="505">
        <v>13.9</v>
      </c>
      <c r="TK8" s="5">
        <v>335</v>
      </c>
      <c r="TL8" s="505">
        <v>13.83</v>
      </c>
      <c r="TM8" s="5">
        <v>333</v>
      </c>
      <c r="TN8" s="505">
        <v>13.88</v>
      </c>
      <c r="TO8" s="5">
        <v>335</v>
      </c>
      <c r="TP8" s="505">
        <v>13.83</v>
      </c>
      <c r="TQ8" s="5">
        <v>333</v>
      </c>
      <c r="TR8" s="505">
        <v>13.81</v>
      </c>
      <c r="TS8" s="5">
        <v>335</v>
      </c>
      <c r="TT8" s="505">
        <v>13.77</v>
      </c>
      <c r="TU8" s="5">
        <v>333</v>
      </c>
      <c r="TV8" s="83">
        <v>13.79</v>
      </c>
      <c r="TW8" s="5">
        <v>335</v>
      </c>
      <c r="TX8" s="804">
        <v>13.77</v>
      </c>
      <c r="TY8" s="5">
        <v>333</v>
      </c>
      <c r="TZ8" s="505">
        <v>13.77</v>
      </c>
      <c r="UA8" s="5">
        <v>335</v>
      </c>
      <c r="UB8" s="505">
        <v>13.77</v>
      </c>
      <c r="UC8" s="5">
        <v>333</v>
      </c>
      <c r="UD8" s="505">
        <v>13.78</v>
      </c>
      <c r="UE8" s="5">
        <v>335</v>
      </c>
      <c r="UF8" s="505">
        <v>13.77</v>
      </c>
      <c r="UG8" s="5">
        <v>333</v>
      </c>
      <c r="UH8" s="505">
        <v>13.74</v>
      </c>
      <c r="UI8" s="5">
        <v>335</v>
      </c>
      <c r="UJ8" s="505">
        <v>13.72</v>
      </c>
      <c r="UK8" s="5">
        <v>333</v>
      </c>
      <c r="UL8" s="505">
        <v>13.73</v>
      </c>
      <c r="UM8" s="5">
        <v>335</v>
      </c>
      <c r="UN8" s="505">
        <v>13.7</v>
      </c>
      <c r="UO8" s="5">
        <v>335</v>
      </c>
      <c r="UP8" s="505">
        <v>13.75</v>
      </c>
      <c r="UQ8" s="5">
        <v>340</v>
      </c>
      <c r="UR8" s="505">
        <v>13.74</v>
      </c>
      <c r="US8" s="5">
        <v>335</v>
      </c>
      <c r="UT8" s="505">
        <v>13.75</v>
      </c>
      <c r="UU8" s="5">
        <v>340</v>
      </c>
      <c r="UV8" s="505">
        <v>13.75</v>
      </c>
      <c r="UW8" s="5">
        <v>335</v>
      </c>
      <c r="UX8" s="505">
        <v>13.71</v>
      </c>
      <c r="UY8" s="5">
        <v>340</v>
      </c>
      <c r="UZ8" s="505">
        <v>13.71</v>
      </c>
      <c r="VA8" s="5">
        <v>335</v>
      </c>
      <c r="VB8" s="505">
        <v>13.66</v>
      </c>
      <c r="VC8" s="5">
        <v>340</v>
      </c>
      <c r="VD8" s="505">
        <v>13.67</v>
      </c>
      <c r="VE8" s="5">
        <v>335</v>
      </c>
      <c r="VF8" s="505">
        <v>13.65</v>
      </c>
      <c r="VG8" s="5">
        <v>340</v>
      </c>
      <c r="VH8" s="505">
        <v>13.66</v>
      </c>
      <c r="VI8" s="5">
        <v>335</v>
      </c>
      <c r="VJ8" s="505">
        <v>13.65</v>
      </c>
      <c r="VK8" s="5">
        <v>340</v>
      </c>
      <c r="VL8" s="505">
        <v>13.66</v>
      </c>
      <c r="VM8" s="5">
        <v>335</v>
      </c>
      <c r="VN8" s="505">
        <v>13.65</v>
      </c>
      <c r="VO8" s="5">
        <v>340</v>
      </c>
      <c r="VP8" s="505">
        <v>13.66</v>
      </c>
      <c r="VQ8" s="5">
        <v>335</v>
      </c>
      <c r="VR8" s="505">
        <v>13.68</v>
      </c>
      <c r="VS8" s="5">
        <v>340</v>
      </c>
      <c r="VT8" s="505">
        <v>13.68</v>
      </c>
      <c r="VU8" s="5">
        <v>335</v>
      </c>
      <c r="VV8" s="505">
        <v>13.68</v>
      </c>
      <c r="VW8" s="5">
        <v>340</v>
      </c>
      <c r="VX8" s="505">
        <v>13.68</v>
      </c>
      <c r="VY8" s="5">
        <v>335</v>
      </c>
      <c r="VZ8" s="505">
        <v>13.74</v>
      </c>
      <c r="WA8" s="5">
        <v>340</v>
      </c>
      <c r="WB8" s="505">
        <v>13.73</v>
      </c>
      <c r="WC8" s="5">
        <v>335</v>
      </c>
      <c r="WD8" s="505">
        <v>13.77</v>
      </c>
      <c r="WE8" s="5">
        <v>340</v>
      </c>
      <c r="WF8" s="505">
        <v>13.76</v>
      </c>
      <c r="WG8" s="5">
        <v>335</v>
      </c>
      <c r="WH8" s="505">
        <v>13.77</v>
      </c>
      <c r="WI8" s="5">
        <v>340</v>
      </c>
      <c r="WJ8" s="505">
        <v>13.76</v>
      </c>
      <c r="WK8" s="5">
        <v>335</v>
      </c>
      <c r="WL8" s="505">
        <v>13.76</v>
      </c>
      <c r="WM8" s="5">
        <v>340</v>
      </c>
      <c r="WN8" s="505">
        <v>13.76</v>
      </c>
      <c r="WO8" s="5">
        <v>332</v>
      </c>
      <c r="WP8" s="505">
        <v>13.72</v>
      </c>
      <c r="WQ8" s="5">
        <v>340</v>
      </c>
      <c r="WR8" s="505">
        <v>13.76</v>
      </c>
      <c r="WS8" s="5">
        <v>332</v>
      </c>
      <c r="WT8" s="505">
        <v>13.6</v>
      </c>
      <c r="WU8" s="5">
        <v>340</v>
      </c>
      <c r="WV8" s="505">
        <v>13.65</v>
      </c>
      <c r="WW8" s="5">
        <v>332</v>
      </c>
      <c r="WX8" s="505">
        <v>13.59</v>
      </c>
      <c r="WY8" s="5">
        <v>340</v>
      </c>
      <c r="WZ8" s="505">
        <v>13.65</v>
      </c>
      <c r="XA8" s="92">
        <v>332</v>
      </c>
      <c r="XB8" s="83">
        <v>13.6</v>
      </c>
      <c r="XC8" s="92">
        <v>340</v>
      </c>
      <c r="XD8" s="83">
        <v>13.65</v>
      </c>
      <c r="XE8" s="5">
        <v>332</v>
      </c>
      <c r="XF8" s="505">
        <v>13.61</v>
      </c>
      <c r="XG8" s="5">
        <v>340</v>
      </c>
      <c r="XH8" s="505">
        <v>13.65</v>
      </c>
      <c r="XI8" s="5">
        <v>332</v>
      </c>
      <c r="XJ8" s="505">
        <v>13.63</v>
      </c>
      <c r="XK8" s="5">
        <v>340</v>
      </c>
      <c r="XL8" s="505">
        <v>13.67</v>
      </c>
      <c r="XM8" s="5">
        <v>332</v>
      </c>
      <c r="XN8" s="505">
        <v>13.64</v>
      </c>
      <c r="XO8" s="5">
        <v>340</v>
      </c>
      <c r="XP8" s="505">
        <v>13.67</v>
      </c>
      <c r="XQ8" s="5">
        <v>332</v>
      </c>
      <c r="XR8" s="505">
        <v>13.62</v>
      </c>
      <c r="XS8" s="5">
        <v>340</v>
      </c>
      <c r="XT8" s="505">
        <v>13.65</v>
      </c>
      <c r="XU8" s="5">
        <v>332</v>
      </c>
      <c r="XV8" s="505">
        <v>13.5</v>
      </c>
      <c r="XW8" s="5">
        <v>340</v>
      </c>
      <c r="XX8" s="505">
        <v>13.55</v>
      </c>
      <c r="XY8" s="5">
        <v>332</v>
      </c>
      <c r="XZ8" s="505">
        <v>13.51</v>
      </c>
      <c r="YA8" s="5">
        <v>340</v>
      </c>
      <c r="YB8" s="505">
        <v>13.55</v>
      </c>
      <c r="YC8" s="5">
        <v>332</v>
      </c>
      <c r="YD8" s="505">
        <v>13.51</v>
      </c>
      <c r="YE8" s="5">
        <v>340</v>
      </c>
      <c r="YF8" s="505">
        <v>13.53</v>
      </c>
      <c r="YG8" s="5">
        <v>332</v>
      </c>
      <c r="YH8" s="505">
        <v>13.5</v>
      </c>
      <c r="YI8" s="5">
        <v>340</v>
      </c>
      <c r="YJ8" s="505">
        <v>13.53</v>
      </c>
      <c r="YK8" s="5">
        <v>332</v>
      </c>
      <c r="YL8" s="505">
        <v>13.46</v>
      </c>
      <c r="YM8" s="5">
        <v>340</v>
      </c>
      <c r="YN8" s="505">
        <v>13.51</v>
      </c>
      <c r="YO8" s="5">
        <v>332</v>
      </c>
      <c r="YP8" s="505">
        <v>13.46</v>
      </c>
      <c r="YQ8" s="5">
        <v>340</v>
      </c>
      <c r="YR8" s="505">
        <v>13.51</v>
      </c>
      <c r="YS8" s="5">
        <v>320</v>
      </c>
      <c r="YT8" s="505">
        <v>13.35</v>
      </c>
      <c r="YU8" s="5">
        <v>320</v>
      </c>
      <c r="YV8" s="505">
        <v>13.35</v>
      </c>
      <c r="YW8" s="5">
        <v>320</v>
      </c>
      <c r="YX8" s="505">
        <v>13.32</v>
      </c>
      <c r="YY8" s="5">
        <v>320</v>
      </c>
      <c r="YZ8" s="505">
        <v>13.35</v>
      </c>
      <c r="ZA8" s="5">
        <v>320</v>
      </c>
      <c r="ZB8" s="505">
        <v>13.27</v>
      </c>
      <c r="ZC8" s="5">
        <v>320</v>
      </c>
      <c r="ZD8" s="505">
        <v>13.35</v>
      </c>
      <c r="ZE8" s="5">
        <v>320</v>
      </c>
      <c r="ZF8" s="505">
        <v>13.21</v>
      </c>
      <c r="ZG8" s="5">
        <v>315</v>
      </c>
      <c r="ZH8" s="505">
        <v>13.25</v>
      </c>
      <c r="ZI8" s="5">
        <v>320.5</v>
      </c>
      <c r="ZJ8" s="505">
        <v>13.14</v>
      </c>
      <c r="ZK8" s="5">
        <v>317.5</v>
      </c>
      <c r="ZL8" s="505">
        <v>13.17</v>
      </c>
      <c r="ZM8" s="5">
        <v>320.5</v>
      </c>
      <c r="ZN8" s="505">
        <v>13.19</v>
      </c>
      <c r="ZO8" s="5">
        <v>317.5</v>
      </c>
      <c r="ZP8" s="505">
        <v>13.17</v>
      </c>
      <c r="ZQ8" s="5">
        <v>320.5</v>
      </c>
      <c r="ZR8" s="505">
        <v>13.24</v>
      </c>
      <c r="ZS8" s="5">
        <v>317.5</v>
      </c>
      <c r="ZT8" s="505">
        <v>13.17</v>
      </c>
      <c r="ZU8" s="5">
        <v>320.5</v>
      </c>
      <c r="ZV8" s="505">
        <v>12.93</v>
      </c>
      <c r="ZW8" s="5">
        <v>317.5</v>
      </c>
      <c r="ZX8" s="505">
        <v>13.13</v>
      </c>
      <c r="ZY8" s="5">
        <v>320</v>
      </c>
      <c r="ZZ8" s="505">
        <v>12.89</v>
      </c>
      <c r="AAA8" s="5">
        <v>317</v>
      </c>
      <c r="AAB8" s="505">
        <v>13.13</v>
      </c>
      <c r="AAC8" s="5">
        <v>320</v>
      </c>
      <c r="AAD8" s="505">
        <v>12.89</v>
      </c>
      <c r="AAE8" s="5">
        <v>317</v>
      </c>
      <c r="AAF8" s="505">
        <v>12.99</v>
      </c>
      <c r="AAG8" s="5">
        <v>320</v>
      </c>
      <c r="AAH8" s="505">
        <v>13</v>
      </c>
      <c r="AAI8" s="5">
        <v>317</v>
      </c>
      <c r="AAJ8" s="505">
        <v>12.99</v>
      </c>
      <c r="AAK8" s="5">
        <v>320</v>
      </c>
      <c r="AAL8" s="505">
        <v>13.02</v>
      </c>
      <c r="AAM8" s="5">
        <v>317</v>
      </c>
      <c r="AAN8" s="505">
        <v>13</v>
      </c>
      <c r="AAO8" s="5">
        <v>320</v>
      </c>
      <c r="AAP8" s="505">
        <v>13.19</v>
      </c>
      <c r="AAQ8" s="5">
        <v>317</v>
      </c>
      <c r="AAR8" s="505">
        <v>13.15</v>
      </c>
      <c r="AAS8" s="5">
        <v>320</v>
      </c>
      <c r="AAT8" s="505">
        <v>13.35</v>
      </c>
      <c r="AAU8" s="5">
        <v>317</v>
      </c>
      <c r="AAV8" s="505">
        <v>13.28</v>
      </c>
      <c r="AAW8" s="5">
        <v>320</v>
      </c>
      <c r="AAX8" s="505">
        <v>13.46</v>
      </c>
      <c r="AAY8" s="5">
        <v>317</v>
      </c>
      <c r="AAZ8" s="505">
        <v>13.351</v>
      </c>
      <c r="ABA8" s="5">
        <v>320</v>
      </c>
      <c r="ABB8" s="505">
        <v>13.52</v>
      </c>
      <c r="ABC8" s="5">
        <v>317</v>
      </c>
      <c r="ABD8" s="505">
        <v>13.42</v>
      </c>
      <c r="ABE8" s="73">
        <v>320</v>
      </c>
      <c r="ABF8" s="513">
        <v>13.52</v>
      </c>
      <c r="ABG8" s="73">
        <v>317</v>
      </c>
      <c r="ABH8" s="513">
        <v>13.43</v>
      </c>
      <c r="ABI8" s="489">
        <v>320</v>
      </c>
      <c r="ABJ8" s="611">
        <v>13.47</v>
      </c>
      <c r="ABK8" s="489">
        <v>317</v>
      </c>
      <c r="ABL8" s="611">
        <v>13.38</v>
      </c>
      <c r="ABM8" s="5">
        <v>320</v>
      </c>
      <c r="ABN8" s="505">
        <v>13.33</v>
      </c>
      <c r="ABO8" s="5">
        <v>317</v>
      </c>
      <c r="ABP8" s="505">
        <v>13.24</v>
      </c>
      <c r="ABQ8" s="5">
        <v>320</v>
      </c>
      <c r="ABR8" s="505">
        <v>13.31</v>
      </c>
      <c r="ABS8" s="5">
        <v>317</v>
      </c>
      <c r="ABT8" s="505">
        <v>13.22</v>
      </c>
      <c r="ABU8" s="73">
        <v>320</v>
      </c>
      <c r="ABV8" s="513">
        <v>13.28</v>
      </c>
      <c r="ABW8" s="73">
        <v>317</v>
      </c>
      <c r="ABX8" s="513">
        <v>13.03</v>
      </c>
      <c r="ABY8" s="73">
        <v>320</v>
      </c>
      <c r="ABZ8" s="513">
        <v>13.28</v>
      </c>
      <c r="ACA8" s="73">
        <v>317</v>
      </c>
      <c r="ACB8" s="513">
        <v>13.03</v>
      </c>
      <c r="ACC8" s="73">
        <v>320</v>
      </c>
      <c r="ACD8" s="513">
        <v>13.33</v>
      </c>
      <c r="ACE8" s="73">
        <v>317</v>
      </c>
      <c r="ACF8" s="513">
        <v>13.09</v>
      </c>
      <c r="ACG8" s="73">
        <v>320</v>
      </c>
      <c r="ACH8" s="513">
        <v>13.44</v>
      </c>
      <c r="ACI8" s="73">
        <v>317</v>
      </c>
      <c r="ACJ8" s="513">
        <v>13.19</v>
      </c>
      <c r="ACK8" s="73">
        <v>320</v>
      </c>
      <c r="ACL8" s="513">
        <v>13.41</v>
      </c>
      <c r="ACM8" s="73">
        <v>317</v>
      </c>
      <c r="ACN8" s="513">
        <v>13.19</v>
      </c>
      <c r="ACO8" s="73">
        <v>320</v>
      </c>
      <c r="ACP8" s="513">
        <v>13.42</v>
      </c>
      <c r="ACQ8" s="73">
        <v>317</v>
      </c>
      <c r="ACR8" s="513">
        <v>13.19</v>
      </c>
      <c r="ACS8" s="73">
        <v>320</v>
      </c>
      <c r="ACT8" s="513">
        <v>13.42</v>
      </c>
      <c r="ACU8" s="73">
        <v>317</v>
      </c>
      <c r="ACV8" s="513">
        <v>13.19</v>
      </c>
      <c r="ACW8" s="73">
        <v>320</v>
      </c>
      <c r="ACX8" s="513">
        <v>13.44</v>
      </c>
      <c r="ACY8" s="73">
        <v>317</v>
      </c>
      <c r="ACZ8" s="513">
        <v>13.21</v>
      </c>
      <c r="ADA8" s="73">
        <v>320</v>
      </c>
      <c r="ADB8" s="513">
        <v>13.45</v>
      </c>
      <c r="ADC8" s="73">
        <v>317</v>
      </c>
      <c r="ADD8" s="513">
        <v>13.21</v>
      </c>
      <c r="ADE8" s="73">
        <v>320</v>
      </c>
      <c r="ADF8" s="513">
        <v>13.46</v>
      </c>
      <c r="ADG8" s="73">
        <v>317</v>
      </c>
      <c r="ADH8" s="513">
        <v>13.21</v>
      </c>
      <c r="ADI8" s="73">
        <v>320</v>
      </c>
      <c r="ADJ8" s="513">
        <v>13.54</v>
      </c>
      <c r="ADK8" s="73">
        <v>317</v>
      </c>
      <c r="ADL8" s="513">
        <v>13.26</v>
      </c>
      <c r="ADM8" s="73">
        <v>320</v>
      </c>
      <c r="ADN8" s="513">
        <v>13.6</v>
      </c>
      <c r="ADO8" s="73">
        <v>317</v>
      </c>
      <c r="ADP8" s="513">
        <v>13.33</v>
      </c>
      <c r="ADQ8" s="73">
        <v>320</v>
      </c>
      <c r="ADR8" s="513">
        <v>13.61</v>
      </c>
      <c r="ADS8" s="73">
        <v>317</v>
      </c>
      <c r="ADT8" s="513">
        <v>13.33</v>
      </c>
      <c r="ADU8" s="73">
        <v>320</v>
      </c>
      <c r="ADV8" s="513">
        <v>12.92</v>
      </c>
      <c r="ADW8" s="73">
        <v>317</v>
      </c>
      <c r="ADX8" s="513">
        <v>12.66</v>
      </c>
      <c r="ADY8" s="73">
        <v>320</v>
      </c>
      <c r="ADZ8" s="513">
        <v>12.93</v>
      </c>
      <c r="AEA8" s="73">
        <v>317</v>
      </c>
      <c r="AEB8" s="513">
        <v>12.66</v>
      </c>
      <c r="AEC8" s="73">
        <v>320</v>
      </c>
      <c r="AED8" s="513">
        <v>12.96</v>
      </c>
      <c r="AEE8" s="73">
        <v>317</v>
      </c>
      <c r="AEF8" s="513">
        <v>12.68</v>
      </c>
      <c r="AEG8" s="73">
        <v>320</v>
      </c>
      <c r="AEH8" s="513">
        <v>12.96</v>
      </c>
      <c r="AEI8" s="73">
        <v>317</v>
      </c>
      <c r="AEJ8" s="513">
        <v>12.68</v>
      </c>
      <c r="AEK8" s="73">
        <v>320</v>
      </c>
      <c r="AEL8" s="513">
        <v>12.97</v>
      </c>
      <c r="AEM8" s="73">
        <v>317</v>
      </c>
      <c r="AEN8" s="513">
        <v>12.69</v>
      </c>
      <c r="AEO8" s="73">
        <v>320</v>
      </c>
      <c r="AEP8" s="513">
        <v>12.97</v>
      </c>
      <c r="AEQ8" s="73">
        <v>317</v>
      </c>
      <c r="AER8" s="513">
        <v>12.69</v>
      </c>
      <c r="AES8" s="73">
        <v>320</v>
      </c>
      <c r="AET8" s="513">
        <v>12.96</v>
      </c>
      <c r="AEU8" s="73">
        <v>317</v>
      </c>
      <c r="AEV8" s="513">
        <v>12.69</v>
      </c>
      <c r="AEW8" s="73">
        <v>320</v>
      </c>
      <c r="AEX8" s="513">
        <v>12.96</v>
      </c>
      <c r="AEY8" s="73">
        <v>317</v>
      </c>
      <c r="AEZ8" s="513">
        <v>12.69</v>
      </c>
      <c r="AFA8" s="73">
        <v>320</v>
      </c>
      <c r="AFB8" s="513">
        <v>12.96</v>
      </c>
      <c r="AFC8" s="73">
        <v>317</v>
      </c>
      <c r="AFD8" s="513">
        <v>12.69</v>
      </c>
      <c r="AFE8" s="73">
        <v>320</v>
      </c>
      <c r="AFF8" s="513">
        <v>12.95</v>
      </c>
      <c r="AFG8" s="73">
        <v>317</v>
      </c>
      <c r="AFH8" s="513">
        <v>12.69</v>
      </c>
      <c r="AFI8" s="73">
        <v>320</v>
      </c>
      <c r="AFJ8" s="513">
        <v>12.35</v>
      </c>
      <c r="AFK8" s="73">
        <v>294</v>
      </c>
      <c r="AFL8" s="513">
        <v>11.94</v>
      </c>
      <c r="AFM8" s="73">
        <v>320</v>
      </c>
      <c r="AFN8" s="513">
        <v>12.36</v>
      </c>
      <c r="AFO8" s="73">
        <v>294</v>
      </c>
      <c r="AFP8" s="513">
        <v>11.94</v>
      </c>
      <c r="AFQ8" s="73">
        <v>320</v>
      </c>
      <c r="AFR8" s="513">
        <v>12.35</v>
      </c>
      <c r="AFS8" s="73">
        <v>294</v>
      </c>
      <c r="AFT8" s="513">
        <v>11.92</v>
      </c>
      <c r="AFU8" s="73">
        <v>320</v>
      </c>
      <c r="AFV8" s="513">
        <v>12.36</v>
      </c>
      <c r="AFW8" s="73">
        <v>294</v>
      </c>
      <c r="AFX8" s="513">
        <v>11.92</v>
      </c>
      <c r="AFY8" s="73">
        <v>320</v>
      </c>
      <c r="AFZ8" s="513">
        <v>12.34</v>
      </c>
      <c r="AGA8" s="73">
        <v>294</v>
      </c>
      <c r="AGB8" s="513">
        <v>11.92</v>
      </c>
      <c r="AGC8" s="73">
        <v>315</v>
      </c>
      <c r="AGD8" s="513">
        <v>12.28</v>
      </c>
      <c r="AGE8" s="73">
        <v>289</v>
      </c>
      <c r="AGF8" s="513">
        <v>11.86</v>
      </c>
      <c r="AGG8" s="73">
        <v>315</v>
      </c>
      <c r="AGH8" s="513">
        <v>12.22</v>
      </c>
      <c r="AGI8" s="73">
        <v>289</v>
      </c>
      <c r="AGJ8" s="513">
        <v>11.81</v>
      </c>
      <c r="AGK8" s="73">
        <v>315</v>
      </c>
      <c r="AGL8" s="513">
        <v>12.21</v>
      </c>
      <c r="AGM8" s="73">
        <v>289</v>
      </c>
      <c r="AGN8" s="513">
        <v>11.81</v>
      </c>
      <c r="AGO8" s="73">
        <v>315</v>
      </c>
      <c r="AGP8" s="513">
        <v>12.21</v>
      </c>
      <c r="AGQ8" s="73">
        <v>289</v>
      </c>
      <c r="AGR8" s="513">
        <v>11.83</v>
      </c>
      <c r="AGS8" s="73">
        <v>315</v>
      </c>
      <c r="AGT8" s="513">
        <v>12.26</v>
      </c>
      <c r="AGU8" s="73">
        <v>289</v>
      </c>
      <c r="AGV8" s="513">
        <v>11.88</v>
      </c>
      <c r="AGW8" s="73">
        <v>315</v>
      </c>
      <c r="AGX8" s="513">
        <v>12.32</v>
      </c>
      <c r="AGY8" s="73">
        <v>289</v>
      </c>
      <c r="AGZ8" s="513">
        <v>11.88</v>
      </c>
      <c r="AHA8" s="73">
        <v>315</v>
      </c>
      <c r="AHB8" s="513">
        <v>12.33</v>
      </c>
      <c r="AHC8" s="73">
        <v>289</v>
      </c>
      <c r="AHD8" s="513">
        <v>11.88</v>
      </c>
      <c r="AHE8" s="73">
        <v>315</v>
      </c>
      <c r="AHF8" s="513">
        <v>12.39</v>
      </c>
      <c r="AHG8" s="73">
        <v>289</v>
      </c>
      <c r="AHH8" s="513">
        <v>11.91</v>
      </c>
      <c r="AHI8" s="73">
        <v>315</v>
      </c>
      <c r="AHJ8" s="513">
        <v>12.36</v>
      </c>
      <c r="AHK8" s="73">
        <v>289</v>
      </c>
      <c r="AHL8" s="513">
        <v>11.91</v>
      </c>
      <c r="AHM8" s="73">
        <v>316</v>
      </c>
      <c r="AHN8" s="513">
        <v>12.36</v>
      </c>
      <c r="AHO8" s="73">
        <v>292</v>
      </c>
      <c r="AHP8" s="513">
        <v>11.93</v>
      </c>
      <c r="AHQ8" s="71">
        <v>316</v>
      </c>
      <c r="AHR8" s="519">
        <v>12.36</v>
      </c>
      <c r="AHS8" s="71">
        <v>292</v>
      </c>
      <c r="AHT8" s="519">
        <v>11.93</v>
      </c>
    </row>
    <row r="9" ht="20" customHeight="1" spans="1:904">
      <c r="A9" s="776"/>
      <c r="B9" s="777"/>
      <c r="C9" s="5"/>
      <c r="D9" s="5"/>
      <c r="E9" s="5" t="s">
        <v>741</v>
      </c>
      <c r="F9" s="5">
        <v>160</v>
      </c>
      <c r="G9" s="5">
        <v>165</v>
      </c>
      <c r="H9" s="5">
        <v>170</v>
      </c>
      <c r="I9" s="5">
        <v>175</v>
      </c>
      <c r="J9" s="5">
        <v>145</v>
      </c>
      <c r="K9" s="5">
        <v>152</v>
      </c>
      <c r="L9" s="5">
        <v>160</v>
      </c>
      <c r="M9" s="5">
        <v>161</v>
      </c>
      <c r="N9" s="5"/>
      <c r="O9" s="5"/>
      <c r="P9" s="5">
        <v>161</v>
      </c>
      <c r="Q9" s="505"/>
      <c r="R9" s="5"/>
      <c r="S9" s="5">
        <v>161</v>
      </c>
      <c r="T9" s="505"/>
      <c r="U9" s="5"/>
      <c r="V9" s="5">
        <v>161</v>
      </c>
      <c r="W9" s="505"/>
      <c r="X9" s="505"/>
      <c r="Y9" s="5">
        <v>160</v>
      </c>
      <c r="Z9" s="505"/>
      <c r="AA9" s="505"/>
      <c r="AB9" s="5">
        <v>160</v>
      </c>
      <c r="AC9" s="505"/>
      <c r="AD9" s="505"/>
      <c r="AE9" s="5">
        <v>160</v>
      </c>
      <c r="AF9" s="505"/>
      <c r="AG9" s="5">
        <v>161</v>
      </c>
      <c r="AH9" s="505"/>
      <c r="AI9" s="5">
        <v>155</v>
      </c>
      <c r="AJ9" s="505"/>
      <c r="AK9" s="5">
        <v>161</v>
      </c>
      <c r="AL9" s="505"/>
      <c r="AM9" s="5">
        <v>155</v>
      </c>
      <c r="AN9" s="505"/>
      <c r="AO9" s="5">
        <v>161</v>
      </c>
      <c r="AP9" s="505"/>
      <c r="AQ9" s="5">
        <v>155</v>
      </c>
      <c r="AR9" s="505"/>
      <c r="AS9" s="5">
        <v>161</v>
      </c>
      <c r="AT9" s="505"/>
      <c r="AU9" s="5">
        <v>155</v>
      </c>
      <c r="AV9" s="505"/>
      <c r="AW9" s="5">
        <v>161</v>
      </c>
      <c r="AX9" s="505"/>
      <c r="AY9" s="5">
        <v>155</v>
      </c>
      <c r="AZ9" s="505"/>
      <c r="BA9" s="5">
        <v>161</v>
      </c>
      <c r="BB9" s="505"/>
      <c r="BC9" s="5">
        <v>155</v>
      </c>
      <c r="BD9" s="505"/>
      <c r="BE9" s="5">
        <v>161</v>
      </c>
      <c r="BF9" s="505"/>
      <c r="BG9" s="5">
        <v>155</v>
      </c>
      <c r="BH9" s="505"/>
      <c r="BI9" s="5">
        <v>155</v>
      </c>
      <c r="BJ9" s="505"/>
      <c r="BK9" s="5">
        <v>155</v>
      </c>
      <c r="BL9" s="505"/>
      <c r="BM9" s="5">
        <v>155</v>
      </c>
      <c r="BN9" s="505"/>
      <c r="BO9" s="5">
        <v>155</v>
      </c>
      <c r="BP9" s="505"/>
      <c r="BQ9" s="5">
        <v>150</v>
      </c>
      <c r="BR9" s="505"/>
      <c r="BS9" s="5">
        <v>150</v>
      </c>
      <c r="BT9" s="505"/>
      <c r="BU9" s="5">
        <v>150</v>
      </c>
      <c r="BV9" s="505"/>
      <c r="BW9" s="5">
        <v>150</v>
      </c>
      <c r="BX9" s="505"/>
      <c r="BY9" s="5">
        <v>150</v>
      </c>
      <c r="BZ9" s="505"/>
      <c r="CA9" s="5">
        <v>150</v>
      </c>
      <c r="CB9" s="505"/>
      <c r="CC9" s="5">
        <v>150</v>
      </c>
      <c r="CD9" s="505"/>
      <c r="CE9" s="5">
        <v>150</v>
      </c>
      <c r="CF9" s="505"/>
      <c r="CG9" s="5">
        <v>150</v>
      </c>
      <c r="CH9" s="505"/>
      <c r="CI9" s="5">
        <v>150</v>
      </c>
      <c r="CJ9" s="505"/>
      <c r="CK9" s="5">
        <v>150</v>
      </c>
      <c r="CL9" s="505"/>
      <c r="CM9" s="5">
        <v>150</v>
      </c>
      <c r="CN9" s="505"/>
      <c r="CO9" s="5">
        <v>150</v>
      </c>
      <c r="CP9" s="505"/>
      <c r="CQ9" s="5">
        <v>150</v>
      </c>
      <c r="CR9" s="505"/>
      <c r="CS9" s="5">
        <v>150</v>
      </c>
      <c r="CT9" s="505"/>
      <c r="CU9" s="5">
        <v>150</v>
      </c>
      <c r="CV9" s="505"/>
      <c r="CW9" s="5">
        <v>150</v>
      </c>
      <c r="CX9" s="505"/>
      <c r="CY9" s="5">
        <v>150</v>
      </c>
      <c r="CZ9" s="506"/>
      <c r="DA9" s="5">
        <v>150</v>
      </c>
      <c r="DB9" s="505"/>
      <c r="DC9" s="5">
        <v>150</v>
      </c>
      <c r="DD9" s="505"/>
      <c r="DE9" s="5">
        <v>150</v>
      </c>
      <c r="DF9" s="505"/>
      <c r="DG9" s="5">
        <v>150</v>
      </c>
      <c r="DH9" s="505"/>
      <c r="DI9" s="5">
        <v>148</v>
      </c>
      <c r="DJ9" s="505"/>
      <c r="DK9" s="5">
        <v>148</v>
      </c>
      <c r="DL9" s="505"/>
      <c r="DM9" s="5">
        <v>148</v>
      </c>
      <c r="DN9" s="505"/>
      <c r="DO9" s="5">
        <v>150</v>
      </c>
      <c r="DP9" s="505"/>
      <c r="DQ9" s="5">
        <v>148</v>
      </c>
      <c r="DR9" s="505"/>
      <c r="DS9" s="5">
        <v>150</v>
      </c>
      <c r="DT9" s="505"/>
      <c r="DU9" s="5">
        <v>148</v>
      </c>
      <c r="DV9" s="505"/>
      <c r="DW9" s="5">
        <v>150</v>
      </c>
      <c r="DX9" s="505"/>
      <c r="DY9" s="5">
        <v>148</v>
      </c>
      <c r="DZ9" s="505"/>
      <c r="EA9" s="5">
        <v>150</v>
      </c>
      <c r="EB9" s="505"/>
      <c r="EC9" s="5">
        <v>148</v>
      </c>
      <c r="ED9" s="505"/>
      <c r="EE9" s="5">
        <v>150</v>
      </c>
      <c r="EF9" s="505"/>
      <c r="EG9" s="5">
        <v>148</v>
      </c>
      <c r="EH9" s="505"/>
      <c r="EI9" s="5">
        <v>150</v>
      </c>
      <c r="EJ9" s="505"/>
      <c r="EK9" s="5">
        <v>148</v>
      </c>
      <c r="EL9" s="505"/>
      <c r="EM9" s="5">
        <v>150</v>
      </c>
      <c r="EN9" s="505"/>
      <c r="EO9" s="5">
        <v>148</v>
      </c>
      <c r="EP9" s="505"/>
      <c r="EQ9" s="5">
        <v>150</v>
      </c>
      <c r="ER9" s="505"/>
      <c r="ES9" s="5">
        <v>148</v>
      </c>
      <c r="ET9" s="505"/>
      <c r="EU9" s="5">
        <v>153</v>
      </c>
      <c r="EV9" s="505"/>
      <c r="EW9" s="5">
        <v>148</v>
      </c>
      <c r="EX9" s="505"/>
      <c r="EY9" s="5">
        <v>153</v>
      </c>
      <c r="EZ9" s="505"/>
      <c r="FA9" s="5">
        <v>148</v>
      </c>
      <c r="FB9" s="505"/>
      <c r="FC9" s="5">
        <v>153</v>
      </c>
      <c r="FD9" s="505"/>
      <c r="FE9" s="5">
        <v>148</v>
      </c>
      <c r="FF9" s="505"/>
      <c r="FG9" s="5">
        <v>153</v>
      </c>
      <c r="FH9" s="505"/>
      <c r="FI9" s="5">
        <v>148</v>
      </c>
      <c r="FJ9" s="505"/>
      <c r="FK9" s="5">
        <v>153</v>
      </c>
      <c r="FL9" s="505"/>
      <c r="FM9" s="5">
        <v>152</v>
      </c>
      <c r="FN9" s="505"/>
      <c r="FO9" s="5">
        <v>153</v>
      </c>
      <c r="FP9" s="505"/>
      <c r="FQ9" s="5">
        <v>152</v>
      </c>
      <c r="FR9" s="505"/>
      <c r="FS9" s="5">
        <v>153</v>
      </c>
      <c r="FT9" s="505"/>
      <c r="FU9" s="5">
        <v>152</v>
      </c>
      <c r="FV9" s="505"/>
      <c r="FW9" s="5">
        <v>153</v>
      </c>
      <c r="FX9" s="505"/>
      <c r="FY9" s="5">
        <v>150</v>
      </c>
      <c r="FZ9" s="505"/>
      <c r="GA9" s="5">
        <v>153</v>
      </c>
      <c r="GB9" s="505"/>
      <c r="GC9" s="5">
        <v>150</v>
      </c>
      <c r="GD9" s="505"/>
      <c r="GE9" s="5">
        <v>153</v>
      </c>
      <c r="GF9" s="505"/>
      <c r="GG9" s="5">
        <v>150</v>
      </c>
      <c r="GH9" s="505"/>
      <c r="GI9" s="5">
        <v>153</v>
      </c>
      <c r="GJ9" s="505"/>
      <c r="GK9" s="5">
        <v>150</v>
      </c>
      <c r="GL9" s="505"/>
      <c r="GM9" s="5">
        <v>153</v>
      </c>
      <c r="GN9" s="505"/>
      <c r="GO9" s="5">
        <v>150</v>
      </c>
      <c r="GP9" s="505"/>
      <c r="GQ9" s="5">
        <v>153</v>
      </c>
      <c r="GR9" s="505"/>
      <c r="GS9" s="5">
        <v>150</v>
      </c>
      <c r="GT9" s="505"/>
      <c r="GU9" s="5">
        <v>153</v>
      </c>
      <c r="GV9" s="505"/>
      <c r="GW9" s="5">
        <v>150</v>
      </c>
      <c r="GX9" s="505"/>
      <c r="GY9" s="5">
        <v>153</v>
      </c>
      <c r="GZ9" s="505"/>
      <c r="HA9" s="5">
        <v>150</v>
      </c>
      <c r="HB9" s="505"/>
      <c r="HC9" s="5">
        <v>153</v>
      </c>
      <c r="HD9" s="505"/>
      <c r="HE9" s="5">
        <v>150</v>
      </c>
      <c r="HF9" s="505"/>
      <c r="HG9" s="5">
        <v>153</v>
      </c>
      <c r="HH9" s="505"/>
      <c r="HI9" s="5">
        <v>150</v>
      </c>
      <c r="HJ9" s="505"/>
      <c r="HK9" s="5">
        <v>153</v>
      </c>
      <c r="HL9" s="505"/>
      <c r="HM9" s="5">
        <v>150</v>
      </c>
      <c r="HN9" s="505"/>
      <c r="HO9" s="5">
        <v>153</v>
      </c>
      <c r="HP9" s="505"/>
      <c r="HQ9" s="5">
        <v>150</v>
      </c>
      <c r="HR9" s="505"/>
      <c r="HS9" s="5">
        <v>153</v>
      </c>
      <c r="HT9" s="505"/>
      <c r="HU9" s="5">
        <v>150</v>
      </c>
      <c r="HV9" s="505"/>
      <c r="HW9" s="5">
        <v>153</v>
      </c>
      <c r="HX9" s="505"/>
      <c r="HY9" s="700">
        <v>150</v>
      </c>
      <c r="HZ9" s="515"/>
      <c r="IA9" s="700">
        <v>153</v>
      </c>
      <c r="IB9" s="515"/>
      <c r="IC9" s="700">
        <v>150</v>
      </c>
      <c r="ID9" s="515"/>
      <c r="IE9" s="700">
        <v>153</v>
      </c>
      <c r="IF9" s="515"/>
      <c r="IG9" s="700">
        <v>150</v>
      </c>
      <c r="IH9" s="515"/>
      <c r="II9" s="700">
        <v>153</v>
      </c>
      <c r="IJ9" s="515"/>
      <c r="IK9" s="700">
        <v>150</v>
      </c>
      <c r="IL9" s="515"/>
      <c r="IM9" s="700">
        <v>153</v>
      </c>
      <c r="IN9" s="515"/>
      <c r="IO9" s="700">
        <v>150</v>
      </c>
      <c r="IP9" s="515"/>
      <c r="IQ9" s="700">
        <v>153</v>
      </c>
      <c r="IR9" s="791"/>
      <c r="IS9" s="700">
        <v>150</v>
      </c>
      <c r="IT9" s="515"/>
      <c r="IU9" s="700">
        <v>153</v>
      </c>
      <c r="IV9" s="515"/>
      <c r="IW9" s="793">
        <v>150</v>
      </c>
      <c r="IX9" s="794"/>
      <c r="IY9" s="793">
        <v>153</v>
      </c>
      <c r="IZ9" s="794"/>
      <c r="JA9" s="700">
        <v>152</v>
      </c>
      <c r="JB9" s="515"/>
      <c r="JC9" s="700">
        <v>158</v>
      </c>
      <c r="JD9" s="515"/>
      <c r="JE9" s="700">
        <v>152</v>
      </c>
      <c r="JF9" s="515"/>
      <c r="JG9" s="700">
        <v>158</v>
      </c>
      <c r="JH9" s="515"/>
      <c r="JI9" s="700">
        <v>152</v>
      </c>
      <c r="JJ9" s="515"/>
      <c r="JK9" s="700">
        <v>158</v>
      </c>
      <c r="JL9" s="515"/>
      <c r="JM9" s="700">
        <v>152</v>
      </c>
      <c r="JN9" s="515"/>
      <c r="JO9" s="700">
        <v>158</v>
      </c>
      <c r="JP9" s="515"/>
      <c r="JQ9" s="700">
        <v>152</v>
      </c>
      <c r="JR9" s="515"/>
      <c r="JS9" s="700">
        <v>158</v>
      </c>
      <c r="JT9" s="515"/>
      <c r="JU9" s="700">
        <v>152</v>
      </c>
      <c r="JV9" s="515"/>
      <c r="JW9" s="700">
        <v>158</v>
      </c>
      <c r="JX9" s="515"/>
      <c r="JY9" s="700">
        <v>152</v>
      </c>
      <c r="JZ9" s="515"/>
      <c r="KA9" s="700">
        <v>158</v>
      </c>
      <c r="KB9" s="515"/>
      <c r="KC9" s="700">
        <v>152</v>
      </c>
      <c r="KD9" s="515"/>
      <c r="KE9" s="700">
        <v>158</v>
      </c>
      <c r="KF9" s="515"/>
      <c r="KG9" s="700">
        <v>152</v>
      </c>
      <c r="KH9" s="515"/>
      <c r="KI9" s="700">
        <v>158</v>
      </c>
      <c r="KJ9" s="515"/>
      <c r="KK9" s="700">
        <v>152</v>
      </c>
      <c r="KL9" s="515"/>
      <c r="KM9" s="700">
        <v>158</v>
      </c>
      <c r="KN9" s="515"/>
      <c r="KO9" s="700">
        <v>155</v>
      </c>
      <c r="KP9" s="515"/>
      <c r="KQ9" s="700">
        <v>158</v>
      </c>
      <c r="KR9" s="515"/>
      <c r="KS9" s="700">
        <v>155</v>
      </c>
      <c r="KT9" s="515"/>
      <c r="KU9" s="700">
        <v>158</v>
      </c>
      <c r="KV9" s="515"/>
      <c r="KW9" s="700">
        <v>150</v>
      </c>
      <c r="KX9" s="515"/>
      <c r="KY9" s="700">
        <v>158</v>
      </c>
      <c r="KZ9" s="515"/>
      <c r="LA9" s="700">
        <v>150</v>
      </c>
      <c r="LB9" s="515"/>
      <c r="LC9" s="700">
        <v>158</v>
      </c>
      <c r="LD9" s="515"/>
      <c r="LE9" s="700">
        <v>150</v>
      </c>
      <c r="LF9" s="515"/>
      <c r="LG9" s="700">
        <v>158</v>
      </c>
      <c r="LH9" s="515"/>
      <c r="LI9" s="700">
        <v>150</v>
      </c>
      <c r="LJ9" s="515"/>
      <c r="LK9" s="700">
        <v>158</v>
      </c>
      <c r="LL9" s="515"/>
      <c r="LM9" s="700">
        <v>150</v>
      </c>
      <c r="LN9" s="515"/>
      <c r="LO9" s="700">
        <v>158</v>
      </c>
      <c r="LP9" s="515"/>
      <c r="LQ9" s="700">
        <v>150</v>
      </c>
      <c r="LR9" s="515"/>
      <c r="LS9" s="700">
        <v>158</v>
      </c>
      <c r="LT9" s="515"/>
      <c r="LU9" s="700">
        <v>150</v>
      </c>
      <c r="LV9" s="515"/>
      <c r="LW9" s="700">
        <v>158</v>
      </c>
      <c r="LX9" s="515"/>
      <c r="LY9" s="700">
        <v>145</v>
      </c>
      <c r="LZ9" s="515"/>
      <c r="MA9" s="700">
        <v>158</v>
      </c>
      <c r="MB9" s="515"/>
      <c r="MC9" s="700">
        <v>145</v>
      </c>
      <c r="MD9" s="515"/>
      <c r="ME9" s="700">
        <v>158</v>
      </c>
      <c r="MF9" s="515"/>
      <c r="MG9" s="700">
        <v>145</v>
      </c>
      <c r="MH9" s="515"/>
      <c r="MI9" s="700">
        <v>158</v>
      </c>
      <c r="MJ9" s="515"/>
      <c r="MK9" s="700">
        <v>140</v>
      </c>
      <c r="ML9" s="515"/>
      <c r="MM9" s="700">
        <v>153</v>
      </c>
      <c r="MN9" s="515"/>
      <c r="MO9" s="700">
        <v>140</v>
      </c>
      <c r="MP9" s="515"/>
      <c r="MQ9" s="700">
        <v>153</v>
      </c>
      <c r="MR9" s="515"/>
      <c r="MS9" s="700">
        <v>140</v>
      </c>
      <c r="MT9" s="515"/>
      <c r="MU9" s="700">
        <v>153</v>
      </c>
      <c r="MV9" s="515"/>
      <c r="MW9" s="700">
        <v>140</v>
      </c>
      <c r="MX9" s="515"/>
      <c r="MY9" s="700">
        <v>153</v>
      </c>
      <c r="MZ9" s="515"/>
      <c r="NA9" s="700">
        <v>140</v>
      </c>
      <c r="NB9" s="515"/>
      <c r="NC9" s="700">
        <v>153</v>
      </c>
      <c r="ND9" s="515"/>
      <c r="NE9" s="700">
        <v>140</v>
      </c>
      <c r="NF9" s="515"/>
      <c r="NG9" s="700">
        <v>153</v>
      </c>
      <c r="NH9" s="515"/>
      <c r="NI9" s="700">
        <v>140</v>
      </c>
      <c r="NJ9" s="515"/>
      <c r="NK9" s="700">
        <v>153</v>
      </c>
      <c r="NL9" s="515"/>
      <c r="NM9" s="700">
        <v>135</v>
      </c>
      <c r="NN9" s="515"/>
      <c r="NO9" s="700">
        <v>148</v>
      </c>
      <c r="NP9" s="515"/>
      <c r="NQ9" s="700">
        <v>135</v>
      </c>
      <c r="NR9" s="515"/>
      <c r="NS9" s="700">
        <v>148</v>
      </c>
      <c r="NT9" s="515"/>
      <c r="NU9" s="700">
        <v>135</v>
      </c>
      <c r="NV9" s="515"/>
      <c r="NW9" s="700">
        <v>148</v>
      </c>
      <c r="NX9" s="515"/>
      <c r="NY9" s="700">
        <v>135</v>
      </c>
      <c r="NZ9" s="515"/>
      <c r="OA9" s="700">
        <v>148</v>
      </c>
      <c r="OB9" s="515"/>
      <c r="OC9" s="700">
        <v>135</v>
      </c>
      <c r="OD9" s="515"/>
      <c r="OE9" s="700">
        <v>148</v>
      </c>
      <c r="OF9" s="515"/>
      <c r="OG9" s="5">
        <v>135</v>
      </c>
      <c r="OH9" s="505"/>
      <c r="OI9" s="5">
        <v>148</v>
      </c>
      <c r="OJ9" s="505"/>
      <c r="OK9" s="5">
        <v>135</v>
      </c>
      <c r="OL9" s="505"/>
      <c r="OM9" s="5">
        <v>148</v>
      </c>
      <c r="ON9" s="505"/>
      <c r="OO9" s="5">
        <v>135</v>
      </c>
      <c r="OP9" s="505"/>
      <c r="OQ9" s="5">
        <v>148</v>
      </c>
      <c r="OR9" s="505"/>
      <c r="OS9" s="5">
        <v>138</v>
      </c>
      <c r="OT9" s="505"/>
      <c r="OU9" s="5">
        <v>148</v>
      </c>
      <c r="OV9" s="505"/>
      <c r="OW9" s="5">
        <v>138</v>
      </c>
      <c r="OX9" s="505"/>
      <c r="OY9" s="5">
        <v>148</v>
      </c>
      <c r="OZ9" s="505"/>
      <c r="PA9" s="5">
        <v>138</v>
      </c>
      <c r="PB9" s="505"/>
      <c r="PC9" s="5">
        <v>148</v>
      </c>
      <c r="PD9" s="505"/>
      <c r="PE9" s="5">
        <v>138</v>
      </c>
      <c r="PF9" s="505"/>
      <c r="PG9" s="5">
        <v>148</v>
      </c>
      <c r="PH9" s="505"/>
      <c r="PI9" s="5">
        <v>138</v>
      </c>
      <c r="PJ9" s="505"/>
      <c r="PK9" s="5">
        <v>148</v>
      </c>
      <c r="PL9" s="505"/>
      <c r="PM9" s="5">
        <v>138</v>
      </c>
      <c r="PN9" s="505"/>
      <c r="PO9" s="5">
        <v>148</v>
      </c>
      <c r="PP9" s="505"/>
      <c r="PQ9" s="5">
        <v>138</v>
      </c>
      <c r="PR9" s="505"/>
      <c r="PS9" s="5">
        <v>148</v>
      </c>
      <c r="PT9" s="505"/>
      <c r="PU9" s="5">
        <v>138</v>
      </c>
      <c r="PV9" s="505"/>
      <c r="PW9" s="5">
        <v>148</v>
      </c>
      <c r="PX9" s="505"/>
      <c r="PY9" s="5">
        <v>135</v>
      </c>
      <c r="PZ9" s="505"/>
      <c r="QA9" s="5">
        <v>145</v>
      </c>
      <c r="QB9" s="505"/>
      <c r="QC9" s="5">
        <v>135</v>
      </c>
      <c r="QD9" s="505"/>
      <c r="QE9" s="5">
        <v>145</v>
      </c>
      <c r="QF9" s="505"/>
      <c r="QG9" s="5">
        <v>135</v>
      </c>
      <c r="QH9" s="505"/>
      <c r="QI9" s="5">
        <v>145</v>
      </c>
      <c r="QJ9" s="505"/>
      <c r="QK9" s="5">
        <v>135</v>
      </c>
      <c r="QL9" s="505"/>
      <c r="QM9" s="5">
        <v>145</v>
      </c>
      <c r="QN9" s="505"/>
      <c r="QO9" s="5">
        <v>135</v>
      </c>
      <c r="QP9" s="505"/>
      <c r="QQ9" s="5">
        <v>140</v>
      </c>
      <c r="QR9" s="505"/>
      <c r="QS9" s="5">
        <v>135</v>
      </c>
      <c r="QT9" s="505"/>
      <c r="QU9" s="5">
        <v>140</v>
      </c>
      <c r="QV9" s="505"/>
      <c r="QW9" s="5">
        <v>135</v>
      </c>
      <c r="QX9" s="505"/>
      <c r="QY9" s="5">
        <v>140</v>
      </c>
      <c r="QZ9" s="505"/>
      <c r="RA9" s="5">
        <v>135</v>
      </c>
      <c r="RB9" s="505"/>
      <c r="RC9" s="5">
        <v>140</v>
      </c>
      <c r="RD9" s="505"/>
      <c r="RE9" s="5">
        <v>135</v>
      </c>
      <c r="RF9" s="505"/>
      <c r="RG9" s="5">
        <v>140</v>
      </c>
      <c r="RH9" s="505"/>
      <c r="RI9" s="5">
        <v>135</v>
      </c>
      <c r="RJ9" s="505"/>
      <c r="RK9" s="5">
        <v>140</v>
      </c>
      <c r="RL9" s="505"/>
      <c r="RM9" s="5">
        <v>135</v>
      </c>
      <c r="RN9" s="505"/>
      <c r="RO9" s="5">
        <v>140</v>
      </c>
      <c r="RP9" s="505"/>
      <c r="RQ9" s="5">
        <v>135</v>
      </c>
      <c r="RR9" s="505"/>
      <c r="RS9" s="5">
        <v>140</v>
      </c>
      <c r="RT9" s="505"/>
      <c r="RU9" s="5">
        <v>135</v>
      </c>
      <c r="RV9" s="505"/>
      <c r="RW9" s="5">
        <v>140</v>
      </c>
      <c r="RX9" s="505"/>
      <c r="RY9" s="5">
        <v>135</v>
      </c>
      <c r="RZ9" s="505"/>
      <c r="SA9" s="5">
        <v>140</v>
      </c>
      <c r="SB9" s="505"/>
      <c r="SC9" s="5">
        <v>135</v>
      </c>
      <c r="SD9" s="505"/>
      <c r="SE9" s="5">
        <v>140</v>
      </c>
      <c r="SF9" s="505"/>
      <c r="SG9" s="5">
        <v>135</v>
      </c>
      <c r="SH9" s="505"/>
      <c r="SI9" s="5">
        <v>140</v>
      </c>
      <c r="SJ9" s="505"/>
      <c r="SK9" s="5">
        <v>135</v>
      </c>
      <c r="SL9" s="505"/>
      <c r="SM9" s="5">
        <v>140</v>
      </c>
      <c r="SN9" s="505"/>
      <c r="SO9" s="5">
        <v>135</v>
      </c>
      <c r="SP9" s="505"/>
      <c r="SQ9" s="5">
        <v>140</v>
      </c>
      <c r="SR9" s="505"/>
      <c r="SS9" s="5">
        <v>135</v>
      </c>
      <c r="ST9" s="505"/>
      <c r="SU9" s="5">
        <v>140</v>
      </c>
      <c r="SV9" s="505"/>
      <c r="SW9" s="5">
        <v>135</v>
      </c>
      <c r="SX9" s="505"/>
      <c r="SY9" s="5">
        <v>140</v>
      </c>
      <c r="SZ9" s="505"/>
      <c r="TA9" s="5">
        <v>135</v>
      </c>
      <c r="TB9" s="505"/>
      <c r="TC9" s="5">
        <v>140</v>
      </c>
      <c r="TD9" s="505"/>
      <c r="TE9" s="5">
        <v>135</v>
      </c>
      <c r="TF9" s="505"/>
      <c r="TG9" s="5">
        <v>140</v>
      </c>
      <c r="TH9" s="505"/>
      <c r="TI9" s="5">
        <v>135</v>
      </c>
      <c r="TJ9" s="505"/>
      <c r="TK9" s="5">
        <v>140</v>
      </c>
      <c r="TL9" s="505"/>
      <c r="TM9" s="5">
        <v>135</v>
      </c>
      <c r="TN9" s="505"/>
      <c r="TO9" s="5">
        <v>140</v>
      </c>
      <c r="TP9" s="505"/>
      <c r="TQ9" s="5">
        <v>135</v>
      </c>
      <c r="TR9" s="505"/>
      <c r="TS9" s="5">
        <v>140</v>
      </c>
      <c r="TT9" s="505"/>
      <c r="TU9" s="5">
        <v>135</v>
      </c>
      <c r="TV9" s="83"/>
      <c r="TW9" s="5">
        <v>140</v>
      </c>
      <c r="TX9" s="805"/>
      <c r="TY9" s="5">
        <v>135</v>
      </c>
      <c r="TZ9" s="505"/>
      <c r="UA9" s="5">
        <v>140</v>
      </c>
      <c r="UB9" s="505"/>
      <c r="UC9" s="5">
        <v>135</v>
      </c>
      <c r="UD9" s="505"/>
      <c r="UE9" s="5">
        <v>140</v>
      </c>
      <c r="UF9" s="505"/>
      <c r="UG9" s="5">
        <v>135</v>
      </c>
      <c r="UH9" s="505"/>
      <c r="UI9" s="5">
        <v>140</v>
      </c>
      <c r="UJ9" s="505"/>
      <c r="UK9" s="5">
        <v>135</v>
      </c>
      <c r="UL9" s="505"/>
      <c r="UM9" s="5">
        <v>140</v>
      </c>
      <c r="UN9" s="505"/>
      <c r="UO9" s="5">
        <v>135</v>
      </c>
      <c r="UP9" s="505"/>
      <c r="UQ9" s="5">
        <v>140</v>
      </c>
      <c r="UR9" s="505"/>
      <c r="US9" s="5">
        <v>135</v>
      </c>
      <c r="UT9" s="505"/>
      <c r="UU9" s="5">
        <v>140</v>
      </c>
      <c r="UV9" s="505"/>
      <c r="UW9" s="5">
        <v>135</v>
      </c>
      <c r="UX9" s="505"/>
      <c r="UY9" s="5">
        <v>140</v>
      </c>
      <c r="UZ9" s="505"/>
      <c r="VA9" s="5">
        <v>135</v>
      </c>
      <c r="VB9" s="505"/>
      <c r="VC9" s="5">
        <v>140</v>
      </c>
      <c r="VD9" s="505"/>
      <c r="VE9" s="5">
        <v>135</v>
      </c>
      <c r="VF9" s="505"/>
      <c r="VG9" s="5">
        <v>140</v>
      </c>
      <c r="VH9" s="505"/>
      <c r="VI9" s="5">
        <v>135</v>
      </c>
      <c r="VJ9" s="505"/>
      <c r="VK9" s="5">
        <v>140</v>
      </c>
      <c r="VL9" s="505"/>
      <c r="VM9" s="5">
        <v>135</v>
      </c>
      <c r="VN9" s="505"/>
      <c r="VO9" s="5">
        <v>140</v>
      </c>
      <c r="VP9" s="505"/>
      <c r="VQ9" s="5">
        <v>135</v>
      </c>
      <c r="VR9" s="505"/>
      <c r="VS9" s="5">
        <v>140</v>
      </c>
      <c r="VT9" s="505"/>
      <c r="VU9" s="5">
        <v>135</v>
      </c>
      <c r="VV9" s="505"/>
      <c r="VW9" s="5">
        <v>140</v>
      </c>
      <c r="VX9" s="505"/>
      <c r="VY9" s="5">
        <v>135</v>
      </c>
      <c r="VZ9" s="505"/>
      <c r="WA9" s="5">
        <v>140</v>
      </c>
      <c r="WB9" s="505"/>
      <c r="WC9" s="5">
        <v>135</v>
      </c>
      <c r="WD9" s="505"/>
      <c r="WE9" s="5">
        <v>140</v>
      </c>
      <c r="WF9" s="505"/>
      <c r="WG9" s="5">
        <v>135</v>
      </c>
      <c r="WH9" s="505"/>
      <c r="WI9" s="5">
        <v>140</v>
      </c>
      <c r="WJ9" s="505"/>
      <c r="WK9" s="5">
        <v>135</v>
      </c>
      <c r="WL9" s="505"/>
      <c r="WM9" s="5">
        <v>140</v>
      </c>
      <c r="WN9" s="505"/>
      <c r="WO9" s="5">
        <v>135</v>
      </c>
      <c r="WP9" s="505"/>
      <c r="WQ9" s="5">
        <v>140</v>
      </c>
      <c r="WR9" s="505"/>
      <c r="WS9" s="5">
        <v>135</v>
      </c>
      <c r="WT9" s="505"/>
      <c r="WU9" s="5">
        <v>140</v>
      </c>
      <c r="WV9" s="505"/>
      <c r="WW9" s="5">
        <v>135</v>
      </c>
      <c r="WX9" s="505"/>
      <c r="WY9" s="5">
        <v>140</v>
      </c>
      <c r="WZ9" s="505"/>
      <c r="XA9" s="92">
        <v>135</v>
      </c>
      <c r="XB9" s="83"/>
      <c r="XC9" s="92">
        <v>140</v>
      </c>
      <c r="XD9" s="83"/>
      <c r="XE9" s="5">
        <v>135</v>
      </c>
      <c r="XF9" s="505"/>
      <c r="XG9" s="5">
        <v>140</v>
      </c>
      <c r="XH9" s="505"/>
      <c r="XI9" s="5">
        <v>135</v>
      </c>
      <c r="XJ9" s="505"/>
      <c r="XK9" s="5">
        <v>140</v>
      </c>
      <c r="XL9" s="505"/>
      <c r="XM9" s="5">
        <v>135</v>
      </c>
      <c r="XN9" s="505"/>
      <c r="XO9" s="5">
        <v>140</v>
      </c>
      <c r="XP9" s="505"/>
      <c r="XQ9" s="5">
        <v>135</v>
      </c>
      <c r="XR9" s="505"/>
      <c r="XS9" s="5">
        <v>140</v>
      </c>
      <c r="XT9" s="505"/>
      <c r="XU9" s="5">
        <v>135</v>
      </c>
      <c r="XV9" s="505"/>
      <c r="XW9" s="5">
        <v>140</v>
      </c>
      <c r="XX9" s="505"/>
      <c r="XY9" s="5">
        <v>135</v>
      </c>
      <c r="XZ9" s="505"/>
      <c r="YA9" s="5">
        <v>140</v>
      </c>
      <c r="YB9" s="505"/>
      <c r="YC9" s="5">
        <v>135</v>
      </c>
      <c r="YD9" s="505"/>
      <c r="YE9" s="5">
        <v>140</v>
      </c>
      <c r="YF9" s="505"/>
      <c r="YG9" s="5">
        <v>135</v>
      </c>
      <c r="YH9" s="505"/>
      <c r="YI9" s="5">
        <v>140</v>
      </c>
      <c r="YJ9" s="505"/>
      <c r="YK9" s="5">
        <v>135</v>
      </c>
      <c r="YL9" s="505"/>
      <c r="YM9" s="5">
        <v>140</v>
      </c>
      <c r="YN9" s="505"/>
      <c r="YO9" s="5">
        <v>135</v>
      </c>
      <c r="YP9" s="505"/>
      <c r="YQ9" s="5">
        <v>140</v>
      </c>
      <c r="YR9" s="505"/>
      <c r="YS9" s="5">
        <v>135</v>
      </c>
      <c r="YT9" s="505"/>
      <c r="YU9" s="5">
        <v>140</v>
      </c>
      <c r="YV9" s="505"/>
      <c r="YW9" s="5">
        <v>135</v>
      </c>
      <c r="YX9" s="505"/>
      <c r="YY9" s="5">
        <v>140</v>
      </c>
      <c r="YZ9" s="505"/>
      <c r="ZA9" s="5">
        <v>135</v>
      </c>
      <c r="ZB9" s="505"/>
      <c r="ZC9" s="5">
        <v>140</v>
      </c>
      <c r="ZD9" s="505"/>
      <c r="ZE9" s="5">
        <v>135</v>
      </c>
      <c r="ZF9" s="505"/>
      <c r="ZG9" s="5">
        <v>140</v>
      </c>
      <c r="ZH9" s="505"/>
      <c r="ZI9" s="5">
        <v>135</v>
      </c>
      <c r="ZJ9" s="505"/>
      <c r="ZK9" s="5">
        <v>140</v>
      </c>
      <c r="ZL9" s="505"/>
      <c r="ZM9" s="5">
        <v>135</v>
      </c>
      <c r="ZN9" s="505"/>
      <c r="ZO9" s="5">
        <v>140</v>
      </c>
      <c r="ZP9" s="505"/>
      <c r="ZQ9" s="5">
        <v>135</v>
      </c>
      <c r="ZR9" s="505"/>
      <c r="ZS9" s="5">
        <v>140</v>
      </c>
      <c r="ZT9" s="505"/>
      <c r="ZU9" s="5">
        <v>135</v>
      </c>
      <c r="ZV9" s="505"/>
      <c r="ZW9" s="5">
        <v>140</v>
      </c>
      <c r="ZX9" s="505"/>
      <c r="ZY9" s="5">
        <v>135</v>
      </c>
      <c r="ZZ9" s="505"/>
      <c r="AAA9" s="5">
        <v>140</v>
      </c>
      <c r="AAB9" s="505"/>
      <c r="AAC9" s="5">
        <v>135</v>
      </c>
      <c r="AAD9" s="505"/>
      <c r="AAE9" s="5">
        <v>140</v>
      </c>
      <c r="AAF9" s="505"/>
      <c r="AAG9" s="5">
        <v>135</v>
      </c>
      <c r="AAH9" s="505"/>
      <c r="AAI9" s="5">
        <v>140</v>
      </c>
      <c r="AAJ9" s="505"/>
      <c r="AAK9" s="5">
        <v>135</v>
      </c>
      <c r="AAL9" s="505"/>
      <c r="AAM9" s="5">
        <v>140</v>
      </c>
      <c r="AAN9" s="505"/>
      <c r="AAO9" s="5">
        <v>135</v>
      </c>
      <c r="AAP9" s="505"/>
      <c r="AAQ9" s="5">
        <v>140</v>
      </c>
      <c r="AAR9" s="505"/>
      <c r="AAS9" s="5">
        <v>135</v>
      </c>
      <c r="AAT9" s="505"/>
      <c r="AAU9" s="5">
        <v>140</v>
      </c>
      <c r="AAV9" s="505"/>
      <c r="AAW9" s="5">
        <v>135</v>
      </c>
      <c r="AAX9" s="505"/>
      <c r="AAY9" s="5">
        <v>140</v>
      </c>
      <c r="AAZ9" s="505"/>
      <c r="ABA9" s="5">
        <v>135</v>
      </c>
      <c r="ABB9" s="505"/>
      <c r="ABC9" s="5">
        <v>140</v>
      </c>
      <c r="ABD9" s="505"/>
      <c r="ABE9" s="73">
        <v>135</v>
      </c>
      <c r="ABF9" s="513"/>
      <c r="ABG9" s="73">
        <v>140</v>
      </c>
      <c r="ABH9" s="513"/>
      <c r="ABI9" s="489">
        <v>135</v>
      </c>
      <c r="ABJ9" s="611"/>
      <c r="ABK9" s="489">
        <v>140</v>
      </c>
      <c r="ABL9" s="611"/>
      <c r="ABM9" s="5">
        <v>135</v>
      </c>
      <c r="ABN9" s="505"/>
      <c r="ABO9" s="5">
        <v>140</v>
      </c>
      <c r="ABP9" s="505"/>
      <c r="ABQ9" s="5">
        <v>135</v>
      </c>
      <c r="ABR9" s="505"/>
      <c r="ABS9" s="5">
        <v>140</v>
      </c>
      <c r="ABT9" s="505"/>
      <c r="ABU9" s="73">
        <v>135</v>
      </c>
      <c r="ABV9" s="513"/>
      <c r="ABW9" s="73">
        <v>140</v>
      </c>
      <c r="ABX9" s="513"/>
      <c r="ABY9" s="73">
        <v>135</v>
      </c>
      <c r="ABZ9" s="513"/>
      <c r="ACA9" s="73">
        <v>140</v>
      </c>
      <c r="ACB9" s="513"/>
      <c r="ACC9" s="73">
        <v>135</v>
      </c>
      <c r="ACD9" s="513"/>
      <c r="ACE9" s="73">
        <v>140</v>
      </c>
      <c r="ACF9" s="513"/>
      <c r="ACG9" s="73">
        <v>135</v>
      </c>
      <c r="ACH9" s="513"/>
      <c r="ACI9" s="73">
        <v>140</v>
      </c>
      <c r="ACJ9" s="513"/>
      <c r="ACK9" s="73">
        <v>135</v>
      </c>
      <c r="ACL9" s="513"/>
      <c r="ACM9" s="73">
        <v>140</v>
      </c>
      <c r="ACN9" s="513"/>
      <c r="ACO9" s="73">
        <v>135</v>
      </c>
      <c r="ACP9" s="513"/>
      <c r="ACQ9" s="73">
        <v>140</v>
      </c>
      <c r="ACR9" s="513"/>
      <c r="ACS9" s="73">
        <v>135</v>
      </c>
      <c r="ACT9" s="513"/>
      <c r="ACU9" s="73">
        <v>140</v>
      </c>
      <c r="ACV9" s="513"/>
      <c r="ACW9" s="73">
        <v>135</v>
      </c>
      <c r="ACX9" s="513"/>
      <c r="ACY9" s="73">
        <v>140</v>
      </c>
      <c r="ACZ9" s="513"/>
      <c r="ADA9" s="73">
        <v>135</v>
      </c>
      <c r="ADB9" s="513"/>
      <c r="ADC9" s="73">
        <v>140</v>
      </c>
      <c r="ADD9" s="513"/>
      <c r="ADE9" s="73">
        <v>135</v>
      </c>
      <c r="ADF9" s="513"/>
      <c r="ADG9" s="73">
        <v>140</v>
      </c>
      <c r="ADH9" s="513"/>
      <c r="ADI9" s="73">
        <v>145</v>
      </c>
      <c r="ADJ9" s="513"/>
      <c r="ADK9" s="73">
        <v>145</v>
      </c>
      <c r="ADL9" s="513"/>
      <c r="ADM9" s="73">
        <v>145</v>
      </c>
      <c r="ADN9" s="513"/>
      <c r="ADO9" s="73">
        <v>145</v>
      </c>
      <c r="ADP9" s="513"/>
      <c r="ADQ9" s="73">
        <v>145</v>
      </c>
      <c r="ADR9" s="513"/>
      <c r="ADS9" s="73">
        <v>145</v>
      </c>
      <c r="ADT9" s="513"/>
      <c r="ADU9" s="73">
        <v>145</v>
      </c>
      <c r="ADV9" s="513"/>
      <c r="ADW9" s="73">
        <v>145</v>
      </c>
      <c r="ADX9" s="513"/>
      <c r="ADY9" s="73">
        <v>145</v>
      </c>
      <c r="ADZ9" s="513"/>
      <c r="AEA9" s="73">
        <v>145</v>
      </c>
      <c r="AEB9" s="513"/>
      <c r="AEC9" s="73">
        <v>145</v>
      </c>
      <c r="AED9" s="513"/>
      <c r="AEE9" s="73">
        <v>145</v>
      </c>
      <c r="AEF9" s="513"/>
      <c r="AEG9" s="73">
        <v>145</v>
      </c>
      <c r="AEH9" s="513"/>
      <c r="AEI9" s="73">
        <v>145</v>
      </c>
      <c r="AEJ9" s="513"/>
      <c r="AEK9" s="73">
        <v>145</v>
      </c>
      <c r="AEL9" s="513"/>
      <c r="AEM9" s="73">
        <v>145</v>
      </c>
      <c r="AEN9" s="513"/>
      <c r="AEO9" s="73">
        <v>145</v>
      </c>
      <c r="AEP9" s="513"/>
      <c r="AEQ9" s="73">
        <v>145</v>
      </c>
      <c r="AER9" s="513"/>
      <c r="AES9" s="73">
        <v>145</v>
      </c>
      <c r="AET9" s="513"/>
      <c r="AEU9" s="73">
        <v>145</v>
      </c>
      <c r="AEV9" s="513"/>
      <c r="AEW9" s="73">
        <v>145</v>
      </c>
      <c r="AEX9" s="513"/>
      <c r="AEY9" s="73">
        <v>145</v>
      </c>
      <c r="AEZ9" s="513"/>
      <c r="AFA9" s="73">
        <v>145</v>
      </c>
      <c r="AFB9" s="513"/>
      <c r="AFC9" s="73">
        <v>145</v>
      </c>
      <c r="AFD9" s="513"/>
      <c r="AFE9" s="73">
        <v>145</v>
      </c>
      <c r="AFF9" s="513"/>
      <c r="AFG9" s="73">
        <v>145</v>
      </c>
      <c r="AFH9" s="513"/>
      <c r="AFI9" s="73">
        <v>145</v>
      </c>
      <c r="AFJ9" s="513"/>
      <c r="AFK9" s="73">
        <v>145</v>
      </c>
      <c r="AFL9" s="513"/>
      <c r="AFM9" s="73">
        <v>145</v>
      </c>
      <c r="AFN9" s="513"/>
      <c r="AFO9" s="73">
        <v>145</v>
      </c>
      <c r="AFP9" s="513"/>
      <c r="AFQ9" s="73">
        <v>145</v>
      </c>
      <c r="AFR9" s="513"/>
      <c r="AFS9" s="73">
        <v>145</v>
      </c>
      <c r="AFT9" s="513"/>
      <c r="AFU9" s="73">
        <v>145</v>
      </c>
      <c r="AFV9" s="513"/>
      <c r="AFW9" s="73">
        <v>145</v>
      </c>
      <c r="AFX9" s="513"/>
      <c r="AFY9" s="73">
        <v>145</v>
      </c>
      <c r="AFZ9" s="513"/>
      <c r="AGA9" s="73">
        <v>145</v>
      </c>
      <c r="AGB9" s="513"/>
      <c r="AGC9" s="73">
        <v>145</v>
      </c>
      <c r="AGD9" s="513"/>
      <c r="AGE9" s="73">
        <v>145</v>
      </c>
      <c r="AGF9" s="513"/>
      <c r="AGG9" s="73">
        <v>145</v>
      </c>
      <c r="AGH9" s="513"/>
      <c r="AGI9" s="73">
        <v>145</v>
      </c>
      <c r="AGJ9" s="513"/>
      <c r="AGK9" s="73">
        <v>145</v>
      </c>
      <c r="AGL9" s="513"/>
      <c r="AGM9" s="73">
        <v>145</v>
      </c>
      <c r="AGN9" s="513"/>
      <c r="AGO9" s="73">
        <v>145</v>
      </c>
      <c r="AGP9" s="513"/>
      <c r="AGQ9" s="73">
        <v>145</v>
      </c>
      <c r="AGR9" s="513"/>
      <c r="AGS9" s="73">
        <v>145</v>
      </c>
      <c r="AGT9" s="513"/>
      <c r="AGU9" s="73">
        <v>145</v>
      </c>
      <c r="AGV9" s="513"/>
      <c r="AGW9" s="73">
        <v>145</v>
      </c>
      <c r="AGX9" s="513"/>
      <c r="AGY9" s="73">
        <v>145</v>
      </c>
      <c r="AGZ9" s="513"/>
      <c r="AHA9" s="73">
        <v>145</v>
      </c>
      <c r="AHB9" s="513"/>
      <c r="AHC9" s="73">
        <v>145</v>
      </c>
      <c r="AHD9" s="513"/>
      <c r="AHE9" s="73">
        <v>145</v>
      </c>
      <c r="AHF9" s="513"/>
      <c r="AHG9" s="73">
        <v>145</v>
      </c>
      <c r="AHH9" s="513"/>
      <c r="AHI9" s="73">
        <v>145</v>
      </c>
      <c r="AHJ9" s="513"/>
      <c r="AHK9" s="73">
        <v>145</v>
      </c>
      <c r="AHL9" s="513"/>
      <c r="AHM9" s="73">
        <v>145</v>
      </c>
      <c r="AHN9" s="513"/>
      <c r="AHO9" s="73">
        <v>145</v>
      </c>
      <c r="AHP9" s="513"/>
      <c r="AHQ9" s="71">
        <v>145</v>
      </c>
      <c r="AHR9" s="519"/>
      <c r="AHS9" s="71">
        <v>145</v>
      </c>
      <c r="AHT9" s="519"/>
    </row>
    <row r="10" ht="20" customHeight="1" spans="1:904">
      <c r="A10" s="776"/>
      <c r="B10" s="777"/>
      <c r="C10" s="5" t="s">
        <v>649</v>
      </c>
      <c r="D10" s="5"/>
      <c r="E10" s="5" t="s">
        <v>740</v>
      </c>
      <c r="F10" s="5">
        <v>456</v>
      </c>
      <c r="G10" s="5">
        <v>498</v>
      </c>
      <c r="H10" s="5">
        <v>432</v>
      </c>
      <c r="I10" s="5">
        <v>556</v>
      </c>
      <c r="J10" s="5">
        <v>470</v>
      </c>
      <c r="K10" s="5">
        <v>535</v>
      </c>
      <c r="L10" s="5">
        <v>510</v>
      </c>
      <c r="M10" s="5">
        <v>494</v>
      </c>
      <c r="N10" s="5">
        <v>16.8</v>
      </c>
      <c r="O10" s="5">
        <v>16.68</v>
      </c>
      <c r="P10" s="5">
        <v>460</v>
      </c>
      <c r="Q10" s="505">
        <v>15.95</v>
      </c>
      <c r="R10" s="5">
        <v>16.62</v>
      </c>
      <c r="S10" s="5">
        <v>460</v>
      </c>
      <c r="T10" s="505">
        <v>15.94</v>
      </c>
      <c r="U10" s="5">
        <v>16.42</v>
      </c>
      <c r="V10" s="5">
        <v>460</v>
      </c>
      <c r="W10" s="505">
        <v>15.25</v>
      </c>
      <c r="X10" s="505">
        <v>16.05</v>
      </c>
      <c r="Y10" s="5">
        <v>458</v>
      </c>
      <c r="Z10" s="505">
        <v>15.17</v>
      </c>
      <c r="AA10" s="505">
        <v>15.89</v>
      </c>
      <c r="AB10" s="5">
        <v>432</v>
      </c>
      <c r="AC10" s="505">
        <v>15.11</v>
      </c>
      <c r="AD10" s="505">
        <v>15.76</v>
      </c>
      <c r="AE10" s="5">
        <v>432</v>
      </c>
      <c r="AF10" s="505">
        <v>15.05</v>
      </c>
      <c r="AG10" s="5">
        <v>484</v>
      </c>
      <c r="AH10" s="505">
        <v>16.12</v>
      </c>
      <c r="AI10" s="5">
        <v>395</v>
      </c>
      <c r="AJ10" s="505">
        <v>14.83</v>
      </c>
      <c r="AK10" s="5">
        <v>484</v>
      </c>
      <c r="AL10" s="505">
        <v>16.12</v>
      </c>
      <c r="AM10" s="5">
        <v>395</v>
      </c>
      <c r="AN10" s="505">
        <v>14.83</v>
      </c>
      <c r="AO10" s="5">
        <v>476</v>
      </c>
      <c r="AP10" s="505">
        <v>16.15</v>
      </c>
      <c r="AQ10" s="5">
        <v>395</v>
      </c>
      <c r="AR10" s="505">
        <v>14.83</v>
      </c>
      <c r="AS10" s="5">
        <v>476</v>
      </c>
      <c r="AT10" s="505">
        <v>16.19</v>
      </c>
      <c r="AU10" s="5">
        <v>395</v>
      </c>
      <c r="AV10" s="505">
        <v>14.91</v>
      </c>
      <c r="AW10" s="5">
        <v>442</v>
      </c>
      <c r="AX10" s="505">
        <v>16.1052581467186</v>
      </c>
      <c r="AY10" s="5">
        <v>395</v>
      </c>
      <c r="AZ10" s="505">
        <v>14.91</v>
      </c>
      <c r="BA10" s="5">
        <v>420</v>
      </c>
      <c r="BB10" s="505">
        <v>15.98</v>
      </c>
      <c r="BC10" s="5">
        <v>395</v>
      </c>
      <c r="BD10" s="505">
        <v>14.91</v>
      </c>
      <c r="BE10" s="5">
        <v>420</v>
      </c>
      <c r="BF10" s="505">
        <v>16</v>
      </c>
      <c r="BG10" s="5">
        <v>395</v>
      </c>
      <c r="BH10" s="505">
        <v>14.91</v>
      </c>
      <c r="BI10" s="5">
        <v>400</v>
      </c>
      <c r="BJ10" s="505">
        <v>15.68</v>
      </c>
      <c r="BK10" s="5">
        <v>385</v>
      </c>
      <c r="BL10" s="505">
        <v>14.82</v>
      </c>
      <c r="BM10" s="5">
        <v>389</v>
      </c>
      <c r="BN10" s="505">
        <v>15.55</v>
      </c>
      <c r="BO10" s="5">
        <v>385</v>
      </c>
      <c r="BP10" s="505">
        <v>14.82</v>
      </c>
      <c r="BQ10" s="5">
        <v>380</v>
      </c>
      <c r="BR10" s="505">
        <v>15.74</v>
      </c>
      <c r="BS10" s="5">
        <v>370</v>
      </c>
      <c r="BT10" s="505">
        <v>14.64</v>
      </c>
      <c r="BU10" s="5">
        <v>378</v>
      </c>
      <c r="BV10" s="505">
        <v>15.81</v>
      </c>
      <c r="BW10" s="5">
        <v>370</v>
      </c>
      <c r="BX10" s="505">
        <v>15.1321161048689</v>
      </c>
      <c r="BY10" s="5">
        <v>378</v>
      </c>
      <c r="BZ10" s="505">
        <v>15.86</v>
      </c>
      <c r="CA10" s="5">
        <v>370</v>
      </c>
      <c r="CB10" s="505">
        <v>15.1321161048689</v>
      </c>
      <c r="CC10" s="5">
        <v>365</v>
      </c>
      <c r="CD10" s="505">
        <v>16.02</v>
      </c>
      <c r="CE10" s="5">
        <v>360</v>
      </c>
      <c r="CF10" s="505">
        <v>15.1321161048689</v>
      </c>
      <c r="CG10" s="5">
        <v>365</v>
      </c>
      <c r="CH10" s="505">
        <v>15.79</v>
      </c>
      <c r="CI10" s="5">
        <v>360</v>
      </c>
      <c r="CJ10" s="505">
        <v>15.24</v>
      </c>
      <c r="CK10" s="5">
        <v>365</v>
      </c>
      <c r="CL10" s="505">
        <v>15.73</v>
      </c>
      <c r="CM10" s="5">
        <v>350</v>
      </c>
      <c r="CN10" s="505">
        <v>15.5</v>
      </c>
      <c r="CO10" s="5">
        <v>365</v>
      </c>
      <c r="CP10" s="505">
        <v>15.62</v>
      </c>
      <c r="CQ10" s="5">
        <v>350</v>
      </c>
      <c r="CR10" s="505">
        <v>15.32</v>
      </c>
      <c r="CS10" s="5">
        <v>365</v>
      </c>
      <c r="CT10" s="505">
        <v>15.65</v>
      </c>
      <c r="CU10" s="5">
        <v>350</v>
      </c>
      <c r="CV10" s="505">
        <v>15.32</v>
      </c>
      <c r="CW10" s="5">
        <v>365</v>
      </c>
      <c r="CX10" s="505">
        <v>15.48</v>
      </c>
      <c r="CY10" s="5">
        <v>350</v>
      </c>
      <c r="CZ10" s="506">
        <v>15.02</v>
      </c>
      <c r="DA10" s="5">
        <v>365</v>
      </c>
      <c r="DB10" s="505">
        <v>15.46</v>
      </c>
      <c r="DC10" s="5">
        <v>350</v>
      </c>
      <c r="DD10" s="505">
        <v>14.86</v>
      </c>
      <c r="DE10" s="5">
        <v>365</v>
      </c>
      <c r="DF10" s="505">
        <v>15.46</v>
      </c>
      <c r="DG10" s="5">
        <v>350</v>
      </c>
      <c r="DH10" s="505">
        <v>14.86</v>
      </c>
      <c r="DI10" s="5">
        <v>358</v>
      </c>
      <c r="DJ10" s="505">
        <v>15.15</v>
      </c>
      <c r="DK10" s="5">
        <v>358</v>
      </c>
      <c r="DL10" s="505">
        <v>15.05</v>
      </c>
      <c r="DM10" s="5">
        <v>358</v>
      </c>
      <c r="DN10" s="505">
        <v>15.4</v>
      </c>
      <c r="DO10" s="5">
        <v>358</v>
      </c>
      <c r="DP10" s="505">
        <v>15.42</v>
      </c>
      <c r="DQ10" s="5">
        <v>358</v>
      </c>
      <c r="DR10" s="505">
        <v>15.26</v>
      </c>
      <c r="DS10" s="5">
        <v>358</v>
      </c>
      <c r="DT10" s="505">
        <v>15.51</v>
      </c>
      <c r="DU10" s="5">
        <v>358</v>
      </c>
      <c r="DV10" s="505">
        <v>15.31</v>
      </c>
      <c r="DW10" s="5">
        <v>358</v>
      </c>
      <c r="DX10" s="505">
        <v>15.62</v>
      </c>
      <c r="DY10" s="5">
        <v>358</v>
      </c>
      <c r="DZ10" s="505">
        <v>15.38</v>
      </c>
      <c r="EA10" s="5">
        <v>358</v>
      </c>
      <c r="EB10" s="505">
        <v>15.65</v>
      </c>
      <c r="EC10" s="5">
        <v>360</v>
      </c>
      <c r="ED10" s="505">
        <v>15.45</v>
      </c>
      <c r="EE10" s="5">
        <v>358</v>
      </c>
      <c r="EF10" s="505">
        <v>15.65</v>
      </c>
      <c r="EG10" s="5">
        <v>360</v>
      </c>
      <c r="EH10" s="505">
        <v>15.49</v>
      </c>
      <c r="EI10" s="5">
        <v>358</v>
      </c>
      <c r="EJ10" s="505">
        <v>15.65</v>
      </c>
      <c r="EK10" s="5">
        <v>360</v>
      </c>
      <c r="EL10" s="505">
        <v>15.49</v>
      </c>
      <c r="EM10" s="5">
        <v>358</v>
      </c>
      <c r="EN10" s="505">
        <v>15.65</v>
      </c>
      <c r="EO10" s="5">
        <v>360</v>
      </c>
      <c r="EP10" s="505">
        <v>15.68</v>
      </c>
      <c r="EQ10" s="5">
        <v>358</v>
      </c>
      <c r="ER10" s="505">
        <v>15.79</v>
      </c>
      <c r="ES10" s="5">
        <v>360</v>
      </c>
      <c r="ET10" s="505">
        <v>15.71</v>
      </c>
      <c r="EU10" s="5">
        <v>358</v>
      </c>
      <c r="EV10" s="505">
        <v>15.72</v>
      </c>
      <c r="EW10" s="5">
        <v>360</v>
      </c>
      <c r="EX10" s="505">
        <v>15.8</v>
      </c>
      <c r="EY10" s="5">
        <v>358</v>
      </c>
      <c r="EZ10" s="505">
        <v>15.8</v>
      </c>
      <c r="FA10" s="5">
        <v>360</v>
      </c>
      <c r="FB10" s="505">
        <v>15.81</v>
      </c>
      <c r="FC10" s="5">
        <v>358</v>
      </c>
      <c r="FD10" s="505">
        <v>15.8</v>
      </c>
      <c r="FE10" s="5">
        <v>360</v>
      </c>
      <c r="FF10" s="505">
        <v>15.81</v>
      </c>
      <c r="FG10" s="5">
        <v>358</v>
      </c>
      <c r="FH10" s="505">
        <v>15.8</v>
      </c>
      <c r="FI10" s="5">
        <v>360</v>
      </c>
      <c r="FJ10" s="505">
        <v>15.81</v>
      </c>
      <c r="FK10" s="5">
        <v>358</v>
      </c>
      <c r="FL10" s="505">
        <v>15.8</v>
      </c>
      <c r="FM10" s="5">
        <v>368</v>
      </c>
      <c r="FN10" s="505">
        <v>16.09</v>
      </c>
      <c r="FO10" s="5">
        <v>364</v>
      </c>
      <c r="FP10" s="505">
        <v>16.27</v>
      </c>
      <c r="FQ10" s="5">
        <v>368</v>
      </c>
      <c r="FR10" s="505">
        <v>16.45</v>
      </c>
      <c r="FS10" s="5">
        <v>364</v>
      </c>
      <c r="FT10" s="505">
        <v>16.27</v>
      </c>
      <c r="FU10" s="5">
        <v>368</v>
      </c>
      <c r="FV10" s="505">
        <v>16.65</v>
      </c>
      <c r="FW10" s="5">
        <v>364</v>
      </c>
      <c r="FX10" s="505">
        <v>16.27</v>
      </c>
      <c r="FY10" s="5">
        <v>370</v>
      </c>
      <c r="FZ10" s="505">
        <v>16.7</v>
      </c>
      <c r="GA10" s="5">
        <v>364</v>
      </c>
      <c r="GB10" s="505">
        <v>16.27</v>
      </c>
      <c r="GC10" s="5">
        <v>370</v>
      </c>
      <c r="GD10" s="505">
        <v>16.7</v>
      </c>
      <c r="GE10" s="5">
        <v>364</v>
      </c>
      <c r="GF10" s="505">
        <v>16.27</v>
      </c>
      <c r="GG10" s="5">
        <v>370</v>
      </c>
      <c r="GH10" s="505">
        <v>16.69</v>
      </c>
      <c r="GI10" s="5">
        <v>364</v>
      </c>
      <c r="GJ10" s="505">
        <v>16.27</v>
      </c>
      <c r="GK10" s="5">
        <v>370</v>
      </c>
      <c r="GL10" s="505">
        <v>16.68</v>
      </c>
      <c r="GM10" s="5">
        <v>364</v>
      </c>
      <c r="GN10" s="505">
        <v>16.27</v>
      </c>
      <c r="GO10" s="5">
        <v>372</v>
      </c>
      <c r="GP10" s="505">
        <v>16.76</v>
      </c>
      <c r="GQ10" s="5">
        <v>364</v>
      </c>
      <c r="GR10" s="505">
        <v>16.27</v>
      </c>
      <c r="GS10" s="5">
        <v>372</v>
      </c>
      <c r="GT10" s="505">
        <v>16.66</v>
      </c>
      <c r="GU10" s="5">
        <v>364</v>
      </c>
      <c r="GV10" s="505">
        <v>16.18</v>
      </c>
      <c r="GW10" s="5">
        <v>370</v>
      </c>
      <c r="GX10" s="505">
        <v>16.59</v>
      </c>
      <c r="GY10" s="5">
        <v>364</v>
      </c>
      <c r="GZ10" s="505">
        <v>16.18</v>
      </c>
      <c r="HA10" s="5">
        <v>370</v>
      </c>
      <c r="HB10" s="505">
        <v>16.59</v>
      </c>
      <c r="HC10" s="5">
        <v>364</v>
      </c>
      <c r="HD10" s="505">
        <v>16.18</v>
      </c>
      <c r="HE10" s="5">
        <v>370</v>
      </c>
      <c r="HF10" s="505">
        <v>16.59</v>
      </c>
      <c r="HG10" s="5">
        <v>364</v>
      </c>
      <c r="HH10" s="505">
        <v>16.18</v>
      </c>
      <c r="HI10" s="5">
        <v>366</v>
      </c>
      <c r="HJ10" s="505">
        <v>16.77</v>
      </c>
      <c r="HK10" s="5">
        <v>364</v>
      </c>
      <c r="HL10" s="505">
        <v>16.18</v>
      </c>
      <c r="HM10" s="5">
        <v>366</v>
      </c>
      <c r="HN10" s="505">
        <v>16.76</v>
      </c>
      <c r="HO10" s="5">
        <v>364</v>
      </c>
      <c r="HP10" s="505">
        <v>16.18</v>
      </c>
      <c r="HQ10" s="5">
        <v>366</v>
      </c>
      <c r="HR10" s="505">
        <v>17</v>
      </c>
      <c r="HS10" s="5">
        <v>364</v>
      </c>
      <c r="HT10" s="505">
        <v>16.18</v>
      </c>
      <c r="HU10" s="5">
        <v>366</v>
      </c>
      <c r="HV10" s="505">
        <v>16.97</v>
      </c>
      <c r="HW10" s="5">
        <v>364</v>
      </c>
      <c r="HX10" s="505">
        <v>16.27</v>
      </c>
      <c r="HY10" s="700">
        <v>366</v>
      </c>
      <c r="HZ10" s="515">
        <v>16.96</v>
      </c>
      <c r="IA10" s="700">
        <v>364</v>
      </c>
      <c r="IB10" s="515">
        <v>16.39</v>
      </c>
      <c r="IC10" s="700">
        <v>366</v>
      </c>
      <c r="ID10" s="515">
        <v>16.95</v>
      </c>
      <c r="IE10" s="700">
        <v>364</v>
      </c>
      <c r="IF10" s="515">
        <v>16.48</v>
      </c>
      <c r="IG10" s="700">
        <v>366</v>
      </c>
      <c r="IH10" s="515">
        <v>16.96</v>
      </c>
      <c r="II10" s="700">
        <v>364</v>
      </c>
      <c r="IJ10" s="515">
        <v>16.48</v>
      </c>
      <c r="IK10" s="700">
        <v>370</v>
      </c>
      <c r="IL10" s="515">
        <v>17.76</v>
      </c>
      <c r="IM10" s="700">
        <v>364</v>
      </c>
      <c r="IN10" s="515">
        <v>16.48</v>
      </c>
      <c r="IO10" s="700">
        <v>370</v>
      </c>
      <c r="IP10" s="515">
        <v>17.76</v>
      </c>
      <c r="IQ10" s="700">
        <v>364</v>
      </c>
      <c r="IR10" s="791">
        <v>17.07</v>
      </c>
      <c r="IS10" s="700">
        <v>370</v>
      </c>
      <c r="IT10" s="515">
        <v>17.92</v>
      </c>
      <c r="IU10" s="700">
        <v>364</v>
      </c>
      <c r="IV10" s="515">
        <v>17.07</v>
      </c>
      <c r="IW10" s="793">
        <v>370</v>
      </c>
      <c r="IX10" s="794">
        <v>17.91</v>
      </c>
      <c r="IY10" s="793">
        <v>364</v>
      </c>
      <c r="IZ10" s="794">
        <v>17.07</v>
      </c>
      <c r="JA10" s="700">
        <v>365</v>
      </c>
      <c r="JB10" s="515">
        <v>17.94</v>
      </c>
      <c r="JC10" s="700">
        <v>364</v>
      </c>
      <c r="JD10" s="515">
        <v>17.13</v>
      </c>
      <c r="JE10" s="700">
        <v>365</v>
      </c>
      <c r="JF10" s="515">
        <v>18</v>
      </c>
      <c r="JG10" s="700">
        <v>364</v>
      </c>
      <c r="JH10" s="515">
        <v>17.24</v>
      </c>
      <c r="JI10" s="700">
        <v>365</v>
      </c>
      <c r="JJ10" s="515">
        <v>18.03</v>
      </c>
      <c r="JK10" s="700">
        <v>364</v>
      </c>
      <c r="JL10" s="515">
        <v>17.24</v>
      </c>
      <c r="JM10" s="700">
        <v>365</v>
      </c>
      <c r="JN10" s="515">
        <v>18.03</v>
      </c>
      <c r="JO10" s="700">
        <v>364</v>
      </c>
      <c r="JP10" s="515">
        <v>17.24</v>
      </c>
      <c r="JQ10" s="700">
        <v>365</v>
      </c>
      <c r="JR10" s="515">
        <v>18</v>
      </c>
      <c r="JS10" s="700">
        <v>364</v>
      </c>
      <c r="JT10" s="515">
        <v>17.24</v>
      </c>
      <c r="JU10" s="700">
        <v>365</v>
      </c>
      <c r="JV10" s="515">
        <v>18.03</v>
      </c>
      <c r="JW10" s="700">
        <v>364</v>
      </c>
      <c r="JX10" s="515">
        <v>17.24</v>
      </c>
      <c r="JY10" s="700">
        <v>355</v>
      </c>
      <c r="JZ10" s="515">
        <v>17.72</v>
      </c>
      <c r="KA10" s="700">
        <v>350</v>
      </c>
      <c r="KB10" s="515">
        <v>17.07</v>
      </c>
      <c r="KC10" s="700">
        <v>355</v>
      </c>
      <c r="KD10" s="515">
        <v>17.75</v>
      </c>
      <c r="KE10" s="700">
        <v>350</v>
      </c>
      <c r="KF10" s="515">
        <v>17.07</v>
      </c>
      <c r="KG10" s="700">
        <v>355</v>
      </c>
      <c r="KH10" s="515">
        <v>17.7</v>
      </c>
      <c r="KI10" s="700">
        <v>350</v>
      </c>
      <c r="KJ10" s="515">
        <v>17.07</v>
      </c>
      <c r="KK10" s="700">
        <v>345</v>
      </c>
      <c r="KL10" s="515">
        <v>16.69</v>
      </c>
      <c r="KM10" s="700">
        <v>340</v>
      </c>
      <c r="KN10" s="515">
        <v>16.98</v>
      </c>
      <c r="KO10" s="700">
        <v>345</v>
      </c>
      <c r="KP10" s="515">
        <v>16.59</v>
      </c>
      <c r="KQ10" s="700">
        <v>340</v>
      </c>
      <c r="KR10" s="515">
        <v>16.7</v>
      </c>
      <c r="KS10" s="700">
        <v>345</v>
      </c>
      <c r="KT10" s="515">
        <v>16.58</v>
      </c>
      <c r="KU10" s="700">
        <v>340</v>
      </c>
      <c r="KV10" s="515">
        <v>16.7</v>
      </c>
      <c r="KW10" s="700">
        <v>345</v>
      </c>
      <c r="KX10" s="515">
        <v>16.53</v>
      </c>
      <c r="KY10" s="700">
        <v>340</v>
      </c>
      <c r="KZ10" s="515">
        <v>16.32</v>
      </c>
      <c r="LA10" s="700">
        <v>345</v>
      </c>
      <c r="LB10" s="515">
        <v>16.11</v>
      </c>
      <c r="LC10" s="700">
        <v>340</v>
      </c>
      <c r="LD10" s="515">
        <v>15.96</v>
      </c>
      <c r="LE10" s="700">
        <v>345</v>
      </c>
      <c r="LF10" s="515">
        <v>15.98</v>
      </c>
      <c r="LG10" s="700">
        <v>340</v>
      </c>
      <c r="LH10" s="515">
        <v>15.94</v>
      </c>
      <c r="LI10" s="700">
        <v>345</v>
      </c>
      <c r="LJ10" s="515">
        <v>16.09</v>
      </c>
      <c r="LK10" s="700">
        <v>340</v>
      </c>
      <c r="LL10" s="515">
        <v>15.94</v>
      </c>
      <c r="LM10" s="700">
        <v>345</v>
      </c>
      <c r="LN10" s="515">
        <v>16.06</v>
      </c>
      <c r="LO10" s="700">
        <v>340</v>
      </c>
      <c r="LP10" s="515">
        <v>15.94</v>
      </c>
      <c r="LQ10" s="700">
        <v>345</v>
      </c>
      <c r="LR10" s="515">
        <v>16.05</v>
      </c>
      <c r="LS10" s="700">
        <v>340</v>
      </c>
      <c r="LT10" s="515">
        <v>15.94</v>
      </c>
      <c r="LU10" s="700">
        <v>345</v>
      </c>
      <c r="LV10" s="515">
        <v>15.84</v>
      </c>
      <c r="LW10" s="700">
        <v>340</v>
      </c>
      <c r="LX10" s="515">
        <v>15.73</v>
      </c>
      <c r="LY10" s="700">
        <v>345</v>
      </c>
      <c r="LZ10" s="515">
        <v>15.79</v>
      </c>
      <c r="MA10" s="700">
        <v>340</v>
      </c>
      <c r="MB10" s="515">
        <v>15.73</v>
      </c>
      <c r="MC10" s="700">
        <v>345</v>
      </c>
      <c r="MD10" s="515">
        <v>15.78</v>
      </c>
      <c r="ME10" s="700">
        <v>340</v>
      </c>
      <c r="MF10" s="515">
        <v>15.73</v>
      </c>
      <c r="MG10" s="700">
        <v>345</v>
      </c>
      <c r="MH10" s="515">
        <v>15.79</v>
      </c>
      <c r="MI10" s="700">
        <v>342</v>
      </c>
      <c r="MJ10" s="515">
        <v>15.75</v>
      </c>
      <c r="MK10" s="700">
        <v>345</v>
      </c>
      <c r="ML10" s="515">
        <v>15.77</v>
      </c>
      <c r="MM10" s="700">
        <v>342</v>
      </c>
      <c r="MN10" s="515">
        <v>15.74</v>
      </c>
      <c r="MO10" s="700">
        <v>345</v>
      </c>
      <c r="MP10" s="515">
        <v>15.89</v>
      </c>
      <c r="MQ10" s="700">
        <v>342</v>
      </c>
      <c r="MR10" s="515">
        <v>15.85</v>
      </c>
      <c r="MS10" s="700">
        <v>347</v>
      </c>
      <c r="MT10" s="515">
        <v>15.91</v>
      </c>
      <c r="MU10" s="700">
        <v>345</v>
      </c>
      <c r="MV10" s="515">
        <v>15.88</v>
      </c>
      <c r="MW10" s="700">
        <v>347</v>
      </c>
      <c r="MX10" s="515">
        <v>15.92</v>
      </c>
      <c r="MY10" s="700">
        <v>345</v>
      </c>
      <c r="MZ10" s="515">
        <v>15.88</v>
      </c>
      <c r="NA10" s="700">
        <v>347</v>
      </c>
      <c r="NB10" s="515">
        <v>15.93</v>
      </c>
      <c r="NC10" s="700">
        <v>345</v>
      </c>
      <c r="ND10" s="515">
        <v>15.88</v>
      </c>
      <c r="NE10" s="700">
        <v>352</v>
      </c>
      <c r="NF10" s="515">
        <v>15.93</v>
      </c>
      <c r="NG10" s="700">
        <v>350</v>
      </c>
      <c r="NH10" s="515">
        <v>15.87</v>
      </c>
      <c r="NI10" s="700">
        <v>352</v>
      </c>
      <c r="NJ10" s="515">
        <v>15.56</v>
      </c>
      <c r="NK10" s="700">
        <v>350</v>
      </c>
      <c r="NL10" s="515">
        <v>15.48</v>
      </c>
      <c r="NM10" s="700">
        <v>352</v>
      </c>
      <c r="NN10" s="515">
        <v>15.49</v>
      </c>
      <c r="NO10" s="700">
        <v>350</v>
      </c>
      <c r="NP10" s="515">
        <v>15.41</v>
      </c>
      <c r="NQ10" s="700">
        <v>352</v>
      </c>
      <c r="NR10" s="515">
        <v>15.44</v>
      </c>
      <c r="NS10" s="700">
        <v>350</v>
      </c>
      <c r="NT10" s="515">
        <v>15.35</v>
      </c>
      <c r="NU10" s="700">
        <v>352</v>
      </c>
      <c r="NV10" s="515">
        <v>15.45</v>
      </c>
      <c r="NW10" s="700">
        <v>350</v>
      </c>
      <c r="NX10" s="515">
        <v>15.35</v>
      </c>
      <c r="NY10" s="700">
        <v>347</v>
      </c>
      <c r="NZ10" s="515">
        <v>15.41</v>
      </c>
      <c r="OA10" s="700">
        <v>345</v>
      </c>
      <c r="OB10" s="515">
        <v>15.31</v>
      </c>
      <c r="OC10" s="700">
        <v>347</v>
      </c>
      <c r="OD10" s="515">
        <v>15.42</v>
      </c>
      <c r="OE10" s="700">
        <v>345</v>
      </c>
      <c r="OF10" s="515">
        <v>15.31</v>
      </c>
      <c r="OG10" s="5">
        <v>347</v>
      </c>
      <c r="OH10" s="505">
        <v>15.54</v>
      </c>
      <c r="OI10" s="5">
        <v>345</v>
      </c>
      <c r="OJ10" s="505">
        <v>15.42</v>
      </c>
      <c r="OK10" s="5">
        <v>347</v>
      </c>
      <c r="OL10" s="505">
        <v>15.62</v>
      </c>
      <c r="OM10" s="5">
        <v>345</v>
      </c>
      <c r="ON10" s="505">
        <v>15.51</v>
      </c>
      <c r="OO10" s="5">
        <v>345</v>
      </c>
      <c r="OP10" s="505">
        <v>15.63</v>
      </c>
      <c r="OQ10" s="5">
        <v>345</v>
      </c>
      <c r="OR10" s="505">
        <v>15.54</v>
      </c>
      <c r="OS10" s="5">
        <v>345</v>
      </c>
      <c r="OT10" s="505">
        <v>15.61</v>
      </c>
      <c r="OU10" s="5">
        <v>343</v>
      </c>
      <c r="OV10" s="505">
        <v>15.54</v>
      </c>
      <c r="OW10" s="5">
        <v>345</v>
      </c>
      <c r="OX10" s="505">
        <v>15.61</v>
      </c>
      <c r="OY10" s="5">
        <v>343</v>
      </c>
      <c r="OZ10" s="505">
        <v>15.54</v>
      </c>
      <c r="PA10" s="5">
        <v>345</v>
      </c>
      <c r="PB10" s="505">
        <v>15.67</v>
      </c>
      <c r="PC10" s="5">
        <v>343</v>
      </c>
      <c r="PD10" s="505">
        <v>15.63</v>
      </c>
      <c r="PE10" s="5">
        <v>340</v>
      </c>
      <c r="PF10" s="505">
        <v>15.71</v>
      </c>
      <c r="PG10" s="5">
        <v>340</v>
      </c>
      <c r="PH10" s="505">
        <v>15.69</v>
      </c>
      <c r="PI10" s="5">
        <v>340</v>
      </c>
      <c r="PJ10" s="505">
        <v>15.8</v>
      </c>
      <c r="PK10" s="5">
        <v>340</v>
      </c>
      <c r="PL10" s="505">
        <v>15.79</v>
      </c>
      <c r="PM10" s="5">
        <v>340</v>
      </c>
      <c r="PN10" s="505">
        <v>15.9</v>
      </c>
      <c r="PO10" s="5">
        <v>340</v>
      </c>
      <c r="PP10" s="505">
        <v>15.9</v>
      </c>
      <c r="PQ10" s="5">
        <v>340</v>
      </c>
      <c r="PR10" s="505">
        <v>15.89</v>
      </c>
      <c r="PS10" s="5">
        <v>340</v>
      </c>
      <c r="PT10" s="505">
        <v>15.9</v>
      </c>
      <c r="PU10" s="5">
        <v>340</v>
      </c>
      <c r="PV10" s="505">
        <v>15.91</v>
      </c>
      <c r="PW10" s="5">
        <v>340</v>
      </c>
      <c r="PX10" s="505">
        <v>15.83</v>
      </c>
      <c r="PY10" s="5">
        <v>340</v>
      </c>
      <c r="PZ10" s="505">
        <v>15.9</v>
      </c>
      <c r="QA10" s="5">
        <v>335</v>
      </c>
      <c r="QB10" s="505">
        <v>15.84</v>
      </c>
      <c r="QC10" s="5">
        <v>340</v>
      </c>
      <c r="QD10" s="505">
        <v>15.89</v>
      </c>
      <c r="QE10" s="5">
        <v>335</v>
      </c>
      <c r="QF10" s="505">
        <v>15.82</v>
      </c>
      <c r="QG10" s="5">
        <v>340</v>
      </c>
      <c r="QH10" s="505">
        <v>15.57</v>
      </c>
      <c r="QI10" s="5">
        <v>335</v>
      </c>
      <c r="QJ10" s="505">
        <v>15.49</v>
      </c>
      <c r="QK10" s="5">
        <v>340</v>
      </c>
      <c r="QL10" s="505">
        <v>15.59</v>
      </c>
      <c r="QM10" s="5">
        <v>335</v>
      </c>
      <c r="QN10" s="505">
        <v>15.49</v>
      </c>
      <c r="QO10" s="5">
        <v>340</v>
      </c>
      <c r="QP10" s="505">
        <v>15.79</v>
      </c>
      <c r="QQ10" s="5">
        <v>325</v>
      </c>
      <c r="QR10" s="505">
        <v>15.59</v>
      </c>
      <c r="QS10" s="5">
        <v>340</v>
      </c>
      <c r="QT10" s="505">
        <v>15.41</v>
      </c>
      <c r="QU10" s="5">
        <v>325</v>
      </c>
      <c r="QV10" s="505">
        <v>15.21</v>
      </c>
      <c r="QW10" s="5">
        <v>340</v>
      </c>
      <c r="QX10" s="505">
        <v>15.38</v>
      </c>
      <c r="QY10" s="5">
        <v>325</v>
      </c>
      <c r="QZ10" s="505">
        <v>15.21</v>
      </c>
      <c r="RA10" s="5">
        <v>340</v>
      </c>
      <c r="RB10" s="505">
        <v>15.36</v>
      </c>
      <c r="RC10" s="5">
        <v>325</v>
      </c>
      <c r="RD10" s="505">
        <v>15.21</v>
      </c>
      <c r="RE10" s="5">
        <v>345</v>
      </c>
      <c r="RF10" s="505">
        <v>15.4</v>
      </c>
      <c r="RG10" s="5">
        <v>330</v>
      </c>
      <c r="RH10" s="505">
        <v>15.25</v>
      </c>
      <c r="RI10" s="5">
        <v>345</v>
      </c>
      <c r="RJ10" s="505">
        <v>15.42</v>
      </c>
      <c r="RK10" s="5">
        <v>330</v>
      </c>
      <c r="RL10" s="505">
        <v>15.25</v>
      </c>
      <c r="RM10" s="5">
        <v>345</v>
      </c>
      <c r="RN10" s="505">
        <v>15.26</v>
      </c>
      <c r="RO10" s="5">
        <v>330</v>
      </c>
      <c r="RP10" s="505">
        <v>15.1</v>
      </c>
      <c r="RQ10" s="5">
        <v>345</v>
      </c>
      <c r="RR10" s="505">
        <v>15.25</v>
      </c>
      <c r="RS10" s="5">
        <v>330</v>
      </c>
      <c r="RT10" s="505">
        <v>15.1</v>
      </c>
      <c r="RU10" s="5">
        <v>342</v>
      </c>
      <c r="RV10" s="505">
        <v>15.21</v>
      </c>
      <c r="RW10" s="5">
        <v>332</v>
      </c>
      <c r="RX10" s="505">
        <v>15.11</v>
      </c>
      <c r="RY10" s="5">
        <v>342</v>
      </c>
      <c r="RZ10" s="505">
        <v>15.2</v>
      </c>
      <c r="SA10" s="5">
        <v>332</v>
      </c>
      <c r="SB10" s="505">
        <v>15.11</v>
      </c>
      <c r="SC10" s="5">
        <v>342</v>
      </c>
      <c r="SD10" s="505">
        <v>15.22</v>
      </c>
      <c r="SE10" s="5">
        <v>332</v>
      </c>
      <c r="SF10" s="505">
        <v>15.11</v>
      </c>
      <c r="SG10" s="5">
        <v>342</v>
      </c>
      <c r="SH10" s="505">
        <v>15.24</v>
      </c>
      <c r="SI10" s="5">
        <v>332</v>
      </c>
      <c r="SJ10" s="505">
        <v>15.11</v>
      </c>
      <c r="SK10" s="5">
        <v>342</v>
      </c>
      <c r="SL10" s="505">
        <v>15.26</v>
      </c>
      <c r="SM10" s="5">
        <v>332</v>
      </c>
      <c r="SN10" s="505">
        <v>15.11</v>
      </c>
      <c r="SO10" s="5">
        <v>340</v>
      </c>
      <c r="SP10" s="505">
        <v>15.22</v>
      </c>
      <c r="SQ10" s="5">
        <v>335</v>
      </c>
      <c r="SR10" s="505">
        <v>15.06</v>
      </c>
      <c r="SS10" s="5">
        <v>340</v>
      </c>
      <c r="ST10" s="505">
        <v>15</v>
      </c>
      <c r="SU10" s="5">
        <v>335</v>
      </c>
      <c r="SV10" s="505">
        <v>14.87</v>
      </c>
      <c r="SW10" s="5">
        <v>340</v>
      </c>
      <c r="SX10" s="505">
        <v>14.79</v>
      </c>
      <c r="SY10" s="5">
        <v>335</v>
      </c>
      <c r="SZ10" s="505">
        <v>13.97</v>
      </c>
      <c r="TA10" s="5">
        <v>340</v>
      </c>
      <c r="TB10" s="505">
        <v>14.76</v>
      </c>
      <c r="TC10" s="5">
        <v>335</v>
      </c>
      <c r="TD10" s="505">
        <v>13.97</v>
      </c>
      <c r="TE10" s="5">
        <v>340</v>
      </c>
      <c r="TF10" s="505">
        <v>14.73</v>
      </c>
      <c r="TG10" s="5">
        <v>335</v>
      </c>
      <c r="TH10" s="505">
        <v>13.97</v>
      </c>
      <c r="TI10" s="5">
        <v>340</v>
      </c>
      <c r="TJ10" s="505">
        <v>14.02</v>
      </c>
      <c r="TK10" s="5">
        <v>335</v>
      </c>
      <c r="TL10" s="505">
        <v>13.83</v>
      </c>
      <c r="TM10" s="5">
        <v>340</v>
      </c>
      <c r="TN10" s="505">
        <v>14.01</v>
      </c>
      <c r="TO10" s="5">
        <v>335</v>
      </c>
      <c r="TP10" s="505">
        <v>13.83</v>
      </c>
      <c r="TQ10" s="5">
        <v>340</v>
      </c>
      <c r="TR10" s="505">
        <v>13.93</v>
      </c>
      <c r="TS10" s="5">
        <v>335</v>
      </c>
      <c r="TT10" s="505">
        <v>13.77</v>
      </c>
      <c r="TU10" s="5">
        <v>340</v>
      </c>
      <c r="TV10" s="83">
        <v>13.91</v>
      </c>
      <c r="TW10" s="5">
        <v>335</v>
      </c>
      <c r="TX10" s="804">
        <v>13.77</v>
      </c>
      <c r="TY10" s="5">
        <v>340</v>
      </c>
      <c r="TZ10" s="505">
        <v>13.89</v>
      </c>
      <c r="UA10" s="5">
        <v>335</v>
      </c>
      <c r="UB10" s="505">
        <v>13.77</v>
      </c>
      <c r="UC10" s="5">
        <v>340</v>
      </c>
      <c r="UD10" s="505">
        <v>13.9</v>
      </c>
      <c r="UE10" s="5">
        <v>335</v>
      </c>
      <c r="UF10" s="505">
        <v>13.77</v>
      </c>
      <c r="UG10" s="5">
        <v>340</v>
      </c>
      <c r="UH10" s="505">
        <v>13.86</v>
      </c>
      <c r="UI10" s="5">
        <v>335</v>
      </c>
      <c r="UJ10" s="505">
        <v>13.72</v>
      </c>
      <c r="UK10" s="5">
        <v>340</v>
      </c>
      <c r="UL10" s="505">
        <v>13.85</v>
      </c>
      <c r="UM10" s="5">
        <v>335</v>
      </c>
      <c r="UN10" s="505">
        <v>13.7</v>
      </c>
      <c r="UO10" s="5">
        <v>343</v>
      </c>
      <c r="UP10" s="505">
        <v>13.88</v>
      </c>
      <c r="UQ10" s="5">
        <v>340</v>
      </c>
      <c r="UR10" s="505">
        <v>13.74</v>
      </c>
      <c r="US10" s="5">
        <v>343</v>
      </c>
      <c r="UT10" s="505">
        <v>13.87</v>
      </c>
      <c r="UU10" s="5">
        <v>340</v>
      </c>
      <c r="UV10" s="505">
        <v>13.75</v>
      </c>
      <c r="UW10" s="5">
        <v>343</v>
      </c>
      <c r="UX10" s="505">
        <v>13.84</v>
      </c>
      <c r="UY10" s="5">
        <v>340</v>
      </c>
      <c r="UZ10" s="505">
        <v>13.71</v>
      </c>
      <c r="VA10" s="5">
        <v>343</v>
      </c>
      <c r="VB10" s="505">
        <v>13.79</v>
      </c>
      <c r="VC10" s="5">
        <v>340</v>
      </c>
      <c r="VD10" s="505">
        <v>13.67</v>
      </c>
      <c r="VE10" s="5">
        <v>343</v>
      </c>
      <c r="VF10" s="505">
        <v>13.77</v>
      </c>
      <c r="VG10" s="5">
        <v>340</v>
      </c>
      <c r="VH10" s="505">
        <v>13.66</v>
      </c>
      <c r="VI10" s="5">
        <v>343</v>
      </c>
      <c r="VJ10" s="505">
        <v>13.77</v>
      </c>
      <c r="VK10" s="5">
        <v>340</v>
      </c>
      <c r="VL10" s="505">
        <v>13.66</v>
      </c>
      <c r="VM10" s="5">
        <v>343</v>
      </c>
      <c r="VN10" s="505">
        <v>13.78</v>
      </c>
      <c r="VO10" s="5">
        <v>340</v>
      </c>
      <c r="VP10" s="505">
        <v>13.66</v>
      </c>
      <c r="VQ10" s="5">
        <v>343</v>
      </c>
      <c r="VR10" s="505">
        <v>13.8</v>
      </c>
      <c r="VS10" s="5">
        <v>340</v>
      </c>
      <c r="VT10" s="505">
        <v>13.68</v>
      </c>
      <c r="VU10" s="5">
        <v>343</v>
      </c>
      <c r="VV10" s="505">
        <v>13.81</v>
      </c>
      <c r="VW10" s="5">
        <v>340</v>
      </c>
      <c r="VX10" s="505">
        <v>13.68</v>
      </c>
      <c r="VY10" s="5">
        <v>343</v>
      </c>
      <c r="VZ10" s="505">
        <v>13.87</v>
      </c>
      <c r="WA10" s="5">
        <v>340</v>
      </c>
      <c r="WB10" s="505">
        <v>13.73</v>
      </c>
      <c r="WC10" s="5">
        <v>343</v>
      </c>
      <c r="WD10" s="505">
        <v>13.9</v>
      </c>
      <c r="WE10" s="5">
        <v>340</v>
      </c>
      <c r="WF10" s="505">
        <v>13.76</v>
      </c>
      <c r="WG10" s="5">
        <v>343</v>
      </c>
      <c r="WH10" s="505">
        <v>13.9</v>
      </c>
      <c r="WI10" s="5">
        <v>340</v>
      </c>
      <c r="WJ10" s="505">
        <v>13.76</v>
      </c>
      <c r="WK10" s="5">
        <v>343</v>
      </c>
      <c r="WL10" s="505">
        <v>13.89</v>
      </c>
      <c r="WM10" s="5">
        <v>340</v>
      </c>
      <c r="WN10" s="505">
        <v>13.76</v>
      </c>
      <c r="WO10" s="5">
        <v>340</v>
      </c>
      <c r="WP10" s="505">
        <v>13.85</v>
      </c>
      <c r="WQ10" s="5">
        <v>340</v>
      </c>
      <c r="WR10" s="505">
        <v>13.76</v>
      </c>
      <c r="WS10" s="5">
        <v>340</v>
      </c>
      <c r="WT10" s="505">
        <v>13.73</v>
      </c>
      <c r="WU10" s="5">
        <v>340</v>
      </c>
      <c r="WV10" s="505">
        <v>13.65</v>
      </c>
      <c r="WW10" s="5">
        <v>340</v>
      </c>
      <c r="WX10" s="505">
        <v>13.72</v>
      </c>
      <c r="WY10" s="5">
        <v>340</v>
      </c>
      <c r="WZ10" s="505">
        <v>13.65</v>
      </c>
      <c r="XA10" s="92">
        <v>340</v>
      </c>
      <c r="XB10" s="83">
        <v>13.73</v>
      </c>
      <c r="XC10" s="92">
        <v>340</v>
      </c>
      <c r="XD10" s="83">
        <v>13.65</v>
      </c>
      <c r="XE10" s="5">
        <v>340</v>
      </c>
      <c r="XF10" s="505">
        <v>13.74</v>
      </c>
      <c r="XG10" s="5">
        <v>340</v>
      </c>
      <c r="XH10" s="505">
        <v>13.65</v>
      </c>
      <c r="XI10" s="5">
        <v>340</v>
      </c>
      <c r="XJ10" s="505">
        <v>13.76</v>
      </c>
      <c r="XK10" s="5">
        <v>340</v>
      </c>
      <c r="XL10" s="505">
        <v>13.67</v>
      </c>
      <c r="XM10" s="5">
        <v>340</v>
      </c>
      <c r="XN10" s="505">
        <v>13.77</v>
      </c>
      <c r="XO10" s="5">
        <v>340</v>
      </c>
      <c r="XP10" s="505">
        <v>13.67</v>
      </c>
      <c r="XQ10" s="5">
        <v>340</v>
      </c>
      <c r="XR10" s="505">
        <v>13.75</v>
      </c>
      <c r="XS10" s="5">
        <v>340</v>
      </c>
      <c r="XT10" s="505">
        <v>13.65</v>
      </c>
      <c r="XU10" s="5">
        <v>340</v>
      </c>
      <c r="XV10" s="505">
        <v>13.63</v>
      </c>
      <c r="XW10" s="5">
        <v>340</v>
      </c>
      <c r="XX10" s="505">
        <v>13.55</v>
      </c>
      <c r="XY10" s="5">
        <v>340</v>
      </c>
      <c r="XZ10" s="505">
        <v>13.64</v>
      </c>
      <c r="YA10" s="5">
        <v>340</v>
      </c>
      <c r="YB10" s="505">
        <v>13.55</v>
      </c>
      <c r="YC10" s="5">
        <v>340</v>
      </c>
      <c r="YD10" s="505">
        <v>13.64</v>
      </c>
      <c r="YE10" s="5">
        <v>340</v>
      </c>
      <c r="YF10" s="505">
        <v>13.53</v>
      </c>
      <c r="YG10" s="5">
        <v>340</v>
      </c>
      <c r="YH10" s="505">
        <v>13.63</v>
      </c>
      <c r="YI10" s="5">
        <v>340</v>
      </c>
      <c r="YJ10" s="505">
        <v>13.53</v>
      </c>
      <c r="YK10" s="5">
        <v>340</v>
      </c>
      <c r="YL10" s="505">
        <v>13.59</v>
      </c>
      <c r="YM10" s="5">
        <v>340</v>
      </c>
      <c r="YN10" s="505">
        <v>13.51</v>
      </c>
      <c r="YO10" s="5">
        <v>340</v>
      </c>
      <c r="YP10" s="505">
        <v>13.58</v>
      </c>
      <c r="YQ10" s="5">
        <v>340</v>
      </c>
      <c r="YR10" s="505">
        <v>13.51</v>
      </c>
      <c r="YS10" s="5">
        <v>320</v>
      </c>
      <c r="YT10" s="505">
        <v>13.4</v>
      </c>
      <c r="YU10" s="5">
        <v>320</v>
      </c>
      <c r="YV10" s="505">
        <v>13.35</v>
      </c>
      <c r="YW10" s="5">
        <v>320</v>
      </c>
      <c r="YX10" s="505">
        <v>13.38</v>
      </c>
      <c r="YY10" s="5">
        <v>320</v>
      </c>
      <c r="YZ10" s="505">
        <v>13.35</v>
      </c>
      <c r="ZA10" s="5">
        <v>320</v>
      </c>
      <c r="ZB10" s="505">
        <v>13.33</v>
      </c>
      <c r="ZC10" s="5">
        <v>320</v>
      </c>
      <c r="ZD10" s="505">
        <v>13.35</v>
      </c>
      <c r="ZE10" s="5">
        <v>320</v>
      </c>
      <c r="ZF10" s="505">
        <v>13.27</v>
      </c>
      <c r="ZG10" s="5">
        <v>315</v>
      </c>
      <c r="ZH10" s="505">
        <v>13.25</v>
      </c>
      <c r="ZI10" s="5">
        <v>315.5</v>
      </c>
      <c r="ZJ10" s="505">
        <v>13.16</v>
      </c>
      <c r="ZK10" s="5">
        <v>312.5</v>
      </c>
      <c r="ZL10" s="505">
        <v>13.12</v>
      </c>
      <c r="ZM10" s="5">
        <v>315.5</v>
      </c>
      <c r="ZN10" s="505">
        <v>13.21</v>
      </c>
      <c r="ZO10" s="5">
        <v>312.5</v>
      </c>
      <c r="ZP10" s="505">
        <v>13.12</v>
      </c>
      <c r="ZQ10" s="5">
        <v>315.5</v>
      </c>
      <c r="ZR10" s="505">
        <v>13.26</v>
      </c>
      <c r="ZS10" s="5">
        <v>312.5</v>
      </c>
      <c r="ZT10" s="505">
        <v>13.12</v>
      </c>
      <c r="ZU10" s="5">
        <v>315.5</v>
      </c>
      <c r="ZV10" s="505">
        <v>12.95</v>
      </c>
      <c r="ZW10" s="5">
        <v>312.5</v>
      </c>
      <c r="ZX10" s="505">
        <v>13.09</v>
      </c>
      <c r="ZY10" s="5">
        <v>315</v>
      </c>
      <c r="ZZ10" s="505">
        <v>12.91</v>
      </c>
      <c r="AAA10" s="5">
        <v>312</v>
      </c>
      <c r="AAB10" s="505">
        <v>13.08</v>
      </c>
      <c r="AAC10" s="5">
        <v>315</v>
      </c>
      <c r="AAD10" s="505">
        <v>12.9</v>
      </c>
      <c r="AAE10" s="5">
        <v>312</v>
      </c>
      <c r="AAF10" s="505">
        <v>12.95</v>
      </c>
      <c r="AAG10" s="5">
        <v>315</v>
      </c>
      <c r="AAH10" s="505">
        <v>13.02</v>
      </c>
      <c r="AAI10" s="5">
        <v>312</v>
      </c>
      <c r="AAJ10" s="505">
        <v>12.95</v>
      </c>
      <c r="AAK10" s="5">
        <v>315</v>
      </c>
      <c r="AAL10" s="505">
        <v>13.04</v>
      </c>
      <c r="AAM10" s="5">
        <v>312</v>
      </c>
      <c r="AAN10" s="505">
        <v>12.95</v>
      </c>
      <c r="AAO10" s="5">
        <v>315</v>
      </c>
      <c r="AAP10" s="505">
        <v>13.2</v>
      </c>
      <c r="AAQ10" s="5">
        <v>312</v>
      </c>
      <c r="AAR10" s="505">
        <v>13.1</v>
      </c>
      <c r="AAS10" s="5">
        <v>315</v>
      </c>
      <c r="AAT10" s="505">
        <v>13.36</v>
      </c>
      <c r="AAU10" s="5">
        <v>312</v>
      </c>
      <c r="AAV10" s="505">
        <v>13.24</v>
      </c>
      <c r="AAW10" s="5">
        <v>315</v>
      </c>
      <c r="AAX10" s="505">
        <v>13.48</v>
      </c>
      <c r="AAY10" s="5">
        <v>312</v>
      </c>
      <c r="AAZ10" s="505">
        <v>13.31</v>
      </c>
      <c r="ABA10" s="5">
        <v>315</v>
      </c>
      <c r="ABB10" s="505">
        <v>13.54</v>
      </c>
      <c r="ABC10" s="5">
        <v>312</v>
      </c>
      <c r="ABD10" s="505">
        <v>13.38</v>
      </c>
      <c r="ABE10" s="73">
        <v>315</v>
      </c>
      <c r="ABF10" s="513">
        <v>13.54</v>
      </c>
      <c r="ABG10" s="73">
        <v>312</v>
      </c>
      <c r="ABH10" s="513">
        <v>13.38</v>
      </c>
      <c r="ABI10" s="489">
        <v>315</v>
      </c>
      <c r="ABJ10" s="611">
        <v>13.49</v>
      </c>
      <c r="ABK10" s="489">
        <v>312</v>
      </c>
      <c r="ABL10" s="611">
        <v>13.34</v>
      </c>
      <c r="ABM10" s="5">
        <v>315</v>
      </c>
      <c r="ABN10" s="505">
        <v>13.34</v>
      </c>
      <c r="ABO10" s="5">
        <v>312</v>
      </c>
      <c r="ABP10" s="505">
        <v>13.2</v>
      </c>
      <c r="ABQ10" s="5">
        <v>315</v>
      </c>
      <c r="ABR10" s="505">
        <v>13.33</v>
      </c>
      <c r="ABS10" s="5">
        <v>312</v>
      </c>
      <c r="ABT10" s="505">
        <v>13.17</v>
      </c>
      <c r="ABU10" s="73">
        <v>315</v>
      </c>
      <c r="ABV10" s="513">
        <v>13.3</v>
      </c>
      <c r="ABW10" s="73">
        <v>312</v>
      </c>
      <c r="ABX10" s="513">
        <v>12.98</v>
      </c>
      <c r="ABY10" s="73">
        <v>315</v>
      </c>
      <c r="ABZ10" s="513">
        <v>13.3</v>
      </c>
      <c r="ACA10" s="73">
        <v>312</v>
      </c>
      <c r="ACB10" s="513">
        <v>12.99</v>
      </c>
      <c r="ACC10" s="73">
        <v>315</v>
      </c>
      <c r="ACD10" s="513">
        <v>13.34</v>
      </c>
      <c r="ACE10" s="73">
        <v>312</v>
      </c>
      <c r="ACF10" s="513">
        <v>13.04</v>
      </c>
      <c r="ACG10" s="73">
        <v>315</v>
      </c>
      <c r="ACH10" s="513">
        <v>13.45</v>
      </c>
      <c r="ACI10" s="73">
        <v>312</v>
      </c>
      <c r="ACJ10" s="513">
        <v>13.15</v>
      </c>
      <c r="ACK10" s="73">
        <v>315</v>
      </c>
      <c r="ACL10" s="513">
        <v>13.43</v>
      </c>
      <c r="ACM10" s="73">
        <v>312</v>
      </c>
      <c r="ACN10" s="513">
        <v>13.15</v>
      </c>
      <c r="ACO10" s="73">
        <v>315</v>
      </c>
      <c r="ACP10" s="513">
        <v>13.43</v>
      </c>
      <c r="ACQ10" s="73">
        <v>312</v>
      </c>
      <c r="ACR10" s="513">
        <v>13.15</v>
      </c>
      <c r="ACS10" s="73">
        <v>315</v>
      </c>
      <c r="ACT10" s="513">
        <v>13.43</v>
      </c>
      <c r="ACU10" s="73">
        <v>312</v>
      </c>
      <c r="ACV10" s="513">
        <v>13.15</v>
      </c>
      <c r="ACW10" s="73">
        <v>315</v>
      </c>
      <c r="ACX10" s="513">
        <v>13.46</v>
      </c>
      <c r="ACY10" s="73">
        <v>312</v>
      </c>
      <c r="ACZ10" s="513">
        <v>13.17</v>
      </c>
      <c r="ADA10" s="73">
        <v>315</v>
      </c>
      <c r="ADB10" s="513">
        <v>13.47</v>
      </c>
      <c r="ADC10" s="73">
        <v>312</v>
      </c>
      <c r="ADD10" s="513">
        <v>13.16</v>
      </c>
      <c r="ADE10" s="73">
        <v>315</v>
      </c>
      <c r="ADF10" s="513">
        <v>13.48</v>
      </c>
      <c r="ADG10" s="73">
        <v>312</v>
      </c>
      <c r="ADH10" s="513">
        <v>13.17</v>
      </c>
      <c r="ADI10" s="73">
        <v>315</v>
      </c>
      <c r="ADJ10" s="513">
        <v>13.58</v>
      </c>
      <c r="ADK10" s="73">
        <v>312</v>
      </c>
      <c r="ADL10" s="513">
        <v>13.3</v>
      </c>
      <c r="ADM10" s="73">
        <v>315</v>
      </c>
      <c r="ADN10" s="513">
        <v>13.64</v>
      </c>
      <c r="ADO10" s="73">
        <v>312</v>
      </c>
      <c r="ADP10" s="513">
        <v>13.37</v>
      </c>
      <c r="ADQ10" s="73">
        <v>315</v>
      </c>
      <c r="ADR10" s="513">
        <v>13.65</v>
      </c>
      <c r="ADS10" s="73">
        <v>312</v>
      </c>
      <c r="ADT10" s="513">
        <v>13.37</v>
      </c>
      <c r="ADU10" s="73">
        <v>315</v>
      </c>
      <c r="ADV10" s="513">
        <v>12.96</v>
      </c>
      <c r="ADW10" s="73">
        <v>312</v>
      </c>
      <c r="ADX10" s="513">
        <v>12.7</v>
      </c>
      <c r="ADY10" s="73">
        <v>315</v>
      </c>
      <c r="ADZ10" s="513">
        <v>12.98</v>
      </c>
      <c r="AEA10" s="73">
        <v>312</v>
      </c>
      <c r="AEB10" s="513">
        <v>12.7</v>
      </c>
      <c r="AEC10" s="73">
        <v>315</v>
      </c>
      <c r="AED10" s="513">
        <v>13</v>
      </c>
      <c r="AEE10" s="73">
        <v>312</v>
      </c>
      <c r="AEF10" s="513">
        <v>12.72</v>
      </c>
      <c r="AEG10" s="73">
        <v>315</v>
      </c>
      <c r="AEH10" s="513">
        <v>13</v>
      </c>
      <c r="AEI10" s="73">
        <v>312</v>
      </c>
      <c r="AEJ10" s="513">
        <v>12.72</v>
      </c>
      <c r="AEK10" s="73">
        <v>315</v>
      </c>
      <c r="AEL10" s="513">
        <v>13.01</v>
      </c>
      <c r="AEM10" s="73">
        <v>312</v>
      </c>
      <c r="AEN10" s="513">
        <v>12.74</v>
      </c>
      <c r="AEO10" s="73">
        <v>315</v>
      </c>
      <c r="AEP10" s="513">
        <v>13.02</v>
      </c>
      <c r="AEQ10" s="73">
        <v>312</v>
      </c>
      <c r="AER10" s="513">
        <v>12.74</v>
      </c>
      <c r="AES10" s="73">
        <v>315</v>
      </c>
      <c r="AET10" s="513">
        <v>13</v>
      </c>
      <c r="AEU10" s="73">
        <v>312</v>
      </c>
      <c r="AEV10" s="513">
        <v>12.74</v>
      </c>
      <c r="AEW10" s="73">
        <v>315</v>
      </c>
      <c r="AEX10" s="513">
        <v>13</v>
      </c>
      <c r="AEY10" s="73">
        <v>312</v>
      </c>
      <c r="AEZ10" s="513">
        <v>12.74</v>
      </c>
      <c r="AFA10" s="73">
        <v>315</v>
      </c>
      <c r="AFB10" s="513">
        <v>13</v>
      </c>
      <c r="AFC10" s="73">
        <v>312</v>
      </c>
      <c r="AFD10" s="513">
        <v>12.74</v>
      </c>
      <c r="AFE10" s="73">
        <v>315</v>
      </c>
      <c r="AFF10" s="513">
        <v>13</v>
      </c>
      <c r="AFG10" s="73">
        <v>312</v>
      </c>
      <c r="AFH10" s="513">
        <v>12.74</v>
      </c>
      <c r="AFI10" s="73">
        <v>315</v>
      </c>
      <c r="AFJ10" s="513">
        <v>12.4</v>
      </c>
      <c r="AFK10" s="73">
        <v>292</v>
      </c>
      <c r="AFL10" s="513">
        <v>12.01</v>
      </c>
      <c r="AFM10" s="73">
        <v>315</v>
      </c>
      <c r="AFN10" s="513">
        <v>12.4</v>
      </c>
      <c r="AFO10" s="73">
        <v>292</v>
      </c>
      <c r="AFP10" s="513">
        <v>12.01</v>
      </c>
      <c r="AFQ10" s="73">
        <v>315</v>
      </c>
      <c r="AFR10" s="513">
        <v>12.4</v>
      </c>
      <c r="AFS10" s="73">
        <v>292</v>
      </c>
      <c r="AFT10" s="513">
        <v>11.99</v>
      </c>
      <c r="AFU10" s="73">
        <v>315</v>
      </c>
      <c r="AFV10" s="513">
        <v>12.4</v>
      </c>
      <c r="AFW10" s="73">
        <v>292</v>
      </c>
      <c r="AFX10" s="513">
        <v>11.99</v>
      </c>
      <c r="AFY10" s="73">
        <v>315</v>
      </c>
      <c r="AFZ10" s="513">
        <v>12.38</v>
      </c>
      <c r="AGA10" s="73">
        <v>292</v>
      </c>
      <c r="AGB10" s="513">
        <v>11.99</v>
      </c>
      <c r="AGC10" s="73">
        <v>310</v>
      </c>
      <c r="AGD10" s="513">
        <v>12.32</v>
      </c>
      <c r="AGE10" s="73">
        <v>287</v>
      </c>
      <c r="AGF10" s="513">
        <v>11.93</v>
      </c>
      <c r="AGG10" s="73">
        <v>310</v>
      </c>
      <c r="AGH10" s="513">
        <v>12.26</v>
      </c>
      <c r="AGI10" s="73">
        <v>287</v>
      </c>
      <c r="AGJ10" s="513">
        <v>11.88</v>
      </c>
      <c r="AGK10" s="73">
        <v>310</v>
      </c>
      <c r="AGL10" s="513">
        <v>12.25</v>
      </c>
      <c r="AGM10" s="73">
        <v>287</v>
      </c>
      <c r="AGN10" s="513">
        <v>11.88</v>
      </c>
      <c r="AGO10" s="73">
        <v>310</v>
      </c>
      <c r="AGP10" s="513">
        <v>12.25</v>
      </c>
      <c r="AGQ10" s="73">
        <v>287</v>
      </c>
      <c r="AGR10" s="513">
        <v>11.9</v>
      </c>
      <c r="AGS10" s="73">
        <v>310</v>
      </c>
      <c r="AGT10" s="513">
        <v>12.31</v>
      </c>
      <c r="AGU10" s="73">
        <v>287</v>
      </c>
      <c r="AGV10" s="513">
        <v>11.95</v>
      </c>
      <c r="AGW10" s="73">
        <v>310</v>
      </c>
      <c r="AGX10" s="513">
        <v>12.36</v>
      </c>
      <c r="AGY10" s="73">
        <v>287</v>
      </c>
      <c r="AGZ10" s="513">
        <v>11.95</v>
      </c>
      <c r="AHA10" s="73">
        <v>310</v>
      </c>
      <c r="AHB10" s="513">
        <v>12.37</v>
      </c>
      <c r="AHC10" s="73">
        <v>287</v>
      </c>
      <c r="AHD10" s="513">
        <v>11.95</v>
      </c>
      <c r="AHE10" s="73">
        <v>310</v>
      </c>
      <c r="AHF10" s="513">
        <v>12.43</v>
      </c>
      <c r="AHG10" s="73">
        <v>287</v>
      </c>
      <c r="AHH10" s="513">
        <v>11.98</v>
      </c>
      <c r="AHI10" s="73">
        <v>310</v>
      </c>
      <c r="AHJ10" s="513">
        <v>12.4</v>
      </c>
      <c r="AHK10" s="73">
        <v>287</v>
      </c>
      <c r="AHL10" s="513">
        <v>11.98</v>
      </c>
      <c r="AHM10" s="73">
        <v>311</v>
      </c>
      <c r="AHN10" s="513">
        <v>12.4</v>
      </c>
      <c r="AHO10" s="73">
        <v>290</v>
      </c>
      <c r="AHP10" s="513">
        <v>12</v>
      </c>
      <c r="AHQ10" s="71">
        <v>311</v>
      </c>
      <c r="AHR10" s="519">
        <v>12.4</v>
      </c>
      <c r="AHS10" s="71">
        <v>290</v>
      </c>
      <c r="AHT10" s="519">
        <v>12</v>
      </c>
    </row>
    <row r="11" ht="20" customHeight="1" spans="1:904">
      <c r="A11" s="776"/>
      <c r="B11" s="777"/>
      <c r="C11" s="5"/>
      <c r="D11" s="5"/>
      <c r="E11" s="5" t="s">
        <v>741</v>
      </c>
      <c r="F11" s="5">
        <v>170</v>
      </c>
      <c r="G11" s="5">
        <v>180</v>
      </c>
      <c r="H11" s="5">
        <v>175</v>
      </c>
      <c r="I11" s="5">
        <v>200</v>
      </c>
      <c r="J11" s="5">
        <v>170</v>
      </c>
      <c r="K11" s="5">
        <v>180</v>
      </c>
      <c r="L11" s="5">
        <v>170</v>
      </c>
      <c r="M11" s="5">
        <v>178</v>
      </c>
      <c r="N11" s="5"/>
      <c r="O11" s="5"/>
      <c r="P11" s="5">
        <v>178</v>
      </c>
      <c r="Q11" s="505"/>
      <c r="R11" s="5"/>
      <c r="S11" s="5">
        <v>178</v>
      </c>
      <c r="T11" s="505"/>
      <c r="U11" s="5"/>
      <c r="V11" s="5">
        <v>178</v>
      </c>
      <c r="W11" s="505"/>
      <c r="X11" s="505"/>
      <c r="Y11" s="5">
        <v>175</v>
      </c>
      <c r="Z11" s="505"/>
      <c r="AA11" s="505"/>
      <c r="AB11" s="5">
        <v>175</v>
      </c>
      <c r="AC11" s="505"/>
      <c r="AD11" s="505"/>
      <c r="AE11" s="5">
        <v>175</v>
      </c>
      <c r="AF11" s="505"/>
      <c r="AG11" s="5">
        <v>178</v>
      </c>
      <c r="AH11" s="505"/>
      <c r="AI11" s="5">
        <v>160</v>
      </c>
      <c r="AJ11" s="505"/>
      <c r="AK11" s="5">
        <v>178</v>
      </c>
      <c r="AL11" s="505"/>
      <c r="AM11" s="5">
        <v>160</v>
      </c>
      <c r="AN11" s="505"/>
      <c r="AO11" s="5">
        <v>178</v>
      </c>
      <c r="AP11" s="505"/>
      <c r="AQ11" s="5">
        <v>160</v>
      </c>
      <c r="AR11" s="505"/>
      <c r="AS11" s="5">
        <v>178</v>
      </c>
      <c r="AT11" s="505"/>
      <c r="AU11" s="5">
        <v>160</v>
      </c>
      <c r="AV11" s="505"/>
      <c r="AW11" s="5">
        <v>178</v>
      </c>
      <c r="AX11" s="505"/>
      <c r="AY11" s="5">
        <v>160</v>
      </c>
      <c r="AZ11" s="505"/>
      <c r="BA11" s="5">
        <v>178</v>
      </c>
      <c r="BB11" s="505"/>
      <c r="BC11" s="5">
        <v>160</v>
      </c>
      <c r="BD11" s="505"/>
      <c r="BE11" s="5">
        <v>178</v>
      </c>
      <c r="BF11" s="505"/>
      <c r="BG11" s="5">
        <v>160</v>
      </c>
      <c r="BH11" s="505"/>
      <c r="BI11" s="5">
        <v>160</v>
      </c>
      <c r="BJ11" s="505"/>
      <c r="BK11" s="5">
        <v>160</v>
      </c>
      <c r="BL11" s="505"/>
      <c r="BM11" s="5">
        <v>160</v>
      </c>
      <c r="BN11" s="505"/>
      <c r="BO11" s="5">
        <v>160</v>
      </c>
      <c r="BP11" s="505"/>
      <c r="BQ11" s="5">
        <v>156</v>
      </c>
      <c r="BR11" s="505"/>
      <c r="BS11" s="5">
        <v>155</v>
      </c>
      <c r="BT11" s="505"/>
      <c r="BU11" s="5">
        <v>156</v>
      </c>
      <c r="BV11" s="505"/>
      <c r="BW11" s="5">
        <v>155</v>
      </c>
      <c r="BX11" s="505"/>
      <c r="BY11" s="5">
        <v>156</v>
      </c>
      <c r="BZ11" s="505"/>
      <c r="CA11" s="5">
        <v>155</v>
      </c>
      <c r="CB11" s="505"/>
      <c r="CC11" s="5">
        <v>156</v>
      </c>
      <c r="CD11" s="505"/>
      <c r="CE11" s="5">
        <v>155</v>
      </c>
      <c r="CF11" s="505"/>
      <c r="CG11" s="5">
        <v>156</v>
      </c>
      <c r="CH11" s="505"/>
      <c r="CI11" s="5">
        <v>155</v>
      </c>
      <c r="CJ11" s="505"/>
      <c r="CK11" s="5">
        <v>150</v>
      </c>
      <c r="CL11" s="505"/>
      <c r="CM11" s="5">
        <v>155</v>
      </c>
      <c r="CN11" s="505"/>
      <c r="CO11" s="5">
        <v>150</v>
      </c>
      <c r="CP11" s="505"/>
      <c r="CQ11" s="5">
        <v>155</v>
      </c>
      <c r="CR11" s="505"/>
      <c r="CS11" s="5">
        <v>150</v>
      </c>
      <c r="CT11" s="505"/>
      <c r="CU11" s="5">
        <v>155</v>
      </c>
      <c r="CV11" s="505"/>
      <c r="CW11" s="5">
        <v>150</v>
      </c>
      <c r="CX11" s="505"/>
      <c r="CY11" s="5">
        <v>155</v>
      </c>
      <c r="CZ11" s="506"/>
      <c r="DA11" s="5">
        <v>150</v>
      </c>
      <c r="DB11" s="505"/>
      <c r="DC11" s="5">
        <v>155</v>
      </c>
      <c r="DD11" s="505"/>
      <c r="DE11" s="5">
        <v>150</v>
      </c>
      <c r="DF11" s="505"/>
      <c r="DG11" s="5">
        <v>155</v>
      </c>
      <c r="DH11" s="505"/>
      <c r="DI11" s="5">
        <v>149</v>
      </c>
      <c r="DJ11" s="505"/>
      <c r="DK11" s="5">
        <v>152</v>
      </c>
      <c r="DL11" s="505"/>
      <c r="DM11" s="5">
        <v>149</v>
      </c>
      <c r="DN11" s="505"/>
      <c r="DO11" s="5">
        <v>156</v>
      </c>
      <c r="DP11" s="505"/>
      <c r="DQ11" s="5">
        <v>149</v>
      </c>
      <c r="DR11" s="505"/>
      <c r="DS11" s="5">
        <v>156</v>
      </c>
      <c r="DT11" s="505"/>
      <c r="DU11" s="5">
        <v>149</v>
      </c>
      <c r="DV11" s="505"/>
      <c r="DW11" s="5">
        <v>156</v>
      </c>
      <c r="DX11" s="505"/>
      <c r="DY11" s="5">
        <v>149</v>
      </c>
      <c r="DZ11" s="505"/>
      <c r="EA11" s="5">
        <v>156</v>
      </c>
      <c r="EB11" s="505"/>
      <c r="EC11" s="5">
        <v>149</v>
      </c>
      <c r="ED11" s="505"/>
      <c r="EE11" s="5">
        <v>156</v>
      </c>
      <c r="EF11" s="505"/>
      <c r="EG11" s="5">
        <v>149</v>
      </c>
      <c r="EH11" s="505"/>
      <c r="EI11" s="5">
        <v>156</v>
      </c>
      <c r="EJ11" s="505"/>
      <c r="EK11" s="5">
        <v>149</v>
      </c>
      <c r="EL11" s="505"/>
      <c r="EM11" s="5">
        <v>156</v>
      </c>
      <c r="EN11" s="505"/>
      <c r="EO11" s="5">
        <v>149</v>
      </c>
      <c r="EP11" s="505"/>
      <c r="EQ11" s="5">
        <v>156</v>
      </c>
      <c r="ER11" s="505"/>
      <c r="ES11" s="5">
        <v>149</v>
      </c>
      <c r="ET11" s="505"/>
      <c r="EU11" s="5">
        <v>158</v>
      </c>
      <c r="EV11" s="505"/>
      <c r="EW11" s="5">
        <v>149</v>
      </c>
      <c r="EX11" s="505"/>
      <c r="EY11" s="5">
        <v>158</v>
      </c>
      <c r="EZ11" s="505"/>
      <c r="FA11" s="5">
        <v>149</v>
      </c>
      <c r="FB11" s="505"/>
      <c r="FC11" s="5">
        <v>158</v>
      </c>
      <c r="FD11" s="505"/>
      <c r="FE11" s="5">
        <v>149</v>
      </c>
      <c r="FF11" s="505"/>
      <c r="FG11" s="5">
        <v>158</v>
      </c>
      <c r="FH11" s="505"/>
      <c r="FI11" s="5">
        <v>149</v>
      </c>
      <c r="FJ11" s="505"/>
      <c r="FK11" s="5">
        <v>158</v>
      </c>
      <c r="FL11" s="505"/>
      <c r="FM11" s="5">
        <v>155</v>
      </c>
      <c r="FN11" s="505"/>
      <c r="FO11" s="5">
        <v>158</v>
      </c>
      <c r="FP11" s="505"/>
      <c r="FQ11" s="5">
        <v>155</v>
      </c>
      <c r="FR11" s="505"/>
      <c r="FS11" s="5">
        <v>158</v>
      </c>
      <c r="FT11" s="505"/>
      <c r="FU11" s="5">
        <v>155</v>
      </c>
      <c r="FV11" s="505"/>
      <c r="FW11" s="5">
        <v>158</v>
      </c>
      <c r="FX11" s="505"/>
      <c r="FY11" s="5">
        <v>155</v>
      </c>
      <c r="FZ11" s="505"/>
      <c r="GA11" s="5">
        <v>158</v>
      </c>
      <c r="GB11" s="505"/>
      <c r="GC11" s="5">
        <v>155</v>
      </c>
      <c r="GD11" s="505"/>
      <c r="GE11" s="5">
        <v>158</v>
      </c>
      <c r="GF11" s="505"/>
      <c r="GG11" s="5">
        <v>155</v>
      </c>
      <c r="GH11" s="505"/>
      <c r="GI11" s="5">
        <v>158</v>
      </c>
      <c r="GJ11" s="505"/>
      <c r="GK11" s="5">
        <v>155</v>
      </c>
      <c r="GL11" s="505"/>
      <c r="GM11" s="5">
        <v>158</v>
      </c>
      <c r="GN11" s="505"/>
      <c r="GO11" s="5">
        <v>155</v>
      </c>
      <c r="GP11" s="505"/>
      <c r="GQ11" s="5">
        <v>158</v>
      </c>
      <c r="GR11" s="505"/>
      <c r="GS11" s="5">
        <v>155</v>
      </c>
      <c r="GT11" s="505"/>
      <c r="GU11" s="5">
        <v>158</v>
      </c>
      <c r="GV11" s="505"/>
      <c r="GW11" s="5">
        <v>155</v>
      </c>
      <c r="GX11" s="505"/>
      <c r="GY11" s="5">
        <v>158</v>
      </c>
      <c r="GZ11" s="505"/>
      <c r="HA11" s="5">
        <v>155</v>
      </c>
      <c r="HB11" s="505"/>
      <c r="HC11" s="5">
        <v>158</v>
      </c>
      <c r="HD11" s="505"/>
      <c r="HE11" s="5">
        <v>155</v>
      </c>
      <c r="HF11" s="505"/>
      <c r="HG11" s="5">
        <v>158</v>
      </c>
      <c r="HH11" s="505"/>
      <c r="HI11" s="5">
        <v>155</v>
      </c>
      <c r="HJ11" s="505"/>
      <c r="HK11" s="5">
        <v>158</v>
      </c>
      <c r="HL11" s="505"/>
      <c r="HM11" s="5">
        <v>155</v>
      </c>
      <c r="HN11" s="505"/>
      <c r="HO11" s="5">
        <v>158</v>
      </c>
      <c r="HP11" s="505"/>
      <c r="HQ11" s="5">
        <v>155</v>
      </c>
      <c r="HR11" s="505"/>
      <c r="HS11" s="5">
        <v>158</v>
      </c>
      <c r="HT11" s="505"/>
      <c r="HU11" s="5">
        <v>155</v>
      </c>
      <c r="HV11" s="505"/>
      <c r="HW11" s="5">
        <v>158</v>
      </c>
      <c r="HX11" s="505"/>
      <c r="HY11" s="700">
        <v>155</v>
      </c>
      <c r="HZ11" s="515"/>
      <c r="IA11" s="700">
        <v>158</v>
      </c>
      <c r="IB11" s="515"/>
      <c r="IC11" s="700">
        <v>155</v>
      </c>
      <c r="ID11" s="515"/>
      <c r="IE11" s="700">
        <v>158</v>
      </c>
      <c r="IF11" s="515"/>
      <c r="IG11" s="700">
        <v>155</v>
      </c>
      <c r="IH11" s="515"/>
      <c r="II11" s="700">
        <v>158</v>
      </c>
      <c r="IJ11" s="515"/>
      <c r="IK11" s="700">
        <v>155</v>
      </c>
      <c r="IL11" s="515"/>
      <c r="IM11" s="700">
        <v>158</v>
      </c>
      <c r="IN11" s="515"/>
      <c r="IO11" s="700">
        <v>155</v>
      </c>
      <c r="IP11" s="515"/>
      <c r="IQ11" s="700">
        <v>158</v>
      </c>
      <c r="IR11" s="791"/>
      <c r="IS11" s="700">
        <v>155</v>
      </c>
      <c r="IT11" s="515"/>
      <c r="IU11" s="700">
        <v>158</v>
      </c>
      <c r="IV11" s="515"/>
      <c r="IW11" s="793">
        <v>155</v>
      </c>
      <c r="IX11" s="794"/>
      <c r="IY11" s="793">
        <v>158</v>
      </c>
      <c r="IZ11" s="794"/>
      <c r="JA11" s="700">
        <v>159</v>
      </c>
      <c r="JB11" s="515"/>
      <c r="JC11" s="700">
        <v>165</v>
      </c>
      <c r="JD11" s="515"/>
      <c r="JE11" s="700">
        <v>159</v>
      </c>
      <c r="JF11" s="515"/>
      <c r="JG11" s="700">
        <v>165</v>
      </c>
      <c r="JH11" s="515"/>
      <c r="JI11" s="700">
        <v>159</v>
      </c>
      <c r="JJ11" s="515"/>
      <c r="JK11" s="700">
        <v>165</v>
      </c>
      <c r="JL11" s="515"/>
      <c r="JM11" s="700">
        <v>159</v>
      </c>
      <c r="JN11" s="515"/>
      <c r="JO11" s="700">
        <v>165</v>
      </c>
      <c r="JP11" s="515"/>
      <c r="JQ11" s="700">
        <v>159</v>
      </c>
      <c r="JR11" s="515"/>
      <c r="JS11" s="700">
        <v>165</v>
      </c>
      <c r="JT11" s="515"/>
      <c r="JU11" s="700">
        <v>159</v>
      </c>
      <c r="JV11" s="515"/>
      <c r="JW11" s="700">
        <v>165</v>
      </c>
      <c r="JX11" s="515"/>
      <c r="JY11" s="700">
        <v>159</v>
      </c>
      <c r="JZ11" s="515"/>
      <c r="KA11" s="700">
        <v>165</v>
      </c>
      <c r="KB11" s="515"/>
      <c r="KC11" s="700">
        <v>159</v>
      </c>
      <c r="KD11" s="515"/>
      <c r="KE11" s="700">
        <v>165</v>
      </c>
      <c r="KF11" s="515"/>
      <c r="KG11" s="700">
        <v>159</v>
      </c>
      <c r="KH11" s="515"/>
      <c r="KI11" s="700">
        <v>165</v>
      </c>
      <c r="KJ11" s="515"/>
      <c r="KK11" s="700">
        <v>159</v>
      </c>
      <c r="KL11" s="515"/>
      <c r="KM11" s="700">
        <v>165</v>
      </c>
      <c r="KN11" s="515"/>
      <c r="KO11" s="700">
        <v>163</v>
      </c>
      <c r="KP11" s="515"/>
      <c r="KQ11" s="700">
        <v>165</v>
      </c>
      <c r="KR11" s="515"/>
      <c r="KS11" s="700">
        <v>163</v>
      </c>
      <c r="KT11" s="515"/>
      <c r="KU11" s="700">
        <v>165</v>
      </c>
      <c r="KV11" s="515"/>
      <c r="KW11" s="700">
        <v>160</v>
      </c>
      <c r="KX11" s="515"/>
      <c r="KY11" s="700">
        <v>158</v>
      </c>
      <c r="KZ11" s="515"/>
      <c r="LA11" s="700">
        <v>160</v>
      </c>
      <c r="LB11" s="515"/>
      <c r="LC11" s="700">
        <v>158</v>
      </c>
      <c r="LD11" s="515"/>
      <c r="LE11" s="700">
        <v>160</v>
      </c>
      <c r="LF11" s="515"/>
      <c r="LG11" s="700">
        <v>158</v>
      </c>
      <c r="LH11" s="515"/>
      <c r="LI11" s="700">
        <v>160</v>
      </c>
      <c r="LJ11" s="515"/>
      <c r="LK11" s="700">
        <v>158</v>
      </c>
      <c r="LL11" s="515"/>
      <c r="LM11" s="700">
        <v>160</v>
      </c>
      <c r="LN11" s="515"/>
      <c r="LO11" s="700">
        <v>158</v>
      </c>
      <c r="LP11" s="515"/>
      <c r="LQ11" s="700">
        <v>160</v>
      </c>
      <c r="LR11" s="515"/>
      <c r="LS11" s="700">
        <v>158</v>
      </c>
      <c r="LT11" s="515"/>
      <c r="LU11" s="700">
        <v>160</v>
      </c>
      <c r="LV11" s="515"/>
      <c r="LW11" s="700">
        <v>158</v>
      </c>
      <c r="LX11" s="515"/>
      <c r="LY11" s="700">
        <v>155</v>
      </c>
      <c r="LZ11" s="515"/>
      <c r="MA11" s="700">
        <v>158</v>
      </c>
      <c r="MB11" s="515"/>
      <c r="MC11" s="700">
        <v>155</v>
      </c>
      <c r="MD11" s="515"/>
      <c r="ME11" s="700">
        <v>158</v>
      </c>
      <c r="MF11" s="515"/>
      <c r="MG11" s="700">
        <v>155</v>
      </c>
      <c r="MH11" s="515"/>
      <c r="MI11" s="700">
        <v>158</v>
      </c>
      <c r="MJ11" s="515"/>
      <c r="MK11" s="700">
        <v>150</v>
      </c>
      <c r="ML11" s="515"/>
      <c r="MM11" s="700">
        <v>153</v>
      </c>
      <c r="MN11" s="515"/>
      <c r="MO11" s="700">
        <v>150</v>
      </c>
      <c r="MP11" s="515"/>
      <c r="MQ11" s="700">
        <v>153</v>
      </c>
      <c r="MR11" s="515"/>
      <c r="MS11" s="700">
        <v>150</v>
      </c>
      <c r="MT11" s="515"/>
      <c r="MU11" s="700">
        <v>153</v>
      </c>
      <c r="MV11" s="515"/>
      <c r="MW11" s="700">
        <v>150</v>
      </c>
      <c r="MX11" s="515"/>
      <c r="MY11" s="700">
        <v>153</v>
      </c>
      <c r="MZ11" s="515"/>
      <c r="NA11" s="700">
        <v>150</v>
      </c>
      <c r="NB11" s="515"/>
      <c r="NC11" s="700">
        <v>153</v>
      </c>
      <c r="ND11" s="515"/>
      <c r="NE11" s="700">
        <v>150</v>
      </c>
      <c r="NF11" s="515"/>
      <c r="NG11" s="700">
        <v>153</v>
      </c>
      <c r="NH11" s="515"/>
      <c r="NI11" s="700">
        <v>150</v>
      </c>
      <c r="NJ11" s="515"/>
      <c r="NK11" s="700">
        <v>153</v>
      </c>
      <c r="NL11" s="515"/>
      <c r="NM11" s="700">
        <v>145</v>
      </c>
      <c r="NN11" s="515"/>
      <c r="NO11" s="700">
        <v>148</v>
      </c>
      <c r="NP11" s="515"/>
      <c r="NQ11" s="700">
        <v>145</v>
      </c>
      <c r="NR11" s="515"/>
      <c r="NS11" s="700">
        <v>148</v>
      </c>
      <c r="NT11" s="515"/>
      <c r="NU11" s="700">
        <v>145</v>
      </c>
      <c r="NV11" s="515"/>
      <c r="NW11" s="700">
        <v>148</v>
      </c>
      <c r="NX11" s="515"/>
      <c r="NY11" s="700">
        <v>145</v>
      </c>
      <c r="NZ11" s="515"/>
      <c r="OA11" s="700">
        <v>148</v>
      </c>
      <c r="OB11" s="515"/>
      <c r="OC11" s="700">
        <v>145</v>
      </c>
      <c r="OD11" s="515"/>
      <c r="OE11" s="700">
        <v>148</v>
      </c>
      <c r="OF11" s="515"/>
      <c r="OG11" s="5">
        <v>145</v>
      </c>
      <c r="OH11" s="505"/>
      <c r="OI11" s="5">
        <v>148</v>
      </c>
      <c r="OJ11" s="505"/>
      <c r="OK11" s="5">
        <v>145</v>
      </c>
      <c r="OL11" s="505"/>
      <c r="OM11" s="5">
        <v>148</v>
      </c>
      <c r="ON11" s="505"/>
      <c r="OO11" s="5">
        <v>145</v>
      </c>
      <c r="OP11" s="505"/>
      <c r="OQ11" s="5">
        <v>148</v>
      </c>
      <c r="OR11" s="505"/>
      <c r="OS11" s="5">
        <v>147</v>
      </c>
      <c r="OT11" s="505"/>
      <c r="OU11" s="5">
        <v>150</v>
      </c>
      <c r="OV11" s="505"/>
      <c r="OW11" s="5">
        <v>147</v>
      </c>
      <c r="OX11" s="505"/>
      <c r="OY11" s="5">
        <v>150</v>
      </c>
      <c r="OZ11" s="505"/>
      <c r="PA11" s="5">
        <v>147</v>
      </c>
      <c r="PB11" s="505"/>
      <c r="PC11" s="5">
        <v>150</v>
      </c>
      <c r="PD11" s="505"/>
      <c r="PE11" s="5">
        <v>147</v>
      </c>
      <c r="PF11" s="505"/>
      <c r="PG11" s="5">
        <v>150</v>
      </c>
      <c r="PH11" s="505"/>
      <c r="PI11" s="5">
        <v>147</v>
      </c>
      <c r="PJ11" s="505"/>
      <c r="PK11" s="5">
        <v>150</v>
      </c>
      <c r="PL11" s="505"/>
      <c r="PM11" s="5">
        <v>147</v>
      </c>
      <c r="PN11" s="505"/>
      <c r="PO11" s="5">
        <v>150</v>
      </c>
      <c r="PP11" s="505"/>
      <c r="PQ11" s="5">
        <v>147</v>
      </c>
      <c r="PR11" s="505"/>
      <c r="PS11" s="5">
        <v>150</v>
      </c>
      <c r="PT11" s="505"/>
      <c r="PU11" s="5">
        <v>147</v>
      </c>
      <c r="PV11" s="505"/>
      <c r="PW11" s="5">
        <v>150</v>
      </c>
      <c r="PX11" s="505"/>
      <c r="PY11" s="5">
        <v>145</v>
      </c>
      <c r="PZ11" s="505"/>
      <c r="QA11" s="5">
        <v>145</v>
      </c>
      <c r="QB11" s="505"/>
      <c r="QC11" s="5">
        <v>145</v>
      </c>
      <c r="QD11" s="505"/>
      <c r="QE11" s="5">
        <v>145</v>
      </c>
      <c r="QF11" s="505"/>
      <c r="QG11" s="5">
        <v>145</v>
      </c>
      <c r="QH11" s="505"/>
      <c r="QI11" s="5">
        <v>145</v>
      </c>
      <c r="QJ11" s="505"/>
      <c r="QK11" s="5">
        <v>145</v>
      </c>
      <c r="QL11" s="505"/>
      <c r="QM11" s="5">
        <v>145</v>
      </c>
      <c r="QN11" s="505"/>
      <c r="QO11" s="5">
        <v>142</v>
      </c>
      <c r="QP11" s="505"/>
      <c r="QQ11" s="5">
        <v>140</v>
      </c>
      <c r="QR11" s="505"/>
      <c r="QS11" s="5">
        <v>142</v>
      </c>
      <c r="QT11" s="505"/>
      <c r="QU11" s="5">
        <v>140</v>
      </c>
      <c r="QV11" s="505"/>
      <c r="QW11" s="5">
        <v>142</v>
      </c>
      <c r="QX11" s="505"/>
      <c r="QY11" s="5">
        <v>140</v>
      </c>
      <c r="QZ11" s="505"/>
      <c r="RA11" s="5">
        <v>142</v>
      </c>
      <c r="RB11" s="505"/>
      <c r="RC11" s="5">
        <v>140</v>
      </c>
      <c r="RD11" s="505"/>
      <c r="RE11" s="5">
        <v>142</v>
      </c>
      <c r="RF11" s="505"/>
      <c r="RG11" s="5">
        <v>140</v>
      </c>
      <c r="RH11" s="505"/>
      <c r="RI11" s="5">
        <v>142</v>
      </c>
      <c r="RJ11" s="505"/>
      <c r="RK11" s="5">
        <v>140</v>
      </c>
      <c r="RL11" s="505"/>
      <c r="RM11" s="5">
        <v>142</v>
      </c>
      <c r="RN11" s="505"/>
      <c r="RO11" s="5">
        <v>140</v>
      </c>
      <c r="RP11" s="505"/>
      <c r="RQ11" s="5">
        <v>142</v>
      </c>
      <c r="RR11" s="505"/>
      <c r="RS11" s="5">
        <v>140</v>
      </c>
      <c r="RT11" s="505"/>
      <c r="RU11" s="5">
        <v>142</v>
      </c>
      <c r="RV11" s="505"/>
      <c r="RW11" s="5">
        <v>140</v>
      </c>
      <c r="RX11" s="505"/>
      <c r="RY11" s="5">
        <v>142</v>
      </c>
      <c r="RZ11" s="505"/>
      <c r="SA11" s="5">
        <v>140</v>
      </c>
      <c r="SB11" s="505"/>
      <c r="SC11" s="5">
        <v>142</v>
      </c>
      <c r="SD11" s="505"/>
      <c r="SE11" s="5">
        <v>140</v>
      </c>
      <c r="SF11" s="505"/>
      <c r="SG11" s="5">
        <v>142</v>
      </c>
      <c r="SH11" s="505"/>
      <c r="SI11" s="5">
        <v>140</v>
      </c>
      <c r="SJ11" s="505"/>
      <c r="SK11" s="5">
        <v>142</v>
      </c>
      <c r="SL11" s="505"/>
      <c r="SM11" s="5">
        <v>140</v>
      </c>
      <c r="SN11" s="505"/>
      <c r="SO11" s="5">
        <v>142</v>
      </c>
      <c r="SP11" s="505"/>
      <c r="SQ11" s="5">
        <v>140</v>
      </c>
      <c r="SR11" s="505"/>
      <c r="SS11" s="5">
        <v>142</v>
      </c>
      <c r="ST11" s="505"/>
      <c r="SU11" s="5">
        <v>140</v>
      </c>
      <c r="SV11" s="505"/>
      <c r="SW11" s="5">
        <v>142</v>
      </c>
      <c r="SX11" s="505"/>
      <c r="SY11" s="5">
        <v>140</v>
      </c>
      <c r="SZ11" s="505"/>
      <c r="TA11" s="5">
        <v>142</v>
      </c>
      <c r="TB11" s="505"/>
      <c r="TC11" s="5">
        <v>140</v>
      </c>
      <c r="TD11" s="505"/>
      <c r="TE11" s="5">
        <v>142</v>
      </c>
      <c r="TF11" s="505"/>
      <c r="TG11" s="5">
        <v>140</v>
      </c>
      <c r="TH11" s="505"/>
      <c r="TI11" s="5">
        <v>142</v>
      </c>
      <c r="TJ11" s="505"/>
      <c r="TK11" s="5">
        <v>140</v>
      </c>
      <c r="TL11" s="505"/>
      <c r="TM11" s="5">
        <v>142</v>
      </c>
      <c r="TN11" s="505"/>
      <c r="TO11" s="5">
        <v>140</v>
      </c>
      <c r="TP11" s="505"/>
      <c r="TQ11" s="5">
        <v>142</v>
      </c>
      <c r="TR11" s="505"/>
      <c r="TS11" s="5">
        <v>140</v>
      </c>
      <c r="TT11" s="505"/>
      <c r="TU11" s="5">
        <v>142</v>
      </c>
      <c r="TV11" s="83"/>
      <c r="TW11" s="5">
        <v>140</v>
      </c>
      <c r="TX11" s="805"/>
      <c r="TY11" s="5">
        <v>142</v>
      </c>
      <c r="TZ11" s="505"/>
      <c r="UA11" s="5">
        <v>140</v>
      </c>
      <c r="UB11" s="505"/>
      <c r="UC11" s="5">
        <v>142</v>
      </c>
      <c r="UD11" s="505"/>
      <c r="UE11" s="5">
        <v>140</v>
      </c>
      <c r="UF11" s="505"/>
      <c r="UG11" s="5">
        <v>142</v>
      </c>
      <c r="UH11" s="505"/>
      <c r="UI11" s="5">
        <v>140</v>
      </c>
      <c r="UJ11" s="505"/>
      <c r="UK11" s="5">
        <v>142</v>
      </c>
      <c r="UL11" s="505"/>
      <c r="UM11" s="5">
        <v>140</v>
      </c>
      <c r="UN11" s="505"/>
      <c r="UO11" s="5">
        <v>142</v>
      </c>
      <c r="UP11" s="505"/>
      <c r="UQ11" s="5">
        <v>140</v>
      </c>
      <c r="UR11" s="505"/>
      <c r="US11" s="5">
        <v>142</v>
      </c>
      <c r="UT11" s="505"/>
      <c r="UU11" s="5">
        <v>140</v>
      </c>
      <c r="UV11" s="505"/>
      <c r="UW11" s="5">
        <v>142</v>
      </c>
      <c r="UX11" s="505"/>
      <c r="UY11" s="5">
        <v>140</v>
      </c>
      <c r="UZ11" s="505"/>
      <c r="VA11" s="5">
        <v>142</v>
      </c>
      <c r="VB11" s="505"/>
      <c r="VC11" s="5">
        <v>140</v>
      </c>
      <c r="VD11" s="505"/>
      <c r="VE11" s="5">
        <v>142</v>
      </c>
      <c r="VF11" s="505"/>
      <c r="VG11" s="5">
        <v>140</v>
      </c>
      <c r="VH11" s="505"/>
      <c r="VI11" s="5">
        <v>142</v>
      </c>
      <c r="VJ11" s="505"/>
      <c r="VK11" s="5">
        <v>140</v>
      </c>
      <c r="VL11" s="505"/>
      <c r="VM11" s="5">
        <v>142</v>
      </c>
      <c r="VN11" s="505"/>
      <c r="VO11" s="5">
        <v>140</v>
      </c>
      <c r="VP11" s="505"/>
      <c r="VQ11" s="5">
        <v>142</v>
      </c>
      <c r="VR11" s="505"/>
      <c r="VS11" s="5">
        <v>140</v>
      </c>
      <c r="VT11" s="505"/>
      <c r="VU11" s="5">
        <v>142</v>
      </c>
      <c r="VV11" s="505"/>
      <c r="VW11" s="5">
        <v>140</v>
      </c>
      <c r="VX11" s="505"/>
      <c r="VY11" s="5">
        <v>142</v>
      </c>
      <c r="VZ11" s="505"/>
      <c r="WA11" s="5">
        <v>140</v>
      </c>
      <c r="WB11" s="505"/>
      <c r="WC11" s="5">
        <v>142</v>
      </c>
      <c r="WD11" s="505"/>
      <c r="WE11" s="5">
        <v>140</v>
      </c>
      <c r="WF11" s="505"/>
      <c r="WG11" s="5">
        <v>142</v>
      </c>
      <c r="WH11" s="505"/>
      <c r="WI11" s="5">
        <v>140</v>
      </c>
      <c r="WJ11" s="505"/>
      <c r="WK11" s="5">
        <v>142</v>
      </c>
      <c r="WL11" s="505"/>
      <c r="WM11" s="5">
        <v>140</v>
      </c>
      <c r="WN11" s="505"/>
      <c r="WO11" s="5">
        <v>142</v>
      </c>
      <c r="WP11" s="505"/>
      <c r="WQ11" s="5">
        <v>140</v>
      </c>
      <c r="WR11" s="505"/>
      <c r="WS11" s="5">
        <v>142</v>
      </c>
      <c r="WT11" s="505"/>
      <c r="WU11" s="5">
        <v>140</v>
      </c>
      <c r="WV11" s="505"/>
      <c r="WW11" s="5">
        <v>142</v>
      </c>
      <c r="WX11" s="505"/>
      <c r="WY11" s="5">
        <v>140</v>
      </c>
      <c r="WZ11" s="505"/>
      <c r="XA11" s="92">
        <v>142</v>
      </c>
      <c r="XB11" s="83"/>
      <c r="XC11" s="92">
        <v>140</v>
      </c>
      <c r="XD11" s="83"/>
      <c r="XE11" s="5">
        <v>142</v>
      </c>
      <c r="XF11" s="505"/>
      <c r="XG11" s="5">
        <v>140</v>
      </c>
      <c r="XH11" s="505"/>
      <c r="XI11" s="5">
        <v>142</v>
      </c>
      <c r="XJ11" s="505"/>
      <c r="XK11" s="5">
        <v>140</v>
      </c>
      <c r="XL11" s="505"/>
      <c r="XM11" s="5">
        <v>142</v>
      </c>
      <c r="XN11" s="505"/>
      <c r="XO11" s="5">
        <v>140</v>
      </c>
      <c r="XP11" s="505"/>
      <c r="XQ11" s="5">
        <v>142</v>
      </c>
      <c r="XR11" s="505"/>
      <c r="XS11" s="5">
        <v>140</v>
      </c>
      <c r="XT11" s="505"/>
      <c r="XU11" s="5">
        <v>142</v>
      </c>
      <c r="XV11" s="505"/>
      <c r="XW11" s="5">
        <v>140</v>
      </c>
      <c r="XX11" s="505"/>
      <c r="XY11" s="5">
        <v>142</v>
      </c>
      <c r="XZ11" s="505"/>
      <c r="YA11" s="5">
        <v>140</v>
      </c>
      <c r="YB11" s="505"/>
      <c r="YC11" s="5">
        <v>142</v>
      </c>
      <c r="YD11" s="505"/>
      <c r="YE11" s="5">
        <v>140</v>
      </c>
      <c r="YF11" s="505"/>
      <c r="YG11" s="5">
        <v>142</v>
      </c>
      <c r="YH11" s="505"/>
      <c r="YI11" s="5">
        <v>140</v>
      </c>
      <c r="YJ11" s="505"/>
      <c r="YK11" s="5">
        <v>142</v>
      </c>
      <c r="YL11" s="505"/>
      <c r="YM11" s="5">
        <v>140</v>
      </c>
      <c r="YN11" s="505"/>
      <c r="YO11" s="5">
        <v>142</v>
      </c>
      <c r="YP11" s="505"/>
      <c r="YQ11" s="5">
        <v>140</v>
      </c>
      <c r="YR11" s="505"/>
      <c r="YS11" s="5">
        <v>142</v>
      </c>
      <c r="YT11" s="505"/>
      <c r="YU11" s="5">
        <v>140</v>
      </c>
      <c r="YV11" s="505"/>
      <c r="YW11" s="5">
        <v>142</v>
      </c>
      <c r="YX11" s="505"/>
      <c r="YY11" s="5">
        <v>140</v>
      </c>
      <c r="YZ11" s="505"/>
      <c r="ZA11" s="5">
        <v>142</v>
      </c>
      <c r="ZB11" s="505"/>
      <c r="ZC11" s="5">
        <v>140</v>
      </c>
      <c r="ZD11" s="505"/>
      <c r="ZE11" s="5">
        <v>142</v>
      </c>
      <c r="ZF11" s="505"/>
      <c r="ZG11" s="5">
        <v>140</v>
      </c>
      <c r="ZH11" s="505"/>
      <c r="ZI11" s="5">
        <v>142</v>
      </c>
      <c r="ZJ11" s="505"/>
      <c r="ZK11" s="5">
        <v>140</v>
      </c>
      <c r="ZL11" s="505"/>
      <c r="ZM11" s="5">
        <v>142</v>
      </c>
      <c r="ZN11" s="505"/>
      <c r="ZO11" s="5">
        <v>140</v>
      </c>
      <c r="ZP11" s="505"/>
      <c r="ZQ11" s="5">
        <v>142</v>
      </c>
      <c r="ZR11" s="505"/>
      <c r="ZS11" s="5">
        <v>140</v>
      </c>
      <c r="ZT11" s="505"/>
      <c r="ZU11" s="5">
        <v>142</v>
      </c>
      <c r="ZV11" s="505"/>
      <c r="ZW11" s="5">
        <v>140</v>
      </c>
      <c r="ZX11" s="505"/>
      <c r="ZY11" s="5">
        <v>142</v>
      </c>
      <c r="ZZ11" s="505"/>
      <c r="AAA11" s="5">
        <v>140</v>
      </c>
      <c r="AAB11" s="505"/>
      <c r="AAC11" s="5">
        <v>142</v>
      </c>
      <c r="AAD11" s="505"/>
      <c r="AAE11" s="5">
        <v>140</v>
      </c>
      <c r="AAF11" s="505"/>
      <c r="AAG11" s="5">
        <v>142</v>
      </c>
      <c r="AAH11" s="505"/>
      <c r="AAI11" s="5">
        <v>140</v>
      </c>
      <c r="AAJ11" s="505"/>
      <c r="AAK11" s="5">
        <v>142</v>
      </c>
      <c r="AAL11" s="505"/>
      <c r="AAM11" s="5">
        <v>140</v>
      </c>
      <c r="AAN11" s="505"/>
      <c r="AAO11" s="5">
        <v>142</v>
      </c>
      <c r="AAP11" s="505"/>
      <c r="AAQ11" s="5">
        <v>140</v>
      </c>
      <c r="AAR11" s="505"/>
      <c r="AAS11" s="5">
        <v>142</v>
      </c>
      <c r="AAT11" s="505"/>
      <c r="AAU11" s="5">
        <v>140</v>
      </c>
      <c r="AAV11" s="505"/>
      <c r="AAW11" s="5">
        <v>142</v>
      </c>
      <c r="AAX11" s="505"/>
      <c r="AAY11" s="5">
        <v>140</v>
      </c>
      <c r="AAZ11" s="505"/>
      <c r="ABA11" s="5">
        <v>142</v>
      </c>
      <c r="ABB11" s="505"/>
      <c r="ABC11" s="5">
        <v>140</v>
      </c>
      <c r="ABD11" s="505"/>
      <c r="ABE11" s="73">
        <v>142</v>
      </c>
      <c r="ABF11" s="513"/>
      <c r="ABG11" s="73">
        <v>140</v>
      </c>
      <c r="ABH11" s="513"/>
      <c r="ABI11" s="489">
        <v>142</v>
      </c>
      <c r="ABJ11" s="611"/>
      <c r="ABK11" s="489">
        <v>140</v>
      </c>
      <c r="ABL11" s="611"/>
      <c r="ABM11" s="5">
        <v>142</v>
      </c>
      <c r="ABN11" s="505"/>
      <c r="ABO11" s="5">
        <v>140</v>
      </c>
      <c r="ABP11" s="505"/>
      <c r="ABQ11" s="5">
        <v>142</v>
      </c>
      <c r="ABR11" s="505"/>
      <c r="ABS11" s="5">
        <v>140</v>
      </c>
      <c r="ABT11" s="505"/>
      <c r="ABU11" s="73">
        <v>142</v>
      </c>
      <c r="ABV11" s="513"/>
      <c r="ABW11" s="73">
        <v>140</v>
      </c>
      <c r="ABX11" s="513"/>
      <c r="ABY11" s="73">
        <v>142</v>
      </c>
      <c r="ABZ11" s="513"/>
      <c r="ACA11" s="73">
        <v>140</v>
      </c>
      <c r="ACB11" s="513"/>
      <c r="ACC11" s="73">
        <v>142</v>
      </c>
      <c r="ACD11" s="513"/>
      <c r="ACE11" s="73">
        <v>140</v>
      </c>
      <c r="ACF11" s="513"/>
      <c r="ACG11" s="73">
        <v>142</v>
      </c>
      <c r="ACH11" s="513"/>
      <c r="ACI11" s="73">
        <v>140</v>
      </c>
      <c r="ACJ11" s="513"/>
      <c r="ACK11" s="73">
        <v>142</v>
      </c>
      <c r="ACL11" s="513"/>
      <c r="ACM11" s="73">
        <v>140</v>
      </c>
      <c r="ACN11" s="513"/>
      <c r="ACO11" s="73">
        <v>142</v>
      </c>
      <c r="ACP11" s="513"/>
      <c r="ACQ11" s="73">
        <v>140</v>
      </c>
      <c r="ACR11" s="513"/>
      <c r="ACS11" s="73">
        <v>142</v>
      </c>
      <c r="ACT11" s="513"/>
      <c r="ACU11" s="73">
        <v>140</v>
      </c>
      <c r="ACV11" s="513"/>
      <c r="ACW11" s="73">
        <v>142</v>
      </c>
      <c r="ACX11" s="513"/>
      <c r="ACY11" s="73">
        <v>140</v>
      </c>
      <c r="ACZ11" s="513"/>
      <c r="ADA11" s="73">
        <v>142</v>
      </c>
      <c r="ADB11" s="513"/>
      <c r="ADC11" s="73">
        <v>140</v>
      </c>
      <c r="ADD11" s="513"/>
      <c r="ADE11" s="73">
        <v>142</v>
      </c>
      <c r="ADF11" s="513"/>
      <c r="ADG11" s="73">
        <v>140</v>
      </c>
      <c r="ADH11" s="513"/>
      <c r="ADI11" s="73">
        <v>155</v>
      </c>
      <c r="ADJ11" s="513"/>
      <c r="ADK11" s="73">
        <v>155</v>
      </c>
      <c r="ADL11" s="513"/>
      <c r="ADM11" s="73">
        <v>155</v>
      </c>
      <c r="ADN11" s="513"/>
      <c r="ADO11" s="73">
        <v>155</v>
      </c>
      <c r="ADP11" s="513"/>
      <c r="ADQ11" s="73">
        <v>155</v>
      </c>
      <c r="ADR11" s="513"/>
      <c r="ADS11" s="73">
        <v>155</v>
      </c>
      <c r="ADT11" s="513"/>
      <c r="ADU11" s="73">
        <v>155</v>
      </c>
      <c r="ADV11" s="513"/>
      <c r="ADW11" s="73">
        <v>155</v>
      </c>
      <c r="ADX11" s="513"/>
      <c r="ADY11" s="73">
        <v>155</v>
      </c>
      <c r="ADZ11" s="513"/>
      <c r="AEA11" s="73">
        <v>155</v>
      </c>
      <c r="AEB11" s="513"/>
      <c r="AEC11" s="73">
        <v>155</v>
      </c>
      <c r="AED11" s="513"/>
      <c r="AEE11" s="73">
        <v>155</v>
      </c>
      <c r="AEF11" s="513"/>
      <c r="AEG11" s="73">
        <v>155</v>
      </c>
      <c r="AEH11" s="513"/>
      <c r="AEI11" s="73">
        <v>155</v>
      </c>
      <c r="AEJ11" s="513"/>
      <c r="AEK11" s="73">
        <v>155</v>
      </c>
      <c r="AEL11" s="513"/>
      <c r="AEM11" s="73">
        <v>155</v>
      </c>
      <c r="AEN11" s="513"/>
      <c r="AEO11" s="73">
        <v>155</v>
      </c>
      <c r="AEP11" s="513"/>
      <c r="AEQ11" s="73">
        <v>155</v>
      </c>
      <c r="AER11" s="513"/>
      <c r="AES11" s="73">
        <v>155</v>
      </c>
      <c r="AET11" s="513"/>
      <c r="AEU11" s="73">
        <v>155</v>
      </c>
      <c r="AEV11" s="513"/>
      <c r="AEW11" s="73">
        <v>155</v>
      </c>
      <c r="AEX11" s="513"/>
      <c r="AEY11" s="73">
        <v>155</v>
      </c>
      <c r="AEZ11" s="513"/>
      <c r="AFA11" s="73">
        <v>155</v>
      </c>
      <c r="AFB11" s="513"/>
      <c r="AFC11" s="73">
        <v>155</v>
      </c>
      <c r="AFD11" s="513"/>
      <c r="AFE11" s="73">
        <v>155</v>
      </c>
      <c r="AFF11" s="513"/>
      <c r="AFG11" s="73">
        <v>155</v>
      </c>
      <c r="AFH11" s="513"/>
      <c r="AFI11" s="73">
        <v>155</v>
      </c>
      <c r="AFJ11" s="513"/>
      <c r="AFK11" s="73">
        <v>155</v>
      </c>
      <c r="AFL11" s="513"/>
      <c r="AFM11" s="73">
        <v>155</v>
      </c>
      <c r="AFN11" s="513"/>
      <c r="AFO11" s="73">
        <v>155</v>
      </c>
      <c r="AFP11" s="513"/>
      <c r="AFQ11" s="73">
        <v>155</v>
      </c>
      <c r="AFR11" s="513"/>
      <c r="AFS11" s="73">
        <v>155</v>
      </c>
      <c r="AFT11" s="513"/>
      <c r="AFU11" s="73">
        <v>155</v>
      </c>
      <c r="AFV11" s="513"/>
      <c r="AFW11" s="73">
        <v>155</v>
      </c>
      <c r="AFX11" s="513"/>
      <c r="AFY11" s="73">
        <v>155</v>
      </c>
      <c r="AFZ11" s="513"/>
      <c r="AGA11" s="73">
        <v>155</v>
      </c>
      <c r="AGB11" s="513"/>
      <c r="AGC11" s="73">
        <v>155</v>
      </c>
      <c r="AGD11" s="513"/>
      <c r="AGE11" s="73">
        <v>155</v>
      </c>
      <c r="AGF11" s="513"/>
      <c r="AGG11" s="73">
        <v>155</v>
      </c>
      <c r="AGH11" s="513"/>
      <c r="AGI11" s="73">
        <v>155</v>
      </c>
      <c r="AGJ11" s="513"/>
      <c r="AGK11" s="73">
        <v>155</v>
      </c>
      <c r="AGL11" s="513"/>
      <c r="AGM11" s="73">
        <v>155</v>
      </c>
      <c r="AGN11" s="513"/>
      <c r="AGO11" s="73">
        <v>155</v>
      </c>
      <c r="AGP11" s="513"/>
      <c r="AGQ11" s="73">
        <v>155</v>
      </c>
      <c r="AGR11" s="513"/>
      <c r="AGS11" s="73">
        <v>155</v>
      </c>
      <c r="AGT11" s="513"/>
      <c r="AGU11" s="73">
        <v>155</v>
      </c>
      <c r="AGV11" s="513"/>
      <c r="AGW11" s="73">
        <v>155</v>
      </c>
      <c r="AGX11" s="513"/>
      <c r="AGY11" s="73">
        <v>155</v>
      </c>
      <c r="AGZ11" s="513"/>
      <c r="AHA11" s="73">
        <v>155</v>
      </c>
      <c r="AHB11" s="513"/>
      <c r="AHC11" s="73">
        <v>155</v>
      </c>
      <c r="AHD11" s="513"/>
      <c r="AHE11" s="73">
        <v>155</v>
      </c>
      <c r="AHF11" s="513"/>
      <c r="AHG11" s="73">
        <v>155</v>
      </c>
      <c r="AHH11" s="513"/>
      <c r="AHI11" s="73">
        <v>155</v>
      </c>
      <c r="AHJ11" s="513"/>
      <c r="AHK11" s="73">
        <v>155</v>
      </c>
      <c r="AHL11" s="513"/>
      <c r="AHM11" s="73">
        <v>155</v>
      </c>
      <c r="AHN11" s="513"/>
      <c r="AHO11" s="73">
        <v>155</v>
      </c>
      <c r="AHP11" s="513"/>
      <c r="AHQ11" s="71">
        <v>155</v>
      </c>
      <c r="AHR11" s="519"/>
      <c r="AHS11" s="71">
        <v>155</v>
      </c>
      <c r="AHT11" s="519"/>
    </row>
    <row r="12" ht="20" customHeight="1" spans="1:904">
      <c r="A12" s="776"/>
      <c r="B12" s="777"/>
      <c r="C12" s="5" t="s">
        <v>650</v>
      </c>
      <c r="D12" s="5"/>
      <c r="E12" s="5" t="s">
        <v>740</v>
      </c>
      <c r="F12" s="5">
        <v>472</v>
      </c>
      <c r="G12" s="5">
        <v>499</v>
      </c>
      <c r="H12" s="5">
        <v>465</v>
      </c>
      <c r="I12" s="5">
        <v>530</v>
      </c>
      <c r="J12" s="5">
        <v>520</v>
      </c>
      <c r="K12" s="5">
        <v>505</v>
      </c>
      <c r="L12" s="5">
        <v>530</v>
      </c>
      <c r="M12" s="5">
        <v>503</v>
      </c>
      <c r="N12" s="5">
        <v>16.88</v>
      </c>
      <c r="O12" s="5">
        <v>16.65</v>
      </c>
      <c r="P12" s="5">
        <v>470</v>
      </c>
      <c r="Q12" s="505">
        <v>16.04</v>
      </c>
      <c r="R12" s="505">
        <v>16.6</v>
      </c>
      <c r="S12" s="5">
        <v>470</v>
      </c>
      <c r="T12" s="505">
        <v>16.01</v>
      </c>
      <c r="U12" s="505">
        <v>16.51</v>
      </c>
      <c r="V12" s="5">
        <v>470</v>
      </c>
      <c r="W12" s="505">
        <v>15.42</v>
      </c>
      <c r="X12" s="505">
        <v>16.15</v>
      </c>
      <c r="Y12" s="5">
        <v>465</v>
      </c>
      <c r="Z12" s="505">
        <v>15.38</v>
      </c>
      <c r="AA12" s="505">
        <v>16.01</v>
      </c>
      <c r="AB12" s="5">
        <v>415</v>
      </c>
      <c r="AC12" s="505">
        <v>15.03</v>
      </c>
      <c r="AD12" s="505">
        <v>15.89</v>
      </c>
      <c r="AE12" s="5">
        <v>415</v>
      </c>
      <c r="AF12" s="505">
        <v>15</v>
      </c>
      <c r="AG12" s="5">
        <v>490</v>
      </c>
      <c r="AH12" s="505">
        <v>16.22</v>
      </c>
      <c r="AI12" s="5">
        <v>400</v>
      </c>
      <c r="AJ12" s="505">
        <v>14.92</v>
      </c>
      <c r="AK12" s="5">
        <v>490</v>
      </c>
      <c r="AL12" s="505">
        <v>16.22</v>
      </c>
      <c r="AM12" s="5">
        <v>400</v>
      </c>
      <c r="AN12" s="505">
        <v>14.92</v>
      </c>
      <c r="AO12" s="5">
        <v>489</v>
      </c>
      <c r="AP12" s="505">
        <v>16.2</v>
      </c>
      <c r="AQ12" s="5">
        <v>400</v>
      </c>
      <c r="AR12" s="505">
        <v>14.92</v>
      </c>
      <c r="AS12" s="5">
        <v>489</v>
      </c>
      <c r="AT12" s="505">
        <v>16.3</v>
      </c>
      <c r="AU12" s="5">
        <v>400</v>
      </c>
      <c r="AV12" s="505">
        <v>15</v>
      </c>
      <c r="AW12" s="5">
        <v>471</v>
      </c>
      <c r="AX12" s="505">
        <v>16.365744753665</v>
      </c>
      <c r="AY12" s="5">
        <v>389</v>
      </c>
      <c r="AZ12" s="505">
        <v>14.86</v>
      </c>
      <c r="BA12" s="5">
        <v>450</v>
      </c>
      <c r="BB12" s="505">
        <v>16.25</v>
      </c>
      <c r="BC12" s="5">
        <v>389</v>
      </c>
      <c r="BD12" s="505">
        <v>14.86</v>
      </c>
      <c r="BE12" s="5">
        <v>450</v>
      </c>
      <c r="BF12" s="505">
        <v>16.28</v>
      </c>
      <c r="BG12" s="5">
        <v>389</v>
      </c>
      <c r="BH12" s="505">
        <v>14.86</v>
      </c>
      <c r="BI12" s="5">
        <v>420</v>
      </c>
      <c r="BJ12" s="505">
        <v>15.85</v>
      </c>
      <c r="BK12" s="5">
        <v>375</v>
      </c>
      <c r="BL12" s="505">
        <v>14.73</v>
      </c>
      <c r="BM12" s="5">
        <v>400</v>
      </c>
      <c r="BN12" s="505">
        <v>15.65</v>
      </c>
      <c r="BO12" s="5">
        <v>375</v>
      </c>
      <c r="BP12" s="505">
        <v>14.73</v>
      </c>
      <c r="BQ12" s="5">
        <v>389</v>
      </c>
      <c r="BR12" s="505">
        <v>15.8</v>
      </c>
      <c r="BS12" s="5">
        <v>375</v>
      </c>
      <c r="BT12" s="505">
        <v>14.64</v>
      </c>
      <c r="BU12" s="5">
        <v>380</v>
      </c>
      <c r="BV12" s="505">
        <v>15.81</v>
      </c>
      <c r="BW12" s="5">
        <v>375</v>
      </c>
      <c r="BX12" s="505">
        <v>15.1321161048689</v>
      </c>
      <c r="BY12" s="5">
        <v>380</v>
      </c>
      <c r="BZ12" s="505">
        <v>15.86</v>
      </c>
      <c r="CA12" s="5">
        <v>375</v>
      </c>
      <c r="CB12" s="505">
        <v>15.1321161048689</v>
      </c>
      <c r="CC12" s="5">
        <v>367</v>
      </c>
      <c r="CD12" s="505">
        <v>16.02</v>
      </c>
      <c r="CE12" s="5">
        <v>360</v>
      </c>
      <c r="CF12" s="505">
        <v>14.99</v>
      </c>
      <c r="CG12" s="5">
        <v>367</v>
      </c>
      <c r="CH12" s="505">
        <v>15.79</v>
      </c>
      <c r="CI12" s="5">
        <v>360</v>
      </c>
      <c r="CJ12" s="505">
        <v>15.19</v>
      </c>
      <c r="CK12" s="5">
        <v>367</v>
      </c>
      <c r="CL12" s="505">
        <v>15.79</v>
      </c>
      <c r="CM12" s="5">
        <v>345</v>
      </c>
      <c r="CN12" s="505">
        <v>15.41</v>
      </c>
      <c r="CO12" s="5">
        <v>367</v>
      </c>
      <c r="CP12" s="505">
        <v>15.68</v>
      </c>
      <c r="CQ12" s="5">
        <v>345</v>
      </c>
      <c r="CR12" s="505">
        <v>15.22</v>
      </c>
      <c r="CS12" s="5">
        <v>367</v>
      </c>
      <c r="CT12" s="505">
        <v>15.71</v>
      </c>
      <c r="CU12" s="5">
        <v>345</v>
      </c>
      <c r="CV12" s="505">
        <v>15.22</v>
      </c>
      <c r="CW12" s="5">
        <v>367</v>
      </c>
      <c r="CX12" s="505">
        <v>15.54</v>
      </c>
      <c r="CY12" s="5">
        <v>345</v>
      </c>
      <c r="CZ12" s="506">
        <v>14.93</v>
      </c>
      <c r="DA12" s="5">
        <v>367</v>
      </c>
      <c r="DB12" s="505">
        <v>15.56</v>
      </c>
      <c r="DC12" s="5">
        <v>345</v>
      </c>
      <c r="DD12" s="505">
        <v>14.77</v>
      </c>
      <c r="DE12" s="5">
        <v>367</v>
      </c>
      <c r="DF12" s="505">
        <v>15.56</v>
      </c>
      <c r="DG12" s="5">
        <v>345</v>
      </c>
      <c r="DH12" s="505">
        <v>14.77</v>
      </c>
      <c r="DI12" s="5">
        <v>357</v>
      </c>
      <c r="DJ12" s="505">
        <v>15.17</v>
      </c>
      <c r="DK12" s="5">
        <v>357</v>
      </c>
      <c r="DL12" s="505">
        <v>15</v>
      </c>
      <c r="DM12" s="5">
        <v>357</v>
      </c>
      <c r="DN12" s="505">
        <v>15.42</v>
      </c>
      <c r="DO12" s="5">
        <v>357</v>
      </c>
      <c r="DP12" s="505">
        <v>15.38</v>
      </c>
      <c r="DQ12" s="5">
        <v>357</v>
      </c>
      <c r="DR12" s="505">
        <v>15.28</v>
      </c>
      <c r="DS12" s="5">
        <v>357</v>
      </c>
      <c r="DT12" s="505">
        <v>15.46</v>
      </c>
      <c r="DU12" s="5">
        <v>357</v>
      </c>
      <c r="DV12" s="505">
        <v>15.33</v>
      </c>
      <c r="DW12" s="5">
        <v>357</v>
      </c>
      <c r="DX12" s="505">
        <v>15.57</v>
      </c>
      <c r="DY12" s="5">
        <v>357</v>
      </c>
      <c r="DZ12" s="505">
        <v>15.4</v>
      </c>
      <c r="EA12" s="5">
        <v>357</v>
      </c>
      <c r="EB12" s="505">
        <v>15.6</v>
      </c>
      <c r="EC12" s="5">
        <v>369</v>
      </c>
      <c r="ED12" s="505">
        <v>15.57</v>
      </c>
      <c r="EE12" s="5">
        <v>357</v>
      </c>
      <c r="EF12" s="505">
        <v>15.6</v>
      </c>
      <c r="EG12" s="5">
        <v>369</v>
      </c>
      <c r="EH12" s="505">
        <v>15.6</v>
      </c>
      <c r="EI12" s="5">
        <v>357</v>
      </c>
      <c r="EJ12" s="505">
        <v>15.6</v>
      </c>
      <c r="EK12" s="5">
        <v>369</v>
      </c>
      <c r="EL12" s="505">
        <v>15.6</v>
      </c>
      <c r="EM12" s="5">
        <v>357</v>
      </c>
      <c r="EN12" s="505">
        <v>15.6</v>
      </c>
      <c r="EO12" s="5">
        <v>369</v>
      </c>
      <c r="EP12" s="505">
        <v>15.8</v>
      </c>
      <c r="EQ12" s="5">
        <v>357</v>
      </c>
      <c r="ER12" s="505">
        <v>15.74</v>
      </c>
      <c r="ES12" s="5">
        <v>369</v>
      </c>
      <c r="ET12" s="505">
        <v>15.83</v>
      </c>
      <c r="EU12" s="5">
        <v>357</v>
      </c>
      <c r="EV12" s="505">
        <v>15.65</v>
      </c>
      <c r="EW12" s="5">
        <v>369</v>
      </c>
      <c r="EX12" s="505">
        <v>15.92</v>
      </c>
      <c r="EY12" s="5">
        <v>357</v>
      </c>
      <c r="EZ12" s="505">
        <v>15.74</v>
      </c>
      <c r="FA12" s="5">
        <v>369</v>
      </c>
      <c r="FB12" s="505">
        <v>15.93</v>
      </c>
      <c r="FC12" s="5">
        <v>357</v>
      </c>
      <c r="FD12" s="505">
        <v>15.74</v>
      </c>
      <c r="FE12" s="5">
        <v>369</v>
      </c>
      <c r="FF12" s="505">
        <v>15.93</v>
      </c>
      <c r="FG12" s="5">
        <v>357</v>
      </c>
      <c r="FH12" s="505">
        <v>15.74</v>
      </c>
      <c r="FI12" s="5">
        <v>369</v>
      </c>
      <c r="FJ12" s="505">
        <v>15.93</v>
      </c>
      <c r="FK12" s="5">
        <v>357</v>
      </c>
      <c r="FL12" s="505">
        <v>15.74</v>
      </c>
      <c r="FM12" s="5">
        <v>370</v>
      </c>
      <c r="FN12" s="505">
        <v>16.09</v>
      </c>
      <c r="FO12" s="5">
        <v>362</v>
      </c>
      <c r="FP12" s="505">
        <v>16.2</v>
      </c>
      <c r="FQ12" s="5">
        <v>370</v>
      </c>
      <c r="FR12" s="505">
        <v>16.45</v>
      </c>
      <c r="FS12" s="5">
        <v>362</v>
      </c>
      <c r="FT12" s="505">
        <v>16.2</v>
      </c>
      <c r="FU12" s="5">
        <v>370</v>
      </c>
      <c r="FV12" s="505">
        <v>16.65</v>
      </c>
      <c r="FW12" s="5">
        <v>362</v>
      </c>
      <c r="FX12" s="505">
        <v>16.2</v>
      </c>
      <c r="FY12" s="5">
        <v>370</v>
      </c>
      <c r="FZ12" s="505">
        <v>16.68</v>
      </c>
      <c r="GA12" s="5">
        <v>362</v>
      </c>
      <c r="GB12" s="505">
        <v>16.2</v>
      </c>
      <c r="GC12" s="5">
        <v>370</v>
      </c>
      <c r="GD12" s="505">
        <v>16.68</v>
      </c>
      <c r="GE12" s="5">
        <v>362</v>
      </c>
      <c r="GF12" s="505">
        <v>16.2</v>
      </c>
      <c r="GG12" s="5">
        <v>370</v>
      </c>
      <c r="GH12" s="505">
        <v>16.67</v>
      </c>
      <c r="GI12" s="5">
        <v>362</v>
      </c>
      <c r="GJ12" s="505">
        <v>16.2</v>
      </c>
      <c r="GK12" s="5">
        <v>370</v>
      </c>
      <c r="GL12" s="505">
        <v>16.67</v>
      </c>
      <c r="GM12" s="5">
        <v>362</v>
      </c>
      <c r="GN12" s="505">
        <v>16.2</v>
      </c>
      <c r="GO12" s="5">
        <v>372</v>
      </c>
      <c r="GP12" s="505">
        <v>16.74</v>
      </c>
      <c r="GQ12" s="5">
        <v>365</v>
      </c>
      <c r="GR12" s="505">
        <v>16.23</v>
      </c>
      <c r="GS12" s="5">
        <v>372</v>
      </c>
      <c r="GT12" s="505">
        <v>16.65</v>
      </c>
      <c r="GU12" s="5">
        <v>365</v>
      </c>
      <c r="GV12" s="505">
        <v>16.14</v>
      </c>
      <c r="GW12" s="5">
        <v>370</v>
      </c>
      <c r="GX12" s="505">
        <v>16.57</v>
      </c>
      <c r="GY12" s="5">
        <v>365</v>
      </c>
      <c r="GZ12" s="505">
        <v>16.14</v>
      </c>
      <c r="HA12" s="5">
        <v>370</v>
      </c>
      <c r="HB12" s="505">
        <v>16.57</v>
      </c>
      <c r="HC12" s="5">
        <v>365</v>
      </c>
      <c r="HD12" s="505">
        <v>16.14</v>
      </c>
      <c r="HE12" s="5">
        <v>370</v>
      </c>
      <c r="HF12" s="505">
        <v>16.57</v>
      </c>
      <c r="HG12" s="5">
        <v>365</v>
      </c>
      <c r="HH12" s="505">
        <v>16.14</v>
      </c>
      <c r="HI12" s="5">
        <v>365</v>
      </c>
      <c r="HJ12" s="505">
        <v>16.74</v>
      </c>
      <c r="HK12" s="5">
        <v>365</v>
      </c>
      <c r="HL12" s="505">
        <v>16.14</v>
      </c>
      <c r="HM12" s="5">
        <v>365</v>
      </c>
      <c r="HN12" s="505">
        <v>16.73</v>
      </c>
      <c r="HO12" s="5">
        <v>365</v>
      </c>
      <c r="HP12" s="505">
        <v>16.14</v>
      </c>
      <c r="HQ12" s="5">
        <v>365</v>
      </c>
      <c r="HR12" s="505">
        <v>16.98</v>
      </c>
      <c r="HS12" s="5">
        <v>365</v>
      </c>
      <c r="HT12" s="505">
        <v>16.14</v>
      </c>
      <c r="HU12" s="5">
        <v>365</v>
      </c>
      <c r="HV12" s="505">
        <v>16.94</v>
      </c>
      <c r="HW12" s="5">
        <v>365</v>
      </c>
      <c r="HX12" s="505">
        <v>16.23</v>
      </c>
      <c r="HY12" s="700">
        <v>365</v>
      </c>
      <c r="HZ12" s="515">
        <v>16.93</v>
      </c>
      <c r="IA12" s="700">
        <v>365</v>
      </c>
      <c r="IB12" s="515">
        <v>16.35</v>
      </c>
      <c r="IC12" s="700">
        <v>365</v>
      </c>
      <c r="ID12" s="515">
        <v>16.92</v>
      </c>
      <c r="IE12" s="700">
        <v>365</v>
      </c>
      <c r="IF12" s="515">
        <v>16.43</v>
      </c>
      <c r="IG12" s="700">
        <v>365</v>
      </c>
      <c r="IH12" s="515">
        <v>16.94</v>
      </c>
      <c r="II12" s="700">
        <v>365</v>
      </c>
      <c r="IJ12" s="515">
        <v>16.43</v>
      </c>
      <c r="IK12" s="700">
        <v>370</v>
      </c>
      <c r="IL12" s="515">
        <v>17.76</v>
      </c>
      <c r="IM12" s="700">
        <v>365</v>
      </c>
      <c r="IN12" s="515">
        <v>16.43</v>
      </c>
      <c r="IO12" s="700">
        <v>370</v>
      </c>
      <c r="IP12" s="515">
        <v>17.76</v>
      </c>
      <c r="IQ12" s="700">
        <v>365</v>
      </c>
      <c r="IR12" s="791">
        <v>17.03</v>
      </c>
      <c r="IS12" s="700">
        <v>370</v>
      </c>
      <c r="IT12" s="515">
        <v>17.92</v>
      </c>
      <c r="IU12" s="700">
        <v>365</v>
      </c>
      <c r="IV12" s="515">
        <v>17.03</v>
      </c>
      <c r="IW12" s="793">
        <v>370</v>
      </c>
      <c r="IX12" s="794">
        <v>17.91</v>
      </c>
      <c r="IY12" s="793">
        <v>365</v>
      </c>
      <c r="IZ12" s="794">
        <v>17.03</v>
      </c>
      <c r="JA12" s="700">
        <v>365</v>
      </c>
      <c r="JB12" s="515">
        <v>17.94</v>
      </c>
      <c r="JC12" s="700">
        <v>365</v>
      </c>
      <c r="JD12" s="515">
        <v>17.1</v>
      </c>
      <c r="JE12" s="700">
        <v>365</v>
      </c>
      <c r="JF12" s="515">
        <v>18</v>
      </c>
      <c r="JG12" s="700">
        <v>365</v>
      </c>
      <c r="JH12" s="515">
        <v>17.2</v>
      </c>
      <c r="JI12" s="700">
        <v>365</v>
      </c>
      <c r="JJ12" s="515">
        <v>18.03</v>
      </c>
      <c r="JK12" s="700">
        <v>365</v>
      </c>
      <c r="JL12" s="515">
        <v>17.2</v>
      </c>
      <c r="JM12" s="700">
        <v>365</v>
      </c>
      <c r="JN12" s="515">
        <v>18.03</v>
      </c>
      <c r="JO12" s="700">
        <v>365</v>
      </c>
      <c r="JP12" s="515">
        <v>17.2</v>
      </c>
      <c r="JQ12" s="700">
        <v>365</v>
      </c>
      <c r="JR12" s="515">
        <v>18</v>
      </c>
      <c r="JS12" s="700">
        <v>365</v>
      </c>
      <c r="JT12" s="515">
        <v>17.2</v>
      </c>
      <c r="JU12" s="700">
        <v>365</v>
      </c>
      <c r="JV12" s="515">
        <v>18.03</v>
      </c>
      <c r="JW12" s="700">
        <v>365</v>
      </c>
      <c r="JX12" s="515">
        <v>17.2</v>
      </c>
      <c r="JY12" s="700">
        <v>355</v>
      </c>
      <c r="JZ12" s="515">
        <v>17.72</v>
      </c>
      <c r="KA12" s="700">
        <v>352</v>
      </c>
      <c r="KB12" s="515">
        <v>17.04</v>
      </c>
      <c r="KC12" s="700">
        <v>355</v>
      </c>
      <c r="KD12" s="515">
        <v>17.75</v>
      </c>
      <c r="KE12" s="700">
        <v>352</v>
      </c>
      <c r="KF12" s="515">
        <v>17.04</v>
      </c>
      <c r="KG12" s="700">
        <v>355</v>
      </c>
      <c r="KH12" s="515">
        <v>17.7</v>
      </c>
      <c r="KI12" s="700">
        <v>352</v>
      </c>
      <c r="KJ12" s="515">
        <v>17.04</v>
      </c>
      <c r="KK12" s="700">
        <v>345</v>
      </c>
      <c r="KL12" s="515">
        <v>16.69</v>
      </c>
      <c r="KM12" s="700">
        <v>340</v>
      </c>
      <c r="KN12" s="515">
        <v>16.93</v>
      </c>
      <c r="KO12" s="700">
        <v>345</v>
      </c>
      <c r="KP12" s="515">
        <v>16.61</v>
      </c>
      <c r="KQ12" s="700">
        <v>340</v>
      </c>
      <c r="KR12" s="515">
        <v>16.65</v>
      </c>
      <c r="KS12" s="700">
        <v>345</v>
      </c>
      <c r="KT12" s="515">
        <v>16.6</v>
      </c>
      <c r="KU12" s="700">
        <v>340</v>
      </c>
      <c r="KV12" s="515">
        <v>16.65</v>
      </c>
      <c r="KW12" s="700">
        <v>345</v>
      </c>
      <c r="KX12" s="515">
        <v>16.51</v>
      </c>
      <c r="KY12" s="700">
        <v>340</v>
      </c>
      <c r="KZ12" s="515">
        <v>16.29</v>
      </c>
      <c r="LA12" s="700">
        <v>345</v>
      </c>
      <c r="LB12" s="515">
        <v>16.09</v>
      </c>
      <c r="LC12" s="700">
        <v>340</v>
      </c>
      <c r="LD12" s="515">
        <v>15.93</v>
      </c>
      <c r="LE12" s="700">
        <v>345</v>
      </c>
      <c r="LF12" s="515">
        <v>15.96</v>
      </c>
      <c r="LG12" s="700">
        <v>340</v>
      </c>
      <c r="LH12" s="515">
        <v>15.91</v>
      </c>
      <c r="LI12" s="700">
        <v>345</v>
      </c>
      <c r="LJ12" s="515">
        <v>16.07</v>
      </c>
      <c r="LK12" s="700">
        <v>340</v>
      </c>
      <c r="LL12" s="515">
        <v>15.91</v>
      </c>
      <c r="LM12" s="700">
        <v>345</v>
      </c>
      <c r="LN12" s="515">
        <v>16.04</v>
      </c>
      <c r="LO12" s="700">
        <v>340</v>
      </c>
      <c r="LP12" s="515">
        <v>15.91</v>
      </c>
      <c r="LQ12" s="700">
        <v>345</v>
      </c>
      <c r="LR12" s="515">
        <v>16.03</v>
      </c>
      <c r="LS12" s="700">
        <v>340</v>
      </c>
      <c r="LT12" s="515">
        <v>15.91</v>
      </c>
      <c r="LU12" s="700">
        <v>345</v>
      </c>
      <c r="LV12" s="515">
        <v>15.82</v>
      </c>
      <c r="LW12" s="700">
        <v>340</v>
      </c>
      <c r="LX12" s="515">
        <v>15.71</v>
      </c>
      <c r="LY12" s="700">
        <v>345</v>
      </c>
      <c r="LZ12" s="515">
        <v>15.79</v>
      </c>
      <c r="MA12" s="700">
        <v>340</v>
      </c>
      <c r="MB12" s="515">
        <v>15.71</v>
      </c>
      <c r="MC12" s="700">
        <v>345</v>
      </c>
      <c r="MD12" s="515">
        <v>15.78</v>
      </c>
      <c r="ME12" s="700">
        <v>340</v>
      </c>
      <c r="MF12" s="515">
        <v>15.71</v>
      </c>
      <c r="MG12" s="700">
        <v>345</v>
      </c>
      <c r="MH12" s="515">
        <v>15.79</v>
      </c>
      <c r="MI12" s="700">
        <v>342</v>
      </c>
      <c r="MJ12" s="515">
        <v>15.72</v>
      </c>
      <c r="MK12" s="700">
        <v>345</v>
      </c>
      <c r="ML12" s="515">
        <v>15.77</v>
      </c>
      <c r="MM12" s="700">
        <v>342</v>
      </c>
      <c r="MN12" s="515">
        <v>15.71</v>
      </c>
      <c r="MO12" s="700">
        <v>345</v>
      </c>
      <c r="MP12" s="515">
        <v>15.89</v>
      </c>
      <c r="MQ12" s="700">
        <v>342</v>
      </c>
      <c r="MR12" s="515">
        <v>15.83</v>
      </c>
      <c r="MS12" s="700">
        <v>347</v>
      </c>
      <c r="MT12" s="515">
        <v>15.91</v>
      </c>
      <c r="MU12" s="700">
        <v>345</v>
      </c>
      <c r="MV12" s="515">
        <v>15.85</v>
      </c>
      <c r="MW12" s="700">
        <v>347</v>
      </c>
      <c r="MX12" s="515">
        <v>15.92</v>
      </c>
      <c r="MY12" s="700">
        <v>345</v>
      </c>
      <c r="MZ12" s="515">
        <v>15.85</v>
      </c>
      <c r="NA12" s="700">
        <v>347</v>
      </c>
      <c r="NB12" s="515">
        <v>15.93</v>
      </c>
      <c r="NC12" s="700">
        <v>345</v>
      </c>
      <c r="ND12" s="515">
        <v>15.85</v>
      </c>
      <c r="NE12" s="700">
        <v>352</v>
      </c>
      <c r="NF12" s="515">
        <v>15.93</v>
      </c>
      <c r="NG12" s="700">
        <v>350</v>
      </c>
      <c r="NH12" s="515">
        <v>15.84</v>
      </c>
      <c r="NI12" s="700">
        <v>352</v>
      </c>
      <c r="NJ12" s="515">
        <v>15.56</v>
      </c>
      <c r="NK12" s="700">
        <v>350</v>
      </c>
      <c r="NL12" s="515">
        <v>15.46</v>
      </c>
      <c r="NM12" s="700">
        <v>352</v>
      </c>
      <c r="NN12" s="515">
        <v>15.49</v>
      </c>
      <c r="NO12" s="700">
        <v>350</v>
      </c>
      <c r="NP12" s="515">
        <v>15.38</v>
      </c>
      <c r="NQ12" s="700">
        <v>352</v>
      </c>
      <c r="NR12" s="515">
        <v>15.44</v>
      </c>
      <c r="NS12" s="700">
        <v>350</v>
      </c>
      <c r="NT12" s="515">
        <v>15.33</v>
      </c>
      <c r="NU12" s="700">
        <v>352</v>
      </c>
      <c r="NV12" s="515">
        <v>15.45</v>
      </c>
      <c r="NW12" s="700">
        <v>350</v>
      </c>
      <c r="NX12" s="515">
        <v>15.33</v>
      </c>
      <c r="NY12" s="700">
        <v>347</v>
      </c>
      <c r="NZ12" s="515">
        <v>15.41</v>
      </c>
      <c r="OA12" s="700">
        <v>345</v>
      </c>
      <c r="OB12" s="515">
        <v>15.28</v>
      </c>
      <c r="OC12" s="700">
        <v>347</v>
      </c>
      <c r="OD12" s="515">
        <v>15.42</v>
      </c>
      <c r="OE12" s="700">
        <v>345</v>
      </c>
      <c r="OF12" s="515">
        <v>15.28</v>
      </c>
      <c r="OG12" s="5">
        <v>347</v>
      </c>
      <c r="OH12" s="505">
        <v>15.54</v>
      </c>
      <c r="OI12" s="5">
        <v>345</v>
      </c>
      <c r="OJ12" s="505">
        <v>15.4</v>
      </c>
      <c r="OK12" s="5">
        <v>347</v>
      </c>
      <c r="OL12" s="505">
        <v>15.62</v>
      </c>
      <c r="OM12" s="5">
        <v>345</v>
      </c>
      <c r="ON12" s="505">
        <v>15.49</v>
      </c>
      <c r="OO12" s="5">
        <v>345</v>
      </c>
      <c r="OP12" s="505">
        <v>15.63</v>
      </c>
      <c r="OQ12" s="5">
        <v>345</v>
      </c>
      <c r="OR12" s="505">
        <v>15.52</v>
      </c>
      <c r="OS12" s="5">
        <v>345</v>
      </c>
      <c r="OT12" s="505">
        <v>15.61</v>
      </c>
      <c r="OU12" s="5">
        <v>343</v>
      </c>
      <c r="OV12" s="505">
        <v>15.54</v>
      </c>
      <c r="OW12" s="5">
        <v>345</v>
      </c>
      <c r="OX12" s="505">
        <v>15.61</v>
      </c>
      <c r="OY12" s="5">
        <v>343</v>
      </c>
      <c r="OZ12" s="505">
        <v>15.54</v>
      </c>
      <c r="PA12" s="5">
        <v>345</v>
      </c>
      <c r="PB12" s="505">
        <v>15.67</v>
      </c>
      <c r="PC12" s="5">
        <v>343</v>
      </c>
      <c r="PD12" s="505">
        <v>15.63</v>
      </c>
      <c r="PE12" s="5">
        <v>340</v>
      </c>
      <c r="PF12" s="505">
        <v>15.71</v>
      </c>
      <c r="PG12" s="5">
        <v>340</v>
      </c>
      <c r="PH12" s="505">
        <v>15.69</v>
      </c>
      <c r="PI12" s="5">
        <v>340</v>
      </c>
      <c r="PJ12" s="505">
        <v>15.8</v>
      </c>
      <c r="PK12" s="5">
        <v>340</v>
      </c>
      <c r="PL12" s="505">
        <v>15.79</v>
      </c>
      <c r="PM12" s="5">
        <v>340</v>
      </c>
      <c r="PN12" s="505">
        <v>15.9</v>
      </c>
      <c r="PO12" s="5">
        <v>340</v>
      </c>
      <c r="PP12" s="505">
        <v>15.9</v>
      </c>
      <c r="PQ12" s="5">
        <v>340</v>
      </c>
      <c r="PR12" s="505">
        <v>15.89</v>
      </c>
      <c r="PS12" s="5">
        <v>340</v>
      </c>
      <c r="PT12" s="505">
        <v>15.9</v>
      </c>
      <c r="PU12" s="5">
        <v>340</v>
      </c>
      <c r="PV12" s="505">
        <v>15.91</v>
      </c>
      <c r="PW12" s="5">
        <v>340</v>
      </c>
      <c r="PX12" s="505">
        <v>15.93</v>
      </c>
      <c r="PY12" s="5">
        <v>340</v>
      </c>
      <c r="PZ12" s="505">
        <v>15.9</v>
      </c>
      <c r="QA12" s="5">
        <v>335</v>
      </c>
      <c r="QB12" s="505">
        <v>15.84</v>
      </c>
      <c r="QC12" s="5">
        <v>340</v>
      </c>
      <c r="QD12" s="505">
        <v>15.89</v>
      </c>
      <c r="QE12" s="5">
        <v>335</v>
      </c>
      <c r="QF12" s="505">
        <v>15.82</v>
      </c>
      <c r="QG12" s="5">
        <v>340</v>
      </c>
      <c r="QH12" s="505">
        <v>15.57</v>
      </c>
      <c r="QI12" s="5">
        <v>335</v>
      </c>
      <c r="QJ12" s="505">
        <v>15.49</v>
      </c>
      <c r="QK12" s="5">
        <v>340</v>
      </c>
      <c r="QL12" s="505">
        <v>15.59</v>
      </c>
      <c r="QM12" s="5">
        <v>335</v>
      </c>
      <c r="QN12" s="505">
        <v>15.49</v>
      </c>
      <c r="QO12" s="5">
        <v>340</v>
      </c>
      <c r="QP12" s="505">
        <v>15.79</v>
      </c>
      <c r="QQ12" s="5">
        <v>326</v>
      </c>
      <c r="QR12" s="505">
        <v>15.6</v>
      </c>
      <c r="QS12" s="5">
        <v>340</v>
      </c>
      <c r="QT12" s="505">
        <v>15.41</v>
      </c>
      <c r="QU12" s="5">
        <v>326</v>
      </c>
      <c r="QV12" s="505">
        <v>15.21</v>
      </c>
      <c r="QW12" s="5">
        <v>340</v>
      </c>
      <c r="QX12" s="505">
        <v>15.38</v>
      </c>
      <c r="QY12" s="5">
        <v>326</v>
      </c>
      <c r="QZ12" s="505">
        <v>15.21</v>
      </c>
      <c r="RA12" s="5">
        <v>340</v>
      </c>
      <c r="RB12" s="505">
        <v>15.36</v>
      </c>
      <c r="RC12" s="5">
        <v>326</v>
      </c>
      <c r="RD12" s="505">
        <v>15.21</v>
      </c>
      <c r="RE12" s="5">
        <v>345</v>
      </c>
      <c r="RF12" s="505">
        <v>15.4</v>
      </c>
      <c r="RG12" s="5">
        <v>331</v>
      </c>
      <c r="RH12" s="505">
        <v>15.26</v>
      </c>
      <c r="RI12" s="5">
        <v>345</v>
      </c>
      <c r="RJ12" s="505">
        <v>15.42</v>
      </c>
      <c r="RK12" s="5">
        <v>331</v>
      </c>
      <c r="RL12" s="505">
        <v>15.26</v>
      </c>
      <c r="RM12" s="5">
        <v>345</v>
      </c>
      <c r="RN12" s="505">
        <v>15.26</v>
      </c>
      <c r="RO12" s="5">
        <v>331</v>
      </c>
      <c r="RP12" s="505">
        <v>15.11</v>
      </c>
      <c r="RQ12" s="5">
        <v>345</v>
      </c>
      <c r="RR12" s="505">
        <v>15.25</v>
      </c>
      <c r="RS12" s="5">
        <v>331</v>
      </c>
      <c r="RT12" s="505">
        <v>15.11</v>
      </c>
      <c r="RU12" s="5">
        <v>342</v>
      </c>
      <c r="RV12" s="505">
        <v>15.21</v>
      </c>
      <c r="RW12" s="5">
        <v>333</v>
      </c>
      <c r="RX12" s="505">
        <v>15.12</v>
      </c>
      <c r="RY12" s="5">
        <v>342</v>
      </c>
      <c r="RZ12" s="505">
        <v>15.2</v>
      </c>
      <c r="SA12" s="5">
        <v>333</v>
      </c>
      <c r="SB12" s="505">
        <v>15.12</v>
      </c>
      <c r="SC12" s="5">
        <v>342</v>
      </c>
      <c r="SD12" s="505">
        <v>15.22</v>
      </c>
      <c r="SE12" s="5">
        <v>333</v>
      </c>
      <c r="SF12" s="505">
        <v>15.12</v>
      </c>
      <c r="SG12" s="5">
        <v>342</v>
      </c>
      <c r="SH12" s="505">
        <v>15.24</v>
      </c>
      <c r="SI12" s="5">
        <v>333</v>
      </c>
      <c r="SJ12" s="505">
        <v>15.12</v>
      </c>
      <c r="SK12" s="5">
        <v>342</v>
      </c>
      <c r="SL12" s="505">
        <v>15.26</v>
      </c>
      <c r="SM12" s="5">
        <v>333</v>
      </c>
      <c r="SN12" s="505">
        <v>15.12</v>
      </c>
      <c r="SO12" s="5">
        <v>340</v>
      </c>
      <c r="SP12" s="505">
        <v>15.22</v>
      </c>
      <c r="SQ12" s="5">
        <v>337</v>
      </c>
      <c r="SR12" s="505">
        <v>15.08</v>
      </c>
      <c r="SS12" s="5">
        <v>340</v>
      </c>
      <c r="ST12" s="505">
        <v>15</v>
      </c>
      <c r="SU12" s="5">
        <v>337</v>
      </c>
      <c r="SV12" s="505">
        <v>14.88</v>
      </c>
      <c r="SW12" s="5">
        <v>340</v>
      </c>
      <c r="SX12" s="505">
        <v>14.79</v>
      </c>
      <c r="SY12" s="5">
        <v>337</v>
      </c>
      <c r="SZ12" s="505">
        <v>13.99</v>
      </c>
      <c r="TA12" s="5">
        <v>340</v>
      </c>
      <c r="TB12" s="505">
        <v>14.76</v>
      </c>
      <c r="TC12" s="5">
        <v>337</v>
      </c>
      <c r="TD12" s="505">
        <v>13.99</v>
      </c>
      <c r="TE12" s="5">
        <v>340</v>
      </c>
      <c r="TF12" s="505">
        <v>14.73</v>
      </c>
      <c r="TG12" s="5">
        <v>337</v>
      </c>
      <c r="TH12" s="505">
        <v>13.99</v>
      </c>
      <c r="TI12" s="5">
        <v>340</v>
      </c>
      <c r="TJ12" s="505">
        <v>14.02</v>
      </c>
      <c r="TK12" s="5">
        <v>337</v>
      </c>
      <c r="TL12" s="505">
        <v>13.84</v>
      </c>
      <c r="TM12" s="5">
        <v>340</v>
      </c>
      <c r="TN12" s="505">
        <v>14.01</v>
      </c>
      <c r="TO12" s="5">
        <v>337</v>
      </c>
      <c r="TP12" s="505">
        <v>13.84</v>
      </c>
      <c r="TQ12" s="5">
        <v>340</v>
      </c>
      <c r="TR12" s="505">
        <v>13.93</v>
      </c>
      <c r="TS12" s="5">
        <v>337</v>
      </c>
      <c r="TT12" s="505">
        <v>13.79</v>
      </c>
      <c r="TU12" s="5">
        <v>340</v>
      </c>
      <c r="TV12" s="83">
        <v>13.91</v>
      </c>
      <c r="TW12" s="5">
        <v>337</v>
      </c>
      <c r="TX12" s="804">
        <v>13.79</v>
      </c>
      <c r="TY12" s="5">
        <v>340</v>
      </c>
      <c r="TZ12" s="505">
        <v>13.89</v>
      </c>
      <c r="UA12" s="5">
        <v>337</v>
      </c>
      <c r="UB12" s="505">
        <v>13.79</v>
      </c>
      <c r="UC12" s="5">
        <v>340</v>
      </c>
      <c r="UD12" s="505">
        <v>13.9</v>
      </c>
      <c r="UE12" s="5">
        <v>337</v>
      </c>
      <c r="UF12" s="505">
        <v>13.79</v>
      </c>
      <c r="UG12" s="5">
        <v>340</v>
      </c>
      <c r="UH12" s="505">
        <v>13.86</v>
      </c>
      <c r="UI12" s="5">
        <v>337</v>
      </c>
      <c r="UJ12" s="505">
        <v>13.73</v>
      </c>
      <c r="UK12" s="5">
        <v>340</v>
      </c>
      <c r="UL12" s="505">
        <v>13.85</v>
      </c>
      <c r="UM12" s="5">
        <v>337</v>
      </c>
      <c r="UN12" s="505">
        <v>13.71</v>
      </c>
      <c r="UO12" s="5">
        <v>343</v>
      </c>
      <c r="UP12" s="505">
        <v>13.88</v>
      </c>
      <c r="UQ12" s="5">
        <v>342</v>
      </c>
      <c r="UR12" s="505">
        <v>13.76</v>
      </c>
      <c r="US12" s="5">
        <v>343</v>
      </c>
      <c r="UT12" s="505">
        <v>13.87</v>
      </c>
      <c r="UU12" s="5">
        <v>342</v>
      </c>
      <c r="UV12" s="505">
        <v>13.76</v>
      </c>
      <c r="UW12" s="5">
        <v>343</v>
      </c>
      <c r="UX12" s="505">
        <v>13.84</v>
      </c>
      <c r="UY12" s="5">
        <v>342</v>
      </c>
      <c r="UZ12" s="505">
        <v>13.73</v>
      </c>
      <c r="VA12" s="5">
        <v>343</v>
      </c>
      <c r="VB12" s="505">
        <v>13.79</v>
      </c>
      <c r="VC12" s="5">
        <v>342</v>
      </c>
      <c r="VD12" s="505">
        <v>13.69</v>
      </c>
      <c r="VE12" s="5">
        <v>343</v>
      </c>
      <c r="VF12" s="505">
        <v>13.77</v>
      </c>
      <c r="VG12" s="5">
        <v>342</v>
      </c>
      <c r="VH12" s="505">
        <v>13.68</v>
      </c>
      <c r="VI12" s="5">
        <v>343</v>
      </c>
      <c r="VJ12" s="505">
        <v>13.77</v>
      </c>
      <c r="VK12" s="5">
        <v>342</v>
      </c>
      <c r="VL12" s="505">
        <v>13.68</v>
      </c>
      <c r="VM12" s="5">
        <v>343</v>
      </c>
      <c r="VN12" s="505">
        <v>13.78</v>
      </c>
      <c r="VO12" s="5">
        <v>342</v>
      </c>
      <c r="VP12" s="505">
        <v>13.68</v>
      </c>
      <c r="VQ12" s="5">
        <v>343</v>
      </c>
      <c r="VR12" s="505">
        <v>13.8</v>
      </c>
      <c r="VS12" s="5">
        <v>342</v>
      </c>
      <c r="VT12" s="505">
        <v>13.69</v>
      </c>
      <c r="VU12" s="5">
        <v>343</v>
      </c>
      <c r="VV12" s="505">
        <v>13.81</v>
      </c>
      <c r="VW12" s="5">
        <v>342</v>
      </c>
      <c r="VX12" s="505">
        <v>13.69</v>
      </c>
      <c r="VY12" s="5">
        <v>343</v>
      </c>
      <c r="VZ12" s="505">
        <v>13.87</v>
      </c>
      <c r="WA12" s="5">
        <v>342</v>
      </c>
      <c r="WB12" s="505">
        <v>13.75</v>
      </c>
      <c r="WC12" s="5">
        <v>343</v>
      </c>
      <c r="WD12" s="505">
        <v>13.9</v>
      </c>
      <c r="WE12" s="5">
        <v>342</v>
      </c>
      <c r="WF12" s="505">
        <v>13.78</v>
      </c>
      <c r="WG12" s="5">
        <v>343</v>
      </c>
      <c r="WH12" s="505">
        <v>13.9</v>
      </c>
      <c r="WI12" s="5">
        <v>342</v>
      </c>
      <c r="WJ12" s="505">
        <v>13.78</v>
      </c>
      <c r="WK12" s="5">
        <v>343</v>
      </c>
      <c r="WL12" s="505">
        <v>13.89</v>
      </c>
      <c r="WM12" s="5">
        <v>342</v>
      </c>
      <c r="WN12" s="505">
        <v>13.78</v>
      </c>
      <c r="WO12" s="5">
        <v>340</v>
      </c>
      <c r="WP12" s="505">
        <v>13.85</v>
      </c>
      <c r="WQ12" s="5">
        <v>342</v>
      </c>
      <c r="WR12" s="505">
        <v>13.78</v>
      </c>
      <c r="WS12" s="5">
        <v>340</v>
      </c>
      <c r="WT12" s="505">
        <v>13.73</v>
      </c>
      <c r="WU12" s="5">
        <v>342</v>
      </c>
      <c r="WV12" s="505">
        <v>13.67</v>
      </c>
      <c r="WW12" s="5">
        <v>340</v>
      </c>
      <c r="WX12" s="505">
        <v>13.72</v>
      </c>
      <c r="WY12" s="5">
        <v>342</v>
      </c>
      <c r="WZ12" s="505">
        <v>13.66</v>
      </c>
      <c r="XA12" s="92">
        <v>340</v>
      </c>
      <c r="XB12" s="83">
        <v>13.73</v>
      </c>
      <c r="XC12" s="92">
        <v>342</v>
      </c>
      <c r="XD12" s="83">
        <v>13.66</v>
      </c>
      <c r="XE12" s="5">
        <v>340</v>
      </c>
      <c r="XF12" s="505">
        <v>13.74</v>
      </c>
      <c r="XG12" s="5">
        <v>342</v>
      </c>
      <c r="XH12" s="505">
        <v>13.66</v>
      </c>
      <c r="XI12" s="5">
        <v>340</v>
      </c>
      <c r="XJ12" s="505">
        <v>13.76</v>
      </c>
      <c r="XK12" s="5">
        <v>342</v>
      </c>
      <c r="XL12" s="505">
        <v>13.68</v>
      </c>
      <c r="XM12" s="5">
        <v>340</v>
      </c>
      <c r="XN12" s="505">
        <v>13.77</v>
      </c>
      <c r="XO12" s="5">
        <v>342</v>
      </c>
      <c r="XP12" s="505">
        <v>13.68</v>
      </c>
      <c r="XQ12" s="5">
        <v>340</v>
      </c>
      <c r="XR12" s="505">
        <v>13.75</v>
      </c>
      <c r="XS12" s="5">
        <v>342</v>
      </c>
      <c r="XT12" s="505">
        <v>13.67</v>
      </c>
      <c r="XU12" s="5">
        <v>340</v>
      </c>
      <c r="XV12" s="505">
        <v>13.63</v>
      </c>
      <c r="XW12" s="5">
        <v>342</v>
      </c>
      <c r="XX12" s="505">
        <v>13.57</v>
      </c>
      <c r="XY12" s="5">
        <v>340</v>
      </c>
      <c r="XZ12" s="505">
        <v>13.64</v>
      </c>
      <c r="YA12" s="5">
        <v>342</v>
      </c>
      <c r="YB12" s="505">
        <v>13.57</v>
      </c>
      <c r="YC12" s="5">
        <v>340</v>
      </c>
      <c r="YD12" s="505">
        <v>13.64</v>
      </c>
      <c r="YE12" s="5">
        <v>342</v>
      </c>
      <c r="YF12" s="505">
        <v>13.55</v>
      </c>
      <c r="YG12" s="5">
        <v>340</v>
      </c>
      <c r="YH12" s="505">
        <v>13.63</v>
      </c>
      <c r="YI12" s="5">
        <v>342</v>
      </c>
      <c r="YJ12" s="505">
        <v>13.55</v>
      </c>
      <c r="YK12" s="5">
        <v>340</v>
      </c>
      <c r="YL12" s="505">
        <v>13.59</v>
      </c>
      <c r="YM12" s="5">
        <v>342</v>
      </c>
      <c r="YN12" s="505">
        <v>13.53</v>
      </c>
      <c r="YO12" s="5">
        <v>340</v>
      </c>
      <c r="YP12" s="505">
        <v>13.58</v>
      </c>
      <c r="YQ12" s="5">
        <v>342</v>
      </c>
      <c r="YR12" s="505">
        <v>13.53</v>
      </c>
      <c r="YS12" s="5">
        <v>320</v>
      </c>
      <c r="YT12" s="505">
        <v>13.4</v>
      </c>
      <c r="YU12" s="5">
        <v>320</v>
      </c>
      <c r="YV12" s="505">
        <v>13.35</v>
      </c>
      <c r="YW12" s="5">
        <v>320</v>
      </c>
      <c r="YX12" s="505">
        <v>13.38</v>
      </c>
      <c r="YY12" s="5">
        <v>320</v>
      </c>
      <c r="YZ12" s="505">
        <v>13.35</v>
      </c>
      <c r="ZA12" s="5">
        <v>320</v>
      </c>
      <c r="ZB12" s="505">
        <v>13.33</v>
      </c>
      <c r="ZC12" s="5">
        <v>320</v>
      </c>
      <c r="ZD12" s="505">
        <v>13.35</v>
      </c>
      <c r="ZE12" s="5">
        <v>320</v>
      </c>
      <c r="ZF12" s="505">
        <v>13.27</v>
      </c>
      <c r="ZG12" s="5">
        <v>315</v>
      </c>
      <c r="ZH12" s="505">
        <v>13.25</v>
      </c>
      <c r="ZI12" s="5">
        <v>310.5</v>
      </c>
      <c r="ZJ12" s="505">
        <v>13.12</v>
      </c>
      <c r="ZK12" s="5">
        <v>307.5</v>
      </c>
      <c r="ZL12" s="505">
        <v>13.08</v>
      </c>
      <c r="ZM12" s="5">
        <v>310.5</v>
      </c>
      <c r="ZN12" s="505">
        <v>13.16</v>
      </c>
      <c r="ZO12" s="5">
        <v>307.5</v>
      </c>
      <c r="ZP12" s="505">
        <v>13.08</v>
      </c>
      <c r="ZQ12" s="5">
        <v>310.5</v>
      </c>
      <c r="ZR12" s="505">
        <v>13.22</v>
      </c>
      <c r="ZS12" s="5">
        <v>307.5</v>
      </c>
      <c r="ZT12" s="505">
        <v>13.08</v>
      </c>
      <c r="ZU12" s="5">
        <v>310.5</v>
      </c>
      <c r="ZV12" s="505">
        <v>12.9</v>
      </c>
      <c r="ZW12" s="5">
        <v>307.5</v>
      </c>
      <c r="ZX12" s="505">
        <v>13.04</v>
      </c>
      <c r="ZY12" s="5">
        <v>310</v>
      </c>
      <c r="ZZ12" s="505">
        <v>12.87</v>
      </c>
      <c r="AAA12" s="5">
        <v>307</v>
      </c>
      <c r="AAB12" s="505">
        <v>13.04</v>
      </c>
      <c r="AAC12" s="5">
        <v>310</v>
      </c>
      <c r="AAD12" s="505">
        <v>12.86</v>
      </c>
      <c r="AAE12" s="5">
        <v>307</v>
      </c>
      <c r="AAF12" s="505">
        <v>12.9</v>
      </c>
      <c r="AAG12" s="5">
        <v>310</v>
      </c>
      <c r="AAH12" s="505">
        <v>12.97</v>
      </c>
      <c r="AAI12" s="5">
        <v>307</v>
      </c>
      <c r="AAJ12" s="505">
        <v>12.9</v>
      </c>
      <c r="AAK12" s="5">
        <v>310</v>
      </c>
      <c r="AAL12" s="505">
        <v>13</v>
      </c>
      <c r="AAM12" s="5">
        <v>307</v>
      </c>
      <c r="AAN12" s="505">
        <v>12.91</v>
      </c>
      <c r="AAO12" s="5">
        <v>310</v>
      </c>
      <c r="AAP12" s="505">
        <v>13.16</v>
      </c>
      <c r="AAQ12" s="5">
        <v>307</v>
      </c>
      <c r="AAR12" s="505">
        <v>13.06</v>
      </c>
      <c r="AAS12" s="5">
        <v>310</v>
      </c>
      <c r="AAT12" s="505">
        <v>13.32</v>
      </c>
      <c r="AAU12" s="5">
        <v>307</v>
      </c>
      <c r="AAV12" s="505">
        <v>13.2</v>
      </c>
      <c r="AAW12" s="5">
        <v>310</v>
      </c>
      <c r="AAX12" s="505">
        <v>13.44</v>
      </c>
      <c r="AAY12" s="5">
        <v>307</v>
      </c>
      <c r="AAZ12" s="505">
        <v>13.26</v>
      </c>
      <c r="ABA12" s="5">
        <v>310</v>
      </c>
      <c r="ABB12" s="505">
        <v>13.5</v>
      </c>
      <c r="ABC12" s="5">
        <v>307</v>
      </c>
      <c r="ABD12" s="505">
        <v>13.33</v>
      </c>
      <c r="ABE12" s="73">
        <v>310</v>
      </c>
      <c r="ABF12" s="513">
        <v>13.5</v>
      </c>
      <c r="ABG12" s="73">
        <v>307</v>
      </c>
      <c r="ABH12" s="513">
        <v>13.34</v>
      </c>
      <c r="ABI12" s="489">
        <v>310</v>
      </c>
      <c r="ABJ12" s="611">
        <v>13.45</v>
      </c>
      <c r="ABK12" s="489">
        <v>307</v>
      </c>
      <c r="ABL12" s="611">
        <v>13.3</v>
      </c>
      <c r="ABM12" s="5">
        <v>310</v>
      </c>
      <c r="ABN12" s="505">
        <v>13.3</v>
      </c>
      <c r="ABO12" s="5">
        <v>307</v>
      </c>
      <c r="ABP12" s="505">
        <v>13.15</v>
      </c>
      <c r="ABQ12" s="5">
        <v>310</v>
      </c>
      <c r="ABR12" s="505">
        <v>13.28</v>
      </c>
      <c r="ABS12" s="5">
        <v>307</v>
      </c>
      <c r="ABT12" s="505">
        <v>13.13</v>
      </c>
      <c r="ABU12" s="73">
        <v>310</v>
      </c>
      <c r="ABV12" s="513">
        <v>13.26</v>
      </c>
      <c r="ABW12" s="73">
        <v>307</v>
      </c>
      <c r="ABX12" s="513">
        <v>12.94</v>
      </c>
      <c r="ABY12" s="73">
        <v>310</v>
      </c>
      <c r="ABZ12" s="513">
        <v>13.26</v>
      </c>
      <c r="ACA12" s="73">
        <v>307</v>
      </c>
      <c r="ACB12" s="513">
        <v>12.95</v>
      </c>
      <c r="ACC12" s="73">
        <v>310</v>
      </c>
      <c r="ACD12" s="513">
        <v>13.3</v>
      </c>
      <c r="ACE12" s="73">
        <v>307</v>
      </c>
      <c r="ACF12" s="513">
        <v>13</v>
      </c>
      <c r="ACG12" s="73">
        <v>310</v>
      </c>
      <c r="ACH12" s="513">
        <v>13.41</v>
      </c>
      <c r="ACI12" s="73">
        <v>307</v>
      </c>
      <c r="ACJ12" s="513">
        <v>13.11</v>
      </c>
      <c r="ACK12" s="73">
        <v>310</v>
      </c>
      <c r="ACL12" s="513">
        <v>13.39</v>
      </c>
      <c r="ACM12" s="73">
        <v>307</v>
      </c>
      <c r="ACN12" s="513">
        <v>13.11</v>
      </c>
      <c r="ACO12" s="73">
        <v>310</v>
      </c>
      <c r="ACP12" s="513">
        <v>13.39</v>
      </c>
      <c r="ACQ12" s="73">
        <v>307</v>
      </c>
      <c r="ACR12" s="513">
        <v>13.11</v>
      </c>
      <c r="ACS12" s="73">
        <v>310</v>
      </c>
      <c r="ACT12" s="513">
        <v>13.39</v>
      </c>
      <c r="ACU12" s="73">
        <v>307</v>
      </c>
      <c r="ACV12" s="513">
        <v>13.11</v>
      </c>
      <c r="ACW12" s="73">
        <v>310</v>
      </c>
      <c r="ACX12" s="513">
        <v>13.42</v>
      </c>
      <c r="ACY12" s="73">
        <v>307</v>
      </c>
      <c r="ACZ12" s="513">
        <v>13.12</v>
      </c>
      <c r="ADA12" s="73">
        <v>310</v>
      </c>
      <c r="ADB12" s="513">
        <v>13.43</v>
      </c>
      <c r="ADC12" s="73">
        <v>307</v>
      </c>
      <c r="ADD12" s="513">
        <v>13.12</v>
      </c>
      <c r="ADE12" s="73">
        <v>310</v>
      </c>
      <c r="ADF12" s="513">
        <v>13.44</v>
      </c>
      <c r="ADG12" s="73">
        <v>307</v>
      </c>
      <c r="ADH12" s="513">
        <v>13.13</v>
      </c>
      <c r="ADI12" s="73">
        <v>310</v>
      </c>
      <c r="ADJ12" s="513">
        <v>13.62</v>
      </c>
      <c r="ADK12" s="73">
        <v>307</v>
      </c>
      <c r="ADL12" s="513">
        <v>13.34</v>
      </c>
      <c r="ADM12" s="73">
        <v>310</v>
      </c>
      <c r="ADN12" s="513">
        <v>13.68</v>
      </c>
      <c r="ADO12" s="73">
        <v>307</v>
      </c>
      <c r="ADP12" s="513">
        <v>13.42</v>
      </c>
      <c r="ADQ12" s="73">
        <v>310</v>
      </c>
      <c r="ADR12" s="513">
        <v>13.69</v>
      </c>
      <c r="ADS12" s="73">
        <v>307</v>
      </c>
      <c r="ADT12" s="513">
        <v>13.42</v>
      </c>
      <c r="ADU12" s="73">
        <v>310</v>
      </c>
      <c r="ADV12" s="513">
        <v>13</v>
      </c>
      <c r="ADW12" s="73">
        <v>307</v>
      </c>
      <c r="ADX12" s="513">
        <v>12.75</v>
      </c>
      <c r="ADY12" s="73">
        <v>310</v>
      </c>
      <c r="ADZ12" s="513">
        <v>13.02</v>
      </c>
      <c r="AEA12" s="73">
        <v>307</v>
      </c>
      <c r="AEB12" s="513">
        <v>12.75</v>
      </c>
      <c r="AEC12" s="73">
        <v>310</v>
      </c>
      <c r="AED12" s="513">
        <v>13.04</v>
      </c>
      <c r="AEE12" s="73">
        <v>307</v>
      </c>
      <c r="AEF12" s="513">
        <v>12.77</v>
      </c>
      <c r="AEG12" s="73">
        <v>310</v>
      </c>
      <c r="AEH12" s="513">
        <v>13.04</v>
      </c>
      <c r="AEI12" s="73">
        <v>307</v>
      </c>
      <c r="AEJ12" s="513">
        <v>12.77</v>
      </c>
      <c r="AEK12" s="73">
        <v>310</v>
      </c>
      <c r="AEL12" s="513">
        <v>13.05</v>
      </c>
      <c r="AEM12" s="73">
        <v>307</v>
      </c>
      <c r="AEN12" s="513">
        <v>12.78</v>
      </c>
      <c r="AEO12" s="73">
        <v>310</v>
      </c>
      <c r="AEP12" s="513">
        <v>13.06</v>
      </c>
      <c r="AEQ12" s="73">
        <v>307</v>
      </c>
      <c r="AER12" s="513">
        <v>12.78</v>
      </c>
      <c r="AES12" s="73">
        <v>310</v>
      </c>
      <c r="AET12" s="513">
        <v>13.05</v>
      </c>
      <c r="AEU12" s="73">
        <v>307</v>
      </c>
      <c r="AEV12" s="513">
        <v>12.78</v>
      </c>
      <c r="AEW12" s="73">
        <v>310</v>
      </c>
      <c r="AEX12" s="513">
        <v>13.04</v>
      </c>
      <c r="AEY12" s="73">
        <v>307</v>
      </c>
      <c r="AEZ12" s="513">
        <v>12.78</v>
      </c>
      <c r="AFA12" s="73">
        <v>310</v>
      </c>
      <c r="AFB12" s="513">
        <v>13.04</v>
      </c>
      <c r="AFC12" s="73">
        <v>307</v>
      </c>
      <c r="AFD12" s="513">
        <v>12.78</v>
      </c>
      <c r="AFE12" s="73">
        <v>310</v>
      </c>
      <c r="AFF12" s="513">
        <v>13.04</v>
      </c>
      <c r="AFG12" s="73">
        <v>307</v>
      </c>
      <c r="AFH12" s="513">
        <v>12.78</v>
      </c>
      <c r="AFI12" s="73">
        <v>310</v>
      </c>
      <c r="AFJ12" s="513">
        <v>12.44</v>
      </c>
      <c r="AFK12" s="73">
        <v>290</v>
      </c>
      <c r="AFL12" s="513">
        <v>12.08</v>
      </c>
      <c r="AFM12" s="73">
        <v>310</v>
      </c>
      <c r="AFN12" s="513">
        <v>12.44</v>
      </c>
      <c r="AFO12" s="73">
        <v>290</v>
      </c>
      <c r="AFP12" s="513">
        <v>12.08</v>
      </c>
      <c r="AFQ12" s="73">
        <v>310</v>
      </c>
      <c r="AFR12" s="513">
        <v>12.44</v>
      </c>
      <c r="AFS12" s="73">
        <v>290</v>
      </c>
      <c r="AFT12" s="513">
        <v>12.06</v>
      </c>
      <c r="AFU12" s="73">
        <v>310</v>
      </c>
      <c r="AFV12" s="513">
        <v>12.44</v>
      </c>
      <c r="AFW12" s="73">
        <v>290</v>
      </c>
      <c r="AFX12" s="513">
        <v>12.06</v>
      </c>
      <c r="AFY12" s="73">
        <v>310</v>
      </c>
      <c r="AFZ12" s="513">
        <v>12.43</v>
      </c>
      <c r="AGA12" s="73">
        <v>290</v>
      </c>
      <c r="AGB12" s="513">
        <v>12.06</v>
      </c>
      <c r="AGC12" s="73">
        <v>305</v>
      </c>
      <c r="AGD12" s="513">
        <v>12.36</v>
      </c>
      <c r="AGE12" s="73">
        <v>285</v>
      </c>
      <c r="AGF12" s="513">
        <v>12</v>
      </c>
      <c r="AGG12" s="73">
        <v>305</v>
      </c>
      <c r="AGH12" s="513">
        <v>12.3</v>
      </c>
      <c r="AGI12" s="73">
        <v>285</v>
      </c>
      <c r="AGJ12" s="513">
        <v>11.95</v>
      </c>
      <c r="AGK12" s="73">
        <v>305</v>
      </c>
      <c r="AGL12" s="513">
        <v>12.29</v>
      </c>
      <c r="AGM12" s="73">
        <v>285</v>
      </c>
      <c r="AGN12" s="513">
        <v>11.95</v>
      </c>
      <c r="AGO12" s="73">
        <v>305</v>
      </c>
      <c r="AGP12" s="513">
        <v>12.29</v>
      </c>
      <c r="AGQ12" s="73">
        <v>285</v>
      </c>
      <c r="AGR12" s="513">
        <v>11.97</v>
      </c>
      <c r="AGS12" s="73">
        <v>305</v>
      </c>
      <c r="AGT12" s="513">
        <v>12.35</v>
      </c>
      <c r="AGU12" s="73">
        <v>285</v>
      </c>
      <c r="AGV12" s="513">
        <v>12.02</v>
      </c>
      <c r="AGW12" s="73">
        <v>305</v>
      </c>
      <c r="AGX12" s="513">
        <v>12.4</v>
      </c>
      <c r="AGY12" s="73">
        <v>285</v>
      </c>
      <c r="AGZ12" s="513">
        <v>12.02</v>
      </c>
      <c r="AHA12" s="73">
        <v>305</v>
      </c>
      <c r="AHB12" s="513">
        <v>12.41</v>
      </c>
      <c r="AHC12" s="73">
        <v>285</v>
      </c>
      <c r="AHD12" s="513">
        <v>12.02</v>
      </c>
      <c r="AHE12" s="73">
        <v>305</v>
      </c>
      <c r="AHF12" s="513">
        <v>12.47</v>
      </c>
      <c r="AHG12" s="73">
        <v>285</v>
      </c>
      <c r="AHH12" s="513">
        <v>12.05</v>
      </c>
      <c r="AHI12" s="73">
        <v>305</v>
      </c>
      <c r="AHJ12" s="513">
        <v>12.44</v>
      </c>
      <c r="AHK12" s="73">
        <v>285</v>
      </c>
      <c r="AHL12" s="513">
        <v>12.05</v>
      </c>
      <c r="AHM12" s="73">
        <v>306</v>
      </c>
      <c r="AHN12" s="513">
        <v>12.44</v>
      </c>
      <c r="AHO12" s="73">
        <v>288</v>
      </c>
      <c r="AHP12" s="513">
        <v>12.07</v>
      </c>
      <c r="AHQ12" s="71">
        <v>306</v>
      </c>
      <c r="AHR12" s="519">
        <v>12.44</v>
      </c>
      <c r="AHS12" s="71">
        <v>288</v>
      </c>
      <c r="AHT12" s="519">
        <v>12.07</v>
      </c>
    </row>
    <row r="13" s="111" customFormat="1" ht="20" customHeight="1" spans="1:904">
      <c r="A13" s="778"/>
      <c r="B13" s="779"/>
      <c r="C13" s="117"/>
      <c r="D13" s="117"/>
      <c r="E13" s="117" t="s">
        <v>741</v>
      </c>
      <c r="F13" s="117">
        <v>155</v>
      </c>
      <c r="G13" s="117">
        <v>180</v>
      </c>
      <c r="H13" s="117">
        <v>175</v>
      </c>
      <c r="I13" s="117">
        <v>180</v>
      </c>
      <c r="J13" s="117">
        <v>180</v>
      </c>
      <c r="K13" s="117">
        <v>190</v>
      </c>
      <c r="L13" s="117">
        <v>185</v>
      </c>
      <c r="M13" s="117">
        <v>178</v>
      </c>
      <c r="N13" s="117"/>
      <c r="O13" s="117"/>
      <c r="P13" s="117">
        <v>178</v>
      </c>
      <c r="Q13" s="506"/>
      <c r="R13" s="117"/>
      <c r="S13" s="117">
        <v>178</v>
      </c>
      <c r="T13" s="506"/>
      <c r="U13" s="117"/>
      <c r="V13" s="117">
        <v>178</v>
      </c>
      <c r="W13" s="506"/>
      <c r="X13" s="506"/>
      <c r="Y13" s="117">
        <v>178</v>
      </c>
      <c r="Z13" s="506"/>
      <c r="AA13" s="506"/>
      <c r="AB13" s="117">
        <v>178</v>
      </c>
      <c r="AC13" s="506"/>
      <c r="AD13" s="506"/>
      <c r="AE13" s="117">
        <v>178</v>
      </c>
      <c r="AF13" s="506"/>
      <c r="AG13" s="117">
        <v>178</v>
      </c>
      <c r="AH13" s="506"/>
      <c r="AI13" s="117">
        <v>165</v>
      </c>
      <c r="AJ13" s="506"/>
      <c r="AK13" s="117">
        <v>178</v>
      </c>
      <c r="AL13" s="506"/>
      <c r="AM13" s="117">
        <v>165</v>
      </c>
      <c r="AN13" s="506"/>
      <c r="AO13" s="117">
        <v>178</v>
      </c>
      <c r="AP13" s="506"/>
      <c r="AQ13" s="117">
        <v>165</v>
      </c>
      <c r="AR13" s="506"/>
      <c r="AS13" s="117">
        <v>178</v>
      </c>
      <c r="AT13" s="506"/>
      <c r="AU13" s="117">
        <v>165</v>
      </c>
      <c r="AV13" s="506"/>
      <c r="AW13" s="117">
        <v>178</v>
      </c>
      <c r="AX13" s="506"/>
      <c r="AY13" s="117">
        <v>160</v>
      </c>
      <c r="AZ13" s="506"/>
      <c r="BA13" s="117">
        <v>178</v>
      </c>
      <c r="BB13" s="506"/>
      <c r="BC13" s="117">
        <v>160</v>
      </c>
      <c r="BD13" s="506"/>
      <c r="BE13" s="117">
        <v>178</v>
      </c>
      <c r="BF13" s="506"/>
      <c r="BG13" s="117">
        <v>160</v>
      </c>
      <c r="BH13" s="506"/>
      <c r="BI13" s="117">
        <v>160</v>
      </c>
      <c r="BJ13" s="506"/>
      <c r="BK13" s="117">
        <v>160</v>
      </c>
      <c r="BL13" s="506"/>
      <c r="BM13" s="117">
        <v>160</v>
      </c>
      <c r="BN13" s="506"/>
      <c r="BO13" s="117">
        <v>160</v>
      </c>
      <c r="BP13" s="506"/>
      <c r="BQ13" s="117">
        <v>154</v>
      </c>
      <c r="BR13" s="506"/>
      <c r="BS13" s="117">
        <v>150</v>
      </c>
      <c r="BT13" s="506"/>
      <c r="BU13" s="117">
        <v>154</v>
      </c>
      <c r="BV13" s="506"/>
      <c r="BW13" s="117">
        <v>150</v>
      </c>
      <c r="BX13" s="506"/>
      <c r="BY13" s="117">
        <v>154</v>
      </c>
      <c r="BZ13" s="506"/>
      <c r="CA13" s="117">
        <v>150</v>
      </c>
      <c r="CB13" s="506"/>
      <c r="CC13" s="117">
        <v>154</v>
      </c>
      <c r="CD13" s="506"/>
      <c r="CE13" s="117">
        <v>150</v>
      </c>
      <c r="CF13" s="506"/>
      <c r="CG13" s="117">
        <v>154</v>
      </c>
      <c r="CH13" s="506"/>
      <c r="CI13" s="117">
        <v>150</v>
      </c>
      <c r="CJ13" s="506"/>
      <c r="CK13" s="117">
        <v>154</v>
      </c>
      <c r="CL13" s="506"/>
      <c r="CM13" s="117">
        <v>150</v>
      </c>
      <c r="CN13" s="506"/>
      <c r="CO13" s="117">
        <v>154</v>
      </c>
      <c r="CP13" s="506"/>
      <c r="CQ13" s="117">
        <v>150</v>
      </c>
      <c r="CR13" s="506"/>
      <c r="CS13" s="117">
        <v>154</v>
      </c>
      <c r="CT13" s="506"/>
      <c r="CU13" s="117">
        <v>150</v>
      </c>
      <c r="CV13" s="506"/>
      <c r="CW13" s="117">
        <v>154</v>
      </c>
      <c r="CX13" s="506"/>
      <c r="CY13" s="117">
        <v>150</v>
      </c>
      <c r="CZ13" s="506"/>
      <c r="DA13" s="117">
        <v>158</v>
      </c>
      <c r="DB13" s="506"/>
      <c r="DC13" s="117">
        <v>150</v>
      </c>
      <c r="DD13" s="506"/>
      <c r="DE13" s="117">
        <v>158</v>
      </c>
      <c r="DF13" s="506"/>
      <c r="DG13" s="117">
        <v>150</v>
      </c>
      <c r="DH13" s="506"/>
      <c r="DI13" s="117">
        <v>152</v>
      </c>
      <c r="DJ13" s="506"/>
      <c r="DK13" s="117">
        <v>148</v>
      </c>
      <c r="DL13" s="506"/>
      <c r="DM13" s="117">
        <v>152</v>
      </c>
      <c r="DN13" s="506"/>
      <c r="DO13" s="117">
        <v>152</v>
      </c>
      <c r="DP13" s="506"/>
      <c r="DQ13" s="117">
        <v>152</v>
      </c>
      <c r="DR13" s="506"/>
      <c r="DS13" s="117">
        <v>152</v>
      </c>
      <c r="DT13" s="506"/>
      <c r="DU13" s="117">
        <v>152</v>
      </c>
      <c r="DV13" s="506"/>
      <c r="DW13" s="117">
        <v>152</v>
      </c>
      <c r="DX13" s="506"/>
      <c r="DY13" s="117">
        <v>152</v>
      </c>
      <c r="DZ13" s="506"/>
      <c r="EA13" s="117">
        <v>152</v>
      </c>
      <c r="EB13" s="506"/>
      <c r="EC13" s="117">
        <v>152</v>
      </c>
      <c r="ED13" s="506"/>
      <c r="EE13" s="117">
        <v>152</v>
      </c>
      <c r="EF13" s="506"/>
      <c r="EG13" s="117">
        <v>152</v>
      </c>
      <c r="EH13" s="506"/>
      <c r="EI13" s="117">
        <v>152</v>
      </c>
      <c r="EJ13" s="506"/>
      <c r="EK13" s="117">
        <v>152</v>
      </c>
      <c r="EL13" s="506"/>
      <c r="EM13" s="117">
        <v>152</v>
      </c>
      <c r="EN13" s="506"/>
      <c r="EO13" s="117">
        <v>152</v>
      </c>
      <c r="EP13" s="506"/>
      <c r="EQ13" s="117">
        <v>152</v>
      </c>
      <c r="ER13" s="506"/>
      <c r="ES13" s="117">
        <v>152</v>
      </c>
      <c r="ET13" s="506"/>
      <c r="EU13" s="117">
        <v>152</v>
      </c>
      <c r="EV13" s="506"/>
      <c r="EW13" s="117">
        <v>152</v>
      </c>
      <c r="EX13" s="506"/>
      <c r="EY13" s="117">
        <v>152</v>
      </c>
      <c r="EZ13" s="506"/>
      <c r="FA13" s="117">
        <v>152</v>
      </c>
      <c r="FB13" s="506"/>
      <c r="FC13" s="117">
        <v>152</v>
      </c>
      <c r="FD13" s="506"/>
      <c r="FE13" s="117">
        <v>152</v>
      </c>
      <c r="FF13" s="506"/>
      <c r="FG13" s="117">
        <v>152</v>
      </c>
      <c r="FH13" s="506"/>
      <c r="FI13" s="117">
        <v>152</v>
      </c>
      <c r="FJ13" s="506"/>
      <c r="FK13" s="117">
        <v>152</v>
      </c>
      <c r="FL13" s="506"/>
      <c r="FM13" s="117">
        <v>153</v>
      </c>
      <c r="FN13" s="506"/>
      <c r="FO13" s="117">
        <v>152</v>
      </c>
      <c r="FP13" s="506"/>
      <c r="FQ13" s="117">
        <v>153</v>
      </c>
      <c r="FR13" s="506"/>
      <c r="FS13" s="117">
        <v>152</v>
      </c>
      <c r="FT13" s="506"/>
      <c r="FU13" s="117">
        <v>153</v>
      </c>
      <c r="FV13" s="506"/>
      <c r="FW13" s="117">
        <v>152</v>
      </c>
      <c r="FX13" s="506"/>
      <c r="FY13" s="117">
        <v>153</v>
      </c>
      <c r="FZ13" s="506"/>
      <c r="GA13" s="117">
        <v>152</v>
      </c>
      <c r="GB13" s="506"/>
      <c r="GC13" s="117">
        <v>153</v>
      </c>
      <c r="GD13" s="506"/>
      <c r="GE13" s="117">
        <v>152</v>
      </c>
      <c r="GF13" s="506"/>
      <c r="GG13" s="117">
        <v>153</v>
      </c>
      <c r="GH13" s="506"/>
      <c r="GI13" s="117">
        <v>152</v>
      </c>
      <c r="GJ13" s="506"/>
      <c r="GK13" s="117">
        <v>153</v>
      </c>
      <c r="GL13" s="506"/>
      <c r="GM13" s="117">
        <v>152</v>
      </c>
      <c r="GN13" s="506"/>
      <c r="GO13" s="117">
        <v>153</v>
      </c>
      <c r="GP13" s="506"/>
      <c r="GQ13" s="117">
        <v>152</v>
      </c>
      <c r="GR13" s="506"/>
      <c r="GS13" s="117">
        <v>153</v>
      </c>
      <c r="GT13" s="506"/>
      <c r="GU13" s="117">
        <v>152</v>
      </c>
      <c r="GV13" s="506"/>
      <c r="GW13" s="117">
        <v>153</v>
      </c>
      <c r="GX13" s="506"/>
      <c r="GY13" s="117">
        <v>152</v>
      </c>
      <c r="GZ13" s="506"/>
      <c r="HA13" s="117">
        <v>153</v>
      </c>
      <c r="HB13" s="506"/>
      <c r="HC13" s="117">
        <v>152</v>
      </c>
      <c r="HD13" s="506"/>
      <c r="HE13" s="117">
        <v>153</v>
      </c>
      <c r="HF13" s="506"/>
      <c r="HG13" s="117">
        <v>152</v>
      </c>
      <c r="HH13" s="506"/>
      <c r="HI13" s="117">
        <v>153</v>
      </c>
      <c r="HJ13" s="506"/>
      <c r="HK13" s="117">
        <v>152</v>
      </c>
      <c r="HL13" s="506"/>
      <c r="HM13" s="117">
        <v>153</v>
      </c>
      <c r="HN13" s="506"/>
      <c r="HO13" s="117">
        <v>152</v>
      </c>
      <c r="HP13" s="506"/>
      <c r="HQ13" s="117">
        <v>153</v>
      </c>
      <c r="HR13" s="506"/>
      <c r="HS13" s="117">
        <v>152</v>
      </c>
      <c r="HT13" s="506"/>
      <c r="HU13" s="117">
        <v>153</v>
      </c>
      <c r="HV13" s="506"/>
      <c r="HW13" s="117">
        <v>152</v>
      </c>
      <c r="HX13" s="506"/>
      <c r="HY13" s="117">
        <v>153</v>
      </c>
      <c r="HZ13" s="506"/>
      <c r="IA13" s="117">
        <v>152</v>
      </c>
      <c r="IB13" s="506"/>
      <c r="IC13" s="117">
        <v>153</v>
      </c>
      <c r="ID13" s="506"/>
      <c r="IE13" s="117">
        <v>152</v>
      </c>
      <c r="IF13" s="506"/>
      <c r="IG13" s="117">
        <v>153</v>
      </c>
      <c r="IH13" s="506"/>
      <c r="II13" s="117">
        <v>152</v>
      </c>
      <c r="IJ13" s="506"/>
      <c r="IK13" s="117">
        <v>155</v>
      </c>
      <c r="IL13" s="506"/>
      <c r="IM13" s="117">
        <v>152</v>
      </c>
      <c r="IN13" s="506"/>
      <c r="IO13" s="117">
        <v>155</v>
      </c>
      <c r="IP13" s="506"/>
      <c r="IQ13" s="117">
        <v>152</v>
      </c>
      <c r="IR13" s="792"/>
      <c r="IS13" s="117">
        <v>155</v>
      </c>
      <c r="IT13" s="506"/>
      <c r="IU13" s="117">
        <v>152</v>
      </c>
      <c r="IV13" s="506"/>
      <c r="IW13" s="188">
        <v>155</v>
      </c>
      <c r="IX13" s="795"/>
      <c r="IY13" s="188">
        <v>152</v>
      </c>
      <c r="IZ13" s="795"/>
      <c r="JA13" s="117">
        <v>159</v>
      </c>
      <c r="JB13" s="506"/>
      <c r="JC13" s="117">
        <v>160</v>
      </c>
      <c r="JD13" s="506"/>
      <c r="JE13" s="117">
        <v>159</v>
      </c>
      <c r="JF13" s="506"/>
      <c r="JG13" s="117">
        <v>160</v>
      </c>
      <c r="JH13" s="506"/>
      <c r="JI13" s="117">
        <v>159</v>
      </c>
      <c r="JJ13" s="506"/>
      <c r="JK13" s="117">
        <v>160</v>
      </c>
      <c r="JL13" s="506"/>
      <c r="JM13" s="117">
        <v>159</v>
      </c>
      <c r="JN13" s="506"/>
      <c r="JO13" s="117">
        <v>160</v>
      </c>
      <c r="JP13" s="506"/>
      <c r="JQ13" s="117">
        <v>159</v>
      </c>
      <c r="JR13" s="506"/>
      <c r="JS13" s="117">
        <v>160</v>
      </c>
      <c r="JT13" s="506"/>
      <c r="JU13" s="117">
        <v>159</v>
      </c>
      <c r="JV13" s="506"/>
      <c r="JW13" s="117">
        <v>160</v>
      </c>
      <c r="JX13" s="506"/>
      <c r="JY13" s="117">
        <v>159</v>
      </c>
      <c r="JZ13" s="506"/>
      <c r="KA13" s="117">
        <v>160</v>
      </c>
      <c r="KB13" s="506"/>
      <c r="KC13" s="117">
        <v>159</v>
      </c>
      <c r="KD13" s="506"/>
      <c r="KE13" s="117">
        <v>160</v>
      </c>
      <c r="KF13" s="506"/>
      <c r="KG13" s="117">
        <v>159</v>
      </c>
      <c r="KH13" s="506"/>
      <c r="KI13" s="117">
        <v>160</v>
      </c>
      <c r="KJ13" s="506"/>
      <c r="KK13" s="117">
        <v>159</v>
      </c>
      <c r="KL13" s="506"/>
      <c r="KM13" s="117">
        <v>160</v>
      </c>
      <c r="KN13" s="506"/>
      <c r="KO13" s="117">
        <v>165</v>
      </c>
      <c r="KP13" s="506"/>
      <c r="KQ13" s="117">
        <v>160</v>
      </c>
      <c r="KR13" s="506"/>
      <c r="KS13" s="117">
        <v>165</v>
      </c>
      <c r="KT13" s="506"/>
      <c r="KU13" s="117">
        <v>160</v>
      </c>
      <c r="KV13" s="506"/>
      <c r="KW13" s="117">
        <v>158</v>
      </c>
      <c r="KX13" s="506"/>
      <c r="KY13" s="117">
        <v>155</v>
      </c>
      <c r="KZ13" s="506"/>
      <c r="LA13" s="117">
        <v>158</v>
      </c>
      <c r="LB13" s="506"/>
      <c r="LC13" s="117">
        <v>155</v>
      </c>
      <c r="LD13" s="506"/>
      <c r="LE13" s="117">
        <v>158</v>
      </c>
      <c r="LF13" s="506"/>
      <c r="LG13" s="117">
        <v>155</v>
      </c>
      <c r="LH13" s="506"/>
      <c r="LI13" s="117">
        <v>158</v>
      </c>
      <c r="LJ13" s="506"/>
      <c r="LK13" s="117">
        <v>155</v>
      </c>
      <c r="LL13" s="506"/>
      <c r="LM13" s="117">
        <v>158</v>
      </c>
      <c r="LN13" s="506"/>
      <c r="LO13" s="117">
        <v>155</v>
      </c>
      <c r="LP13" s="506"/>
      <c r="LQ13" s="117">
        <v>158</v>
      </c>
      <c r="LR13" s="506"/>
      <c r="LS13" s="117">
        <v>155</v>
      </c>
      <c r="LT13" s="506"/>
      <c r="LU13" s="117">
        <v>158</v>
      </c>
      <c r="LV13" s="506"/>
      <c r="LW13" s="117">
        <v>155</v>
      </c>
      <c r="LX13" s="506"/>
      <c r="LY13" s="117">
        <v>155</v>
      </c>
      <c r="LZ13" s="506"/>
      <c r="MA13" s="117">
        <v>155</v>
      </c>
      <c r="MB13" s="506"/>
      <c r="MC13" s="117">
        <v>155</v>
      </c>
      <c r="MD13" s="506"/>
      <c r="ME13" s="117">
        <v>155</v>
      </c>
      <c r="MF13" s="506"/>
      <c r="MG13" s="117">
        <v>155</v>
      </c>
      <c r="MH13" s="506"/>
      <c r="MI13" s="117">
        <v>155</v>
      </c>
      <c r="MJ13" s="506"/>
      <c r="MK13" s="117">
        <v>150</v>
      </c>
      <c r="ML13" s="506"/>
      <c r="MM13" s="117">
        <v>150</v>
      </c>
      <c r="MN13" s="506"/>
      <c r="MO13" s="117">
        <v>150</v>
      </c>
      <c r="MP13" s="506"/>
      <c r="MQ13" s="117">
        <v>150</v>
      </c>
      <c r="MR13" s="506"/>
      <c r="MS13" s="117">
        <v>150</v>
      </c>
      <c r="MT13" s="506"/>
      <c r="MU13" s="117">
        <v>150</v>
      </c>
      <c r="MV13" s="506"/>
      <c r="MW13" s="117">
        <v>150</v>
      </c>
      <c r="MX13" s="506"/>
      <c r="MY13" s="117">
        <v>150</v>
      </c>
      <c r="MZ13" s="506"/>
      <c r="NA13" s="117">
        <v>150</v>
      </c>
      <c r="NB13" s="506"/>
      <c r="NC13" s="117">
        <v>150</v>
      </c>
      <c r="ND13" s="506"/>
      <c r="NE13" s="117">
        <v>150</v>
      </c>
      <c r="NF13" s="506"/>
      <c r="NG13" s="117">
        <v>150</v>
      </c>
      <c r="NH13" s="506"/>
      <c r="NI13" s="117">
        <v>150</v>
      </c>
      <c r="NJ13" s="506"/>
      <c r="NK13" s="117">
        <v>150</v>
      </c>
      <c r="NL13" s="506"/>
      <c r="NM13" s="117">
        <v>145</v>
      </c>
      <c r="NN13" s="506"/>
      <c r="NO13" s="117">
        <v>145</v>
      </c>
      <c r="NP13" s="506"/>
      <c r="NQ13" s="117">
        <v>145</v>
      </c>
      <c r="NR13" s="506"/>
      <c r="NS13" s="117">
        <v>145</v>
      </c>
      <c r="NT13" s="506"/>
      <c r="NU13" s="117">
        <v>145</v>
      </c>
      <c r="NV13" s="506"/>
      <c r="NW13" s="117">
        <v>145</v>
      </c>
      <c r="NX13" s="506"/>
      <c r="NY13" s="117">
        <v>145</v>
      </c>
      <c r="NZ13" s="506"/>
      <c r="OA13" s="117">
        <v>145</v>
      </c>
      <c r="OB13" s="506"/>
      <c r="OC13" s="117">
        <v>145</v>
      </c>
      <c r="OD13" s="506"/>
      <c r="OE13" s="117">
        <v>145</v>
      </c>
      <c r="OF13" s="506"/>
      <c r="OG13" s="117">
        <v>145</v>
      </c>
      <c r="OH13" s="505"/>
      <c r="OI13" s="117">
        <v>145</v>
      </c>
      <c r="OJ13" s="505"/>
      <c r="OK13" s="117">
        <v>145</v>
      </c>
      <c r="OL13" s="505"/>
      <c r="OM13" s="117">
        <v>145</v>
      </c>
      <c r="ON13" s="505"/>
      <c r="OO13" s="117">
        <v>145</v>
      </c>
      <c r="OP13" s="505"/>
      <c r="OQ13" s="117">
        <v>145</v>
      </c>
      <c r="OR13" s="505"/>
      <c r="OS13" s="117">
        <v>147</v>
      </c>
      <c r="OT13" s="505"/>
      <c r="OU13" s="117">
        <v>150</v>
      </c>
      <c r="OV13" s="505"/>
      <c r="OW13" s="117">
        <v>147</v>
      </c>
      <c r="OX13" s="505"/>
      <c r="OY13" s="117">
        <v>150</v>
      </c>
      <c r="OZ13" s="505"/>
      <c r="PA13" s="117">
        <v>147</v>
      </c>
      <c r="PB13" s="505"/>
      <c r="PC13" s="117">
        <v>150</v>
      </c>
      <c r="PD13" s="505"/>
      <c r="PE13" s="117">
        <v>147</v>
      </c>
      <c r="PF13" s="505"/>
      <c r="PG13" s="117">
        <v>150</v>
      </c>
      <c r="PH13" s="505"/>
      <c r="PI13" s="117">
        <v>147</v>
      </c>
      <c r="PJ13" s="505"/>
      <c r="PK13" s="117">
        <v>150</v>
      </c>
      <c r="PL13" s="505"/>
      <c r="PM13" s="117">
        <v>147</v>
      </c>
      <c r="PN13" s="505"/>
      <c r="PO13" s="117">
        <v>150</v>
      </c>
      <c r="PP13" s="505"/>
      <c r="PQ13" s="117">
        <v>147</v>
      </c>
      <c r="PR13" s="505"/>
      <c r="PS13" s="117">
        <v>150</v>
      </c>
      <c r="PT13" s="505"/>
      <c r="PU13" s="117">
        <v>147</v>
      </c>
      <c r="PV13" s="505"/>
      <c r="PW13" s="117">
        <v>150</v>
      </c>
      <c r="PX13" s="505"/>
      <c r="PY13" s="117">
        <v>145</v>
      </c>
      <c r="PZ13" s="505"/>
      <c r="QA13" s="117">
        <v>145</v>
      </c>
      <c r="QB13" s="505"/>
      <c r="QC13" s="117">
        <v>145</v>
      </c>
      <c r="QD13" s="505"/>
      <c r="QE13" s="117">
        <v>145</v>
      </c>
      <c r="QF13" s="505"/>
      <c r="QG13" s="117">
        <v>145</v>
      </c>
      <c r="QH13" s="505"/>
      <c r="QI13" s="117">
        <v>145</v>
      </c>
      <c r="QJ13" s="505"/>
      <c r="QK13" s="117">
        <v>145</v>
      </c>
      <c r="QL13" s="505"/>
      <c r="QM13" s="117">
        <v>145</v>
      </c>
      <c r="QN13" s="505"/>
      <c r="QO13" s="117">
        <v>142</v>
      </c>
      <c r="QP13" s="505"/>
      <c r="QQ13" s="117">
        <v>140</v>
      </c>
      <c r="QR13" s="505"/>
      <c r="QS13" s="117">
        <v>142</v>
      </c>
      <c r="QT13" s="505"/>
      <c r="QU13" s="117">
        <v>140</v>
      </c>
      <c r="QV13" s="505"/>
      <c r="QW13" s="117">
        <v>142</v>
      </c>
      <c r="QX13" s="505"/>
      <c r="QY13" s="117">
        <v>140</v>
      </c>
      <c r="QZ13" s="505"/>
      <c r="RA13" s="117">
        <v>142</v>
      </c>
      <c r="RB13" s="505"/>
      <c r="RC13" s="117">
        <v>140</v>
      </c>
      <c r="RD13" s="505"/>
      <c r="RE13" s="117">
        <v>142</v>
      </c>
      <c r="RF13" s="505"/>
      <c r="RG13" s="117">
        <v>140</v>
      </c>
      <c r="RH13" s="505"/>
      <c r="RI13" s="117">
        <v>142</v>
      </c>
      <c r="RJ13" s="505"/>
      <c r="RK13" s="117">
        <v>140</v>
      </c>
      <c r="RL13" s="505"/>
      <c r="RM13" s="117">
        <v>142</v>
      </c>
      <c r="RN13" s="505"/>
      <c r="RO13" s="117">
        <v>140</v>
      </c>
      <c r="RP13" s="505"/>
      <c r="RQ13" s="117">
        <v>142</v>
      </c>
      <c r="RR13" s="505"/>
      <c r="RS13" s="117">
        <v>140</v>
      </c>
      <c r="RT13" s="505"/>
      <c r="RU13" s="117">
        <v>142</v>
      </c>
      <c r="RV13" s="505"/>
      <c r="RW13" s="117">
        <v>140</v>
      </c>
      <c r="RX13" s="505"/>
      <c r="RY13" s="117">
        <v>142</v>
      </c>
      <c r="RZ13" s="505"/>
      <c r="SA13" s="117">
        <v>140</v>
      </c>
      <c r="SB13" s="505"/>
      <c r="SC13" s="117">
        <v>142</v>
      </c>
      <c r="SD13" s="505"/>
      <c r="SE13" s="117">
        <v>140</v>
      </c>
      <c r="SF13" s="505"/>
      <c r="SG13" s="117">
        <v>142</v>
      </c>
      <c r="SH13" s="505"/>
      <c r="SI13" s="117">
        <v>140</v>
      </c>
      <c r="SJ13" s="505"/>
      <c r="SK13" s="117">
        <v>142</v>
      </c>
      <c r="SL13" s="505"/>
      <c r="SM13" s="117">
        <v>140</v>
      </c>
      <c r="SN13" s="505"/>
      <c r="SO13" s="117">
        <v>142</v>
      </c>
      <c r="SP13" s="505"/>
      <c r="SQ13" s="117">
        <v>140</v>
      </c>
      <c r="SR13" s="505"/>
      <c r="SS13" s="117">
        <v>142</v>
      </c>
      <c r="ST13" s="505"/>
      <c r="SU13" s="117">
        <v>140</v>
      </c>
      <c r="SV13" s="505"/>
      <c r="SW13" s="117">
        <v>142</v>
      </c>
      <c r="SX13" s="505"/>
      <c r="SY13" s="117">
        <v>140</v>
      </c>
      <c r="SZ13" s="505"/>
      <c r="TA13" s="117">
        <v>142</v>
      </c>
      <c r="TB13" s="505"/>
      <c r="TC13" s="117">
        <v>140</v>
      </c>
      <c r="TD13" s="505"/>
      <c r="TE13" s="117">
        <v>142</v>
      </c>
      <c r="TF13" s="505"/>
      <c r="TG13" s="117">
        <v>140</v>
      </c>
      <c r="TH13" s="505"/>
      <c r="TI13" s="117">
        <v>142</v>
      </c>
      <c r="TJ13" s="505"/>
      <c r="TK13" s="117">
        <v>140</v>
      </c>
      <c r="TL13" s="505"/>
      <c r="TM13" s="117">
        <v>142</v>
      </c>
      <c r="TN13" s="505"/>
      <c r="TO13" s="117">
        <v>140</v>
      </c>
      <c r="TP13" s="505"/>
      <c r="TQ13" s="117">
        <v>142</v>
      </c>
      <c r="TR13" s="505"/>
      <c r="TS13" s="117">
        <v>140</v>
      </c>
      <c r="TT13" s="505"/>
      <c r="TU13" s="117">
        <v>142</v>
      </c>
      <c r="TV13" s="83"/>
      <c r="TW13" s="117">
        <v>140</v>
      </c>
      <c r="TX13" s="805"/>
      <c r="TY13" s="117">
        <v>142</v>
      </c>
      <c r="TZ13" s="505"/>
      <c r="UA13" s="117">
        <v>140</v>
      </c>
      <c r="UB13" s="505"/>
      <c r="UC13" s="117">
        <v>142</v>
      </c>
      <c r="UD13" s="505"/>
      <c r="UE13" s="117">
        <v>140</v>
      </c>
      <c r="UF13" s="505"/>
      <c r="UG13" s="117">
        <v>142</v>
      </c>
      <c r="UH13" s="505"/>
      <c r="UI13" s="117">
        <v>140</v>
      </c>
      <c r="UJ13" s="505"/>
      <c r="UK13" s="117">
        <v>142</v>
      </c>
      <c r="UL13" s="505"/>
      <c r="UM13" s="117">
        <v>140</v>
      </c>
      <c r="UN13" s="505"/>
      <c r="UO13" s="117">
        <v>142</v>
      </c>
      <c r="UP13" s="505"/>
      <c r="UQ13" s="117">
        <v>140</v>
      </c>
      <c r="UR13" s="505"/>
      <c r="US13" s="117">
        <v>142</v>
      </c>
      <c r="UT13" s="505"/>
      <c r="UU13" s="117">
        <v>140</v>
      </c>
      <c r="UV13" s="505"/>
      <c r="UW13" s="117">
        <v>142</v>
      </c>
      <c r="UX13" s="505"/>
      <c r="UY13" s="117">
        <v>140</v>
      </c>
      <c r="UZ13" s="505"/>
      <c r="VA13" s="117">
        <v>142</v>
      </c>
      <c r="VB13" s="505"/>
      <c r="VC13" s="117">
        <v>140</v>
      </c>
      <c r="VD13" s="505"/>
      <c r="VE13" s="117">
        <v>142</v>
      </c>
      <c r="VF13" s="505"/>
      <c r="VG13" s="117">
        <v>140</v>
      </c>
      <c r="VH13" s="505"/>
      <c r="VI13" s="117">
        <v>142</v>
      </c>
      <c r="VJ13" s="505"/>
      <c r="VK13" s="117">
        <v>140</v>
      </c>
      <c r="VL13" s="505"/>
      <c r="VM13" s="117">
        <v>142</v>
      </c>
      <c r="VN13" s="505"/>
      <c r="VO13" s="117">
        <v>140</v>
      </c>
      <c r="VP13" s="505"/>
      <c r="VQ13" s="117">
        <v>142</v>
      </c>
      <c r="VR13" s="505"/>
      <c r="VS13" s="117">
        <v>140</v>
      </c>
      <c r="VT13" s="505"/>
      <c r="VU13" s="117">
        <v>142</v>
      </c>
      <c r="VV13" s="505"/>
      <c r="VW13" s="117">
        <v>140</v>
      </c>
      <c r="VX13" s="505"/>
      <c r="VY13" s="117">
        <v>142</v>
      </c>
      <c r="VZ13" s="505"/>
      <c r="WA13" s="117">
        <v>140</v>
      </c>
      <c r="WB13" s="505"/>
      <c r="WC13" s="117">
        <v>142</v>
      </c>
      <c r="WD13" s="505"/>
      <c r="WE13" s="117">
        <v>140</v>
      </c>
      <c r="WF13" s="505"/>
      <c r="WG13" s="117">
        <v>142</v>
      </c>
      <c r="WH13" s="505"/>
      <c r="WI13" s="117">
        <v>140</v>
      </c>
      <c r="WJ13" s="505"/>
      <c r="WK13" s="117">
        <v>142</v>
      </c>
      <c r="WL13" s="505"/>
      <c r="WM13" s="117">
        <v>140</v>
      </c>
      <c r="WN13" s="505"/>
      <c r="WO13" s="117">
        <v>142</v>
      </c>
      <c r="WP13" s="505"/>
      <c r="WQ13" s="117">
        <v>140</v>
      </c>
      <c r="WR13" s="505"/>
      <c r="WS13" s="117">
        <v>142</v>
      </c>
      <c r="WT13" s="505"/>
      <c r="WU13" s="117">
        <v>140</v>
      </c>
      <c r="WV13" s="505"/>
      <c r="WW13" s="117">
        <v>142</v>
      </c>
      <c r="WX13" s="505"/>
      <c r="WY13" s="117">
        <v>140</v>
      </c>
      <c r="WZ13" s="505"/>
      <c r="XA13" s="92">
        <v>142</v>
      </c>
      <c r="XB13" s="83"/>
      <c r="XC13" s="92">
        <v>140</v>
      </c>
      <c r="XD13" s="83"/>
      <c r="XE13" s="117">
        <v>142</v>
      </c>
      <c r="XF13" s="505"/>
      <c r="XG13" s="117">
        <v>140</v>
      </c>
      <c r="XH13" s="505"/>
      <c r="XI13" s="117">
        <v>142</v>
      </c>
      <c r="XJ13" s="505"/>
      <c r="XK13" s="117">
        <v>140</v>
      </c>
      <c r="XL13" s="505"/>
      <c r="XM13" s="117">
        <v>142</v>
      </c>
      <c r="XN13" s="505"/>
      <c r="XO13" s="117">
        <v>140</v>
      </c>
      <c r="XP13" s="505"/>
      <c r="XQ13" s="117">
        <v>142</v>
      </c>
      <c r="XR13" s="505"/>
      <c r="XS13" s="117">
        <v>140</v>
      </c>
      <c r="XT13" s="505"/>
      <c r="XU13" s="117">
        <v>142</v>
      </c>
      <c r="XV13" s="505"/>
      <c r="XW13" s="117">
        <v>140</v>
      </c>
      <c r="XX13" s="505"/>
      <c r="XY13" s="117">
        <v>142</v>
      </c>
      <c r="XZ13" s="505"/>
      <c r="YA13" s="117">
        <v>140</v>
      </c>
      <c r="YB13" s="505"/>
      <c r="YC13" s="117">
        <v>142</v>
      </c>
      <c r="YD13" s="505"/>
      <c r="YE13" s="117">
        <v>140</v>
      </c>
      <c r="YF13" s="505"/>
      <c r="YG13" s="117">
        <v>142</v>
      </c>
      <c r="YH13" s="505"/>
      <c r="YI13" s="117">
        <v>140</v>
      </c>
      <c r="YJ13" s="505"/>
      <c r="YK13" s="117">
        <v>142</v>
      </c>
      <c r="YL13" s="505"/>
      <c r="YM13" s="117">
        <v>140</v>
      </c>
      <c r="YN13" s="505"/>
      <c r="YO13" s="117">
        <v>142</v>
      </c>
      <c r="YP13" s="505"/>
      <c r="YQ13" s="117">
        <v>140</v>
      </c>
      <c r="YR13" s="505"/>
      <c r="YS13" s="117">
        <v>142</v>
      </c>
      <c r="YT13" s="505"/>
      <c r="YU13" s="117">
        <v>140</v>
      </c>
      <c r="YV13" s="505"/>
      <c r="YW13" s="117">
        <v>142</v>
      </c>
      <c r="YX13" s="505"/>
      <c r="YY13" s="117">
        <v>140</v>
      </c>
      <c r="YZ13" s="505"/>
      <c r="ZA13" s="117">
        <v>142</v>
      </c>
      <c r="ZB13" s="505"/>
      <c r="ZC13" s="117">
        <v>140</v>
      </c>
      <c r="ZD13" s="505"/>
      <c r="ZE13" s="117">
        <v>142</v>
      </c>
      <c r="ZF13" s="505"/>
      <c r="ZG13" s="117">
        <v>140</v>
      </c>
      <c r="ZH13" s="505"/>
      <c r="ZI13" s="117">
        <v>142</v>
      </c>
      <c r="ZJ13" s="505"/>
      <c r="ZK13" s="117">
        <v>140</v>
      </c>
      <c r="ZL13" s="505"/>
      <c r="ZM13" s="117">
        <v>142</v>
      </c>
      <c r="ZN13" s="505"/>
      <c r="ZO13" s="117">
        <v>140</v>
      </c>
      <c r="ZP13" s="505"/>
      <c r="ZQ13" s="117">
        <v>142</v>
      </c>
      <c r="ZR13" s="505"/>
      <c r="ZS13" s="117">
        <v>140</v>
      </c>
      <c r="ZT13" s="505"/>
      <c r="ZU13" s="117">
        <v>142</v>
      </c>
      <c r="ZV13" s="505"/>
      <c r="ZW13" s="117">
        <v>140</v>
      </c>
      <c r="ZX13" s="505"/>
      <c r="ZY13" s="117">
        <v>142</v>
      </c>
      <c r="ZZ13" s="505"/>
      <c r="AAA13" s="117">
        <v>140</v>
      </c>
      <c r="AAB13" s="505"/>
      <c r="AAC13" s="117">
        <v>142</v>
      </c>
      <c r="AAD13" s="505"/>
      <c r="AAE13" s="117">
        <v>140</v>
      </c>
      <c r="AAF13" s="505"/>
      <c r="AAG13" s="117">
        <v>142</v>
      </c>
      <c r="AAH13" s="505"/>
      <c r="AAI13" s="117">
        <v>140</v>
      </c>
      <c r="AAJ13" s="505"/>
      <c r="AAK13" s="117">
        <v>142</v>
      </c>
      <c r="AAL13" s="505"/>
      <c r="AAM13" s="117">
        <v>140</v>
      </c>
      <c r="AAN13" s="505"/>
      <c r="AAO13" s="117">
        <v>142</v>
      </c>
      <c r="AAP13" s="505"/>
      <c r="AAQ13" s="117">
        <v>140</v>
      </c>
      <c r="AAR13" s="505"/>
      <c r="AAS13" s="117">
        <v>142</v>
      </c>
      <c r="AAT13" s="505"/>
      <c r="AAU13" s="117">
        <v>140</v>
      </c>
      <c r="AAV13" s="505"/>
      <c r="AAW13" s="117">
        <v>142</v>
      </c>
      <c r="AAX13" s="505"/>
      <c r="AAY13" s="117">
        <v>140</v>
      </c>
      <c r="AAZ13" s="505"/>
      <c r="ABA13" s="117">
        <v>142</v>
      </c>
      <c r="ABB13" s="505"/>
      <c r="ABC13" s="117">
        <v>140</v>
      </c>
      <c r="ABD13" s="505"/>
      <c r="ABE13" s="73">
        <v>142</v>
      </c>
      <c r="ABF13" s="513"/>
      <c r="ABG13" s="73">
        <v>140</v>
      </c>
      <c r="ABH13" s="513"/>
      <c r="ABI13" s="489">
        <v>142</v>
      </c>
      <c r="ABJ13" s="611"/>
      <c r="ABK13" s="489">
        <v>140</v>
      </c>
      <c r="ABL13" s="611"/>
      <c r="ABM13" s="117">
        <v>142</v>
      </c>
      <c r="ABN13" s="505"/>
      <c r="ABO13" s="117">
        <v>140</v>
      </c>
      <c r="ABP13" s="505"/>
      <c r="ABQ13" s="117">
        <v>142</v>
      </c>
      <c r="ABR13" s="505"/>
      <c r="ABS13" s="117">
        <v>140</v>
      </c>
      <c r="ABT13" s="505"/>
      <c r="ABU13" s="73">
        <v>142</v>
      </c>
      <c r="ABV13" s="513"/>
      <c r="ABW13" s="73">
        <v>140</v>
      </c>
      <c r="ABX13" s="513"/>
      <c r="ABY13" s="73">
        <v>142</v>
      </c>
      <c r="ABZ13" s="513"/>
      <c r="ACA13" s="73">
        <v>140</v>
      </c>
      <c r="ACB13" s="513"/>
      <c r="ACC13" s="73">
        <v>142</v>
      </c>
      <c r="ACD13" s="513"/>
      <c r="ACE13" s="73">
        <v>140</v>
      </c>
      <c r="ACF13" s="513"/>
      <c r="ACG13" s="73">
        <v>142</v>
      </c>
      <c r="ACH13" s="513"/>
      <c r="ACI13" s="73">
        <v>140</v>
      </c>
      <c r="ACJ13" s="513"/>
      <c r="ACK13" s="73">
        <v>142</v>
      </c>
      <c r="ACL13" s="513"/>
      <c r="ACM13" s="73">
        <v>140</v>
      </c>
      <c r="ACN13" s="513"/>
      <c r="ACO13" s="73">
        <v>142</v>
      </c>
      <c r="ACP13" s="513"/>
      <c r="ACQ13" s="73">
        <v>140</v>
      </c>
      <c r="ACR13" s="513"/>
      <c r="ACS13" s="73">
        <v>142</v>
      </c>
      <c r="ACT13" s="513"/>
      <c r="ACU13" s="73">
        <v>140</v>
      </c>
      <c r="ACV13" s="513"/>
      <c r="ACW13" s="73">
        <v>142</v>
      </c>
      <c r="ACX13" s="513"/>
      <c r="ACY13" s="73">
        <v>140</v>
      </c>
      <c r="ACZ13" s="513"/>
      <c r="ADA13" s="73">
        <v>142</v>
      </c>
      <c r="ADB13" s="513"/>
      <c r="ADC13" s="73">
        <v>140</v>
      </c>
      <c r="ADD13" s="513"/>
      <c r="ADE13" s="73">
        <v>142</v>
      </c>
      <c r="ADF13" s="513"/>
      <c r="ADG13" s="73">
        <v>140</v>
      </c>
      <c r="ADH13" s="513"/>
      <c r="ADI13" s="73">
        <v>165</v>
      </c>
      <c r="ADJ13" s="513"/>
      <c r="ADK13" s="73">
        <v>165</v>
      </c>
      <c r="ADL13" s="513"/>
      <c r="ADM13" s="73">
        <v>165</v>
      </c>
      <c r="ADN13" s="513"/>
      <c r="ADO13" s="73">
        <v>165</v>
      </c>
      <c r="ADP13" s="513"/>
      <c r="ADQ13" s="73">
        <v>165</v>
      </c>
      <c r="ADR13" s="513"/>
      <c r="ADS13" s="73">
        <v>165</v>
      </c>
      <c r="ADT13" s="513"/>
      <c r="ADU13" s="73">
        <v>165</v>
      </c>
      <c r="ADV13" s="513"/>
      <c r="ADW13" s="73">
        <v>165</v>
      </c>
      <c r="ADX13" s="513"/>
      <c r="ADY13" s="73">
        <v>165</v>
      </c>
      <c r="ADZ13" s="513"/>
      <c r="AEA13" s="73">
        <v>165</v>
      </c>
      <c r="AEB13" s="513"/>
      <c r="AEC13" s="73">
        <v>165</v>
      </c>
      <c r="AED13" s="513"/>
      <c r="AEE13" s="73">
        <v>165</v>
      </c>
      <c r="AEF13" s="513"/>
      <c r="AEG13" s="73">
        <v>165</v>
      </c>
      <c r="AEH13" s="513"/>
      <c r="AEI13" s="73">
        <v>165</v>
      </c>
      <c r="AEJ13" s="513"/>
      <c r="AEK13" s="73">
        <v>165</v>
      </c>
      <c r="AEL13" s="513"/>
      <c r="AEM13" s="73">
        <v>165</v>
      </c>
      <c r="AEN13" s="513"/>
      <c r="AEO13" s="73">
        <v>165</v>
      </c>
      <c r="AEP13" s="513"/>
      <c r="AEQ13" s="73">
        <v>165</v>
      </c>
      <c r="AER13" s="513"/>
      <c r="AES13" s="73">
        <v>165</v>
      </c>
      <c r="AET13" s="513"/>
      <c r="AEU13" s="73">
        <v>165</v>
      </c>
      <c r="AEV13" s="513"/>
      <c r="AEW13" s="73">
        <v>165</v>
      </c>
      <c r="AEX13" s="513"/>
      <c r="AEY13" s="73">
        <v>165</v>
      </c>
      <c r="AEZ13" s="513"/>
      <c r="AFA13" s="73">
        <v>165</v>
      </c>
      <c r="AFB13" s="513"/>
      <c r="AFC13" s="73">
        <v>165</v>
      </c>
      <c r="AFD13" s="513"/>
      <c r="AFE13" s="73">
        <v>165</v>
      </c>
      <c r="AFF13" s="513"/>
      <c r="AFG13" s="73">
        <v>165</v>
      </c>
      <c r="AFH13" s="513"/>
      <c r="AFI13" s="73">
        <v>165</v>
      </c>
      <c r="AFJ13" s="513"/>
      <c r="AFK13" s="73">
        <v>165</v>
      </c>
      <c r="AFL13" s="513"/>
      <c r="AFM13" s="73">
        <v>165</v>
      </c>
      <c r="AFN13" s="513"/>
      <c r="AFO13" s="73">
        <v>165</v>
      </c>
      <c r="AFP13" s="513"/>
      <c r="AFQ13" s="73">
        <v>165</v>
      </c>
      <c r="AFR13" s="513"/>
      <c r="AFS13" s="73">
        <v>165</v>
      </c>
      <c r="AFT13" s="513"/>
      <c r="AFU13" s="73">
        <v>165</v>
      </c>
      <c r="AFV13" s="513"/>
      <c r="AFW13" s="73">
        <v>165</v>
      </c>
      <c r="AFX13" s="513"/>
      <c r="AFY13" s="73">
        <v>165</v>
      </c>
      <c r="AFZ13" s="513"/>
      <c r="AGA13" s="73">
        <v>165</v>
      </c>
      <c r="AGB13" s="513"/>
      <c r="AGC13" s="73">
        <v>165</v>
      </c>
      <c r="AGD13" s="513"/>
      <c r="AGE13" s="73">
        <v>165</v>
      </c>
      <c r="AGF13" s="513"/>
      <c r="AGG13" s="73">
        <v>165</v>
      </c>
      <c r="AGH13" s="513"/>
      <c r="AGI13" s="73">
        <v>165</v>
      </c>
      <c r="AGJ13" s="513"/>
      <c r="AGK13" s="73">
        <v>165</v>
      </c>
      <c r="AGL13" s="513"/>
      <c r="AGM13" s="73">
        <v>165</v>
      </c>
      <c r="AGN13" s="513"/>
      <c r="AGO13" s="73">
        <v>165</v>
      </c>
      <c r="AGP13" s="513"/>
      <c r="AGQ13" s="73">
        <v>165</v>
      </c>
      <c r="AGR13" s="513"/>
      <c r="AGS13" s="73">
        <v>165</v>
      </c>
      <c r="AGT13" s="513"/>
      <c r="AGU13" s="73">
        <v>165</v>
      </c>
      <c r="AGV13" s="513"/>
      <c r="AGW13" s="73">
        <v>165</v>
      </c>
      <c r="AGX13" s="513"/>
      <c r="AGY13" s="73">
        <v>165</v>
      </c>
      <c r="AGZ13" s="513"/>
      <c r="AHA13" s="73">
        <v>165</v>
      </c>
      <c r="AHB13" s="513"/>
      <c r="AHC13" s="73">
        <v>165</v>
      </c>
      <c r="AHD13" s="513"/>
      <c r="AHE13" s="73">
        <v>165</v>
      </c>
      <c r="AHF13" s="513"/>
      <c r="AHG13" s="73">
        <v>165</v>
      </c>
      <c r="AHH13" s="513"/>
      <c r="AHI13" s="73">
        <v>165</v>
      </c>
      <c r="AHJ13" s="513"/>
      <c r="AHK13" s="73">
        <v>165</v>
      </c>
      <c r="AHL13" s="513"/>
      <c r="AHM13" s="73">
        <v>165</v>
      </c>
      <c r="AHN13" s="513"/>
      <c r="AHO13" s="73">
        <v>165</v>
      </c>
      <c r="AHP13" s="513"/>
      <c r="AHQ13" s="71">
        <v>165</v>
      </c>
      <c r="AHR13" s="519"/>
      <c r="AHS13" s="71">
        <v>165</v>
      </c>
      <c r="AHT13" s="519"/>
    </row>
    <row r="14" s="111" customFormat="1" ht="20" customHeight="1" spans="1:904">
      <c r="A14" s="778"/>
      <c r="B14" s="779"/>
      <c r="C14" s="117" t="s">
        <v>651</v>
      </c>
      <c r="D14" s="117"/>
      <c r="E14" s="117" t="s">
        <v>740</v>
      </c>
      <c r="F14" s="780">
        <v>423.2</v>
      </c>
      <c r="G14" s="780">
        <v>489.2</v>
      </c>
      <c r="H14" s="780">
        <v>494.2</v>
      </c>
      <c r="I14" s="780">
        <v>505.4</v>
      </c>
      <c r="J14" s="780">
        <v>490</v>
      </c>
      <c r="K14" s="780">
        <v>503</v>
      </c>
      <c r="L14" s="780">
        <v>505</v>
      </c>
      <c r="M14" s="117">
        <v>487</v>
      </c>
      <c r="N14" s="117">
        <v>16.75</v>
      </c>
      <c r="O14" s="117">
        <v>16.61</v>
      </c>
      <c r="P14" s="117">
        <v>450</v>
      </c>
      <c r="Q14" s="506">
        <v>15.86</v>
      </c>
      <c r="R14" s="117">
        <v>16.58</v>
      </c>
      <c r="S14" s="117">
        <v>450</v>
      </c>
      <c r="T14" s="506">
        <v>15.83</v>
      </c>
      <c r="U14" s="117">
        <v>16.48</v>
      </c>
      <c r="V14" s="117">
        <v>450</v>
      </c>
      <c r="W14" s="506">
        <v>15.35</v>
      </c>
      <c r="X14" s="506">
        <v>16.05</v>
      </c>
      <c r="Y14" s="117">
        <v>447</v>
      </c>
      <c r="Z14" s="506">
        <v>15.3</v>
      </c>
      <c r="AA14" s="506">
        <v>15.98</v>
      </c>
      <c r="AB14" s="117">
        <v>415</v>
      </c>
      <c r="AC14" s="506">
        <v>15.01</v>
      </c>
      <c r="AD14" s="506">
        <v>15.88</v>
      </c>
      <c r="AE14" s="117">
        <v>415</v>
      </c>
      <c r="AF14" s="506">
        <v>14.98</v>
      </c>
      <c r="AG14" s="117">
        <v>470</v>
      </c>
      <c r="AH14" s="506">
        <v>16.04</v>
      </c>
      <c r="AI14" s="117">
        <v>400</v>
      </c>
      <c r="AJ14" s="506">
        <v>14.92</v>
      </c>
      <c r="AK14" s="117">
        <v>470</v>
      </c>
      <c r="AL14" s="506">
        <v>16.04</v>
      </c>
      <c r="AM14" s="117">
        <v>400</v>
      </c>
      <c r="AN14" s="506">
        <v>14.92</v>
      </c>
      <c r="AO14" s="117">
        <v>466</v>
      </c>
      <c r="AP14" s="506">
        <v>16.06</v>
      </c>
      <c r="AQ14" s="117">
        <v>400</v>
      </c>
      <c r="AR14" s="506">
        <v>14.92</v>
      </c>
      <c r="AS14" s="117">
        <v>466</v>
      </c>
      <c r="AT14" s="506">
        <v>16.11</v>
      </c>
      <c r="AU14" s="117">
        <v>400</v>
      </c>
      <c r="AV14" s="506">
        <v>15</v>
      </c>
      <c r="AW14" s="117">
        <v>450</v>
      </c>
      <c r="AX14" s="506">
        <v>16.1860988178399</v>
      </c>
      <c r="AY14" s="117">
        <v>380</v>
      </c>
      <c r="AZ14" s="506">
        <v>14.77</v>
      </c>
      <c r="BA14" s="117">
        <v>437</v>
      </c>
      <c r="BB14" s="506">
        <v>16.14</v>
      </c>
      <c r="BC14" s="117">
        <v>380</v>
      </c>
      <c r="BD14" s="506">
        <v>14.77</v>
      </c>
      <c r="BE14" s="117">
        <v>437</v>
      </c>
      <c r="BF14" s="506">
        <v>16.16</v>
      </c>
      <c r="BG14" s="117">
        <v>380</v>
      </c>
      <c r="BH14" s="506">
        <v>14.77</v>
      </c>
      <c r="BI14" s="117">
        <v>405</v>
      </c>
      <c r="BJ14" s="506">
        <v>15.72</v>
      </c>
      <c r="BK14" s="117">
        <v>370</v>
      </c>
      <c r="BL14" s="506">
        <v>14.68</v>
      </c>
      <c r="BM14" s="117">
        <v>385</v>
      </c>
      <c r="BN14" s="506">
        <v>15.52</v>
      </c>
      <c r="BO14" s="117">
        <v>370</v>
      </c>
      <c r="BP14" s="506">
        <v>14.68</v>
      </c>
      <c r="BQ14" s="117">
        <v>378</v>
      </c>
      <c r="BR14" s="506">
        <v>15.71</v>
      </c>
      <c r="BS14" s="117">
        <v>365</v>
      </c>
      <c r="BT14" s="506">
        <v>14.59</v>
      </c>
      <c r="BU14" s="117">
        <v>380</v>
      </c>
      <c r="BV14" s="506">
        <v>15.82</v>
      </c>
      <c r="BW14" s="117">
        <v>365</v>
      </c>
      <c r="BX14" s="506">
        <v>15.0852996254682</v>
      </c>
      <c r="BY14" s="117">
        <v>380</v>
      </c>
      <c r="BZ14" s="506">
        <v>15.87</v>
      </c>
      <c r="CA14" s="117">
        <v>365</v>
      </c>
      <c r="CB14" s="506">
        <v>15.0852996254682</v>
      </c>
      <c r="CC14" s="117">
        <v>360</v>
      </c>
      <c r="CD14" s="506">
        <v>15.96</v>
      </c>
      <c r="CE14" s="117">
        <v>360</v>
      </c>
      <c r="CF14" s="506">
        <v>15.0852996254682</v>
      </c>
      <c r="CG14" s="117">
        <v>360</v>
      </c>
      <c r="CH14" s="506">
        <v>15.74</v>
      </c>
      <c r="CI14" s="117">
        <v>360</v>
      </c>
      <c r="CJ14" s="506">
        <v>15.24</v>
      </c>
      <c r="CK14" s="117">
        <v>360</v>
      </c>
      <c r="CL14" s="506">
        <v>15.73</v>
      </c>
      <c r="CM14" s="117">
        <v>340</v>
      </c>
      <c r="CN14" s="506">
        <v>15.41</v>
      </c>
      <c r="CO14" s="117">
        <v>360</v>
      </c>
      <c r="CP14" s="506">
        <v>15.62</v>
      </c>
      <c r="CQ14" s="117">
        <v>340</v>
      </c>
      <c r="CR14" s="506">
        <v>15.22</v>
      </c>
      <c r="CS14" s="117">
        <v>360</v>
      </c>
      <c r="CT14" s="506">
        <v>15.65</v>
      </c>
      <c r="CU14" s="117">
        <v>340</v>
      </c>
      <c r="CV14" s="506">
        <v>15.22</v>
      </c>
      <c r="CW14" s="117">
        <v>360</v>
      </c>
      <c r="CX14" s="506">
        <v>15.48</v>
      </c>
      <c r="CY14" s="117">
        <v>340</v>
      </c>
      <c r="CZ14" s="506">
        <v>14.93</v>
      </c>
      <c r="DA14" s="117">
        <v>360</v>
      </c>
      <c r="DB14" s="506">
        <v>15.46</v>
      </c>
      <c r="DC14" s="117">
        <v>340</v>
      </c>
      <c r="DD14" s="506">
        <v>14.77</v>
      </c>
      <c r="DE14" s="117">
        <v>360</v>
      </c>
      <c r="DF14" s="506">
        <v>15.46</v>
      </c>
      <c r="DG14" s="117">
        <v>340</v>
      </c>
      <c r="DH14" s="506">
        <v>14.77</v>
      </c>
      <c r="DI14" s="117">
        <v>352</v>
      </c>
      <c r="DJ14" s="506">
        <v>15.1</v>
      </c>
      <c r="DK14" s="117">
        <v>352</v>
      </c>
      <c r="DL14" s="506">
        <v>14.99</v>
      </c>
      <c r="DM14" s="117">
        <v>352</v>
      </c>
      <c r="DN14" s="506">
        <v>15.35</v>
      </c>
      <c r="DO14" s="117">
        <v>352</v>
      </c>
      <c r="DP14" s="506">
        <v>15.39</v>
      </c>
      <c r="DQ14" s="117">
        <v>352</v>
      </c>
      <c r="DR14" s="506">
        <v>15.21</v>
      </c>
      <c r="DS14" s="117">
        <v>352</v>
      </c>
      <c r="DT14" s="506">
        <v>15.47</v>
      </c>
      <c r="DU14" s="117">
        <v>352</v>
      </c>
      <c r="DV14" s="506">
        <v>15.26</v>
      </c>
      <c r="DW14" s="117">
        <v>352</v>
      </c>
      <c r="DX14" s="506">
        <v>15.58</v>
      </c>
      <c r="DY14" s="117">
        <v>352</v>
      </c>
      <c r="DZ14" s="506">
        <v>15.33</v>
      </c>
      <c r="EA14" s="117">
        <v>352</v>
      </c>
      <c r="EB14" s="506">
        <v>15.61</v>
      </c>
      <c r="EC14" s="117">
        <v>352</v>
      </c>
      <c r="ED14" s="506">
        <v>15.39</v>
      </c>
      <c r="EE14" s="117">
        <v>352</v>
      </c>
      <c r="EF14" s="506">
        <v>15.61</v>
      </c>
      <c r="EG14" s="117">
        <v>352</v>
      </c>
      <c r="EH14" s="506">
        <v>15.42</v>
      </c>
      <c r="EI14" s="117">
        <v>352</v>
      </c>
      <c r="EJ14" s="506">
        <v>15.61</v>
      </c>
      <c r="EK14" s="117">
        <v>352</v>
      </c>
      <c r="EL14" s="506">
        <v>15.42</v>
      </c>
      <c r="EM14" s="117">
        <v>352</v>
      </c>
      <c r="EN14" s="506">
        <v>15.61</v>
      </c>
      <c r="EO14" s="117">
        <v>352</v>
      </c>
      <c r="EP14" s="506">
        <v>15.61</v>
      </c>
      <c r="EQ14" s="117">
        <v>352</v>
      </c>
      <c r="ER14" s="506">
        <v>15.75</v>
      </c>
      <c r="ES14" s="117">
        <v>352</v>
      </c>
      <c r="ET14" s="506">
        <v>15.65</v>
      </c>
      <c r="EU14" s="117">
        <v>352</v>
      </c>
      <c r="EV14" s="506">
        <v>15.66</v>
      </c>
      <c r="EW14" s="117">
        <v>352</v>
      </c>
      <c r="EX14" s="506">
        <v>15.73</v>
      </c>
      <c r="EY14" s="117">
        <v>352</v>
      </c>
      <c r="EZ14" s="506">
        <v>15.75</v>
      </c>
      <c r="FA14" s="117">
        <v>352</v>
      </c>
      <c r="FB14" s="506">
        <v>15.74</v>
      </c>
      <c r="FC14" s="117">
        <v>352</v>
      </c>
      <c r="FD14" s="506">
        <v>15.75</v>
      </c>
      <c r="FE14" s="117">
        <v>352</v>
      </c>
      <c r="FF14" s="506">
        <v>15.74</v>
      </c>
      <c r="FG14" s="117">
        <v>352</v>
      </c>
      <c r="FH14" s="506">
        <v>15.75</v>
      </c>
      <c r="FI14" s="117">
        <v>352</v>
      </c>
      <c r="FJ14" s="506">
        <v>15.74</v>
      </c>
      <c r="FK14" s="117">
        <v>352</v>
      </c>
      <c r="FL14" s="506">
        <v>15.75</v>
      </c>
      <c r="FM14" s="117">
        <v>352</v>
      </c>
      <c r="FN14" s="506">
        <v>15.9</v>
      </c>
      <c r="FO14" s="117">
        <v>363</v>
      </c>
      <c r="FP14" s="506">
        <v>16.26</v>
      </c>
      <c r="FQ14" s="117">
        <v>352</v>
      </c>
      <c r="FR14" s="506">
        <v>16.26</v>
      </c>
      <c r="FS14" s="117">
        <v>363</v>
      </c>
      <c r="FT14" s="506">
        <v>16.26</v>
      </c>
      <c r="FU14" s="117">
        <v>352</v>
      </c>
      <c r="FV14" s="506">
        <v>16.46</v>
      </c>
      <c r="FW14" s="117">
        <v>363</v>
      </c>
      <c r="FX14" s="506">
        <v>16.26</v>
      </c>
      <c r="FY14" s="117">
        <v>350</v>
      </c>
      <c r="FZ14" s="506">
        <v>16.48</v>
      </c>
      <c r="GA14" s="117">
        <v>363</v>
      </c>
      <c r="GB14" s="506">
        <v>16.26</v>
      </c>
      <c r="GC14" s="117">
        <v>350</v>
      </c>
      <c r="GD14" s="506">
        <v>16.48</v>
      </c>
      <c r="GE14" s="117">
        <v>363</v>
      </c>
      <c r="GF14" s="506">
        <v>16.26</v>
      </c>
      <c r="GG14" s="117">
        <v>350</v>
      </c>
      <c r="GH14" s="506">
        <v>16.46</v>
      </c>
      <c r="GI14" s="117">
        <v>363</v>
      </c>
      <c r="GJ14" s="506">
        <v>16.26</v>
      </c>
      <c r="GK14" s="117">
        <v>350</v>
      </c>
      <c r="GL14" s="506">
        <v>16.46</v>
      </c>
      <c r="GM14" s="117">
        <v>363</v>
      </c>
      <c r="GN14" s="506">
        <v>16.26</v>
      </c>
      <c r="GO14" s="117">
        <v>360</v>
      </c>
      <c r="GP14" s="506">
        <v>16.6</v>
      </c>
      <c r="GQ14" s="117">
        <v>365</v>
      </c>
      <c r="GR14" s="506">
        <v>16.28</v>
      </c>
      <c r="GS14" s="117">
        <v>360</v>
      </c>
      <c r="GT14" s="506">
        <v>16.51</v>
      </c>
      <c r="GU14" s="117">
        <v>365</v>
      </c>
      <c r="GV14" s="506">
        <v>16.19</v>
      </c>
      <c r="GW14" s="117">
        <v>360</v>
      </c>
      <c r="GX14" s="506">
        <v>16.46</v>
      </c>
      <c r="GY14" s="117">
        <v>365</v>
      </c>
      <c r="GZ14" s="506">
        <v>16.19</v>
      </c>
      <c r="HA14" s="117">
        <v>360</v>
      </c>
      <c r="HB14" s="506">
        <v>16.46</v>
      </c>
      <c r="HC14" s="117">
        <v>365</v>
      </c>
      <c r="HD14" s="506">
        <v>16.19</v>
      </c>
      <c r="HE14" s="117">
        <v>360</v>
      </c>
      <c r="HF14" s="506">
        <v>16.46</v>
      </c>
      <c r="HG14" s="117">
        <v>365</v>
      </c>
      <c r="HH14" s="506">
        <v>16.19</v>
      </c>
      <c r="HI14" s="117">
        <v>360</v>
      </c>
      <c r="HJ14" s="506">
        <v>16.67</v>
      </c>
      <c r="HK14" s="117">
        <v>365</v>
      </c>
      <c r="HL14" s="506">
        <v>16.19</v>
      </c>
      <c r="HM14" s="117">
        <v>360</v>
      </c>
      <c r="HN14" s="506">
        <v>16.66</v>
      </c>
      <c r="HO14" s="117">
        <v>365</v>
      </c>
      <c r="HP14" s="506">
        <v>16.19</v>
      </c>
      <c r="HQ14" s="117">
        <v>360</v>
      </c>
      <c r="HR14" s="506">
        <v>16.91</v>
      </c>
      <c r="HS14" s="117">
        <v>365</v>
      </c>
      <c r="HT14" s="506">
        <v>16.19</v>
      </c>
      <c r="HU14" s="117">
        <v>360</v>
      </c>
      <c r="HV14" s="506">
        <v>16.87</v>
      </c>
      <c r="HW14" s="117">
        <v>365</v>
      </c>
      <c r="HX14" s="506">
        <v>16.28</v>
      </c>
      <c r="HY14" s="117">
        <v>360</v>
      </c>
      <c r="HZ14" s="506">
        <v>16.86</v>
      </c>
      <c r="IA14" s="117">
        <v>365</v>
      </c>
      <c r="IB14" s="506">
        <v>16.4</v>
      </c>
      <c r="IC14" s="117">
        <v>360</v>
      </c>
      <c r="ID14" s="506">
        <v>16.86</v>
      </c>
      <c r="IE14" s="117">
        <v>365</v>
      </c>
      <c r="IF14" s="506">
        <v>16.49</v>
      </c>
      <c r="IG14" s="117">
        <v>360</v>
      </c>
      <c r="IH14" s="506">
        <v>16.87</v>
      </c>
      <c r="II14" s="117">
        <v>365</v>
      </c>
      <c r="IJ14" s="506">
        <v>16.49</v>
      </c>
      <c r="IK14" s="117">
        <v>360</v>
      </c>
      <c r="IL14" s="506">
        <v>17.63</v>
      </c>
      <c r="IM14" s="117">
        <v>365</v>
      </c>
      <c r="IN14" s="506">
        <v>16.49</v>
      </c>
      <c r="IO14" s="117">
        <v>360</v>
      </c>
      <c r="IP14" s="506">
        <v>17.63</v>
      </c>
      <c r="IQ14" s="117">
        <v>365</v>
      </c>
      <c r="IR14" s="792">
        <v>17.08</v>
      </c>
      <c r="IS14" s="117">
        <v>360</v>
      </c>
      <c r="IT14" s="506">
        <v>17.79</v>
      </c>
      <c r="IU14" s="117">
        <v>365</v>
      </c>
      <c r="IV14" s="506">
        <v>17.08</v>
      </c>
      <c r="IW14" s="188">
        <v>360</v>
      </c>
      <c r="IX14" s="795">
        <v>17.78</v>
      </c>
      <c r="IY14" s="188">
        <v>365</v>
      </c>
      <c r="IZ14" s="795">
        <v>17.08</v>
      </c>
      <c r="JA14" s="117">
        <v>355</v>
      </c>
      <c r="JB14" s="506">
        <v>17.84</v>
      </c>
      <c r="JC14" s="117">
        <v>365</v>
      </c>
      <c r="JD14" s="506">
        <v>17.1</v>
      </c>
      <c r="JE14" s="117">
        <v>355</v>
      </c>
      <c r="JF14" s="506">
        <v>17.9</v>
      </c>
      <c r="JG14" s="117">
        <v>365</v>
      </c>
      <c r="JH14" s="506">
        <v>17.2</v>
      </c>
      <c r="JI14" s="117">
        <v>355</v>
      </c>
      <c r="JJ14" s="506">
        <v>17.94</v>
      </c>
      <c r="JK14" s="117">
        <v>365</v>
      </c>
      <c r="JL14" s="506">
        <v>17.2</v>
      </c>
      <c r="JM14" s="117">
        <v>355</v>
      </c>
      <c r="JN14" s="506">
        <v>17.93</v>
      </c>
      <c r="JO14" s="117">
        <v>365</v>
      </c>
      <c r="JP14" s="506">
        <v>17.2</v>
      </c>
      <c r="JQ14" s="117">
        <v>355</v>
      </c>
      <c r="JR14" s="506">
        <v>17.91</v>
      </c>
      <c r="JS14" s="117">
        <v>365</v>
      </c>
      <c r="JT14" s="506">
        <v>17.2</v>
      </c>
      <c r="JU14" s="117">
        <v>355</v>
      </c>
      <c r="JV14" s="506">
        <v>17.93</v>
      </c>
      <c r="JW14" s="117">
        <v>365</v>
      </c>
      <c r="JX14" s="506">
        <v>17.2</v>
      </c>
      <c r="JY14" s="117">
        <v>345</v>
      </c>
      <c r="JZ14" s="506">
        <v>17.63</v>
      </c>
      <c r="KA14" s="117">
        <v>352</v>
      </c>
      <c r="KB14" s="506">
        <v>17.04</v>
      </c>
      <c r="KC14" s="117">
        <v>345</v>
      </c>
      <c r="KD14" s="506">
        <v>17.65</v>
      </c>
      <c r="KE14" s="117">
        <v>352</v>
      </c>
      <c r="KF14" s="506">
        <v>17.04</v>
      </c>
      <c r="KG14" s="117">
        <v>345</v>
      </c>
      <c r="KH14" s="506">
        <v>17.6</v>
      </c>
      <c r="KI14" s="117">
        <v>352</v>
      </c>
      <c r="KJ14" s="506">
        <v>17.04</v>
      </c>
      <c r="KK14" s="117">
        <v>335</v>
      </c>
      <c r="KL14" s="506">
        <v>16.59</v>
      </c>
      <c r="KM14" s="117">
        <v>340</v>
      </c>
      <c r="KN14" s="506">
        <v>16.93</v>
      </c>
      <c r="KO14" s="117">
        <v>345</v>
      </c>
      <c r="KP14" s="506">
        <v>16.61</v>
      </c>
      <c r="KQ14" s="117">
        <v>340</v>
      </c>
      <c r="KR14" s="506">
        <v>16.65</v>
      </c>
      <c r="KS14" s="117">
        <v>345</v>
      </c>
      <c r="KT14" s="506">
        <v>16.6</v>
      </c>
      <c r="KU14" s="117">
        <v>340</v>
      </c>
      <c r="KV14" s="506">
        <v>16.65</v>
      </c>
      <c r="KW14" s="117">
        <v>345</v>
      </c>
      <c r="KX14" s="506">
        <v>16.51</v>
      </c>
      <c r="KY14" s="117">
        <v>340</v>
      </c>
      <c r="KZ14" s="506">
        <v>16.29</v>
      </c>
      <c r="LA14" s="117">
        <v>345</v>
      </c>
      <c r="LB14" s="506">
        <v>16.09</v>
      </c>
      <c r="LC14" s="117">
        <v>340</v>
      </c>
      <c r="LD14" s="506">
        <v>15.93</v>
      </c>
      <c r="LE14" s="117">
        <v>345</v>
      </c>
      <c r="LF14" s="506">
        <v>15.96</v>
      </c>
      <c r="LG14" s="117">
        <v>340</v>
      </c>
      <c r="LH14" s="506">
        <v>15.91</v>
      </c>
      <c r="LI14" s="117">
        <v>345</v>
      </c>
      <c r="LJ14" s="506">
        <v>16.07</v>
      </c>
      <c r="LK14" s="117">
        <v>340</v>
      </c>
      <c r="LL14" s="506">
        <v>15.91</v>
      </c>
      <c r="LM14" s="117">
        <v>345</v>
      </c>
      <c r="LN14" s="506">
        <v>16.04</v>
      </c>
      <c r="LO14" s="117">
        <v>340</v>
      </c>
      <c r="LP14" s="506">
        <v>15.91</v>
      </c>
      <c r="LQ14" s="117">
        <v>345</v>
      </c>
      <c r="LR14" s="506">
        <v>16.03</v>
      </c>
      <c r="LS14" s="117">
        <v>340</v>
      </c>
      <c r="LT14" s="506">
        <v>15.91</v>
      </c>
      <c r="LU14" s="117">
        <v>340</v>
      </c>
      <c r="LV14" s="506">
        <v>15.78</v>
      </c>
      <c r="LW14" s="117">
        <v>340</v>
      </c>
      <c r="LX14" s="506">
        <v>15.71</v>
      </c>
      <c r="LY14" s="117">
        <v>340</v>
      </c>
      <c r="LZ14" s="506">
        <v>15.74</v>
      </c>
      <c r="MA14" s="117">
        <v>340</v>
      </c>
      <c r="MB14" s="506">
        <v>15.71</v>
      </c>
      <c r="MC14" s="117">
        <v>340</v>
      </c>
      <c r="MD14" s="506">
        <v>15.74</v>
      </c>
      <c r="ME14" s="117">
        <v>340</v>
      </c>
      <c r="MF14" s="506">
        <v>15.71</v>
      </c>
      <c r="MG14" s="117">
        <v>342</v>
      </c>
      <c r="MH14" s="506">
        <v>15.76</v>
      </c>
      <c r="MI14" s="117">
        <v>342</v>
      </c>
      <c r="MJ14" s="506">
        <v>15.72</v>
      </c>
      <c r="MK14" s="117">
        <v>342</v>
      </c>
      <c r="ML14" s="506">
        <v>15.77</v>
      </c>
      <c r="MM14" s="117">
        <v>342</v>
      </c>
      <c r="MN14" s="506">
        <v>15.71</v>
      </c>
      <c r="MO14" s="117">
        <v>342</v>
      </c>
      <c r="MP14" s="506">
        <v>15.89</v>
      </c>
      <c r="MQ14" s="117">
        <v>342</v>
      </c>
      <c r="MR14" s="506">
        <v>15.83</v>
      </c>
      <c r="MS14" s="117">
        <v>345</v>
      </c>
      <c r="MT14" s="506">
        <v>15.92</v>
      </c>
      <c r="MU14" s="700">
        <v>345</v>
      </c>
      <c r="MV14" s="506">
        <v>15.85</v>
      </c>
      <c r="MW14" s="117">
        <v>345</v>
      </c>
      <c r="MX14" s="506">
        <v>15.93</v>
      </c>
      <c r="MY14" s="700">
        <v>345</v>
      </c>
      <c r="MZ14" s="506">
        <v>15.85</v>
      </c>
      <c r="NA14" s="117">
        <v>345</v>
      </c>
      <c r="NB14" s="506">
        <v>15.94</v>
      </c>
      <c r="NC14" s="700">
        <v>345</v>
      </c>
      <c r="ND14" s="506">
        <v>15.85</v>
      </c>
      <c r="NE14" s="117">
        <v>350</v>
      </c>
      <c r="NF14" s="506">
        <v>15.94</v>
      </c>
      <c r="NG14" s="700">
        <v>350</v>
      </c>
      <c r="NH14" s="506">
        <v>15.84</v>
      </c>
      <c r="NI14" s="117">
        <v>350</v>
      </c>
      <c r="NJ14" s="506">
        <v>15.57</v>
      </c>
      <c r="NK14" s="700">
        <v>350</v>
      </c>
      <c r="NL14" s="506">
        <v>15.46</v>
      </c>
      <c r="NM14" s="117">
        <v>350</v>
      </c>
      <c r="NN14" s="506">
        <v>15.51</v>
      </c>
      <c r="NO14" s="700">
        <v>350</v>
      </c>
      <c r="NP14" s="506">
        <v>15.38</v>
      </c>
      <c r="NQ14" s="117">
        <v>350</v>
      </c>
      <c r="NR14" s="506">
        <v>15.47</v>
      </c>
      <c r="NS14" s="700">
        <v>350</v>
      </c>
      <c r="NT14" s="506">
        <v>15.33</v>
      </c>
      <c r="NU14" s="117">
        <v>350</v>
      </c>
      <c r="NV14" s="506">
        <v>15.48</v>
      </c>
      <c r="NW14" s="700">
        <v>350</v>
      </c>
      <c r="NX14" s="506">
        <v>15.33</v>
      </c>
      <c r="NY14" s="117">
        <v>345</v>
      </c>
      <c r="NZ14" s="506">
        <v>15.44</v>
      </c>
      <c r="OA14" s="700">
        <v>345</v>
      </c>
      <c r="OB14" s="506">
        <v>15.28</v>
      </c>
      <c r="OC14" s="117">
        <v>345</v>
      </c>
      <c r="OD14" s="506">
        <v>15.44</v>
      </c>
      <c r="OE14" s="700">
        <v>345</v>
      </c>
      <c r="OF14" s="506">
        <v>15.28</v>
      </c>
      <c r="OG14" s="117">
        <v>345</v>
      </c>
      <c r="OH14" s="505">
        <v>15.56</v>
      </c>
      <c r="OI14" s="5">
        <v>345</v>
      </c>
      <c r="OJ14" s="505">
        <v>15.4</v>
      </c>
      <c r="OK14" s="117">
        <v>345</v>
      </c>
      <c r="OL14" s="505">
        <v>15.65</v>
      </c>
      <c r="OM14" s="5">
        <v>345</v>
      </c>
      <c r="ON14" s="505">
        <v>15.49</v>
      </c>
      <c r="OO14" s="117">
        <v>343</v>
      </c>
      <c r="OP14" s="505">
        <v>15.65</v>
      </c>
      <c r="OQ14" s="5">
        <v>345</v>
      </c>
      <c r="OR14" s="505">
        <v>15.52</v>
      </c>
      <c r="OS14" s="117">
        <v>343</v>
      </c>
      <c r="OT14" s="505">
        <v>15.62</v>
      </c>
      <c r="OU14" s="5">
        <v>343</v>
      </c>
      <c r="OV14" s="505">
        <v>15.54</v>
      </c>
      <c r="OW14" s="117">
        <v>343</v>
      </c>
      <c r="OX14" s="505">
        <v>15.62</v>
      </c>
      <c r="OY14" s="5">
        <v>343</v>
      </c>
      <c r="OZ14" s="505">
        <v>15.54</v>
      </c>
      <c r="PA14" s="117">
        <v>343</v>
      </c>
      <c r="PB14" s="505">
        <v>15.68</v>
      </c>
      <c r="PC14" s="5">
        <v>343</v>
      </c>
      <c r="PD14" s="505">
        <v>15.63</v>
      </c>
      <c r="PE14" s="117">
        <v>338</v>
      </c>
      <c r="PF14" s="505">
        <v>15.72</v>
      </c>
      <c r="PG14" s="5">
        <v>340</v>
      </c>
      <c r="PH14" s="505">
        <v>15.69</v>
      </c>
      <c r="PI14" s="117">
        <v>338</v>
      </c>
      <c r="PJ14" s="505">
        <v>15.81</v>
      </c>
      <c r="PK14" s="5">
        <v>340</v>
      </c>
      <c r="PL14" s="505">
        <v>15.79</v>
      </c>
      <c r="PM14" s="117">
        <v>338</v>
      </c>
      <c r="PN14" s="505">
        <v>15.91</v>
      </c>
      <c r="PO14" s="5">
        <v>340</v>
      </c>
      <c r="PP14" s="505">
        <v>15.9</v>
      </c>
      <c r="PQ14" s="117">
        <v>338</v>
      </c>
      <c r="PR14" s="505">
        <v>15.9</v>
      </c>
      <c r="PS14" s="5">
        <v>340</v>
      </c>
      <c r="PT14" s="505">
        <v>15.9</v>
      </c>
      <c r="PU14" s="117">
        <v>338</v>
      </c>
      <c r="PV14" s="505">
        <v>15.92</v>
      </c>
      <c r="PW14" s="5">
        <v>340</v>
      </c>
      <c r="PX14" s="505">
        <v>15.93</v>
      </c>
      <c r="PY14" s="117">
        <v>335</v>
      </c>
      <c r="PZ14" s="505">
        <v>15.9</v>
      </c>
      <c r="QA14" s="5">
        <v>335</v>
      </c>
      <c r="QB14" s="505">
        <v>15.84</v>
      </c>
      <c r="QC14" s="117">
        <v>335</v>
      </c>
      <c r="QD14" s="505">
        <v>15.89</v>
      </c>
      <c r="QE14" s="5">
        <v>335</v>
      </c>
      <c r="QF14" s="505">
        <v>15.82</v>
      </c>
      <c r="QG14" s="117">
        <v>335</v>
      </c>
      <c r="QH14" s="505">
        <v>15.57</v>
      </c>
      <c r="QI14" s="5">
        <v>335</v>
      </c>
      <c r="QJ14" s="505">
        <v>15.49</v>
      </c>
      <c r="QK14" s="117">
        <v>335</v>
      </c>
      <c r="QL14" s="505">
        <v>15.59</v>
      </c>
      <c r="QM14" s="5">
        <v>335</v>
      </c>
      <c r="QN14" s="505">
        <v>15.49</v>
      </c>
      <c r="QO14" s="117">
        <v>335</v>
      </c>
      <c r="QP14" s="505">
        <v>15.82</v>
      </c>
      <c r="QQ14" s="5">
        <v>325</v>
      </c>
      <c r="QR14" s="505">
        <v>15.59</v>
      </c>
      <c r="QS14" s="117">
        <v>335</v>
      </c>
      <c r="QT14" s="505">
        <v>15.44</v>
      </c>
      <c r="QU14" s="5">
        <v>325</v>
      </c>
      <c r="QV14" s="505">
        <v>15.21</v>
      </c>
      <c r="QW14" s="117">
        <v>335</v>
      </c>
      <c r="QX14" s="505">
        <v>15.4</v>
      </c>
      <c r="QY14" s="5">
        <v>325</v>
      </c>
      <c r="QZ14" s="505">
        <v>15.21</v>
      </c>
      <c r="RA14" s="117">
        <v>335</v>
      </c>
      <c r="RB14" s="505">
        <v>15.39</v>
      </c>
      <c r="RC14" s="5">
        <v>325</v>
      </c>
      <c r="RD14" s="505">
        <v>15.21</v>
      </c>
      <c r="RE14" s="117">
        <v>340</v>
      </c>
      <c r="RF14" s="505">
        <v>15.42</v>
      </c>
      <c r="RG14" s="5">
        <v>330</v>
      </c>
      <c r="RH14" s="505">
        <v>15.25</v>
      </c>
      <c r="RI14" s="117">
        <v>340</v>
      </c>
      <c r="RJ14" s="505">
        <v>15.44</v>
      </c>
      <c r="RK14" s="5">
        <v>330</v>
      </c>
      <c r="RL14" s="505">
        <v>15.25</v>
      </c>
      <c r="RM14" s="117">
        <v>340</v>
      </c>
      <c r="RN14" s="505">
        <v>15.29</v>
      </c>
      <c r="RO14" s="5">
        <v>330</v>
      </c>
      <c r="RP14" s="505">
        <v>15.1</v>
      </c>
      <c r="RQ14" s="117">
        <v>340</v>
      </c>
      <c r="RR14" s="505">
        <v>15.28</v>
      </c>
      <c r="RS14" s="5">
        <v>330</v>
      </c>
      <c r="RT14" s="505">
        <v>15.1</v>
      </c>
      <c r="RU14" s="117">
        <v>338</v>
      </c>
      <c r="RV14" s="505">
        <v>15.25</v>
      </c>
      <c r="RW14" s="5">
        <v>332</v>
      </c>
      <c r="RX14" s="505">
        <v>15.11</v>
      </c>
      <c r="RY14" s="117">
        <v>338</v>
      </c>
      <c r="RZ14" s="505">
        <v>15.24</v>
      </c>
      <c r="SA14" s="5">
        <v>332</v>
      </c>
      <c r="SB14" s="505">
        <v>15.11</v>
      </c>
      <c r="SC14" s="117">
        <v>338</v>
      </c>
      <c r="SD14" s="505">
        <v>15.26</v>
      </c>
      <c r="SE14" s="5">
        <v>332</v>
      </c>
      <c r="SF14" s="505">
        <v>15.11</v>
      </c>
      <c r="SG14" s="117">
        <v>338</v>
      </c>
      <c r="SH14" s="505">
        <v>15.28</v>
      </c>
      <c r="SI14" s="5">
        <v>332</v>
      </c>
      <c r="SJ14" s="505">
        <v>15.11</v>
      </c>
      <c r="SK14" s="117">
        <v>338</v>
      </c>
      <c r="SL14" s="505">
        <v>15.29</v>
      </c>
      <c r="SM14" s="5">
        <v>332</v>
      </c>
      <c r="SN14" s="505">
        <v>15.11</v>
      </c>
      <c r="SO14" s="117">
        <v>336</v>
      </c>
      <c r="SP14" s="505">
        <v>15.26</v>
      </c>
      <c r="SQ14" s="5">
        <v>335</v>
      </c>
      <c r="SR14" s="505">
        <v>15.06</v>
      </c>
      <c r="SS14" s="117">
        <v>336</v>
      </c>
      <c r="ST14" s="505">
        <v>15.04</v>
      </c>
      <c r="SU14" s="5">
        <v>335</v>
      </c>
      <c r="SV14" s="505">
        <v>14.87</v>
      </c>
      <c r="SW14" s="117">
        <v>336</v>
      </c>
      <c r="SX14" s="505">
        <v>14.83</v>
      </c>
      <c r="SY14" s="5">
        <v>335</v>
      </c>
      <c r="SZ14" s="505">
        <v>13.97</v>
      </c>
      <c r="TA14" s="117">
        <v>336</v>
      </c>
      <c r="TB14" s="505">
        <v>14.79</v>
      </c>
      <c r="TC14" s="5">
        <v>335</v>
      </c>
      <c r="TD14" s="505">
        <v>13.97</v>
      </c>
      <c r="TE14" s="117">
        <v>336</v>
      </c>
      <c r="TF14" s="505">
        <v>14.77</v>
      </c>
      <c r="TG14" s="5">
        <v>335</v>
      </c>
      <c r="TH14" s="505">
        <v>13.97</v>
      </c>
      <c r="TI14" s="117">
        <v>336</v>
      </c>
      <c r="TJ14" s="505">
        <v>14.06</v>
      </c>
      <c r="TK14" s="5">
        <v>335</v>
      </c>
      <c r="TL14" s="505">
        <v>13.83</v>
      </c>
      <c r="TM14" s="117">
        <v>336</v>
      </c>
      <c r="TN14" s="505">
        <v>14.04</v>
      </c>
      <c r="TO14" s="5">
        <v>335</v>
      </c>
      <c r="TP14" s="505">
        <v>13.83</v>
      </c>
      <c r="TQ14" s="117">
        <v>336</v>
      </c>
      <c r="TR14" s="505">
        <v>13.96</v>
      </c>
      <c r="TS14" s="5">
        <v>335</v>
      </c>
      <c r="TT14" s="505">
        <v>13.77</v>
      </c>
      <c r="TU14" s="117">
        <v>336</v>
      </c>
      <c r="TV14" s="83">
        <v>13.94</v>
      </c>
      <c r="TW14" s="5">
        <v>335</v>
      </c>
      <c r="TX14" s="804">
        <v>13.77</v>
      </c>
      <c r="TY14" s="117">
        <v>336</v>
      </c>
      <c r="TZ14" s="505">
        <v>13.93</v>
      </c>
      <c r="UA14" s="5">
        <v>335</v>
      </c>
      <c r="UB14" s="505">
        <v>13.77</v>
      </c>
      <c r="UC14" s="117">
        <v>336</v>
      </c>
      <c r="UD14" s="505">
        <v>13.94</v>
      </c>
      <c r="UE14" s="5">
        <v>335</v>
      </c>
      <c r="UF14" s="505">
        <v>13.77</v>
      </c>
      <c r="UG14" s="117">
        <v>336</v>
      </c>
      <c r="UH14" s="505">
        <v>13.89</v>
      </c>
      <c r="UI14" s="5">
        <v>335</v>
      </c>
      <c r="UJ14" s="505">
        <v>13.72</v>
      </c>
      <c r="UK14" s="117">
        <v>336</v>
      </c>
      <c r="UL14" s="505">
        <v>13.89</v>
      </c>
      <c r="UM14" s="5">
        <v>335</v>
      </c>
      <c r="UN14" s="505">
        <v>13.7</v>
      </c>
      <c r="UO14" s="117">
        <v>338</v>
      </c>
      <c r="UP14" s="505">
        <v>13.91</v>
      </c>
      <c r="UQ14" s="5">
        <v>340</v>
      </c>
      <c r="UR14" s="505">
        <v>13.74</v>
      </c>
      <c r="US14" s="117">
        <v>338</v>
      </c>
      <c r="UT14" s="505">
        <v>13.9</v>
      </c>
      <c r="UU14" s="5">
        <v>340</v>
      </c>
      <c r="UV14" s="505">
        <v>13.75</v>
      </c>
      <c r="UW14" s="117">
        <v>338</v>
      </c>
      <c r="UX14" s="505">
        <v>13.86</v>
      </c>
      <c r="UY14" s="5">
        <v>340</v>
      </c>
      <c r="UZ14" s="505">
        <v>13.71</v>
      </c>
      <c r="VA14" s="117">
        <v>338</v>
      </c>
      <c r="VB14" s="505">
        <v>13.81</v>
      </c>
      <c r="VC14" s="5">
        <v>340</v>
      </c>
      <c r="VD14" s="505">
        <v>13.67</v>
      </c>
      <c r="VE14" s="117">
        <v>338</v>
      </c>
      <c r="VF14" s="505">
        <v>13.8</v>
      </c>
      <c r="VG14" s="5">
        <v>340</v>
      </c>
      <c r="VH14" s="505">
        <v>13.66</v>
      </c>
      <c r="VI14" s="117">
        <v>338</v>
      </c>
      <c r="VJ14" s="505">
        <v>13.8</v>
      </c>
      <c r="VK14" s="5">
        <v>340</v>
      </c>
      <c r="VL14" s="505">
        <v>13.66</v>
      </c>
      <c r="VM14" s="117">
        <v>338</v>
      </c>
      <c r="VN14" s="505">
        <v>13.81</v>
      </c>
      <c r="VO14" s="5">
        <v>340</v>
      </c>
      <c r="VP14" s="505">
        <v>13.66</v>
      </c>
      <c r="VQ14" s="117">
        <v>338</v>
      </c>
      <c r="VR14" s="505">
        <v>13.83</v>
      </c>
      <c r="VS14" s="5">
        <v>340</v>
      </c>
      <c r="VT14" s="505">
        <v>13.68</v>
      </c>
      <c r="VU14" s="117">
        <v>338</v>
      </c>
      <c r="VV14" s="505">
        <v>13.83</v>
      </c>
      <c r="VW14" s="5">
        <v>340</v>
      </c>
      <c r="VX14" s="505">
        <v>13.68</v>
      </c>
      <c r="VY14" s="117">
        <v>338</v>
      </c>
      <c r="VZ14" s="505">
        <v>13.9</v>
      </c>
      <c r="WA14" s="5">
        <v>340</v>
      </c>
      <c r="WB14" s="505">
        <v>13.73</v>
      </c>
      <c r="WC14" s="117">
        <v>338</v>
      </c>
      <c r="WD14" s="505">
        <v>13.92</v>
      </c>
      <c r="WE14" s="5">
        <v>340</v>
      </c>
      <c r="WF14" s="505">
        <v>13.76</v>
      </c>
      <c r="WG14" s="117">
        <v>338</v>
      </c>
      <c r="WH14" s="505">
        <v>13.92</v>
      </c>
      <c r="WI14" s="5">
        <v>340</v>
      </c>
      <c r="WJ14" s="505">
        <v>13.76</v>
      </c>
      <c r="WK14" s="117">
        <v>338</v>
      </c>
      <c r="WL14" s="505">
        <v>13.91</v>
      </c>
      <c r="WM14" s="5">
        <v>340</v>
      </c>
      <c r="WN14" s="505">
        <v>13.76</v>
      </c>
      <c r="WO14" s="117">
        <v>335</v>
      </c>
      <c r="WP14" s="505">
        <v>13.88</v>
      </c>
      <c r="WQ14" s="5">
        <v>340</v>
      </c>
      <c r="WR14" s="505">
        <v>13.76</v>
      </c>
      <c r="WS14" s="117">
        <v>335</v>
      </c>
      <c r="WT14" s="505">
        <v>13.76</v>
      </c>
      <c r="WU14" s="5">
        <v>340</v>
      </c>
      <c r="WV14" s="505">
        <v>13.65</v>
      </c>
      <c r="WW14" s="117">
        <v>335</v>
      </c>
      <c r="WX14" s="505">
        <v>13.74</v>
      </c>
      <c r="WY14" s="5">
        <v>340</v>
      </c>
      <c r="WZ14" s="505">
        <v>13.65</v>
      </c>
      <c r="XA14" s="92">
        <v>335</v>
      </c>
      <c r="XB14" s="83">
        <v>13.76</v>
      </c>
      <c r="XC14" s="92">
        <v>340</v>
      </c>
      <c r="XD14" s="83">
        <v>13.65</v>
      </c>
      <c r="XE14" s="117">
        <v>335</v>
      </c>
      <c r="XF14" s="505">
        <v>13.77</v>
      </c>
      <c r="XG14" s="5">
        <v>340</v>
      </c>
      <c r="XH14" s="505">
        <v>13.65</v>
      </c>
      <c r="XI14" s="117">
        <v>335</v>
      </c>
      <c r="XJ14" s="505">
        <v>13.79</v>
      </c>
      <c r="XK14" s="5">
        <v>340</v>
      </c>
      <c r="XL14" s="505">
        <v>13.67</v>
      </c>
      <c r="XM14" s="117">
        <v>335</v>
      </c>
      <c r="XN14" s="505">
        <v>13.79</v>
      </c>
      <c r="XO14" s="5">
        <v>340</v>
      </c>
      <c r="XP14" s="505">
        <v>13.67</v>
      </c>
      <c r="XQ14" s="117">
        <v>335</v>
      </c>
      <c r="XR14" s="505">
        <v>13.78</v>
      </c>
      <c r="XS14" s="5">
        <v>340</v>
      </c>
      <c r="XT14" s="505">
        <v>13.65</v>
      </c>
      <c r="XU14" s="117">
        <v>335</v>
      </c>
      <c r="XV14" s="505">
        <v>13.66</v>
      </c>
      <c r="XW14" s="5">
        <v>340</v>
      </c>
      <c r="XX14" s="505">
        <v>13.55</v>
      </c>
      <c r="XY14" s="117">
        <v>335</v>
      </c>
      <c r="XZ14" s="505">
        <v>13.67</v>
      </c>
      <c r="YA14" s="5">
        <v>340</v>
      </c>
      <c r="YB14" s="505">
        <v>13.55</v>
      </c>
      <c r="YC14" s="117">
        <v>335</v>
      </c>
      <c r="YD14" s="505">
        <v>13.66</v>
      </c>
      <c r="YE14" s="5">
        <v>340</v>
      </c>
      <c r="YF14" s="505">
        <v>13.53</v>
      </c>
      <c r="YG14" s="117">
        <v>335</v>
      </c>
      <c r="YH14" s="505">
        <v>13.65</v>
      </c>
      <c r="YI14" s="5">
        <v>340</v>
      </c>
      <c r="YJ14" s="505">
        <v>13.53</v>
      </c>
      <c r="YK14" s="117">
        <v>335</v>
      </c>
      <c r="YL14" s="505">
        <v>13.62</v>
      </c>
      <c r="YM14" s="5">
        <v>340</v>
      </c>
      <c r="YN14" s="505">
        <v>13.51</v>
      </c>
      <c r="YO14" s="117">
        <v>335</v>
      </c>
      <c r="YP14" s="505">
        <v>13.61</v>
      </c>
      <c r="YQ14" s="5">
        <v>340</v>
      </c>
      <c r="YR14" s="505">
        <v>13.51</v>
      </c>
      <c r="YS14" s="117">
        <v>320</v>
      </c>
      <c r="YT14" s="505">
        <v>13.47</v>
      </c>
      <c r="YU14" s="5">
        <v>320</v>
      </c>
      <c r="YV14" s="505">
        <v>13.35</v>
      </c>
      <c r="YW14" s="117">
        <v>320</v>
      </c>
      <c r="YX14" s="505">
        <v>13.45</v>
      </c>
      <c r="YY14" s="5">
        <v>320</v>
      </c>
      <c r="YZ14" s="505">
        <v>13.35</v>
      </c>
      <c r="ZA14" s="117">
        <v>320</v>
      </c>
      <c r="ZB14" s="505">
        <v>13.4</v>
      </c>
      <c r="ZC14" s="5">
        <v>320</v>
      </c>
      <c r="ZD14" s="505">
        <v>13.35</v>
      </c>
      <c r="ZE14" s="117">
        <v>320</v>
      </c>
      <c r="ZF14" s="505">
        <v>13.33</v>
      </c>
      <c r="ZG14" s="5">
        <v>315</v>
      </c>
      <c r="ZH14" s="505">
        <v>13.25</v>
      </c>
      <c r="ZI14" s="117">
        <v>308.5</v>
      </c>
      <c r="ZJ14" s="505">
        <v>13.17</v>
      </c>
      <c r="ZK14" s="5">
        <v>305.5</v>
      </c>
      <c r="ZL14" s="505">
        <v>13.06</v>
      </c>
      <c r="ZM14" s="117">
        <v>308.5</v>
      </c>
      <c r="ZN14" s="505">
        <v>13.21</v>
      </c>
      <c r="ZO14" s="5">
        <v>305.5</v>
      </c>
      <c r="ZP14" s="505">
        <v>13.06</v>
      </c>
      <c r="ZQ14" s="117">
        <v>308.5</v>
      </c>
      <c r="ZR14" s="505">
        <v>13.27</v>
      </c>
      <c r="ZS14" s="5">
        <v>305.5</v>
      </c>
      <c r="ZT14" s="505">
        <v>13.06</v>
      </c>
      <c r="ZU14" s="117">
        <v>308.5</v>
      </c>
      <c r="ZV14" s="505">
        <v>12.96</v>
      </c>
      <c r="ZW14" s="5">
        <v>305.5</v>
      </c>
      <c r="ZX14" s="505">
        <v>13.03</v>
      </c>
      <c r="ZY14" s="117">
        <v>308</v>
      </c>
      <c r="ZZ14" s="505">
        <v>12.92</v>
      </c>
      <c r="AAA14" s="5">
        <v>305</v>
      </c>
      <c r="AAB14" s="505">
        <v>13.02</v>
      </c>
      <c r="AAC14" s="117">
        <v>308</v>
      </c>
      <c r="AAD14" s="505">
        <v>12.91</v>
      </c>
      <c r="AAE14" s="5">
        <v>305</v>
      </c>
      <c r="AAF14" s="505">
        <v>12.88</v>
      </c>
      <c r="AAG14" s="117">
        <v>308</v>
      </c>
      <c r="AAH14" s="505">
        <v>13.02</v>
      </c>
      <c r="AAI14" s="5">
        <v>305</v>
      </c>
      <c r="AAJ14" s="505">
        <v>12.88</v>
      </c>
      <c r="AAK14" s="117">
        <v>308</v>
      </c>
      <c r="AAL14" s="505">
        <v>13.05</v>
      </c>
      <c r="AAM14" s="5">
        <v>305</v>
      </c>
      <c r="AAN14" s="505">
        <v>12.89</v>
      </c>
      <c r="AAO14" s="117">
        <v>308</v>
      </c>
      <c r="AAP14" s="505">
        <v>13.21</v>
      </c>
      <c r="AAQ14" s="5">
        <v>305</v>
      </c>
      <c r="AAR14" s="505">
        <v>13.04</v>
      </c>
      <c r="AAS14" s="117">
        <v>308</v>
      </c>
      <c r="AAT14" s="505">
        <v>13.37</v>
      </c>
      <c r="AAU14" s="5">
        <v>305</v>
      </c>
      <c r="AAV14" s="505">
        <v>13.18</v>
      </c>
      <c r="AAW14" s="117">
        <v>308</v>
      </c>
      <c r="AAX14" s="505">
        <v>13.49</v>
      </c>
      <c r="AAY14" s="5">
        <v>305</v>
      </c>
      <c r="AAZ14" s="505">
        <v>13.24</v>
      </c>
      <c r="ABA14" s="117">
        <v>308</v>
      </c>
      <c r="ABB14" s="505">
        <v>13.55</v>
      </c>
      <c r="ABC14" s="5">
        <v>305</v>
      </c>
      <c r="ABD14" s="505">
        <v>13.32</v>
      </c>
      <c r="ABE14" s="73">
        <v>308</v>
      </c>
      <c r="ABF14" s="513">
        <v>13.55</v>
      </c>
      <c r="ABG14" s="73">
        <v>305</v>
      </c>
      <c r="ABH14" s="513">
        <v>13.32</v>
      </c>
      <c r="ABI14" s="489">
        <v>308</v>
      </c>
      <c r="ABJ14" s="611">
        <v>13.5</v>
      </c>
      <c r="ABK14" s="489">
        <v>305</v>
      </c>
      <c r="ABL14" s="611">
        <v>13.28</v>
      </c>
      <c r="ABM14" s="117">
        <v>308</v>
      </c>
      <c r="ABN14" s="505">
        <v>13.35</v>
      </c>
      <c r="ABO14" s="5">
        <v>305</v>
      </c>
      <c r="ABP14" s="505">
        <v>13.14</v>
      </c>
      <c r="ABQ14" s="117">
        <v>308</v>
      </c>
      <c r="ABR14" s="505">
        <v>13.33</v>
      </c>
      <c r="ABS14" s="5">
        <v>305</v>
      </c>
      <c r="ABT14" s="505">
        <v>13.11</v>
      </c>
      <c r="ABU14" s="73">
        <v>308</v>
      </c>
      <c r="ABV14" s="513">
        <v>13.31</v>
      </c>
      <c r="ABW14" s="73">
        <v>305</v>
      </c>
      <c r="ABX14" s="513">
        <v>12.92</v>
      </c>
      <c r="ABY14" s="73">
        <v>308</v>
      </c>
      <c r="ABZ14" s="513">
        <v>13.31</v>
      </c>
      <c r="ACA14" s="73">
        <v>305</v>
      </c>
      <c r="ACB14" s="513">
        <v>12.93</v>
      </c>
      <c r="ACC14" s="73">
        <v>308</v>
      </c>
      <c r="ACD14" s="513">
        <v>13.35</v>
      </c>
      <c r="ACE14" s="73">
        <v>305</v>
      </c>
      <c r="ACF14" s="513">
        <v>12.98</v>
      </c>
      <c r="ACG14" s="73">
        <v>308</v>
      </c>
      <c r="ACH14" s="513">
        <v>13.46</v>
      </c>
      <c r="ACI14" s="73">
        <v>305</v>
      </c>
      <c r="ACJ14" s="513">
        <v>13.09</v>
      </c>
      <c r="ACK14" s="73">
        <v>308</v>
      </c>
      <c r="ACL14" s="513">
        <v>13.44</v>
      </c>
      <c r="ACM14" s="73">
        <v>305</v>
      </c>
      <c r="ACN14" s="513">
        <v>13.09</v>
      </c>
      <c r="ACO14" s="73">
        <v>308</v>
      </c>
      <c r="ACP14" s="513">
        <v>13.44</v>
      </c>
      <c r="ACQ14" s="73">
        <v>305</v>
      </c>
      <c r="ACR14" s="513">
        <v>13.09</v>
      </c>
      <c r="ACS14" s="73">
        <v>308</v>
      </c>
      <c r="ACT14" s="513">
        <v>13.44</v>
      </c>
      <c r="ACU14" s="73">
        <v>305</v>
      </c>
      <c r="ACV14" s="513">
        <v>13.09</v>
      </c>
      <c r="ACW14" s="73">
        <v>308</v>
      </c>
      <c r="ACX14" s="513">
        <v>13.47</v>
      </c>
      <c r="ACY14" s="73">
        <v>305</v>
      </c>
      <c r="ACZ14" s="513">
        <v>13.11</v>
      </c>
      <c r="ADA14" s="73">
        <v>308</v>
      </c>
      <c r="ADB14" s="513">
        <v>13.48</v>
      </c>
      <c r="ADC14" s="73">
        <v>305</v>
      </c>
      <c r="ADD14" s="513">
        <v>13.1</v>
      </c>
      <c r="ADE14" s="73">
        <v>308</v>
      </c>
      <c r="ADF14" s="513">
        <v>13.49</v>
      </c>
      <c r="ADG14" s="73">
        <v>305</v>
      </c>
      <c r="ADH14" s="513">
        <v>13.11</v>
      </c>
      <c r="ADI14" s="73">
        <v>308</v>
      </c>
      <c r="ADJ14" s="513">
        <v>13.67</v>
      </c>
      <c r="ADK14" s="73">
        <v>305</v>
      </c>
      <c r="ADL14" s="513">
        <v>13.4</v>
      </c>
      <c r="ADM14" s="73">
        <v>308</v>
      </c>
      <c r="ADN14" s="513">
        <v>13.74</v>
      </c>
      <c r="ADO14" s="73">
        <v>305</v>
      </c>
      <c r="ADP14" s="513">
        <v>13.47</v>
      </c>
      <c r="ADQ14" s="73">
        <v>308</v>
      </c>
      <c r="ADR14" s="513">
        <v>13.74</v>
      </c>
      <c r="ADS14" s="73">
        <v>305</v>
      </c>
      <c r="ADT14" s="513">
        <v>13.47</v>
      </c>
      <c r="ADU14" s="73">
        <v>308</v>
      </c>
      <c r="ADV14" s="513">
        <v>13.05</v>
      </c>
      <c r="ADW14" s="73">
        <v>305</v>
      </c>
      <c r="ADX14" s="513">
        <v>12.8</v>
      </c>
      <c r="ADY14" s="73">
        <v>308</v>
      </c>
      <c r="ADZ14" s="513">
        <v>13.07</v>
      </c>
      <c r="AEA14" s="73">
        <v>305</v>
      </c>
      <c r="AEB14" s="513">
        <v>12.8</v>
      </c>
      <c r="AEC14" s="73">
        <v>308</v>
      </c>
      <c r="AED14" s="513">
        <v>13.09</v>
      </c>
      <c r="AEE14" s="73">
        <v>305</v>
      </c>
      <c r="AEF14" s="513">
        <v>12.82</v>
      </c>
      <c r="AEG14" s="73">
        <v>308</v>
      </c>
      <c r="AEH14" s="513">
        <v>13.09</v>
      </c>
      <c r="AEI14" s="73">
        <v>305</v>
      </c>
      <c r="AEJ14" s="513">
        <v>12.82</v>
      </c>
      <c r="AEK14" s="73">
        <v>308</v>
      </c>
      <c r="AEL14" s="513">
        <v>13.1</v>
      </c>
      <c r="AEM14" s="73">
        <v>305</v>
      </c>
      <c r="AEN14" s="513">
        <v>12.83</v>
      </c>
      <c r="AEO14" s="73">
        <v>308</v>
      </c>
      <c r="AEP14" s="513">
        <v>13.11</v>
      </c>
      <c r="AEQ14" s="73">
        <v>305</v>
      </c>
      <c r="AER14" s="513">
        <v>12.83</v>
      </c>
      <c r="AES14" s="73">
        <v>308</v>
      </c>
      <c r="AET14" s="513">
        <v>13.1</v>
      </c>
      <c r="AEU14" s="73">
        <v>305</v>
      </c>
      <c r="AEV14" s="513">
        <v>12.83</v>
      </c>
      <c r="AEW14" s="73">
        <v>308</v>
      </c>
      <c r="AEX14" s="513">
        <v>13.1</v>
      </c>
      <c r="AEY14" s="73">
        <v>305</v>
      </c>
      <c r="AEZ14" s="513">
        <v>12.83</v>
      </c>
      <c r="AFA14" s="73">
        <v>308</v>
      </c>
      <c r="AFB14" s="513">
        <v>13.09</v>
      </c>
      <c r="AFC14" s="73">
        <v>305</v>
      </c>
      <c r="AFD14" s="513">
        <v>12.83</v>
      </c>
      <c r="AFE14" s="73">
        <v>308</v>
      </c>
      <c r="AFF14" s="513">
        <v>13.09</v>
      </c>
      <c r="AFG14" s="73">
        <v>305</v>
      </c>
      <c r="AFH14" s="513">
        <v>12.83</v>
      </c>
      <c r="AFI14" s="73">
        <v>308</v>
      </c>
      <c r="AFJ14" s="513">
        <v>12.49</v>
      </c>
      <c r="AFK14" s="73">
        <v>291</v>
      </c>
      <c r="AFL14" s="513">
        <v>12.15</v>
      </c>
      <c r="AFM14" s="73">
        <v>308</v>
      </c>
      <c r="AFN14" s="513">
        <v>12.49</v>
      </c>
      <c r="AFO14" s="73">
        <v>291</v>
      </c>
      <c r="AFP14" s="513">
        <v>12.15</v>
      </c>
      <c r="AFQ14" s="73">
        <v>308</v>
      </c>
      <c r="AFR14" s="513">
        <v>12.49</v>
      </c>
      <c r="AFS14" s="73">
        <v>291</v>
      </c>
      <c r="AFT14" s="513">
        <v>12.14</v>
      </c>
      <c r="AFU14" s="73">
        <v>308</v>
      </c>
      <c r="AFV14" s="513">
        <v>12.49</v>
      </c>
      <c r="AFW14" s="73">
        <v>291</v>
      </c>
      <c r="AFX14" s="513">
        <v>12.14</v>
      </c>
      <c r="AFY14" s="73">
        <v>308</v>
      </c>
      <c r="AFZ14" s="513">
        <v>12.48</v>
      </c>
      <c r="AGA14" s="73">
        <v>291</v>
      </c>
      <c r="AGB14" s="513">
        <v>12.14</v>
      </c>
      <c r="AGC14" s="73">
        <v>303</v>
      </c>
      <c r="AGD14" s="513">
        <v>12.41</v>
      </c>
      <c r="AGE14" s="73">
        <v>286</v>
      </c>
      <c r="AGF14" s="513">
        <v>12.08</v>
      </c>
      <c r="AGG14" s="73">
        <v>303</v>
      </c>
      <c r="AGH14" s="513">
        <v>12.35</v>
      </c>
      <c r="AGI14" s="73">
        <v>286</v>
      </c>
      <c r="AGJ14" s="513">
        <v>12.03</v>
      </c>
      <c r="AGK14" s="73">
        <v>303</v>
      </c>
      <c r="AGL14" s="513">
        <v>12.34</v>
      </c>
      <c r="AGM14" s="73">
        <v>286</v>
      </c>
      <c r="AGN14" s="513">
        <v>12.03</v>
      </c>
      <c r="AGO14" s="73">
        <v>303</v>
      </c>
      <c r="AGP14" s="513">
        <v>12.34</v>
      </c>
      <c r="AGQ14" s="73">
        <v>286</v>
      </c>
      <c r="AGR14" s="513">
        <v>12.05</v>
      </c>
      <c r="AGS14" s="73">
        <v>303</v>
      </c>
      <c r="AGT14" s="513">
        <v>12.4</v>
      </c>
      <c r="AGU14" s="73">
        <v>286</v>
      </c>
      <c r="AGV14" s="513">
        <v>12.09</v>
      </c>
      <c r="AGW14" s="73">
        <v>303</v>
      </c>
      <c r="AGX14" s="513">
        <v>12.45</v>
      </c>
      <c r="AGY14" s="73">
        <v>286</v>
      </c>
      <c r="AGZ14" s="513">
        <v>12.09</v>
      </c>
      <c r="AHA14" s="73">
        <v>303</v>
      </c>
      <c r="AHB14" s="513">
        <v>12.46</v>
      </c>
      <c r="AHC14" s="73">
        <v>286</v>
      </c>
      <c r="AHD14" s="513">
        <v>12.09</v>
      </c>
      <c r="AHE14" s="73">
        <v>303</v>
      </c>
      <c r="AHF14" s="513">
        <v>12.52</v>
      </c>
      <c r="AHG14" s="73">
        <v>286</v>
      </c>
      <c r="AHH14" s="513">
        <v>12.13</v>
      </c>
      <c r="AHI14" s="73">
        <v>303</v>
      </c>
      <c r="AHJ14" s="513">
        <v>12.49</v>
      </c>
      <c r="AHK14" s="73">
        <v>286</v>
      </c>
      <c r="AHL14" s="513">
        <v>12.13</v>
      </c>
      <c r="AHM14" s="73">
        <v>304</v>
      </c>
      <c r="AHN14" s="513">
        <v>12.49</v>
      </c>
      <c r="AHO14" s="73">
        <v>289</v>
      </c>
      <c r="AHP14" s="513">
        <v>12.15</v>
      </c>
      <c r="AHQ14" s="71">
        <v>304</v>
      </c>
      <c r="AHR14" s="519">
        <v>12.49</v>
      </c>
      <c r="AHS14" s="71">
        <v>289</v>
      </c>
      <c r="AHT14" s="519">
        <v>12.15</v>
      </c>
    </row>
    <row r="15" s="111" customFormat="1" ht="20" customHeight="1" spans="1:904">
      <c r="A15" s="778"/>
      <c r="B15" s="779"/>
      <c r="C15" s="117"/>
      <c r="D15" s="117"/>
      <c r="E15" s="117" t="s">
        <v>741</v>
      </c>
      <c r="F15" s="117">
        <v>170</v>
      </c>
      <c r="G15" s="117">
        <v>185</v>
      </c>
      <c r="H15" s="117">
        <v>175</v>
      </c>
      <c r="I15" s="117">
        <v>170</v>
      </c>
      <c r="J15" s="117">
        <v>180</v>
      </c>
      <c r="K15" s="117">
        <v>190</v>
      </c>
      <c r="L15" s="117">
        <v>185</v>
      </c>
      <c r="M15" s="117">
        <v>179</v>
      </c>
      <c r="N15" s="117"/>
      <c r="O15" s="117"/>
      <c r="P15" s="117">
        <v>179</v>
      </c>
      <c r="Q15" s="506"/>
      <c r="R15" s="117"/>
      <c r="S15" s="117">
        <v>179</v>
      </c>
      <c r="T15" s="506"/>
      <c r="U15" s="117"/>
      <c r="V15" s="117">
        <v>179</v>
      </c>
      <c r="W15" s="506"/>
      <c r="X15" s="506"/>
      <c r="Y15" s="117">
        <v>179</v>
      </c>
      <c r="Z15" s="506"/>
      <c r="AA15" s="506"/>
      <c r="AB15" s="117">
        <v>179</v>
      </c>
      <c r="AC15" s="506"/>
      <c r="AD15" s="506"/>
      <c r="AE15" s="117">
        <v>179</v>
      </c>
      <c r="AF15" s="506"/>
      <c r="AG15" s="117">
        <v>179</v>
      </c>
      <c r="AH15" s="506"/>
      <c r="AI15" s="117">
        <v>165</v>
      </c>
      <c r="AJ15" s="506"/>
      <c r="AK15" s="117">
        <v>179</v>
      </c>
      <c r="AL15" s="506"/>
      <c r="AM15" s="117">
        <v>165</v>
      </c>
      <c r="AN15" s="506"/>
      <c r="AO15" s="117">
        <v>179</v>
      </c>
      <c r="AP15" s="506"/>
      <c r="AQ15" s="117">
        <v>165</v>
      </c>
      <c r="AR15" s="506"/>
      <c r="AS15" s="117">
        <v>179</v>
      </c>
      <c r="AT15" s="506"/>
      <c r="AU15" s="117">
        <v>165</v>
      </c>
      <c r="AV15" s="506"/>
      <c r="AW15" s="117">
        <v>179</v>
      </c>
      <c r="AX15" s="506"/>
      <c r="AY15" s="117">
        <v>160</v>
      </c>
      <c r="AZ15" s="506"/>
      <c r="BA15" s="117">
        <v>179</v>
      </c>
      <c r="BB15" s="506"/>
      <c r="BC15" s="117">
        <v>160</v>
      </c>
      <c r="BD15" s="506"/>
      <c r="BE15" s="117">
        <v>179</v>
      </c>
      <c r="BF15" s="506"/>
      <c r="BG15" s="117">
        <v>160</v>
      </c>
      <c r="BH15" s="506"/>
      <c r="BI15" s="117">
        <v>160</v>
      </c>
      <c r="BJ15" s="506"/>
      <c r="BK15" s="117">
        <v>160</v>
      </c>
      <c r="BL15" s="506"/>
      <c r="BM15" s="117">
        <v>160</v>
      </c>
      <c r="BN15" s="506"/>
      <c r="BO15" s="117">
        <v>160</v>
      </c>
      <c r="BP15" s="506"/>
      <c r="BQ15" s="117">
        <v>155</v>
      </c>
      <c r="BR15" s="506"/>
      <c r="BS15" s="117">
        <v>155</v>
      </c>
      <c r="BT15" s="506"/>
      <c r="BU15" s="117">
        <v>155</v>
      </c>
      <c r="BV15" s="506"/>
      <c r="BW15" s="117">
        <v>155</v>
      </c>
      <c r="BX15" s="506"/>
      <c r="BY15" s="117">
        <v>155</v>
      </c>
      <c r="BZ15" s="506"/>
      <c r="CA15" s="117">
        <v>155</v>
      </c>
      <c r="CB15" s="506"/>
      <c r="CC15" s="117">
        <v>155</v>
      </c>
      <c r="CD15" s="506"/>
      <c r="CE15" s="117">
        <v>155</v>
      </c>
      <c r="CF15" s="506"/>
      <c r="CG15" s="117">
        <v>155</v>
      </c>
      <c r="CH15" s="506"/>
      <c r="CI15" s="117">
        <v>155</v>
      </c>
      <c r="CJ15" s="506"/>
      <c r="CK15" s="117">
        <v>155</v>
      </c>
      <c r="CL15" s="506"/>
      <c r="CM15" s="117">
        <v>155</v>
      </c>
      <c r="CN15" s="506"/>
      <c r="CO15" s="117">
        <v>155</v>
      </c>
      <c r="CP15" s="506"/>
      <c r="CQ15" s="117">
        <v>155</v>
      </c>
      <c r="CR15" s="506"/>
      <c r="CS15" s="117">
        <v>155</v>
      </c>
      <c r="CT15" s="506"/>
      <c r="CU15" s="117">
        <v>155</v>
      </c>
      <c r="CV15" s="506"/>
      <c r="CW15" s="117">
        <v>155</v>
      </c>
      <c r="CX15" s="506"/>
      <c r="CY15" s="117">
        <v>155</v>
      </c>
      <c r="CZ15" s="506"/>
      <c r="DA15" s="117">
        <v>155</v>
      </c>
      <c r="DB15" s="506"/>
      <c r="DC15" s="117">
        <v>155</v>
      </c>
      <c r="DD15" s="506"/>
      <c r="DE15" s="117">
        <v>155</v>
      </c>
      <c r="DF15" s="506"/>
      <c r="DG15" s="117">
        <v>155</v>
      </c>
      <c r="DH15" s="506"/>
      <c r="DI15" s="117">
        <v>150</v>
      </c>
      <c r="DJ15" s="506"/>
      <c r="DK15" s="117">
        <v>152</v>
      </c>
      <c r="DL15" s="506"/>
      <c r="DM15" s="117">
        <v>150</v>
      </c>
      <c r="DN15" s="506"/>
      <c r="DO15" s="117">
        <v>158</v>
      </c>
      <c r="DP15" s="506"/>
      <c r="DQ15" s="117">
        <v>150</v>
      </c>
      <c r="DR15" s="506"/>
      <c r="DS15" s="117">
        <v>158</v>
      </c>
      <c r="DT15" s="506"/>
      <c r="DU15" s="117">
        <v>150</v>
      </c>
      <c r="DV15" s="506"/>
      <c r="DW15" s="117">
        <v>158</v>
      </c>
      <c r="DX15" s="506"/>
      <c r="DY15" s="117">
        <v>150</v>
      </c>
      <c r="DZ15" s="506"/>
      <c r="EA15" s="117">
        <v>158</v>
      </c>
      <c r="EB15" s="506"/>
      <c r="EC15" s="117">
        <v>150</v>
      </c>
      <c r="ED15" s="506"/>
      <c r="EE15" s="117">
        <v>158</v>
      </c>
      <c r="EF15" s="506"/>
      <c r="EG15" s="117">
        <v>150</v>
      </c>
      <c r="EH15" s="506"/>
      <c r="EI15" s="117">
        <v>158</v>
      </c>
      <c r="EJ15" s="506"/>
      <c r="EK15" s="117">
        <v>150</v>
      </c>
      <c r="EL15" s="506"/>
      <c r="EM15" s="117">
        <v>158</v>
      </c>
      <c r="EN15" s="506"/>
      <c r="EO15" s="117">
        <v>150</v>
      </c>
      <c r="EP15" s="506"/>
      <c r="EQ15" s="117">
        <v>158</v>
      </c>
      <c r="ER15" s="506"/>
      <c r="ES15" s="117">
        <v>150</v>
      </c>
      <c r="ET15" s="506"/>
      <c r="EU15" s="117">
        <v>158</v>
      </c>
      <c r="EV15" s="506"/>
      <c r="EW15" s="117">
        <v>150</v>
      </c>
      <c r="EX15" s="506"/>
      <c r="EY15" s="117">
        <v>158</v>
      </c>
      <c r="EZ15" s="506"/>
      <c r="FA15" s="117">
        <v>150</v>
      </c>
      <c r="FB15" s="506"/>
      <c r="FC15" s="117">
        <v>158</v>
      </c>
      <c r="FD15" s="506"/>
      <c r="FE15" s="117">
        <v>150</v>
      </c>
      <c r="FF15" s="506"/>
      <c r="FG15" s="117">
        <v>158</v>
      </c>
      <c r="FH15" s="506"/>
      <c r="FI15" s="117">
        <v>150</v>
      </c>
      <c r="FJ15" s="506"/>
      <c r="FK15" s="117">
        <v>158</v>
      </c>
      <c r="FL15" s="506"/>
      <c r="FM15" s="117">
        <v>150</v>
      </c>
      <c r="FN15" s="506"/>
      <c r="FO15" s="117">
        <v>158</v>
      </c>
      <c r="FP15" s="506"/>
      <c r="FQ15" s="117">
        <v>150</v>
      </c>
      <c r="FR15" s="506"/>
      <c r="FS15" s="117">
        <v>158</v>
      </c>
      <c r="FT15" s="506"/>
      <c r="FU15" s="117">
        <v>150</v>
      </c>
      <c r="FV15" s="506"/>
      <c r="FW15" s="117">
        <v>158</v>
      </c>
      <c r="FX15" s="506"/>
      <c r="FY15" s="117">
        <v>150</v>
      </c>
      <c r="FZ15" s="506"/>
      <c r="GA15" s="117">
        <v>158</v>
      </c>
      <c r="GB15" s="506"/>
      <c r="GC15" s="117">
        <v>150</v>
      </c>
      <c r="GD15" s="506"/>
      <c r="GE15" s="117">
        <v>158</v>
      </c>
      <c r="GF15" s="506"/>
      <c r="GG15" s="117">
        <v>150</v>
      </c>
      <c r="GH15" s="506"/>
      <c r="GI15" s="117">
        <v>158</v>
      </c>
      <c r="GJ15" s="506"/>
      <c r="GK15" s="117">
        <v>150</v>
      </c>
      <c r="GL15" s="506"/>
      <c r="GM15" s="117">
        <v>158</v>
      </c>
      <c r="GN15" s="506"/>
      <c r="GO15" s="117">
        <v>150</v>
      </c>
      <c r="GP15" s="506"/>
      <c r="GQ15" s="117">
        <v>158</v>
      </c>
      <c r="GR15" s="506"/>
      <c r="GS15" s="117">
        <v>150</v>
      </c>
      <c r="GT15" s="506"/>
      <c r="GU15" s="117">
        <v>158</v>
      </c>
      <c r="GV15" s="506"/>
      <c r="GW15" s="117">
        <v>150</v>
      </c>
      <c r="GX15" s="506"/>
      <c r="GY15" s="117">
        <v>158</v>
      </c>
      <c r="GZ15" s="506"/>
      <c r="HA15" s="117">
        <v>150</v>
      </c>
      <c r="HB15" s="506"/>
      <c r="HC15" s="117">
        <v>158</v>
      </c>
      <c r="HD15" s="506"/>
      <c r="HE15" s="117">
        <v>150</v>
      </c>
      <c r="HF15" s="506"/>
      <c r="HG15" s="117">
        <v>158</v>
      </c>
      <c r="HH15" s="506"/>
      <c r="HI15" s="117">
        <v>150</v>
      </c>
      <c r="HJ15" s="506"/>
      <c r="HK15" s="117">
        <v>158</v>
      </c>
      <c r="HL15" s="506"/>
      <c r="HM15" s="117">
        <v>150</v>
      </c>
      <c r="HN15" s="506"/>
      <c r="HO15" s="117">
        <v>158</v>
      </c>
      <c r="HP15" s="506"/>
      <c r="HQ15" s="117">
        <v>150</v>
      </c>
      <c r="HR15" s="506"/>
      <c r="HS15" s="117">
        <v>158</v>
      </c>
      <c r="HT15" s="506"/>
      <c r="HU15" s="117">
        <v>150</v>
      </c>
      <c r="HV15" s="506"/>
      <c r="HW15" s="117">
        <v>158</v>
      </c>
      <c r="HX15" s="506"/>
      <c r="HY15" s="117">
        <v>150</v>
      </c>
      <c r="HZ15" s="506"/>
      <c r="IA15" s="117">
        <v>158</v>
      </c>
      <c r="IB15" s="506"/>
      <c r="IC15" s="117">
        <v>150</v>
      </c>
      <c r="ID15" s="506"/>
      <c r="IE15" s="117">
        <v>158</v>
      </c>
      <c r="IF15" s="506"/>
      <c r="IG15" s="117">
        <v>150</v>
      </c>
      <c r="IH15" s="506"/>
      <c r="II15" s="117">
        <v>158</v>
      </c>
      <c r="IJ15" s="506"/>
      <c r="IK15" s="117">
        <v>150</v>
      </c>
      <c r="IL15" s="506"/>
      <c r="IM15" s="117">
        <v>158</v>
      </c>
      <c r="IN15" s="506"/>
      <c r="IO15" s="117">
        <v>150</v>
      </c>
      <c r="IP15" s="506"/>
      <c r="IQ15" s="117">
        <v>158</v>
      </c>
      <c r="IR15" s="792"/>
      <c r="IS15" s="117">
        <v>150</v>
      </c>
      <c r="IT15" s="506"/>
      <c r="IU15" s="117">
        <v>158</v>
      </c>
      <c r="IV15" s="506"/>
      <c r="IW15" s="188">
        <v>150</v>
      </c>
      <c r="IX15" s="795"/>
      <c r="IY15" s="188">
        <v>158</v>
      </c>
      <c r="IZ15" s="795"/>
      <c r="JA15" s="117">
        <v>158</v>
      </c>
      <c r="JB15" s="506"/>
      <c r="JC15" s="117">
        <v>160</v>
      </c>
      <c r="JD15" s="506"/>
      <c r="JE15" s="117">
        <v>158</v>
      </c>
      <c r="JF15" s="506"/>
      <c r="JG15" s="117">
        <v>160</v>
      </c>
      <c r="JH15" s="506"/>
      <c r="JI15" s="117">
        <v>158</v>
      </c>
      <c r="JJ15" s="506"/>
      <c r="JK15" s="117">
        <v>160</v>
      </c>
      <c r="JL15" s="506"/>
      <c r="JM15" s="117">
        <v>158</v>
      </c>
      <c r="JN15" s="506"/>
      <c r="JO15" s="117">
        <v>160</v>
      </c>
      <c r="JP15" s="506"/>
      <c r="JQ15" s="117">
        <v>158</v>
      </c>
      <c r="JR15" s="506"/>
      <c r="JS15" s="117">
        <v>160</v>
      </c>
      <c r="JT15" s="506"/>
      <c r="JU15" s="117">
        <v>158</v>
      </c>
      <c r="JV15" s="506"/>
      <c r="JW15" s="117">
        <v>160</v>
      </c>
      <c r="JX15" s="506"/>
      <c r="JY15" s="117">
        <v>158</v>
      </c>
      <c r="JZ15" s="506"/>
      <c r="KA15" s="117">
        <v>160</v>
      </c>
      <c r="KB15" s="506"/>
      <c r="KC15" s="117">
        <v>158</v>
      </c>
      <c r="KD15" s="506"/>
      <c r="KE15" s="117">
        <v>160</v>
      </c>
      <c r="KF15" s="506"/>
      <c r="KG15" s="117">
        <v>158</v>
      </c>
      <c r="KH15" s="506"/>
      <c r="KI15" s="117">
        <v>160</v>
      </c>
      <c r="KJ15" s="506"/>
      <c r="KK15" s="117">
        <v>158</v>
      </c>
      <c r="KL15" s="506"/>
      <c r="KM15" s="117">
        <v>160</v>
      </c>
      <c r="KN15" s="506"/>
      <c r="KO15" s="117">
        <v>165</v>
      </c>
      <c r="KP15" s="506"/>
      <c r="KQ15" s="117">
        <v>160</v>
      </c>
      <c r="KR15" s="506"/>
      <c r="KS15" s="117">
        <v>165</v>
      </c>
      <c r="KT15" s="506"/>
      <c r="KU15" s="117">
        <v>160</v>
      </c>
      <c r="KV15" s="506"/>
      <c r="KW15" s="117">
        <v>158</v>
      </c>
      <c r="KX15" s="506"/>
      <c r="KY15" s="117">
        <v>155</v>
      </c>
      <c r="KZ15" s="506"/>
      <c r="LA15" s="117">
        <v>158</v>
      </c>
      <c r="LB15" s="506"/>
      <c r="LC15" s="117">
        <v>155</v>
      </c>
      <c r="LD15" s="506"/>
      <c r="LE15" s="117">
        <v>158</v>
      </c>
      <c r="LF15" s="506"/>
      <c r="LG15" s="117">
        <v>155</v>
      </c>
      <c r="LH15" s="506"/>
      <c r="LI15" s="117">
        <v>158</v>
      </c>
      <c r="LJ15" s="506"/>
      <c r="LK15" s="117">
        <v>155</v>
      </c>
      <c r="LL15" s="506"/>
      <c r="LM15" s="117">
        <v>158</v>
      </c>
      <c r="LN15" s="506"/>
      <c r="LO15" s="117">
        <v>155</v>
      </c>
      <c r="LP15" s="506"/>
      <c r="LQ15" s="117">
        <v>158</v>
      </c>
      <c r="LR15" s="506"/>
      <c r="LS15" s="117">
        <v>155</v>
      </c>
      <c r="LT15" s="506"/>
      <c r="LU15" s="117">
        <v>158</v>
      </c>
      <c r="LV15" s="506"/>
      <c r="LW15" s="117">
        <v>155</v>
      </c>
      <c r="LX15" s="506"/>
      <c r="LY15" s="117">
        <v>155</v>
      </c>
      <c r="LZ15" s="506"/>
      <c r="MA15" s="117">
        <v>155</v>
      </c>
      <c r="MB15" s="506"/>
      <c r="MC15" s="117">
        <v>155</v>
      </c>
      <c r="MD15" s="506"/>
      <c r="ME15" s="117">
        <v>155</v>
      </c>
      <c r="MF15" s="506"/>
      <c r="MG15" s="117">
        <v>155</v>
      </c>
      <c r="MH15" s="506"/>
      <c r="MI15" s="117">
        <v>155</v>
      </c>
      <c r="MJ15" s="506"/>
      <c r="MK15" s="117">
        <v>153</v>
      </c>
      <c r="ML15" s="506"/>
      <c r="MM15" s="117">
        <v>150</v>
      </c>
      <c r="MN15" s="506"/>
      <c r="MO15" s="117">
        <v>153</v>
      </c>
      <c r="MP15" s="506"/>
      <c r="MQ15" s="117">
        <v>150</v>
      </c>
      <c r="MR15" s="506"/>
      <c r="MS15" s="117">
        <v>153</v>
      </c>
      <c r="MT15" s="506"/>
      <c r="MU15" s="117">
        <v>150</v>
      </c>
      <c r="MV15" s="506"/>
      <c r="MW15" s="117">
        <v>153</v>
      </c>
      <c r="MX15" s="506"/>
      <c r="MY15" s="117">
        <v>150</v>
      </c>
      <c r="MZ15" s="506"/>
      <c r="NA15" s="117">
        <v>153</v>
      </c>
      <c r="NB15" s="506"/>
      <c r="NC15" s="117">
        <v>150</v>
      </c>
      <c r="ND15" s="506"/>
      <c r="NE15" s="117">
        <v>153</v>
      </c>
      <c r="NF15" s="506"/>
      <c r="NG15" s="117">
        <v>150</v>
      </c>
      <c r="NH15" s="506"/>
      <c r="NI15" s="117">
        <v>153</v>
      </c>
      <c r="NJ15" s="506"/>
      <c r="NK15" s="117">
        <v>150</v>
      </c>
      <c r="NL15" s="506"/>
      <c r="NM15" s="117">
        <v>150</v>
      </c>
      <c r="NN15" s="506"/>
      <c r="NO15" s="117">
        <v>145</v>
      </c>
      <c r="NP15" s="506"/>
      <c r="NQ15" s="117">
        <v>150</v>
      </c>
      <c r="NR15" s="506"/>
      <c r="NS15" s="117">
        <v>145</v>
      </c>
      <c r="NT15" s="506"/>
      <c r="NU15" s="117">
        <v>150</v>
      </c>
      <c r="NV15" s="506"/>
      <c r="NW15" s="117">
        <v>145</v>
      </c>
      <c r="NX15" s="506"/>
      <c r="NY15" s="117">
        <v>150</v>
      </c>
      <c r="NZ15" s="506"/>
      <c r="OA15" s="117">
        <v>145</v>
      </c>
      <c r="OB15" s="506"/>
      <c r="OC15" s="117">
        <v>150</v>
      </c>
      <c r="OD15" s="506"/>
      <c r="OE15" s="117">
        <v>145</v>
      </c>
      <c r="OF15" s="506"/>
      <c r="OG15" s="117">
        <v>150</v>
      </c>
      <c r="OH15" s="505"/>
      <c r="OI15" s="117">
        <v>145</v>
      </c>
      <c r="OJ15" s="505"/>
      <c r="OK15" s="117">
        <v>150</v>
      </c>
      <c r="OL15" s="505"/>
      <c r="OM15" s="117">
        <v>145</v>
      </c>
      <c r="ON15" s="505"/>
      <c r="OO15" s="117">
        <v>150</v>
      </c>
      <c r="OP15" s="505"/>
      <c r="OQ15" s="117">
        <v>145</v>
      </c>
      <c r="OR15" s="505"/>
      <c r="OS15" s="117">
        <v>150</v>
      </c>
      <c r="OT15" s="505"/>
      <c r="OU15" s="117">
        <v>150</v>
      </c>
      <c r="OV15" s="505"/>
      <c r="OW15" s="117">
        <v>150</v>
      </c>
      <c r="OX15" s="505"/>
      <c r="OY15" s="117">
        <v>150</v>
      </c>
      <c r="OZ15" s="505"/>
      <c r="PA15" s="117">
        <v>150</v>
      </c>
      <c r="PB15" s="505"/>
      <c r="PC15" s="117">
        <v>150</v>
      </c>
      <c r="PD15" s="505"/>
      <c r="PE15" s="117">
        <v>150</v>
      </c>
      <c r="PF15" s="505"/>
      <c r="PG15" s="117">
        <v>150</v>
      </c>
      <c r="PH15" s="505"/>
      <c r="PI15" s="117">
        <v>150</v>
      </c>
      <c r="PJ15" s="505"/>
      <c r="PK15" s="117">
        <v>150</v>
      </c>
      <c r="PL15" s="505"/>
      <c r="PM15" s="117">
        <v>150</v>
      </c>
      <c r="PN15" s="505"/>
      <c r="PO15" s="117">
        <v>150</v>
      </c>
      <c r="PP15" s="505"/>
      <c r="PQ15" s="117">
        <v>150</v>
      </c>
      <c r="PR15" s="505"/>
      <c r="PS15" s="117">
        <v>150</v>
      </c>
      <c r="PT15" s="505"/>
      <c r="PU15" s="117">
        <v>150</v>
      </c>
      <c r="PV15" s="505"/>
      <c r="PW15" s="117">
        <v>150</v>
      </c>
      <c r="PX15" s="505"/>
      <c r="PY15" s="117">
        <v>150</v>
      </c>
      <c r="PZ15" s="505"/>
      <c r="QA15" s="117">
        <v>145</v>
      </c>
      <c r="QB15" s="505"/>
      <c r="QC15" s="117">
        <v>150</v>
      </c>
      <c r="QD15" s="505"/>
      <c r="QE15" s="117">
        <v>145</v>
      </c>
      <c r="QF15" s="505"/>
      <c r="QG15" s="117">
        <v>150</v>
      </c>
      <c r="QH15" s="505"/>
      <c r="QI15" s="117">
        <v>145</v>
      </c>
      <c r="QJ15" s="505"/>
      <c r="QK15" s="117">
        <v>150</v>
      </c>
      <c r="QL15" s="505"/>
      <c r="QM15" s="117">
        <v>145</v>
      </c>
      <c r="QN15" s="505"/>
      <c r="QO15" s="117">
        <v>150</v>
      </c>
      <c r="QP15" s="505"/>
      <c r="QQ15" s="117">
        <v>140</v>
      </c>
      <c r="QR15" s="505"/>
      <c r="QS15" s="117">
        <v>150</v>
      </c>
      <c r="QT15" s="505"/>
      <c r="QU15" s="117">
        <v>140</v>
      </c>
      <c r="QV15" s="505"/>
      <c r="QW15" s="117">
        <v>150</v>
      </c>
      <c r="QX15" s="505"/>
      <c r="QY15" s="117">
        <v>140</v>
      </c>
      <c r="QZ15" s="505"/>
      <c r="RA15" s="117">
        <v>150</v>
      </c>
      <c r="RB15" s="505"/>
      <c r="RC15" s="117">
        <v>140</v>
      </c>
      <c r="RD15" s="505"/>
      <c r="RE15" s="117">
        <v>150</v>
      </c>
      <c r="RF15" s="505"/>
      <c r="RG15" s="117">
        <v>140</v>
      </c>
      <c r="RH15" s="505"/>
      <c r="RI15" s="117">
        <v>150</v>
      </c>
      <c r="RJ15" s="505"/>
      <c r="RK15" s="117">
        <v>140</v>
      </c>
      <c r="RL15" s="505"/>
      <c r="RM15" s="117">
        <v>150</v>
      </c>
      <c r="RN15" s="505"/>
      <c r="RO15" s="117">
        <v>140</v>
      </c>
      <c r="RP15" s="505"/>
      <c r="RQ15" s="117">
        <v>150</v>
      </c>
      <c r="RR15" s="505"/>
      <c r="RS15" s="117">
        <v>140</v>
      </c>
      <c r="RT15" s="505"/>
      <c r="RU15" s="117">
        <v>150</v>
      </c>
      <c r="RV15" s="505"/>
      <c r="RW15" s="117">
        <v>140</v>
      </c>
      <c r="RX15" s="505"/>
      <c r="RY15" s="117">
        <v>150</v>
      </c>
      <c r="RZ15" s="505"/>
      <c r="SA15" s="117">
        <v>140</v>
      </c>
      <c r="SB15" s="505"/>
      <c r="SC15" s="117">
        <v>150</v>
      </c>
      <c r="SD15" s="505"/>
      <c r="SE15" s="117">
        <v>140</v>
      </c>
      <c r="SF15" s="505"/>
      <c r="SG15" s="117">
        <v>150</v>
      </c>
      <c r="SH15" s="505"/>
      <c r="SI15" s="117">
        <v>140</v>
      </c>
      <c r="SJ15" s="505"/>
      <c r="SK15" s="117">
        <v>150</v>
      </c>
      <c r="SL15" s="505"/>
      <c r="SM15" s="117">
        <v>140</v>
      </c>
      <c r="SN15" s="505"/>
      <c r="SO15" s="117">
        <v>150</v>
      </c>
      <c r="SP15" s="505"/>
      <c r="SQ15" s="117">
        <v>140</v>
      </c>
      <c r="SR15" s="505"/>
      <c r="SS15" s="117">
        <v>150</v>
      </c>
      <c r="ST15" s="505"/>
      <c r="SU15" s="117">
        <v>140</v>
      </c>
      <c r="SV15" s="505"/>
      <c r="SW15" s="117">
        <v>150</v>
      </c>
      <c r="SX15" s="505"/>
      <c r="SY15" s="117">
        <v>140</v>
      </c>
      <c r="SZ15" s="505"/>
      <c r="TA15" s="117">
        <v>150</v>
      </c>
      <c r="TB15" s="505"/>
      <c r="TC15" s="117">
        <v>140</v>
      </c>
      <c r="TD15" s="505"/>
      <c r="TE15" s="117">
        <v>150</v>
      </c>
      <c r="TF15" s="505"/>
      <c r="TG15" s="117">
        <v>140</v>
      </c>
      <c r="TH15" s="505"/>
      <c r="TI15" s="117">
        <v>150</v>
      </c>
      <c r="TJ15" s="505"/>
      <c r="TK15" s="117">
        <v>140</v>
      </c>
      <c r="TL15" s="505"/>
      <c r="TM15" s="117">
        <v>150</v>
      </c>
      <c r="TN15" s="505"/>
      <c r="TO15" s="117">
        <v>140</v>
      </c>
      <c r="TP15" s="505"/>
      <c r="TQ15" s="117">
        <v>150</v>
      </c>
      <c r="TR15" s="505"/>
      <c r="TS15" s="117">
        <v>140</v>
      </c>
      <c r="TT15" s="505"/>
      <c r="TU15" s="117">
        <v>150</v>
      </c>
      <c r="TV15" s="83"/>
      <c r="TW15" s="117">
        <v>140</v>
      </c>
      <c r="TX15" s="805"/>
      <c r="TY15" s="117">
        <v>150</v>
      </c>
      <c r="TZ15" s="505"/>
      <c r="UA15" s="117">
        <v>140</v>
      </c>
      <c r="UB15" s="505"/>
      <c r="UC15" s="117">
        <v>150</v>
      </c>
      <c r="UD15" s="505"/>
      <c r="UE15" s="117">
        <v>140</v>
      </c>
      <c r="UF15" s="505"/>
      <c r="UG15" s="117">
        <v>150</v>
      </c>
      <c r="UH15" s="505"/>
      <c r="UI15" s="117">
        <v>140</v>
      </c>
      <c r="UJ15" s="505"/>
      <c r="UK15" s="117">
        <v>150</v>
      </c>
      <c r="UL15" s="505"/>
      <c r="UM15" s="117">
        <v>140</v>
      </c>
      <c r="UN15" s="505"/>
      <c r="UO15" s="117">
        <v>150</v>
      </c>
      <c r="UP15" s="505"/>
      <c r="UQ15" s="117">
        <v>140</v>
      </c>
      <c r="UR15" s="505"/>
      <c r="US15" s="117">
        <v>150</v>
      </c>
      <c r="UT15" s="505"/>
      <c r="UU15" s="117">
        <v>140</v>
      </c>
      <c r="UV15" s="505"/>
      <c r="UW15" s="117">
        <v>150</v>
      </c>
      <c r="UX15" s="505"/>
      <c r="UY15" s="117">
        <v>140</v>
      </c>
      <c r="UZ15" s="505"/>
      <c r="VA15" s="117">
        <v>150</v>
      </c>
      <c r="VB15" s="505"/>
      <c r="VC15" s="117">
        <v>140</v>
      </c>
      <c r="VD15" s="505"/>
      <c r="VE15" s="117">
        <v>150</v>
      </c>
      <c r="VF15" s="505"/>
      <c r="VG15" s="117">
        <v>140</v>
      </c>
      <c r="VH15" s="505"/>
      <c r="VI15" s="117">
        <v>150</v>
      </c>
      <c r="VJ15" s="505"/>
      <c r="VK15" s="117">
        <v>140</v>
      </c>
      <c r="VL15" s="505"/>
      <c r="VM15" s="117">
        <v>150</v>
      </c>
      <c r="VN15" s="505"/>
      <c r="VO15" s="117">
        <v>140</v>
      </c>
      <c r="VP15" s="505"/>
      <c r="VQ15" s="117">
        <v>150</v>
      </c>
      <c r="VR15" s="505"/>
      <c r="VS15" s="117">
        <v>140</v>
      </c>
      <c r="VT15" s="505"/>
      <c r="VU15" s="117">
        <v>150</v>
      </c>
      <c r="VV15" s="505"/>
      <c r="VW15" s="117">
        <v>140</v>
      </c>
      <c r="VX15" s="505"/>
      <c r="VY15" s="117">
        <v>150</v>
      </c>
      <c r="VZ15" s="505"/>
      <c r="WA15" s="117">
        <v>140</v>
      </c>
      <c r="WB15" s="505"/>
      <c r="WC15" s="117">
        <v>150</v>
      </c>
      <c r="WD15" s="505"/>
      <c r="WE15" s="117">
        <v>140</v>
      </c>
      <c r="WF15" s="505"/>
      <c r="WG15" s="117">
        <v>150</v>
      </c>
      <c r="WH15" s="505"/>
      <c r="WI15" s="117">
        <v>140</v>
      </c>
      <c r="WJ15" s="505"/>
      <c r="WK15" s="117">
        <v>150</v>
      </c>
      <c r="WL15" s="505"/>
      <c r="WM15" s="117">
        <v>140</v>
      </c>
      <c r="WN15" s="505"/>
      <c r="WO15" s="117">
        <v>150</v>
      </c>
      <c r="WP15" s="505"/>
      <c r="WQ15" s="117">
        <v>140</v>
      </c>
      <c r="WR15" s="505"/>
      <c r="WS15" s="117">
        <v>150</v>
      </c>
      <c r="WT15" s="505"/>
      <c r="WU15" s="117">
        <v>140</v>
      </c>
      <c r="WV15" s="505"/>
      <c r="WW15" s="117">
        <v>150</v>
      </c>
      <c r="WX15" s="505"/>
      <c r="WY15" s="117">
        <v>140</v>
      </c>
      <c r="WZ15" s="505"/>
      <c r="XA15" s="92">
        <v>150</v>
      </c>
      <c r="XB15" s="83"/>
      <c r="XC15" s="92">
        <v>140</v>
      </c>
      <c r="XD15" s="83"/>
      <c r="XE15" s="117">
        <v>150</v>
      </c>
      <c r="XF15" s="505"/>
      <c r="XG15" s="117">
        <v>140</v>
      </c>
      <c r="XH15" s="505"/>
      <c r="XI15" s="117">
        <v>150</v>
      </c>
      <c r="XJ15" s="505"/>
      <c r="XK15" s="117">
        <v>140</v>
      </c>
      <c r="XL15" s="505"/>
      <c r="XM15" s="117">
        <v>150</v>
      </c>
      <c r="XN15" s="505"/>
      <c r="XO15" s="117">
        <v>140</v>
      </c>
      <c r="XP15" s="505"/>
      <c r="XQ15" s="117">
        <v>150</v>
      </c>
      <c r="XR15" s="505"/>
      <c r="XS15" s="117">
        <v>140</v>
      </c>
      <c r="XT15" s="505"/>
      <c r="XU15" s="117">
        <v>150</v>
      </c>
      <c r="XV15" s="505"/>
      <c r="XW15" s="117">
        <v>140</v>
      </c>
      <c r="XX15" s="505"/>
      <c r="XY15" s="117">
        <v>150</v>
      </c>
      <c r="XZ15" s="505"/>
      <c r="YA15" s="117">
        <v>140</v>
      </c>
      <c r="YB15" s="505"/>
      <c r="YC15" s="117">
        <v>150</v>
      </c>
      <c r="YD15" s="505"/>
      <c r="YE15" s="117">
        <v>140</v>
      </c>
      <c r="YF15" s="505"/>
      <c r="YG15" s="117">
        <v>150</v>
      </c>
      <c r="YH15" s="505"/>
      <c r="YI15" s="117">
        <v>140</v>
      </c>
      <c r="YJ15" s="505"/>
      <c r="YK15" s="117">
        <v>150</v>
      </c>
      <c r="YL15" s="505"/>
      <c r="YM15" s="117">
        <v>140</v>
      </c>
      <c r="YN15" s="505"/>
      <c r="YO15" s="117">
        <v>150</v>
      </c>
      <c r="YP15" s="505"/>
      <c r="YQ15" s="117">
        <v>140</v>
      </c>
      <c r="YR15" s="505"/>
      <c r="YS15" s="117">
        <v>150</v>
      </c>
      <c r="YT15" s="505"/>
      <c r="YU15" s="117">
        <v>140</v>
      </c>
      <c r="YV15" s="505"/>
      <c r="YW15" s="117">
        <v>150</v>
      </c>
      <c r="YX15" s="505"/>
      <c r="YY15" s="117">
        <v>140</v>
      </c>
      <c r="YZ15" s="505"/>
      <c r="ZA15" s="117">
        <v>150</v>
      </c>
      <c r="ZB15" s="505"/>
      <c r="ZC15" s="117">
        <v>140</v>
      </c>
      <c r="ZD15" s="505"/>
      <c r="ZE15" s="117">
        <v>150</v>
      </c>
      <c r="ZF15" s="505"/>
      <c r="ZG15" s="117">
        <v>140</v>
      </c>
      <c r="ZH15" s="505"/>
      <c r="ZI15" s="117">
        <v>150</v>
      </c>
      <c r="ZJ15" s="505"/>
      <c r="ZK15" s="117">
        <v>140</v>
      </c>
      <c r="ZL15" s="505"/>
      <c r="ZM15" s="117">
        <v>150</v>
      </c>
      <c r="ZN15" s="505"/>
      <c r="ZO15" s="117">
        <v>140</v>
      </c>
      <c r="ZP15" s="505"/>
      <c r="ZQ15" s="117">
        <v>150</v>
      </c>
      <c r="ZR15" s="505"/>
      <c r="ZS15" s="117">
        <v>140</v>
      </c>
      <c r="ZT15" s="505"/>
      <c r="ZU15" s="117">
        <v>150</v>
      </c>
      <c r="ZV15" s="505"/>
      <c r="ZW15" s="117">
        <v>140</v>
      </c>
      <c r="ZX15" s="505"/>
      <c r="ZY15" s="117">
        <v>150</v>
      </c>
      <c r="ZZ15" s="505"/>
      <c r="AAA15" s="117">
        <v>140</v>
      </c>
      <c r="AAB15" s="505"/>
      <c r="AAC15" s="117">
        <v>150</v>
      </c>
      <c r="AAD15" s="505"/>
      <c r="AAE15" s="117">
        <v>140</v>
      </c>
      <c r="AAF15" s="505"/>
      <c r="AAG15" s="117">
        <v>150</v>
      </c>
      <c r="AAH15" s="505"/>
      <c r="AAI15" s="117">
        <v>140</v>
      </c>
      <c r="AAJ15" s="505"/>
      <c r="AAK15" s="117">
        <v>150</v>
      </c>
      <c r="AAL15" s="505"/>
      <c r="AAM15" s="117">
        <v>140</v>
      </c>
      <c r="AAN15" s="505"/>
      <c r="AAO15" s="117">
        <v>150</v>
      </c>
      <c r="AAP15" s="505"/>
      <c r="AAQ15" s="117">
        <v>140</v>
      </c>
      <c r="AAR15" s="505"/>
      <c r="AAS15" s="117">
        <v>150</v>
      </c>
      <c r="AAT15" s="505"/>
      <c r="AAU15" s="117">
        <v>140</v>
      </c>
      <c r="AAV15" s="505"/>
      <c r="AAW15" s="117">
        <v>150</v>
      </c>
      <c r="AAX15" s="505"/>
      <c r="AAY15" s="117">
        <v>140</v>
      </c>
      <c r="AAZ15" s="505"/>
      <c r="ABA15" s="117">
        <v>150</v>
      </c>
      <c r="ABB15" s="505"/>
      <c r="ABC15" s="117">
        <v>140</v>
      </c>
      <c r="ABD15" s="505"/>
      <c r="ABE15" s="73">
        <v>150</v>
      </c>
      <c r="ABF15" s="513"/>
      <c r="ABG15" s="73">
        <v>140</v>
      </c>
      <c r="ABH15" s="513"/>
      <c r="ABI15" s="489">
        <v>150</v>
      </c>
      <c r="ABJ15" s="611"/>
      <c r="ABK15" s="489">
        <v>140</v>
      </c>
      <c r="ABL15" s="611"/>
      <c r="ABM15" s="117">
        <v>150</v>
      </c>
      <c r="ABN15" s="505"/>
      <c r="ABO15" s="117">
        <v>140</v>
      </c>
      <c r="ABP15" s="505"/>
      <c r="ABQ15" s="117">
        <v>150</v>
      </c>
      <c r="ABR15" s="505"/>
      <c r="ABS15" s="117">
        <v>140</v>
      </c>
      <c r="ABT15" s="505"/>
      <c r="ABU15" s="73">
        <v>150</v>
      </c>
      <c r="ABV15" s="513"/>
      <c r="ABW15" s="73">
        <v>140</v>
      </c>
      <c r="ABX15" s="513"/>
      <c r="ABY15" s="73">
        <v>150</v>
      </c>
      <c r="ABZ15" s="513"/>
      <c r="ACA15" s="73">
        <v>140</v>
      </c>
      <c r="ACB15" s="513"/>
      <c r="ACC15" s="73">
        <v>150</v>
      </c>
      <c r="ACD15" s="513"/>
      <c r="ACE15" s="73">
        <v>140</v>
      </c>
      <c r="ACF15" s="513"/>
      <c r="ACG15" s="73">
        <v>150</v>
      </c>
      <c r="ACH15" s="513"/>
      <c r="ACI15" s="73">
        <v>140</v>
      </c>
      <c r="ACJ15" s="513"/>
      <c r="ACK15" s="73">
        <v>150</v>
      </c>
      <c r="ACL15" s="513"/>
      <c r="ACM15" s="73">
        <v>140</v>
      </c>
      <c r="ACN15" s="513"/>
      <c r="ACO15" s="73">
        <v>150</v>
      </c>
      <c r="ACP15" s="513"/>
      <c r="ACQ15" s="73">
        <v>140</v>
      </c>
      <c r="ACR15" s="513"/>
      <c r="ACS15" s="73">
        <v>150</v>
      </c>
      <c r="ACT15" s="513"/>
      <c r="ACU15" s="73">
        <v>140</v>
      </c>
      <c r="ACV15" s="513"/>
      <c r="ACW15" s="73">
        <v>150</v>
      </c>
      <c r="ACX15" s="513"/>
      <c r="ACY15" s="73">
        <v>140</v>
      </c>
      <c r="ACZ15" s="513"/>
      <c r="ADA15" s="73">
        <v>150</v>
      </c>
      <c r="ADB15" s="513"/>
      <c r="ADC15" s="73">
        <v>140</v>
      </c>
      <c r="ADD15" s="513"/>
      <c r="ADE15" s="73">
        <v>150</v>
      </c>
      <c r="ADF15" s="513"/>
      <c r="ADG15" s="73">
        <v>140</v>
      </c>
      <c r="ADH15" s="513"/>
      <c r="ADI15" s="73">
        <v>173</v>
      </c>
      <c r="ADJ15" s="513"/>
      <c r="ADK15" s="73">
        <v>173</v>
      </c>
      <c r="ADL15" s="513"/>
      <c r="ADM15" s="73">
        <v>173</v>
      </c>
      <c r="ADN15" s="513"/>
      <c r="ADO15" s="73">
        <v>173</v>
      </c>
      <c r="ADP15" s="513"/>
      <c r="ADQ15" s="73">
        <v>173</v>
      </c>
      <c r="ADR15" s="513"/>
      <c r="ADS15" s="73">
        <v>173</v>
      </c>
      <c r="ADT15" s="513"/>
      <c r="ADU15" s="73">
        <v>173</v>
      </c>
      <c r="ADV15" s="513"/>
      <c r="ADW15" s="73">
        <v>173</v>
      </c>
      <c r="ADX15" s="513"/>
      <c r="ADY15" s="73">
        <v>173</v>
      </c>
      <c r="ADZ15" s="513"/>
      <c r="AEA15" s="73">
        <v>173</v>
      </c>
      <c r="AEB15" s="513"/>
      <c r="AEC15" s="73">
        <v>173</v>
      </c>
      <c r="AED15" s="513"/>
      <c r="AEE15" s="73">
        <v>173</v>
      </c>
      <c r="AEF15" s="513"/>
      <c r="AEG15" s="73">
        <v>173</v>
      </c>
      <c r="AEH15" s="513"/>
      <c r="AEI15" s="73">
        <v>173</v>
      </c>
      <c r="AEJ15" s="513"/>
      <c r="AEK15" s="73">
        <v>173</v>
      </c>
      <c r="AEL15" s="513"/>
      <c r="AEM15" s="73">
        <v>173</v>
      </c>
      <c r="AEN15" s="513"/>
      <c r="AEO15" s="73">
        <v>173</v>
      </c>
      <c r="AEP15" s="513"/>
      <c r="AEQ15" s="73">
        <v>173</v>
      </c>
      <c r="AER15" s="513"/>
      <c r="AES15" s="73">
        <v>173</v>
      </c>
      <c r="AET15" s="513"/>
      <c r="AEU15" s="73">
        <v>173</v>
      </c>
      <c r="AEV15" s="513"/>
      <c r="AEW15" s="73">
        <v>173</v>
      </c>
      <c r="AEX15" s="513"/>
      <c r="AEY15" s="73">
        <v>173</v>
      </c>
      <c r="AEZ15" s="513"/>
      <c r="AFA15" s="73">
        <v>173</v>
      </c>
      <c r="AFB15" s="513"/>
      <c r="AFC15" s="73">
        <v>173</v>
      </c>
      <c r="AFD15" s="513"/>
      <c r="AFE15" s="73">
        <v>173</v>
      </c>
      <c r="AFF15" s="513"/>
      <c r="AFG15" s="73">
        <v>173</v>
      </c>
      <c r="AFH15" s="513"/>
      <c r="AFI15" s="73">
        <v>173</v>
      </c>
      <c r="AFJ15" s="513"/>
      <c r="AFK15" s="73">
        <v>173</v>
      </c>
      <c r="AFL15" s="513"/>
      <c r="AFM15" s="73">
        <v>173</v>
      </c>
      <c r="AFN15" s="513"/>
      <c r="AFO15" s="73">
        <v>173</v>
      </c>
      <c r="AFP15" s="513"/>
      <c r="AFQ15" s="73">
        <v>173</v>
      </c>
      <c r="AFR15" s="513"/>
      <c r="AFS15" s="73">
        <v>173</v>
      </c>
      <c r="AFT15" s="513"/>
      <c r="AFU15" s="73">
        <v>173</v>
      </c>
      <c r="AFV15" s="513"/>
      <c r="AFW15" s="73">
        <v>173</v>
      </c>
      <c r="AFX15" s="513"/>
      <c r="AFY15" s="73">
        <v>173</v>
      </c>
      <c r="AFZ15" s="513"/>
      <c r="AGA15" s="73">
        <v>173</v>
      </c>
      <c r="AGB15" s="513"/>
      <c r="AGC15" s="73">
        <v>173</v>
      </c>
      <c r="AGD15" s="513"/>
      <c r="AGE15" s="73">
        <v>173</v>
      </c>
      <c r="AGF15" s="513"/>
      <c r="AGG15" s="73">
        <v>173</v>
      </c>
      <c r="AGH15" s="513"/>
      <c r="AGI15" s="73">
        <v>173</v>
      </c>
      <c r="AGJ15" s="513"/>
      <c r="AGK15" s="73">
        <v>173</v>
      </c>
      <c r="AGL15" s="513"/>
      <c r="AGM15" s="73">
        <v>173</v>
      </c>
      <c r="AGN15" s="513"/>
      <c r="AGO15" s="73">
        <v>173</v>
      </c>
      <c r="AGP15" s="513"/>
      <c r="AGQ15" s="73">
        <v>173</v>
      </c>
      <c r="AGR15" s="513"/>
      <c r="AGS15" s="73">
        <v>173</v>
      </c>
      <c r="AGT15" s="513"/>
      <c r="AGU15" s="73">
        <v>173</v>
      </c>
      <c r="AGV15" s="513"/>
      <c r="AGW15" s="73">
        <v>173</v>
      </c>
      <c r="AGX15" s="513"/>
      <c r="AGY15" s="73">
        <v>173</v>
      </c>
      <c r="AGZ15" s="513"/>
      <c r="AHA15" s="73">
        <v>173</v>
      </c>
      <c r="AHB15" s="513"/>
      <c r="AHC15" s="73">
        <v>173</v>
      </c>
      <c r="AHD15" s="513"/>
      <c r="AHE15" s="73">
        <v>173</v>
      </c>
      <c r="AHF15" s="513"/>
      <c r="AHG15" s="73">
        <v>173</v>
      </c>
      <c r="AHH15" s="513"/>
      <c r="AHI15" s="73">
        <v>173</v>
      </c>
      <c r="AHJ15" s="513"/>
      <c r="AHK15" s="73">
        <v>173</v>
      </c>
      <c r="AHL15" s="513"/>
      <c r="AHM15" s="73">
        <v>173</v>
      </c>
      <c r="AHN15" s="513"/>
      <c r="AHO15" s="73">
        <v>173</v>
      </c>
      <c r="AHP15" s="513"/>
      <c r="AHQ15" s="71">
        <v>173</v>
      </c>
      <c r="AHR15" s="519"/>
      <c r="AHS15" s="71">
        <v>173</v>
      </c>
      <c r="AHT15" s="519"/>
    </row>
    <row r="16" s="111" customFormat="1" ht="20" customHeight="1" spans="1:904">
      <c r="A16" s="778"/>
      <c r="B16" s="117" t="s">
        <v>643</v>
      </c>
      <c r="C16" s="117"/>
      <c r="D16" s="117"/>
      <c r="E16" s="117" t="s">
        <v>742</v>
      </c>
      <c r="F16" s="117">
        <v>1450</v>
      </c>
      <c r="G16" s="117">
        <v>1450</v>
      </c>
      <c r="H16" s="117">
        <v>1450</v>
      </c>
      <c r="I16" s="117">
        <v>1520</v>
      </c>
      <c r="J16" s="117">
        <v>1580</v>
      </c>
      <c r="K16" s="117">
        <v>1580</v>
      </c>
      <c r="L16" s="117">
        <v>1550</v>
      </c>
      <c r="M16" s="117">
        <v>1511</v>
      </c>
      <c r="N16" s="117">
        <v>25.58</v>
      </c>
      <c r="O16" s="506">
        <v>25.3</v>
      </c>
      <c r="P16" s="117">
        <v>284</v>
      </c>
      <c r="Q16" s="117">
        <v>14.07</v>
      </c>
      <c r="R16" s="506">
        <v>25.27</v>
      </c>
      <c r="S16" s="117">
        <v>284</v>
      </c>
      <c r="T16" s="117">
        <v>14.04</v>
      </c>
      <c r="U16" s="506">
        <v>25.01</v>
      </c>
      <c r="V16" s="117">
        <v>284</v>
      </c>
      <c r="W16" s="506">
        <v>13.5</v>
      </c>
      <c r="X16" s="321">
        <v>24.77</v>
      </c>
      <c r="Y16" s="117">
        <v>169</v>
      </c>
      <c r="Z16" s="506">
        <v>12.33</v>
      </c>
      <c r="AA16" s="321">
        <v>24.12</v>
      </c>
      <c r="AB16" s="117">
        <v>137</v>
      </c>
      <c r="AC16" s="506">
        <v>11.31</v>
      </c>
      <c r="AD16" s="321">
        <v>23.78</v>
      </c>
      <c r="AE16" s="117">
        <v>137</v>
      </c>
      <c r="AF16" s="506">
        <v>11.28</v>
      </c>
      <c r="AG16" s="117">
        <v>1447</v>
      </c>
      <c r="AH16" s="321">
        <v>22.19</v>
      </c>
      <c r="AI16" s="117">
        <v>137</v>
      </c>
      <c r="AJ16" s="506">
        <v>11.38</v>
      </c>
      <c r="AK16" s="117">
        <v>1447</v>
      </c>
      <c r="AL16" s="321">
        <v>22.19</v>
      </c>
      <c r="AM16" s="117">
        <v>137</v>
      </c>
      <c r="AN16" s="506">
        <v>11.38</v>
      </c>
      <c r="AO16" s="117">
        <v>1267</v>
      </c>
      <c r="AP16" s="321">
        <v>23.19</v>
      </c>
      <c r="AQ16" s="117">
        <v>157</v>
      </c>
      <c r="AR16" s="506">
        <v>12.55</v>
      </c>
      <c r="AS16" s="117">
        <v>1235</v>
      </c>
      <c r="AT16" s="321">
        <v>22.83</v>
      </c>
      <c r="AU16" s="117">
        <v>157</v>
      </c>
      <c r="AV16" s="506">
        <v>12.64</v>
      </c>
      <c r="AW16" s="117">
        <v>1221</v>
      </c>
      <c r="AX16" s="321">
        <v>22.8779099273242</v>
      </c>
      <c r="AY16" s="117">
        <v>337</v>
      </c>
      <c r="AZ16" s="506">
        <v>14.22</v>
      </c>
      <c r="BA16" s="117">
        <v>1101</v>
      </c>
      <c r="BB16" s="321">
        <v>21.83</v>
      </c>
      <c r="BC16" s="117">
        <v>352</v>
      </c>
      <c r="BD16" s="506">
        <v>14.36</v>
      </c>
      <c r="BE16" s="117">
        <v>1058</v>
      </c>
      <c r="BF16" s="321">
        <v>21.44</v>
      </c>
      <c r="BG16" s="117">
        <v>373</v>
      </c>
      <c r="BH16" s="506">
        <v>14.55</v>
      </c>
      <c r="BI16" s="117">
        <v>850</v>
      </c>
      <c r="BJ16" s="321">
        <v>19.6</v>
      </c>
      <c r="BK16" s="117">
        <v>365</v>
      </c>
      <c r="BL16" s="506">
        <v>14.48</v>
      </c>
      <c r="BM16" s="117">
        <v>800</v>
      </c>
      <c r="BN16" s="321">
        <v>19.12</v>
      </c>
      <c r="BO16" s="117">
        <v>254</v>
      </c>
      <c r="BP16" s="506">
        <v>13.47</v>
      </c>
      <c r="BQ16" s="117">
        <v>778</v>
      </c>
      <c r="BR16" s="321">
        <v>19.29</v>
      </c>
      <c r="BS16" s="117">
        <v>265</v>
      </c>
      <c r="BT16" s="506">
        <v>13.64</v>
      </c>
      <c r="BU16" s="117">
        <v>754</v>
      </c>
      <c r="BV16" s="321">
        <v>19.19</v>
      </c>
      <c r="BW16" s="117">
        <v>277</v>
      </c>
      <c r="BX16" s="506">
        <v>14.2145131086142</v>
      </c>
      <c r="BY16" s="117">
        <v>730</v>
      </c>
      <c r="BZ16" s="321">
        <v>19.05</v>
      </c>
      <c r="CA16" s="117">
        <v>276</v>
      </c>
      <c r="CB16" s="506">
        <v>14.2145131086142</v>
      </c>
      <c r="CC16" s="117">
        <v>408</v>
      </c>
      <c r="CD16" s="321">
        <v>16.37</v>
      </c>
      <c r="CE16" s="117">
        <v>280</v>
      </c>
      <c r="CF16" s="506">
        <v>14.2145131086142</v>
      </c>
      <c r="CG16" s="117">
        <v>408</v>
      </c>
      <c r="CH16" s="321">
        <v>16.15</v>
      </c>
      <c r="CI16" s="117">
        <v>284</v>
      </c>
      <c r="CJ16" s="506">
        <v>14.46</v>
      </c>
      <c r="CK16" s="117">
        <v>379</v>
      </c>
      <c r="CL16" s="321">
        <v>15.87</v>
      </c>
      <c r="CM16" s="117">
        <v>279</v>
      </c>
      <c r="CN16" s="506">
        <v>15.75</v>
      </c>
      <c r="CO16" s="117">
        <v>379</v>
      </c>
      <c r="CP16" s="321">
        <v>15.76</v>
      </c>
      <c r="CQ16" s="117">
        <v>288</v>
      </c>
      <c r="CR16" s="506">
        <v>14.67</v>
      </c>
      <c r="CS16" s="117">
        <v>379</v>
      </c>
      <c r="CT16" s="321">
        <v>15.8</v>
      </c>
      <c r="CU16" s="117">
        <v>287</v>
      </c>
      <c r="CV16" s="506">
        <v>14.67</v>
      </c>
      <c r="CW16" s="117">
        <v>276</v>
      </c>
      <c r="CX16" s="321">
        <v>14.58</v>
      </c>
      <c r="CY16" s="117">
        <v>294</v>
      </c>
      <c r="CZ16" s="506">
        <v>14.45</v>
      </c>
      <c r="DA16" s="117">
        <v>269</v>
      </c>
      <c r="DB16" s="321">
        <v>14.57</v>
      </c>
      <c r="DC16" s="117">
        <v>302</v>
      </c>
      <c r="DD16" s="506">
        <v>14.36</v>
      </c>
      <c r="DE16" s="117">
        <v>269</v>
      </c>
      <c r="DF16" s="321">
        <v>14.57</v>
      </c>
      <c r="DG16" s="117">
        <v>302</v>
      </c>
      <c r="DH16" s="506">
        <v>14.36</v>
      </c>
      <c r="DI16" s="117">
        <v>258</v>
      </c>
      <c r="DJ16" s="506">
        <v>14.2</v>
      </c>
      <c r="DK16" s="117">
        <v>302</v>
      </c>
      <c r="DL16" s="506">
        <v>14.5</v>
      </c>
      <c r="DM16" s="117">
        <v>200</v>
      </c>
      <c r="DN16" s="506">
        <v>13.88</v>
      </c>
      <c r="DO16" s="117">
        <v>302</v>
      </c>
      <c r="DP16" s="506">
        <v>14.88</v>
      </c>
      <c r="DQ16" s="117">
        <v>200</v>
      </c>
      <c r="DR16" s="506">
        <v>13.78</v>
      </c>
      <c r="DS16" s="117">
        <v>302</v>
      </c>
      <c r="DT16" s="506">
        <v>14.96</v>
      </c>
      <c r="DU16" s="117">
        <v>133</v>
      </c>
      <c r="DV16" s="506">
        <v>13.19</v>
      </c>
      <c r="DW16" s="117">
        <v>309</v>
      </c>
      <c r="DX16" s="506">
        <v>15.14</v>
      </c>
      <c r="DY16" s="117">
        <v>133</v>
      </c>
      <c r="DZ16" s="506">
        <v>13.25</v>
      </c>
      <c r="EA16" s="117">
        <v>313</v>
      </c>
      <c r="EB16" s="506">
        <v>15.21</v>
      </c>
      <c r="EC16" s="117">
        <v>109</v>
      </c>
      <c r="ED16" s="506">
        <v>13.08</v>
      </c>
      <c r="EE16" s="117">
        <v>323</v>
      </c>
      <c r="EF16" s="506">
        <v>15.3</v>
      </c>
      <c r="EG16" s="117">
        <v>109</v>
      </c>
      <c r="EH16" s="506">
        <v>13.11</v>
      </c>
      <c r="EI16" s="117">
        <v>309</v>
      </c>
      <c r="EJ16" s="506">
        <v>15.17</v>
      </c>
      <c r="EK16" s="117">
        <v>109</v>
      </c>
      <c r="EL16" s="506">
        <v>13.11</v>
      </c>
      <c r="EM16" s="117">
        <v>347</v>
      </c>
      <c r="EN16" s="506">
        <v>15.53</v>
      </c>
      <c r="EO16" s="117">
        <v>115</v>
      </c>
      <c r="EP16" s="506">
        <v>13.36</v>
      </c>
      <c r="EQ16" s="117">
        <v>347</v>
      </c>
      <c r="ER16" s="506">
        <v>15.67</v>
      </c>
      <c r="ES16" s="117">
        <v>115</v>
      </c>
      <c r="ET16" s="506">
        <v>13.4</v>
      </c>
      <c r="EU16" s="117">
        <v>463</v>
      </c>
      <c r="EV16" s="506">
        <v>16.66</v>
      </c>
      <c r="EW16" s="117">
        <v>115</v>
      </c>
      <c r="EX16" s="506">
        <v>13.48</v>
      </c>
      <c r="EY16" s="117">
        <v>506</v>
      </c>
      <c r="EZ16" s="506">
        <v>17.14</v>
      </c>
      <c r="FA16" s="117">
        <v>115</v>
      </c>
      <c r="FB16" s="506">
        <v>13.51</v>
      </c>
      <c r="FC16" s="117">
        <v>549</v>
      </c>
      <c r="FD16" s="506">
        <v>17.54</v>
      </c>
      <c r="FE16" s="117">
        <v>115</v>
      </c>
      <c r="FF16" s="506">
        <v>13.51</v>
      </c>
      <c r="FG16" s="117">
        <v>587</v>
      </c>
      <c r="FH16" s="506">
        <v>17.9</v>
      </c>
      <c r="FI16" s="117">
        <v>115</v>
      </c>
      <c r="FJ16" s="506">
        <v>13.51</v>
      </c>
      <c r="FK16" s="117">
        <v>588</v>
      </c>
      <c r="FL16" s="506">
        <v>17.9</v>
      </c>
      <c r="FM16" s="117">
        <v>262</v>
      </c>
      <c r="FN16" s="506">
        <v>15.12</v>
      </c>
      <c r="FO16" s="117">
        <v>581</v>
      </c>
      <c r="FP16" s="506">
        <v>18.18</v>
      </c>
      <c r="FQ16" s="117">
        <v>262</v>
      </c>
      <c r="FR16" s="506">
        <v>15.48</v>
      </c>
      <c r="FS16" s="117">
        <v>553</v>
      </c>
      <c r="FT16" s="506">
        <v>17.93</v>
      </c>
      <c r="FU16" s="117">
        <v>262</v>
      </c>
      <c r="FV16" s="506">
        <v>15.7</v>
      </c>
      <c r="FW16" s="117">
        <v>553</v>
      </c>
      <c r="FX16" s="506">
        <v>17.93</v>
      </c>
      <c r="FY16" s="117">
        <v>260</v>
      </c>
      <c r="FZ16" s="506">
        <v>15.72</v>
      </c>
      <c r="GA16" s="117">
        <v>553</v>
      </c>
      <c r="GB16" s="506">
        <v>17.93</v>
      </c>
      <c r="GC16" s="117">
        <v>260</v>
      </c>
      <c r="GD16" s="506">
        <v>15.72</v>
      </c>
      <c r="GE16" s="117">
        <v>525</v>
      </c>
      <c r="GF16" s="506">
        <v>17.68</v>
      </c>
      <c r="GG16" s="117">
        <v>271</v>
      </c>
      <c r="GH16" s="506">
        <v>15.8</v>
      </c>
      <c r="GI16" s="117">
        <v>610</v>
      </c>
      <c r="GJ16" s="506">
        <v>18.44</v>
      </c>
      <c r="GK16" s="117">
        <v>280</v>
      </c>
      <c r="GL16" s="506">
        <v>15.88</v>
      </c>
      <c r="GM16" s="117">
        <v>615</v>
      </c>
      <c r="GN16" s="506">
        <v>18.48</v>
      </c>
      <c r="GO16" s="117">
        <v>275</v>
      </c>
      <c r="GP16" s="506">
        <v>15.89</v>
      </c>
      <c r="GQ16" s="117">
        <v>650</v>
      </c>
      <c r="GR16" s="506">
        <v>18.79</v>
      </c>
      <c r="GS16" s="117">
        <v>275</v>
      </c>
      <c r="GT16" s="506">
        <v>15.8</v>
      </c>
      <c r="GU16" s="117">
        <v>659</v>
      </c>
      <c r="GV16" s="506">
        <v>18.78</v>
      </c>
      <c r="GW16" s="117">
        <v>280</v>
      </c>
      <c r="GX16" s="506">
        <v>15.84</v>
      </c>
      <c r="GY16" s="117">
        <v>615</v>
      </c>
      <c r="GZ16" s="506">
        <v>18.39</v>
      </c>
      <c r="HA16" s="117">
        <v>280</v>
      </c>
      <c r="HB16" s="506">
        <v>15.84</v>
      </c>
      <c r="HC16" s="117">
        <v>615</v>
      </c>
      <c r="HD16" s="506">
        <v>18.39</v>
      </c>
      <c r="HE16" s="117">
        <v>280</v>
      </c>
      <c r="HF16" s="506">
        <v>15.84</v>
      </c>
      <c r="HG16" s="117">
        <v>575</v>
      </c>
      <c r="HH16" s="506">
        <v>18.03</v>
      </c>
      <c r="HI16" s="117">
        <v>285</v>
      </c>
      <c r="HJ16" s="506">
        <v>16.09</v>
      </c>
      <c r="HK16" s="117">
        <v>485</v>
      </c>
      <c r="HL16" s="506">
        <v>17.23</v>
      </c>
      <c r="HM16" s="117">
        <v>290</v>
      </c>
      <c r="HN16" s="506">
        <v>16.13</v>
      </c>
      <c r="HO16" s="117">
        <v>480</v>
      </c>
      <c r="HP16" s="506">
        <v>17.18</v>
      </c>
      <c r="HQ16" s="117">
        <v>290</v>
      </c>
      <c r="HR16" s="506">
        <v>16.38</v>
      </c>
      <c r="HS16" s="117">
        <v>475</v>
      </c>
      <c r="HT16" s="506">
        <v>17.14</v>
      </c>
      <c r="HU16" s="117">
        <v>318</v>
      </c>
      <c r="HV16" s="506">
        <v>16.59</v>
      </c>
      <c r="HW16" s="117">
        <v>474</v>
      </c>
      <c r="HX16" s="506">
        <v>17.22</v>
      </c>
      <c r="HY16" s="117">
        <v>318</v>
      </c>
      <c r="HZ16" s="506">
        <v>16.58</v>
      </c>
      <c r="IA16" s="117">
        <v>474</v>
      </c>
      <c r="IB16" s="506">
        <v>17.34</v>
      </c>
      <c r="IC16" s="117">
        <v>330</v>
      </c>
      <c r="ID16" s="506">
        <v>16.68</v>
      </c>
      <c r="IE16" s="117">
        <v>477</v>
      </c>
      <c r="IF16" s="506">
        <v>17.45</v>
      </c>
      <c r="IG16" s="117">
        <v>330</v>
      </c>
      <c r="IH16" s="506">
        <v>16.72</v>
      </c>
      <c r="II16" s="117">
        <v>487</v>
      </c>
      <c r="IJ16" s="506">
        <v>17.54</v>
      </c>
      <c r="IK16" s="117">
        <v>350</v>
      </c>
      <c r="IL16" s="506">
        <v>17.67</v>
      </c>
      <c r="IM16" s="117">
        <v>550</v>
      </c>
      <c r="IN16" s="506">
        <v>18.11</v>
      </c>
      <c r="IO16" s="117">
        <v>350</v>
      </c>
      <c r="IP16" s="506">
        <v>17.67</v>
      </c>
      <c r="IQ16" s="117">
        <v>575</v>
      </c>
      <c r="IR16" s="792">
        <v>18.921</v>
      </c>
      <c r="IS16" s="117">
        <v>360</v>
      </c>
      <c r="IT16" s="506">
        <v>17.92</v>
      </c>
      <c r="IU16" s="117">
        <v>585</v>
      </c>
      <c r="IV16" s="506">
        <v>19.01</v>
      </c>
      <c r="IW16" s="188">
        <v>360</v>
      </c>
      <c r="IX16" s="795">
        <v>17.91</v>
      </c>
      <c r="IY16" s="188">
        <v>585</v>
      </c>
      <c r="IZ16" s="795">
        <v>19.01</v>
      </c>
      <c r="JA16" s="117">
        <v>355</v>
      </c>
      <c r="JB16" s="506">
        <v>17.92</v>
      </c>
      <c r="JC16" s="117">
        <v>570</v>
      </c>
      <c r="JD16" s="506">
        <v>18.93</v>
      </c>
      <c r="JE16" s="117">
        <v>355</v>
      </c>
      <c r="JF16" s="506">
        <v>17.98</v>
      </c>
      <c r="JG16" s="117">
        <v>570</v>
      </c>
      <c r="JH16" s="506">
        <v>19.03</v>
      </c>
      <c r="JI16" s="117">
        <v>385</v>
      </c>
      <c r="JJ16" s="506">
        <v>18.27</v>
      </c>
      <c r="JK16" s="117">
        <v>538</v>
      </c>
      <c r="JL16" s="506">
        <v>18.75</v>
      </c>
      <c r="JM16" s="117">
        <v>385</v>
      </c>
      <c r="JN16" s="506">
        <v>18.27</v>
      </c>
      <c r="JO16" s="117">
        <v>512</v>
      </c>
      <c r="JP16" s="506">
        <v>18.51</v>
      </c>
      <c r="JQ16" s="117">
        <v>391</v>
      </c>
      <c r="JR16" s="506">
        <v>18.3</v>
      </c>
      <c r="JS16" s="117">
        <v>489</v>
      </c>
      <c r="JT16" s="506">
        <v>18.31</v>
      </c>
      <c r="JU16" s="117">
        <v>391</v>
      </c>
      <c r="JV16" s="506">
        <v>18.32</v>
      </c>
      <c r="JW16" s="117">
        <v>415</v>
      </c>
      <c r="JX16" s="506">
        <v>17.65</v>
      </c>
      <c r="JY16" s="117">
        <v>399</v>
      </c>
      <c r="JZ16" s="506">
        <v>18.11</v>
      </c>
      <c r="KA16" s="117">
        <v>405</v>
      </c>
      <c r="KB16" s="506">
        <v>17.51</v>
      </c>
      <c r="KC16" s="117">
        <v>400</v>
      </c>
      <c r="KD16" s="506">
        <v>18.15</v>
      </c>
      <c r="KE16" s="117">
        <v>399</v>
      </c>
      <c r="KF16" s="506">
        <v>17.46</v>
      </c>
      <c r="KG16" s="117">
        <v>440</v>
      </c>
      <c r="KH16" s="506">
        <v>18.46</v>
      </c>
      <c r="KI16" s="117">
        <v>388</v>
      </c>
      <c r="KJ16" s="506">
        <v>17.36</v>
      </c>
      <c r="KK16" s="117">
        <v>446</v>
      </c>
      <c r="KL16" s="506">
        <v>17.6</v>
      </c>
      <c r="KM16" s="117">
        <v>343</v>
      </c>
      <c r="KN16" s="506">
        <v>16.96</v>
      </c>
      <c r="KO16" s="117">
        <v>446</v>
      </c>
      <c r="KP16" s="506">
        <v>17.55</v>
      </c>
      <c r="KQ16" s="117">
        <v>405</v>
      </c>
      <c r="KR16" s="506">
        <v>17.23</v>
      </c>
      <c r="KS16" s="117">
        <v>446</v>
      </c>
      <c r="KT16" s="506">
        <v>17.53</v>
      </c>
      <c r="KU16" s="117">
        <v>428</v>
      </c>
      <c r="KV16" s="506">
        <v>17.44</v>
      </c>
      <c r="KW16" s="117">
        <v>442</v>
      </c>
      <c r="KX16" s="506">
        <v>17.42</v>
      </c>
      <c r="KY16" s="117">
        <v>455</v>
      </c>
      <c r="KZ16" s="506">
        <v>17.32</v>
      </c>
      <c r="LA16" s="117">
        <v>450</v>
      </c>
      <c r="LB16" s="506">
        <v>17.09</v>
      </c>
      <c r="LC16" s="117">
        <v>490</v>
      </c>
      <c r="LD16" s="506">
        <v>17.26</v>
      </c>
      <c r="LE16" s="117">
        <v>450</v>
      </c>
      <c r="LF16" s="506">
        <v>16.95</v>
      </c>
      <c r="LG16" s="117">
        <v>568</v>
      </c>
      <c r="LH16" s="506">
        <v>17.94</v>
      </c>
      <c r="LI16" s="117">
        <v>450</v>
      </c>
      <c r="LJ16" s="506">
        <v>17.06</v>
      </c>
      <c r="LK16" s="117">
        <v>568</v>
      </c>
      <c r="LL16" s="506">
        <v>17.94</v>
      </c>
      <c r="LM16" s="117">
        <v>450</v>
      </c>
      <c r="LN16" s="506">
        <v>17.02</v>
      </c>
      <c r="LO16" s="117">
        <v>558</v>
      </c>
      <c r="LP16" s="506">
        <v>17.85</v>
      </c>
      <c r="LQ16" s="117">
        <v>455</v>
      </c>
      <c r="LR16" s="506">
        <v>17.06</v>
      </c>
      <c r="LS16" s="117">
        <v>550</v>
      </c>
      <c r="LT16" s="506">
        <v>17.78</v>
      </c>
      <c r="LU16" s="117">
        <v>455</v>
      </c>
      <c r="LV16" s="506">
        <v>16.84</v>
      </c>
      <c r="LW16" s="117">
        <v>535</v>
      </c>
      <c r="LX16" s="506">
        <v>17.48</v>
      </c>
      <c r="LY16" s="117">
        <v>455</v>
      </c>
      <c r="LZ16" s="506">
        <v>16.83</v>
      </c>
      <c r="MA16" s="117">
        <v>530</v>
      </c>
      <c r="MB16" s="506">
        <v>17.44</v>
      </c>
      <c r="MC16" s="117">
        <v>450</v>
      </c>
      <c r="MD16" s="506">
        <v>16.78</v>
      </c>
      <c r="ME16" s="117">
        <v>525</v>
      </c>
      <c r="MF16" s="506">
        <v>17.4</v>
      </c>
      <c r="MG16" s="117">
        <v>450</v>
      </c>
      <c r="MH16" s="506">
        <v>16.79</v>
      </c>
      <c r="MI16" s="117">
        <v>525</v>
      </c>
      <c r="MJ16" s="506">
        <v>17.4</v>
      </c>
      <c r="MK16" s="117">
        <v>440</v>
      </c>
      <c r="ML16" s="506">
        <v>16.73</v>
      </c>
      <c r="MM16" s="117">
        <v>520</v>
      </c>
      <c r="MN16" s="506">
        <v>17.34</v>
      </c>
      <c r="MO16" s="117">
        <v>450</v>
      </c>
      <c r="MP16" s="506">
        <v>16.94</v>
      </c>
      <c r="MQ16" s="117">
        <v>525</v>
      </c>
      <c r="MR16" s="506">
        <v>17.5</v>
      </c>
      <c r="MS16" s="117">
        <v>470</v>
      </c>
      <c r="MT16" s="506">
        <v>17.12</v>
      </c>
      <c r="MU16" s="117">
        <v>540</v>
      </c>
      <c r="MV16" s="506">
        <v>17.63</v>
      </c>
      <c r="MW16" s="117">
        <v>480</v>
      </c>
      <c r="MX16" s="506">
        <v>17.23</v>
      </c>
      <c r="MY16" s="117">
        <v>550</v>
      </c>
      <c r="MZ16" s="506">
        <v>17.72</v>
      </c>
      <c r="NA16" s="117">
        <v>480</v>
      </c>
      <c r="NB16" s="506">
        <v>17.25</v>
      </c>
      <c r="NC16" s="117">
        <v>550</v>
      </c>
      <c r="ND16" s="506">
        <v>17.72</v>
      </c>
      <c r="NE16" s="117">
        <v>460</v>
      </c>
      <c r="NF16" s="506">
        <v>17.01</v>
      </c>
      <c r="NG16" s="117">
        <v>535</v>
      </c>
      <c r="NH16" s="506">
        <v>17.53</v>
      </c>
      <c r="NI16" s="117">
        <v>460</v>
      </c>
      <c r="NJ16" s="506">
        <v>16.64</v>
      </c>
      <c r="NK16" s="117">
        <v>535</v>
      </c>
      <c r="NL16" s="506">
        <v>17.15</v>
      </c>
      <c r="NM16" s="117">
        <v>460</v>
      </c>
      <c r="NN16" s="506">
        <v>16.62</v>
      </c>
      <c r="NO16" s="117">
        <v>535</v>
      </c>
      <c r="NP16" s="506">
        <v>17.07</v>
      </c>
      <c r="NQ16" s="117">
        <v>460</v>
      </c>
      <c r="NR16" s="506">
        <v>16.58</v>
      </c>
      <c r="NS16" s="117">
        <v>535</v>
      </c>
      <c r="NT16" s="506">
        <v>17.01</v>
      </c>
      <c r="NU16" s="117">
        <v>460</v>
      </c>
      <c r="NV16" s="506">
        <v>16.59</v>
      </c>
      <c r="NW16" s="117">
        <v>535</v>
      </c>
      <c r="NX16" s="506">
        <v>17.01</v>
      </c>
      <c r="NY16" s="117">
        <v>420</v>
      </c>
      <c r="NZ16" s="506">
        <v>16.23</v>
      </c>
      <c r="OA16" s="117">
        <v>460</v>
      </c>
      <c r="OB16" s="506">
        <v>16.35</v>
      </c>
      <c r="OC16" s="117">
        <v>370</v>
      </c>
      <c r="OD16" s="506">
        <v>15.77</v>
      </c>
      <c r="OE16" s="117">
        <v>400</v>
      </c>
      <c r="OF16" s="506">
        <v>15.81</v>
      </c>
      <c r="OG16" s="117">
        <v>450</v>
      </c>
      <c r="OH16" s="505">
        <v>16.54</v>
      </c>
      <c r="OI16" s="117">
        <v>380</v>
      </c>
      <c r="OJ16" s="505">
        <v>15.75</v>
      </c>
      <c r="OK16" s="117">
        <v>490</v>
      </c>
      <c r="OL16" s="505">
        <v>17</v>
      </c>
      <c r="OM16" s="117">
        <v>382</v>
      </c>
      <c r="ON16" s="505">
        <v>15.86</v>
      </c>
      <c r="OO16" s="117">
        <v>550</v>
      </c>
      <c r="OP16" s="505">
        <v>17.58</v>
      </c>
      <c r="OQ16" s="117">
        <v>382</v>
      </c>
      <c r="OR16" s="505">
        <v>15.89</v>
      </c>
      <c r="OS16" s="117">
        <v>550</v>
      </c>
      <c r="OT16" s="505">
        <v>17.55</v>
      </c>
      <c r="OU16" s="117">
        <v>382</v>
      </c>
      <c r="OV16" s="505">
        <v>15.93</v>
      </c>
      <c r="OW16" s="117">
        <v>550</v>
      </c>
      <c r="OX16" s="505">
        <v>17.54</v>
      </c>
      <c r="OY16" s="117">
        <v>410</v>
      </c>
      <c r="OZ16" s="505">
        <v>16.18</v>
      </c>
      <c r="PA16" s="117">
        <v>555</v>
      </c>
      <c r="PB16" s="505">
        <v>17.64</v>
      </c>
      <c r="PC16" s="117">
        <v>370</v>
      </c>
      <c r="PD16" s="505">
        <v>15.91</v>
      </c>
      <c r="PE16" s="117">
        <v>500</v>
      </c>
      <c r="PF16" s="505">
        <v>17.21</v>
      </c>
      <c r="PG16" s="117">
        <v>350</v>
      </c>
      <c r="PH16" s="505">
        <v>15.83</v>
      </c>
      <c r="PI16" s="117">
        <v>480</v>
      </c>
      <c r="PJ16" s="505">
        <v>17.12</v>
      </c>
      <c r="PK16" s="117">
        <v>315</v>
      </c>
      <c r="PL16" s="505">
        <v>15.62</v>
      </c>
      <c r="PM16" s="117">
        <v>470</v>
      </c>
      <c r="PN16" s="505">
        <v>17.13</v>
      </c>
      <c r="PO16" s="117">
        <v>280</v>
      </c>
      <c r="PP16" s="505">
        <v>15.41</v>
      </c>
      <c r="PQ16" s="117">
        <v>460</v>
      </c>
      <c r="PR16" s="505">
        <v>17.03</v>
      </c>
      <c r="PS16" s="117">
        <v>270</v>
      </c>
      <c r="PT16" s="505">
        <v>15.32</v>
      </c>
      <c r="PU16" s="117">
        <v>460</v>
      </c>
      <c r="PV16" s="505">
        <v>17.04</v>
      </c>
      <c r="PW16" s="117">
        <v>220</v>
      </c>
      <c r="PX16" s="505">
        <v>14.9</v>
      </c>
      <c r="PY16" s="117">
        <v>460</v>
      </c>
      <c r="PZ16" s="505">
        <v>17.03</v>
      </c>
      <c r="QA16" s="117">
        <v>170</v>
      </c>
      <c r="QB16" s="505">
        <v>14.44</v>
      </c>
      <c r="QC16" s="117">
        <v>485</v>
      </c>
      <c r="QD16" s="505">
        <v>17.25</v>
      </c>
      <c r="QE16" s="117">
        <v>150</v>
      </c>
      <c r="QF16" s="505">
        <v>14.25</v>
      </c>
      <c r="QG16" s="117">
        <v>520</v>
      </c>
      <c r="QH16" s="505">
        <v>17.25</v>
      </c>
      <c r="QI16" s="117">
        <v>140</v>
      </c>
      <c r="QJ16" s="505">
        <v>13.82</v>
      </c>
      <c r="QK16" s="117">
        <v>520</v>
      </c>
      <c r="QL16" s="505">
        <v>17.29</v>
      </c>
      <c r="QM16" s="117">
        <v>140</v>
      </c>
      <c r="QN16" s="505">
        <v>13.82</v>
      </c>
      <c r="QO16" s="117">
        <v>490</v>
      </c>
      <c r="QP16" s="505">
        <v>17.24</v>
      </c>
      <c r="QQ16" s="117">
        <v>150</v>
      </c>
      <c r="QR16" s="505">
        <v>14.15</v>
      </c>
      <c r="QS16" s="117">
        <v>415</v>
      </c>
      <c r="QT16" s="505">
        <v>16.17</v>
      </c>
      <c r="QU16" s="117">
        <v>170</v>
      </c>
      <c r="QV16" s="505">
        <v>13.94</v>
      </c>
      <c r="QW16" s="117">
        <v>380</v>
      </c>
      <c r="QX16" s="505">
        <v>15.81</v>
      </c>
      <c r="QY16" s="117">
        <v>185</v>
      </c>
      <c r="QZ16" s="505">
        <v>14.08</v>
      </c>
      <c r="RA16" s="117">
        <v>370</v>
      </c>
      <c r="RB16" s="505">
        <v>15.7</v>
      </c>
      <c r="RC16" s="117">
        <v>195</v>
      </c>
      <c r="RD16" s="505">
        <v>14.17</v>
      </c>
      <c r="RE16" s="117">
        <v>345</v>
      </c>
      <c r="RF16" s="505">
        <v>15.47</v>
      </c>
      <c r="RG16" s="117">
        <v>200</v>
      </c>
      <c r="RH16" s="505">
        <v>14.23</v>
      </c>
      <c r="RI16" s="117">
        <v>325</v>
      </c>
      <c r="RJ16" s="505">
        <v>15.31</v>
      </c>
      <c r="RK16" s="117">
        <v>200</v>
      </c>
      <c r="RL16" s="505">
        <v>14.23</v>
      </c>
      <c r="RM16" s="117">
        <v>320</v>
      </c>
      <c r="RN16" s="505">
        <v>15.11</v>
      </c>
      <c r="RO16" s="117">
        <v>200</v>
      </c>
      <c r="RP16" s="505">
        <v>14.08</v>
      </c>
      <c r="RQ16" s="117">
        <v>320</v>
      </c>
      <c r="RR16" s="505">
        <v>15.1</v>
      </c>
      <c r="RS16" s="117">
        <v>180</v>
      </c>
      <c r="RT16" s="505">
        <v>13.9</v>
      </c>
      <c r="RU16" s="117">
        <v>328</v>
      </c>
      <c r="RV16" s="505">
        <v>15.16</v>
      </c>
      <c r="RW16" s="117">
        <v>175</v>
      </c>
      <c r="RX16" s="505">
        <v>13.85</v>
      </c>
      <c r="RY16" s="117">
        <v>384</v>
      </c>
      <c r="RZ16" s="505">
        <v>15.65</v>
      </c>
      <c r="SA16" s="117">
        <v>175</v>
      </c>
      <c r="SB16" s="505">
        <v>13.84</v>
      </c>
      <c r="SC16" s="117">
        <v>386</v>
      </c>
      <c r="SD16" s="505">
        <v>15.7</v>
      </c>
      <c r="SE16" s="117">
        <v>172</v>
      </c>
      <c r="SF16" s="505">
        <v>13.82</v>
      </c>
      <c r="SG16" s="117">
        <v>408</v>
      </c>
      <c r="SH16" s="505">
        <v>15.91</v>
      </c>
      <c r="SI16" s="117">
        <v>220</v>
      </c>
      <c r="SJ16" s="505">
        <v>14.24</v>
      </c>
      <c r="SK16" s="117">
        <v>390</v>
      </c>
      <c r="SL16" s="505">
        <v>15.77</v>
      </c>
      <c r="SM16" s="117">
        <v>345</v>
      </c>
      <c r="SN16" s="505">
        <v>15.36</v>
      </c>
      <c r="SO16" s="117">
        <v>310</v>
      </c>
      <c r="SP16" s="505">
        <v>15.02</v>
      </c>
      <c r="SQ16" s="117">
        <v>375</v>
      </c>
      <c r="SR16" s="505">
        <v>15.55</v>
      </c>
      <c r="SS16" s="117">
        <v>255</v>
      </c>
      <c r="ST16" s="505">
        <v>14.3</v>
      </c>
      <c r="SU16" s="117">
        <v>470</v>
      </c>
      <c r="SV16" s="505">
        <v>16.2</v>
      </c>
      <c r="SW16" s="117">
        <v>180</v>
      </c>
      <c r="SX16" s="505">
        <v>13.39</v>
      </c>
      <c r="SY16" s="117">
        <v>430</v>
      </c>
      <c r="SZ16" s="505">
        <v>14.93</v>
      </c>
      <c r="TA16" s="117">
        <v>170</v>
      </c>
      <c r="TB16" s="505">
        <v>13.28</v>
      </c>
      <c r="TC16" s="117">
        <v>400</v>
      </c>
      <c r="TD16" s="505">
        <v>14.67</v>
      </c>
      <c r="TE16" s="117">
        <v>160</v>
      </c>
      <c r="TF16" s="505">
        <v>13.18</v>
      </c>
      <c r="TG16" s="117">
        <v>430</v>
      </c>
      <c r="TH16" s="505">
        <v>14.93</v>
      </c>
      <c r="TI16" s="117">
        <v>130</v>
      </c>
      <c r="TJ16" s="505">
        <v>12.25</v>
      </c>
      <c r="TK16" s="117">
        <v>510</v>
      </c>
      <c r="TL16" s="505">
        <v>15.48</v>
      </c>
      <c r="TM16" s="117">
        <v>110</v>
      </c>
      <c r="TN16" s="505">
        <v>12.07</v>
      </c>
      <c r="TO16" s="117">
        <v>600</v>
      </c>
      <c r="TP16" s="505">
        <v>16.26</v>
      </c>
      <c r="TQ16" s="117">
        <v>130</v>
      </c>
      <c r="TR16" s="505">
        <v>12.18</v>
      </c>
      <c r="TS16" s="117">
        <v>610</v>
      </c>
      <c r="TT16" s="505">
        <v>16.29</v>
      </c>
      <c r="TU16" s="117">
        <v>140</v>
      </c>
      <c r="TV16" s="83">
        <v>12.25</v>
      </c>
      <c r="TW16" s="117">
        <v>590</v>
      </c>
      <c r="TX16" s="804">
        <v>16.12</v>
      </c>
      <c r="TY16" s="117">
        <v>170</v>
      </c>
      <c r="TZ16" s="505">
        <v>12.5</v>
      </c>
      <c r="UA16" s="117">
        <v>590</v>
      </c>
      <c r="UB16" s="505">
        <v>16.12</v>
      </c>
      <c r="UC16" s="117">
        <v>190</v>
      </c>
      <c r="UD16" s="505">
        <v>12.68</v>
      </c>
      <c r="UE16" s="117">
        <v>580</v>
      </c>
      <c r="UF16" s="505">
        <v>16.03</v>
      </c>
      <c r="UG16" s="117">
        <v>190</v>
      </c>
      <c r="UH16" s="505">
        <v>12.63</v>
      </c>
      <c r="UI16" s="117">
        <v>570</v>
      </c>
      <c r="UJ16" s="505">
        <v>15.89</v>
      </c>
      <c r="UK16" s="117">
        <v>190</v>
      </c>
      <c r="UL16" s="505">
        <v>12.62</v>
      </c>
      <c r="UM16" s="117">
        <v>565</v>
      </c>
      <c r="UN16" s="505">
        <v>15.83</v>
      </c>
      <c r="UO16" s="117">
        <v>190</v>
      </c>
      <c r="UP16" s="505">
        <v>12.62</v>
      </c>
      <c r="UQ16" s="117">
        <v>568</v>
      </c>
      <c r="UR16" s="505">
        <v>15.85</v>
      </c>
      <c r="US16" s="117">
        <v>180</v>
      </c>
      <c r="UT16" s="505">
        <v>12.53</v>
      </c>
      <c r="UU16" s="117">
        <v>585</v>
      </c>
      <c r="UV16" s="505">
        <v>16.01</v>
      </c>
      <c r="UW16" s="117">
        <v>177</v>
      </c>
      <c r="UX16" s="505">
        <v>12.47</v>
      </c>
      <c r="UY16" s="117">
        <v>625</v>
      </c>
      <c r="UZ16" s="505">
        <v>16.32</v>
      </c>
      <c r="VA16" s="117">
        <v>177</v>
      </c>
      <c r="VB16" s="505">
        <v>12.43</v>
      </c>
      <c r="VC16" s="117">
        <v>675</v>
      </c>
      <c r="VD16" s="505">
        <v>16.71</v>
      </c>
      <c r="VE16" s="117">
        <v>210</v>
      </c>
      <c r="VF16" s="505">
        <v>12.7</v>
      </c>
      <c r="VG16" s="117">
        <v>687</v>
      </c>
      <c r="VH16" s="505">
        <v>16.81</v>
      </c>
      <c r="VI16" s="117">
        <v>210</v>
      </c>
      <c r="VJ16" s="505">
        <v>12.7</v>
      </c>
      <c r="VK16" s="117">
        <v>670</v>
      </c>
      <c r="VL16" s="505">
        <v>16.66</v>
      </c>
      <c r="VM16" s="117">
        <v>350</v>
      </c>
      <c r="VN16" s="505">
        <v>13.91</v>
      </c>
      <c r="VO16" s="117">
        <v>637</v>
      </c>
      <c r="VP16" s="505">
        <v>16.38</v>
      </c>
      <c r="VQ16" s="117">
        <v>380</v>
      </c>
      <c r="VR16" s="505">
        <v>14.19</v>
      </c>
      <c r="VS16" s="117">
        <v>580</v>
      </c>
      <c r="VT16" s="505">
        <v>15.89</v>
      </c>
      <c r="VU16" s="117">
        <v>430</v>
      </c>
      <c r="VV16" s="505">
        <v>14.63</v>
      </c>
      <c r="VW16" s="117">
        <v>550</v>
      </c>
      <c r="VX16" s="505">
        <v>15.63</v>
      </c>
      <c r="VY16" s="117">
        <v>480</v>
      </c>
      <c r="VZ16" s="505">
        <v>15.13</v>
      </c>
      <c r="WA16" s="117">
        <v>700</v>
      </c>
      <c r="WB16" s="505">
        <v>15.47</v>
      </c>
      <c r="WC16" s="117">
        <v>480</v>
      </c>
      <c r="WD16" s="505">
        <v>15.16</v>
      </c>
      <c r="WE16" s="117">
        <v>560</v>
      </c>
      <c r="WF16" s="505">
        <v>15.8</v>
      </c>
      <c r="WG16" s="117">
        <v>440</v>
      </c>
      <c r="WH16" s="505">
        <v>14.81</v>
      </c>
      <c r="WI16" s="117">
        <v>555</v>
      </c>
      <c r="WJ16" s="505">
        <v>15.76</v>
      </c>
      <c r="WK16" s="117">
        <v>410</v>
      </c>
      <c r="WL16" s="505">
        <v>14.53</v>
      </c>
      <c r="WM16" s="117">
        <v>560</v>
      </c>
      <c r="WN16" s="505">
        <v>15.8</v>
      </c>
      <c r="WO16" s="117">
        <v>400</v>
      </c>
      <c r="WP16" s="505">
        <v>14.44</v>
      </c>
      <c r="WQ16" s="117">
        <v>540</v>
      </c>
      <c r="WR16" s="505">
        <v>15.63</v>
      </c>
      <c r="WS16" s="117">
        <v>400</v>
      </c>
      <c r="WT16" s="505">
        <v>14.31</v>
      </c>
      <c r="WU16" s="117">
        <v>540</v>
      </c>
      <c r="WV16" s="505">
        <v>15.52</v>
      </c>
      <c r="WW16" s="117">
        <v>430</v>
      </c>
      <c r="WX16" s="505">
        <v>14.56</v>
      </c>
      <c r="WY16" s="117">
        <v>540</v>
      </c>
      <c r="WZ16" s="505">
        <v>15.52</v>
      </c>
      <c r="XA16" s="92">
        <v>500</v>
      </c>
      <c r="XB16" s="83">
        <v>15.18</v>
      </c>
      <c r="XC16" s="92">
        <v>500</v>
      </c>
      <c r="XD16" s="83">
        <v>15.17</v>
      </c>
      <c r="XE16" s="117">
        <v>570</v>
      </c>
      <c r="XF16" s="505">
        <v>15.79</v>
      </c>
      <c r="XG16" s="117">
        <v>440</v>
      </c>
      <c r="XH16" s="505">
        <v>14.65</v>
      </c>
      <c r="XI16" s="117">
        <v>590</v>
      </c>
      <c r="XJ16" s="505">
        <v>15.99</v>
      </c>
      <c r="XK16" s="117">
        <v>370</v>
      </c>
      <c r="XL16" s="505">
        <v>14.06</v>
      </c>
      <c r="XM16" s="117">
        <v>590</v>
      </c>
      <c r="XN16" s="505">
        <v>16</v>
      </c>
      <c r="XO16" s="117">
        <v>310</v>
      </c>
      <c r="XP16" s="505">
        <v>13.53</v>
      </c>
      <c r="XQ16" s="117">
        <v>575</v>
      </c>
      <c r="XR16" s="505">
        <v>15.85</v>
      </c>
      <c r="XS16" s="117">
        <v>285</v>
      </c>
      <c r="XT16" s="505">
        <v>13.31</v>
      </c>
      <c r="XU16" s="117">
        <v>565</v>
      </c>
      <c r="XV16" s="505">
        <v>15.64</v>
      </c>
      <c r="XW16" s="117">
        <v>330</v>
      </c>
      <c r="XX16" s="505">
        <v>13.59</v>
      </c>
      <c r="XY16" s="117">
        <v>565</v>
      </c>
      <c r="XZ16" s="505">
        <v>15.65</v>
      </c>
      <c r="YA16" s="117">
        <v>355</v>
      </c>
      <c r="YB16" s="505">
        <v>13.81</v>
      </c>
      <c r="YC16" s="117">
        <v>565</v>
      </c>
      <c r="YD16" s="505">
        <v>15.65</v>
      </c>
      <c r="YE16" s="117">
        <v>390</v>
      </c>
      <c r="YF16" s="505">
        <v>14.09</v>
      </c>
      <c r="YG16" s="117">
        <v>585</v>
      </c>
      <c r="YH16" s="505">
        <v>15.81</v>
      </c>
      <c r="YI16" s="117">
        <v>410</v>
      </c>
      <c r="YJ16" s="505">
        <v>14.27</v>
      </c>
      <c r="YK16" s="117">
        <v>625</v>
      </c>
      <c r="YL16" s="505">
        <v>16.11</v>
      </c>
      <c r="YM16" s="117">
        <v>390</v>
      </c>
      <c r="YN16" s="505">
        <v>14.08</v>
      </c>
      <c r="YO16" s="117">
        <v>675</v>
      </c>
      <c r="YP16" s="505">
        <v>16.53</v>
      </c>
      <c r="YQ16" s="117">
        <v>375</v>
      </c>
      <c r="YR16" s="505">
        <v>13.95</v>
      </c>
      <c r="YS16" s="117">
        <v>685</v>
      </c>
      <c r="YT16" s="505">
        <v>16.59</v>
      </c>
      <c r="YU16" s="117">
        <v>375</v>
      </c>
      <c r="YV16" s="505">
        <v>13.96</v>
      </c>
      <c r="YW16" s="117">
        <v>670</v>
      </c>
      <c r="YX16" s="505">
        <v>16.41</v>
      </c>
      <c r="YY16" s="117">
        <v>350</v>
      </c>
      <c r="YZ16" s="505">
        <v>13.74</v>
      </c>
      <c r="ZA16" s="117">
        <v>630</v>
      </c>
      <c r="ZB16" s="505">
        <v>15.98</v>
      </c>
      <c r="ZC16" s="117">
        <v>340</v>
      </c>
      <c r="ZD16" s="505">
        <v>13.65</v>
      </c>
      <c r="ZE16" s="117">
        <v>580</v>
      </c>
      <c r="ZF16" s="505">
        <v>15.5</v>
      </c>
      <c r="ZG16" s="117">
        <v>330</v>
      </c>
      <c r="ZH16" s="505">
        <v>13.51</v>
      </c>
      <c r="ZI16" s="117">
        <v>545</v>
      </c>
      <c r="ZJ16" s="505">
        <v>15.18</v>
      </c>
      <c r="ZK16" s="117">
        <v>325</v>
      </c>
      <c r="ZL16" s="505">
        <v>13.36</v>
      </c>
      <c r="ZM16" s="117">
        <v>525</v>
      </c>
      <c r="ZN16" s="505">
        <v>15.08</v>
      </c>
      <c r="ZO16" s="117">
        <v>370</v>
      </c>
      <c r="ZP16" s="505">
        <v>13.75</v>
      </c>
      <c r="ZQ16" s="117">
        <v>560</v>
      </c>
      <c r="ZR16" s="505">
        <v>15.47</v>
      </c>
      <c r="ZS16" s="117">
        <v>420</v>
      </c>
      <c r="ZT16" s="505">
        <v>14.19</v>
      </c>
      <c r="ZU16" s="117">
        <v>555</v>
      </c>
      <c r="ZV16" s="505">
        <v>15.14</v>
      </c>
      <c r="ZW16" s="117">
        <v>450</v>
      </c>
      <c r="ZX16" s="505">
        <v>14.41</v>
      </c>
      <c r="ZY16" s="117">
        <v>560</v>
      </c>
      <c r="ZZ16" s="505">
        <v>15.18</v>
      </c>
      <c r="AAA16" s="117">
        <v>510</v>
      </c>
      <c r="AAB16" s="505">
        <v>14.93</v>
      </c>
      <c r="AAC16" s="117">
        <v>565</v>
      </c>
      <c r="AAD16" s="505">
        <v>15.17</v>
      </c>
      <c r="AAE16" s="117">
        <v>530</v>
      </c>
      <c r="AAF16" s="505">
        <v>14.97</v>
      </c>
      <c r="AAG16" s="117">
        <v>490</v>
      </c>
      <c r="AAH16" s="505">
        <v>14.61</v>
      </c>
      <c r="AAI16" s="117">
        <v>510</v>
      </c>
      <c r="AAJ16" s="505">
        <v>14.8</v>
      </c>
      <c r="AAK16" s="117">
        <v>435</v>
      </c>
      <c r="AAL16" s="505">
        <v>14.15</v>
      </c>
      <c r="AAM16" s="117">
        <v>474</v>
      </c>
      <c r="AAN16" s="505">
        <v>14.49</v>
      </c>
      <c r="AAO16" s="117">
        <v>367</v>
      </c>
      <c r="AAP16" s="505">
        <v>13.72</v>
      </c>
      <c r="AAQ16" s="117">
        <v>440</v>
      </c>
      <c r="AAR16" s="505">
        <v>14.35</v>
      </c>
      <c r="AAS16" s="117">
        <v>318</v>
      </c>
      <c r="AAT16" s="505">
        <v>13.46</v>
      </c>
      <c r="AAU16" s="117">
        <v>440</v>
      </c>
      <c r="AAV16" s="505">
        <v>14.48</v>
      </c>
      <c r="AAW16" s="117">
        <v>339</v>
      </c>
      <c r="AAX16" s="505">
        <v>13.75</v>
      </c>
      <c r="AAY16" s="117">
        <v>483</v>
      </c>
      <c r="AAZ16" s="505">
        <v>14.92</v>
      </c>
      <c r="ABA16" s="117">
        <v>349</v>
      </c>
      <c r="ABB16" s="505">
        <v>13.89</v>
      </c>
      <c r="ABC16" s="117">
        <v>510</v>
      </c>
      <c r="ABD16" s="505">
        <v>15.23</v>
      </c>
      <c r="ABE16" s="489">
        <v>382</v>
      </c>
      <c r="ABF16" s="513">
        <v>14.17</v>
      </c>
      <c r="ABG16" s="489">
        <v>527</v>
      </c>
      <c r="ABH16" s="513">
        <v>15.38</v>
      </c>
      <c r="ABI16" s="489">
        <v>410</v>
      </c>
      <c r="ABJ16" s="611">
        <v>14.36</v>
      </c>
      <c r="ABK16" s="489">
        <v>549</v>
      </c>
      <c r="ABL16" s="611">
        <v>15.53</v>
      </c>
      <c r="ABM16" s="117">
        <v>404</v>
      </c>
      <c r="ABN16" s="505">
        <v>14.16</v>
      </c>
      <c r="ABO16" s="117">
        <v>549</v>
      </c>
      <c r="ABP16" s="505">
        <v>15.39</v>
      </c>
      <c r="ABQ16" s="117">
        <v>400</v>
      </c>
      <c r="ABR16" s="505">
        <v>14.11</v>
      </c>
      <c r="ABS16" s="117">
        <v>549</v>
      </c>
      <c r="ABT16" s="505">
        <v>15.36</v>
      </c>
      <c r="ABU16" s="73">
        <v>390</v>
      </c>
      <c r="ABV16" s="513">
        <v>14</v>
      </c>
      <c r="ABW16" s="73">
        <v>539</v>
      </c>
      <c r="ABX16" s="513">
        <v>15.09</v>
      </c>
      <c r="ABY16" s="73">
        <v>374</v>
      </c>
      <c r="ABZ16" s="513">
        <v>13.87</v>
      </c>
      <c r="ACA16" s="73">
        <v>539</v>
      </c>
      <c r="ACB16" s="513">
        <v>15.09</v>
      </c>
      <c r="ACC16" s="73">
        <v>360</v>
      </c>
      <c r="ACD16" s="513">
        <v>13.79</v>
      </c>
      <c r="ACE16" s="73">
        <v>537</v>
      </c>
      <c r="ACF16" s="513">
        <v>15.13</v>
      </c>
      <c r="ACG16" s="73">
        <v>355</v>
      </c>
      <c r="ACH16" s="513">
        <v>13.86</v>
      </c>
      <c r="ACI16" s="73">
        <v>520</v>
      </c>
      <c r="ACJ16" s="513">
        <v>15.09</v>
      </c>
      <c r="ACK16" s="73">
        <v>350</v>
      </c>
      <c r="ACL16" s="513">
        <v>13.79</v>
      </c>
      <c r="ACM16" s="73">
        <v>517</v>
      </c>
      <c r="ACN16" s="513">
        <v>15.06</v>
      </c>
      <c r="ACO16" s="73">
        <v>341</v>
      </c>
      <c r="ACP16" s="513">
        <v>13.72</v>
      </c>
      <c r="ACQ16" s="73">
        <v>497</v>
      </c>
      <c r="ACR16" s="513">
        <v>14.89</v>
      </c>
      <c r="ACS16" s="73">
        <v>331</v>
      </c>
      <c r="ACT16" s="513">
        <v>13.63</v>
      </c>
      <c r="ACU16" s="73">
        <v>473</v>
      </c>
      <c r="ACV16" s="513">
        <v>14.68</v>
      </c>
      <c r="ACW16" s="73">
        <v>326</v>
      </c>
      <c r="ACX16" s="513">
        <v>13.62</v>
      </c>
      <c r="ACY16" s="73">
        <v>456</v>
      </c>
      <c r="ACZ16" s="513">
        <v>14.55</v>
      </c>
      <c r="ADA16" s="73">
        <v>371</v>
      </c>
      <c r="ADB16" s="513">
        <v>14.01</v>
      </c>
      <c r="ADC16" s="73">
        <v>434</v>
      </c>
      <c r="ADD16" s="513">
        <v>14.35</v>
      </c>
      <c r="ADE16" s="73">
        <v>417</v>
      </c>
      <c r="ADF16" s="513">
        <v>14.42</v>
      </c>
      <c r="ADG16" s="73">
        <v>420</v>
      </c>
      <c r="ADH16" s="513">
        <v>14.24</v>
      </c>
      <c r="ADI16" s="73">
        <v>460</v>
      </c>
      <c r="ADJ16" s="513">
        <v>14.89</v>
      </c>
      <c r="ADK16" s="73">
        <v>420</v>
      </c>
      <c r="ADL16" s="513">
        <v>14.33</v>
      </c>
      <c r="ADM16" s="73">
        <v>509</v>
      </c>
      <c r="ADN16" s="513">
        <v>15.36</v>
      </c>
      <c r="ADO16" s="73">
        <v>431</v>
      </c>
      <c r="ADP16" s="513">
        <v>14.49</v>
      </c>
      <c r="ADQ16" s="73">
        <v>533</v>
      </c>
      <c r="ADR16" s="513">
        <v>15.58</v>
      </c>
      <c r="ADS16" s="73">
        <v>432</v>
      </c>
      <c r="ADT16" s="513">
        <v>14.5</v>
      </c>
      <c r="ADU16" s="73">
        <v>522</v>
      </c>
      <c r="ADV16" s="513">
        <v>14.8</v>
      </c>
      <c r="ADW16" s="73">
        <v>432</v>
      </c>
      <c r="ADX16" s="513">
        <v>13.83</v>
      </c>
      <c r="ADY16" s="73">
        <v>510</v>
      </c>
      <c r="ADZ16" s="513">
        <v>14.72</v>
      </c>
      <c r="AEA16" s="73">
        <v>417</v>
      </c>
      <c r="AEB16" s="513">
        <v>13.7</v>
      </c>
      <c r="AEC16" s="73">
        <v>474</v>
      </c>
      <c r="AED16" s="513">
        <v>14.44</v>
      </c>
      <c r="AEE16" s="73">
        <v>407</v>
      </c>
      <c r="AEF16" s="513">
        <v>13.63</v>
      </c>
      <c r="AEG16" s="73">
        <v>440</v>
      </c>
      <c r="AEH16" s="513">
        <v>14.15</v>
      </c>
      <c r="AEI16" s="73">
        <v>374</v>
      </c>
      <c r="AEJ16" s="513">
        <v>13.35</v>
      </c>
      <c r="AEK16" s="73">
        <v>440</v>
      </c>
      <c r="AEL16" s="513">
        <v>14.16</v>
      </c>
      <c r="AEM16" s="73">
        <v>353</v>
      </c>
      <c r="AEN16" s="513">
        <v>13.18</v>
      </c>
      <c r="AEO16" s="73">
        <v>484</v>
      </c>
      <c r="AEP16" s="513">
        <v>14.54</v>
      </c>
      <c r="AEQ16" s="73">
        <v>335</v>
      </c>
      <c r="AER16" s="513">
        <v>13.02</v>
      </c>
      <c r="AES16" s="73">
        <v>510</v>
      </c>
      <c r="AET16" s="513">
        <v>14.75</v>
      </c>
      <c r="AEU16" s="73">
        <v>316</v>
      </c>
      <c r="AEV16" s="513">
        <v>12.86</v>
      </c>
      <c r="AEW16" s="73">
        <v>527</v>
      </c>
      <c r="AEX16" s="513">
        <v>14.89</v>
      </c>
      <c r="AEY16" s="73">
        <v>284</v>
      </c>
      <c r="AEZ16" s="513">
        <v>12.58</v>
      </c>
      <c r="AFA16" s="73">
        <v>549</v>
      </c>
      <c r="AFB16" s="513">
        <v>15.07</v>
      </c>
      <c r="AFC16" s="73">
        <v>258</v>
      </c>
      <c r="AFD16" s="513">
        <v>12.34</v>
      </c>
      <c r="AFE16" s="73">
        <v>549</v>
      </c>
      <c r="AFF16" s="513">
        <v>15.06</v>
      </c>
      <c r="AFG16" s="73">
        <v>234</v>
      </c>
      <c r="AFH16" s="513">
        <v>12.15</v>
      </c>
      <c r="AFI16" s="73">
        <v>539</v>
      </c>
      <c r="AFJ16" s="513">
        <v>14.38</v>
      </c>
      <c r="AFK16" s="73">
        <v>182</v>
      </c>
      <c r="AFL16" s="513">
        <v>11.14</v>
      </c>
      <c r="AFM16" s="73">
        <v>539</v>
      </c>
      <c r="AFN16" s="513">
        <v>14.39</v>
      </c>
      <c r="AFO16" s="73">
        <v>175</v>
      </c>
      <c r="AFP16" s="513">
        <v>11.08</v>
      </c>
      <c r="AFQ16" s="73">
        <v>537</v>
      </c>
      <c r="AFR16" s="513">
        <v>14.37</v>
      </c>
      <c r="AFS16" s="73">
        <v>165</v>
      </c>
      <c r="AFT16" s="513">
        <v>10.97</v>
      </c>
      <c r="AFU16" s="73">
        <v>520</v>
      </c>
      <c r="AFV16" s="513">
        <v>14.24</v>
      </c>
      <c r="AFW16" s="73">
        <v>176</v>
      </c>
      <c r="AFX16" s="513">
        <v>11.07</v>
      </c>
      <c r="AFY16" s="73">
        <v>517</v>
      </c>
      <c r="AFZ16" s="513">
        <v>14.18</v>
      </c>
      <c r="AGA16" s="73">
        <v>196</v>
      </c>
      <c r="AGB16" s="513">
        <v>11.24</v>
      </c>
      <c r="AGC16" s="73">
        <v>497</v>
      </c>
      <c r="AGD16" s="513">
        <v>13.99</v>
      </c>
      <c r="AGE16" s="73">
        <v>210</v>
      </c>
      <c r="AGF16" s="513">
        <v>11.35</v>
      </c>
      <c r="AGG16" s="73">
        <v>473</v>
      </c>
      <c r="AGH16" s="513">
        <v>13.72</v>
      </c>
      <c r="AGI16" s="73">
        <v>210</v>
      </c>
      <c r="AGJ16" s="513">
        <v>11.3</v>
      </c>
      <c r="AGK16" s="73">
        <v>456</v>
      </c>
      <c r="AGL16" s="513">
        <v>13.57</v>
      </c>
      <c r="AGM16" s="73">
        <v>209</v>
      </c>
      <c r="AGN16" s="513">
        <v>11.29</v>
      </c>
      <c r="AGO16" s="73">
        <v>434</v>
      </c>
      <c r="AGP16" s="513">
        <v>13.38</v>
      </c>
      <c r="AGQ16" s="73">
        <v>207</v>
      </c>
      <c r="AGR16" s="513">
        <v>11.29</v>
      </c>
      <c r="AGS16" s="73">
        <v>420</v>
      </c>
      <c r="AGT16" s="513">
        <v>13.31</v>
      </c>
      <c r="AGU16" s="73">
        <v>215</v>
      </c>
      <c r="AGV16" s="513">
        <v>11.41</v>
      </c>
      <c r="AGW16" s="73">
        <v>420</v>
      </c>
      <c r="AGX16" s="513">
        <v>13.36</v>
      </c>
      <c r="AGY16" s="73">
        <v>216</v>
      </c>
      <c r="AGZ16" s="513">
        <v>11.42</v>
      </c>
      <c r="AHA16" s="73">
        <v>431</v>
      </c>
      <c r="AHB16" s="513">
        <v>13.47</v>
      </c>
      <c r="AHC16" s="73">
        <v>217</v>
      </c>
      <c r="AHD16" s="513">
        <v>11.43</v>
      </c>
      <c r="AHE16" s="73">
        <v>432</v>
      </c>
      <c r="AHF16" s="513">
        <v>13.55</v>
      </c>
      <c r="AHG16" s="73">
        <v>229</v>
      </c>
      <c r="AHH16" s="513">
        <v>11.56</v>
      </c>
      <c r="AHI16" s="73">
        <v>430</v>
      </c>
      <c r="AHJ16" s="513">
        <v>13.5</v>
      </c>
      <c r="AHK16" s="73">
        <v>251</v>
      </c>
      <c r="AHL16" s="513">
        <v>11.75</v>
      </c>
      <c r="AHM16" s="73">
        <v>428</v>
      </c>
      <c r="AHN16" s="513">
        <v>13.47</v>
      </c>
      <c r="AHO16" s="73">
        <v>307</v>
      </c>
      <c r="AHP16" s="513">
        <v>12.24</v>
      </c>
      <c r="AHQ16" s="71">
        <v>415</v>
      </c>
      <c r="AHR16" s="519">
        <v>13.36</v>
      </c>
      <c r="AHS16" s="71">
        <v>352</v>
      </c>
      <c r="AHT16" s="519">
        <v>12.63</v>
      </c>
    </row>
    <row r="17" s="111" customFormat="1" ht="20" customHeight="1" spans="1:904">
      <c r="A17" s="778"/>
      <c r="B17" s="117"/>
      <c r="C17" s="117"/>
      <c r="D17" s="117"/>
      <c r="E17" s="117" t="s">
        <v>743</v>
      </c>
      <c r="F17" s="117">
        <v>135</v>
      </c>
      <c r="G17" s="117">
        <v>150</v>
      </c>
      <c r="H17" s="117">
        <v>152</v>
      </c>
      <c r="I17" s="117">
        <v>155</v>
      </c>
      <c r="J17" s="117">
        <v>160</v>
      </c>
      <c r="K17" s="117">
        <v>160</v>
      </c>
      <c r="L17" s="117">
        <v>160</v>
      </c>
      <c r="M17" s="117">
        <v>153</v>
      </c>
      <c r="N17" s="117"/>
      <c r="O17" s="117"/>
      <c r="P17" s="117">
        <v>153</v>
      </c>
      <c r="Q17" s="117"/>
      <c r="R17" s="117"/>
      <c r="S17" s="117">
        <v>153</v>
      </c>
      <c r="T17" s="117"/>
      <c r="U17" s="117"/>
      <c r="V17" s="117">
        <v>153</v>
      </c>
      <c r="W17" s="506"/>
      <c r="X17" s="321"/>
      <c r="Y17" s="117">
        <v>153</v>
      </c>
      <c r="Z17" s="506"/>
      <c r="AA17" s="321"/>
      <c r="AB17" s="117">
        <v>147</v>
      </c>
      <c r="AC17" s="506"/>
      <c r="AD17" s="321"/>
      <c r="AE17" s="117">
        <v>147</v>
      </c>
      <c r="AF17" s="506"/>
      <c r="AG17" s="117">
        <v>153</v>
      </c>
      <c r="AH17" s="321"/>
      <c r="AI17" s="117">
        <v>147</v>
      </c>
      <c r="AJ17" s="506"/>
      <c r="AK17" s="117">
        <v>153</v>
      </c>
      <c r="AL17" s="321"/>
      <c r="AM17" s="117">
        <v>147</v>
      </c>
      <c r="AN17" s="506"/>
      <c r="AO17" s="117">
        <v>153</v>
      </c>
      <c r="AP17" s="321"/>
      <c r="AQ17" s="117">
        <v>147</v>
      </c>
      <c r="AR17" s="506"/>
      <c r="AS17" s="117">
        <v>153</v>
      </c>
      <c r="AT17" s="321"/>
      <c r="AU17" s="117">
        <v>147</v>
      </c>
      <c r="AV17" s="506"/>
      <c r="AW17" s="117">
        <v>153</v>
      </c>
      <c r="AX17" s="321"/>
      <c r="AY17" s="117">
        <v>142</v>
      </c>
      <c r="AZ17" s="506"/>
      <c r="BA17" s="117">
        <v>153</v>
      </c>
      <c r="BB17" s="321"/>
      <c r="BC17" s="117">
        <v>142</v>
      </c>
      <c r="BD17" s="506"/>
      <c r="BE17" s="117">
        <v>153</v>
      </c>
      <c r="BF17" s="321"/>
      <c r="BG17" s="117">
        <v>142</v>
      </c>
      <c r="BH17" s="506"/>
      <c r="BI17" s="117">
        <v>153</v>
      </c>
      <c r="BJ17" s="321"/>
      <c r="BK17" s="117">
        <v>142</v>
      </c>
      <c r="BL17" s="506"/>
      <c r="BM17" s="117">
        <v>153</v>
      </c>
      <c r="BN17" s="321"/>
      <c r="BO17" s="117">
        <v>142</v>
      </c>
      <c r="BP17" s="506"/>
      <c r="BQ17" s="117">
        <v>150</v>
      </c>
      <c r="BR17" s="321"/>
      <c r="BS17" s="117">
        <v>150</v>
      </c>
      <c r="BT17" s="506"/>
      <c r="BU17" s="117">
        <v>150</v>
      </c>
      <c r="BV17" s="321"/>
      <c r="BW17" s="117">
        <v>150</v>
      </c>
      <c r="BX17" s="506"/>
      <c r="BY17" s="117">
        <v>150</v>
      </c>
      <c r="BZ17" s="321"/>
      <c r="CA17" s="117">
        <v>150</v>
      </c>
      <c r="CB17" s="506"/>
      <c r="CC17" s="117">
        <v>150</v>
      </c>
      <c r="CD17" s="321"/>
      <c r="CE17" s="117">
        <v>150</v>
      </c>
      <c r="CF17" s="506"/>
      <c r="CG17" s="117">
        <v>150</v>
      </c>
      <c r="CH17" s="321"/>
      <c r="CI17" s="117">
        <v>150</v>
      </c>
      <c r="CJ17" s="506"/>
      <c r="CK17" s="117">
        <v>150</v>
      </c>
      <c r="CL17" s="321"/>
      <c r="CM17" s="117">
        <v>150</v>
      </c>
      <c r="CN17" s="506"/>
      <c r="CO17" s="117">
        <v>150</v>
      </c>
      <c r="CP17" s="321"/>
      <c r="CQ17" s="117">
        <v>150</v>
      </c>
      <c r="CR17" s="506"/>
      <c r="CS17" s="117">
        <v>150</v>
      </c>
      <c r="CT17" s="321"/>
      <c r="CU17" s="117">
        <v>150</v>
      </c>
      <c r="CV17" s="506"/>
      <c r="CW17" s="117">
        <v>150</v>
      </c>
      <c r="CX17" s="321"/>
      <c r="CY17" s="117">
        <v>150</v>
      </c>
      <c r="CZ17" s="506"/>
      <c r="DA17" s="117">
        <v>158</v>
      </c>
      <c r="DB17" s="321"/>
      <c r="DC17" s="117">
        <v>150</v>
      </c>
      <c r="DD17" s="506"/>
      <c r="DE17" s="117">
        <v>158</v>
      </c>
      <c r="DF17" s="321"/>
      <c r="DG17" s="117">
        <v>150</v>
      </c>
      <c r="DH17" s="506"/>
      <c r="DI17" s="117">
        <v>152</v>
      </c>
      <c r="DJ17" s="506"/>
      <c r="DK17" s="117">
        <v>150</v>
      </c>
      <c r="DL17" s="506"/>
      <c r="DM17" s="117">
        <v>152</v>
      </c>
      <c r="DN17" s="506"/>
      <c r="DO17" s="117">
        <v>154</v>
      </c>
      <c r="DP17" s="506"/>
      <c r="DQ17" s="117">
        <v>152</v>
      </c>
      <c r="DR17" s="506"/>
      <c r="DS17" s="117">
        <v>154</v>
      </c>
      <c r="DT17" s="506"/>
      <c r="DU17" s="117">
        <v>152</v>
      </c>
      <c r="DV17" s="506"/>
      <c r="DW17" s="117">
        <v>154</v>
      </c>
      <c r="DX17" s="506"/>
      <c r="DY17" s="117">
        <v>152</v>
      </c>
      <c r="DZ17" s="506"/>
      <c r="EA17" s="117">
        <v>154</v>
      </c>
      <c r="EB17" s="506"/>
      <c r="EC17" s="117">
        <v>152</v>
      </c>
      <c r="ED17" s="506"/>
      <c r="EE17" s="117">
        <v>154</v>
      </c>
      <c r="EF17" s="506"/>
      <c r="EG17" s="117">
        <v>152</v>
      </c>
      <c r="EH17" s="506"/>
      <c r="EI17" s="117">
        <v>154</v>
      </c>
      <c r="EJ17" s="506"/>
      <c r="EK17" s="117">
        <v>152</v>
      </c>
      <c r="EL17" s="506"/>
      <c r="EM17" s="117">
        <v>154</v>
      </c>
      <c r="EN17" s="506"/>
      <c r="EO17" s="117">
        <v>152</v>
      </c>
      <c r="EP17" s="506"/>
      <c r="EQ17" s="117">
        <v>154</v>
      </c>
      <c r="ER17" s="506"/>
      <c r="ES17" s="117">
        <v>152</v>
      </c>
      <c r="ET17" s="506"/>
      <c r="EU17" s="117">
        <v>154</v>
      </c>
      <c r="EV17" s="506"/>
      <c r="EW17" s="117">
        <v>152</v>
      </c>
      <c r="EX17" s="506"/>
      <c r="EY17" s="117">
        <v>154</v>
      </c>
      <c r="EZ17" s="506"/>
      <c r="FA17" s="117">
        <v>152</v>
      </c>
      <c r="FB17" s="506"/>
      <c r="FC17" s="117">
        <v>154</v>
      </c>
      <c r="FD17" s="506"/>
      <c r="FE17" s="117">
        <v>152</v>
      </c>
      <c r="FF17" s="506"/>
      <c r="FG17" s="117">
        <v>154</v>
      </c>
      <c r="FH17" s="506"/>
      <c r="FI17" s="117">
        <v>152</v>
      </c>
      <c r="FJ17" s="506"/>
      <c r="FK17" s="117">
        <v>154</v>
      </c>
      <c r="FL17" s="506"/>
      <c r="FM17" s="117">
        <v>155</v>
      </c>
      <c r="FN17" s="506"/>
      <c r="FO17" s="117">
        <v>154</v>
      </c>
      <c r="FP17" s="506"/>
      <c r="FQ17" s="117">
        <v>155</v>
      </c>
      <c r="FR17" s="506"/>
      <c r="FS17" s="117">
        <v>154</v>
      </c>
      <c r="FT17" s="506"/>
      <c r="FU17" s="117">
        <v>155</v>
      </c>
      <c r="FV17" s="506"/>
      <c r="FW17" s="117">
        <v>154</v>
      </c>
      <c r="FX17" s="506"/>
      <c r="FY17" s="117">
        <v>155</v>
      </c>
      <c r="FZ17" s="506"/>
      <c r="GA17" s="117">
        <v>154</v>
      </c>
      <c r="GB17" s="506"/>
      <c r="GC17" s="117">
        <v>155</v>
      </c>
      <c r="GD17" s="506"/>
      <c r="GE17" s="117">
        <v>154</v>
      </c>
      <c r="GF17" s="506"/>
      <c r="GG17" s="117">
        <v>155</v>
      </c>
      <c r="GH17" s="506"/>
      <c r="GI17" s="117">
        <v>154</v>
      </c>
      <c r="GJ17" s="506"/>
      <c r="GK17" s="117">
        <v>155</v>
      </c>
      <c r="GL17" s="506"/>
      <c r="GM17" s="117">
        <v>154</v>
      </c>
      <c r="GN17" s="506"/>
      <c r="GO17" s="117">
        <v>155</v>
      </c>
      <c r="GP17" s="506"/>
      <c r="GQ17" s="117">
        <v>154</v>
      </c>
      <c r="GR17" s="506"/>
      <c r="GS17" s="117">
        <v>155</v>
      </c>
      <c r="GT17" s="506"/>
      <c r="GU17" s="117">
        <v>154</v>
      </c>
      <c r="GV17" s="506"/>
      <c r="GW17" s="117">
        <v>160</v>
      </c>
      <c r="GX17" s="506"/>
      <c r="GY17" s="117">
        <v>154</v>
      </c>
      <c r="GZ17" s="506"/>
      <c r="HA17" s="117">
        <v>160</v>
      </c>
      <c r="HB17" s="506"/>
      <c r="HC17" s="117">
        <v>154</v>
      </c>
      <c r="HD17" s="506"/>
      <c r="HE17" s="117">
        <v>160</v>
      </c>
      <c r="HF17" s="506"/>
      <c r="HG17" s="117">
        <v>154</v>
      </c>
      <c r="HH17" s="506"/>
      <c r="HI17" s="117">
        <v>160</v>
      </c>
      <c r="HJ17" s="506"/>
      <c r="HK17" s="117">
        <v>154</v>
      </c>
      <c r="HL17" s="506"/>
      <c r="HM17" s="117">
        <v>160</v>
      </c>
      <c r="HN17" s="506"/>
      <c r="HO17" s="117">
        <v>154</v>
      </c>
      <c r="HP17" s="506"/>
      <c r="HQ17" s="117">
        <v>160</v>
      </c>
      <c r="HR17" s="506"/>
      <c r="HS17" s="117">
        <v>154</v>
      </c>
      <c r="HT17" s="506"/>
      <c r="HU17" s="117">
        <v>160</v>
      </c>
      <c r="HV17" s="506"/>
      <c r="HW17" s="117">
        <v>154</v>
      </c>
      <c r="HX17" s="506"/>
      <c r="HY17" s="117">
        <v>160</v>
      </c>
      <c r="HZ17" s="506"/>
      <c r="IA17" s="117">
        <v>154</v>
      </c>
      <c r="IB17" s="506"/>
      <c r="IC17" s="117">
        <v>163</v>
      </c>
      <c r="ID17" s="506"/>
      <c r="IE17" s="117">
        <v>154</v>
      </c>
      <c r="IF17" s="506"/>
      <c r="IG17" s="117">
        <v>163</v>
      </c>
      <c r="IH17" s="506"/>
      <c r="II17" s="117">
        <v>154</v>
      </c>
      <c r="IJ17" s="506"/>
      <c r="IK17" s="117">
        <v>165</v>
      </c>
      <c r="IL17" s="506"/>
      <c r="IM17" s="117">
        <v>154</v>
      </c>
      <c r="IN17" s="506"/>
      <c r="IO17" s="117">
        <v>165</v>
      </c>
      <c r="IP17" s="506"/>
      <c r="IQ17" s="117">
        <v>154</v>
      </c>
      <c r="IR17" s="792"/>
      <c r="IS17" s="117">
        <v>165</v>
      </c>
      <c r="IT17" s="506"/>
      <c r="IU17" s="117">
        <v>154</v>
      </c>
      <c r="IV17" s="506"/>
      <c r="IW17" s="188">
        <v>165</v>
      </c>
      <c r="IX17" s="795"/>
      <c r="IY17" s="188">
        <v>154</v>
      </c>
      <c r="IZ17" s="795"/>
      <c r="JA17" s="117">
        <v>167</v>
      </c>
      <c r="JB17" s="506"/>
      <c r="JC17" s="117">
        <v>160</v>
      </c>
      <c r="JD17" s="506"/>
      <c r="JE17" s="117">
        <v>167</v>
      </c>
      <c r="JF17" s="506"/>
      <c r="JG17" s="117">
        <v>160</v>
      </c>
      <c r="JH17" s="506"/>
      <c r="JI17" s="117">
        <v>167</v>
      </c>
      <c r="JJ17" s="506"/>
      <c r="JK17" s="117">
        <v>160</v>
      </c>
      <c r="JL17" s="506"/>
      <c r="JM17" s="117">
        <v>167</v>
      </c>
      <c r="JN17" s="506"/>
      <c r="JO17" s="117">
        <v>160</v>
      </c>
      <c r="JP17" s="506"/>
      <c r="JQ17" s="117">
        <v>167</v>
      </c>
      <c r="JR17" s="506"/>
      <c r="JS17" s="117">
        <v>160</v>
      </c>
      <c r="JT17" s="506"/>
      <c r="JU17" s="117">
        <v>167</v>
      </c>
      <c r="JV17" s="506"/>
      <c r="JW17" s="117">
        <v>160</v>
      </c>
      <c r="JX17" s="506"/>
      <c r="JY17" s="117">
        <v>160</v>
      </c>
      <c r="JZ17" s="506"/>
      <c r="KA17" s="117">
        <v>160</v>
      </c>
      <c r="KB17" s="506"/>
      <c r="KC17" s="117">
        <v>160</v>
      </c>
      <c r="KD17" s="506"/>
      <c r="KE17" s="117">
        <v>160</v>
      </c>
      <c r="KF17" s="506"/>
      <c r="KG17" s="117">
        <v>160</v>
      </c>
      <c r="KH17" s="506"/>
      <c r="KI17" s="117">
        <v>160</v>
      </c>
      <c r="KJ17" s="506"/>
      <c r="KK17" s="117">
        <v>160</v>
      </c>
      <c r="KL17" s="506"/>
      <c r="KM17" s="117">
        <v>160</v>
      </c>
      <c r="KN17" s="506"/>
      <c r="KO17" s="117">
        <v>165</v>
      </c>
      <c r="KP17" s="506"/>
      <c r="KQ17" s="117">
        <v>160</v>
      </c>
      <c r="KR17" s="506"/>
      <c r="KS17" s="117">
        <v>165</v>
      </c>
      <c r="KT17" s="506"/>
      <c r="KU17" s="117">
        <v>160</v>
      </c>
      <c r="KV17" s="506"/>
      <c r="KW17" s="117">
        <v>160</v>
      </c>
      <c r="KX17" s="506"/>
      <c r="KY17" s="117">
        <v>155</v>
      </c>
      <c r="KZ17" s="506"/>
      <c r="LA17" s="117">
        <v>160</v>
      </c>
      <c r="LB17" s="506"/>
      <c r="LC17" s="117">
        <v>155</v>
      </c>
      <c r="LD17" s="506"/>
      <c r="LE17" s="117">
        <v>160</v>
      </c>
      <c r="LF17" s="506"/>
      <c r="LG17" s="117">
        <v>155</v>
      </c>
      <c r="LH17" s="506"/>
      <c r="LI17" s="117">
        <v>160</v>
      </c>
      <c r="LJ17" s="506"/>
      <c r="LK17" s="117">
        <v>155</v>
      </c>
      <c r="LL17" s="506"/>
      <c r="LM17" s="117">
        <v>160</v>
      </c>
      <c r="LN17" s="506"/>
      <c r="LO17" s="117">
        <v>155</v>
      </c>
      <c r="LP17" s="506"/>
      <c r="LQ17" s="117">
        <v>160</v>
      </c>
      <c r="LR17" s="506"/>
      <c r="LS17" s="117">
        <v>155</v>
      </c>
      <c r="LT17" s="506"/>
      <c r="LU17" s="117">
        <v>160</v>
      </c>
      <c r="LV17" s="506"/>
      <c r="LW17" s="117">
        <v>160</v>
      </c>
      <c r="LX17" s="506"/>
      <c r="LY17" s="117">
        <v>160</v>
      </c>
      <c r="LZ17" s="506"/>
      <c r="MA17" s="117">
        <v>160</v>
      </c>
      <c r="MB17" s="506"/>
      <c r="MC17" s="117">
        <v>160</v>
      </c>
      <c r="MD17" s="506"/>
      <c r="ME17" s="117">
        <v>160</v>
      </c>
      <c r="MF17" s="506"/>
      <c r="MG17" s="117">
        <v>160</v>
      </c>
      <c r="MH17" s="506"/>
      <c r="MI17" s="117">
        <v>160</v>
      </c>
      <c r="MJ17" s="506"/>
      <c r="MK17" s="117">
        <v>160</v>
      </c>
      <c r="ML17" s="506"/>
      <c r="MM17" s="117">
        <v>155</v>
      </c>
      <c r="MN17" s="506"/>
      <c r="MO17" s="117">
        <v>160</v>
      </c>
      <c r="MP17" s="506"/>
      <c r="MQ17" s="117">
        <v>155</v>
      </c>
      <c r="MR17" s="506"/>
      <c r="MS17" s="117">
        <v>160</v>
      </c>
      <c r="MT17" s="506"/>
      <c r="MU17" s="117">
        <v>155</v>
      </c>
      <c r="MV17" s="506"/>
      <c r="MW17" s="117">
        <v>160</v>
      </c>
      <c r="MX17" s="506"/>
      <c r="MY17" s="117">
        <v>155</v>
      </c>
      <c r="MZ17" s="506"/>
      <c r="NA17" s="117">
        <v>160</v>
      </c>
      <c r="NB17" s="506"/>
      <c r="NC17" s="117">
        <v>155</v>
      </c>
      <c r="ND17" s="506"/>
      <c r="NE17" s="117">
        <v>160</v>
      </c>
      <c r="NF17" s="506"/>
      <c r="NG17" s="117">
        <v>155</v>
      </c>
      <c r="NH17" s="506"/>
      <c r="NI17" s="117">
        <v>160</v>
      </c>
      <c r="NJ17" s="506"/>
      <c r="NK17" s="117">
        <v>155</v>
      </c>
      <c r="NL17" s="506"/>
      <c r="NM17" s="117">
        <v>160</v>
      </c>
      <c r="NN17" s="506"/>
      <c r="NO17" s="117">
        <v>150</v>
      </c>
      <c r="NP17" s="506"/>
      <c r="NQ17" s="117">
        <v>160</v>
      </c>
      <c r="NR17" s="506"/>
      <c r="NS17" s="117">
        <v>150</v>
      </c>
      <c r="NT17" s="506"/>
      <c r="NU17" s="117">
        <v>160</v>
      </c>
      <c r="NV17" s="506"/>
      <c r="NW17" s="117">
        <v>150</v>
      </c>
      <c r="NX17" s="506"/>
      <c r="NY17" s="117">
        <v>160</v>
      </c>
      <c r="NZ17" s="506"/>
      <c r="OA17" s="117">
        <v>150</v>
      </c>
      <c r="OB17" s="506"/>
      <c r="OC17" s="117">
        <v>160</v>
      </c>
      <c r="OD17" s="506"/>
      <c r="OE17" s="117">
        <v>150</v>
      </c>
      <c r="OF17" s="506"/>
      <c r="OG17" s="117">
        <v>150</v>
      </c>
      <c r="OH17" s="505"/>
      <c r="OI17" s="117">
        <v>150</v>
      </c>
      <c r="OJ17" s="505"/>
      <c r="OK17" s="117">
        <v>150</v>
      </c>
      <c r="OL17" s="505"/>
      <c r="OM17" s="117">
        <v>150</v>
      </c>
      <c r="ON17" s="505"/>
      <c r="OO17" s="117">
        <v>150</v>
      </c>
      <c r="OP17" s="505"/>
      <c r="OQ17" s="117">
        <v>150</v>
      </c>
      <c r="OR17" s="505"/>
      <c r="OS17" s="117">
        <v>152</v>
      </c>
      <c r="OT17" s="505"/>
      <c r="OU17" s="117">
        <v>155</v>
      </c>
      <c r="OV17" s="505"/>
      <c r="OW17" s="117">
        <v>152</v>
      </c>
      <c r="OX17" s="505"/>
      <c r="OY17" s="117">
        <v>155</v>
      </c>
      <c r="OZ17" s="505"/>
      <c r="PA17" s="117">
        <v>152</v>
      </c>
      <c r="PB17" s="505"/>
      <c r="PC17" s="117">
        <v>155</v>
      </c>
      <c r="PD17" s="505"/>
      <c r="PE17" s="117">
        <v>152</v>
      </c>
      <c r="PF17" s="505"/>
      <c r="PG17" s="117">
        <v>155</v>
      </c>
      <c r="PH17" s="505"/>
      <c r="PI17" s="117">
        <v>152</v>
      </c>
      <c r="PJ17" s="505"/>
      <c r="PK17" s="117">
        <v>155</v>
      </c>
      <c r="PL17" s="505"/>
      <c r="PM17" s="117">
        <v>152</v>
      </c>
      <c r="PN17" s="505"/>
      <c r="PO17" s="117">
        <v>155</v>
      </c>
      <c r="PP17" s="505"/>
      <c r="PQ17" s="117">
        <v>152</v>
      </c>
      <c r="PR17" s="505"/>
      <c r="PS17" s="117">
        <v>155</v>
      </c>
      <c r="PT17" s="505"/>
      <c r="PU17" s="117">
        <v>152</v>
      </c>
      <c r="PV17" s="505"/>
      <c r="PW17" s="117">
        <v>155</v>
      </c>
      <c r="PX17" s="505"/>
      <c r="PY17" s="117">
        <v>150</v>
      </c>
      <c r="PZ17" s="505"/>
      <c r="QA17" s="117">
        <v>153</v>
      </c>
      <c r="QB17" s="505"/>
      <c r="QC17" s="117">
        <v>150</v>
      </c>
      <c r="QD17" s="505"/>
      <c r="QE17" s="117">
        <v>153</v>
      </c>
      <c r="QF17" s="505"/>
      <c r="QG17" s="117">
        <v>150</v>
      </c>
      <c r="QH17" s="505"/>
      <c r="QI17" s="117">
        <v>153</v>
      </c>
      <c r="QJ17" s="505"/>
      <c r="QK17" s="117">
        <v>150</v>
      </c>
      <c r="QL17" s="505"/>
      <c r="QM17" s="117">
        <v>153</v>
      </c>
      <c r="QN17" s="505"/>
      <c r="QO17" s="117">
        <v>150</v>
      </c>
      <c r="QP17" s="505"/>
      <c r="QQ17" s="117">
        <v>153</v>
      </c>
      <c r="QR17" s="505"/>
      <c r="QS17" s="117">
        <v>150</v>
      </c>
      <c r="QT17" s="505"/>
      <c r="QU17" s="117">
        <v>153</v>
      </c>
      <c r="QV17" s="505"/>
      <c r="QW17" s="117">
        <v>150</v>
      </c>
      <c r="QX17" s="505"/>
      <c r="QY17" s="117">
        <v>153</v>
      </c>
      <c r="QZ17" s="505"/>
      <c r="RA17" s="117">
        <v>150</v>
      </c>
      <c r="RB17" s="505"/>
      <c r="RC17" s="117">
        <v>153</v>
      </c>
      <c r="RD17" s="505"/>
      <c r="RE17" s="117">
        <v>150</v>
      </c>
      <c r="RF17" s="505"/>
      <c r="RG17" s="117">
        <v>155</v>
      </c>
      <c r="RH17" s="505"/>
      <c r="RI17" s="117">
        <v>150</v>
      </c>
      <c r="RJ17" s="505"/>
      <c r="RK17" s="117">
        <v>155</v>
      </c>
      <c r="RL17" s="505"/>
      <c r="RM17" s="117">
        <v>150</v>
      </c>
      <c r="RN17" s="505"/>
      <c r="RO17" s="117">
        <v>155</v>
      </c>
      <c r="RP17" s="505"/>
      <c r="RQ17" s="117">
        <v>150</v>
      </c>
      <c r="RR17" s="505"/>
      <c r="RS17" s="117">
        <v>155</v>
      </c>
      <c r="RT17" s="505"/>
      <c r="RU17" s="117">
        <v>150</v>
      </c>
      <c r="RV17" s="505"/>
      <c r="RW17" s="117">
        <v>155</v>
      </c>
      <c r="RX17" s="505"/>
      <c r="RY17" s="117">
        <v>150</v>
      </c>
      <c r="RZ17" s="505"/>
      <c r="SA17" s="117">
        <v>155</v>
      </c>
      <c r="SB17" s="505"/>
      <c r="SC17" s="117">
        <v>150</v>
      </c>
      <c r="SD17" s="505"/>
      <c r="SE17" s="117">
        <v>155</v>
      </c>
      <c r="SF17" s="505"/>
      <c r="SG17" s="117">
        <v>150</v>
      </c>
      <c r="SH17" s="505"/>
      <c r="SI17" s="117">
        <v>155</v>
      </c>
      <c r="SJ17" s="505"/>
      <c r="SK17" s="117">
        <v>150</v>
      </c>
      <c r="SL17" s="505"/>
      <c r="SM17" s="117">
        <v>155</v>
      </c>
      <c r="SN17" s="505"/>
      <c r="SO17" s="117">
        <v>150</v>
      </c>
      <c r="SP17" s="505"/>
      <c r="SQ17" s="117">
        <v>155</v>
      </c>
      <c r="SR17" s="505"/>
      <c r="SS17" s="117">
        <v>150</v>
      </c>
      <c r="ST17" s="505"/>
      <c r="SU17" s="117">
        <v>155</v>
      </c>
      <c r="SV17" s="505"/>
      <c r="SW17" s="117">
        <v>150</v>
      </c>
      <c r="SX17" s="505"/>
      <c r="SY17" s="117">
        <v>155</v>
      </c>
      <c r="SZ17" s="505"/>
      <c r="TA17" s="117">
        <v>150</v>
      </c>
      <c r="TB17" s="505"/>
      <c r="TC17" s="117">
        <v>155</v>
      </c>
      <c r="TD17" s="505"/>
      <c r="TE17" s="117">
        <v>150</v>
      </c>
      <c r="TF17" s="505"/>
      <c r="TG17" s="117">
        <v>155</v>
      </c>
      <c r="TH17" s="505"/>
      <c r="TI17" s="117">
        <v>150</v>
      </c>
      <c r="TJ17" s="505"/>
      <c r="TK17" s="117">
        <v>155</v>
      </c>
      <c r="TL17" s="505"/>
      <c r="TM17" s="117">
        <v>150</v>
      </c>
      <c r="TN17" s="505"/>
      <c r="TO17" s="117">
        <v>155</v>
      </c>
      <c r="TP17" s="505"/>
      <c r="TQ17" s="117">
        <v>150</v>
      </c>
      <c r="TR17" s="505"/>
      <c r="TS17" s="117">
        <v>155</v>
      </c>
      <c r="TT17" s="505"/>
      <c r="TU17" s="117">
        <v>150</v>
      </c>
      <c r="TV17" s="83"/>
      <c r="TW17" s="117">
        <v>155</v>
      </c>
      <c r="TX17" s="805"/>
      <c r="TY17" s="117">
        <v>150</v>
      </c>
      <c r="TZ17" s="505"/>
      <c r="UA17" s="117">
        <v>155</v>
      </c>
      <c r="UB17" s="505"/>
      <c r="UC17" s="117">
        <v>150</v>
      </c>
      <c r="UD17" s="505"/>
      <c r="UE17" s="117">
        <v>155</v>
      </c>
      <c r="UF17" s="505"/>
      <c r="UG17" s="117">
        <v>150</v>
      </c>
      <c r="UH17" s="505"/>
      <c r="UI17" s="117">
        <v>155</v>
      </c>
      <c r="UJ17" s="505"/>
      <c r="UK17" s="117">
        <v>150</v>
      </c>
      <c r="UL17" s="505"/>
      <c r="UM17" s="117">
        <v>155</v>
      </c>
      <c r="UN17" s="505"/>
      <c r="UO17" s="117">
        <v>150</v>
      </c>
      <c r="UP17" s="505"/>
      <c r="UQ17" s="117">
        <v>155</v>
      </c>
      <c r="UR17" s="505"/>
      <c r="US17" s="117">
        <v>150</v>
      </c>
      <c r="UT17" s="505"/>
      <c r="UU17" s="117">
        <v>155</v>
      </c>
      <c r="UV17" s="505"/>
      <c r="UW17" s="117">
        <v>150</v>
      </c>
      <c r="UX17" s="505"/>
      <c r="UY17" s="117">
        <v>155</v>
      </c>
      <c r="UZ17" s="505"/>
      <c r="VA17" s="117">
        <v>150</v>
      </c>
      <c r="VB17" s="505"/>
      <c r="VC17" s="117">
        <v>155</v>
      </c>
      <c r="VD17" s="505"/>
      <c r="VE17" s="117">
        <v>150</v>
      </c>
      <c r="VF17" s="505"/>
      <c r="VG17" s="117">
        <v>155</v>
      </c>
      <c r="VH17" s="505"/>
      <c r="VI17" s="117">
        <v>150</v>
      </c>
      <c r="VJ17" s="505"/>
      <c r="VK17" s="117">
        <v>155</v>
      </c>
      <c r="VL17" s="505"/>
      <c r="VM17" s="117">
        <v>150</v>
      </c>
      <c r="VN17" s="505"/>
      <c r="VO17" s="117">
        <v>155</v>
      </c>
      <c r="VP17" s="505"/>
      <c r="VQ17" s="117">
        <v>150</v>
      </c>
      <c r="VR17" s="505"/>
      <c r="VS17" s="117">
        <v>155</v>
      </c>
      <c r="VT17" s="505"/>
      <c r="VU17" s="117">
        <v>150</v>
      </c>
      <c r="VV17" s="505"/>
      <c r="VW17" s="117">
        <v>155</v>
      </c>
      <c r="VX17" s="505"/>
      <c r="VY17" s="117">
        <v>150</v>
      </c>
      <c r="VZ17" s="505"/>
      <c r="WA17" s="117">
        <v>155</v>
      </c>
      <c r="WB17" s="505"/>
      <c r="WC17" s="117">
        <v>150</v>
      </c>
      <c r="WD17" s="505"/>
      <c r="WE17" s="117">
        <v>155</v>
      </c>
      <c r="WF17" s="505"/>
      <c r="WG17" s="117">
        <v>150</v>
      </c>
      <c r="WH17" s="505"/>
      <c r="WI17" s="117">
        <v>155</v>
      </c>
      <c r="WJ17" s="505"/>
      <c r="WK17" s="117">
        <v>150</v>
      </c>
      <c r="WL17" s="505"/>
      <c r="WM17" s="117">
        <v>155</v>
      </c>
      <c r="WN17" s="505"/>
      <c r="WO17" s="117">
        <v>150</v>
      </c>
      <c r="WP17" s="505"/>
      <c r="WQ17" s="117">
        <v>155</v>
      </c>
      <c r="WR17" s="505"/>
      <c r="WS17" s="117">
        <v>150</v>
      </c>
      <c r="WT17" s="505"/>
      <c r="WU17" s="117">
        <v>155</v>
      </c>
      <c r="WV17" s="505"/>
      <c r="WW17" s="117">
        <v>150</v>
      </c>
      <c r="WX17" s="505"/>
      <c r="WY17" s="117">
        <v>155</v>
      </c>
      <c r="WZ17" s="505"/>
      <c r="XA17" s="92">
        <v>150</v>
      </c>
      <c r="XB17" s="83"/>
      <c r="XC17" s="92">
        <v>155</v>
      </c>
      <c r="XD17" s="83"/>
      <c r="XE17" s="117">
        <v>150</v>
      </c>
      <c r="XF17" s="505"/>
      <c r="XG17" s="117">
        <v>155</v>
      </c>
      <c r="XH17" s="505"/>
      <c r="XI17" s="117">
        <v>150</v>
      </c>
      <c r="XJ17" s="505"/>
      <c r="XK17" s="117">
        <v>155</v>
      </c>
      <c r="XL17" s="505"/>
      <c r="XM17" s="117">
        <v>150</v>
      </c>
      <c r="XN17" s="505"/>
      <c r="XO17" s="117">
        <v>155</v>
      </c>
      <c r="XP17" s="505"/>
      <c r="XQ17" s="117">
        <v>150</v>
      </c>
      <c r="XR17" s="505"/>
      <c r="XS17" s="117">
        <v>155</v>
      </c>
      <c r="XT17" s="505"/>
      <c r="XU17" s="117">
        <v>150</v>
      </c>
      <c r="XV17" s="505"/>
      <c r="XW17" s="117">
        <v>155</v>
      </c>
      <c r="XX17" s="505"/>
      <c r="XY17" s="117">
        <v>150</v>
      </c>
      <c r="XZ17" s="505"/>
      <c r="YA17" s="117">
        <v>155</v>
      </c>
      <c r="YB17" s="505"/>
      <c r="YC17" s="117">
        <v>150</v>
      </c>
      <c r="YD17" s="505"/>
      <c r="YE17" s="117">
        <v>155</v>
      </c>
      <c r="YF17" s="505"/>
      <c r="YG17" s="117">
        <v>150</v>
      </c>
      <c r="YH17" s="505"/>
      <c r="YI17" s="117">
        <v>155</v>
      </c>
      <c r="YJ17" s="505"/>
      <c r="YK17" s="117">
        <v>150</v>
      </c>
      <c r="YL17" s="505"/>
      <c r="YM17" s="117">
        <v>155</v>
      </c>
      <c r="YN17" s="505"/>
      <c r="YO17" s="117">
        <v>150</v>
      </c>
      <c r="YP17" s="505"/>
      <c r="YQ17" s="117">
        <v>155</v>
      </c>
      <c r="YR17" s="505"/>
      <c r="YS17" s="117">
        <v>150</v>
      </c>
      <c r="YT17" s="505"/>
      <c r="YU17" s="117">
        <v>155</v>
      </c>
      <c r="YV17" s="505"/>
      <c r="YW17" s="117">
        <v>150</v>
      </c>
      <c r="YX17" s="505"/>
      <c r="YY17" s="117">
        <v>155</v>
      </c>
      <c r="YZ17" s="505"/>
      <c r="ZA17" s="117">
        <v>150</v>
      </c>
      <c r="ZB17" s="505"/>
      <c r="ZC17" s="117">
        <v>155</v>
      </c>
      <c r="ZD17" s="505"/>
      <c r="ZE17" s="117">
        <v>150</v>
      </c>
      <c r="ZF17" s="505"/>
      <c r="ZG17" s="117">
        <v>155</v>
      </c>
      <c r="ZH17" s="505"/>
      <c r="ZI17" s="117">
        <v>150</v>
      </c>
      <c r="ZJ17" s="505"/>
      <c r="ZK17" s="117">
        <v>155</v>
      </c>
      <c r="ZL17" s="505"/>
      <c r="ZM17" s="117">
        <v>150</v>
      </c>
      <c r="ZN17" s="505"/>
      <c r="ZO17" s="117">
        <v>155</v>
      </c>
      <c r="ZP17" s="505"/>
      <c r="ZQ17" s="117">
        <v>150</v>
      </c>
      <c r="ZR17" s="505"/>
      <c r="ZS17" s="117">
        <v>155</v>
      </c>
      <c r="ZT17" s="505"/>
      <c r="ZU17" s="117">
        <v>150</v>
      </c>
      <c r="ZV17" s="505"/>
      <c r="ZW17" s="117">
        <v>155</v>
      </c>
      <c r="ZX17" s="505"/>
      <c r="ZY17" s="117">
        <v>150</v>
      </c>
      <c r="ZZ17" s="505"/>
      <c r="AAA17" s="117">
        <v>155</v>
      </c>
      <c r="AAB17" s="505"/>
      <c r="AAC17" s="117">
        <v>150</v>
      </c>
      <c r="AAD17" s="505"/>
      <c r="AAE17" s="117">
        <v>155</v>
      </c>
      <c r="AAF17" s="505"/>
      <c r="AAG17" s="117">
        <v>150</v>
      </c>
      <c r="AAH17" s="505"/>
      <c r="AAI17" s="117">
        <v>155</v>
      </c>
      <c r="AAJ17" s="505"/>
      <c r="AAK17" s="117">
        <v>150</v>
      </c>
      <c r="AAL17" s="505"/>
      <c r="AAM17" s="117">
        <v>155</v>
      </c>
      <c r="AAN17" s="505"/>
      <c r="AAO17" s="117">
        <v>150</v>
      </c>
      <c r="AAP17" s="505"/>
      <c r="AAQ17" s="117">
        <v>155</v>
      </c>
      <c r="AAR17" s="505"/>
      <c r="AAS17" s="117">
        <v>150</v>
      </c>
      <c r="AAT17" s="505"/>
      <c r="AAU17" s="117">
        <v>155</v>
      </c>
      <c r="AAV17" s="505"/>
      <c r="AAW17" s="117">
        <v>150</v>
      </c>
      <c r="AAX17" s="505"/>
      <c r="AAY17" s="117">
        <v>155</v>
      </c>
      <c r="AAZ17" s="505"/>
      <c r="ABA17" s="117">
        <v>150</v>
      </c>
      <c r="ABB17" s="505"/>
      <c r="ABC17" s="117">
        <v>155</v>
      </c>
      <c r="ABD17" s="505"/>
      <c r="ABE17" s="73">
        <v>150</v>
      </c>
      <c r="ABF17" s="513"/>
      <c r="ABG17" s="73">
        <v>155</v>
      </c>
      <c r="ABH17" s="513"/>
      <c r="ABI17" s="489">
        <v>150</v>
      </c>
      <c r="ABJ17" s="611"/>
      <c r="ABK17" s="489">
        <v>155</v>
      </c>
      <c r="ABL17" s="611"/>
      <c r="ABM17" s="117">
        <v>150</v>
      </c>
      <c r="ABN17" s="505"/>
      <c r="ABO17" s="117">
        <v>155</v>
      </c>
      <c r="ABP17" s="505"/>
      <c r="ABQ17" s="117">
        <v>150</v>
      </c>
      <c r="ABR17" s="505"/>
      <c r="ABS17" s="117">
        <v>155</v>
      </c>
      <c r="ABT17" s="505"/>
      <c r="ABU17" s="73">
        <v>150</v>
      </c>
      <c r="ABV17" s="513"/>
      <c r="ABW17" s="73">
        <v>155</v>
      </c>
      <c r="ABX17" s="513"/>
      <c r="ABY17" s="73">
        <v>150</v>
      </c>
      <c r="ABZ17" s="513"/>
      <c r="ACA17" s="73">
        <v>155</v>
      </c>
      <c r="ACB17" s="513"/>
      <c r="ACC17" s="73">
        <v>150</v>
      </c>
      <c r="ACD17" s="513"/>
      <c r="ACE17" s="73">
        <v>155</v>
      </c>
      <c r="ACF17" s="513"/>
      <c r="ACG17" s="73">
        <v>150</v>
      </c>
      <c r="ACH17" s="513"/>
      <c r="ACI17" s="73">
        <v>155</v>
      </c>
      <c r="ACJ17" s="513"/>
      <c r="ACK17" s="73">
        <v>150</v>
      </c>
      <c r="ACL17" s="513"/>
      <c r="ACM17" s="73">
        <v>155</v>
      </c>
      <c r="ACN17" s="513"/>
      <c r="ACO17" s="73">
        <v>150</v>
      </c>
      <c r="ACP17" s="513"/>
      <c r="ACQ17" s="73">
        <v>155</v>
      </c>
      <c r="ACR17" s="513"/>
      <c r="ACS17" s="73">
        <v>150</v>
      </c>
      <c r="ACT17" s="513"/>
      <c r="ACU17" s="73">
        <v>155</v>
      </c>
      <c r="ACV17" s="513"/>
      <c r="ACW17" s="73">
        <v>150</v>
      </c>
      <c r="ACX17" s="513"/>
      <c r="ACY17" s="73">
        <v>155</v>
      </c>
      <c r="ACZ17" s="513"/>
      <c r="ADA17" s="73">
        <v>150</v>
      </c>
      <c r="ADB17" s="513"/>
      <c r="ADC17" s="73">
        <v>155</v>
      </c>
      <c r="ADD17" s="513"/>
      <c r="ADE17" s="73">
        <v>150</v>
      </c>
      <c r="ADF17" s="513"/>
      <c r="ADG17" s="73">
        <v>155</v>
      </c>
      <c r="ADH17" s="513"/>
      <c r="ADI17" s="73">
        <v>165</v>
      </c>
      <c r="ADJ17" s="513"/>
      <c r="ADK17" s="73">
        <v>165</v>
      </c>
      <c r="ADL17" s="513"/>
      <c r="ADM17" s="73">
        <v>165</v>
      </c>
      <c r="ADN17" s="513"/>
      <c r="ADO17" s="73">
        <v>165</v>
      </c>
      <c r="ADP17" s="513"/>
      <c r="ADQ17" s="73">
        <v>165</v>
      </c>
      <c r="ADR17" s="513"/>
      <c r="ADS17" s="73">
        <v>165</v>
      </c>
      <c r="ADT17" s="513"/>
      <c r="ADU17" s="73">
        <v>165</v>
      </c>
      <c r="ADV17" s="513"/>
      <c r="ADW17" s="73">
        <v>165</v>
      </c>
      <c r="ADX17" s="513"/>
      <c r="ADY17" s="73">
        <v>165</v>
      </c>
      <c r="ADZ17" s="513"/>
      <c r="AEA17" s="73">
        <v>165</v>
      </c>
      <c r="AEB17" s="513"/>
      <c r="AEC17" s="73">
        <v>165</v>
      </c>
      <c r="AED17" s="513"/>
      <c r="AEE17" s="73">
        <v>165</v>
      </c>
      <c r="AEF17" s="513"/>
      <c r="AEG17" s="73">
        <v>165</v>
      </c>
      <c r="AEH17" s="513"/>
      <c r="AEI17" s="73">
        <v>165</v>
      </c>
      <c r="AEJ17" s="513"/>
      <c r="AEK17" s="73">
        <v>165</v>
      </c>
      <c r="AEL17" s="513"/>
      <c r="AEM17" s="73">
        <v>165</v>
      </c>
      <c r="AEN17" s="513"/>
      <c r="AEO17" s="73">
        <v>165</v>
      </c>
      <c r="AEP17" s="513"/>
      <c r="AEQ17" s="73">
        <v>165</v>
      </c>
      <c r="AER17" s="513"/>
      <c r="AES17" s="73">
        <v>165</v>
      </c>
      <c r="AET17" s="513"/>
      <c r="AEU17" s="73">
        <v>165</v>
      </c>
      <c r="AEV17" s="513"/>
      <c r="AEW17" s="73">
        <v>165</v>
      </c>
      <c r="AEX17" s="513"/>
      <c r="AEY17" s="73">
        <v>165</v>
      </c>
      <c r="AEZ17" s="513"/>
      <c r="AFA17" s="73">
        <v>165</v>
      </c>
      <c r="AFB17" s="513"/>
      <c r="AFC17" s="73">
        <v>165</v>
      </c>
      <c r="AFD17" s="513"/>
      <c r="AFE17" s="73">
        <v>165</v>
      </c>
      <c r="AFF17" s="513"/>
      <c r="AFG17" s="73">
        <v>165</v>
      </c>
      <c r="AFH17" s="513"/>
      <c r="AFI17" s="73">
        <v>165</v>
      </c>
      <c r="AFJ17" s="513"/>
      <c r="AFK17" s="73">
        <v>165</v>
      </c>
      <c r="AFL17" s="513"/>
      <c r="AFM17" s="73">
        <v>165</v>
      </c>
      <c r="AFN17" s="513"/>
      <c r="AFO17" s="73">
        <v>165</v>
      </c>
      <c r="AFP17" s="513"/>
      <c r="AFQ17" s="73">
        <v>165</v>
      </c>
      <c r="AFR17" s="513"/>
      <c r="AFS17" s="73">
        <v>165</v>
      </c>
      <c r="AFT17" s="513"/>
      <c r="AFU17" s="73">
        <v>165</v>
      </c>
      <c r="AFV17" s="513"/>
      <c r="AFW17" s="73">
        <v>165</v>
      </c>
      <c r="AFX17" s="513"/>
      <c r="AFY17" s="73">
        <v>165</v>
      </c>
      <c r="AFZ17" s="513"/>
      <c r="AGA17" s="73">
        <v>165</v>
      </c>
      <c r="AGB17" s="513"/>
      <c r="AGC17" s="73">
        <v>165</v>
      </c>
      <c r="AGD17" s="513"/>
      <c r="AGE17" s="73">
        <v>165</v>
      </c>
      <c r="AGF17" s="513"/>
      <c r="AGG17" s="73">
        <v>165</v>
      </c>
      <c r="AGH17" s="513"/>
      <c r="AGI17" s="73">
        <v>165</v>
      </c>
      <c r="AGJ17" s="513"/>
      <c r="AGK17" s="73">
        <v>165</v>
      </c>
      <c r="AGL17" s="513"/>
      <c r="AGM17" s="73">
        <v>165</v>
      </c>
      <c r="AGN17" s="513"/>
      <c r="AGO17" s="73">
        <v>165</v>
      </c>
      <c r="AGP17" s="513"/>
      <c r="AGQ17" s="73">
        <v>165</v>
      </c>
      <c r="AGR17" s="513"/>
      <c r="AGS17" s="73">
        <v>165</v>
      </c>
      <c r="AGT17" s="513"/>
      <c r="AGU17" s="73">
        <v>165</v>
      </c>
      <c r="AGV17" s="513"/>
      <c r="AGW17" s="73">
        <v>165</v>
      </c>
      <c r="AGX17" s="513"/>
      <c r="AGY17" s="73">
        <v>165</v>
      </c>
      <c r="AGZ17" s="513"/>
      <c r="AHA17" s="73">
        <v>165</v>
      </c>
      <c r="AHB17" s="513"/>
      <c r="AHC17" s="73">
        <v>165</v>
      </c>
      <c r="AHD17" s="513"/>
      <c r="AHE17" s="73">
        <v>165</v>
      </c>
      <c r="AHF17" s="513"/>
      <c r="AHG17" s="73">
        <v>165</v>
      </c>
      <c r="AHH17" s="513"/>
      <c r="AHI17" s="73">
        <v>165</v>
      </c>
      <c r="AHJ17" s="513"/>
      <c r="AHK17" s="73">
        <v>165</v>
      </c>
      <c r="AHL17" s="513"/>
      <c r="AHM17" s="73">
        <v>165</v>
      </c>
      <c r="AHN17" s="513"/>
      <c r="AHO17" s="73">
        <v>165</v>
      </c>
      <c r="AHP17" s="513"/>
      <c r="AHQ17" s="71">
        <v>165</v>
      </c>
      <c r="AHR17" s="519"/>
      <c r="AHS17" s="71">
        <v>165</v>
      </c>
      <c r="AHT17" s="519"/>
    </row>
    <row r="18" ht="20" customHeight="1" spans="1:904">
      <c r="A18" s="776"/>
      <c r="B18" s="5" t="s">
        <v>716</v>
      </c>
      <c r="C18" s="5"/>
      <c r="D18" s="5"/>
      <c r="E18" s="5" t="s">
        <v>744</v>
      </c>
      <c r="F18" s="5">
        <v>230</v>
      </c>
      <c r="G18" s="5">
        <v>245</v>
      </c>
      <c r="H18" s="5">
        <v>240</v>
      </c>
      <c r="I18" s="5">
        <v>250</v>
      </c>
      <c r="J18" s="5">
        <v>230</v>
      </c>
      <c r="K18" s="5">
        <v>250</v>
      </c>
      <c r="L18" s="5">
        <v>245</v>
      </c>
      <c r="M18" s="5">
        <v>241</v>
      </c>
      <c r="N18" s="5">
        <v>27.71</v>
      </c>
      <c r="O18" s="5">
        <v>27.45</v>
      </c>
      <c r="P18" s="5">
        <v>230</v>
      </c>
      <c r="Q18" s="505">
        <v>16.22</v>
      </c>
      <c r="R18" s="505">
        <v>27.4</v>
      </c>
      <c r="S18" s="5">
        <v>230</v>
      </c>
      <c r="T18" s="505">
        <v>16.2</v>
      </c>
      <c r="U18" s="505">
        <v>27</v>
      </c>
      <c r="V18" s="5">
        <v>230</v>
      </c>
      <c r="W18" s="505">
        <v>15.5</v>
      </c>
      <c r="X18" s="505">
        <v>26.65</v>
      </c>
      <c r="Y18" s="5">
        <v>200</v>
      </c>
      <c r="Z18" s="505">
        <v>14</v>
      </c>
      <c r="AA18" s="505">
        <v>26.1</v>
      </c>
      <c r="AB18" s="5">
        <v>200</v>
      </c>
      <c r="AC18" s="505">
        <v>12.98</v>
      </c>
      <c r="AD18" s="505">
        <v>25.89</v>
      </c>
      <c r="AE18" s="5">
        <v>200</v>
      </c>
      <c r="AF18" s="505">
        <v>12.88</v>
      </c>
      <c r="AG18" s="5">
        <v>241</v>
      </c>
      <c r="AH18" s="505">
        <v>24.19</v>
      </c>
      <c r="AI18" s="5">
        <v>180</v>
      </c>
      <c r="AJ18" s="505">
        <v>12.88</v>
      </c>
      <c r="AK18" s="5">
        <v>241</v>
      </c>
      <c r="AL18" s="505">
        <v>24.19</v>
      </c>
      <c r="AM18" s="5">
        <v>180</v>
      </c>
      <c r="AN18" s="505">
        <v>12.88</v>
      </c>
      <c r="AO18" s="5">
        <v>241</v>
      </c>
      <c r="AP18" s="505">
        <v>25.4</v>
      </c>
      <c r="AQ18" s="5">
        <v>180</v>
      </c>
      <c r="AR18" s="505">
        <v>14.21</v>
      </c>
      <c r="AS18" s="5">
        <v>241</v>
      </c>
      <c r="AT18" s="505">
        <v>25.01</v>
      </c>
      <c r="AU18" s="5">
        <v>180</v>
      </c>
      <c r="AV18" s="505">
        <v>14.26</v>
      </c>
      <c r="AW18" s="5">
        <v>241</v>
      </c>
      <c r="AX18" s="505">
        <v>25.0426434540165</v>
      </c>
      <c r="AY18" s="5">
        <v>160</v>
      </c>
      <c r="AZ18" s="505">
        <v>15.67</v>
      </c>
      <c r="BA18" s="5">
        <v>241</v>
      </c>
      <c r="BB18" s="505">
        <v>23.96</v>
      </c>
      <c r="BC18" s="5">
        <v>160</v>
      </c>
      <c r="BD18" s="505">
        <v>15.81</v>
      </c>
      <c r="BE18" s="5">
        <v>241</v>
      </c>
      <c r="BF18" s="505">
        <v>23.58</v>
      </c>
      <c r="BG18" s="5">
        <v>160</v>
      </c>
      <c r="BH18" s="505">
        <v>16</v>
      </c>
      <c r="BI18" s="5">
        <v>220</v>
      </c>
      <c r="BJ18" s="505">
        <v>21.54</v>
      </c>
      <c r="BK18" s="5">
        <v>160</v>
      </c>
      <c r="BL18" s="505">
        <v>15.92</v>
      </c>
      <c r="BM18" s="5">
        <v>220</v>
      </c>
      <c r="BN18" s="505">
        <v>21.07</v>
      </c>
      <c r="BO18" s="5">
        <v>160</v>
      </c>
      <c r="BP18" s="505">
        <v>14.92</v>
      </c>
      <c r="BQ18" s="5">
        <v>210</v>
      </c>
      <c r="BR18" s="505">
        <v>21.19</v>
      </c>
      <c r="BS18" s="5">
        <v>160</v>
      </c>
      <c r="BT18" s="505">
        <v>15.09</v>
      </c>
      <c r="BU18" s="5">
        <v>210</v>
      </c>
      <c r="BV18" s="505">
        <v>21.1</v>
      </c>
      <c r="BW18" s="5">
        <v>160</v>
      </c>
      <c r="BX18" s="505">
        <v>15.7126404494382</v>
      </c>
      <c r="BY18" s="5">
        <v>210</v>
      </c>
      <c r="BZ18" s="505">
        <v>20.98</v>
      </c>
      <c r="CA18" s="5">
        <v>160</v>
      </c>
      <c r="CB18" s="505">
        <v>15.7126404494382</v>
      </c>
      <c r="CC18" s="5">
        <v>210</v>
      </c>
      <c r="CD18" s="505">
        <v>18.39</v>
      </c>
      <c r="CE18" s="5">
        <v>160</v>
      </c>
      <c r="CF18" s="505">
        <v>15.74</v>
      </c>
      <c r="CG18" s="5">
        <v>210</v>
      </c>
      <c r="CH18" s="505">
        <v>18.19</v>
      </c>
      <c r="CI18" s="5">
        <v>160</v>
      </c>
      <c r="CJ18" s="505">
        <v>16</v>
      </c>
      <c r="CK18" s="5">
        <v>195</v>
      </c>
      <c r="CL18" s="505">
        <v>17.9</v>
      </c>
      <c r="CM18" s="5">
        <v>160</v>
      </c>
      <c r="CN18" s="505">
        <v>16.32</v>
      </c>
      <c r="CO18" s="5">
        <v>195</v>
      </c>
      <c r="CP18" s="505">
        <v>17.7</v>
      </c>
      <c r="CQ18" s="5">
        <v>160</v>
      </c>
      <c r="CR18" s="505">
        <v>16.22</v>
      </c>
      <c r="CS18" s="5">
        <v>195</v>
      </c>
      <c r="CT18" s="505">
        <v>17.76</v>
      </c>
      <c r="CU18" s="5">
        <v>160</v>
      </c>
      <c r="CV18" s="505">
        <v>16.22</v>
      </c>
      <c r="CW18" s="5">
        <v>195</v>
      </c>
      <c r="CX18" s="505">
        <v>16.54</v>
      </c>
      <c r="CY18" s="5">
        <v>160</v>
      </c>
      <c r="CZ18" s="506">
        <v>15.97</v>
      </c>
      <c r="DA18" s="5">
        <v>195</v>
      </c>
      <c r="DB18" s="505">
        <v>16.54</v>
      </c>
      <c r="DC18" s="5">
        <v>160</v>
      </c>
      <c r="DD18" s="505">
        <v>15.86</v>
      </c>
      <c r="DE18" s="5">
        <v>195</v>
      </c>
      <c r="DF18" s="505">
        <v>16.54</v>
      </c>
      <c r="DG18" s="5">
        <v>160</v>
      </c>
      <c r="DH18" s="505">
        <v>15.86</v>
      </c>
      <c r="DI18" s="5">
        <v>195</v>
      </c>
      <c r="DJ18" s="505">
        <v>16.11</v>
      </c>
      <c r="DK18" s="5">
        <v>160</v>
      </c>
      <c r="DL18" s="505">
        <v>16</v>
      </c>
      <c r="DM18" s="5">
        <v>195</v>
      </c>
      <c r="DN18" s="505">
        <v>15.79</v>
      </c>
      <c r="DO18" s="5">
        <v>185</v>
      </c>
      <c r="DP18" s="505">
        <v>16.61</v>
      </c>
      <c r="DQ18" s="5">
        <v>195</v>
      </c>
      <c r="DR18" s="505">
        <v>15.64</v>
      </c>
      <c r="DS18" s="5">
        <v>185</v>
      </c>
      <c r="DT18" s="505">
        <v>16.7</v>
      </c>
      <c r="DU18" s="5">
        <v>195</v>
      </c>
      <c r="DV18" s="505">
        <v>15.05</v>
      </c>
      <c r="DW18" s="5">
        <v>185</v>
      </c>
      <c r="DX18" s="505">
        <v>16.87</v>
      </c>
      <c r="DY18" s="5">
        <v>195</v>
      </c>
      <c r="DZ18" s="505">
        <v>15.12</v>
      </c>
      <c r="EA18" s="5">
        <v>185</v>
      </c>
      <c r="EB18" s="505">
        <v>16.94</v>
      </c>
      <c r="EC18" s="5">
        <v>195</v>
      </c>
      <c r="ED18" s="505">
        <v>14.95</v>
      </c>
      <c r="EE18" s="5">
        <v>185</v>
      </c>
      <c r="EF18" s="505">
        <v>17.03</v>
      </c>
      <c r="EG18" s="5">
        <v>195</v>
      </c>
      <c r="EH18" s="505">
        <v>14.98</v>
      </c>
      <c r="EI18" s="5">
        <v>185</v>
      </c>
      <c r="EJ18" s="505">
        <v>16.9</v>
      </c>
      <c r="EK18" s="5">
        <v>195</v>
      </c>
      <c r="EL18" s="505">
        <v>14.98</v>
      </c>
      <c r="EM18" s="5">
        <v>185</v>
      </c>
      <c r="EN18" s="505">
        <v>17.26</v>
      </c>
      <c r="EO18" s="5">
        <v>195</v>
      </c>
      <c r="EP18" s="505">
        <v>15.23</v>
      </c>
      <c r="EQ18" s="5">
        <v>185</v>
      </c>
      <c r="ER18" s="505">
        <v>15.67</v>
      </c>
      <c r="ES18" s="5">
        <v>195</v>
      </c>
      <c r="ET18" s="505">
        <v>15.27</v>
      </c>
      <c r="EU18" s="5">
        <v>185</v>
      </c>
      <c r="EV18" s="505">
        <v>18.38</v>
      </c>
      <c r="EW18" s="5">
        <v>200</v>
      </c>
      <c r="EX18" s="505">
        <v>15.4</v>
      </c>
      <c r="EY18" s="5">
        <v>185</v>
      </c>
      <c r="EZ18" s="505">
        <v>18.87</v>
      </c>
      <c r="FA18" s="5">
        <v>200</v>
      </c>
      <c r="FB18" s="505">
        <v>15.41</v>
      </c>
      <c r="FC18" s="5">
        <v>185</v>
      </c>
      <c r="FD18" s="505">
        <v>19.27</v>
      </c>
      <c r="FE18" s="5">
        <v>200</v>
      </c>
      <c r="FF18" s="505">
        <v>15.41</v>
      </c>
      <c r="FG18" s="5">
        <v>185</v>
      </c>
      <c r="FH18" s="505">
        <v>19.62</v>
      </c>
      <c r="FI18" s="5">
        <v>200</v>
      </c>
      <c r="FJ18" s="505">
        <v>15.41</v>
      </c>
      <c r="FK18" s="5">
        <v>185</v>
      </c>
      <c r="FL18" s="505">
        <v>19.62</v>
      </c>
      <c r="FM18" s="5">
        <v>200</v>
      </c>
      <c r="FN18" s="505">
        <v>16.96</v>
      </c>
      <c r="FO18" s="5">
        <v>185</v>
      </c>
      <c r="FP18" s="505">
        <v>19.83</v>
      </c>
      <c r="FQ18" s="5">
        <v>200</v>
      </c>
      <c r="FR18" s="505">
        <v>16.96</v>
      </c>
      <c r="FS18" s="5">
        <v>190</v>
      </c>
      <c r="FT18" s="505">
        <v>19.62</v>
      </c>
      <c r="FU18" s="5">
        <v>200</v>
      </c>
      <c r="FV18" s="505">
        <v>17.5</v>
      </c>
      <c r="FW18" s="5">
        <v>190</v>
      </c>
      <c r="FX18" s="505">
        <v>19.62</v>
      </c>
      <c r="FY18" s="5">
        <v>200</v>
      </c>
      <c r="FZ18" s="505">
        <v>17.42</v>
      </c>
      <c r="GA18" s="5">
        <v>190</v>
      </c>
      <c r="GB18" s="505">
        <v>19.62</v>
      </c>
      <c r="GC18" s="5">
        <v>200</v>
      </c>
      <c r="GD18" s="505">
        <v>17.42</v>
      </c>
      <c r="GE18" s="5">
        <v>200</v>
      </c>
      <c r="GF18" s="505">
        <v>19.46</v>
      </c>
      <c r="GG18" s="92">
        <v>200</v>
      </c>
      <c r="GH18" s="83">
        <v>17.59</v>
      </c>
      <c r="GI18" s="5">
        <v>200</v>
      </c>
      <c r="GJ18" s="505">
        <v>20.22</v>
      </c>
      <c r="GK18" s="92">
        <v>200</v>
      </c>
      <c r="GL18" s="83">
        <v>17.67</v>
      </c>
      <c r="GM18" s="5">
        <v>200</v>
      </c>
      <c r="GN18" s="505">
        <v>20.27</v>
      </c>
      <c r="GO18" s="92">
        <v>200</v>
      </c>
      <c r="GP18" s="83">
        <v>17.68</v>
      </c>
      <c r="GQ18" s="5">
        <v>200</v>
      </c>
      <c r="GR18" s="505">
        <v>20.58</v>
      </c>
      <c r="GS18" s="92">
        <v>200</v>
      </c>
      <c r="GT18" s="83">
        <v>17.58</v>
      </c>
      <c r="GU18" s="5">
        <v>200</v>
      </c>
      <c r="GV18" s="505">
        <v>20.57</v>
      </c>
      <c r="GW18" s="92">
        <v>200</v>
      </c>
      <c r="GX18" s="83">
        <v>17.61</v>
      </c>
      <c r="GY18" s="5">
        <v>200</v>
      </c>
      <c r="GZ18" s="505">
        <v>20.18</v>
      </c>
      <c r="HA18" s="92">
        <v>200</v>
      </c>
      <c r="HB18" s="83">
        <v>17.61</v>
      </c>
      <c r="HC18" s="5">
        <v>200</v>
      </c>
      <c r="HD18" s="505">
        <v>20.18</v>
      </c>
      <c r="HE18" s="92">
        <v>200</v>
      </c>
      <c r="HF18" s="83">
        <v>17.61</v>
      </c>
      <c r="HG18" s="5">
        <v>200</v>
      </c>
      <c r="HH18" s="505">
        <v>19.82</v>
      </c>
      <c r="HI18" s="92">
        <v>200</v>
      </c>
      <c r="HJ18" s="83">
        <v>17.87</v>
      </c>
      <c r="HK18" s="5">
        <v>200</v>
      </c>
      <c r="HL18" s="505">
        <v>19.02</v>
      </c>
      <c r="HM18" s="92">
        <v>200</v>
      </c>
      <c r="HN18" s="83">
        <v>17.9</v>
      </c>
      <c r="HO18" s="5">
        <v>200</v>
      </c>
      <c r="HP18" s="505">
        <v>18.97</v>
      </c>
      <c r="HQ18" s="92">
        <v>200</v>
      </c>
      <c r="HR18" s="83">
        <v>18.14</v>
      </c>
      <c r="HS18" s="5">
        <v>200</v>
      </c>
      <c r="HT18" s="505">
        <v>18.93</v>
      </c>
      <c r="HU18" s="92">
        <v>200</v>
      </c>
      <c r="HV18" s="83">
        <v>18.35</v>
      </c>
      <c r="HW18" s="5">
        <v>200</v>
      </c>
      <c r="HX18" s="505">
        <v>19.01</v>
      </c>
      <c r="HY18" s="58">
        <v>200</v>
      </c>
      <c r="HZ18" s="516">
        <v>18.33</v>
      </c>
      <c r="IA18" s="700">
        <v>200</v>
      </c>
      <c r="IB18" s="515">
        <v>19.13</v>
      </c>
      <c r="IC18" s="58">
        <v>200</v>
      </c>
      <c r="ID18" s="516">
        <v>18.43</v>
      </c>
      <c r="IE18" s="700">
        <v>200</v>
      </c>
      <c r="IF18" s="515">
        <v>19.24</v>
      </c>
      <c r="IG18" s="58">
        <v>200</v>
      </c>
      <c r="IH18" s="516">
        <v>18.45</v>
      </c>
      <c r="II18" s="700">
        <v>200</v>
      </c>
      <c r="IJ18" s="515">
        <v>19.33</v>
      </c>
      <c r="IK18" s="58">
        <v>200</v>
      </c>
      <c r="IL18" s="516">
        <v>19.4</v>
      </c>
      <c r="IM18" s="700">
        <v>200</v>
      </c>
      <c r="IN18" s="515">
        <v>19.89</v>
      </c>
      <c r="IO18" s="58">
        <v>200</v>
      </c>
      <c r="IP18" s="516">
        <v>19.4</v>
      </c>
      <c r="IQ18" s="700">
        <v>200</v>
      </c>
      <c r="IR18" s="791">
        <v>20.71</v>
      </c>
      <c r="IS18" s="58">
        <v>200</v>
      </c>
      <c r="IT18" s="516">
        <v>19.64</v>
      </c>
      <c r="IU18" s="700">
        <v>200</v>
      </c>
      <c r="IV18" s="515">
        <v>20.8</v>
      </c>
      <c r="IW18" s="56">
        <v>200</v>
      </c>
      <c r="IX18" s="796">
        <v>19.63</v>
      </c>
      <c r="IY18" s="793">
        <v>200</v>
      </c>
      <c r="IZ18" s="794">
        <v>20.8</v>
      </c>
      <c r="JA18" s="58">
        <v>200</v>
      </c>
      <c r="JB18" s="516">
        <v>19.64</v>
      </c>
      <c r="JC18" s="700">
        <v>200</v>
      </c>
      <c r="JD18" s="515">
        <v>20.72</v>
      </c>
      <c r="JE18" s="58">
        <v>200</v>
      </c>
      <c r="JF18" s="516">
        <v>19.69</v>
      </c>
      <c r="JG18" s="700">
        <v>200</v>
      </c>
      <c r="JH18" s="515">
        <v>20.82</v>
      </c>
      <c r="JI18" s="58">
        <v>200</v>
      </c>
      <c r="JJ18" s="516">
        <v>19.98</v>
      </c>
      <c r="JK18" s="700">
        <v>200</v>
      </c>
      <c r="JL18" s="515">
        <v>20.53</v>
      </c>
      <c r="JM18" s="58">
        <v>200</v>
      </c>
      <c r="JN18" s="516">
        <v>19.98</v>
      </c>
      <c r="JO18" s="700">
        <v>200</v>
      </c>
      <c r="JP18" s="515">
        <v>20.3</v>
      </c>
      <c r="JQ18" s="58">
        <v>200</v>
      </c>
      <c r="JR18" s="516">
        <v>20.02</v>
      </c>
      <c r="JS18" s="700">
        <v>200</v>
      </c>
      <c r="JT18" s="515">
        <v>20.1</v>
      </c>
      <c r="JU18" s="58">
        <v>200</v>
      </c>
      <c r="JV18" s="516">
        <v>20.05</v>
      </c>
      <c r="JW18" s="700">
        <v>200</v>
      </c>
      <c r="JX18" s="515">
        <v>19.43</v>
      </c>
      <c r="JY18" s="58">
        <v>200</v>
      </c>
      <c r="JZ18" s="516">
        <v>19.85</v>
      </c>
      <c r="KA18" s="700">
        <v>200</v>
      </c>
      <c r="KB18" s="515">
        <v>19.3</v>
      </c>
      <c r="KC18" s="58">
        <v>200</v>
      </c>
      <c r="KD18" s="516">
        <v>19.91</v>
      </c>
      <c r="KE18" s="700">
        <v>200</v>
      </c>
      <c r="KF18" s="515">
        <v>19.25</v>
      </c>
      <c r="KG18" s="58">
        <v>200</v>
      </c>
      <c r="KH18" s="516">
        <v>20.23</v>
      </c>
      <c r="KI18" s="700">
        <v>200</v>
      </c>
      <c r="KJ18" s="515">
        <v>19.15</v>
      </c>
      <c r="KK18" s="58">
        <v>200</v>
      </c>
      <c r="KL18" s="516">
        <v>19.4</v>
      </c>
      <c r="KM18" s="700">
        <v>200</v>
      </c>
      <c r="KN18" s="515">
        <v>18.75</v>
      </c>
      <c r="KO18" s="58">
        <v>200</v>
      </c>
      <c r="KP18" s="516">
        <v>19.39</v>
      </c>
      <c r="KQ18" s="700">
        <v>200</v>
      </c>
      <c r="KR18" s="515">
        <v>19.02</v>
      </c>
      <c r="KS18" s="58">
        <v>200</v>
      </c>
      <c r="KT18" s="516">
        <v>19.38</v>
      </c>
      <c r="KU18" s="700">
        <v>200</v>
      </c>
      <c r="KV18" s="515">
        <v>19.23</v>
      </c>
      <c r="KW18" s="58">
        <v>200</v>
      </c>
      <c r="KX18" s="516">
        <v>19.26</v>
      </c>
      <c r="KY18" s="700">
        <v>200</v>
      </c>
      <c r="KZ18" s="515">
        <v>19.09</v>
      </c>
      <c r="LA18" s="58">
        <v>200</v>
      </c>
      <c r="LB18" s="516">
        <v>18.94</v>
      </c>
      <c r="LC18" s="700">
        <v>200</v>
      </c>
      <c r="LD18" s="515">
        <v>19.04</v>
      </c>
      <c r="LE18" s="58">
        <v>200</v>
      </c>
      <c r="LF18" s="516">
        <v>18.8</v>
      </c>
      <c r="LG18" s="700">
        <v>200</v>
      </c>
      <c r="LH18" s="515">
        <v>19.72</v>
      </c>
      <c r="LI18" s="58">
        <v>200</v>
      </c>
      <c r="LJ18" s="516">
        <v>18.9</v>
      </c>
      <c r="LK18" s="700">
        <v>200</v>
      </c>
      <c r="LL18" s="515">
        <v>19.72</v>
      </c>
      <c r="LM18" s="58">
        <v>200</v>
      </c>
      <c r="LN18" s="516">
        <v>18.85</v>
      </c>
      <c r="LO18" s="700">
        <v>200</v>
      </c>
      <c r="LP18" s="515">
        <v>19.63</v>
      </c>
      <c r="LQ18" s="58">
        <v>200</v>
      </c>
      <c r="LR18" s="516">
        <v>18.88</v>
      </c>
      <c r="LS18" s="700">
        <v>200</v>
      </c>
      <c r="LT18" s="515">
        <v>19.56</v>
      </c>
      <c r="LU18" s="58">
        <v>200</v>
      </c>
      <c r="LV18" s="516">
        <v>18.67</v>
      </c>
      <c r="LW18" s="700">
        <v>200</v>
      </c>
      <c r="LX18" s="515">
        <v>19.26</v>
      </c>
      <c r="LY18" s="58">
        <v>200</v>
      </c>
      <c r="LZ18" s="516">
        <v>18.65</v>
      </c>
      <c r="MA18" s="700">
        <v>200</v>
      </c>
      <c r="MB18" s="515">
        <v>19.22</v>
      </c>
      <c r="MC18" s="58">
        <v>200</v>
      </c>
      <c r="MD18" s="516">
        <v>18.6</v>
      </c>
      <c r="ME18" s="700">
        <v>200</v>
      </c>
      <c r="MF18" s="515">
        <v>19.17</v>
      </c>
      <c r="MG18" s="58">
        <v>200</v>
      </c>
      <c r="MH18" s="516">
        <v>18.61</v>
      </c>
      <c r="MI18" s="700">
        <v>200</v>
      </c>
      <c r="MJ18" s="515">
        <v>19.17</v>
      </c>
      <c r="MK18" s="58">
        <v>200</v>
      </c>
      <c r="ML18" s="516">
        <v>18.55</v>
      </c>
      <c r="MM18" s="700">
        <v>200</v>
      </c>
      <c r="MN18" s="515">
        <v>19.11</v>
      </c>
      <c r="MO18" s="58">
        <v>200</v>
      </c>
      <c r="MP18" s="516">
        <v>18.76</v>
      </c>
      <c r="MQ18" s="700">
        <v>200</v>
      </c>
      <c r="MR18" s="515">
        <v>19.28</v>
      </c>
      <c r="MS18" s="58">
        <v>200</v>
      </c>
      <c r="MT18" s="516">
        <v>18.95</v>
      </c>
      <c r="MU18" s="700">
        <v>200</v>
      </c>
      <c r="MV18" s="515">
        <v>19.41</v>
      </c>
      <c r="MW18" s="58">
        <v>200</v>
      </c>
      <c r="MX18" s="516">
        <v>19.05</v>
      </c>
      <c r="MY18" s="700">
        <v>200</v>
      </c>
      <c r="MZ18" s="515">
        <v>19.5</v>
      </c>
      <c r="NA18" s="58">
        <v>200</v>
      </c>
      <c r="NB18" s="516">
        <v>19.08</v>
      </c>
      <c r="NC18" s="700">
        <v>200</v>
      </c>
      <c r="ND18" s="515">
        <v>19.5</v>
      </c>
      <c r="NE18" s="58">
        <v>200</v>
      </c>
      <c r="NF18" s="516">
        <v>18.85</v>
      </c>
      <c r="NG18" s="700">
        <v>200</v>
      </c>
      <c r="NH18" s="515">
        <v>19.31</v>
      </c>
      <c r="NI18" s="58">
        <v>200</v>
      </c>
      <c r="NJ18" s="516">
        <v>18.49</v>
      </c>
      <c r="NK18" s="700">
        <v>200</v>
      </c>
      <c r="NL18" s="515">
        <v>18.92</v>
      </c>
      <c r="NM18" s="58">
        <v>200</v>
      </c>
      <c r="NN18" s="516">
        <v>18.46</v>
      </c>
      <c r="NO18" s="700">
        <v>200</v>
      </c>
      <c r="NP18" s="515">
        <v>18.85</v>
      </c>
      <c r="NQ18" s="58">
        <v>200</v>
      </c>
      <c r="NR18" s="516">
        <v>18.43</v>
      </c>
      <c r="NS18" s="700">
        <v>200</v>
      </c>
      <c r="NT18" s="515">
        <v>18.79</v>
      </c>
      <c r="NU18" s="58">
        <v>200</v>
      </c>
      <c r="NV18" s="516">
        <v>18.44</v>
      </c>
      <c r="NW18" s="700">
        <v>200</v>
      </c>
      <c r="NX18" s="515">
        <v>18.79</v>
      </c>
      <c r="NY18" s="58">
        <v>200</v>
      </c>
      <c r="NZ18" s="516">
        <v>18.09</v>
      </c>
      <c r="OA18" s="700">
        <v>200</v>
      </c>
      <c r="OB18" s="515">
        <v>18.13</v>
      </c>
      <c r="OC18" s="58">
        <v>200</v>
      </c>
      <c r="OD18" s="516">
        <v>17.63</v>
      </c>
      <c r="OE18" s="700">
        <v>200</v>
      </c>
      <c r="OF18" s="515">
        <v>17.59</v>
      </c>
      <c r="OG18" s="92">
        <v>200</v>
      </c>
      <c r="OH18" s="83">
        <v>18.4</v>
      </c>
      <c r="OI18" s="5">
        <v>200</v>
      </c>
      <c r="OJ18" s="505">
        <v>17.53</v>
      </c>
      <c r="OK18" s="92">
        <v>200</v>
      </c>
      <c r="OL18" s="83">
        <v>18.86</v>
      </c>
      <c r="OM18" s="5">
        <v>200</v>
      </c>
      <c r="ON18" s="505">
        <v>17.64</v>
      </c>
      <c r="OO18" s="92">
        <v>200</v>
      </c>
      <c r="OP18" s="83">
        <v>19.43</v>
      </c>
      <c r="OQ18" s="5">
        <v>200</v>
      </c>
      <c r="OR18" s="505">
        <v>17.67</v>
      </c>
      <c r="OS18" s="92">
        <v>200</v>
      </c>
      <c r="OT18" s="83">
        <v>19.39</v>
      </c>
      <c r="OU18" s="5">
        <v>200</v>
      </c>
      <c r="OV18" s="505">
        <v>17.71</v>
      </c>
      <c r="OW18" s="92">
        <v>200</v>
      </c>
      <c r="OX18" s="83">
        <v>19.38</v>
      </c>
      <c r="OY18" s="5">
        <v>200</v>
      </c>
      <c r="OZ18" s="505">
        <v>17.96</v>
      </c>
      <c r="PA18" s="92">
        <v>200</v>
      </c>
      <c r="PB18" s="83">
        <v>19.47</v>
      </c>
      <c r="PC18" s="5">
        <v>200</v>
      </c>
      <c r="PD18" s="505">
        <v>17.69</v>
      </c>
      <c r="PE18" s="92">
        <v>200</v>
      </c>
      <c r="PF18" s="83">
        <v>19.04</v>
      </c>
      <c r="PG18" s="5">
        <v>200</v>
      </c>
      <c r="PH18" s="505">
        <v>17.6</v>
      </c>
      <c r="PI18" s="92">
        <v>200</v>
      </c>
      <c r="PJ18" s="83">
        <v>18.94</v>
      </c>
      <c r="PK18" s="5">
        <v>200</v>
      </c>
      <c r="PL18" s="505">
        <v>17.39</v>
      </c>
      <c r="PM18" s="92">
        <v>200</v>
      </c>
      <c r="PN18" s="83">
        <v>18.96</v>
      </c>
      <c r="PO18" s="5">
        <v>200</v>
      </c>
      <c r="PP18" s="505">
        <v>17.19</v>
      </c>
      <c r="PQ18" s="92">
        <v>200</v>
      </c>
      <c r="PR18" s="83">
        <v>18.85</v>
      </c>
      <c r="PS18" s="5">
        <v>200</v>
      </c>
      <c r="PT18" s="505">
        <v>17.1</v>
      </c>
      <c r="PU18" s="92">
        <v>200</v>
      </c>
      <c r="PV18" s="83">
        <v>18.85</v>
      </c>
      <c r="PW18" s="5">
        <v>200</v>
      </c>
      <c r="PX18" s="505">
        <v>16.68</v>
      </c>
      <c r="PY18" s="92">
        <v>200</v>
      </c>
      <c r="PZ18" s="83">
        <v>18.85</v>
      </c>
      <c r="QA18" s="5">
        <v>200</v>
      </c>
      <c r="QB18" s="505">
        <v>16.22</v>
      </c>
      <c r="QC18" s="92">
        <v>200</v>
      </c>
      <c r="QD18" s="83">
        <v>19.07</v>
      </c>
      <c r="QE18" s="5">
        <v>200</v>
      </c>
      <c r="QF18" s="505">
        <v>16.03</v>
      </c>
      <c r="QG18" s="92">
        <v>200</v>
      </c>
      <c r="QH18" s="83">
        <v>19.08</v>
      </c>
      <c r="QI18" s="5">
        <v>200</v>
      </c>
      <c r="QJ18" s="505">
        <v>15.6</v>
      </c>
      <c r="QK18" s="92">
        <v>200</v>
      </c>
      <c r="QL18" s="83">
        <v>19.12</v>
      </c>
      <c r="QM18" s="5">
        <v>200</v>
      </c>
      <c r="QN18" s="505">
        <v>15.6</v>
      </c>
      <c r="QO18" s="92">
        <v>200</v>
      </c>
      <c r="QP18" s="83">
        <v>19.07</v>
      </c>
      <c r="QQ18" s="5">
        <v>200</v>
      </c>
      <c r="QR18" s="505">
        <v>15.92</v>
      </c>
      <c r="QS18" s="92">
        <v>200</v>
      </c>
      <c r="QT18" s="83">
        <v>18</v>
      </c>
      <c r="QU18" s="5">
        <v>200</v>
      </c>
      <c r="QV18" s="505">
        <v>15.72</v>
      </c>
      <c r="QW18" s="92">
        <v>200</v>
      </c>
      <c r="QX18" s="83">
        <v>17.63</v>
      </c>
      <c r="QY18" s="5">
        <v>200</v>
      </c>
      <c r="QZ18" s="505">
        <v>15.85</v>
      </c>
      <c r="RA18" s="92">
        <v>200</v>
      </c>
      <c r="RB18" s="83">
        <v>17.51</v>
      </c>
      <c r="RC18" s="5">
        <v>200</v>
      </c>
      <c r="RD18" s="505">
        <v>15.94</v>
      </c>
      <c r="RE18" s="92">
        <v>200</v>
      </c>
      <c r="RF18" s="83">
        <v>17.27</v>
      </c>
      <c r="RG18" s="5">
        <v>200</v>
      </c>
      <c r="RH18" s="505">
        <v>16.01</v>
      </c>
      <c r="RI18" s="92">
        <v>200</v>
      </c>
      <c r="RJ18" s="83">
        <v>17.12</v>
      </c>
      <c r="RK18" s="5">
        <v>200</v>
      </c>
      <c r="RL18" s="505">
        <v>16.01</v>
      </c>
      <c r="RM18" s="92">
        <v>200</v>
      </c>
      <c r="RN18" s="83">
        <v>16.92</v>
      </c>
      <c r="RO18" s="5">
        <v>200</v>
      </c>
      <c r="RP18" s="505">
        <v>15.86</v>
      </c>
      <c r="RQ18" s="92">
        <v>200</v>
      </c>
      <c r="RR18" s="83">
        <v>16.9</v>
      </c>
      <c r="RS18" s="5">
        <v>200</v>
      </c>
      <c r="RT18" s="505">
        <v>15.68</v>
      </c>
      <c r="RU18" s="92">
        <v>200</v>
      </c>
      <c r="RV18" s="83">
        <v>16.96</v>
      </c>
      <c r="RW18" s="5">
        <v>200</v>
      </c>
      <c r="RX18" s="505">
        <v>15.63</v>
      </c>
      <c r="RY18" s="92">
        <v>200</v>
      </c>
      <c r="RZ18" s="83">
        <v>17.45</v>
      </c>
      <c r="SA18" s="5">
        <v>200</v>
      </c>
      <c r="SB18" s="505">
        <v>15.62</v>
      </c>
      <c r="SC18" s="92">
        <v>200</v>
      </c>
      <c r="SD18" s="83">
        <v>17.5</v>
      </c>
      <c r="SE18" s="5">
        <v>200</v>
      </c>
      <c r="SF18" s="505">
        <v>15.6</v>
      </c>
      <c r="SG18" s="92">
        <v>200</v>
      </c>
      <c r="SH18" s="83">
        <v>17.73</v>
      </c>
      <c r="SI18" s="5">
        <v>200</v>
      </c>
      <c r="SJ18" s="505">
        <v>16.02</v>
      </c>
      <c r="SK18" s="92">
        <v>200</v>
      </c>
      <c r="SL18" s="83">
        <v>17.59</v>
      </c>
      <c r="SM18" s="5">
        <v>200</v>
      </c>
      <c r="SN18" s="505">
        <v>17.13</v>
      </c>
      <c r="SO18" s="92">
        <v>200</v>
      </c>
      <c r="SP18" s="83">
        <v>16.87</v>
      </c>
      <c r="SQ18" s="5">
        <v>200</v>
      </c>
      <c r="SR18" s="505">
        <v>17.33</v>
      </c>
      <c r="SS18" s="92">
        <v>200</v>
      </c>
      <c r="ST18" s="83">
        <v>16.14</v>
      </c>
      <c r="SU18" s="5">
        <v>200</v>
      </c>
      <c r="SV18" s="505">
        <v>17.86</v>
      </c>
      <c r="SW18" s="92">
        <v>200</v>
      </c>
      <c r="SX18" s="83">
        <v>15.23</v>
      </c>
      <c r="SY18" s="5">
        <v>200</v>
      </c>
      <c r="SZ18" s="505">
        <v>16.67</v>
      </c>
      <c r="TA18" s="92">
        <v>200</v>
      </c>
      <c r="TB18" s="83">
        <v>15.1</v>
      </c>
      <c r="TC18" s="5">
        <v>200</v>
      </c>
      <c r="TD18" s="505">
        <v>16.41</v>
      </c>
      <c r="TE18" s="92">
        <v>200</v>
      </c>
      <c r="TF18" s="83">
        <v>14.99</v>
      </c>
      <c r="TG18" s="5">
        <v>200</v>
      </c>
      <c r="TH18" s="505">
        <v>16.67</v>
      </c>
      <c r="TI18" s="92">
        <v>200</v>
      </c>
      <c r="TJ18" s="83">
        <v>14.01</v>
      </c>
      <c r="TK18" s="5">
        <v>200</v>
      </c>
      <c r="TL18" s="505">
        <v>17.22</v>
      </c>
      <c r="TM18" s="92">
        <v>200</v>
      </c>
      <c r="TN18" s="83">
        <v>13.81</v>
      </c>
      <c r="TO18" s="5">
        <v>200</v>
      </c>
      <c r="TP18" s="505">
        <v>18</v>
      </c>
      <c r="TQ18" s="92">
        <v>200</v>
      </c>
      <c r="TR18" s="83">
        <v>13.91</v>
      </c>
      <c r="TS18" s="5">
        <v>200</v>
      </c>
      <c r="TT18" s="505">
        <v>18.03</v>
      </c>
      <c r="TU18" s="92">
        <v>200</v>
      </c>
      <c r="TV18" s="83">
        <v>13.98</v>
      </c>
      <c r="TW18" s="5">
        <v>200</v>
      </c>
      <c r="TX18" s="83">
        <v>17.86</v>
      </c>
      <c r="TY18" s="92">
        <v>200</v>
      </c>
      <c r="TZ18" s="83">
        <v>14.22</v>
      </c>
      <c r="UA18" s="5">
        <v>200</v>
      </c>
      <c r="UB18" s="505">
        <v>17.86</v>
      </c>
      <c r="UC18" s="92">
        <v>200</v>
      </c>
      <c r="UD18" s="83">
        <v>14.4</v>
      </c>
      <c r="UE18" s="5">
        <v>200</v>
      </c>
      <c r="UF18" s="505">
        <v>17.77</v>
      </c>
      <c r="UG18" s="92">
        <v>200</v>
      </c>
      <c r="UH18" s="83">
        <v>14.36</v>
      </c>
      <c r="UI18" s="5">
        <v>200</v>
      </c>
      <c r="UJ18" s="505">
        <v>17.63</v>
      </c>
      <c r="UK18" s="92">
        <v>200</v>
      </c>
      <c r="UL18" s="83">
        <v>14.35</v>
      </c>
      <c r="UM18" s="5">
        <v>200</v>
      </c>
      <c r="UN18" s="505">
        <v>17.57</v>
      </c>
      <c r="UO18" s="92">
        <v>200</v>
      </c>
      <c r="UP18" s="83">
        <v>14.36</v>
      </c>
      <c r="UQ18" s="5">
        <v>200</v>
      </c>
      <c r="UR18" s="505">
        <v>17.59</v>
      </c>
      <c r="US18" s="92">
        <v>200</v>
      </c>
      <c r="UT18" s="83">
        <v>14.26</v>
      </c>
      <c r="UU18" s="5">
        <v>200</v>
      </c>
      <c r="UV18" s="505">
        <v>17.75</v>
      </c>
      <c r="UW18" s="92">
        <v>200</v>
      </c>
      <c r="UX18" s="83">
        <v>14.2</v>
      </c>
      <c r="UY18" s="5">
        <v>200</v>
      </c>
      <c r="UZ18" s="505">
        <v>18.06</v>
      </c>
      <c r="VA18" s="92">
        <v>200</v>
      </c>
      <c r="VB18" s="83">
        <v>14.15</v>
      </c>
      <c r="VC18" s="5">
        <v>200</v>
      </c>
      <c r="VD18" s="505">
        <v>18.45</v>
      </c>
      <c r="VE18" s="92">
        <v>200</v>
      </c>
      <c r="VF18" s="83">
        <v>14.42</v>
      </c>
      <c r="VG18" s="5">
        <v>200</v>
      </c>
      <c r="VH18" s="505">
        <v>18.55</v>
      </c>
      <c r="VI18" s="92">
        <v>200</v>
      </c>
      <c r="VJ18" s="83">
        <v>14.42</v>
      </c>
      <c r="VK18" s="5">
        <v>200</v>
      </c>
      <c r="VL18" s="505">
        <v>18.4</v>
      </c>
      <c r="VM18" s="92">
        <v>200</v>
      </c>
      <c r="VN18" s="83">
        <v>15.64</v>
      </c>
      <c r="VO18" s="5">
        <v>200</v>
      </c>
      <c r="VP18" s="505">
        <v>18.11</v>
      </c>
      <c r="VQ18" s="92">
        <v>200</v>
      </c>
      <c r="VR18" s="83">
        <v>15.92</v>
      </c>
      <c r="VS18" s="5">
        <v>200</v>
      </c>
      <c r="VT18" s="505">
        <v>17.63</v>
      </c>
      <c r="VU18" s="92">
        <v>200</v>
      </c>
      <c r="VV18" s="83">
        <v>16.36</v>
      </c>
      <c r="VW18" s="5">
        <v>200</v>
      </c>
      <c r="VX18" s="505">
        <v>17.37</v>
      </c>
      <c r="VY18" s="92">
        <v>200</v>
      </c>
      <c r="VZ18" s="83">
        <v>16.86</v>
      </c>
      <c r="WA18" s="5">
        <v>200</v>
      </c>
      <c r="WB18" s="505">
        <v>17.21</v>
      </c>
      <c r="WC18" s="92">
        <v>200</v>
      </c>
      <c r="WD18" s="83">
        <v>16.89</v>
      </c>
      <c r="WE18" s="5">
        <v>200</v>
      </c>
      <c r="WF18" s="505">
        <v>17.54</v>
      </c>
      <c r="WG18" s="92">
        <v>200</v>
      </c>
      <c r="WH18" s="83">
        <v>16.54</v>
      </c>
      <c r="WI18" s="5">
        <v>200</v>
      </c>
      <c r="WJ18" s="505">
        <v>17.5</v>
      </c>
      <c r="WK18" s="92">
        <v>200</v>
      </c>
      <c r="WL18" s="83">
        <v>16.26</v>
      </c>
      <c r="WM18" s="5">
        <v>200</v>
      </c>
      <c r="WN18" s="505">
        <v>17.54</v>
      </c>
      <c r="WO18" s="92">
        <v>200</v>
      </c>
      <c r="WP18" s="83">
        <v>16.16</v>
      </c>
      <c r="WQ18" s="5">
        <v>200</v>
      </c>
      <c r="WR18" s="505">
        <v>17.37</v>
      </c>
      <c r="WS18" s="92">
        <v>200</v>
      </c>
      <c r="WT18" s="83">
        <v>16.03</v>
      </c>
      <c r="WU18" s="5">
        <v>200</v>
      </c>
      <c r="WV18" s="505">
        <v>17.26</v>
      </c>
      <c r="WW18" s="92">
        <v>200</v>
      </c>
      <c r="WX18" s="83">
        <v>16.28</v>
      </c>
      <c r="WY18" s="5">
        <v>200</v>
      </c>
      <c r="WZ18" s="505">
        <v>17.25</v>
      </c>
      <c r="XA18" s="92">
        <v>215</v>
      </c>
      <c r="XB18" s="83">
        <v>17.03</v>
      </c>
      <c r="XC18" s="92">
        <v>215</v>
      </c>
      <c r="XD18" s="83">
        <v>17.04</v>
      </c>
      <c r="XE18" s="92">
        <v>215</v>
      </c>
      <c r="XF18" s="83">
        <v>17.65</v>
      </c>
      <c r="XG18" s="5">
        <v>215</v>
      </c>
      <c r="XH18" s="505">
        <v>16.52</v>
      </c>
      <c r="XI18" s="92">
        <v>215</v>
      </c>
      <c r="XJ18" s="83">
        <v>17.84</v>
      </c>
      <c r="XK18" s="5">
        <v>215</v>
      </c>
      <c r="XL18" s="505">
        <v>15.93</v>
      </c>
      <c r="XM18" s="92">
        <v>215</v>
      </c>
      <c r="XN18" s="83">
        <v>17.86</v>
      </c>
      <c r="XO18" s="5">
        <v>215</v>
      </c>
      <c r="XP18" s="505">
        <v>15.4</v>
      </c>
      <c r="XQ18" s="92">
        <v>215</v>
      </c>
      <c r="XR18" s="83">
        <v>17.71</v>
      </c>
      <c r="XS18" s="5">
        <v>215</v>
      </c>
      <c r="XT18" s="505">
        <v>15.18</v>
      </c>
      <c r="XU18" s="92">
        <v>215</v>
      </c>
      <c r="XV18" s="83">
        <v>17.49</v>
      </c>
      <c r="XW18" s="5">
        <v>215</v>
      </c>
      <c r="XX18" s="505">
        <v>15.46</v>
      </c>
      <c r="XY18" s="92">
        <v>215</v>
      </c>
      <c r="XZ18" s="83">
        <v>17.5</v>
      </c>
      <c r="YA18" s="5">
        <v>215</v>
      </c>
      <c r="YB18" s="505">
        <v>15.68</v>
      </c>
      <c r="YC18" s="92">
        <v>215</v>
      </c>
      <c r="YD18" s="83">
        <v>17.52</v>
      </c>
      <c r="YE18" s="5">
        <v>215</v>
      </c>
      <c r="YF18" s="505">
        <v>15.96</v>
      </c>
      <c r="YG18" s="92">
        <v>215</v>
      </c>
      <c r="YH18" s="83">
        <v>17.67</v>
      </c>
      <c r="YI18" s="5">
        <v>215</v>
      </c>
      <c r="YJ18" s="505">
        <v>16.14</v>
      </c>
      <c r="YK18" s="92">
        <v>215</v>
      </c>
      <c r="YL18" s="83">
        <v>17.96</v>
      </c>
      <c r="YM18" s="5">
        <v>215</v>
      </c>
      <c r="YN18" s="505">
        <v>15.95</v>
      </c>
      <c r="YO18" s="92">
        <v>215</v>
      </c>
      <c r="YP18" s="83">
        <v>18.37</v>
      </c>
      <c r="YQ18" s="5">
        <v>215</v>
      </c>
      <c r="YR18" s="505">
        <v>15.82</v>
      </c>
      <c r="YS18" s="92">
        <v>215</v>
      </c>
      <c r="YT18" s="83">
        <v>18.42</v>
      </c>
      <c r="YU18" s="5">
        <v>215</v>
      </c>
      <c r="YV18" s="505">
        <v>15.83</v>
      </c>
      <c r="YW18" s="92">
        <v>215</v>
      </c>
      <c r="YX18" s="83">
        <v>18.23</v>
      </c>
      <c r="YY18" s="5">
        <v>215</v>
      </c>
      <c r="YZ18" s="505">
        <v>15.61</v>
      </c>
      <c r="ZA18" s="92">
        <v>215</v>
      </c>
      <c r="ZB18" s="83">
        <v>17.78</v>
      </c>
      <c r="ZC18" s="5">
        <v>215</v>
      </c>
      <c r="ZD18" s="505">
        <v>15.52</v>
      </c>
      <c r="ZE18" s="92">
        <v>215</v>
      </c>
      <c r="ZF18" s="83">
        <v>17.29</v>
      </c>
      <c r="ZG18" s="5">
        <v>215</v>
      </c>
      <c r="ZH18" s="505">
        <v>15.38</v>
      </c>
      <c r="ZI18" s="92">
        <v>215</v>
      </c>
      <c r="ZJ18" s="83">
        <v>17.01</v>
      </c>
      <c r="ZK18" s="5">
        <v>215</v>
      </c>
      <c r="ZL18" s="505">
        <v>15.23</v>
      </c>
      <c r="ZM18" s="92">
        <v>215</v>
      </c>
      <c r="ZN18" s="83">
        <v>16.93</v>
      </c>
      <c r="ZO18" s="5">
        <v>215</v>
      </c>
      <c r="ZP18" s="505">
        <v>15.62</v>
      </c>
      <c r="ZQ18" s="92">
        <v>215</v>
      </c>
      <c r="ZR18" s="83">
        <v>17.35</v>
      </c>
      <c r="ZS18" s="5">
        <v>215</v>
      </c>
      <c r="ZT18" s="505">
        <v>16.06</v>
      </c>
      <c r="ZU18" s="92">
        <v>215</v>
      </c>
      <c r="ZV18" s="83">
        <v>17.04</v>
      </c>
      <c r="ZW18" s="5">
        <v>215</v>
      </c>
      <c r="ZX18" s="505">
        <v>16.28</v>
      </c>
      <c r="ZY18" s="92">
        <v>215</v>
      </c>
      <c r="ZZ18" s="83">
        <v>17.11</v>
      </c>
      <c r="AAA18" s="5">
        <v>215</v>
      </c>
      <c r="AAB18" s="505">
        <v>16.8</v>
      </c>
      <c r="AAC18" s="92">
        <v>215</v>
      </c>
      <c r="AAD18" s="83">
        <v>17.05</v>
      </c>
      <c r="AAE18" s="5">
        <v>215</v>
      </c>
      <c r="AAF18" s="505">
        <v>16.84</v>
      </c>
      <c r="AAG18" s="92">
        <v>215</v>
      </c>
      <c r="AAH18" s="83">
        <v>16.48</v>
      </c>
      <c r="AAI18" s="5">
        <v>215</v>
      </c>
      <c r="AAJ18" s="505">
        <v>16.67</v>
      </c>
      <c r="AAK18" s="92">
        <v>215</v>
      </c>
      <c r="AAL18" s="83">
        <v>16.01</v>
      </c>
      <c r="AAM18" s="5">
        <v>215</v>
      </c>
      <c r="AAN18" s="505">
        <v>16.36</v>
      </c>
      <c r="AAO18" s="92">
        <v>215</v>
      </c>
      <c r="AAP18" s="83">
        <v>15.57</v>
      </c>
      <c r="AAQ18" s="5">
        <v>215</v>
      </c>
      <c r="AAR18" s="505">
        <v>16.22</v>
      </c>
      <c r="AAS18" s="92">
        <v>215</v>
      </c>
      <c r="AAT18" s="83">
        <v>15.3</v>
      </c>
      <c r="AAU18" s="5">
        <v>215</v>
      </c>
      <c r="AAV18" s="505">
        <v>16.35</v>
      </c>
      <c r="AAW18" s="92">
        <v>215</v>
      </c>
      <c r="AAX18" s="83">
        <v>15.58</v>
      </c>
      <c r="AAY18" s="5">
        <v>215</v>
      </c>
      <c r="AAZ18" s="505">
        <v>16.79</v>
      </c>
      <c r="ABA18" s="92">
        <v>215</v>
      </c>
      <c r="ABB18" s="83">
        <v>15.72</v>
      </c>
      <c r="ABC18" s="5">
        <v>215</v>
      </c>
      <c r="ABD18" s="505">
        <v>17.1</v>
      </c>
      <c r="ABE18" s="73">
        <v>215</v>
      </c>
      <c r="ABF18" s="513">
        <v>15.99</v>
      </c>
      <c r="ABG18" s="73">
        <v>215</v>
      </c>
      <c r="ABH18" s="513">
        <v>17.25</v>
      </c>
      <c r="ABI18" s="489">
        <v>215</v>
      </c>
      <c r="ABJ18" s="611">
        <v>16.18</v>
      </c>
      <c r="ABK18" s="489">
        <v>215</v>
      </c>
      <c r="ABL18" s="611">
        <v>17.4</v>
      </c>
      <c r="ABM18" s="92">
        <v>215</v>
      </c>
      <c r="ABN18" s="83">
        <v>15.98</v>
      </c>
      <c r="ABO18" s="5">
        <v>240</v>
      </c>
      <c r="ABP18" s="505">
        <v>17.48</v>
      </c>
      <c r="ABQ18" s="92">
        <v>215</v>
      </c>
      <c r="ABR18" s="83">
        <v>15.94</v>
      </c>
      <c r="ABS18" s="5">
        <v>240</v>
      </c>
      <c r="ABT18" s="505">
        <v>17.45</v>
      </c>
      <c r="ABU18" s="73">
        <v>215</v>
      </c>
      <c r="ABV18" s="513">
        <v>15.82</v>
      </c>
      <c r="ABW18" s="73">
        <v>240</v>
      </c>
      <c r="ABX18" s="513">
        <v>17.17</v>
      </c>
      <c r="ABY18" s="73">
        <v>215</v>
      </c>
      <c r="ABZ18" s="513">
        <v>15.68</v>
      </c>
      <c r="ACA18" s="73">
        <v>240</v>
      </c>
      <c r="ACB18" s="513">
        <v>17.18</v>
      </c>
      <c r="ACC18" s="73">
        <v>215</v>
      </c>
      <c r="ACD18" s="513">
        <v>15.59</v>
      </c>
      <c r="ACE18" s="73">
        <v>240</v>
      </c>
      <c r="ACF18" s="513">
        <v>17.22</v>
      </c>
      <c r="ACG18" s="73">
        <v>215</v>
      </c>
      <c r="ACH18" s="513">
        <v>15.66</v>
      </c>
      <c r="ACI18" s="73">
        <v>240</v>
      </c>
      <c r="ACJ18" s="513">
        <v>17.18</v>
      </c>
      <c r="ACK18" s="73">
        <v>215</v>
      </c>
      <c r="ACL18" s="513">
        <v>15.6</v>
      </c>
      <c r="ACM18" s="73">
        <v>240</v>
      </c>
      <c r="ACN18" s="513">
        <v>17.15</v>
      </c>
      <c r="ACO18" s="73">
        <v>215</v>
      </c>
      <c r="ACP18" s="513">
        <v>15.53</v>
      </c>
      <c r="ACQ18" s="73">
        <v>240</v>
      </c>
      <c r="ACR18" s="513">
        <v>16.98</v>
      </c>
      <c r="ACS18" s="73">
        <v>215</v>
      </c>
      <c r="ACT18" s="513">
        <v>15.45</v>
      </c>
      <c r="ACU18" s="73">
        <v>240</v>
      </c>
      <c r="ACV18" s="513">
        <v>16.77</v>
      </c>
      <c r="ACW18" s="73">
        <v>215</v>
      </c>
      <c r="ACX18" s="513">
        <v>15.44</v>
      </c>
      <c r="ACY18" s="73">
        <v>240</v>
      </c>
      <c r="ACZ18" s="513">
        <v>16.64</v>
      </c>
      <c r="ADA18" s="73">
        <v>215</v>
      </c>
      <c r="ADB18" s="513">
        <v>15.84</v>
      </c>
      <c r="ADC18" s="73">
        <v>240</v>
      </c>
      <c r="ADD18" s="513">
        <v>16.44</v>
      </c>
      <c r="ADE18" s="73">
        <v>215</v>
      </c>
      <c r="ADF18" s="513">
        <v>16.24</v>
      </c>
      <c r="ADG18" s="73">
        <v>240</v>
      </c>
      <c r="ADH18" s="513">
        <v>16.33</v>
      </c>
      <c r="ADI18" s="73">
        <v>215</v>
      </c>
      <c r="ADJ18" s="513">
        <v>16.71</v>
      </c>
      <c r="ADK18" s="73">
        <v>240</v>
      </c>
      <c r="ADL18" s="513">
        <v>16.41</v>
      </c>
      <c r="ADM18" s="73">
        <v>215</v>
      </c>
      <c r="ADN18" s="513">
        <v>17.18</v>
      </c>
      <c r="ADO18" s="73">
        <v>240</v>
      </c>
      <c r="ADP18" s="513">
        <v>16.58</v>
      </c>
      <c r="ADQ18" s="73">
        <v>215</v>
      </c>
      <c r="ADR18" s="513">
        <v>17.39</v>
      </c>
      <c r="ADS18" s="73">
        <v>240</v>
      </c>
      <c r="ADT18" s="513">
        <v>16.59</v>
      </c>
      <c r="ADU18" s="73">
        <v>215</v>
      </c>
      <c r="ADV18" s="513">
        <v>16.62</v>
      </c>
      <c r="ADW18" s="73">
        <v>240</v>
      </c>
      <c r="ADX18" s="513">
        <v>15.92</v>
      </c>
      <c r="ADY18" s="73">
        <v>215</v>
      </c>
      <c r="ADZ18" s="513">
        <v>16.55</v>
      </c>
      <c r="AEA18" s="73">
        <v>240</v>
      </c>
      <c r="AEB18" s="513">
        <v>15.79</v>
      </c>
      <c r="AEC18" s="73">
        <v>215</v>
      </c>
      <c r="AED18" s="513">
        <v>16.27</v>
      </c>
      <c r="AEE18" s="73">
        <v>240</v>
      </c>
      <c r="AEF18" s="513">
        <v>15.72</v>
      </c>
      <c r="AEG18" s="73">
        <v>215</v>
      </c>
      <c r="AEH18" s="513">
        <v>15.98</v>
      </c>
      <c r="AEI18" s="73">
        <v>240</v>
      </c>
      <c r="AEJ18" s="513">
        <v>15.43</v>
      </c>
      <c r="AEK18" s="73">
        <v>215</v>
      </c>
      <c r="AEL18" s="513">
        <v>15.99</v>
      </c>
      <c r="AEM18" s="73">
        <v>240</v>
      </c>
      <c r="AEN18" s="513">
        <v>15.27</v>
      </c>
      <c r="AEO18" s="73">
        <v>215</v>
      </c>
      <c r="AEP18" s="513">
        <v>16.37</v>
      </c>
      <c r="AEQ18" s="73">
        <v>240</v>
      </c>
      <c r="AER18" s="513">
        <v>15.11</v>
      </c>
      <c r="AES18" s="73">
        <v>215</v>
      </c>
      <c r="AET18" s="513">
        <v>16.57</v>
      </c>
      <c r="AEU18" s="73">
        <v>240</v>
      </c>
      <c r="AEV18" s="513">
        <v>14.95</v>
      </c>
      <c r="AEW18" s="73">
        <v>215</v>
      </c>
      <c r="AEX18" s="513">
        <v>16.71</v>
      </c>
      <c r="AEY18" s="73">
        <v>240</v>
      </c>
      <c r="AEZ18" s="513">
        <v>14.67</v>
      </c>
      <c r="AFA18" s="73">
        <v>215</v>
      </c>
      <c r="AFB18" s="513">
        <v>16.89</v>
      </c>
      <c r="AFC18" s="73">
        <v>240</v>
      </c>
      <c r="AFD18" s="513">
        <v>14.44</v>
      </c>
      <c r="AFE18" s="73">
        <v>215</v>
      </c>
      <c r="AFF18" s="513">
        <v>16.89</v>
      </c>
      <c r="AFG18" s="73">
        <v>240</v>
      </c>
      <c r="AFH18" s="513">
        <v>14.23</v>
      </c>
      <c r="AFI18" s="73">
        <v>215</v>
      </c>
      <c r="AFJ18" s="513">
        <v>16.2</v>
      </c>
      <c r="AFK18" s="73">
        <v>240</v>
      </c>
      <c r="AFL18" s="513">
        <v>13.22</v>
      </c>
      <c r="AFM18" s="73">
        <v>215</v>
      </c>
      <c r="AFN18" s="513">
        <v>16.22</v>
      </c>
      <c r="AFO18" s="73">
        <v>240</v>
      </c>
      <c r="AFP18" s="513">
        <v>13.16</v>
      </c>
      <c r="AFQ18" s="73">
        <v>215</v>
      </c>
      <c r="AFR18" s="513">
        <v>16.2</v>
      </c>
      <c r="AFS18" s="73">
        <v>240</v>
      </c>
      <c r="AFT18" s="513">
        <v>13.06</v>
      </c>
      <c r="AFU18" s="73">
        <v>215</v>
      </c>
      <c r="AFV18" s="513">
        <v>16.07</v>
      </c>
      <c r="AFW18" s="73">
        <v>240</v>
      </c>
      <c r="AFX18" s="513">
        <v>13.16</v>
      </c>
      <c r="AFY18" s="73">
        <v>215</v>
      </c>
      <c r="AFZ18" s="513">
        <v>16.01</v>
      </c>
      <c r="AGA18" s="73">
        <v>240</v>
      </c>
      <c r="AGB18" s="513">
        <v>13.33</v>
      </c>
      <c r="AGC18" s="73">
        <v>215</v>
      </c>
      <c r="AGD18" s="513">
        <v>15.81</v>
      </c>
      <c r="AGE18" s="73">
        <v>240</v>
      </c>
      <c r="AGF18" s="513">
        <v>13.44</v>
      </c>
      <c r="AGG18" s="73">
        <v>215</v>
      </c>
      <c r="AGH18" s="513">
        <v>15.54</v>
      </c>
      <c r="AGI18" s="73">
        <v>240</v>
      </c>
      <c r="AGJ18" s="513">
        <v>13.39</v>
      </c>
      <c r="AGK18" s="73">
        <v>215</v>
      </c>
      <c r="AGL18" s="513">
        <v>15.38</v>
      </c>
      <c r="AGM18" s="73">
        <v>240</v>
      </c>
      <c r="AGN18" s="513">
        <v>13.38</v>
      </c>
      <c r="AGO18" s="73">
        <v>215</v>
      </c>
      <c r="AGP18" s="513">
        <v>15.18</v>
      </c>
      <c r="AGQ18" s="73">
        <v>240</v>
      </c>
      <c r="AGR18" s="513">
        <v>13.38</v>
      </c>
      <c r="AGS18" s="73">
        <v>225</v>
      </c>
      <c r="AGT18" s="513">
        <v>15.21</v>
      </c>
      <c r="AGU18" s="73">
        <v>235</v>
      </c>
      <c r="AGV18" s="513">
        <v>13.45</v>
      </c>
      <c r="AGW18" s="73">
        <v>225</v>
      </c>
      <c r="AGX18" s="513">
        <v>15.24</v>
      </c>
      <c r="AGY18" s="73">
        <v>235</v>
      </c>
      <c r="AGZ18" s="513">
        <v>13.46</v>
      </c>
      <c r="AHA18" s="73">
        <v>225</v>
      </c>
      <c r="AHB18" s="513">
        <v>15.36</v>
      </c>
      <c r="AHC18" s="73">
        <v>235</v>
      </c>
      <c r="AHD18" s="513">
        <v>13.47</v>
      </c>
      <c r="AHE18" s="73">
        <v>225</v>
      </c>
      <c r="AHF18" s="513">
        <v>15.45</v>
      </c>
      <c r="AHG18" s="73">
        <v>235</v>
      </c>
      <c r="AHH18" s="513">
        <v>13.6</v>
      </c>
      <c r="AHI18" s="73">
        <v>225</v>
      </c>
      <c r="AHJ18" s="513">
        <v>15.41</v>
      </c>
      <c r="AHK18" s="73">
        <v>235</v>
      </c>
      <c r="AHL18" s="513">
        <v>13.8</v>
      </c>
      <c r="AHM18" s="73">
        <v>225</v>
      </c>
      <c r="AHN18" s="513">
        <v>15.38</v>
      </c>
      <c r="AHO18" s="73">
        <v>235</v>
      </c>
      <c r="AHP18" s="513">
        <v>14.28</v>
      </c>
      <c r="AHQ18" s="71">
        <v>225</v>
      </c>
      <c r="AHR18" s="519">
        <v>15.26</v>
      </c>
      <c r="AHS18" s="71">
        <v>235</v>
      </c>
      <c r="AHT18" s="519">
        <v>14.67</v>
      </c>
    </row>
    <row r="19" ht="20" customHeight="1" spans="1:904">
      <c r="A19" s="776"/>
      <c r="B19" s="5" t="s">
        <v>436</v>
      </c>
      <c r="C19" s="5"/>
      <c r="D19" s="5"/>
      <c r="E19" s="5"/>
      <c r="F19" s="5">
        <v>3.05</v>
      </c>
      <c r="G19" s="5">
        <v>3.01</v>
      </c>
      <c r="H19" s="5">
        <v>2.78</v>
      </c>
      <c r="I19" s="5">
        <v>2.86</v>
      </c>
      <c r="J19" s="5">
        <v>2.74</v>
      </c>
      <c r="K19" s="5">
        <v>2.78</v>
      </c>
      <c r="L19" s="5">
        <v>2.92</v>
      </c>
      <c r="M19" s="5">
        <v>2.88</v>
      </c>
      <c r="N19" s="5">
        <v>1226.88</v>
      </c>
      <c r="O19" s="5">
        <v>2.88</v>
      </c>
      <c r="P19" s="5">
        <v>2.66</v>
      </c>
      <c r="Q19" s="505">
        <v>1065.56</v>
      </c>
      <c r="R19" s="5">
        <v>2.88</v>
      </c>
      <c r="S19" s="5">
        <v>2.66</v>
      </c>
      <c r="T19" s="505">
        <v>1065.56</v>
      </c>
      <c r="U19" s="5">
        <v>2.88</v>
      </c>
      <c r="V19" s="5">
        <v>2.66</v>
      </c>
      <c r="W19" s="505">
        <v>1065.56</v>
      </c>
      <c r="X19" s="505">
        <v>2.87</v>
      </c>
      <c r="Y19" s="5">
        <v>2.66</v>
      </c>
      <c r="Z19" s="505"/>
      <c r="AA19" s="5">
        <v>2.66</v>
      </c>
      <c r="AB19" s="5">
        <v>2.66</v>
      </c>
      <c r="AC19" s="5">
        <v>2.66</v>
      </c>
      <c r="AD19" s="5">
        <v>2.66</v>
      </c>
      <c r="AE19" s="5">
        <v>2.66</v>
      </c>
      <c r="AF19" s="5">
        <v>2.66</v>
      </c>
      <c r="AG19" s="5">
        <v>2.66</v>
      </c>
      <c r="AH19" s="5">
        <v>1067.06</v>
      </c>
      <c r="AI19" s="5">
        <v>2.66</v>
      </c>
      <c r="AJ19" s="5">
        <v>1082.088</v>
      </c>
      <c r="AK19" s="5">
        <v>2.68</v>
      </c>
      <c r="AL19" s="5">
        <v>1069</v>
      </c>
      <c r="AM19" s="5">
        <v>2.66</v>
      </c>
      <c r="AN19" s="505">
        <v>1082.088</v>
      </c>
      <c r="AO19" s="5">
        <v>2.7</v>
      </c>
      <c r="AP19" s="5">
        <v>1102</v>
      </c>
      <c r="AQ19" s="5">
        <v>2.66</v>
      </c>
      <c r="AR19" s="505">
        <v>1082.088</v>
      </c>
      <c r="AS19" s="5">
        <v>2.73</v>
      </c>
      <c r="AT19" s="5">
        <v>1134</v>
      </c>
      <c r="AU19" s="5">
        <v>2.66</v>
      </c>
      <c r="AV19" s="505">
        <v>1091.1054</v>
      </c>
      <c r="AW19" s="5">
        <v>2.8</v>
      </c>
      <c r="AX19" s="5">
        <v>1173</v>
      </c>
      <c r="AY19" s="5">
        <v>2.66</v>
      </c>
      <c r="AZ19" s="505">
        <v>1091.1054</v>
      </c>
      <c r="BA19" s="5">
        <v>2.8</v>
      </c>
      <c r="BB19" s="5">
        <v>1192</v>
      </c>
      <c r="BC19" s="5">
        <v>2.66</v>
      </c>
      <c r="BD19" s="505">
        <v>1091.1054</v>
      </c>
      <c r="BE19" s="5">
        <v>2.81</v>
      </c>
      <c r="BF19" s="318">
        <v>1201</v>
      </c>
      <c r="BG19" s="5">
        <v>2.66</v>
      </c>
      <c r="BH19" s="505">
        <v>1091.1054</v>
      </c>
      <c r="BI19" s="5">
        <v>2.82</v>
      </c>
      <c r="BJ19" s="318">
        <v>1212</v>
      </c>
      <c r="BK19" s="5">
        <v>2.66</v>
      </c>
      <c r="BL19" s="505">
        <v>1091.1054</v>
      </c>
      <c r="BM19" s="5">
        <v>2.82</v>
      </c>
      <c r="BN19" s="318">
        <v>1212</v>
      </c>
      <c r="BO19" s="5">
        <v>2.66</v>
      </c>
      <c r="BP19" s="505">
        <v>1091.1054</v>
      </c>
      <c r="BQ19" s="318">
        <v>2.8</v>
      </c>
      <c r="BR19" s="318">
        <v>1202.38</v>
      </c>
      <c r="BS19" s="5">
        <v>2.66</v>
      </c>
      <c r="BT19" s="505">
        <v>1091.11</v>
      </c>
      <c r="BU19" s="318">
        <v>2.8</v>
      </c>
      <c r="BV19" s="318">
        <v>1200</v>
      </c>
      <c r="BW19" s="5">
        <v>2.66</v>
      </c>
      <c r="BX19" s="505">
        <v>1091.11</v>
      </c>
      <c r="BY19" s="318">
        <v>2.8</v>
      </c>
      <c r="BZ19" s="318">
        <v>1187</v>
      </c>
      <c r="CA19" s="5">
        <v>2.66</v>
      </c>
      <c r="CB19" s="505">
        <v>1091.11</v>
      </c>
      <c r="CC19" s="318">
        <v>2.76</v>
      </c>
      <c r="CD19" s="318">
        <v>1143</v>
      </c>
      <c r="CE19" s="5">
        <v>2.66</v>
      </c>
      <c r="CF19" s="505">
        <v>1091.11</v>
      </c>
      <c r="CG19" s="318">
        <v>2.71</v>
      </c>
      <c r="CH19" s="318">
        <v>1106</v>
      </c>
      <c r="CI19" s="5">
        <v>2.66</v>
      </c>
      <c r="CJ19" s="505">
        <v>1076</v>
      </c>
      <c r="CK19" s="318">
        <v>2.69</v>
      </c>
      <c r="CL19" s="318">
        <v>1079.66</v>
      </c>
      <c r="CM19" s="5">
        <v>2.66</v>
      </c>
      <c r="CN19" s="505">
        <v>1076</v>
      </c>
      <c r="CO19" s="318">
        <v>2.65</v>
      </c>
      <c r="CP19" s="318">
        <v>1050.98</v>
      </c>
      <c r="CQ19" s="5">
        <v>2.66</v>
      </c>
      <c r="CR19" s="505">
        <v>1076</v>
      </c>
      <c r="CS19" s="318">
        <v>2.65</v>
      </c>
      <c r="CT19" s="318">
        <v>1042.47</v>
      </c>
      <c r="CU19" s="5">
        <v>2.66</v>
      </c>
      <c r="CV19" s="505">
        <v>1076</v>
      </c>
      <c r="CW19" s="318">
        <v>2.6</v>
      </c>
      <c r="CX19" s="318">
        <v>1025</v>
      </c>
      <c r="CY19" s="5">
        <v>2.66</v>
      </c>
      <c r="CZ19" s="505">
        <v>1082</v>
      </c>
      <c r="DA19" s="318">
        <v>2.58</v>
      </c>
      <c r="DB19" s="318">
        <v>1020.4</v>
      </c>
      <c r="DC19" s="5">
        <v>2.66</v>
      </c>
      <c r="DD19" s="505">
        <v>1082</v>
      </c>
      <c r="DE19" s="318">
        <v>2.58</v>
      </c>
      <c r="DF19" s="318">
        <v>1020.4</v>
      </c>
      <c r="DG19" s="5">
        <v>2.66</v>
      </c>
      <c r="DH19" s="505">
        <v>1082</v>
      </c>
      <c r="DI19" s="5">
        <v>2.58</v>
      </c>
      <c r="DJ19" s="505">
        <v>1034.5</v>
      </c>
      <c r="DK19" s="5">
        <v>2.66</v>
      </c>
      <c r="DL19" s="505">
        <v>1097.1</v>
      </c>
      <c r="DM19" s="5">
        <v>2.61</v>
      </c>
      <c r="DN19" s="505">
        <v>1066.62</v>
      </c>
      <c r="DO19" s="5">
        <v>2.66</v>
      </c>
      <c r="DP19" s="505">
        <v>1133.19</v>
      </c>
      <c r="DQ19" s="5">
        <v>2.63</v>
      </c>
      <c r="DR19" s="505">
        <v>1092.37</v>
      </c>
      <c r="DS19" s="5">
        <v>2.66</v>
      </c>
      <c r="DT19" s="505">
        <v>1142.2</v>
      </c>
      <c r="DU19" s="5">
        <v>2.62</v>
      </c>
      <c r="DV19" s="505">
        <v>1095.14</v>
      </c>
      <c r="DW19" s="5">
        <v>2.66</v>
      </c>
      <c r="DX19" s="505">
        <v>1154.23</v>
      </c>
      <c r="DY19" s="5">
        <v>2.62</v>
      </c>
      <c r="DZ19" s="505">
        <v>1099</v>
      </c>
      <c r="EA19" s="5">
        <v>2.66</v>
      </c>
      <c r="EB19" s="505">
        <v>1157.23</v>
      </c>
      <c r="EC19" s="5">
        <v>2.62</v>
      </c>
      <c r="ED19" s="505">
        <v>1102.73</v>
      </c>
      <c r="EE19" s="5">
        <v>2.66</v>
      </c>
      <c r="EF19" s="505">
        <v>1157.23</v>
      </c>
      <c r="EG19" s="5">
        <v>2.62</v>
      </c>
      <c r="EH19" s="505">
        <v>1104.71</v>
      </c>
      <c r="EI19" s="5">
        <v>2.66</v>
      </c>
      <c r="EJ19" s="505">
        <v>1157.23</v>
      </c>
      <c r="EK19" s="5">
        <v>2.62</v>
      </c>
      <c r="EL19" s="505">
        <v>1104.71</v>
      </c>
      <c r="EM19" s="5">
        <v>2.66</v>
      </c>
      <c r="EN19" s="505">
        <v>1157.23</v>
      </c>
      <c r="EO19" s="5">
        <v>2.62</v>
      </c>
      <c r="EP19" s="505">
        <v>1124.59</v>
      </c>
      <c r="EQ19" s="5">
        <v>2.66</v>
      </c>
      <c r="ER19" s="505">
        <v>1172.26</v>
      </c>
      <c r="ES19" s="5">
        <v>2.63</v>
      </c>
      <c r="ET19" s="505">
        <v>1129.6</v>
      </c>
      <c r="EU19" s="5">
        <v>2.66</v>
      </c>
      <c r="EV19" s="505">
        <v>1172.26</v>
      </c>
      <c r="EW19" s="5">
        <v>2.63</v>
      </c>
      <c r="EX19" s="505">
        <v>1138.29</v>
      </c>
      <c r="EY19" s="5">
        <v>2.66</v>
      </c>
      <c r="EZ19" s="505">
        <v>1181.28</v>
      </c>
      <c r="FA19" s="5">
        <v>2.64</v>
      </c>
      <c r="FB19" s="505">
        <v>1152.17</v>
      </c>
      <c r="FC19" s="5">
        <v>2.66</v>
      </c>
      <c r="FD19" s="505">
        <v>1181.28</v>
      </c>
      <c r="FE19" s="5">
        <v>2.64</v>
      </c>
      <c r="FF19" s="505">
        <v>1152.17</v>
      </c>
      <c r="FG19" s="5">
        <v>2.66</v>
      </c>
      <c r="FH19" s="505">
        <v>1181.28</v>
      </c>
      <c r="FI19" s="5">
        <v>2.64</v>
      </c>
      <c r="FJ19" s="505">
        <v>1152.17</v>
      </c>
      <c r="FK19" s="5">
        <v>2.66</v>
      </c>
      <c r="FL19" s="505">
        <v>1181.28</v>
      </c>
      <c r="FM19" s="5">
        <v>2.71</v>
      </c>
      <c r="FN19" s="505">
        <v>1226.7</v>
      </c>
      <c r="FO19" s="5">
        <v>2.8</v>
      </c>
      <c r="FP19" s="505">
        <v>1298.47</v>
      </c>
      <c r="FQ19" s="5">
        <v>2.79</v>
      </c>
      <c r="FR19" s="505">
        <v>1280.81</v>
      </c>
      <c r="FS19" s="5">
        <v>2.8</v>
      </c>
      <c r="FT19" s="505">
        <v>1298.47</v>
      </c>
      <c r="FU19" s="5">
        <v>2.85</v>
      </c>
      <c r="FV19" s="505">
        <v>1324.9</v>
      </c>
      <c r="FW19" s="5">
        <v>2.8</v>
      </c>
      <c r="FX19" s="505">
        <v>1298.47</v>
      </c>
      <c r="FY19" s="5">
        <v>2.88</v>
      </c>
      <c r="FZ19" s="505">
        <v>1343.62</v>
      </c>
      <c r="GA19" s="5">
        <v>2.8</v>
      </c>
      <c r="GB19" s="505">
        <v>1298.47</v>
      </c>
      <c r="GC19" s="5">
        <v>2.88</v>
      </c>
      <c r="GD19" s="505">
        <v>1343.62</v>
      </c>
      <c r="GE19" s="5">
        <v>2.8</v>
      </c>
      <c r="GF19" s="505">
        <v>1298.47</v>
      </c>
      <c r="GG19" s="5">
        <v>2.87</v>
      </c>
      <c r="GH19" s="505">
        <v>1336.47</v>
      </c>
      <c r="GI19" s="5">
        <v>2.8</v>
      </c>
      <c r="GJ19" s="505">
        <v>1298.47</v>
      </c>
      <c r="GK19" s="5">
        <v>2.87</v>
      </c>
      <c r="GL19" s="505">
        <v>1337.71</v>
      </c>
      <c r="GM19" s="5">
        <v>2.8</v>
      </c>
      <c r="GN19" s="505">
        <v>1298.47</v>
      </c>
      <c r="GO19" s="5">
        <v>2.89</v>
      </c>
      <c r="GP19" s="505">
        <v>1350.09</v>
      </c>
      <c r="GQ19" s="5">
        <v>2.8</v>
      </c>
      <c r="GR19" s="505">
        <v>1298.47</v>
      </c>
      <c r="GS19" s="5">
        <v>2.89</v>
      </c>
      <c r="GT19" s="505">
        <v>1339.78</v>
      </c>
      <c r="GU19" s="5">
        <v>2.8</v>
      </c>
      <c r="GV19" s="505">
        <v>1288.56</v>
      </c>
      <c r="GW19" s="5">
        <v>2.93</v>
      </c>
      <c r="GX19" s="505">
        <v>1348.06</v>
      </c>
      <c r="GY19" s="5">
        <v>2.8</v>
      </c>
      <c r="GZ19" s="505">
        <v>1288.56</v>
      </c>
      <c r="HA19" s="5">
        <v>2.93</v>
      </c>
      <c r="HB19" s="505">
        <v>1348.41</v>
      </c>
      <c r="HC19" s="5">
        <v>2.8</v>
      </c>
      <c r="HD19" s="505">
        <v>1288.56</v>
      </c>
      <c r="HE19" s="5">
        <v>2.93</v>
      </c>
      <c r="HF19" s="505">
        <v>1348.41</v>
      </c>
      <c r="HG19" s="5">
        <v>2.8</v>
      </c>
      <c r="HH19" s="505">
        <v>1288.56</v>
      </c>
      <c r="HI19" s="5">
        <v>2.93</v>
      </c>
      <c r="HJ19" s="505">
        <v>1366.78</v>
      </c>
      <c r="HK19" s="5">
        <v>2.8</v>
      </c>
      <c r="HL19" s="505">
        <v>1288.56</v>
      </c>
      <c r="HM19" s="5">
        <v>2.93</v>
      </c>
      <c r="HN19" s="505">
        <v>1373.7</v>
      </c>
      <c r="HO19" s="5">
        <v>2.8</v>
      </c>
      <c r="HP19" s="505">
        <v>1288.56</v>
      </c>
      <c r="HQ19" s="5">
        <v>2.93</v>
      </c>
      <c r="HR19" s="505">
        <v>1411</v>
      </c>
      <c r="HS19" s="5">
        <v>2.8</v>
      </c>
      <c r="HT19" s="505">
        <v>1288.56</v>
      </c>
      <c r="HU19" s="5">
        <v>2.93</v>
      </c>
      <c r="HV19" s="505">
        <v>1412.73</v>
      </c>
      <c r="HW19" s="5">
        <v>2.8</v>
      </c>
      <c r="HX19" s="505">
        <v>1298.47</v>
      </c>
      <c r="HY19" s="700">
        <v>2.93</v>
      </c>
      <c r="HZ19" s="515">
        <v>1416.6</v>
      </c>
      <c r="IA19" s="700">
        <v>2.8</v>
      </c>
      <c r="IB19" s="515">
        <v>1311.69</v>
      </c>
      <c r="IC19" s="700">
        <v>2.93</v>
      </c>
      <c r="ID19" s="515">
        <v>1419.64</v>
      </c>
      <c r="IE19" s="700">
        <v>2.8</v>
      </c>
      <c r="IF19" s="515">
        <v>1321.6</v>
      </c>
      <c r="IG19" s="700">
        <v>2.93</v>
      </c>
      <c r="IH19" s="515">
        <v>1421.05</v>
      </c>
      <c r="II19" s="700">
        <v>2.8</v>
      </c>
      <c r="IJ19" s="515">
        <v>1321.6</v>
      </c>
      <c r="IK19" s="700">
        <v>2.94</v>
      </c>
      <c r="IL19" s="515">
        <v>1522.02</v>
      </c>
      <c r="IM19" s="700">
        <v>2.8</v>
      </c>
      <c r="IN19" s="515">
        <v>1321.6</v>
      </c>
      <c r="IO19" s="700">
        <v>2.94</v>
      </c>
      <c r="IP19" s="515">
        <v>1522.02</v>
      </c>
      <c r="IQ19" s="700">
        <v>2.8</v>
      </c>
      <c r="IR19" s="791">
        <v>1387.68</v>
      </c>
      <c r="IS19" s="700">
        <v>2.98</v>
      </c>
      <c r="IT19" s="515">
        <v>1550.58</v>
      </c>
      <c r="IU19" s="700">
        <v>2.8</v>
      </c>
      <c r="IV19" s="515">
        <v>1387.68</v>
      </c>
      <c r="IW19" s="793">
        <v>2.98</v>
      </c>
      <c r="IX19" s="794">
        <v>1553.87</v>
      </c>
      <c r="IY19" s="793">
        <v>2.8</v>
      </c>
      <c r="IZ19" s="794">
        <v>1387.68</v>
      </c>
      <c r="JA19" s="700">
        <v>2.99</v>
      </c>
      <c r="JB19" s="515">
        <v>1563.66</v>
      </c>
      <c r="JC19" s="700">
        <v>2.8</v>
      </c>
      <c r="JD19" s="515">
        <v>1387.68</v>
      </c>
      <c r="JE19" s="700">
        <v>2.99</v>
      </c>
      <c r="JF19" s="515">
        <v>1572.8</v>
      </c>
      <c r="JG19" s="700">
        <v>2.8</v>
      </c>
      <c r="JH19" s="515">
        <v>1399.24</v>
      </c>
      <c r="JI19" s="700">
        <v>3</v>
      </c>
      <c r="JJ19" s="515">
        <v>1582.55</v>
      </c>
      <c r="JK19" s="700">
        <v>2.8</v>
      </c>
      <c r="JL19" s="515">
        <v>1399.24</v>
      </c>
      <c r="JM19" s="700">
        <v>3</v>
      </c>
      <c r="JN19" s="515">
        <v>1583.57</v>
      </c>
      <c r="JO19" s="700">
        <v>2.8</v>
      </c>
      <c r="JP19" s="515">
        <v>1399.24</v>
      </c>
      <c r="JQ19" s="700">
        <v>2.99</v>
      </c>
      <c r="JR19" s="515">
        <v>1568.46</v>
      </c>
      <c r="JS19" s="700">
        <v>2.8</v>
      </c>
      <c r="JT19" s="515">
        <v>1399.24</v>
      </c>
      <c r="JU19" s="700">
        <v>2.99</v>
      </c>
      <c r="JV19" s="515">
        <v>1558.5</v>
      </c>
      <c r="JW19" s="700">
        <v>2.8</v>
      </c>
      <c r="JX19" s="515">
        <v>1399.24</v>
      </c>
      <c r="JY19" s="700">
        <v>2.95</v>
      </c>
      <c r="JZ19" s="515">
        <v>1520.55</v>
      </c>
      <c r="KA19" s="700">
        <v>2.8</v>
      </c>
      <c r="KB19" s="515">
        <v>1394.29</v>
      </c>
      <c r="KC19" s="700">
        <v>2.95</v>
      </c>
      <c r="KD19" s="515">
        <v>1508.26</v>
      </c>
      <c r="KE19" s="700">
        <v>2.8</v>
      </c>
      <c r="KF19" s="515">
        <v>1394.29</v>
      </c>
      <c r="KG19" s="700">
        <v>2.93</v>
      </c>
      <c r="KH19" s="515">
        <v>1482.59</v>
      </c>
      <c r="KI19" s="700">
        <v>2.8</v>
      </c>
      <c r="KJ19" s="515">
        <v>1394.29</v>
      </c>
      <c r="KK19" s="700">
        <v>2.78</v>
      </c>
      <c r="KL19" s="515">
        <v>1356.06</v>
      </c>
      <c r="KM19" s="700">
        <v>2.8</v>
      </c>
      <c r="KN19" s="515">
        <v>1394.29</v>
      </c>
      <c r="KO19" s="700">
        <v>2.74</v>
      </c>
      <c r="KP19" s="515">
        <v>1287.02</v>
      </c>
      <c r="KQ19" s="700">
        <v>2.8</v>
      </c>
      <c r="KR19" s="515">
        <v>1362.9</v>
      </c>
      <c r="KS19" s="700">
        <v>2.74</v>
      </c>
      <c r="KT19" s="515">
        <v>1290.41</v>
      </c>
      <c r="KU19" s="700">
        <v>2.8</v>
      </c>
      <c r="KV19" s="515">
        <v>1362.9</v>
      </c>
      <c r="KW19" s="700">
        <v>2.75</v>
      </c>
      <c r="KX19" s="515">
        <v>1292</v>
      </c>
      <c r="KY19" s="700">
        <v>2.8</v>
      </c>
      <c r="KZ19" s="515">
        <v>1338.12</v>
      </c>
      <c r="LA19" s="700">
        <v>2.74</v>
      </c>
      <c r="LB19" s="515">
        <v>1228.59</v>
      </c>
      <c r="LC19" s="700">
        <v>2.8</v>
      </c>
      <c r="LD19" s="515">
        <v>1297.3</v>
      </c>
      <c r="LE19" s="700">
        <v>2.74</v>
      </c>
      <c r="LF19" s="515">
        <v>1221.87</v>
      </c>
      <c r="LG19" s="700">
        <v>2.8</v>
      </c>
      <c r="LH19" s="515">
        <v>1295.2</v>
      </c>
      <c r="LI19" s="700">
        <v>2.77</v>
      </c>
      <c r="LJ19" s="515">
        <v>1239.05</v>
      </c>
      <c r="LK19" s="700">
        <v>2.8</v>
      </c>
      <c r="LL19" s="515">
        <v>1295.2</v>
      </c>
      <c r="LM19" s="700">
        <v>2.77</v>
      </c>
      <c r="LN19" s="515">
        <v>1249.26</v>
      </c>
      <c r="LO19" s="700">
        <v>2.8</v>
      </c>
      <c r="LP19" s="515">
        <v>1295.17</v>
      </c>
      <c r="LQ19" s="700">
        <v>2.77</v>
      </c>
      <c r="LR19" s="515">
        <v>1252.19</v>
      </c>
      <c r="LS19" s="700">
        <v>2.8</v>
      </c>
      <c r="LT19" s="515">
        <v>1295.17</v>
      </c>
      <c r="LU19" s="700">
        <v>2.77</v>
      </c>
      <c r="LV19" s="515">
        <v>1232.39</v>
      </c>
      <c r="LW19" s="700">
        <v>2.8</v>
      </c>
      <c r="LX19" s="515">
        <v>1272.04</v>
      </c>
      <c r="LY19" s="700">
        <v>2.77</v>
      </c>
      <c r="LZ19" s="515">
        <v>1234.74</v>
      </c>
      <c r="MA19" s="700">
        <v>2.8</v>
      </c>
      <c r="MB19" s="515">
        <v>1272.04</v>
      </c>
      <c r="MC19" s="700">
        <v>2.77</v>
      </c>
      <c r="MD19" s="515">
        <v>1235.59</v>
      </c>
      <c r="ME19" s="700">
        <v>2.8</v>
      </c>
      <c r="MF19" s="515">
        <v>1272.04</v>
      </c>
      <c r="MG19" s="700">
        <v>2.77</v>
      </c>
      <c r="MH19" s="515">
        <v>1234.31</v>
      </c>
      <c r="MI19" s="700">
        <v>2.8</v>
      </c>
      <c r="MJ19" s="515">
        <v>1272.04</v>
      </c>
      <c r="MK19" s="700">
        <v>2.77</v>
      </c>
      <c r="ML19" s="515">
        <v>1236.45</v>
      </c>
      <c r="MM19" s="700">
        <v>2.8</v>
      </c>
      <c r="MN19" s="515">
        <v>1275.34</v>
      </c>
      <c r="MO19" s="700">
        <v>2.77</v>
      </c>
      <c r="MP19" s="515">
        <v>1249.58</v>
      </c>
      <c r="MQ19" s="700">
        <v>2.8</v>
      </c>
      <c r="MR19" s="515">
        <v>1288.56</v>
      </c>
      <c r="MS19" s="700">
        <v>2.77</v>
      </c>
      <c r="MT19" s="515">
        <v>1248.72</v>
      </c>
      <c r="MU19" s="700">
        <v>2.8</v>
      </c>
      <c r="MV19" s="515">
        <v>1288.56</v>
      </c>
      <c r="MW19" s="700">
        <v>2.77</v>
      </c>
      <c r="MX19" s="515">
        <v>1245.37</v>
      </c>
      <c r="MY19" s="700">
        <v>2.8</v>
      </c>
      <c r="MZ19" s="515">
        <v>1288.56</v>
      </c>
      <c r="NA19" s="700">
        <v>2.77</v>
      </c>
      <c r="NB19" s="515">
        <v>1240.83</v>
      </c>
      <c r="NC19" s="700">
        <v>2.8</v>
      </c>
      <c r="ND19" s="515">
        <v>1288.56</v>
      </c>
      <c r="NE19" s="700">
        <v>2.77</v>
      </c>
      <c r="NF19" s="515">
        <v>1231.46</v>
      </c>
      <c r="NG19" s="700">
        <v>2.8</v>
      </c>
      <c r="NH19" s="515">
        <v>1281.95</v>
      </c>
      <c r="NI19" s="700">
        <v>2.77</v>
      </c>
      <c r="NJ19" s="515">
        <v>1188.12</v>
      </c>
      <c r="NK19" s="700">
        <v>2.8</v>
      </c>
      <c r="NL19" s="515">
        <v>1239</v>
      </c>
      <c r="NM19" s="700">
        <v>2.77</v>
      </c>
      <c r="NN19" s="515">
        <v>1183.81</v>
      </c>
      <c r="NO19" s="700">
        <v>2.8</v>
      </c>
      <c r="NP19" s="515">
        <v>1235.7</v>
      </c>
      <c r="NQ19" s="700">
        <v>2.77</v>
      </c>
      <c r="NR19" s="515">
        <v>1173.57</v>
      </c>
      <c r="NS19" s="700">
        <v>2.8</v>
      </c>
      <c r="NT19" s="515">
        <v>1229.09</v>
      </c>
      <c r="NU19" s="700">
        <v>2.77</v>
      </c>
      <c r="NV19" s="515">
        <v>1170.17</v>
      </c>
      <c r="NW19" s="700">
        <v>2.8</v>
      </c>
      <c r="NX19" s="515">
        <v>1229.09</v>
      </c>
      <c r="NY19" s="700">
        <v>2.77</v>
      </c>
      <c r="NZ19" s="515">
        <v>1167.9</v>
      </c>
      <c r="OA19" s="700">
        <v>2.8</v>
      </c>
      <c r="OB19" s="515">
        <v>1229.09</v>
      </c>
      <c r="OC19" s="700">
        <v>2.77</v>
      </c>
      <c r="OD19" s="515">
        <v>1166.56</v>
      </c>
      <c r="OE19" s="700">
        <v>2.8</v>
      </c>
      <c r="OF19" s="515">
        <v>1229.09</v>
      </c>
      <c r="OG19" s="5">
        <v>2.77</v>
      </c>
      <c r="OH19" s="505">
        <v>1178.06</v>
      </c>
      <c r="OI19" s="5">
        <v>2.8</v>
      </c>
      <c r="OJ19" s="505">
        <v>1242.3</v>
      </c>
      <c r="OK19" s="5">
        <v>2.77</v>
      </c>
      <c r="OL19" s="505">
        <v>1186.94</v>
      </c>
      <c r="OM19" s="5">
        <v>2.8</v>
      </c>
      <c r="ON19" s="505">
        <v>1252.22</v>
      </c>
      <c r="OO19" s="5">
        <v>2.77</v>
      </c>
      <c r="OP19" s="505">
        <v>1193.23</v>
      </c>
      <c r="OQ19" s="5">
        <v>2.8</v>
      </c>
      <c r="OR19" s="505">
        <v>1255.52</v>
      </c>
      <c r="OS19" s="5">
        <v>2.77</v>
      </c>
      <c r="OT19" s="505">
        <v>1203.44</v>
      </c>
      <c r="OU19" s="5">
        <v>2.8</v>
      </c>
      <c r="OV19" s="505">
        <v>1255.52</v>
      </c>
      <c r="OW19" s="5">
        <v>2.77</v>
      </c>
      <c r="OX19" s="505">
        <v>1205.33</v>
      </c>
      <c r="OY19" s="5">
        <v>2.8</v>
      </c>
      <c r="OZ19" s="505">
        <v>1255.52</v>
      </c>
      <c r="PA19" s="5">
        <v>2.77</v>
      </c>
      <c r="PB19" s="505">
        <v>1222.59</v>
      </c>
      <c r="PC19" s="5">
        <v>2.8</v>
      </c>
      <c r="PD19" s="505">
        <v>1265.43</v>
      </c>
      <c r="PE19" s="5">
        <v>2.77</v>
      </c>
      <c r="PF19" s="505">
        <v>1234.84</v>
      </c>
      <c r="PG19" s="5">
        <v>2.8</v>
      </c>
      <c r="PH19" s="505">
        <v>1275.34</v>
      </c>
      <c r="PI19" s="5">
        <v>2.77</v>
      </c>
      <c r="PJ19" s="505">
        <v>1249.71</v>
      </c>
      <c r="PK19" s="5">
        <v>2.8</v>
      </c>
      <c r="PL19" s="505">
        <v>1286.91</v>
      </c>
      <c r="PM19" s="5">
        <v>2.77</v>
      </c>
      <c r="PN19" s="505">
        <v>1259.2</v>
      </c>
      <c r="PO19" s="5">
        <v>2.8</v>
      </c>
      <c r="PP19" s="505">
        <v>1298.47</v>
      </c>
      <c r="PQ19" s="5">
        <v>2.77</v>
      </c>
      <c r="PR19" s="505">
        <v>1262.79</v>
      </c>
      <c r="PS19" s="5">
        <v>2.8</v>
      </c>
      <c r="PT19" s="505">
        <v>1298.47</v>
      </c>
      <c r="PU19" s="5">
        <v>2.77</v>
      </c>
      <c r="PV19" s="505">
        <v>1270.91</v>
      </c>
      <c r="PW19" s="5">
        <v>2.8</v>
      </c>
      <c r="PX19" s="505">
        <v>1301.78</v>
      </c>
      <c r="PY19" s="5">
        <v>2.77</v>
      </c>
      <c r="PZ19" s="505">
        <v>1268.4</v>
      </c>
      <c r="QA19" s="5">
        <v>2.8</v>
      </c>
      <c r="QB19" s="505">
        <v>1301.78</v>
      </c>
      <c r="QC19" s="5">
        <v>2.77</v>
      </c>
      <c r="QD19" s="505">
        <v>1264.61</v>
      </c>
      <c r="QE19" s="5">
        <v>2.8</v>
      </c>
      <c r="QF19" s="505">
        <v>1300.12</v>
      </c>
      <c r="QG19" s="5">
        <v>2.77</v>
      </c>
      <c r="QH19" s="505">
        <v>1223.1</v>
      </c>
      <c r="QI19" s="5">
        <v>2.8</v>
      </c>
      <c r="QJ19" s="505">
        <v>1262.13</v>
      </c>
      <c r="QK19" s="5">
        <v>2.77</v>
      </c>
      <c r="QL19" s="505">
        <v>1215.59</v>
      </c>
      <c r="QM19" s="5">
        <v>2.8</v>
      </c>
      <c r="QN19" s="505">
        <v>1262.13</v>
      </c>
      <c r="QO19" s="5">
        <v>2.77</v>
      </c>
      <c r="QP19" s="505">
        <v>1242.24</v>
      </c>
      <c r="QQ19" s="5">
        <v>2.8</v>
      </c>
      <c r="QR19" s="505">
        <v>1288.56</v>
      </c>
      <c r="QS19" s="5">
        <v>2.77</v>
      </c>
      <c r="QT19" s="505">
        <v>1200.93</v>
      </c>
      <c r="QU19" s="5">
        <v>2.8</v>
      </c>
      <c r="QV19" s="505">
        <v>1245.61</v>
      </c>
      <c r="QW19" s="5">
        <v>2.77</v>
      </c>
      <c r="QX19" s="505">
        <v>1213.57</v>
      </c>
      <c r="QY19" s="5">
        <v>2.8</v>
      </c>
      <c r="QZ19" s="505">
        <v>1245.61</v>
      </c>
      <c r="RA19" s="5">
        <v>2.77</v>
      </c>
      <c r="RB19" s="505">
        <v>1219.63</v>
      </c>
      <c r="RC19" s="5">
        <v>2.8</v>
      </c>
      <c r="RD19" s="505">
        <v>1245.61</v>
      </c>
      <c r="RE19" s="5">
        <v>2.77</v>
      </c>
      <c r="RF19" s="505">
        <v>1221.82</v>
      </c>
      <c r="RG19" s="5">
        <v>2.8</v>
      </c>
      <c r="RH19" s="505">
        <v>1245.61</v>
      </c>
      <c r="RI19" s="5">
        <v>2.77</v>
      </c>
      <c r="RJ19" s="505">
        <v>1215.34</v>
      </c>
      <c r="RK19" s="5">
        <v>2.8</v>
      </c>
      <c r="RL19" s="505">
        <v>1245.61</v>
      </c>
      <c r="RM19" s="5">
        <v>2.77</v>
      </c>
      <c r="RN19" s="505">
        <v>1201.91</v>
      </c>
      <c r="RO19" s="5">
        <v>2.8</v>
      </c>
      <c r="RP19" s="505">
        <v>1229.09</v>
      </c>
      <c r="RQ19" s="5">
        <v>2.77</v>
      </c>
      <c r="RR19" s="505">
        <v>1204.89</v>
      </c>
      <c r="RS19" s="5">
        <v>2.8</v>
      </c>
      <c r="RT19" s="505">
        <v>1229.09</v>
      </c>
      <c r="RU19" s="5">
        <v>2.77</v>
      </c>
      <c r="RV19" s="505">
        <v>1207.44</v>
      </c>
      <c r="RW19" s="5">
        <v>2.8</v>
      </c>
      <c r="RX19" s="505">
        <v>1228.43</v>
      </c>
      <c r="RY19" s="5">
        <v>2.77</v>
      </c>
      <c r="RZ19" s="505">
        <v>1207.08</v>
      </c>
      <c r="SA19" s="5">
        <v>2.8</v>
      </c>
      <c r="SB19" s="505">
        <v>1227.44</v>
      </c>
      <c r="SC19" s="5">
        <v>2.77</v>
      </c>
      <c r="SD19" s="505">
        <v>1198.95</v>
      </c>
      <c r="SE19" s="5">
        <v>2.8</v>
      </c>
      <c r="SF19" s="505">
        <v>1227.44</v>
      </c>
      <c r="SG19" s="5">
        <v>2.77</v>
      </c>
      <c r="SH19" s="505">
        <v>1193.29</v>
      </c>
      <c r="SI19" s="5">
        <v>2.8</v>
      </c>
      <c r="SJ19" s="505">
        <v>1227.44</v>
      </c>
      <c r="SK19" s="5">
        <v>2.77</v>
      </c>
      <c r="SL19" s="505">
        <v>1188.25</v>
      </c>
      <c r="SM19" s="5">
        <v>2.8</v>
      </c>
      <c r="SN19" s="505">
        <v>1227.44</v>
      </c>
      <c r="SO19" s="5">
        <v>2.77</v>
      </c>
      <c r="SP19" s="505">
        <v>1161.86</v>
      </c>
      <c r="SQ19" s="5">
        <v>2.8</v>
      </c>
      <c r="SR19" s="505">
        <v>1219.18</v>
      </c>
      <c r="SS19" s="5">
        <v>2.77</v>
      </c>
      <c r="ST19" s="505">
        <v>1148.7</v>
      </c>
      <c r="SU19" s="5">
        <v>2.77</v>
      </c>
      <c r="SV19" s="505">
        <v>1184.54</v>
      </c>
      <c r="SW19" s="5">
        <v>2.77</v>
      </c>
      <c r="SX19" s="505">
        <v>1129.05</v>
      </c>
      <c r="SY19" s="5">
        <v>2.7</v>
      </c>
      <c r="SZ19" s="505">
        <v>1131.99</v>
      </c>
      <c r="TA19" s="5">
        <v>2.77</v>
      </c>
      <c r="TB19" s="505">
        <v>1139.39</v>
      </c>
      <c r="TC19" s="5">
        <v>2.7</v>
      </c>
      <c r="TD19" s="505">
        <v>1131.99</v>
      </c>
      <c r="TE19" s="5">
        <v>2.77</v>
      </c>
      <c r="TF19" s="505">
        <v>1146.57</v>
      </c>
      <c r="TG19" s="5">
        <v>2.7</v>
      </c>
      <c r="TH19" s="505">
        <v>1131.99</v>
      </c>
      <c r="TI19" s="5">
        <v>2.73</v>
      </c>
      <c r="TJ19" s="505">
        <v>1118.22</v>
      </c>
      <c r="TK19" s="5">
        <v>2.7</v>
      </c>
      <c r="TL19" s="505">
        <v>1115.1</v>
      </c>
      <c r="TM19" s="5">
        <v>2.73</v>
      </c>
      <c r="TN19" s="505">
        <v>1124.34</v>
      </c>
      <c r="TO19" s="5">
        <v>2.7</v>
      </c>
      <c r="TP19" s="505">
        <v>1115.1</v>
      </c>
      <c r="TQ19" s="5">
        <v>2.73</v>
      </c>
      <c r="TR19" s="505">
        <v>1124.47</v>
      </c>
      <c r="TS19" s="5">
        <v>2.7</v>
      </c>
      <c r="TT19" s="505">
        <v>1108.73</v>
      </c>
      <c r="TU19" s="5">
        <v>2.73</v>
      </c>
      <c r="TV19" s="83">
        <v>1130.83</v>
      </c>
      <c r="TW19" s="5">
        <v>2.7</v>
      </c>
      <c r="TX19" s="83">
        <v>1108.73</v>
      </c>
      <c r="TY19" s="5">
        <v>2.73</v>
      </c>
      <c r="TZ19" s="505">
        <v>1136.91</v>
      </c>
      <c r="UA19" s="5">
        <v>2.7</v>
      </c>
      <c r="UB19" s="505">
        <v>1108.73</v>
      </c>
      <c r="UC19" s="5">
        <v>2.73</v>
      </c>
      <c r="UD19" s="505">
        <v>1132.92</v>
      </c>
      <c r="UE19" s="5">
        <v>2.7</v>
      </c>
      <c r="UF19" s="505">
        <v>1108.73</v>
      </c>
      <c r="UG19" s="5">
        <v>2.73</v>
      </c>
      <c r="UH19" s="505">
        <v>1122.54</v>
      </c>
      <c r="UI19" s="5">
        <v>2.7</v>
      </c>
      <c r="UJ19" s="505">
        <v>1102.36</v>
      </c>
      <c r="UK19" s="5">
        <v>2.73</v>
      </c>
      <c r="UL19" s="505">
        <v>1116.21</v>
      </c>
      <c r="UM19" s="5">
        <v>2.7</v>
      </c>
      <c r="UN19" s="505">
        <v>1100.13</v>
      </c>
      <c r="UO19" s="5">
        <v>2.73</v>
      </c>
      <c r="UP19" s="505">
        <v>1115.18</v>
      </c>
      <c r="UQ19" s="5">
        <v>2.7</v>
      </c>
      <c r="UR19" s="505">
        <v>1100.13</v>
      </c>
      <c r="US19" s="5">
        <v>2.73</v>
      </c>
      <c r="UT19" s="505">
        <v>1119.78</v>
      </c>
      <c r="UU19" s="5">
        <v>2.7</v>
      </c>
      <c r="UV19" s="505">
        <v>1100.76</v>
      </c>
      <c r="UW19" s="5">
        <v>2.73</v>
      </c>
      <c r="UX19" s="505">
        <v>1117.78</v>
      </c>
      <c r="UY19" s="5">
        <v>2.7</v>
      </c>
      <c r="UZ19" s="505">
        <v>1096.94</v>
      </c>
      <c r="VA19" s="5">
        <v>2.73</v>
      </c>
      <c r="VB19" s="505">
        <v>1114.87</v>
      </c>
      <c r="VC19" s="5">
        <v>2.7</v>
      </c>
      <c r="VD19" s="505">
        <v>1092.16</v>
      </c>
      <c r="VE19" s="5">
        <v>2.73</v>
      </c>
      <c r="VF19" s="505">
        <v>1115.3</v>
      </c>
      <c r="VG19" s="5">
        <v>2.7</v>
      </c>
      <c r="VH19" s="505">
        <v>1091.21</v>
      </c>
      <c r="VI19" s="5">
        <v>2.73</v>
      </c>
      <c r="VJ19" s="505">
        <v>1115.39</v>
      </c>
      <c r="VK19" s="5">
        <v>2.7</v>
      </c>
      <c r="VL19" s="505">
        <v>1091.21</v>
      </c>
      <c r="VM19" s="5">
        <v>2.73</v>
      </c>
      <c r="VN19" s="505">
        <v>1112.59</v>
      </c>
      <c r="VO19" s="5">
        <v>2.7</v>
      </c>
      <c r="VP19" s="505">
        <v>1091.21</v>
      </c>
      <c r="VQ19" s="5">
        <v>2.73</v>
      </c>
      <c r="VR19" s="505">
        <v>1111.59</v>
      </c>
      <c r="VS19" s="5">
        <v>2.7</v>
      </c>
      <c r="VT19" s="505">
        <v>1092.8</v>
      </c>
      <c r="VU19" s="5">
        <v>2.73</v>
      </c>
      <c r="VV19" s="505">
        <v>1111.12</v>
      </c>
      <c r="VW19" s="5">
        <v>2.7</v>
      </c>
      <c r="VX19" s="505">
        <v>1092.8</v>
      </c>
      <c r="VY19" s="5">
        <v>2.73</v>
      </c>
      <c r="VZ19" s="505">
        <v>1114.87</v>
      </c>
      <c r="WA19" s="5">
        <v>2.7</v>
      </c>
      <c r="WB19" s="505">
        <v>1099.17</v>
      </c>
      <c r="WC19" s="5">
        <v>2.73</v>
      </c>
      <c r="WD19" s="505">
        <v>1118.29</v>
      </c>
      <c r="WE19" s="5">
        <v>2.7</v>
      </c>
      <c r="WF19" s="505">
        <v>1102.36</v>
      </c>
      <c r="WG19" s="5">
        <v>2.73</v>
      </c>
      <c r="WH19" s="505">
        <v>1118.95</v>
      </c>
      <c r="WI19" s="5">
        <v>2.7</v>
      </c>
      <c r="WJ19" s="505">
        <v>1102.36</v>
      </c>
      <c r="WK19" s="5">
        <v>2.73</v>
      </c>
      <c r="WL19" s="505">
        <v>1122.44</v>
      </c>
      <c r="WM19" s="5">
        <v>2.7</v>
      </c>
      <c r="WN19" s="505">
        <v>1102.36</v>
      </c>
      <c r="WO19" s="5">
        <v>2.73</v>
      </c>
      <c r="WP19" s="505">
        <v>1125.66</v>
      </c>
      <c r="WQ19" s="5">
        <v>2.7</v>
      </c>
      <c r="WR19" s="505">
        <v>1102.36</v>
      </c>
      <c r="WS19" s="5">
        <v>2.73</v>
      </c>
      <c r="WT19" s="505">
        <v>1115.44</v>
      </c>
      <c r="WU19" s="5">
        <v>2.7</v>
      </c>
      <c r="WV19" s="505">
        <v>1089.61</v>
      </c>
      <c r="WW19" s="5">
        <v>2.73</v>
      </c>
      <c r="WX19" s="505">
        <v>1117.54</v>
      </c>
      <c r="WY19" s="5">
        <v>2.7</v>
      </c>
      <c r="WZ19" s="505">
        <v>1089.29</v>
      </c>
      <c r="XA19" s="92">
        <v>2.73</v>
      </c>
      <c r="XB19" s="83">
        <v>1113.25</v>
      </c>
      <c r="XC19" s="92">
        <v>2.7</v>
      </c>
      <c r="XD19" s="83">
        <v>1089.29</v>
      </c>
      <c r="XE19" s="5">
        <v>2.73</v>
      </c>
      <c r="XF19" s="505">
        <v>1110.36</v>
      </c>
      <c r="XG19" s="5">
        <v>2.7</v>
      </c>
      <c r="XH19" s="505">
        <v>1089.29</v>
      </c>
      <c r="XI19" s="5">
        <v>2.73</v>
      </c>
      <c r="XJ19" s="505">
        <v>1112.72</v>
      </c>
      <c r="XK19" s="5">
        <v>2.7</v>
      </c>
      <c r="XL19" s="505">
        <v>1091.52</v>
      </c>
      <c r="XM19" s="5">
        <v>2.73</v>
      </c>
      <c r="XN19" s="505">
        <v>1110.01</v>
      </c>
      <c r="XO19" s="5">
        <v>2.7</v>
      </c>
      <c r="XP19" s="505">
        <v>1091.52</v>
      </c>
      <c r="XQ19" s="5">
        <v>2.73</v>
      </c>
      <c r="XR19" s="505">
        <v>1110.49</v>
      </c>
      <c r="XS19" s="5">
        <v>2.7</v>
      </c>
      <c r="XT19" s="505">
        <v>1090.25</v>
      </c>
      <c r="XU19" s="5">
        <v>2.73</v>
      </c>
      <c r="XV19" s="505">
        <v>1102.5</v>
      </c>
      <c r="XW19" s="5">
        <v>2.7</v>
      </c>
      <c r="XX19" s="505">
        <v>1078.14</v>
      </c>
      <c r="XY19" s="5">
        <v>2.73</v>
      </c>
      <c r="XZ19" s="505">
        <v>1100.01</v>
      </c>
      <c r="YA19" s="5">
        <v>2.7</v>
      </c>
      <c r="YB19" s="505">
        <v>1078.14</v>
      </c>
      <c r="YC19" s="5">
        <v>2.73</v>
      </c>
      <c r="YD19" s="505">
        <v>1092.48</v>
      </c>
      <c r="YE19" s="5">
        <v>2.7</v>
      </c>
      <c r="YF19" s="505">
        <v>1075.91</v>
      </c>
      <c r="YG19" s="5">
        <v>2.73</v>
      </c>
      <c r="YH19" s="505">
        <v>1096.16</v>
      </c>
      <c r="YI19" s="5">
        <v>2.7</v>
      </c>
      <c r="YJ19" s="505">
        <v>1075.91</v>
      </c>
      <c r="YK19" s="5">
        <v>2.73</v>
      </c>
      <c r="YL19" s="505">
        <v>1099.37</v>
      </c>
      <c r="YM19" s="5">
        <v>2.7</v>
      </c>
      <c r="YN19" s="505">
        <v>1074</v>
      </c>
      <c r="YO19" s="5">
        <v>2.73</v>
      </c>
      <c r="YP19" s="505">
        <v>1101.85</v>
      </c>
      <c r="YQ19" s="5">
        <v>2.7</v>
      </c>
      <c r="YR19" s="505">
        <v>1074</v>
      </c>
      <c r="YS19" s="5">
        <v>2.73</v>
      </c>
      <c r="YT19" s="505">
        <v>1108.55</v>
      </c>
      <c r="YU19" s="5">
        <v>2.7</v>
      </c>
      <c r="YV19" s="505">
        <v>1074.96</v>
      </c>
      <c r="YW19" s="5">
        <v>2.73</v>
      </c>
      <c r="YX19" s="505">
        <v>1117.57</v>
      </c>
      <c r="YY19" s="5">
        <v>2.7</v>
      </c>
      <c r="YZ19" s="505">
        <v>1074.96</v>
      </c>
      <c r="ZA19" s="5">
        <v>2.73</v>
      </c>
      <c r="ZB19" s="505">
        <v>1135.44</v>
      </c>
      <c r="ZC19" s="5">
        <v>2.7</v>
      </c>
      <c r="ZD19" s="505">
        <v>1074.96</v>
      </c>
      <c r="ZE19" s="5">
        <v>2.73</v>
      </c>
      <c r="ZF19" s="505">
        <v>1133.14</v>
      </c>
      <c r="ZG19" s="5">
        <v>2.7</v>
      </c>
      <c r="ZH19" s="505">
        <v>1069.22</v>
      </c>
      <c r="ZI19" s="5">
        <v>2.7</v>
      </c>
      <c r="ZJ19" s="505">
        <v>1089.34</v>
      </c>
      <c r="ZK19" s="5">
        <v>2.68</v>
      </c>
      <c r="ZL19" s="505">
        <v>1056.56</v>
      </c>
      <c r="ZM19" s="5">
        <v>2.7</v>
      </c>
      <c r="ZN19" s="505">
        <v>1074</v>
      </c>
      <c r="ZO19" s="5">
        <v>2.68</v>
      </c>
      <c r="ZP19" s="505">
        <v>1056.56</v>
      </c>
      <c r="ZQ19" s="5">
        <v>2.7</v>
      </c>
      <c r="ZR19" s="505">
        <v>1056.32</v>
      </c>
      <c r="ZS19" s="5">
        <v>2.68</v>
      </c>
      <c r="ZT19" s="505">
        <v>1056.56</v>
      </c>
      <c r="ZU19" s="5">
        <v>2.61</v>
      </c>
      <c r="ZV19" s="505">
        <v>1007.24</v>
      </c>
      <c r="ZW19" s="5">
        <v>2.68</v>
      </c>
      <c r="ZX19" s="505">
        <v>1052.45</v>
      </c>
      <c r="ZY19" s="5">
        <v>2.58</v>
      </c>
      <c r="ZZ19" s="505">
        <v>983.21</v>
      </c>
      <c r="AAA19" s="5">
        <v>2.68</v>
      </c>
      <c r="AAB19" s="505">
        <v>1052.45</v>
      </c>
      <c r="AAC19" s="505">
        <v>2.6</v>
      </c>
      <c r="AAD19" s="505">
        <v>1013.94</v>
      </c>
      <c r="AAE19" s="5">
        <v>2.64</v>
      </c>
      <c r="AAF19" s="505">
        <v>1036.74</v>
      </c>
      <c r="AAG19" s="505">
        <v>2.64</v>
      </c>
      <c r="AAH19" s="505">
        <v>1037.09</v>
      </c>
      <c r="AAI19" s="5">
        <v>2.64</v>
      </c>
      <c r="AAJ19" s="505">
        <v>1036.74</v>
      </c>
      <c r="AAK19" s="505">
        <v>2.65</v>
      </c>
      <c r="AAL19" s="505">
        <v>1047.61</v>
      </c>
      <c r="AAM19" s="5">
        <v>2.64</v>
      </c>
      <c r="AAN19" s="505">
        <v>1037.67</v>
      </c>
      <c r="AAO19" s="505">
        <v>2.66</v>
      </c>
      <c r="AAP19" s="505">
        <v>1076.49</v>
      </c>
      <c r="AAQ19" s="5">
        <v>2.64</v>
      </c>
      <c r="AAR19" s="505">
        <v>1054.81</v>
      </c>
      <c r="AAS19" s="505">
        <v>2.67</v>
      </c>
      <c r="AAT19" s="505">
        <v>1101.77</v>
      </c>
      <c r="AAU19" s="5">
        <v>2.64</v>
      </c>
      <c r="AAV19" s="505">
        <v>1070.69</v>
      </c>
      <c r="AAW19" s="505">
        <v>2.69</v>
      </c>
      <c r="AAX19" s="505">
        <v>1125.78</v>
      </c>
      <c r="AAY19" s="5">
        <v>2.64</v>
      </c>
      <c r="AAZ19" s="505">
        <v>1078.17</v>
      </c>
      <c r="ABA19" s="505">
        <v>2.69</v>
      </c>
      <c r="ABB19" s="505">
        <v>1138.74</v>
      </c>
      <c r="ABC19" s="5">
        <v>2.64</v>
      </c>
      <c r="ABD19" s="505">
        <v>1086.27</v>
      </c>
      <c r="ABE19" s="513">
        <v>2.69</v>
      </c>
      <c r="ABF19" s="513">
        <v>1141.67</v>
      </c>
      <c r="ABG19" s="73">
        <v>2.64</v>
      </c>
      <c r="ABH19" s="513">
        <v>1087.2</v>
      </c>
      <c r="ABI19" s="611">
        <v>2.69</v>
      </c>
      <c r="ABJ19" s="611">
        <v>1139.07</v>
      </c>
      <c r="ABK19" s="489">
        <v>2.64</v>
      </c>
      <c r="ABL19" s="611">
        <v>1082.22</v>
      </c>
      <c r="ABM19" s="505">
        <v>2.69</v>
      </c>
      <c r="ABN19" s="505">
        <v>1120.96</v>
      </c>
      <c r="ABO19" s="5">
        <v>2.64</v>
      </c>
      <c r="ABP19" s="505">
        <v>1065.71</v>
      </c>
      <c r="ABQ19" s="505">
        <v>2.69</v>
      </c>
      <c r="ABR19" s="505">
        <v>1115.8</v>
      </c>
      <c r="ABS19" s="5">
        <v>2.64</v>
      </c>
      <c r="ABT19" s="505">
        <v>1062.91</v>
      </c>
      <c r="ABU19" s="513">
        <v>2.69</v>
      </c>
      <c r="ABV19" s="513">
        <v>1117.23</v>
      </c>
      <c r="ABW19" s="73">
        <v>2.59</v>
      </c>
      <c r="ABX19" s="513">
        <v>1040.94</v>
      </c>
      <c r="ABY19" s="513">
        <v>2.69</v>
      </c>
      <c r="ABZ19" s="513">
        <v>1120.78</v>
      </c>
      <c r="ACA19" s="73">
        <v>2.59</v>
      </c>
      <c r="ACB19" s="513">
        <v>1041.86</v>
      </c>
      <c r="ACC19" s="513">
        <v>2.69</v>
      </c>
      <c r="ACD19" s="513">
        <v>1131.88</v>
      </c>
      <c r="ACE19" s="73">
        <v>2.59</v>
      </c>
      <c r="ACF19" s="513">
        <v>1047.97</v>
      </c>
      <c r="ACG19" s="513">
        <v>2.69</v>
      </c>
      <c r="ACH19" s="513">
        <v>1145.08</v>
      </c>
      <c r="ACI19" s="73">
        <v>2.59</v>
      </c>
      <c r="ACJ19" s="513">
        <v>1060.2</v>
      </c>
      <c r="ACK19" s="513">
        <v>2.68</v>
      </c>
      <c r="ACL19" s="513">
        <v>1137.76</v>
      </c>
      <c r="ACM19" s="73">
        <v>2.59</v>
      </c>
      <c r="ACN19" s="513">
        <v>1060.2</v>
      </c>
      <c r="ACO19" s="513">
        <v>2.68</v>
      </c>
      <c r="ACP19" s="513">
        <v>1135.9</v>
      </c>
      <c r="ACQ19" s="73">
        <v>2.59</v>
      </c>
      <c r="ACR19" s="513">
        <v>1060.2</v>
      </c>
      <c r="ACS19" s="513">
        <v>2.68</v>
      </c>
      <c r="ACT19" s="513">
        <v>1135.8</v>
      </c>
      <c r="ACU19" s="73">
        <v>2.59</v>
      </c>
      <c r="ACV19" s="513">
        <v>1060.2</v>
      </c>
      <c r="ACW19" s="513">
        <v>2.68</v>
      </c>
      <c r="ACX19" s="513">
        <v>1134.84</v>
      </c>
      <c r="ACY19" s="73">
        <v>2.59</v>
      </c>
      <c r="ACZ19" s="513">
        <v>1062.34</v>
      </c>
      <c r="ADA19" s="513">
        <v>2.68</v>
      </c>
      <c r="ADB19" s="513">
        <v>1129.16</v>
      </c>
      <c r="ADC19" s="73">
        <v>2.59</v>
      </c>
      <c r="ADD19" s="513">
        <v>1061.72</v>
      </c>
      <c r="ADE19" s="513">
        <v>2.68</v>
      </c>
      <c r="ADF19" s="513">
        <v>1128.83</v>
      </c>
      <c r="ADG19" s="73">
        <v>2.59</v>
      </c>
      <c r="ADH19" s="513">
        <v>1062.64</v>
      </c>
      <c r="ADI19" s="513">
        <v>2.68</v>
      </c>
      <c r="ADJ19" s="513">
        <v>1133.49</v>
      </c>
      <c r="ADK19" s="73">
        <v>2.59</v>
      </c>
      <c r="ADL19" s="513">
        <v>1062.64</v>
      </c>
      <c r="ADM19" s="513">
        <v>2.68</v>
      </c>
      <c r="ADN19" s="513">
        <v>1145.95</v>
      </c>
      <c r="ADO19" s="73">
        <v>2.59</v>
      </c>
      <c r="ADP19" s="513">
        <v>1070.89</v>
      </c>
      <c r="ADQ19" s="513">
        <v>2.68</v>
      </c>
      <c r="ADR19" s="513">
        <v>1144.07</v>
      </c>
      <c r="ADS19" s="73">
        <v>2.59</v>
      </c>
      <c r="ADT19" s="513">
        <v>1070.89</v>
      </c>
      <c r="ADU19" s="513">
        <v>2.68</v>
      </c>
      <c r="ADV19" s="513">
        <v>1058.74</v>
      </c>
      <c r="ADW19" s="73">
        <v>2.59</v>
      </c>
      <c r="ADX19" s="513">
        <v>993.88</v>
      </c>
      <c r="ADY19" s="513">
        <v>2.68</v>
      </c>
      <c r="ADZ19" s="513">
        <v>1054.38</v>
      </c>
      <c r="AEA19" s="73">
        <v>2.59</v>
      </c>
      <c r="AEB19" s="513">
        <v>993.88</v>
      </c>
      <c r="AEC19" s="513">
        <v>2.68</v>
      </c>
      <c r="AED19" s="513">
        <v>1055.08</v>
      </c>
      <c r="AEE19" s="73">
        <v>2.59</v>
      </c>
      <c r="AEF19" s="513">
        <v>996.02</v>
      </c>
      <c r="AEG19" s="513">
        <v>2.68</v>
      </c>
      <c r="AEH19" s="513">
        <v>1055.26</v>
      </c>
      <c r="AEI19" s="73">
        <v>2.59</v>
      </c>
      <c r="AEJ19" s="513">
        <v>996.02</v>
      </c>
      <c r="AEK19" s="513">
        <v>2.68</v>
      </c>
      <c r="AEL19" s="513">
        <v>1058.6</v>
      </c>
      <c r="AEM19" s="73">
        <v>2.59</v>
      </c>
      <c r="AEN19" s="513">
        <v>997.85</v>
      </c>
      <c r="AEO19" s="513">
        <v>2.68</v>
      </c>
      <c r="AEP19" s="513">
        <v>1057.29</v>
      </c>
      <c r="AEQ19" s="73">
        <v>2.59</v>
      </c>
      <c r="AER19" s="513">
        <v>997.85</v>
      </c>
      <c r="AES19" s="513">
        <v>2.68</v>
      </c>
      <c r="AET19" s="513">
        <v>1060.79</v>
      </c>
      <c r="AEU19" s="73">
        <v>2.59</v>
      </c>
      <c r="AEV19" s="513">
        <v>997.85</v>
      </c>
      <c r="AEW19" s="513">
        <v>2.68</v>
      </c>
      <c r="AEX19" s="513">
        <v>1061.57</v>
      </c>
      <c r="AEY19" s="73">
        <v>2.59</v>
      </c>
      <c r="AEZ19" s="513">
        <v>997.85</v>
      </c>
      <c r="AFA19" s="513">
        <v>2.68</v>
      </c>
      <c r="AFB19" s="513">
        <v>1062.71</v>
      </c>
      <c r="AFC19" s="73">
        <v>2.59</v>
      </c>
      <c r="AFD19" s="513">
        <v>997.85</v>
      </c>
      <c r="AFE19" s="513">
        <v>2.68</v>
      </c>
      <c r="AFF19" s="513">
        <v>1063.59</v>
      </c>
      <c r="AFG19" s="73">
        <v>2.59</v>
      </c>
      <c r="AFH19" s="513">
        <v>997.85</v>
      </c>
      <c r="AFI19" s="513">
        <v>2.58</v>
      </c>
      <c r="AFJ19" s="513">
        <v>991.97</v>
      </c>
      <c r="AFK19" s="73">
        <v>2.5</v>
      </c>
      <c r="AFL19" s="513">
        <v>933.68</v>
      </c>
      <c r="AFM19" s="513">
        <v>2.58</v>
      </c>
      <c r="AFN19" s="513">
        <v>990.09</v>
      </c>
      <c r="AFO19" s="73">
        <v>2.5</v>
      </c>
      <c r="AFP19" s="513">
        <v>933.68</v>
      </c>
      <c r="AFQ19" s="513">
        <v>2.58</v>
      </c>
      <c r="AFR19" s="513">
        <v>985.36</v>
      </c>
      <c r="AFS19" s="73">
        <v>2.5</v>
      </c>
      <c r="AFT19" s="513">
        <v>931.91</v>
      </c>
      <c r="AFU19" s="513">
        <v>2.58</v>
      </c>
      <c r="AFV19" s="513">
        <v>983.65</v>
      </c>
      <c r="AFW19" s="73">
        <v>2.5</v>
      </c>
      <c r="AFX19" s="513">
        <v>931.91</v>
      </c>
      <c r="AFY19" s="513">
        <v>2.58</v>
      </c>
      <c r="AFZ19" s="513">
        <v>988.62</v>
      </c>
      <c r="AGA19" s="73">
        <v>2.5</v>
      </c>
      <c r="AGB19" s="513">
        <v>931.91</v>
      </c>
      <c r="AGC19" s="513">
        <v>2.58</v>
      </c>
      <c r="AGD19" s="513">
        <v>988.21</v>
      </c>
      <c r="AGE19" s="73">
        <v>2.5</v>
      </c>
      <c r="AGF19" s="513">
        <v>930.14</v>
      </c>
      <c r="AGG19" s="513">
        <v>2.58</v>
      </c>
      <c r="AGH19" s="513">
        <v>984.92</v>
      </c>
      <c r="AGI19" s="73">
        <v>2.5</v>
      </c>
      <c r="AGJ19" s="513">
        <v>924.53</v>
      </c>
      <c r="AGK19" s="513">
        <v>2.58</v>
      </c>
      <c r="AGL19" s="513">
        <v>988.24</v>
      </c>
      <c r="AGM19" s="73">
        <v>2.5</v>
      </c>
      <c r="AGN19" s="513">
        <v>924.53</v>
      </c>
      <c r="AGO19" s="513">
        <v>2.58</v>
      </c>
      <c r="AGP19" s="513">
        <v>994.99</v>
      </c>
      <c r="AGQ19" s="73">
        <v>2.5</v>
      </c>
      <c r="AGR19" s="513">
        <v>926.3</v>
      </c>
      <c r="AGS19" s="513">
        <v>2.58</v>
      </c>
      <c r="AGT19" s="513">
        <v>999.46</v>
      </c>
      <c r="AGU19" s="73">
        <v>2.5</v>
      </c>
      <c r="AGV19" s="513">
        <v>931.91</v>
      </c>
      <c r="AGW19" s="513">
        <v>2.6</v>
      </c>
      <c r="AGX19" s="513">
        <v>1011.73</v>
      </c>
      <c r="AGY19" s="73">
        <v>2.5</v>
      </c>
      <c r="AGZ19" s="513">
        <v>931.91</v>
      </c>
      <c r="AHA19" s="513">
        <v>2.6</v>
      </c>
      <c r="AHB19" s="513">
        <v>1007.78</v>
      </c>
      <c r="AHC19" s="73">
        <v>2.5</v>
      </c>
      <c r="AHD19" s="513">
        <v>931.91</v>
      </c>
      <c r="AHE19" s="513">
        <v>2.6</v>
      </c>
      <c r="AHF19" s="513">
        <v>1003.04</v>
      </c>
      <c r="AHG19" s="73">
        <v>2.5</v>
      </c>
      <c r="AHH19" s="513">
        <v>935.45</v>
      </c>
      <c r="AHI19" s="513">
        <v>2.59</v>
      </c>
      <c r="AHJ19" s="513">
        <v>998.19</v>
      </c>
      <c r="AHK19" s="73">
        <v>2.5</v>
      </c>
      <c r="AHL19" s="513">
        <v>935.45</v>
      </c>
      <c r="AHM19" s="513">
        <v>2.59</v>
      </c>
      <c r="AHN19" s="513">
        <v>1000.74</v>
      </c>
      <c r="AHO19" s="73">
        <v>2.5</v>
      </c>
      <c r="AHP19" s="513">
        <v>935.45</v>
      </c>
      <c r="AHQ19" s="519">
        <v>2.59</v>
      </c>
      <c r="AHR19" s="519">
        <v>1001.07</v>
      </c>
      <c r="AHS19" s="71">
        <v>2.5</v>
      </c>
      <c r="AHT19" s="519">
        <v>935.45</v>
      </c>
    </row>
    <row r="20" ht="20" customHeight="1" spans="1:904">
      <c r="A20" s="776"/>
      <c r="B20" s="6" t="s">
        <v>745</v>
      </c>
      <c r="C20" s="5"/>
      <c r="D20" s="5"/>
      <c r="E20" s="5"/>
      <c r="F20" s="5">
        <v>132.4</v>
      </c>
      <c r="G20" s="5">
        <v>129.5</v>
      </c>
      <c r="H20" s="5">
        <v>124.4</v>
      </c>
      <c r="I20" s="5">
        <v>126.5</v>
      </c>
      <c r="J20" s="5">
        <v>123.8</v>
      </c>
      <c r="K20" s="5">
        <v>124.3</v>
      </c>
      <c r="L20" s="5">
        <v>127.2</v>
      </c>
      <c r="M20" s="5">
        <v>127</v>
      </c>
      <c r="N20" s="5"/>
      <c r="O20" s="5">
        <v>127</v>
      </c>
      <c r="P20" s="5">
        <v>120</v>
      </c>
      <c r="Q20" s="505"/>
      <c r="R20" s="5">
        <v>127</v>
      </c>
      <c r="S20" s="5">
        <v>120</v>
      </c>
      <c r="T20" s="505"/>
      <c r="U20" s="5">
        <v>125.53</v>
      </c>
      <c r="V20" s="5">
        <v>120</v>
      </c>
      <c r="W20" s="505"/>
      <c r="X20" s="505">
        <v>124.53</v>
      </c>
      <c r="Y20" s="5">
        <v>120</v>
      </c>
      <c r="Z20" s="505"/>
      <c r="AA20" s="5">
        <v>120</v>
      </c>
      <c r="AB20" s="5">
        <v>120</v>
      </c>
      <c r="AC20" s="5">
        <v>120</v>
      </c>
      <c r="AD20" s="5">
        <v>120</v>
      </c>
      <c r="AE20" s="5">
        <v>120</v>
      </c>
      <c r="AF20" s="5">
        <v>120</v>
      </c>
      <c r="AG20" s="5">
        <v>120.2</v>
      </c>
      <c r="AH20" s="5"/>
      <c r="AI20" s="5">
        <v>120</v>
      </c>
      <c r="AJ20" s="5"/>
      <c r="AK20" s="5">
        <v>121.28</v>
      </c>
      <c r="AL20" s="5"/>
      <c r="AM20" s="5">
        <v>120</v>
      </c>
      <c r="AN20" s="505"/>
      <c r="AO20" s="5">
        <v>122.22</v>
      </c>
      <c r="AP20" s="5"/>
      <c r="AQ20" s="5">
        <v>120</v>
      </c>
      <c r="AR20" s="505"/>
      <c r="AS20" s="5">
        <v>124.11</v>
      </c>
      <c r="AT20" s="5"/>
      <c r="AU20" s="5">
        <v>120</v>
      </c>
      <c r="AV20" s="505"/>
      <c r="AW20" s="5">
        <v>125.09</v>
      </c>
      <c r="AX20" s="5"/>
      <c r="AY20" s="5">
        <v>120</v>
      </c>
      <c r="AZ20" s="505"/>
      <c r="BA20" s="5">
        <v>125.87</v>
      </c>
      <c r="BB20" s="5"/>
      <c r="BC20" s="5">
        <v>120</v>
      </c>
      <c r="BD20" s="505"/>
      <c r="BE20" s="5">
        <v>126.42</v>
      </c>
      <c r="BF20" s="318"/>
      <c r="BG20" s="318">
        <v>120</v>
      </c>
      <c r="BH20" s="505"/>
      <c r="BI20" s="5">
        <v>127.01</v>
      </c>
      <c r="BJ20" s="318"/>
      <c r="BK20" s="318">
        <v>120</v>
      </c>
      <c r="BL20" s="505"/>
      <c r="BM20" s="5">
        <v>127.21</v>
      </c>
      <c r="BN20" s="318"/>
      <c r="BO20" s="318">
        <v>120</v>
      </c>
      <c r="BP20" s="505"/>
      <c r="BQ20" s="5">
        <v>126.95</v>
      </c>
      <c r="BR20" s="318"/>
      <c r="BS20" s="318">
        <v>120</v>
      </c>
      <c r="BT20" s="505"/>
      <c r="BU20" s="5">
        <v>126.05</v>
      </c>
      <c r="BV20" s="318"/>
      <c r="BW20" s="318">
        <v>120</v>
      </c>
      <c r="BX20" s="505"/>
      <c r="BY20" s="5">
        <v>124.74</v>
      </c>
      <c r="BZ20" s="318"/>
      <c r="CA20" s="318">
        <v>120</v>
      </c>
      <c r="CB20" s="505"/>
      <c r="CC20" s="5">
        <v>123.69</v>
      </c>
      <c r="CD20" s="318"/>
      <c r="CE20" s="318">
        <v>120</v>
      </c>
      <c r="CF20" s="505"/>
      <c r="CG20" s="5">
        <v>122.64</v>
      </c>
      <c r="CH20" s="318"/>
      <c r="CI20" s="318">
        <v>120</v>
      </c>
      <c r="CJ20" s="505"/>
      <c r="CK20" s="5">
        <v>120.7</v>
      </c>
      <c r="CL20" s="318"/>
      <c r="CM20" s="318">
        <v>120</v>
      </c>
      <c r="CN20" s="505"/>
      <c r="CO20" s="5">
        <v>119.35</v>
      </c>
      <c r="CP20" s="318"/>
      <c r="CQ20" s="318">
        <v>120</v>
      </c>
      <c r="CR20" s="505"/>
      <c r="CS20" s="5">
        <v>118.44</v>
      </c>
      <c r="CT20" s="318"/>
      <c r="CU20" s="318">
        <v>120</v>
      </c>
      <c r="CV20" s="505"/>
      <c r="CW20" s="5">
        <v>117.07</v>
      </c>
      <c r="CX20" s="318"/>
      <c r="CY20" s="318">
        <v>120</v>
      </c>
      <c r="CZ20" s="505"/>
      <c r="DA20" s="5">
        <v>116.86</v>
      </c>
      <c r="DB20" s="318"/>
      <c r="DC20" s="318">
        <v>120</v>
      </c>
      <c r="DD20" s="505"/>
      <c r="DE20" s="5">
        <v>116.86</v>
      </c>
      <c r="DF20" s="318"/>
      <c r="DG20" s="318">
        <v>120</v>
      </c>
      <c r="DH20" s="505"/>
      <c r="DI20" s="318">
        <v>116.94</v>
      </c>
      <c r="DJ20" s="505"/>
      <c r="DK20" s="318">
        <v>120</v>
      </c>
      <c r="DL20" s="505"/>
      <c r="DM20" s="318">
        <v>117.45</v>
      </c>
      <c r="DN20" s="505"/>
      <c r="DO20" s="318">
        <v>120</v>
      </c>
      <c r="DP20" s="505"/>
      <c r="DQ20" s="318">
        <v>117.76</v>
      </c>
      <c r="DR20" s="505"/>
      <c r="DS20" s="318">
        <v>120</v>
      </c>
      <c r="DT20" s="505"/>
      <c r="DU20" s="318">
        <v>117.58</v>
      </c>
      <c r="DV20" s="505"/>
      <c r="DW20" s="318">
        <v>120</v>
      </c>
      <c r="DX20" s="505"/>
      <c r="DY20" s="318">
        <v>117.34</v>
      </c>
      <c r="DZ20" s="505"/>
      <c r="EA20" s="318">
        <v>120</v>
      </c>
      <c r="EB20" s="505"/>
      <c r="EC20" s="318">
        <v>117.18</v>
      </c>
      <c r="ED20" s="505"/>
      <c r="EE20" s="318">
        <v>120</v>
      </c>
      <c r="EF20" s="505"/>
      <c r="EG20" s="318">
        <v>117.09</v>
      </c>
      <c r="EH20" s="505"/>
      <c r="EI20" s="318">
        <v>120</v>
      </c>
      <c r="EJ20" s="505"/>
      <c r="EK20" s="318">
        <v>117.06</v>
      </c>
      <c r="EL20" s="505"/>
      <c r="EM20" s="318">
        <v>120</v>
      </c>
      <c r="EN20" s="505"/>
      <c r="EO20" s="318">
        <v>117.06</v>
      </c>
      <c r="EP20" s="505"/>
      <c r="EQ20" s="318">
        <v>120</v>
      </c>
      <c r="ER20" s="505"/>
      <c r="ES20" s="318">
        <v>117.13</v>
      </c>
      <c r="ET20" s="505"/>
      <c r="EU20" s="318">
        <v>120</v>
      </c>
      <c r="EV20" s="505"/>
      <c r="EW20" s="318">
        <v>117.13</v>
      </c>
      <c r="EX20" s="505"/>
      <c r="EY20" s="318">
        <v>120</v>
      </c>
      <c r="EZ20" s="505"/>
      <c r="FA20" s="318">
        <v>118.05</v>
      </c>
      <c r="FB20" s="505"/>
      <c r="FC20" s="318">
        <v>120</v>
      </c>
      <c r="FD20" s="505"/>
      <c r="FE20" s="318">
        <v>118.05</v>
      </c>
      <c r="FF20" s="505"/>
      <c r="FG20" s="318">
        <v>120</v>
      </c>
      <c r="FH20" s="505"/>
      <c r="FI20" s="318">
        <v>118.05</v>
      </c>
      <c r="FJ20" s="505"/>
      <c r="FK20" s="318">
        <v>120</v>
      </c>
      <c r="FL20" s="505"/>
      <c r="FM20" s="318">
        <v>122.18</v>
      </c>
      <c r="FN20" s="505"/>
      <c r="FO20" s="318">
        <v>125</v>
      </c>
      <c r="FP20" s="505"/>
      <c r="FQ20" s="318">
        <v>123.22</v>
      </c>
      <c r="FR20" s="505"/>
      <c r="FS20" s="318">
        <v>125</v>
      </c>
      <c r="FT20" s="505"/>
      <c r="FU20" s="318">
        <v>124.69</v>
      </c>
      <c r="FV20" s="505"/>
      <c r="FW20" s="318">
        <v>125</v>
      </c>
      <c r="FX20" s="505"/>
      <c r="FY20" s="318">
        <v>125.56</v>
      </c>
      <c r="FZ20" s="505"/>
      <c r="GA20" s="318">
        <v>125</v>
      </c>
      <c r="GB20" s="505"/>
      <c r="GC20" s="318">
        <v>125.46</v>
      </c>
      <c r="GD20" s="505"/>
      <c r="GE20" s="318">
        <v>125</v>
      </c>
      <c r="GF20" s="505"/>
      <c r="GG20" s="318">
        <v>125.34</v>
      </c>
      <c r="GH20" s="505"/>
      <c r="GI20" s="318">
        <v>125</v>
      </c>
      <c r="GJ20" s="505"/>
      <c r="GK20" s="318">
        <v>125.45</v>
      </c>
      <c r="GL20" s="505"/>
      <c r="GM20" s="318">
        <v>125</v>
      </c>
      <c r="GN20" s="505"/>
      <c r="GO20" s="318">
        <v>125.87</v>
      </c>
      <c r="GP20" s="505"/>
      <c r="GQ20" s="318">
        <v>125</v>
      </c>
      <c r="GR20" s="505"/>
      <c r="GS20" s="318">
        <v>125.87</v>
      </c>
      <c r="GT20" s="505"/>
      <c r="GU20" s="318">
        <v>125</v>
      </c>
      <c r="GV20" s="505"/>
      <c r="GW20" s="318">
        <v>126.58</v>
      </c>
      <c r="GX20" s="505"/>
      <c r="GY20" s="318">
        <v>125</v>
      </c>
      <c r="GZ20" s="505"/>
      <c r="HA20" s="318">
        <v>126.61</v>
      </c>
      <c r="HB20" s="505"/>
      <c r="HC20" s="318">
        <v>125</v>
      </c>
      <c r="HD20" s="505"/>
      <c r="HE20" s="318">
        <v>126.61</v>
      </c>
      <c r="HF20" s="505"/>
      <c r="HG20" s="318">
        <v>125</v>
      </c>
      <c r="HH20" s="505"/>
      <c r="HI20" s="318">
        <v>126.21</v>
      </c>
      <c r="HJ20" s="505"/>
      <c r="HK20" s="318">
        <v>125</v>
      </c>
      <c r="HL20" s="505"/>
      <c r="HM20" s="318">
        <v>126.76</v>
      </c>
      <c r="HN20" s="505"/>
      <c r="HO20" s="318">
        <v>125</v>
      </c>
      <c r="HP20" s="505"/>
      <c r="HQ20" s="318">
        <v>127.39</v>
      </c>
      <c r="HR20" s="505"/>
      <c r="HS20" s="318">
        <v>125</v>
      </c>
      <c r="HT20" s="505"/>
      <c r="HU20" s="318">
        <v>127.54</v>
      </c>
      <c r="HV20" s="505"/>
      <c r="HW20" s="318">
        <v>125</v>
      </c>
      <c r="HX20" s="505"/>
      <c r="HY20" s="785">
        <v>127.87</v>
      </c>
      <c r="HZ20" s="515"/>
      <c r="IA20" s="785">
        <v>125</v>
      </c>
      <c r="IB20" s="515"/>
      <c r="IC20" s="785">
        <v>128.13</v>
      </c>
      <c r="ID20" s="515"/>
      <c r="IE20" s="785">
        <v>125</v>
      </c>
      <c r="IF20" s="515"/>
      <c r="IG20" s="785">
        <v>128.25</v>
      </c>
      <c r="IH20" s="515"/>
      <c r="II20" s="785">
        <v>125</v>
      </c>
      <c r="IJ20" s="515"/>
      <c r="IK20" s="785">
        <v>128.81</v>
      </c>
      <c r="IL20" s="515"/>
      <c r="IM20" s="785">
        <v>125</v>
      </c>
      <c r="IN20" s="515"/>
      <c r="IO20" s="785">
        <v>128.81</v>
      </c>
      <c r="IP20" s="515"/>
      <c r="IQ20" s="785">
        <v>125</v>
      </c>
      <c r="IR20" s="791"/>
      <c r="IS20" s="785">
        <v>129.43</v>
      </c>
      <c r="IT20" s="515"/>
      <c r="IU20" s="785">
        <v>125</v>
      </c>
      <c r="IV20" s="515"/>
      <c r="IW20" s="797">
        <v>129.69</v>
      </c>
      <c r="IX20" s="794"/>
      <c r="IY20" s="797">
        <v>125</v>
      </c>
      <c r="IZ20" s="794"/>
      <c r="JA20" s="785">
        <v>130.05</v>
      </c>
      <c r="JB20" s="515"/>
      <c r="JC20" s="785">
        <v>125</v>
      </c>
      <c r="JD20" s="515"/>
      <c r="JE20" s="785">
        <v>130.19</v>
      </c>
      <c r="JF20" s="515"/>
      <c r="JG20" s="785">
        <v>125</v>
      </c>
      <c r="JH20" s="515"/>
      <c r="JI20" s="785">
        <v>130.54</v>
      </c>
      <c r="JJ20" s="515"/>
      <c r="JK20" s="785">
        <v>125</v>
      </c>
      <c r="JL20" s="515"/>
      <c r="JM20" s="785">
        <v>130.62</v>
      </c>
      <c r="JN20" s="515"/>
      <c r="JO20" s="785">
        <v>125</v>
      </c>
      <c r="JP20" s="515"/>
      <c r="JQ20" s="785">
        <v>129.85</v>
      </c>
      <c r="JR20" s="515"/>
      <c r="JS20" s="785">
        <v>125</v>
      </c>
      <c r="JT20" s="515"/>
      <c r="JU20" s="785">
        <v>129.07</v>
      </c>
      <c r="JV20" s="515"/>
      <c r="JW20" s="785">
        <v>125</v>
      </c>
      <c r="JX20" s="515"/>
      <c r="JY20" s="785">
        <v>128.28</v>
      </c>
      <c r="JZ20" s="515"/>
      <c r="KA20" s="785">
        <v>125</v>
      </c>
      <c r="KB20" s="515"/>
      <c r="KC20" s="785">
        <v>127.3</v>
      </c>
      <c r="KD20" s="515"/>
      <c r="KE20" s="785">
        <v>125</v>
      </c>
      <c r="KF20" s="515"/>
      <c r="KG20" s="785">
        <v>126.06</v>
      </c>
      <c r="KH20" s="515"/>
      <c r="KI20" s="785">
        <v>125</v>
      </c>
      <c r="KJ20" s="515"/>
      <c r="KK20" s="785">
        <v>124.54</v>
      </c>
      <c r="KL20" s="515"/>
      <c r="KM20" s="785">
        <v>125</v>
      </c>
      <c r="KN20" s="515"/>
      <c r="KO20" s="785">
        <v>120.87</v>
      </c>
      <c r="KP20" s="515"/>
      <c r="KQ20" s="785">
        <v>125</v>
      </c>
      <c r="KR20" s="515"/>
      <c r="KS20" s="785">
        <v>121.17</v>
      </c>
      <c r="KT20" s="515"/>
      <c r="KU20" s="785">
        <v>125</v>
      </c>
      <c r="KV20" s="515"/>
      <c r="KW20" s="785">
        <v>121.45</v>
      </c>
      <c r="KX20" s="515"/>
      <c r="KY20" s="785">
        <v>125</v>
      </c>
      <c r="KZ20" s="515"/>
      <c r="LA20" s="785">
        <v>120.23</v>
      </c>
      <c r="LB20" s="515"/>
      <c r="LC20" s="785">
        <v>125</v>
      </c>
      <c r="LD20" s="515"/>
      <c r="LE20" s="785">
        <v>120.76</v>
      </c>
      <c r="LF20" s="515"/>
      <c r="LG20" s="785">
        <v>125</v>
      </c>
      <c r="LH20" s="515"/>
      <c r="LI20" s="785">
        <v>121.11</v>
      </c>
      <c r="LJ20" s="515"/>
      <c r="LK20" s="785">
        <v>125</v>
      </c>
      <c r="LL20" s="515"/>
      <c r="LM20" s="785">
        <v>122.05</v>
      </c>
      <c r="LN20" s="515"/>
      <c r="LO20" s="785">
        <v>125</v>
      </c>
      <c r="LP20" s="515"/>
      <c r="LQ20" s="785">
        <v>122.32</v>
      </c>
      <c r="LR20" s="515"/>
      <c r="LS20" s="785">
        <v>125</v>
      </c>
      <c r="LT20" s="515"/>
      <c r="LU20" s="785">
        <v>122.56</v>
      </c>
      <c r="LV20" s="515"/>
      <c r="LW20" s="785">
        <v>125</v>
      </c>
      <c r="LX20" s="515"/>
      <c r="LY20" s="785">
        <v>122.78</v>
      </c>
      <c r="LZ20" s="515"/>
      <c r="MA20" s="785">
        <v>125</v>
      </c>
      <c r="MB20" s="515"/>
      <c r="MC20" s="613">
        <v>122.86</v>
      </c>
      <c r="MD20" s="515"/>
      <c r="ME20" s="785">
        <v>125</v>
      </c>
      <c r="MF20" s="515"/>
      <c r="MG20" s="613">
        <v>122.74</v>
      </c>
      <c r="MH20" s="515"/>
      <c r="MI20" s="785">
        <v>125</v>
      </c>
      <c r="MJ20" s="515"/>
      <c r="MK20" s="613">
        <v>122.64</v>
      </c>
      <c r="ML20" s="515"/>
      <c r="MM20" s="785">
        <v>125</v>
      </c>
      <c r="MN20" s="515"/>
      <c r="MO20" s="613">
        <v>122.67</v>
      </c>
      <c r="MP20" s="515"/>
      <c r="MQ20" s="785">
        <v>125</v>
      </c>
      <c r="MR20" s="515"/>
      <c r="MS20" s="613">
        <v>122.59</v>
      </c>
      <c r="MT20" s="515"/>
      <c r="MU20" s="785">
        <v>125</v>
      </c>
      <c r="MV20" s="515"/>
      <c r="MW20" s="613">
        <v>122.28</v>
      </c>
      <c r="MX20" s="515"/>
      <c r="MY20" s="785">
        <v>125</v>
      </c>
      <c r="MZ20" s="515"/>
      <c r="NA20" s="613">
        <v>121.86</v>
      </c>
      <c r="NB20" s="515"/>
      <c r="NC20" s="785">
        <v>125</v>
      </c>
      <c r="ND20" s="515"/>
      <c r="NE20" s="613">
        <v>121.58</v>
      </c>
      <c r="NF20" s="515"/>
      <c r="NG20" s="785">
        <v>125</v>
      </c>
      <c r="NH20" s="515"/>
      <c r="NI20" s="613">
        <v>121.38</v>
      </c>
      <c r="NJ20" s="515"/>
      <c r="NK20" s="785">
        <v>125</v>
      </c>
      <c r="NL20" s="515"/>
      <c r="NM20" s="613">
        <v>121.27</v>
      </c>
      <c r="NN20" s="515"/>
      <c r="NO20" s="785">
        <v>125</v>
      </c>
      <c r="NP20" s="515"/>
      <c r="NQ20" s="613">
        <v>120.89</v>
      </c>
      <c r="NR20" s="515"/>
      <c r="NS20" s="785">
        <v>125</v>
      </c>
      <c r="NT20" s="515"/>
      <c r="NU20" s="613">
        <v>120.56</v>
      </c>
      <c r="NV20" s="515"/>
      <c r="NW20" s="785">
        <v>125</v>
      </c>
      <c r="NX20" s="515"/>
      <c r="NY20" s="613">
        <v>120.34</v>
      </c>
      <c r="NZ20" s="515"/>
      <c r="OA20" s="785">
        <v>125</v>
      </c>
      <c r="OB20" s="515"/>
      <c r="OC20" s="613">
        <v>120.21</v>
      </c>
      <c r="OD20" s="515"/>
      <c r="OE20" s="785">
        <v>125</v>
      </c>
      <c r="OF20" s="515"/>
      <c r="OG20" s="803">
        <v>120.11</v>
      </c>
      <c r="OH20" s="505"/>
      <c r="OI20" s="318">
        <v>125</v>
      </c>
      <c r="OJ20" s="505"/>
      <c r="OK20" s="613">
        <v>120.06</v>
      </c>
      <c r="OL20" s="505"/>
      <c r="OM20" s="318">
        <v>125</v>
      </c>
      <c r="ON20" s="505"/>
      <c r="OO20" s="613">
        <v>120.36</v>
      </c>
      <c r="OP20" s="505"/>
      <c r="OQ20" s="318">
        <v>125</v>
      </c>
      <c r="OR20" s="505"/>
      <c r="OS20" s="613">
        <v>121.33</v>
      </c>
      <c r="OT20" s="505"/>
      <c r="OU20" s="318">
        <v>125</v>
      </c>
      <c r="OV20" s="505"/>
      <c r="OW20" s="613">
        <v>121.51</v>
      </c>
      <c r="OX20" s="505"/>
      <c r="OY20" s="318">
        <v>125</v>
      </c>
      <c r="OZ20" s="505"/>
      <c r="PA20" s="613">
        <v>122.24</v>
      </c>
      <c r="PB20" s="505"/>
      <c r="PC20" s="318">
        <v>125</v>
      </c>
      <c r="PD20" s="505"/>
      <c r="PE20" s="613">
        <v>122.49</v>
      </c>
      <c r="PF20" s="505"/>
      <c r="PG20" s="318">
        <v>125</v>
      </c>
      <c r="PH20" s="505"/>
      <c r="PI20" s="613">
        <v>122.83</v>
      </c>
      <c r="PJ20" s="505"/>
      <c r="PK20" s="318">
        <v>125</v>
      </c>
      <c r="PL20" s="505"/>
      <c r="PM20" s="613">
        <v>122.67</v>
      </c>
      <c r="PN20" s="505"/>
      <c r="PO20" s="318">
        <v>125</v>
      </c>
      <c r="PP20" s="505"/>
      <c r="PQ20" s="613">
        <v>123</v>
      </c>
      <c r="PR20" s="505"/>
      <c r="PS20" s="318">
        <v>125</v>
      </c>
      <c r="PT20" s="505"/>
      <c r="PU20" s="613">
        <v>123.45</v>
      </c>
      <c r="PV20" s="505"/>
      <c r="PW20" s="318">
        <v>125</v>
      </c>
      <c r="PX20" s="505"/>
      <c r="PY20" s="613">
        <v>123.22</v>
      </c>
      <c r="PZ20" s="505"/>
      <c r="QA20" s="318">
        <v>125</v>
      </c>
      <c r="QB20" s="505"/>
      <c r="QC20" s="613">
        <v>123.02</v>
      </c>
      <c r="QD20" s="505"/>
      <c r="QE20" s="318">
        <v>125</v>
      </c>
      <c r="QF20" s="505"/>
      <c r="QG20" s="613">
        <v>122.59</v>
      </c>
      <c r="QH20" s="505"/>
      <c r="QI20" s="318">
        <v>125</v>
      </c>
      <c r="QJ20" s="505"/>
      <c r="QK20" s="613">
        <v>121.88</v>
      </c>
      <c r="QL20" s="505"/>
      <c r="QM20" s="318">
        <v>125</v>
      </c>
      <c r="QN20" s="505"/>
      <c r="QO20" s="613">
        <v>121.99</v>
      </c>
      <c r="QP20" s="505"/>
      <c r="QQ20" s="318">
        <v>125</v>
      </c>
      <c r="QR20" s="505"/>
      <c r="QS20" s="613">
        <v>122</v>
      </c>
      <c r="QT20" s="505"/>
      <c r="QU20" s="318">
        <v>125</v>
      </c>
      <c r="QV20" s="505"/>
      <c r="QW20" s="613">
        <v>123.21</v>
      </c>
      <c r="QX20" s="505"/>
      <c r="QY20" s="318">
        <v>125</v>
      </c>
      <c r="QZ20" s="505"/>
      <c r="RA20" s="613">
        <v>123.79</v>
      </c>
      <c r="RB20" s="505"/>
      <c r="RC20" s="318">
        <v>125</v>
      </c>
      <c r="RD20" s="505"/>
      <c r="RE20" s="613">
        <v>124</v>
      </c>
      <c r="RF20" s="505"/>
      <c r="RG20" s="318">
        <v>125</v>
      </c>
      <c r="RH20" s="505"/>
      <c r="RI20" s="513">
        <v>123.38</v>
      </c>
      <c r="RJ20" s="505"/>
      <c r="RK20" s="318">
        <v>125</v>
      </c>
      <c r="RL20" s="505"/>
      <c r="RM20" s="513">
        <v>123.64</v>
      </c>
      <c r="RN20" s="505"/>
      <c r="RO20" s="318">
        <v>125</v>
      </c>
      <c r="RP20" s="505"/>
      <c r="RQ20" s="513">
        <v>123.93</v>
      </c>
      <c r="RR20" s="505"/>
      <c r="RS20" s="318">
        <v>125</v>
      </c>
      <c r="RT20" s="505"/>
      <c r="RU20" s="513">
        <v>124.24</v>
      </c>
      <c r="RV20" s="505"/>
      <c r="RW20" s="318">
        <v>125</v>
      </c>
      <c r="RX20" s="505"/>
      <c r="RY20" s="513">
        <v>124.3</v>
      </c>
      <c r="RZ20" s="505"/>
      <c r="SA20" s="318">
        <v>125</v>
      </c>
      <c r="SB20" s="505"/>
      <c r="SC20" s="513">
        <v>123.51</v>
      </c>
      <c r="SD20" s="505"/>
      <c r="SE20" s="318">
        <v>125</v>
      </c>
      <c r="SF20" s="505"/>
      <c r="SG20" s="513">
        <v>122.96</v>
      </c>
      <c r="SH20" s="505"/>
      <c r="SI20" s="318">
        <v>125</v>
      </c>
      <c r="SJ20" s="505"/>
      <c r="SK20" s="513">
        <v>122.47</v>
      </c>
      <c r="SL20" s="505"/>
      <c r="SM20" s="318">
        <v>125</v>
      </c>
      <c r="SN20" s="505"/>
      <c r="SO20" s="513">
        <v>120.67</v>
      </c>
      <c r="SP20" s="505"/>
      <c r="SQ20" s="318">
        <v>125</v>
      </c>
      <c r="SR20" s="505"/>
      <c r="SS20" s="513">
        <v>121.43</v>
      </c>
      <c r="ST20" s="505"/>
      <c r="SU20" s="318">
        <v>125</v>
      </c>
      <c r="SV20" s="505"/>
      <c r="SW20" s="513">
        <v>121.72</v>
      </c>
      <c r="SX20" s="505"/>
      <c r="SY20" s="318">
        <v>125</v>
      </c>
      <c r="SZ20" s="505"/>
      <c r="TA20" s="513">
        <v>122.77</v>
      </c>
      <c r="TB20" s="505"/>
      <c r="TC20" s="318">
        <v>125</v>
      </c>
      <c r="TD20" s="505"/>
      <c r="TE20" s="513">
        <v>123.5</v>
      </c>
      <c r="TF20" s="505"/>
      <c r="TG20" s="318">
        <v>125</v>
      </c>
      <c r="TH20" s="505"/>
      <c r="TI20" s="513">
        <v>124.03</v>
      </c>
      <c r="TJ20" s="505"/>
      <c r="TK20" s="318">
        <v>125</v>
      </c>
      <c r="TL20" s="505"/>
      <c r="TM20" s="513">
        <v>124.67</v>
      </c>
      <c r="TN20" s="505"/>
      <c r="TO20" s="318">
        <v>125</v>
      </c>
      <c r="TP20" s="505"/>
      <c r="TQ20" s="513">
        <v>125.36</v>
      </c>
      <c r="TR20" s="505"/>
      <c r="TS20" s="318">
        <v>125</v>
      </c>
      <c r="TT20" s="505"/>
      <c r="TU20" s="513">
        <v>126.03</v>
      </c>
      <c r="TV20" s="83"/>
      <c r="TW20" s="318">
        <v>125</v>
      </c>
      <c r="TX20" s="83"/>
      <c r="TY20" s="513">
        <v>126.67</v>
      </c>
      <c r="TZ20" s="505"/>
      <c r="UA20" s="318">
        <v>125</v>
      </c>
      <c r="UB20" s="505"/>
      <c r="UC20" s="513">
        <v>126.25</v>
      </c>
      <c r="UD20" s="505"/>
      <c r="UE20" s="318">
        <v>125</v>
      </c>
      <c r="UF20" s="505"/>
      <c r="UG20" s="513">
        <v>125.84</v>
      </c>
      <c r="UH20" s="505"/>
      <c r="UI20" s="318">
        <v>125</v>
      </c>
      <c r="UJ20" s="505"/>
      <c r="UK20" s="513">
        <v>125.41</v>
      </c>
      <c r="UL20" s="505"/>
      <c r="UM20" s="318">
        <v>125</v>
      </c>
      <c r="UN20" s="505"/>
      <c r="UO20" s="513">
        <v>125.3</v>
      </c>
      <c r="UP20" s="505"/>
      <c r="UQ20" s="318">
        <v>125</v>
      </c>
      <c r="UR20" s="505"/>
      <c r="US20" s="513">
        <v>125.72</v>
      </c>
      <c r="UT20" s="505"/>
      <c r="UU20" s="318">
        <v>125</v>
      </c>
      <c r="UV20" s="505"/>
      <c r="UW20" s="513">
        <v>125.92</v>
      </c>
      <c r="UX20" s="505"/>
      <c r="UY20" s="318">
        <v>125</v>
      </c>
      <c r="UZ20" s="505"/>
      <c r="VA20" s="513">
        <v>126.13</v>
      </c>
      <c r="VB20" s="505"/>
      <c r="VC20" s="318">
        <v>125</v>
      </c>
      <c r="VD20" s="505"/>
      <c r="VE20" s="513">
        <v>126.28</v>
      </c>
      <c r="VF20" s="505"/>
      <c r="VG20" s="318">
        <v>125</v>
      </c>
      <c r="VH20" s="505"/>
      <c r="VI20" s="513">
        <v>126.29</v>
      </c>
      <c r="VJ20" s="505"/>
      <c r="VK20" s="318">
        <v>125</v>
      </c>
      <c r="VL20" s="505"/>
      <c r="VM20" s="513">
        <v>125.99</v>
      </c>
      <c r="VN20" s="505"/>
      <c r="VO20" s="318">
        <v>125</v>
      </c>
      <c r="VP20" s="505"/>
      <c r="VQ20" s="513">
        <v>125.71</v>
      </c>
      <c r="VR20" s="505"/>
      <c r="VS20" s="318">
        <v>125</v>
      </c>
      <c r="VT20" s="505"/>
      <c r="VU20" s="513">
        <v>125.66</v>
      </c>
      <c r="VV20" s="505"/>
      <c r="VW20" s="318">
        <v>125</v>
      </c>
      <c r="VX20" s="505"/>
      <c r="VY20" s="513">
        <v>125.37</v>
      </c>
      <c r="VZ20" s="505"/>
      <c r="WA20" s="318">
        <v>125</v>
      </c>
      <c r="WB20" s="505"/>
      <c r="WC20" s="513">
        <v>125.39</v>
      </c>
      <c r="WD20" s="505"/>
      <c r="WE20" s="318">
        <v>125</v>
      </c>
      <c r="WF20" s="505"/>
      <c r="WG20" s="513">
        <v>125.46</v>
      </c>
      <c r="WH20" s="505"/>
      <c r="WI20" s="318">
        <v>125</v>
      </c>
      <c r="WJ20" s="505"/>
      <c r="WK20" s="513">
        <v>125.83</v>
      </c>
      <c r="WL20" s="505"/>
      <c r="WM20" s="318">
        <v>125</v>
      </c>
      <c r="WN20" s="505"/>
      <c r="WO20" s="513">
        <v>126.17</v>
      </c>
      <c r="WP20" s="505"/>
      <c r="WQ20" s="318">
        <v>125</v>
      </c>
      <c r="WR20" s="505"/>
      <c r="WS20" s="513">
        <v>126.47</v>
      </c>
      <c r="WT20" s="505"/>
      <c r="WU20" s="318">
        <v>125</v>
      </c>
      <c r="WV20" s="505"/>
      <c r="WW20" s="513">
        <v>126.73</v>
      </c>
      <c r="WX20" s="505"/>
      <c r="WY20" s="318">
        <v>125</v>
      </c>
      <c r="WZ20" s="505"/>
      <c r="XA20" s="633">
        <v>126.27</v>
      </c>
      <c r="XB20" s="83"/>
      <c r="XC20" s="323">
        <v>125</v>
      </c>
      <c r="XD20" s="83"/>
      <c r="XE20" s="513">
        <v>125.96</v>
      </c>
      <c r="XF20" s="505"/>
      <c r="XG20" s="318">
        <v>125</v>
      </c>
      <c r="XH20" s="505"/>
      <c r="XI20" s="513">
        <v>125.97</v>
      </c>
      <c r="XJ20" s="505"/>
      <c r="XK20" s="318">
        <v>125</v>
      </c>
      <c r="XL20" s="505"/>
      <c r="XM20" s="513">
        <v>125.68</v>
      </c>
      <c r="XN20" s="505"/>
      <c r="XO20" s="318">
        <v>125</v>
      </c>
      <c r="XP20" s="505"/>
      <c r="XQ20" s="513">
        <v>125.87</v>
      </c>
      <c r="XR20" s="505"/>
      <c r="XS20" s="318">
        <v>125</v>
      </c>
      <c r="XT20" s="505"/>
      <c r="XU20" s="513">
        <v>126.34</v>
      </c>
      <c r="XV20" s="505"/>
      <c r="XW20" s="318">
        <v>125</v>
      </c>
      <c r="XX20" s="505"/>
      <c r="XY20" s="513">
        <v>126.07</v>
      </c>
      <c r="XZ20" s="505"/>
      <c r="YA20" s="318">
        <v>125</v>
      </c>
      <c r="YB20" s="505"/>
      <c r="YC20" s="513">
        <v>125.5</v>
      </c>
      <c r="YD20" s="505"/>
      <c r="YE20" s="318">
        <v>125</v>
      </c>
      <c r="YF20" s="505"/>
      <c r="YG20" s="513">
        <v>125.9</v>
      </c>
      <c r="YH20" s="505"/>
      <c r="YI20" s="318">
        <v>125</v>
      </c>
      <c r="YJ20" s="505"/>
      <c r="YK20" s="513">
        <v>126.46</v>
      </c>
      <c r="YL20" s="505"/>
      <c r="YM20" s="318">
        <v>125</v>
      </c>
      <c r="YN20" s="505"/>
      <c r="YO20" s="513">
        <v>126.73</v>
      </c>
      <c r="YP20" s="505"/>
      <c r="YQ20" s="318">
        <v>125</v>
      </c>
      <c r="YR20" s="505"/>
      <c r="YS20" s="513">
        <v>127.35</v>
      </c>
      <c r="YT20" s="505"/>
      <c r="YU20" s="318">
        <v>125</v>
      </c>
      <c r="YV20" s="505"/>
      <c r="YW20" s="513">
        <v>128.33</v>
      </c>
      <c r="YX20" s="505"/>
      <c r="YY20" s="318">
        <v>125</v>
      </c>
      <c r="YZ20" s="505"/>
      <c r="ZA20" s="513">
        <v>130.27</v>
      </c>
      <c r="ZB20" s="505"/>
      <c r="ZC20" s="318">
        <v>125</v>
      </c>
      <c r="ZD20" s="505"/>
      <c r="ZE20" s="513">
        <v>130.68</v>
      </c>
      <c r="ZF20" s="505"/>
      <c r="ZG20" s="318">
        <v>125</v>
      </c>
      <c r="ZH20" s="505"/>
      <c r="ZI20" s="513">
        <v>127.76</v>
      </c>
      <c r="ZJ20" s="505"/>
      <c r="ZK20" s="318">
        <v>125</v>
      </c>
      <c r="ZL20" s="505"/>
      <c r="ZM20" s="513">
        <v>126.06</v>
      </c>
      <c r="ZN20" s="505"/>
      <c r="ZO20" s="318">
        <v>125</v>
      </c>
      <c r="ZP20" s="505"/>
      <c r="ZQ20" s="513">
        <v>124.1</v>
      </c>
      <c r="ZR20" s="505"/>
      <c r="ZS20" s="318">
        <v>125</v>
      </c>
      <c r="ZT20" s="505"/>
      <c r="ZU20" s="513">
        <v>122.96</v>
      </c>
      <c r="ZV20" s="505"/>
      <c r="ZW20" s="318">
        <v>125</v>
      </c>
      <c r="ZX20" s="505"/>
      <c r="ZY20" s="513">
        <v>121.51</v>
      </c>
      <c r="ZZ20" s="505"/>
      <c r="AAA20" s="318">
        <v>125</v>
      </c>
      <c r="AAB20" s="505"/>
      <c r="AAC20" s="513">
        <v>124.18</v>
      </c>
      <c r="AAD20" s="505"/>
      <c r="AAE20" s="318">
        <v>125</v>
      </c>
      <c r="AAF20" s="505"/>
      <c r="AAG20" s="513">
        <v>125.04</v>
      </c>
      <c r="AAH20" s="505"/>
      <c r="AAI20" s="318">
        <v>125</v>
      </c>
      <c r="AAJ20" s="505"/>
      <c r="AAK20" s="513">
        <v>125.68</v>
      </c>
      <c r="AAL20" s="505"/>
      <c r="AAM20" s="318">
        <v>125</v>
      </c>
      <c r="AAN20" s="505"/>
      <c r="AAO20" s="513">
        <v>126.52</v>
      </c>
      <c r="AAP20" s="505"/>
      <c r="AAQ20" s="318">
        <v>125</v>
      </c>
      <c r="AAR20" s="505"/>
      <c r="AAS20" s="513">
        <v>127.06</v>
      </c>
      <c r="AAT20" s="505"/>
      <c r="AAU20" s="318">
        <v>125</v>
      </c>
      <c r="AAV20" s="505"/>
      <c r="AAW20" s="513">
        <v>127.92</v>
      </c>
      <c r="AAX20" s="505"/>
      <c r="AAY20" s="318">
        <v>125</v>
      </c>
      <c r="AAZ20" s="505"/>
      <c r="ABA20" s="513">
        <v>128.4</v>
      </c>
      <c r="ABB20" s="505"/>
      <c r="ABC20" s="318">
        <v>125</v>
      </c>
      <c r="ABD20" s="505"/>
      <c r="ABE20" s="611">
        <v>128.64</v>
      </c>
      <c r="ABF20" s="513"/>
      <c r="ABG20" s="609">
        <v>125</v>
      </c>
      <c r="ABH20" s="513"/>
      <c r="ABI20" s="611">
        <v>128.89</v>
      </c>
      <c r="ABJ20" s="611"/>
      <c r="ABK20" s="612">
        <v>125</v>
      </c>
      <c r="ABL20" s="611"/>
      <c r="ABM20" s="611">
        <v>128.81</v>
      </c>
      <c r="ABN20" s="505"/>
      <c r="ABO20" s="318">
        <v>125</v>
      </c>
      <c r="ABP20" s="505"/>
      <c r="ABQ20" s="611">
        <v>128.57</v>
      </c>
      <c r="ABR20" s="505"/>
      <c r="ABS20" s="318">
        <v>125</v>
      </c>
      <c r="ABT20" s="505"/>
      <c r="ABU20" s="513">
        <v>128.94</v>
      </c>
      <c r="ABV20" s="513"/>
      <c r="ABW20" s="609">
        <v>125</v>
      </c>
      <c r="ABX20" s="513"/>
      <c r="ABY20" s="513">
        <v>129.22</v>
      </c>
      <c r="ABZ20" s="513"/>
      <c r="ACA20" s="609">
        <v>125</v>
      </c>
      <c r="ACB20" s="513"/>
      <c r="ACC20" s="513">
        <v>129.71</v>
      </c>
      <c r="ACD20" s="513"/>
      <c r="ACE20" s="609">
        <v>125</v>
      </c>
      <c r="ACF20" s="513"/>
      <c r="ACG20" s="513">
        <v>129.71</v>
      </c>
      <c r="ACH20" s="513"/>
      <c r="ACI20" s="609">
        <v>125</v>
      </c>
      <c r="ACJ20" s="513"/>
      <c r="ACK20" s="513">
        <v>129.38</v>
      </c>
      <c r="ACL20" s="513"/>
      <c r="ACM20" s="609">
        <v>125</v>
      </c>
      <c r="ACN20" s="513"/>
      <c r="ACO20" s="513">
        <v>129.18</v>
      </c>
      <c r="ACP20" s="513"/>
      <c r="ACQ20" s="609">
        <v>125</v>
      </c>
      <c r="ACR20" s="513"/>
      <c r="ACS20" s="513">
        <v>129.17</v>
      </c>
      <c r="ACT20" s="513"/>
      <c r="ACU20" s="609">
        <v>125</v>
      </c>
      <c r="ACV20" s="513"/>
      <c r="ACW20" s="513">
        <v>128.82</v>
      </c>
      <c r="ACX20" s="513"/>
      <c r="ACY20" s="609">
        <v>125</v>
      </c>
      <c r="ACZ20" s="513"/>
      <c r="ADA20" s="513">
        <v>128.28</v>
      </c>
      <c r="ADB20" s="513"/>
      <c r="ADC20" s="609">
        <v>125</v>
      </c>
      <c r="ADD20" s="513"/>
      <c r="ADE20" s="513">
        <v>128.14</v>
      </c>
      <c r="ADF20" s="513"/>
      <c r="ADG20" s="609">
        <v>125</v>
      </c>
      <c r="ADH20" s="513"/>
      <c r="ADI20" s="513">
        <v>128.64</v>
      </c>
      <c r="ADJ20" s="513"/>
      <c r="ADK20" s="609">
        <v>125</v>
      </c>
      <c r="ADL20" s="513"/>
      <c r="ADM20" s="513">
        <v>129.03</v>
      </c>
      <c r="ADN20" s="513"/>
      <c r="ADO20" s="609">
        <v>125</v>
      </c>
      <c r="ADP20" s="513"/>
      <c r="ADQ20" s="513">
        <v>128.83</v>
      </c>
      <c r="ADR20" s="513"/>
      <c r="ADS20" s="609">
        <v>125</v>
      </c>
      <c r="ADT20" s="513"/>
      <c r="ADU20" s="513">
        <v>128.48</v>
      </c>
      <c r="ADV20" s="513"/>
      <c r="ADW20" s="609">
        <v>125</v>
      </c>
      <c r="ADX20" s="513"/>
      <c r="ADY20" s="513">
        <v>127.98</v>
      </c>
      <c r="ADZ20" s="513"/>
      <c r="AEA20" s="609">
        <v>125</v>
      </c>
      <c r="AEB20" s="513"/>
      <c r="AEC20" s="513">
        <v>127.8</v>
      </c>
      <c r="AED20" s="513"/>
      <c r="AEE20" s="609">
        <v>125</v>
      </c>
      <c r="AEF20" s="513"/>
      <c r="AEG20" s="513">
        <v>127.82</v>
      </c>
      <c r="AEH20" s="513"/>
      <c r="AEI20" s="609">
        <v>125</v>
      </c>
      <c r="AEJ20" s="513"/>
      <c r="AEK20" s="513">
        <v>127.98</v>
      </c>
      <c r="AEL20" s="513"/>
      <c r="AEM20" s="609">
        <v>125</v>
      </c>
      <c r="AEN20" s="513"/>
      <c r="AEO20" s="513">
        <v>127.83</v>
      </c>
      <c r="AEP20" s="513"/>
      <c r="AEQ20" s="609">
        <v>125</v>
      </c>
      <c r="AER20" s="513"/>
      <c r="AES20" s="513">
        <v>128.23</v>
      </c>
      <c r="AET20" s="513"/>
      <c r="AEU20" s="609">
        <v>125</v>
      </c>
      <c r="AEV20" s="513"/>
      <c r="AEW20" s="513">
        <v>128.32</v>
      </c>
      <c r="AEX20" s="513"/>
      <c r="AEY20" s="609">
        <v>125</v>
      </c>
      <c r="AEZ20" s="513"/>
      <c r="AFA20" s="513">
        <v>128.45</v>
      </c>
      <c r="AFB20" s="513"/>
      <c r="AFC20" s="609">
        <v>125</v>
      </c>
      <c r="AFD20" s="513"/>
      <c r="AFE20" s="513">
        <v>128.55</v>
      </c>
      <c r="AFF20" s="513"/>
      <c r="AFG20" s="609">
        <v>125</v>
      </c>
      <c r="AFH20" s="513"/>
      <c r="AFI20" s="513">
        <v>128.48</v>
      </c>
      <c r="AFJ20" s="513"/>
      <c r="AFK20" s="609">
        <v>125</v>
      </c>
      <c r="AFL20" s="513"/>
      <c r="AFM20" s="513">
        <v>128.25</v>
      </c>
      <c r="AFN20" s="513"/>
      <c r="AFO20" s="609">
        <v>125</v>
      </c>
      <c r="AFP20" s="513"/>
      <c r="AFQ20" s="513">
        <v>127.9</v>
      </c>
      <c r="AFR20" s="513"/>
      <c r="AFS20" s="609">
        <v>125</v>
      </c>
      <c r="AFT20" s="513"/>
      <c r="AFU20" s="513">
        <v>127.69</v>
      </c>
      <c r="AFV20" s="513"/>
      <c r="AFW20" s="609">
        <v>125</v>
      </c>
      <c r="AFX20" s="513"/>
      <c r="AFY20" s="513">
        <v>128.3</v>
      </c>
      <c r="AFZ20" s="513"/>
      <c r="AGA20" s="609">
        <v>125</v>
      </c>
      <c r="AGB20" s="513"/>
      <c r="AGC20" s="513">
        <v>128.48</v>
      </c>
      <c r="AGD20" s="513"/>
      <c r="AGE20" s="609">
        <v>125</v>
      </c>
      <c r="AGF20" s="513"/>
      <c r="AGG20" s="513">
        <v>128.81</v>
      </c>
      <c r="AGH20" s="513"/>
      <c r="AGI20" s="609">
        <v>125</v>
      </c>
      <c r="AGJ20" s="513"/>
      <c r="AGK20" s="513">
        <v>129.22</v>
      </c>
      <c r="AGL20" s="513"/>
      <c r="AGM20" s="609">
        <v>125</v>
      </c>
      <c r="AGN20" s="513"/>
      <c r="AGO20" s="513">
        <v>129.82</v>
      </c>
      <c r="AGP20" s="513"/>
      <c r="AGQ20" s="609">
        <v>125</v>
      </c>
      <c r="AGR20" s="513"/>
      <c r="AGS20" s="513">
        <v>129.63</v>
      </c>
      <c r="AGT20" s="513"/>
      <c r="AGU20" s="609">
        <v>125</v>
      </c>
      <c r="AGV20" s="513"/>
      <c r="AGW20" s="513">
        <v>130.18</v>
      </c>
      <c r="AGX20" s="513"/>
      <c r="AGY20" s="609">
        <v>125</v>
      </c>
      <c r="AGZ20" s="513"/>
      <c r="AHA20" s="513">
        <v>129.7</v>
      </c>
      <c r="AHB20" s="513"/>
      <c r="AHC20" s="609">
        <v>125</v>
      </c>
      <c r="AHD20" s="513"/>
      <c r="AHE20" s="513">
        <v>128.66</v>
      </c>
      <c r="AHF20" s="513"/>
      <c r="AHG20" s="609">
        <v>125</v>
      </c>
      <c r="AHH20" s="513"/>
      <c r="AHI20" s="513">
        <v>128.54</v>
      </c>
      <c r="AHJ20" s="513"/>
      <c r="AHK20" s="609">
        <v>125</v>
      </c>
      <c r="AHL20" s="513"/>
      <c r="AHM20" s="513">
        <v>128.85</v>
      </c>
      <c r="AHN20" s="513"/>
      <c r="AHO20" s="609">
        <v>125</v>
      </c>
      <c r="AHP20" s="513"/>
      <c r="AHQ20" s="519">
        <v>128.89</v>
      </c>
      <c r="AHR20" s="519"/>
      <c r="AHS20" s="636">
        <v>125</v>
      </c>
      <c r="AHT20" s="519"/>
    </row>
    <row r="21" ht="20" customHeight="1" spans="1:904">
      <c r="A21" s="776"/>
      <c r="B21" s="5" t="s">
        <v>746</v>
      </c>
      <c r="C21" s="5"/>
      <c r="D21" s="5"/>
      <c r="E21" s="5"/>
      <c r="F21" s="15">
        <v>0.89</v>
      </c>
      <c r="G21" s="15">
        <v>0.89</v>
      </c>
      <c r="H21" s="15">
        <v>0.89</v>
      </c>
      <c r="I21" s="15">
        <v>0.89</v>
      </c>
      <c r="J21" s="15">
        <v>0.89</v>
      </c>
      <c r="K21" s="15">
        <v>0.89</v>
      </c>
      <c r="L21" s="15">
        <v>0.89</v>
      </c>
      <c r="M21" s="15">
        <v>0.89</v>
      </c>
      <c r="N21" s="5"/>
      <c r="O21" s="15">
        <v>0.89</v>
      </c>
      <c r="P21" s="15">
        <v>0.89</v>
      </c>
      <c r="Q21" s="505"/>
      <c r="R21" s="15">
        <v>0.89</v>
      </c>
      <c r="S21" s="15">
        <v>0.89</v>
      </c>
      <c r="T21" s="505"/>
      <c r="U21" s="15">
        <v>0.89</v>
      </c>
      <c r="V21" s="15">
        <v>0.89</v>
      </c>
      <c r="W21" s="505"/>
      <c r="X21" s="12">
        <v>0.89</v>
      </c>
      <c r="Y21" s="15">
        <v>0.89</v>
      </c>
      <c r="Z21" s="505"/>
      <c r="AA21" s="15">
        <v>0.89</v>
      </c>
      <c r="AB21" s="15">
        <v>0.89</v>
      </c>
      <c r="AC21" s="15">
        <v>0.89</v>
      </c>
      <c r="AD21" s="15">
        <v>0.89</v>
      </c>
      <c r="AE21" s="15">
        <v>0.89</v>
      </c>
      <c r="AF21" s="15">
        <v>0.89</v>
      </c>
      <c r="AG21" s="15">
        <v>0.89</v>
      </c>
      <c r="AH21" s="5"/>
      <c r="AI21" s="15">
        <v>0.92</v>
      </c>
      <c r="AJ21" s="5"/>
      <c r="AK21" s="15">
        <v>0.89</v>
      </c>
      <c r="AL21" s="5"/>
      <c r="AM21" s="15">
        <v>0.92</v>
      </c>
      <c r="AN21" s="505"/>
      <c r="AO21" s="15">
        <v>0.89</v>
      </c>
      <c r="AP21" s="5"/>
      <c r="AQ21" s="15">
        <v>0.92</v>
      </c>
      <c r="AR21" s="505"/>
      <c r="AS21" s="15">
        <v>0.89</v>
      </c>
      <c r="AT21" s="5"/>
      <c r="AU21" s="15">
        <v>0.92</v>
      </c>
      <c r="AV21" s="505"/>
      <c r="AW21" s="15">
        <v>0.89</v>
      </c>
      <c r="AX21" s="5"/>
      <c r="AY21" s="15">
        <v>0.92</v>
      </c>
      <c r="AZ21" s="505"/>
      <c r="BA21" s="15">
        <v>0.89</v>
      </c>
      <c r="BB21" s="5"/>
      <c r="BC21" s="15">
        <v>0.92</v>
      </c>
      <c r="BD21" s="505"/>
      <c r="BE21" s="15">
        <v>0.89</v>
      </c>
      <c r="BF21" s="318"/>
      <c r="BG21" s="15">
        <v>0.92</v>
      </c>
      <c r="BH21" s="505"/>
      <c r="BI21" s="15">
        <v>0.89</v>
      </c>
      <c r="BJ21" s="318"/>
      <c r="BK21" s="15">
        <v>0.92</v>
      </c>
      <c r="BL21" s="505"/>
      <c r="BM21" s="15">
        <v>0.89</v>
      </c>
      <c r="BN21" s="318"/>
      <c r="BO21" s="15">
        <v>0.92</v>
      </c>
      <c r="BP21" s="505"/>
      <c r="BQ21" s="15">
        <v>0.87</v>
      </c>
      <c r="BR21" s="318"/>
      <c r="BS21" s="15">
        <v>0.92</v>
      </c>
      <c r="BT21" s="505"/>
      <c r="BU21" s="15">
        <v>0.87</v>
      </c>
      <c r="BV21" s="318"/>
      <c r="BW21" s="15">
        <v>0.89</v>
      </c>
      <c r="BX21" s="505"/>
      <c r="BY21" s="15">
        <v>0.87</v>
      </c>
      <c r="BZ21" s="318"/>
      <c r="CA21" s="15">
        <v>0.89</v>
      </c>
      <c r="CB21" s="505"/>
      <c r="CC21" s="15">
        <v>0.84</v>
      </c>
      <c r="CD21" s="318"/>
      <c r="CE21" s="15">
        <v>0.89</v>
      </c>
      <c r="CF21" s="505"/>
      <c r="CG21" s="15">
        <v>0.84</v>
      </c>
      <c r="CH21" s="318"/>
      <c r="CI21" s="15">
        <v>0.87</v>
      </c>
      <c r="CJ21" s="505"/>
      <c r="CK21" s="15">
        <v>0.84</v>
      </c>
      <c r="CL21" s="318"/>
      <c r="CM21" s="15">
        <v>0.85</v>
      </c>
      <c r="CN21" s="505"/>
      <c r="CO21" s="15">
        <v>0.84</v>
      </c>
      <c r="CP21" s="318"/>
      <c r="CQ21" s="15">
        <v>0.86</v>
      </c>
      <c r="CR21" s="505"/>
      <c r="CS21" s="15">
        <v>0.84</v>
      </c>
      <c r="CT21" s="318"/>
      <c r="CU21" s="15">
        <v>0.86</v>
      </c>
      <c r="CV21" s="505"/>
      <c r="CW21" s="15">
        <v>0.85</v>
      </c>
      <c r="CX21" s="318"/>
      <c r="CY21" s="15">
        <v>0.88</v>
      </c>
      <c r="CZ21" s="505"/>
      <c r="DA21" s="15">
        <v>0.85</v>
      </c>
      <c r="DB21" s="318"/>
      <c r="DC21" s="15">
        <v>0.89</v>
      </c>
      <c r="DD21" s="505"/>
      <c r="DE21" s="15">
        <v>0.85</v>
      </c>
      <c r="DF21" s="318"/>
      <c r="DG21" s="15">
        <v>0.89</v>
      </c>
      <c r="DH21" s="505"/>
      <c r="DI21" s="15">
        <v>0.87</v>
      </c>
      <c r="DJ21" s="505"/>
      <c r="DK21" s="15">
        <v>0.89</v>
      </c>
      <c r="DL21" s="505"/>
      <c r="DM21" s="15">
        <v>0.87</v>
      </c>
      <c r="DN21" s="505"/>
      <c r="DO21" s="15">
        <v>0.89</v>
      </c>
      <c r="DP21" s="505"/>
      <c r="DQ21" s="15">
        <v>0.89</v>
      </c>
      <c r="DR21" s="505"/>
      <c r="DS21" s="15">
        <v>0.89</v>
      </c>
      <c r="DT21" s="505"/>
      <c r="DU21" s="15">
        <v>0.89</v>
      </c>
      <c r="DV21" s="505"/>
      <c r="DW21" s="15">
        <v>0.89</v>
      </c>
      <c r="DX21" s="505"/>
      <c r="DY21" s="15">
        <v>0.89</v>
      </c>
      <c r="DZ21" s="505"/>
      <c r="EA21" s="15">
        <v>0.89</v>
      </c>
      <c r="EB21" s="505"/>
      <c r="EC21" s="15">
        <v>0.89</v>
      </c>
      <c r="ED21" s="505"/>
      <c r="EE21" s="15">
        <v>0.89</v>
      </c>
      <c r="EF21" s="505"/>
      <c r="EG21" s="15">
        <v>0.89</v>
      </c>
      <c r="EH21" s="505"/>
      <c r="EI21" s="15">
        <v>0.89</v>
      </c>
      <c r="EJ21" s="505"/>
      <c r="EK21" s="15">
        <v>0.89</v>
      </c>
      <c r="EL21" s="505"/>
      <c r="EM21" s="15">
        <v>0.89</v>
      </c>
      <c r="EN21" s="505"/>
      <c r="EO21" s="15">
        <v>0.89</v>
      </c>
      <c r="EP21" s="505"/>
      <c r="EQ21" s="15">
        <v>0.89</v>
      </c>
      <c r="ER21" s="505"/>
      <c r="ES21" s="15">
        <v>0.89</v>
      </c>
      <c r="ET21" s="505"/>
      <c r="EU21" s="44">
        <v>0.895</v>
      </c>
      <c r="EV21" s="505"/>
      <c r="EW21" s="15">
        <v>0.89</v>
      </c>
      <c r="EX21" s="505"/>
      <c r="EY21" s="44">
        <v>0.895</v>
      </c>
      <c r="EZ21" s="505"/>
      <c r="FA21" s="15">
        <v>0.89</v>
      </c>
      <c r="FB21" s="505"/>
      <c r="FC21" s="44">
        <v>0.895</v>
      </c>
      <c r="FD21" s="505"/>
      <c r="FE21" s="15">
        <v>0.89</v>
      </c>
      <c r="FF21" s="505"/>
      <c r="FG21" s="44">
        <v>0.895</v>
      </c>
      <c r="FH21" s="505"/>
      <c r="FI21" s="15">
        <v>0.89</v>
      </c>
      <c r="FJ21" s="505"/>
      <c r="FK21" s="44">
        <v>0.895</v>
      </c>
      <c r="FL21" s="505"/>
      <c r="FM21" s="15">
        <v>0.89</v>
      </c>
      <c r="FN21" s="505"/>
      <c r="FO21" s="44">
        <v>0.895</v>
      </c>
      <c r="FP21" s="505"/>
      <c r="FQ21" s="15">
        <v>0.89</v>
      </c>
      <c r="FR21" s="505"/>
      <c r="FS21" s="44">
        <v>0.895</v>
      </c>
      <c r="FT21" s="505"/>
      <c r="FU21" s="15">
        <v>0.89</v>
      </c>
      <c r="FV21" s="505"/>
      <c r="FW21" s="44">
        <v>0.895</v>
      </c>
      <c r="FX21" s="505"/>
      <c r="FY21" s="15">
        <v>0.89</v>
      </c>
      <c r="FZ21" s="505"/>
      <c r="GA21" s="44">
        <v>0.895</v>
      </c>
      <c r="GB21" s="505"/>
      <c r="GC21" s="15">
        <v>0.89</v>
      </c>
      <c r="GD21" s="505"/>
      <c r="GE21" s="44">
        <v>0.895</v>
      </c>
      <c r="GF21" s="505"/>
      <c r="GG21" s="15">
        <v>0.89</v>
      </c>
      <c r="GH21" s="505"/>
      <c r="GI21" s="44">
        <v>0.895</v>
      </c>
      <c r="GJ21" s="505"/>
      <c r="GK21" s="15">
        <v>0.89</v>
      </c>
      <c r="GL21" s="505"/>
      <c r="GM21" s="44">
        <v>0.895</v>
      </c>
      <c r="GN21" s="505"/>
      <c r="GO21" s="15">
        <v>0.89</v>
      </c>
      <c r="GP21" s="505"/>
      <c r="GQ21" s="44">
        <v>0.895</v>
      </c>
      <c r="GR21" s="505"/>
      <c r="GS21" s="15">
        <v>0.89</v>
      </c>
      <c r="GT21" s="505"/>
      <c r="GU21" s="44">
        <v>0.895</v>
      </c>
      <c r="GV21" s="505"/>
      <c r="GW21" s="44">
        <v>0.892</v>
      </c>
      <c r="GX21" s="505"/>
      <c r="GY21" s="44">
        <v>0.895</v>
      </c>
      <c r="GZ21" s="505"/>
      <c r="HA21" s="44">
        <v>0.892</v>
      </c>
      <c r="HB21" s="505"/>
      <c r="HC21" s="44">
        <v>0.895</v>
      </c>
      <c r="HD21" s="505"/>
      <c r="HE21" s="44">
        <v>0.892</v>
      </c>
      <c r="HF21" s="505"/>
      <c r="HG21" s="44">
        <v>0.895</v>
      </c>
      <c r="HH21" s="505"/>
      <c r="HI21" s="44">
        <v>0.892</v>
      </c>
      <c r="HJ21" s="505"/>
      <c r="HK21" s="44">
        <v>0.895</v>
      </c>
      <c r="HL21" s="505"/>
      <c r="HM21" s="44">
        <v>0.892</v>
      </c>
      <c r="HN21" s="505"/>
      <c r="HO21" s="44">
        <v>0.895</v>
      </c>
      <c r="HP21" s="505"/>
      <c r="HQ21" s="44">
        <v>0.892</v>
      </c>
      <c r="HR21" s="505"/>
      <c r="HS21" s="44">
        <v>0.895</v>
      </c>
      <c r="HT21" s="505"/>
      <c r="HU21" s="12">
        <v>0.8935</v>
      </c>
      <c r="HV21" s="505"/>
      <c r="HW21" s="44">
        <v>0.895</v>
      </c>
      <c r="HX21" s="505"/>
      <c r="HY21" s="786">
        <v>0.8935</v>
      </c>
      <c r="HZ21" s="515"/>
      <c r="IA21" s="787">
        <v>0.895</v>
      </c>
      <c r="IB21" s="515"/>
      <c r="IC21" s="786">
        <v>0.8935</v>
      </c>
      <c r="ID21" s="515"/>
      <c r="IE21" s="787">
        <v>0.895</v>
      </c>
      <c r="IF21" s="515"/>
      <c r="IG21" s="786">
        <v>0.8935</v>
      </c>
      <c r="IH21" s="515"/>
      <c r="II21" s="787">
        <v>0.895</v>
      </c>
      <c r="IJ21" s="515"/>
      <c r="IK21" s="786">
        <v>0.895</v>
      </c>
      <c r="IL21" s="515"/>
      <c r="IM21" s="787">
        <v>0.895</v>
      </c>
      <c r="IN21" s="515"/>
      <c r="IO21" s="786">
        <v>0.895</v>
      </c>
      <c r="IP21" s="515"/>
      <c r="IQ21" s="787">
        <v>0.895</v>
      </c>
      <c r="IR21" s="791"/>
      <c r="IS21" s="786">
        <v>0.895</v>
      </c>
      <c r="IT21" s="515"/>
      <c r="IU21" s="787">
        <v>0.895</v>
      </c>
      <c r="IV21" s="515"/>
      <c r="IW21" s="798">
        <v>0.895</v>
      </c>
      <c r="IX21" s="794"/>
      <c r="IY21" s="799">
        <v>0.895</v>
      </c>
      <c r="IZ21" s="794"/>
      <c r="JA21" s="786">
        <v>0.895</v>
      </c>
      <c r="JB21" s="515"/>
      <c r="JC21" s="787">
        <v>0.895</v>
      </c>
      <c r="JD21" s="515"/>
      <c r="JE21" s="786">
        <v>0.895</v>
      </c>
      <c r="JF21" s="515"/>
      <c r="JG21" s="787">
        <v>0.895</v>
      </c>
      <c r="JH21" s="515"/>
      <c r="JI21" s="786">
        <v>0.895</v>
      </c>
      <c r="JJ21" s="515"/>
      <c r="JK21" s="787">
        <v>0.895</v>
      </c>
      <c r="JL21" s="515"/>
      <c r="JM21" s="786">
        <v>0.895</v>
      </c>
      <c r="JN21" s="515"/>
      <c r="JO21" s="787">
        <v>0.895</v>
      </c>
      <c r="JP21" s="515"/>
      <c r="JQ21" s="786">
        <v>0.895</v>
      </c>
      <c r="JR21" s="515"/>
      <c r="JS21" s="787">
        <v>0.895</v>
      </c>
      <c r="JT21" s="515"/>
      <c r="JU21" s="786">
        <v>0.895</v>
      </c>
      <c r="JV21" s="515"/>
      <c r="JW21" s="787">
        <v>0.895</v>
      </c>
      <c r="JX21" s="515"/>
      <c r="JY21" s="786">
        <v>0.895</v>
      </c>
      <c r="JZ21" s="515"/>
      <c r="KA21" s="787">
        <v>0.895</v>
      </c>
      <c r="KB21" s="515"/>
      <c r="KC21" s="786">
        <v>0.895</v>
      </c>
      <c r="KD21" s="515"/>
      <c r="KE21" s="787">
        <v>0.895</v>
      </c>
      <c r="KF21" s="515"/>
      <c r="KG21" s="786">
        <v>0.895</v>
      </c>
      <c r="KH21" s="515"/>
      <c r="KI21" s="787">
        <v>0.895</v>
      </c>
      <c r="KJ21" s="515"/>
      <c r="KK21" s="786">
        <v>0.895</v>
      </c>
      <c r="KL21" s="515"/>
      <c r="KM21" s="787">
        <v>0.895</v>
      </c>
      <c r="KN21" s="515"/>
      <c r="KO21" s="786">
        <v>0.895</v>
      </c>
      <c r="KP21" s="515"/>
      <c r="KQ21" s="787">
        <v>0.895</v>
      </c>
      <c r="KR21" s="515"/>
      <c r="KS21" s="786">
        <v>0.895</v>
      </c>
      <c r="KT21" s="515"/>
      <c r="KU21" s="787">
        <v>0.895</v>
      </c>
      <c r="KV21" s="515"/>
      <c r="KW21" s="786">
        <v>0.895</v>
      </c>
      <c r="KX21" s="515"/>
      <c r="KY21" s="787">
        <v>0.9</v>
      </c>
      <c r="KZ21" s="515"/>
      <c r="LA21" s="786">
        <v>0.895</v>
      </c>
      <c r="LB21" s="515"/>
      <c r="LC21" s="787">
        <v>0.9</v>
      </c>
      <c r="LD21" s="515"/>
      <c r="LE21" s="786">
        <v>0.895</v>
      </c>
      <c r="LF21" s="515"/>
      <c r="LG21" s="787">
        <v>0.9</v>
      </c>
      <c r="LH21" s="515"/>
      <c r="LI21" s="786">
        <v>0.895</v>
      </c>
      <c r="LJ21" s="515"/>
      <c r="LK21" s="787">
        <v>0.9</v>
      </c>
      <c r="LL21" s="515"/>
      <c r="LM21" s="786">
        <v>0.895</v>
      </c>
      <c r="LN21" s="515"/>
      <c r="LO21" s="787">
        <v>0.9</v>
      </c>
      <c r="LP21" s="515"/>
      <c r="LQ21" s="786">
        <v>0.895</v>
      </c>
      <c r="LR21" s="515"/>
      <c r="LS21" s="787">
        <v>0.9</v>
      </c>
      <c r="LT21" s="515"/>
      <c r="LU21" s="786">
        <v>0.895</v>
      </c>
      <c r="LV21" s="515"/>
      <c r="LW21" s="787">
        <v>0.9</v>
      </c>
      <c r="LX21" s="515"/>
      <c r="LY21" s="786">
        <v>0.895</v>
      </c>
      <c r="LZ21" s="515"/>
      <c r="MA21" s="787">
        <v>0.9</v>
      </c>
      <c r="MB21" s="515"/>
      <c r="MC21" s="786">
        <v>0.895</v>
      </c>
      <c r="MD21" s="515"/>
      <c r="ME21" s="787">
        <v>0.9</v>
      </c>
      <c r="MF21" s="515"/>
      <c r="MG21" s="786">
        <v>0.895</v>
      </c>
      <c r="MH21" s="515"/>
      <c r="MI21" s="787">
        <v>0.9</v>
      </c>
      <c r="MJ21" s="515"/>
      <c r="MK21" s="786">
        <v>0.895</v>
      </c>
      <c r="ML21" s="515"/>
      <c r="MM21" s="787">
        <v>0.9</v>
      </c>
      <c r="MN21" s="515"/>
      <c r="MO21" s="786">
        <v>0.895</v>
      </c>
      <c r="MP21" s="515"/>
      <c r="MQ21" s="787">
        <v>0.9</v>
      </c>
      <c r="MR21" s="515"/>
      <c r="MS21" s="786">
        <v>0.895</v>
      </c>
      <c r="MT21" s="515"/>
      <c r="MU21" s="787">
        <v>0.9</v>
      </c>
      <c r="MV21" s="515"/>
      <c r="MW21" s="786">
        <v>0.895</v>
      </c>
      <c r="MX21" s="515"/>
      <c r="MY21" s="787">
        <v>0.9</v>
      </c>
      <c r="MZ21" s="515"/>
      <c r="NA21" s="786">
        <v>0.895</v>
      </c>
      <c r="NB21" s="515"/>
      <c r="NC21" s="787">
        <v>0.9</v>
      </c>
      <c r="ND21" s="515"/>
      <c r="NE21" s="786">
        <v>0.895</v>
      </c>
      <c r="NF21" s="515"/>
      <c r="NG21" s="787">
        <v>0.9</v>
      </c>
      <c r="NH21" s="515"/>
      <c r="NI21" s="786">
        <v>0.895</v>
      </c>
      <c r="NJ21" s="515"/>
      <c r="NK21" s="787">
        <v>0.9</v>
      </c>
      <c r="NL21" s="515"/>
      <c r="NM21" s="786">
        <v>0.895</v>
      </c>
      <c r="NN21" s="515"/>
      <c r="NO21" s="787">
        <v>0.9</v>
      </c>
      <c r="NP21" s="515"/>
      <c r="NQ21" s="786">
        <v>0.895</v>
      </c>
      <c r="NR21" s="515"/>
      <c r="NS21" s="787">
        <v>0.9</v>
      </c>
      <c r="NT21" s="515"/>
      <c r="NU21" s="786">
        <v>0.895</v>
      </c>
      <c r="NV21" s="515"/>
      <c r="NW21" s="787">
        <v>0.9</v>
      </c>
      <c r="NX21" s="515"/>
      <c r="NY21" s="786">
        <v>0.895</v>
      </c>
      <c r="NZ21" s="515"/>
      <c r="OA21" s="787">
        <v>0.9</v>
      </c>
      <c r="OB21" s="515"/>
      <c r="OC21" s="786">
        <v>0.895</v>
      </c>
      <c r="OD21" s="515"/>
      <c r="OE21" s="787">
        <v>0.9</v>
      </c>
      <c r="OF21" s="515"/>
      <c r="OG21" s="12">
        <v>0.895</v>
      </c>
      <c r="OH21" s="505"/>
      <c r="OI21" s="44">
        <v>0.9</v>
      </c>
      <c r="OJ21" s="505"/>
      <c r="OK21" s="12">
        <v>0.895</v>
      </c>
      <c r="OL21" s="505"/>
      <c r="OM21" s="44">
        <v>0.9</v>
      </c>
      <c r="ON21" s="505"/>
      <c r="OO21" s="12">
        <v>0.895</v>
      </c>
      <c r="OP21" s="505"/>
      <c r="OQ21" s="44">
        <v>0.9</v>
      </c>
      <c r="OR21" s="505"/>
      <c r="OS21" s="12">
        <v>0.895</v>
      </c>
      <c r="OT21" s="505"/>
      <c r="OU21" s="44">
        <v>0.9</v>
      </c>
      <c r="OV21" s="505"/>
      <c r="OW21" s="12">
        <v>0.895</v>
      </c>
      <c r="OX21" s="505"/>
      <c r="OY21" s="44">
        <v>0.9</v>
      </c>
      <c r="OZ21" s="505"/>
      <c r="PA21" s="12">
        <v>0.895</v>
      </c>
      <c r="PB21" s="505"/>
      <c r="PC21" s="44">
        <v>0.9</v>
      </c>
      <c r="PD21" s="505"/>
      <c r="PE21" s="12">
        <v>0.895</v>
      </c>
      <c r="PF21" s="505"/>
      <c r="PG21" s="44">
        <v>0.9</v>
      </c>
      <c r="PH21" s="505"/>
      <c r="PI21" s="12">
        <v>0.895</v>
      </c>
      <c r="PJ21" s="505"/>
      <c r="PK21" s="44">
        <v>0.9</v>
      </c>
      <c r="PL21" s="505"/>
      <c r="PM21" s="12">
        <v>0.895</v>
      </c>
      <c r="PN21" s="505"/>
      <c r="PO21" s="44">
        <v>0.9</v>
      </c>
      <c r="PP21" s="505"/>
      <c r="PQ21" s="12">
        <v>0.895</v>
      </c>
      <c r="PR21" s="505"/>
      <c r="PS21" s="44">
        <v>0.9</v>
      </c>
      <c r="PT21" s="505"/>
      <c r="PU21" s="12">
        <v>0.895</v>
      </c>
      <c r="PV21" s="505"/>
      <c r="PW21" s="44">
        <v>0.9</v>
      </c>
      <c r="PX21" s="505"/>
      <c r="PY21" s="12">
        <v>0.895</v>
      </c>
      <c r="PZ21" s="505"/>
      <c r="QA21" s="44">
        <v>0.9</v>
      </c>
      <c r="QB21" s="505"/>
      <c r="QC21" s="12">
        <v>0.895</v>
      </c>
      <c r="QD21" s="505"/>
      <c r="QE21" s="44">
        <v>0.9</v>
      </c>
      <c r="QF21" s="505"/>
      <c r="QG21" s="12">
        <v>0.895</v>
      </c>
      <c r="QH21" s="505"/>
      <c r="QI21" s="44">
        <v>0.9</v>
      </c>
      <c r="QJ21" s="505"/>
      <c r="QK21" s="12">
        <v>0.895</v>
      </c>
      <c r="QL21" s="505"/>
      <c r="QM21" s="44">
        <v>0.9</v>
      </c>
      <c r="QN21" s="505"/>
      <c r="QO21" s="12">
        <v>0.895</v>
      </c>
      <c r="QP21" s="505"/>
      <c r="QQ21" s="44">
        <v>0.9</v>
      </c>
      <c r="QR21" s="505"/>
      <c r="QS21" s="12">
        <v>0.895</v>
      </c>
      <c r="QT21" s="505"/>
      <c r="QU21" s="44">
        <v>0.9</v>
      </c>
      <c r="QV21" s="505"/>
      <c r="QW21" s="12">
        <v>0.895</v>
      </c>
      <c r="QX21" s="505"/>
      <c r="QY21" s="44">
        <v>0.9</v>
      </c>
      <c r="QZ21" s="505"/>
      <c r="RA21" s="12">
        <v>0.895</v>
      </c>
      <c r="RB21" s="505"/>
      <c r="RC21" s="44">
        <v>0.9</v>
      </c>
      <c r="RD21" s="505"/>
      <c r="RE21" s="12">
        <v>0.895</v>
      </c>
      <c r="RF21" s="505"/>
      <c r="RG21" s="44">
        <v>0.9</v>
      </c>
      <c r="RH21" s="505"/>
      <c r="RI21" s="12">
        <v>0.895</v>
      </c>
      <c r="RJ21" s="505"/>
      <c r="RK21" s="44">
        <v>0.9</v>
      </c>
      <c r="RL21" s="505"/>
      <c r="RM21" s="12">
        <v>0.895</v>
      </c>
      <c r="RN21" s="505"/>
      <c r="RO21" s="44">
        <v>0.9</v>
      </c>
      <c r="RP21" s="505"/>
      <c r="RQ21" s="12">
        <v>0.895</v>
      </c>
      <c r="RR21" s="505"/>
      <c r="RS21" s="44">
        <v>0.9</v>
      </c>
      <c r="RT21" s="505"/>
      <c r="RU21" s="12">
        <v>0.895</v>
      </c>
      <c r="RV21" s="505"/>
      <c r="RW21" s="44">
        <v>0.9</v>
      </c>
      <c r="RX21" s="505"/>
      <c r="RY21" s="12">
        <v>0.895</v>
      </c>
      <c r="RZ21" s="505"/>
      <c r="SA21" s="44">
        <v>0.9</v>
      </c>
      <c r="SB21" s="505"/>
      <c r="SC21" s="12">
        <v>0.895</v>
      </c>
      <c r="SD21" s="505"/>
      <c r="SE21" s="44">
        <v>0.9</v>
      </c>
      <c r="SF21" s="505"/>
      <c r="SG21" s="12">
        <v>0.895</v>
      </c>
      <c r="SH21" s="505"/>
      <c r="SI21" s="44">
        <v>0.9</v>
      </c>
      <c r="SJ21" s="505"/>
      <c r="SK21" s="12">
        <v>0.895</v>
      </c>
      <c r="SL21" s="505"/>
      <c r="SM21" s="44">
        <v>0.9</v>
      </c>
      <c r="SN21" s="505"/>
      <c r="SO21" s="12">
        <v>0.895</v>
      </c>
      <c r="SP21" s="505"/>
      <c r="SQ21" s="44">
        <v>0.9</v>
      </c>
      <c r="SR21" s="505"/>
      <c r="SS21" s="12">
        <v>0.895</v>
      </c>
      <c r="ST21" s="505"/>
      <c r="SU21" s="44">
        <v>0.9</v>
      </c>
      <c r="SV21" s="505"/>
      <c r="SW21" s="12">
        <v>0.895</v>
      </c>
      <c r="SX21" s="505"/>
      <c r="SY21" s="44">
        <v>0.92</v>
      </c>
      <c r="SZ21" s="505"/>
      <c r="TA21" s="12">
        <v>0.895</v>
      </c>
      <c r="TB21" s="505"/>
      <c r="TC21" s="44">
        <v>0.92</v>
      </c>
      <c r="TD21" s="505"/>
      <c r="TE21" s="12">
        <v>0.895</v>
      </c>
      <c r="TF21" s="505"/>
      <c r="TG21" s="44">
        <v>0.92</v>
      </c>
      <c r="TH21" s="505"/>
      <c r="TI21" s="12">
        <v>0.92</v>
      </c>
      <c r="TJ21" s="505"/>
      <c r="TK21" s="44">
        <v>0.92</v>
      </c>
      <c r="TL21" s="505"/>
      <c r="TM21" s="12">
        <v>0.92</v>
      </c>
      <c r="TN21" s="505"/>
      <c r="TO21" s="44">
        <v>0.92</v>
      </c>
      <c r="TP21" s="505"/>
      <c r="TQ21" s="12">
        <v>0.92</v>
      </c>
      <c r="TR21" s="505"/>
      <c r="TS21" s="44">
        <v>0.92</v>
      </c>
      <c r="TT21" s="505"/>
      <c r="TU21" s="12">
        <v>0.92</v>
      </c>
      <c r="TV21" s="83"/>
      <c r="TW21" s="44">
        <v>0.92</v>
      </c>
      <c r="TX21" s="83"/>
      <c r="TY21" s="12">
        <v>0.92</v>
      </c>
      <c r="TZ21" s="505"/>
      <c r="UA21" s="44">
        <v>0.92</v>
      </c>
      <c r="UB21" s="505"/>
      <c r="UC21" s="12">
        <v>0.92</v>
      </c>
      <c r="UD21" s="505"/>
      <c r="UE21" s="44">
        <v>0.92</v>
      </c>
      <c r="UF21" s="505"/>
      <c r="UG21" s="44">
        <v>0.92</v>
      </c>
      <c r="UH21" s="505"/>
      <c r="UI21" s="44">
        <v>0.92</v>
      </c>
      <c r="UJ21" s="505"/>
      <c r="UK21" s="44">
        <v>0.92</v>
      </c>
      <c r="UL21" s="505"/>
      <c r="UM21" s="44">
        <v>0.92</v>
      </c>
      <c r="UN21" s="505"/>
      <c r="UO21" s="44">
        <v>0.92</v>
      </c>
      <c r="UP21" s="505"/>
      <c r="UQ21" s="44">
        <v>0.92</v>
      </c>
      <c r="UR21" s="505"/>
      <c r="US21" s="44">
        <v>0.92</v>
      </c>
      <c r="UT21" s="505"/>
      <c r="UU21" s="44">
        <v>0.92</v>
      </c>
      <c r="UV21" s="505"/>
      <c r="UW21" s="44">
        <v>0.92</v>
      </c>
      <c r="UX21" s="505"/>
      <c r="UY21" s="44">
        <v>0.92</v>
      </c>
      <c r="UZ21" s="505"/>
      <c r="VA21" s="44">
        <v>0.92</v>
      </c>
      <c r="VB21" s="505"/>
      <c r="VC21" s="44">
        <v>0.92</v>
      </c>
      <c r="VD21" s="505"/>
      <c r="VE21" s="44">
        <v>0.92</v>
      </c>
      <c r="VF21" s="505"/>
      <c r="VG21" s="44">
        <v>0.92</v>
      </c>
      <c r="VH21" s="505"/>
      <c r="VI21" s="44">
        <v>0.92</v>
      </c>
      <c r="VJ21" s="505"/>
      <c r="VK21" s="44">
        <v>0.92</v>
      </c>
      <c r="VL21" s="505"/>
      <c r="VM21" s="44">
        <v>0.92</v>
      </c>
      <c r="VN21" s="505"/>
      <c r="VO21" s="44">
        <v>0.92</v>
      </c>
      <c r="VP21" s="505"/>
      <c r="VQ21" s="44">
        <v>0.92</v>
      </c>
      <c r="VR21" s="505"/>
      <c r="VS21" s="44">
        <v>0.92</v>
      </c>
      <c r="VT21" s="505"/>
      <c r="VU21" s="44">
        <v>0.92</v>
      </c>
      <c r="VV21" s="505"/>
      <c r="VW21" s="44">
        <v>0.92</v>
      </c>
      <c r="VX21" s="505"/>
      <c r="VY21" s="44">
        <v>0.92</v>
      </c>
      <c r="VZ21" s="505"/>
      <c r="WA21" s="44">
        <v>0.92</v>
      </c>
      <c r="WB21" s="505"/>
      <c r="WC21" s="44">
        <v>0.92</v>
      </c>
      <c r="WD21" s="505"/>
      <c r="WE21" s="44">
        <v>0.92</v>
      </c>
      <c r="WF21" s="505"/>
      <c r="WG21" s="44">
        <v>0.92</v>
      </c>
      <c r="WH21" s="505"/>
      <c r="WI21" s="44">
        <v>0.92</v>
      </c>
      <c r="WJ21" s="505"/>
      <c r="WK21" s="44">
        <v>0.92</v>
      </c>
      <c r="WL21" s="505"/>
      <c r="WM21" s="44">
        <v>0.92</v>
      </c>
      <c r="WN21" s="505"/>
      <c r="WO21" s="44">
        <v>0.92</v>
      </c>
      <c r="WP21" s="505"/>
      <c r="WQ21" s="44">
        <v>0.92</v>
      </c>
      <c r="WR21" s="505"/>
      <c r="WS21" s="44">
        <v>0.92</v>
      </c>
      <c r="WT21" s="505"/>
      <c r="WU21" s="44">
        <v>0.92</v>
      </c>
      <c r="WV21" s="505"/>
      <c r="WW21" s="44">
        <v>0.92</v>
      </c>
      <c r="WX21" s="505"/>
      <c r="WY21" s="44">
        <v>0.92</v>
      </c>
      <c r="WZ21" s="505"/>
      <c r="XA21" s="99">
        <v>0.92</v>
      </c>
      <c r="XB21" s="83"/>
      <c r="XC21" s="99">
        <v>0.92</v>
      </c>
      <c r="XD21" s="83"/>
      <c r="XE21" s="44">
        <v>0.92</v>
      </c>
      <c r="XF21" s="505"/>
      <c r="XG21" s="44">
        <v>0.92</v>
      </c>
      <c r="XH21" s="505"/>
      <c r="XI21" s="44">
        <v>0.92</v>
      </c>
      <c r="XJ21" s="505"/>
      <c r="XK21" s="44">
        <v>0.92</v>
      </c>
      <c r="XL21" s="505"/>
      <c r="XM21" s="44">
        <v>0.92</v>
      </c>
      <c r="XN21" s="505"/>
      <c r="XO21" s="44">
        <v>0.92</v>
      </c>
      <c r="XP21" s="505"/>
      <c r="XQ21" s="44">
        <v>0.92</v>
      </c>
      <c r="XR21" s="505"/>
      <c r="XS21" s="44">
        <v>0.92</v>
      </c>
      <c r="XT21" s="505"/>
      <c r="XU21" s="44">
        <v>0.92</v>
      </c>
      <c r="XV21" s="505"/>
      <c r="XW21" s="44">
        <v>0.92</v>
      </c>
      <c r="XX21" s="505"/>
      <c r="XY21" s="44">
        <v>0.92</v>
      </c>
      <c r="XZ21" s="505"/>
      <c r="YA21" s="44">
        <v>0.92</v>
      </c>
      <c r="YB21" s="505"/>
      <c r="YC21" s="44">
        <v>0.92</v>
      </c>
      <c r="YD21" s="505"/>
      <c r="YE21" s="44">
        <v>0.92</v>
      </c>
      <c r="YF21" s="505"/>
      <c r="YG21" s="44">
        <v>0.92</v>
      </c>
      <c r="YH21" s="505"/>
      <c r="YI21" s="44">
        <v>0.92</v>
      </c>
      <c r="YJ21" s="505"/>
      <c r="YK21" s="44">
        <v>0.92</v>
      </c>
      <c r="YL21" s="505"/>
      <c r="YM21" s="44">
        <v>0.92</v>
      </c>
      <c r="YN21" s="505"/>
      <c r="YO21" s="44">
        <v>0.92</v>
      </c>
      <c r="YP21" s="505"/>
      <c r="YQ21" s="44">
        <v>0.92</v>
      </c>
      <c r="YR21" s="505"/>
      <c r="YS21" s="44">
        <v>0.92</v>
      </c>
      <c r="YT21" s="505"/>
      <c r="YU21" s="44">
        <v>0.92</v>
      </c>
      <c r="YV21" s="505"/>
      <c r="YW21" s="44">
        <v>0.92</v>
      </c>
      <c r="YX21" s="505"/>
      <c r="YY21" s="44">
        <v>0.92</v>
      </c>
      <c r="YZ21" s="505"/>
      <c r="ZA21" s="44">
        <v>0.92</v>
      </c>
      <c r="ZB21" s="505"/>
      <c r="ZC21" s="44">
        <v>0.92</v>
      </c>
      <c r="ZD21" s="505"/>
      <c r="ZE21" s="44">
        <v>0.92</v>
      </c>
      <c r="ZF21" s="505"/>
      <c r="ZG21" s="44">
        <v>0.92</v>
      </c>
      <c r="ZH21" s="505"/>
      <c r="ZI21" s="44">
        <v>0.92</v>
      </c>
      <c r="ZJ21" s="505"/>
      <c r="ZK21" s="44">
        <v>0.92</v>
      </c>
      <c r="ZL21" s="505"/>
      <c r="ZM21" s="44">
        <v>0.92</v>
      </c>
      <c r="ZN21" s="505"/>
      <c r="ZO21" s="44">
        <v>0.92</v>
      </c>
      <c r="ZP21" s="505"/>
      <c r="ZQ21" s="44">
        <v>0.92</v>
      </c>
      <c r="ZR21" s="505"/>
      <c r="ZS21" s="44">
        <v>0.92</v>
      </c>
      <c r="ZT21" s="505"/>
      <c r="ZU21" s="44">
        <v>0.92</v>
      </c>
      <c r="ZV21" s="505"/>
      <c r="ZW21" s="44">
        <v>0.92</v>
      </c>
      <c r="ZX21" s="505"/>
      <c r="ZY21" s="44">
        <v>0.918</v>
      </c>
      <c r="ZZ21" s="505"/>
      <c r="AAA21" s="44">
        <v>0.92</v>
      </c>
      <c r="AAB21" s="505"/>
      <c r="AAC21" s="44">
        <v>0.918</v>
      </c>
      <c r="AAD21" s="505"/>
      <c r="AAE21" s="44">
        <v>0.92</v>
      </c>
      <c r="AAF21" s="505"/>
      <c r="AAG21" s="44">
        <v>0.918</v>
      </c>
      <c r="AAH21" s="505"/>
      <c r="AAI21" s="44">
        <v>0.92</v>
      </c>
      <c r="AAJ21" s="505"/>
      <c r="AAK21" s="44">
        <v>0.918</v>
      </c>
      <c r="AAL21" s="505"/>
      <c r="AAM21" s="44">
        <v>0.92</v>
      </c>
      <c r="AAN21" s="505"/>
      <c r="AAO21" s="44">
        <v>0.918</v>
      </c>
      <c r="AAP21" s="505"/>
      <c r="AAQ21" s="44">
        <v>0.92</v>
      </c>
      <c r="AAR21" s="505"/>
      <c r="AAS21" s="44">
        <v>0.918</v>
      </c>
      <c r="AAT21" s="505"/>
      <c r="AAU21" s="44">
        <v>0.92</v>
      </c>
      <c r="AAV21" s="505"/>
      <c r="AAW21" s="44">
        <v>0.918</v>
      </c>
      <c r="AAX21" s="505"/>
      <c r="AAY21" s="44">
        <v>0.92</v>
      </c>
      <c r="AAZ21" s="505"/>
      <c r="ABA21" s="44">
        <v>0.918</v>
      </c>
      <c r="ABB21" s="505"/>
      <c r="ABC21" s="44">
        <v>0.92</v>
      </c>
      <c r="ABD21" s="505"/>
      <c r="ABE21" s="429">
        <v>0.918</v>
      </c>
      <c r="ABF21" s="513"/>
      <c r="ABG21" s="429">
        <v>0.92</v>
      </c>
      <c r="ABH21" s="513"/>
      <c r="ABI21" s="808">
        <v>0.918</v>
      </c>
      <c r="ABJ21" s="611"/>
      <c r="ABK21" s="808">
        <v>0.92</v>
      </c>
      <c r="ABL21" s="611"/>
      <c r="ABM21" s="44">
        <v>0.918</v>
      </c>
      <c r="ABN21" s="505"/>
      <c r="ABO21" s="44">
        <v>0.92</v>
      </c>
      <c r="ABP21" s="505"/>
      <c r="ABQ21" s="44">
        <v>0.918</v>
      </c>
      <c r="ABR21" s="505"/>
      <c r="ABS21" s="44">
        <v>0.92</v>
      </c>
      <c r="ABT21" s="505"/>
      <c r="ABU21" s="429">
        <v>0.918</v>
      </c>
      <c r="ABV21" s="513"/>
      <c r="ABW21" s="429">
        <v>0.92</v>
      </c>
      <c r="ABX21" s="513"/>
      <c r="ABY21" s="429">
        <v>0.918</v>
      </c>
      <c r="ABZ21" s="513"/>
      <c r="ACA21" s="429">
        <v>0.92</v>
      </c>
      <c r="ACB21" s="513"/>
      <c r="ACC21" s="429">
        <v>0.918</v>
      </c>
      <c r="ACD21" s="513"/>
      <c r="ACE21" s="429">
        <v>0.92</v>
      </c>
      <c r="ACF21" s="513"/>
      <c r="ACG21" s="429">
        <v>0.918</v>
      </c>
      <c r="ACH21" s="513"/>
      <c r="ACI21" s="429">
        <v>0.92</v>
      </c>
      <c r="ACJ21" s="513"/>
      <c r="ACK21" s="429">
        <v>0.918</v>
      </c>
      <c r="ACL21" s="513"/>
      <c r="ACM21" s="429">
        <v>0.92</v>
      </c>
      <c r="ACN21" s="513"/>
      <c r="ACO21" s="429">
        <v>0.918</v>
      </c>
      <c r="ACP21" s="513"/>
      <c r="ACQ21" s="429">
        <v>0.92</v>
      </c>
      <c r="ACR21" s="513"/>
      <c r="ACS21" s="429">
        <v>0.918</v>
      </c>
      <c r="ACT21" s="513"/>
      <c r="ACU21" s="429">
        <v>0.92</v>
      </c>
      <c r="ACV21" s="513"/>
      <c r="ACW21" s="429">
        <v>0.918</v>
      </c>
      <c r="ACX21" s="513"/>
      <c r="ACY21" s="429">
        <v>0.92</v>
      </c>
      <c r="ACZ21" s="513"/>
      <c r="ADA21" s="429">
        <v>0.918</v>
      </c>
      <c r="ADB21" s="513"/>
      <c r="ADC21" s="429">
        <v>0.92</v>
      </c>
      <c r="ADD21" s="513"/>
      <c r="ADE21" s="429">
        <v>0.918</v>
      </c>
      <c r="ADF21" s="513"/>
      <c r="ADG21" s="429">
        <v>0.92</v>
      </c>
      <c r="ADH21" s="513"/>
      <c r="ADI21" s="429">
        <v>0.918</v>
      </c>
      <c r="ADJ21" s="513"/>
      <c r="ADK21" s="429">
        <v>0.92</v>
      </c>
      <c r="ADL21" s="513"/>
      <c r="ADM21" s="429">
        <v>0.918</v>
      </c>
      <c r="ADN21" s="513"/>
      <c r="ADO21" s="429">
        <v>0.92</v>
      </c>
      <c r="ADP21" s="513"/>
      <c r="ADQ21" s="429">
        <v>0.918</v>
      </c>
      <c r="ADR21" s="513"/>
      <c r="ADS21" s="429">
        <v>0.92</v>
      </c>
      <c r="ADT21" s="513"/>
      <c r="ADU21" s="429">
        <v>0.918</v>
      </c>
      <c r="ADV21" s="513"/>
      <c r="ADW21" s="429">
        <v>0.92</v>
      </c>
      <c r="ADX21" s="513"/>
      <c r="ADY21" s="429">
        <v>0.918</v>
      </c>
      <c r="ADZ21" s="513"/>
      <c r="AEA21" s="429">
        <v>0.92</v>
      </c>
      <c r="AEB21" s="513"/>
      <c r="AEC21" s="429">
        <v>0.918</v>
      </c>
      <c r="AED21" s="513"/>
      <c r="AEE21" s="429">
        <v>0.92</v>
      </c>
      <c r="AEF21" s="513"/>
      <c r="AEG21" s="429">
        <v>0.918</v>
      </c>
      <c r="AEH21" s="513"/>
      <c r="AEI21" s="429">
        <v>0.92</v>
      </c>
      <c r="AEJ21" s="513"/>
      <c r="AEK21" s="429">
        <v>0.918</v>
      </c>
      <c r="AEL21" s="513"/>
      <c r="AEM21" s="429">
        <v>0.92</v>
      </c>
      <c r="AEN21" s="513"/>
      <c r="AEO21" s="429">
        <v>0.918</v>
      </c>
      <c r="AEP21" s="513"/>
      <c r="AEQ21" s="429">
        <v>0.92</v>
      </c>
      <c r="AER21" s="513"/>
      <c r="AES21" s="429">
        <v>0.918</v>
      </c>
      <c r="AET21" s="513"/>
      <c r="AEU21" s="429">
        <v>0.92</v>
      </c>
      <c r="AEV21" s="513"/>
      <c r="AEW21" s="429">
        <v>0.918</v>
      </c>
      <c r="AEX21" s="513"/>
      <c r="AEY21" s="429">
        <v>0.92</v>
      </c>
      <c r="AEZ21" s="513"/>
      <c r="AFA21" s="429">
        <v>0.918</v>
      </c>
      <c r="AFB21" s="513"/>
      <c r="AFC21" s="429">
        <v>0.92</v>
      </c>
      <c r="AFD21" s="513"/>
      <c r="AFE21" s="429">
        <v>0.918</v>
      </c>
      <c r="AFF21" s="513"/>
      <c r="AFG21" s="429">
        <v>0.92</v>
      </c>
      <c r="AFH21" s="513"/>
      <c r="AFI21" s="429">
        <v>0.918</v>
      </c>
      <c r="AFJ21" s="513"/>
      <c r="AFK21" s="429">
        <v>0.92</v>
      </c>
      <c r="AFL21" s="513"/>
      <c r="AFM21" s="429">
        <v>0.918</v>
      </c>
      <c r="AFN21" s="513"/>
      <c r="AFO21" s="429">
        <v>0.92</v>
      </c>
      <c r="AFP21" s="513"/>
      <c r="AFQ21" s="429">
        <v>0.918</v>
      </c>
      <c r="AFR21" s="513"/>
      <c r="AFS21" s="429">
        <v>0.92</v>
      </c>
      <c r="AFT21" s="513"/>
      <c r="AFU21" s="429">
        <v>0.918</v>
      </c>
      <c r="AFV21" s="513"/>
      <c r="AFW21" s="429">
        <v>0.92</v>
      </c>
      <c r="AFX21" s="513"/>
      <c r="AFY21" s="429">
        <v>0.918</v>
      </c>
      <c r="AFZ21" s="513"/>
      <c r="AGA21" s="429">
        <v>0.92</v>
      </c>
      <c r="AGB21" s="513"/>
      <c r="AGC21" s="429">
        <v>0.918</v>
      </c>
      <c r="AGD21" s="513"/>
      <c r="AGE21" s="429">
        <v>0.92</v>
      </c>
      <c r="AGF21" s="513"/>
      <c r="AGG21" s="429">
        <v>0.918</v>
      </c>
      <c r="AGH21" s="513"/>
      <c r="AGI21" s="429">
        <v>0.92</v>
      </c>
      <c r="AGJ21" s="513"/>
      <c r="AGK21" s="429">
        <v>0.918</v>
      </c>
      <c r="AGL21" s="513"/>
      <c r="AGM21" s="429">
        <v>0.92</v>
      </c>
      <c r="AGN21" s="513"/>
      <c r="AGO21" s="429">
        <v>0.918</v>
      </c>
      <c r="AGP21" s="513"/>
      <c r="AGQ21" s="429">
        <v>0.92</v>
      </c>
      <c r="AGR21" s="513"/>
      <c r="AGS21" s="429">
        <v>0.918</v>
      </c>
      <c r="AGT21" s="513"/>
      <c r="AGU21" s="429">
        <v>0.92</v>
      </c>
      <c r="AGV21" s="513"/>
      <c r="AGW21" s="429">
        <v>0.918</v>
      </c>
      <c r="AGX21" s="513"/>
      <c r="AGY21" s="429">
        <v>0.92</v>
      </c>
      <c r="AGZ21" s="513"/>
      <c r="AHA21" s="429">
        <v>0.918</v>
      </c>
      <c r="AHB21" s="513"/>
      <c r="AHC21" s="429">
        <v>0.92</v>
      </c>
      <c r="AHD21" s="513"/>
      <c r="AHE21" s="429">
        <v>0.918</v>
      </c>
      <c r="AHF21" s="513"/>
      <c r="AHG21" s="429">
        <v>0.92</v>
      </c>
      <c r="AHH21" s="513"/>
      <c r="AHI21" s="429">
        <v>0.918</v>
      </c>
      <c r="AHJ21" s="513"/>
      <c r="AHK21" s="429">
        <v>0.92</v>
      </c>
      <c r="AHL21" s="513"/>
      <c r="AHM21" s="429">
        <v>0.918</v>
      </c>
      <c r="AHN21" s="513"/>
      <c r="AHO21" s="429">
        <v>0.92</v>
      </c>
      <c r="AHP21" s="513"/>
      <c r="AHQ21" s="809">
        <v>0.918</v>
      </c>
      <c r="AHR21" s="519"/>
      <c r="AHS21" s="809">
        <v>0.92</v>
      </c>
      <c r="AHT21" s="519"/>
    </row>
    <row r="22" ht="20" customHeight="1" spans="1:904">
      <c r="A22" s="776"/>
      <c r="B22" s="5" t="s">
        <v>747</v>
      </c>
      <c r="C22" s="5"/>
      <c r="D22" s="5" t="s">
        <v>748</v>
      </c>
      <c r="E22" s="5"/>
      <c r="F22" s="5">
        <v>3190</v>
      </c>
      <c r="G22" s="5">
        <v>3480</v>
      </c>
      <c r="H22" s="5">
        <v>3480</v>
      </c>
      <c r="I22" s="5">
        <v>3550</v>
      </c>
      <c r="J22" s="5">
        <v>3600</v>
      </c>
      <c r="K22" s="5">
        <v>3750</v>
      </c>
      <c r="L22" s="5">
        <v>3800</v>
      </c>
      <c r="M22" s="5">
        <v>3550</v>
      </c>
      <c r="N22" s="5"/>
      <c r="O22" s="5"/>
      <c r="P22" s="5">
        <v>3545</v>
      </c>
      <c r="Q22" s="505"/>
      <c r="R22" s="5">
        <v>3550</v>
      </c>
      <c r="S22" s="5">
        <v>3545</v>
      </c>
      <c r="T22" s="505"/>
      <c r="U22" s="5">
        <v>3550</v>
      </c>
      <c r="V22" s="5">
        <v>3545</v>
      </c>
      <c r="W22" s="505"/>
      <c r="X22" s="5">
        <v>3550</v>
      </c>
      <c r="Y22" s="5">
        <v>3570</v>
      </c>
      <c r="Z22" s="505"/>
      <c r="AA22" s="5">
        <v>3570</v>
      </c>
      <c r="AB22" s="5">
        <v>3570</v>
      </c>
      <c r="AC22" s="5">
        <v>3570</v>
      </c>
      <c r="AD22" s="5">
        <v>3570</v>
      </c>
      <c r="AE22" s="5">
        <v>3600</v>
      </c>
      <c r="AF22" s="5">
        <v>3600</v>
      </c>
      <c r="AG22" s="5">
        <v>3550</v>
      </c>
      <c r="AH22" s="5"/>
      <c r="AI22" s="5">
        <v>3600</v>
      </c>
      <c r="AJ22" s="5"/>
      <c r="AK22" s="5">
        <v>3550</v>
      </c>
      <c r="AL22" s="5"/>
      <c r="AM22" s="5">
        <v>3600</v>
      </c>
      <c r="AN22" s="505"/>
      <c r="AO22" s="5">
        <v>3550</v>
      </c>
      <c r="AP22" s="5"/>
      <c r="AQ22" s="5">
        <v>3600</v>
      </c>
      <c r="AR22" s="505"/>
      <c r="AS22" s="5">
        <v>3550</v>
      </c>
      <c r="AT22" s="5"/>
      <c r="AU22" s="5">
        <v>3630</v>
      </c>
      <c r="AV22" s="505"/>
      <c r="AW22" s="5">
        <v>3550</v>
      </c>
      <c r="AX22" s="5"/>
      <c r="AY22" s="5">
        <v>3630</v>
      </c>
      <c r="AZ22" s="505"/>
      <c r="BA22" s="5">
        <v>3580</v>
      </c>
      <c r="BB22" s="5"/>
      <c r="BC22" s="5">
        <v>3630</v>
      </c>
      <c r="BD22" s="505"/>
      <c r="BE22" s="5">
        <v>3580</v>
      </c>
      <c r="BF22" s="318"/>
      <c r="BG22" s="5">
        <v>3630</v>
      </c>
      <c r="BH22" s="505"/>
      <c r="BI22" s="5">
        <v>3580</v>
      </c>
      <c r="BJ22" s="318"/>
      <c r="BK22" s="5">
        <v>3630</v>
      </c>
      <c r="BL22" s="505"/>
      <c r="BM22" s="5">
        <v>3580</v>
      </c>
      <c r="BN22" s="318"/>
      <c r="BO22" s="5">
        <v>3630</v>
      </c>
      <c r="BP22" s="505"/>
      <c r="BQ22" s="5">
        <v>3580</v>
      </c>
      <c r="BR22" s="318"/>
      <c r="BS22" s="5">
        <v>3630</v>
      </c>
      <c r="BT22" s="505"/>
      <c r="BU22" s="5">
        <v>3600</v>
      </c>
      <c r="BV22" s="318"/>
      <c r="BW22" s="5">
        <v>3630</v>
      </c>
      <c r="BX22" s="505"/>
      <c r="BY22" s="5">
        <v>3600</v>
      </c>
      <c r="BZ22" s="318"/>
      <c r="CA22" s="5">
        <v>3630</v>
      </c>
      <c r="CB22" s="505"/>
      <c r="CC22" s="5">
        <v>3550</v>
      </c>
      <c r="CD22" s="318"/>
      <c r="CE22" s="5">
        <v>3630</v>
      </c>
      <c r="CF22" s="505"/>
      <c r="CG22" s="5">
        <v>3530</v>
      </c>
      <c r="CH22" s="318"/>
      <c r="CI22" s="5">
        <v>3580</v>
      </c>
      <c r="CJ22" s="505"/>
      <c r="CK22" s="5">
        <v>3530</v>
      </c>
      <c r="CL22" s="318"/>
      <c r="CM22" s="5">
        <v>3580</v>
      </c>
      <c r="CN22" s="505"/>
      <c r="CO22" s="5">
        <v>3530</v>
      </c>
      <c r="CP22" s="318"/>
      <c r="CQ22" s="5">
        <v>3580</v>
      </c>
      <c r="CR22" s="505"/>
      <c r="CS22" s="5">
        <v>3530</v>
      </c>
      <c r="CT22" s="318"/>
      <c r="CU22" s="5">
        <v>3580</v>
      </c>
      <c r="CV22" s="505"/>
      <c r="CW22" s="5">
        <v>3580</v>
      </c>
      <c r="CX22" s="318"/>
      <c r="CY22" s="5">
        <v>3600</v>
      </c>
      <c r="CZ22" s="505"/>
      <c r="DA22" s="5">
        <v>3600</v>
      </c>
      <c r="DB22" s="318"/>
      <c r="DC22" s="5">
        <v>3600</v>
      </c>
      <c r="DD22" s="505"/>
      <c r="DE22" s="5">
        <v>3600</v>
      </c>
      <c r="DF22" s="318"/>
      <c r="DG22" s="5">
        <v>3600</v>
      </c>
      <c r="DH22" s="505"/>
      <c r="DI22" s="5">
        <v>3650</v>
      </c>
      <c r="DJ22" s="505"/>
      <c r="DK22" s="5">
        <v>3650</v>
      </c>
      <c r="DL22" s="505"/>
      <c r="DM22" s="5">
        <v>3700</v>
      </c>
      <c r="DN22" s="505"/>
      <c r="DO22" s="5">
        <v>3770</v>
      </c>
      <c r="DP22" s="505"/>
      <c r="DQ22" s="5">
        <v>3750</v>
      </c>
      <c r="DR22" s="505"/>
      <c r="DS22" s="5">
        <v>3800</v>
      </c>
      <c r="DT22" s="505"/>
      <c r="DU22" s="5">
        <v>3780</v>
      </c>
      <c r="DV22" s="505"/>
      <c r="DW22" s="5">
        <v>3840</v>
      </c>
      <c r="DX22" s="505"/>
      <c r="DY22" s="5">
        <v>3800</v>
      </c>
      <c r="DZ22" s="505"/>
      <c r="EA22" s="5">
        <v>3850</v>
      </c>
      <c r="EB22" s="505"/>
      <c r="EC22" s="5">
        <v>3820</v>
      </c>
      <c r="ED22" s="505"/>
      <c r="EE22" s="5">
        <v>3850</v>
      </c>
      <c r="EF22" s="505"/>
      <c r="EG22" s="5">
        <v>3830</v>
      </c>
      <c r="EH22" s="505"/>
      <c r="EI22" s="5">
        <v>3850</v>
      </c>
      <c r="EJ22" s="505"/>
      <c r="EK22" s="5">
        <v>3830</v>
      </c>
      <c r="EL22" s="505"/>
      <c r="EM22" s="5">
        <v>3850</v>
      </c>
      <c r="EN22" s="505"/>
      <c r="EO22" s="5">
        <v>3900</v>
      </c>
      <c r="EP22" s="505"/>
      <c r="EQ22" s="5">
        <v>3900</v>
      </c>
      <c r="ER22" s="505"/>
      <c r="ES22" s="5">
        <v>3900</v>
      </c>
      <c r="ET22" s="505"/>
      <c r="EU22" s="5">
        <v>3900</v>
      </c>
      <c r="EV22" s="505"/>
      <c r="EW22" s="5">
        <v>3930</v>
      </c>
      <c r="EX22" s="505"/>
      <c r="EY22" s="5">
        <v>3930</v>
      </c>
      <c r="EZ22" s="505"/>
      <c r="FA22" s="5">
        <v>3930</v>
      </c>
      <c r="FB22" s="505"/>
      <c r="FC22" s="5">
        <v>3930</v>
      </c>
      <c r="FD22" s="505"/>
      <c r="FE22" s="5">
        <v>3930</v>
      </c>
      <c r="FF22" s="505"/>
      <c r="FG22" s="5">
        <v>3930</v>
      </c>
      <c r="FH22" s="505"/>
      <c r="FI22" s="5">
        <v>3930</v>
      </c>
      <c r="FJ22" s="505"/>
      <c r="FK22" s="5">
        <v>3930</v>
      </c>
      <c r="FL22" s="505"/>
      <c r="FM22" s="5">
        <v>3930</v>
      </c>
      <c r="FN22" s="505"/>
      <c r="FO22" s="5">
        <v>3930</v>
      </c>
      <c r="FP22" s="505"/>
      <c r="FQ22" s="5">
        <v>3950</v>
      </c>
      <c r="FR22" s="505"/>
      <c r="FS22" s="5">
        <v>3930</v>
      </c>
      <c r="FT22" s="505"/>
      <c r="FU22" s="5">
        <v>3950</v>
      </c>
      <c r="FV22" s="505"/>
      <c r="FW22" s="5">
        <v>3930</v>
      </c>
      <c r="FX22" s="505"/>
      <c r="FY22" s="5">
        <v>3935</v>
      </c>
      <c r="FZ22" s="505"/>
      <c r="GA22" s="5">
        <v>3930</v>
      </c>
      <c r="GB22" s="505"/>
      <c r="GC22" s="5">
        <v>3935</v>
      </c>
      <c r="GD22" s="505"/>
      <c r="GE22" s="5">
        <v>3930</v>
      </c>
      <c r="GF22" s="505"/>
      <c r="GG22" s="5">
        <v>3935</v>
      </c>
      <c r="GH22" s="505"/>
      <c r="GI22" s="5">
        <v>3930</v>
      </c>
      <c r="GJ22" s="505"/>
      <c r="GK22" s="5">
        <v>3935</v>
      </c>
      <c r="GL22" s="505"/>
      <c r="GM22" s="5">
        <v>3930</v>
      </c>
      <c r="GN22" s="505"/>
      <c r="GO22" s="5">
        <v>3930</v>
      </c>
      <c r="GP22" s="505"/>
      <c r="GQ22" s="5">
        <v>3930</v>
      </c>
      <c r="GR22" s="505"/>
      <c r="GS22" s="5">
        <v>3900</v>
      </c>
      <c r="GT22" s="505"/>
      <c r="GU22" s="5">
        <v>3900</v>
      </c>
      <c r="GV22" s="505"/>
      <c r="GW22" s="5">
        <v>3880</v>
      </c>
      <c r="GX22" s="505"/>
      <c r="GY22" s="5">
        <v>3900</v>
      </c>
      <c r="GZ22" s="505"/>
      <c r="HA22" s="5">
        <v>3880</v>
      </c>
      <c r="HB22" s="505"/>
      <c r="HC22" s="5">
        <v>3900</v>
      </c>
      <c r="HD22" s="505"/>
      <c r="HE22" s="5">
        <v>3880</v>
      </c>
      <c r="HF22" s="505"/>
      <c r="HG22" s="5">
        <v>3900</v>
      </c>
      <c r="HH22" s="505"/>
      <c r="HI22" s="5">
        <v>3900</v>
      </c>
      <c r="HJ22" s="505"/>
      <c r="HK22" s="5">
        <v>3900</v>
      </c>
      <c r="HL22" s="505"/>
      <c r="HM22" s="5">
        <v>4000</v>
      </c>
      <c r="HN22" s="505"/>
      <c r="HO22" s="5">
        <v>3900</v>
      </c>
      <c r="HP22" s="505"/>
      <c r="HQ22" s="5">
        <v>4000</v>
      </c>
      <c r="HR22" s="505"/>
      <c r="HS22" s="5">
        <v>3900</v>
      </c>
      <c r="HT22" s="505"/>
      <c r="HU22" s="5">
        <v>4000</v>
      </c>
      <c r="HV22" s="505"/>
      <c r="HW22" s="5">
        <v>3930</v>
      </c>
      <c r="HX22" s="505"/>
      <c r="HY22" s="700">
        <v>4000</v>
      </c>
      <c r="HZ22" s="515"/>
      <c r="IA22" s="700">
        <v>3970</v>
      </c>
      <c r="IB22" s="515"/>
      <c r="IC22" s="700">
        <v>4000</v>
      </c>
      <c r="ID22" s="515"/>
      <c r="IE22" s="700">
        <v>4000</v>
      </c>
      <c r="IF22" s="515"/>
      <c r="IG22" s="700">
        <v>4000</v>
      </c>
      <c r="IH22" s="515"/>
      <c r="II22" s="700">
        <v>4000</v>
      </c>
      <c r="IJ22" s="515"/>
      <c r="IK22" s="700">
        <v>4250</v>
      </c>
      <c r="IL22" s="515"/>
      <c r="IM22" s="700">
        <v>4000</v>
      </c>
      <c r="IN22" s="515"/>
      <c r="IO22" s="700">
        <v>4250</v>
      </c>
      <c r="IP22" s="515"/>
      <c r="IQ22" s="700">
        <v>4200</v>
      </c>
      <c r="IR22" s="791"/>
      <c r="IS22" s="700">
        <v>4250</v>
      </c>
      <c r="IT22" s="515"/>
      <c r="IU22" s="700">
        <v>4200</v>
      </c>
      <c r="IV22" s="515"/>
      <c r="IW22" s="793">
        <v>4250</v>
      </c>
      <c r="IX22" s="794"/>
      <c r="IY22" s="793">
        <v>4200</v>
      </c>
      <c r="IZ22" s="794"/>
      <c r="JA22" s="700">
        <v>4250</v>
      </c>
      <c r="JB22" s="515"/>
      <c r="JC22" s="700">
        <v>4200</v>
      </c>
      <c r="JD22" s="515"/>
      <c r="JE22" s="700">
        <v>4270</v>
      </c>
      <c r="JF22" s="515"/>
      <c r="JG22" s="700">
        <v>4235</v>
      </c>
      <c r="JH22" s="515"/>
      <c r="JI22" s="700">
        <v>4270</v>
      </c>
      <c r="JJ22" s="515"/>
      <c r="JK22" s="700">
        <v>4235</v>
      </c>
      <c r="JL22" s="515"/>
      <c r="JM22" s="700">
        <v>4270</v>
      </c>
      <c r="JN22" s="515"/>
      <c r="JO22" s="700">
        <v>4235</v>
      </c>
      <c r="JP22" s="515"/>
      <c r="JQ22" s="700">
        <v>4270</v>
      </c>
      <c r="JR22" s="515"/>
      <c r="JS22" s="700">
        <v>4235</v>
      </c>
      <c r="JT22" s="515"/>
      <c r="JU22" s="700">
        <v>4270</v>
      </c>
      <c r="JV22" s="515"/>
      <c r="JW22" s="700">
        <v>4235</v>
      </c>
      <c r="JX22" s="515"/>
      <c r="JY22" s="700">
        <v>4250</v>
      </c>
      <c r="JZ22" s="515"/>
      <c r="KA22" s="700">
        <v>4220</v>
      </c>
      <c r="KB22" s="515"/>
      <c r="KC22" s="700">
        <v>4250</v>
      </c>
      <c r="KD22" s="515"/>
      <c r="KE22" s="700">
        <v>4220</v>
      </c>
      <c r="KF22" s="515"/>
      <c r="KG22" s="700">
        <v>4250</v>
      </c>
      <c r="KH22" s="515"/>
      <c r="KI22" s="700">
        <v>4220</v>
      </c>
      <c r="KJ22" s="800"/>
      <c r="KK22" s="801">
        <v>4150</v>
      </c>
      <c r="KL22" s="800"/>
      <c r="KM22" s="801">
        <v>4220</v>
      </c>
      <c r="KN22" s="800"/>
      <c r="KO22" s="700">
        <v>4125</v>
      </c>
      <c r="KP22" s="515"/>
      <c r="KQ22" s="700">
        <v>4125</v>
      </c>
      <c r="KR22" s="515"/>
      <c r="KS22" s="700">
        <v>4125</v>
      </c>
      <c r="KT22" s="515"/>
      <c r="KU22" s="700">
        <v>4125</v>
      </c>
      <c r="KV22" s="515"/>
      <c r="KW22" s="700">
        <v>4105</v>
      </c>
      <c r="KX22" s="515"/>
      <c r="KY22" s="700">
        <v>4050</v>
      </c>
      <c r="KZ22" s="515"/>
      <c r="LA22" s="700">
        <v>3960</v>
      </c>
      <c r="LB22" s="515"/>
      <c r="LC22" s="700">
        <v>3960</v>
      </c>
      <c r="LD22" s="515"/>
      <c r="LE22" s="700">
        <v>3920</v>
      </c>
      <c r="LF22" s="515"/>
      <c r="LG22" s="700">
        <v>3920</v>
      </c>
      <c r="LH22" s="515"/>
      <c r="LI22" s="700">
        <v>3920</v>
      </c>
      <c r="LJ22" s="515"/>
      <c r="LK22" s="700">
        <v>3920</v>
      </c>
      <c r="LL22" s="515"/>
      <c r="LM22" s="700">
        <v>3920</v>
      </c>
      <c r="LN22" s="515"/>
      <c r="LO22" s="700">
        <v>3920</v>
      </c>
      <c r="LP22" s="515"/>
      <c r="LQ22" s="700">
        <v>3920</v>
      </c>
      <c r="LR22" s="515"/>
      <c r="LS22" s="700">
        <v>3920</v>
      </c>
      <c r="LT22" s="515"/>
      <c r="LU22" s="700">
        <v>3850</v>
      </c>
      <c r="LV22" s="515"/>
      <c r="LW22" s="700">
        <v>3850</v>
      </c>
      <c r="LX22" s="515"/>
      <c r="LY22" s="700">
        <v>3850</v>
      </c>
      <c r="LZ22" s="515"/>
      <c r="MA22" s="700">
        <v>3850</v>
      </c>
      <c r="MB22" s="515"/>
      <c r="MC22" s="700">
        <v>3850</v>
      </c>
      <c r="MD22" s="515"/>
      <c r="ME22" s="700">
        <v>3850</v>
      </c>
      <c r="MF22" s="515"/>
      <c r="MG22" s="700">
        <v>3850</v>
      </c>
      <c r="MH22" s="515"/>
      <c r="MI22" s="700">
        <v>3850</v>
      </c>
      <c r="MJ22" s="515"/>
      <c r="MK22" s="700">
        <v>3860</v>
      </c>
      <c r="ML22" s="515"/>
      <c r="MM22" s="700">
        <v>3860</v>
      </c>
      <c r="MN22" s="515"/>
      <c r="MO22" s="700">
        <v>3900</v>
      </c>
      <c r="MP22" s="515"/>
      <c r="MQ22" s="700">
        <v>3900</v>
      </c>
      <c r="MR22" s="515"/>
      <c r="MS22" s="700">
        <v>3900</v>
      </c>
      <c r="MT22" s="515"/>
      <c r="MU22" s="700">
        <v>3900</v>
      </c>
      <c r="MV22" s="515"/>
      <c r="MW22" s="700">
        <v>3900</v>
      </c>
      <c r="MX22" s="515"/>
      <c r="MY22" s="700">
        <v>3900</v>
      </c>
      <c r="MZ22" s="515"/>
      <c r="NA22" s="700">
        <v>3900</v>
      </c>
      <c r="NB22" s="515"/>
      <c r="NC22" s="700">
        <v>3900</v>
      </c>
      <c r="ND22" s="515"/>
      <c r="NE22" s="700">
        <v>3880</v>
      </c>
      <c r="NF22" s="515"/>
      <c r="NG22" s="700">
        <v>3880</v>
      </c>
      <c r="NH22" s="515"/>
      <c r="NI22" s="700">
        <v>3750</v>
      </c>
      <c r="NJ22" s="515"/>
      <c r="NK22" s="700">
        <v>3750</v>
      </c>
      <c r="NL22" s="515"/>
      <c r="NM22" s="700">
        <v>3740</v>
      </c>
      <c r="NN22" s="515"/>
      <c r="NO22" s="700">
        <v>3740</v>
      </c>
      <c r="NP22" s="515"/>
      <c r="NQ22" s="700">
        <v>3720</v>
      </c>
      <c r="NR22" s="515"/>
      <c r="NS22" s="700">
        <v>3720</v>
      </c>
      <c r="NT22" s="515"/>
      <c r="NU22" s="700">
        <v>3720</v>
      </c>
      <c r="NV22" s="515"/>
      <c r="NW22" s="700">
        <v>3720</v>
      </c>
      <c r="NX22" s="515"/>
      <c r="NY22" s="700">
        <v>3720</v>
      </c>
      <c r="NZ22" s="515"/>
      <c r="OA22" s="700">
        <v>3720</v>
      </c>
      <c r="OB22" s="515"/>
      <c r="OC22" s="700">
        <v>3720</v>
      </c>
      <c r="OD22" s="515"/>
      <c r="OE22" s="700">
        <v>3720</v>
      </c>
      <c r="OF22" s="515"/>
      <c r="OG22" s="5">
        <v>3760</v>
      </c>
      <c r="OH22" s="505"/>
      <c r="OI22" s="5">
        <v>3760</v>
      </c>
      <c r="OJ22" s="505"/>
      <c r="OK22" s="5">
        <v>3790</v>
      </c>
      <c r="OL22" s="505"/>
      <c r="OM22" s="5">
        <v>3790</v>
      </c>
      <c r="ON22" s="505"/>
      <c r="OO22" s="5">
        <v>3800</v>
      </c>
      <c r="OP22" s="505"/>
      <c r="OQ22" s="5">
        <v>3800</v>
      </c>
      <c r="OR22" s="505"/>
      <c r="OS22" s="5">
        <v>3800</v>
      </c>
      <c r="OT22" s="505"/>
      <c r="OU22" s="5">
        <v>3800</v>
      </c>
      <c r="OV22" s="505"/>
      <c r="OW22" s="5">
        <v>3800</v>
      </c>
      <c r="OX22" s="505"/>
      <c r="OY22" s="5">
        <v>3800</v>
      </c>
      <c r="OZ22" s="505"/>
      <c r="PA22" s="5">
        <v>3830</v>
      </c>
      <c r="PB22" s="505"/>
      <c r="PC22" s="5">
        <v>3830</v>
      </c>
      <c r="PD22" s="505"/>
      <c r="PE22" s="5">
        <v>3860</v>
      </c>
      <c r="PF22" s="505"/>
      <c r="PG22" s="5">
        <v>3860</v>
      </c>
      <c r="PH22" s="505"/>
      <c r="PI22" s="5">
        <v>3895</v>
      </c>
      <c r="PJ22" s="505"/>
      <c r="PK22" s="5">
        <v>3895</v>
      </c>
      <c r="PL22" s="505"/>
      <c r="PM22" s="5">
        <v>3930</v>
      </c>
      <c r="PN22" s="505"/>
      <c r="PO22" s="5">
        <v>3930</v>
      </c>
      <c r="PP22" s="505"/>
      <c r="PQ22" s="5">
        <v>3930</v>
      </c>
      <c r="PR22" s="505"/>
      <c r="PS22" s="5">
        <v>3930</v>
      </c>
      <c r="PT22" s="505"/>
      <c r="PU22" s="5">
        <v>3940</v>
      </c>
      <c r="PV22" s="505"/>
      <c r="PW22" s="5">
        <v>3940</v>
      </c>
      <c r="PX22" s="505"/>
      <c r="PY22" s="5">
        <v>3940</v>
      </c>
      <c r="PZ22" s="505"/>
      <c r="QA22" s="5">
        <v>3940</v>
      </c>
      <c r="QB22" s="505"/>
      <c r="QC22" s="5">
        <v>3935</v>
      </c>
      <c r="QD22" s="505"/>
      <c r="QE22" s="5">
        <v>3935</v>
      </c>
      <c r="QF22" s="505"/>
      <c r="QG22" s="5">
        <v>3820</v>
      </c>
      <c r="QH22" s="505"/>
      <c r="QI22" s="5">
        <v>3820</v>
      </c>
      <c r="QJ22" s="505"/>
      <c r="QK22" s="5">
        <v>3820</v>
      </c>
      <c r="QL22" s="505"/>
      <c r="QM22" s="5">
        <v>3820</v>
      </c>
      <c r="QN22" s="505"/>
      <c r="QO22" s="5">
        <v>3900</v>
      </c>
      <c r="QP22" s="505"/>
      <c r="QQ22" s="5">
        <v>3900</v>
      </c>
      <c r="QR22" s="505"/>
      <c r="QS22" s="5">
        <v>3770</v>
      </c>
      <c r="QT22" s="505"/>
      <c r="QU22" s="5">
        <v>3770</v>
      </c>
      <c r="QV22" s="505"/>
      <c r="QW22" s="5">
        <v>3770</v>
      </c>
      <c r="QX22" s="505"/>
      <c r="QY22" s="5">
        <v>3770</v>
      </c>
      <c r="QZ22" s="505"/>
      <c r="RA22" s="5">
        <v>3770</v>
      </c>
      <c r="RB22" s="505"/>
      <c r="RC22" s="5">
        <v>3770</v>
      </c>
      <c r="RD22" s="505"/>
      <c r="RE22" s="5">
        <v>3770</v>
      </c>
      <c r="RF22" s="505"/>
      <c r="RG22" s="5">
        <v>3770</v>
      </c>
      <c r="RH22" s="505"/>
      <c r="RI22" s="5">
        <v>3770</v>
      </c>
      <c r="RJ22" s="505"/>
      <c r="RK22" s="5">
        <v>3770</v>
      </c>
      <c r="RL22" s="505"/>
      <c r="RM22" s="5">
        <v>3720</v>
      </c>
      <c r="RN22" s="505"/>
      <c r="RO22" s="5">
        <v>3720</v>
      </c>
      <c r="RP22" s="505"/>
      <c r="RQ22" s="5">
        <v>3720</v>
      </c>
      <c r="RR22" s="505"/>
      <c r="RS22" s="5">
        <v>3720</v>
      </c>
      <c r="RT22" s="505"/>
      <c r="RU22" s="5">
        <v>3718</v>
      </c>
      <c r="RV22" s="505"/>
      <c r="RW22" s="5">
        <v>3718</v>
      </c>
      <c r="RX22" s="505"/>
      <c r="RY22" s="5">
        <v>3715</v>
      </c>
      <c r="RZ22" s="505"/>
      <c r="SA22" s="5">
        <v>3715</v>
      </c>
      <c r="SB22" s="505"/>
      <c r="SC22" s="5">
        <v>3715</v>
      </c>
      <c r="SD22" s="505"/>
      <c r="SE22" s="5">
        <v>3715</v>
      </c>
      <c r="SF22" s="505"/>
      <c r="SG22" s="5">
        <v>3715</v>
      </c>
      <c r="SH22" s="505"/>
      <c r="SI22" s="5">
        <v>3715</v>
      </c>
      <c r="SJ22" s="505"/>
      <c r="SK22" s="5">
        <v>3715</v>
      </c>
      <c r="SL22" s="505"/>
      <c r="SM22" s="5">
        <v>3715</v>
      </c>
      <c r="SN22" s="505"/>
      <c r="SO22" s="5">
        <v>3690</v>
      </c>
      <c r="SP22" s="505"/>
      <c r="SQ22" s="5">
        <v>3690</v>
      </c>
      <c r="SR22" s="505"/>
      <c r="SS22" s="5">
        <v>3624</v>
      </c>
      <c r="ST22" s="505"/>
      <c r="SU22" s="5">
        <v>3624</v>
      </c>
      <c r="SV22" s="505"/>
      <c r="SW22" s="5">
        <v>3553</v>
      </c>
      <c r="SX22" s="505"/>
      <c r="SY22" s="5">
        <v>3553</v>
      </c>
      <c r="SZ22" s="505"/>
      <c r="TA22" s="5">
        <v>3553</v>
      </c>
      <c r="TB22" s="505"/>
      <c r="TC22" s="5">
        <v>3553</v>
      </c>
      <c r="TD22" s="505"/>
      <c r="TE22" s="5">
        <v>3553</v>
      </c>
      <c r="TF22" s="505"/>
      <c r="TG22" s="5">
        <v>3553</v>
      </c>
      <c r="TH22" s="505"/>
      <c r="TI22" s="5">
        <v>3500</v>
      </c>
      <c r="TJ22" s="505"/>
      <c r="TK22" s="5">
        <v>3500</v>
      </c>
      <c r="TL22" s="505"/>
      <c r="TM22" s="5">
        <v>3500</v>
      </c>
      <c r="TN22" s="505"/>
      <c r="TO22" s="5">
        <v>3500</v>
      </c>
      <c r="TP22" s="505"/>
      <c r="TQ22" s="92">
        <v>3480</v>
      </c>
      <c r="TR22" s="505"/>
      <c r="TS22" s="92">
        <v>3480</v>
      </c>
      <c r="TT22" s="505"/>
      <c r="TU22" s="92">
        <v>3480</v>
      </c>
      <c r="TV22" s="83"/>
      <c r="TW22" s="92">
        <v>3480</v>
      </c>
      <c r="TX22" s="83"/>
      <c r="TY22" s="5">
        <v>3480</v>
      </c>
      <c r="TZ22" s="505"/>
      <c r="UA22" s="5">
        <v>3480</v>
      </c>
      <c r="UB22" s="505"/>
      <c r="UC22" s="5">
        <v>3480</v>
      </c>
      <c r="UD22" s="505"/>
      <c r="UE22" s="5">
        <v>3480</v>
      </c>
      <c r="UF22" s="505"/>
      <c r="UG22" s="5">
        <v>3460</v>
      </c>
      <c r="UH22" s="505"/>
      <c r="UI22" s="5">
        <v>3460</v>
      </c>
      <c r="UJ22" s="505"/>
      <c r="UK22" s="5">
        <v>3453</v>
      </c>
      <c r="UL22" s="505"/>
      <c r="UM22" s="5">
        <v>3453</v>
      </c>
      <c r="UN22" s="505"/>
      <c r="UO22" s="5">
        <v>3453</v>
      </c>
      <c r="UP22" s="505"/>
      <c r="UQ22" s="5">
        <v>3453</v>
      </c>
      <c r="UR22" s="505"/>
      <c r="US22" s="5">
        <v>3455</v>
      </c>
      <c r="UT22" s="505"/>
      <c r="UU22" s="5">
        <v>3455</v>
      </c>
      <c r="UV22" s="505"/>
      <c r="UW22" s="5">
        <v>3443</v>
      </c>
      <c r="UX22" s="505"/>
      <c r="UY22" s="5">
        <v>3443</v>
      </c>
      <c r="UZ22" s="505"/>
      <c r="VA22" s="5">
        <v>3428</v>
      </c>
      <c r="VB22" s="505"/>
      <c r="VC22" s="5">
        <v>3428</v>
      </c>
      <c r="VD22" s="505"/>
      <c r="VE22" s="5">
        <v>3425</v>
      </c>
      <c r="VF22" s="505"/>
      <c r="VG22" s="5">
        <v>3425</v>
      </c>
      <c r="VH22" s="505"/>
      <c r="VI22" s="5">
        <v>3425</v>
      </c>
      <c r="VJ22" s="505"/>
      <c r="VK22" s="5">
        <v>3425</v>
      </c>
      <c r="VL22" s="505"/>
      <c r="VM22" s="5">
        <v>3425</v>
      </c>
      <c r="VN22" s="505"/>
      <c r="VO22" s="5">
        <v>3425</v>
      </c>
      <c r="VP22" s="505"/>
      <c r="VQ22" s="5">
        <v>3430</v>
      </c>
      <c r="VR22" s="505"/>
      <c r="VS22" s="5">
        <v>3430</v>
      </c>
      <c r="VT22" s="505"/>
      <c r="VU22" s="5">
        <v>3430</v>
      </c>
      <c r="VV22" s="505"/>
      <c r="VW22" s="5">
        <v>3430</v>
      </c>
      <c r="VX22" s="505"/>
      <c r="VY22" s="5">
        <v>3450</v>
      </c>
      <c r="VZ22" s="505"/>
      <c r="WA22" s="5">
        <v>3450</v>
      </c>
      <c r="WB22" s="505"/>
      <c r="WC22" s="5">
        <v>3460</v>
      </c>
      <c r="WD22" s="505"/>
      <c r="WE22" s="5">
        <v>3460</v>
      </c>
      <c r="WF22" s="505"/>
      <c r="WG22" s="5">
        <v>3460</v>
      </c>
      <c r="WH22" s="505"/>
      <c r="WI22" s="5">
        <v>3460</v>
      </c>
      <c r="WJ22" s="505"/>
      <c r="WK22" s="5">
        <v>3460</v>
      </c>
      <c r="WL22" s="505"/>
      <c r="WM22" s="5">
        <v>3460</v>
      </c>
      <c r="WN22" s="505"/>
      <c r="WO22" s="5">
        <v>3460</v>
      </c>
      <c r="WP22" s="505"/>
      <c r="WQ22" s="5">
        <v>3460</v>
      </c>
      <c r="WR22" s="505"/>
      <c r="WS22" s="5">
        <v>3420</v>
      </c>
      <c r="WT22" s="505"/>
      <c r="WU22" s="5">
        <v>3420</v>
      </c>
      <c r="WV22" s="505"/>
      <c r="WW22" s="5">
        <v>3419</v>
      </c>
      <c r="WX22" s="505"/>
      <c r="WY22" s="5">
        <v>3419</v>
      </c>
      <c r="WZ22" s="505"/>
      <c r="XA22" s="92">
        <v>3419</v>
      </c>
      <c r="XB22" s="83"/>
      <c r="XC22" s="92">
        <v>3419</v>
      </c>
      <c r="XD22" s="83"/>
      <c r="XE22" s="5">
        <v>3419</v>
      </c>
      <c r="XF22" s="505"/>
      <c r="XG22" s="5">
        <v>3419</v>
      </c>
      <c r="XH22" s="505"/>
      <c r="XI22" s="5">
        <v>3426</v>
      </c>
      <c r="XJ22" s="505"/>
      <c r="XK22" s="5">
        <v>3426</v>
      </c>
      <c r="XL22" s="505"/>
      <c r="XM22" s="5">
        <v>3426</v>
      </c>
      <c r="XN22" s="505"/>
      <c r="XO22" s="5">
        <v>3426</v>
      </c>
      <c r="XP22" s="505"/>
      <c r="XQ22" s="5">
        <v>3422</v>
      </c>
      <c r="XR22" s="505"/>
      <c r="XS22" s="5">
        <v>3422</v>
      </c>
      <c r="XT22" s="505"/>
      <c r="XU22" s="5">
        <v>3384</v>
      </c>
      <c r="XV22" s="505"/>
      <c r="XW22" s="5">
        <v>3384</v>
      </c>
      <c r="XX22" s="505"/>
      <c r="XY22" s="5">
        <v>3384</v>
      </c>
      <c r="XZ22" s="505"/>
      <c r="YA22" s="5">
        <v>3384</v>
      </c>
      <c r="YB22" s="505"/>
      <c r="YC22" s="5">
        <v>3377</v>
      </c>
      <c r="YD22" s="505"/>
      <c r="YE22" s="5">
        <v>3377</v>
      </c>
      <c r="YF22" s="505"/>
      <c r="YG22" s="5">
        <v>3377</v>
      </c>
      <c r="YH22" s="505"/>
      <c r="YI22" s="5">
        <v>3377</v>
      </c>
      <c r="YJ22" s="505"/>
      <c r="YK22" s="5">
        <v>3371</v>
      </c>
      <c r="YL22" s="505"/>
      <c r="YM22" s="5">
        <v>3371</v>
      </c>
      <c r="YN22" s="505"/>
      <c r="YO22" s="5">
        <v>3371</v>
      </c>
      <c r="YP22" s="505"/>
      <c r="YQ22" s="5">
        <v>3371</v>
      </c>
      <c r="YR22" s="505"/>
      <c r="YS22" s="5">
        <v>3374</v>
      </c>
      <c r="YT22" s="505"/>
      <c r="YU22" s="5">
        <v>3374</v>
      </c>
      <c r="YV22" s="505"/>
      <c r="YW22" s="5">
        <v>3374</v>
      </c>
      <c r="YX22" s="505"/>
      <c r="YY22" s="5">
        <v>3374</v>
      </c>
      <c r="YZ22" s="505"/>
      <c r="ZA22" s="5">
        <v>3374</v>
      </c>
      <c r="ZB22" s="505"/>
      <c r="ZC22" s="5">
        <v>3374</v>
      </c>
      <c r="ZD22" s="505"/>
      <c r="ZE22" s="5">
        <v>3356</v>
      </c>
      <c r="ZF22" s="505"/>
      <c r="ZG22" s="5">
        <v>3356</v>
      </c>
      <c r="ZH22" s="505"/>
      <c r="ZI22" s="5">
        <v>3341</v>
      </c>
      <c r="ZJ22" s="505"/>
      <c r="ZK22" s="5">
        <v>3341</v>
      </c>
      <c r="ZL22" s="505"/>
      <c r="ZM22" s="5">
        <v>3341</v>
      </c>
      <c r="ZN22" s="505"/>
      <c r="ZO22" s="5">
        <v>3341</v>
      </c>
      <c r="ZP22" s="505"/>
      <c r="ZQ22" s="5">
        <v>3341</v>
      </c>
      <c r="ZR22" s="505"/>
      <c r="ZS22" s="5">
        <v>3341</v>
      </c>
      <c r="ZT22" s="505"/>
      <c r="ZU22" s="5">
        <v>3328</v>
      </c>
      <c r="ZV22" s="505"/>
      <c r="ZW22" s="5">
        <v>3328</v>
      </c>
      <c r="ZX22" s="505"/>
      <c r="ZY22" s="5">
        <v>3328</v>
      </c>
      <c r="ZZ22" s="505"/>
      <c r="AAA22" s="5">
        <v>3328</v>
      </c>
      <c r="AAB22" s="505"/>
      <c r="AAC22" s="5">
        <v>3328</v>
      </c>
      <c r="AAD22" s="505"/>
      <c r="AAE22" s="5">
        <v>3328</v>
      </c>
      <c r="AAF22" s="505"/>
      <c r="AAG22" s="5">
        <v>3328</v>
      </c>
      <c r="AAH22" s="505"/>
      <c r="AAI22" s="5">
        <v>3328</v>
      </c>
      <c r="AAJ22" s="505"/>
      <c r="AAK22" s="5">
        <v>3331</v>
      </c>
      <c r="AAL22" s="505"/>
      <c r="AAM22" s="5">
        <v>3331</v>
      </c>
      <c r="AAN22" s="505"/>
      <c r="AAO22" s="5">
        <v>3386</v>
      </c>
      <c r="AAP22" s="505"/>
      <c r="AAQ22" s="5">
        <v>3386</v>
      </c>
      <c r="AAR22" s="505"/>
      <c r="AAS22" s="5">
        <v>3437</v>
      </c>
      <c r="AAT22" s="505"/>
      <c r="AAU22" s="5">
        <v>3437</v>
      </c>
      <c r="AAV22" s="505"/>
      <c r="AAW22" s="5">
        <v>3461</v>
      </c>
      <c r="AAX22" s="505"/>
      <c r="AAY22" s="5">
        <v>3461</v>
      </c>
      <c r="AAZ22" s="505"/>
      <c r="ABA22" s="5">
        <v>3487</v>
      </c>
      <c r="ABB22" s="505"/>
      <c r="ABC22" s="5">
        <v>3487</v>
      </c>
      <c r="ABD22" s="505"/>
      <c r="ABE22" s="73">
        <v>3490</v>
      </c>
      <c r="ABF22" s="513"/>
      <c r="ABG22" s="73">
        <v>3490</v>
      </c>
      <c r="ABH22" s="513"/>
      <c r="ABI22" s="489">
        <v>3474</v>
      </c>
      <c r="ABJ22" s="611"/>
      <c r="ABK22" s="489">
        <v>3474</v>
      </c>
      <c r="ABL22" s="611"/>
      <c r="ABM22" s="5">
        <v>3421</v>
      </c>
      <c r="ABN22" s="505"/>
      <c r="ABO22" s="5">
        <v>3421</v>
      </c>
      <c r="ABP22" s="505"/>
      <c r="ABQ22" s="5">
        <v>3412</v>
      </c>
      <c r="ABR22" s="505"/>
      <c r="ABS22" s="5">
        <v>3412</v>
      </c>
      <c r="ABT22" s="505"/>
      <c r="ABU22" s="73">
        <v>3406</v>
      </c>
      <c r="ABV22" s="513"/>
      <c r="ABW22" s="73">
        <v>3406</v>
      </c>
      <c r="ABX22" s="513"/>
      <c r="ABY22" s="73">
        <v>3409</v>
      </c>
      <c r="ABZ22" s="513"/>
      <c r="ACA22" s="73">
        <v>3409</v>
      </c>
      <c r="ACB22" s="513"/>
      <c r="ACC22" s="73">
        <v>3429</v>
      </c>
      <c r="ACD22" s="513"/>
      <c r="ACE22" s="73">
        <v>3429</v>
      </c>
      <c r="ACF22" s="513"/>
      <c r="ACG22" s="73">
        <v>3469</v>
      </c>
      <c r="ACH22" s="513"/>
      <c r="ACI22" s="73">
        <v>3469</v>
      </c>
      <c r="ACJ22" s="513"/>
      <c r="ACK22" s="73">
        <v>3469</v>
      </c>
      <c r="ACL22" s="513"/>
      <c r="ACM22" s="73">
        <v>3469</v>
      </c>
      <c r="ACN22" s="513"/>
      <c r="ACO22" s="73">
        <v>3469</v>
      </c>
      <c r="ACP22" s="513"/>
      <c r="ACQ22" s="73">
        <v>3469</v>
      </c>
      <c r="ACR22" s="513"/>
      <c r="ACS22" s="73">
        <v>3469</v>
      </c>
      <c r="ACT22" s="513"/>
      <c r="ACU22" s="73">
        <v>3469</v>
      </c>
      <c r="ACV22" s="513"/>
      <c r="ACW22" s="73">
        <v>3476</v>
      </c>
      <c r="ACX22" s="513"/>
      <c r="ACY22" s="73">
        <v>3476</v>
      </c>
      <c r="ACZ22" s="513"/>
      <c r="ADA22" s="73">
        <v>3474</v>
      </c>
      <c r="ADB22" s="513"/>
      <c r="ADC22" s="73">
        <v>3474</v>
      </c>
      <c r="ADD22" s="513"/>
      <c r="ADE22" s="73">
        <v>3477</v>
      </c>
      <c r="ADF22" s="513"/>
      <c r="ADG22" s="73">
        <v>3477</v>
      </c>
      <c r="ADH22" s="513"/>
      <c r="ADI22" s="73">
        <v>3477</v>
      </c>
      <c r="ADJ22" s="513"/>
      <c r="ADK22" s="73">
        <v>3477</v>
      </c>
      <c r="ADL22" s="513"/>
      <c r="ADM22" s="73">
        <v>3504</v>
      </c>
      <c r="ADN22" s="513"/>
      <c r="ADO22" s="73">
        <v>3504</v>
      </c>
      <c r="ADP22" s="513"/>
      <c r="ADQ22" s="73">
        <v>3504</v>
      </c>
      <c r="ADR22" s="513"/>
      <c r="ADS22" s="73">
        <v>3504</v>
      </c>
      <c r="ADT22" s="513"/>
      <c r="ADU22" s="73">
        <v>3252</v>
      </c>
      <c r="ADV22" s="513"/>
      <c r="ADW22" s="73">
        <v>3252</v>
      </c>
      <c r="ADX22" s="513"/>
      <c r="ADY22" s="73">
        <v>3252</v>
      </c>
      <c r="ADZ22" s="513"/>
      <c r="AEA22" s="73">
        <v>3252</v>
      </c>
      <c r="AEB22" s="513"/>
      <c r="AEC22" s="73">
        <v>3259</v>
      </c>
      <c r="AED22" s="513"/>
      <c r="AEE22" s="73">
        <v>3259</v>
      </c>
      <c r="AEF22" s="513"/>
      <c r="AEG22" s="73">
        <v>3259</v>
      </c>
      <c r="AEH22" s="513"/>
      <c r="AEI22" s="73">
        <v>3259</v>
      </c>
      <c r="AEJ22" s="513"/>
      <c r="AEK22" s="73">
        <v>3265</v>
      </c>
      <c r="AEL22" s="513"/>
      <c r="AEM22" s="73">
        <v>3265</v>
      </c>
      <c r="AEN22" s="513"/>
      <c r="AEO22" s="73">
        <v>3265</v>
      </c>
      <c r="AEP22" s="513"/>
      <c r="AEQ22" s="73">
        <v>3265</v>
      </c>
      <c r="AER22" s="513"/>
      <c r="AES22" s="73">
        <v>3265</v>
      </c>
      <c r="AET22" s="513"/>
      <c r="AEU22" s="73">
        <v>3265</v>
      </c>
      <c r="AEV22" s="513"/>
      <c r="AEW22" s="73">
        <v>3265</v>
      </c>
      <c r="AEX22" s="513"/>
      <c r="AEY22" s="73">
        <v>3265</v>
      </c>
      <c r="AEZ22" s="513"/>
      <c r="AFA22" s="73">
        <v>3265</v>
      </c>
      <c r="AFB22" s="513"/>
      <c r="AFC22" s="73">
        <v>3265</v>
      </c>
      <c r="AFD22" s="513"/>
      <c r="AFE22" s="73">
        <v>3265</v>
      </c>
      <c r="AFF22" s="513"/>
      <c r="AFG22" s="73">
        <v>3265</v>
      </c>
      <c r="AFH22" s="513"/>
      <c r="AFI22" s="73">
        <v>3165</v>
      </c>
      <c r="AFJ22" s="513"/>
      <c r="AFK22" s="73">
        <v>3165</v>
      </c>
      <c r="AFL22" s="513"/>
      <c r="AFM22" s="73">
        <v>3165</v>
      </c>
      <c r="AFN22" s="513"/>
      <c r="AFO22" s="73">
        <v>3165</v>
      </c>
      <c r="AFP22" s="513"/>
      <c r="AFQ22" s="73">
        <v>3159</v>
      </c>
      <c r="AFR22" s="513"/>
      <c r="AFS22" s="73">
        <v>3159</v>
      </c>
      <c r="AFT22" s="513"/>
      <c r="AFU22" s="73">
        <v>3159</v>
      </c>
      <c r="AFV22" s="513"/>
      <c r="AFW22" s="73">
        <v>3159</v>
      </c>
      <c r="AFX22" s="513"/>
      <c r="AFY22" s="73">
        <v>3159</v>
      </c>
      <c r="AFZ22" s="513"/>
      <c r="AGA22" s="73">
        <v>3159</v>
      </c>
      <c r="AGB22" s="513"/>
      <c r="AGC22" s="73">
        <v>3153</v>
      </c>
      <c r="AGD22" s="513"/>
      <c r="AGE22" s="73">
        <v>3153</v>
      </c>
      <c r="AGF22" s="513"/>
      <c r="AGG22" s="73">
        <v>3134</v>
      </c>
      <c r="AGH22" s="513"/>
      <c r="AGI22" s="73">
        <v>3134</v>
      </c>
      <c r="AGJ22" s="513"/>
      <c r="AGK22" s="73">
        <v>3134</v>
      </c>
      <c r="AGL22" s="513"/>
      <c r="AGM22" s="73">
        <v>3134</v>
      </c>
      <c r="AGN22" s="513"/>
      <c r="AGO22" s="73">
        <v>3140</v>
      </c>
      <c r="AGP22" s="513"/>
      <c r="AGQ22" s="73">
        <v>3140</v>
      </c>
      <c r="AGR22" s="513"/>
      <c r="AGS22" s="73">
        <v>3159</v>
      </c>
      <c r="AGT22" s="513"/>
      <c r="AGU22" s="73">
        <v>3159</v>
      </c>
      <c r="AGV22" s="513"/>
      <c r="AGW22" s="73">
        <v>3159</v>
      </c>
      <c r="AGX22" s="513"/>
      <c r="AGY22" s="73">
        <v>3159</v>
      </c>
      <c r="AGZ22" s="513"/>
      <c r="AHA22" s="73">
        <v>3159</v>
      </c>
      <c r="AHB22" s="513"/>
      <c r="AHC22" s="73">
        <v>3159</v>
      </c>
      <c r="AHD22" s="513"/>
      <c r="AHE22" s="73">
        <v>3171</v>
      </c>
      <c r="AHF22" s="513"/>
      <c r="AHG22" s="73">
        <v>3171</v>
      </c>
      <c r="AHH22" s="513"/>
      <c r="AHI22" s="73">
        <v>3171</v>
      </c>
      <c r="AHJ22" s="513"/>
      <c r="AHK22" s="73">
        <v>3171</v>
      </c>
      <c r="AHL22" s="513"/>
      <c r="AHM22" s="73">
        <v>3171</v>
      </c>
      <c r="AHN22" s="513"/>
      <c r="AHO22" s="73">
        <v>3171</v>
      </c>
      <c r="AHP22" s="513"/>
      <c r="AHQ22" s="71">
        <v>3171</v>
      </c>
      <c r="AHR22" s="519"/>
      <c r="AHS22" s="71">
        <v>3171</v>
      </c>
      <c r="AHT22" s="519"/>
    </row>
    <row r="23" customHeight="1" spans="379:527">
      <c r="NO23" s="775"/>
      <c r="PY23" s="775"/>
      <c r="PZ23" s="775"/>
      <c r="QA23" s="775"/>
      <c r="QC23" s="775"/>
      <c r="QD23" s="775"/>
      <c r="QE23" s="775"/>
      <c r="QG23" s="775"/>
      <c r="QH23" s="775"/>
      <c r="QI23" s="775"/>
      <c r="SG23" s="111"/>
      <c r="SH23" s="111"/>
      <c r="SI23" s="111"/>
      <c r="TE23" s="111"/>
      <c r="TF23" s="111"/>
      <c r="TG23" s="111"/>
    </row>
    <row r="24" customHeight="1" spans="395:527">
      <c r="OE24" s="775"/>
      <c r="SG24" s="111"/>
      <c r="SH24" s="111"/>
      <c r="SI24" s="111"/>
      <c r="TE24" s="111"/>
      <c r="TF24" s="111"/>
      <c r="TG24" s="111"/>
    </row>
    <row r="25" customHeight="1" spans="395:540">
      <c r="OE25" s="775"/>
      <c r="RI25" s="775"/>
      <c r="RJ25" s="775"/>
      <c r="RK25" s="775"/>
      <c r="SG25" s="111"/>
      <c r="SH25" s="111"/>
      <c r="SI25" s="111"/>
      <c r="TE25" s="111"/>
      <c r="TF25" s="111"/>
      <c r="TG25" s="111"/>
      <c r="TQ25" s="775"/>
      <c r="TT25" s="775"/>
    </row>
    <row r="26" customHeight="1" spans="473:595">
      <c r="RE26" s="775"/>
      <c r="RF26" s="775"/>
      <c r="RG26" s="775"/>
      <c r="RI26" s="775"/>
      <c r="RJ26" s="775"/>
      <c r="RK26" s="775"/>
      <c r="SG26" s="111"/>
      <c r="SH26" s="111"/>
      <c r="SI26" s="111"/>
      <c r="TA26" s="775"/>
      <c r="TB26" s="775"/>
      <c r="TC26" s="775"/>
      <c r="TE26" s="111"/>
      <c r="TF26" s="111"/>
      <c r="TG26" s="111"/>
      <c r="TS26" s="775"/>
      <c r="TT26" s="775"/>
      <c r="TU26" s="768"/>
      <c r="TV26" s="768"/>
      <c r="TW26" s="768"/>
      <c r="UG26" s="775"/>
      <c r="UH26" s="775"/>
      <c r="UI26" s="775"/>
      <c r="US26" s="775"/>
      <c r="UT26" s="775"/>
      <c r="UU26" s="775"/>
      <c r="UW26" s="775"/>
      <c r="UX26" s="775"/>
      <c r="UY26" s="775"/>
      <c r="VA26" s="775"/>
      <c r="VB26" s="775"/>
      <c r="VC26" s="775"/>
      <c r="VU26" s="775"/>
      <c r="VV26" s="775"/>
      <c r="VW26" s="775"/>
    </row>
    <row r="27" customHeight="1" spans="501:527">
      <c r="SG27" s="111"/>
      <c r="SH27" s="111"/>
      <c r="SI27" s="111"/>
      <c r="TE27" s="111"/>
      <c r="TF27" s="111"/>
      <c r="TG27" s="111"/>
    </row>
    <row r="28" customHeight="1" spans="501:503">
      <c r="SG28" s="111"/>
      <c r="SH28" s="111"/>
      <c r="SI28" s="111"/>
    </row>
    <row r="29" customHeight="1" spans="501:503">
      <c r="SG29" s="111"/>
      <c r="SH29" s="111"/>
      <c r="SI29" s="111"/>
    </row>
  </sheetData>
  <mergeCells count="4268">
    <mergeCell ref="M1:N1"/>
    <mergeCell ref="O1:Q1"/>
    <mergeCell ref="R1:T1"/>
    <mergeCell ref="U1:W1"/>
    <mergeCell ref="X1:Z1"/>
    <mergeCell ref="AA1:AC1"/>
    <mergeCell ref="AD1:AF1"/>
    <mergeCell ref="AG1:AJ1"/>
    <mergeCell ref="AK1:AN1"/>
    <mergeCell ref="AO1:AR1"/>
    <mergeCell ref="AS1:AV1"/>
    <mergeCell ref="AW1:AZ1"/>
    <mergeCell ref="BA1:BD1"/>
    <mergeCell ref="BE1:BH1"/>
    <mergeCell ref="BI1:BL1"/>
    <mergeCell ref="BM1:BP1"/>
    <mergeCell ref="BQ1:BT1"/>
    <mergeCell ref="BU1:BX1"/>
    <mergeCell ref="BY1:CB1"/>
    <mergeCell ref="CC1:CF1"/>
    <mergeCell ref="CG1:CJ1"/>
    <mergeCell ref="CK1:CN1"/>
    <mergeCell ref="CO1:CR1"/>
    <mergeCell ref="CS1:CV1"/>
    <mergeCell ref="CW1:CZ1"/>
    <mergeCell ref="DA1:DD1"/>
    <mergeCell ref="DE1:DH1"/>
    <mergeCell ref="DI1:DL1"/>
    <mergeCell ref="DM1:DP1"/>
    <mergeCell ref="DQ1:DT1"/>
    <mergeCell ref="DU1:DX1"/>
    <mergeCell ref="DY1:EB1"/>
    <mergeCell ref="EC1:EF1"/>
    <mergeCell ref="EG1:EJ1"/>
    <mergeCell ref="EK1:EN1"/>
    <mergeCell ref="EO1:ER1"/>
    <mergeCell ref="ES1:EV1"/>
    <mergeCell ref="EW1:EZ1"/>
    <mergeCell ref="FA1:FD1"/>
    <mergeCell ref="FE1:FH1"/>
    <mergeCell ref="FI1:FL1"/>
    <mergeCell ref="FM1:FP1"/>
    <mergeCell ref="FQ1:FT1"/>
    <mergeCell ref="FU1:FX1"/>
    <mergeCell ref="FY1:GB1"/>
    <mergeCell ref="GC1:GF1"/>
    <mergeCell ref="GG1:GJ1"/>
    <mergeCell ref="GK1:GN1"/>
    <mergeCell ref="GO1:GR1"/>
    <mergeCell ref="GS1:GV1"/>
    <mergeCell ref="GW1:GZ1"/>
    <mergeCell ref="HA1:HD1"/>
    <mergeCell ref="HE1:HH1"/>
    <mergeCell ref="HI1:HL1"/>
    <mergeCell ref="HM1:HP1"/>
    <mergeCell ref="HQ1:HT1"/>
    <mergeCell ref="HU1:HX1"/>
    <mergeCell ref="HY1:IB1"/>
    <mergeCell ref="IC1:IF1"/>
    <mergeCell ref="IG1:IJ1"/>
    <mergeCell ref="IK1:IN1"/>
    <mergeCell ref="IO1:IR1"/>
    <mergeCell ref="IS1:IV1"/>
    <mergeCell ref="IW1:IZ1"/>
    <mergeCell ref="JA1:JD1"/>
    <mergeCell ref="JE1:JH1"/>
    <mergeCell ref="JI1:JL1"/>
    <mergeCell ref="JM1:JP1"/>
    <mergeCell ref="JQ1:JT1"/>
    <mergeCell ref="JU1:JX1"/>
    <mergeCell ref="JY1:KB1"/>
    <mergeCell ref="KC1:KF1"/>
    <mergeCell ref="KG1:KJ1"/>
    <mergeCell ref="KK1:KN1"/>
    <mergeCell ref="KO1:KR1"/>
    <mergeCell ref="KS1:KV1"/>
    <mergeCell ref="KW1:KZ1"/>
    <mergeCell ref="LA1:LD1"/>
    <mergeCell ref="LE1:LH1"/>
    <mergeCell ref="LI1:LL1"/>
    <mergeCell ref="LM1:LP1"/>
    <mergeCell ref="LQ1:LT1"/>
    <mergeCell ref="LU1:LX1"/>
    <mergeCell ref="LY1:MB1"/>
    <mergeCell ref="MC1:MF1"/>
    <mergeCell ref="MG1:MJ1"/>
    <mergeCell ref="MK1:MN1"/>
    <mergeCell ref="MO1:MR1"/>
    <mergeCell ref="MS1:MV1"/>
    <mergeCell ref="MW1:MZ1"/>
    <mergeCell ref="NA1:ND1"/>
    <mergeCell ref="NE1:NH1"/>
    <mergeCell ref="NI1:NL1"/>
    <mergeCell ref="NM1:NP1"/>
    <mergeCell ref="NQ1:NT1"/>
    <mergeCell ref="NU1:NX1"/>
    <mergeCell ref="NY1:OB1"/>
    <mergeCell ref="OC1:OF1"/>
    <mergeCell ref="OG1:OJ1"/>
    <mergeCell ref="OK1:ON1"/>
    <mergeCell ref="OO1:OR1"/>
    <mergeCell ref="OS1:OV1"/>
    <mergeCell ref="OW1:OZ1"/>
    <mergeCell ref="PA1:PD1"/>
    <mergeCell ref="PE1:PH1"/>
    <mergeCell ref="PI1:PL1"/>
    <mergeCell ref="PM1:PP1"/>
    <mergeCell ref="PQ1:PT1"/>
    <mergeCell ref="PU1:PX1"/>
    <mergeCell ref="PY1:QB1"/>
    <mergeCell ref="QC1:QF1"/>
    <mergeCell ref="QG1:QJ1"/>
    <mergeCell ref="QK1:QN1"/>
    <mergeCell ref="QO1:QR1"/>
    <mergeCell ref="QS1:QV1"/>
    <mergeCell ref="QW1:QZ1"/>
    <mergeCell ref="RA1:RD1"/>
    <mergeCell ref="RE1:RH1"/>
    <mergeCell ref="RI1:RL1"/>
    <mergeCell ref="RM1:RP1"/>
    <mergeCell ref="RQ1:RT1"/>
    <mergeCell ref="RU1:RX1"/>
    <mergeCell ref="RY1:SB1"/>
    <mergeCell ref="SC1:SF1"/>
    <mergeCell ref="SG1:SJ1"/>
    <mergeCell ref="SK1:SN1"/>
    <mergeCell ref="SO1:SR1"/>
    <mergeCell ref="SS1:SV1"/>
    <mergeCell ref="SW1:SZ1"/>
    <mergeCell ref="TA1:TD1"/>
    <mergeCell ref="TE1:TH1"/>
    <mergeCell ref="TI1:TL1"/>
    <mergeCell ref="TM1:TP1"/>
    <mergeCell ref="TQ1:TT1"/>
    <mergeCell ref="TU1:TX1"/>
    <mergeCell ref="TY1:UB1"/>
    <mergeCell ref="UC1:UF1"/>
    <mergeCell ref="UG1:UJ1"/>
    <mergeCell ref="UK1:UN1"/>
    <mergeCell ref="UO1:UR1"/>
    <mergeCell ref="US1:UV1"/>
    <mergeCell ref="UW1:UZ1"/>
    <mergeCell ref="VA1:VD1"/>
    <mergeCell ref="VE1:VH1"/>
    <mergeCell ref="VI1:VL1"/>
    <mergeCell ref="VM1:VP1"/>
    <mergeCell ref="VQ1:VT1"/>
    <mergeCell ref="VU1:VX1"/>
    <mergeCell ref="VY1:WB1"/>
    <mergeCell ref="WC1:WF1"/>
    <mergeCell ref="WG1:WJ1"/>
    <mergeCell ref="WK1:WN1"/>
    <mergeCell ref="WO1:WR1"/>
    <mergeCell ref="WS1:WV1"/>
    <mergeCell ref="WW1:WZ1"/>
    <mergeCell ref="XA1:XD1"/>
    <mergeCell ref="XE1:XH1"/>
    <mergeCell ref="XI1:XL1"/>
    <mergeCell ref="XM1:XP1"/>
    <mergeCell ref="XQ1:XT1"/>
    <mergeCell ref="XU1:XX1"/>
    <mergeCell ref="XY1:YB1"/>
    <mergeCell ref="YC1:YF1"/>
    <mergeCell ref="YG1:YJ1"/>
    <mergeCell ref="YK1:YN1"/>
    <mergeCell ref="YO1:YR1"/>
    <mergeCell ref="YS1:YV1"/>
    <mergeCell ref="YW1:YZ1"/>
    <mergeCell ref="ZA1:ZD1"/>
    <mergeCell ref="ZE1:ZH1"/>
    <mergeCell ref="ZI1:ZL1"/>
    <mergeCell ref="ZM1:ZP1"/>
    <mergeCell ref="ZQ1:ZT1"/>
    <mergeCell ref="ZU1:ZX1"/>
    <mergeCell ref="ZY1:AAB1"/>
    <mergeCell ref="AAC1:AAF1"/>
    <mergeCell ref="AAG1:AAJ1"/>
    <mergeCell ref="AAK1:AAN1"/>
    <mergeCell ref="AAO1:AAR1"/>
    <mergeCell ref="AAS1:AAV1"/>
    <mergeCell ref="AAW1:AAZ1"/>
    <mergeCell ref="ABA1:ABD1"/>
    <mergeCell ref="ABE1:ABH1"/>
    <mergeCell ref="ABI1:ABL1"/>
    <mergeCell ref="ABM1:ABP1"/>
    <mergeCell ref="ABQ1:ABT1"/>
    <mergeCell ref="ABU1:ABX1"/>
    <mergeCell ref="ABY1:ACB1"/>
    <mergeCell ref="ACC1:ACF1"/>
    <mergeCell ref="ACG1:ACJ1"/>
    <mergeCell ref="ACK1:ACN1"/>
    <mergeCell ref="ACO1:ACR1"/>
    <mergeCell ref="ACS1:ACV1"/>
    <mergeCell ref="ACW1:ACZ1"/>
    <mergeCell ref="ADA1:ADD1"/>
    <mergeCell ref="ADE1:ADH1"/>
    <mergeCell ref="ADI1:ADL1"/>
    <mergeCell ref="ADM1:ADP1"/>
    <mergeCell ref="ADQ1:ADT1"/>
    <mergeCell ref="ADU1:ADX1"/>
    <mergeCell ref="ADY1:AEB1"/>
    <mergeCell ref="AEC1:AEF1"/>
    <mergeCell ref="AEG1:AEJ1"/>
    <mergeCell ref="AEK1:AEN1"/>
    <mergeCell ref="AEO1:AER1"/>
    <mergeCell ref="AES1:AEV1"/>
    <mergeCell ref="AEW1:AEZ1"/>
    <mergeCell ref="AFA1:AFD1"/>
    <mergeCell ref="AFE1:AFH1"/>
    <mergeCell ref="AFI1:AFL1"/>
    <mergeCell ref="AFM1:AFP1"/>
    <mergeCell ref="AFQ1:AFT1"/>
    <mergeCell ref="AFU1:AFX1"/>
    <mergeCell ref="AFY1:AGB1"/>
    <mergeCell ref="AGC1:AGF1"/>
    <mergeCell ref="AGG1:AGJ1"/>
    <mergeCell ref="AGK1:AGN1"/>
    <mergeCell ref="AGO1:AGR1"/>
    <mergeCell ref="AGS1:AGV1"/>
    <mergeCell ref="AGW1:AGZ1"/>
    <mergeCell ref="AHA1:AHD1"/>
    <mergeCell ref="AHE1:AHH1"/>
    <mergeCell ref="AHI1:AHL1"/>
    <mergeCell ref="AHM1:AHP1"/>
    <mergeCell ref="AHQ1:AHT1"/>
    <mergeCell ref="M2:N2"/>
    <mergeCell ref="P2:Q2"/>
    <mergeCell ref="S2:T2"/>
    <mergeCell ref="V2:W2"/>
    <mergeCell ref="Y2:Z2"/>
    <mergeCell ref="AB2:AC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G2:BH2"/>
    <mergeCell ref="BI2:BJ2"/>
    <mergeCell ref="BK2:BL2"/>
    <mergeCell ref="BM2:BN2"/>
    <mergeCell ref="BO2:BP2"/>
    <mergeCell ref="BQ2:BR2"/>
    <mergeCell ref="BS2:BT2"/>
    <mergeCell ref="BU2:BV2"/>
    <mergeCell ref="BW2:BX2"/>
    <mergeCell ref="BY2:BZ2"/>
    <mergeCell ref="CA2:CB2"/>
    <mergeCell ref="CC2:CD2"/>
    <mergeCell ref="CE2:CF2"/>
    <mergeCell ref="CG2:CH2"/>
    <mergeCell ref="CI2:CJ2"/>
    <mergeCell ref="CK2:CL2"/>
    <mergeCell ref="CM2:CN2"/>
    <mergeCell ref="CO2:CP2"/>
    <mergeCell ref="CQ2:CR2"/>
    <mergeCell ref="CS2:CT2"/>
    <mergeCell ref="CU2:CV2"/>
    <mergeCell ref="CW2:CX2"/>
    <mergeCell ref="CY2:CZ2"/>
    <mergeCell ref="DA2:DB2"/>
    <mergeCell ref="DC2:DD2"/>
    <mergeCell ref="DE2:DF2"/>
    <mergeCell ref="DG2:DH2"/>
    <mergeCell ref="DI2:DJ2"/>
    <mergeCell ref="DK2:DL2"/>
    <mergeCell ref="DM2:DN2"/>
    <mergeCell ref="DO2:DP2"/>
    <mergeCell ref="DQ2:DR2"/>
    <mergeCell ref="DS2:DT2"/>
    <mergeCell ref="DU2:DV2"/>
    <mergeCell ref="DW2:DX2"/>
    <mergeCell ref="DY2:DZ2"/>
    <mergeCell ref="EA2:EB2"/>
    <mergeCell ref="EC2:ED2"/>
    <mergeCell ref="EE2:EF2"/>
    <mergeCell ref="EG2:EH2"/>
    <mergeCell ref="EI2:EJ2"/>
    <mergeCell ref="EK2:EL2"/>
    <mergeCell ref="EM2:EN2"/>
    <mergeCell ref="EO2:EP2"/>
    <mergeCell ref="EQ2:ER2"/>
    <mergeCell ref="ES2:ET2"/>
    <mergeCell ref="EU2:EV2"/>
    <mergeCell ref="EW2:EX2"/>
    <mergeCell ref="EY2:EZ2"/>
    <mergeCell ref="FA2:FB2"/>
    <mergeCell ref="FC2:FD2"/>
    <mergeCell ref="FE2:FF2"/>
    <mergeCell ref="FG2:FH2"/>
    <mergeCell ref="FI2:FJ2"/>
    <mergeCell ref="FK2:FL2"/>
    <mergeCell ref="FM2:FN2"/>
    <mergeCell ref="FO2:FP2"/>
    <mergeCell ref="FQ2:FR2"/>
    <mergeCell ref="FS2:FT2"/>
    <mergeCell ref="FU2:FV2"/>
    <mergeCell ref="FW2:FX2"/>
    <mergeCell ref="FY2:FZ2"/>
    <mergeCell ref="GA2:GB2"/>
    <mergeCell ref="GC2:GD2"/>
    <mergeCell ref="GE2:GF2"/>
    <mergeCell ref="GG2:GH2"/>
    <mergeCell ref="GI2:GJ2"/>
    <mergeCell ref="GK2:GL2"/>
    <mergeCell ref="GM2:GN2"/>
    <mergeCell ref="GO2:GP2"/>
    <mergeCell ref="GQ2:GR2"/>
    <mergeCell ref="GS2:GT2"/>
    <mergeCell ref="GU2:GV2"/>
    <mergeCell ref="GW2:GX2"/>
    <mergeCell ref="GY2:GZ2"/>
    <mergeCell ref="HA2:HB2"/>
    <mergeCell ref="HC2:HD2"/>
    <mergeCell ref="HE2:HF2"/>
    <mergeCell ref="HG2:HH2"/>
    <mergeCell ref="HI2:HJ2"/>
    <mergeCell ref="HK2:HL2"/>
    <mergeCell ref="HM2:HN2"/>
    <mergeCell ref="HO2:HP2"/>
    <mergeCell ref="HQ2:HR2"/>
    <mergeCell ref="HS2:HT2"/>
    <mergeCell ref="HU2:HV2"/>
    <mergeCell ref="HW2:HX2"/>
    <mergeCell ref="HY2:HZ2"/>
    <mergeCell ref="IA2:IB2"/>
    <mergeCell ref="IC2:ID2"/>
    <mergeCell ref="IE2:IF2"/>
    <mergeCell ref="IG2:IH2"/>
    <mergeCell ref="II2:IJ2"/>
    <mergeCell ref="IK2:IL2"/>
    <mergeCell ref="IM2:IN2"/>
    <mergeCell ref="IO2:IP2"/>
    <mergeCell ref="IQ2:IR2"/>
    <mergeCell ref="IS2:IT2"/>
    <mergeCell ref="IU2:IV2"/>
    <mergeCell ref="IW2:IX2"/>
    <mergeCell ref="IY2:IZ2"/>
    <mergeCell ref="JA2:JB2"/>
    <mergeCell ref="JC2:JD2"/>
    <mergeCell ref="JE2:JF2"/>
    <mergeCell ref="JG2:JH2"/>
    <mergeCell ref="JI2:JJ2"/>
    <mergeCell ref="JK2:JL2"/>
    <mergeCell ref="JM2:JN2"/>
    <mergeCell ref="JO2:JP2"/>
    <mergeCell ref="JQ2:JR2"/>
    <mergeCell ref="JS2:JT2"/>
    <mergeCell ref="JU2:JV2"/>
    <mergeCell ref="JW2:JX2"/>
    <mergeCell ref="JY2:JZ2"/>
    <mergeCell ref="KA2:KB2"/>
    <mergeCell ref="KC2:KD2"/>
    <mergeCell ref="KE2:KF2"/>
    <mergeCell ref="KG2:KH2"/>
    <mergeCell ref="KI2:KJ2"/>
    <mergeCell ref="KK2:KL2"/>
    <mergeCell ref="KM2:KN2"/>
    <mergeCell ref="KO2:KP2"/>
    <mergeCell ref="KQ2:KR2"/>
    <mergeCell ref="KS2:KT2"/>
    <mergeCell ref="KU2:KV2"/>
    <mergeCell ref="KW2:KX2"/>
    <mergeCell ref="KY2:KZ2"/>
    <mergeCell ref="LA2:LB2"/>
    <mergeCell ref="LC2:LD2"/>
    <mergeCell ref="LE2:LF2"/>
    <mergeCell ref="LG2:LH2"/>
    <mergeCell ref="LI2:LJ2"/>
    <mergeCell ref="LK2:LL2"/>
    <mergeCell ref="LM2:LN2"/>
    <mergeCell ref="LO2:LP2"/>
    <mergeCell ref="LQ2:LR2"/>
    <mergeCell ref="LS2:LT2"/>
    <mergeCell ref="LU2:LV2"/>
    <mergeCell ref="LW2:LX2"/>
    <mergeCell ref="LY2:LZ2"/>
    <mergeCell ref="MA2:MB2"/>
    <mergeCell ref="MC2:MD2"/>
    <mergeCell ref="ME2:MF2"/>
    <mergeCell ref="MG2:MH2"/>
    <mergeCell ref="MI2:MJ2"/>
    <mergeCell ref="MK2:ML2"/>
    <mergeCell ref="MM2:MN2"/>
    <mergeCell ref="MO2:MP2"/>
    <mergeCell ref="MQ2:MR2"/>
    <mergeCell ref="MS2:MT2"/>
    <mergeCell ref="MU2:MV2"/>
    <mergeCell ref="MW2:MX2"/>
    <mergeCell ref="MY2:MZ2"/>
    <mergeCell ref="NA2:NB2"/>
    <mergeCell ref="NC2:ND2"/>
    <mergeCell ref="NE2:NF2"/>
    <mergeCell ref="NG2:NH2"/>
    <mergeCell ref="NI2:NJ2"/>
    <mergeCell ref="NK2:NL2"/>
    <mergeCell ref="NM2:NN2"/>
    <mergeCell ref="NO2:NP2"/>
    <mergeCell ref="NQ2:NR2"/>
    <mergeCell ref="NS2:NT2"/>
    <mergeCell ref="NU2:NV2"/>
    <mergeCell ref="NW2:NX2"/>
    <mergeCell ref="NY2:NZ2"/>
    <mergeCell ref="OA2:OB2"/>
    <mergeCell ref="OC2:OD2"/>
    <mergeCell ref="OE2:OF2"/>
    <mergeCell ref="OG2:OH2"/>
    <mergeCell ref="OI2:OJ2"/>
    <mergeCell ref="OK2:OL2"/>
    <mergeCell ref="OM2:ON2"/>
    <mergeCell ref="OO2:OP2"/>
    <mergeCell ref="OQ2:OR2"/>
    <mergeCell ref="OS2:OT2"/>
    <mergeCell ref="OU2:OV2"/>
    <mergeCell ref="OW2:OX2"/>
    <mergeCell ref="OY2:OZ2"/>
    <mergeCell ref="PA2:PB2"/>
    <mergeCell ref="PC2:PD2"/>
    <mergeCell ref="PE2:PF2"/>
    <mergeCell ref="PG2:PH2"/>
    <mergeCell ref="PI2:PJ2"/>
    <mergeCell ref="PK2:PL2"/>
    <mergeCell ref="PM2:PN2"/>
    <mergeCell ref="PO2:PP2"/>
    <mergeCell ref="PQ2:PR2"/>
    <mergeCell ref="PS2:PT2"/>
    <mergeCell ref="PU2:PV2"/>
    <mergeCell ref="PW2:PX2"/>
    <mergeCell ref="PY2:PZ2"/>
    <mergeCell ref="QA2:QB2"/>
    <mergeCell ref="QC2:QD2"/>
    <mergeCell ref="QE2:QF2"/>
    <mergeCell ref="QG2:QH2"/>
    <mergeCell ref="QI2:QJ2"/>
    <mergeCell ref="QK2:QL2"/>
    <mergeCell ref="QM2:QN2"/>
    <mergeCell ref="QO2:QP2"/>
    <mergeCell ref="QQ2:QR2"/>
    <mergeCell ref="QS2:QT2"/>
    <mergeCell ref="QU2:QV2"/>
    <mergeCell ref="QW2:QX2"/>
    <mergeCell ref="QY2:QZ2"/>
    <mergeCell ref="RA2:RB2"/>
    <mergeCell ref="RC2:RD2"/>
    <mergeCell ref="RE2:RF2"/>
    <mergeCell ref="RG2:RH2"/>
    <mergeCell ref="RI2:RJ2"/>
    <mergeCell ref="RK2:RL2"/>
    <mergeCell ref="RM2:RN2"/>
    <mergeCell ref="RO2:RP2"/>
    <mergeCell ref="RQ2:RR2"/>
    <mergeCell ref="RS2:RT2"/>
    <mergeCell ref="RU2:RV2"/>
    <mergeCell ref="RW2:RX2"/>
    <mergeCell ref="RY2:RZ2"/>
    <mergeCell ref="SA2:SB2"/>
    <mergeCell ref="SC2:SD2"/>
    <mergeCell ref="SE2:SF2"/>
    <mergeCell ref="SG2:SH2"/>
    <mergeCell ref="SI2:SJ2"/>
    <mergeCell ref="SK2:SL2"/>
    <mergeCell ref="SM2:SN2"/>
    <mergeCell ref="SO2:SP2"/>
    <mergeCell ref="SQ2:SR2"/>
    <mergeCell ref="SS2:ST2"/>
    <mergeCell ref="SU2:SV2"/>
    <mergeCell ref="SW2:SX2"/>
    <mergeCell ref="SY2:SZ2"/>
    <mergeCell ref="TA2:TB2"/>
    <mergeCell ref="TC2:TD2"/>
    <mergeCell ref="TE2:TF2"/>
    <mergeCell ref="TG2:TH2"/>
    <mergeCell ref="TI2:TJ2"/>
    <mergeCell ref="TK2:TL2"/>
    <mergeCell ref="TM2:TN2"/>
    <mergeCell ref="TO2:TP2"/>
    <mergeCell ref="TQ2:TR2"/>
    <mergeCell ref="TS2:TT2"/>
    <mergeCell ref="TU2:TV2"/>
    <mergeCell ref="TW2:TX2"/>
    <mergeCell ref="TY2:TZ2"/>
    <mergeCell ref="UA2:UB2"/>
    <mergeCell ref="UC2:UD2"/>
    <mergeCell ref="UE2:UF2"/>
    <mergeCell ref="UG2:UH2"/>
    <mergeCell ref="UI2:UJ2"/>
    <mergeCell ref="UK2:UL2"/>
    <mergeCell ref="UM2:UN2"/>
    <mergeCell ref="UO2:UP2"/>
    <mergeCell ref="UQ2:UR2"/>
    <mergeCell ref="US2:UT2"/>
    <mergeCell ref="UU2:UV2"/>
    <mergeCell ref="UW2:UX2"/>
    <mergeCell ref="UY2:UZ2"/>
    <mergeCell ref="VA2:VB2"/>
    <mergeCell ref="VC2:VD2"/>
    <mergeCell ref="VE2:VF2"/>
    <mergeCell ref="VG2:VH2"/>
    <mergeCell ref="VI2:VJ2"/>
    <mergeCell ref="VK2:VL2"/>
    <mergeCell ref="VM2:VN2"/>
    <mergeCell ref="VO2:VP2"/>
    <mergeCell ref="VQ2:VR2"/>
    <mergeCell ref="VS2:VT2"/>
    <mergeCell ref="VU2:VV2"/>
    <mergeCell ref="VW2:VX2"/>
    <mergeCell ref="VY2:VZ2"/>
    <mergeCell ref="WA2:WB2"/>
    <mergeCell ref="WC2:WD2"/>
    <mergeCell ref="WE2:WF2"/>
    <mergeCell ref="WG2:WH2"/>
    <mergeCell ref="WI2:WJ2"/>
    <mergeCell ref="WK2:WL2"/>
    <mergeCell ref="WM2:WN2"/>
    <mergeCell ref="WO2:WP2"/>
    <mergeCell ref="WQ2:WR2"/>
    <mergeCell ref="WS2:WT2"/>
    <mergeCell ref="WU2:WV2"/>
    <mergeCell ref="WW2:WX2"/>
    <mergeCell ref="WY2:WZ2"/>
    <mergeCell ref="XA2:XB2"/>
    <mergeCell ref="XC2:XD2"/>
    <mergeCell ref="XE2:XF2"/>
    <mergeCell ref="XG2:XH2"/>
    <mergeCell ref="XI2:XJ2"/>
    <mergeCell ref="XK2:XL2"/>
    <mergeCell ref="XM2:XN2"/>
    <mergeCell ref="XO2:XP2"/>
    <mergeCell ref="XQ2:XR2"/>
    <mergeCell ref="XS2:XT2"/>
    <mergeCell ref="XU2:XV2"/>
    <mergeCell ref="XW2:XX2"/>
    <mergeCell ref="XY2:XZ2"/>
    <mergeCell ref="YA2:YB2"/>
    <mergeCell ref="YC2:YD2"/>
    <mergeCell ref="YE2:YF2"/>
    <mergeCell ref="YG2:YH2"/>
    <mergeCell ref="YI2:YJ2"/>
    <mergeCell ref="YK2:YL2"/>
    <mergeCell ref="YM2:YN2"/>
    <mergeCell ref="YO2:YP2"/>
    <mergeCell ref="YQ2:YR2"/>
    <mergeCell ref="YS2:YT2"/>
    <mergeCell ref="YU2:YV2"/>
    <mergeCell ref="YW2:YX2"/>
    <mergeCell ref="YY2:YZ2"/>
    <mergeCell ref="ZA2:ZB2"/>
    <mergeCell ref="ZC2:ZD2"/>
    <mergeCell ref="ZE2:ZF2"/>
    <mergeCell ref="ZG2:ZH2"/>
    <mergeCell ref="ZI2:ZJ2"/>
    <mergeCell ref="ZK2:ZL2"/>
    <mergeCell ref="ZM2:ZN2"/>
    <mergeCell ref="ZO2:ZP2"/>
    <mergeCell ref="ZQ2:ZR2"/>
    <mergeCell ref="ZS2:ZT2"/>
    <mergeCell ref="ZU2:ZV2"/>
    <mergeCell ref="ZW2:ZX2"/>
    <mergeCell ref="ZY2:ZZ2"/>
    <mergeCell ref="AAA2:AAB2"/>
    <mergeCell ref="AAC2:AAD2"/>
    <mergeCell ref="AAE2:AAF2"/>
    <mergeCell ref="AAG2:AAH2"/>
    <mergeCell ref="AAI2:AAJ2"/>
    <mergeCell ref="AAK2:AAL2"/>
    <mergeCell ref="AAM2:AAN2"/>
    <mergeCell ref="AAO2:AAP2"/>
    <mergeCell ref="AAQ2:AAR2"/>
    <mergeCell ref="AAS2:AAT2"/>
    <mergeCell ref="AAU2:AAV2"/>
    <mergeCell ref="AAW2:AAX2"/>
    <mergeCell ref="AAY2:AAZ2"/>
    <mergeCell ref="ABA2:ABB2"/>
    <mergeCell ref="ABC2:ABD2"/>
    <mergeCell ref="ABE2:ABF2"/>
    <mergeCell ref="ABG2:ABH2"/>
    <mergeCell ref="ABI2:ABJ2"/>
    <mergeCell ref="ABK2:ABL2"/>
    <mergeCell ref="ABM2:ABN2"/>
    <mergeCell ref="ABO2:ABP2"/>
    <mergeCell ref="ABQ2:ABR2"/>
    <mergeCell ref="ABS2:ABT2"/>
    <mergeCell ref="ABU2:ABV2"/>
    <mergeCell ref="ABW2:ABX2"/>
    <mergeCell ref="ABY2:ABZ2"/>
    <mergeCell ref="ACA2:ACB2"/>
    <mergeCell ref="ACC2:ACD2"/>
    <mergeCell ref="ACE2:ACF2"/>
    <mergeCell ref="ACG2:ACH2"/>
    <mergeCell ref="ACI2:ACJ2"/>
    <mergeCell ref="ACK2:ACL2"/>
    <mergeCell ref="ACM2:ACN2"/>
    <mergeCell ref="ACO2:ACP2"/>
    <mergeCell ref="ACQ2:ACR2"/>
    <mergeCell ref="ACS2:ACT2"/>
    <mergeCell ref="ACU2:ACV2"/>
    <mergeCell ref="ACW2:ACX2"/>
    <mergeCell ref="ACY2:ACZ2"/>
    <mergeCell ref="ADA2:ADB2"/>
    <mergeCell ref="ADC2:ADD2"/>
    <mergeCell ref="ADE2:ADF2"/>
    <mergeCell ref="ADG2:ADH2"/>
    <mergeCell ref="ADI2:ADJ2"/>
    <mergeCell ref="ADK2:ADL2"/>
    <mergeCell ref="ADM2:ADN2"/>
    <mergeCell ref="ADO2:ADP2"/>
    <mergeCell ref="ADQ2:ADR2"/>
    <mergeCell ref="ADS2:ADT2"/>
    <mergeCell ref="ADU2:ADV2"/>
    <mergeCell ref="ADW2:ADX2"/>
    <mergeCell ref="ADY2:ADZ2"/>
    <mergeCell ref="AEA2:AEB2"/>
    <mergeCell ref="AEC2:AED2"/>
    <mergeCell ref="AEE2:AEF2"/>
    <mergeCell ref="AEG2:AEH2"/>
    <mergeCell ref="AEI2:AEJ2"/>
    <mergeCell ref="AEK2:AEL2"/>
    <mergeCell ref="AEM2:AEN2"/>
    <mergeCell ref="AEO2:AEP2"/>
    <mergeCell ref="AEQ2:AER2"/>
    <mergeCell ref="AES2:AET2"/>
    <mergeCell ref="AEU2:AEV2"/>
    <mergeCell ref="AEW2:AEX2"/>
    <mergeCell ref="AEY2:AEZ2"/>
    <mergeCell ref="AFA2:AFB2"/>
    <mergeCell ref="AFC2:AFD2"/>
    <mergeCell ref="AFE2:AFF2"/>
    <mergeCell ref="AFG2:AFH2"/>
    <mergeCell ref="AFI2:AFJ2"/>
    <mergeCell ref="AFK2:AFL2"/>
    <mergeCell ref="AFM2:AFN2"/>
    <mergeCell ref="AFO2:AFP2"/>
    <mergeCell ref="AFQ2:AFR2"/>
    <mergeCell ref="AFS2:AFT2"/>
    <mergeCell ref="AFU2:AFV2"/>
    <mergeCell ref="AFW2:AFX2"/>
    <mergeCell ref="AFY2:AFZ2"/>
    <mergeCell ref="AGA2:AGB2"/>
    <mergeCell ref="AGC2:AGD2"/>
    <mergeCell ref="AGE2:AGF2"/>
    <mergeCell ref="AGG2:AGH2"/>
    <mergeCell ref="AGI2:AGJ2"/>
    <mergeCell ref="AGK2:AGL2"/>
    <mergeCell ref="AGM2:AGN2"/>
    <mergeCell ref="AGO2:AGP2"/>
    <mergeCell ref="AGQ2:AGR2"/>
    <mergeCell ref="AGS2:AGT2"/>
    <mergeCell ref="AGU2:AGV2"/>
    <mergeCell ref="AGW2:AGX2"/>
    <mergeCell ref="AGY2:AGZ2"/>
    <mergeCell ref="AHA2:AHB2"/>
    <mergeCell ref="AHC2:AHD2"/>
    <mergeCell ref="AHE2:AHF2"/>
    <mergeCell ref="AHG2:AHH2"/>
    <mergeCell ref="AHI2:AHJ2"/>
    <mergeCell ref="AHK2:AHL2"/>
    <mergeCell ref="AHM2:AHN2"/>
    <mergeCell ref="AHO2:AHP2"/>
    <mergeCell ref="AHQ2:AHR2"/>
    <mergeCell ref="AHS2:AHT2"/>
    <mergeCell ref="B18:D18"/>
    <mergeCell ref="B19:E19"/>
    <mergeCell ref="B20:E20"/>
    <mergeCell ref="B21:E21"/>
    <mergeCell ref="B22:C22"/>
    <mergeCell ref="D22:E22"/>
    <mergeCell ref="A4:A22"/>
    <mergeCell ref="B4:B15"/>
    <mergeCell ref="N4:N5"/>
    <mergeCell ref="N6:N7"/>
    <mergeCell ref="N8:N9"/>
    <mergeCell ref="N10:N11"/>
    <mergeCell ref="N12:N13"/>
    <mergeCell ref="N14:N15"/>
    <mergeCell ref="N16:N17"/>
    <mergeCell ref="N19:N22"/>
    <mergeCell ref="O4:O5"/>
    <mergeCell ref="O6:O7"/>
    <mergeCell ref="O8:O9"/>
    <mergeCell ref="O10:O11"/>
    <mergeCell ref="O12:O13"/>
    <mergeCell ref="O14:O15"/>
    <mergeCell ref="O16:O17"/>
    <mergeCell ref="Q4:Q5"/>
    <mergeCell ref="Q6:Q7"/>
    <mergeCell ref="Q8:Q9"/>
    <mergeCell ref="Q10:Q11"/>
    <mergeCell ref="Q12:Q13"/>
    <mergeCell ref="Q14:Q15"/>
    <mergeCell ref="Q16:Q17"/>
    <mergeCell ref="Q19:Q22"/>
    <mergeCell ref="R4:R5"/>
    <mergeCell ref="R6:R7"/>
    <mergeCell ref="R8:R9"/>
    <mergeCell ref="R10:R11"/>
    <mergeCell ref="R12:R13"/>
    <mergeCell ref="R14:R15"/>
    <mergeCell ref="R16:R17"/>
    <mergeCell ref="T4:T5"/>
    <mergeCell ref="T6:T7"/>
    <mergeCell ref="T8:T9"/>
    <mergeCell ref="T10:T11"/>
    <mergeCell ref="T12:T13"/>
    <mergeCell ref="T14:T15"/>
    <mergeCell ref="T16:T17"/>
    <mergeCell ref="T19:T22"/>
    <mergeCell ref="U4:U5"/>
    <mergeCell ref="U6:U7"/>
    <mergeCell ref="U8:U9"/>
    <mergeCell ref="U10:U11"/>
    <mergeCell ref="U12:U13"/>
    <mergeCell ref="U14:U15"/>
    <mergeCell ref="U16:U17"/>
    <mergeCell ref="W4:W5"/>
    <mergeCell ref="W6:W7"/>
    <mergeCell ref="W8:W9"/>
    <mergeCell ref="W10:W11"/>
    <mergeCell ref="W12:W13"/>
    <mergeCell ref="W14:W15"/>
    <mergeCell ref="W16:W17"/>
    <mergeCell ref="W19:W22"/>
    <mergeCell ref="X4:X5"/>
    <mergeCell ref="X6:X7"/>
    <mergeCell ref="X8:X9"/>
    <mergeCell ref="X10:X11"/>
    <mergeCell ref="X12:X13"/>
    <mergeCell ref="X14:X15"/>
    <mergeCell ref="X16:X17"/>
    <mergeCell ref="Z4:Z5"/>
    <mergeCell ref="Z6:Z7"/>
    <mergeCell ref="Z8:Z9"/>
    <mergeCell ref="Z10:Z11"/>
    <mergeCell ref="Z12:Z13"/>
    <mergeCell ref="Z14:Z15"/>
    <mergeCell ref="Z16:Z17"/>
    <mergeCell ref="Z19:Z22"/>
    <mergeCell ref="AA4:AA5"/>
    <mergeCell ref="AA6:AA7"/>
    <mergeCell ref="AA8:AA9"/>
    <mergeCell ref="AA10:AA11"/>
    <mergeCell ref="AA12:AA13"/>
    <mergeCell ref="AA14:AA15"/>
    <mergeCell ref="AA16:AA17"/>
    <mergeCell ref="AC4:AC5"/>
    <mergeCell ref="AC6:AC7"/>
    <mergeCell ref="AC8:AC9"/>
    <mergeCell ref="AC10:AC11"/>
    <mergeCell ref="AC12:AC13"/>
    <mergeCell ref="AC14:AC15"/>
    <mergeCell ref="AC16:AC17"/>
    <mergeCell ref="AD4:AD5"/>
    <mergeCell ref="AD6:AD7"/>
    <mergeCell ref="AD8:AD9"/>
    <mergeCell ref="AD10:AD11"/>
    <mergeCell ref="AD12:AD13"/>
    <mergeCell ref="AD14:AD15"/>
    <mergeCell ref="AD16:AD17"/>
    <mergeCell ref="AF4:AF5"/>
    <mergeCell ref="AF6:AF7"/>
    <mergeCell ref="AF8:AF9"/>
    <mergeCell ref="AF10:AF11"/>
    <mergeCell ref="AF12:AF13"/>
    <mergeCell ref="AF14:AF15"/>
    <mergeCell ref="AF16:AF17"/>
    <mergeCell ref="AH4:AH5"/>
    <mergeCell ref="AH6:AH7"/>
    <mergeCell ref="AH8:AH9"/>
    <mergeCell ref="AH10:AH11"/>
    <mergeCell ref="AH12:AH13"/>
    <mergeCell ref="AH14:AH15"/>
    <mergeCell ref="AH16:AH17"/>
    <mergeCell ref="AH19:AH22"/>
    <mergeCell ref="AJ4:AJ5"/>
    <mergeCell ref="AJ6:AJ7"/>
    <mergeCell ref="AJ8:AJ9"/>
    <mergeCell ref="AJ10:AJ11"/>
    <mergeCell ref="AJ12:AJ13"/>
    <mergeCell ref="AJ14:AJ15"/>
    <mergeCell ref="AJ16:AJ17"/>
    <mergeCell ref="AJ19:AJ22"/>
    <mergeCell ref="AL4:AL5"/>
    <mergeCell ref="AL6:AL7"/>
    <mergeCell ref="AL8:AL9"/>
    <mergeCell ref="AL10:AL11"/>
    <mergeCell ref="AL12:AL13"/>
    <mergeCell ref="AL14:AL15"/>
    <mergeCell ref="AL16:AL17"/>
    <mergeCell ref="AL19:AL22"/>
    <mergeCell ref="AN4:AN5"/>
    <mergeCell ref="AN6:AN7"/>
    <mergeCell ref="AN8:AN9"/>
    <mergeCell ref="AN10:AN11"/>
    <mergeCell ref="AN12:AN13"/>
    <mergeCell ref="AN14:AN15"/>
    <mergeCell ref="AN16:AN17"/>
    <mergeCell ref="AN19:AN22"/>
    <mergeCell ref="AP4:AP5"/>
    <mergeCell ref="AP6:AP7"/>
    <mergeCell ref="AP8:AP9"/>
    <mergeCell ref="AP10:AP11"/>
    <mergeCell ref="AP12:AP13"/>
    <mergeCell ref="AP14:AP15"/>
    <mergeCell ref="AP16:AP17"/>
    <mergeCell ref="AP19:AP22"/>
    <mergeCell ref="AR4:AR5"/>
    <mergeCell ref="AR6:AR7"/>
    <mergeCell ref="AR8:AR9"/>
    <mergeCell ref="AR10:AR11"/>
    <mergeCell ref="AR12:AR13"/>
    <mergeCell ref="AR14:AR15"/>
    <mergeCell ref="AR16:AR17"/>
    <mergeCell ref="AR19:AR22"/>
    <mergeCell ref="AT4:AT5"/>
    <mergeCell ref="AT6:AT7"/>
    <mergeCell ref="AT8:AT9"/>
    <mergeCell ref="AT10:AT11"/>
    <mergeCell ref="AT12:AT13"/>
    <mergeCell ref="AT14:AT15"/>
    <mergeCell ref="AT16:AT17"/>
    <mergeCell ref="AT19:AT22"/>
    <mergeCell ref="AV4:AV5"/>
    <mergeCell ref="AV6:AV7"/>
    <mergeCell ref="AV8:AV9"/>
    <mergeCell ref="AV10:AV11"/>
    <mergeCell ref="AV12:AV13"/>
    <mergeCell ref="AV14:AV15"/>
    <mergeCell ref="AV16:AV17"/>
    <mergeCell ref="AV19:AV22"/>
    <mergeCell ref="AX4:AX5"/>
    <mergeCell ref="AX6:AX7"/>
    <mergeCell ref="AX8:AX9"/>
    <mergeCell ref="AX10:AX11"/>
    <mergeCell ref="AX12:AX13"/>
    <mergeCell ref="AX14:AX15"/>
    <mergeCell ref="AX16:AX17"/>
    <mergeCell ref="AX19:AX22"/>
    <mergeCell ref="AZ4:AZ5"/>
    <mergeCell ref="AZ6:AZ7"/>
    <mergeCell ref="AZ8:AZ9"/>
    <mergeCell ref="AZ10:AZ11"/>
    <mergeCell ref="AZ12:AZ13"/>
    <mergeCell ref="AZ14:AZ15"/>
    <mergeCell ref="AZ16:AZ17"/>
    <mergeCell ref="AZ19:AZ22"/>
    <mergeCell ref="BB4:BB5"/>
    <mergeCell ref="BB6:BB7"/>
    <mergeCell ref="BB8:BB9"/>
    <mergeCell ref="BB10:BB11"/>
    <mergeCell ref="BB12:BB13"/>
    <mergeCell ref="BB14:BB15"/>
    <mergeCell ref="BB16:BB17"/>
    <mergeCell ref="BB19:BB22"/>
    <mergeCell ref="BD4:BD5"/>
    <mergeCell ref="BD6:BD7"/>
    <mergeCell ref="BD8:BD9"/>
    <mergeCell ref="BD10:BD11"/>
    <mergeCell ref="BD12:BD13"/>
    <mergeCell ref="BD14:BD15"/>
    <mergeCell ref="BD16:BD17"/>
    <mergeCell ref="BD19:BD22"/>
    <mergeCell ref="BF4:BF5"/>
    <mergeCell ref="BF6:BF7"/>
    <mergeCell ref="BF8:BF9"/>
    <mergeCell ref="BF10:BF11"/>
    <mergeCell ref="BF12:BF13"/>
    <mergeCell ref="BF14:BF15"/>
    <mergeCell ref="BF16:BF17"/>
    <mergeCell ref="BF19:BF22"/>
    <mergeCell ref="BH4:BH5"/>
    <mergeCell ref="BH6:BH7"/>
    <mergeCell ref="BH8:BH9"/>
    <mergeCell ref="BH10:BH11"/>
    <mergeCell ref="BH12:BH13"/>
    <mergeCell ref="BH14:BH15"/>
    <mergeCell ref="BH16:BH17"/>
    <mergeCell ref="BH19:BH22"/>
    <mergeCell ref="BJ4:BJ5"/>
    <mergeCell ref="BJ6:BJ7"/>
    <mergeCell ref="BJ8:BJ9"/>
    <mergeCell ref="BJ10:BJ11"/>
    <mergeCell ref="BJ12:BJ13"/>
    <mergeCell ref="BJ14:BJ15"/>
    <mergeCell ref="BJ16:BJ17"/>
    <mergeCell ref="BJ19:BJ22"/>
    <mergeCell ref="BL4:BL5"/>
    <mergeCell ref="BL6:BL7"/>
    <mergeCell ref="BL8:BL9"/>
    <mergeCell ref="BL10:BL11"/>
    <mergeCell ref="BL12:BL13"/>
    <mergeCell ref="BL14:BL15"/>
    <mergeCell ref="BL16:BL17"/>
    <mergeCell ref="BL19:BL22"/>
    <mergeCell ref="BN4:BN5"/>
    <mergeCell ref="BN6:BN7"/>
    <mergeCell ref="BN8:BN9"/>
    <mergeCell ref="BN10:BN11"/>
    <mergeCell ref="BN12:BN13"/>
    <mergeCell ref="BN14:BN15"/>
    <mergeCell ref="BN16:BN17"/>
    <mergeCell ref="BN19:BN22"/>
    <mergeCell ref="BP4:BP5"/>
    <mergeCell ref="BP6:BP7"/>
    <mergeCell ref="BP8:BP9"/>
    <mergeCell ref="BP10:BP11"/>
    <mergeCell ref="BP12:BP13"/>
    <mergeCell ref="BP14:BP15"/>
    <mergeCell ref="BP16:BP17"/>
    <mergeCell ref="BP19:BP22"/>
    <mergeCell ref="BR4:BR5"/>
    <mergeCell ref="BR6:BR7"/>
    <mergeCell ref="BR8:BR9"/>
    <mergeCell ref="BR10:BR11"/>
    <mergeCell ref="BR12:BR13"/>
    <mergeCell ref="BR14:BR15"/>
    <mergeCell ref="BR16:BR17"/>
    <mergeCell ref="BR19:BR22"/>
    <mergeCell ref="BT4:BT5"/>
    <mergeCell ref="BT6:BT7"/>
    <mergeCell ref="BT8:BT9"/>
    <mergeCell ref="BT10:BT11"/>
    <mergeCell ref="BT12:BT13"/>
    <mergeCell ref="BT14:BT15"/>
    <mergeCell ref="BT16:BT17"/>
    <mergeCell ref="BT19:BT22"/>
    <mergeCell ref="BV4:BV5"/>
    <mergeCell ref="BV6:BV7"/>
    <mergeCell ref="BV8:BV9"/>
    <mergeCell ref="BV10:BV11"/>
    <mergeCell ref="BV12:BV13"/>
    <mergeCell ref="BV14:BV15"/>
    <mergeCell ref="BV16:BV17"/>
    <mergeCell ref="BV19:BV22"/>
    <mergeCell ref="BX4:BX5"/>
    <mergeCell ref="BX6:BX7"/>
    <mergeCell ref="BX8:BX9"/>
    <mergeCell ref="BX10:BX11"/>
    <mergeCell ref="BX12:BX13"/>
    <mergeCell ref="BX14:BX15"/>
    <mergeCell ref="BX16:BX17"/>
    <mergeCell ref="BX19:BX22"/>
    <mergeCell ref="BZ4:BZ5"/>
    <mergeCell ref="BZ6:BZ7"/>
    <mergeCell ref="BZ8:BZ9"/>
    <mergeCell ref="BZ10:BZ11"/>
    <mergeCell ref="BZ12:BZ13"/>
    <mergeCell ref="BZ14:BZ15"/>
    <mergeCell ref="BZ16:BZ17"/>
    <mergeCell ref="BZ19:BZ22"/>
    <mergeCell ref="CB4:CB5"/>
    <mergeCell ref="CB6:CB7"/>
    <mergeCell ref="CB8:CB9"/>
    <mergeCell ref="CB10:CB11"/>
    <mergeCell ref="CB12:CB13"/>
    <mergeCell ref="CB14:CB15"/>
    <mergeCell ref="CB16:CB17"/>
    <mergeCell ref="CB19:CB22"/>
    <mergeCell ref="CD4:CD5"/>
    <mergeCell ref="CD6:CD7"/>
    <mergeCell ref="CD8:CD9"/>
    <mergeCell ref="CD10:CD11"/>
    <mergeCell ref="CD12:CD13"/>
    <mergeCell ref="CD14:CD15"/>
    <mergeCell ref="CD16:CD17"/>
    <mergeCell ref="CD19:CD22"/>
    <mergeCell ref="CF4:CF5"/>
    <mergeCell ref="CF6:CF7"/>
    <mergeCell ref="CF8:CF9"/>
    <mergeCell ref="CF10:CF11"/>
    <mergeCell ref="CF12:CF13"/>
    <mergeCell ref="CF14:CF15"/>
    <mergeCell ref="CF16:CF17"/>
    <mergeCell ref="CF19:CF22"/>
    <mergeCell ref="CH4:CH5"/>
    <mergeCell ref="CH6:CH7"/>
    <mergeCell ref="CH8:CH9"/>
    <mergeCell ref="CH10:CH11"/>
    <mergeCell ref="CH12:CH13"/>
    <mergeCell ref="CH14:CH15"/>
    <mergeCell ref="CH16:CH17"/>
    <mergeCell ref="CH19:CH22"/>
    <mergeCell ref="CJ4:CJ5"/>
    <mergeCell ref="CJ6:CJ7"/>
    <mergeCell ref="CJ8:CJ9"/>
    <mergeCell ref="CJ10:CJ11"/>
    <mergeCell ref="CJ12:CJ13"/>
    <mergeCell ref="CJ14:CJ15"/>
    <mergeCell ref="CJ16:CJ17"/>
    <mergeCell ref="CJ19:CJ22"/>
    <mergeCell ref="CL4:CL5"/>
    <mergeCell ref="CL6:CL7"/>
    <mergeCell ref="CL8:CL9"/>
    <mergeCell ref="CL10:CL11"/>
    <mergeCell ref="CL12:CL13"/>
    <mergeCell ref="CL14:CL15"/>
    <mergeCell ref="CL16:CL17"/>
    <mergeCell ref="CL19:CL22"/>
    <mergeCell ref="CN4:CN5"/>
    <mergeCell ref="CN6:CN7"/>
    <mergeCell ref="CN8:CN9"/>
    <mergeCell ref="CN10:CN11"/>
    <mergeCell ref="CN12:CN13"/>
    <mergeCell ref="CN14:CN15"/>
    <mergeCell ref="CN16:CN17"/>
    <mergeCell ref="CN19:CN22"/>
    <mergeCell ref="CP4:CP5"/>
    <mergeCell ref="CP6:CP7"/>
    <mergeCell ref="CP8:CP9"/>
    <mergeCell ref="CP10:CP11"/>
    <mergeCell ref="CP12:CP13"/>
    <mergeCell ref="CP14:CP15"/>
    <mergeCell ref="CP16:CP17"/>
    <mergeCell ref="CP19:CP22"/>
    <mergeCell ref="CR4:CR5"/>
    <mergeCell ref="CR6:CR7"/>
    <mergeCell ref="CR8:CR9"/>
    <mergeCell ref="CR10:CR11"/>
    <mergeCell ref="CR12:CR13"/>
    <mergeCell ref="CR14:CR15"/>
    <mergeCell ref="CR16:CR17"/>
    <mergeCell ref="CR19:CR22"/>
    <mergeCell ref="CT4:CT5"/>
    <mergeCell ref="CT6:CT7"/>
    <mergeCell ref="CT8:CT9"/>
    <mergeCell ref="CT10:CT11"/>
    <mergeCell ref="CT12:CT13"/>
    <mergeCell ref="CT14:CT15"/>
    <mergeCell ref="CT16:CT17"/>
    <mergeCell ref="CT19:CT22"/>
    <mergeCell ref="CV4:CV5"/>
    <mergeCell ref="CV6:CV7"/>
    <mergeCell ref="CV8:CV9"/>
    <mergeCell ref="CV10:CV11"/>
    <mergeCell ref="CV12:CV13"/>
    <mergeCell ref="CV14:CV15"/>
    <mergeCell ref="CV16:CV17"/>
    <mergeCell ref="CV19:CV22"/>
    <mergeCell ref="CX4:CX5"/>
    <mergeCell ref="CX6:CX7"/>
    <mergeCell ref="CX8:CX9"/>
    <mergeCell ref="CX10:CX11"/>
    <mergeCell ref="CX12:CX13"/>
    <mergeCell ref="CX14:CX15"/>
    <mergeCell ref="CX16:CX17"/>
    <mergeCell ref="CX19:CX22"/>
    <mergeCell ref="CZ4:CZ5"/>
    <mergeCell ref="CZ6:CZ7"/>
    <mergeCell ref="CZ8:CZ9"/>
    <mergeCell ref="CZ10:CZ11"/>
    <mergeCell ref="CZ12:CZ13"/>
    <mergeCell ref="CZ14:CZ15"/>
    <mergeCell ref="CZ16:CZ17"/>
    <mergeCell ref="CZ19:CZ22"/>
    <mergeCell ref="DB4:DB5"/>
    <mergeCell ref="DB6:DB7"/>
    <mergeCell ref="DB8:DB9"/>
    <mergeCell ref="DB10:DB11"/>
    <mergeCell ref="DB12:DB13"/>
    <mergeCell ref="DB14:DB15"/>
    <mergeCell ref="DB16:DB17"/>
    <mergeCell ref="DB19:DB22"/>
    <mergeCell ref="DD4:DD5"/>
    <mergeCell ref="DD6:DD7"/>
    <mergeCell ref="DD8:DD9"/>
    <mergeCell ref="DD10:DD11"/>
    <mergeCell ref="DD12:DD13"/>
    <mergeCell ref="DD14:DD15"/>
    <mergeCell ref="DD16:DD17"/>
    <mergeCell ref="DD19:DD22"/>
    <mergeCell ref="DF4:DF5"/>
    <mergeCell ref="DF6:DF7"/>
    <mergeCell ref="DF8:DF9"/>
    <mergeCell ref="DF10:DF11"/>
    <mergeCell ref="DF12:DF13"/>
    <mergeCell ref="DF14:DF15"/>
    <mergeCell ref="DF16:DF17"/>
    <mergeCell ref="DF19:DF22"/>
    <mergeCell ref="DH4:DH5"/>
    <mergeCell ref="DH6:DH7"/>
    <mergeCell ref="DH8:DH9"/>
    <mergeCell ref="DH10:DH11"/>
    <mergeCell ref="DH12:DH13"/>
    <mergeCell ref="DH14:DH15"/>
    <mergeCell ref="DH16:DH17"/>
    <mergeCell ref="DH19:DH22"/>
    <mergeCell ref="DJ4:DJ5"/>
    <mergeCell ref="DJ6:DJ7"/>
    <mergeCell ref="DJ8:DJ9"/>
    <mergeCell ref="DJ10:DJ11"/>
    <mergeCell ref="DJ12:DJ13"/>
    <mergeCell ref="DJ14:DJ15"/>
    <mergeCell ref="DJ16:DJ17"/>
    <mergeCell ref="DJ19:DJ22"/>
    <mergeCell ref="DL4:DL5"/>
    <mergeCell ref="DL6:DL7"/>
    <mergeCell ref="DL8:DL9"/>
    <mergeCell ref="DL10:DL11"/>
    <mergeCell ref="DL12:DL13"/>
    <mergeCell ref="DL14:DL15"/>
    <mergeCell ref="DL16:DL17"/>
    <mergeCell ref="DL19:DL22"/>
    <mergeCell ref="DN4:DN5"/>
    <mergeCell ref="DN6:DN7"/>
    <mergeCell ref="DN8:DN9"/>
    <mergeCell ref="DN10:DN11"/>
    <mergeCell ref="DN12:DN13"/>
    <mergeCell ref="DN14:DN15"/>
    <mergeCell ref="DN16:DN17"/>
    <mergeCell ref="DN19:DN22"/>
    <mergeCell ref="DP4:DP5"/>
    <mergeCell ref="DP6:DP7"/>
    <mergeCell ref="DP8:DP9"/>
    <mergeCell ref="DP10:DP11"/>
    <mergeCell ref="DP12:DP13"/>
    <mergeCell ref="DP14:DP15"/>
    <mergeCell ref="DP16:DP17"/>
    <mergeCell ref="DP19:DP22"/>
    <mergeCell ref="DR4:DR5"/>
    <mergeCell ref="DR6:DR7"/>
    <mergeCell ref="DR8:DR9"/>
    <mergeCell ref="DR10:DR11"/>
    <mergeCell ref="DR12:DR13"/>
    <mergeCell ref="DR14:DR15"/>
    <mergeCell ref="DR16:DR17"/>
    <mergeCell ref="DR19:DR22"/>
    <mergeCell ref="DT4:DT5"/>
    <mergeCell ref="DT6:DT7"/>
    <mergeCell ref="DT8:DT9"/>
    <mergeCell ref="DT10:DT11"/>
    <mergeCell ref="DT12:DT13"/>
    <mergeCell ref="DT14:DT15"/>
    <mergeCell ref="DT16:DT17"/>
    <mergeCell ref="DT19:DT22"/>
    <mergeCell ref="DV4:DV5"/>
    <mergeCell ref="DV6:DV7"/>
    <mergeCell ref="DV8:DV9"/>
    <mergeCell ref="DV10:DV11"/>
    <mergeCell ref="DV12:DV13"/>
    <mergeCell ref="DV14:DV15"/>
    <mergeCell ref="DV16:DV17"/>
    <mergeCell ref="DV19:DV22"/>
    <mergeCell ref="DX4:DX5"/>
    <mergeCell ref="DX6:DX7"/>
    <mergeCell ref="DX8:DX9"/>
    <mergeCell ref="DX10:DX11"/>
    <mergeCell ref="DX12:DX13"/>
    <mergeCell ref="DX14:DX15"/>
    <mergeCell ref="DX16:DX17"/>
    <mergeCell ref="DX19:DX22"/>
    <mergeCell ref="DZ4:DZ5"/>
    <mergeCell ref="DZ6:DZ7"/>
    <mergeCell ref="DZ8:DZ9"/>
    <mergeCell ref="DZ10:DZ11"/>
    <mergeCell ref="DZ12:DZ13"/>
    <mergeCell ref="DZ14:DZ15"/>
    <mergeCell ref="DZ16:DZ17"/>
    <mergeCell ref="DZ19:DZ22"/>
    <mergeCell ref="EB4:EB5"/>
    <mergeCell ref="EB6:EB7"/>
    <mergeCell ref="EB8:EB9"/>
    <mergeCell ref="EB10:EB11"/>
    <mergeCell ref="EB12:EB13"/>
    <mergeCell ref="EB14:EB15"/>
    <mergeCell ref="EB16:EB17"/>
    <mergeCell ref="EB19:EB22"/>
    <mergeCell ref="ED4:ED5"/>
    <mergeCell ref="ED6:ED7"/>
    <mergeCell ref="ED8:ED9"/>
    <mergeCell ref="ED10:ED11"/>
    <mergeCell ref="ED12:ED13"/>
    <mergeCell ref="ED14:ED15"/>
    <mergeCell ref="ED16:ED17"/>
    <mergeCell ref="ED19:ED22"/>
    <mergeCell ref="EF4:EF5"/>
    <mergeCell ref="EF6:EF7"/>
    <mergeCell ref="EF8:EF9"/>
    <mergeCell ref="EF10:EF11"/>
    <mergeCell ref="EF12:EF13"/>
    <mergeCell ref="EF14:EF15"/>
    <mergeCell ref="EF16:EF17"/>
    <mergeCell ref="EF19:EF22"/>
    <mergeCell ref="EH4:EH5"/>
    <mergeCell ref="EH6:EH7"/>
    <mergeCell ref="EH8:EH9"/>
    <mergeCell ref="EH10:EH11"/>
    <mergeCell ref="EH12:EH13"/>
    <mergeCell ref="EH14:EH15"/>
    <mergeCell ref="EH16:EH17"/>
    <mergeCell ref="EH19:EH22"/>
    <mergeCell ref="EJ4:EJ5"/>
    <mergeCell ref="EJ6:EJ7"/>
    <mergeCell ref="EJ8:EJ9"/>
    <mergeCell ref="EJ10:EJ11"/>
    <mergeCell ref="EJ12:EJ13"/>
    <mergeCell ref="EJ14:EJ15"/>
    <mergeCell ref="EJ16:EJ17"/>
    <mergeCell ref="EJ19:EJ22"/>
    <mergeCell ref="EL4:EL5"/>
    <mergeCell ref="EL6:EL7"/>
    <mergeCell ref="EL8:EL9"/>
    <mergeCell ref="EL10:EL11"/>
    <mergeCell ref="EL12:EL13"/>
    <mergeCell ref="EL14:EL15"/>
    <mergeCell ref="EL16:EL17"/>
    <mergeCell ref="EL19:EL22"/>
    <mergeCell ref="EN4:EN5"/>
    <mergeCell ref="EN6:EN7"/>
    <mergeCell ref="EN8:EN9"/>
    <mergeCell ref="EN10:EN11"/>
    <mergeCell ref="EN12:EN13"/>
    <mergeCell ref="EN14:EN15"/>
    <mergeCell ref="EN16:EN17"/>
    <mergeCell ref="EN19:EN22"/>
    <mergeCell ref="EP4:EP5"/>
    <mergeCell ref="EP6:EP7"/>
    <mergeCell ref="EP8:EP9"/>
    <mergeCell ref="EP10:EP11"/>
    <mergeCell ref="EP12:EP13"/>
    <mergeCell ref="EP14:EP15"/>
    <mergeCell ref="EP16:EP17"/>
    <mergeCell ref="EP19:EP22"/>
    <mergeCell ref="ER4:ER5"/>
    <mergeCell ref="ER6:ER7"/>
    <mergeCell ref="ER8:ER9"/>
    <mergeCell ref="ER10:ER11"/>
    <mergeCell ref="ER12:ER13"/>
    <mergeCell ref="ER14:ER15"/>
    <mergeCell ref="ER16:ER17"/>
    <mergeCell ref="ER19:ER22"/>
    <mergeCell ref="ET4:ET5"/>
    <mergeCell ref="ET6:ET7"/>
    <mergeCell ref="ET8:ET9"/>
    <mergeCell ref="ET10:ET11"/>
    <mergeCell ref="ET12:ET13"/>
    <mergeCell ref="ET14:ET15"/>
    <mergeCell ref="ET16:ET17"/>
    <mergeCell ref="ET19:ET22"/>
    <mergeCell ref="EV4:EV5"/>
    <mergeCell ref="EV6:EV7"/>
    <mergeCell ref="EV8:EV9"/>
    <mergeCell ref="EV10:EV11"/>
    <mergeCell ref="EV12:EV13"/>
    <mergeCell ref="EV14:EV15"/>
    <mergeCell ref="EV16:EV17"/>
    <mergeCell ref="EV19:EV22"/>
    <mergeCell ref="EX4:EX5"/>
    <mergeCell ref="EX6:EX7"/>
    <mergeCell ref="EX8:EX9"/>
    <mergeCell ref="EX10:EX11"/>
    <mergeCell ref="EX12:EX13"/>
    <mergeCell ref="EX14:EX15"/>
    <mergeCell ref="EX16:EX17"/>
    <mergeCell ref="EX19:EX22"/>
    <mergeCell ref="EZ4:EZ5"/>
    <mergeCell ref="EZ6:EZ7"/>
    <mergeCell ref="EZ8:EZ9"/>
    <mergeCell ref="EZ10:EZ11"/>
    <mergeCell ref="EZ12:EZ13"/>
    <mergeCell ref="EZ14:EZ15"/>
    <mergeCell ref="EZ16:EZ17"/>
    <mergeCell ref="EZ19:EZ22"/>
    <mergeCell ref="FB4:FB5"/>
    <mergeCell ref="FB6:FB7"/>
    <mergeCell ref="FB8:FB9"/>
    <mergeCell ref="FB10:FB11"/>
    <mergeCell ref="FB12:FB13"/>
    <mergeCell ref="FB14:FB15"/>
    <mergeCell ref="FB16:FB17"/>
    <mergeCell ref="FB19:FB22"/>
    <mergeCell ref="FD4:FD5"/>
    <mergeCell ref="FD6:FD7"/>
    <mergeCell ref="FD8:FD9"/>
    <mergeCell ref="FD10:FD11"/>
    <mergeCell ref="FD12:FD13"/>
    <mergeCell ref="FD14:FD15"/>
    <mergeCell ref="FD16:FD17"/>
    <mergeCell ref="FD19:FD22"/>
    <mergeCell ref="FF4:FF5"/>
    <mergeCell ref="FF6:FF7"/>
    <mergeCell ref="FF8:FF9"/>
    <mergeCell ref="FF10:FF11"/>
    <mergeCell ref="FF12:FF13"/>
    <mergeCell ref="FF14:FF15"/>
    <mergeCell ref="FF16:FF17"/>
    <mergeCell ref="FF19:FF22"/>
    <mergeCell ref="FH4:FH5"/>
    <mergeCell ref="FH6:FH7"/>
    <mergeCell ref="FH8:FH9"/>
    <mergeCell ref="FH10:FH11"/>
    <mergeCell ref="FH12:FH13"/>
    <mergeCell ref="FH14:FH15"/>
    <mergeCell ref="FH16:FH17"/>
    <mergeCell ref="FH19:FH22"/>
    <mergeCell ref="FJ4:FJ5"/>
    <mergeCell ref="FJ6:FJ7"/>
    <mergeCell ref="FJ8:FJ9"/>
    <mergeCell ref="FJ10:FJ11"/>
    <mergeCell ref="FJ12:FJ13"/>
    <mergeCell ref="FJ14:FJ15"/>
    <mergeCell ref="FJ16:FJ17"/>
    <mergeCell ref="FJ19:FJ22"/>
    <mergeCell ref="FL4:FL5"/>
    <mergeCell ref="FL6:FL7"/>
    <mergeCell ref="FL8:FL9"/>
    <mergeCell ref="FL10:FL11"/>
    <mergeCell ref="FL12:FL13"/>
    <mergeCell ref="FL14:FL15"/>
    <mergeCell ref="FL16:FL17"/>
    <mergeCell ref="FL19:FL22"/>
    <mergeCell ref="FN4:FN5"/>
    <mergeCell ref="FN6:FN7"/>
    <mergeCell ref="FN8:FN9"/>
    <mergeCell ref="FN10:FN11"/>
    <mergeCell ref="FN12:FN13"/>
    <mergeCell ref="FN14:FN15"/>
    <mergeCell ref="FN16:FN17"/>
    <mergeCell ref="FN19:FN22"/>
    <mergeCell ref="FP4:FP5"/>
    <mergeCell ref="FP6:FP7"/>
    <mergeCell ref="FP8:FP9"/>
    <mergeCell ref="FP10:FP11"/>
    <mergeCell ref="FP12:FP13"/>
    <mergeCell ref="FP14:FP15"/>
    <mergeCell ref="FP16:FP17"/>
    <mergeCell ref="FP19:FP22"/>
    <mergeCell ref="FR4:FR5"/>
    <mergeCell ref="FR6:FR7"/>
    <mergeCell ref="FR8:FR9"/>
    <mergeCell ref="FR10:FR11"/>
    <mergeCell ref="FR12:FR13"/>
    <mergeCell ref="FR14:FR15"/>
    <mergeCell ref="FR16:FR17"/>
    <mergeCell ref="FR19:FR22"/>
    <mergeCell ref="FT4:FT5"/>
    <mergeCell ref="FT6:FT7"/>
    <mergeCell ref="FT8:FT9"/>
    <mergeCell ref="FT10:FT11"/>
    <mergeCell ref="FT12:FT13"/>
    <mergeCell ref="FT14:FT15"/>
    <mergeCell ref="FT16:FT17"/>
    <mergeCell ref="FT19:FT22"/>
    <mergeCell ref="FV4:FV5"/>
    <mergeCell ref="FV6:FV7"/>
    <mergeCell ref="FV8:FV9"/>
    <mergeCell ref="FV10:FV11"/>
    <mergeCell ref="FV12:FV13"/>
    <mergeCell ref="FV14:FV15"/>
    <mergeCell ref="FV16:FV17"/>
    <mergeCell ref="FV19:FV22"/>
    <mergeCell ref="FX4:FX5"/>
    <mergeCell ref="FX6:FX7"/>
    <mergeCell ref="FX8:FX9"/>
    <mergeCell ref="FX10:FX11"/>
    <mergeCell ref="FX12:FX13"/>
    <mergeCell ref="FX14:FX15"/>
    <mergeCell ref="FX16:FX17"/>
    <mergeCell ref="FX19:FX22"/>
    <mergeCell ref="FZ4:FZ5"/>
    <mergeCell ref="FZ6:FZ7"/>
    <mergeCell ref="FZ8:FZ9"/>
    <mergeCell ref="FZ10:FZ11"/>
    <mergeCell ref="FZ12:FZ13"/>
    <mergeCell ref="FZ14:FZ15"/>
    <mergeCell ref="FZ16:FZ17"/>
    <mergeCell ref="FZ19:FZ22"/>
    <mergeCell ref="GB4:GB5"/>
    <mergeCell ref="GB6:GB7"/>
    <mergeCell ref="GB8:GB9"/>
    <mergeCell ref="GB10:GB11"/>
    <mergeCell ref="GB12:GB13"/>
    <mergeCell ref="GB14:GB15"/>
    <mergeCell ref="GB16:GB17"/>
    <mergeCell ref="GB19:GB22"/>
    <mergeCell ref="GD4:GD5"/>
    <mergeCell ref="GD6:GD7"/>
    <mergeCell ref="GD8:GD9"/>
    <mergeCell ref="GD10:GD11"/>
    <mergeCell ref="GD12:GD13"/>
    <mergeCell ref="GD14:GD15"/>
    <mergeCell ref="GD16:GD17"/>
    <mergeCell ref="GD19:GD22"/>
    <mergeCell ref="GF4:GF5"/>
    <mergeCell ref="GF6:GF7"/>
    <mergeCell ref="GF8:GF9"/>
    <mergeCell ref="GF10:GF11"/>
    <mergeCell ref="GF12:GF13"/>
    <mergeCell ref="GF14:GF15"/>
    <mergeCell ref="GF16:GF17"/>
    <mergeCell ref="GF19:GF22"/>
    <mergeCell ref="GH4:GH5"/>
    <mergeCell ref="GH6:GH7"/>
    <mergeCell ref="GH8:GH9"/>
    <mergeCell ref="GH10:GH11"/>
    <mergeCell ref="GH12:GH13"/>
    <mergeCell ref="GH14:GH15"/>
    <mergeCell ref="GH16:GH17"/>
    <mergeCell ref="GH19:GH22"/>
    <mergeCell ref="GJ4:GJ5"/>
    <mergeCell ref="GJ6:GJ7"/>
    <mergeCell ref="GJ8:GJ9"/>
    <mergeCell ref="GJ10:GJ11"/>
    <mergeCell ref="GJ12:GJ13"/>
    <mergeCell ref="GJ14:GJ15"/>
    <mergeCell ref="GJ16:GJ17"/>
    <mergeCell ref="GJ19:GJ22"/>
    <mergeCell ref="GL4:GL5"/>
    <mergeCell ref="GL6:GL7"/>
    <mergeCell ref="GL8:GL9"/>
    <mergeCell ref="GL10:GL11"/>
    <mergeCell ref="GL12:GL13"/>
    <mergeCell ref="GL14:GL15"/>
    <mergeCell ref="GL16:GL17"/>
    <mergeCell ref="GL19:GL22"/>
    <mergeCell ref="GN4:GN5"/>
    <mergeCell ref="GN6:GN7"/>
    <mergeCell ref="GN8:GN9"/>
    <mergeCell ref="GN10:GN11"/>
    <mergeCell ref="GN12:GN13"/>
    <mergeCell ref="GN14:GN15"/>
    <mergeCell ref="GN16:GN17"/>
    <mergeCell ref="GN19:GN22"/>
    <mergeCell ref="GP4:GP5"/>
    <mergeCell ref="GP6:GP7"/>
    <mergeCell ref="GP8:GP9"/>
    <mergeCell ref="GP10:GP11"/>
    <mergeCell ref="GP12:GP13"/>
    <mergeCell ref="GP14:GP15"/>
    <mergeCell ref="GP16:GP17"/>
    <mergeCell ref="GP19:GP22"/>
    <mergeCell ref="GR4:GR5"/>
    <mergeCell ref="GR6:GR7"/>
    <mergeCell ref="GR8:GR9"/>
    <mergeCell ref="GR10:GR11"/>
    <mergeCell ref="GR12:GR13"/>
    <mergeCell ref="GR14:GR15"/>
    <mergeCell ref="GR16:GR17"/>
    <mergeCell ref="GR19:GR22"/>
    <mergeCell ref="GT4:GT5"/>
    <mergeCell ref="GT6:GT7"/>
    <mergeCell ref="GT8:GT9"/>
    <mergeCell ref="GT10:GT11"/>
    <mergeCell ref="GT12:GT13"/>
    <mergeCell ref="GT14:GT15"/>
    <mergeCell ref="GT16:GT17"/>
    <mergeCell ref="GT19:GT22"/>
    <mergeCell ref="GV4:GV5"/>
    <mergeCell ref="GV6:GV7"/>
    <mergeCell ref="GV8:GV9"/>
    <mergeCell ref="GV10:GV11"/>
    <mergeCell ref="GV12:GV13"/>
    <mergeCell ref="GV14:GV15"/>
    <mergeCell ref="GV16:GV17"/>
    <mergeCell ref="GV19:GV22"/>
    <mergeCell ref="GX4:GX5"/>
    <mergeCell ref="GX6:GX7"/>
    <mergeCell ref="GX8:GX9"/>
    <mergeCell ref="GX10:GX11"/>
    <mergeCell ref="GX12:GX13"/>
    <mergeCell ref="GX14:GX15"/>
    <mergeCell ref="GX16:GX17"/>
    <mergeCell ref="GX19:GX22"/>
    <mergeCell ref="GZ4:GZ5"/>
    <mergeCell ref="GZ6:GZ7"/>
    <mergeCell ref="GZ8:GZ9"/>
    <mergeCell ref="GZ10:GZ11"/>
    <mergeCell ref="GZ12:GZ13"/>
    <mergeCell ref="GZ14:GZ15"/>
    <mergeCell ref="GZ16:GZ17"/>
    <mergeCell ref="GZ19:GZ22"/>
    <mergeCell ref="HB4:HB5"/>
    <mergeCell ref="HB6:HB7"/>
    <mergeCell ref="HB8:HB9"/>
    <mergeCell ref="HB10:HB11"/>
    <mergeCell ref="HB12:HB13"/>
    <mergeCell ref="HB14:HB15"/>
    <mergeCell ref="HB16:HB17"/>
    <mergeCell ref="HB19:HB22"/>
    <mergeCell ref="HD4:HD5"/>
    <mergeCell ref="HD6:HD7"/>
    <mergeCell ref="HD8:HD9"/>
    <mergeCell ref="HD10:HD11"/>
    <mergeCell ref="HD12:HD13"/>
    <mergeCell ref="HD14:HD15"/>
    <mergeCell ref="HD16:HD17"/>
    <mergeCell ref="HD19:HD22"/>
    <mergeCell ref="HF4:HF5"/>
    <mergeCell ref="HF6:HF7"/>
    <mergeCell ref="HF8:HF9"/>
    <mergeCell ref="HF10:HF11"/>
    <mergeCell ref="HF12:HF13"/>
    <mergeCell ref="HF14:HF15"/>
    <mergeCell ref="HF16:HF17"/>
    <mergeCell ref="HF19:HF22"/>
    <mergeCell ref="HH4:HH5"/>
    <mergeCell ref="HH6:HH7"/>
    <mergeCell ref="HH8:HH9"/>
    <mergeCell ref="HH10:HH11"/>
    <mergeCell ref="HH12:HH13"/>
    <mergeCell ref="HH14:HH15"/>
    <mergeCell ref="HH16:HH17"/>
    <mergeCell ref="HH19:HH22"/>
    <mergeCell ref="HJ4:HJ5"/>
    <mergeCell ref="HJ6:HJ7"/>
    <mergeCell ref="HJ8:HJ9"/>
    <mergeCell ref="HJ10:HJ11"/>
    <mergeCell ref="HJ12:HJ13"/>
    <mergeCell ref="HJ14:HJ15"/>
    <mergeCell ref="HJ16:HJ17"/>
    <mergeCell ref="HJ19:HJ22"/>
    <mergeCell ref="HL4:HL5"/>
    <mergeCell ref="HL6:HL7"/>
    <mergeCell ref="HL8:HL9"/>
    <mergeCell ref="HL10:HL11"/>
    <mergeCell ref="HL12:HL13"/>
    <mergeCell ref="HL14:HL15"/>
    <mergeCell ref="HL16:HL17"/>
    <mergeCell ref="HL19:HL22"/>
    <mergeCell ref="HN4:HN5"/>
    <mergeCell ref="HN6:HN7"/>
    <mergeCell ref="HN8:HN9"/>
    <mergeCell ref="HN10:HN11"/>
    <mergeCell ref="HN12:HN13"/>
    <mergeCell ref="HN14:HN15"/>
    <mergeCell ref="HN16:HN17"/>
    <mergeCell ref="HN19:HN22"/>
    <mergeCell ref="HP4:HP5"/>
    <mergeCell ref="HP6:HP7"/>
    <mergeCell ref="HP8:HP9"/>
    <mergeCell ref="HP10:HP11"/>
    <mergeCell ref="HP12:HP13"/>
    <mergeCell ref="HP14:HP15"/>
    <mergeCell ref="HP16:HP17"/>
    <mergeCell ref="HP19:HP22"/>
    <mergeCell ref="HR4:HR5"/>
    <mergeCell ref="HR6:HR7"/>
    <mergeCell ref="HR8:HR9"/>
    <mergeCell ref="HR10:HR11"/>
    <mergeCell ref="HR12:HR13"/>
    <mergeCell ref="HR14:HR15"/>
    <mergeCell ref="HR16:HR17"/>
    <mergeCell ref="HR19:HR22"/>
    <mergeCell ref="HT4:HT5"/>
    <mergeCell ref="HT6:HT7"/>
    <mergeCell ref="HT8:HT9"/>
    <mergeCell ref="HT10:HT11"/>
    <mergeCell ref="HT12:HT13"/>
    <mergeCell ref="HT14:HT15"/>
    <mergeCell ref="HT16:HT17"/>
    <mergeCell ref="HT19:HT22"/>
    <mergeCell ref="HV4:HV5"/>
    <mergeCell ref="HV6:HV7"/>
    <mergeCell ref="HV8:HV9"/>
    <mergeCell ref="HV10:HV11"/>
    <mergeCell ref="HV12:HV13"/>
    <mergeCell ref="HV14:HV15"/>
    <mergeCell ref="HV16:HV17"/>
    <mergeCell ref="HV19:HV22"/>
    <mergeCell ref="HX4:HX5"/>
    <mergeCell ref="HX6:HX7"/>
    <mergeCell ref="HX8:HX9"/>
    <mergeCell ref="HX10:HX11"/>
    <mergeCell ref="HX12:HX13"/>
    <mergeCell ref="HX14:HX15"/>
    <mergeCell ref="HX16:HX17"/>
    <mergeCell ref="HX19:HX22"/>
    <mergeCell ref="HZ4:HZ5"/>
    <mergeCell ref="HZ6:HZ7"/>
    <mergeCell ref="HZ8:HZ9"/>
    <mergeCell ref="HZ10:HZ11"/>
    <mergeCell ref="HZ12:HZ13"/>
    <mergeCell ref="HZ14:HZ15"/>
    <mergeCell ref="HZ16:HZ17"/>
    <mergeCell ref="HZ19:HZ22"/>
    <mergeCell ref="IB4:IB5"/>
    <mergeCell ref="IB6:IB7"/>
    <mergeCell ref="IB8:IB9"/>
    <mergeCell ref="IB10:IB11"/>
    <mergeCell ref="IB12:IB13"/>
    <mergeCell ref="IB14:IB15"/>
    <mergeCell ref="IB16:IB17"/>
    <mergeCell ref="IB19:IB22"/>
    <mergeCell ref="ID4:ID5"/>
    <mergeCell ref="ID6:ID7"/>
    <mergeCell ref="ID8:ID9"/>
    <mergeCell ref="ID10:ID11"/>
    <mergeCell ref="ID12:ID13"/>
    <mergeCell ref="ID14:ID15"/>
    <mergeCell ref="ID16:ID17"/>
    <mergeCell ref="ID19:ID22"/>
    <mergeCell ref="IF4:IF5"/>
    <mergeCell ref="IF6:IF7"/>
    <mergeCell ref="IF8:IF9"/>
    <mergeCell ref="IF10:IF11"/>
    <mergeCell ref="IF12:IF13"/>
    <mergeCell ref="IF14:IF15"/>
    <mergeCell ref="IF16:IF17"/>
    <mergeCell ref="IF19:IF22"/>
    <mergeCell ref="IH4:IH5"/>
    <mergeCell ref="IH6:IH7"/>
    <mergeCell ref="IH8:IH9"/>
    <mergeCell ref="IH10:IH11"/>
    <mergeCell ref="IH12:IH13"/>
    <mergeCell ref="IH14:IH15"/>
    <mergeCell ref="IH16:IH17"/>
    <mergeCell ref="IH19:IH22"/>
    <mergeCell ref="IJ4:IJ5"/>
    <mergeCell ref="IJ6:IJ7"/>
    <mergeCell ref="IJ8:IJ9"/>
    <mergeCell ref="IJ10:IJ11"/>
    <mergeCell ref="IJ12:IJ13"/>
    <mergeCell ref="IJ14:IJ15"/>
    <mergeCell ref="IJ16:IJ17"/>
    <mergeCell ref="IJ19:IJ22"/>
    <mergeCell ref="IL4:IL5"/>
    <mergeCell ref="IL6:IL7"/>
    <mergeCell ref="IL8:IL9"/>
    <mergeCell ref="IL10:IL11"/>
    <mergeCell ref="IL12:IL13"/>
    <mergeCell ref="IL14:IL15"/>
    <mergeCell ref="IL16:IL17"/>
    <mergeCell ref="IL19:IL22"/>
    <mergeCell ref="IN4:IN5"/>
    <mergeCell ref="IN6:IN7"/>
    <mergeCell ref="IN8:IN9"/>
    <mergeCell ref="IN10:IN11"/>
    <mergeCell ref="IN12:IN13"/>
    <mergeCell ref="IN14:IN15"/>
    <mergeCell ref="IN16:IN17"/>
    <mergeCell ref="IN19:IN22"/>
    <mergeCell ref="IP4:IP5"/>
    <mergeCell ref="IP6:IP7"/>
    <mergeCell ref="IP8:IP9"/>
    <mergeCell ref="IP10:IP11"/>
    <mergeCell ref="IP12:IP13"/>
    <mergeCell ref="IP14:IP15"/>
    <mergeCell ref="IP16:IP17"/>
    <mergeCell ref="IP19:IP22"/>
    <mergeCell ref="IR4:IR5"/>
    <mergeCell ref="IR6:IR7"/>
    <mergeCell ref="IR8:IR9"/>
    <mergeCell ref="IR10:IR11"/>
    <mergeCell ref="IR12:IR13"/>
    <mergeCell ref="IR14:IR15"/>
    <mergeCell ref="IR16:IR17"/>
    <mergeCell ref="IR19:IR22"/>
    <mergeCell ref="IT4:IT5"/>
    <mergeCell ref="IT6:IT7"/>
    <mergeCell ref="IT8:IT9"/>
    <mergeCell ref="IT10:IT11"/>
    <mergeCell ref="IT12:IT13"/>
    <mergeCell ref="IT14:IT15"/>
    <mergeCell ref="IT16:IT17"/>
    <mergeCell ref="IT19:IT22"/>
    <mergeCell ref="IV4:IV5"/>
    <mergeCell ref="IV6:IV7"/>
    <mergeCell ref="IV8:IV9"/>
    <mergeCell ref="IV10:IV11"/>
    <mergeCell ref="IV12:IV13"/>
    <mergeCell ref="IV14:IV15"/>
    <mergeCell ref="IV16:IV17"/>
    <mergeCell ref="IV19:IV22"/>
    <mergeCell ref="IX4:IX5"/>
    <mergeCell ref="IX6:IX7"/>
    <mergeCell ref="IX8:IX9"/>
    <mergeCell ref="IX10:IX11"/>
    <mergeCell ref="IX12:IX13"/>
    <mergeCell ref="IX14:IX15"/>
    <mergeCell ref="IX16:IX17"/>
    <mergeCell ref="IX19:IX22"/>
    <mergeCell ref="IZ4:IZ5"/>
    <mergeCell ref="IZ6:IZ7"/>
    <mergeCell ref="IZ8:IZ9"/>
    <mergeCell ref="IZ10:IZ11"/>
    <mergeCell ref="IZ12:IZ13"/>
    <mergeCell ref="IZ14:IZ15"/>
    <mergeCell ref="IZ16:IZ17"/>
    <mergeCell ref="IZ19:IZ22"/>
    <mergeCell ref="JB4:JB5"/>
    <mergeCell ref="JB6:JB7"/>
    <mergeCell ref="JB8:JB9"/>
    <mergeCell ref="JB10:JB11"/>
    <mergeCell ref="JB12:JB13"/>
    <mergeCell ref="JB14:JB15"/>
    <mergeCell ref="JB16:JB17"/>
    <mergeCell ref="JB19:JB22"/>
    <mergeCell ref="JD4:JD5"/>
    <mergeCell ref="JD6:JD7"/>
    <mergeCell ref="JD8:JD9"/>
    <mergeCell ref="JD10:JD11"/>
    <mergeCell ref="JD12:JD13"/>
    <mergeCell ref="JD14:JD15"/>
    <mergeCell ref="JD16:JD17"/>
    <mergeCell ref="JD19:JD22"/>
    <mergeCell ref="JF4:JF5"/>
    <mergeCell ref="JF6:JF7"/>
    <mergeCell ref="JF8:JF9"/>
    <mergeCell ref="JF10:JF11"/>
    <mergeCell ref="JF12:JF13"/>
    <mergeCell ref="JF14:JF15"/>
    <mergeCell ref="JF16:JF17"/>
    <mergeCell ref="JF19:JF22"/>
    <mergeCell ref="JH4:JH5"/>
    <mergeCell ref="JH6:JH7"/>
    <mergeCell ref="JH8:JH9"/>
    <mergeCell ref="JH10:JH11"/>
    <mergeCell ref="JH12:JH13"/>
    <mergeCell ref="JH14:JH15"/>
    <mergeCell ref="JH16:JH17"/>
    <mergeCell ref="JH19:JH22"/>
    <mergeCell ref="JJ4:JJ5"/>
    <mergeCell ref="JJ6:JJ7"/>
    <mergeCell ref="JJ8:JJ9"/>
    <mergeCell ref="JJ10:JJ11"/>
    <mergeCell ref="JJ12:JJ13"/>
    <mergeCell ref="JJ14:JJ15"/>
    <mergeCell ref="JJ16:JJ17"/>
    <mergeCell ref="JJ19:JJ22"/>
    <mergeCell ref="JL4:JL5"/>
    <mergeCell ref="JL6:JL7"/>
    <mergeCell ref="JL8:JL9"/>
    <mergeCell ref="JL10:JL11"/>
    <mergeCell ref="JL12:JL13"/>
    <mergeCell ref="JL14:JL15"/>
    <mergeCell ref="JL16:JL17"/>
    <mergeCell ref="JL19:JL22"/>
    <mergeCell ref="JN4:JN5"/>
    <mergeCell ref="JN6:JN7"/>
    <mergeCell ref="JN8:JN9"/>
    <mergeCell ref="JN10:JN11"/>
    <mergeCell ref="JN12:JN13"/>
    <mergeCell ref="JN14:JN15"/>
    <mergeCell ref="JN16:JN17"/>
    <mergeCell ref="JN19:JN22"/>
    <mergeCell ref="JP4:JP5"/>
    <mergeCell ref="JP6:JP7"/>
    <mergeCell ref="JP8:JP9"/>
    <mergeCell ref="JP10:JP11"/>
    <mergeCell ref="JP12:JP13"/>
    <mergeCell ref="JP14:JP15"/>
    <mergeCell ref="JP16:JP17"/>
    <mergeCell ref="JP19:JP22"/>
    <mergeCell ref="JR4:JR5"/>
    <mergeCell ref="JR6:JR7"/>
    <mergeCell ref="JR8:JR9"/>
    <mergeCell ref="JR10:JR11"/>
    <mergeCell ref="JR12:JR13"/>
    <mergeCell ref="JR14:JR15"/>
    <mergeCell ref="JR16:JR17"/>
    <mergeCell ref="JR19:JR22"/>
    <mergeCell ref="JT4:JT5"/>
    <mergeCell ref="JT6:JT7"/>
    <mergeCell ref="JT8:JT9"/>
    <mergeCell ref="JT10:JT11"/>
    <mergeCell ref="JT12:JT13"/>
    <mergeCell ref="JT14:JT15"/>
    <mergeCell ref="JT16:JT17"/>
    <mergeCell ref="JT19:JT22"/>
    <mergeCell ref="JV4:JV5"/>
    <mergeCell ref="JV6:JV7"/>
    <mergeCell ref="JV8:JV9"/>
    <mergeCell ref="JV10:JV11"/>
    <mergeCell ref="JV12:JV13"/>
    <mergeCell ref="JV14:JV15"/>
    <mergeCell ref="JV16:JV17"/>
    <mergeCell ref="JV19:JV22"/>
    <mergeCell ref="JX4:JX5"/>
    <mergeCell ref="JX6:JX7"/>
    <mergeCell ref="JX8:JX9"/>
    <mergeCell ref="JX10:JX11"/>
    <mergeCell ref="JX12:JX13"/>
    <mergeCell ref="JX14:JX15"/>
    <mergeCell ref="JX16:JX17"/>
    <mergeCell ref="JX19:JX22"/>
    <mergeCell ref="JZ4:JZ5"/>
    <mergeCell ref="JZ6:JZ7"/>
    <mergeCell ref="JZ8:JZ9"/>
    <mergeCell ref="JZ10:JZ11"/>
    <mergeCell ref="JZ12:JZ13"/>
    <mergeCell ref="JZ14:JZ15"/>
    <mergeCell ref="JZ16:JZ17"/>
    <mergeCell ref="JZ19:JZ22"/>
    <mergeCell ref="KB4:KB5"/>
    <mergeCell ref="KB6:KB7"/>
    <mergeCell ref="KB8:KB9"/>
    <mergeCell ref="KB10:KB11"/>
    <mergeCell ref="KB12:KB13"/>
    <mergeCell ref="KB14:KB15"/>
    <mergeCell ref="KB16:KB17"/>
    <mergeCell ref="KB19:KB22"/>
    <mergeCell ref="KD4:KD5"/>
    <mergeCell ref="KD6:KD7"/>
    <mergeCell ref="KD8:KD9"/>
    <mergeCell ref="KD10:KD11"/>
    <mergeCell ref="KD12:KD13"/>
    <mergeCell ref="KD14:KD15"/>
    <mergeCell ref="KD16:KD17"/>
    <mergeCell ref="KD19:KD22"/>
    <mergeCell ref="KF4:KF5"/>
    <mergeCell ref="KF6:KF7"/>
    <mergeCell ref="KF8:KF9"/>
    <mergeCell ref="KF10:KF11"/>
    <mergeCell ref="KF12:KF13"/>
    <mergeCell ref="KF14:KF15"/>
    <mergeCell ref="KF16:KF17"/>
    <mergeCell ref="KF19:KF22"/>
    <mergeCell ref="KH4:KH5"/>
    <mergeCell ref="KH6:KH7"/>
    <mergeCell ref="KH8:KH9"/>
    <mergeCell ref="KH10:KH11"/>
    <mergeCell ref="KH12:KH13"/>
    <mergeCell ref="KH14:KH15"/>
    <mergeCell ref="KH16:KH17"/>
    <mergeCell ref="KH19:KH22"/>
    <mergeCell ref="KJ4:KJ5"/>
    <mergeCell ref="KJ6:KJ7"/>
    <mergeCell ref="KJ8:KJ9"/>
    <mergeCell ref="KJ10:KJ11"/>
    <mergeCell ref="KJ12:KJ13"/>
    <mergeCell ref="KJ14:KJ15"/>
    <mergeCell ref="KJ16:KJ17"/>
    <mergeCell ref="KJ19:KJ22"/>
    <mergeCell ref="KL4:KL5"/>
    <mergeCell ref="KL6:KL7"/>
    <mergeCell ref="KL8:KL9"/>
    <mergeCell ref="KL10:KL11"/>
    <mergeCell ref="KL12:KL13"/>
    <mergeCell ref="KL14:KL15"/>
    <mergeCell ref="KL16:KL17"/>
    <mergeCell ref="KL19:KL22"/>
    <mergeCell ref="KN4:KN5"/>
    <mergeCell ref="KN6:KN7"/>
    <mergeCell ref="KN8:KN9"/>
    <mergeCell ref="KN10:KN11"/>
    <mergeCell ref="KN12:KN13"/>
    <mergeCell ref="KN14:KN15"/>
    <mergeCell ref="KN16:KN17"/>
    <mergeCell ref="KN19:KN22"/>
    <mergeCell ref="KP4:KP5"/>
    <mergeCell ref="KP6:KP7"/>
    <mergeCell ref="KP8:KP9"/>
    <mergeCell ref="KP10:KP11"/>
    <mergeCell ref="KP12:KP13"/>
    <mergeCell ref="KP14:KP15"/>
    <mergeCell ref="KP16:KP17"/>
    <mergeCell ref="KP19:KP22"/>
    <mergeCell ref="KR4:KR5"/>
    <mergeCell ref="KR6:KR7"/>
    <mergeCell ref="KR8:KR9"/>
    <mergeCell ref="KR10:KR11"/>
    <mergeCell ref="KR12:KR13"/>
    <mergeCell ref="KR14:KR15"/>
    <mergeCell ref="KR16:KR17"/>
    <mergeCell ref="KR19:KR22"/>
    <mergeCell ref="KT4:KT5"/>
    <mergeCell ref="KT6:KT7"/>
    <mergeCell ref="KT8:KT9"/>
    <mergeCell ref="KT10:KT11"/>
    <mergeCell ref="KT12:KT13"/>
    <mergeCell ref="KT14:KT15"/>
    <mergeCell ref="KT16:KT17"/>
    <mergeCell ref="KT19:KT22"/>
    <mergeCell ref="KV4:KV5"/>
    <mergeCell ref="KV6:KV7"/>
    <mergeCell ref="KV8:KV9"/>
    <mergeCell ref="KV10:KV11"/>
    <mergeCell ref="KV12:KV13"/>
    <mergeCell ref="KV14:KV15"/>
    <mergeCell ref="KV16:KV17"/>
    <mergeCell ref="KV19:KV22"/>
    <mergeCell ref="KX4:KX5"/>
    <mergeCell ref="KX6:KX7"/>
    <mergeCell ref="KX8:KX9"/>
    <mergeCell ref="KX10:KX11"/>
    <mergeCell ref="KX12:KX13"/>
    <mergeCell ref="KX14:KX15"/>
    <mergeCell ref="KX16:KX17"/>
    <mergeCell ref="KX19:KX22"/>
    <mergeCell ref="KZ4:KZ5"/>
    <mergeCell ref="KZ6:KZ7"/>
    <mergeCell ref="KZ8:KZ9"/>
    <mergeCell ref="KZ10:KZ11"/>
    <mergeCell ref="KZ12:KZ13"/>
    <mergeCell ref="KZ14:KZ15"/>
    <mergeCell ref="KZ16:KZ17"/>
    <mergeCell ref="KZ19:KZ22"/>
    <mergeCell ref="LB4:LB5"/>
    <mergeCell ref="LB6:LB7"/>
    <mergeCell ref="LB8:LB9"/>
    <mergeCell ref="LB10:LB11"/>
    <mergeCell ref="LB12:LB13"/>
    <mergeCell ref="LB14:LB15"/>
    <mergeCell ref="LB16:LB17"/>
    <mergeCell ref="LB19:LB22"/>
    <mergeCell ref="LD4:LD5"/>
    <mergeCell ref="LD6:LD7"/>
    <mergeCell ref="LD8:LD9"/>
    <mergeCell ref="LD10:LD11"/>
    <mergeCell ref="LD12:LD13"/>
    <mergeCell ref="LD14:LD15"/>
    <mergeCell ref="LD16:LD17"/>
    <mergeCell ref="LD19:LD22"/>
    <mergeCell ref="LF4:LF5"/>
    <mergeCell ref="LF6:LF7"/>
    <mergeCell ref="LF8:LF9"/>
    <mergeCell ref="LF10:LF11"/>
    <mergeCell ref="LF12:LF13"/>
    <mergeCell ref="LF14:LF15"/>
    <mergeCell ref="LF16:LF17"/>
    <mergeCell ref="LF19:LF22"/>
    <mergeCell ref="LH4:LH5"/>
    <mergeCell ref="LH6:LH7"/>
    <mergeCell ref="LH8:LH9"/>
    <mergeCell ref="LH10:LH11"/>
    <mergeCell ref="LH12:LH13"/>
    <mergeCell ref="LH14:LH15"/>
    <mergeCell ref="LH16:LH17"/>
    <mergeCell ref="LH19:LH22"/>
    <mergeCell ref="LJ4:LJ5"/>
    <mergeCell ref="LJ6:LJ7"/>
    <mergeCell ref="LJ8:LJ9"/>
    <mergeCell ref="LJ10:LJ11"/>
    <mergeCell ref="LJ12:LJ13"/>
    <mergeCell ref="LJ14:LJ15"/>
    <mergeCell ref="LJ16:LJ17"/>
    <mergeCell ref="LJ19:LJ22"/>
    <mergeCell ref="LL4:LL5"/>
    <mergeCell ref="LL6:LL7"/>
    <mergeCell ref="LL8:LL9"/>
    <mergeCell ref="LL10:LL11"/>
    <mergeCell ref="LL12:LL13"/>
    <mergeCell ref="LL14:LL15"/>
    <mergeCell ref="LL16:LL17"/>
    <mergeCell ref="LL19:LL22"/>
    <mergeCell ref="LN4:LN5"/>
    <mergeCell ref="LN6:LN7"/>
    <mergeCell ref="LN8:LN9"/>
    <mergeCell ref="LN10:LN11"/>
    <mergeCell ref="LN12:LN13"/>
    <mergeCell ref="LN14:LN15"/>
    <mergeCell ref="LN16:LN17"/>
    <mergeCell ref="LN19:LN22"/>
    <mergeCell ref="LP4:LP5"/>
    <mergeCell ref="LP6:LP7"/>
    <mergeCell ref="LP8:LP9"/>
    <mergeCell ref="LP10:LP11"/>
    <mergeCell ref="LP12:LP13"/>
    <mergeCell ref="LP14:LP15"/>
    <mergeCell ref="LP16:LP17"/>
    <mergeCell ref="LP19:LP22"/>
    <mergeCell ref="LR4:LR5"/>
    <mergeCell ref="LR6:LR7"/>
    <mergeCell ref="LR8:LR9"/>
    <mergeCell ref="LR10:LR11"/>
    <mergeCell ref="LR12:LR13"/>
    <mergeCell ref="LR14:LR15"/>
    <mergeCell ref="LR16:LR17"/>
    <mergeCell ref="LR19:LR22"/>
    <mergeCell ref="LT4:LT5"/>
    <mergeCell ref="LT6:LT7"/>
    <mergeCell ref="LT8:LT9"/>
    <mergeCell ref="LT10:LT11"/>
    <mergeCell ref="LT12:LT13"/>
    <mergeCell ref="LT14:LT15"/>
    <mergeCell ref="LT16:LT17"/>
    <mergeCell ref="LT19:LT22"/>
    <mergeCell ref="LV4:LV5"/>
    <mergeCell ref="LV6:LV7"/>
    <mergeCell ref="LV8:LV9"/>
    <mergeCell ref="LV10:LV11"/>
    <mergeCell ref="LV12:LV13"/>
    <mergeCell ref="LV14:LV15"/>
    <mergeCell ref="LV16:LV17"/>
    <mergeCell ref="LV19:LV22"/>
    <mergeCell ref="LX4:LX5"/>
    <mergeCell ref="LX6:LX7"/>
    <mergeCell ref="LX8:LX9"/>
    <mergeCell ref="LX10:LX11"/>
    <mergeCell ref="LX12:LX13"/>
    <mergeCell ref="LX14:LX15"/>
    <mergeCell ref="LX16:LX17"/>
    <mergeCell ref="LX19:LX22"/>
    <mergeCell ref="LZ4:LZ5"/>
    <mergeCell ref="LZ6:LZ7"/>
    <mergeCell ref="LZ8:LZ9"/>
    <mergeCell ref="LZ10:LZ11"/>
    <mergeCell ref="LZ12:LZ13"/>
    <mergeCell ref="LZ14:LZ15"/>
    <mergeCell ref="LZ16:LZ17"/>
    <mergeCell ref="LZ19:LZ22"/>
    <mergeCell ref="MB4:MB5"/>
    <mergeCell ref="MB6:MB7"/>
    <mergeCell ref="MB8:MB9"/>
    <mergeCell ref="MB10:MB11"/>
    <mergeCell ref="MB12:MB13"/>
    <mergeCell ref="MB14:MB15"/>
    <mergeCell ref="MB16:MB17"/>
    <mergeCell ref="MB19:MB22"/>
    <mergeCell ref="MD4:MD5"/>
    <mergeCell ref="MD6:MD7"/>
    <mergeCell ref="MD8:MD9"/>
    <mergeCell ref="MD10:MD11"/>
    <mergeCell ref="MD12:MD13"/>
    <mergeCell ref="MD14:MD15"/>
    <mergeCell ref="MD16:MD17"/>
    <mergeCell ref="MD19:MD22"/>
    <mergeCell ref="MF4:MF5"/>
    <mergeCell ref="MF6:MF7"/>
    <mergeCell ref="MF8:MF9"/>
    <mergeCell ref="MF10:MF11"/>
    <mergeCell ref="MF12:MF13"/>
    <mergeCell ref="MF14:MF15"/>
    <mergeCell ref="MF16:MF17"/>
    <mergeCell ref="MF19:MF22"/>
    <mergeCell ref="MH4:MH5"/>
    <mergeCell ref="MH6:MH7"/>
    <mergeCell ref="MH8:MH9"/>
    <mergeCell ref="MH10:MH11"/>
    <mergeCell ref="MH12:MH13"/>
    <mergeCell ref="MH14:MH15"/>
    <mergeCell ref="MH16:MH17"/>
    <mergeCell ref="MH19:MH22"/>
    <mergeCell ref="MJ4:MJ5"/>
    <mergeCell ref="MJ6:MJ7"/>
    <mergeCell ref="MJ8:MJ9"/>
    <mergeCell ref="MJ10:MJ11"/>
    <mergeCell ref="MJ12:MJ13"/>
    <mergeCell ref="MJ14:MJ15"/>
    <mergeCell ref="MJ16:MJ17"/>
    <mergeCell ref="MJ19:MJ22"/>
    <mergeCell ref="ML4:ML5"/>
    <mergeCell ref="ML6:ML7"/>
    <mergeCell ref="ML8:ML9"/>
    <mergeCell ref="ML10:ML11"/>
    <mergeCell ref="ML12:ML13"/>
    <mergeCell ref="ML14:ML15"/>
    <mergeCell ref="ML16:ML17"/>
    <mergeCell ref="ML19:ML22"/>
    <mergeCell ref="MN4:MN5"/>
    <mergeCell ref="MN6:MN7"/>
    <mergeCell ref="MN8:MN9"/>
    <mergeCell ref="MN10:MN11"/>
    <mergeCell ref="MN12:MN13"/>
    <mergeCell ref="MN14:MN15"/>
    <mergeCell ref="MN16:MN17"/>
    <mergeCell ref="MN19:MN22"/>
    <mergeCell ref="MP4:MP5"/>
    <mergeCell ref="MP6:MP7"/>
    <mergeCell ref="MP8:MP9"/>
    <mergeCell ref="MP10:MP11"/>
    <mergeCell ref="MP12:MP13"/>
    <mergeCell ref="MP14:MP15"/>
    <mergeCell ref="MP16:MP17"/>
    <mergeCell ref="MP19:MP22"/>
    <mergeCell ref="MR4:MR5"/>
    <mergeCell ref="MR6:MR7"/>
    <mergeCell ref="MR8:MR9"/>
    <mergeCell ref="MR10:MR11"/>
    <mergeCell ref="MR12:MR13"/>
    <mergeCell ref="MR14:MR15"/>
    <mergeCell ref="MR16:MR17"/>
    <mergeCell ref="MR19:MR22"/>
    <mergeCell ref="MT4:MT5"/>
    <mergeCell ref="MT6:MT7"/>
    <mergeCell ref="MT8:MT9"/>
    <mergeCell ref="MT10:MT11"/>
    <mergeCell ref="MT12:MT13"/>
    <mergeCell ref="MT14:MT15"/>
    <mergeCell ref="MT16:MT17"/>
    <mergeCell ref="MT19:MT22"/>
    <mergeCell ref="MV4:MV5"/>
    <mergeCell ref="MV6:MV7"/>
    <mergeCell ref="MV8:MV9"/>
    <mergeCell ref="MV10:MV11"/>
    <mergeCell ref="MV12:MV13"/>
    <mergeCell ref="MV14:MV15"/>
    <mergeCell ref="MV16:MV17"/>
    <mergeCell ref="MV19:MV22"/>
    <mergeCell ref="MX4:MX5"/>
    <mergeCell ref="MX6:MX7"/>
    <mergeCell ref="MX8:MX9"/>
    <mergeCell ref="MX10:MX11"/>
    <mergeCell ref="MX12:MX13"/>
    <mergeCell ref="MX14:MX15"/>
    <mergeCell ref="MX16:MX17"/>
    <mergeCell ref="MX19:MX22"/>
    <mergeCell ref="MZ4:MZ5"/>
    <mergeCell ref="MZ6:MZ7"/>
    <mergeCell ref="MZ8:MZ9"/>
    <mergeCell ref="MZ10:MZ11"/>
    <mergeCell ref="MZ12:MZ13"/>
    <mergeCell ref="MZ14:MZ15"/>
    <mergeCell ref="MZ16:MZ17"/>
    <mergeCell ref="MZ19:MZ22"/>
    <mergeCell ref="NB4:NB5"/>
    <mergeCell ref="NB6:NB7"/>
    <mergeCell ref="NB8:NB9"/>
    <mergeCell ref="NB10:NB11"/>
    <mergeCell ref="NB12:NB13"/>
    <mergeCell ref="NB14:NB15"/>
    <mergeCell ref="NB16:NB17"/>
    <mergeCell ref="NB19:NB22"/>
    <mergeCell ref="ND4:ND5"/>
    <mergeCell ref="ND6:ND7"/>
    <mergeCell ref="ND8:ND9"/>
    <mergeCell ref="ND10:ND11"/>
    <mergeCell ref="ND12:ND13"/>
    <mergeCell ref="ND14:ND15"/>
    <mergeCell ref="ND16:ND17"/>
    <mergeCell ref="ND19:ND22"/>
    <mergeCell ref="NF4:NF5"/>
    <mergeCell ref="NF6:NF7"/>
    <mergeCell ref="NF8:NF9"/>
    <mergeCell ref="NF10:NF11"/>
    <mergeCell ref="NF12:NF13"/>
    <mergeCell ref="NF14:NF15"/>
    <mergeCell ref="NF16:NF17"/>
    <mergeCell ref="NF19:NF22"/>
    <mergeCell ref="NH4:NH5"/>
    <mergeCell ref="NH6:NH7"/>
    <mergeCell ref="NH8:NH9"/>
    <mergeCell ref="NH10:NH11"/>
    <mergeCell ref="NH12:NH13"/>
    <mergeCell ref="NH14:NH15"/>
    <mergeCell ref="NH16:NH17"/>
    <mergeCell ref="NH19:NH22"/>
    <mergeCell ref="NJ4:NJ5"/>
    <mergeCell ref="NJ6:NJ7"/>
    <mergeCell ref="NJ8:NJ9"/>
    <mergeCell ref="NJ10:NJ11"/>
    <mergeCell ref="NJ12:NJ13"/>
    <mergeCell ref="NJ14:NJ15"/>
    <mergeCell ref="NJ16:NJ17"/>
    <mergeCell ref="NJ19:NJ22"/>
    <mergeCell ref="NL4:NL5"/>
    <mergeCell ref="NL6:NL7"/>
    <mergeCell ref="NL8:NL9"/>
    <mergeCell ref="NL10:NL11"/>
    <mergeCell ref="NL12:NL13"/>
    <mergeCell ref="NL14:NL15"/>
    <mergeCell ref="NL16:NL17"/>
    <mergeCell ref="NL19:NL22"/>
    <mergeCell ref="NN4:NN5"/>
    <mergeCell ref="NN6:NN7"/>
    <mergeCell ref="NN8:NN9"/>
    <mergeCell ref="NN10:NN11"/>
    <mergeCell ref="NN12:NN13"/>
    <mergeCell ref="NN14:NN15"/>
    <mergeCell ref="NN16:NN17"/>
    <mergeCell ref="NN19:NN22"/>
    <mergeCell ref="NP4:NP5"/>
    <mergeCell ref="NP6:NP7"/>
    <mergeCell ref="NP8:NP9"/>
    <mergeCell ref="NP10:NP11"/>
    <mergeCell ref="NP12:NP13"/>
    <mergeCell ref="NP14:NP15"/>
    <mergeCell ref="NP16:NP17"/>
    <mergeCell ref="NP19:NP22"/>
    <mergeCell ref="NR4:NR5"/>
    <mergeCell ref="NR6:NR7"/>
    <mergeCell ref="NR8:NR9"/>
    <mergeCell ref="NR10:NR11"/>
    <mergeCell ref="NR12:NR13"/>
    <mergeCell ref="NR14:NR15"/>
    <mergeCell ref="NR16:NR17"/>
    <mergeCell ref="NR19:NR22"/>
    <mergeCell ref="NT4:NT5"/>
    <mergeCell ref="NT6:NT7"/>
    <mergeCell ref="NT8:NT9"/>
    <mergeCell ref="NT10:NT11"/>
    <mergeCell ref="NT12:NT13"/>
    <mergeCell ref="NT14:NT15"/>
    <mergeCell ref="NT16:NT17"/>
    <mergeCell ref="NT19:NT22"/>
    <mergeCell ref="NV4:NV5"/>
    <mergeCell ref="NV6:NV7"/>
    <mergeCell ref="NV8:NV9"/>
    <mergeCell ref="NV10:NV11"/>
    <mergeCell ref="NV12:NV13"/>
    <mergeCell ref="NV14:NV15"/>
    <mergeCell ref="NV16:NV17"/>
    <mergeCell ref="NV19:NV22"/>
    <mergeCell ref="NX4:NX5"/>
    <mergeCell ref="NX6:NX7"/>
    <mergeCell ref="NX8:NX9"/>
    <mergeCell ref="NX10:NX11"/>
    <mergeCell ref="NX12:NX13"/>
    <mergeCell ref="NX14:NX15"/>
    <mergeCell ref="NX16:NX17"/>
    <mergeCell ref="NX19:NX22"/>
    <mergeCell ref="NZ4:NZ5"/>
    <mergeCell ref="NZ6:NZ7"/>
    <mergeCell ref="NZ8:NZ9"/>
    <mergeCell ref="NZ10:NZ11"/>
    <mergeCell ref="NZ12:NZ13"/>
    <mergeCell ref="NZ14:NZ15"/>
    <mergeCell ref="NZ16:NZ17"/>
    <mergeCell ref="NZ19:NZ22"/>
    <mergeCell ref="OB4:OB5"/>
    <mergeCell ref="OB6:OB7"/>
    <mergeCell ref="OB8:OB9"/>
    <mergeCell ref="OB10:OB11"/>
    <mergeCell ref="OB12:OB13"/>
    <mergeCell ref="OB14:OB15"/>
    <mergeCell ref="OB16:OB17"/>
    <mergeCell ref="OB19:OB22"/>
    <mergeCell ref="OD4:OD5"/>
    <mergeCell ref="OD6:OD7"/>
    <mergeCell ref="OD8:OD9"/>
    <mergeCell ref="OD10:OD11"/>
    <mergeCell ref="OD12:OD13"/>
    <mergeCell ref="OD14:OD15"/>
    <mergeCell ref="OD16:OD17"/>
    <mergeCell ref="OD19:OD22"/>
    <mergeCell ref="OF4:OF5"/>
    <mergeCell ref="OF6:OF7"/>
    <mergeCell ref="OF8:OF9"/>
    <mergeCell ref="OF10:OF11"/>
    <mergeCell ref="OF12:OF13"/>
    <mergeCell ref="OF14:OF15"/>
    <mergeCell ref="OF16:OF17"/>
    <mergeCell ref="OF19:OF22"/>
    <mergeCell ref="OH4:OH5"/>
    <mergeCell ref="OH6:OH7"/>
    <mergeCell ref="OH8:OH9"/>
    <mergeCell ref="OH10:OH11"/>
    <mergeCell ref="OH12:OH13"/>
    <mergeCell ref="OH14:OH15"/>
    <mergeCell ref="OH16:OH17"/>
    <mergeCell ref="OH19:OH22"/>
    <mergeCell ref="OJ4:OJ5"/>
    <mergeCell ref="OJ6:OJ7"/>
    <mergeCell ref="OJ8:OJ9"/>
    <mergeCell ref="OJ10:OJ11"/>
    <mergeCell ref="OJ12:OJ13"/>
    <mergeCell ref="OJ14:OJ15"/>
    <mergeCell ref="OJ16:OJ17"/>
    <mergeCell ref="OJ19:OJ22"/>
    <mergeCell ref="OL4:OL5"/>
    <mergeCell ref="OL6:OL7"/>
    <mergeCell ref="OL8:OL9"/>
    <mergeCell ref="OL10:OL11"/>
    <mergeCell ref="OL12:OL13"/>
    <mergeCell ref="OL14:OL15"/>
    <mergeCell ref="OL16:OL17"/>
    <mergeCell ref="OL19:OL22"/>
    <mergeCell ref="ON4:ON5"/>
    <mergeCell ref="ON6:ON7"/>
    <mergeCell ref="ON8:ON9"/>
    <mergeCell ref="ON10:ON11"/>
    <mergeCell ref="ON12:ON13"/>
    <mergeCell ref="ON14:ON15"/>
    <mergeCell ref="ON16:ON17"/>
    <mergeCell ref="ON19:ON22"/>
    <mergeCell ref="OP4:OP5"/>
    <mergeCell ref="OP6:OP7"/>
    <mergeCell ref="OP8:OP9"/>
    <mergeCell ref="OP10:OP11"/>
    <mergeCell ref="OP12:OP13"/>
    <mergeCell ref="OP14:OP15"/>
    <mergeCell ref="OP16:OP17"/>
    <mergeCell ref="OP19:OP22"/>
    <mergeCell ref="OR4:OR5"/>
    <mergeCell ref="OR6:OR7"/>
    <mergeCell ref="OR8:OR9"/>
    <mergeCell ref="OR10:OR11"/>
    <mergeCell ref="OR12:OR13"/>
    <mergeCell ref="OR14:OR15"/>
    <mergeCell ref="OR16:OR17"/>
    <mergeCell ref="OR19:OR22"/>
    <mergeCell ref="OT4:OT5"/>
    <mergeCell ref="OT6:OT7"/>
    <mergeCell ref="OT8:OT9"/>
    <mergeCell ref="OT10:OT11"/>
    <mergeCell ref="OT12:OT13"/>
    <mergeCell ref="OT14:OT15"/>
    <mergeCell ref="OT16:OT17"/>
    <mergeCell ref="OT19:OT22"/>
    <mergeCell ref="OV4:OV5"/>
    <mergeCell ref="OV6:OV7"/>
    <mergeCell ref="OV8:OV9"/>
    <mergeCell ref="OV10:OV11"/>
    <mergeCell ref="OV12:OV13"/>
    <mergeCell ref="OV14:OV15"/>
    <mergeCell ref="OV16:OV17"/>
    <mergeCell ref="OV19:OV22"/>
    <mergeCell ref="OX4:OX5"/>
    <mergeCell ref="OX6:OX7"/>
    <mergeCell ref="OX8:OX9"/>
    <mergeCell ref="OX10:OX11"/>
    <mergeCell ref="OX12:OX13"/>
    <mergeCell ref="OX14:OX15"/>
    <mergeCell ref="OX16:OX17"/>
    <mergeCell ref="OX19:OX22"/>
    <mergeCell ref="OZ4:OZ5"/>
    <mergeCell ref="OZ6:OZ7"/>
    <mergeCell ref="OZ8:OZ9"/>
    <mergeCell ref="OZ10:OZ11"/>
    <mergeCell ref="OZ12:OZ13"/>
    <mergeCell ref="OZ14:OZ15"/>
    <mergeCell ref="OZ16:OZ17"/>
    <mergeCell ref="OZ19:OZ22"/>
    <mergeCell ref="PB4:PB5"/>
    <mergeCell ref="PB6:PB7"/>
    <mergeCell ref="PB8:PB9"/>
    <mergeCell ref="PB10:PB11"/>
    <mergeCell ref="PB12:PB13"/>
    <mergeCell ref="PB14:PB15"/>
    <mergeCell ref="PB16:PB17"/>
    <mergeCell ref="PB19:PB22"/>
    <mergeCell ref="PD4:PD5"/>
    <mergeCell ref="PD6:PD7"/>
    <mergeCell ref="PD8:PD9"/>
    <mergeCell ref="PD10:PD11"/>
    <mergeCell ref="PD12:PD13"/>
    <mergeCell ref="PD14:PD15"/>
    <mergeCell ref="PD16:PD17"/>
    <mergeCell ref="PD19:PD22"/>
    <mergeCell ref="PF4:PF5"/>
    <mergeCell ref="PF6:PF7"/>
    <mergeCell ref="PF8:PF9"/>
    <mergeCell ref="PF10:PF11"/>
    <mergeCell ref="PF12:PF13"/>
    <mergeCell ref="PF14:PF15"/>
    <mergeCell ref="PF16:PF17"/>
    <mergeCell ref="PF19:PF22"/>
    <mergeCell ref="PH4:PH5"/>
    <mergeCell ref="PH6:PH7"/>
    <mergeCell ref="PH8:PH9"/>
    <mergeCell ref="PH10:PH11"/>
    <mergeCell ref="PH12:PH13"/>
    <mergeCell ref="PH14:PH15"/>
    <mergeCell ref="PH16:PH17"/>
    <mergeCell ref="PH19:PH22"/>
    <mergeCell ref="PJ4:PJ5"/>
    <mergeCell ref="PJ6:PJ7"/>
    <mergeCell ref="PJ8:PJ9"/>
    <mergeCell ref="PJ10:PJ11"/>
    <mergeCell ref="PJ12:PJ13"/>
    <mergeCell ref="PJ14:PJ15"/>
    <mergeCell ref="PJ16:PJ17"/>
    <mergeCell ref="PJ19:PJ22"/>
    <mergeCell ref="PL4:PL5"/>
    <mergeCell ref="PL6:PL7"/>
    <mergeCell ref="PL8:PL9"/>
    <mergeCell ref="PL10:PL11"/>
    <mergeCell ref="PL12:PL13"/>
    <mergeCell ref="PL14:PL15"/>
    <mergeCell ref="PL16:PL17"/>
    <mergeCell ref="PL19:PL22"/>
    <mergeCell ref="PN4:PN5"/>
    <mergeCell ref="PN6:PN7"/>
    <mergeCell ref="PN8:PN9"/>
    <mergeCell ref="PN10:PN11"/>
    <mergeCell ref="PN12:PN13"/>
    <mergeCell ref="PN14:PN15"/>
    <mergeCell ref="PN16:PN17"/>
    <mergeCell ref="PN19:PN22"/>
    <mergeCell ref="PP4:PP5"/>
    <mergeCell ref="PP6:PP7"/>
    <mergeCell ref="PP8:PP9"/>
    <mergeCell ref="PP10:PP11"/>
    <mergeCell ref="PP12:PP13"/>
    <mergeCell ref="PP14:PP15"/>
    <mergeCell ref="PP16:PP17"/>
    <mergeCell ref="PP19:PP22"/>
    <mergeCell ref="PR4:PR5"/>
    <mergeCell ref="PR6:PR7"/>
    <mergeCell ref="PR8:PR9"/>
    <mergeCell ref="PR10:PR11"/>
    <mergeCell ref="PR12:PR13"/>
    <mergeCell ref="PR14:PR15"/>
    <mergeCell ref="PR16:PR17"/>
    <mergeCell ref="PR19:PR22"/>
    <mergeCell ref="PT4:PT5"/>
    <mergeCell ref="PT6:PT7"/>
    <mergeCell ref="PT8:PT9"/>
    <mergeCell ref="PT10:PT11"/>
    <mergeCell ref="PT12:PT13"/>
    <mergeCell ref="PT14:PT15"/>
    <mergeCell ref="PT16:PT17"/>
    <mergeCell ref="PT19:PT22"/>
    <mergeCell ref="PV4:PV5"/>
    <mergeCell ref="PV6:PV7"/>
    <mergeCell ref="PV8:PV9"/>
    <mergeCell ref="PV10:PV11"/>
    <mergeCell ref="PV12:PV13"/>
    <mergeCell ref="PV14:PV15"/>
    <mergeCell ref="PV16:PV17"/>
    <mergeCell ref="PV19:PV22"/>
    <mergeCell ref="PX4:PX5"/>
    <mergeCell ref="PX6:PX7"/>
    <mergeCell ref="PX8:PX9"/>
    <mergeCell ref="PX10:PX11"/>
    <mergeCell ref="PX12:PX13"/>
    <mergeCell ref="PX14:PX15"/>
    <mergeCell ref="PX16:PX17"/>
    <mergeCell ref="PX19:PX22"/>
    <mergeCell ref="PZ4:PZ5"/>
    <mergeCell ref="PZ6:PZ7"/>
    <mergeCell ref="PZ8:PZ9"/>
    <mergeCell ref="PZ10:PZ11"/>
    <mergeCell ref="PZ12:PZ13"/>
    <mergeCell ref="PZ14:PZ15"/>
    <mergeCell ref="PZ16:PZ17"/>
    <mergeCell ref="PZ19:PZ22"/>
    <mergeCell ref="QB4:QB5"/>
    <mergeCell ref="QB6:QB7"/>
    <mergeCell ref="QB8:QB9"/>
    <mergeCell ref="QB10:QB11"/>
    <mergeCell ref="QB12:QB13"/>
    <mergeCell ref="QB14:QB15"/>
    <mergeCell ref="QB16:QB17"/>
    <mergeCell ref="QB19:QB22"/>
    <mergeCell ref="QD4:QD5"/>
    <mergeCell ref="QD6:QD7"/>
    <mergeCell ref="QD8:QD9"/>
    <mergeCell ref="QD10:QD11"/>
    <mergeCell ref="QD12:QD13"/>
    <mergeCell ref="QD14:QD15"/>
    <mergeCell ref="QD16:QD17"/>
    <mergeCell ref="QD19:QD22"/>
    <mergeCell ref="QF4:QF5"/>
    <mergeCell ref="QF6:QF7"/>
    <mergeCell ref="QF8:QF9"/>
    <mergeCell ref="QF10:QF11"/>
    <mergeCell ref="QF12:QF13"/>
    <mergeCell ref="QF14:QF15"/>
    <mergeCell ref="QF16:QF17"/>
    <mergeCell ref="QF19:QF22"/>
    <mergeCell ref="QH4:QH5"/>
    <mergeCell ref="QH6:QH7"/>
    <mergeCell ref="QH8:QH9"/>
    <mergeCell ref="QH10:QH11"/>
    <mergeCell ref="QH12:QH13"/>
    <mergeCell ref="QH14:QH15"/>
    <mergeCell ref="QH16:QH17"/>
    <mergeCell ref="QH19:QH22"/>
    <mergeCell ref="QJ4:QJ5"/>
    <mergeCell ref="QJ6:QJ7"/>
    <mergeCell ref="QJ8:QJ9"/>
    <mergeCell ref="QJ10:QJ11"/>
    <mergeCell ref="QJ12:QJ13"/>
    <mergeCell ref="QJ14:QJ15"/>
    <mergeCell ref="QJ16:QJ17"/>
    <mergeCell ref="QJ19:QJ22"/>
    <mergeCell ref="QL4:QL5"/>
    <mergeCell ref="QL6:QL7"/>
    <mergeCell ref="QL8:QL9"/>
    <mergeCell ref="QL10:QL11"/>
    <mergeCell ref="QL12:QL13"/>
    <mergeCell ref="QL14:QL15"/>
    <mergeCell ref="QL16:QL17"/>
    <mergeCell ref="QL19:QL22"/>
    <mergeCell ref="QN4:QN5"/>
    <mergeCell ref="QN6:QN7"/>
    <mergeCell ref="QN8:QN9"/>
    <mergeCell ref="QN10:QN11"/>
    <mergeCell ref="QN12:QN13"/>
    <mergeCell ref="QN14:QN15"/>
    <mergeCell ref="QN16:QN17"/>
    <mergeCell ref="QN19:QN22"/>
    <mergeCell ref="QP4:QP5"/>
    <mergeCell ref="QP6:QP7"/>
    <mergeCell ref="QP8:QP9"/>
    <mergeCell ref="QP10:QP11"/>
    <mergeCell ref="QP12:QP13"/>
    <mergeCell ref="QP14:QP15"/>
    <mergeCell ref="QP16:QP17"/>
    <mergeCell ref="QP19:QP22"/>
    <mergeCell ref="QR4:QR5"/>
    <mergeCell ref="QR6:QR7"/>
    <mergeCell ref="QR8:QR9"/>
    <mergeCell ref="QR10:QR11"/>
    <mergeCell ref="QR12:QR13"/>
    <mergeCell ref="QR14:QR15"/>
    <mergeCell ref="QR16:QR17"/>
    <mergeCell ref="QR19:QR22"/>
    <mergeCell ref="QT4:QT5"/>
    <mergeCell ref="QT6:QT7"/>
    <mergeCell ref="QT8:QT9"/>
    <mergeCell ref="QT10:QT11"/>
    <mergeCell ref="QT12:QT13"/>
    <mergeCell ref="QT14:QT15"/>
    <mergeCell ref="QT16:QT17"/>
    <mergeCell ref="QT19:QT22"/>
    <mergeCell ref="QV4:QV5"/>
    <mergeCell ref="QV6:QV7"/>
    <mergeCell ref="QV8:QV9"/>
    <mergeCell ref="QV10:QV11"/>
    <mergeCell ref="QV12:QV13"/>
    <mergeCell ref="QV14:QV15"/>
    <mergeCell ref="QV16:QV17"/>
    <mergeCell ref="QV19:QV22"/>
    <mergeCell ref="QX4:QX5"/>
    <mergeCell ref="QX6:QX7"/>
    <mergeCell ref="QX8:QX9"/>
    <mergeCell ref="QX10:QX11"/>
    <mergeCell ref="QX12:QX13"/>
    <mergeCell ref="QX14:QX15"/>
    <mergeCell ref="QX16:QX17"/>
    <mergeCell ref="QX19:QX22"/>
    <mergeCell ref="QZ4:QZ5"/>
    <mergeCell ref="QZ6:QZ7"/>
    <mergeCell ref="QZ8:QZ9"/>
    <mergeCell ref="QZ10:QZ11"/>
    <mergeCell ref="QZ12:QZ13"/>
    <mergeCell ref="QZ14:QZ15"/>
    <mergeCell ref="QZ16:QZ17"/>
    <mergeCell ref="QZ19:QZ22"/>
    <mergeCell ref="RB4:RB5"/>
    <mergeCell ref="RB6:RB7"/>
    <mergeCell ref="RB8:RB9"/>
    <mergeCell ref="RB10:RB11"/>
    <mergeCell ref="RB12:RB13"/>
    <mergeCell ref="RB14:RB15"/>
    <mergeCell ref="RB16:RB17"/>
    <mergeCell ref="RB19:RB22"/>
    <mergeCell ref="RD4:RD5"/>
    <mergeCell ref="RD6:RD7"/>
    <mergeCell ref="RD8:RD9"/>
    <mergeCell ref="RD10:RD11"/>
    <mergeCell ref="RD12:RD13"/>
    <mergeCell ref="RD14:RD15"/>
    <mergeCell ref="RD16:RD17"/>
    <mergeCell ref="RD19:RD22"/>
    <mergeCell ref="RF4:RF5"/>
    <mergeCell ref="RF6:RF7"/>
    <mergeCell ref="RF8:RF9"/>
    <mergeCell ref="RF10:RF11"/>
    <mergeCell ref="RF12:RF13"/>
    <mergeCell ref="RF14:RF15"/>
    <mergeCell ref="RF16:RF17"/>
    <mergeCell ref="RF19:RF22"/>
    <mergeCell ref="RH4:RH5"/>
    <mergeCell ref="RH6:RH7"/>
    <mergeCell ref="RH8:RH9"/>
    <mergeCell ref="RH10:RH11"/>
    <mergeCell ref="RH12:RH13"/>
    <mergeCell ref="RH14:RH15"/>
    <mergeCell ref="RH16:RH17"/>
    <mergeCell ref="RH19:RH22"/>
    <mergeCell ref="RJ4:RJ5"/>
    <mergeCell ref="RJ6:RJ7"/>
    <mergeCell ref="RJ8:RJ9"/>
    <mergeCell ref="RJ10:RJ11"/>
    <mergeCell ref="RJ12:RJ13"/>
    <mergeCell ref="RJ14:RJ15"/>
    <mergeCell ref="RJ16:RJ17"/>
    <mergeCell ref="RJ19:RJ22"/>
    <mergeCell ref="RL4:RL5"/>
    <mergeCell ref="RL6:RL7"/>
    <mergeCell ref="RL8:RL9"/>
    <mergeCell ref="RL10:RL11"/>
    <mergeCell ref="RL12:RL13"/>
    <mergeCell ref="RL14:RL15"/>
    <mergeCell ref="RL16:RL17"/>
    <mergeCell ref="RL19:RL22"/>
    <mergeCell ref="RN4:RN5"/>
    <mergeCell ref="RN6:RN7"/>
    <mergeCell ref="RN8:RN9"/>
    <mergeCell ref="RN10:RN11"/>
    <mergeCell ref="RN12:RN13"/>
    <mergeCell ref="RN14:RN15"/>
    <mergeCell ref="RN16:RN17"/>
    <mergeCell ref="RN19:RN22"/>
    <mergeCell ref="RP4:RP5"/>
    <mergeCell ref="RP6:RP7"/>
    <mergeCell ref="RP8:RP9"/>
    <mergeCell ref="RP10:RP11"/>
    <mergeCell ref="RP12:RP13"/>
    <mergeCell ref="RP14:RP15"/>
    <mergeCell ref="RP16:RP17"/>
    <mergeCell ref="RP19:RP22"/>
    <mergeCell ref="RR4:RR5"/>
    <mergeCell ref="RR6:RR7"/>
    <mergeCell ref="RR8:RR9"/>
    <mergeCell ref="RR10:RR11"/>
    <mergeCell ref="RR12:RR13"/>
    <mergeCell ref="RR14:RR15"/>
    <mergeCell ref="RR16:RR17"/>
    <mergeCell ref="RR19:RR22"/>
    <mergeCell ref="RT4:RT5"/>
    <mergeCell ref="RT6:RT7"/>
    <mergeCell ref="RT8:RT9"/>
    <mergeCell ref="RT10:RT11"/>
    <mergeCell ref="RT12:RT13"/>
    <mergeCell ref="RT14:RT15"/>
    <mergeCell ref="RT16:RT17"/>
    <mergeCell ref="RT19:RT22"/>
    <mergeCell ref="RV4:RV5"/>
    <mergeCell ref="RV6:RV7"/>
    <mergeCell ref="RV8:RV9"/>
    <mergeCell ref="RV10:RV11"/>
    <mergeCell ref="RV12:RV13"/>
    <mergeCell ref="RV14:RV15"/>
    <mergeCell ref="RV16:RV17"/>
    <mergeCell ref="RV19:RV22"/>
    <mergeCell ref="RX4:RX5"/>
    <mergeCell ref="RX6:RX7"/>
    <mergeCell ref="RX8:RX9"/>
    <mergeCell ref="RX10:RX11"/>
    <mergeCell ref="RX12:RX13"/>
    <mergeCell ref="RX14:RX15"/>
    <mergeCell ref="RX16:RX17"/>
    <mergeCell ref="RX19:RX22"/>
    <mergeCell ref="RZ4:RZ5"/>
    <mergeCell ref="RZ6:RZ7"/>
    <mergeCell ref="RZ8:RZ9"/>
    <mergeCell ref="RZ10:RZ11"/>
    <mergeCell ref="RZ12:RZ13"/>
    <mergeCell ref="RZ14:RZ15"/>
    <mergeCell ref="RZ16:RZ17"/>
    <mergeCell ref="RZ19:RZ22"/>
    <mergeCell ref="SB4:SB5"/>
    <mergeCell ref="SB6:SB7"/>
    <mergeCell ref="SB8:SB9"/>
    <mergeCell ref="SB10:SB11"/>
    <mergeCell ref="SB12:SB13"/>
    <mergeCell ref="SB14:SB15"/>
    <mergeCell ref="SB16:SB17"/>
    <mergeCell ref="SB19:SB22"/>
    <mergeCell ref="SD4:SD5"/>
    <mergeCell ref="SD6:SD7"/>
    <mergeCell ref="SD8:SD9"/>
    <mergeCell ref="SD10:SD11"/>
    <mergeCell ref="SD12:SD13"/>
    <mergeCell ref="SD14:SD15"/>
    <mergeCell ref="SD16:SD17"/>
    <mergeCell ref="SD19:SD22"/>
    <mergeCell ref="SF4:SF5"/>
    <mergeCell ref="SF6:SF7"/>
    <mergeCell ref="SF8:SF9"/>
    <mergeCell ref="SF10:SF11"/>
    <mergeCell ref="SF12:SF13"/>
    <mergeCell ref="SF14:SF15"/>
    <mergeCell ref="SF16:SF17"/>
    <mergeCell ref="SF19:SF22"/>
    <mergeCell ref="SH4:SH5"/>
    <mergeCell ref="SH6:SH7"/>
    <mergeCell ref="SH8:SH9"/>
    <mergeCell ref="SH10:SH11"/>
    <mergeCell ref="SH12:SH13"/>
    <mergeCell ref="SH14:SH15"/>
    <mergeCell ref="SH16:SH17"/>
    <mergeCell ref="SH19:SH22"/>
    <mergeCell ref="SJ4:SJ5"/>
    <mergeCell ref="SJ6:SJ7"/>
    <mergeCell ref="SJ8:SJ9"/>
    <mergeCell ref="SJ10:SJ11"/>
    <mergeCell ref="SJ12:SJ13"/>
    <mergeCell ref="SJ14:SJ15"/>
    <mergeCell ref="SJ16:SJ17"/>
    <mergeCell ref="SJ19:SJ22"/>
    <mergeCell ref="SL4:SL5"/>
    <mergeCell ref="SL6:SL7"/>
    <mergeCell ref="SL8:SL9"/>
    <mergeCell ref="SL10:SL11"/>
    <mergeCell ref="SL12:SL13"/>
    <mergeCell ref="SL14:SL15"/>
    <mergeCell ref="SL16:SL17"/>
    <mergeCell ref="SL19:SL22"/>
    <mergeCell ref="SN4:SN5"/>
    <mergeCell ref="SN6:SN7"/>
    <mergeCell ref="SN8:SN9"/>
    <mergeCell ref="SN10:SN11"/>
    <mergeCell ref="SN12:SN13"/>
    <mergeCell ref="SN14:SN15"/>
    <mergeCell ref="SN16:SN17"/>
    <mergeCell ref="SN19:SN22"/>
    <mergeCell ref="SP4:SP5"/>
    <mergeCell ref="SP6:SP7"/>
    <mergeCell ref="SP8:SP9"/>
    <mergeCell ref="SP10:SP11"/>
    <mergeCell ref="SP12:SP13"/>
    <mergeCell ref="SP14:SP15"/>
    <mergeCell ref="SP16:SP17"/>
    <mergeCell ref="SP19:SP22"/>
    <mergeCell ref="SR4:SR5"/>
    <mergeCell ref="SR6:SR7"/>
    <mergeCell ref="SR8:SR9"/>
    <mergeCell ref="SR10:SR11"/>
    <mergeCell ref="SR12:SR13"/>
    <mergeCell ref="SR14:SR15"/>
    <mergeCell ref="SR16:SR17"/>
    <mergeCell ref="SR19:SR22"/>
    <mergeCell ref="ST4:ST5"/>
    <mergeCell ref="ST6:ST7"/>
    <mergeCell ref="ST8:ST9"/>
    <mergeCell ref="ST10:ST11"/>
    <mergeCell ref="ST12:ST13"/>
    <mergeCell ref="ST14:ST15"/>
    <mergeCell ref="ST16:ST17"/>
    <mergeCell ref="ST19:ST22"/>
    <mergeCell ref="SV4:SV5"/>
    <mergeCell ref="SV6:SV7"/>
    <mergeCell ref="SV8:SV9"/>
    <mergeCell ref="SV10:SV11"/>
    <mergeCell ref="SV12:SV13"/>
    <mergeCell ref="SV14:SV15"/>
    <mergeCell ref="SV16:SV17"/>
    <mergeCell ref="SV19:SV22"/>
    <mergeCell ref="SX4:SX5"/>
    <mergeCell ref="SX6:SX7"/>
    <mergeCell ref="SX8:SX9"/>
    <mergeCell ref="SX10:SX11"/>
    <mergeCell ref="SX12:SX13"/>
    <mergeCell ref="SX14:SX15"/>
    <mergeCell ref="SX16:SX17"/>
    <mergeCell ref="SX19:SX22"/>
    <mergeCell ref="SZ4:SZ5"/>
    <mergeCell ref="SZ6:SZ7"/>
    <mergeCell ref="SZ8:SZ9"/>
    <mergeCell ref="SZ10:SZ11"/>
    <mergeCell ref="SZ12:SZ13"/>
    <mergeCell ref="SZ14:SZ15"/>
    <mergeCell ref="SZ16:SZ17"/>
    <mergeCell ref="SZ19:SZ22"/>
    <mergeCell ref="TB4:TB5"/>
    <mergeCell ref="TB6:TB7"/>
    <mergeCell ref="TB8:TB9"/>
    <mergeCell ref="TB10:TB11"/>
    <mergeCell ref="TB12:TB13"/>
    <mergeCell ref="TB14:TB15"/>
    <mergeCell ref="TB16:TB17"/>
    <mergeCell ref="TB19:TB22"/>
    <mergeCell ref="TD4:TD5"/>
    <mergeCell ref="TD6:TD7"/>
    <mergeCell ref="TD8:TD9"/>
    <mergeCell ref="TD10:TD11"/>
    <mergeCell ref="TD12:TD13"/>
    <mergeCell ref="TD14:TD15"/>
    <mergeCell ref="TD16:TD17"/>
    <mergeCell ref="TD19:TD22"/>
    <mergeCell ref="TF4:TF5"/>
    <mergeCell ref="TF6:TF7"/>
    <mergeCell ref="TF8:TF9"/>
    <mergeCell ref="TF10:TF11"/>
    <mergeCell ref="TF12:TF13"/>
    <mergeCell ref="TF14:TF15"/>
    <mergeCell ref="TF16:TF17"/>
    <mergeCell ref="TF19:TF22"/>
    <mergeCell ref="TH4:TH5"/>
    <mergeCell ref="TH6:TH7"/>
    <mergeCell ref="TH8:TH9"/>
    <mergeCell ref="TH10:TH11"/>
    <mergeCell ref="TH12:TH13"/>
    <mergeCell ref="TH14:TH15"/>
    <mergeCell ref="TH16:TH17"/>
    <mergeCell ref="TH19:TH22"/>
    <mergeCell ref="TJ4:TJ5"/>
    <mergeCell ref="TJ6:TJ7"/>
    <mergeCell ref="TJ8:TJ9"/>
    <mergeCell ref="TJ10:TJ11"/>
    <mergeCell ref="TJ12:TJ13"/>
    <mergeCell ref="TJ14:TJ15"/>
    <mergeCell ref="TJ16:TJ17"/>
    <mergeCell ref="TJ19:TJ22"/>
    <mergeCell ref="TL4:TL5"/>
    <mergeCell ref="TL6:TL7"/>
    <mergeCell ref="TL8:TL9"/>
    <mergeCell ref="TL10:TL11"/>
    <mergeCell ref="TL12:TL13"/>
    <mergeCell ref="TL14:TL15"/>
    <mergeCell ref="TL16:TL17"/>
    <mergeCell ref="TL19:TL22"/>
    <mergeCell ref="TN4:TN5"/>
    <mergeCell ref="TN6:TN7"/>
    <mergeCell ref="TN8:TN9"/>
    <mergeCell ref="TN10:TN11"/>
    <mergeCell ref="TN12:TN13"/>
    <mergeCell ref="TN14:TN15"/>
    <mergeCell ref="TN16:TN17"/>
    <mergeCell ref="TN19:TN22"/>
    <mergeCell ref="TP4:TP5"/>
    <mergeCell ref="TP6:TP7"/>
    <mergeCell ref="TP8:TP9"/>
    <mergeCell ref="TP10:TP11"/>
    <mergeCell ref="TP12:TP13"/>
    <mergeCell ref="TP14:TP15"/>
    <mergeCell ref="TP16:TP17"/>
    <mergeCell ref="TP19:TP22"/>
    <mergeCell ref="TR4:TR5"/>
    <mergeCell ref="TR6:TR7"/>
    <mergeCell ref="TR8:TR9"/>
    <mergeCell ref="TR10:TR11"/>
    <mergeCell ref="TR12:TR13"/>
    <mergeCell ref="TR14:TR15"/>
    <mergeCell ref="TR16:TR17"/>
    <mergeCell ref="TR19:TR22"/>
    <mergeCell ref="TT4:TT5"/>
    <mergeCell ref="TT6:TT7"/>
    <mergeCell ref="TT8:TT9"/>
    <mergeCell ref="TT10:TT11"/>
    <mergeCell ref="TT12:TT13"/>
    <mergeCell ref="TT14:TT15"/>
    <mergeCell ref="TT16:TT17"/>
    <mergeCell ref="TT19:TT22"/>
    <mergeCell ref="TV4:TV5"/>
    <mergeCell ref="TV6:TV7"/>
    <mergeCell ref="TV8:TV9"/>
    <mergeCell ref="TV10:TV11"/>
    <mergeCell ref="TV12:TV13"/>
    <mergeCell ref="TV14:TV15"/>
    <mergeCell ref="TV16:TV17"/>
    <mergeCell ref="TV19:TV22"/>
    <mergeCell ref="TX4:TX5"/>
    <mergeCell ref="TX6:TX7"/>
    <mergeCell ref="TX8:TX9"/>
    <mergeCell ref="TX10:TX11"/>
    <mergeCell ref="TX12:TX13"/>
    <mergeCell ref="TX14:TX15"/>
    <mergeCell ref="TX16:TX17"/>
    <mergeCell ref="TX19:TX22"/>
    <mergeCell ref="TZ4:TZ5"/>
    <mergeCell ref="TZ6:TZ7"/>
    <mergeCell ref="TZ8:TZ9"/>
    <mergeCell ref="TZ10:TZ11"/>
    <mergeCell ref="TZ12:TZ13"/>
    <mergeCell ref="TZ14:TZ15"/>
    <mergeCell ref="TZ16:TZ17"/>
    <mergeCell ref="TZ19:TZ22"/>
    <mergeCell ref="UB4:UB5"/>
    <mergeCell ref="UB6:UB7"/>
    <mergeCell ref="UB8:UB9"/>
    <mergeCell ref="UB10:UB11"/>
    <mergeCell ref="UB12:UB13"/>
    <mergeCell ref="UB14:UB15"/>
    <mergeCell ref="UB16:UB17"/>
    <mergeCell ref="UB19:UB22"/>
    <mergeCell ref="UD4:UD5"/>
    <mergeCell ref="UD6:UD7"/>
    <mergeCell ref="UD8:UD9"/>
    <mergeCell ref="UD10:UD11"/>
    <mergeCell ref="UD12:UD13"/>
    <mergeCell ref="UD14:UD15"/>
    <mergeCell ref="UD16:UD17"/>
    <mergeCell ref="UD19:UD22"/>
    <mergeCell ref="UF4:UF5"/>
    <mergeCell ref="UF6:UF7"/>
    <mergeCell ref="UF8:UF9"/>
    <mergeCell ref="UF10:UF11"/>
    <mergeCell ref="UF12:UF13"/>
    <mergeCell ref="UF14:UF15"/>
    <mergeCell ref="UF16:UF17"/>
    <mergeCell ref="UF19:UF22"/>
    <mergeCell ref="UH4:UH5"/>
    <mergeCell ref="UH6:UH7"/>
    <mergeCell ref="UH8:UH9"/>
    <mergeCell ref="UH10:UH11"/>
    <mergeCell ref="UH12:UH13"/>
    <mergeCell ref="UH14:UH15"/>
    <mergeCell ref="UH16:UH17"/>
    <mergeCell ref="UH19:UH22"/>
    <mergeCell ref="UJ4:UJ5"/>
    <mergeCell ref="UJ6:UJ7"/>
    <mergeCell ref="UJ8:UJ9"/>
    <mergeCell ref="UJ10:UJ11"/>
    <mergeCell ref="UJ12:UJ13"/>
    <mergeCell ref="UJ14:UJ15"/>
    <mergeCell ref="UJ16:UJ17"/>
    <mergeCell ref="UJ19:UJ22"/>
    <mergeCell ref="UL4:UL5"/>
    <mergeCell ref="UL6:UL7"/>
    <mergeCell ref="UL8:UL9"/>
    <mergeCell ref="UL10:UL11"/>
    <mergeCell ref="UL12:UL13"/>
    <mergeCell ref="UL14:UL15"/>
    <mergeCell ref="UL16:UL17"/>
    <mergeCell ref="UL19:UL22"/>
    <mergeCell ref="UN4:UN5"/>
    <mergeCell ref="UN6:UN7"/>
    <mergeCell ref="UN8:UN9"/>
    <mergeCell ref="UN10:UN11"/>
    <mergeCell ref="UN12:UN13"/>
    <mergeCell ref="UN14:UN15"/>
    <mergeCell ref="UN16:UN17"/>
    <mergeCell ref="UN19:UN22"/>
    <mergeCell ref="UP4:UP5"/>
    <mergeCell ref="UP6:UP7"/>
    <mergeCell ref="UP8:UP9"/>
    <mergeCell ref="UP10:UP11"/>
    <mergeCell ref="UP12:UP13"/>
    <mergeCell ref="UP14:UP15"/>
    <mergeCell ref="UP16:UP17"/>
    <mergeCell ref="UP19:UP22"/>
    <mergeCell ref="UR4:UR5"/>
    <mergeCell ref="UR6:UR7"/>
    <mergeCell ref="UR8:UR9"/>
    <mergeCell ref="UR10:UR11"/>
    <mergeCell ref="UR12:UR13"/>
    <mergeCell ref="UR14:UR15"/>
    <mergeCell ref="UR16:UR17"/>
    <mergeCell ref="UR19:UR22"/>
    <mergeCell ref="UT4:UT5"/>
    <mergeCell ref="UT6:UT7"/>
    <mergeCell ref="UT8:UT9"/>
    <mergeCell ref="UT10:UT11"/>
    <mergeCell ref="UT12:UT13"/>
    <mergeCell ref="UT14:UT15"/>
    <mergeCell ref="UT16:UT17"/>
    <mergeCell ref="UT19:UT22"/>
    <mergeCell ref="UV4:UV5"/>
    <mergeCell ref="UV6:UV7"/>
    <mergeCell ref="UV8:UV9"/>
    <mergeCell ref="UV10:UV11"/>
    <mergeCell ref="UV12:UV13"/>
    <mergeCell ref="UV14:UV15"/>
    <mergeCell ref="UV16:UV17"/>
    <mergeCell ref="UV19:UV22"/>
    <mergeCell ref="UX4:UX5"/>
    <mergeCell ref="UX6:UX7"/>
    <mergeCell ref="UX8:UX9"/>
    <mergeCell ref="UX10:UX11"/>
    <mergeCell ref="UX12:UX13"/>
    <mergeCell ref="UX14:UX15"/>
    <mergeCell ref="UX16:UX17"/>
    <mergeCell ref="UX19:UX22"/>
    <mergeCell ref="UZ4:UZ5"/>
    <mergeCell ref="UZ6:UZ7"/>
    <mergeCell ref="UZ8:UZ9"/>
    <mergeCell ref="UZ10:UZ11"/>
    <mergeCell ref="UZ12:UZ13"/>
    <mergeCell ref="UZ14:UZ15"/>
    <mergeCell ref="UZ16:UZ17"/>
    <mergeCell ref="UZ19:UZ22"/>
    <mergeCell ref="VB4:VB5"/>
    <mergeCell ref="VB6:VB7"/>
    <mergeCell ref="VB8:VB9"/>
    <mergeCell ref="VB10:VB11"/>
    <mergeCell ref="VB12:VB13"/>
    <mergeCell ref="VB14:VB15"/>
    <mergeCell ref="VB16:VB17"/>
    <mergeCell ref="VB19:VB22"/>
    <mergeCell ref="VD4:VD5"/>
    <mergeCell ref="VD6:VD7"/>
    <mergeCell ref="VD8:VD9"/>
    <mergeCell ref="VD10:VD11"/>
    <mergeCell ref="VD12:VD13"/>
    <mergeCell ref="VD14:VD15"/>
    <mergeCell ref="VD16:VD17"/>
    <mergeCell ref="VD19:VD22"/>
    <mergeCell ref="VF4:VF5"/>
    <mergeCell ref="VF6:VF7"/>
    <mergeCell ref="VF8:VF9"/>
    <mergeCell ref="VF10:VF11"/>
    <mergeCell ref="VF12:VF13"/>
    <mergeCell ref="VF14:VF15"/>
    <mergeCell ref="VF16:VF17"/>
    <mergeCell ref="VF19:VF22"/>
    <mergeCell ref="VH4:VH5"/>
    <mergeCell ref="VH6:VH7"/>
    <mergeCell ref="VH8:VH9"/>
    <mergeCell ref="VH10:VH11"/>
    <mergeCell ref="VH12:VH13"/>
    <mergeCell ref="VH14:VH15"/>
    <mergeCell ref="VH16:VH17"/>
    <mergeCell ref="VH19:VH22"/>
    <mergeCell ref="VJ4:VJ5"/>
    <mergeCell ref="VJ6:VJ7"/>
    <mergeCell ref="VJ8:VJ9"/>
    <mergeCell ref="VJ10:VJ11"/>
    <mergeCell ref="VJ12:VJ13"/>
    <mergeCell ref="VJ14:VJ15"/>
    <mergeCell ref="VJ16:VJ17"/>
    <mergeCell ref="VJ19:VJ22"/>
    <mergeCell ref="VL4:VL5"/>
    <mergeCell ref="VL6:VL7"/>
    <mergeCell ref="VL8:VL9"/>
    <mergeCell ref="VL10:VL11"/>
    <mergeCell ref="VL12:VL13"/>
    <mergeCell ref="VL14:VL15"/>
    <mergeCell ref="VL16:VL17"/>
    <mergeCell ref="VL19:VL22"/>
    <mergeCell ref="VN4:VN5"/>
    <mergeCell ref="VN6:VN7"/>
    <mergeCell ref="VN8:VN9"/>
    <mergeCell ref="VN10:VN11"/>
    <mergeCell ref="VN12:VN13"/>
    <mergeCell ref="VN14:VN15"/>
    <mergeCell ref="VN16:VN17"/>
    <mergeCell ref="VN19:VN22"/>
    <mergeCell ref="VP4:VP5"/>
    <mergeCell ref="VP6:VP7"/>
    <mergeCell ref="VP8:VP9"/>
    <mergeCell ref="VP10:VP11"/>
    <mergeCell ref="VP12:VP13"/>
    <mergeCell ref="VP14:VP15"/>
    <mergeCell ref="VP16:VP17"/>
    <mergeCell ref="VP19:VP22"/>
    <mergeCell ref="VR4:VR5"/>
    <mergeCell ref="VR6:VR7"/>
    <mergeCell ref="VR8:VR9"/>
    <mergeCell ref="VR10:VR11"/>
    <mergeCell ref="VR12:VR13"/>
    <mergeCell ref="VR14:VR15"/>
    <mergeCell ref="VR16:VR17"/>
    <mergeCell ref="VR19:VR22"/>
    <mergeCell ref="VT4:VT5"/>
    <mergeCell ref="VT6:VT7"/>
    <mergeCell ref="VT8:VT9"/>
    <mergeCell ref="VT10:VT11"/>
    <mergeCell ref="VT12:VT13"/>
    <mergeCell ref="VT14:VT15"/>
    <mergeCell ref="VT16:VT17"/>
    <mergeCell ref="VT19:VT22"/>
    <mergeCell ref="VV4:VV5"/>
    <mergeCell ref="VV6:VV7"/>
    <mergeCell ref="VV8:VV9"/>
    <mergeCell ref="VV10:VV11"/>
    <mergeCell ref="VV12:VV13"/>
    <mergeCell ref="VV14:VV15"/>
    <mergeCell ref="VV16:VV17"/>
    <mergeCell ref="VV19:VV22"/>
    <mergeCell ref="VX4:VX5"/>
    <mergeCell ref="VX6:VX7"/>
    <mergeCell ref="VX8:VX9"/>
    <mergeCell ref="VX10:VX11"/>
    <mergeCell ref="VX12:VX13"/>
    <mergeCell ref="VX14:VX15"/>
    <mergeCell ref="VX16:VX17"/>
    <mergeCell ref="VX19:VX22"/>
    <mergeCell ref="VZ4:VZ5"/>
    <mergeCell ref="VZ6:VZ7"/>
    <mergeCell ref="VZ8:VZ9"/>
    <mergeCell ref="VZ10:VZ11"/>
    <mergeCell ref="VZ12:VZ13"/>
    <mergeCell ref="VZ14:VZ15"/>
    <mergeCell ref="VZ16:VZ17"/>
    <mergeCell ref="VZ19:VZ22"/>
    <mergeCell ref="WB4:WB5"/>
    <mergeCell ref="WB6:WB7"/>
    <mergeCell ref="WB8:WB9"/>
    <mergeCell ref="WB10:WB11"/>
    <mergeCell ref="WB12:WB13"/>
    <mergeCell ref="WB14:WB15"/>
    <mergeCell ref="WB16:WB17"/>
    <mergeCell ref="WB19:WB22"/>
    <mergeCell ref="WD4:WD5"/>
    <mergeCell ref="WD6:WD7"/>
    <mergeCell ref="WD8:WD9"/>
    <mergeCell ref="WD10:WD11"/>
    <mergeCell ref="WD12:WD13"/>
    <mergeCell ref="WD14:WD15"/>
    <mergeCell ref="WD16:WD17"/>
    <mergeCell ref="WD19:WD22"/>
    <mergeCell ref="WF4:WF5"/>
    <mergeCell ref="WF6:WF7"/>
    <mergeCell ref="WF8:WF9"/>
    <mergeCell ref="WF10:WF11"/>
    <mergeCell ref="WF12:WF13"/>
    <mergeCell ref="WF14:WF15"/>
    <mergeCell ref="WF16:WF17"/>
    <mergeCell ref="WF19:WF22"/>
    <mergeCell ref="WH4:WH5"/>
    <mergeCell ref="WH6:WH7"/>
    <mergeCell ref="WH8:WH9"/>
    <mergeCell ref="WH10:WH11"/>
    <mergeCell ref="WH12:WH13"/>
    <mergeCell ref="WH14:WH15"/>
    <mergeCell ref="WH16:WH17"/>
    <mergeCell ref="WH19:WH22"/>
    <mergeCell ref="WJ4:WJ5"/>
    <mergeCell ref="WJ6:WJ7"/>
    <mergeCell ref="WJ8:WJ9"/>
    <mergeCell ref="WJ10:WJ11"/>
    <mergeCell ref="WJ12:WJ13"/>
    <mergeCell ref="WJ14:WJ15"/>
    <mergeCell ref="WJ16:WJ17"/>
    <mergeCell ref="WJ19:WJ22"/>
    <mergeCell ref="WL4:WL5"/>
    <mergeCell ref="WL6:WL7"/>
    <mergeCell ref="WL8:WL9"/>
    <mergeCell ref="WL10:WL11"/>
    <mergeCell ref="WL12:WL13"/>
    <mergeCell ref="WL14:WL15"/>
    <mergeCell ref="WL16:WL17"/>
    <mergeCell ref="WL19:WL22"/>
    <mergeCell ref="WN4:WN5"/>
    <mergeCell ref="WN6:WN7"/>
    <mergeCell ref="WN8:WN9"/>
    <mergeCell ref="WN10:WN11"/>
    <mergeCell ref="WN12:WN13"/>
    <mergeCell ref="WN14:WN15"/>
    <mergeCell ref="WN16:WN17"/>
    <mergeCell ref="WN19:WN22"/>
    <mergeCell ref="WP4:WP5"/>
    <mergeCell ref="WP6:WP7"/>
    <mergeCell ref="WP8:WP9"/>
    <mergeCell ref="WP10:WP11"/>
    <mergeCell ref="WP12:WP13"/>
    <mergeCell ref="WP14:WP15"/>
    <mergeCell ref="WP16:WP17"/>
    <mergeCell ref="WP19:WP22"/>
    <mergeCell ref="WR4:WR5"/>
    <mergeCell ref="WR6:WR7"/>
    <mergeCell ref="WR8:WR9"/>
    <mergeCell ref="WR10:WR11"/>
    <mergeCell ref="WR12:WR13"/>
    <mergeCell ref="WR14:WR15"/>
    <mergeCell ref="WR16:WR17"/>
    <mergeCell ref="WR19:WR22"/>
    <mergeCell ref="WT4:WT5"/>
    <mergeCell ref="WT6:WT7"/>
    <mergeCell ref="WT8:WT9"/>
    <mergeCell ref="WT10:WT11"/>
    <mergeCell ref="WT12:WT13"/>
    <mergeCell ref="WT14:WT15"/>
    <mergeCell ref="WT16:WT17"/>
    <mergeCell ref="WT19:WT22"/>
    <mergeCell ref="WV4:WV5"/>
    <mergeCell ref="WV6:WV7"/>
    <mergeCell ref="WV8:WV9"/>
    <mergeCell ref="WV10:WV11"/>
    <mergeCell ref="WV12:WV13"/>
    <mergeCell ref="WV14:WV15"/>
    <mergeCell ref="WV16:WV17"/>
    <mergeCell ref="WV19:WV22"/>
    <mergeCell ref="WX4:WX5"/>
    <mergeCell ref="WX6:WX7"/>
    <mergeCell ref="WX8:WX9"/>
    <mergeCell ref="WX10:WX11"/>
    <mergeCell ref="WX12:WX13"/>
    <mergeCell ref="WX14:WX15"/>
    <mergeCell ref="WX16:WX17"/>
    <mergeCell ref="WX19:WX22"/>
    <mergeCell ref="WZ4:WZ5"/>
    <mergeCell ref="WZ6:WZ7"/>
    <mergeCell ref="WZ8:WZ9"/>
    <mergeCell ref="WZ10:WZ11"/>
    <mergeCell ref="WZ12:WZ13"/>
    <mergeCell ref="WZ14:WZ15"/>
    <mergeCell ref="WZ16:WZ17"/>
    <mergeCell ref="WZ19:WZ22"/>
    <mergeCell ref="XB4:XB5"/>
    <mergeCell ref="XB6:XB7"/>
    <mergeCell ref="XB8:XB9"/>
    <mergeCell ref="XB10:XB11"/>
    <mergeCell ref="XB12:XB13"/>
    <mergeCell ref="XB14:XB15"/>
    <mergeCell ref="XB16:XB17"/>
    <mergeCell ref="XB19:XB22"/>
    <mergeCell ref="XD4:XD5"/>
    <mergeCell ref="XD6:XD7"/>
    <mergeCell ref="XD8:XD9"/>
    <mergeCell ref="XD10:XD11"/>
    <mergeCell ref="XD12:XD13"/>
    <mergeCell ref="XD14:XD15"/>
    <mergeCell ref="XD16:XD17"/>
    <mergeCell ref="XD19:XD22"/>
    <mergeCell ref="XF4:XF5"/>
    <mergeCell ref="XF6:XF7"/>
    <mergeCell ref="XF8:XF9"/>
    <mergeCell ref="XF10:XF11"/>
    <mergeCell ref="XF12:XF13"/>
    <mergeCell ref="XF14:XF15"/>
    <mergeCell ref="XF16:XF17"/>
    <mergeCell ref="XF19:XF22"/>
    <mergeCell ref="XH4:XH5"/>
    <mergeCell ref="XH6:XH7"/>
    <mergeCell ref="XH8:XH9"/>
    <mergeCell ref="XH10:XH11"/>
    <mergeCell ref="XH12:XH13"/>
    <mergeCell ref="XH14:XH15"/>
    <mergeCell ref="XH16:XH17"/>
    <mergeCell ref="XH19:XH22"/>
    <mergeCell ref="XJ4:XJ5"/>
    <mergeCell ref="XJ6:XJ7"/>
    <mergeCell ref="XJ8:XJ9"/>
    <mergeCell ref="XJ10:XJ11"/>
    <mergeCell ref="XJ12:XJ13"/>
    <mergeCell ref="XJ14:XJ15"/>
    <mergeCell ref="XJ16:XJ17"/>
    <mergeCell ref="XJ19:XJ22"/>
    <mergeCell ref="XL4:XL5"/>
    <mergeCell ref="XL6:XL7"/>
    <mergeCell ref="XL8:XL9"/>
    <mergeCell ref="XL10:XL11"/>
    <mergeCell ref="XL12:XL13"/>
    <mergeCell ref="XL14:XL15"/>
    <mergeCell ref="XL16:XL17"/>
    <mergeCell ref="XL19:XL22"/>
    <mergeCell ref="XN4:XN5"/>
    <mergeCell ref="XN6:XN7"/>
    <mergeCell ref="XN8:XN9"/>
    <mergeCell ref="XN10:XN11"/>
    <mergeCell ref="XN12:XN13"/>
    <mergeCell ref="XN14:XN15"/>
    <mergeCell ref="XN16:XN17"/>
    <mergeCell ref="XN19:XN22"/>
    <mergeCell ref="XP4:XP5"/>
    <mergeCell ref="XP6:XP7"/>
    <mergeCell ref="XP8:XP9"/>
    <mergeCell ref="XP10:XP11"/>
    <mergeCell ref="XP12:XP13"/>
    <mergeCell ref="XP14:XP15"/>
    <mergeCell ref="XP16:XP17"/>
    <mergeCell ref="XP19:XP22"/>
    <mergeCell ref="XR4:XR5"/>
    <mergeCell ref="XR6:XR7"/>
    <mergeCell ref="XR8:XR9"/>
    <mergeCell ref="XR10:XR11"/>
    <mergeCell ref="XR12:XR13"/>
    <mergeCell ref="XR14:XR15"/>
    <mergeCell ref="XR16:XR17"/>
    <mergeCell ref="XR19:XR22"/>
    <mergeCell ref="XT4:XT5"/>
    <mergeCell ref="XT6:XT7"/>
    <mergeCell ref="XT8:XT9"/>
    <mergeCell ref="XT10:XT11"/>
    <mergeCell ref="XT12:XT13"/>
    <mergeCell ref="XT14:XT15"/>
    <mergeCell ref="XT16:XT17"/>
    <mergeCell ref="XT19:XT22"/>
    <mergeCell ref="XV4:XV5"/>
    <mergeCell ref="XV6:XV7"/>
    <mergeCell ref="XV8:XV9"/>
    <mergeCell ref="XV10:XV11"/>
    <mergeCell ref="XV12:XV13"/>
    <mergeCell ref="XV14:XV15"/>
    <mergeCell ref="XV16:XV17"/>
    <mergeCell ref="XV19:XV22"/>
    <mergeCell ref="XX4:XX5"/>
    <mergeCell ref="XX6:XX7"/>
    <mergeCell ref="XX8:XX9"/>
    <mergeCell ref="XX10:XX11"/>
    <mergeCell ref="XX12:XX13"/>
    <mergeCell ref="XX14:XX15"/>
    <mergeCell ref="XX16:XX17"/>
    <mergeCell ref="XX19:XX22"/>
    <mergeCell ref="XZ4:XZ5"/>
    <mergeCell ref="XZ6:XZ7"/>
    <mergeCell ref="XZ8:XZ9"/>
    <mergeCell ref="XZ10:XZ11"/>
    <mergeCell ref="XZ12:XZ13"/>
    <mergeCell ref="XZ14:XZ15"/>
    <mergeCell ref="XZ16:XZ17"/>
    <mergeCell ref="XZ19:XZ22"/>
    <mergeCell ref="YB4:YB5"/>
    <mergeCell ref="YB6:YB7"/>
    <mergeCell ref="YB8:YB9"/>
    <mergeCell ref="YB10:YB11"/>
    <mergeCell ref="YB12:YB13"/>
    <mergeCell ref="YB14:YB15"/>
    <mergeCell ref="YB16:YB17"/>
    <mergeCell ref="YB19:YB22"/>
    <mergeCell ref="YD4:YD5"/>
    <mergeCell ref="YD6:YD7"/>
    <mergeCell ref="YD8:YD9"/>
    <mergeCell ref="YD10:YD11"/>
    <mergeCell ref="YD12:YD13"/>
    <mergeCell ref="YD14:YD15"/>
    <mergeCell ref="YD16:YD17"/>
    <mergeCell ref="YD19:YD22"/>
    <mergeCell ref="YF4:YF5"/>
    <mergeCell ref="YF6:YF7"/>
    <mergeCell ref="YF8:YF9"/>
    <mergeCell ref="YF10:YF11"/>
    <mergeCell ref="YF12:YF13"/>
    <mergeCell ref="YF14:YF15"/>
    <mergeCell ref="YF16:YF17"/>
    <mergeCell ref="YF19:YF22"/>
    <mergeCell ref="YH4:YH5"/>
    <mergeCell ref="YH6:YH7"/>
    <mergeCell ref="YH8:YH9"/>
    <mergeCell ref="YH10:YH11"/>
    <mergeCell ref="YH12:YH13"/>
    <mergeCell ref="YH14:YH15"/>
    <mergeCell ref="YH16:YH17"/>
    <mergeCell ref="YH19:YH22"/>
    <mergeCell ref="YJ4:YJ5"/>
    <mergeCell ref="YJ6:YJ7"/>
    <mergeCell ref="YJ8:YJ9"/>
    <mergeCell ref="YJ10:YJ11"/>
    <mergeCell ref="YJ12:YJ13"/>
    <mergeCell ref="YJ14:YJ15"/>
    <mergeCell ref="YJ16:YJ17"/>
    <mergeCell ref="YJ19:YJ22"/>
    <mergeCell ref="YL4:YL5"/>
    <mergeCell ref="YL6:YL7"/>
    <mergeCell ref="YL8:YL9"/>
    <mergeCell ref="YL10:YL11"/>
    <mergeCell ref="YL12:YL13"/>
    <mergeCell ref="YL14:YL15"/>
    <mergeCell ref="YL16:YL17"/>
    <mergeCell ref="YL19:YL22"/>
    <mergeCell ref="YN4:YN5"/>
    <mergeCell ref="YN6:YN7"/>
    <mergeCell ref="YN8:YN9"/>
    <mergeCell ref="YN10:YN11"/>
    <mergeCell ref="YN12:YN13"/>
    <mergeCell ref="YN14:YN15"/>
    <mergeCell ref="YN16:YN17"/>
    <mergeCell ref="YN19:YN22"/>
    <mergeCell ref="YP4:YP5"/>
    <mergeCell ref="YP6:YP7"/>
    <mergeCell ref="YP8:YP9"/>
    <mergeCell ref="YP10:YP11"/>
    <mergeCell ref="YP12:YP13"/>
    <mergeCell ref="YP14:YP15"/>
    <mergeCell ref="YP16:YP17"/>
    <mergeCell ref="YP19:YP22"/>
    <mergeCell ref="YR4:YR5"/>
    <mergeCell ref="YR6:YR7"/>
    <mergeCell ref="YR8:YR9"/>
    <mergeCell ref="YR10:YR11"/>
    <mergeCell ref="YR12:YR13"/>
    <mergeCell ref="YR14:YR15"/>
    <mergeCell ref="YR16:YR17"/>
    <mergeCell ref="YR19:YR22"/>
    <mergeCell ref="YT4:YT5"/>
    <mergeCell ref="YT6:YT7"/>
    <mergeCell ref="YT8:YT9"/>
    <mergeCell ref="YT10:YT11"/>
    <mergeCell ref="YT12:YT13"/>
    <mergeCell ref="YT14:YT15"/>
    <mergeCell ref="YT16:YT17"/>
    <mergeCell ref="YT19:YT22"/>
    <mergeCell ref="YV4:YV5"/>
    <mergeCell ref="YV6:YV7"/>
    <mergeCell ref="YV8:YV9"/>
    <mergeCell ref="YV10:YV11"/>
    <mergeCell ref="YV12:YV13"/>
    <mergeCell ref="YV14:YV15"/>
    <mergeCell ref="YV16:YV17"/>
    <mergeCell ref="YV19:YV22"/>
    <mergeCell ref="YX4:YX5"/>
    <mergeCell ref="YX6:YX7"/>
    <mergeCell ref="YX8:YX9"/>
    <mergeCell ref="YX10:YX11"/>
    <mergeCell ref="YX12:YX13"/>
    <mergeCell ref="YX14:YX15"/>
    <mergeCell ref="YX16:YX17"/>
    <mergeCell ref="YX19:YX22"/>
    <mergeCell ref="YZ4:YZ5"/>
    <mergeCell ref="YZ6:YZ7"/>
    <mergeCell ref="YZ8:YZ9"/>
    <mergeCell ref="YZ10:YZ11"/>
    <mergeCell ref="YZ12:YZ13"/>
    <mergeCell ref="YZ14:YZ15"/>
    <mergeCell ref="YZ16:YZ17"/>
    <mergeCell ref="YZ19:YZ22"/>
    <mergeCell ref="ZB4:ZB5"/>
    <mergeCell ref="ZB6:ZB7"/>
    <mergeCell ref="ZB8:ZB9"/>
    <mergeCell ref="ZB10:ZB11"/>
    <mergeCell ref="ZB12:ZB13"/>
    <mergeCell ref="ZB14:ZB15"/>
    <mergeCell ref="ZB16:ZB17"/>
    <mergeCell ref="ZB19:ZB22"/>
    <mergeCell ref="ZD4:ZD5"/>
    <mergeCell ref="ZD6:ZD7"/>
    <mergeCell ref="ZD8:ZD9"/>
    <mergeCell ref="ZD10:ZD11"/>
    <mergeCell ref="ZD12:ZD13"/>
    <mergeCell ref="ZD14:ZD15"/>
    <mergeCell ref="ZD16:ZD17"/>
    <mergeCell ref="ZD19:ZD22"/>
    <mergeCell ref="ZF4:ZF5"/>
    <mergeCell ref="ZF6:ZF7"/>
    <mergeCell ref="ZF8:ZF9"/>
    <mergeCell ref="ZF10:ZF11"/>
    <mergeCell ref="ZF12:ZF13"/>
    <mergeCell ref="ZF14:ZF15"/>
    <mergeCell ref="ZF16:ZF17"/>
    <mergeCell ref="ZF19:ZF22"/>
    <mergeCell ref="ZH4:ZH5"/>
    <mergeCell ref="ZH6:ZH7"/>
    <mergeCell ref="ZH8:ZH9"/>
    <mergeCell ref="ZH10:ZH11"/>
    <mergeCell ref="ZH12:ZH13"/>
    <mergeCell ref="ZH14:ZH15"/>
    <mergeCell ref="ZH16:ZH17"/>
    <mergeCell ref="ZH19:ZH22"/>
    <mergeCell ref="ZJ4:ZJ5"/>
    <mergeCell ref="ZJ6:ZJ7"/>
    <mergeCell ref="ZJ8:ZJ9"/>
    <mergeCell ref="ZJ10:ZJ11"/>
    <mergeCell ref="ZJ12:ZJ13"/>
    <mergeCell ref="ZJ14:ZJ15"/>
    <mergeCell ref="ZJ16:ZJ17"/>
    <mergeCell ref="ZJ19:ZJ22"/>
    <mergeCell ref="ZL4:ZL5"/>
    <mergeCell ref="ZL6:ZL7"/>
    <mergeCell ref="ZL8:ZL9"/>
    <mergeCell ref="ZL10:ZL11"/>
    <mergeCell ref="ZL12:ZL13"/>
    <mergeCell ref="ZL14:ZL15"/>
    <mergeCell ref="ZL16:ZL17"/>
    <mergeCell ref="ZL19:ZL22"/>
    <mergeCell ref="ZN4:ZN5"/>
    <mergeCell ref="ZN6:ZN7"/>
    <mergeCell ref="ZN8:ZN9"/>
    <mergeCell ref="ZN10:ZN11"/>
    <mergeCell ref="ZN12:ZN13"/>
    <mergeCell ref="ZN14:ZN15"/>
    <mergeCell ref="ZN16:ZN17"/>
    <mergeCell ref="ZN19:ZN22"/>
    <mergeCell ref="ZP4:ZP5"/>
    <mergeCell ref="ZP6:ZP7"/>
    <mergeCell ref="ZP8:ZP9"/>
    <mergeCell ref="ZP10:ZP11"/>
    <mergeCell ref="ZP12:ZP13"/>
    <mergeCell ref="ZP14:ZP15"/>
    <mergeCell ref="ZP16:ZP17"/>
    <mergeCell ref="ZP19:ZP22"/>
    <mergeCell ref="ZR4:ZR5"/>
    <mergeCell ref="ZR6:ZR7"/>
    <mergeCell ref="ZR8:ZR9"/>
    <mergeCell ref="ZR10:ZR11"/>
    <mergeCell ref="ZR12:ZR13"/>
    <mergeCell ref="ZR14:ZR15"/>
    <mergeCell ref="ZR16:ZR17"/>
    <mergeCell ref="ZR19:ZR22"/>
    <mergeCell ref="ZT4:ZT5"/>
    <mergeCell ref="ZT6:ZT7"/>
    <mergeCell ref="ZT8:ZT9"/>
    <mergeCell ref="ZT10:ZT11"/>
    <mergeCell ref="ZT12:ZT13"/>
    <mergeCell ref="ZT14:ZT15"/>
    <mergeCell ref="ZT16:ZT17"/>
    <mergeCell ref="ZT19:ZT22"/>
    <mergeCell ref="ZV4:ZV5"/>
    <mergeCell ref="ZV6:ZV7"/>
    <mergeCell ref="ZV8:ZV9"/>
    <mergeCell ref="ZV10:ZV11"/>
    <mergeCell ref="ZV12:ZV13"/>
    <mergeCell ref="ZV14:ZV15"/>
    <mergeCell ref="ZV16:ZV17"/>
    <mergeCell ref="ZV19:ZV22"/>
    <mergeCell ref="ZX4:ZX5"/>
    <mergeCell ref="ZX6:ZX7"/>
    <mergeCell ref="ZX8:ZX9"/>
    <mergeCell ref="ZX10:ZX11"/>
    <mergeCell ref="ZX12:ZX13"/>
    <mergeCell ref="ZX14:ZX15"/>
    <mergeCell ref="ZX16:ZX17"/>
    <mergeCell ref="ZX19:ZX22"/>
    <mergeCell ref="ZZ4:ZZ5"/>
    <mergeCell ref="ZZ6:ZZ7"/>
    <mergeCell ref="ZZ8:ZZ9"/>
    <mergeCell ref="ZZ10:ZZ11"/>
    <mergeCell ref="ZZ12:ZZ13"/>
    <mergeCell ref="ZZ14:ZZ15"/>
    <mergeCell ref="ZZ16:ZZ17"/>
    <mergeCell ref="ZZ19:ZZ22"/>
    <mergeCell ref="AAB4:AAB5"/>
    <mergeCell ref="AAB6:AAB7"/>
    <mergeCell ref="AAB8:AAB9"/>
    <mergeCell ref="AAB10:AAB11"/>
    <mergeCell ref="AAB12:AAB13"/>
    <mergeCell ref="AAB14:AAB15"/>
    <mergeCell ref="AAB16:AAB17"/>
    <mergeCell ref="AAB19:AAB22"/>
    <mergeCell ref="AAD4:AAD5"/>
    <mergeCell ref="AAD6:AAD7"/>
    <mergeCell ref="AAD8:AAD9"/>
    <mergeCell ref="AAD10:AAD11"/>
    <mergeCell ref="AAD12:AAD13"/>
    <mergeCell ref="AAD14:AAD15"/>
    <mergeCell ref="AAD16:AAD17"/>
    <mergeCell ref="AAD19:AAD22"/>
    <mergeCell ref="AAF4:AAF5"/>
    <mergeCell ref="AAF6:AAF7"/>
    <mergeCell ref="AAF8:AAF9"/>
    <mergeCell ref="AAF10:AAF11"/>
    <mergeCell ref="AAF12:AAF13"/>
    <mergeCell ref="AAF14:AAF15"/>
    <mergeCell ref="AAF16:AAF17"/>
    <mergeCell ref="AAF19:AAF22"/>
    <mergeCell ref="AAH4:AAH5"/>
    <mergeCell ref="AAH6:AAH7"/>
    <mergeCell ref="AAH8:AAH9"/>
    <mergeCell ref="AAH10:AAH11"/>
    <mergeCell ref="AAH12:AAH13"/>
    <mergeCell ref="AAH14:AAH15"/>
    <mergeCell ref="AAH16:AAH17"/>
    <mergeCell ref="AAH19:AAH22"/>
    <mergeCell ref="AAJ4:AAJ5"/>
    <mergeCell ref="AAJ6:AAJ7"/>
    <mergeCell ref="AAJ8:AAJ9"/>
    <mergeCell ref="AAJ10:AAJ11"/>
    <mergeCell ref="AAJ12:AAJ13"/>
    <mergeCell ref="AAJ14:AAJ15"/>
    <mergeCell ref="AAJ16:AAJ17"/>
    <mergeCell ref="AAJ19:AAJ22"/>
    <mergeCell ref="AAL4:AAL5"/>
    <mergeCell ref="AAL6:AAL7"/>
    <mergeCell ref="AAL8:AAL9"/>
    <mergeCell ref="AAL10:AAL11"/>
    <mergeCell ref="AAL12:AAL13"/>
    <mergeCell ref="AAL14:AAL15"/>
    <mergeCell ref="AAL16:AAL17"/>
    <mergeCell ref="AAL19:AAL22"/>
    <mergeCell ref="AAN4:AAN5"/>
    <mergeCell ref="AAN6:AAN7"/>
    <mergeCell ref="AAN8:AAN9"/>
    <mergeCell ref="AAN10:AAN11"/>
    <mergeCell ref="AAN12:AAN13"/>
    <mergeCell ref="AAN14:AAN15"/>
    <mergeCell ref="AAN16:AAN17"/>
    <mergeCell ref="AAN19:AAN22"/>
    <mergeCell ref="AAP4:AAP5"/>
    <mergeCell ref="AAP6:AAP7"/>
    <mergeCell ref="AAP8:AAP9"/>
    <mergeCell ref="AAP10:AAP11"/>
    <mergeCell ref="AAP12:AAP13"/>
    <mergeCell ref="AAP14:AAP15"/>
    <mergeCell ref="AAP16:AAP17"/>
    <mergeCell ref="AAP19:AAP22"/>
    <mergeCell ref="AAR4:AAR5"/>
    <mergeCell ref="AAR6:AAR7"/>
    <mergeCell ref="AAR8:AAR9"/>
    <mergeCell ref="AAR10:AAR11"/>
    <mergeCell ref="AAR12:AAR13"/>
    <mergeCell ref="AAR14:AAR15"/>
    <mergeCell ref="AAR16:AAR17"/>
    <mergeCell ref="AAR19:AAR22"/>
    <mergeCell ref="AAT4:AAT5"/>
    <mergeCell ref="AAT6:AAT7"/>
    <mergeCell ref="AAT8:AAT9"/>
    <mergeCell ref="AAT10:AAT11"/>
    <mergeCell ref="AAT12:AAT13"/>
    <mergeCell ref="AAT14:AAT15"/>
    <mergeCell ref="AAT16:AAT17"/>
    <mergeCell ref="AAT19:AAT22"/>
    <mergeCell ref="AAV4:AAV5"/>
    <mergeCell ref="AAV6:AAV7"/>
    <mergeCell ref="AAV8:AAV9"/>
    <mergeCell ref="AAV10:AAV11"/>
    <mergeCell ref="AAV12:AAV13"/>
    <mergeCell ref="AAV14:AAV15"/>
    <mergeCell ref="AAV16:AAV17"/>
    <mergeCell ref="AAV19:AAV22"/>
    <mergeCell ref="AAX4:AAX5"/>
    <mergeCell ref="AAX6:AAX7"/>
    <mergeCell ref="AAX8:AAX9"/>
    <mergeCell ref="AAX10:AAX11"/>
    <mergeCell ref="AAX12:AAX13"/>
    <mergeCell ref="AAX14:AAX15"/>
    <mergeCell ref="AAX16:AAX17"/>
    <mergeCell ref="AAX19:AAX22"/>
    <mergeCell ref="AAZ4:AAZ5"/>
    <mergeCell ref="AAZ6:AAZ7"/>
    <mergeCell ref="AAZ8:AAZ9"/>
    <mergeCell ref="AAZ10:AAZ11"/>
    <mergeCell ref="AAZ12:AAZ13"/>
    <mergeCell ref="AAZ14:AAZ15"/>
    <mergeCell ref="AAZ16:AAZ17"/>
    <mergeCell ref="AAZ19:AAZ22"/>
    <mergeCell ref="ABB4:ABB5"/>
    <mergeCell ref="ABB6:ABB7"/>
    <mergeCell ref="ABB8:ABB9"/>
    <mergeCell ref="ABB10:ABB11"/>
    <mergeCell ref="ABB12:ABB13"/>
    <mergeCell ref="ABB14:ABB15"/>
    <mergeCell ref="ABB16:ABB17"/>
    <mergeCell ref="ABB19:ABB22"/>
    <mergeCell ref="ABD4:ABD5"/>
    <mergeCell ref="ABD6:ABD7"/>
    <mergeCell ref="ABD8:ABD9"/>
    <mergeCell ref="ABD10:ABD11"/>
    <mergeCell ref="ABD12:ABD13"/>
    <mergeCell ref="ABD14:ABD15"/>
    <mergeCell ref="ABD16:ABD17"/>
    <mergeCell ref="ABD19:ABD22"/>
    <mergeCell ref="ABF4:ABF5"/>
    <mergeCell ref="ABF6:ABF7"/>
    <mergeCell ref="ABF8:ABF9"/>
    <mergeCell ref="ABF10:ABF11"/>
    <mergeCell ref="ABF12:ABF13"/>
    <mergeCell ref="ABF14:ABF15"/>
    <mergeCell ref="ABF16:ABF17"/>
    <mergeCell ref="ABF19:ABF22"/>
    <mergeCell ref="ABH4:ABH5"/>
    <mergeCell ref="ABH6:ABH7"/>
    <mergeCell ref="ABH8:ABH9"/>
    <mergeCell ref="ABH10:ABH11"/>
    <mergeCell ref="ABH12:ABH13"/>
    <mergeCell ref="ABH14:ABH15"/>
    <mergeCell ref="ABH16:ABH17"/>
    <mergeCell ref="ABH19:ABH22"/>
    <mergeCell ref="ABJ4:ABJ5"/>
    <mergeCell ref="ABJ6:ABJ7"/>
    <mergeCell ref="ABJ8:ABJ9"/>
    <mergeCell ref="ABJ10:ABJ11"/>
    <mergeCell ref="ABJ12:ABJ13"/>
    <mergeCell ref="ABJ14:ABJ15"/>
    <mergeCell ref="ABJ16:ABJ17"/>
    <mergeCell ref="ABJ19:ABJ22"/>
    <mergeCell ref="ABL4:ABL5"/>
    <mergeCell ref="ABL6:ABL7"/>
    <mergeCell ref="ABL8:ABL9"/>
    <mergeCell ref="ABL10:ABL11"/>
    <mergeCell ref="ABL12:ABL13"/>
    <mergeCell ref="ABL14:ABL15"/>
    <mergeCell ref="ABL16:ABL17"/>
    <mergeCell ref="ABL19:ABL22"/>
    <mergeCell ref="ABN4:ABN5"/>
    <mergeCell ref="ABN6:ABN7"/>
    <mergeCell ref="ABN8:ABN9"/>
    <mergeCell ref="ABN10:ABN11"/>
    <mergeCell ref="ABN12:ABN13"/>
    <mergeCell ref="ABN14:ABN15"/>
    <mergeCell ref="ABN16:ABN17"/>
    <mergeCell ref="ABN19:ABN22"/>
    <mergeCell ref="ABP4:ABP5"/>
    <mergeCell ref="ABP6:ABP7"/>
    <mergeCell ref="ABP8:ABP9"/>
    <mergeCell ref="ABP10:ABP11"/>
    <mergeCell ref="ABP12:ABP13"/>
    <mergeCell ref="ABP14:ABP15"/>
    <mergeCell ref="ABP16:ABP17"/>
    <mergeCell ref="ABP19:ABP22"/>
    <mergeCell ref="ABR4:ABR5"/>
    <mergeCell ref="ABR6:ABR7"/>
    <mergeCell ref="ABR8:ABR9"/>
    <mergeCell ref="ABR10:ABR11"/>
    <mergeCell ref="ABR12:ABR13"/>
    <mergeCell ref="ABR14:ABR15"/>
    <mergeCell ref="ABR16:ABR17"/>
    <mergeCell ref="ABR19:ABR22"/>
    <mergeCell ref="ABT4:ABT5"/>
    <mergeCell ref="ABT6:ABT7"/>
    <mergeCell ref="ABT8:ABT9"/>
    <mergeCell ref="ABT10:ABT11"/>
    <mergeCell ref="ABT12:ABT13"/>
    <mergeCell ref="ABT14:ABT15"/>
    <mergeCell ref="ABT16:ABT17"/>
    <mergeCell ref="ABT19:ABT22"/>
    <mergeCell ref="ABV4:ABV5"/>
    <mergeCell ref="ABV6:ABV7"/>
    <mergeCell ref="ABV8:ABV9"/>
    <mergeCell ref="ABV10:ABV11"/>
    <mergeCell ref="ABV12:ABV13"/>
    <mergeCell ref="ABV14:ABV15"/>
    <mergeCell ref="ABV16:ABV17"/>
    <mergeCell ref="ABV19:ABV22"/>
    <mergeCell ref="ABX4:ABX5"/>
    <mergeCell ref="ABX6:ABX7"/>
    <mergeCell ref="ABX8:ABX9"/>
    <mergeCell ref="ABX10:ABX11"/>
    <mergeCell ref="ABX12:ABX13"/>
    <mergeCell ref="ABX14:ABX15"/>
    <mergeCell ref="ABX16:ABX17"/>
    <mergeCell ref="ABX19:ABX22"/>
    <mergeCell ref="ABZ4:ABZ5"/>
    <mergeCell ref="ABZ6:ABZ7"/>
    <mergeCell ref="ABZ8:ABZ9"/>
    <mergeCell ref="ABZ10:ABZ11"/>
    <mergeCell ref="ABZ12:ABZ13"/>
    <mergeCell ref="ABZ14:ABZ15"/>
    <mergeCell ref="ABZ16:ABZ17"/>
    <mergeCell ref="ABZ19:ABZ22"/>
    <mergeCell ref="ACB4:ACB5"/>
    <mergeCell ref="ACB6:ACB7"/>
    <mergeCell ref="ACB8:ACB9"/>
    <mergeCell ref="ACB10:ACB11"/>
    <mergeCell ref="ACB12:ACB13"/>
    <mergeCell ref="ACB14:ACB15"/>
    <mergeCell ref="ACB16:ACB17"/>
    <mergeCell ref="ACB19:ACB22"/>
    <mergeCell ref="ACD4:ACD5"/>
    <mergeCell ref="ACD6:ACD7"/>
    <mergeCell ref="ACD8:ACD9"/>
    <mergeCell ref="ACD10:ACD11"/>
    <mergeCell ref="ACD12:ACD13"/>
    <mergeCell ref="ACD14:ACD15"/>
    <mergeCell ref="ACD16:ACD17"/>
    <mergeCell ref="ACD19:ACD22"/>
    <mergeCell ref="ACF4:ACF5"/>
    <mergeCell ref="ACF6:ACF7"/>
    <mergeCell ref="ACF8:ACF9"/>
    <mergeCell ref="ACF10:ACF11"/>
    <mergeCell ref="ACF12:ACF13"/>
    <mergeCell ref="ACF14:ACF15"/>
    <mergeCell ref="ACF16:ACF17"/>
    <mergeCell ref="ACF19:ACF22"/>
    <mergeCell ref="ACH4:ACH5"/>
    <mergeCell ref="ACH6:ACH7"/>
    <mergeCell ref="ACH8:ACH9"/>
    <mergeCell ref="ACH10:ACH11"/>
    <mergeCell ref="ACH12:ACH13"/>
    <mergeCell ref="ACH14:ACH15"/>
    <mergeCell ref="ACH16:ACH17"/>
    <mergeCell ref="ACH19:ACH22"/>
    <mergeCell ref="ACJ4:ACJ5"/>
    <mergeCell ref="ACJ6:ACJ7"/>
    <mergeCell ref="ACJ8:ACJ9"/>
    <mergeCell ref="ACJ10:ACJ11"/>
    <mergeCell ref="ACJ12:ACJ13"/>
    <mergeCell ref="ACJ14:ACJ15"/>
    <mergeCell ref="ACJ16:ACJ17"/>
    <mergeCell ref="ACJ19:ACJ22"/>
    <mergeCell ref="ACL4:ACL5"/>
    <mergeCell ref="ACL6:ACL7"/>
    <mergeCell ref="ACL8:ACL9"/>
    <mergeCell ref="ACL10:ACL11"/>
    <mergeCell ref="ACL12:ACL13"/>
    <mergeCell ref="ACL14:ACL15"/>
    <mergeCell ref="ACL16:ACL17"/>
    <mergeCell ref="ACL19:ACL22"/>
    <mergeCell ref="ACN4:ACN5"/>
    <mergeCell ref="ACN6:ACN7"/>
    <mergeCell ref="ACN8:ACN9"/>
    <mergeCell ref="ACN10:ACN11"/>
    <mergeCell ref="ACN12:ACN13"/>
    <mergeCell ref="ACN14:ACN15"/>
    <mergeCell ref="ACN16:ACN17"/>
    <mergeCell ref="ACN19:ACN22"/>
    <mergeCell ref="ACP4:ACP5"/>
    <mergeCell ref="ACP6:ACP7"/>
    <mergeCell ref="ACP8:ACP9"/>
    <mergeCell ref="ACP10:ACP11"/>
    <mergeCell ref="ACP12:ACP13"/>
    <mergeCell ref="ACP14:ACP15"/>
    <mergeCell ref="ACP16:ACP17"/>
    <mergeCell ref="ACP19:ACP22"/>
    <mergeCell ref="ACR4:ACR5"/>
    <mergeCell ref="ACR6:ACR7"/>
    <mergeCell ref="ACR8:ACR9"/>
    <mergeCell ref="ACR10:ACR11"/>
    <mergeCell ref="ACR12:ACR13"/>
    <mergeCell ref="ACR14:ACR15"/>
    <mergeCell ref="ACR16:ACR17"/>
    <mergeCell ref="ACR19:ACR22"/>
    <mergeCell ref="ACT4:ACT5"/>
    <mergeCell ref="ACT6:ACT7"/>
    <mergeCell ref="ACT8:ACT9"/>
    <mergeCell ref="ACT10:ACT11"/>
    <mergeCell ref="ACT12:ACT13"/>
    <mergeCell ref="ACT14:ACT15"/>
    <mergeCell ref="ACT16:ACT17"/>
    <mergeCell ref="ACT19:ACT22"/>
    <mergeCell ref="ACV4:ACV5"/>
    <mergeCell ref="ACV6:ACV7"/>
    <mergeCell ref="ACV8:ACV9"/>
    <mergeCell ref="ACV10:ACV11"/>
    <mergeCell ref="ACV12:ACV13"/>
    <mergeCell ref="ACV14:ACV15"/>
    <mergeCell ref="ACV16:ACV17"/>
    <mergeCell ref="ACV19:ACV22"/>
    <mergeCell ref="ACX4:ACX5"/>
    <mergeCell ref="ACX6:ACX7"/>
    <mergeCell ref="ACX8:ACX9"/>
    <mergeCell ref="ACX10:ACX11"/>
    <mergeCell ref="ACX12:ACX13"/>
    <mergeCell ref="ACX14:ACX15"/>
    <mergeCell ref="ACX16:ACX17"/>
    <mergeCell ref="ACX19:ACX22"/>
    <mergeCell ref="ACZ4:ACZ5"/>
    <mergeCell ref="ACZ6:ACZ7"/>
    <mergeCell ref="ACZ8:ACZ9"/>
    <mergeCell ref="ACZ10:ACZ11"/>
    <mergeCell ref="ACZ12:ACZ13"/>
    <mergeCell ref="ACZ14:ACZ15"/>
    <mergeCell ref="ACZ16:ACZ17"/>
    <mergeCell ref="ACZ19:ACZ22"/>
    <mergeCell ref="ADB4:ADB5"/>
    <mergeCell ref="ADB6:ADB7"/>
    <mergeCell ref="ADB8:ADB9"/>
    <mergeCell ref="ADB10:ADB11"/>
    <mergeCell ref="ADB12:ADB13"/>
    <mergeCell ref="ADB14:ADB15"/>
    <mergeCell ref="ADB16:ADB17"/>
    <mergeCell ref="ADB19:ADB22"/>
    <mergeCell ref="ADD4:ADD5"/>
    <mergeCell ref="ADD6:ADD7"/>
    <mergeCell ref="ADD8:ADD9"/>
    <mergeCell ref="ADD10:ADD11"/>
    <mergeCell ref="ADD12:ADD13"/>
    <mergeCell ref="ADD14:ADD15"/>
    <mergeCell ref="ADD16:ADD17"/>
    <mergeCell ref="ADD19:ADD22"/>
    <mergeCell ref="ADF4:ADF5"/>
    <mergeCell ref="ADF6:ADF7"/>
    <mergeCell ref="ADF8:ADF9"/>
    <mergeCell ref="ADF10:ADF11"/>
    <mergeCell ref="ADF12:ADF13"/>
    <mergeCell ref="ADF14:ADF15"/>
    <mergeCell ref="ADF16:ADF17"/>
    <mergeCell ref="ADF19:ADF22"/>
    <mergeCell ref="ADH4:ADH5"/>
    <mergeCell ref="ADH6:ADH7"/>
    <mergeCell ref="ADH8:ADH9"/>
    <mergeCell ref="ADH10:ADH11"/>
    <mergeCell ref="ADH12:ADH13"/>
    <mergeCell ref="ADH14:ADH15"/>
    <mergeCell ref="ADH16:ADH17"/>
    <mergeCell ref="ADH19:ADH22"/>
    <mergeCell ref="ADJ4:ADJ5"/>
    <mergeCell ref="ADJ6:ADJ7"/>
    <mergeCell ref="ADJ8:ADJ9"/>
    <mergeCell ref="ADJ10:ADJ11"/>
    <mergeCell ref="ADJ12:ADJ13"/>
    <mergeCell ref="ADJ14:ADJ15"/>
    <mergeCell ref="ADJ16:ADJ17"/>
    <mergeCell ref="ADJ19:ADJ22"/>
    <mergeCell ref="ADL4:ADL5"/>
    <mergeCell ref="ADL6:ADL7"/>
    <mergeCell ref="ADL8:ADL9"/>
    <mergeCell ref="ADL10:ADL11"/>
    <mergeCell ref="ADL12:ADL13"/>
    <mergeCell ref="ADL14:ADL15"/>
    <mergeCell ref="ADL16:ADL17"/>
    <mergeCell ref="ADL19:ADL22"/>
    <mergeCell ref="ADN4:ADN5"/>
    <mergeCell ref="ADN6:ADN7"/>
    <mergeCell ref="ADN8:ADN9"/>
    <mergeCell ref="ADN10:ADN11"/>
    <mergeCell ref="ADN12:ADN13"/>
    <mergeCell ref="ADN14:ADN15"/>
    <mergeCell ref="ADN16:ADN17"/>
    <mergeCell ref="ADN19:ADN22"/>
    <mergeCell ref="ADP4:ADP5"/>
    <mergeCell ref="ADP6:ADP7"/>
    <mergeCell ref="ADP8:ADP9"/>
    <mergeCell ref="ADP10:ADP11"/>
    <mergeCell ref="ADP12:ADP13"/>
    <mergeCell ref="ADP14:ADP15"/>
    <mergeCell ref="ADP16:ADP17"/>
    <mergeCell ref="ADP19:ADP22"/>
    <mergeCell ref="ADR4:ADR5"/>
    <mergeCell ref="ADR6:ADR7"/>
    <mergeCell ref="ADR8:ADR9"/>
    <mergeCell ref="ADR10:ADR11"/>
    <mergeCell ref="ADR12:ADR13"/>
    <mergeCell ref="ADR14:ADR15"/>
    <mergeCell ref="ADR16:ADR17"/>
    <mergeCell ref="ADR19:ADR22"/>
    <mergeCell ref="ADT4:ADT5"/>
    <mergeCell ref="ADT6:ADT7"/>
    <mergeCell ref="ADT8:ADT9"/>
    <mergeCell ref="ADT10:ADT11"/>
    <mergeCell ref="ADT12:ADT13"/>
    <mergeCell ref="ADT14:ADT15"/>
    <mergeCell ref="ADT16:ADT17"/>
    <mergeCell ref="ADT19:ADT22"/>
    <mergeCell ref="ADV4:ADV5"/>
    <mergeCell ref="ADV6:ADV7"/>
    <mergeCell ref="ADV8:ADV9"/>
    <mergeCell ref="ADV10:ADV11"/>
    <mergeCell ref="ADV12:ADV13"/>
    <mergeCell ref="ADV14:ADV15"/>
    <mergeCell ref="ADV16:ADV17"/>
    <mergeCell ref="ADV19:ADV22"/>
    <mergeCell ref="ADX4:ADX5"/>
    <mergeCell ref="ADX6:ADX7"/>
    <mergeCell ref="ADX8:ADX9"/>
    <mergeCell ref="ADX10:ADX11"/>
    <mergeCell ref="ADX12:ADX13"/>
    <mergeCell ref="ADX14:ADX15"/>
    <mergeCell ref="ADX16:ADX17"/>
    <mergeCell ref="ADX19:ADX22"/>
    <mergeCell ref="ADZ4:ADZ5"/>
    <mergeCell ref="ADZ6:ADZ7"/>
    <mergeCell ref="ADZ8:ADZ9"/>
    <mergeCell ref="ADZ10:ADZ11"/>
    <mergeCell ref="ADZ12:ADZ13"/>
    <mergeCell ref="ADZ14:ADZ15"/>
    <mergeCell ref="ADZ16:ADZ17"/>
    <mergeCell ref="ADZ19:ADZ22"/>
    <mergeCell ref="AEB4:AEB5"/>
    <mergeCell ref="AEB6:AEB7"/>
    <mergeCell ref="AEB8:AEB9"/>
    <mergeCell ref="AEB10:AEB11"/>
    <mergeCell ref="AEB12:AEB13"/>
    <mergeCell ref="AEB14:AEB15"/>
    <mergeCell ref="AEB16:AEB17"/>
    <mergeCell ref="AEB19:AEB22"/>
    <mergeCell ref="AED4:AED5"/>
    <mergeCell ref="AED6:AED7"/>
    <mergeCell ref="AED8:AED9"/>
    <mergeCell ref="AED10:AED11"/>
    <mergeCell ref="AED12:AED13"/>
    <mergeCell ref="AED14:AED15"/>
    <mergeCell ref="AED16:AED17"/>
    <mergeCell ref="AED19:AED22"/>
    <mergeCell ref="AEF4:AEF5"/>
    <mergeCell ref="AEF6:AEF7"/>
    <mergeCell ref="AEF8:AEF9"/>
    <mergeCell ref="AEF10:AEF11"/>
    <mergeCell ref="AEF12:AEF13"/>
    <mergeCell ref="AEF14:AEF15"/>
    <mergeCell ref="AEF16:AEF17"/>
    <mergeCell ref="AEF19:AEF22"/>
    <mergeCell ref="AEH4:AEH5"/>
    <mergeCell ref="AEH6:AEH7"/>
    <mergeCell ref="AEH8:AEH9"/>
    <mergeCell ref="AEH10:AEH11"/>
    <mergeCell ref="AEH12:AEH13"/>
    <mergeCell ref="AEH14:AEH15"/>
    <mergeCell ref="AEH16:AEH17"/>
    <mergeCell ref="AEH19:AEH22"/>
    <mergeCell ref="AEJ4:AEJ5"/>
    <mergeCell ref="AEJ6:AEJ7"/>
    <mergeCell ref="AEJ8:AEJ9"/>
    <mergeCell ref="AEJ10:AEJ11"/>
    <mergeCell ref="AEJ12:AEJ13"/>
    <mergeCell ref="AEJ14:AEJ15"/>
    <mergeCell ref="AEJ16:AEJ17"/>
    <mergeCell ref="AEJ19:AEJ22"/>
    <mergeCell ref="AEL4:AEL5"/>
    <mergeCell ref="AEL6:AEL7"/>
    <mergeCell ref="AEL8:AEL9"/>
    <mergeCell ref="AEL10:AEL11"/>
    <mergeCell ref="AEL12:AEL13"/>
    <mergeCell ref="AEL14:AEL15"/>
    <mergeCell ref="AEL16:AEL17"/>
    <mergeCell ref="AEL19:AEL22"/>
    <mergeCell ref="AEN4:AEN5"/>
    <mergeCell ref="AEN6:AEN7"/>
    <mergeCell ref="AEN8:AEN9"/>
    <mergeCell ref="AEN10:AEN11"/>
    <mergeCell ref="AEN12:AEN13"/>
    <mergeCell ref="AEN14:AEN15"/>
    <mergeCell ref="AEN16:AEN17"/>
    <mergeCell ref="AEN19:AEN22"/>
    <mergeCell ref="AEP4:AEP5"/>
    <mergeCell ref="AEP6:AEP7"/>
    <mergeCell ref="AEP8:AEP9"/>
    <mergeCell ref="AEP10:AEP11"/>
    <mergeCell ref="AEP12:AEP13"/>
    <mergeCell ref="AEP14:AEP15"/>
    <mergeCell ref="AEP16:AEP17"/>
    <mergeCell ref="AEP19:AEP22"/>
    <mergeCell ref="AER4:AER5"/>
    <mergeCell ref="AER6:AER7"/>
    <mergeCell ref="AER8:AER9"/>
    <mergeCell ref="AER10:AER11"/>
    <mergeCell ref="AER12:AER13"/>
    <mergeCell ref="AER14:AER15"/>
    <mergeCell ref="AER16:AER17"/>
    <mergeCell ref="AER19:AER22"/>
    <mergeCell ref="AET4:AET5"/>
    <mergeCell ref="AET6:AET7"/>
    <mergeCell ref="AET8:AET9"/>
    <mergeCell ref="AET10:AET11"/>
    <mergeCell ref="AET12:AET13"/>
    <mergeCell ref="AET14:AET15"/>
    <mergeCell ref="AET16:AET17"/>
    <mergeCell ref="AET19:AET22"/>
    <mergeCell ref="AEV4:AEV5"/>
    <mergeCell ref="AEV6:AEV7"/>
    <mergeCell ref="AEV8:AEV9"/>
    <mergeCell ref="AEV10:AEV11"/>
    <mergeCell ref="AEV12:AEV13"/>
    <mergeCell ref="AEV14:AEV15"/>
    <mergeCell ref="AEV16:AEV17"/>
    <mergeCell ref="AEV19:AEV22"/>
    <mergeCell ref="AEX4:AEX5"/>
    <mergeCell ref="AEX6:AEX7"/>
    <mergeCell ref="AEX8:AEX9"/>
    <mergeCell ref="AEX10:AEX11"/>
    <mergeCell ref="AEX12:AEX13"/>
    <mergeCell ref="AEX14:AEX15"/>
    <mergeCell ref="AEX16:AEX17"/>
    <mergeCell ref="AEX19:AEX22"/>
    <mergeCell ref="AEZ4:AEZ5"/>
    <mergeCell ref="AEZ6:AEZ7"/>
    <mergeCell ref="AEZ8:AEZ9"/>
    <mergeCell ref="AEZ10:AEZ11"/>
    <mergeCell ref="AEZ12:AEZ13"/>
    <mergeCell ref="AEZ14:AEZ15"/>
    <mergeCell ref="AEZ16:AEZ17"/>
    <mergeCell ref="AEZ19:AEZ22"/>
    <mergeCell ref="AFB4:AFB5"/>
    <mergeCell ref="AFB6:AFB7"/>
    <mergeCell ref="AFB8:AFB9"/>
    <mergeCell ref="AFB10:AFB11"/>
    <mergeCell ref="AFB12:AFB13"/>
    <mergeCell ref="AFB14:AFB15"/>
    <mergeCell ref="AFB16:AFB17"/>
    <mergeCell ref="AFB19:AFB22"/>
    <mergeCell ref="AFD4:AFD5"/>
    <mergeCell ref="AFD6:AFD7"/>
    <mergeCell ref="AFD8:AFD9"/>
    <mergeCell ref="AFD10:AFD11"/>
    <mergeCell ref="AFD12:AFD13"/>
    <mergeCell ref="AFD14:AFD15"/>
    <mergeCell ref="AFD16:AFD17"/>
    <mergeCell ref="AFD19:AFD22"/>
    <mergeCell ref="AFF4:AFF5"/>
    <mergeCell ref="AFF6:AFF7"/>
    <mergeCell ref="AFF8:AFF9"/>
    <mergeCell ref="AFF10:AFF11"/>
    <mergeCell ref="AFF12:AFF13"/>
    <mergeCell ref="AFF14:AFF15"/>
    <mergeCell ref="AFF16:AFF17"/>
    <mergeCell ref="AFF19:AFF22"/>
    <mergeCell ref="AFH4:AFH5"/>
    <mergeCell ref="AFH6:AFH7"/>
    <mergeCell ref="AFH8:AFH9"/>
    <mergeCell ref="AFH10:AFH11"/>
    <mergeCell ref="AFH12:AFH13"/>
    <mergeCell ref="AFH14:AFH15"/>
    <mergeCell ref="AFH16:AFH17"/>
    <mergeCell ref="AFH19:AFH22"/>
    <mergeCell ref="AFJ4:AFJ5"/>
    <mergeCell ref="AFJ6:AFJ7"/>
    <mergeCell ref="AFJ8:AFJ9"/>
    <mergeCell ref="AFJ10:AFJ11"/>
    <mergeCell ref="AFJ12:AFJ13"/>
    <mergeCell ref="AFJ14:AFJ15"/>
    <mergeCell ref="AFJ16:AFJ17"/>
    <mergeCell ref="AFJ19:AFJ22"/>
    <mergeCell ref="AFL4:AFL5"/>
    <mergeCell ref="AFL6:AFL7"/>
    <mergeCell ref="AFL8:AFL9"/>
    <mergeCell ref="AFL10:AFL11"/>
    <mergeCell ref="AFL12:AFL13"/>
    <mergeCell ref="AFL14:AFL15"/>
    <mergeCell ref="AFL16:AFL17"/>
    <mergeCell ref="AFL19:AFL22"/>
    <mergeCell ref="AFN4:AFN5"/>
    <mergeCell ref="AFN6:AFN7"/>
    <mergeCell ref="AFN8:AFN9"/>
    <mergeCell ref="AFN10:AFN11"/>
    <mergeCell ref="AFN12:AFN13"/>
    <mergeCell ref="AFN14:AFN15"/>
    <mergeCell ref="AFN16:AFN17"/>
    <mergeCell ref="AFN19:AFN22"/>
    <mergeCell ref="AFP4:AFP5"/>
    <mergeCell ref="AFP6:AFP7"/>
    <mergeCell ref="AFP8:AFP9"/>
    <mergeCell ref="AFP10:AFP11"/>
    <mergeCell ref="AFP12:AFP13"/>
    <mergeCell ref="AFP14:AFP15"/>
    <mergeCell ref="AFP16:AFP17"/>
    <mergeCell ref="AFP19:AFP22"/>
    <mergeCell ref="AFR4:AFR5"/>
    <mergeCell ref="AFR6:AFR7"/>
    <mergeCell ref="AFR8:AFR9"/>
    <mergeCell ref="AFR10:AFR11"/>
    <mergeCell ref="AFR12:AFR13"/>
    <mergeCell ref="AFR14:AFR15"/>
    <mergeCell ref="AFR16:AFR17"/>
    <mergeCell ref="AFR19:AFR22"/>
    <mergeCell ref="AFT4:AFT5"/>
    <mergeCell ref="AFT6:AFT7"/>
    <mergeCell ref="AFT8:AFT9"/>
    <mergeCell ref="AFT10:AFT11"/>
    <mergeCell ref="AFT12:AFT13"/>
    <mergeCell ref="AFT14:AFT15"/>
    <mergeCell ref="AFT16:AFT17"/>
    <mergeCell ref="AFT19:AFT22"/>
    <mergeCell ref="AFV4:AFV5"/>
    <mergeCell ref="AFV6:AFV7"/>
    <mergeCell ref="AFV8:AFV9"/>
    <mergeCell ref="AFV10:AFV11"/>
    <mergeCell ref="AFV12:AFV13"/>
    <mergeCell ref="AFV14:AFV15"/>
    <mergeCell ref="AFV16:AFV17"/>
    <mergeCell ref="AFV19:AFV22"/>
    <mergeCell ref="AFX4:AFX5"/>
    <mergeCell ref="AFX6:AFX7"/>
    <mergeCell ref="AFX8:AFX9"/>
    <mergeCell ref="AFX10:AFX11"/>
    <mergeCell ref="AFX12:AFX13"/>
    <mergeCell ref="AFX14:AFX15"/>
    <mergeCell ref="AFX16:AFX17"/>
    <mergeCell ref="AFX19:AFX22"/>
    <mergeCell ref="AFZ4:AFZ5"/>
    <mergeCell ref="AFZ6:AFZ7"/>
    <mergeCell ref="AFZ8:AFZ9"/>
    <mergeCell ref="AFZ10:AFZ11"/>
    <mergeCell ref="AFZ12:AFZ13"/>
    <mergeCell ref="AFZ14:AFZ15"/>
    <mergeCell ref="AFZ16:AFZ17"/>
    <mergeCell ref="AFZ19:AFZ22"/>
    <mergeCell ref="AGB4:AGB5"/>
    <mergeCell ref="AGB6:AGB7"/>
    <mergeCell ref="AGB8:AGB9"/>
    <mergeCell ref="AGB10:AGB11"/>
    <mergeCell ref="AGB12:AGB13"/>
    <mergeCell ref="AGB14:AGB15"/>
    <mergeCell ref="AGB16:AGB17"/>
    <mergeCell ref="AGB19:AGB22"/>
    <mergeCell ref="AGD4:AGD5"/>
    <mergeCell ref="AGD6:AGD7"/>
    <mergeCell ref="AGD8:AGD9"/>
    <mergeCell ref="AGD10:AGD11"/>
    <mergeCell ref="AGD12:AGD13"/>
    <mergeCell ref="AGD14:AGD15"/>
    <mergeCell ref="AGD16:AGD17"/>
    <mergeCell ref="AGD19:AGD22"/>
    <mergeCell ref="AGF4:AGF5"/>
    <mergeCell ref="AGF6:AGF7"/>
    <mergeCell ref="AGF8:AGF9"/>
    <mergeCell ref="AGF10:AGF11"/>
    <mergeCell ref="AGF12:AGF13"/>
    <mergeCell ref="AGF14:AGF15"/>
    <mergeCell ref="AGF16:AGF17"/>
    <mergeCell ref="AGF19:AGF22"/>
    <mergeCell ref="AGH4:AGH5"/>
    <mergeCell ref="AGH6:AGH7"/>
    <mergeCell ref="AGH8:AGH9"/>
    <mergeCell ref="AGH10:AGH11"/>
    <mergeCell ref="AGH12:AGH13"/>
    <mergeCell ref="AGH14:AGH15"/>
    <mergeCell ref="AGH16:AGH17"/>
    <mergeCell ref="AGH19:AGH22"/>
    <mergeCell ref="AGJ4:AGJ5"/>
    <mergeCell ref="AGJ6:AGJ7"/>
    <mergeCell ref="AGJ8:AGJ9"/>
    <mergeCell ref="AGJ10:AGJ11"/>
    <mergeCell ref="AGJ12:AGJ13"/>
    <mergeCell ref="AGJ14:AGJ15"/>
    <mergeCell ref="AGJ16:AGJ17"/>
    <mergeCell ref="AGJ19:AGJ22"/>
    <mergeCell ref="AGL4:AGL5"/>
    <mergeCell ref="AGL6:AGL7"/>
    <mergeCell ref="AGL8:AGL9"/>
    <mergeCell ref="AGL10:AGL11"/>
    <mergeCell ref="AGL12:AGL13"/>
    <mergeCell ref="AGL14:AGL15"/>
    <mergeCell ref="AGL16:AGL17"/>
    <mergeCell ref="AGL19:AGL22"/>
    <mergeCell ref="AGN4:AGN5"/>
    <mergeCell ref="AGN6:AGN7"/>
    <mergeCell ref="AGN8:AGN9"/>
    <mergeCell ref="AGN10:AGN11"/>
    <mergeCell ref="AGN12:AGN13"/>
    <mergeCell ref="AGN14:AGN15"/>
    <mergeCell ref="AGN16:AGN17"/>
    <mergeCell ref="AGN19:AGN22"/>
    <mergeCell ref="AGP4:AGP5"/>
    <mergeCell ref="AGP6:AGP7"/>
    <mergeCell ref="AGP8:AGP9"/>
    <mergeCell ref="AGP10:AGP11"/>
    <mergeCell ref="AGP12:AGP13"/>
    <mergeCell ref="AGP14:AGP15"/>
    <mergeCell ref="AGP16:AGP17"/>
    <mergeCell ref="AGP19:AGP22"/>
    <mergeCell ref="AGR4:AGR5"/>
    <mergeCell ref="AGR6:AGR7"/>
    <mergeCell ref="AGR8:AGR9"/>
    <mergeCell ref="AGR10:AGR11"/>
    <mergeCell ref="AGR12:AGR13"/>
    <mergeCell ref="AGR14:AGR15"/>
    <mergeCell ref="AGR16:AGR17"/>
    <mergeCell ref="AGR19:AGR22"/>
    <mergeCell ref="AGT4:AGT5"/>
    <mergeCell ref="AGT6:AGT7"/>
    <mergeCell ref="AGT8:AGT9"/>
    <mergeCell ref="AGT10:AGT11"/>
    <mergeCell ref="AGT12:AGT13"/>
    <mergeCell ref="AGT14:AGT15"/>
    <mergeCell ref="AGT16:AGT17"/>
    <mergeCell ref="AGT19:AGT22"/>
    <mergeCell ref="AGV4:AGV5"/>
    <mergeCell ref="AGV6:AGV7"/>
    <mergeCell ref="AGV8:AGV9"/>
    <mergeCell ref="AGV10:AGV11"/>
    <mergeCell ref="AGV12:AGV13"/>
    <mergeCell ref="AGV14:AGV15"/>
    <mergeCell ref="AGV16:AGV17"/>
    <mergeCell ref="AGV19:AGV22"/>
    <mergeCell ref="AGX4:AGX5"/>
    <mergeCell ref="AGX6:AGX7"/>
    <mergeCell ref="AGX8:AGX9"/>
    <mergeCell ref="AGX10:AGX11"/>
    <mergeCell ref="AGX12:AGX13"/>
    <mergeCell ref="AGX14:AGX15"/>
    <mergeCell ref="AGX16:AGX17"/>
    <mergeCell ref="AGX19:AGX22"/>
    <mergeCell ref="AGZ4:AGZ5"/>
    <mergeCell ref="AGZ6:AGZ7"/>
    <mergeCell ref="AGZ8:AGZ9"/>
    <mergeCell ref="AGZ10:AGZ11"/>
    <mergeCell ref="AGZ12:AGZ13"/>
    <mergeCell ref="AGZ14:AGZ15"/>
    <mergeCell ref="AGZ16:AGZ17"/>
    <mergeCell ref="AGZ19:AGZ22"/>
    <mergeCell ref="AHB4:AHB5"/>
    <mergeCell ref="AHB6:AHB7"/>
    <mergeCell ref="AHB8:AHB9"/>
    <mergeCell ref="AHB10:AHB11"/>
    <mergeCell ref="AHB12:AHB13"/>
    <mergeCell ref="AHB14:AHB15"/>
    <mergeCell ref="AHB16:AHB17"/>
    <mergeCell ref="AHB19:AHB22"/>
    <mergeCell ref="AHD4:AHD5"/>
    <mergeCell ref="AHD6:AHD7"/>
    <mergeCell ref="AHD8:AHD9"/>
    <mergeCell ref="AHD10:AHD11"/>
    <mergeCell ref="AHD12:AHD13"/>
    <mergeCell ref="AHD14:AHD15"/>
    <mergeCell ref="AHD16:AHD17"/>
    <mergeCell ref="AHD19:AHD22"/>
    <mergeCell ref="AHF4:AHF5"/>
    <mergeCell ref="AHF6:AHF7"/>
    <mergeCell ref="AHF8:AHF9"/>
    <mergeCell ref="AHF10:AHF11"/>
    <mergeCell ref="AHF12:AHF13"/>
    <mergeCell ref="AHF14:AHF15"/>
    <mergeCell ref="AHF16:AHF17"/>
    <mergeCell ref="AHF19:AHF22"/>
    <mergeCell ref="AHH4:AHH5"/>
    <mergeCell ref="AHH6:AHH7"/>
    <mergeCell ref="AHH8:AHH9"/>
    <mergeCell ref="AHH10:AHH11"/>
    <mergeCell ref="AHH12:AHH13"/>
    <mergeCell ref="AHH14:AHH15"/>
    <mergeCell ref="AHH16:AHH17"/>
    <mergeCell ref="AHH19:AHH22"/>
    <mergeCell ref="AHJ4:AHJ5"/>
    <mergeCell ref="AHJ6:AHJ7"/>
    <mergeCell ref="AHJ8:AHJ9"/>
    <mergeCell ref="AHJ10:AHJ11"/>
    <mergeCell ref="AHJ12:AHJ13"/>
    <mergeCell ref="AHJ14:AHJ15"/>
    <mergeCell ref="AHJ16:AHJ17"/>
    <mergeCell ref="AHJ19:AHJ22"/>
    <mergeCell ref="AHL4:AHL5"/>
    <mergeCell ref="AHL6:AHL7"/>
    <mergeCell ref="AHL8:AHL9"/>
    <mergeCell ref="AHL10:AHL11"/>
    <mergeCell ref="AHL12:AHL13"/>
    <mergeCell ref="AHL14:AHL15"/>
    <mergeCell ref="AHL16:AHL17"/>
    <mergeCell ref="AHL19:AHL22"/>
    <mergeCell ref="AHN4:AHN5"/>
    <mergeCell ref="AHN6:AHN7"/>
    <mergeCell ref="AHN8:AHN9"/>
    <mergeCell ref="AHN10:AHN11"/>
    <mergeCell ref="AHN12:AHN13"/>
    <mergeCell ref="AHN14:AHN15"/>
    <mergeCell ref="AHN16:AHN17"/>
    <mergeCell ref="AHN19:AHN22"/>
    <mergeCell ref="AHP4:AHP5"/>
    <mergeCell ref="AHP6:AHP7"/>
    <mergeCell ref="AHP8:AHP9"/>
    <mergeCell ref="AHP10:AHP11"/>
    <mergeCell ref="AHP12:AHP13"/>
    <mergeCell ref="AHP14:AHP15"/>
    <mergeCell ref="AHP16:AHP17"/>
    <mergeCell ref="AHP19:AHP22"/>
    <mergeCell ref="AHR4:AHR5"/>
    <mergeCell ref="AHR6:AHR7"/>
    <mergeCell ref="AHR8:AHR9"/>
    <mergeCell ref="AHR10:AHR11"/>
    <mergeCell ref="AHR12:AHR13"/>
    <mergeCell ref="AHR14:AHR15"/>
    <mergeCell ref="AHR16:AHR17"/>
    <mergeCell ref="AHR19:AHR22"/>
    <mergeCell ref="AHT4:AHT5"/>
    <mergeCell ref="AHT6:AHT7"/>
    <mergeCell ref="AHT8:AHT9"/>
    <mergeCell ref="AHT10:AHT11"/>
    <mergeCell ref="AHT12:AHT13"/>
    <mergeCell ref="AHT14:AHT15"/>
    <mergeCell ref="AHT16:AHT17"/>
    <mergeCell ref="AHT19:AHT22"/>
    <mergeCell ref="A1:E2"/>
    <mergeCell ref="C4:D5"/>
    <mergeCell ref="C6:D7"/>
    <mergeCell ref="C8:D9"/>
    <mergeCell ref="C10:D11"/>
    <mergeCell ref="C12:D13"/>
    <mergeCell ref="C14:D15"/>
    <mergeCell ref="B16:D17"/>
  </mergeCells>
  <pageMargins left="0.75" right="0.75" top="1" bottom="1" header="0.5" footer="0.5"/>
  <pageSetup paperSize="9" orientation="portrait"/>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2"/>
  <sheetViews>
    <sheetView workbookViewId="0">
      <pane ySplit="1" topLeftCell="A268" activePane="bottomLeft" state="frozen"/>
      <selection/>
      <selection pane="bottomLeft" activeCell="A293" sqref="A293"/>
    </sheetView>
  </sheetViews>
  <sheetFormatPr defaultColWidth="13.1333333333333" defaultRowHeight="20.1" customHeight="1" outlineLevelCol="3"/>
  <cols>
    <col min="1" max="1" width="13.1333333333333" customWidth="1"/>
    <col min="2" max="2" width="17" style="768" customWidth="1"/>
    <col min="3" max="4" width="13.1333333333333" style="768" customWidth="1"/>
    <col min="5" max="5" width="13.1333333333333" customWidth="1"/>
    <col min="12" max="12" width="16.2583333333333" customWidth="1"/>
  </cols>
  <sheetData>
    <row r="1" ht="30" customHeight="1" spans="1:4">
      <c r="A1" s="769" t="s">
        <v>749</v>
      </c>
      <c r="B1" s="770" t="s">
        <v>750</v>
      </c>
      <c r="C1" s="770" t="s">
        <v>751</v>
      </c>
      <c r="D1" s="770" t="s">
        <v>752</v>
      </c>
    </row>
    <row r="2" customHeight="1" spans="1:4">
      <c r="A2" s="543">
        <v>43951</v>
      </c>
      <c r="B2" s="606">
        <v>41.76</v>
      </c>
      <c r="C2" s="318">
        <v>32.03</v>
      </c>
      <c r="D2" s="318">
        <f t="shared" ref="D2:D65" si="0">B2-C2</f>
        <v>9.73</v>
      </c>
    </row>
    <row r="3" customHeight="1" spans="1:4">
      <c r="A3" s="543">
        <v>43958</v>
      </c>
      <c r="B3" s="606">
        <v>40.26</v>
      </c>
      <c r="C3" s="318">
        <v>31.07</v>
      </c>
      <c r="D3" s="318">
        <f t="shared" si="0"/>
        <v>9.19</v>
      </c>
    </row>
    <row r="4" customHeight="1" spans="1:4">
      <c r="A4" s="543">
        <v>43965</v>
      </c>
      <c r="B4" s="606">
        <v>36.63</v>
      </c>
      <c r="C4" s="318">
        <v>28.87</v>
      </c>
      <c r="D4" s="318">
        <f t="shared" si="0"/>
        <v>7.76</v>
      </c>
    </row>
    <row r="5" customHeight="1" spans="1:4">
      <c r="A5" s="543">
        <v>43972</v>
      </c>
      <c r="B5" s="606">
        <v>36.43</v>
      </c>
      <c r="C5" s="318">
        <v>27.06</v>
      </c>
      <c r="D5" s="318">
        <f t="shared" si="0"/>
        <v>9.37</v>
      </c>
    </row>
    <row r="6" customHeight="1" spans="1:4">
      <c r="A6" s="543">
        <v>43979</v>
      </c>
      <c r="B6" s="318">
        <v>38.21</v>
      </c>
      <c r="C6" s="318">
        <v>29.1</v>
      </c>
      <c r="D6" s="318">
        <f t="shared" si="0"/>
        <v>9.11</v>
      </c>
    </row>
    <row r="7" customHeight="1" spans="1:4">
      <c r="A7" s="543">
        <v>43986</v>
      </c>
      <c r="B7" s="606">
        <v>41.03</v>
      </c>
      <c r="C7" s="318">
        <v>30.16</v>
      </c>
      <c r="D7" s="318">
        <f t="shared" si="0"/>
        <v>10.87</v>
      </c>
    </row>
    <row r="8" customHeight="1" spans="1:4">
      <c r="A8" s="543">
        <v>43993</v>
      </c>
      <c r="B8" s="606">
        <v>41.93</v>
      </c>
      <c r="C8" s="318">
        <v>31.53</v>
      </c>
      <c r="D8" s="318">
        <f t="shared" si="0"/>
        <v>10.4</v>
      </c>
    </row>
    <row r="9" customHeight="1" spans="1:4">
      <c r="A9" s="543">
        <v>44000</v>
      </c>
      <c r="B9" s="606">
        <v>44.32</v>
      </c>
      <c r="C9" s="318">
        <v>33.05</v>
      </c>
      <c r="D9" s="318">
        <f t="shared" si="0"/>
        <v>11.27</v>
      </c>
    </row>
    <row r="10" customHeight="1" spans="1:4">
      <c r="A10" s="543">
        <v>44007</v>
      </c>
      <c r="B10" s="606">
        <v>45.67</v>
      </c>
      <c r="C10" s="318">
        <v>34.29</v>
      </c>
      <c r="D10" s="318">
        <f t="shared" si="0"/>
        <v>11.38</v>
      </c>
    </row>
    <row r="11" customHeight="1" spans="1:4">
      <c r="A11" s="543">
        <v>44014</v>
      </c>
      <c r="B11" s="606">
        <v>46.8</v>
      </c>
      <c r="C11" s="318">
        <v>35.8</v>
      </c>
      <c r="D11" s="318">
        <f t="shared" si="0"/>
        <v>11</v>
      </c>
    </row>
    <row r="12" customHeight="1" spans="1:4">
      <c r="A12" s="543">
        <v>44021</v>
      </c>
      <c r="B12" s="606">
        <v>49.04</v>
      </c>
      <c r="C12" s="318">
        <v>37.49</v>
      </c>
      <c r="D12" s="318">
        <f t="shared" si="0"/>
        <v>11.55</v>
      </c>
    </row>
    <row r="13" customHeight="1" spans="1:4">
      <c r="A13" s="543">
        <v>44028</v>
      </c>
      <c r="B13" s="606">
        <v>49.21</v>
      </c>
      <c r="C13" s="318">
        <v>37.87</v>
      </c>
      <c r="D13" s="318">
        <f t="shared" si="0"/>
        <v>11.34</v>
      </c>
    </row>
    <row r="14" customHeight="1" spans="1:4">
      <c r="A14" s="543">
        <v>44035</v>
      </c>
      <c r="B14" s="606">
        <v>47.98</v>
      </c>
      <c r="C14" s="318">
        <v>37.19</v>
      </c>
      <c r="D14" s="318">
        <f t="shared" si="0"/>
        <v>10.79</v>
      </c>
    </row>
    <row r="15" customHeight="1" spans="1:4">
      <c r="A15" s="543">
        <v>44042</v>
      </c>
      <c r="B15" s="606">
        <v>48.47</v>
      </c>
      <c r="C15" s="318">
        <v>37</v>
      </c>
      <c r="D15" s="318">
        <f t="shared" si="0"/>
        <v>11.47</v>
      </c>
    </row>
    <row r="16" customHeight="1" spans="1:4">
      <c r="A16" s="543">
        <v>44049</v>
      </c>
      <c r="B16" s="606">
        <v>48.43</v>
      </c>
      <c r="C16" s="318">
        <v>37.53</v>
      </c>
      <c r="D16" s="318">
        <f t="shared" si="0"/>
        <v>10.9</v>
      </c>
    </row>
    <row r="17" customHeight="1" spans="1:4">
      <c r="A17" s="543">
        <v>44056</v>
      </c>
      <c r="B17" s="606">
        <v>47.62</v>
      </c>
      <c r="C17" s="318">
        <v>37.15</v>
      </c>
      <c r="D17" s="318">
        <f t="shared" si="0"/>
        <v>10.47</v>
      </c>
    </row>
    <row r="18" customHeight="1" spans="1:4">
      <c r="A18" s="543">
        <v>44063</v>
      </c>
      <c r="B18" s="606">
        <v>47.74</v>
      </c>
      <c r="C18" s="318">
        <v>36.81</v>
      </c>
      <c r="D18" s="318">
        <f t="shared" si="0"/>
        <v>10.93</v>
      </c>
    </row>
    <row r="19" customHeight="1" spans="1:4">
      <c r="A19" s="543">
        <v>44070</v>
      </c>
      <c r="B19" s="606">
        <v>47.02</v>
      </c>
      <c r="C19" s="318">
        <v>37.14</v>
      </c>
      <c r="D19" s="318">
        <f t="shared" si="0"/>
        <v>9.88</v>
      </c>
    </row>
    <row r="20" customHeight="1" spans="1:4">
      <c r="A20" s="543">
        <v>44077</v>
      </c>
      <c r="B20" s="606">
        <v>46.79</v>
      </c>
      <c r="C20" s="318">
        <v>36.58</v>
      </c>
      <c r="D20" s="318">
        <f t="shared" si="0"/>
        <v>10.21</v>
      </c>
    </row>
    <row r="21" customHeight="1" spans="1:4">
      <c r="A21" s="543">
        <v>44084</v>
      </c>
      <c r="B21" s="606">
        <v>46.12</v>
      </c>
      <c r="C21" s="318">
        <v>36.27</v>
      </c>
      <c r="D21" s="318">
        <f t="shared" si="0"/>
        <v>9.84999999999999</v>
      </c>
    </row>
    <row r="22" customHeight="1" spans="1:4">
      <c r="A22" s="543">
        <v>44091</v>
      </c>
      <c r="B22" s="606">
        <v>44.86</v>
      </c>
      <c r="C22" s="318">
        <v>35.21</v>
      </c>
      <c r="D22" s="318">
        <f t="shared" si="0"/>
        <v>9.65</v>
      </c>
    </row>
    <row r="23" customHeight="1" spans="1:4">
      <c r="A23" s="543">
        <v>44098</v>
      </c>
      <c r="B23" s="606">
        <v>42.73</v>
      </c>
      <c r="C23" s="318">
        <v>33.91</v>
      </c>
      <c r="D23" s="318">
        <f t="shared" si="0"/>
        <v>8.82</v>
      </c>
    </row>
    <row r="24" customHeight="1" spans="1:4">
      <c r="A24" s="543">
        <v>44104</v>
      </c>
      <c r="B24" s="606">
        <v>43.06</v>
      </c>
      <c r="C24" s="318">
        <v>32.84</v>
      </c>
      <c r="D24" s="318">
        <f t="shared" si="0"/>
        <v>10.22</v>
      </c>
    </row>
    <row r="25" customHeight="1" spans="1:4">
      <c r="A25" s="543">
        <v>44112</v>
      </c>
      <c r="B25" s="606">
        <v>41.42</v>
      </c>
      <c r="C25" s="318">
        <v>31.6</v>
      </c>
      <c r="D25" s="318">
        <f t="shared" si="0"/>
        <v>9.82</v>
      </c>
    </row>
    <row r="26" customHeight="1" spans="1:4">
      <c r="A26" s="543">
        <v>44119</v>
      </c>
      <c r="B26" s="606">
        <v>38.41</v>
      </c>
      <c r="C26" s="318">
        <v>30.36</v>
      </c>
      <c r="D26" s="318">
        <f t="shared" si="0"/>
        <v>8.05</v>
      </c>
    </row>
    <row r="27" customHeight="1" spans="1:4">
      <c r="A27" s="543">
        <v>44126</v>
      </c>
      <c r="B27" s="606">
        <v>36.99</v>
      </c>
      <c r="C27" s="318">
        <v>29.44</v>
      </c>
      <c r="D27" s="318">
        <f t="shared" si="0"/>
        <v>7.55</v>
      </c>
    </row>
    <row r="28" customHeight="1" spans="1:4">
      <c r="A28" s="543">
        <v>44133</v>
      </c>
      <c r="B28" s="606">
        <v>35.95</v>
      </c>
      <c r="C28" s="318">
        <v>28.59</v>
      </c>
      <c r="D28" s="318">
        <f t="shared" si="0"/>
        <v>7.36</v>
      </c>
    </row>
    <row r="29" customHeight="1" spans="1:4">
      <c r="A29" s="543">
        <v>44140</v>
      </c>
      <c r="B29" s="606">
        <v>36.38</v>
      </c>
      <c r="C29" s="318">
        <v>29.32</v>
      </c>
      <c r="D29" s="318">
        <f t="shared" si="0"/>
        <v>7.06</v>
      </c>
    </row>
    <row r="30" customHeight="1" spans="1:4">
      <c r="A30" s="543">
        <v>44147</v>
      </c>
      <c r="B30" s="606">
        <v>36.86</v>
      </c>
      <c r="C30" s="318">
        <v>29.23</v>
      </c>
      <c r="D30" s="318">
        <f t="shared" si="0"/>
        <v>7.63</v>
      </c>
    </row>
    <row r="31" customHeight="1" spans="1:4">
      <c r="A31" s="543">
        <v>44154</v>
      </c>
      <c r="B31" s="606">
        <v>37.15</v>
      </c>
      <c r="C31" s="318">
        <v>29.12</v>
      </c>
      <c r="D31" s="318">
        <f t="shared" si="0"/>
        <v>8.03</v>
      </c>
    </row>
    <row r="32" customHeight="1" spans="1:4">
      <c r="A32" s="543">
        <v>44161</v>
      </c>
      <c r="B32" s="606">
        <v>37.97</v>
      </c>
      <c r="C32" s="318">
        <v>29.44</v>
      </c>
      <c r="D32" s="318">
        <f t="shared" si="0"/>
        <v>8.53</v>
      </c>
    </row>
    <row r="33" customHeight="1" spans="1:4">
      <c r="A33" s="543">
        <v>44168</v>
      </c>
      <c r="B33" s="606">
        <v>41.96</v>
      </c>
      <c r="C33" s="318">
        <v>31.88</v>
      </c>
      <c r="D33" s="318">
        <f t="shared" si="0"/>
        <v>10.08</v>
      </c>
    </row>
    <row r="34" customHeight="1" spans="1:4">
      <c r="A34" s="543">
        <v>44175</v>
      </c>
      <c r="B34" s="606">
        <v>41.72</v>
      </c>
      <c r="C34" s="318">
        <v>33.08</v>
      </c>
      <c r="D34" s="318">
        <f t="shared" si="0"/>
        <v>8.64</v>
      </c>
    </row>
    <row r="35" customHeight="1" spans="1:4">
      <c r="A35" s="543">
        <v>44182</v>
      </c>
      <c r="B35" s="606">
        <v>43.09</v>
      </c>
      <c r="C35" s="318">
        <v>33.31</v>
      </c>
      <c r="D35" s="318">
        <f t="shared" si="0"/>
        <v>9.78</v>
      </c>
    </row>
    <row r="36" customHeight="1" spans="1:4">
      <c r="A36" s="543">
        <v>44189</v>
      </c>
      <c r="B36" s="606">
        <v>43.32</v>
      </c>
      <c r="C36" s="318">
        <v>33.79</v>
      </c>
      <c r="D36" s="318">
        <f t="shared" si="0"/>
        <v>9.53</v>
      </c>
    </row>
    <row r="37" customHeight="1" spans="1:4">
      <c r="A37" s="543">
        <v>44196</v>
      </c>
      <c r="B37" s="606">
        <v>45.54</v>
      </c>
      <c r="C37" s="318">
        <v>35.13</v>
      </c>
      <c r="D37" s="318">
        <f t="shared" si="0"/>
        <v>10.41</v>
      </c>
    </row>
    <row r="38" customHeight="1" spans="1:4">
      <c r="A38" s="543">
        <v>44203</v>
      </c>
      <c r="B38" s="606">
        <v>46.18</v>
      </c>
      <c r="C38" s="318">
        <v>36.59</v>
      </c>
      <c r="D38" s="318">
        <f t="shared" si="0"/>
        <v>9.59</v>
      </c>
    </row>
    <row r="39" customHeight="1" spans="1:4">
      <c r="A39" s="543">
        <v>44210</v>
      </c>
      <c r="B39" s="606">
        <v>46.49</v>
      </c>
      <c r="C39" s="318">
        <v>35.84</v>
      </c>
      <c r="D39" s="318">
        <f t="shared" si="0"/>
        <v>10.65</v>
      </c>
    </row>
    <row r="40" customHeight="1" spans="1:4">
      <c r="A40" s="543">
        <v>44217</v>
      </c>
      <c r="B40" s="606">
        <v>44.48</v>
      </c>
      <c r="C40" s="318">
        <v>35.74</v>
      </c>
      <c r="D40" s="318">
        <f t="shared" si="0"/>
        <v>8.73999999999999</v>
      </c>
    </row>
    <row r="41" customHeight="1" spans="1:4">
      <c r="A41" s="543">
        <v>44224</v>
      </c>
      <c r="B41" s="606">
        <v>42.74</v>
      </c>
      <c r="C41" s="318">
        <v>33.98</v>
      </c>
      <c r="D41" s="318">
        <f t="shared" si="0"/>
        <v>8.76000000000001</v>
      </c>
    </row>
    <row r="42" customHeight="1" spans="1:4">
      <c r="A42" s="543">
        <v>44231</v>
      </c>
      <c r="B42" s="606">
        <v>40.07</v>
      </c>
      <c r="C42" s="318">
        <v>32.19</v>
      </c>
      <c r="D42" s="318">
        <f t="shared" si="0"/>
        <v>7.88</v>
      </c>
    </row>
    <row r="43" customHeight="1" spans="1:4">
      <c r="A43" s="543">
        <v>44245</v>
      </c>
      <c r="B43" s="606">
        <v>37.39</v>
      </c>
      <c r="C43" s="318">
        <v>29.88</v>
      </c>
      <c r="D43" s="318">
        <f t="shared" si="0"/>
        <v>7.51</v>
      </c>
    </row>
    <row r="44" customHeight="1" spans="1:4">
      <c r="A44" s="543">
        <v>44252</v>
      </c>
      <c r="B44" s="606">
        <v>33.62</v>
      </c>
      <c r="C44" s="318">
        <v>27.77</v>
      </c>
      <c r="D44" s="318">
        <f t="shared" si="0"/>
        <v>5.85</v>
      </c>
    </row>
    <row r="45" customHeight="1" spans="1:4">
      <c r="A45" s="543">
        <v>44259</v>
      </c>
      <c r="B45" s="606">
        <v>35.29</v>
      </c>
      <c r="C45" s="318">
        <v>28.89</v>
      </c>
      <c r="D45" s="318">
        <f t="shared" si="0"/>
        <v>6.4</v>
      </c>
    </row>
    <row r="46" customHeight="1" spans="1:4">
      <c r="A46" s="543">
        <v>44266</v>
      </c>
      <c r="B46" s="606">
        <v>35</v>
      </c>
      <c r="C46" s="318">
        <v>28.33</v>
      </c>
      <c r="D46" s="318">
        <f t="shared" si="0"/>
        <v>6.67</v>
      </c>
    </row>
    <row r="47" customHeight="1" spans="1:4">
      <c r="A47" s="543">
        <v>44273</v>
      </c>
      <c r="B47" s="606">
        <v>34.27</v>
      </c>
      <c r="C47" s="318">
        <v>27.68</v>
      </c>
      <c r="D47" s="318">
        <f t="shared" si="0"/>
        <v>6.59</v>
      </c>
    </row>
    <row r="48" customHeight="1" spans="1:4">
      <c r="A48" s="543">
        <v>44280</v>
      </c>
      <c r="B48" s="606">
        <v>32.93</v>
      </c>
      <c r="C48" s="318">
        <v>26.52</v>
      </c>
      <c r="D48" s="318">
        <f t="shared" si="0"/>
        <v>6.41</v>
      </c>
    </row>
    <row r="49" customHeight="1" spans="1:4">
      <c r="A49" s="543">
        <v>44287</v>
      </c>
      <c r="B49" s="606">
        <v>30.49</v>
      </c>
      <c r="C49" s="318">
        <v>25.09</v>
      </c>
      <c r="D49" s="318">
        <f t="shared" si="0"/>
        <v>5.4</v>
      </c>
    </row>
    <row r="50" customHeight="1" spans="1:4">
      <c r="A50" s="543">
        <v>44294</v>
      </c>
      <c r="B50" s="606">
        <v>26.42</v>
      </c>
      <c r="C50" s="318">
        <v>22.94</v>
      </c>
      <c r="D50" s="318">
        <f t="shared" si="0"/>
        <v>3.48</v>
      </c>
    </row>
    <row r="51" customHeight="1" spans="1:4">
      <c r="A51" s="543">
        <v>44301</v>
      </c>
      <c r="B51" s="606">
        <v>29.98</v>
      </c>
      <c r="C51" s="318">
        <v>22.36</v>
      </c>
      <c r="D51" s="318">
        <f t="shared" si="0"/>
        <v>7.62</v>
      </c>
    </row>
    <row r="52" customHeight="1" spans="1:4">
      <c r="A52" s="543">
        <v>44308</v>
      </c>
      <c r="B52" s="606">
        <v>28.87</v>
      </c>
      <c r="C52" s="318">
        <v>23.32</v>
      </c>
      <c r="D52" s="318">
        <f t="shared" si="0"/>
        <v>5.55</v>
      </c>
    </row>
    <row r="53" customHeight="1" spans="1:4">
      <c r="A53" s="543">
        <v>44315</v>
      </c>
      <c r="B53" s="606">
        <v>27.11</v>
      </c>
      <c r="C53" s="318">
        <v>22.61</v>
      </c>
      <c r="D53" s="318">
        <f t="shared" si="0"/>
        <v>4.5</v>
      </c>
    </row>
    <row r="54" customHeight="1" spans="1:4">
      <c r="A54" s="543">
        <v>44322</v>
      </c>
      <c r="B54" s="606">
        <v>26.18</v>
      </c>
      <c r="C54" s="318">
        <v>21.09</v>
      </c>
      <c r="D54" s="318">
        <f t="shared" si="0"/>
        <v>5.09</v>
      </c>
    </row>
    <row r="55" customHeight="1" spans="1:4">
      <c r="A55" s="543">
        <v>44329</v>
      </c>
      <c r="B55" s="606">
        <v>23.94</v>
      </c>
      <c r="C55" s="318">
        <v>19.19</v>
      </c>
      <c r="D55" s="318">
        <f t="shared" si="0"/>
        <v>4.75</v>
      </c>
    </row>
    <row r="56" customHeight="1" spans="1:4">
      <c r="A56" s="543">
        <v>44336</v>
      </c>
      <c r="B56" s="606">
        <v>23.15</v>
      </c>
      <c r="C56" s="318">
        <v>18.23</v>
      </c>
      <c r="D56" s="318">
        <f t="shared" si="0"/>
        <v>4.92</v>
      </c>
    </row>
    <row r="57" customHeight="1" spans="1:4">
      <c r="A57" s="543">
        <v>44343</v>
      </c>
      <c r="B57" s="606">
        <v>22.37</v>
      </c>
      <c r="C57" s="318">
        <v>17.82</v>
      </c>
      <c r="D57" s="318">
        <f t="shared" si="0"/>
        <v>4.55</v>
      </c>
    </row>
    <row r="58" customHeight="1" spans="1:4">
      <c r="A58" s="543">
        <v>44350</v>
      </c>
      <c r="B58" s="606">
        <v>21.18</v>
      </c>
      <c r="C58" s="318">
        <v>16.78</v>
      </c>
      <c r="D58" s="318">
        <f t="shared" si="0"/>
        <v>4.4</v>
      </c>
    </row>
    <row r="59" customHeight="1" spans="1:4">
      <c r="A59" s="543">
        <v>44357</v>
      </c>
      <c r="B59" s="606">
        <v>19.79</v>
      </c>
      <c r="C59" s="318">
        <v>15.23</v>
      </c>
      <c r="D59" s="318">
        <f t="shared" si="0"/>
        <v>4.56</v>
      </c>
    </row>
    <row r="60" customHeight="1" spans="1:4">
      <c r="A60" s="543">
        <v>44364</v>
      </c>
      <c r="B60" s="606">
        <v>18.62</v>
      </c>
      <c r="C60" s="318">
        <v>14.2</v>
      </c>
      <c r="D60" s="318">
        <f t="shared" si="0"/>
        <v>4.42</v>
      </c>
    </row>
    <row r="61" customHeight="1" spans="1:4">
      <c r="A61" s="543">
        <v>44371</v>
      </c>
      <c r="B61" s="606">
        <v>16.67</v>
      </c>
      <c r="C61" s="318">
        <v>12.72</v>
      </c>
      <c r="D61" s="318">
        <f t="shared" si="0"/>
        <v>3.95</v>
      </c>
    </row>
    <row r="62" customHeight="1" spans="1:4">
      <c r="A62" s="543">
        <v>44378</v>
      </c>
      <c r="B62" s="606">
        <v>21.71</v>
      </c>
      <c r="C62" s="318">
        <v>15.87</v>
      </c>
      <c r="D62" s="318">
        <f t="shared" si="0"/>
        <v>5.84</v>
      </c>
    </row>
    <row r="63" customHeight="1" spans="1:4">
      <c r="A63" s="543">
        <v>44385</v>
      </c>
      <c r="B63" s="606">
        <v>20.83</v>
      </c>
      <c r="C63" s="318">
        <v>15.96</v>
      </c>
      <c r="D63" s="318">
        <f t="shared" si="0"/>
        <v>4.87</v>
      </c>
    </row>
    <row r="64" customHeight="1" spans="1:4">
      <c r="A64" s="543">
        <v>44392</v>
      </c>
      <c r="B64" s="606">
        <v>19.91</v>
      </c>
      <c r="C64" s="318">
        <v>15.83</v>
      </c>
      <c r="D64" s="318">
        <f t="shared" si="0"/>
        <v>4.08</v>
      </c>
    </row>
    <row r="65" customHeight="1" spans="1:4">
      <c r="A65" s="543">
        <v>44399</v>
      </c>
      <c r="B65" s="606">
        <v>20.77</v>
      </c>
      <c r="C65" s="318">
        <v>15.56</v>
      </c>
      <c r="D65" s="318">
        <f t="shared" si="0"/>
        <v>5.21</v>
      </c>
    </row>
    <row r="66" customHeight="1" spans="1:4">
      <c r="A66" s="543">
        <v>44406</v>
      </c>
      <c r="B66" s="606">
        <v>20.13</v>
      </c>
      <c r="C66" s="318">
        <v>15.17</v>
      </c>
      <c r="D66" s="318">
        <f t="shared" ref="D66:D117" si="1">B66-C66</f>
        <v>4.96</v>
      </c>
    </row>
    <row r="67" customHeight="1" spans="1:4">
      <c r="A67" s="543">
        <v>44413</v>
      </c>
      <c r="B67" s="606">
        <v>19.64</v>
      </c>
      <c r="C67" s="318">
        <v>15.36</v>
      </c>
      <c r="D67" s="318">
        <f t="shared" si="1"/>
        <v>4.28</v>
      </c>
    </row>
    <row r="68" customHeight="1" spans="1:4">
      <c r="A68" s="543">
        <v>44420</v>
      </c>
      <c r="B68" s="606">
        <v>19.03</v>
      </c>
      <c r="C68" s="318">
        <v>15.09</v>
      </c>
      <c r="D68" s="318">
        <f t="shared" si="1"/>
        <v>3.94</v>
      </c>
    </row>
    <row r="69" customHeight="1" spans="1:4">
      <c r="A69" s="543">
        <v>44427</v>
      </c>
      <c r="B69" s="606">
        <v>18.9</v>
      </c>
      <c r="C69" s="318">
        <v>14.63</v>
      </c>
      <c r="D69" s="318">
        <f t="shared" si="1"/>
        <v>4.27</v>
      </c>
    </row>
    <row r="70" customHeight="1" spans="1:4">
      <c r="A70" s="543">
        <v>44434</v>
      </c>
      <c r="B70" s="606">
        <v>18.39</v>
      </c>
      <c r="C70" s="318">
        <v>14.13</v>
      </c>
      <c r="D70" s="318">
        <f t="shared" si="1"/>
        <v>4.26</v>
      </c>
    </row>
    <row r="71" customHeight="1" spans="1:4">
      <c r="A71" s="543">
        <v>44441</v>
      </c>
      <c r="B71" s="606">
        <v>18.14</v>
      </c>
      <c r="C71" s="318">
        <v>13.75</v>
      </c>
      <c r="D71" s="318">
        <f t="shared" si="1"/>
        <v>4.39</v>
      </c>
    </row>
    <row r="72" customHeight="1" spans="1:4">
      <c r="A72" s="543">
        <v>44448</v>
      </c>
      <c r="B72" s="606">
        <v>17.52</v>
      </c>
      <c r="C72" s="318">
        <v>13.43</v>
      </c>
      <c r="D72" s="318">
        <f t="shared" si="1"/>
        <v>4.09</v>
      </c>
    </row>
    <row r="73" customHeight="1" spans="1:4">
      <c r="A73" s="543">
        <v>44455</v>
      </c>
      <c r="B73" s="606">
        <v>16.61</v>
      </c>
      <c r="C73" s="318">
        <v>12.34</v>
      </c>
      <c r="D73" s="318">
        <f t="shared" si="1"/>
        <v>4.27</v>
      </c>
    </row>
    <row r="74" customHeight="1" spans="1:4">
      <c r="A74" s="543">
        <v>44462</v>
      </c>
      <c r="B74" s="606">
        <v>15.7</v>
      </c>
      <c r="C74" s="318">
        <v>11.97</v>
      </c>
      <c r="D74" s="318">
        <f t="shared" si="1"/>
        <v>3.73</v>
      </c>
    </row>
    <row r="75" customHeight="1" spans="1:4">
      <c r="A75" s="543">
        <v>44469</v>
      </c>
      <c r="B75" s="606">
        <v>14.23</v>
      </c>
      <c r="C75" s="318">
        <v>10.83</v>
      </c>
      <c r="D75" s="318">
        <f t="shared" si="1"/>
        <v>3.4</v>
      </c>
    </row>
    <row r="76" customHeight="1" spans="1:4">
      <c r="A76" s="543">
        <v>44477</v>
      </c>
      <c r="B76" s="606">
        <v>14.04</v>
      </c>
      <c r="C76" s="318">
        <v>10.18</v>
      </c>
      <c r="D76" s="318">
        <f t="shared" si="1"/>
        <v>3.86</v>
      </c>
    </row>
    <row r="77" customHeight="1" spans="1:4">
      <c r="A77" s="543">
        <v>44483</v>
      </c>
      <c r="B77" s="606">
        <v>17.88</v>
      </c>
      <c r="C77" s="318">
        <v>11.36</v>
      </c>
      <c r="D77" s="318">
        <f t="shared" si="1"/>
        <v>6.52</v>
      </c>
    </row>
    <row r="78" customHeight="1" spans="1:4">
      <c r="A78" s="543">
        <v>44490</v>
      </c>
      <c r="B78" s="606">
        <v>19.1</v>
      </c>
      <c r="C78" s="318">
        <v>13.36</v>
      </c>
      <c r="D78" s="318">
        <f t="shared" si="1"/>
        <v>5.74</v>
      </c>
    </row>
    <row r="79" customHeight="1" spans="1:4">
      <c r="A79" s="543">
        <v>44497</v>
      </c>
      <c r="B79" s="606">
        <v>21.88</v>
      </c>
      <c r="C79" s="318">
        <v>15.76</v>
      </c>
      <c r="D79" s="318">
        <f t="shared" si="1"/>
        <v>6.12</v>
      </c>
    </row>
    <row r="80" customHeight="1" spans="1:4">
      <c r="A80" s="543">
        <v>44504</v>
      </c>
      <c r="B80" s="606">
        <v>21.68</v>
      </c>
      <c r="C80" s="318">
        <v>16</v>
      </c>
      <c r="D80" s="318">
        <f t="shared" si="1"/>
        <v>5.68</v>
      </c>
    </row>
    <row r="81" customHeight="1" spans="1:4">
      <c r="A81" s="543">
        <v>44511</v>
      </c>
      <c r="B81" s="606">
        <v>22.97</v>
      </c>
      <c r="C81" s="318">
        <v>16.91</v>
      </c>
      <c r="D81" s="318">
        <f t="shared" si="1"/>
        <v>6.06</v>
      </c>
    </row>
    <row r="82" customHeight="1" spans="1:4">
      <c r="A82" s="543">
        <v>44518</v>
      </c>
      <c r="B82" s="606">
        <v>23.26</v>
      </c>
      <c r="C82" s="318">
        <v>17.51</v>
      </c>
      <c r="D82" s="318">
        <f t="shared" si="1"/>
        <v>5.75</v>
      </c>
    </row>
    <row r="83" customHeight="1" spans="1:4">
      <c r="A83" s="543">
        <v>44525</v>
      </c>
      <c r="B83" s="606">
        <v>24.17</v>
      </c>
      <c r="C83" s="318">
        <v>17.82</v>
      </c>
      <c r="D83" s="318">
        <f t="shared" si="1"/>
        <v>6.35</v>
      </c>
    </row>
    <row r="84" customHeight="1" spans="1:4">
      <c r="A84" s="543">
        <v>44532</v>
      </c>
      <c r="B84" s="606">
        <v>23.92</v>
      </c>
      <c r="C84" s="318">
        <v>17.83</v>
      </c>
      <c r="D84" s="318">
        <f t="shared" si="1"/>
        <v>6.09</v>
      </c>
    </row>
    <row r="85" customHeight="1" spans="1:4">
      <c r="A85" s="543">
        <v>44539</v>
      </c>
      <c r="B85" s="606">
        <v>22.78</v>
      </c>
      <c r="C85" s="318">
        <v>17.38</v>
      </c>
      <c r="D85" s="318">
        <f t="shared" si="1"/>
        <v>5.4</v>
      </c>
    </row>
    <row r="86" customHeight="1" spans="1:4">
      <c r="A86" s="543">
        <v>44546</v>
      </c>
      <c r="B86" s="606">
        <v>21.57</v>
      </c>
      <c r="C86" s="318">
        <v>16.06</v>
      </c>
      <c r="D86" s="318">
        <f t="shared" si="1"/>
        <v>5.51</v>
      </c>
    </row>
    <row r="87" customHeight="1" spans="1:4">
      <c r="A87" s="543">
        <v>44553</v>
      </c>
      <c r="B87" s="606">
        <v>20.73</v>
      </c>
      <c r="C87" s="318">
        <v>15.85</v>
      </c>
      <c r="D87" s="318">
        <f t="shared" si="1"/>
        <v>4.88</v>
      </c>
    </row>
    <row r="88" customHeight="1" spans="1:4">
      <c r="A88" s="543">
        <v>44560</v>
      </c>
      <c r="B88" s="606">
        <v>21.49</v>
      </c>
      <c r="C88" s="318">
        <v>15.98</v>
      </c>
      <c r="D88" s="318">
        <f t="shared" si="1"/>
        <v>5.51</v>
      </c>
    </row>
    <row r="89" customHeight="1" spans="1:4">
      <c r="A89" s="543">
        <v>44567</v>
      </c>
      <c r="B89" s="606">
        <v>20.01</v>
      </c>
      <c r="C89" s="318">
        <v>15.55</v>
      </c>
      <c r="D89" s="318">
        <f t="shared" si="1"/>
        <v>4.46</v>
      </c>
    </row>
    <row r="90" customHeight="1" spans="1:4">
      <c r="A90" s="543">
        <v>44574</v>
      </c>
      <c r="B90" s="606">
        <v>19.01</v>
      </c>
      <c r="C90" s="318">
        <v>14.15</v>
      </c>
      <c r="D90" s="318">
        <f t="shared" si="1"/>
        <v>4.86</v>
      </c>
    </row>
    <row r="91" customHeight="1" spans="1:4">
      <c r="A91" s="543">
        <v>44581</v>
      </c>
      <c r="B91" s="606">
        <v>18.9</v>
      </c>
      <c r="C91" s="318">
        <v>13.83</v>
      </c>
      <c r="D91" s="318">
        <f t="shared" si="1"/>
        <v>5.07</v>
      </c>
    </row>
    <row r="92" customHeight="1" spans="1:4">
      <c r="A92" s="543">
        <v>44587</v>
      </c>
      <c r="B92" s="606">
        <v>18.79</v>
      </c>
      <c r="C92" s="318">
        <v>13.9</v>
      </c>
      <c r="D92" s="318">
        <f t="shared" si="1"/>
        <v>4.89</v>
      </c>
    </row>
    <row r="93" customHeight="1" spans="1:4">
      <c r="A93" s="543">
        <v>44602</v>
      </c>
      <c r="B93" s="606">
        <v>17.02</v>
      </c>
      <c r="C93" s="318">
        <v>13.18</v>
      </c>
      <c r="D93" s="318">
        <f t="shared" si="1"/>
        <v>3.84</v>
      </c>
    </row>
    <row r="94" customHeight="1" spans="1:4">
      <c r="A94" s="543">
        <v>44609</v>
      </c>
      <c r="B94" s="606">
        <v>15.81</v>
      </c>
      <c r="C94" s="318">
        <v>12.09</v>
      </c>
      <c r="D94" s="318">
        <f t="shared" si="1"/>
        <v>3.72</v>
      </c>
    </row>
    <row r="95" customHeight="1" spans="1:4">
      <c r="A95" s="543">
        <v>44616</v>
      </c>
      <c r="B95" s="606">
        <v>15.99</v>
      </c>
      <c r="C95" s="318">
        <v>12.28</v>
      </c>
      <c r="D95" s="318">
        <f t="shared" si="1"/>
        <v>3.71</v>
      </c>
    </row>
    <row r="96" customHeight="1" spans="1:4">
      <c r="A96" s="543">
        <v>44623</v>
      </c>
      <c r="B96" s="606">
        <v>15.94</v>
      </c>
      <c r="C96" s="318">
        <v>12.39</v>
      </c>
      <c r="D96" s="318">
        <f t="shared" si="1"/>
        <v>3.55</v>
      </c>
    </row>
    <row r="97" customHeight="1" spans="1:4">
      <c r="A97" s="543">
        <v>44630</v>
      </c>
      <c r="B97" s="606">
        <v>15.74</v>
      </c>
      <c r="C97" s="318">
        <v>12.02</v>
      </c>
      <c r="D97" s="318">
        <f t="shared" si="1"/>
        <v>3.72</v>
      </c>
    </row>
    <row r="98" customHeight="1" spans="1:4">
      <c r="A98" s="543">
        <v>44637</v>
      </c>
      <c r="B98" s="606">
        <v>15.48</v>
      </c>
      <c r="C98" s="318">
        <v>11.78</v>
      </c>
      <c r="D98" s="318">
        <f t="shared" si="1"/>
        <v>3.7</v>
      </c>
    </row>
    <row r="99" customHeight="1" spans="1:4">
      <c r="A99" s="543">
        <v>44644</v>
      </c>
      <c r="B99" s="606">
        <v>16.19</v>
      </c>
      <c r="C99" s="318">
        <v>11.73</v>
      </c>
      <c r="D99" s="318">
        <f t="shared" si="1"/>
        <v>4.46</v>
      </c>
    </row>
    <row r="100" customHeight="1" spans="1:4">
      <c r="A100" s="543">
        <v>44651</v>
      </c>
      <c r="B100" s="606">
        <v>16.62</v>
      </c>
      <c r="C100" s="318">
        <v>12.08</v>
      </c>
      <c r="D100" s="318">
        <f t="shared" si="1"/>
        <v>4.54</v>
      </c>
    </row>
    <row r="101" customHeight="1" spans="1:4">
      <c r="A101" s="543">
        <v>44658</v>
      </c>
      <c r="B101" s="606">
        <v>16.93</v>
      </c>
      <c r="C101" s="318">
        <v>12.36</v>
      </c>
      <c r="D101" s="318">
        <f t="shared" si="1"/>
        <v>4.57</v>
      </c>
    </row>
    <row r="102" s="135" customFormat="1" customHeight="1" spans="1:4">
      <c r="A102" s="543">
        <v>44665</v>
      </c>
      <c r="B102" s="606">
        <v>16.72</v>
      </c>
      <c r="C102" s="318">
        <v>12.14</v>
      </c>
      <c r="D102" s="318">
        <f t="shared" si="1"/>
        <v>4.58</v>
      </c>
    </row>
    <row r="103" s="135" customFormat="1" customHeight="1" spans="1:4">
      <c r="A103" s="543">
        <v>44672</v>
      </c>
      <c r="B103" s="606">
        <v>18.45</v>
      </c>
      <c r="C103" s="318">
        <v>13.37</v>
      </c>
      <c r="D103" s="318">
        <f t="shared" si="1"/>
        <v>5.08</v>
      </c>
    </row>
    <row r="104" customHeight="1" spans="1:4">
      <c r="A104" s="543">
        <v>44679</v>
      </c>
      <c r="B104" s="606">
        <v>19.38</v>
      </c>
      <c r="C104" s="606">
        <v>14.41</v>
      </c>
      <c r="D104" s="606">
        <f t="shared" si="1"/>
        <v>4.97</v>
      </c>
    </row>
    <row r="105" customHeight="1" spans="1:4">
      <c r="A105" s="543">
        <v>44686</v>
      </c>
      <c r="B105" s="606">
        <v>19.79</v>
      </c>
      <c r="C105" s="606">
        <v>14.81</v>
      </c>
      <c r="D105" s="606">
        <f t="shared" si="1"/>
        <v>4.98</v>
      </c>
    </row>
    <row r="106" customHeight="1" spans="1:4">
      <c r="A106" s="543">
        <v>44693</v>
      </c>
      <c r="B106" s="606">
        <v>20.12</v>
      </c>
      <c r="C106" s="606">
        <v>14.96</v>
      </c>
      <c r="D106" s="606">
        <f t="shared" si="1"/>
        <v>5.16</v>
      </c>
    </row>
    <row r="107" s="135" customFormat="1" customHeight="1" spans="1:4">
      <c r="A107" s="543">
        <v>44700</v>
      </c>
      <c r="B107" s="606">
        <v>20.57</v>
      </c>
      <c r="C107" s="606">
        <v>15.41</v>
      </c>
      <c r="D107" s="606">
        <f t="shared" si="1"/>
        <v>5.16</v>
      </c>
    </row>
    <row r="108" customHeight="1" spans="1:4">
      <c r="A108" s="543">
        <v>44707</v>
      </c>
      <c r="B108" s="606">
        <v>20.6</v>
      </c>
      <c r="C108" s="606">
        <v>15.66</v>
      </c>
      <c r="D108" s="606">
        <f t="shared" si="1"/>
        <v>4.94</v>
      </c>
    </row>
    <row r="109" customHeight="1" spans="1:4">
      <c r="A109" s="543">
        <v>44714</v>
      </c>
      <c r="B109" s="606">
        <v>20.71</v>
      </c>
      <c r="C109" s="606">
        <v>15.68</v>
      </c>
      <c r="D109" s="606">
        <f t="shared" si="1"/>
        <v>5.03</v>
      </c>
    </row>
    <row r="110" s="135" customFormat="1" customHeight="1" spans="1:4">
      <c r="A110" s="543">
        <v>44721</v>
      </c>
      <c r="B110" s="606">
        <v>20.61</v>
      </c>
      <c r="C110" s="606">
        <v>15.7</v>
      </c>
      <c r="D110" s="606">
        <f t="shared" si="1"/>
        <v>4.91</v>
      </c>
    </row>
    <row r="111" customHeight="1" spans="1:4">
      <c r="A111" s="543">
        <v>44728</v>
      </c>
      <c r="B111" s="606">
        <v>21.22</v>
      </c>
      <c r="C111" s="606">
        <v>16.09</v>
      </c>
      <c r="D111" s="606">
        <f t="shared" si="1"/>
        <v>5.13</v>
      </c>
    </row>
    <row r="112" customHeight="1" spans="1:4">
      <c r="A112" s="543">
        <v>44735</v>
      </c>
      <c r="B112" s="606">
        <v>22.63</v>
      </c>
      <c r="C112" s="606">
        <v>16.88</v>
      </c>
      <c r="D112" s="606">
        <f t="shared" si="1"/>
        <v>5.75</v>
      </c>
    </row>
    <row r="113" customHeight="1" spans="1:4">
      <c r="A113" s="543">
        <v>44742</v>
      </c>
      <c r="B113" s="606">
        <v>25.07</v>
      </c>
      <c r="C113" s="606">
        <v>19.05</v>
      </c>
      <c r="D113" s="606">
        <f t="shared" si="1"/>
        <v>6.02</v>
      </c>
    </row>
    <row r="114" s="135" customFormat="1" customHeight="1" spans="1:4">
      <c r="A114" s="543">
        <v>44749</v>
      </c>
      <c r="B114" s="606">
        <v>28.86</v>
      </c>
      <c r="C114" s="606">
        <v>22.23</v>
      </c>
      <c r="D114" s="606">
        <f t="shared" si="1"/>
        <v>6.63</v>
      </c>
    </row>
    <row r="115" customHeight="1" spans="1:4">
      <c r="A115" s="543">
        <v>44756</v>
      </c>
      <c r="B115" s="606">
        <v>30.33</v>
      </c>
      <c r="C115" s="606">
        <v>22.7</v>
      </c>
      <c r="D115" s="606">
        <f t="shared" si="1"/>
        <v>7.63</v>
      </c>
    </row>
    <row r="116" customHeight="1" spans="1:4">
      <c r="A116" s="543">
        <v>44763</v>
      </c>
      <c r="B116" s="606">
        <v>29.27</v>
      </c>
      <c r="C116" s="606">
        <v>22.35</v>
      </c>
      <c r="D116" s="606">
        <f t="shared" si="1"/>
        <v>6.92</v>
      </c>
    </row>
    <row r="117" customHeight="1" spans="1:4">
      <c r="A117" s="543">
        <v>44770</v>
      </c>
      <c r="B117" s="606">
        <v>27.72</v>
      </c>
      <c r="C117" s="606">
        <v>21.13</v>
      </c>
      <c r="D117" s="606">
        <f t="shared" si="1"/>
        <v>6.59</v>
      </c>
    </row>
    <row r="118" customHeight="1" spans="1:4">
      <c r="A118" s="543">
        <v>44777</v>
      </c>
      <c r="B118" s="606">
        <v>27.83</v>
      </c>
      <c r="C118" s="318">
        <v>21.33</v>
      </c>
      <c r="D118" s="606">
        <v>6.5</v>
      </c>
    </row>
    <row r="119" s="135" customFormat="1" customHeight="1" spans="1:4">
      <c r="A119" s="543">
        <v>44784</v>
      </c>
      <c r="B119" s="606">
        <v>27.42</v>
      </c>
      <c r="C119" s="318">
        <v>21.17</v>
      </c>
      <c r="D119" s="606">
        <v>6.25</v>
      </c>
    </row>
    <row r="120" customHeight="1" spans="1:4">
      <c r="A120" s="543">
        <v>44791</v>
      </c>
      <c r="B120" s="606">
        <v>27.13</v>
      </c>
      <c r="C120" s="318">
        <v>21.18</v>
      </c>
      <c r="D120" s="606">
        <v>5.95</v>
      </c>
    </row>
    <row r="121" customHeight="1" spans="1:4">
      <c r="A121" s="543">
        <v>44798</v>
      </c>
      <c r="B121" s="606">
        <v>28.24</v>
      </c>
      <c r="C121" s="318">
        <v>21.79</v>
      </c>
      <c r="D121" s="606">
        <v>6.45</v>
      </c>
    </row>
    <row r="122" customHeight="1" spans="1:4">
      <c r="A122" s="543">
        <v>44805</v>
      </c>
      <c r="B122" s="606">
        <v>30.37</v>
      </c>
      <c r="C122" s="318">
        <v>23.05</v>
      </c>
      <c r="D122" s="606">
        <v>7.32</v>
      </c>
    </row>
    <row r="123" s="135" customFormat="1" customHeight="1" spans="1:4">
      <c r="A123" s="543">
        <v>44812</v>
      </c>
      <c r="B123" s="606">
        <v>30.31</v>
      </c>
      <c r="C123" s="318">
        <v>23.42</v>
      </c>
      <c r="D123" s="606">
        <v>6.89</v>
      </c>
    </row>
    <row r="124" customHeight="1" spans="1:4">
      <c r="A124" s="543">
        <v>44819</v>
      </c>
      <c r="B124" s="606">
        <v>30.23</v>
      </c>
      <c r="C124" s="318">
        <v>23.31</v>
      </c>
      <c r="D124" s="606">
        <v>6.92</v>
      </c>
    </row>
    <row r="125" customHeight="1" spans="1:4">
      <c r="A125" s="543">
        <v>44826</v>
      </c>
      <c r="B125" s="606">
        <v>30.62</v>
      </c>
      <c r="C125" s="318">
        <v>23.76</v>
      </c>
      <c r="D125" s="606">
        <v>6.86</v>
      </c>
    </row>
    <row r="126" customHeight="1" spans="1:4">
      <c r="A126" s="543">
        <v>44833</v>
      </c>
      <c r="B126" s="606">
        <v>30.88</v>
      </c>
      <c r="C126" s="318">
        <v>24.12</v>
      </c>
      <c r="D126" s="606">
        <v>6.76</v>
      </c>
    </row>
    <row r="127" s="135" customFormat="1" customHeight="1" spans="1:4">
      <c r="A127" s="543">
        <v>44842</v>
      </c>
      <c r="B127" s="606">
        <v>32.82</v>
      </c>
      <c r="C127" s="318">
        <v>25.6875</v>
      </c>
      <c r="D127" s="606">
        <v>7.13</v>
      </c>
    </row>
    <row r="128" s="135" customFormat="1" customHeight="1" spans="1:4">
      <c r="A128" s="543">
        <v>44847</v>
      </c>
      <c r="B128" s="606">
        <v>34.36</v>
      </c>
      <c r="C128" s="318">
        <v>26.75</v>
      </c>
      <c r="D128" s="606">
        <v>7.61</v>
      </c>
    </row>
    <row r="129" s="135" customFormat="1" customHeight="1" spans="1:4">
      <c r="A129" s="543">
        <v>44854</v>
      </c>
      <c r="B129" s="606">
        <v>36.09</v>
      </c>
      <c r="C129" s="318">
        <v>28.02</v>
      </c>
      <c r="D129" s="606">
        <v>8.07</v>
      </c>
    </row>
    <row r="130" s="11" customFormat="1" customHeight="1" spans="1:4">
      <c r="A130" s="543">
        <v>44861</v>
      </c>
      <c r="B130" s="606">
        <v>35.11</v>
      </c>
      <c r="C130" s="606">
        <v>27.52</v>
      </c>
      <c r="D130" s="606">
        <v>7.59</v>
      </c>
    </row>
    <row r="131" customHeight="1" spans="1:4">
      <c r="A131" s="543">
        <v>44868</v>
      </c>
      <c r="B131" s="606">
        <v>33.7</v>
      </c>
      <c r="C131" s="606">
        <v>26.05</v>
      </c>
      <c r="D131" s="606">
        <v>7.65</v>
      </c>
    </row>
    <row r="132" customFormat="1" customHeight="1" spans="1:4">
      <c r="A132" s="543">
        <v>44875</v>
      </c>
      <c r="B132" s="771">
        <v>32.05</v>
      </c>
      <c r="C132" s="606">
        <v>25.18</v>
      </c>
      <c r="D132" s="771">
        <v>6.87</v>
      </c>
    </row>
    <row r="133" s="135" customFormat="1" customHeight="1" spans="1:4">
      <c r="A133" s="543">
        <v>44882</v>
      </c>
      <c r="B133" s="318">
        <v>31.02</v>
      </c>
      <c r="C133" s="606">
        <v>24.36</v>
      </c>
      <c r="D133" s="606">
        <v>6.66</v>
      </c>
    </row>
    <row r="134" s="135" customFormat="1" customHeight="1" spans="1:4">
      <c r="A134" s="543">
        <v>44889</v>
      </c>
      <c r="B134" s="318">
        <v>29.46</v>
      </c>
      <c r="C134" s="606">
        <v>23.36</v>
      </c>
      <c r="D134" s="606">
        <v>6.1</v>
      </c>
    </row>
    <row r="135" customFormat="1" customHeight="1" spans="1:4">
      <c r="A135" s="543">
        <v>44896</v>
      </c>
      <c r="B135" s="318">
        <v>28.6</v>
      </c>
      <c r="C135" s="606">
        <v>21.91</v>
      </c>
      <c r="D135" s="606">
        <v>6.69</v>
      </c>
    </row>
    <row r="136" customHeight="1" spans="1:4">
      <c r="A136" s="543">
        <v>44903</v>
      </c>
      <c r="B136" s="318">
        <v>29.06</v>
      </c>
      <c r="C136" s="606">
        <v>22.33</v>
      </c>
      <c r="D136" s="606">
        <v>6.73</v>
      </c>
    </row>
    <row r="137" customHeight="1" spans="1:4">
      <c r="A137" s="543">
        <v>44910</v>
      </c>
      <c r="B137" s="318">
        <v>26.21</v>
      </c>
      <c r="C137" s="606">
        <v>19.35</v>
      </c>
      <c r="D137" s="606">
        <v>6.86</v>
      </c>
    </row>
    <row r="138" customFormat="1" customHeight="1" spans="1:4">
      <c r="A138" s="543">
        <v>44917</v>
      </c>
      <c r="B138" s="318">
        <v>22.82</v>
      </c>
      <c r="C138" s="606">
        <v>16.73</v>
      </c>
      <c r="D138" s="606">
        <v>6.09</v>
      </c>
    </row>
    <row r="139" customFormat="1" customHeight="1" spans="1:4">
      <c r="A139" s="543">
        <v>44924</v>
      </c>
      <c r="B139" s="318">
        <v>23.1</v>
      </c>
      <c r="C139" s="606">
        <v>17.14</v>
      </c>
      <c r="D139" s="606">
        <v>5.96</v>
      </c>
    </row>
    <row r="140" s="135" customFormat="1" customHeight="1" spans="1:4">
      <c r="A140" s="543">
        <v>44931</v>
      </c>
      <c r="B140" s="318">
        <v>21.42</v>
      </c>
      <c r="C140" s="606">
        <v>15.47</v>
      </c>
      <c r="D140" s="606">
        <v>5.95</v>
      </c>
    </row>
    <row r="141" s="135" customFormat="1" customHeight="1" spans="1:4">
      <c r="A141" s="543">
        <v>44938</v>
      </c>
      <c r="B141" s="318">
        <v>19.95</v>
      </c>
      <c r="C141" s="606">
        <v>14.76</v>
      </c>
      <c r="D141" s="606">
        <v>5.19</v>
      </c>
    </row>
    <row r="142" s="135" customFormat="1" customHeight="1" spans="1:4">
      <c r="A142" s="543">
        <v>44959</v>
      </c>
      <c r="B142" s="318">
        <v>18.98</v>
      </c>
      <c r="C142" s="606">
        <v>14.28</v>
      </c>
      <c r="D142" s="606">
        <v>4.7</v>
      </c>
    </row>
    <row r="143" s="135" customFormat="1" customHeight="1" spans="1:4">
      <c r="A143" s="543">
        <v>44966</v>
      </c>
      <c r="B143" s="318">
        <v>18.23</v>
      </c>
      <c r="C143" s="606">
        <v>14.07</v>
      </c>
      <c r="D143" s="606">
        <v>4.16</v>
      </c>
    </row>
    <row r="144" customFormat="1" customHeight="1" spans="1:4">
      <c r="A144" s="543">
        <v>44973</v>
      </c>
      <c r="B144" s="318">
        <v>18.69</v>
      </c>
      <c r="C144" s="606">
        <v>14.59</v>
      </c>
      <c r="D144" s="606">
        <v>4.1</v>
      </c>
    </row>
    <row r="145" customHeight="1" spans="1:4">
      <c r="A145" s="543">
        <v>44980</v>
      </c>
      <c r="B145" s="318">
        <v>19.73</v>
      </c>
      <c r="C145" s="318">
        <v>15.49</v>
      </c>
      <c r="D145" s="606">
        <v>4.24</v>
      </c>
    </row>
    <row r="146" s="135" customFormat="1" customHeight="1" spans="1:4">
      <c r="A146" s="543">
        <v>44987</v>
      </c>
      <c r="B146" s="318">
        <v>20.13</v>
      </c>
      <c r="C146" s="318">
        <v>15.83</v>
      </c>
      <c r="D146" s="606">
        <v>4.3</v>
      </c>
    </row>
    <row r="147" customHeight="1" spans="1:4">
      <c r="A147" s="543">
        <v>44994</v>
      </c>
      <c r="B147" s="318">
        <v>19.94</v>
      </c>
      <c r="C147" s="318">
        <v>15.7</v>
      </c>
      <c r="D147" s="606">
        <v>4.24</v>
      </c>
    </row>
    <row r="148" s="135" customFormat="1" customHeight="1" spans="1:4">
      <c r="A148" s="543">
        <v>45001</v>
      </c>
      <c r="B148" s="318">
        <v>19.39</v>
      </c>
      <c r="C148" s="318">
        <v>15.14</v>
      </c>
      <c r="D148" s="606">
        <v>4.25</v>
      </c>
    </row>
    <row r="149" customHeight="1" spans="1:4">
      <c r="A149" s="543">
        <v>45008</v>
      </c>
      <c r="B149" s="318">
        <v>19.22</v>
      </c>
      <c r="C149" s="318">
        <v>15.12</v>
      </c>
      <c r="D149" s="606">
        <v>4.1</v>
      </c>
    </row>
    <row r="150" customFormat="1" customHeight="1" spans="1:4">
      <c r="A150" s="543">
        <v>45015</v>
      </c>
      <c r="B150" s="318">
        <v>18.84</v>
      </c>
      <c r="C150" s="318">
        <v>14.88</v>
      </c>
      <c r="D150" s="606">
        <v>3.96</v>
      </c>
    </row>
    <row r="151" customFormat="1" customHeight="1" spans="1:4">
      <c r="A151" s="543">
        <v>45022</v>
      </c>
      <c r="B151" s="318">
        <v>18.44</v>
      </c>
      <c r="C151" s="318">
        <v>14.55</v>
      </c>
      <c r="D151" s="606">
        <v>3.89</v>
      </c>
    </row>
    <row r="152" s="135" customFormat="1" customHeight="1" spans="1:4">
      <c r="A152" s="543">
        <v>45029</v>
      </c>
      <c r="B152" s="318">
        <v>18</v>
      </c>
      <c r="C152" s="318">
        <v>14.28</v>
      </c>
      <c r="D152" s="606">
        <v>3.72</v>
      </c>
    </row>
    <row r="153" customFormat="1" customHeight="1" spans="1:4">
      <c r="A153" s="543">
        <v>45036</v>
      </c>
      <c r="B153" s="318">
        <v>17.77</v>
      </c>
      <c r="C153" s="318">
        <v>14.05</v>
      </c>
      <c r="D153" s="606">
        <v>3.72</v>
      </c>
    </row>
    <row r="154" s="135" customFormat="1" customHeight="1" spans="1:4">
      <c r="A154" s="543">
        <v>45043</v>
      </c>
      <c r="B154" s="342">
        <v>18.49</v>
      </c>
      <c r="C154" s="342">
        <v>14.74</v>
      </c>
      <c r="D154" s="772">
        <v>3.75</v>
      </c>
    </row>
    <row r="155" s="135" customFormat="1" customHeight="1" spans="1:4">
      <c r="A155" s="543">
        <v>45050</v>
      </c>
      <c r="B155" s="342">
        <v>18.46</v>
      </c>
      <c r="C155" s="342">
        <v>14.62</v>
      </c>
      <c r="D155" s="772">
        <v>3.84</v>
      </c>
    </row>
    <row r="156" s="11" customFormat="1" customHeight="1" spans="1:4">
      <c r="A156" s="543">
        <v>45057</v>
      </c>
      <c r="B156" s="342">
        <v>18.28</v>
      </c>
      <c r="C156" s="342">
        <v>14.34</v>
      </c>
      <c r="D156" s="772">
        <v>3.94</v>
      </c>
    </row>
    <row r="157" s="135" customFormat="1" customHeight="1" spans="1:4">
      <c r="A157" s="773">
        <v>45064</v>
      </c>
      <c r="B157" s="318">
        <v>18.05</v>
      </c>
      <c r="C157" s="318">
        <v>14.21</v>
      </c>
      <c r="D157" s="606">
        <v>3.84</v>
      </c>
    </row>
    <row r="158" s="135" customFormat="1" customHeight="1" spans="1:4">
      <c r="A158" s="773">
        <v>45071</v>
      </c>
      <c r="B158" s="318">
        <v>18.38</v>
      </c>
      <c r="C158" s="318">
        <v>14.18</v>
      </c>
      <c r="D158" s="606">
        <v>4.2</v>
      </c>
    </row>
    <row r="159" s="135" customFormat="1" customHeight="1" spans="1:4">
      <c r="A159" s="773">
        <v>45078</v>
      </c>
      <c r="B159" s="318">
        <v>18.44</v>
      </c>
      <c r="C159" s="318">
        <v>14.44</v>
      </c>
      <c r="D159" s="606">
        <v>4</v>
      </c>
    </row>
    <row r="160" s="135" customFormat="1" customHeight="1" spans="1:4">
      <c r="A160" s="773">
        <v>45085</v>
      </c>
      <c r="B160" s="609">
        <v>18.32</v>
      </c>
      <c r="C160" s="318">
        <v>14.33</v>
      </c>
      <c r="D160" s="606">
        <v>3.99</v>
      </c>
    </row>
    <row r="161" customFormat="1" customHeight="1" spans="1:4">
      <c r="A161" s="773">
        <v>45092</v>
      </c>
      <c r="B161" s="609">
        <v>18.25</v>
      </c>
      <c r="C161" s="318">
        <v>14.27</v>
      </c>
      <c r="D161" s="606">
        <v>3.98</v>
      </c>
    </row>
    <row r="162" s="135" customFormat="1" customHeight="1" spans="1:4">
      <c r="A162" s="773">
        <v>45098</v>
      </c>
      <c r="B162" s="609">
        <v>18.44</v>
      </c>
      <c r="C162" s="318">
        <v>14.37</v>
      </c>
      <c r="D162" s="606">
        <v>4.07</v>
      </c>
    </row>
    <row r="163" s="135" customFormat="1" customHeight="1" spans="1:4">
      <c r="A163" s="773">
        <v>45106</v>
      </c>
      <c r="B163" s="609">
        <v>17.96</v>
      </c>
      <c r="C163" s="318">
        <v>13.92</v>
      </c>
      <c r="D163" s="606">
        <v>4.04</v>
      </c>
    </row>
    <row r="164" s="135" customFormat="1" customHeight="1" spans="1:4">
      <c r="A164" s="773">
        <v>45113</v>
      </c>
      <c r="B164" s="609">
        <v>18.13</v>
      </c>
      <c r="C164" s="318">
        <v>13.94</v>
      </c>
      <c r="D164" s="606">
        <v>4.19</v>
      </c>
    </row>
    <row r="165" s="135" customFormat="1" customHeight="1" spans="1:4">
      <c r="A165" s="773">
        <v>45120</v>
      </c>
      <c r="B165" s="609">
        <v>18.04</v>
      </c>
      <c r="C165" s="318">
        <v>14</v>
      </c>
      <c r="D165" s="606">
        <v>4.04</v>
      </c>
    </row>
    <row r="166" s="135" customFormat="1" customHeight="1" spans="1:4">
      <c r="A166" s="773">
        <v>45127</v>
      </c>
      <c r="B166" s="609">
        <v>18.01</v>
      </c>
      <c r="C166" s="318">
        <v>13.98</v>
      </c>
      <c r="D166" s="318">
        <v>4.03</v>
      </c>
    </row>
    <row r="167" customHeight="1" spans="1:4">
      <c r="A167" s="773">
        <v>45134</v>
      </c>
      <c r="B167" s="609">
        <v>18.99</v>
      </c>
      <c r="C167" s="318">
        <v>14.68</v>
      </c>
      <c r="D167" s="318">
        <v>4.31</v>
      </c>
    </row>
    <row r="168" s="135" customFormat="1" customHeight="1" spans="1:4">
      <c r="A168" s="773">
        <v>45141</v>
      </c>
      <c r="B168" s="609">
        <v>21.18</v>
      </c>
      <c r="C168" s="318">
        <v>16.48</v>
      </c>
      <c r="D168" s="318">
        <v>4.7</v>
      </c>
    </row>
    <row r="169" customHeight="1" spans="1:4">
      <c r="A169" s="773">
        <v>45148</v>
      </c>
      <c r="B169" s="609">
        <v>22.23</v>
      </c>
      <c r="C169" s="318">
        <v>17.37</v>
      </c>
      <c r="D169" s="318">
        <v>4.86</v>
      </c>
    </row>
    <row r="170" customHeight="1" spans="1:4">
      <c r="A170" s="773">
        <v>45155</v>
      </c>
      <c r="B170" s="609">
        <v>22.08</v>
      </c>
      <c r="C170" s="318">
        <v>17.1</v>
      </c>
      <c r="D170" s="318">
        <v>4.98</v>
      </c>
    </row>
    <row r="171" customFormat="1" customHeight="1" spans="1:4">
      <c r="A171" s="773">
        <v>45162</v>
      </c>
      <c r="B171" s="609">
        <v>21.79</v>
      </c>
      <c r="C171" s="318">
        <v>17.03</v>
      </c>
      <c r="D171" s="318">
        <v>4.76</v>
      </c>
    </row>
    <row r="172" s="135" customFormat="1" customHeight="1" spans="1:4">
      <c r="A172" s="773">
        <v>45169</v>
      </c>
      <c r="B172" s="609">
        <v>21.76</v>
      </c>
      <c r="C172" s="318">
        <v>17.12</v>
      </c>
      <c r="D172" s="318">
        <v>4.64</v>
      </c>
    </row>
    <row r="173" customFormat="1" customHeight="1" spans="1:4">
      <c r="A173" s="773">
        <v>45176</v>
      </c>
      <c r="B173" s="609">
        <v>21.54</v>
      </c>
      <c r="C173" s="318">
        <v>16.76</v>
      </c>
      <c r="D173" s="318">
        <v>4.78</v>
      </c>
    </row>
    <row r="174" customFormat="1" customHeight="1" spans="1:4">
      <c r="A174" s="773">
        <v>45183</v>
      </c>
      <c r="B174" s="609">
        <v>21.27</v>
      </c>
      <c r="C174" s="318">
        <v>16.49</v>
      </c>
      <c r="D174" s="318">
        <v>4.78</v>
      </c>
    </row>
    <row r="175" customHeight="1" spans="1:4">
      <c r="A175" s="773">
        <v>45190</v>
      </c>
      <c r="B175" s="609">
        <v>21.06</v>
      </c>
      <c r="C175" s="318">
        <v>16.37</v>
      </c>
      <c r="D175" s="318">
        <v>4.69</v>
      </c>
    </row>
    <row r="176" customHeight="1" spans="1:4">
      <c r="A176" s="773">
        <v>45197</v>
      </c>
      <c r="B176" s="609">
        <v>20.76</v>
      </c>
      <c r="C176" s="318">
        <v>16.07</v>
      </c>
      <c r="D176" s="318">
        <v>4.69</v>
      </c>
    </row>
    <row r="177" customFormat="1" customHeight="1" spans="1:4">
      <c r="A177" s="773">
        <v>45205</v>
      </c>
      <c r="B177" s="609">
        <v>20.47</v>
      </c>
      <c r="C177" s="318">
        <v>15.86</v>
      </c>
      <c r="D177" s="318">
        <v>4.61</v>
      </c>
    </row>
    <row r="178" customFormat="1" customHeight="1" spans="1:4">
      <c r="A178" s="773">
        <v>45211</v>
      </c>
      <c r="B178" s="609">
        <v>20.03</v>
      </c>
      <c r="C178" s="321">
        <v>15.45</v>
      </c>
      <c r="D178" s="321">
        <v>4.58</v>
      </c>
    </row>
    <row r="179" customFormat="1" customHeight="1" spans="1:4">
      <c r="A179" s="773">
        <v>45218</v>
      </c>
      <c r="B179" s="623">
        <v>19.86</v>
      </c>
      <c r="C179" s="321">
        <v>15.46</v>
      </c>
      <c r="D179" s="321">
        <v>4.4</v>
      </c>
    </row>
    <row r="180" s="135" customFormat="1" customHeight="1" spans="1:4">
      <c r="A180" s="773">
        <v>45225</v>
      </c>
      <c r="B180" s="623">
        <v>19.42</v>
      </c>
      <c r="C180" s="321">
        <v>15.11</v>
      </c>
      <c r="D180" s="321">
        <v>4.31</v>
      </c>
    </row>
    <row r="181" s="135" customFormat="1" customHeight="1" spans="1:4">
      <c r="A181" s="773">
        <v>45232</v>
      </c>
      <c r="B181" s="623">
        <v>18.83</v>
      </c>
      <c r="C181" s="321">
        <v>14.5</v>
      </c>
      <c r="D181" s="321">
        <v>4.33</v>
      </c>
    </row>
    <row r="182" customHeight="1" spans="1:4">
      <c r="A182" s="773">
        <v>45239</v>
      </c>
      <c r="B182" s="623">
        <v>18.86</v>
      </c>
      <c r="C182" s="321">
        <v>14.74</v>
      </c>
      <c r="D182" s="321">
        <v>4.12</v>
      </c>
    </row>
    <row r="183" customFormat="1" customHeight="1" spans="1:4">
      <c r="A183" s="773">
        <v>45246</v>
      </c>
      <c r="B183" s="623">
        <v>18.52</v>
      </c>
      <c r="C183" s="321">
        <v>14.37</v>
      </c>
      <c r="D183" s="321">
        <v>4.15</v>
      </c>
    </row>
    <row r="184" s="135" customFormat="1" customHeight="1" spans="1:4">
      <c r="A184" s="773">
        <v>45253</v>
      </c>
      <c r="B184" s="623">
        <v>18.87</v>
      </c>
      <c r="C184" s="321">
        <v>14.83</v>
      </c>
      <c r="D184" s="321">
        <v>4.04</v>
      </c>
    </row>
    <row r="185" customFormat="1" customHeight="1" spans="1:4">
      <c r="A185" s="773">
        <v>45260</v>
      </c>
      <c r="B185" s="623">
        <v>18.14</v>
      </c>
      <c r="C185" s="321">
        <v>14.38</v>
      </c>
      <c r="D185" s="321">
        <v>3.76</v>
      </c>
    </row>
    <row r="186" s="135" customFormat="1" customHeight="1" spans="1:4">
      <c r="A186" s="773">
        <v>45267</v>
      </c>
      <c r="B186" s="623">
        <v>18.26</v>
      </c>
      <c r="C186" s="321">
        <v>14.17</v>
      </c>
      <c r="D186" s="321">
        <v>4.09</v>
      </c>
    </row>
    <row r="187" customHeight="1" spans="1:4">
      <c r="A187" s="773">
        <v>45274</v>
      </c>
      <c r="B187" s="623">
        <v>18.49</v>
      </c>
      <c r="C187" s="321">
        <v>14.12</v>
      </c>
      <c r="D187" s="321">
        <v>4.37</v>
      </c>
    </row>
    <row r="188" customHeight="1" spans="1:4">
      <c r="A188" s="773">
        <v>45281</v>
      </c>
      <c r="B188" s="623">
        <v>19.12</v>
      </c>
      <c r="C188" s="321">
        <v>14.67</v>
      </c>
      <c r="D188" s="321">
        <v>4.45</v>
      </c>
    </row>
    <row r="189" customFormat="1" customHeight="1" spans="1:4">
      <c r="A189" s="773">
        <v>45288</v>
      </c>
      <c r="B189" s="623">
        <v>19.03</v>
      </c>
      <c r="C189" s="321">
        <v>14.44</v>
      </c>
      <c r="D189" s="321">
        <v>4.59</v>
      </c>
    </row>
    <row r="190" s="135" customFormat="1" customHeight="1" spans="1:4">
      <c r="A190" s="773">
        <v>45295</v>
      </c>
      <c r="B190" s="623">
        <v>18.58</v>
      </c>
      <c r="C190" s="321">
        <v>14.23</v>
      </c>
      <c r="D190" s="321">
        <f>B190-C190</f>
        <v>4.35</v>
      </c>
    </row>
    <row r="191" customHeight="1" spans="1:4">
      <c r="A191" s="773">
        <v>45302</v>
      </c>
      <c r="B191" s="623">
        <v>18.2</v>
      </c>
      <c r="C191" s="321">
        <v>13.81</v>
      </c>
      <c r="D191" s="321">
        <v>4.39</v>
      </c>
    </row>
    <row r="192" s="135" customFormat="1" customHeight="1" spans="1:4">
      <c r="A192" s="773">
        <v>45309</v>
      </c>
      <c r="B192" s="623">
        <v>18.19</v>
      </c>
      <c r="C192" s="623">
        <v>13.69</v>
      </c>
      <c r="D192" s="623">
        <v>4.5</v>
      </c>
    </row>
    <row r="193" s="135" customFormat="1" customHeight="1" spans="1:4">
      <c r="A193" s="773">
        <v>45316</v>
      </c>
      <c r="B193" s="623">
        <v>18.97</v>
      </c>
      <c r="C193" s="623">
        <v>14.27</v>
      </c>
      <c r="D193" s="623">
        <v>4.7</v>
      </c>
    </row>
    <row r="194" customHeight="1" spans="1:4">
      <c r="A194" s="773">
        <v>45323</v>
      </c>
      <c r="B194" s="623">
        <v>20.93</v>
      </c>
      <c r="C194" s="623">
        <v>15.6</v>
      </c>
      <c r="D194" s="623">
        <v>5.33</v>
      </c>
    </row>
    <row r="195" s="135" customFormat="1" customHeight="1" spans="1:4">
      <c r="A195" s="773">
        <v>45344</v>
      </c>
      <c r="B195" s="623">
        <v>18.67</v>
      </c>
      <c r="C195" s="623">
        <v>14.22</v>
      </c>
      <c r="D195" s="623">
        <v>4.45</v>
      </c>
    </row>
    <row r="196" s="135" customFormat="1" customHeight="1" spans="1:4">
      <c r="A196" s="773">
        <v>45351</v>
      </c>
      <c r="B196" s="623">
        <v>18.25</v>
      </c>
      <c r="C196" s="623">
        <v>13.77</v>
      </c>
      <c r="D196" s="623">
        <v>4.48</v>
      </c>
    </row>
    <row r="197" customHeight="1" spans="1:4">
      <c r="A197" s="773">
        <v>45358</v>
      </c>
      <c r="B197" s="623">
        <v>18.4</v>
      </c>
      <c r="C197" s="623">
        <v>14.19</v>
      </c>
      <c r="D197" s="623">
        <v>4.21</v>
      </c>
    </row>
    <row r="198" s="135" customFormat="1" customHeight="1" spans="1:4">
      <c r="A198" s="773">
        <v>45365</v>
      </c>
      <c r="B198" s="609">
        <v>18.61</v>
      </c>
      <c r="C198" s="623">
        <v>14.46</v>
      </c>
      <c r="D198" s="623">
        <v>4.15</v>
      </c>
    </row>
    <row r="199" customHeight="1" spans="1:4">
      <c r="A199" s="773">
        <v>45372</v>
      </c>
      <c r="B199" s="609">
        <v>19.05</v>
      </c>
      <c r="C199" s="623">
        <v>14.77</v>
      </c>
      <c r="D199" s="623">
        <v>4.28</v>
      </c>
    </row>
    <row r="200" customHeight="1" spans="1:4">
      <c r="A200" s="773">
        <v>45379</v>
      </c>
      <c r="B200" s="609">
        <v>19.62</v>
      </c>
      <c r="C200" s="623">
        <v>15.13</v>
      </c>
      <c r="D200" s="623">
        <v>4.49</v>
      </c>
    </row>
    <row r="201" customFormat="1" customHeight="1" spans="1:4">
      <c r="A201" s="773">
        <v>45385</v>
      </c>
      <c r="B201" s="609">
        <v>19.64</v>
      </c>
      <c r="C201" s="623">
        <v>15.19</v>
      </c>
      <c r="D201" s="623">
        <v>4.45</v>
      </c>
    </row>
    <row r="202" s="135" customFormat="1" customHeight="1" spans="1:4">
      <c r="A202" s="773">
        <v>45393</v>
      </c>
      <c r="B202" s="609">
        <v>19.56</v>
      </c>
      <c r="C202" s="623">
        <v>15.18</v>
      </c>
      <c r="D202" s="623">
        <v>4.38</v>
      </c>
    </row>
    <row r="203" customHeight="1" spans="1:4">
      <c r="A203" s="773">
        <v>45400</v>
      </c>
      <c r="B203" s="609">
        <v>19.46</v>
      </c>
      <c r="C203" s="623">
        <v>15.11</v>
      </c>
      <c r="D203" s="623">
        <v>4.35</v>
      </c>
    </row>
    <row r="204" customHeight="1" spans="1:4">
      <c r="A204" s="773">
        <v>45407</v>
      </c>
      <c r="B204" s="609">
        <v>19.35</v>
      </c>
      <c r="C204" s="318">
        <v>15.05</v>
      </c>
      <c r="D204" s="623">
        <v>4.3</v>
      </c>
    </row>
    <row r="205" customFormat="1" customHeight="1" spans="1:4">
      <c r="A205" s="773">
        <v>45414</v>
      </c>
      <c r="B205" s="609">
        <v>19.29</v>
      </c>
      <c r="C205" s="318">
        <v>14.89</v>
      </c>
      <c r="D205" s="623">
        <v>4.4</v>
      </c>
    </row>
    <row r="206" customFormat="1" customHeight="1" spans="1:4">
      <c r="A206" s="773">
        <v>45421</v>
      </c>
      <c r="B206" s="609">
        <v>19.39</v>
      </c>
      <c r="C206" s="318">
        <v>14.96</v>
      </c>
      <c r="D206" s="623">
        <v>4.43</v>
      </c>
    </row>
    <row r="207" s="135" customFormat="1" customHeight="1" spans="1:4">
      <c r="A207" s="773">
        <v>45428</v>
      </c>
      <c r="B207" s="609">
        <v>19.61</v>
      </c>
      <c r="C207" s="318">
        <v>15.19</v>
      </c>
      <c r="D207" s="623">
        <v>4.42</v>
      </c>
    </row>
    <row r="208" s="135" customFormat="1" customHeight="1" spans="1:4">
      <c r="A208" s="773">
        <v>45435</v>
      </c>
      <c r="B208" s="609">
        <v>20.57</v>
      </c>
      <c r="C208" s="318">
        <v>15.88</v>
      </c>
      <c r="D208" s="623">
        <v>4.69</v>
      </c>
    </row>
    <row r="209" customFormat="1" customHeight="1" spans="1:4">
      <c r="A209" s="773">
        <v>45442</v>
      </c>
      <c r="B209" s="609">
        <v>22.44</v>
      </c>
      <c r="C209" s="318">
        <v>17.11</v>
      </c>
      <c r="D209" s="623">
        <v>5.33</v>
      </c>
    </row>
    <row r="210" s="135" customFormat="1" customHeight="1" spans="1:4">
      <c r="A210" s="773">
        <v>45449</v>
      </c>
      <c r="B210" s="609">
        <v>23.65</v>
      </c>
      <c r="C210" s="609">
        <v>18.16</v>
      </c>
      <c r="D210" s="623">
        <v>5.49</v>
      </c>
    </row>
    <row r="211" customHeight="1" spans="1:4">
      <c r="A211" s="773">
        <v>45456</v>
      </c>
      <c r="B211" s="609">
        <v>24.31</v>
      </c>
      <c r="C211" s="609">
        <v>18.83</v>
      </c>
      <c r="D211" s="623">
        <v>5.48</v>
      </c>
    </row>
    <row r="212" customHeight="1" spans="1:4">
      <c r="A212" s="773">
        <v>45463</v>
      </c>
      <c r="B212" s="609">
        <v>23.82</v>
      </c>
      <c r="C212" s="609">
        <v>18.56</v>
      </c>
      <c r="D212" s="623">
        <v>5.26</v>
      </c>
    </row>
    <row r="213" customFormat="1" customHeight="1" spans="1:4">
      <c r="A213" s="773">
        <v>45470</v>
      </c>
      <c r="B213" s="609">
        <v>22.85</v>
      </c>
      <c r="C213" s="609">
        <v>17.68</v>
      </c>
      <c r="D213" s="623">
        <v>5.17</v>
      </c>
    </row>
    <row r="214" s="135" customFormat="1" customHeight="1" spans="1:4">
      <c r="A214" s="773">
        <v>45477</v>
      </c>
      <c r="B214" s="609">
        <v>23.21</v>
      </c>
      <c r="C214" s="609">
        <v>18.05</v>
      </c>
      <c r="D214" s="623">
        <v>5.16</v>
      </c>
    </row>
    <row r="215" customHeight="1" spans="1:4">
      <c r="A215" s="773">
        <v>45484</v>
      </c>
      <c r="B215" s="609">
        <v>23.92</v>
      </c>
      <c r="C215" s="609">
        <v>18.62</v>
      </c>
      <c r="D215" s="623">
        <v>5.3</v>
      </c>
    </row>
    <row r="216" s="135" customFormat="1" customHeight="1" spans="1:4">
      <c r="A216" s="773">
        <v>45491</v>
      </c>
      <c r="B216" s="609">
        <v>24.48</v>
      </c>
      <c r="C216" s="318">
        <v>19.02</v>
      </c>
      <c r="D216" s="623">
        <v>5.46</v>
      </c>
    </row>
    <row r="217" customHeight="1" spans="1:4">
      <c r="A217" s="773">
        <v>45498</v>
      </c>
      <c r="B217" s="609">
        <v>24.74</v>
      </c>
      <c r="C217" s="318">
        <v>19.24</v>
      </c>
      <c r="D217" s="623">
        <v>5.5</v>
      </c>
    </row>
    <row r="218" customHeight="1" spans="1:4">
      <c r="A218" s="773">
        <v>45505</v>
      </c>
      <c r="B218" s="609">
        <v>25.09</v>
      </c>
      <c r="C218" s="318">
        <v>19.46</v>
      </c>
      <c r="D218" s="623">
        <v>5.63</v>
      </c>
    </row>
    <row r="219" customHeight="1" spans="1:4">
      <c r="A219" s="773">
        <v>45512</v>
      </c>
      <c r="B219" s="609">
        <v>25.87</v>
      </c>
      <c r="C219" s="318">
        <v>20.33</v>
      </c>
      <c r="D219" s="623">
        <v>5.54</v>
      </c>
    </row>
    <row r="220" customHeight="1" spans="1:4">
      <c r="A220" s="773">
        <v>45519</v>
      </c>
      <c r="B220" s="609">
        <v>27.05</v>
      </c>
      <c r="C220" s="318">
        <v>21.07</v>
      </c>
      <c r="D220" s="623">
        <v>5.98</v>
      </c>
    </row>
    <row r="221" customHeight="1" spans="1:4">
      <c r="A221" s="773">
        <v>45526</v>
      </c>
      <c r="B221" s="609">
        <v>26.74</v>
      </c>
      <c r="C221" s="318">
        <v>20.58</v>
      </c>
      <c r="D221" s="623">
        <v>6.16</v>
      </c>
    </row>
    <row r="222" customFormat="1" customHeight="1" spans="1:4">
      <c r="A222" s="773">
        <v>45533</v>
      </c>
      <c r="B222" s="609">
        <v>25.56</v>
      </c>
      <c r="C222" s="318">
        <v>19.72</v>
      </c>
      <c r="D222" s="623">
        <v>5.84</v>
      </c>
    </row>
    <row r="223" s="135" customFormat="1" customHeight="1" spans="1:4">
      <c r="A223" s="773">
        <v>45540</v>
      </c>
      <c r="B223" s="609">
        <v>25.37</v>
      </c>
      <c r="C223" s="318">
        <v>19.79</v>
      </c>
      <c r="D223" s="623">
        <v>5.58</v>
      </c>
    </row>
    <row r="224" customFormat="1" customHeight="1" spans="1:4">
      <c r="A224" s="773">
        <v>45547</v>
      </c>
      <c r="B224" s="609">
        <v>25.34</v>
      </c>
      <c r="C224" s="318">
        <v>19.68</v>
      </c>
      <c r="D224" s="623">
        <v>5.66</v>
      </c>
    </row>
    <row r="225" customHeight="1" spans="1:4">
      <c r="A225" s="773">
        <v>45554</v>
      </c>
      <c r="B225" s="609">
        <v>24.82</v>
      </c>
      <c r="C225" s="609">
        <v>19.01</v>
      </c>
      <c r="D225" s="623">
        <v>5.81</v>
      </c>
    </row>
    <row r="226" customHeight="1" spans="1:4">
      <c r="A226" s="773">
        <v>45561</v>
      </c>
      <c r="B226" s="609">
        <v>23.95</v>
      </c>
      <c r="C226" s="609">
        <v>18.2</v>
      </c>
      <c r="D226" s="623">
        <v>5.75</v>
      </c>
    </row>
    <row r="227" customHeight="1" spans="1:4">
      <c r="A227" s="773">
        <v>45575</v>
      </c>
      <c r="B227" s="609">
        <v>23.24</v>
      </c>
      <c r="C227" s="609">
        <v>17.64</v>
      </c>
      <c r="D227" s="623">
        <v>5.6</v>
      </c>
    </row>
    <row r="228" customHeight="1" spans="1:4">
      <c r="A228" s="773">
        <v>45582</v>
      </c>
      <c r="B228" s="609">
        <v>22.97</v>
      </c>
      <c r="C228" s="609">
        <v>17.99</v>
      </c>
      <c r="D228" s="623">
        <v>4.98</v>
      </c>
    </row>
    <row r="229" customHeight="1" spans="1:4">
      <c r="A229" s="773">
        <v>45589</v>
      </c>
      <c r="B229" s="609">
        <v>22.47</v>
      </c>
      <c r="C229" s="609">
        <v>17.41</v>
      </c>
      <c r="D229" s="623">
        <v>5.06</v>
      </c>
    </row>
    <row r="230" customHeight="1" spans="1:4">
      <c r="A230" s="773">
        <v>45596</v>
      </c>
      <c r="B230" s="609">
        <v>22.46</v>
      </c>
      <c r="C230" s="609">
        <v>17.35</v>
      </c>
      <c r="D230" s="623">
        <v>5.11</v>
      </c>
    </row>
    <row r="231" customHeight="1" spans="1:4">
      <c r="A231" s="773">
        <v>45603</v>
      </c>
      <c r="B231" s="609">
        <v>22.16</v>
      </c>
      <c r="C231" s="609">
        <v>17.13</v>
      </c>
      <c r="D231" s="623">
        <v>5.03</v>
      </c>
    </row>
    <row r="232" customHeight="1" spans="1:4">
      <c r="A232" s="773">
        <v>45610</v>
      </c>
      <c r="B232" s="609">
        <v>21.65</v>
      </c>
      <c r="C232" s="609">
        <v>16.63</v>
      </c>
      <c r="D232" s="623">
        <v>5.02</v>
      </c>
    </row>
    <row r="233" customHeight="1" spans="1:4">
      <c r="A233" s="773">
        <v>45617</v>
      </c>
      <c r="B233" s="609">
        <v>21.28</v>
      </c>
      <c r="C233" s="609">
        <v>16.15</v>
      </c>
      <c r="D233" s="623">
        <v>5.13</v>
      </c>
    </row>
    <row r="234" customHeight="1" spans="1:4">
      <c r="A234" s="773">
        <v>45624</v>
      </c>
      <c r="B234" s="609">
        <v>21.56</v>
      </c>
      <c r="C234" s="609">
        <v>16.49</v>
      </c>
      <c r="D234" s="623">
        <v>5.07</v>
      </c>
    </row>
    <row r="235" s="135" customFormat="1" customHeight="1" spans="1:4">
      <c r="A235" s="773">
        <v>45631</v>
      </c>
      <c r="B235" s="609">
        <v>21.26</v>
      </c>
      <c r="C235" s="609">
        <v>16.17</v>
      </c>
      <c r="D235" s="623">
        <v>5.09</v>
      </c>
    </row>
    <row r="236" customFormat="1" customHeight="1" spans="1:4">
      <c r="A236" s="773">
        <v>45638</v>
      </c>
      <c r="B236" s="609">
        <v>20.8</v>
      </c>
      <c r="C236" s="609">
        <v>15.69</v>
      </c>
      <c r="D236" s="623">
        <v>5.11</v>
      </c>
    </row>
    <row r="237" customHeight="1" spans="1:4">
      <c r="A237" s="773">
        <v>45645</v>
      </c>
      <c r="B237" s="609">
        <v>20.96</v>
      </c>
      <c r="C237" s="318">
        <v>15.76</v>
      </c>
      <c r="D237" s="623">
        <v>5.2</v>
      </c>
    </row>
    <row r="238" customHeight="1" spans="1:4">
      <c r="A238" s="773">
        <v>45652</v>
      </c>
      <c r="B238" s="609">
        <v>20.73</v>
      </c>
      <c r="C238" s="318">
        <v>15.42</v>
      </c>
      <c r="D238" s="623">
        <v>5.31</v>
      </c>
    </row>
    <row r="239" customHeight="1" spans="1:4">
      <c r="A239" s="773">
        <v>45659</v>
      </c>
      <c r="B239" s="609">
        <v>21.04</v>
      </c>
      <c r="C239" s="318">
        <v>15.8</v>
      </c>
      <c r="D239" s="623">
        <v>5.24</v>
      </c>
    </row>
    <row r="240" customHeight="1" spans="1:4">
      <c r="A240" s="773">
        <v>45666</v>
      </c>
      <c r="B240" s="609">
        <v>21.45</v>
      </c>
      <c r="C240" s="318">
        <v>16.14</v>
      </c>
      <c r="D240" s="623">
        <v>5.31</v>
      </c>
    </row>
    <row r="241" customHeight="1" spans="1:4">
      <c r="A241" s="543">
        <v>45673</v>
      </c>
      <c r="B241" s="609">
        <v>21.06</v>
      </c>
      <c r="C241" s="318">
        <v>15.73</v>
      </c>
      <c r="D241" s="623">
        <v>5.33</v>
      </c>
    </row>
    <row r="242" customHeight="1" spans="1:4">
      <c r="A242" s="543">
        <v>45680</v>
      </c>
      <c r="B242" s="609">
        <v>21.05</v>
      </c>
      <c r="C242" s="318">
        <v>15.4</v>
      </c>
      <c r="D242" s="623">
        <v>5.65</v>
      </c>
    </row>
    <row r="243" customFormat="1" customHeight="1" spans="1:4">
      <c r="A243" s="543">
        <v>45694</v>
      </c>
      <c r="B243" s="609">
        <v>21.62</v>
      </c>
      <c r="C243" s="318">
        <v>15.62</v>
      </c>
      <c r="D243" s="623">
        <v>6</v>
      </c>
    </row>
    <row r="244" customFormat="1" customHeight="1" spans="1:4">
      <c r="A244" s="543">
        <v>45701</v>
      </c>
      <c r="B244" s="609">
        <v>19.43</v>
      </c>
      <c r="C244" s="318">
        <v>14.61</v>
      </c>
      <c r="D244" s="623">
        <v>4.82</v>
      </c>
    </row>
    <row r="245" s="135" customFormat="1" customHeight="1" spans="1:4">
      <c r="A245" s="543">
        <v>45708</v>
      </c>
      <c r="B245" s="609">
        <v>19.45</v>
      </c>
      <c r="C245" s="318">
        <v>14.81</v>
      </c>
      <c r="D245" s="623">
        <v>4.64</v>
      </c>
    </row>
    <row r="246" customFormat="1" customHeight="1" spans="1:4">
      <c r="A246" s="543">
        <v>45715</v>
      </c>
      <c r="B246" s="609">
        <v>19.21</v>
      </c>
      <c r="C246" s="318">
        <v>14.7</v>
      </c>
      <c r="D246" s="623">
        <v>4.51</v>
      </c>
    </row>
    <row r="247" customHeight="1" spans="1:4">
      <c r="A247" s="543">
        <v>45722</v>
      </c>
      <c r="B247" s="609">
        <v>18.97</v>
      </c>
      <c r="C247" s="318">
        <v>14.56</v>
      </c>
      <c r="D247" s="623">
        <v>4.41</v>
      </c>
    </row>
    <row r="248" s="135" customFormat="1" customHeight="1" spans="1:4">
      <c r="A248" s="543">
        <v>45729</v>
      </c>
      <c r="B248" s="609">
        <v>19.07</v>
      </c>
      <c r="C248" s="318">
        <v>14.57</v>
      </c>
      <c r="D248" s="623">
        <v>4.5</v>
      </c>
    </row>
    <row r="249" s="135" customFormat="1" customHeight="1" spans="1:4">
      <c r="A249" s="543">
        <v>45736</v>
      </c>
      <c r="B249" s="609">
        <v>19.15</v>
      </c>
      <c r="C249" s="318">
        <v>14.65</v>
      </c>
      <c r="D249" s="623">
        <v>4.5</v>
      </c>
    </row>
    <row r="250" customFormat="1" customHeight="1" spans="1:4">
      <c r="A250" s="543">
        <v>45743</v>
      </c>
      <c r="B250" s="609">
        <v>19.07</v>
      </c>
      <c r="C250" s="318">
        <v>14.66</v>
      </c>
      <c r="D250" s="623">
        <v>4.41</v>
      </c>
    </row>
    <row r="251" customHeight="1" spans="1:4">
      <c r="A251" s="543">
        <v>45750</v>
      </c>
      <c r="B251" s="609">
        <v>19.01</v>
      </c>
      <c r="C251" s="318">
        <v>14.6</v>
      </c>
      <c r="D251" s="623">
        <v>4.41</v>
      </c>
    </row>
    <row r="252" customHeight="1" spans="1:4">
      <c r="A252" s="543">
        <v>45757</v>
      </c>
      <c r="B252" s="609">
        <v>19</v>
      </c>
      <c r="C252" s="318">
        <v>14.6</v>
      </c>
      <c r="D252" s="623">
        <v>4.4</v>
      </c>
    </row>
    <row r="253" customHeight="1" spans="1:4">
      <c r="A253" s="543">
        <v>45764</v>
      </c>
      <c r="B253" s="609">
        <v>19.19</v>
      </c>
      <c r="C253" s="318">
        <v>14.83</v>
      </c>
      <c r="D253" s="623">
        <v>4.36</v>
      </c>
    </row>
    <row r="254" customHeight="1" spans="1:4">
      <c r="A254" s="543">
        <v>45771</v>
      </c>
      <c r="B254" s="609">
        <v>19.29</v>
      </c>
      <c r="C254" s="318">
        <v>14.96</v>
      </c>
      <c r="D254" s="623">
        <v>4.33</v>
      </c>
    </row>
    <row r="255" customFormat="1" customHeight="1" spans="1:4">
      <c r="A255" s="543">
        <v>45777</v>
      </c>
      <c r="B255" s="609">
        <v>19.18</v>
      </c>
      <c r="C255" s="318">
        <v>14.79</v>
      </c>
      <c r="D255" s="623">
        <v>4.39</v>
      </c>
    </row>
    <row r="256" customFormat="1" customHeight="1" spans="1:4">
      <c r="A256" s="543">
        <v>45785</v>
      </c>
      <c r="B256" s="609">
        <v>19.19</v>
      </c>
      <c r="C256" s="318">
        <v>14.81</v>
      </c>
      <c r="D256" s="623">
        <v>4.38</v>
      </c>
    </row>
    <row r="257" s="135" customFormat="1" customHeight="1" spans="1:4">
      <c r="A257" s="543">
        <v>45792</v>
      </c>
      <c r="B257" s="609">
        <v>19.12</v>
      </c>
      <c r="C257" s="318">
        <v>14.77</v>
      </c>
      <c r="D257" s="623">
        <v>4.35</v>
      </c>
    </row>
    <row r="258" customHeight="1" spans="1:4">
      <c r="A258" s="543">
        <v>45799</v>
      </c>
      <c r="B258" s="609">
        <v>18.87</v>
      </c>
      <c r="C258" s="318">
        <v>14.51</v>
      </c>
      <c r="D258" s="623">
        <v>4.36</v>
      </c>
    </row>
    <row r="259" customFormat="1" customHeight="1" spans="1:4">
      <c r="A259" s="543">
        <v>45806</v>
      </c>
      <c r="B259" s="609">
        <v>18.74</v>
      </c>
      <c r="C259" s="318">
        <v>14.41</v>
      </c>
      <c r="D259" s="623">
        <v>4.33</v>
      </c>
    </row>
    <row r="260" customHeight="1" spans="1:4">
      <c r="A260" s="543">
        <v>45813</v>
      </c>
      <c r="B260" s="609">
        <v>18.65</v>
      </c>
      <c r="C260" s="318">
        <v>14.38</v>
      </c>
      <c r="D260" s="623">
        <v>4.27</v>
      </c>
    </row>
    <row r="261" customHeight="1" spans="1:4">
      <c r="A261" s="543">
        <v>45820</v>
      </c>
      <c r="B261" s="609">
        <v>18.21</v>
      </c>
      <c r="C261" s="318">
        <v>14</v>
      </c>
      <c r="D261" s="623">
        <v>4.21</v>
      </c>
    </row>
    <row r="262" customHeight="1" spans="1:4">
      <c r="A262" s="543">
        <v>45827</v>
      </c>
      <c r="B262" s="609">
        <v>18.43</v>
      </c>
      <c r="C262" s="318">
        <v>14.17</v>
      </c>
      <c r="D262" s="623">
        <v>4.26</v>
      </c>
    </row>
    <row r="263" s="135" customFormat="1" customHeight="1" spans="1:4">
      <c r="A263" s="543">
        <v>45834</v>
      </c>
      <c r="B263" s="609">
        <v>18.77</v>
      </c>
      <c r="C263" s="318">
        <v>14.4</v>
      </c>
      <c r="D263" s="623">
        <v>4.37</v>
      </c>
    </row>
    <row r="264" customHeight="1" spans="1:4">
      <c r="A264" s="543">
        <v>45841</v>
      </c>
      <c r="B264" s="609">
        <v>19.51</v>
      </c>
      <c r="C264" s="318">
        <v>15</v>
      </c>
      <c r="D264" s="623">
        <v>4.51</v>
      </c>
    </row>
    <row r="265" customHeight="1" spans="1:4">
      <c r="A265" s="543">
        <v>45848</v>
      </c>
      <c r="B265" s="609">
        <v>19.74</v>
      </c>
      <c r="C265" s="318">
        <v>15.02</v>
      </c>
      <c r="D265" s="623">
        <v>4.72</v>
      </c>
    </row>
    <row r="266" customFormat="1" customHeight="1" spans="1:4">
      <c r="A266" s="543">
        <v>45855</v>
      </c>
      <c r="B266" s="609">
        <v>19.31</v>
      </c>
      <c r="C266" s="318">
        <v>14.6</v>
      </c>
      <c r="D266" s="623">
        <v>4.71</v>
      </c>
    </row>
    <row r="267" customFormat="1" customHeight="1" spans="1:4">
      <c r="A267" s="543">
        <v>45862</v>
      </c>
      <c r="B267" s="609">
        <v>18.96</v>
      </c>
      <c r="C267" s="318">
        <v>14.31</v>
      </c>
      <c r="D267" s="623">
        <v>4.65</v>
      </c>
    </row>
    <row r="268" customHeight="1" spans="1:4">
      <c r="A268" s="543">
        <v>45869</v>
      </c>
      <c r="B268" s="609">
        <v>18.6</v>
      </c>
      <c r="C268" s="318">
        <v>14.08</v>
      </c>
      <c r="D268" s="623">
        <v>4.52</v>
      </c>
    </row>
    <row r="269" s="135" customFormat="1" customHeight="1" spans="1:4">
      <c r="A269" s="630">
        <v>45876</v>
      </c>
      <c r="B269" s="609">
        <v>18.34</v>
      </c>
      <c r="C269" s="318">
        <v>14.02</v>
      </c>
      <c r="D269" s="623">
        <v>4.32</v>
      </c>
    </row>
    <row r="270" customHeight="1" spans="1:4">
      <c r="A270" s="630">
        <v>45883</v>
      </c>
      <c r="B270" s="609">
        <v>17.96</v>
      </c>
      <c r="C270" s="318">
        <v>13.74</v>
      </c>
      <c r="D270" s="623">
        <v>4.22</v>
      </c>
    </row>
    <row r="271" customFormat="1" customHeight="1" spans="1:4">
      <c r="A271" s="630">
        <v>45890</v>
      </c>
      <c r="B271" s="609">
        <v>17.72</v>
      </c>
      <c r="C271" s="318">
        <v>13.71</v>
      </c>
      <c r="D271" s="623">
        <v>4.01</v>
      </c>
    </row>
    <row r="272" s="135" customFormat="1" customHeight="1" spans="1:4">
      <c r="A272" s="630">
        <v>45897</v>
      </c>
      <c r="B272" s="609">
        <v>17.71</v>
      </c>
      <c r="C272" s="318">
        <v>13.7</v>
      </c>
      <c r="D272" s="623">
        <v>4.01</v>
      </c>
    </row>
    <row r="273" s="135" customFormat="1" customHeight="1" spans="1:4">
      <c r="A273" s="630">
        <v>45904</v>
      </c>
      <c r="B273" s="609">
        <v>17.97</v>
      </c>
      <c r="C273" s="318">
        <v>13.87</v>
      </c>
      <c r="D273" s="623">
        <v>4.1</v>
      </c>
    </row>
    <row r="274" customFormat="1" customHeight="1" spans="1:4">
      <c r="A274" s="630">
        <v>45911</v>
      </c>
      <c r="B274" s="609">
        <v>17.54</v>
      </c>
      <c r="C274" s="318">
        <v>13.52</v>
      </c>
      <c r="D274" s="623">
        <v>4.02</v>
      </c>
    </row>
    <row r="275" s="135" customFormat="1" customHeight="1" spans="1:4">
      <c r="A275" s="630">
        <v>45918</v>
      </c>
      <c r="B275" s="609">
        <v>17.1</v>
      </c>
      <c r="C275" s="318">
        <v>13.15</v>
      </c>
      <c r="D275" s="623">
        <v>3.95</v>
      </c>
    </row>
    <row r="276" s="135" customFormat="1" customHeight="1" spans="1:4">
      <c r="A276" s="630">
        <v>45925</v>
      </c>
      <c r="B276" s="609">
        <v>16.68</v>
      </c>
      <c r="C276" s="318">
        <v>12.67</v>
      </c>
      <c r="D276" s="623">
        <v>4.01</v>
      </c>
    </row>
    <row r="277" customFormat="1" customHeight="1" spans="1:4">
      <c r="A277" s="630">
        <v>45939</v>
      </c>
      <c r="B277" s="609">
        <v>15.86</v>
      </c>
      <c r="C277" s="318">
        <v>11.89</v>
      </c>
      <c r="D277" s="623">
        <v>3.97</v>
      </c>
    </row>
    <row r="278" s="135" customFormat="1" customHeight="1" spans="1:4">
      <c r="A278" s="630">
        <v>45946</v>
      </c>
      <c r="B278" s="609">
        <v>14.93</v>
      </c>
      <c r="C278" s="318">
        <v>11.02</v>
      </c>
      <c r="D278" s="623">
        <v>3.91</v>
      </c>
    </row>
    <row r="279" customFormat="1" customHeight="1" spans="1:4">
      <c r="A279" s="630">
        <v>45953</v>
      </c>
      <c r="B279" s="609">
        <v>15.2</v>
      </c>
      <c r="C279" s="318">
        <v>11.41</v>
      </c>
      <c r="D279" s="623">
        <v>3.79</v>
      </c>
    </row>
    <row r="280" customHeight="1" spans="1:4">
      <c r="A280" s="630">
        <v>45960</v>
      </c>
      <c r="B280" s="609">
        <v>16.32</v>
      </c>
      <c r="C280" s="318">
        <v>12.22</v>
      </c>
      <c r="D280" s="623">
        <v>4.1</v>
      </c>
    </row>
    <row r="281" s="135" customFormat="1" customHeight="1" spans="1:4">
      <c r="A281" s="630">
        <v>45967</v>
      </c>
      <c r="B281" s="609">
        <v>16.34</v>
      </c>
      <c r="C281" s="318">
        <v>12.16</v>
      </c>
      <c r="D281" s="623">
        <v>4.18</v>
      </c>
    </row>
    <row r="282" s="135" customFormat="1" customHeight="1" spans="1:4">
      <c r="A282" s="630">
        <v>45974</v>
      </c>
      <c r="B282" s="609">
        <v>15.92</v>
      </c>
      <c r="C282" s="318">
        <v>11.85</v>
      </c>
      <c r="D282" s="623">
        <v>4.07</v>
      </c>
    </row>
    <row r="283" customFormat="1" customHeight="1" spans="1:4">
      <c r="A283" s="630">
        <v>45981</v>
      </c>
      <c r="B283" s="609">
        <v>15.51</v>
      </c>
      <c r="C283" s="318">
        <v>11.6</v>
      </c>
      <c r="D283" s="623">
        <v>3.91</v>
      </c>
    </row>
    <row r="284" customHeight="1" spans="1:4">
      <c r="A284" s="630">
        <v>45988</v>
      </c>
      <c r="B284" s="609">
        <v>15.24</v>
      </c>
      <c r="C284" s="318">
        <v>11.48</v>
      </c>
      <c r="D284" s="623">
        <v>3.76</v>
      </c>
    </row>
    <row r="285" customFormat="1" customHeight="1" spans="1:4">
      <c r="A285" s="630">
        <v>45995</v>
      </c>
      <c r="B285" s="609">
        <v>14.99</v>
      </c>
      <c r="C285" s="318">
        <v>11.3</v>
      </c>
      <c r="D285" s="623">
        <v>3.69</v>
      </c>
    </row>
    <row r="286" customHeight="1" spans="1:4">
      <c r="A286" s="630">
        <v>46002</v>
      </c>
      <c r="B286" s="609">
        <v>14.86</v>
      </c>
      <c r="C286" s="318">
        <v>11.27</v>
      </c>
      <c r="D286" s="623">
        <v>3.59</v>
      </c>
    </row>
    <row r="287" s="135" customFormat="1" customHeight="1" spans="1:4">
      <c r="A287" s="630">
        <v>46009</v>
      </c>
      <c r="B287" s="609">
        <v>15.17</v>
      </c>
      <c r="C287" s="318">
        <v>11.53</v>
      </c>
      <c r="D287" s="623">
        <v>3.64</v>
      </c>
    </row>
    <row r="288" customHeight="1" spans="1:4">
      <c r="A288" s="630">
        <v>46016</v>
      </c>
      <c r="B288" s="609">
        <v>15.22</v>
      </c>
      <c r="C288" s="318">
        <v>11.5</v>
      </c>
      <c r="D288" s="623">
        <v>3.72</v>
      </c>
    </row>
    <row r="289" customFormat="1" customHeight="1" spans="1:4">
      <c r="A289" s="630">
        <v>46023</v>
      </c>
      <c r="B289" s="609">
        <v>16.28</v>
      </c>
      <c r="C289" s="318">
        <v>12.3</v>
      </c>
      <c r="D289" s="623">
        <v>3.98</v>
      </c>
    </row>
    <row r="290" s="135" customFormat="1" customHeight="1" spans="1:4">
      <c r="A290" s="630">
        <v>46030</v>
      </c>
      <c r="B290" s="609">
        <v>16.34</v>
      </c>
      <c r="C290" s="318">
        <v>12.49</v>
      </c>
      <c r="D290" s="623">
        <v>3.85</v>
      </c>
    </row>
    <row r="291" customFormat="1" customHeight="1" spans="1:4">
      <c r="A291" s="630">
        <v>46037</v>
      </c>
      <c r="B291" s="609">
        <v>16.65</v>
      </c>
      <c r="C291" s="318">
        <v>12.69</v>
      </c>
      <c r="D291" s="623">
        <v>3.96</v>
      </c>
    </row>
    <row r="292" customHeight="1" spans="1:4">
      <c r="A292" s="634">
        <v>46044</v>
      </c>
      <c r="B292" s="636">
        <v>17.15</v>
      </c>
      <c r="C292" s="345">
        <v>13.06</v>
      </c>
      <c r="D292" s="774">
        <v>4.09</v>
      </c>
    </row>
  </sheetData>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81"/>
  <sheetViews>
    <sheetView workbookViewId="0">
      <pane xSplit="2" ySplit="2" topLeftCell="C260" activePane="bottomRight" state="frozen"/>
      <selection/>
      <selection pane="topRight"/>
      <selection pane="bottomLeft"/>
      <selection pane="bottomRight" activeCell="A282" sqref="A282"/>
    </sheetView>
  </sheetViews>
  <sheetFormatPr defaultColWidth="13.1333333333333" defaultRowHeight="20.1" customHeight="1"/>
  <cols>
    <col min="1" max="1" width="13.1333333333333" style="401"/>
    <col min="2" max="2" width="13.1333333333333" style="401" customWidth="1"/>
    <col min="3" max="16383" width="13.1333333333333" customWidth="1"/>
  </cols>
  <sheetData>
    <row r="1" s="35" customFormat="1" ht="30" customHeight="1" spans="1:23">
      <c r="A1" s="601" t="s">
        <v>753</v>
      </c>
      <c r="B1" s="601"/>
      <c r="C1" s="23" t="s">
        <v>184</v>
      </c>
      <c r="D1" s="23"/>
      <c r="E1" s="23"/>
      <c r="F1" s="23"/>
      <c r="G1" s="23"/>
      <c r="H1" s="23" t="s">
        <v>173</v>
      </c>
      <c r="I1" s="23"/>
      <c r="J1" s="23"/>
      <c r="K1" s="23" t="s">
        <v>168</v>
      </c>
      <c r="L1" s="23"/>
      <c r="M1" s="23"/>
      <c r="N1" s="23" t="s">
        <v>188</v>
      </c>
      <c r="O1" s="23" t="s">
        <v>193</v>
      </c>
      <c r="P1" s="23"/>
      <c r="Q1" s="23"/>
      <c r="R1" s="23" t="s">
        <v>179</v>
      </c>
      <c r="S1" s="23"/>
      <c r="T1" s="4" t="s">
        <v>474</v>
      </c>
      <c r="U1" s="23" t="s">
        <v>188</v>
      </c>
      <c r="V1" s="23"/>
      <c r="W1" s="4" t="s">
        <v>475</v>
      </c>
    </row>
    <row r="2" s="35" customFormat="1" ht="30" customHeight="1" spans="1:23">
      <c r="A2" s="403" t="s">
        <v>476</v>
      </c>
      <c r="B2" s="403" t="s">
        <v>465</v>
      </c>
      <c r="C2" s="4" t="s">
        <v>175</v>
      </c>
      <c r="D2" s="4" t="s">
        <v>186</v>
      </c>
      <c r="E2" s="4" t="s">
        <v>185</v>
      </c>
      <c r="F2" s="4" t="s">
        <v>181</v>
      </c>
      <c r="G2" s="4" t="s">
        <v>187</v>
      </c>
      <c r="H2" s="4" t="s">
        <v>466</v>
      </c>
      <c r="I2" s="4" t="s">
        <v>176</v>
      </c>
      <c r="J2" s="4" t="s">
        <v>174</v>
      </c>
      <c r="K2" s="4" t="s">
        <v>171</v>
      </c>
      <c r="L2" s="4" t="s">
        <v>170</v>
      </c>
      <c r="M2" s="4" t="s">
        <v>169</v>
      </c>
      <c r="N2" s="4" t="s">
        <v>189</v>
      </c>
      <c r="O2" s="4" t="s">
        <v>196</v>
      </c>
      <c r="P2" s="4" t="s">
        <v>194</v>
      </c>
      <c r="Q2" s="4" t="s">
        <v>195</v>
      </c>
      <c r="R2" s="4" t="s">
        <v>182</v>
      </c>
      <c r="S2" s="4" t="s">
        <v>180</v>
      </c>
      <c r="T2" s="4"/>
      <c r="U2" s="4" t="s">
        <v>191</v>
      </c>
      <c r="V2" s="4" t="s">
        <v>190</v>
      </c>
      <c r="W2" s="4"/>
    </row>
    <row r="3" s="152" customFormat="1" customHeight="1" spans="1:23">
      <c r="A3" s="543">
        <v>44029</v>
      </c>
      <c r="B3" s="543">
        <v>44035</v>
      </c>
      <c r="C3" s="5">
        <v>5350</v>
      </c>
      <c r="D3" s="5">
        <v>5400</v>
      </c>
      <c r="E3" s="5">
        <v>5700</v>
      </c>
      <c r="F3" s="5">
        <v>5450</v>
      </c>
      <c r="G3" s="5">
        <v>5850</v>
      </c>
      <c r="H3" s="5">
        <v>5250</v>
      </c>
      <c r="I3" s="5">
        <v>5300</v>
      </c>
      <c r="J3" s="5">
        <v>5300</v>
      </c>
      <c r="K3" s="5">
        <v>5200</v>
      </c>
      <c r="L3" s="5">
        <v>5000</v>
      </c>
      <c r="M3" s="5">
        <v>4900</v>
      </c>
      <c r="N3" s="5">
        <v>5500</v>
      </c>
      <c r="O3" s="5">
        <v>5850</v>
      </c>
      <c r="P3" s="5">
        <v>6000</v>
      </c>
      <c r="Q3" s="5">
        <v>6000</v>
      </c>
      <c r="R3" s="5">
        <v>5500</v>
      </c>
      <c r="S3" s="5">
        <v>5300</v>
      </c>
      <c r="T3" s="5">
        <v>5462</v>
      </c>
      <c r="U3" s="238" t="s">
        <v>449</v>
      </c>
      <c r="V3" s="238" t="s">
        <v>449</v>
      </c>
      <c r="W3" s="238" t="s">
        <v>449</v>
      </c>
    </row>
    <row r="4" s="152" customFormat="1" customHeight="1" spans="1:23">
      <c r="A4" s="543">
        <v>44036</v>
      </c>
      <c r="B4" s="543">
        <v>44042</v>
      </c>
      <c r="C4" s="13">
        <v>5350</v>
      </c>
      <c r="D4" s="13">
        <v>5400</v>
      </c>
      <c r="E4" s="13">
        <v>5700</v>
      </c>
      <c r="F4" s="13">
        <v>5450</v>
      </c>
      <c r="G4" s="13">
        <v>5850</v>
      </c>
      <c r="H4" s="13">
        <v>5250</v>
      </c>
      <c r="I4" s="13">
        <v>5300</v>
      </c>
      <c r="J4" s="13">
        <v>5300</v>
      </c>
      <c r="K4" s="13">
        <v>5200</v>
      </c>
      <c r="L4" s="13">
        <v>5000</v>
      </c>
      <c r="M4" s="13">
        <v>4900</v>
      </c>
      <c r="N4" s="13">
        <v>5500</v>
      </c>
      <c r="O4" s="13">
        <v>5850</v>
      </c>
      <c r="P4" s="13">
        <v>6000</v>
      </c>
      <c r="Q4" s="13">
        <v>6000</v>
      </c>
      <c r="R4" s="13">
        <v>5500</v>
      </c>
      <c r="S4" s="13">
        <v>5300</v>
      </c>
      <c r="T4" s="13">
        <v>5462</v>
      </c>
      <c r="U4" s="238" t="s">
        <v>449</v>
      </c>
      <c r="V4" s="238" t="s">
        <v>449</v>
      </c>
      <c r="W4" s="238" t="s">
        <v>449</v>
      </c>
    </row>
    <row r="5" s="152" customFormat="1" customHeight="1" spans="1:23">
      <c r="A5" s="543">
        <v>44043</v>
      </c>
      <c r="B5" s="543">
        <v>44049</v>
      </c>
      <c r="C5" s="238">
        <v>5350</v>
      </c>
      <c r="D5" s="238">
        <v>5400</v>
      </c>
      <c r="E5" s="238">
        <v>5700</v>
      </c>
      <c r="F5" s="238">
        <v>5450</v>
      </c>
      <c r="G5" s="238">
        <v>5850</v>
      </c>
      <c r="H5" s="238">
        <v>5250</v>
      </c>
      <c r="I5" s="238">
        <v>5300</v>
      </c>
      <c r="J5" s="238">
        <v>5300</v>
      </c>
      <c r="K5" s="238">
        <v>5200</v>
      </c>
      <c r="L5" s="238">
        <v>5000</v>
      </c>
      <c r="M5" s="238">
        <v>4900</v>
      </c>
      <c r="N5" s="238">
        <v>5500</v>
      </c>
      <c r="O5" s="238">
        <v>5850</v>
      </c>
      <c r="P5" s="238">
        <v>6000</v>
      </c>
      <c r="Q5" s="238">
        <v>6000</v>
      </c>
      <c r="R5" s="238">
        <v>5500</v>
      </c>
      <c r="S5" s="238">
        <v>5300</v>
      </c>
      <c r="T5" s="238">
        <v>5462</v>
      </c>
      <c r="U5" s="238" t="s">
        <v>449</v>
      </c>
      <c r="V5" s="238" t="s">
        <v>449</v>
      </c>
      <c r="W5" s="238" t="s">
        <v>449</v>
      </c>
    </row>
    <row r="6" s="152" customFormat="1" customHeight="1" spans="1:23">
      <c r="A6" s="543">
        <v>44050</v>
      </c>
      <c r="B6" s="543">
        <v>44056</v>
      </c>
      <c r="C6" s="238">
        <v>5350</v>
      </c>
      <c r="D6" s="238">
        <v>5400</v>
      </c>
      <c r="E6" s="238">
        <v>5700</v>
      </c>
      <c r="F6" s="238">
        <v>5450</v>
      </c>
      <c r="G6" s="238">
        <v>5850</v>
      </c>
      <c r="H6" s="238">
        <v>5250</v>
      </c>
      <c r="I6" s="238">
        <v>5300</v>
      </c>
      <c r="J6" s="238">
        <v>5300</v>
      </c>
      <c r="K6" s="5">
        <v>5200</v>
      </c>
      <c r="L6" s="5">
        <v>5000</v>
      </c>
      <c r="M6" s="5">
        <v>4900</v>
      </c>
      <c r="N6" s="5">
        <v>5500</v>
      </c>
      <c r="O6" s="238">
        <v>5850</v>
      </c>
      <c r="P6" s="238">
        <v>6000</v>
      </c>
      <c r="Q6" s="238">
        <v>6000</v>
      </c>
      <c r="R6" s="238">
        <v>5500</v>
      </c>
      <c r="S6" s="5">
        <v>5300</v>
      </c>
      <c r="T6" s="5">
        <v>5462</v>
      </c>
      <c r="U6" s="238" t="s">
        <v>449</v>
      </c>
      <c r="V6" s="238" t="s">
        <v>449</v>
      </c>
      <c r="W6" s="238" t="s">
        <v>449</v>
      </c>
    </row>
    <row r="7" s="152" customFormat="1" customHeight="1" spans="1:23">
      <c r="A7" s="543">
        <v>44057</v>
      </c>
      <c r="B7" s="543">
        <v>44063</v>
      </c>
      <c r="C7" s="13">
        <v>5350</v>
      </c>
      <c r="D7" s="13">
        <v>5400</v>
      </c>
      <c r="E7" s="13">
        <v>5700</v>
      </c>
      <c r="F7" s="13">
        <v>5450</v>
      </c>
      <c r="G7" s="13">
        <v>5850</v>
      </c>
      <c r="H7" s="13">
        <v>5250</v>
      </c>
      <c r="I7" s="13">
        <v>5300</v>
      </c>
      <c r="J7" s="13">
        <v>5300</v>
      </c>
      <c r="K7" s="13">
        <v>5200</v>
      </c>
      <c r="L7" s="13">
        <v>5000</v>
      </c>
      <c r="M7" s="13">
        <v>4900</v>
      </c>
      <c r="N7" s="13">
        <v>5500</v>
      </c>
      <c r="O7" s="13">
        <v>5850</v>
      </c>
      <c r="P7" s="13">
        <v>6000</v>
      </c>
      <c r="Q7" s="13">
        <v>6000</v>
      </c>
      <c r="R7" s="13">
        <v>5500</v>
      </c>
      <c r="S7" s="13">
        <v>5300</v>
      </c>
      <c r="T7" s="13">
        <v>5462</v>
      </c>
      <c r="U7" s="238" t="s">
        <v>449</v>
      </c>
      <c r="V7" s="238" t="s">
        <v>449</v>
      </c>
      <c r="W7" s="238" t="s">
        <v>449</v>
      </c>
    </row>
    <row r="8" s="152" customFormat="1" customHeight="1" spans="1:23">
      <c r="A8" s="543">
        <v>44064</v>
      </c>
      <c r="B8" s="543">
        <v>44070</v>
      </c>
      <c r="C8" s="238">
        <v>5300</v>
      </c>
      <c r="D8" s="238">
        <v>5400</v>
      </c>
      <c r="E8" s="238">
        <v>5500</v>
      </c>
      <c r="F8" s="238">
        <v>5400</v>
      </c>
      <c r="G8" s="238">
        <v>5800</v>
      </c>
      <c r="H8" s="238">
        <v>5200</v>
      </c>
      <c r="I8" s="238">
        <v>5300</v>
      </c>
      <c r="J8" s="238">
        <v>5300</v>
      </c>
      <c r="K8" s="238">
        <v>5000</v>
      </c>
      <c r="L8" s="238">
        <v>4800</v>
      </c>
      <c r="M8" s="238">
        <v>4700</v>
      </c>
      <c r="N8" s="238">
        <v>5500</v>
      </c>
      <c r="O8" s="238">
        <v>5700</v>
      </c>
      <c r="P8" s="238">
        <v>5800</v>
      </c>
      <c r="Q8" s="238">
        <v>5800</v>
      </c>
      <c r="R8" s="238">
        <v>5300</v>
      </c>
      <c r="S8" s="238">
        <v>5200</v>
      </c>
      <c r="T8" s="5">
        <v>5353</v>
      </c>
      <c r="U8" s="238" t="s">
        <v>449</v>
      </c>
      <c r="V8" s="238" t="s">
        <v>449</v>
      </c>
      <c r="W8" s="238" t="s">
        <v>449</v>
      </c>
    </row>
    <row r="9" s="152" customFormat="1" customHeight="1" spans="1:23">
      <c r="A9" s="543">
        <v>44071</v>
      </c>
      <c r="B9" s="543">
        <v>44077</v>
      </c>
      <c r="C9" s="238">
        <v>5300</v>
      </c>
      <c r="D9" s="238">
        <v>5400</v>
      </c>
      <c r="E9" s="238">
        <v>5400</v>
      </c>
      <c r="F9" s="238">
        <v>5400</v>
      </c>
      <c r="G9" s="238">
        <v>5800</v>
      </c>
      <c r="H9" s="238">
        <v>5200</v>
      </c>
      <c r="I9" s="238">
        <v>5280</v>
      </c>
      <c r="J9" s="238">
        <v>5300</v>
      </c>
      <c r="K9" s="238">
        <v>5000</v>
      </c>
      <c r="L9" s="238">
        <v>4800</v>
      </c>
      <c r="M9" s="238">
        <v>4700</v>
      </c>
      <c r="N9" s="238">
        <v>5500</v>
      </c>
      <c r="O9" s="238">
        <v>5700</v>
      </c>
      <c r="P9" s="238">
        <v>5800</v>
      </c>
      <c r="Q9" s="238">
        <v>5800</v>
      </c>
      <c r="R9" s="238">
        <v>5300</v>
      </c>
      <c r="S9" s="238">
        <v>5200</v>
      </c>
      <c r="T9" s="5">
        <v>5346</v>
      </c>
      <c r="U9" s="238" t="s">
        <v>449</v>
      </c>
      <c r="V9" s="238" t="s">
        <v>449</v>
      </c>
      <c r="W9" s="238" t="s">
        <v>449</v>
      </c>
    </row>
    <row r="10" s="152" customFormat="1" customHeight="1" spans="1:23">
      <c r="A10" s="543">
        <v>44078</v>
      </c>
      <c r="B10" s="543">
        <v>44084</v>
      </c>
      <c r="C10" s="238">
        <v>5300</v>
      </c>
      <c r="D10" s="238">
        <v>5400</v>
      </c>
      <c r="E10" s="238">
        <v>5400</v>
      </c>
      <c r="F10" s="238">
        <v>5400</v>
      </c>
      <c r="G10" s="238">
        <v>5800</v>
      </c>
      <c r="H10" s="238">
        <v>5200</v>
      </c>
      <c r="I10" s="238">
        <v>5280</v>
      </c>
      <c r="J10" s="238">
        <v>5300</v>
      </c>
      <c r="K10" s="238">
        <v>5000</v>
      </c>
      <c r="L10" s="238">
        <v>4750</v>
      </c>
      <c r="M10" s="238">
        <v>4650</v>
      </c>
      <c r="N10" s="238">
        <v>5450</v>
      </c>
      <c r="O10" s="238">
        <v>5700</v>
      </c>
      <c r="P10" s="238">
        <v>5800</v>
      </c>
      <c r="Q10" s="238">
        <v>5800</v>
      </c>
      <c r="R10" s="238">
        <v>5300</v>
      </c>
      <c r="S10" s="238">
        <v>5200</v>
      </c>
      <c r="T10" s="5">
        <v>5337</v>
      </c>
      <c r="U10" s="238" t="s">
        <v>449</v>
      </c>
      <c r="V10" s="238" t="s">
        <v>449</v>
      </c>
      <c r="W10" s="238" t="s">
        <v>449</v>
      </c>
    </row>
    <row r="11" s="152" customFormat="1" customHeight="1" spans="1:23">
      <c r="A11" s="543">
        <v>44085</v>
      </c>
      <c r="B11" s="543">
        <v>44091</v>
      </c>
      <c r="C11" s="5">
        <v>5300</v>
      </c>
      <c r="D11" s="238">
        <v>5400</v>
      </c>
      <c r="E11" s="238">
        <v>5400</v>
      </c>
      <c r="F11" s="238">
        <v>5400</v>
      </c>
      <c r="G11" s="5">
        <v>5700</v>
      </c>
      <c r="H11" s="5">
        <v>5150</v>
      </c>
      <c r="I11" s="5">
        <v>5280</v>
      </c>
      <c r="J11" s="238">
        <v>5300</v>
      </c>
      <c r="K11" s="238">
        <v>5000</v>
      </c>
      <c r="L11" s="238">
        <v>4750</v>
      </c>
      <c r="M11" s="238">
        <v>4650</v>
      </c>
      <c r="N11" s="5">
        <v>5420</v>
      </c>
      <c r="O11" s="5">
        <v>5650</v>
      </c>
      <c r="P11" s="5">
        <v>5700</v>
      </c>
      <c r="Q11" s="5">
        <v>5700</v>
      </c>
      <c r="R11" s="238">
        <v>5300</v>
      </c>
      <c r="S11" s="238">
        <v>5200</v>
      </c>
      <c r="T11" s="5">
        <v>5312</v>
      </c>
      <c r="U11" s="238" t="s">
        <v>449</v>
      </c>
      <c r="V11" s="238" t="s">
        <v>449</v>
      </c>
      <c r="W11" s="238" t="s">
        <v>449</v>
      </c>
    </row>
    <row r="12" s="152" customFormat="1" customHeight="1" spans="1:23">
      <c r="A12" s="543">
        <v>44092</v>
      </c>
      <c r="B12" s="543">
        <v>44098</v>
      </c>
      <c r="C12" s="5">
        <v>5300</v>
      </c>
      <c r="D12" s="238">
        <v>5300</v>
      </c>
      <c r="E12" s="238">
        <v>5400</v>
      </c>
      <c r="F12" s="5">
        <v>5400</v>
      </c>
      <c r="G12" s="5">
        <v>5700</v>
      </c>
      <c r="H12" s="5">
        <v>5150</v>
      </c>
      <c r="I12" s="5">
        <v>5280</v>
      </c>
      <c r="J12" s="238">
        <v>5300</v>
      </c>
      <c r="K12" s="238">
        <v>5000</v>
      </c>
      <c r="L12" s="238">
        <v>4750</v>
      </c>
      <c r="M12" s="238">
        <v>4650</v>
      </c>
      <c r="N12" s="5">
        <v>5420</v>
      </c>
      <c r="O12" s="5">
        <v>5650</v>
      </c>
      <c r="P12" s="5">
        <v>5700</v>
      </c>
      <c r="Q12" s="5">
        <v>5700</v>
      </c>
      <c r="R12" s="5">
        <v>5300</v>
      </c>
      <c r="S12" s="5">
        <v>5200</v>
      </c>
      <c r="T12" s="5">
        <v>5306</v>
      </c>
      <c r="U12" s="238" t="s">
        <v>449</v>
      </c>
      <c r="V12" s="238" t="s">
        <v>449</v>
      </c>
      <c r="W12" s="238" t="s">
        <v>449</v>
      </c>
    </row>
    <row r="13" s="152" customFormat="1" customHeight="1" spans="1:23">
      <c r="A13" s="543">
        <v>44099</v>
      </c>
      <c r="B13" s="543">
        <v>44104</v>
      </c>
      <c r="C13" s="238">
        <v>5300</v>
      </c>
      <c r="D13" s="238">
        <v>5200</v>
      </c>
      <c r="E13" s="238">
        <v>5400</v>
      </c>
      <c r="F13" s="238">
        <v>5400</v>
      </c>
      <c r="G13" s="238">
        <v>5600</v>
      </c>
      <c r="H13" s="238">
        <v>5150</v>
      </c>
      <c r="I13" s="238">
        <v>5250</v>
      </c>
      <c r="J13" s="238">
        <v>5250</v>
      </c>
      <c r="K13" s="238">
        <v>5000</v>
      </c>
      <c r="L13" s="238">
        <v>4750</v>
      </c>
      <c r="M13" s="238">
        <v>4650</v>
      </c>
      <c r="N13" s="238">
        <v>5420</v>
      </c>
      <c r="O13" s="238">
        <v>5500</v>
      </c>
      <c r="P13" s="238">
        <v>5600</v>
      </c>
      <c r="Q13" s="238">
        <v>5600</v>
      </c>
      <c r="R13" s="238">
        <v>5300</v>
      </c>
      <c r="S13" s="238">
        <v>5200</v>
      </c>
      <c r="T13" s="5">
        <v>5269</v>
      </c>
      <c r="U13" s="238" t="s">
        <v>449</v>
      </c>
      <c r="V13" s="238" t="s">
        <v>449</v>
      </c>
      <c r="W13" s="238" t="s">
        <v>449</v>
      </c>
    </row>
    <row r="14" s="152" customFormat="1" customHeight="1" spans="1:23">
      <c r="A14" s="543">
        <v>44106</v>
      </c>
      <c r="B14" s="543">
        <v>44112</v>
      </c>
      <c r="C14" s="5">
        <v>5300</v>
      </c>
      <c r="D14" s="5">
        <v>5200</v>
      </c>
      <c r="E14" s="5">
        <v>5350</v>
      </c>
      <c r="F14" s="5">
        <v>5300</v>
      </c>
      <c r="G14" s="5">
        <v>5550</v>
      </c>
      <c r="H14" s="5">
        <v>5100</v>
      </c>
      <c r="I14" s="5">
        <v>5200</v>
      </c>
      <c r="J14" s="5">
        <v>5200</v>
      </c>
      <c r="K14" s="5">
        <v>5000</v>
      </c>
      <c r="L14" s="5">
        <v>4750</v>
      </c>
      <c r="M14" s="5">
        <v>4650</v>
      </c>
      <c r="N14" s="5">
        <v>5420</v>
      </c>
      <c r="O14" s="5">
        <v>5450</v>
      </c>
      <c r="P14" s="5">
        <v>5600</v>
      </c>
      <c r="Q14" s="5">
        <v>5600</v>
      </c>
      <c r="R14" s="5">
        <v>5200</v>
      </c>
      <c r="S14" s="5">
        <v>5100</v>
      </c>
      <c r="T14" s="5">
        <v>5234</v>
      </c>
      <c r="U14" s="238" t="s">
        <v>449</v>
      </c>
      <c r="V14" s="238" t="s">
        <v>449</v>
      </c>
      <c r="W14" s="238" t="s">
        <v>449</v>
      </c>
    </row>
    <row r="15" s="152" customFormat="1" customHeight="1" spans="1:23">
      <c r="A15" s="543">
        <v>44113</v>
      </c>
      <c r="B15" s="543">
        <v>44119</v>
      </c>
      <c r="C15" s="5">
        <v>5250</v>
      </c>
      <c r="D15" s="5">
        <v>5200</v>
      </c>
      <c r="E15" s="5">
        <v>5320</v>
      </c>
      <c r="F15" s="5">
        <v>5300</v>
      </c>
      <c r="G15" s="5">
        <v>5500</v>
      </c>
      <c r="H15" s="5">
        <v>5000</v>
      </c>
      <c r="I15" s="5">
        <v>5200</v>
      </c>
      <c r="J15" s="5">
        <v>5200</v>
      </c>
      <c r="K15" s="5">
        <v>5000</v>
      </c>
      <c r="L15" s="5">
        <v>4750</v>
      </c>
      <c r="M15" s="5">
        <v>4650</v>
      </c>
      <c r="N15" s="5">
        <v>5420</v>
      </c>
      <c r="O15" s="5">
        <v>5400</v>
      </c>
      <c r="P15" s="5">
        <v>5500</v>
      </c>
      <c r="Q15" s="5">
        <v>5500</v>
      </c>
      <c r="R15" s="5">
        <v>5200</v>
      </c>
      <c r="S15" s="5">
        <v>5100</v>
      </c>
      <c r="T15" s="5">
        <v>5205</v>
      </c>
      <c r="U15" s="238" t="s">
        <v>449</v>
      </c>
      <c r="V15" s="238" t="s">
        <v>449</v>
      </c>
      <c r="W15" s="238" t="s">
        <v>449</v>
      </c>
    </row>
    <row r="16" s="152" customFormat="1" customHeight="1" spans="1:23">
      <c r="A16" s="543">
        <v>44120</v>
      </c>
      <c r="B16" s="543">
        <v>44126</v>
      </c>
      <c r="C16" s="5">
        <v>5200</v>
      </c>
      <c r="D16" s="5">
        <v>5200</v>
      </c>
      <c r="E16" s="5">
        <v>5300</v>
      </c>
      <c r="F16" s="5">
        <v>5300</v>
      </c>
      <c r="G16" s="5">
        <v>5450</v>
      </c>
      <c r="H16" s="5">
        <v>5000</v>
      </c>
      <c r="I16" s="5">
        <v>5200</v>
      </c>
      <c r="J16" s="5">
        <v>5200</v>
      </c>
      <c r="K16" s="5">
        <v>4900</v>
      </c>
      <c r="L16" s="5">
        <v>4700</v>
      </c>
      <c r="M16" s="5">
        <v>4600</v>
      </c>
      <c r="N16" s="5">
        <v>5420</v>
      </c>
      <c r="O16" s="5">
        <v>5400</v>
      </c>
      <c r="P16" s="5">
        <v>5500</v>
      </c>
      <c r="Q16" s="5">
        <v>5500</v>
      </c>
      <c r="R16" s="5">
        <v>5200</v>
      </c>
      <c r="S16" s="5">
        <v>5100</v>
      </c>
      <c r="T16" s="5">
        <v>5186</v>
      </c>
      <c r="U16" s="238" t="s">
        <v>449</v>
      </c>
      <c r="V16" s="238" t="s">
        <v>449</v>
      </c>
      <c r="W16" s="238" t="s">
        <v>449</v>
      </c>
    </row>
    <row r="17" s="152" customFormat="1" customHeight="1" spans="1:23">
      <c r="A17" s="543">
        <v>44127</v>
      </c>
      <c r="B17" s="543">
        <v>44133</v>
      </c>
      <c r="C17" s="5">
        <v>5150</v>
      </c>
      <c r="D17" s="5">
        <v>5150</v>
      </c>
      <c r="E17" s="5">
        <v>5280</v>
      </c>
      <c r="F17" s="5">
        <v>5200</v>
      </c>
      <c r="G17" s="5">
        <v>5350</v>
      </c>
      <c r="H17" s="5">
        <v>5000</v>
      </c>
      <c r="I17" s="5">
        <v>5100</v>
      </c>
      <c r="J17" s="5">
        <v>5200</v>
      </c>
      <c r="K17" s="5">
        <v>4900</v>
      </c>
      <c r="L17" s="5">
        <v>4600</v>
      </c>
      <c r="M17" s="5">
        <v>4500</v>
      </c>
      <c r="N17" s="5">
        <v>5400</v>
      </c>
      <c r="O17" s="5">
        <v>5300</v>
      </c>
      <c r="P17" s="5">
        <v>5400</v>
      </c>
      <c r="Q17" s="5">
        <v>5400</v>
      </c>
      <c r="R17" s="5">
        <v>5100</v>
      </c>
      <c r="S17" s="5">
        <v>5000</v>
      </c>
      <c r="T17" s="5">
        <v>5119</v>
      </c>
      <c r="U17" s="238" t="s">
        <v>449</v>
      </c>
      <c r="V17" s="238" t="s">
        <v>449</v>
      </c>
      <c r="W17" s="238" t="s">
        <v>449</v>
      </c>
    </row>
    <row r="18" s="152" customFormat="1" customHeight="1" spans="1:23">
      <c r="A18" s="543">
        <v>44134</v>
      </c>
      <c r="B18" s="543">
        <v>44140</v>
      </c>
      <c r="C18" s="5">
        <v>5050</v>
      </c>
      <c r="D18" s="5">
        <v>5100</v>
      </c>
      <c r="E18" s="5">
        <v>5230</v>
      </c>
      <c r="F18" s="5">
        <v>5200</v>
      </c>
      <c r="G18" s="5">
        <v>5350</v>
      </c>
      <c r="H18" s="5">
        <v>4950</v>
      </c>
      <c r="I18" s="5">
        <v>5000</v>
      </c>
      <c r="J18" s="5">
        <v>5100</v>
      </c>
      <c r="K18" s="5">
        <v>4900</v>
      </c>
      <c r="L18" s="5">
        <v>4600</v>
      </c>
      <c r="M18" s="5">
        <v>4500</v>
      </c>
      <c r="N18" s="5">
        <v>5400</v>
      </c>
      <c r="O18" s="5">
        <v>5300</v>
      </c>
      <c r="P18" s="5">
        <v>5400</v>
      </c>
      <c r="Q18" s="5">
        <v>5400</v>
      </c>
      <c r="R18" s="5">
        <v>5100</v>
      </c>
      <c r="S18" s="5">
        <v>5000</v>
      </c>
      <c r="T18" s="5">
        <v>5093</v>
      </c>
      <c r="U18" s="238" t="s">
        <v>449</v>
      </c>
      <c r="V18" s="238" t="s">
        <v>449</v>
      </c>
      <c r="W18" s="238" t="s">
        <v>449</v>
      </c>
    </row>
    <row r="19" s="152" customFormat="1" customHeight="1" spans="1:23">
      <c r="A19" s="543">
        <v>44141</v>
      </c>
      <c r="B19" s="543">
        <v>44147</v>
      </c>
      <c r="C19" s="5">
        <v>5000</v>
      </c>
      <c r="D19" s="5">
        <v>5100</v>
      </c>
      <c r="E19" s="5">
        <v>5200</v>
      </c>
      <c r="F19" s="5">
        <v>5100</v>
      </c>
      <c r="G19" s="5">
        <v>5300</v>
      </c>
      <c r="H19" s="5">
        <v>4950</v>
      </c>
      <c r="I19" s="5">
        <v>5000</v>
      </c>
      <c r="J19" s="5">
        <v>5050</v>
      </c>
      <c r="K19" s="5">
        <v>4900</v>
      </c>
      <c r="L19" s="5">
        <v>4600</v>
      </c>
      <c r="M19" s="5">
        <v>4500</v>
      </c>
      <c r="N19" s="5">
        <v>5350</v>
      </c>
      <c r="O19" s="5">
        <v>5280</v>
      </c>
      <c r="P19" s="5">
        <v>5350</v>
      </c>
      <c r="Q19" s="5">
        <v>5350</v>
      </c>
      <c r="R19" s="5">
        <v>5100</v>
      </c>
      <c r="S19" s="5">
        <v>5000</v>
      </c>
      <c r="T19" s="5">
        <v>5066</v>
      </c>
      <c r="U19" s="238" t="s">
        <v>449</v>
      </c>
      <c r="V19" s="238" t="s">
        <v>449</v>
      </c>
      <c r="W19" s="238" t="s">
        <v>449</v>
      </c>
    </row>
    <row r="20" s="152" customFormat="1" customHeight="1" spans="1:23">
      <c r="A20" s="543">
        <v>44148</v>
      </c>
      <c r="B20" s="543">
        <v>44154</v>
      </c>
      <c r="C20" s="5">
        <v>4900</v>
      </c>
      <c r="D20" s="5">
        <v>5100</v>
      </c>
      <c r="E20" s="5">
        <v>5200</v>
      </c>
      <c r="F20" s="5">
        <v>5100</v>
      </c>
      <c r="G20" s="5">
        <v>5300</v>
      </c>
      <c r="H20" s="5">
        <v>4950</v>
      </c>
      <c r="I20" s="5">
        <v>4900</v>
      </c>
      <c r="J20" s="5">
        <v>5050</v>
      </c>
      <c r="K20" s="5">
        <v>4900</v>
      </c>
      <c r="L20" s="5">
        <v>4600</v>
      </c>
      <c r="M20" s="5">
        <v>4500</v>
      </c>
      <c r="N20" s="5">
        <v>5300</v>
      </c>
      <c r="O20" s="5">
        <v>5280</v>
      </c>
      <c r="P20" s="5">
        <v>5350</v>
      </c>
      <c r="Q20" s="5">
        <v>5350</v>
      </c>
      <c r="R20" s="5">
        <v>5100</v>
      </c>
      <c r="S20" s="5">
        <v>5000</v>
      </c>
      <c r="T20" s="5">
        <v>5052</v>
      </c>
      <c r="U20" s="238" t="s">
        <v>449</v>
      </c>
      <c r="V20" s="238" t="s">
        <v>449</v>
      </c>
      <c r="W20" s="238" t="s">
        <v>449</v>
      </c>
    </row>
    <row r="21" s="152" customFormat="1" customHeight="1" spans="1:23">
      <c r="A21" s="543">
        <v>44155</v>
      </c>
      <c r="B21" s="543">
        <v>44161</v>
      </c>
      <c r="C21" s="5">
        <v>4700</v>
      </c>
      <c r="D21" s="5">
        <v>5000</v>
      </c>
      <c r="E21" s="5">
        <v>5100</v>
      </c>
      <c r="F21" s="5">
        <v>5100</v>
      </c>
      <c r="G21" s="5">
        <v>5300</v>
      </c>
      <c r="H21" s="5">
        <v>4950</v>
      </c>
      <c r="I21" s="5">
        <v>4600</v>
      </c>
      <c r="J21" s="5">
        <v>4800</v>
      </c>
      <c r="K21" s="5">
        <v>4300</v>
      </c>
      <c r="L21" s="5">
        <v>4200</v>
      </c>
      <c r="M21" s="5">
        <v>4000</v>
      </c>
      <c r="N21" s="5">
        <v>5250</v>
      </c>
      <c r="O21" s="5">
        <v>5280</v>
      </c>
      <c r="P21" s="5">
        <v>5350</v>
      </c>
      <c r="Q21" s="5">
        <v>5350</v>
      </c>
      <c r="R21" s="5">
        <v>5100</v>
      </c>
      <c r="S21" s="5">
        <v>5000</v>
      </c>
      <c r="T21" s="5">
        <v>4905</v>
      </c>
      <c r="U21" s="238" t="s">
        <v>449</v>
      </c>
      <c r="V21" s="238" t="s">
        <v>449</v>
      </c>
      <c r="W21" s="238" t="s">
        <v>449</v>
      </c>
    </row>
    <row r="22" s="152" customFormat="1" customHeight="1" spans="1:23">
      <c r="A22" s="543">
        <v>44162</v>
      </c>
      <c r="B22" s="543">
        <v>44168</v>
      </c>
      <c r="C22" s="238">
        <v>4400</v>
      </c>
      <c r="D22" s="238">
        <v>4850</v>
      </c>
      <c r="E22" s="238">
        <v>4900</v>
      </c>
      <c r="F22" s="238">
        <v>4900</v>
      </c>
      <c r="G22" s="238">
        <v>5300</v>
      </c>
      <c r="H22" s="238">
        <v>4900</v>
      </c>
      <c r="I22" s="238">
        <v>4380</v>
      </c>
      <c r="J22" s="238">
        <v>4500</v>
      </c>
      <c r="K22" s="238">
        <v>4300</v>
      </c>
      <c r="L22" s="238">
        <v>4200</v>
      </c>
      <c r="M22" s="238">
        <v>4000</v>
      </c>
      <c r="N22" s="238">
        <v>5200</v>
      </c>
      <c r="O22" s="238">
        <v>5280</v>
      </c>
      <c r="P22" s="238">
        <v>5300</v>
      </c>
      <c r="Q22" s="238">
        <v>5300</v>
      </c>
      <c r="R22" s="238">
        <v>4900</v>
      </c>
      <c r="S22" s="238">
        <v>4800</v>
      </c>
      <c r="T22" s="238">
        <v>4789</v>
      </c>
      <c r="U22" s="238" t="s">
        <v>449</v>
      </c>
      <c r="V22" s="238" t="s">
        <v>449</v>
      </c>
      <c r="W22" s="238" t="s">
        <v>449</v>
      </c>
    </row>
    <row r="23" s="152" customFormat="1" customHeight="1" spans="1:23">
      <c r="A23" s="543">
        <v>44169</v>
      </c>
      <c r="B23" s="543">
        <v>44175</v>
      </c>
      <c r="C23" s="5">
        <v>4400</v>
      </c>
      <c r="D23" s="5">
        <v>4800</v>
      </c>
      <c r="E23" s="5">
        <v>4800</v>
      </c>
      <c r="F23" s="238">
        <v>4900</v>
      </c>
      <c r="G23" s="5">
        <v>5300</v>
      </c>
      <c r="H23" s="5">
        <v>4900</v>
      </c>
      <c r="I23" s="5">
        <v>4380</v>
      </c>
      <c r="J23" s="5">
        <v>4400</v>
      </c>
      <c r="K23" s="238">
        <v>4100</v>
      </c>
      <c r="L23" s="238">
        <v>4000</v>
      </c>
      <c r="M23" s="238">
        <v>3800</v>
      </c>
      <c r="N23" s="5">
        <v>5150</v>
      </c>
      <c r="O23" s="5">
        <v>5250</v>
      </c>
      <c r="P23" s="5">
        <v>5300</v>
      </c>
      <c r="Q23" s="5">
        <v>5300</v>
      </c>
      <c r="R23" s="238">
        <v>4900</v>
      </c>
      <c r="S23" s="238">
        <v>4800</v>
      </c>
      <c r="T23" s="5">
        <v>4734</v>
      </c>
      <c r="U23" s="5">
        <v>4600</v>
      </c>
      <c r="V23" s="5">
        <v>4800</v>
      </c>
      <c r="W23" s="5">
        <v>4731</v>
      </c>
    </row>
    <row r="24" s="152" customFormat="1" customHeight="1" spans="1:23">
      <c r="A24" s="543">
        <v>44176</v>
      </c>
      <c r="B24" s="543">
        <v>44182</v>
      </c>
      <c r="C24" s="5">
        <v>4300</v>
      </c>
      <c r="D24" s="5">
        <v>4800</v>
      </c>
      <c r="E24" s="5">
        <v>4800</v>
      </c>
      <c r="F24" s="5">
        <v>4800</v>
      </c>
      <c r="G24" s="5">
        <v>5300</v>
      </c>
      <c r="H24" s="5">
        <v>4700</v>
      </c>
      <c r="I24" s="5">
        <v>4300</v>
      </c>
      <c r="J24" s="5">
        <v>4400</v>
      </c>
      <c r="K24" s="5">
        <v>3800</v>
      </c>
      <c r="L24" s="5">
        <v>3700</v>
      </c>
      <c r="M24" s="5">
        <v>3500</v>
      </c>
      <c r="N24" s="5">
        <v>5100</v>
      </c>
      <c r="O24" s="5">
        <v>5250</v>
      </c>
      <c r="P24" s="5">
        <v>5300</v>
      </c>
      <c r="Q24" s="5">
        <v>5300</v>
      </c>
      <c r="R24" s="5">
        <v>4800</v>
      </c>
      <c r="S24" s="5">
        <v>4700</v>
      </c>
      <c r="T24" s="5">
        <v>4638</v>
      </c>
      <c r="U24" s="5">
        <v>4600</v>
      </c>
      <c r="V24" s="5">
        <v>4800</v>
      </c>
      <c r="W24" s="5">
        <v>4645</v>
      </c>
    </row>
    <row r="25" s="152" customFormat="1" customHeight="1" spans="1:23">
      <c r="A25" s="543">
        <v>44183</v>
      </c>
      <c r="B25" s="543">
        <v>44189</v>
      </c>
      <c r="C25" s="5">
        <v>4300</v>
      </c>
      <c r="D25" s="5">
        <v>4800</v>
      </c>
      <c r="E25" s="5">
        <v>4800</v>
      </c>
      <c r="F25" s="5">
        <v>4700</v>
      </c>
      <c r="G25" s="5">
        <v>5100</v>
      </c>
      <c r="H25" s="5">
        <v>4500</v>
      </c>
      <c r="I25" s="5">
        <v>4300</v>
      </c>
      <c r="J25" s="5">
        <v>4400</v>
      </c>
      <c r="K25" s="5">
        <v>3800</v>
      </c>
      <c r="L25" s="5">
        <v>3700</v>
      </c>
      <c r="M25" s="5">
        <v>3500</v>
      </c>
      <c r="N25" s="5">
        <v>5000</v>
      </c>
      <c r="O25" s="5">
        <v>5000</v>
      </c>
      <c r="P25" s="5">
        <v>5100</v>
      </c>
      <c r="Q25" s="5">
        <v>5100</v>
      </c>
      <c r="R25" s="5">
        <v>4700</v>
      </c>
      <c r="S25" s="5">
        <v>4600</v>
      </c>
      <c r="T25" s="5">
        <v>4553</v>
      </c>
      <c r="U25" s="5">
        <v>4600</v>
      </c>
      <c r="V25" s="5">
        <v>4800</v>
      </c>
      <c r="W25" s="5">
        <v>4568</v>
      </c>
    </row>
    <row r="26" s="152" customFormat="1" customHeight="1" spans="1:23">
      <c r="A26" s="543">
        <v>44190</v>
      </c>
      <c r="B26" s="543">
        <v>44196</v>
      </c>
      <c r="C26" s="5">
        <v>4280</v>
      </c>
      <c r="D26" s="5">
        <v>4700</v>
      </c>
      <c r="E26" s="5">
        <v>4700</v>
      </c>
      <c r="F26" s="5">
        <v>4600</v>
      </c>
      <c r="G26" s="5">
        <v>4800</v>
      </c>
      <c r="H26" s="5">
        <v>4300</v>
      </c>
      <c r="I26" s="5">
        <v>4260</v>
      </c>
      <c r="J26" s="5">
        <v>4400</v>
      </c>
      <c r="K26" s="5">
        <v>3800</v>
      </c>
      <c r="L26" s="5">
        <v>3700</v>
      </c>
      <c r="M26" s="5">
        <v>3500</v>
      </c>
      <c r="N26" s="5">
        <v>4950</v>
      </c>
      <c r="O26" s="5">
        <v>4800</v>
      </c>
      <c r="P26" s="5">
        <v>4900</v>
      </c>
      <c r="Q26" s="5">
        <v>4900</v>
      </c>
      <c r="R26" s="5">
        <v>4600</v>
      </c>
      <c r="S26" s="5">
        <v>4500</v>
      </c>
      <c r="T26" s="5">
        <v>4452</v>
      </c>
      <c r="U26" s="5">
        <v>4600</v>
      </c>
      <c r="V26" s="5">
        <v>4800</v>
      </c>
      <c r="W26" s="5">
        <v>4478</v>
      </c>
    </row>
    <row r="27" s="152" customFormat="1" customHeight="1" spans="1:23">
      <c r="A27" s="543">
        <v>44197</v>
      </c>
      <c r="B27" s="543">
        <v>44203</v>
      </c>
      <c r="C27" s="5">
        <v>4280</v>
      </c>
      <c r="D27" s="5">
        <v>4600</v>
      </c>
      <c r="E27" s="5">
        <v>4600</v>
      </c>
      <c r="F27" s="5">
        <v>4500</v>
      </c>
      <c r="G27" s="5">
        <v>4700</v>
      </c>
      <c r="H27" s="5">
        <v>4200</v>
      </c>
      <c r="I27" s="5">
        <v>4260</v>
      </c>
      <c r="J27" s="5">
        <v>4400</v>
      </c>
      <c r="K27" s="5">
        <v>3800</v>
      </c>
      <c r="L27" s="5">
        <v>3700</v>
      </c>
      <c r="M27" s="5">
        <v>3500</v>
      </c>
      <c r="N27" s="5">
        <v>4900</v>
      </c>
      <c r="O27" s="5">
        <v>4700</v>
      </c>
      <c r="P27" s="5">
        <v>4800</v>
      </c>
      <c r="Q27" s="5">
        <v>4800</v>
      </c>
      <c r="R27" s="5">
        <v>4500</v>
      </c>
      <c r="S27" s="5">
        <v>4400</v>
      </c>
      <c r="T27" s="5">
        <v>4391</v>
      </c>
      <c r="U27" s="5">
        <v>4550</v>
      </c>
      <c r="V27" s="5">
        <v>4720</v>
      </c>
      <c r="W27" s="5">
        <v>4416</v>
      </c>
    </row>
    <row r="28" s="152" customFormat="1" customHeight="1" spans="1:23">
      <c r="A28" s="543">
        <v>44204</v>
      </c>
      <c r="B28" s="543">
        <v>44210</v>
      </c>
      <c r="C28" s="5">
        <v>4150</v>
      </c>
      <c r="D28" s="5">
        <v>4600</v>
      </c>
      <c r="E28" s="5">
        <v>4600</v>
      </c>
      <c r="F28" s="5">
        <v>4400</v>
      </c>
      <c r="G28" s="5">
        <v>4500</v>
      </c>
      <c r="H28" s="5">
        <v>4050</v>
      </c>
      <c r="I28" s="5">
        <v>4100</v>
      </c>
      <c r="J28" s="5">
        <v>4300</v>
      </c>
      <c r="K28" s="5">
        <v>3800</v>
      </c>
      <c r="L28" s="5">
        <v>3700</v>
      </c>
      <c r="M28" s="5">
        <v>3500</v>
      </c>
      <c r="N28" s="5">
        <v>4800</v>
      </c>
      <c r="O28" s="5">
        <v>4500</v>
      </c>
      <c r="P28" s="5">
        <v>4650</v>
      </c>
      <c r="Q28" s="5">
        <v>4650</v>
      </c>
      <c r="R28" s="5">
        <v>4400</v>
      </c>
      <c r="S28" s="5">
        <v>4300</v>
      </c>
      <c r="T28" s="5">
        <v>4294</v>
      </c>
      <c r="U28" s="5">
        <v>4500</v>
      </c>
      <c r="V28" s="5">
        <v>4700</v>
      </c>
      <c r="W28" s="5">
        <v>4326</v>
      </c>
    </row>
    <row r="29" s="152" customFormat="1" customHeight="1" spans="1:23">
      <c r="A29" s="543">
        <v>44211</v>
      </c>
      <c r="B29" s="543">
        <v>44217</v>
      </c>
      <c r="C29" s="5">
        <v>4100</v>
      </c>
      <c r="D29" s="5">
        <v>4500</v>
      </c>
      <c r="E29" s="5">
        <v>4500</v>
      </c>
      <c r="F29" s="5">
        <v>4300</v>
      </c>
      <c r="G29" s="5">
        <v>4400</v>
      </c>
      <c r="H29" s="5">
        <v>3950</v>
      </c>
      <c r="I29" s="5">
        <v>4080</v>
      </c>
      <c r="J29" s="5">
        <v>4200</v>
      </c>
      <c r="K29" s="5">
        <v>3800</v>
      </c>
      <c r="L29" s="5">
        <v>3700</v>
      </c>
      <c r="M29" s="5">
        <v>3500</v>
      </c>
      <c r="N29" s="5">
        <v>4800</v>
      </c>
      <c r="O29" s="5">
        <v>4400</v>
      </c>
      <c r="P29" s="5">
        <v>4500</v>
      </c>
      <c r="Q29" s="5">
        <v>4500</v>
      </c>
      <c r="R29" s="5">
        <v>4300</v>
      </c>
      <c r="S29" s="5">
        <v>4200</v>
      </c>
      <c r="T29" s="5">
        <v>4219</v>
      </c>
      <c r="U29" s="5">
        <v>4500</v>
      </c>
      <c r="V29" s="5">
        <v>4700</v>
      </c>
      <c r="W29" s="5">
        <v>4259</v>
      </c>
    </row>
    <row r="30" s="152" customFormat="1" customHeight="1" spans="1:23">
      <c r="A30" s="543">
        <v>44218</v>
      </c>
      <c r="B30" s="543">
        <v>44224</v>
      </c>
      <c r="C30" s="5">
        <v>4100</v>
      </c>
      <c r="D30" s="5">
        <v>4500</v>
      </c>
      <c r="E30" s="5">
        <v>4500</v>
      </c>
      <c r="F30" s="5">
        <v>4300</v>
      </c>
      <c r="G30" s="5">
        <v>4400</v>
      </c>
      <c r="H30" s="5">
        <v>3950</v>
      </c>
      <c r="I30" s="5">
        <v>4080</v>
      </c>
      <c r="J30" s="5">
        <v>4200</v>
      </c>
      <c r="K30" s="5">
        <v>3800</v>
      </c>
      <c r="L30" s="5">
        <v>3700</v>
      </c>
      <c r="M30" s="5">
        <v>3500</v>
      </c>
      <c r="N30" s="5">
        <v>4800</v>
      </c>
      <c r="O30" s="5">
        <v>4400</v>
      </c>
      <c r="P30" s="5">
        <v>4500</v>
      </c>
      <c r="Q30" s="5">
        <v>4500</v>
      </c>
      <c r="R30" s="5">
        <v>4300</v>
      </c>
      <c r="S30" s="5">
        <v>4200</v>
      </c>
      <c r="T30" s="5">
        <v>4219</v>
      </c>
      <c r="U30" s="5">
        <v>4500</v>
      </c>
      <c r="V30" s="5">
        <v>4700</v>
      </c>
      <c r="W30" s="5">
        <v>4259</v>
      </c>
    </row>
    <row r="31" s="152" customFormat="1" customHeight="1" spans="1:23">
      <c r="A31" s="543">
        <v>44225</v>
      </c>
      <c r="B31" s="543">
        <v>44231</v>
      </c>
      <c r="C31" s="5">
        <v>4100</v>
      </c>
      <c r="D31" s="5">
        <v>4500</v>
      </c>
      <c r="E31" s="5">
        <v>4500</v>
      </c>
      <c r="F31" s="5">
        <v>4300</v>
      </c>
      <c r="G31" s="5">
        <v>4400</v>
      </c>
      <c r="H31" s="5">
        <v>3950</v>
      </c>
      <c r="I31" s="5">
        <v>4080</v>
      </c>
      <c r="J31" s="5">
        <v>4200</v>
      </c>
      <c r="K31" s="5">
        <v>3800</v>
      </c>
      <c r="L31" s="5">
        <v>3700</v>
      </c>
      <c r="M31" s="5">
        <v>3500</v>
      </c>
      <c r="N31" s="5">
        <v>4800</v>
      </c>
      <c r="O31" s="5">
        <v>4400</v>
      </c>
      <c r="P31" s="5">
        <v>4500</v>
      </c>
      <c r="Q31" s="5">
        <v>4500</v>
      </c>
      <c r="R31" s="5">
        <v>4300</v>
      </c>
      <c r="S31" s="5">
        <v>4200</v>
      </c>
      <c r="T31" s="5">
        <v>4219</v>
      </c>
      <c r="U31" s="5">
        <v>4500</v>
      </c>
      <c r="V31" s="5">
        <v>4700</v>
      </c>
      <c r="W31" s="5">
        <v>4259</v>
      </c>
    </row>
    <row r="32" s="152" customFormat="1" customHeight="1" spans="1:23">
      <c r="A32" s="543">
        <v>44243</v>
      </c>
      <c r="B32" s="543">
        <v>44245</v>
      </c>
      <c r="C32" s="5">
        <v>4100</v>
      </c>
      <c r="D32" s="5">
        <v>4600</v>
      </c>
      <c r="E32" s="5">
        <v>4500</v>
      </c>
      <c r="F32" s="5">
        <v>4300</v>
      </c>
      <c r="G32" s="5">
        <v>4400</v>
      </c>
      <c r="H32" s="5">
        <v>4000</v>
      </c>
      <c r="I32" s="5">
        <v>4100</v>
      </c>
      <c r="J32" s="5">
        <v>4200</v>
      </c>
      <c r="K32" s="5">
        <v>3800</v>
      </c>
      <c r="L32" s="5">
        <v>3700</v>
      </c>
      <c r="M32" s="5">
        <v>3500</v>
      </c>
      <c r="N32" s="5">
        <v>4750</v>
      </c>
      <c r="O32" s="5">
        <v>4400</v>
      </c>
      <c r="P32" s="5">
        <v>4500</v>
      </c>
      <c r="Q32" s="5">
        <v>4500</v>
      </c>
      <c r="R32" s="5">
        <v>4300</v>
      </c>
      <c r="S32" s="5">
        <v>4200</v>
      </c>
      <c r="T32" s="5">
        <v>4226</v>
      </c>
      <c r="U32" s="5">
        <v>4500</v>
      </c>
      <c r="V32" s="5">
        <v>4600</v>
      </c>
      <c r="W32" s="5">
        <v>4261</v>
      </c>
    </row>
    <row r="33" s="152" customFormat="1" customHeight="1" spans="1:23">
      <c r="A33" s="543">
        <v>44246</v>
      </c>
      <c r="B33" s="543">
        <v>44252</v>
      </c>
      <c r="C33" s="5">
        <v>4100</v>
      </c>
      <c r="D33" s="5">
        <v>4700</v>
      </c>
      <c r="E33" s="5">
        <v>4600</v>
      </c>
      <c r="F33" s="5">
        <v>4300</v>
      </c>
      <c r="G33" s="5">
        <v>4500</v>
      </c>
      <c r="H33" s="5">
        <v>4000</v>
      </c>
      <c r="I33" s="5">
        <v>4100</v>
      </c>
      <c r="J33" s="5">
        <v>4200</v>
      </c>
      <c r="K33" s="5">
        <v>3800</v>
      </c>
      <c r="L33" s="5">
        <v>3700</v>
      </c>
      <c r="M33" s="5">
        <v>3500</v>
      </c>
      <c r="N33" s="5">
        <v>4750</v>
      </c>
      <c r="O33" s="5">
        <v>4400</v>
      </c>
      <c r="P33" s="5">
        <v>4500</v>
      </c>
      <c r="Q33" s="5">
        <v>4500</v>
      </c>
      <c r="R33" s="5">
        <v>4300</v>
      </c>
      <c r="S33" s="5">
        <v>4250</v>
      </c>
      <c r="T33" s="5">
        <v>4247</v>
      </c>
      <c r="U33" s="5">
        <v>4500</v>
      </c>
      <c r="V33" s="5">
        <v>4600</v>
      </c>
      <c r="W33" s="5">
        <v>4279</v>
      </c>
    </row>
    <row r="34" s="152" customFormat="1" customHeight="1" spans="1:23">
      <c r="A34" s="543">
        <v>44253</v>
      </c>
      <c r="B34" s="543">
        <v>44259</v>
      </c>
      <c r="C34" s="5">
        <v>4100</v>
      </c>
      <c r="D34" s="5">
        <v>4750</v>
      </c>
      <c r="E34" s="5">
        <v>4650</v>
      </c>
      <c r="F34" s="5">
        <v>4300</v>
      </c>
      <c r="G34" s="5">
        <v>4500</v>
      </c>
      <c r="H34" s="5">
        <v>4000</v>
      </c>
      <c r="I34" s="5">
        <v>4100</v>
      </c>
      <c r="J34" s="5">
        <v>4200</v>
      </c>
      <c r="K34" s="5">
        <v>3800</v>
      </c>
      <c r="L34" s="5">
        <v>3700</v>
      </c>
      <c r="M34" s="5">
        <v>3500</v>
      </c>
      <c r="N34" s="5">
        <v>4700</v>
      </c>
      <c r="O34" s="5">
        <v>4400</v>
      </c>
      <c r="P34" s="5">
        <v>4500</v>
      </c>
      <c r="Q34" s="5">
        <v>4500</v>
      </c>
      <c r="R34" s="5">
        <v>4300</v>
      </c>
      <c r="S34" s="5">
        <v>4250</v>
      </c>
      <c r="T34" s="5">
        <v>4250</v>
      </c>
      <c r="U34" s="5">
        <v>4500</v>
      </c>
      <c r="V34" s="5">
        <v>4600</v>
      </c>
      <c r="W34" s="5">
        <v>4282</v>
      </c>
    </row>
    <row r="35" s="152" customFormat="1" customHeight="1" spans="1:23">
      <c r="A35" s="543">
        <v>44260</v>
      </c>
      <c r="B35" s="543">
        <v>44266</v>
      </c>
      <c r="C35" s="5">
        <v>4100</v>
      </c>
      <c r="D35" s="5">
        <v>4750</v>
      </c>
      <c r="E35" s="5">
        <v>4650</v>
      </c>
      <c r="F35" s="5">
        <v>4300</v>
      </c>
      <c r="G35" s="5">
        <v>4500</v>
      </c>
      <c r="H35" s="5">
        <v>4000</v>
      </c>
      <c r="I35" s="5">
        <v>4100</v>
      </c>
      <c r="J35" s="5">
        <v>4200</v>
      </c>
      <c r="K35" s="5">
        <v>3800</v>
      </c>
      <c r="L35" s="5">
        <v>3700</v>
      </c>
      <c r="M35" s="5">
        <v>3500</v>
      </c>
      <c r="N35" s="5">
        <v>4700</v>
      </c>
      <c r="O35" s="5">
        <v>4400</v>
      </c>
      <c r="P35" s="5">
        <v>4500</v>
      </c>
      <c r="Q35" s="5">
        <v>4500</v>
      </c>
      <c r="R35" s="5">
        <v>4300</v>
      </c>
      <c r="S35" s="5">
        <v>4250</v>
      </c>
      <c r="T35" s="5">
        <v>4250</v>
      </c>
      <c r="U35" s="5">
        <v>4500</v>
      </c>
      <c r="V35" s="5">
        <v>4600</v>
      </c>
      <c r="W35" s="5">
        <v>4282</v>
      </c>
    </row>
    <row r="36" s="152" customFormat="1" customHeight="1" spans="1:23">
      <c r="A36" s="543">
        <v>44267</v>
      </c>
      <c r="B36" s="543">
        <v>44273</v>
      </c>
      <c r="C36" s="5">
        <v>4050</v>
      </c>
      <c r="D36" s="5">
        <v>4650</v>
      </c>
      <c r="E36" s="5">
        <v>4600</v>
      </c>
      <c r="F36" s="5">
        <v>4300</v>
      </c>
      <c r="G36" s="5">
        <v>4500</v>
      </c>
      <c r="H36" s="5">
        <v>4000</v>
      </c>
      <c r="I36" s="5">
        <v>4070</v>
      </c>
      <c r="J36" s="5">
        <v>4080</v>
      </c>
      <c r="K36" s="5">
        <v>3800</v>
      </c>
      <c r="L36" s="5">
        <v>3700</v>
      </c>
      <c r="M36" s="5">
        <v>3500</v>
      </c>
      <c r="N36" s="5">
        <v>4600</v>
      </c>
      <c r="O36" s="5">
        <v>4400</v>
      </c>
      <c r="P36" s="5">
        <v>4500</v>
      </c>
      <c r="Q36" s="5">
        <v>4500</v>
      </c>
      <c r="R36" s="5">
        <v>4300</v>
      </c>
      <c r="S36" s="5">
        <v>4250</v>
      </c>
      <c r="T36" s="5">
        <v>4224</v>
      </c>
      <c r="U36" s="5">
        <v>4400</v>
      </c>
      <c r="V36" s="5">
        <v>4500</v>
      </c>
      <c r="W36" s="5">
        <v>4247</v>
      </c>
    </row>
    <row r="37" s="152" customFormat="1" customHeight="1" spans="1:23">
      <c r="A37" s="543">
        <v>44274</v>
      </c>
      <c r="B37" s="543">
        <v>44280</v>
      </c>
      <c r="C37" s="5">
        <v>4000</v>
      </c>
      <c r="D37" s="5">
        <v>4600</v>
      </c>
      <c r="E37" s="5">
        <v>4500</v>
      </c>
      <c r="F37" s="5">
        <v>4250</v>
      </c>
      <c r="G37" s="5">
        <v>4400</v>
      </c>
      <c r="H37" s="5">
        <v>3980</v>
      </c>
      <c r="I37" s="5">
        <v>4050</v>
      </c>
      <c r="J37" s="5">
        <v>4050</v>
      </c>
      <c r="K37" s="5">
        <v>3800</v>
      </c>
      <c r="L37" s="5">
        <v>3700</v>
      </c>
      <c r="M37" s="5">
        <v>3500</v>
      </c>
      <c r="N37" s="5">
        <v>4400</v>
      </c>
      <c r="O37" s="5">
        <v>4350</v>
      </c>
      <c r="P37" s="5">
        <v>4450</v>
      </c>
      <c r="Q37" s="5">
        <v>4450</v>
      </c>
      <c r="R37" s="5">
        <v>4300</v>
      </c>
      <c r="S37" s="5">
        <v>4250</v>
      </c>
      <c r="T37" s="5">
        <v>4178</v>
      </c>
      <c r="U37" s="5">
        <v>4400</v>
      </c>
      <c r="V37" s="5">
        <v>4400</v>
      </c>
      <c r="W37" s="5">
        <v>4202</v>
      </c>
    </row>
    <row r="38" s="152" customFormat="1" customHeight="1" spans="1:23">
      <c r="A38" s="543">
        <v>44281</v>
      </c>
      <c r="B38" s="543">
        <v>44287</v>
      </c>
      <c r="C38" s="5">
        <v>4000</v>
      </c>
      <c r="D38" s="5">
        <v>4500</v>
      </c>
      <c r="E38" s="5">
        <v>4500</v>
      </c>
      <c r="F38" s="5">
        <v>4200</v>
      </c>
      <c r="G38" s="5">
        <v>4350</v>
      </c>
      <c r="H38" s="5">
        <v>3900</v>
      </c>
      <c r="I38" s="5">
        <v>4000</v>
      </c>
      <c r="J38" s="5">
        <v>3980</v>
      </c>
      <c r="K38" s="5">
        <v>3800</v>
      </c>
      <c r="L38" s="5">
        <v>3700</v>
      </c>
      <c r="M38" s="5">
        <v>3500</v>
      </c>
      <c r="N38" s="5">
        <v>4350</v>
      </c>
      <c r="O38" s="5">
        <v>4300</v>
      </c>
      <c r="P38" s="5">
        <v>4400</v>
      </c>
      <c r="Q38" s="5">
        <v>4400</v>
      </c>
      <c r="R38" s="5">
        <v>4300</v>
      </c>
      <c r="S38" s="5">
        <v>4200</v>
      </c>
      <c r="T38" s="5">
        <v>4140</v>
      </c>
      <c r="U38" s="5">
        <v>4380</v>
      </c>
      <c r="V38" s="5">
        <v>4400</v>
      </c>
      <c r="W38" s="5">
        <v>4166</v>
      </c>
    </row>
    <row r="39" s="152" customFormat="1" customHeight="1" spans="1:23">
      <c r="A39" s="543">
        <v>44288</v>
      </c>
      <c r="B39" s="543">
        <v>44294</v>
      </c>
      <c r="C39" s="5">
        <v>4000</v>
      </c>
      <c r="D39" s="5">
        <v>4500</v>
      </c>
      <c r="E39" s="5">
        <v>4400</v>
      </c>
      <c r="F39" s="5">
        <v>4100</v>
      </c>
      <c r="G39" s="5">
        <v>4350</v>
      </c>
      <c r="H39" s="5">
        <v>3900</v>
      </c>
      <c r="I39" s="5">
        <v>4000</v>
      </c>
      <c r="J39" s="5">
        <v>3980</v>
      </c>
      <c r="K39" s="5">
        <v>3800</v>
      </c>
      <c r="L39" s="5">
        <v>3700</v>
      </c>
      <c r="M39" s="5">
        <v>3500</v>
      </c>
      <c r="N39" s="5">
        <v>4200</v>
      </c>
      <c r="O39" s="5">
        <v>4300</v>
      </c>
      <c r="P39" s="5">
        <v>4400</v>
      </c>
      <c r="Q39" s="5">
        <v>4400</v>
      </c>
      <c r="R39" s="5">
        <v>4200</v>
      </c>
      <c r="S39" s="5">
        <v>4100</v>
      </c>
      <c r="T39" s="5">
        <v>4108</v>
      </c>
      <c r="U39" s="5">
        <v>4300</v>
      </c>
      <c r="V39" s="5">
        <v>4300</v>
      </c>
      <c r="W39" s="5">
        <v>4128</v>
      </c>
    </row>
    <row r="40" s="152" customFormat="1" customHeight="1" spans="1:23">
      <c r="A40" s="543">
        <v>44295</v>
      </c>
      <c r="B40" s="543">
        <v>44301</v>
      </c>
      <c r="C40" s="5">
        <v>4000</v>
      </c>
      <c r="D40" s="5">
        <v>4500</v>
      </c>
      <c r="E40" s="5">
        <v>4400</v>
      </c>
      <c r="F40" s="5">
        <v>4100</v>
      </c>
      <c r="G40" s="5">
        <v>4350</v>
      </c>
      <c r="H40" s="5">
        <v>3900</v>
      </c>
      <c r="I40" s="5">
        <v>4000</v>
      </c>
      <c r="J40" s="5">
        <v>3980</v>
      </c>
      <c r="K40" s="5">
        <v>3800</v>
      </c>
      <c r="L40" s="5">
        <v>3700</v>
      </c>
      <c r="M40" s="5">
        <v>3500</v>
      </c>
      <c r="N40" s="5">
        <v>4200</v>
      </c>
      <c r="O40" s="5">
        <v>4300</v>
      </c>
      <c r="P40" s="5">
        <v>4400</v>
      </c>
      <c r="Q40" s="5">
        <v>4400</v>
      </c>
      <c r="R40" s="5">
        <v>4200</v>
      </c>
      <c r="S40" s="5">
        <v>4100</v>
      </c>
      <c r="T40" s="5">
        <v>4108</v>
      </c>
      <c r="U40" s="5">
        <v>4300</v>
      </c>
      <c r="V40" s="5">
        <v>4300</v>
      </c>
      <c r="W40" s="5">
        <v>4128</v>
      </c>
    </row>
    <row r="41" s="152" customFormat="1" customHeight="1" spans="1:23">
      <c r="A41" s="543">
        <v>44302</v>
      </c>
      <c r="B41" s="543">
        <v>44308</v>
      </c>
      <c r="C41" s="5">
        <v>4000</v>
      </c>
      <c r="D41" s="5">
        <v>4500</v>
      </c>
      <c r="E41" s="5">
        <v>4400</v>
      </c>
      <c r="F41" s="5">
        <v>4100</v>
      </c>
      <c r="G41" s="5">
        <v>4350</v>
      </c>
      <c r="H41" s="5">
        <v>3900</v>
      </c>
      <c r="I41" s="5">
        <v>4000</v>
      </c>
      <c r="J41" s="5">
        <v>3980</v>
      </c>
      <c r="K41" s="5">
        <v>3800</v>
      </c>
      <c r="L41" s="5">
        <v>3700</v>
      </c>
      <c r="M41" s="5">
        <v>3500</v>
      </c>
      <c r="N41" s="5">
        <v>4200</v>
      </c>
      <c r="O41" s="5">
        <v>4300</v>
      </c>
      <c r="P41" s="5">
        <v>4400</v>
      </c>
      <c r="Q41" s="5">
        <v>4400</v>
      </c>
      <c r="R41" s="5">
        <v>4200</v>
      </c>
      <c r="S41" s="5">
        <v>4100</v>
      </c>
      <c r="T41" s="5">
        <v>4108</v>
      </c>
      <c r="U41" s="5">
        <v>4300</v>
      </c>
      <c r="V41" s="5">
        <v>4300</v>
      </c>
      <c r="W41" s="5">
        <v>4128</v>
      </c>
    </row>
    <row r="42" s="152" customFormat="1" customHeight="1" spans="1:23">
      <c r="A42" s="543">
        <v>44309</v>
      </c>
      <c r="B42" s="543">
        <v>44315</v>
      </c>
      <c r="C42" s="5">
        <v>4000</v>
      </c>
      <c r="D42" s="5">
        <v>4500</v>
      </c>
      <c r="E42" s="5">
        <v>4400</v>
      </c>
      <c r="F42" s="5">
        <v>4100</v>
      </c>
      <c r="G42" s="5">
        <v>4350</v>
      </c>
      <c r="H42" s="5">
        <v>3900</v>
      </c>
      <c r="I42" s="5">
        <v>4000</v>
      </c>
      <c r="J42" s="5">
        <v>3980</v>
      </c>
      <c r="K42" s="5">
        <v>3800</v>
      </c>
      <c r="L42" s="5">
        <v>3700</v>
      </c>
      <c r="M42" s="5">
        <v>3500</v>
      </c>
      <c r="N42" s="5">
        <v>4200</v>
      </c>
      <c r="O42" s="5">
        <v>4300</v>
      </c>
      <c r="P42" s="5">
        <v>4400</v>
      </c>
      <c r="Q42" s="5">
        <v>4400</v>
      </c>
      <c r="R42" s="5">
        <v>4200</v>
      </c>
      <c r="S42" s="5">
        <v>4100</v>
      </c>
      <c r="T42" s="5">
        <v>4108</v>
      </c>
      <c r="U42" s="5">
        <v>4300</v>
      </c>
      <c r="V42" s="5">
        <v>4300</v>
      </c>
      <c r="W42" s="5">
        <v>4128</v>
      </c>
    </row>
    <row r="43" s="152" customFormat="1" customHeight="1" spans="1:23">
      <c r="A43" s="543">
        <v>44316</v>
      </c>
      <c r="B43" s="543">
        <v>44322</v>
      </c>
      <c r="C43" s="5">
        <v>4000</v>
      </c>
      <c r="D43" s="5">
        <v>4500</v>
      </c>
      <c r="E43" s="5">
        <v>4400</v>
      </c>
      <c r="F43" s="5">
        <v>4100</v>
      </c>
      <c r="G43" s="5">
        <v>4350</v>
      </c>
      <c r="H43" s="5">
        <v>3900</v>
      </c>
      <c r="I43" s="5">
        <v>4000</v>
      </c>
      <c r="J43" s="5">
        <v>3980</v>
      </c>
      <c r="K43" s="5">
        <v>3800</v>
      </c>
      <c r="L43" s="5">
        <v>3700</v>
      </c>
      <c r="M43" s="5">
        <v>3500</v>
      </c>
      <c r="N43" s="5">
        <v>4200</v>
      </c>
      <c r="O43" s="5">
        <v>4300</v>
      </c>
      <c r="P43" s="5">
        <v>4380</v>
      </c>
      <c r="Q43" s="5">
        <v>4350</v>
      </c>
      <c r="R43" s="5">
        <v>4200</v>
      </c>
      <c r="S43" s="5">
        <v>4100</v>
      </c>
      <c r="T43" s="5">
        <v>4104</v>
      </c>
      <c r="U43" s="5">
        <v>4300</v>
      </c>
      <c r="V43" s="5">
        <v>4300</v>
      </c>
      <c r="W43" s="5">
        <v>4124</v>
      </c>
    </row>
    <row r="44" s="152" customFormat="1" customHeight="1" spans="1:23">
      <c r="A44" s="543">
        <v>44323</v>
      </c>
      <c r="B44" s="543">
        <v>44329</v>
      </c>
      <c r="C44" s="5">
        <v>4000</v>
      </c>
      <c r="D44" s="5">
        <v>4500</v>
      </c>
      <c r="E44" s="5">
        <v>4400</v>
      </c>
      <c r="F44" s="5">
        <v>4100</v>
      </c>
      <c r="G44" s="5">
        <v>4300</v>
      </c>
      <c r="H44" s="5">
        <v>3900</v>
      </c>
      <c r="I44" s="5">
        <v>4000</v>
      </c>
      <c r="J44" s="5">
        <v>3980</v>
      </c>
      <c r="K44" s="5">
        <v>3700</v>
      </c>
      <c r="L44" s="5">
        <v>3600</v>
      </c>
      <c r="M44" s="5">
        <v>3400</v>
      </c>
      <c r="N44" s="5">
        <v>4200</v>
      </c>
      <c r="O44" s="5">
        <v>4250</v>
      </c>
      <c r="P44" s="5">
        <v>4350</v>
      </c>
      <c r="Q44" s="5">
        <v>4300</v>
      </c>
      <c r="R44" s="5">
        <v>4200</v>
      </c>
      <c r="S44" s="5">
        <v>4100</v>
      </c>
      <c r="T44" s="5">
        <v>4075</v>
      </c>
      <c r="U44" s="5">
        <v>4300</v>
      </c>
      <c r="V44" s="5">
        <v>4300</v>
      </c>
      <c r="W44" s="5">
        <v>4099</v>
      </c>
    </row>
    <row r="45" s="152" customFormat="1" customHeight="1" spans="1:23">
      <c r="A45" s="543">
        <v>44330</v>
      </c>
      <c r="B45" s="543">
        <v>44336</v>
      </c>
      <c r="C45" s="5">
        <v>3920</v>
      </c>
      <c r="D45" s="5">
        <v>4350</v>
      </c>
      <c r="E45" s="5">
        <v>4300</v>
      </c>
      <c r="F45" s="5">
        <v>4000</v>
      </c>
      <c r="G45" s="5">
        <v>4250</v>
      </c>
      <c r="H45" s="5">
        <v>3850</v>
      </c>
      <c r="I45" s="5">
        <v>3900</v>
      </c>
      <c r="J45" s="5">
        <v>3980</v>
      </c>
      <c r="K45" s="5">
        <v>3500</v>
      </c>
      <c r="L45" s="5">
        <v>3400</v>
      </c>
      <c r="M45" s="5">
        <v>3200</v>
      </c>
      <c r="N45" s="5">
        <v>4200</v>
      </c>
      <c r="O45" s="5">
        <v>4200</v>
      </c>
      <c r="P45" s="5">
        <v>4300</v>
      </c>
      <c r="Q45" s="5">
        <v>4250</v>
      </c>
      <c r="R45" s="5">
        <v>4100</v>
      </c>
      <c r="S45" s="5">
        <v>4000</v>
      </c>
      <c r="T45" s="5">
        <v>3982</v>
      </c>
      <c r="U45" s="5">
        <v>4200</v>
      </c>
      <c r="V45" s="5">
        <v>4250</v>
      </c>
      <c r="W45" s="5">
        <v>4008</v>
      </c>
    </row>
    <row r="46" s="152" customFormat="1" customHeight="1" spans="1:23">
      <c r="A46" s="543">
        <v>44337</v>
      </c>
      <c r="B46" s="543">
        <v>44343</v>
      </c>
      <c r="C46" s="5">
        <v>3850</v>
      </c>
      <c r="D46" s="5">
        <v>4250</v>
      </c>
      <c r="E46" s="5">
        <v>4200</v>
      </c>
      <c r="F46" s="5">
        <v>3970</v>
      </c>
      <c r="G46" s="5">
        <v>4200</v>
      </c>
      <c r="H46" s="5">
        <v>3850</v>
      </c>
      <c r="I46" s="5">
        <v>3850</v>
      </c>
      <c r="J46" s="5">
        <v>3900</v>
      </c>
      <c r="K46" s="5">
        <v>3450</v>
      </c>
      <c r="L46" s="5">
        <v>3360</v>
      </c>
      <c r="M46" s="5">
        <v>3150</v>
      </c>
      <c r="N46" s="5">
        <v>4100</v>
      </c>
      <c r="O46" s="5">
        <v>4180</v>
      </c>
      <c r="P46" s="5">
        <v>4280</v>
      </c>
      <c r="Q46" s="5">
        <v>4200</v>
      </c>
      <c r="R46" s="5">
        <v>4030</v>
      </c>
      <c r="S46" s="5">
        <v>3970</v>
      </c>
      <c r="T46" s="5">
        <v>3929</v>
      </c>
      <c r="U46" s="5">
        <v>4050</v>
      </c>
      <c r="V46" s="5">
        <v>4100</v>
      </c>
      <c r="W46" s="5">
        <v>3944</v>
      </c>
    </row>
    <row r="47" s="152" customFormat="1" customHeight="1" spans="1:23">
      <c r="A47" s="543">
        <v>44344</v>
      </c>
      <c r="B47" s="543">
        <v>44350</v>
      </c>
      <c r="C47" s="5">
        <v>3680</v>
      </c>
      <c r="D47" s="5">
        <v>4050</v>
      </c>
      <c r="E47" s="5">
        <v>4000</v>
      </c>
      <c r="F47" s="5">
        <v>3870</v>
      </c>
      <c r="G47" s="5">
        <v>4200</v>
      </c>
      <c r="H47" s="5">
        <v>3700</v>
      </c>
      <c r="I47" s="5">
        <v>3700</v>
      </c>
      <c r="J47" s="5">
        <v>3700</v>
      </c>
      <c r="K47" s="5">
        <v>3270</v>
      </c>
      <c r="L47" s="5">
        <v>3230</v>
      </c>
      <c r="M47" s="5">
        <v>2900</v>
      </c>
      <c r="N47" s="5">
        <v>4100</v>
      </c>
      <c r="O47" s="5">
        <v>4180</v>
      </c>
      <c r="P47" s="5">
        <v>4280</v>
      </c>
      <c r="Q47" s="5">
        <v>4200</v>
      </c>
      <c r="R47" s="5">
        <v>3930</v>
      </c>
      <c r="S47" s="5">
        <v>3870</v>
      </c>
      <c r="T47" s="5">
        <v>3815</v>
      </c>
      <c r="U47" s="5">
        <v>4050</v>
      </c>
      <c r="V47" s="5">
        <v>4100</v>
      </c>
      <c r="W47" s="5">
        <v>3843</v>
      </c>
    </row>
    <row r="48" s="152" customFormat="1" customHeight="1" spans="1:23">
      <c r="A48" s="543">
        <v>44351</v>
      </c>
      <c r="B48" s="543">
        <v>44357</v>
      </c>
      <c r="C48" s="5">
        <v>3150</v>
      </c>
      <c r="D48" s="5">
        <v>3700</v>
      </c>
      <c r="E48" s="5">
        <v>3800</v>
      </c>
      <c r="F48" s="5">
        <v>3280</v>
      </c>
      <c r="G48" s="5">
        <v>3600</v>
      </c>
      <c r="H48" s="5">
        <v>3100</v>
      </c>
      <c r="I48" s="5">
        <v>3200</v>
      </c>
      <c r="J48" s="5">
        <v>3300</v>
      </c>
      <c r="K48" s="5">
        <v>3120</v>
      </c>
      <c r="L48" s="5">
        <v>3050</v>
      </c>
      <c r="M48" s="5">
        <v>2850</v>
      </c>
      <c r="N48" s="5">
        <v>3500</v>
      </c>
      <c r="O48" s="5">
        <v>3500</v>
      </c>
      <c r="P48" s="5">
        <v>3700</v>
      </c>
      <c r="Q48" s="5">
        <v>3600</v>
      </c>
      <c r="R48" s="5">
        <v>3300</v>
      </c>
      <c r="S48" s="5">
        <v>3280</v>
      </c>
      <c r="T48" s="5">
        <v>3355</v>
      </c>
      <c r="U48" s="5">
        <v>3550</v>
      </c>
      <c r="V48" s="5">
        <v>3500</v>
      </c>
      <c r="W48" s="5">
        <v>3373</v>
      </c>
    </row>
    <row r="49" s="152" customFormat="1" customHeight="1" spans="1:23">
      <c r="A49" s="543">
        <v>44358</v>
      </c>
      <c r="B49" s="543">
        <v>44364</v>
      </c>
      <c r="C49" s="5">
        <v>2800</v>
      </c>
      <c r="D49" s="5">
        <v>3050</v>
      </c>
      <c r="E49" s="5">
        <v>3000</v>
      </c>
      <c r="F49" s="5">
        <v>3030</v>
      </c>
      <c r="G49" s="5">
        <v>3200</v>
      </c>
      <c r="H49" s="5">
        <v>2800</v>
      </c>
      <c r="I49" s="5">
        <v>2950</v>
      </c>
      <c r="J49" s="5">
        <v>2700</v>
      </c>
      <c r="K49" s="5">
        <v>2700</v>
      </c>
      <c r="L49" s="5">
        <v>2700</v>
      </c>
      <c r="M49" s="5">
        <v>2650</v>
      </c>
      <c r="N49" s="5">
        <v>3000</v>
      </c>
      <c r="O49" s="5">
        <v>3100</v>
      </c>
      <c r="P49" s="5">
        <v>3300</v>
      </c>
      <c r="Q49" s="5">
        <v>3200</v>
      </c>
      <c r="R49" s="5">
        <v>3100</v>
      </c>
      <c r="S49" s="5">
        <v>3030</v>
      </c>
      <c r="T49" s="5">
        <v>2959</v>
      </c>
      <c r="U49" s="5">
        <v>3100</v>
      </c>
      <c r="V49" s="5">
        <v>3100</v>
      </c>
      <c r="W49" s="5">
        <v>2974</v>
      </c>
    </row>
    <row r="50" s="152" customFormat="1" customHeight="1" spans="1:23">
      <c r="A50" s="543">
        <v>44365</v>
      </c>
      <c r="B50" s="543">
        <v>44371</v>
      </c>
      <c r="C50" s="5">
        <v>2400</v>
      </c>
      <c r="D50" s="5">
        <v>2850</v>
      </c>
      <c r="E50" s="5">
        <v>2800</v>
      </c>
      <c r="F50" s="5">
        <v>2400</v>
      </c>
      <c r="G50" s="5">
        <v>2950</v>
      </c>
      <c r="H50" s="5">
        <v>2400</v>
      </c>
      <c r="I50" s="5">
        <v>2380</v>
      </c>
      <c r="J50" s="5">
        <v>2400</v>
      </c>
      <c r="K50" s="5">
        <v>2360</v>
      </c>
      <c r="L50" s="5">
        <v>2320</v>
      </c>
      <c r="M50" s="5">
        <v>2300</v>
      </c>
      <c r="N50" s="5">
        <v>2400</v>
      </c>
      <c r="O50" s="5">
        <v>2800</v>
      </c>
      <c r="P50" s="5">
        <v>3000</v>
      </c>
      <c r="Q50" s="5">
        <v>2980</v>
      </c>
      <c r="R50" s="5">
        <v>2700</v>
      </c>
      <c r="S50" s="5">
        <v>2400</v>
      </c>
      <c r="T50" s="5">
        <v>2579</v>
      </c>
      <c r="U50" s="5">
        <v>2500</v>
      </c>
      <c r="V50" s="5">
        <v>2400</v>
      </c>
      <c r="W50" s="5">
        <v>2565</v>
      </c>
    </row>
    <row r="51" s="152" customFormat="1" customHeight="1" spans="1:23">
      <c r="A51" s="543">
        <v>44372</v>
      </c>
      <c r="B51" s="543">
        <v>44378</v>
      </c>
      <c r="C51" s="5">
        <v>2350</v>
      </c>
      <c r="D51" s="5">
        <v>2400</v>
      </c>
      <c r="E51" s="5">
        <v>2300</v>
      </c>
      <c r="F51" s="5">
        <v>2300</v>
      </c>
      <c r="G51" s="5">
        <v>2750</v>
      </c>
      <c r="H51" s="5">
        <v>2200</v>
      </c>
      <c r="I51" s="5">
        <v>2280</v>
      </c>
      <c r="J51" s="5">
        <v>2350</v>
      </c>
      <c r="K51" s="5">
        <v>2300</v>
      </c>
      <c r="L51" s="5">
        <v>2250</v>
      </c>
      <c r="M51" s="5">
        <v>2200</v>
      </c>
      <c r="N51" s="5">
        <v>2230</v>
      </c>
      <c r="O51" s="5">
        <v>2600</v>
      </c>
      <c r="P51" s="5">
        <v>2800</v>
      </c>
      <c r="Q51" s="5">
        <v>2780</v>
      </c>
      <c r="R51" s="5">
        <v>2400</v>
      </c>
      <c r="S51" s="5">
        <v>2300</v>
      </c>
      <c r="T51" s="5">
        <v>2399</v>
      </c>
      <c r="U51" s="5">
        <v>2250</v>
      </c>
      <c r="V51" s="5">
        <v>2200</v>
      </c>
      <c r="W51" s="5">
        <v>2381</v>
      </c>
    </row>
    <row r="52" s="152" customFormat="1" customHeight="1" spans="1:23">
      <c r="A52" s="543">
        <v>44379</v>
      </c>
      <c r="B52" s="543">
        <v>44385</v>
      </c>
      <c r="C52" s="5">
        <v>2350</v>
      </c>
      <c r="D52" s="5">
        <v>2350</v>
      </c>
      <c r="E52" s="5">
        <v>2250</v>
      </c>
      <c r="F52" s="5">
        <v>2300</v>
      </c>
      <c r="G52" s="5">
        <v>2750</v>
      </c>
      <c r="H52" s="5">
        <v>2200</v>
      </c>
      <c r="I52" s="5">
        <v>2300</v>
      </c>
      <c r="J52" s="5">
        <v>2300</v>
      </c>
      <c r="K52" s="5">
        <v>2300</v>
      </c>
      <c r="L52" s="5">
        <v>2250</v>
      </c>
      <c r="M52" s="5">
        <v>2200</v>
      </c>
      <c r="N52" s="5">
        <v>2230</v>
      </c>
      <c r="O52" s="5">
        <v>2600</v>
      </c>
      <c r="P52" s="5">
        <v>2800</v>
      </c>
      <c r="Q52" s="5">
        <v>2780</v>
      </c>
      <c r="R52" s="5">
        <v>2400</v>
      </c>
      <c r="S52" s="5">
        <v>2300</v>
      </c>
      <c r="T52" s="5">
        <v>2391</v>
      </c>
      <c r="U52" s="5">
        <v>2250</v>
      </c>
      <c r="V52" s="5">
        <v>2200</v>
      </c>
      <c r="W52" s="5">
        <v>2373</v>
      </c>
    </row>
    <row r="53" s="152" customFormat="1" customHeight="1" spans="1:23">
      <c r="A53" s="543">
        <v>44386</v>
      </c>
      <c r="B53" s="543">
        <v>44392</v>
      </c>
      <c r="C53" s="5">
        <v>2350</v>
      </c>
      <c r="D53" s="5">
        <v>2400</v>
      </c>
      <c r="E53" s="5">
        <v>2300</v>
      </c>
      <c r="F53" s="5">
        <v>2300</v>
      </c>
      <c r="G53" s="5">
        <v>2750</v>
      </c>
      <c r="H53" s="5">
        <v>2200</v>
      </c>
      <c r="I53" s="5">
        <v>2300</v>
      </c>
      <c r="J53" s="5">
        <v>2350</v>
      </c>
      <c r="K53" s="5">
        <v>2300</v>
      </c>
      <c r="L53" s="5">
        <v>2250</v>
      </c>
      <c r="M53" s="5">
        <v>2200</v>
      </c>
      <c r="N53" s="5">
        <v>2230</v>
      </c>
      <c r="O53" s="5">
        <v>2600</v>
      </c>
      <c r="P53" s="5">
        <v>2800</v>
      </c>
      <c r="Q53" s="5">
        <v>2780</v>
      </c>
      <c r="R53" s="5">
        <v>2400</v>
      </c>
      <c r="S53" s="5">
        <v>2300</v>
      </c>
      <c r="T53" s="5">
        <v>2401</v>
      </c>
      <c r="U53" s="5">
        <v>2250</v>
      </c>
      <c r="V53" s="5">
        <v>2200</v>
      </c>
      <c r="W53" s="5">
        <v>2382</v>
      </c>
    </row>
    <row r="54" s="152" customFormat="1" customHeight="1" spans="1:23">
      <c r="A54" s="543">
        <v>44393</v>
      </c>
      <c r="B54" s="543">
        <v>44399</v>
      </c>
      <c r="C54" s="5">
        <v>2350</v>
      </c>
      <c r="D54" s="5">
        <v>2350</v>
      </c>
      <c r="E54" s="5">
        <v>2300</v>
      </c>
      <c r="F54" s="5">
        <v>2300</v>
      </c>
      <c r="G54" s="5">
        <v>2750</v>
      </c>
      <c r="H54" s="5">
        <v>2200</v>
      </c>
      <c r="I54" s="5">
        <v>2300</v>
      </c>
      <c r="J54" s="5">
        <v>2300</v>
      </c>
      <c r="K54" s="5">
        <v>2300</v>
      </c>
      <c r="L54" s="5">
        <v>2250</v>
      </c>
      <c r="M54" s="5">
        <v>2200</v>
      </c>
      <c r="N54" s="5">
        <v>2230</v>
      </c>
      <c r="O54" s="5">
        <v>2600</v>
      </c>
      <c r="P54" s="5">
        <v>2800</v>
      </c>
      <c r="Q54" s="5">
        <v>2780</v>
      </c>
      <c r="R54" s="5">
        <v>2400</v>
      </c>
      <c r="S54" s="5">
        <v>2300</v>
      </c>
      <c r="T54" s="5">
        <v>2395</v>
      </c>
      <c r="U54" s="5">
        <v>2250</v>
      </c>
      <c r="V54" s="5">
        <v>2200</v>
      </c>
      <c r="W54" s="5">
        <v>2377</v>
      </c>
    </row>
    <row r="55" s="152" customFormat="1" customHeight="1" spans="1:23">
      <c r="A55" s="543">
        <v>44400</v>
      </c>
      <c r="B55" s="543">
        <v>44406</v>
      </c>
      <c r="C55" s="5">
        <v>2350</v>
      </c>
      <c r="D55" s="5">
        <v>2350</v>
      </c>
      <c r="E55" s="5">
        <v>2300</v>
      </c>
      <c r="F55" s="5">
        <v>2300</v>
      </c>
      <c r="G55" s="5">
        <v>2700</v>
      </c>
      <c r="H55" s="5">
        <v>2200</v>
      </c>
      <c r="I55" s="5">
        <v>2300</v>
      </c>
      <c r="J55" s="5">
        <v>2300</v>
      </c>
      <c r="K55" s="5">
        <v>2250</v>
      </c>
      <c r="L55" s="5">
        <v>2200</v>
      </c>
      <c r="M55" s="5">
        <v>2150</v>
      </c>
      <c r="N55" s="5">
        <v>2230</v>
      </c>
      <c r="O55" s="5">
        <v>2600</v>
      </c>
      <c r="P55" s="5">
        <v>2750</v>
      </c>
      <c r="Q55" s="5">
        <v>2700</v>
      </c>
      <c r="R55" s="5">
        <v>2400</v>
      </c>
      <c r="S55" s="5">
        <v>2300</v>
      </c>
      <c r="T55" s="5">
        <v>2375</v>
      </c>
      <c r="U55" s="5">
        <v>2250</v>
      </c>
      <c r="V55" s="5">
        <v>2200</v>
      </c>
      <c r="W55" s="5">
        <v>2359</v>
      </c>
    </row>
    <row r="56" s="152" customFormat="1" customHeight="1" spans="1:23">
      <c r="A56" s="543">
        <v>44407</v>
      </c>
      <c r="B56" s="543">
        <v>44413</v>
      </c>
      <c r="C56" s="5">
        <v>2350</v>
      </c>
      <c r="D56" s="5">
        <v>2350</v>
      </c>
      <c r="E56" s="5">
        <v>2300</v>
      </c>
      <c r="F56" s="5">
        <v>2300</v>
      </c>
      <c r="G56" s="5">
        <v>2700</v>
      </c>
      <c r="H56" s="5">
        <v>2200</v>
      </c>
      <c r="I56" s="5">
        <v>2300</v>
      </c>
      <c r="J56" s="5">
        <v>2300</v>
      </c>
      <c r="K56" s="5">
        <v>2250</v>
      </c>
      <c r="L56" s="5">
        <v>2200</v>
      </c>
      <c r="M56" s="5">
        <v>2150</v>
      </c>
      <c r="N56" s="5">
        <v>2230</v>
      </c>
      <c r="O56" s="5">
        <v>2600</v>
      </c>
      <c r="P56" s="5">
        <v>2750</v>
      </c>
      <c r="Q56" s="5">
        <v>2700</v>
      </c>
      <c r="R56" s="5">
        <v>2400</v>
      </c>
      <c r="S56" s="5">
        <v>2300</v>
      </c>
      <c r="T56" s="5">
        <v>2375</v>
      </c>
      <c r="U56" s="5">
        <v>2250</v>
      </c>
      <c r="V56" s="5">
        <v>2200</v>
      </c>
      <c r="W56" s="5">
        <v>2359</v>
      </c>
    </row>
    <row r="57" s="152" customFormat="1" customHeight="1" spans="1:23">
      <c r="A57" s="543">
        <v>44414</v>
      </c>
      <c r="B57" s="543">
        <v>44420</v>
      </c>
      <c r="C57" s="5">
        <v>2250</v>
      </c>
      <c r="D57" s="5">
        <v>2300</v>
      </c>
      <c r="E57" s="5">
        <v>2250</v>
      </c>
      <c r="F57" s="5">
        <v>2300</v>
      </c>
      <c r="G57" s="5">
        <v>2600</v>
      </c>
      <c r="H57" s="5">
        <v>2200</v>
      </c>
      <c r="I57" s="5">
        <v>2300</v>
      </c>
      <c r="J57" s="5">
        <v>2250</v>
      </c>
      <c r="K57" s="5">
        <v>2200</v>
      </c>
      <c r="L57" s="5">
        <v>2150</v>
      </c>
      <c r="M57" s="5">
        <v>2100</v>
      </c>
      <c r="N57" s="5">
        <v>2230</v>
      </c>
      <c r="O57" s="5">
        <v>2550</v>
      </c>
      <c r="P57" s="5">
        <v>2700</v>
      </c>
      <c r="Q57" s="5">
        <v>2600</v>
      </c>
      <c r="R57" s="5">
        <v>2400</v>
      </c>
      <c r="S57" s="5">
        <v>2100</v>
      </c>
      <c r="T57" s="5">
        <v>2322</v>
      </c>
      <c r="U57" s="5">
        <v>2250</v>
      </c>
      <c r="V57" s="5">
        <v>2200</v>
      </c>
      <c r="W57" s="5">
        <v>2312</v>
      </c>
    </row>
    <row r="58" s="152" customFormat="1" customHeight="1" spans="1:23">
      <c r="A58" s="543">
        <v>44421</v>
      </c>
      <c r="B58" s="543">
        <v>44427</v>
      </c>
      <c r="C58" s="5">
        <v>2200</v>
      </c>
      <c r="D58" s="5">
        <v>2250</v>
      </c>
      <c r="E58" s="5">
        <v>2200</v>
      </c>
      <c r="F58" s="5">
        <v>2250</v>
      </c>
      <c r="G58" s="5">
        <v>2600</v>
      </c>
      <c r="H58" s="5">
        <v>2200</v>
      </c>
      <c r="I58" s="5">
        <v>2200</v>
      </c>
      <c r="J58" s="5">
        <v>2200</v>
      </c>
      <c r="K58" s="5">
        <v>2150</v>
      </c>
      <c r="L58" s="5">
        <v>2100</v>
      </c>
      <c r="M58" s="5">
        <v>2050</v>
      </c>
      <c r="N58" s="5">
        <v>2180</v>
      </c>
      <c r="O58" s="5">
        <v>2550</v>
      </c>
      <c r="P58" s="5">
        <v>2700</v>
      </c>
      <c r="Q58" s="5">
        <v>2600</v>
      </c>
      <c r="R58" s="5">
        <v>2400</v>
      </c>
      <c r="S58" s="5">
        <v>2100</v>
      </c>
      <c r="T58" s="5">
        <v>2290</v>
      </c>
      <c r="U58" s="5">
        <v>2200</v>
      </c>
      <c r="V58" s="5">
        <v>2150</v>
      </c>
      <c r="W58" s="5">
        <v>2278</v>
      </c>
    </row>
    <row r="59" s="152" customFormat="1" customHeight="1" spans="1:23">
      <c r="A59" s="543">
        <v>44428</v>
      </c>
      <c r="B59" s="543">
        <v>44434</v>
      </c>
      <c r="C59" s="5">
        <v>2170</v>
      </c>
      <c r="D59" s="5">
        <v>2200</v>
      </c>
      <c r="E59" s="5">
        <v>2150</v>
      </c>
      <c r="F59" s="5">
        <v>2200</v>
      </c>
      <c r="G59" s="5">
        <v>2500</v>
      </c>
      <c r="H59" s="5">
        <v>2200</v>
      </c>
      <c r="I59" s="5">
        <v>2200</v>
      </c>
      <c r="J59" s="5">
        <v>2150</v>
      </c>
      <c r="K59" s="5">
        <v>2100</v>
      </c>
      <c r="L59" s="5">
        <v>2050</v>
      </c>
      <c r="M59" s="5">
        <v>2000</v>
      </c>
      <c r="N59" s="5">
        <v>2180</v>
      </c>
      <c r="O59" s="5">
        <v>2500</v>
      </c>
      <c r="P59" s="5">
        <v>2600</v>
      </c>
      <c r="Q59" s="5">
        <v>2500</v>
      </c>
      <c r="R59" s="5">
        <v>2350</v>
      </c>
      <c r="S59" s="5">
        <v>2000</v>
      </c>
      <c r="T59" s="5">
        <v>2238</v>
      </c>
      <c r="U59" s="5">
        <v>2200</v>
      </c>
      <c r="V59" s="5">
        <v>2150</v>
      </c>
      <c r="W59" s="5">
        <v>2232</v>
      </c>
    </row>
    <row r="60" s="152" customFormat="1" customHeight="1" spans="1:23">
      <c r="A60" s="543">
        <v>44435</v>
      </c>
      <c r="B60" s="543">
        <v>44441</v>
      </c>
      <c r="C60" s="5">
        <v>2130</v>
      </c>
      <c r="D60" s="5">
        <v>2200</v>
      </c>
      <c r="E60" s="5">
        <v>2150</v>
      </c>
      <c r="F60" s="5">
        <v>2200</v>
      </c>
      <c r="G60" s="5">
        <v>2400</v>
      </c>
      <c r="H60" s="5">
        <v>2200</v>
      </c>
      <c r="I60" s="5">
        <v>2200</v>
      </c>
      <c r="J60" s="5">
        <v>2100</v>
      </c>
      <c r="K60" s="5">
        <v>2080</v>
      </c>
      <c r="L60" s="5">
        <v>2030</v>
      </c>
      <c r="M60" s="5">
        <v>2000</v>
      </c>
      <c r="N60" s="5">
        <v>2120</v>
      </c>
      <c r="O60" s="5">
        <v>2400</v>
      </c>
      <c r="P60" s="5">
        <v>2500</v>
      </c>
      <c r="Q60" s="5">
        <v>2400</v>
      </c>
      <c r="R60" s="5">
        <v>2350</v>
      </c>
      <c r="S60" s="5">
        <v>2000</v>
      </c>
      <c r="T60" s="5">
        <v>2204</v>
      </c>
      <c r="U60" s="5">
        <v>2100</v>
      </c>
      <c r="V60" s="5">
        <v>2090</v>
      </c>
      <c r="W60" s="5">
        <v>2192</v>
      </c>
    </row>
    <row r="61" s="152" customFormat="1" customHeight="1" spans="1:23">
      <c r="A61" s="543">
        <v>44442</v>
      </c>
      <c r="B61" s="543">
        <v>44448</v>
      </c>
      <c r="C61" s="5">
        <v>1970</v>
      </c>
      <c r="D61" s="5">
        <v>2000</v>
      </c>
      <c r="E61" s="5">
        <v>1950</v>
      </c>
      <c r="F61" s="5">
        <v>2000</v>
      </c>
      <c r="G61" s="5">
        <v>2200</v>
      </c>
      <c r="H61" s="5">
        <v>2000</v>
      </c>
      <c r="I61" s="5">
        <v>2000</v>
      </c>
      <c r="J61" s="5">
        <v>1900</v>
      </c>
      <c r="K61" s="5">
        <v>1850</v>
      </c>
      <c r="L61" s="5">
        <v>1800</v>
      </c>
      <c r="M61" s="5">
        <v>1750</v>
      </c>
      <c r="N61" s="5">
        <v>2060</v>
      </c>
      <c r="O61" s="5">
        <v>2200</v>
      </c>
      <c r="P61" s="5">
        <v>2300</v>
      </c>
      <c r="Q61" s="5">
        <v>2200</v>
      </c>
      <c r="R61" s="5">
        <v>2100</v>
      </c>
      <c r="S61" s="5">
        <v>1950</v>
      </c>
      <c r="T61" s="5">
        <v>2014</v>
      </c>
      <c r="U61" s="5">
        <v>2000</v>
      </c>
      <c r="V61" s="5">
        <v>2020</v>
      </c>
      <c r="W61" s="5">
        <v>2013</v>
      </c>
    </row>
    <row r="62" s="152" customFormat="1" customHeight="1" spans="1:23">
      <c r="A62" s="543">
        <v>44449</v>
      </c>
      <c r="B62" s="543">
        <v>44455</v>
      </c>
      <c r="C62" s="5">
        <v>1900</v>
      </c>
      <c r="D62" s="5">
        <v>1920</v>
      </c>
      <c r="E62" s="5">
        <v>1880</v>
      </c>
      <c r="F62" s="5">
        <v>1900</v>
      </c>
      <c r="G62" s="5">
        <v>2000</v>
      </c>
      <c r="H62" s="5">
        <v>1900</v>
      </c>
      <c r="I62" s="5">
        <v>1850</v>
      </c>
      <c r="J62" s="5">
        <v>1800</v>
      </c>
      <c r="K62" s="5">
        <v>1750</v>
      </c>
      <c r="L62" s="5">
        <v>1700</v>
      </c>
      <c r="M62" s="5">
        <v>1600</v>
      </c>
      <c r="N62" s="5">
        <v>1950</v>
      </c>
      <c r="O62" s="5">
        <v>2000</v>
      </c>
      <c r="P62" s="5">
        <v>2100</v>
      </c>
      <c r="Q62" s="5">
        <v>2000</v>
      </c>
      <c r="R62" s="5">
        <v>2000</v>
      </c>
      <c r="S62" s="5">
        <v>1900</v>
      </c>
      <c r="T62" s="5">
        <v>1891</v>
      </c>
      <c r="U62" s="5">
        <v>1810</v>
      </c>
      <c r="V62" s="5">
        <v>1900</v>
      </c>
      <c r="W62" s="5">
        <v>1887</v>
      </c>
    </row>
    <row r="63" s="152" customFormat="1" customHeight="1" spans="1:23">
      <c r="A63" s="543">
        <v>44456</v>
      </c>
      <c r="B63" s="543">
        <v>44462</v>
      </c>
      <c r="C63" s="5">
        <v>1500</v>
      </c>
      <c r="D63" s="5">
        <v>1820</v>
      </c>
      <c r="E63" s="5">
        <v>1780</v>
      </c>
      <c r="F63" s="5">
        <v>1600</v>
      </c>
      <c r="G63" s="5">
        <v>1800</v>
      </c>
      <c r="H63" s="5">
        <v>1500</v>
      </c>
      <c r="I63" s="5">
        <v>1550</v>
      </c>
      <c r="J63" s="5">
        <v>1650</v>
      </c>
      <c r="K63" s="5">
        <v>1350</v>
      </c>
      <c r="L63" s="5">
        <v>1300</v>
      </c>
      <c r="M63" s="5">
        <v>1200</v>
      </c>
      <c r="N63" s="5">
        <v>1600</v>
      </c>
      <c r="O63" s="5">
        <v>1800</v>
      </c>
      <c r="P63" s="5">
        <v>1900</v>
      </c>
      <c r="Q63" s="5">
        <v>1800</v>
      </c>
      <c r="R63" s="5">
        <v>1700</v>
      </c>
      <c r="S63" s="5">
        <v>1600</v>
      </c>
      <c r="T63" s="5">
        <v>1615</v>
      </c>
      <c r="U63" s="5">
        <v>1560</v>
      </c>
      <c r="V63" s="5">
        <v>1600</v>
      </c>
      <c r="W63" s="5">
        <v>1611</v>
      </c>
    </row>
    <row r="64" s="152" customFormat="1" customHeight="1" spans="1:23">
      <c r="A64" s="543">
        <v>44463</v>
      </c>
      <c r="B64" s="543">
        <v>44469</v>
      </c>
      <c r="C64" s="5">
        <v>1300</v>
      </c>
      <c r="D64" s="5">
        <v>1500</v>
      </c>
      <c r="E64" s="5">
        <v>1520</v>
      </c>
      <c r="F64" s="5">
        <v>1400</v>
      </c>
      <c r="G64" s="5">
        <v>1700</v>
      </c>
      <c r="H64" s="5">
        <v>1400</v>
      </c>
      <c r="I64" s="5">
        <v>1350</v>
      </c>
      <c r="J64" s="5">
        <v>1420</v>
      </c>
      <c r="K64" s="5">
        <v>1250</v>
      </c>
      <c r="L64" s="5">
        <v>1200</v>
      </c>
      <c r="M64" s="5">
        <v>1100</v>
      </c>
      <c r="N64" s="5">
        <v>1420</v>
      </c>
      <c r="O64" s="5">
        <v>1750</v>
      </c>
      <c r="P64" s="5">
        <v>1850</v>
      </c>
      <c r="Q64" s="5">
        <v>1750</v>
      </c>
      <c r="R64" s="5">
        <v>1500</v>
      </c>
      <c r="S64" s="5">
        <v>1400</v>
      </c>
      <c r="T64" s="5">
        <v>1459</v>
      </c>
      <c r="U64" s="5">
        <v>1390</v>
      </c>
      <c r="V64" s="5">
        <v>1400</v>
      </c>
      <c r="W64" s="5">
        <v>1453</v>
      </c>
    </row>
    <row r="65" s="152" customFormat="1" customHeight="1" spans="1:23">
      <c r="A65" s="543">
        <v>44470</v>
      </c>
      <c r="B65" s="543">
        <v>44477</v>
      </c>
      <c r="C65" s="5">
        <v>1100</v>
      </c>
      <c r="D65" s="5">
        <v>1350</v>
      </c>
      <c r="E65" s="5">
        <v>1320</v>
      </c>
      <c r="F65" s="5">
        <v>1100</v>
      </c>
      <c r="G65" s="5">
        <v>1600</v>
      </c>
      <c r="H65" s="5">
        <v>1250</v>
      </c>
      <c r="I65" s="5">
        <v>1100</v>
      </c>
      <c r="J65" s="5">
        <v>1250</v>
      </c>
      <c r="K65" s="5">
        <v>1100</v>
      </c>
      <c r="L65" s="5">
        <v>1100</v>
      </c>
      <c r="M65" s="5">
        <v>1050</v>
      </c>
      <c r="N65" s="5">
        <v>1310</v>
      </c>
      <c r="O65" s="5">
        <v>1600</v>
      </c>
      <c r="P65" s="5">
        <v>1750</v>
      </c>
      <c r="Q65" s="5">
        <v>1600</v>
      </c>
      <c r="R65" s="5">
        <v>1150</v>
      </c>
      <c r="S65" s="5">
        <v>1100</v>
      </c>
      <c r="T65" s="5">
        <v>1284</v>
      </c>
      <c r="U65" s="5">
        <v>1260</v>
      </c>
      <c r="V65" s="5">
        <v>1295</v>
      </c>
      <c r="W65" s="5">
        <v>1283</v>
      </c>
    </row>
    <row r="66" s="152" customFormat="1" customHeight="1" spans="1:23">
      <c r="A66" s="543">
        <v>44478</v>
      </c>
      <c r="B66" s="543">
        <v>44483</v>
      </c>
      <c r="C66" s="5">
        <v>1100</v>
      </c>
      <c r="D66" s="5">
        <v>1320</v>
      </c>
      <c r="E66" s="5">
        <v>1300</v>
      </c>
      <c r="F66" s="5">
        <v>1100</v>
      </c>
      <c r="G66" s="5">
        <v>1400</v>
      </c>
      <c r="H66" s="5">
        <v>1250</v>
      </c>
      <c r="I66" s="5">
        <v>1100</v>
      </c>
      <c r="J66" s="5">
        <v>1230</v>
      </c>
      <c r="K66" s="5">
        <v>1100</v>
      </c>
      <c r="L66" s="5">
        <v>1100</v>
      </c>
      <c r="M66" s="5">
        <v>1050</v>
      </c>
      <c r="N66" s="5">
        <v>1310</v>
      </c>
      <c r="O66" s="5">
        <v>1400</v>
      </c>
      <c r="P66" s="5">
        <v>1550</v>
      </c>
      <c r="Q66" s="5">
        <v>1400</v>
      </c>
      <c r="R66" s="5">
        <v>1150</v>
      </c>
      <c r="S66" s="5">
        <v>1100</v>
      </c>
      <c r="T66" s="5">
        <v>1233</v>
      </c>
      <c r="U66" s="5">
        <v>1260</v>
      </c>
      <c r="V66" s="5">
        <v>1295</v>
      </c>
      <c r="W66" s="5">
        <v>1238</v>
      </c>
    </row>
    <row r="67" s="152" customFormat="1" customHeight="1" spans="1:23">
      <c r="A67" s="543">
        <v>44484</v>
      </c>
      <c r="B67" s="543">
        <v>44490</v>
      </c>
      <c r="C67" s="5">
        <v>1100</v>
      </c>
      <c r="D67" s="5">
        <v>1320</v>
      </c>
      <c r="E67" s="5">
        <v>1300</v>
      </c>
      <c r="F67" s="5">
        <v>1150</v>
      </c>
      <c r="G67" s="5">
        <v>1400</v>
      </c>
      <c r="H67" s="5">
        <v>1250</v>
      </c>
      <c r="I67" s="5">
        <v>1100</v>
      </c>
      <c r="J67" s="5">
        <v>1230</v>
      </c>
      <c r="K67" s="5">
        <v>1100</v>
      </c>
      <c r="L67" s="5">
        <v>1100</v>
      </c>
      <c r="M67" s="5">
        <v>1050</v>
      </c>
      <c r="N67" s="5">
        <v>1310</v>
      </c>
      <c r="O67" s="5">
        <v>1400</v>
      </c>
      <c r="P67" s="5">
        <v>1550</v>
      </c>
      <c r="Q67" s="5">
        <v>1400</v>
      </c>
      <c r="R67" s="5">
        <v>1150</v>
      </c>
      <c r="S67" s="5">
        <v>1150</v>
      </c>
      <c r="T67" s="5">
        <v>1239</v>
      </c>
      <c r="U67" s="5">
        <v>1260</v>
      </c>
      <c r="V67" s="5">
        <v>1295</v>
      </c>
      <c r="W67" s="5">
        <v>1243</v>
      </c>
    </row>
    <row r="68" s="152" customFormat="1" customHeight="1" spans="1:23">
      <c r="A68" s="543">
        <v>44491</v>
      </c>
      <c r="B68" s="543">
        <v>44497</v>
      </c>
      <c r="C68" s="238">
        <v>1400</v>
      </c>
      <c r="D68" s="5">
        <v>1550</v>
      </c>
      <c r="E68" s="5">
        <v>1500</v>
      </c>
      <c r="F68" s="5">
        <v>1550</v>
      </c>
      <c r="G68" s="5">
        <v>1700</v>
      </c>
      <c r="H68" s="5">
        <v>1500</v>
      </c>
      <c r="I68" s="5">
        <v>1500</v>
      </c>
      <c r="J68" s="5">
        <v>1450</v>
      </c>
      <c r="K68" s="5">
        <v>1400</v>
      </c>
      <c r="L68" s="5">
        <v>1400</v>
      </c>
      <c r="M68" s="5">
        <v>1300</v>
      </c>
      <c r="N68" s="5">
        <v>1500</v>
      </c>
      <c r="O68" s="5">
        <v>1700</v>
      </c>
      <c r="P68" s="5">
        <v>1800</v>
      </c>
      <c r="Q68" s="5">
        <v>1700</v>
      </c>
      <c r="R68" s="5">
        <v>1550</v>
      </c>
      <c r="S68" s="5">
        <v>1550</v>
      </c>
      <c r="T68" s="5">
        <v>1532</v>
      </c>
      <c r="U68" s="5">
        <v>1420</v>
      </c>
      <c r="V68" s="5">
        <v>1460</v>
      </c>
      <c r="W68" s="5">
        <v>1523</v>
      </c>
    </row>
    <row r="69" s="152" customFormat="1" customHeight="1" spans="1:23">
      <c r="A69" s="543">
        <v>44498</v>
      </c>
      <c r="B69" s="543">
        <v>44504</v>
      </c>
      <c r="C69" s="5">
        <v>1500</v>
      </c>
      <c r="D69" s="5">
        <v>1600</v>
      </c>
      <c r="E69" s="5">
        <v>1550</v>
      </c>
      <c r="F69" s="5">
        <v>1600</v>
      </c>
      <c r="G69" s="5">
        <v>1700</v>
      </c>
      <c r="H69" s="5">
        <v>1500</v>
      </c>
      <c r="I69" s="5">
        <v>1600</v>
      </c>
      <c r="J69" s="5">
        <v>1500</v>
      </c>
      <c r="K69" s="5">
        <v>1420</v>
      </c>
      <c r="L69" s="5">
        <v>1420</v>
      </c>
      <c r="M69" s="5">
        <v>1350</v>
      </c>
      <c r="N69" s="5">
        <v>1540</v>
      </c>
      <c r="O69" s="5">
        <v>1700</v>
      </c>
      <c r="P69" s="5">
        <v>1800</v>
      </c>
      <c r="Q69" s="5">
        <v>1700</v>
      </c>
      <c r="R69" s="5">
        <v>1600</v>
      </c>
      <c r="S69" s="5">
        <v>1600</v>
      </c>
      <c r="T69" s="5">
        <v>1569</v>
      </c>
      <c r="U69" s="5">
        <v>1450</v>
      </c>
      <c r="V69" s="5">
        <v>1500</v>
      </c>
      <c r="W69" s="5">
        <v>1559</v>
      </c>
    </row>
    <row r="70" s="152" customFormat="1" customHeight="1" spans="1:23">
      <c r="A70" s="543">
        <v>44505</v>
      </c>
      <c r="B70" s="543">
        <v>44511</v>
      </c>
      <c r="C70" s="5">
        <v>1500</v>
      </c>
      <c r="D70" s="5">
        <v>1650</v>
      </c>
      <c r="E70" s="5">
        <v>1600</v>
      </c>
      <c r="F70" s="5">
        <v>1600</v>
      </c>
      <c r="G70" s="5">
        <v>1700</v>
      </c>
      <c r="H70" s="5">
        <v>1500</v>
      </c>
      <c r="I70" s="5">
        <v>1600</v>
      </c>
      <c r="J70" s="5">
        <v>1550</v>
      </c>
      <c r="K70" s="5">
        <v>1450</v>
      </c>
      <c r="L70" s="5">
        <v>1450</v>
      </c>
      <c r="M70" s="5">
        <v>1400</v>
      </c>
      <c r="N70" s="5">
        <v>1600</v>
      </c>
      <c r="O70" s="5">
        <v>1700</v>
      </c>
      <c r="P70" s="5">
        <v>1800</v>
      </c>
      <c r="Q70" s="5">
        <v>1700</v>
      </c>
      <c r="R70" s="5">
        <v>1600</v>
      </c>
      <c r="S70" s="5">
        <v>1600</v>
      </c>
      <c r="T70" s="5">
        <v>1588</v>
      </c>
      <c r="U70" s="5">
        <v>1500</v>
      </c>
      <c r="V70" s="5">
        <v>1550</v>
      </c>
      <c r="W70" s="5">
        <v>1582</v>
      </c>
    </row>
    <row r="71" s="152" customFormat="1" customHeight="1" spans="1:23">
      <c r="A71" s="543">
        <v>44512</v>
      </c>
      <c r="B71" s="543">
        <v>44518</v>
      </c>
      <c r="C71" s="5">
        <v>1550</v>
      </c>
      <c r="D71" s="5">
        <v>1750</v>
      </c>
      <c r="E71" s="5">
        <v>1700</v>
      </c>
      <c r="F71" s="5">
        <v>1650</v>
      </c>
      <c r="G71" s="5">
        <v>1700</v>
      </c>
      <c r="H71" s="5">
        <v>1500</v>
      </c>
      <c r="I71" s="5">
        <v>1650</v>
      </c>
      <c r="J71" s="5">
        <v>1600</v>
      </c>
      <c r="K71" s="5">
        <v>1500</v>
      </c>
      <c r="L71" s="5">
        <v>1500</v>
      </c>
      <c r="M71" s="5">
        <v>1450</v>
      </c>
      <c r="N71" s="5">
        <v>1700</v>
      </c>
      <c r="O71" s="5">
        <v>1700</v>
      </c>
      <c r="P71" s="5">
        <v>1800</v>
      </c>
      <c r="Q71" s="5">
        <v>1700</v>
      </c>
      <c r="R71" s="5">
        <v>1650</v>
      </c>
      <c r="S71" s="5">
        <v>1650</v>
      </c>
      <c r="T71" s="5">
        <v>1632</v>
      </c>
      <c r="U71" s="5">
        <v>1600</v>
      </c>
      <c r="V71" s="5">
        <v>1650</v>
      </c>
      <c r="W71" s="5">
        <v>1632</v>
      </c>
    </row>
    <row r="72" s="152" customFormat="1" customHeight="1" spans="1:23">
      <c r="A72" s="543">
        <v>44519</v>
      </c>
      <c r="B72" s="543">
        <v>44525</v>
      </c>
      <c r="C72" s="5">
        <v>1550</v>
      </c>
      <c r="D72" s="5">
        <v>1750</v>
      </c>
      <c r="E72" s="5">
        <v>1700</v>
      </c>
      <c r="F72" s="5">
        <v>1650</v>
      </c>
      <c r="G72" s="5">
        <v>1700</v>
      </c>
      <c r="H72" s="5">
        <v>1500</v>
      </c>
      <c r="I72" s="5">
        <v>1650</v>
      </c>
      <c r="J72" s="5">
        <v>1600</v>
      </c>
      <c r="K72" s="5">
        <v>1500</v>
      </c>
      <c r="L72" s="5">
        <v>1500</v>
      </c>
      <c r="M72" s="5">
        <v>1450</v>
      </c>
      <c r="N72" s="5">
        <v>1700</v>
      </c>
      <c r="O72" s="5">
        <v>1700</v>
      </c>
      <c r="P72" s="5">
        <v>1800</v>
      </c>
      <c r="Q72" s="5">
        <v>1700</v>
      </c>
      <c r="R72" s="5">
        <v>1650</v>
      </c>
      <c r="S72" s="5">
        <v>1650</v>
      </c>
      <c r="T72" s="5">
        <v>1632</v>
      </c>
      <c r="U72" s="5">
        <v>1600</v>
      </c>
      <c r="V72" s="5">
        <v>1650</v>
      </c>
      <c r="W72" s="5">
        <v>1632</v>
      </c>
    </row>
    <row r="73" s="152" customFormat="1" customHeight="1" spans="1:23">
      <c r="A73" s="543">
        <v>44526</v>
      </c>
      <c r="B73" s="543">
        <v>44532</v>
      </c>
      <c r="C73" s="5">
        <v>1600</v>
      </c>
      <c r="D73" s="5">
        <v>1750</v>
      </c>
      <c r="E73" s="5">
        <v>1700</v>
      </c>
      <c r="F73" s="5">
        <v>1650</v>
      </c>
      <c r="G73" s="5">
        <v>1700</v>
      </c>
      <c r="H73" s="5">
        <v>1500</v>
      </c>
      <c r="I73" s="5">
        <v>1650</v>
      </c>
      <c r="J73" s="5">
        <v>1650</v>
      </c>
      <c r="K73" s="5">
        <v>1520</v>
      </c>
      <c r="L73" s="5">
        <v>1520</v>
      </c>
      <c r="M73" s="5">
        <v>1470</v>
      </c>
      <c r="N73" s="5">
        <v>1730</v>
      </c>
      <c r="O73" s="5">
        <v>1700</v>
      </c>
      <c r="P73" s="5">
        <v>1800</v>
      </c>
      <c r="Q73" s="5">
        <v>1700</v>
      </c>
      <c r="R73" s="5">
        <v>1650</v>
      </c>
      <c r="S73" s="5">
        <v>1650</v>
      </c>
      <c r="T73" s="5">
        <v>1644</v>
      </c>
      <c r="U73" s="5">
        <v>1620</v>
      </c>
      <c r="V73" s="5">
        <v>1680</v>
      </c>
      <c r="W73" s="5">
        <v>1644</v>
      </c>
    </row>
    <row r="74" s="152" customFormat="1" customHeight="1" spans="1:23">
      <c r="A74" s="543">
        <v>44533</v>
      </c>
      <c r="B74" s="543">
        <v>44539</v>
      </c>
      <c r="C74" s="5">
        <v>1630</v>
      </c>
      <c r="D74" s="5">
        <v>1760</v>
      </c>
      <c r="E74" s="5">
        <v>1710</v>
      </c>
      <c r="F74" s="5">
        <v>1650</v>
      </c>
      <c r="G74" s="5">
        <v>1700</v>
      </c>
      <c r="H74" s="5">
        <v>1600</v>
      </c>
      <c r="I74" s="5">
        <v>1650</v>
      </c>
      <c r="J74" s="5">
        <v>1660</v>
      </c>
      <c r="K74" s="5">
        <v>1550</v>
      </c>
      <c r="L74" s="5">
        <v>1550</v>
      </c>
      <c r="M74" s="5">
        <v>1500</v>
      </c>
      <c r="N74" s="5">
        <v>1750</v>
      </c>
      <c r="O74" s="5">
        <v>1700</v>
      </c>
      <c r="P74" s="5">
        <v>1800</v>
      </c>
      <c r="Q74" s="5">
        <v>1700</v>
      </c>
      <c r="R74" s="5">
        <v>1650</v>
      </c>
      <c r="S74" s="5">
        <v>1650</v>
      </c>
      <c r="T74" s="5">
        <v>1659</v>
      </c>
      <c r="U74" s="5">
        <v>1650</v>
      </c>
      <c r="V74" s="5">
        <v>1700</v>
      </c>
      <c r="W74" s="5">
        <v>1661</v>
      </c>
    </row>
    <row r="75" s="152" customFormat="1" customHeight="1" spans="1:23">
      <c r="A75" s="543">
        <v>44540</v>
      </c>
      <c r="B75" s="543">
        <v>44546</v>
      </c>
      <c r="C75" s="5">
        <v>1670</v>
      </c>
      <c r="D75" s="5">
        <v>1760</v>
      </c>
      <c r="E75" s="5">
        <v>1710</v>
      </c>
      <c r="F75" s="5">
        <v>1650</v>
      </c>
      <c r="G75" s="5">
        <v>1730</v>
      </c>
      <c r="H75" s="5">
        <v>1600</v>
      </c>
      <c r="I75" s="5">
        <v>1650</v>
      </c>
      <c r="J75" s="5">
        <v>1660</v>
      </c>
      <c r="K75" s="5">
        <v>1550</v>
      </c>
      <c r="L75" s="5">
        <v>1550</v>
      </c>
      <c r="M75" s="5">
        <v>1500</v>
      </c>
      <c r="N75" s="5">
        <v>1770</v>
      </c>
      <c r="O75" s="5">
        <v>1730</v>
      </c>
      <c r="P75" s="5">
        <v>1820</v>
      </c>
      <c r="Q75" s="5">
        <v>1750</v>
      </c>
      <c r="R75" s="5">
        <v>1650</v>
      </c>
      <c r="S75" s="5">
        <v>1650</v>
      </c>
      <c r="T75" s="5">
        <v>1671</v>
      </c>
      <c r="U75" s="5">
        <v>1660</v>
      </c>
      <c r="V75" s="5">
        <v>1720</v>
      </c>
      <c r="W75" s="5">
        <v>1673</v>
      </c>
    </row>
    <row r="76" s="152" customFormat="1" customHeight="1" spans="1:23">
      <c r="A76" s="543">
        <v>44547</v>
      </c>
      <c r="B76" s="543">
        <v>44553</v>
      </c>
      <c r="C76" s="5">
        <v>1670</v>
      </c>
      <c r="D76" s="5">
        <v>1760</v>
      </c>
      <c r="E76" s="5">
        <v>1710</v>
      </c>
      <c r="F76" s="5">
        <v>1650</v>
      </c>
      <c r="G76" s="5">
        <v>1730</v>
      </c>
      <c r="H76" s="5">
        <v>1600</v>
      </c>
      <c r="I76" s="5">
        <v>1650</v>
      </c>
      <c r="J76" s="5">
        <v>1660</v>
      </c>
      <c r="K76" s="5">
        <v>1560</v>
      </c>
      <c r="L76" s="5">
        <v>1560</v>
      </c>
      <c r="M76" s="5">
        <v>1510</v>
      </c>
      <c r="N76" s="5">
        <v>1770</v>
      </c>
      <c r="O76" s="5">
        <v>1730</v>
      </c>
      <c r="P76" s="5">
        <v>1820</v>
      </c>
      <c r="Q76" s="5">
        <v>1750</v>
      </c>
      <c r="R76" s="5">
        <v>1650</v>
      </c>
      <c r="S76" s="5">
        <v>1650</v>
      </c>
      <c r="T76" s="5">
        <v>1672</v>
      </c>
      <c r="U76" s="5">
        <v>1680</v>
      </c>
      <c r="V76" s="5">
        <v>1720</v>
      </c>
      <c r="W76" s="5">
        <v>1675</v>
      </c>
    </row>
    <row r="77" s="152" customFormat="1" customHeight="1" spans="1:23">
      <c r="A77" s="543">
        <v>44554</v>
      </c>
      <c r="B77" s="543">
        <v>44560</v>
      </c>
      <c r="C77" s="5">
        <v>1670</v>
      </c>
      <c r="D77" s="5">
        <v>1760</v>
      </c>
      <c r="E77" s="5">
        <v>1710</v>
      </c>
      <c r="F77" s="5">
        <v>1650</v>
      </c>
      <c r="G77" s="5">
        <v>1730</v>
      </c>
      <c r="H77" s="5">
        <v>1600</v>
      </c>
      <c r="I77" s="5">
        <v>1650</v>
      </c>
      <c r="J77" s="5">
        <v>1660</v>
      </c>
      <c r="K77" s="5">
        <v>1560</v>
      </c>
      <c r="L77" s="5">
        <v>1560</v>
      </c>
      <c r="M77" s="5">
        <v>1510</v>
      </c>
      <c r="N77" s="5">
        <v>1770</v>
      </c>
      <c r="O77" s="5">
        <v>1730</v>
      </c>
      <c r="P77" s="5">
        <v>1820</v>
      </c>
      <c r="Q77" s="5">
        <v>1750</v>
      </c>
      <c r="R77" s="5">
        <v>1650</v>
      </c>
      <c r="S77" s="5">
        <v>1650</v>
      </c>
      <c r="T77" s="5">
        <v>1672</v>
      </c>
      <c r="U77" s="5">
        <v>1680</v>
      </c>
      <c r="V77" s="5">
        <v>1720</v>
      </c>
      <c r="W77" s="5">
        <v>1675</v>
      </c>
    </row>
    <row r="78" s="152" customFormat="1" customHeight="1" spans="1:23">
      <c r="A78" s="543">
        <v>44561</v>
      </c>
      <c r="B78" s="543">
        <v>44567</v>
      </c>
      <c r="C78" s="5">
        <v>1675</v>
      </c>
      <c r="D78" s="5">
        <v>1760</v>
      </c>
      <c r="E78" s="5">
        <v>1710</v>
      </c>
      <c r="F78" s="5">
        <v>1650</v>
      </c>
      <c r="G78" s="5">
        <v>1730</v>
      </c>
      <c r="H78" s="5">
        <v>1600</v>
      </c>
      <c r="I78" s="5">
        <v>1650</v>
      </c>
      <c r="J78" s="5">
        <v>1660</v>
      </c>
      <c r="K78" s="5">
        <v>1560</v>
      </c>
      <c r="L78" s="5">
        <v>1560</v>
      </c>
      <c r="M78" s="5">
        <v>1510</v>
      </c>
      <c r="N78" s="5">
        <v>1770</v>
      </c>
      <c r="O78" s="5">
        <v>1730</v>
      </c>
      <c r="P78" s="5">
        <v>1820</v>
      </c>
      <c r="Q78" s="5">
        <v>1750</v>
      </c>
      <c r="R78" s="5">
        <v>1650</v>
      </c>
      <c r="S78" s="5">
        <v>1650</v>
      </c>
      <c r="T78" s="5">
        <v>1673</v>
      </c>
      <c r="U78" s="5">
        <v>1680</v>
      </c>
      <c r="V78" s="5">
        <v>1720</v>
      </c>
      <c r="W78" s="5">
        <v>1676</v>
      </c>
    </row>
    <row r="79" s="152" customFormat="1" customHeight="1" spans="1:23">
      <c r="A79" s="543">
        <v>44568</v>
      </c>
      <c r="B79" s="543">
        <v>44574</v>
      </c>
      <c r="C79" s="5">
        <v>1670</v>
      </c>
      <c r="D79" s="5">
        <v>1700</v>
      </c>
      <c r="E79" s="5">
        <v>1680</v>
      </c>
      <c r="F79" s="5">
        <v>1650</v>
      </c>
      <c r="G79" s="5">
        <v>1700</v>
      </c>
      <c r="H79" s="5">
        <v>1600</v>
      </c>
      <c r="I79" s="5">
        <v>1600</v>
      </c>
      <c r="J79" s="5">
        <v>1620</v>
      </c>
      <c r="K79" s="5">
        <v>1560</v>
      </c>
      <c r="L79" s="5">
        <v>1560</v>
      </c>
      <c r="M79" s="5">
        <v>1510</v>
      </c>
      <c r="N79" s="5">
        <v>1770</v>
      </c>
      <c r="O79" s="5">
        <v>1700</v>
      </c>
      <c r="P79" s="5">
        <v>1800</v>
      </c>
      <c r="Q79" s="5">
        <v>1700</v>
      </c>
      <c r="R79" s="5">
        <v>1650</v>
      </c>
      <c r="S79" s="5">
        <v>1650</v>
      </c>
      <c r="T79" s="5">
        <v>1654</v>
      </c>
      <c r="U79" s="5">
        <v>1680</v>
      </c>
      <c r="V79" s="5">
        <v>1720</v>
      </c>
      <c r="W79" s="5">
        <v>1659</v>
      </c>
    </row>
    <row r="80" s="152" customFormat="1" customHeight="1" spans="1:23">
      <c r="A80" s="543">
        <v>44575</v>
      </c>
      <c r="B80" s="543">
        <v>44581</v>
      </c>
      <c r="C80" s="5">
        <v>1680</v>
      </c>
      <c r="D80" s="5">
        <v>1680</v>
      </c>
      <c r="E80" s="5">
        <v>1660</v>
      </c>
      <c r="F80" s="5">
        <v>1650</v>
      </c>
      <c r="G80" s="5">
        <v>1650</v>
      </c>
      <c r="H80" s="5">
        <v>1600</v>
      </c>
      <c r="I80" s="5">
        <v>1600</v>
      </c>
      <c r="J80" s="5">
        <v>1620</v>
      </c>
      <c r="K80" s="5">
        <v>1600</v>
      </c>
      <c r="L80" s="5">
        <v>1600</v>
      </c>
      <c r="M80" s="5">
        <v>1550</v>
      </c>
      <c r="N80" s="5">
        <v>1740</v>
      </c>
      <c r="O80" s="5">
        <v>1650</v>
      </c>
      <c r="P80" s="5">
        <v>1750</v>
      </c>
      <c r="Q80" s="5">
        <v>1650</v>
      </c>
      <c r="R80" s="5">
        <v>1650</v>
      </c>
      <c r="S80" s="5">
        <v>1650</v>
      </c>
      <c r="T80" s="5">
        <v>1646</v>
      </c>
      <c r="U80" s="5">
        <v>1650</v>
      </c>
      <c r="V80" s="5">
        <v>1680</v>
      </c>
      <c r="W80" s="5">
        <v>1648</v>
      </c>
    </row>
    <row r="81" s="153" customFormat="1" customHeight="1" spans="1:23">
      <c r="A81" s="543">
        <v>44581</v>
      </c>
      <c r="B81" s="543">
        <v>44587</v>
      </c>
      <c r="C81" s="5">
        <v>1680</v>
      </c>
      <c r="D81" s="5">
        <v>1680</v>
      </c>
      <c r="E81" s="5">
        <v>1660</v>
      </c>
      <c r="F81" s="5">
        <v>1650</v>
      </c>
      <c r="G81" s="5">
        <v>1650</v>
      </c>
      <c r="H81" s="5">
        <v>1600</v>
      </c>
      <c r="I81" s="5">
        <v>1600</v>
      </c>
      <c r="J81" s="5">
        <v>1620</v>
      </c>
      <c r="K81" s="5">
        <v>1600</v>
      </c>
      <c r="L81" s="5">
        <v>1600</v>
      </c>
      <c r="M81" s="5">
        <v>1550</v>
      </c>
      <c r="N81" s="5">
        <v>1740</v>
      </c>
      <c r="O81" s="5">
        <v>1650</v>
      </c>
      <c r="P81" s="5">
        <v>1750</v>
      </c>
      <c r="Q81" s="5">
        <v>1650</v>
      </c>
      <c r="R81" s="5">
        <v>1650</v>
      </c>
      <c r="S81" s="5">
        <v>1650</v>
      </c>
      <c r="T81" s="5">
        <v>1646</v>
      </c>
      <c r="U81" s="5">
        <v>1650</v>
      </c>
      <c r="V81" s="5">
        <v>1680</v>
      </c>
      <c r="W81" s="5">
        <v>1648</v>
      </c>
    </row>
    <row r="82" s="153" customFormat="1" customHeight="1" spans="1:23">
      <c r="A82" s="543">
        <v>44598</v>
      </c>
      <c r="B82" s="543">
        <v>44602</v>
      </c>
      <c r="C82" s="5">
        <v>1650</v>
      </c>
      <c r="D82" s="5">
        <v>1680</v>
      </c>
      <c r="E82" s="5">
        <v>1660</v>
      </c>
      <c r="F82" s="5">
        <v>1650</v>
      </c>
      <c r="G82" s="5">
        <v>1650</v>
      </c>
      <c r="H82" s="5">
        <v>1600</v>
      </c>
      <c r="I82" s="5">
        <v>1600</v>
      </c>
      <c r="J82" s="5">
        <v>1620</v>
      </c>
      <c r="K82" s="5">
        <v>1600</v>
      </c>
      <c r="L82" s="5">
        <v>1600</v>
      </c>
      <c r="M82" s="5">
        <v>1550</v>
      </c>
      <c r="N82" s="5">
        <v>1720</v>
      </c>
      <c r="O82" s="5">
        <v>1650</v>
      </c>
      <c r="P82" s="5">
        <v>1750</v>
      </c>
      <c r="Q82" s="5">
        <v>1650</v>
      </c>
      <c r="R82" s="5">
        <v>1650</v>
      </c>
      <c r="S82" s="5">
        <v>1650</v>
      </c>
      <c r="T82" s="5">
        <v>1643</v>
      </c>
      <c r="U82" s="5">
        <v>1620</v>
      </c>
      <c r="V82" s="5">
        <v>1660</v>
      </c>
      <c r="W82" s="5">
        <v>1643</v>
      </c>
    </row>
    <row r="83" s="152" customFormat="1" customHeight="1" spans="1:23">
      <c r="A83" s="543">
        <v>44603</v>
      </c>
      <c r="B83" s="543">
        <v>44609</v>
      </c>
      <c r="C83" s="5">
        <v>1650</v>
      </c>
      <c r="D83" s="5">
        <v>1680</v>
      </c>
      <c r="E83" s="5">
        <v>1660</v>
      </c>
      <c r="F83" s="5">
        <v>1650</v>
      </c>
      <c r="G83" s="5">
        <v>1650</v>
      </c>
      <c r="H83" s="5">
        <v>1600</v>
      </c>
      <c r="I83" s="5">
        <v>1600</v>
      </c>
      <c r="J83" s="5">
        <v>1620</v>
      </c>
      <c r="K83" s="5">
        <v>1600</v>
      </c>
      <c r="L83" s="5">
        <v>1600</v>
      </c>
      <c r="M83" s="5">
        <v>1550</v>
      </c>
      <c r="N83" s="5">
        <v>1720</v>
      </c>
      <c r="O83" s="5">
        <v>1650</v>
      </c>
      <c r="P83" s="5">
        <v>1750</v>
      </c>
      <c r="Q83" s="5">
        <v>1650</v>
      </c>
      <c r="R83" s="5">
        <v>1650</v>
      </c>
      <c r="S83" s="5">
        <v>1650</v>
      </c>
      <c r="T83" s="5">
        <v>1643</v>
      </c>
      <c r="U83" s="5">
        <v>1620</v>
      </c>
      <c r="V83" s="5">
        <v>1660</v>
      </c>
      <c r="W83" s="5">
        <v>1643</v>
      </c>
    </row>
    <row r="84" s="134" customFormat="1" customHeight="1" spans="1:23">
      <c r="A84" s="543">
        <v>44610</v>
      </c>
      <c r="B84" s="543">
        <v>44616</v>
      </c>
      <c r="C84" s="5">
        <v>1600</v>
      </c>
      <c r="D84" s="5">
        <v>1680</v>
      </c>
      <c r="E84" s="5">
        <v>1660</v>
      </c>
      <c r="F84" s="5">
        <v>1600</v>
      </c>
      <c r="G84" s="5">
        <v>1650</v>
      </c>
      <c r="H84" s="5">
        <v>1600</v>
      </c>
      <c r="I84" s="5">
        <v>1600</v>
      </c>
      <c r="J84" s="5">
        <v>1620</v>
      </c>
      <c r="K84" s="5">
        <v>1600</v>
      </c>
      <c r="L84" s="5">
        <v>1590</v>
      </c>
      <c r="M84" s="5">
        <v>1540</v>
      </c>
      <c r="N84" s="5">
        <v>1700</v>
      </c>
      <c r="O84" s="5">
        <v>1650</v>
      </c>
      <c r="P84" s="5">
        <v>1750</v>
      </c>
      <c r="Q84" s="5">
        <v>1650</v>
      </c>
      <c r="R84" s="5">
        <v>1650</v>
      </c>
      <c r="S84" s="5">
        <v>1650</v>
      </c>
      <c r="T84" s="5">
        <v>1635</v>
      </c>
      <c r="U84" s="5">
        <v>1600</v>
      </c>
      <c r="V84" s="5">
        <v>1620</v>
      </c>
      <c r="W84" s="5">
        <v>1632</v>
      </c>
    </row>
    <row r="85" s="134" customFormat="1" customHeight="1" spans="1:23">
      <c r="A85" s="543">
        <v>44617</v>
      </c>
      <c r="B85" s="543">
        <v>44623</v>
      </c>
      <c r="C85" s="5">
        <v>1600</v>
      </c>
      <c r="D85" s="5">
        <v>1680</v>
      </c>
      <c r="E85" s="5">
        <v>1660</v>
      </c>
      <c r="F85" s="5">
        <v>1600</v>
      </c>
      <c r="G85" s="5">
        <v>1650</v>
      </c>
      <c r="H85" s="5">
        <v>1600</v>
      </c>
      <c r="I85" s="5">
        <v>1600</v>
      </c>
      <c r="J85" s="5">
        <v>1620</v>
      </c>
      <c r="K85" s="5">
        <v>1600</v>
      </c>
      <c r="L85" s="5">
        <v>1590</v>
      </c>
      <c r="M85" s="5">
        <v>1540</v>
      </c>
      <c r="N85" s="5">
        <v>1700</v>
      </c>
      <c r="O85" s="5">
        <v>1650</v>
      </c>
      <c r="P85" s="5">
        <v>1750</v>
      </c>
      <c r="Q85" s="5">
        <v>1650</v>
      </c>
      <c r="R85" s="5">
        <v>1650</v>
      </c>
      <c r="S85" s="5">
        <v>1650</v>
      </c>
      <c r="T85" s="5">
        <v>1635</v>
      </c>
      <c r="U85" s="5">
        <v>1600</v>
      </c>
      <c r="V85" s="5">
        <v>1620</v>
      </c>
      <c r="W85" s="5">
        <v>1632</v>
      </c>
    </row>
    <row r="86" s="134" customFormat="1" customHeight="1" spans="1:23">
      <c r="A86" s="543">
        <v>44624</v>
      </c>
      <c r="B86" s="543">
        <v>44630</v>
      </c>
      <c r="C86" s="5">
        <v>1600</v>
      </c>
      <c r="D86" s="5">
        <v>1680</v>
      </c>
      <c r="E86" s="5">
        <v>1660</v>
      </c>
      <c r="F86" s="5">
        <v>1600</v>
      </c>
      <c r="G86" s="5">
        <v>1650</v>
      </c>
      <c r="H86" s="5">
        <v>1600</v>
      </c>
      <c r="I86" s="5">
        <v>1600</v>
      </c>
      <c r="J86" s="5">
        <v>1620</v>
      </c>
      <c r="K86" s="5">
        <v>1600</v>
      </c>
      <c r="L86" s="5">
        <v>1590</v>
      </c>
      <c r="M86" s="5">
        <v>1540</v>
      </c>
      <c r="N86" s="5">
        <v>1700</v>
      </c>
      <c r="O86" s="5">
        <v>1650</v>
      </c>
      <c r="P86" s="5">
        <v>1750</v>
      </c>
      <c r="Q86" s="5">
        <v>1650</v>
      </c>
      <c r="R86" s="5">
        <v>1650</v>
      </c>
      <c r="S86" s="5">
        <v>1650</v>
      </c>
      <c r="T86" s="5">
        <v>1635</v>
      </c>
      <c r="U86" s="5">
        <v>1600</v>
      </c>
      <c r="V86" s="5">
        <v>1620</v>
      </c>
      <c r="W86" s="5">
        <v>1632</v>
      </c>
    </row>
    <row r="87" s="134" customFormat="1" customHeight="1" spans="1:23">
      <c r="A87" s="543">
        <v>44631</v>
      </c>
      <c r="B87" s="543">
        <v>44637</v>
      </c>
      <c r="C87" s="5">
        <v>1600</v>
      </c>
      <c r="D87" s="5">
        <v>1680</v>
      </c>
      <c r="E87" s="5">
        <v>1660</v>
      </c>
      <c r="F87" s="5">
        <v>1600</v>
      </c>
      <c r="G87" s="5">
        <v>1650</v>
      </c>
      <c r="H87" s="5">
        <v>1600</v>
      </c>
      <c r="I87" s="5">
        <v>1600</v>
      </c>
      <c r="J87" s="5">
        <v>1620</v>
      </c>
      <c r="K87" s="5">
        <v>1600</v>
      </c>
      <c r="L87" s="5">
        <v>1590</v>
      </c>
      <c r="M87" s="5">
        <v>1540</v>
      </c>
      <c r="N87" s="5">
        <v>1700</v>
      </c>
      <c r="O87" s="5">
        <v>1650</v>
      </c>
      <c r="P87" s="5">
        <v>1750</v>
      </c>
      <c r="Q87" s="5">
        <v>1650</v>
      </c>
      <c r="R87" s="5">
        <v>1650</v>
      </c>
      <c r="S87" s="5">
        <v>1650</v>
      </c>
      <c r="T87" s="5">
        <v>1635</v>
      </c>
      <c r="U87" s="5">
        <v>1600</v>
      </c>
      <c r="V87" s="5">
        <v>1620</v>
      </c>
      <c r="W87" s="5">
        <v>1632</v>
      </c>
    </row>
    <row r="88" s="134" customFormat="1" customHeight="1" spans="1:23">
      <c r="A88" s="543">
        <v>44638</v>
      </c>
      <c r="B88" s="543">
        <v>44644</v>
      </c>
      <c r="C88" s="5">
        <v>1600</v>
      </c>
      <c r="D88" s="5">
        <v>1680</v>
      </c>
      <c r="E88" s="5">
        <v>1660</v>
      </c>
      <c r="F88" s="5">
        <v>1600</v>
      </c>
      <c r="G88" s="5">
        <v>1650</v>
      </c>
      <c r="H88" s="5">
        <v>1600</v>
      </c>
      <c r="I88" s="5">
        <v>1600</v>
      </c>
      <c r="J88" s="5">
        <v>1620</v>
      </c>
      <c r="K88" s="5">
        <v>1600</v>
      </c>
      <c r="L88" s="5">
        <v>1590</v>
      </c>
      <c r="M88" s="5">
        <v>1540</v>
      </c>
      <c r="N88" s="5">
        <v>1700</v>
      </c>
      <c r="O88" s="5">
        <v>1650</v>
      </c>
      <c r="P88" s="5">
        <v>1750</v>
      </c>
      <c r="Q88" s="5">
        <v>1650</v>
      </c>
      <c r="R88" s="5">
        <v>1650</v>
      </c>
      <c r="S88" s="5">
        <v>1650</v>
      </c>
      <c r="T88" s="5">
        <v>1635</v>
      </c>
      <c r="U88" s="5">
        <v>1600</v>
      </c>
      <c r="V88" s="5">
        <v>1620</v>
      </c>
      <c r="W88" s="5">
        <v>1632</v>
      </c>
    </row>
    <row r="89" s="135" customFormat="1" customHeight="1" spans="1:23">
      <c r="A89" s="543">
        <v>44645</v>
      </c>
      <c r="B89" s="543">
        <v>44651</v>
      </c>
      <c r="C89" s="5">
        <v>1600</v>
      </c>
      <c r="D89" s="5">
        <v>1680</v>
      </c>
      <c r="E89" s="5">
        <v>1660</v>
      </c>
      <c r="F89" s="5">
        <v>1600</v>
      </c>
      <c r="G89" s="5">
        <v>1600</v>
      </c>
      <c r="H89" s="5">
        <v>1600</v>
      </c>
      <c r="I89" s="5">
        <v>1600</v>
      </c>
      <c r="J89" s="5">
        <v>1620</v>
      </c>
      <c r="K89" s="5">
        <v>1600</v>
      </c>
      <c r="L89" s="5">
        <v>1590</v>
      </c>
      <c r="M89" s="5">
        <v>1540</v>
      </c>
      <c r="N89" s="5">
        <v>1700</v>
      </c>
      <c r="O89" s="5">
        <v>1600</v>
      </c>
      <c r="P89" s="5">
        <v>1700</v>
      </c>
      <c r="Q89" s="5">
        <v>1600</v>
      </c>
      <c r="R89" s="5">
        <v>1650</v>
      </c>
      <c r="S89" s="5">
        <v>1650</v>
      </c>
      <c r="T89" s="5">
        <v>1623</v>
      </c>
      <c r="U89" s="5">
        <v>1600</v>
      </c>
      <c r="V89" s="5">
        <v>1620</v>
      </c>
      <c r="W89" s="5">
        <v>1622</v>
      </c>
    </row>
    <row r="90" s="135" customFormat="1" customHeight="1" spans="1:23">
      <c r="A90" s="543">
        <v>44652</v>
      </c>
      <c r="B90" s="543">
        <v>44658</v>
      </c>
      <c r="C90" s="5">
        <v>1600</v>
      </c>
      <c r="D90" s="5">
        <v>1680</v>
      </c>
      <c r="E90" s="5">
        <v>1660</v>
      </c>
      <c r="F90" s="5">
        <v>1600</v>
      </c>
      <c r="G90" s="5">
        <v>1600</v>
      </c>
      <c r="H90" s="5">
        <v>1600</v>
      </c>
      <c r="I90" s="5">
        <v>1600</v>
      </c>
      <c r="J90" s="5">
        <v>1620</v>
      </c>
      <c r="K90" s="5">
        <v>1600</v>
      </c>
      <c r="L90" s="5">
        <v>1590</v>
      </c>
      <c r="M90" s="5">
        <v>1540</v>
      </c>
      <c r="N90" s="5">
        <v>1700</v>
      </c>
      <c r="O90" s="5">
        <v>1600</v>
      </c>
      <c r="P90" s="5">
        <v>1700</v>
      </c>
      <c r="Q90" s="5">
        <v>1600</v>
      </c>
      <c r="R90" s="5">
        <v>1650</v>
      </c>
      <c r="S90" s="5">
        <v>1650</v>
      </c>
      <c r="T90" s="5">
        <v>1623</v>
      </c>
      <c r="U90" s="5">
        <v>1600</v>
      </c>
      <c r="V90" s="5">
        <v>1620</v>
      </c>
      <c r="W90" s="5">
        <v>1622</v>
      </c>
    </row>
    <row r="91" s="135" customFormat="1" customHeight="1" spans="1:23">
      <c r="A91" s="543">
        <v>44659</v>
      </c>
      <c r="B91" s="543">
        <v>44665</v>
      </c>
      <c r="C91" s="5">
        <v>1550</v>
      </c>
      <c r="D91" s="5">
        <v>1680</v>
      </c>
      <c r="E91" s="5">
        <v>1660</v>
      </c>
      <c r="F91" s="5">
        <v>1600</v>
      </c>
      <c r="G91" s="5">
        <v>1600</v>
      </c>
      <c r="H91" s="5">
        <v>1600</v>
      </c>
      <c r="I91" s="5">
        <v>1550</v>
      </c>
      <c r="J91" s="5">
        <v>1620</v>
      </c>
      <c r="K91" s="5">
        <v>1550</v>
      </c>
      <c r="L91" s="5">
        <v>1550</v>
      </c>
      <c r="M91" s="5">
        <v>1530</v>
      </c>
      <c r="N91" s="5">
        <v>1700</v>
      </c>
      <c r="O91" s="5">
        <v>1600</v>
      </c>
      <c r="P91" s="5">
        <v>1700</v>
      </c>
      <c r="Q91" s="5">
        <v>1600</v>
      </c>
      <c r="R91" s="5">
        <v>1650</v>
      </c>
      <c r="S91" s="5">
        <v>1650</v>
      </c>
      <c r="T91" s="5">
        <v>1611</v>
      </c>
      <c r="U91" s="5">
        <v>1600</v>
      </c>
      <c r="V91" s="5">
        <v>1620</v>
      </c>
      <c r="W91" s="5">
        <v>1611</v>
      </c>
    </row>
    <row r="92" s="135" customFormat="1" customHeight="1" spans="1:23">
      <c r="A92" s="543">
        <v>44666</v>
      </c>
      <c r="B92" s="543">
        <v>44672</v>
      </c>
      <c r="C92" s="5">
        <v>1600</v>
      </c>
      <c r="D92" s="5">
        <v>1700</v>
      </c>
      <c r="E92" s="5">
        <v>1680</v>
      </c>
      <c r="F92" s="5">
        <v>1600</v>
      </c>
      <c r="G92" s="5">
        <v>1600</v>
      </c>
      <c r="H92" s="5">
        <v>1600</v>
      </c>
      <c r="I92" s="5">
        <v>1550</v>
      </c>
      <c r="J92" s="5">
        <v>1630</v>
      </c>
      <c r="K92" s="5">
        <v>1600</v>
      </c>
      <c r="L92" s="5">
        <v>1600</v>
      </c>
      <c r="M92" s="5">
        <v>1550</v>
      </c>
      <c r="N92" s="5">
        <v>1850</v>
      </c>
      <c r="O92" s="5">
        <v>1600</v>
      </c>
      <c r="P92" s="5">
        <v>1700</v>
      </c>
      <c r="Q92" s="5">
        <v>1600</v>
      </c>
      <c r="R92" s="5">
        <v>1650</v>
      </c>
      <c r="S92" s="5">
        <v>1650</v>
      </c>
      <c r="T92" s="5">
        <v>1633</v>
      </c>
      <c r="U92" s="5">
        <v>1650</v>
      </c>
      <c r="V92" s="5">
        <v>1680</v>
      </c>
      <c r="W92" s="5">
        <v>1636</v>
      </c>
    </row>
    <row r="93" s="135" customFormat="1" customHeight="1" spans="1:23">
      <c r="A93" s="543">
        <v>44673</v>
      </c>
      <c r="B93" s="543">
        <v>44679</v>
      </c>
      <c r="C93" s="5">
        <v>1670</v>
      </c>
      <c r="D93" s="5">
        <v>1760</v>
      </c>
      <c r="E93" s="5">
        <v>1750</v>
      </c>
      <c r="F93" s="5">
        <v>1600</v>
      </c>
      <c r="G93" s="5">
        <v>1600</v>
      </c>
      <c r="H93" s="5">
        <v>1600</v>
      </c>
      <c r="I93" s="5">
        <v>1600</v>
      </c>
      <c r="J93" s="5">
        <v>1710</v>
      </c>
      <c r="K93" s="5">
        <v>1700</v>
      </c>
      <c r="L93" s="5">
        <v>1650</v>
      </c>
      <c r="M93" s="5">
        <v>1620</v>
      </c>
      <c r="N93" s="5">
        <v>1900</v>
      </c>
      <c r="O93" s="5">
        <v>1600</v>
      </c>
      <c r="P93" s="5">
        <v>1700</v>
      </c>
      <c r="Q93" s="5">
        <v>1600</v>
      </c>
      <c r="R93" s="5">
        <v>1650</v>
      </c>
      <c r="S93" s="5">
        <v>1650</v>
      </c>
      <c r="T93" s="5">
        <v>1668</v>
      </c>
      <c r="U93" s="5">
        <v>1700</v>
      </c>
      <c r="V93" s="5">
        <v>1750</v>
      </c>
      <c r="W93" s="5">
        <v>1674</v>
      </c>
    </row>
    <row r="94" s="135" customFormat="1" customHeight="1" spans="1:23">
      <c r="A94" s="543">
        <v>44680</v>
      </c>
      <c r="B94" s="543">
        <v>44686</v>
      </c>
      <c r="C94" s="5">
        <v>1700</v>
      </c>
      <c r="D94" s="5">
        <v>1760</v>
      </c>
      <c r="E94" s="5">
        <v>1750</v>
      </c>
      <c r="F94" s="5">
        <v>1700</v>
      </c>
      <c r="G94" s="5">
        <v>1700</v>
      </c>
      <c r="H94" s="5">
        <v>1650</v>
      </c>
      <c r="I94" s="5">
        <v>1700</v>
      </c>
      <c r="J94" s="5">
        <v>1730</v>
      </c>
      <c r="K94" s="5">
        <v>1730</v>
      </c>
      <c r="L94" s="5">
        <v>1700</v>
      </c>
      <c r="M94" s="5">
        <v>1700</v>
      </c>
      <c r="N94" s="5">
        <v>1900</v>
      </c>
      <c r="O94" s="5">
        <v>1700</v>
      </c>
      <c r="P94" s="5">
        <v>1750</v>
      </c>
      <c r="Q94" s="5">
        <v>1700</v>
      </c>
      <c r="R94" s="5">
        <v>1700</v>
      </c>
      <c r="S94" s="5">
        <v>1700</v>
      </c>
      <c r="T94" s="5">
        <v>1722</v>
      </c>
      <c r="U94" s="5">
        <v>1700</v>
      </c>
      <c r="V94" s="5">
        <v>1750</v>
      </c>
      <c r="W94" s="5">
        <v>1722</v>
      </c>
    </row>
    <row r="95" s="135" customFormat="1" customHeight="1" spans="1:23">
      <c r="A95" s="543">
        <v>44687</v>
      </c>
      <c r="B95" s="543">
        <v>44693</v>
      </c>
      <c r="C95" s="5">
        <v>1740</v>
      </c>
      <c r="D95" s="5">
        <v>1860</v>
      </c>
      <c r="E95" s="5">
        <v>1850</v>
      </c>
      <c r="F95" s="5">
        <v>1750</v>
      </c>
      <c r="G95" s="5">
        <v>1700</v>
      </c>
      <c r="H95" s="5">
        <v>1650</v>
      </c>
      <c r="I95" s="5">
        <v>1800</v>
      </c>
      <c r="J95" s="5">
        <v>1820</v>
      </c>
      <c r="K95" s="5">
        <v>1800</v>
      </c>
      <c r="L95" s="5">
        <v>1750</v>
      </c>
      <c r="M95" s="5">
        <v>1720</v>
      </c>
      <c r="N95" s="5">
        <v>1900</v>
      </c>
      <c r="O95" s="5">
        <v>1700</v>
      </c>
      <c r="P95" s="5">
        <v>1750</v>
      </c>
      <c r="Q95" s="5">
        <v>1700</v>
      </c>
      <c r="R95" s="5">
        <v>1750</v>
      </c>
      <c r="S95" s="5">
        <v>1750</v>
      </c>
      <c r="T95" s="5">
        <v>1764</v>
      </c>
      <c r="U95" s="5">
        <v>1700</v>
      </c>
      <c r="V95" s="5">
        <v>1750</v>
      </c>
      <c r="W95" s="5">
        <v>1760</v>
      </c>
    </row>
    <row r="96" s="135" customFormat="1" customHeight="1" spans="1:23">
      <c r="A96" s="543">
        <v>44694</v>
      </c>
      <c r="B96" s="543">
        <v>44700</v>
      </c>
      <c r="C96" s="5">
        <v>1800</v>
      </c>
      <c r="D96" s="5">
        <v>1860</v>
      </c>
      <c r="E96" s="5">
        <v>1860</v>
      </c>
      <c r="F96" s="5">
        <v>1800</v>
      </c>
      <c r="G96" s="5">
        <v>1700</v>
      </c>
      <c r="H96" s="5">
        <v>1750</v>
      </c>
      <c r="I96" s="5">
        <v>1800</v>
      </c>
      <c r="J96" s="5">
        <v>1830</v>
      </c>
      <c r="K96" s="5">
        <v>1900</v>
      </c>
      <c r="L96" s="5">
        <v>1850</v>
      </c>
      <c r="M96" s="5">
        <v>1800</v>
      </c>
      <c r="N96" s="5">
        <v>1900</v>
      </c>
      <c r="O96" s="5">
        <v>1700</v>
      </c>
      <c r="P96" s="5">
        <v>1750</v>
      </c>
      <c r="Q96" s="5">
        <v>1700</v>
      </c>
      <c r="R96" s="5">
        <v>1800</v>
      </c>
      <c r="S96" s="5">
        <v>1800</v>
      </c>
      <c r="T96" s="5">
        <v>1800</v>
      </c>
      <c r="U96" s="5">
        <v>1750</v>
      </c>
      <c r="V96" s="5">
        <v>1780</v>
      </c>
      <c r="W96" s="5">
        <v>1796</v>
      </c>
    </row>
    <row r="97" s="135" customFormat="1" customHeight="1" spans="1:23">
      <c r="A97" s="543">
        <v>44701</v>
      </c>
      <c r="B97" s="543">
        <v>44707</v>
      </c>
      <c r="C97" s="5">
        <v>1900</v>
      </c>
      <c r="D97" s="5">
        <v>1860</v>
      </c>
      <c r="E97" s="5">
        <v>1860</v>
      </c>
      <c r="F97" s="5">
        <v>1850</v>
      </c>
      <c r="G97" s="5">
        <v>1700</v>
      </c>
      <c r="H97" s="5">
        <v>1800</v>
      </c>
      <c r="I97" s="5">
        <v>1900</v>
      </c>
      <c r="J97" s="5">
        <v>1850</v>
      </c>
      <c r="K97" s="5">
        <v>1950</v>
      </c>
      <c r="L97" s="5">
        <v>1900</v>
      </c>
      <c r="M97" s="5">
        <v>1820</v>
      </c>
      <c r="N97" s="5">
        <v>1920</v>
      </c>
      <c r="O97" s="5">
        <v>1700</v>
      </c>
      <c r="P97" s="5">
        <v>1750</v>
      </c>
      <c r="Q97" s="5">
        <v>1700</v>
      </c>
      <c r="R97" s="5">
        <v>1850</v>
      </c>
      <c r="S97" s="5">
        <v>1850</v>
      </c>
      <c r="T97" s="5">
        <v>1833</v>
      </c>
      <c r="U97" s="5">
        <v>1780</v>
      </c>
      <c r="V97" s="5">
        <v>1800</v>
      </c>
      <c r="W97" s="5">
        <v>1828</v>
      </c>
    </row>
    <row r="98" s="135" customFormat="1" customHeight="1" spans="1:23">
      <c r="A98" s="543">
        <v>44708</v>
      </c>
      <c r="B98" s="543">
        <v>44714</v>
      </c>
      <c r="C98" s="5">
        <v>1900</v>
      </c>
      <c r="D98" s="5">
        <v>1860</v>
      </c>
      <c r="E98" s="5">
        <v>1860</v>
      </c>
      <c r="F98" s="5">
        <v>1850</v>
      </c>
      <c r="G98" s="5">
        <v>1700</v>
      </c>
      <c r="H98" s="5">
        <v>1800</v>
      </c>
      <c r="I98" s="5">
        <v>1900</v>
      </c>
      <c r="J98" s="5">
        <v>1850</v>
      </c>
      <c r="K98" s="5">
        <v>1950</v>
      </c>
      <c r="L98" s="5">
        <v>1900</v>
      </c>
      <c r="M98" s="5">
        <v>1820</v>
      </c>
      <c r="N98" s="5">
        <v>1920</v>
      </c>
      <c r="O98" s="5">
        <v>1700</v>
      </c>
      <c r="P98" s="5">
        <v>1750</v>
      </c>
      <c r="Q98" s="5">
        <v>1700</v>
      </c>
      <c r="R98" s="5">
        <v>1850</v>
      </c>
      <c r="S98" s="5">
        <v>1880</v>
      </c>
      <c r="T98" s="5">
        <v>1835</v>
      </c>
      <c r="U98" s="5">
        <v>1780</v>
      </c>
      <c r="V98" s="5">
        <v>1800</v>
      </c>
      <c r="W98" s="5">
        <v>1830</v>
      </c>
    </row>
    <row r="99" s="135" customFormat="1" customHeight="1" spans="1:23">
      <c r="A99" s="543">
        <v>44715</v>
      </c>
      <c r="B99" s="543">
        <v>44721</v>
      </c>
      <c r="C99" s="5">
        <v>1900</v>
      </c>
      <c r="D99" s="5">
        <v>1860</v>
      </c>
      <c r="E99" s="5">
        <v>1860</v>
      </c>
      <c r="F99" s="5">
        <v>1850</v>
      </c>
      <c r="G99" s="5">
        <v>1700</v>
      </c>
      <c r="H99" s="5">
        <v>1800</v>
      </c>
      <c r="I99" s="5">
        <v>1900</v>
      </c>
      <c r="J99" s="5">
        <v>1850</v>
      </c>
      <c r="K99" s="5">
        <v>1920</v>
      </c>
      <c r="L99" s="5">
        <v>1850</v>
      </c>
      <c r="M99" s="5">
        <v>1800</v>
      </c>
      <c r="N99" s="5">
        <v>1920</v>
      </c>
      <c r="O99" s="5">
        <v>1700</v>
      </c>
      <c r="P99" s="5">
        <v>1750</v>
      </c>
      <c r="Q99" s="5">
        <v>1700</v>
      </c>
      <c r="R99" s="5">
        <v>1850</v>
      </c>
      <c r="S99" s="5">
        <v>1880</v>
      </c>
      <c r="T99" s="5">
        <v>1829</v>
      </c>
      <c r="U99" s="5">
        <v>1780</v>
      </c>
      <c r="V99" s="5">
        <v>1800</v>
      </c>
      <c r="W99" s="5">
        <v>1825</v>
      </c>
    </row>
    <row r="100" s="135" customFormat="1" customHeight="1" spans="1:23">
      <c r="A100" s="543">
        <v>44722</v>
      </c>
      <c r="B100" s="543">
        <v>44728</v>
      </c>
      <c r="C100" s="5">
        <v>1890</v>
      </c>
      <c r="D100" s="5">
        <v>1850</v>
      </c>
      <c r="E100" s="5">
        <v>1850</v>
      </c>
      <c r="F100" s="5">
        <v>1850</v>
      </c>
      <c r="G100" s="5">
        <v>1700</v>
      </c>
      <c r="H100" s="5">
        <v>1800</v>
      </c>
      <c r="I100" s="5">
        <v>1900</v>
      </c>
      <c r="J100" s="5">
        <v>1830</v>
      </c>
      <c r="K100" s="5">
        <v>1890</v>
      </c>
      <c r="L100" s="5">
        <v>1840</v>
      </c>
      <c r="M100" s="5">
        <v>1800</v>
      </c>
      <c r="N100" s="5">
        <v>1880</v>
      </c>
      <c r="O100" s="5">
        <v>1700</v>
      </c>
      <c r="P100" s="5">
        <v>1750</v>
      </c>
      <c r="Q100" s="5">
        <v>1700</v>
      </c>
      <c r="R100" s="5">
        <v>1850</v>
      </c>
      <c r="S100" s="5">
        <v>1850</v>
      </c>
      <c r="T100" s="5">
        <v>1819</v>
      </c>
      <c r="U100" s="5">
        <v>1750</v>
      </c>
      <c r="V100" s="5">
        <v>1780</v>
      </c>
      <c r="W100" s="5">
        <v>1814</v>
      </c>
    </row>
    <row r="101" s="135" customFormat="1" customHeight="1" spans="1:23">
      <c r="A101" s="543">
        <v>44729</v>
      </c>
      <c r="B101" s="543">
        <v>44735</v>
      </c>
      <c r="C101" s="5">
        <v>1870</v>
      </c>
      <c r="D101" s="5">
        <v>1800</v>
      </c>
      <c r="E101" s="5">
        <v>1800</v>
      </c>
      <c r="F101" s="5">
        <v>1850</v>
      </c>
      <c r="G101" s="5">
        <v>1700</v>
      </c>
      <c r="H101" s="5">
        <v>1800</v>
      </c>
      <c r="I101" s="5">
        <v>1850</v>
      </c>
      <c r="J101" s="5">
        <v>1800</v>
      </c>
      <c r="K101" s="5">
        <v>1860</v>
      </c>
      <c r="L101" s="5">
        <v>1830</v>
      </c>
      <c r="M101" s="5">
        <v>1800</v>
      </c>
      <c r="N101" s="5">
        <v>1860</v>
      </c>
      <c r="O101" s="5">
        <v>1700</v>
      </c>
      <c r="P101" s="5">
        <v>1750</v>
      </c>
      <c r="Q101" s="5">
        <v>1700</v>
      </c>
      <c r="R101" s="5">
        <v>1850</v>
      </c>
      <c r="S101" s="5">
        <v>1850</v>
      </c>
      <c r="T101" s="5">
        <v>1804</v>
      </c>
      <c r="U101" s="5">
        <v>1740</v>
      </c>
      <c r="V101" s="5">
        <v>1760</v>
      </c>
      <c r="W101" s="5">
        <v>1798</v>
      </c>
    </row>
    <row r="102" s="135" customFormat="1" customHeight="1" spans="1:23">
      <c r="A102" s="543">
        <v>44736</v>
      </c>
      <c r="B102" s="543">
        <v>44742</v>
      </c>
      <c r="C102" s="5">
        <v>1870</v>
      </c>
      <c r="D102" s="5">
        <v>1800</v>
      </c>
      <c r="E102" s="5">
        <v>1800</v>
      </c>
      <c r="F102" s="5">
        <v>1850</v>
      </c>
      <c r="G102" s="5">
        <v>1700</v>
      </c>
      <c r="H102" s="5">
        <v>1800</v>
      </c>
      <c r="I102" s="5">
        <v>1850</v>
      </c>
      <c r="J102" s="5">
        <v>1800</v>
      </c>
      <c r="K102" s="5">
        <v>1860</v>
      </c>
      <c r="L102" s="5">
        <v>1830</v>
      </c>
      <c r="M102" s="5">
        <v>1800</v>
      </c>
      <c r="N102" s="5">
        <v>1860</v>
      </c>
      <c r="O102" s="5">
        <v>1700</v>
      </c>
      <c r="P102" s="5">
        <v>1750</v>
      </c>
      <c r="Q102" s="5">
        <v>1700</v>
      </c>
      <c r="R102" s="5">
        <v>1850</v>
      </c>
      <c r="S102" s="5">
        <v>1850</v>
      </c>
      <c r="T102" s="5">
        <v>1804</v>
      </c>
      <c r="U102" s="5">
        <v>1740</v>
      </c>
      <c r="V102" s="5">
        <v>1760</v>
      </c>
      <c r="W102" s="5">
        <v>1798</v>
      </c>
    </row>
    <row r="103" s="135" customFormat="1" customHeight="1" spans="1:23">
      <c r="A103" s="543">
        <v>44743</v>
      </c>
      <c r="B103" s="543">
        <v>44749</v>
      </c>
      <c r="C103" s="5">
        <v>1870</v>
      </c>
      <c r="D103" s="5">
        <v>1800</v>
      </c>
      <c r="E103" s="5">
        <v>1800</v>
      </c>
      <c r="F103" s="5">
        <v>1950</v>
      </c>
      <c r="G103" s="5">
        <v>1700</v>
      </c>
      <c r="H103" s="5">
        <v>1800</v>
      </c>
      <c r="I103" s="5">
        <v>1900</v>
      </c>
      <c r="J103" s="5">
        <v>1830</v>
      </c>
      <c r="K103" s="5">
        <v>1880</v>
      </c>
      <c r="L103" s="5">
        <v>1850</v>
      </c>
      <c r="M103" s="5">
        <v>1800</v>
      </c>
      <c r="N103" s="5">
        <v>1860</v>
      </c>
      <c r="O103" s="5">
        <v>1700</v>
      </c>
      <c r="P103" s="5">
        <v>1750</v>
      </c>
      <c r="Q103" s="5">
        <v>1700</v>
      </c>
      <c r="R103" s="5">
        <v>1950</v>
      </c>
      <c r="S103" s="5">
        <v>1950</v>
      </c>
      <c r="T103" s="5">
        <v>1829</v>
      </c>
      <c r="U103" s="5">
        <v>1740</v>
      </c>
      <c r="V103" s="5">
        <v>1760</v>
      </c>
      <c r="W103" s="5">
        <v>1821</v>
      </c>
    </row>
    <row r="104" s="135" customFormat="1" customHeight="1" spans="1:23">
      <c r="A104" s="543">
        <v>44750</v>
      </c>
      <c r="B104" s="543">
        <v>44756</v>
      </c>
      <c r="C104" s="5">
        <v>1900</v>
      </c>
      <c r="D104" s="5">
        <v>1830</v>
      </c>
      <c r="E104" s="5">
        <v>1800</v>
      </c>
      <c r="F104" s="5">
        <v>1950</v>
      </c>
      <c r="G104" s="5">
        <v>1700</v>
      </c>
      <c r="H104" s="5">
        <v>1820</v>
      </c>
      <c r="I104" s="5">
        <v>1900</v>
      </c>
      <c r="J104" s="5">
        <v>1870</v>
      </c>
      <c r="K104" s="5">
        <v>1900</v>
      </c>
      <c r="L104" s="5">
        <v>1860</v>
      </c>
      <c r="M104" s="5">
        <v>1820</v>
      </c>
      <c r="N104" s="5">
        <v>1880</v>
      </c>
      <c r="O104" s="5">
        <v>1700</v>
      </c>
      <c r="P104" s="5">
        <v>1750</v>
      </c>
      <c r="Q104" s="5">
        <v>1700</v>
      </c>
      <c r="R104" s="5">
        <v>1950</v>
      </c>
      <c r="S104" s="5">
        <v>1950</v>
      </c>
      <c r="T104" s="5">
        <v>1840</v>
      </c>
      <c r="U104" s="5">
        <v>1800</v>
      </c>
      <c r="V104" s="5">
        <v>1820</v>
      </c>
      <c r="W104" s="5">
        <v>1837</v>
      </c>
    </row>
    <row r="105" s="135" customFormat="1" customHeight="1" spans="1:23">
      <c r="A105" s="543">
        <v>44757</v>
      </c>
      <c r="B105" s="543">
        <v>44763</v>
      </c>
      <c r="C105" s="5">
        <v>1920</v>
      </c>
      <c r="D105" s="5">
        <v>1860</v>
      </c>
      <c r="E105" s="5">
        <v>1850</v>
      </c>
      <c r="F105" s="5">
        <v>2000</v>
      </c>
      <c r="G105" s="5">
        <v>1700</v>
      </c>
      <c r="H105" s="5">
        <v>1900</v>
      </c>
      <c r="I105" s="5">
        <v>2000</v>
      </c>
      <c r="J105" s="5">
        <v>1900</v>
      </c>
      <c r="K105" s="5">
        <v>2000</v>
      </c>
      <c r="L105" s="5">
        <v>1900</v>
      </c>
      <c r="M105" s="5">
        <v>1900</v>
      </c>
      <c r="N105" s="5">
        <v>1900</v>
      </c>
      <c r="O105" s="5">
        <v>1700</v>
      </c>
      <c r="P105" s="5">
        <v>1750</v>
      </c>
      <c r="Q105" s="5">
        <v>1700</v>
      </c>
      <c r="R105" s="5">
        <v>2000</v>
      </c>
      <c r="S105" s="5">
        <v>2000</v>
      </c>
      <c r="T105" s="5">
        <v>1881</v>
      </c>
      <c r="U105" s="5">
        <v>1850</v>
      </c>
      <c r="V105" s="5">
        <v>1880</v>
      </c>
      <c r="W105" s="5">
        <v>1879</v>
      </c>
    </row>
    <row r="106" s="135" customFormat="1" customHeight="1" spans="1:23">
      <c r="A106" s="543">
        <v>44764</v>
      </c>
      <c r="B106" s="543">
        <v>44770</v>
      </c>
      <c r="C106" s="5">
        <v>1920</v>
      </c>
      <c r="D106" s="5">
        <v>1900</v>
      </c>
      <c r="E106" s="5">
        <v>1850</v>
      </c>
      <c r="F106" s="5">
        <v>2000</v>
      </c>
      <c r="G106" s="5">
        <v>1700</v>
      </c>
      <c r="H106" s="5">
        <v>1950</v>
      </c>
      <c r="I106" s="5">
        <v>2000</v>
      </c>
      <c r="J106" s="5">
        <v>1900</v>
      </c>
      <c r="K106" s="5">
        <v>2000</v>
      </c>
      <c r="L106" s="5">
        <v>1900</v>
      </c>
      <c r="M106" s="5">
        <v>1900</v>
      </c>
      <c r="N106" s="5">
        <v>1920</v>
      </c>
      <c r="O106" s="5">
        <v>1700</v>
      </c>
      <c r="P106" s="5">
        <v>1750</v>
      </c>
      <c r="Q106" s="5">
        <v>1700</v>
      </c>
      <c r="R106" s="5">
        <v>2000</v>
      </c>
      <c r="S106" s="5">
        <v>2000</v>
      </c>
      <c r="T106" s="5">
        <v>1888</v>
      </c>
      <c r="U106" s="5">
        <v>1880</v>
      </c>
      <c r="V106" s="5">
        <v>1900</v>
      </c>
      <c r="W106" s="5">
        <v>1888</v>
      </c>
    </row>
    <row r="107" s="135" customFormat="1" customHeight="1" spans="1:23">
      <c r="A107" s="543">
        <v>44771</v>
      </c>
      <c r="B107" s="543">
        <v>44777</v>
      </c>
      <c r="C107" s="5">
        <v>1900</v>
      </c>
      <c r="D107" s="5">
        <v>1890</v>
      </c>
      <c r="E107" s="5">
        <v>1850</v>
      </c>
      <c r="F107" s="5">
        <v>2000</v>
      </c>
      <c r="G107" s="5">
        <v>1700</v>
      </c>
      <c r="H107" s="5">
        <v>1950</v>
      </c>
      <c r="I107" s="5">
        <v>2000</v>
      </c>
      <c r="J107" s="5">
        <v>1900</v>
      </c>
      <c r="K107" s="5">
        <v>2000</v>
      </c>
      <c r="L107" s="5">
        <v>1880</v>
      </c>
      <c r="M107" s="5">
        <v>1890</v>
      </c>
      <c r="N107" s="5">
        <v>1920</v>
      </c>
      <c r="O107" s="5">
        <v>1700</v>
      </c>
      <c r="P107" s="5">
        <v>1750</v>
      </c>
      <c r="Q107" s="5">
        <v>1700</v>
      </c>
      <c r="R107" s="5">
        <v>2000</v>
      </c>
      <c r="S107" s="5">
        <v>2000</v>
      </c>
      <c r="T107" s="5">
        <v>1884</v>
      </c>
      <c r="U107" s="5">
        <v>1880</v>
      </c>
      <c r="V107" s="5">
        <v>1900</v>
      </c>
      <c r="W107" s="5">
        <v>1885</v>
      </c>
    </row>
    <row r="108" s="135" customFormat="1" customHeight="1" spans="1:23">
      <c r="A108" s="543">
        <v>44778</v>
      </c>
      <c r="B108" s="543">
        <v>44784</v>
      </c>
      <c r="C108" s="5">
        <v>1870</v>
      </c>
      <c r="D108" s="5">
        <v>1890</v>
      </c>
      <c r="E108" s="5">
        <v>1800</v>
      </c>
      <c r="F108" s="5">
        <v>1950</v>
      </c>
      <c r="G108" s="5">
        <v>1700</v>
      </c>
      <c r="H108" s="5">
        <v>1950</v>
      </c>
      <c r="I108" s="5">
        <v>1900</v>
      </c>
      <c r="J108" s="5">
        <v>1880</v>
      </c>
      <c r="K108" s="5">
        <v>1900</v>
      </c>
      <c r="L108" s="5">
        <v>1800</v>
      </c>
      <c r="M108" s="5">
        <v>1820</v>
      </c>
      <c r="N108" s="5">
        <v>1900</v>
      </c>
      <c r="O108" s="5">
        <v>1700</v>
      </c>
      <c r="P108" s="5">
        <v>1750</v>
      </c>
      <c r="Q108" s="5">
        <v>1700</v>
      </c>
      <c r="R108" s="5">
        <v>1950</v>
      </c>
      <c r="S108" s="5">
        <v>1950</v>
      </c>
      <c r="T108" s="5">
        <v>1848</v>
      </c>
      <c r="U108" s="5">
        <v>1880</v>
      </c>
      <c r="V108" s="5">
        <v>1900</v>
      </c>
      <c r="W108" s="5">
        <v>1852</v>
      </c>
    </row>
    <row r="109" s="135" customFormat="1" customHeight="1" spans="1:23">
      <c r="A109" s="543">
        <v>44785</v>
      </c>
      <c r="B109" s="543">
        <v>44791</v>
      </c>
      <c r="C109" s="5">
        <v>1850</v>
      </c>
      <c r="D109" s="5">
        <v>1890</v>
      </c>
      <c r="E109" s="5">
        <v>1800</v>
      </c>
      <c r="F109" s="5">
        <v>1900</v>
      </c>
      <c r="G109" s="5">
        <v>1700</v>
      </c>
      <c r="H109" s="5">
        <v>1900</v>
      </c>
      <c r="I109" s="5">
        <v>1880</v>
      </c>
      <c r="J109" s="5">
        <v>1840</v>
      </c>
      <c r="K109" s="5">
        <v>1900</v>
      </c>
      <c r="L109" s="5">
        <v>1800</v>
      </c>
      <c r="M109" s="5">
        <v>1800</v>
      </c>
      <c r="N109" s="5">
        <v>1900</v>
      </c>
      <c r="O109" s="5">
        <v>1700</v>
      </c>
      <c r="P109" s="5">
        <v>1770</v>
      </c>
      <c r="Q109" s="5">
        <v>1720</v>
      </c>
      <c r="R109" s="5">
        <v>1900</v>
      </c>
      <c r="S109" s="5">
        <v>1900</v>
      </c>
      <c r="T109" s="5">
        <v>1832</v>
      </c>
      <c r="U109" s="5">
        <v>1880</v>
      </c>
      <c r="V109" s="5">
        <v>1900</v>
      </c>
      <c r="W109" s="5">
        <v>1838</v>
      </c>
    </row>
    <row r="110" s="135" customFormat="1" customHeight="1" spans="1:23">
      <c r="A110" s="543">
        <v>44792</v>
      </c>
      <c r="B110" s="543">
        <v>44798</v>
      </c>
      <c r="C110" s="5">
        <v>1820</v>
      </c>
      <c r="D110" s="5">
        <v>1870</v>
      </c>
      <c r="E110" s="5">
        <v>1800</v>
      </c>
      <c r="F110" s="5">
        <v>1850</v>
      </c>
      <c r="G110" s="5">
        <v>1700</v>
      </c>
      <c r="H110" s="5">
        <v>1900</v>
      </c>
      <c r="I110" s="5">
        <v>1820</v>
      </c>
      <c r="J110" s="5">
        <v>1800</v>
      </c>
      <c r="K110" s="5">
        <v>1850</v>
      </c>
      <c r="L110" s="5">
        <v>1800</v>
      </c>
      <c r="M110" s="5">
        <v>1750</v>
      </c>
      <c r="N110" s="5">
        <v>1880</v>
      </c>
      <c r="O110" s="5">
        <v>1700</v>
      </c>
      <c r="P110" s="5">
        <v>1770</v>
      </c>
      <c r="Q110" s="5">
        <v>1720</v>
      </c>
      <c r="R110" s="5">
        <v>1850</v>
      </c>
      <c r="S110" s="5">
        <v>1850</v>
      </c>
      <c r="T110" s="5">
        <v>1808</v>
      </c>
      <c r="U110" s="5">
        <v>1850</v>
      </c>
      <c r="V110" s="5">
        <v>1875</v>
      </c>
      <c r="W110" s="5">
        <v>1813</v>
      </c>
    </row>
    <row r="111" s="135" customFormat="1" customHeight="1" spans="1:23">
      <c r="A111" s="462">
        <v>44799</v>
      </c>
      <c r="B111" s="462">
        <v>44805</v>
      </c>
      <c r="C111" s="5">
        <v>1820</v>
      </c>
      <c r="D111" s="5">
        <v>1870</v>
      </c>
      <c r="E111" s="5">
        <v>1800</v>
      </c>
      <c r="F111" s="5">
        <v>1850</v>
      </c>
      <c r="G111" s="5">
        <v>1700</v>
      </c>
      <c r="H111" s="5">
        <v>1900</v>
      </c>
      <c r="I111" s="5">
        <v>1820</v>
      </c>
      <c r="J111" s="5">
        <v>1800</v>
      </c>
      <c r="K111" s="5">
        <v>1850</v>
      </c>
      <c r="L111" s="5">
        <v>1800</v>
      </c>
      <c r="M111" s="5">
        <v>1750</v>
      </c>
      <c r="N111" s="5">
        <v>1880</v>
      </c>
      <c r="O111" s="5">
        <v>1700</v>
      </c>
      <c r="P111" s="5">
        <v>1770</v>
      </c>
      <c r="Q111" s="5">
        <v>1720</v>
      </c>
      <c r="R111" s="5">
        <v>1850</v>
      </c>
      <c r="S111" s="5">
        <v>1850</v>
      </c>
      <c r="T111" s="5">
        <v>1808</v>
      </c>
      <c r="U111" s="5">
        <v>1850</v>
      </c>
      <c r="V111" s="5">
        <v>1875</v>
      </c>
      <c r="W111" s="5">
        <v>1813</v>
      </c>
    </row>
    <row r="112" s="135" customFormat="1" customHeight="1" spans="1:23">
      <c r="A112" s="462">
        <v>44806</v>
      </c>
      <c r="B112" s="462">
        <v>44812</v>
      </c>
      <c r="C112" s="5">
        <v>1800</v>
      </c>
      <c r="D112" s="5">
        <v>1870</v>
      </c>
      <c r="E112" s="5">
        <v>1700</v>
      </c>
      <c r="F112" s="5">
        <v>1850</v>
      </c>
      <c r="G112" s="5">
        <v>1700</v>
      </c>
      <c r="H112" s="5">
        <v>1900</v>
      </c>
      <c r="I112" s="5">
        <v>1820</v>
      </c>
      <c r="J112" s="5">
        <v>1780</v>
      </c>
      <c r="K112" s="5">
        <v>1820</v>
      </c>
      <c r="L112" s="5">
        <v>1800</v>
      </c>
      <c r="M112" s="5">
        <v>1720</v>
      </c>
      <c r="N112" s="5">
        <v>1880</v>
      </c>
      <c r="O112" s="5">
        <v>1700</v>
      </c>
      <c r="P112" s="5">
        <v>1750</v>
      </c>
      <c r="Q112" s="5">
        <v>1700</v>
      </c>
      <c r="R112" s="5">
        <v>1850</v>
      </c>
      <c r="S112" s="5">
        <v>1850</v>
      </c>
      <c r="T112" s="5">
        <v>1794</v>
      </c>
      <c r="U112" s="5">
        <v>1850</v>
      </c>
      <c r="V112" s="5">
        <v>1875</v>
      </c>
      <c r="W112" s="5">
        <v>1801</v>
      </c>
    </row>
    <row r="113" s="135" customFormat="1" customHeight="1" spans="1:23">
      <c r="A113" s="462">
        <v>44813</v>
      </c>
      <c r="B113" s="462">
        <v>44819</v>
      </c>
      <c r="C113" s="5">
        <v>1800</v>
      </c>
      <c r="D113" s="5">
        <v>1870</v>
      </c>
      <c r="E113" s="5">
        <v>1700</v>
      </c>
      <c r="F113" s="5">
        <v>1850</v>
      </c>
      <c r="G113" s="5">
        <v>1700</v>
      </c>
      <c r="H113" s="5">
        <v>1850</v>
      </c>
      <c r="I113" s="5">
        <v>1820</v>
      </c>
      <c r="J113" s="5">
        <v>1780</v>
      </c>
      <c r="K113" s="5">
        <v>1800</v>
      </c>
      <c r="L113" s="5">
        <v>1800</v>
      </c>
      <c r="M113" s="5">
        <v>1700</v>
      </c>
      <c r="N113" s="5">
        <v>1860</v>
      </c>
      <c r="O113" s="5">
        <v>1700</v>
      </c>
      <c r="P113" s="5">
        <v>1750</v>
      </c>
      <c r="Q113" s="5">
        <v>1700</v>
      </c>
      <c r="R113" s="5">
        <v>1800</v>
      </c>
      <c r="S113" s="5">
        <v>1850</v>
      </c>
      <c r="T113" s="5">
        <v>1784</v>
      </c>
      <c r="U113" s="5">
        <v>1830</v>
      </c>
      <c r="V113" s="5">
        <v>1840</v>
      </c>
      <c r="W113" s="5">
        <v>1789</v>
      </c>
    </row>
    <row r="114" s="135" customFormat="1" customHeight="1" spans="1:23">
      <c r="A114" s="462">
        <v>44820</v>
      </c>
      <c r="B114" s="462">
        <v>44826</v>
      </c>
      <c r="C114" s="5">
        <v>1770</v>
      </c>
      <c r="D114" s="5">
        <v>1870</v>
      </c>
      <c r="E114" s="5">
        <v>1700</v>
      </c>
      <c r="F114" s="5">
        <v>1850</v>
      </c>
      <c r="G114" s="5">
        <v>1700</v>
      </c>
      <c r="H114" s="5">
        <v>1800</v>
      </c>
      <c r="I114" s="5">
        <v>1820</v>
      </c>
      <c r="J114" s="5">
        <v>1760</v>
      </c>
      <c r="K114" s="5">
        <v>1800</v>
      </c>
      <c r="L114" s="5">
        <v>1800</v>
      </c>
      <c r="M114" s="5">
        <v>1700</v>
      </c>
      <c r="N114" s="5">
        <v>1860</v>
      </c>
      <c r="O114" s="5">
        <v>1700</v>
      </c>
      <c r="P114" s="5">
        <v>1750</v>
      </c>
      <c r="Q114" s="5">
        <v>1700</v>
      </c>
      <c r="R114" s="5">
        <v>1800</v>
      </c>
      <c r="S114" s="5">
        <v>1850</v>
      </c>
      <c r="T114" s="5">
        <v>1778</v>
      </c>
      <c r="U114" s="5">
        <v>1830</v>
      </c>
      <c r="V114" s="5">
        <v>1840</v>
      </c>
      <c r="W114" s="5">
        <v>1784</v>
      </c>
    </row>
    <row r="115" s="135" customFormat="1" customHeight="1" spans="1:23">
      <c r="A115" s="462">
        <v>44827</v>
      </c>
      <c r="B115" s="462">
        <v>44833</v>
      </c>
      <c r="C115" s="5">
        <v>1770</v>
      </c>
      <c r="D115" s="5">
        <v>1870</v>
      </c>
      <c r="E115" s="5">
        <v>1700</v>
      </c>
      <c r="F115" s="5">
        <v>1850</v>
      </c>
      <c r="G115" s="5">
        <v>1700</v>
      </c>
      <c r="H115" s="5">
        <v>1800</v>
      </c>
      <c r="I115" s="5">
        <v>1830</v>
      </c>
      <c r="J115" s="5">
        <v>1780</v>
      </c>
      <c r="K115" s="5">
        <v>1800</v>
      </c>
      <c r="L115" s="5">
        <v>1800</v>
      </c>
      <c r="M115" s="5">
        <v>1710</v>
      </c>
      <c r="N115" s="5">
        <v>1840</v>
      </c>
      <c r="O115" s="5">
        <v>1700</v>
      </c>
      <c r="P115" s="5">
        <v>1750</v>
      </c>
      <c r="Q115" s="5">
        <v>1700</v>
      </c>
      <c r="R115" s="5">
        <v>1800</v>
      </c>
      <c r="S115" s="5">
        <v>1860</v>
      </c>
      <c r="T115" s="5">
        <v>1780</v>
      </c>
      <c r="U115" s="5">
        <v>1810</v>
      </c>
      <c r="V115" s="5">
        <v>1840</v>
      </c>
      <c r="W115" s="5">
        <v>1785</v>
      </c>
    </row>
    <row r="116" s="135" customFormat="1" customHeight="1" spans="1:23">
      <c r="A116" s="631">
        <v>44834</v>
      </c>
      <c r="B116" s="631">
        <v>44842</v>
      </c>
      <c r="C116" s="73">
        <v>1770</v>
      </c>
      <c r="D116" s="73">
        <v>1870</v>
      </c>
      <c r="E116" s="73">
        <v>1700</v>
      </c>
      <c r="F116" s="73">
        <v>1850</v>
      </c>
      <c r="G116" s="73">
        <v>1700</v>
      </c>
      <c r="H116" s="73">
        <v>1800</v>
      </c>
      <c r="I116" s="73">
        <v>1830</v>
      </c>
      <c r="J116" s="73">
        <v>1780</v>
      </c>
      <c r="K116" s="73">
        <v>1810</v>
      </c>
      <c r="L116" s="73">
        <v>1800</v>
      </c>
      <c r="M116" s="73">
        <v>1720</v>
      </c>
      <c r="N116" s="73">
        <v>1840</v>
      </c>
      <c r="O116" s="73">
        <v>1700</v>
      </c>
      <c r="P116" s="73">
        <v>1750</v>
      </c>
      <c r="Q116" s="73">
        <v>1700</v>
      </c>
      <c r="R116" s="73">
        <v>1800</v>
      </c>
      <c r="S116" s="73">
        <v>1860</v>
      </c>
      <c r="T116" s="73">
        <v>1781</v>
      </c>
      <c r="U116" s="73">
        <v>1810</v>
      </c>
      <c r="V116" s="73">
        <v>1840</v>
      </c>
      <c r="W116" s="73">
        <v>1786</v>
      </c>
    </row>
    <row r="117" s="135" customFormat="1" customHeight="1" spans="1:23">
      <c r="A117" s="543">
        <v>44843</v>
      </c>
      <c r="B117" s="543">
        <v>44847</v>
      </c>
      <c r="C117" s="73">
        <v>1810</v>
      </c>
      <c r="D117" s="73">
        <v>1900</v>
      </c>
      <c r="E117" s="73">
        <v>1750</v>
      </c>
      <c r="F117" s="73">
        <v>1900</v>
      </c>
      <c r="G117" s="73">
        <v>1750</v>
      </c>
      <c r="H117" s="73">
        <v>1800</v>
      </c>
      <c r="I117" s="73">
        <v>1850</v>
      </c>
      <c r="J117" s="73">
        <v>1820</v>
      </c>
      <c r="K117" s="73">
        <v>1810</v>
      </c>
      <c r="L117" s="73">
        <v>1800</v>
      </c>
      <c r="M117" s="73">
        <v>1750</v>
      </c>
      <c r="N117" s="73">
        <v>1840</v>
      </c>
      <c r="O117" s="73">
        <v>1750</v>
      </c>
      <c r="P117" s="73">
        <v>1800</v>
      </c>
      <c r="Q117" s="73">
        <v>1750</v>
      </c>
      <c r="R117" s="73">
        <v>1850</v>
      </c>
      <c r="S117" s="73">
        <v>1860</v>
      </c>
      <c r="T117" s="73">
        <v>1811</v>
      </c>
      <c r="U117" s="73">
        <v>1810</v>
      </c>
      <c r="V117" s="73">
        <v>1840</v>
      </c>
      <c r="W117" s="73">
        <v>1813</v>
      </c>
    </row>
    <row r="118" s="135" customFormat="1" customHeight="1" spans="1:23">
      <c r="A118" s="631">
        <v>44848</v>
      </c>
      <c r="B118" s="631">
        <v>44854</v>
      </c>
      <c r="C118" s="73">
        <v>1850</v>
      </c>
      <c r="D118" s="73">
        <v>1900</v>
      </c>
      <c r="E118" s="73">
        <v>1800</v>
      </c>
      <c r="F118" s="73">
        <v>1900</v>
      </c>
      <c r="G118" s="73">
        <v>1800</v>
      </c>
      <c r="H118" s="73">
        <v>1830</v>
      </c>
      <c r="I118" s="73">
        <v>1860</v>
      </c>
      <c r="J118" s="73">
        <v>1850</v>
      </c>
      <c r="K118" s="73">
        <v>1850</v>
      </c>
      <c r="L118" s="73">
        <v>1800</v>
      </c>
      <c r="M118" s="73">
        <v>1760</v>
      </c>
      <c r="N118" s="73">
        <v>1840</v>
      </c>
      <c r="O118" s="73">
        <v>1750</v>
      </c>
      <c r="P118" s="73">
        <v>1800</v>
      </c>
      <c r="Q118" s="73">
        <v>1750</v>
      </c>
      <c r="R118" s="73">
        <v>1850</v>
      </c>
      <c r="S118" s="73">
        <v>1870</v>
      </c>
      <c r="T118" s="73">
        <v>1827</v>
      </c>
      <c r="U118" s="73">
        <v>1850</v>
      </c>
      <c r="V118" s="73">
        <v>1840</v>
      </c>
      <c r="W118" s="73">
        <v>1829</v>
      </c>
    </row>
    <row r="119" s="135" customFormat="1" customHeight="1" spans="1:23">
      <c r="A119" s="631">
        <v>44855</v>
      </c>
      <c r="B119" s="631">
        <v>44861</v>
      </c>
      <c r="C119" s="73">
        <v>1880</v>
      </c>
      <c r="D119" s="73">
        <v>1900</v>
      </c>
      <c r="E119" s="73">
        <v>1850</v>
      </c>
      <c r="F119" s="73">
        <v>1900</v>
      </c>
      <c r="G119" s="73">
        <v>1850</v>
      </c>
      <c r="H119" s="73">
        <v>1850</v>
      </c>
      <c r="I119" s="73">
        <v>1870</v>
      </c>
      <c r="J119" s="73">
        <v>1880</v>
      </c>
      <c r="K119" s="73">
        <v>1860</v>
      </c>
      <c r="L119" s="73">
        <v>1830</v>
      </c>
      <c r="M119" s="73">
        <v>1800</v>
      </c>
      <c r="N119" s="73">
        <v>1920</v>
      </c>
      <c r="O119" s="73">
        <v>1800</v>
      </c>
      <c r="P119" s="73">
        <v>1850</v>
      </c>
      <c r="Q119" s="73">
        <v>1800</v>
      </c>
      <c r="R119" s="73">
        <v>1850</v>
      </c>
      <c r="S119" s="73">
        <v>1880</v>
      </c>
      <c r="T119" s="73">
        <v>1857</v>
      </c>
      <c r="U119" s="73">
        <v>1890</v>
      </c>
      <c r="V119" s="73">
        <v>1900</v>
      </c>
      <c r="W119" s="73">
        <v>1861</v>
      </c>
    </row>
    <row r="120" s="135" customFormat="1" customHeight="1" spans="1:23">
      <c r="A120" s="631">
        <v>44862</v>
      </c>
      <c r="B120" s="631">
        <v>44868</v>
      </c>
      <c r="C120" s="73">
        <v>1880</v>
      </c>
      <c r="D120" s="73">
        <v>1900</v>
      </c>
      <c r="E120" s="73">
        <v>1850</v>
      </c>
      <c r="F120" s="73">
        <v>1900</v>
      </c>
      <c r="G120" s="73">
        <v>1850</v>
      </c>
      <c r="H120" s="73">
        <v>1850</v>
      </c>
      <c r="I120" s="73">
        <v>1870</v>
      </c>
      <c r="J120" s="73">
        <v>1880</v>
      </c>
      <c r="K120" s="73">
        <v>1860</v>
      </c>
      <c r="L120" s="73">
        <v>1830</v>
      </c>
      <c r="M120" s="73">
        <v>1800</v>
      </c>
      <c r="N120" s="73">
        <v>1920</v>
      </c>
      <c r="O120" s="73">
        <v>1750</v>
      </c>
      <c r="P120" s="73">
        <v>1830</v>
      </c>
      <c r="Q120" s="73">
        <v>1780</v>
      </c>
      <c r="R120" s="73">
        <v>1850</v>
      </c>
      <c r="S120" s="73">
        <v>1880</v>
      </c>
      <c r="T120" s="73">
        <v>1852</v>
      </c>
      <c r="U120" s="73">
        <v>1890</v>
      </c>
      <c r="V120" s="73">
        <v>1900</v>
      </c>
      <c r="W120" s="73">
        <v>1856</v>
      </c>
    </row>
    <row r="121" s="135" customFormat="1" customHeight="1" spans="1:23">
      <c r="A121" s="631">
        <v>44869</v>
      </c>
      <c r="B121" s="631">
        <v>44875</v>
      </c>
      <c r="C121" s="73">
        <v>1870</v>
      </c>
      <c r="D121" s="73">
        <v>1850</v>
      </c>
      <c r="E121" s="73">
        <v>1820</v>
      </c>
      <c r="F121" s="73">
        <v>1850</v>
      </c>
      <c r="G121" s="73">
        <v>1820</v>
      </c>
      <c r="H121" s="73">
        <v>1830</v>
      </c>
      <c r="I121" s="73">
        <v>1850</v>
      </c>
      <c r="J121" s="73">
        <v>1850</v>
      </c>
      <c r="K121" s="73">
        <v>1850</v>
      </c>
      <c r="L121" s="73">
        <v>1820</v>
      </c>
      <c r="M121" s="73">
        <v>1800</v>
      </c>
      <c r="N121" s="73">
        <v>1900</v>
      </c>
      <c r="O121" s="73">
        <v>1750</v>
      </c>
      <c r="P121" s="73">
        <v>1830</v>
      </c>
      <c r="Q121" s="73">
        <v>1780</v>
      </c>
      <c r="R121" s="73">
        <v>1850</v>
      </c>
      <c r="S121" s="73">
        <v>1860</v>
      </c>
      <c r="T121" s="73">
        <v>1834</v>
      </c>
      <c r="U121" s="73">
        <v>1880</v>
      </c>
      <c r="V121" s="73">
        <v>1890</v>
      </c>
      <c r="W121" s="73">
        <v>1839</v>
      </c>
    </row>
    <row r="122" s="135" customFormat="1" customHeight="1" spans="1:26">
      <c r="A122" s="631">
        <v>44876</v>
      </c>
      <c r="B122" s="631">
        <v>44882</v>
      </c>
      <c r="C122" s="73">
        <v>1840</v>
      </c>
      <c r="D122" s="73">
        <v>1820</v>
      </c>
      <c r="E122" s="73">
        <v>1800</v>
      </c>
      <c r="F122" s="73">
        <v>1800</v>
      </c>
      <c r="G122" s="73">
        <v>1800</v>
      </c>
      <c r="H122" s="73">
        <v>1800</v>
      </c>
      <c r="I122" s="73">
        <v>1820</v>
      </c>
      <c r="J122" s="73">
        <v>1840</v>
      </c>
      <c r="K122" s="73">
        <v>1830</v>
      </c>
      <c r="L122" s="73">
        <v>1810</v>
      </c>
      <c r="M122" s="73">
        <v>1800</v>
      </c>
      <c r="N122" s="73">
        <v>1900</v>
      </c>
      <c r="O122" s="73">
        <v>1750</v>
      </c>
      <c r="P122" s="73">
        <v>1830</v>
      </c>
      <c r="Q122" s="73">
        <v>1780</v>
      </c>
      <c r="R122" s="73">
        <v>1800</v>
      </c>
      <c r="S122" s="73">
        <v>1830</v>
      </c>
      <c r="T122" s="73">
        <v>1815</v>
      </c>
      <c r="U122" s="73">
        <v>1880</v>
      </c>
      <c r="V122" s="73">
        <v>1890</v>
      </c>
      <c r="W122" s="73">
        <v>1822</v>
      </c>
      <c r="X122" s="649"/>
      <c r="Y122" s="649"/>
      <c r="Z122" s="649"/>
    </row>
    <row r="123" s="135" customFormat="1" customHeight="1" spans="1:26">
      <c r="A123" s="631">
        <v>44883</v>
      </c>
      <c r="B123" s="631">
        <v>44889</v>
      </c>
      <c r="C123" s="73">
        <v>1800</v>
      </c>
      <c r="D123" s="73">
        <v>1800</v>
      </c>
      <c r="E123" s="73">
        <v>1780</v>
      </c>
      <c r="F123" s="73">
        <v>1790</v>
      </c>
      <c r="G123" s="73">
        <v>1790</v>
      </c>
      <c r="H123" s="73">
        <v>1790</v>
      </c>
      <c r="I123" s="73">
        <v>1800</v>
      </c>
      <c r="J123" s="73">
        <v>1810</v>
      </c>
      <c r="K123" s="73">
        <v>1800</v>
      </c>
      <c r="L123" s="73">
        <v>1800</v>
      </c>
      <c r="M123" s="73">
        <v>1790</v>
      </c>
      <c r="N123" s="73">
        <v>1850</v>
      </c>
      <c r="O123" s="73">
        <v>1750</v>
      </c>
      <c r="P123" s="73">
        <v>1820</v>
      </c>
      <c r="Q123" s="73">
        <v>1760</v>
      </c>
      <c r="R123" s="73">
        <v>1790</v>
      </c>
      <c r="S123" s="73">
        <v>1810</v>
      </c>
      <c r="T123" s="73">
        <v>1796</v>
      </c>
      <c r="U123" s="73">
        <v>1830</v>
      </c>
      <c r="V123" s="73">
        <v>1840</v>
      </c>
      <c r="W123" s="73">
        <v>1800</v>
      </c>
      <c r="X123" s="649"/>
      <c r="Y123" s="649"/>
      <c r="Z123" s="649"/>
    </row>
    <row r="124" s="11" customFormat="1" customHeight="1" spans="1:26">
      <c r="A124" s="631">
        <v>44890</v>
      </c>
      <c r="B124" s="631">
        <v>44896</v>
      </c>
      <c r="C124" s="73">
        <v>1800</v>
      </c>
      <c r="D124" s="73">
        <v>1800</v>
      </c>
      <c r="E124" s="73">
        <v>1780</v>
      </c>
      <c r="F124" s="73">
        <v>1790</v>
      </c>
      <c r="G124" s="73">
        <v>1790</v>
      </c>
      <c r="H124" s="73">
        <v>1790</v>
      </c>
      <c r="I124" s="73">
        <v>1800</v>
      </c>
      <c r="J124" s="73">
        <v>1800</v>
      </c>
      <c r="K124" s="73">
        <v>1800</v>
      </c>
      <c r="L124" s="73">
        <v>1800</v>
      </c>
      <c r="M124" s="73">
        <v>1790</v>
      </c>
      <c r="N124" s="73">
        <v>1830</v>
      </c>
      <c r="O124" s="73">
        <v>1750</v>
      </c>
      <c r="P124" s="73">
        <v>1800</v>
      </c>
      <c r="Q124" s="73">
        <v>1750</v>
      </c>
      <c r="R124" s="73">
        <v>1790</v>
      </c>
      <c r="S124" s="73">
        <v>1800</v>
      </c>
      <c r="T124" s="73">
        <v>1792</v>
      </c>
      <c r="U124" s="73">
        <v>1800</v>
      </c>
      <c r="V124" s="73">
        <v>1820</v>
      </c>
      <c r="W124" s="73">
        <v>1794</v>
      </c>
      <c r="X124" s="679"/>
      <c r="Y124" s="679"/>
      <c r="Z124" s="679"/>
    </row>
    <row r="125" s="135" customFormat="1" customHeight="1" spans="1:23">
      <c r="A125" s="631">
        <v>44897</v>
      </c>
      <c r="B125" s="631">
        <v>44903</v>
      </c>
      <c r="C125" s="73">
        <v>1780</v>
      </c>
      <c r="D125" s="73">
        <v>1780</v>
      </c>
      <c r="E125" s="73">
        <v>1770</v>
      </c>
      <c r="F125" s="73">
        <v>1770</v>
      </c>
      <c r="G125" s="73">
        <v>1770</v>
      </c>
      <c r="H125" s="73">
        <v>1770</v>
      </c>
      <c r="I125" s="73">
        <v>1780</v>
      </c>
      <c r="J125" s="73">
        <v>1780</v>
      </c>
      <c r="K125" s="73">
        <v>1780</v>
      </c>
      <c r="L125" s="73">
        <v>1780</v>
      </c>
      <c r="M125" s="73">
        <v>1770</v>
      </c>
      <c r="N125" s="73">
        <v>1800</v>
      </c>
      <c r="O125" s="73">
        <v>1730</v>
      </c>
      <c r="P125" s="73">
        <v>1780</v>
      </c>
      <c r="Q125" s="73">
        <v>1720</v>
      </c>
      <c r="R125" s="73">
        <v>1770</v>
      </c>
      <c r="S125" s="73">
        <v>1780</v>
      </c>
      <c r="T125" s="73">
        <v>1771</v>
      </c>
      <c r="U125" s="73">
        <v>1790</v>
      </c>
      <c r="V125" s="73">
        <v>1800</v>
      </c>
      <c r="W125" s="73">
        <v>1774</v>
      </c>
    </row>
    <row r="126" s="135" customFormat="1" customHeight="1" spans="1:23">
      <c r="A126" s="631">
        <v>44904</v>
      </c>
      <c r="B126" s="631">
        <v>44910</v>
      </c>
      <c r="C126" s="73">
        <v>1780</v>
      </c>
      <c r="D126" s="73">
        <v>1780</v>
      </c>
      <c r="E126" s="73">
        <v>1770</v>
      </c>
      <c r="F126" s="73">
        <v>1770</v>
      </c>
      <c r="G126" s="73">
        <v>1770</v>
      </c>
      <c r="H126" s="73">
        <v>1760</v>
      </c>
      <c r="I126" s="73">
        <v>1760</v>
      </c>
      <c r="J126" s="73">
        <v>1780</v>
      </c>
      <c r="K126" s="73">
        <v>1780</v>
      </c>
      <c r="L126" s="73">
        <v>1780</v>
      </c>
      <c r="M126" s="73">
        <v>1770</v>
      </c>
      <c r="N126" s="73">
        <v>1780</v>
      </c>
      <c r="O126" s="73">
        <v>1730</v>
      </c>
      <c r="P126" s="73">
        <v>1780</v>
      </c>
      <c r="Q126" s="73">
        <v>1720</v>
      </c>
      <c r="R126" s="73">
        <v>1770</v>
      </c>
      <c r="S126" s="73">
        <v>1760</v>
      </c>
      <c r="T126" s="762">
        <v>1767</v>
      </c>
      <c r="U126" s="73">
        <v>1760</v>
      </c>
      <c r="V126" s="73">
        <v>1780</v>
      </c>
      <c r="W126" s="73">
        <v>1767</v>
      </c>
    </row>
    <row r="127" s="135" customFormat="1" customHeight="1" spans="1:23">
      <c r="A127" s="631">
        <v>44911</v>
      </c>
      <c r="B127" s="631">
        <v>44917</v>
      </c>
      <c r="C127" s="73">
        <v>1750</v>
      </c>
      <c r="D127" s="73">
        <v>1760</v>
      </c>
      <c r="E127" s="73">
        <v>1750</v>
      </c>
      <c r="F127" s="73">
        <v>1740</v>
      </c>
      <c r="G127" s="73">
        <v>1750</v>
      </c>
      <c r="H127" s="73">
        <v>1750</v>
      </c>
      <c r="I127" s="73">
        <v>1730</v>
      </c>
      <c r="J127" s="73">
        <v>1750</v>
      </c>
      <c r="K127" s="73">
        <v>1770</v>
      </c>
      <c r="L127" s="73">
        <v>1760</v>
      </c>
      <c r="M127" s="73">
        <v>1750</v>
      </c>
      <c r="N127" s="73">
        <v>1770</v>
      </c>
      <c r="O127" s="73">
        <v>1720</v>
      </c>
      <c r="P127" s="73">
        <v>1760</v>
      </c>
      <c r="Q127" s="73">
        <v>1700</v>
      </c>
      <c r="R127" s="73">
        <v>1740</v>
      </c>
      <c r="S127" s="73">
        <v>1730</v>
      </c>
      <c r="T127" s="762">
        <v>1746</v>
      </c>
      <c r="U127" s="73">
        <v>1740</v>
      </c>
      <c r="V127" s="73">
        <v>1760</v>
      </c>
      <c r="W127" s="73">
        <v>1746</v>
      </c>
    </row>
    <row r="128" s="135" customFormat="1" customHeight="1" spans="1:23">
      <c r="A128" s="631">
        <v>44918</v>
      </c>
      <c r="B128" s="631">
        <v>44924</v>
      </c>
      <c r="C128" s="73">
        <v>1710</v>
      </c>
      <c r="D128" s="73">
        <v>1730</v>
      </c>
      <c r="E128" s="73">
        <v>1720</v>
      </c>
      <c r="F128" s="73">
        <v>1700</v>
      </c>
      <c r="G128" s="73">
        <v>1710</v>
      </c>
      <c r="H128" s="73">
        <v>1710</v>
      </c>
      <c r="I128" s="73">
        <v>1700</v>
      </c>
      <c r="J128" s="73">
        <v>1710</v>
      </c>
      <c r="K128" s="73">
        <v>1720</v>
      </c>
      <c r="L128" s="73">
        <v>1720</v>
      </c>
      <c r="M128" s="73">
        <v>1710</v>
      </c>
      <c r="N128" s="73">
        <v>1740</v>
      </c>
      <c r="O128" s="73">
        <v>1720</v>
      </c>
      <c r="P128" s="73">
        <v>1760</v>
      </c>
      <c r="Q128" s="73">
        <v>1700</v>
      </c>
      <c r="R128" s="73">
        <v>1700</v>
      </c>
      <c r="S128" s="73">
        <v>1700</v>
      </c>
      <c r="T128" s="763">
        <v>1715</v>
      </c>
      <c r="U128" s="763">
        <v>1720</v>
      </c>
      <c r="V128" s="73">
        <v>1730</v>
      </c>
      <c r="W128" s="73">
        <v>1716</v>
      </c>
    </row>
    <row r="129" s="135" customFormat="1" customHeight="1" spans="1:23">
      <c r="A129" s="631">
        <v>44925</v>
      </c>
      <c r="B129" s="631">
        <v>44931</v>
      </c>
      <c r="C129" s="73">
        <v>1680</v>
      </c>
      <c r="D129" s="73">
        <v>1710</v>
      </c>
      <c r="E129" s="73">
        <v>1700</v>
      </c>
      <c r="F129" s="73">
        <v>1680</v>
      </c>
      <c r="G129" s="73">
        <v>1685</v>
      </c>
      <c r="H129" s="73">
        <v>1670</v>
      </c>
      <c r="I129" s="73">
        <v>1660</v>
      </c>
      <c r="J129" s="73">
        <v>1680</v>
      </c>
      <c r="K129" s="73">
        <v>1680</v>
      </c>
      <c r="L129" s="73">
        <v>1680</v>
      </c>
      <c r="M129" s="73">
        <v>1660</v>
      </c>
      <c r="N129" s="73">
        <v>1720</v>
      </c>
      <c r="O129" s="73">
        <v>1700</v>
      </c>
      <c r="P129" s="73">
        <v>1730</v>
      </c>
      <c r="Q129" s="73">
        <v>1700</v>
      </c>
      <c r="R129" s="73">
        <v>1670</v>
      </c>
      <c r="S129" s="73">
        <v>1670</v>
      </c>
      <c r="T129" s="763">
        <v>1687</v>
      </c>
      <c r="U129" s="763">
        <v>1700</v>
      </c>
      <c r="V129" s="73">
        <v>1710</v>
      </c>
      <c r="W129" s="73">
        <v>1689</v>
      </c>
    </row>
    <row r="130" s="135" customFormat="1" customHeight="1" spans="1:23">
      <c r="A130" s="631">
        <v>44932</v>
      </c>
      <c r="B130" s="631">
        <v>44938</v>
      </c>
      <c r="C130" s="73">
        <v>1630</v>
      </c>
      <c r="D130" s="73">
        <v>1650</v>
      </c>
      <c r="E130" s="73">
        <v>1650</v>
      </c>
      <c r="F130" s="73">
        <v>1630</v>
      </c>
      <c r="G130" s="73">
        <v>1600</v>
      </c>
      <c r="H130" s="73">
        <v>1630</v>
      </c>
      <c r="I130" s="73">
        <v>1620</v>
      </c>
      <c r="J130" s="73">
        <v>1620</v>
      </c>
      <c r="K130" s="73">
        <v>1630</v>
      </c>
      <c r="L130" s="73">
        <v>1630</v>
      </c>
      <c r="M130" s="73">
        <v>1620</v>
      </c>
      <c r="N130" s="73">
        <v>1700</v>
      </c>
      <c r="O130" s="73">
        <v>1680</v>
      </c>
      <c r="P130" s="73">
        <v>1700</v>
      </c>
      <c r="Q130" s="73">
        <v>1700</v>
      </c>
      <c r="R130" s="73">
        <v>1630</v>
      </c>
      <c r="S130" s="73">
        <v>1620</v>
      </c>
      <c r="T130" s="73">
        <v>1644</v>
      </c>
      <c r="U130" s="73">
        <v>1670</v>
      </c>
      <c r="V130" s="73">
        <v>1680</v>
      </c>
      <c r="W130" s="73">
        <v>1647</v>
      </c>
    </row>
    <row r="131" s="135" customFormat="1" customHeight="1" spans="1:23">
      <c r="A131" s="631">
        <v>44953</v>
      </c>
      <c r="B131" s="631">
        <v>44959</v>
      </c>
      <c r="C131" s="73">
        <v>1570</v>
      </c>
      <c r="D131" s="73">
        <v>1600</v>
      </c>
      <c r="E131" s="73">
        <v>1600</v>
      </c>
      <c r="F131" s="73">
        <v>1570</v>
      </c>
      <c r="G131" s="73">
        <v>1590</v>
      </c>
      <c r="H131" s="73">
        <v>1570</v>
      </c>
      <c r="I131" s="73">
        <v>1550</v>
      </c>
      <c r="J131" s="73">
        <v>1560</v>
      </c>
      <c r="K131" s="73">
        <v>1570</v>
      </c>
      <c r="L131" s="73">
        <v>1560</v>
      </c>
      <c r="M131" s="73">
        <v>1550</v>
      </c>
      <c r="N131" s="73">
        <v>1700</v>
      </c>
      <c r="O131" s="73">
        <v>1680</v>
      </c>
      <c r="P131" s="73">
        <v>1700</v>
      </c>
      <c r="Q131" s="73">
        <v>1700</v>
      </c>
      <c r="R131" s="73">
        <v>1570</v>
      </c>
      <c r="S131" s="73">
        <v>1550</v>
      </c>
      <c r="T131" s="73">
        <v>1599</v>
      </c>
      <c r="U131" s="73">
        <v>1670</v>
      </c>
      <c r="V131" s="73">
        <v>1680</v>
      </c>
      <c r="W131" s="73">
        <v>1607</v>
      </c>
    </row>
    <row r="132" s="135" customFormat="1" customHeight="1" spans="1:23">
      <c r="A132" s="631">
        <v>44960</v>
      </c>
      <c r="B132" s="631">
        <v>44966</v>
      </c>
      <c r="C132" s="73">
        <v>1550</v>
      </c>
      <c r="D132" s="73">
        <v>1570</v>
      </c>
      <c r="E132" s="73">
        <v>1570</v>
      </c>
      <c r="F132" s="73">
        <v>1550</v>
      </c>
      <c r="G132" s="73">
        <v>1570</v>
      </c>
      <c r="H132" s="73">
        <v>1550</v>
      </c>
      <c r="I132" s="73">
        <v>1550</v>
      </c>
      <c r="J132" s="73">
        <v>1550</v>
      </c>
      <c r="K132" s="73">
        <v>1520</v>
      </c>
      <c r="L132" s="73">
        <v>1510</v>
      </c>
      <c r="M132" s="73">
        <v>1500</v>
      </c>
      <c r="N132" s="73">
        <v>1700</v>
      </c>
      <c r="O132" s="73">
        <v>1650</v>
      </c>
      <c r="P132" s="73">
        <v>1670</v>
      </c>
      <c r="Q132" s="73">
        <v>1650</v>
      </c>
      <c r="R132" s="73">
        <v>1550</v>
      </c>
      <c r="S132" s="73">
        <v>1550</v>
      </c>
      <c r="T132" s="73">
        <v>1574</v>
      </c>
      <c r="U132" s="73">
        <v>1670</v>
      </c>
      <c r="V132" s="73">
        <v>1680</v>
      </c>
      <c r="W132" s="73">
        <v>1585</v>
      </c>
    </row>
    <row r="133" s="135" customFormat="1" customHeight="1" spans="1:23">
      <c r="A133" s="631">
        <v>44967</v>
      </c>
      <c r="B133" s="631">
        <v>44973</v>
      </c>
      <c r="C133" s="73">
        <v>1570</v>
      </c>
      <c r="D133" s="73">
        <v>1600</v>
      </c>
      <c r="E133" s="73">
        <v>1600</v>
      </c>
      <c r="F133" s="73">
        <v>1570</v>
      </c>
      <c r="G133" s="73">
        <v>1600</v>
      </c>
      <c r="H133" s="73">
        <v>1570</v>
      </c>
      <c r="I133" s="73">
        <v>1580</v>
      </c>
      <c r="J133" s="73">
        <v>1570</v>
      </c>
      <c r="K133" s="73">
        <v>1570</v>
      </c>
      <c r="L133" s="73">
        <v>1560</v>
      </c>
      <c r="M133" s="73">
        <v>1550</v>
      </c>
      <c r="N133" s="73">
        <v>1700</v>
      </c>
      <c r="O133" s="73">
        <v>1680</v>
      </c>
      <c r="P133" s="73">
        <v>1670</v>
      </c>
      <c r="Q133" s="73">
        <v>1650</v>
      </c>
      <c r="R133" s="73">
        <v>1570</v>
      </c>
      <c r="S133" s="73">
        <v>1580</v>
      </c>
      <c r="T133" s="73">
        <v>1599</v>
      </c>
      <c r="U133" s="73">
        <v>1670</v>
      </c>
      <c r="V133" s="73">
        <v>1680</v>
      </c>
      <c r="W133" s="73">
        <v>1607</v>
      </c>
    </row>
    <row r="134" s="135" customFormat="1" customHeight="1" spans="1:23">
      <c r="A134" s="631">
        <v>44974</v>
      </c>
      <c r="B134" s="631">
        <v>44980</v>
      </c>
      <c r="C134" s="73">
        <v>1600</v>
      </c>
      <c r="D134" s="73">
        <v>1620</v>
      </c>
      <c r="E134" s="73">
        <v>1620</v>
      </c>
      <c r="F134" s="73">
        <v>1600</v>
      </c>
      <c r="G134" s="73">
        <v>1620</v>
      </c>
      <c r="H134" s="73">
        <v>1600</v>
      </c>
      <c r="I134" s="73">
        <v>1600</v>
      </c>
      <c r="J134" s="73">
        <v>1600</v>
      </c>
      <c r="K134" s="73">
        <v>1600</v>
      </c>
      <c r="L134" s="73">
        <v>1590</v>
      </c>
      <c r="M134" s="73">
        <v>1590</v>
      </c>
      <c r="N134" s="73">
        <v>1730</v>
      </c>
      <c r="O134" s="73">
        <v>1700</v>
      </c>
      <c r="P134" s="73">
        <v>1670</v>
      </c>
      <c r="Q134" s="73">
        <v>1650</v>
      </c>
      <c r="R134" s="73">
        <v>1600</v>
      </c>
      <c r="S134" s="73">
        <v>1600</v>
      </c>
      <c r="T134" s="73">
        <v>1623</v>
      </c>
      <c r="U134" s="73">
        <v>1700</v>
      </c>
      <c r="V134" s="73">
        <v>1720</v>
      </c>
      <c r="W134" s="73">
        <v>1632</v>
      </c>
    </row>
    <row r="135" s="135" customFormat="1" customHeight="1" spans="1:23">
      <c r="A135" s="631">
        <v>44981</v>
      </c>
      <c r="B135" s="631">
        <v>44987</v>
      </c>
      <c r="C135" s="73">
        <v>1640</v>
      </c>
      <c r="D135" s="73">
        <v>1650</v>
      </c>
      <c r="E135" s="73">
        <v>1650</v>
      </c>
      <c r="F135" s="73">
        <v>1640</v>
      </c>
      <c r="G135" s="73">
        <v>1640</v>
      </c>
      <c r="H135" s="73">
        <v>1630</v>
      </c>
      <c r="I135" s="73">
        <v>1650</v>
      </c>
      <c r="J135" s="73">
        <v>1640</v>
      </c>
      <c r="K135" s="73">
        <v>1640</v>
      </c>
      <c r="L135" s="73">
        <v>1630</v>
      </c>
      <c r="M135" s="73">
        <v>1630</v>
      </c>
      <c r="N135" s="73">
        <v>1730</v>
      </c>
      <c r="O135" s="73">
        <v>1750</v>
      </c>
      <c r="P135" s="73">
        <v>1670</v>
      </c>
      <c r="Q135" s="73">
        <v>1650</v>
      </c>
      <c r="R135" s="73">
        <v>1640</v>
      </c>
      <c r="S135" s="73">
        <v>1650</v>
      </c>
      <c r="T135" s="73">
        <v>1655</v>
      </c>
      <c r="U135" s="73">
        <v>1700</v>
      </c>
      <c r="V135" s="73">
        <v>1720</v>
      </c>
      <c r="W135" s="73">
        <v>1661</v>
      </c>
    </row>
    <row r="136" s="135" customFormat="1" customHeight="1" spans="1:23">
      <c r="A136" s="631">
        <v>44988</v>
      </c>
      <c r="B136" s="631">
        <v>44994</v>
      </c>
      <c r="C136" s="73">
        <v>1640</v>
      </c>
      <c r="D136" s="73">
        <v>1650</v>
      </c>
      <c r="E136" s="73">
        <v>1650</v>
      </c>
      <c r="F136" s="73">
        <v>1640</v>
      </c>
      <c r="G136" s="73">
        <v>1640</v>
      </c>
      <c r="H136" s="73">
        <v>1630</v>
      </c>
      <c r="I136" s="73">
        <v>1650</v>
      </c>
      <c r="J136" s="73">
        <v>1640</v>
      </c>
      <c r="K136" s="73">
        <v>1640</v>
      </c>
      <c r="L136" s="73">
        <v>1630</v>
      </c>
      <c r="M136" s="73">
        <v>1630</v>
      </c>
      <c r="N136" s="73">
        <v>1730</v>
      </c>
      <c r="O136" s="73">
        <v>1750</v>
      </c>
      <c r="P136" s="73">
        <v>1670</v>
      </c>
      <c r="Q136" s="73">
        <v>1650</v>
      </c>
      <c r="R136" s="73">
        <v>1640</v>
      </c>
      <c r="S136" s="73">
        <v>1650</v>
      </c>
      <c r="T136" s="73">
        <v>1655</v>
      </c>
      <c r="U136" s="73">
        <v>1700</v>
      </c>
      <c r="V136" s="73">
        <v>1720</v>
      </c>
      <c r="W136" s="73">
        <v>1661</v>
      </c>
    </row>
    <row r="137" s="135" customFormat="1" customHeight="1" spans="1:23">
      <c r="A137" s="631">
        <v>44995</v>
      </c>
      <c r="B137" s="631">
        <v>45001</v>
      </c>
      <c r="C137" s="73">
        <v>1620</v>
      </c>
      <c r="D137" s="73">
        <v>1650</v>
      </c>
      <c r="E137" s="73">
        <v>1650</v>
      </c>
      <c r="F137" s="73">
        <v>1620</v>
      </c>
      <c r="G137" s="73">
        <v>1640</v>
      </c>
      <c r="H137" s="73">
        <v>1630</v>
      </c>
      <c r="I137" s="73">
        <v>1630</v>
      </c>
      <c r="J137" s="73">
        <v>1620</v>
      </c>
      <c r="K137" s="73">
        <v>1640</v>
      </c>
      <c r="L137" s="73">
        <v>1630</v>
      </c>
      <c r="M137" s="73">
        <v>1630</v>
      </c>
      <c r="N137" s="73">
        <v>1730</v>
      </c>
      <c r="O137" s="73">
        <v>1750</v>
      </c>
      <c r="P137" s="73">
        <v>1670</v>
      </c>
      <c r="Q137" s="73">
        <v>1650</v>
      </c>
      <c r="R137" s="73">
        <v>1620</v>
      </c>
      <c r="S137" s="73">
        <v>1630</v>
      </c>
      <c r="T137" s="73">
        <v>1648</v>
      </c>
      <c r="U137" s="73">
        <v>1700</v>
      </c>
      <c r="V137" s="73">
        <v>1720</v>
      </c>
      <c r="W137" s="73">
        <v>1654</v>
      </c>
    </row>
    <row r="138" s="135" customFormat="1" customHeight="1" spans="1:23">
      <c r="A138" s="631">
        <v>45002</v>
      </c>
      <c r="B138" s="631">
        <v>45008</v>
      </c>
      <c r="C138" s="73">
        <v>1610</v>
      </c>
      <c r="D138" s="73">
        <v>1630</v>
      </c>
      <c r="E138" s="73">
        <v>1630</v>
      </c>
      <c r="F138" s="73">
        <v>1600</v>
      </c>
      <c r="G138" s="73">
        <v>1620</v>
      </c>
      <c r="H138" s="73">
        <v>1620</v>
      </c>
      <c r="I138" s="73">
        <v>1620</v>
      </c>
      <c r="J138" s="73">
        <v>1610</v>
      </c>
      <c r="K138" s="73">
        <v>1610</v>
      </c>
      <c r="L138" s="73">
        <v>1600</v>
      </c>
      <c r="M138" s="73">
        <v>1600</v>
      </c>
      <c r="N138" s="73">
        <v>1700</v>
      </c>
      <c r="O138" s="73">
        <v>1720</v>
      </c>
      <c r="P138" s="73">
        <v>1670</v>
      </c>
      <c r="Q138" s="73">
        <v>1650</v>
      </c>
      <c r="R138" s="73">
        <v>1600</v>
      </c>
      <c r="S138" s="73">
        <v>1620</v>
      </c>
      <c r="T138" s="73">
        <v>1630</v>
      </c>
      <c r="U138" s="73">
        <v>1670</v>
      </c>
      <c r="V138" s="73">
        <v>1690</v>
      </c>
      <c r="W138" s="73">
        <v>1635</v>
      </c>
    </row>
    <row r="139" s="135" customFormat="1" customHeight="1" spans="1:23">
      <c r="A139" s="631">
        <v>45009</v>
      </c>
      <c r="B139" s="631">
        <v>45015</v>
      </c>
      <c r="C139" s="73">
        <v>1610</v>
      </c>
      <c r="D139" s="73">
        <v>1630</v>
      </c>
      <c r="E139" s="73">
        <v>1630</v>
      </c>
      <c r="F139" s="73">
        <v>1600</v>
      </c>
      <c r="G139" s="73">
        <v>1620</v>
      </c>
      <c r="H139" s="73">
        <v>1610</v>
      </c>
      <c r="I139" s="73">
        <v>1620</v>
      </c>
      <c r="J139" s="73">
        <v>1610</v>
      </c>
      <c r="K139" s="73">
        <v>1610</v>
      </c>
      <c r="L139" s="73">
        <v>1600</v>
      </c>
      <c r="M139" s="73">
        <v>1600</v>
      </c>
      <c r="N139" s="73">
        <v>1680</v>
      </c>
      <c r="O139" s="73">
        <v>1700</v>
      </c>
      <c r="P139" s="73">
        <v>1670</v>
      </c>
      <c r="Q139" s="73">
        <v>1650</v>
      </c>
      <c r="R139" s="73">
        <v>1600</v>
      </c>
      <c r="S139" s="73">
        <v>1620</v>
      </c>
      <c r="T139" s="73">
        <v>1627</v>
      </c>
      <c r="U139" s="73">
        <v>1650</v>
      </c>
      <c r="V139" s="73">
        <v>1670</v>
      </c>
      <c r="W139" s="73">
        <v>1631</v>
      </c>
    </row>
    <row r="140" s="135" customFormat="1" customHeight="1" spans="1:23">
      <c r="A140" s="631">
        <v>45016</v>
      </c>
      <c r="B140" s="631">
        <v>45022</v>
      </c>
      <c r="C140" s="73">
        <v>1610</v>
      </c>
      <c r="D140" s="73">
        <v>1630</v>
      </c>
      <c r="E140" s="73">
        <v>1630</v>
      </c>
      <c r="F140" s="73">
        <v>1600</v>
      </c>
      <c r="G140" s="73">
        <v>1620</v>
      </c>
      <c r="H140" s="73">
        <v>1610</v>
      </c>
      <c r="I140" s="73">
        <v>1620</v>
      </c>
      <c r="J140" s="73">
        <v>1610</v>
      </c>
      <c r="K140" s="73">
        <v>1610</v>
      </c>
      <c r="L140" s="73">
        <v>1600</v>
      </c>
      <c r="M140" s="73">
        <v>1600</v>
      </c>
      <c r="N140" s="73">
        <v>1680</v>
      </c>
      <c r="O140" s="73">
        <v>1680</v>
      </c>
      <c r="P140" s="73">
        <v>1670</v>
      </c>
      <c r="Q140" s="73">
        <v>1650</v>
      </c>
      <c r="R140" s="73">
        <v>1600</v>
      </c>
      <c r="S140" s="73">
        <v>1620</v>
      </c>
      <c r="T140" s="73">
        <v>1626</v>
      </c>
      <c r="U140" s="73">
        <v>1650</v>
      </c>
      <c r="V140" s="73">
        <v>1670</v>
      </c>
      <c r="W140" s="73">
        <v>1629</v>
      </c>
    </row>
    <row r="141" s="135" customFormat="1" customHeight="1" spans="1:26">
      <c r="A141" s="631">
        <v>45023</v>
      </c>
      <c r="B141" s="631">
        <v>45029</v>
      </c>
      <c r="C141" s="73">
        <v>1610</v>
      </c>
      <c r="D141" s="73">
        <v>1620</v>
      </c>
      <c r="E141" s="73">
        <v>1620</v>
      </c>
      <c r="F141" s="73">
        <v>1600</v>
      </c>
      <c r="G141" s="73">
        <v>1620</v>
      </c>
      <c r="H141" s="73">
        <v>1610</v>
      </c>
      <c r="I141" s="73">
        <v>1620</v>
      </c>
      <c r="J141" s="73">
        <v>1610</v>
      </c>
      <c r="K141" s="73">
        <v>1610</v>
      </c>
      <c r="L141" s="73">
        <v>1600</v>
      </c>
      <c r="M141" s="73">
        <v>1600</v>
      </c>
      <c r="N141" s="73">
        <v>1680</v>
      </c>
      <c r="O141" s="73">
        <v>1680</v>
      </c>
      <c r="P141" s="73">
        <v>1670</v>
      </c>
      <c r="Q141" s="73">
        <v>1650</v>
      </c>
      <c r="R141" s="73">
        <v>1600</v>
      </c>
      <c r="S141" s="73">
        <v>1620</v>
      </c>
      <c r="T141" s="73">
        <v>1625</v>
      </c>
      <c r="U141" s="73">
        <v>1650</v>
      </c>
      <c r="V141" s="73">
        <v>1670</v>
      </c>
      <c r="W141" s="73">
        <v>1628</v>
      </c>
      <c r="X141" s="649"/>
      <c r="Y141" s="649"/>
      <c r="Z141" s="649"/>
    </row>
    <row r="142" s="135" customFormat="1" customHeight="1" spans="1:23">
      <c r="A142" s="631">
        <v>45030</v>
      </c>
      <c r="B142" s="631">
        <v>45036</v>
      </c>
      <c r="C142" s="73">
        <v>1610</v>
      </c>
      <c r="D142" s="73">
        <v>1620</v>
      </c>
      <c r="E142" s="73">
        <v>1620</v>
      </c>
      <c r="F142" s="73">
        <v>1600</v>
      </c>
      <c r="G142" s="73">
        <v>1620</v>
      </c>
      <c r="H142" s="73">
        <v>1610</v>
      </c>
      <c r="I142" s="73">
        <v>1620</v>
      </c>
      <c r="J142" s="73">
        <v>1610</v>
      </c>
      <c r="K142" s="73">
        <v>1610</v>
      </c>
      <c r="L142" s="73">
        <v>1600</v>
      </c>
      <c r="M142" s="73">
        <v>1600</v>
      </c>
      <c r="N142" s="73">
        <v>1675</v>
      </c>
      <c r="O142" s="73">
        <v>1680</v>
      </c>
      <c r="P142" s="73">
        <v>1670</v>
      </c>
      <c r="Q142" s="73">
        <v>1650</v>
      </c>
      <c r="R142" s="73">
        <v>1600</v>
      </c>
      <c r="S142" s="73">
        <v>1620</v>
      </c>
      <c r="T142" s="73">
        <v>1624</v>
      </c>
      <c r="U142" s="73">
        <v>1645</v>
      </c>
      <c r="V142" s="73">
        <v>1660</v>
      </c>
      <c r="W142" s="73">
        <v>1627</v>
      </c>
    </row>
    <row r="143" s="135" customFormat="1" customHeight="1" spans="1:23">
      <c r="A143" s="631">
        <v>45037</v>
      </c>
      <c r="B143" s="631">
        <v>45043</v>
      </c>
      <c r="C143" s="73">
        <v>1610</v>
      </c>
      <c r="D143" s="73">
        <v>1620</v>
      </c>
      <c r="E143" s="73">
        <v>1620</v>
      </c>
      <c r="F143" s="73">
        <v>1600</v>
      </c>
      <c r="G143" s="73">
        <v>1620</v>
      </c>
      <c r="H143" s="73">
        <v>1610</v>
      </c>
      <c r="I143" s="73">
        <v>1620</v>
      </c>
      <c r="J143" s="73">
        <v>1610</v>
      </c>
      <c r="K143" s="73">
        <v>1610</v>
      </c>
      <c r="L143" s="73">
        <v>1600</v>
      </c>
      <c r="M143" s="73">
        <v>1600</v>
      </c>
      <c r="N143" s="73">
        <v>1675</v>
      </c>
      <c r="O143" s="73">
        <v>1680</v>
      </c>
      <c r="P143" s="73">
        <v>1670</v>
      </c>
      <c r="Q143" s="73">
        <v>1650</v>
      </c>
      <c r="R143" s="73">
        <v>1600</v>
      </c>
      <c r="S143" s="73">
        <v>1620</v>
      </c>
      <c r="T143" s="73">
        <v>1624</v>
      </c>
      <c r="U143" s="73">
        <v>1645</v>
      </c>
      <c r="V143" s="73">
        <v>1660</v>
      </c>
      <c r="W143" s="73">
        <v>1627</v>
      </c>
    </row>
    <row r="144" s="135" customFormat="1" customHeight="1" spans="1:23">
      <c r="A144" s="631">
        <v>45044</v>
      </c>
      <c r="B144" s="631">
        <v>45050</v>
      </c>
      <c r="C144" s="73">
        <v>1610</v>
      </c>
      <c r="D144" s="73">
        <v>1620</v>
      </c>
      <c r="E144" s="73">
        <v>1620</v>
      </c>
      <c r="F144" s="73">
        <v>1600</v>
      </c>
      <c r="G144" s="73">
        <v>1620</v>
      </c>
      <c r="H144" s="73">
        <v>1610</v>
      </c>
      <c r="I144" s="73">
        <v>1620</v>
      </c>
      <c r="J144" s="73">
        <v>1610</v>
      </c>
      <c r="K144" s="73">
        <v>1610</v>
      </c>
      <c r="L144" s="73">
        <v>1600</v>
      </c>
      <c r="M144" s="73">
        <v>1600</v>
      </c>
      <c r="N144" s="73">
        <v>1675</v>
      </c>
      <c r="O144" s="73">
        <v>1680</v>
      </c>
      <c r="P144" s="73">
        <v>1670</v>
      </c>
      <c r="Q144" s="73">
        <v>1650</v>
      </c>
      <c r="R144" s="73">
        <v>1600</v>
      </c>
      <c r="S144" s="73">
        <v>1620</v>
      </c>
      <c r="T144" s="73">
        <v>1624</v>
      </c>
      <c r="U144" s="73">
        <v>1645</v>
      </c>
      <c r="V144" s="73">
        <v>1660</v>
      </c>
      <c r="W144" s="73">
        <v>1627</v>
      </c>
    </row>
    <row r="145" s="135" customFormat="1" customHeight="1" spans="1:23">
      <c r="A145" s="631">
        <v>45051</v>
      </c>
      <c r="B145" s="631">
        <v>45057</v>
      </c>
      <c r="C145" s="73">
        <v>1610</v>
      </c>
      <c r="D145" s="73">
        <v>1620</v>
      </c>
      <c r="E145" s="73">
        <v>1620</v>
      </c>
      <c r="F145" s="73">
        <v>1600</v>
      </c>
      <c r="G145" s="73">
        <v>1620</v>
      </c>
      <c r="H145" s="73">
        <v>1610</v>
      </c>
      <c r="I145" s="73">
        <v>1620</v>
      </c>
      <c r="J145" s="73">
        <v>1610</v>
      </c>
      <c r="K145" s="73">
        <v>1610</v>
      </c>
      <c r="L145" s="73">
        <v>1600</v>
      </c>
      <c r="M145" s="73">
        <v>1600</v>
      </c>
      <c r="N145" s="73">
        <v>1675</v>
      </c>
      <c r="O145" s="73">
        <v>1680</v>
      </c>
      <c r="P145" s="73">
        <v>1670</v>
      </c>
      <c r="Q145" s="73">
        <v>1650</v>
      </c>
      <c r="R145" s="73">
        <v>1600</v>
      </c>
      <c r="S145" s="73">
        <v>1620</v>
      </c>
      <c r="T145" s="73">
        <v>1624</v>
      </c>
      <c r="U145" s="73">
        <v>1645</v>
      </c>
      <c r="V145" s="73">
        <v>1660</v>
      </c>
      <c r="W145" s="73">
        <v>1627</v>
      </c>
    </row>
    <row r="146" s="135" customFormat="1" customHeight="1" spans="1:23">
      <c r="A146" s="631">
        <v>45058</v>
      </c>
      <c r="B146" s="631">
        <v>45064</v>
      </c>
      <c r="C146" s="73">
        <v>1610</v>
      </c>
      <c r="D146" s="73">
        <v>1620</v>
      </c>
      <c r="E146" s="73">
        <v>1620</v>
      </c>
      <c r="F146" s="73">
        <v>1600</v>
      </c>
      <c r="G146" s="73">
        <v>1620</v>
      </c>
      <c r="H146" s="73">
        <v>1610</v>
      </c>
      <c r="I146" s="73">
        <v>1620</v>
      </c>
      <c r="J146" s="73">
        <v>1610</v>
      </c>
      <c r="K146" s="73">
        <v>1610</v>
      </c>
      <c r="L146" s="73">
        <v>1600</v>
      </c>
      <c r="M146" s="73">
        <v>1600</v>
      </c>
      <c r="N146" s="73">
        <v>1675</v>
      </c>
      <c r="O146" s="73">
        <v>1680</v>
      </c>
      <c r="P146" s="73">
        <v>1670</v>
      </c>
      <c r="Q146" s="73">
        <v>1650</v>
      </c>
      <c r="R146" s="73">
        <v>1600</v>
      </c>
      <c r="S146" s="73">
        <v>1620</v>
      </c>
      <c r="T146" s="73">
        <v>1624</v>
      </c>
      <c r="U146" s="73">
        <v>1645</v>
      </c>
      <c r="V146" s="73">
        <v>1660</v>
      </c>
      <c r="W146" s="73">
        <v>1627</v>
      </c>
    </row>
    <row r="147" s="135" customFormat="1" customHeight="1" spans="1:23">
      <c r="A147" s="631">
        <v>45065</v>
      </c>
      <c r="B147" s="631">
        <v>45071</v>
      </c>
      <c r="C147" s="73">
        <v>1610</v>
      </c>
      <c r="D147" s="73">
        <v>1620</v>
      </c>
      <c r="E147" s="73">
        <v>1620</v>
      </c>
      <c r="F147" s="73">
        <v>1600</v>
      </c>
      <c r="G147" s="73">
        <v>1620</v>
      </c>
      <c r="H147" s="73">
        <v>1610</v>
      </c>
      <c r="I147" s="73">
        <v>1620</v>
      </c>
      <c r="J147" s="73">
        <v>1610</v>
      </c>
      <c r="K147" s="73">
        <v>1610</v>
      </c>
      <c r="L147" s="73">
        <v>1600</v>
      </c>
      <c r="M147" s="73">
        <v>1600</v>
      </c>
      <c r="N147" s="73">
        <v>1675</v>
      </c>
      <c r="O147" s="73">
        <v>1680</v>
      </c>
      <c r="P147" s="73">
        <v>1670</v>
      </c>
      <c r="Q147" s="73">
        <v>1650</v>
      </c>
      <c r="R147" s="73">
        <v>1600</v>
      </c>
      <c r="S147" s="73">
        <v>1620</v>
      </c>
      <c r="T147" s="73">
        <v>1624</v>
      </c>
      <c r="U147" s="73">
        <v>1645</v>
      </c>
      <c r="V147" s="73">
        <v>1660</v>
      </c>
      <c r="W147" s="73">
        <v>1627</v>
      </c>
    </row>
    <row r="148" s="135" customFormat="1" customHeight="1" spans="1:23">
      <c r="A148" s="631">
        <v>45072</v>
      </c>
      <c r="B148" s="631">
        <v>45078</v>
      </c>
      <c r="C148" s="73">
        <v>1610</v>
      </c>
      <c r="D148" s="73">
        <v>1620</v>
      </c>
      <c r="E148" s="73">
        <v>1620</v>
      </c>
      <c r="F148" s="73">
        <v>1600</v>
      </c>
      <c r="G148" s="73">
        <v>1620</v>
      </c>
      <c r="H148" s="73">
        <v>1610</v>
      </c>
      <c r="I148" s="73">
        <v>1620</v>
      </c>
      <c r="J148" s="73">
        <v>1610</v>
      </c>
      <c r="K148" s="73">
        <v>1610</v>
      </c>
      <c r="L148" s="73">
        <v>1600</v>
      </c>
      <c r="M148" s="73">
        <v>1600</v>
      </c>
      <c r="N148" s="73">
        <v>1675</v>
      </c>
      <c r="O148" s="73">
        <v>1680</v>
      </c>
      <c r="P148" s="73">
        <v>1670</v>
      </c>
      <c r="Q148" s="73">
        <v>1650</v>
      </c>
      <c r="R148" s="73">
        <v>1600</v>
      </c>
      <c r="S148" s="73">
        <v>1620</v>
      </c>
      <c r="T148" s="73">
        <v>1624</v>
      </c>
      <c r="U148" s="73">
        <v>1645</v>
      </c>
      <c r="V148" s="73">
        <v>1660</v>
      </c>
      <c r="W148" s="73">
        <v>1627</v>
      </c>
    </row>
    <row r="149" s="135" customFormat="1" customHeight="1" spans="1:23">
      <c r="A149" s="631">
        <v>45079</v>
      </c>
      <c r="B149" s="631">
        <v>45085</v>
      </c>
      <c r="C149" s="73">
        <v>1610</v>
      </c>
      <c r="D149" s="73">
        <v>1620</v>
      </c>
      <c r="E149" s="73">
        <v>1620</v>
      </c>
      <c r="F149" s="73">
        <v>1600</v>
      </c>
      <c r="G149" s="73">
        <v>1620</v>
      </c>
      <c r="H149" s="73">
        <v>1610</v>
      </c>
      <c r="I149" s="73">
        <v>1620</v>
      </c>
      <c r="J149" s="73">
        <v>1610</v>
      </c>
      <c r="K149" s="73">
        <v>1610</v>
      </c>
      <c r="L149" s="73">
        <v>1600</v>
      </c>
      <c r="M149" s="73">
        <v>1600</v>
      </c>
      <c r="N149" s="73">
        <v>1660</v>
      </c>
      <c r="O149" s="73">
        <v>1680</v>
      </c>
      <c r="P149" s="73">
        <v>1650</v>
      </c>
      <c r="Q149" s="73">
        <v>1630</v>
      </c>
      <c r="R149" s="73">
        <v>1600</v>
      </c>
      <c r="S149" s="73">
        <v>1620</v>
      </c>
      <c r="T149" s="73">
        <v>1621</v>
      </c>
      <c r="U149" s="73">
        <v>1645</v>
      </c>
      <c r="V149" s="73">
        <v>1650</v>
      </c>
      <c r="W149" s="73">
        <v>1624</v>
      </c>
    </row>
    <row r="150" s="135" customFormat="1" customHeight="1" spans="1:23">
      <c r="A150" s="631">
        <v>45086</v>
      </c>
      <c r="B150" s="631">
        <v>45092</v>
      </c>
      <c r="C150" s="73">
        <v>1600</v>
      </c>
      <c r="D150" s="73">
        <v>1620</v>
      </c>
      <c r="E150" s="73">
        <v>1620</v>
      </c>
      <c r="F150" s="73">
        <v>1600</v>
      </c>
      <c r="G150" s="73">
        <v>1610</v>
      </c>
      <c r="H150" s="73">
        <v>1610</v>
      </c>
      <c r="I150" s="73">
        <v>1620</v>
      </c>
      <c r="J150" s="73">
        <v>1610</v>
      </c>
      <c r="K150" s="73">
        <v>1610</v>
      </c>
      <c r="L150" s="73">
        <v>1600</v>
      </c>
      <c r="M150" s="73">
        <v>1600</v>
      </c>
      <c r="N150" s="73">
        <v>1660</v>
      </c>
      <c r="O150" s="73">
        <v>1660</v>
      </c>
      <c r="P150" s="73">
        <v>1650</v>
      </c>
      <c r="Q150" s="73">
        <v>1630</v>
      </c>
      <c r="R150" s="73">
        <v>1600</v>
      </c>
      <c r="S150" s="73">
        <v>1620</v>
      </c>
      <c r="T150" s="73">
        <v>1619</v>
      </c>
      <c r="U150" s="73">
        <v>1640</v>
      </c>
      <c r="V150" s="73">
        <v>1650</v>
      </c>
      <c r="W150" s="73">
        <v>1622</v>
      </c>
    </row>
    <row r="151" s="135" customFormat="1" customHeight="1" spans="1:23">
      <c r="A151" s="631">
        <v>45093</v>
      </c>
      <c r="B151" s="631">
        <v>45098</v>
      </c>
      <c r="C151" s="73">
        <v>1600</v>
      </c>
      <c r="D151" s="73">
        <v>1600</v>
      </c>
      <c r="E151" s="73">
        <v>1600</v>
      </c>
      <c r="F151" s="73">
        <v>1600</v>
      </c>
      <c r="G151" s="73">
        <v>1600</v>
      </c>
      <c r="H151" s="73">
        <v>1600</v>
      </c>
      <c r="I151" s="73">
        <v>1610</v>
      </c>
      <c r="J151" s="73">
        <v>1600</v>
      </c>
      <c r="K151" s="73">
        <v>1600</v>
      </c>
      <c r="L151" s="73">
        <v>1600</v>
      </c>
      <c r="M151" s="73">
        <v>1600</v>
      </c>
      <c r="N151" s="73">
        <v>1650</v>
      </c>
      <c r="O151" s="73">
        <v>1640</v>
      </c>
      <c r="P151" s="73">
        <v>1650</v>
      </c>
      <c r="Q151" s="73">
        <v>1630</v>
      </c>
      <c r="R151" s="73">
        <v>1600</v>
      </c>
      <c r="S151" s="73">
        <v>1610</v>
      </c>
      <c r="T151" s="73">
        <v>1611</v>
      </c>
      <c r="U151" s="73">
        <v>1630</v>
      </c>
      <c r="V151" s="73">
        <v>1640</v>
      </c>
      <c r="W151" s="73">
        <v>1614</v>
      </c>
    </row>
    <row r="152" s="135" customFormat="1" customHeight="1" spans="1:23">
      <c r="A152" s="631">
        <v>45099</v>
      </c>
      <c r="B152" s="631">
        <v>45106</v>
      </c>
      <c r="C152" s="73">
        <v>1580</v>
      </c>
      <c r="D152" s="73">
        <v>1600</v>
      </c>
      <c r="E152" s="73">
        <v>1600</v>
      </c>
      <c r="F152" s="73">
        <v>1600</v>
      </c>
      <c r="G152" s="73">
        <v>1600</v>
      </c>
      <c r="H152" s="73">
        <v>1600</v>
      </c>
      <c r="I152" s="73">
        <v>1600</v>
      </c>
      <c r="J152" s="73">
        <v>1600</v>
      </c>
      <c r="K152" s="73">
        <v>1600</v>
      </c>
      <c r="L152" s="73">
        <v>1600</v>
      </c>
      <c r="M152" s="73">
        <v>1600</v>
      </c>
      <c r="N152" s="73">
        <v>1600</v>
      </c>
      <c r="O152" s="73">
        <v>1620</v>
      </c>
      <c r="P152" s="73">
        <v>1630</v>
      </c>
      <c r="Q152" s="73">
        <v>1610</v>
      </c>
      <c r="R152" s="73">
        <v>1600</v>
      </c>
      <c r="S152" s="73">
        <v>1600</v>
      </c>
      <c r="T152" s="73">
        <v>1602</v>
      </c>
      <c r="U152" s="73">
        <v>1580</v>
      </c>
      <c r="V152" s="73">
        <v>1590</v>
      </c>
      <c r="W152" s="73">
        <v>1601</v>
      </c>
    </row>
    <row r="153" s="135" customFormat="1" customHeight="1" spans="1:23">
      <c r="A153" s="631">
        <v>45107</v>
      </c>
      <c r="B153" s="631">
        <v>45113</v>
      </c>
      <c r="C153" s="73">
        <v>1580</v>
      </c>
      <c r="D153" s="73">
        <v>1600</v>
      </c>
      <c r="E153" s="73">
        <v>1600</v>
      </c>
      <c r="F153" s="73">
        <v>1600</v>
      </c>
      <c r="G153" s="73">
        <v>1600</v>
      </c>
      <c r="H153" s="73">
        <v>1580</v>
      </c>
      <c r="I153" s="73">
        <v>1600</v>
      </c>
      <c r="J153" s="73">
        <v>1600</v>
      </c>
      <c r="K153" s="73">
        <v>1580</v>
      </c>
      <c r="L153" s="73">
        <v>1580</v>
      </c>
      <c r="M153" s="73">
        <v>1580</v>
      </c>
      <c r="N153" s="73">
        <v>1600</v>
      </c>
      <c r="O153" s="73">
        <v>1600</v>
      </c>
      <c r="P153" s="73">
        <v>1610</v>
      </c>
      <c r="Q153" s="73">
        <v>1600</v>
      </c>
      <c r="R153" s="73">
        <v>1600</v>
      </c>
      <c r="S153" s="73">
        <v>1600</v>
      </c>
      <c r="T153" s="73">
        <v>1595</v>
      </c>
      <c r="U153" s="73">
        <v>1580</v>
      </c>
      <c r="V153" s="73">
        <v>1590</v>
      </c>
      <c r="W153" s="73">
        <v>1594</v>
      </c>
    </row>
    <row r="154" s="135" customFormat="1" customHeight="1" spans="1:23">
      <c r="A154" s="631">
        <v>45114</v>
      </c>
      <c r="B154" s="631">
        <v>45120</v>
      </c>
      <c r="C154" s="73">
        <v>1570</v>
      </c>
      <c r="D154" s="73">
        <v>1580</v>
      </c>
      <c r="E154" s="73">
        <v>1580</v>
      </c>
      <c r="F154" s="73">
        <v>1600</v>
      </c>
      <c r="G154" s="73">
        <v>1580</v>
      </c>
      <c r="H154" s="73">
        <v>1570</v>
      </c>
      <c r="I154" s="73">
        <v>1600</v>
      </c>
      <c r="J154" s="73">
        <v>1590</v>
      </c>
      <c r="K154" s="73">
        <v>1580</v>
      </c>
      <c r="L154" s="73">
        <v>1580</v>
      </c>
      <c r="M154" s="73">
        <v>1580</v>
      </c>
      <c r="N154" s="73">
        <v>1600</v>
      </c>
      <c r="O154" s="73">
        <v>1600</v>
      </c>
      <c r="P154" s="73">
        <v>1610</v>
      </c>
      <c r="Q154" s="73">
        <v>1600</v>
      </c>
      <c r="R154" s="73">
        <v>1600</v>
      </c>
      <c r="S154" s="73">
        <v>1600</v>
      </c>
      <c r="T154" s="73">
        <v>1589</v>
      </c>
      <c r="U154" s="73">
        <v>1580</v>
      </c>
      <c r="V154" s="73">
        <v>1590</v>
      </c>
      <c r="W154" s="73">
        <v>1589</v>
      </c>
    </row>
    <row r="155" s="135" customFormat="1" customHeight="1" spans="1:23">
      <c r="A155" s="631">
        <v>45121</v>
      </c>
      <c r="B155" s="631">
        <v>45127</v>
      </c>
      <c r="C155" s="73">
        <v>1550</v>
      </c>
      <c r="D155" s="73">
        <v>1560</v>
      </c>
      <c r="E155" s="73">
        <v>1560</v>
      </c>
      <c r="F155" s="73">
        <v>1580</v>
      </c>
      <c r="G155" s="73">
        <v>1580</v>
      </c>
      <c r="H155" s="73">
        <v>1550</v>
      </c>
      <c r="I155" s="73">
        <v>1580</v>
      </c>
      <c r="J155" s="73">
        <v>1580</v>
      </c>
      <c r="K155" s="73">
        <v>1550</v>
      </c>
      <c r="L155" s="73">
        <v>1540</v>
      </c>
      <c r="M155" s="73">
        <v>1540</v>
      </c>
      <c r="N155" s="73">
        <v>1600</v>
      </c>
      <c r="O155" s="73">
        <v>1600</v>
      </c>
      <c r="P155" s="73">
        <v>1610</v>
      </c>
      <c r="Q155" s="73">
        <v>1600</v>
      </c>
      <c r="R155" s="73">
        <v>1600</v>
      </c>
      <c r="S155" s="73">
        <v>1580</v>
      </c>
      <c r="T155" s="73">
        <v>1574</v>
      </c>
      <c r="U155" s="73">
        <v>1580</v>
      </c>
      <c r="V155" s="73">
        <v>1590</v>
      </c>
      <c r="W155" s="73">
        <v>1575</v>
      </c>
    </row>
    <row r="156" s="135" customFormat="1" customHeight="1" spans="1:23">
      <c r="A156" s="631">
        <v>45128</v>
      </c>
      <c r="B156" s="631">
        <v>45134</v>
      </c>
      <c r="C156" s="73">
        <v>1560</v>
      </c>
      <c r="D156" s="73">
        <v>1560</v>
      </c>
      <c r="E156" s="73">
        <v>1560</v>
      </c>
      <c r="F156" s="73">
        <v>1580</v>
      </c>
      <c r="G156" s="73">
        <v>1580</v>
      </c>
      <c r="H156" s="73">
        <v>1550</v>
      </c>
      <c r="I156" s="73">
        <v>1580</v>
      </c>
      <c r="J156" s="73">
        <v>1580</v>
      </c>
      <c r="K156" s="73">
        <v>1550</v>
      </c>
      <c r="L156" s="73">
        <v>1540</v>
      </c>
      <c r="M156" s="73">
        <v>1540</v>
      </c>
      <c r="N156" s="73">
        <v>1600</v>
      </c>
      <c r="O156" s="73">
        <v>1600</v>
      </c>
      <c r="P156" s="73">
        <v>1590</v>
      </c>
      <c r="Q156" s="73">
        <v>1580</v>
      </c>
      <c r="R156" s="73">
        <v>1580</v>
      </c>
      <c r="S156" s="73">
        <v>1580</v>
      </c>
      <c r="T156" s="73">
        <v>1571</v>
      </c>
      <c r="U156" s="73">
        <v>1580</v>
      </c>
      <c r="V156" s="73">
        <v>1590</v>
      </c>
      <c r="W156" s="73">
        <v>1573</v>
      </c>
    </row>
    <row r="157" s="135" customFormat="1" customHeight="1" spans="1:23">
      <c r="A157" s="631">
        <v>45135</v>
      </c>
      <c r="B157" s="631">
        <v>45141</v>
      </c>
      <c r="C157" s="73">
        <v>1620</v>
      </c>
      <c r="D157" s="73">
        <v>1600</v>
      </c>
      <c r="E157" s="73">
        <v>1600</v>
      </c>
      <c r="F157" s="73">
        <v>1620</v>
      </c>
      <c r="G157" s="73">
        <v>1620</v>
      </c>
      <c r="H157" s="73">
        <v>1600</v>
      </c>
      <c r="I157" s="73">
        <v>1620</v>
      </c>
      <c r="J157" s="73">
        <v>1620</v>
      </c>
      <c r="K157" s="73">
        <v>1600</v>
      </c>
      <c r="L157" s="73">
        <v>1600</v>
      </c>
      <c r="M157" s="73">
        <v>1600</v>
      </c>
      <c r="N157" s="73">
        <v>1620</v>
      </c>
      <c r="O157" s="73">
        <v>1650</v>
      </c>
      <c r="P157" s="73">
        <v>1620</v>
      </c>
      <c r="Q157" s="73">
        <v>1610</v>
      </c>
      <c r="R157" s="73">
        <v>1600</v>
      </c>
      <c r="S157" s="73">
        <v>1620</v>
      </c>
      <c r="T157" s="73">
        <v>1613</v>
      </c>
      <c r="U157" s="73">
        <v>1600</v>
      </c>
      <c r="V157" s="73">
        <v>1610</v>
      </c>
      <c r="W157" s="73">
        <v>1612</v>
      </c>
    </row>
    <row r="158" s="135" customFormat="1" customHeight="1" spans="1:23">
      <c r="A158" s="631">
        <v>45142</v>
      </c>
      <c r="B158" s="631">
        <v>45148</v>
      </c>
      <c r="C158" s="73">
        <v>1640</v>
      </c>
      <c r="D158" s="73">
        <v>1650</v>
      </c>
      <c r="E158" s="73">
        <v>1630</v>
      </c>
      <c r="F158" s="73">
        <v>1640</v>
      </c>
      <c r="G158" s="73">
        <v>1640</v>
      </c>
      <c r="H158" s="73">
        <v>1620</v>
      </c>
      <c r="I158" s="73">
        <v>1640</v>
      </c>
      <c r="J158" s="73">
        <v>1640</v>
      </c>
      <c r="K158" s="73">
        <v>1620</v>
      </c>
      <c r="L158" s="73">
        <v>1620</v>
      </c>
      <c r="M158" s="73">
        <v>1620</v>
      </c>
      <c r="N158" s="73">
        <v>1620</v>
      </c>
      <c r="O158" s="73">
        <v>1660</v>
      </c>
      <c r="P158" s="73">
        <v>1620</v>
      </c>
      <c r="Q158" s="73">
        <v>1610</v>
      </c>
      <c r="R158" s="73">
        <v>1610</v>
      </c>
      <c r="S158" s="73">
        <v>1640</v>
      </c>
      <c r="T158" s="73">
        <v>1631</v>
      </c>
      <c r="U158" s="73">
        <v>1600</v>
      </c>
      <c r="V158" s="73">
        <v>1610</v>
      </c>
      <c r="W158" s="73">
        <v>1628</v>
      </c>
    </row>
    <row r="159" s="135" customFormat="1" customHeight="1" spans="1:23">
      <c r="A159" s="631">
        <v>45149</v>
      </c>
      <c r="B159" s="631">
        <v>45155</v>
      </c>
      <c r="C159" s="73">
        <v>1640</v>
      </c>
      <c r="D159" s="73">
        <v>1650</v>
      </c>
      <c r="E159" s="73">
        <v>1630</v>
      </c>
      <c r="F159" s="73">
        <v>1640</v>
      </c>
      <c r="G159" s="73">
        <v>1640</v>
      </c>
      <c r="H159" s="73">
        <v>1620</v>
      </c>
      <c r="I159" s="73">
        <v>1640</v>
      </c>
      <c r="J159" s="73">
        <v>1640</v>
      </c>
      <c r="K159" s="73">
        <v>1620</v>
      </c>
      <c r="L159" s="73">
        <v>1620</v>
      </c>
      <c r="M159" s="73">
        <v>1620</v>
      </c>
      <c r="N159" s="73">
        <v>1620</v>
      </c>
      <c r="O159" s="73">
        <v>1660</v>
      </c>
      <c r="P159" s="73">
        <v>1640</v>
      </c>
      <c r="Q159" s="73">
        <v>1620</v>
      </c>
      <c r="R159" s="73">
        <v>1620</v>
      </c>
      <c r="S159" s="73">
        <v>1640</v>
      </c>
      <c r="T159" s="73">
        <v>1633</v>
      </c>
      <c r="U159" s="73">
        <v>1600</v>
      </c>
      <c r="V159" s="73">
        <v>1610</v>
      </c>
      <c r="W159" s="73">
        <v>1630</v>
      </c>
    </row>
    <row r="160" s="135" customFormat="1" customHeight="1" spans="1:23">
      <c r="A160" s="631">
        <v>45156</v>
      </c>
      <c r="B160" s="631">
        <v>45162</v>
      </c>
      <c r="C160" s="73">
        <v>1640</v>
      </c>
      <c r="D160" s="73">
        <v>1650</v>
      </c>
      <c r="E160" s="73">
        <v>1630</v>
      </c>
      <c r="F160" s="73">
        <v>1640</v>
      </c>
      <c r="G160" s="73">
        <v>1640</v>
      </c>
      <c r="H160" s="73">
        <v>1620</v>
      </c>
      <c r="I160" s="73">
        <v>1640</v>
      </c>
      <c r="J160" s="73">
        <v>1640</v>
      </c>
      <c r="K160" s="73">
        <v>1620</v>
      </c>
      <c r="L160" s="73">
        <v>1620</v>
      </c>
      <c r="M160" s="73">
        <v>1620</v>
      </c>
      <c r="N160" s="73">
        <v>1620</v>
      </c>
      <c r="O160" s="73">
        <v>1660</v>
      </c>
      <c r="P160" s="73">
        <v>1640</v>
      </c>
      <c r="Q160" s="73">
        <v>1620</v>
      </c>
      <c r="R160" s="73">
        <v>1620</v>
      </c>
      <c r="S160" s="73">
        <v>1640</v>
      </c>
      <c r="T160" s="73">
        <v>1633</v>
      </c>
      <c r="U160" s="73">
        <v>1610</v>
      </c>
      <c r="V160" s="73">
        <v>1620</v>
      </c>
      <c r="W160" s="73">
        <v>1631</v>
      </c>
    </row>
    <row r="161" s="135" customFormat="1" customHeight="1" spans="1:23">
      <c r="A161" s="631">
        <v>45163</v>
      </c>
      <c r="B161" s="631">
        <v>45169</v>
      </c>
      <c r="C161" s="73">
        <v>1640</v>
      </c>
      <c r="D161" s="73">
        <v>1650</v>
      </c>
      <c r="E161" s="73">
        <v>1630</v>
      </c>
      <c r="F161" s="73">
        <v>1640</v>
      </c>
      <c r="G161" s="73">
        <v>1640</v>
      </c>
      <c r="H161" s="73">
        <v>1620</v>
      </c>
      <c r="I161" s="73">
        <v>1620</v>
      </c>
      <c r="J161" s="73">
        <v>1640</v>
      </c>
      <c r="K161" s="73">
        <v>1610</v>
      </c>
      <c r="L161" s="73">
        <v>1610</v>
      </c>
      <c r="M161" s="73">
        <v>1610</v>
      </c>
      <c r="N161" s="73">
        <v>1620</v>
      </c>
      <c r="O161" s="73">
        <v>1660</v>
      </c>
      <c r="P161" s="73">
        <v>1640</v>
      </c>
      <c r="Q161" s="73">
        <v>1620</v>
      </c>
      <c r="R161" s="73">
        <v>1620</v>
      </c>
      <c r="S161" s="73">
        <v>1620</v>
      </c>
      <c r="T161" s="73">
        <v>1629</v>
      </c>
      <c r="U161" s="73">
        <v>1610</v>
      </c>
      <c r="V161" s="73">
        <v>1620</v>
      </c>
      <c r="W161" s="73">
        <v>1627</v>
      </c>
    </row>
    <row r="162" s="135" customFormat="1" customHeight="1" spans="1:23">
      <c r="A162" s="631">
        <v>45170</v>
      </c>
      <c r="B162" s="631">
        <v>45176</v>
      </c>
      <c r="C162" s="73">
        <v>1610</v>
      </c>
      <c r="D162" s="73">
        <v>1620</v>
      </c>
      <c r="E162" s="73">
        <v>1600</v>
      </c>
      <c r="F162" s="73">
        <v>1620</v>
      </c>
      <c r="G162" s="73">
        <v>1620</v>
      </c>
      <c r="H162" s="73">
        <v>1600</v>
      </c>
      <c r="I162" s="73">
        <v>1620</v>
      </c>
      <c r="J162" s="73">
        <v>1620</v>
      </c>
      <c r="K162" s="73">
        <v>1610</v>
      </c>
      <c r="L162" s="73">
        <v>1610</v>
      </c>
      <c r="M162" s="73">
        <v>1610</v>
      </c>
      <c r="N162" s="73">
        <v>1610</v>
      </c>
      <c r="O162" s="73">
        <v>1630</v>
      </c>
      <c r="P162" s="73">
        <v>1640</v>
      </c>
      <c r="Q162" s="73">
        <v>1620</v>
      </c>
      <c r="R162" s="73">
        <v>1620</v>
      </c>
      <c r="S162" s="73">
        <v>1620</v>
      </c>
      <c r="T162" s="73">
        <v>1616</v>
      </c>
      <c r="U162" s="73">
        <v>1590</v>
      </c>
      <c r="V162" s="73">
        <v>1600</v>
      </c>
      <c r="W162" s="73">
        <v>1614</v>
      </c>
    </row>
    <row r="163" s="135" customFormat="1" customHeight="1" spans="1:23">
      <c r="A163" s="631">
        <v>45177</v>
      </c>
      <c r="B163" s="631">
        <v>45183</v>
      </c>
      <c r="C163" s="73">
        <v>1590</v>
      </c>
      <c r="D163" s="73">
        <v>1610</v>
      </c>
      <c r="E163" s="73">
        <v>1600</v>
      </c>
      <c r="F163" s="73">
        <v>1600</v>
      </c>
      <c r="G163" s="73">
        <v>1600</v>
      </c>
      <c r="H163" s="73">
        <v>1600</v>
      </c>
      <c r="I163" s="73">
        <v>1600</v>
      </c>
      <c r="J163" s="73">
        <v>1600</v>
      </c>
      <c r="K163" s="73">
        <v>1600</v>
      </c>
      <c r="L163" s="73">
        <v>1600</v>
      </c>
      <c r="M163" s="73">
        <v>1600</v>
      </c>
      <c r="N163" s="73">
        <v>1600</v>
      </c>
      <c r="O163" s="73">
        <v>1620</v>
      </c>
      <c r="P163" s="73">
        <v>1620</v>
      </c>
      <c r="Q163" s="73">
        <v>1610</v>
      </c>
      <c r="R163" s="73">
        <v>1600</v>
      </c>
      <c r="S163" s="73">
        <v>1600</v>
      </c>
      <c r="T163" s="73">
        <v>1603</v>
      </c>
      <c r="U163" s="73">
        <v>1590</v>
      </c>
      <c r="V163" s="73">
        <v>1590</v>
      </c>
      <c r="W163" s="73">
        <v>1602</v>
      </c>
    </row>
    <row r="164" s="135" customFormat="1" customHeight="1" spans="1:23">
      <c r="A164" s="631">
        <v>45184</v>
      </c>
      <c r="B164" s="631">
        <v>45190</v>
      </c>
      <c r="C164" s="73">
        <v>1560</v>
      </c>
      <c r="D164" s="73">
        <v>1580</v>
      </c>
      <c r="E164" s="73">
        <v>1570</v>
      </c>
      <c r="F164" s="73">
        <v>1590</v>
      </c>
      <c r="G164" s="73">
        <v>1590</v>
      </c>
      <c r="H164" s="73">
        <v>1560</v>
      </c>
      <c r="I164" s="73">
        <v>1580</v>
      </c>
      <c r="J164" s="73">
        <v>1580</v>
      </c>
      <c r="K164" s="73">
        <v>1580</v>
      </c>
      <c r="L164" s="73">
        <v>1580</v>
      </c>
      <c r="M164" s="73">
        <v>1580</v>
      </c>
      <c r="N164" s="73">
        <v>1590</v>
      </c>
      <c r="O164" s="73">
        <v>1580</v>
      </c>
      <c r="P164" s="73">
        <v>1600</v>
      </c>
      <c r="Q164" s="73">
        <v>1590</v>
      </c>
      <c r="R164" s="73">
        <v>1590</v>
      </c>
      <c r="S164" s="73">
        <v>1580</v>
      </c>
      <c r="T164" s="73">
        <v>1581</v>
      </c>
      <c r="U164" s="73">
        <v>1580</v>
      </c>
      <c r="V164" s="73">
        <v>1580</v>
      </c>
      <c r="W164" s="73">
        <v>1581</v>
      </c>
    </row>
    <row r="165" s="135" customFormat="1" customHeight="1" spans="1:23">
      <c r="A165" s="631">
        <v>45191</v>
      </c>
      <c r="B165" s="631">
        <v>45197</v>
      </c>
      <c r="C165" s="73">
        <v>1520</v>
      </c>
      <c r="D165" s="73">
        <v>1560</v>
      </c>
      <c r="E165" s="73">
        <v>1550</v>
      </c>
      <c r="F165" s="73">
        <v>1590</v>
      </c>
      <c r="G165" s="73">
        <v>1590</v>
      </c>
      <c r="H165" s="73">
        <v>1550</v>
      </c>
      <c r="I165" s="73">
        <v>1580</v>
      </c>
      <c r="J165" s="73">
        <v>1580</v>
      </c>
      <c r="K165" s="73">
        <v>1560</v>
      </c>
      <c r="L165" s="73">
        <v>1550</v>
      </c>
      <c r="M165" s="73">
        <v>1550</v>
      </c>
      <c r="N165" s="73">
        <v>1590</v>
      </c>
      <c r="O165" s="73">
        <v>1580</v>
      </c>
      <c r="P165" s="73">
        <v>1590</v>
      </c>
      <c r="Q165" s="73">
        <v>1580</v>
      </c>
      <c r="R165" s="73">
        <v>1580</v>
      </c>
      <c r="S165" s="73">
        <v>1580</v>
      </c>
      <c r="T165" s="73">
        <v>1569</v>
      </c>
      <c r="U165" s="73">
        <v>1580</v>
      </c>
      <c r="V165" s="73">
        <v>1580</v>
      </c>
      <c r="W165" s="73">
        <v>1571</v>
      </c>
    </row>
    <row r="166" s="135" customFormat="1" customHeight="1" spans="1:23">
      <c r="A166" s="631">
        <v>45198</v>
      </c>
      <c r="B166" s="631">
        <v>45205</v>
      </c>
      <c r="C166" s="73">
        <v>1510</v>
      </c>
      <c r="D166" s="73">
        <v>1560</v>
      </c>
      <c r="E166" s="73">
        <v>1550</v>
      </c>
      <c r="F166" s="73">
        <v>1590</v>
      </c>
      <c r="G166" s="73">
        <v>1590</v>
      </c>
      <c r="H166" s="73">
        <v>1550</v>
      </c>
      <c r="I166" s="73">
        <v>1560</v>
      </c>
      <c r="J166" s="73">
        <v>1580</v>
      </c>
      <c r="K166" s="73">
        <v>1540</v>
      </c>
      <c r="L166" s="73">
        <v>1540</v>
      </c>
      <c r="M166" s="73">
        <v>1540</v>
      </c>
      <c r="N166" s="73">
        <v>1590</v>
      </c>
      <c r="O166" s="73">
        <v>1580</v>
      </c>
      <c r="P166" s="73">
        <v>1590</v>
      </c>
      <c r="Q166" s="73">
        <v>1580</v>
      </c>
      <c r="R166" s="73">
        <v>1580</v>
      </c>
      <c r="S166" s="73">
        <v>1560</v>
      </c>
      <c r="T166" s="73">
        <v>1564</v>
      </c>
      <c r="U166" s="73">
        <v>1580</v>
      </c>
      <c r="V166" s="73">
        <v>1580</v>
      </c>
      <c r="W166" s="73">
        <v>1566</v>
      </c>
    </row>
    <row r="167" s="135" customFormat="1" customHeight="1" spans="1:23">
      <c r="A167" s="631">
        <v>45206</v>
      </c>
      <c r="B167" s="631">
        <v>45211</v>
      </c>
      <c r="C167" s="73">
        <v>1500</v>
      </c>
      <c r="D167" s="73">
        <v>1550</v>
      </c>
      <c r="E167" s="73">
        <v>1550</v>
      </c>
      <c r="F167" s="73">
        <v>1560</v>
      </c>
      <c r="G167" s="73">
        <v>1580</v>
      </c>
      <c r="H167" s="73">
        <v>1550</v>
      </c>
      <c r="I167" s="73">
        <v>1550</v>
      </c>
      <c r="J167" s="73">
        <v>1560</v>
      </c>
      <c r="K167" s="73">
        <v>1520</v>
      </c>
      <c r="L167" s="73">
        <v>1510</v>
      </c>
      <c r="M167" s="73">
        <v>1500</v>
      </c>
      <c r="N167" s="73">
        <v>1560</v>
      </c>
      <c r="O167" s="73">
        <v>1560</v>
      </c>
      <c r="P167" s="73">
        <v>1570</v>
      </c>
      <c r="Q167" s="73">
        <v>1560</v>
      </c>
      <c r="R167" s="73">
        <v>1560</v>
      </c>
      <c r="S167" s="73">
        <v>1550</v>
      </c>
      <c r="T167" s="73">
        <v>1546</v>
      </c>
      <c r="U167" s="73">
        <v>1550</v>
      </c>
      <c r="V167" s="73">
        <v>1550</v>
      </c>
      <c r="W167" s="73">
        <v>1547</v>
      </c>
    </row>
    <row r="168" s="135" customFormat="1" customHeight="1" spans="1:23">
      <c r="A168" s="631">
        <v>45212</v>
      </c>
      <c r="B168" s="631">
        <v>45218</v>
      </c>
      <c r="C168" s="73">
        <v>1500</v>
      </c>
      <c r="D168" s="73">
        <v>1550</v>
      </c>
      <c r="E168" s="73">
        <v>1550</v>
      </c>
      <c r="F168" s="73">
        <v>1540</v>
      </c>
      <c r="G168" s="73">
        <v>1550</v>
      </c>
      <c r="H168" s="73">
        <v>1550</v>
      </c>
      <c r="I168" s="73">
        <v>1540</v>
      </c>
      <c r="J168" s="73">
        <v>1550</v>
      </c>
      <c r="K168" s="73">
        <v>1500</v>
      </c>
      <c r="L168" s="73">
        <v>1500</v>
      </c>
      <c r="M168" s="73">
        <v>1500</v>
      </c>
      <c r="N168" s="73">
        <v>1550</v>
      </c>
      <c r="O168" s="73">
        <v>1550</v>
      </c>
      <c r="P168" s="73">
        <v>1550</v>
      </c>
      <c r="Q168" s="73">
        <v>1540</v>
      </c>
      <c r="R168" s="73">
        <v>1530</v>
      </c>
      <c r="S168" s="73">
        <v>1540</v>
      </c>
      <c r="T168" s="73">
        <v>1535</v>
      </c>
      <c r="U168" s="73">
        <v>1540</v>
      </c>
      <c r="V168" s="73">
        <v>1540</v>
      </c>
      <c r="W168" s="73">
        <v>1535</v>
      </c>
    </row>
    <row r="169" s="135" customFormat="1" customHeight="1" spans="1:26">
      <c r="A169" s="631">
        <v>45219</v>
      </c>
      <c r="B169" s="631">
        <v>45225</v>
      </c>
      <c r="C169" s="73">
        <v>1500</v>
      </c>
      <c r="D169" s="73">
        <v>1550</v>
      </c>
      <c r="E169" s="73">
        <v>1550</v>
      </c>
      <c r="F169" s="73">
        <v>1540</v>
      </c>
      <c r="G169" s="73">
        <v>1550</v>
      </c>
      <c r="H169" s="73">
        <v>1550</v>
      </c>
      <c r="I169" s="73">
        <v>1540</v>
      </c>
      <c r="J169" s="73">
        <v>1550</v>
      </c>
      <c r="K169" s="73">
        <v>1500</v>
      </c>
      <c r="L169" s="73">
        <v>1500</v>
      </c>
      <c r="M169" s="73">
        <v>1500</v>
      </c>
      <c r="N169" s="73">
        <v>1550</v>
      </c>
      <c r="O169" s="73">
        <v>1550</v>
      </c>
      <c r="P169" s="73">
        <v>1550</v>
      </c>
      <c r="Q169" s="73">
        <v>1540</v>
      </c>
      <c r="R169" s="73">
        <v>1530</v>
      </c>
      <c r="S169" s="73">
        <v>1540</v>
      </c>
      <c r="T169" s="73">
        <v>1535</v>
      </c>
      <c r="U169" s="73">
        <v>1540</v>
      </c>
      <c r="V169" s="73">
        <v>1540</v>
      </c>
      <c r="W169" s="73">
        <v>1535</v>
      </c>
      <c r="X169" s="412"/>
      <c r="Y169" s="412"/>
      <c r="Z169" s="412"/>
    </row>
    <row r="170" s="135" customFormat="1" customHeight="1" spans="1:26">
      <c r="A170" s="631">
        <v>45226</v>
      </c>
      <c r="B170" s="631">
        <v>45232</v>
      </c>
      <c r="C170" s="73">
        <v>1500</v>
      </c>
      <c r="D170" s="73">
        <v>1550</v>
      </c>
      <c r="E170" s="73">
        <v>1550</v>
      </c>
      <c r="F170" s="73">
        <v>1540</v>
      </c>
      <c r="G170" s="73">
        <v>1550</v>
      </c>
      <c r="H170" s="73">
        <v>1550</v>
      </c>
      <c r="I170" s="73">
        <v>1540</v>
      </c>
      <c r="J170" s="73">
        <v>1550</v>
      </c>
      <c r="K170" s="73">
        <v>1500</v>
      </c>
      <c r="L170" s="73">
        <v>1500</v>
      </c>
      <c r="M170" s="73">
        <v>1500</v>
      </c>
      <c r="N170" s="73">
        <v>1550</v>
      </c>
      <c r="O170" s="73">
        <v>1550</v>
      </c>
      <c r="P170" s="73">
        <v>1550</v>
      </c>
      <c r="Q170" s="73">
        <v>1540</v>
      </c>
      <c r="R170" s="73">
        <v>1530</v>
      </c>
      <c r="S170" s="73">
        <v>1540</v>
      </c>
      <c r="T170" s="73">
        <v>1535</v>
      </c>
      <c r="U170" s="73">
        <v>1540</v>
      </c>
      <c r="V170" s="73">
        <v>1540</v>
      </c>
      <c r="W170" s="73">
        <v>1535</v>
      </c>
      <c r="X170" s="412"/>
      <c r="Y170" s="412"/>
      <c r="Z170" s="412"/>
    </row>
    <row r="171" s="135" customFormat="1" customHeight="1" spans="1:26">
      <c r="A171" s="631">
        <v>45233</v>
      </c>
      <c r="B171" s="631">
        <v>45239</v>
      </c>
      <c r="C171" s="73">
        <v>1500</v>
      </c>
      <c r="D171" s="73">
        <v>1550</v>
      </c>
      <c r="E171" s="73">
        <v>1550</v>
      </c>
      <c r="F171" s="73">
        <v>1550</v>
      </c>
      <c r="G171" s="73">
        <v>1550</v>
      </c>
      <c r="H171" s="73">
        <v>1540</v>
      </c>
      <c r="I171" s="73">
        <v>1540</v>
      </c>
      <c r="J171" s="73">
        <v>1550</v>
      </c>
      <c r="K171" s="73">
        <v>1500</v>
      </c>
      <c r="L171" s="73">
        <v>1500</v>
      </c>
      <c r="M171" s="73">
        <v>1500</v>
      </c>
      <c r="N171" s="73">
        <v>1550</v>
      </c>
      <c r="O171" s="73">
        <v>1550</v>
      </c>
      <c r="P171" s="73">
        <v>1550</v>
      </c>
      <c r="Q171" s="73">
        <v>1540</v>
      </c>
      <c r="R171" s="73">
        <v>1530</v>
      </c>
      <c r="S171" s="73">
        <v>1540</v>
      </c>
      <c r="T171" s="73">
        <v>1535</v>
      </c>
      <c r="U171" s="73">
        <v>1540</v>
      </c>
      <c r="V171" s="73">
        <v>1540</v>
      </c>
      <c r="W171" s="73">
        <v>1535</v>
      </c>
      <c r="X171" s="412"/>
      <c r="Y171" s="412"/>
      <c r="Z171" s="412"/>
    </row>
    <row r="172" s="135" customFormat="1" customHeight="1" spans="1:26">
      <c r="A172" s="631">
        <v>45240</v>
      </c>
      <c r="B172" s="631">
        <v>45246</v>
      </c>
      <c r="C172" s="73">
        <v>1500</v>
      </c>
      <c r="D172" s="73">
        <v>1550</v>
      </c>
      <c r="E172" s="73">
        <v>1550</v>
      </c>
      <c r="F172" s="73">
        <v>1550</v>
      </c>
      <c r="G172" s="73">
        <v>1550</v>
      </c>
      <c r="H172" s="73">
        <v>1540</v>
      </c>
      <c r="I172" s="73">
        <v>1540</v>
      </c>
      <c r="J172" s="73">
        <v>1550</v>
      </c>
      <c r="K172" s="73">
        <v>1500</v>
      </c>
      <c r="L172" s="73">
        <v>1500</v>
      </c>
      <c r="M172" s="73">
        <v>1500</v>
      </c>
      <c r="N172" s="73">
        <v>1550</v>
      </c>
      <c r="O172" s="73">
        <v>1550</v>
      </c>
      <c r="P172" s="73">
        <v>1550</v>
      </c>
      <c r="Q172" s="73">
        <v>1540</v>
      </c>
      <c r="R172" s="73">
        <v>1530</v>
      </c>
      <c r="S172" s="73">
        <v>1540</v>
      </c>
      <c r="T172" s="73">
        <v>1535</v>
      </c>
      <c r="U172" s="73">
        <v>1540</v>
      </c>
      <c r="V172" s="73">
        <v>1540</v>
      </c>
      <c r="W172" s="73">
        <v>1535</v>
      </c>
      <c r="X172" s="412"/>
      <c r="Y172" s="412"/>
      <c r="Z172" s="412"/>
    </row>
    <row r="173" s="135" customFormat="1" customHeight="1" spans="1:26">
      <c r="A173" s="631">
        <v>45247</v>
      </c>
      <c r="B173" s="631">
        <v>45253</v>
      </c>
      <c r="C173" s="73">
        <v>1500</v>
      </c>
      <c r="D173" s="73">
        <v>1550</v>
      </c>
      <c r="E173" s="73">
        <v>1550</v>
      </c>
      <c r="F173" s="73">
        <v>1550</v>
      </c>
      <c r="G173" s="73">
        <v>1550</v>
      </c>
      <c r="H173" s="73">
        <v>1540</v>
      </c>
      <c r="I173" s="73">
        <v>1540</v>
      </c>
      <c r="J173" s="73">
        <v>1550</v>
      </c>
      <c r="K173" s="73">
        <v>1500</v>
      </c>
      <c r="L173" s="73">
        <v>1500</v>
      </c>
      <c r="M173" s="73">
        <v>1500</v>
      </c>
      <c r="N173" s="73">
        <v>1550</v>
      </c>
      <c r="O173" s="73">
        <v>1550</v>
      </c>
      <c r="P173" s="73">
        <v>1550</v>
      </c>
      <c r="Q173" s="73">
        <v>1540</v>
      </c>
      <c r="R173" s="73">
        <v>1530</v>
      </c>
      <c r="S173" s="73">
        <v>1540</v>
      </c>
      <c r="T173" s="73">
        <v>1535</v>
      </c>
      <c r="U173" s="73">
        <v>1540</v>
      </c>
      <c r="V173" s="73">
        <v>1540</v>
      </c>
      <c r="W173" s="73">
        <v>1535</v>
      </c>
      <c r="X173" s="412"/>
      <c r="Y173" s="412"/>
      <c r="Z173" s="412"/>
    </row>
    <row r="174" s="135" customFormat="1" customHeight="1" spans="1:23">
      <c r="A174" s="631">
        <v>45254</v>
      </c>
      <c r="B174" s="631">
        <v>45260</v>
      </c>
      <c r="C174" s="73">
        <v>1500</v>
      </c>
      <c r="D174" s="73">
        <v>1550</v>
      </c>
      <c r="E174" s="73">
        <v>1550</v>
      </c>
      <c r="F174" s="73">
        <v>1560</v>
      </c>
      <c r="G174" s="73">
        <v>1560</v>
      </c>
      <c r="H174" s="73">
        <v>1540</v>
      </c>
      <c r="I174" s="73">
        <v>1540</v>
      </c>
      <c r="J174" s="73">
        <v>1560</v>
      </c>
      <c r="K174" s="73">
        <v>1500</v>
      </c>
      <c r="L174" s="73">
        <v>1500</v>
      </c>
      <c r="M174" s="73">
        <v>1500</v>
      </c>
      <c r="N174" s="73">
        <v>1560</v>
      </c>
      <c r="O174" s="73">
        <v>1550</v>
      </c>
      <c r="P174" s="73">
        <v>1570</v>
      </c>
      <c r="Q174" s="73">
        <v>1550</v>
      </c>
      <c r="R174" s="73">
        <v>1540</v>
      </c>
      <c r="S174" s="73">
        <v>1540</v>
      </c>
      <c r="T174" s="73">
        <v>1539</v>
      </c>
      <c r="U174" s="73">
        <v>1540</v>
      </c>
      <c r="V174" s="73">
        <v>1540</v>
      </c>
      <c r="W174" s="73">
        <v>1539</v>
      </c>
    </row>
    <row r="175" s="135" customFormat="1" customHeight="1" spans="1:23">
      <c r="A175" s="631">
        <v>45261</v>
      </c>
      <c r="B175" s="631">
        <v>45267</v>
      </c>
      <c r="C175" s="73">
        <v>1500</v>
      </c>
      <c r="D175" s="73">
        <v>1550</v>
      </c>
      <c r="E175" s="73">
        <v>1550</v>
      </c>
      <c r="F175" s="73">
        <v>1560</v>
      </c>
      <c r="G175" s="73">
        <v>1560</v>
      </c>
      <c r="H175" s="73">
        <v>1540</v>
      </c>
      <c r="I175" s="73">
        <v>1550</v>
      </c>
      <c r="J175" s="73">
        <v>1560</v>
      </c>
      <c r="K175" s="73">
        <v>1500</v>
      </c>
      <c r="L175" s="73">
        <v>1500</v>
      </c>
      <c r="M175" s="73">
        <v>1500</v>
      </c>
      <c r="N175" s="73">
        <v>1560</v>
      </c>
      <c r="O175" s="73">
        <v>1550</v>
      </c>
      <c r="P175" s="73">
        <v>1570</v>
      </c>
      <c r="Q175" s="73">
        <v>1550</v>
      </c>
      <c r="R175" s="73">
        <v>1540</v>
      </c>
      <c r="S175" s="73">
        <v>1550</v>
      </c>
      <c r="T175" s="73">
        <v>1541</v>
      </c>
      <c r="U175" s="73">
        <v>1540</v>
      </c>
      <c r="V175" s="73">
        <v>1540</v>
      </c>
      <c r="W175" s="73">
        <v>1541</v>
      </c>
    </row>
    <row r="176" s="135" customFormat="1" customHeight="1" spans="1:23">
      <c r="A176" s="631">
        <v>45268</v>
      </c>
      <c r="B176" s="631">
        <v>45274</v>
      </c>
      <c r="C176" s="73">
        <v>1500</v>
      </c>
      <c r="D176" s="73">
        <v>1550</v>
      </c>
      <c r="E176" s="73">
        <v>1550</v>
      </c>
      <c r="F176" s="73">
        <v>1560</v>
      </c>
      <c r="G176" s="73">
        <v>1560</v>
      </c>
      <c r="H176" s="73">
        <v>1540</v>
      </c>
      <c r="I176" s="73">
        <v>1550</v>
      </c>
      <c r="J176" s="73">
        <v>1560</v>
      </c>
      <c r="K176" s="73">
        <v>1500</v>
      </c>
      <c r="L176" s="73">
        <v>1500</v>
      </c>
      <c r="M176" s="73">
        <v>1500</v>
      </c>
      <c r="N176" s="73">
        <v>1560</v>
      </c>
      <c r="O176" s="73">
        <v>1550</v>
      </c>
      <c r="P176" s="73">
        <v>1570</v>
      </c>
      <c r="Q176" s="73">
        <v>1550</v>
      </c>
      <c r="R176" s="73">
        <v>1540</v>
      </c>
      <c r="S176" s="73">
        <v>1550</v>
      </c>
      <c r="T176" s="73">
        <v>1541</v>
      </c>
      <c r="U176" s="73">
        <v>1540</v>
      </c>
      <c r="V176" s="73">
        <v>1540</v>
      </c>
      <c r="W176" s="73">
        <v>1541</v>
      </c>
    </row>
    <row r="177" s="135" customFormat="1" customHeight="1" spans="1:23">
      <c r="A177" s="631">
        <v>45275</v>
      </c>
      <c r="B177" s="631">
        <v>45281</v>
      </c>
      <c r="C177" s="73">
        <v>1500</v>
      </c>
      <c r="D177" s="73">
        <v>1550</v>
      </c>
      <c r="E177" s="73">
        <v>1550</v>
      </c>
      <c r="F177" s="73">
        <v>1560</v>
      </c>
      <c r="G177" s="73">
        <v>1560</v>
      </c>
      <c r="H177" s="73">
        <v>1540</v>
      </c>
      <c r="I177" s="73">
        <v>1540</v>
      </c>
      <c r="J177" s="73">
        <v>1560</v>
      </c>
      <c r="K177" s="73">
        <v>1500</v>
      </c>
      <c r="L177" s="73">
        <v>1500</v>
      </c>
      <c r="M177" s="73">
        <v>1500</v>
      </c>
      <c r="N177" s="73">
        <v>1560</v>
      </c>
      <c r="O177" s="73">
        <v>1550</v>
      </c>
      <c r="P177" s="73">
        <v>1560</v>
      </c>
      <c r="Q177" s="73">
        <v>1540</v>
      </c>
      <c r="R177" s="73">
        <v>1540</v>
      </c>
      <c r="S177" s="73">
        <v>1540</v>
      </c>
      <c r="T177" s="73">
        <v>1538</v>
      </c>
      <c r="U177" s="73">
        <v>1540</v>
      </c>
      <c r="V177" s="73">
        <v>1540</v>
      </c>
      <c r="W177" s="73">
        <v>1538</v>
      </c>
    </row>
    <row r="178" s="135" customFormat="1" customHeight="1" spans="1:23">
      <c r="A178" s="631">
        <v>45282</v>
      </c>
      <c r="B178" s="631">
        <v>45288</v>
      </c>
      <c r="C178" s="73">
        <v>1500</v>
      </c>
      <c r="D178" s="73">
        <v>1550</v>
      </c>
      <c r="E178" s="73">
        <v>1550</v>
      </c>
      <c r="F178" s="73">
        <v>1560</v>
      </c>
      <c r="G178" s="73">
        <v>1560</v>
      </c>
      <c r="H178" s="73">
        <v>1540</v>
      </c>
      <c r="I178" s="73">
        <v>1540</v>
      </c>
      <c r="J178" s="73">
        <v>1560</v>
      </c>
      <c r="K178" s="73">
        <v>1500</v>
      </c>
      <c r="L178" s="73">
        <v>1500</v>
      </c>
      <c r="M178" s="73">
        <v>1500</v>
      </c>
      <c r="N178" s="73">
        <v>1560</v>
      </c>
      <c r="O178" s="73">
        <v>1550</v>
      </c>
      <c r="P178" s="73">
        <v>1560</v>
      </c>
      <c r="Q178" s="73">
        <v>1540</v>
      </c>
      <c r="R178" s="73">
        <v>1540</v>
      </c>
      <c r="S178" s="73">
        <v>1540</v>
      </c>
      <c r="T178" s="73">
        <v>1538</v>
      </c>
      <c r="U178" s="73">
        <v>1540</v>
      </c>
      <c r="V178" s="73">
        <v>1540</v>
      </c>
      <c r="W178" s="73">
        <v>1538</v>
      </c>
    </row>
    <row r="179" s="135" customFormat="1" customHeight="1" spans="1:23">
      <c r="A179" s="631">
        <v>45289</v>
      </c>
      <c r="B179" s="631">
        <v>45295</v>
      </c>
      <c r="C179" s="73">
        <v>1500</v>
      </c>
      <c r="D179" s="73">
        <v>1550</v>
      </c>
      <c r="E179" s="73">
        <v>1550</v>
      </c>
      <c r="F179" s="73">
        <v>1560</v>
      </c>
      <c r="G179" s="73">
        <v>1560</v>
      </c>
      <c r="H179" s="73">
        <v>1540</v>
      </c>
      <c r="I179" s="73">
        <v>1540</v>
      </c>
      <c r="J179" s="73">
        <v>1560</v>
      </c>
      <c r="K179" s="73">
        <v>1500</v>
      </c>
      <c r="L179" s="73">
        <v>1500</v>
      </c>
      <c r="M179" s="73">
        <v>1500</v>
      </c>
      <c r="N179" s="73">
        <v>1560</v>
      </c>
      <c r="O179" s="73">
        <v>1550</v>
      </c>
      <c r="P179" s="73">
        <v>1560</v>
      </c>
      <c r="Q179" s="73">
        <v>1540</v>
      </c>
      <c r="R179" s="73">
        <v>1540</v>
      </c>
      <c r="S179" s="73">
        <v>1540</v>
      </c>
      <c r="T179" s="73">
        <v>1538</v>
      </c>
      <c r="U179" s="73">
        <v>1540</v>
      </c>
      <c r="V179" s="73">
        <v>1540</v>
      </c>
      <c r="W179" s="73">
        <v>1538</v>
      </c>
    </row>
    <row r="180" s="135" customFormat="1" customHeight="1" spans="1:23">
      <c r="A180" s="631">
        <v>45296</v>
      </c>
      <c r="B180" s="631">
        <v>45302</v>
      </c>
      <c r="C180" s="73">
        <v>1500</v>
      </c>
      <c r="D180" s="73">
        <v>1550</v>
      </c>
      <c r="E180" s="73">
        <v>1550</v>
      </c>
      <c r="F180" s="73">
        <v>1560</v>
      </c>
      <c r="G180" s="73">
        <v>1560</v>
      </c>
      <c r="H180" s="73">
        <v>1540</v>
      </c>
      <c r="I180" s="73">
        <v>1540</v>
      </c>
      <c r="J180" s="73">
        <v>1560</v>
      </c>
      <c r="K180" s="73">
        <v>1500</v>
      </c>
      <c r="L180" s="73">
        <v>1500</v>
      </c>
      <c r="M180" s="73">
        <v>1500</v>
      </c>
      <c r="N180" s="73">
        <v>1560</v>
      </c>
      <c r="O180" s="73">
        <v>1550</v>
      </c>
      <c r="P180" s="73">
        <v>1560</v>
      </c>
      <c r="Q180" s="73">
        <v>1540</v>
      </c>
      <c r="R180" s="73">
        <v>1540</v>
      </c>
      <c r="S180" s="73">
        <v>1540</v>
      </c>
      <c r="T180" s="73">
        <v>1538</v>
      </c>
      <c r="U180" s="73">
        <v>1540</v>
      </c>
      <c r="V180" s="73">
        <v>1540</v>
      </c>
      <c r="W180" s="73">
        <v>1538</v>
      </c>
    </row>
    <row r="181" s="135" customFormat="1" customHeight="1" spans="1:23">
      <c r="A181" s="631">
        <v>45303</v>
      </c>
      <c r="B181" s="631">
        <v>45309</v>
      </c>
      <c r="C181" s="73">
        <v>1500</v>
      </c>
      <c r="D181" s="73">
        <v>1550</v>
      </c>
      <c r="E181" s="73">
        <v>1550</v>
      </c>
      <c r="F181" s="73">
        <v>1560</v>
      </c>
      <c r="G181" s="73">
        <v>1560</v>
      </c>
      <c r="H181" s="73">
        <v>1540</v>
      </c>
      <c r="I181" s="73">
        <v>1540</v>
      </c>
      <c r="J181" s="73">
        <v>1560</v>
      </c>
      <c r="K181" s="73">
        <v>1500</v>
      </c>
      <c r="L181" s="73">
        <v>1500</v>
      </c>
      <c r="M181" s="73">
        <v>1500</v>
      </c>
      <c r="N181" s="73">
        <v>1560</v>
      </c>
      <c r="O181" s="73">
        <v>1550</v>
      </c>
      <c r="P181" s="73">
        <v>1560</v>
      </c>
      <c r="Q181" s="73">
        <v>1540</v>
      </c>
      <c r="R181" s="73">
        <v>1540</v>
      </c>
      <c r="S181" s="73">
        <v>1540</v>
      </c>
      <c r="T181" s="73">
        <v>1538</v>
      </c>
      <c r="U181" s="73">
        <v>1540</v>
      </c>
      <c r="V181" s="73">
        <v>1540</v>
      </c>
      <c r="W181" s="73">
        <v>1538</v>
      </c>
    </row>
    <row r="182" s="135" customFormat="1" customHeight="1" spans="1:23">
      <c r="A182" s="631">
        <v>45310</v>
      </c>
      <c r="B182" s="631">
        <v>45316</v>
      </c>
      <c r="C182" s="73">
        <v>1500</v>
      </c>
      <c r="D182" s="73">
        <v>1550</v>
      </c>
      <c r="E182" s="73">
        <v>1550</v>
      </c>
      <c r="F182" s="73">
        <v>1560</v>
      </c>
      <c r="G182" s="73">
        <v>1560</v>
      </c>
      <c r="H182" s="73">
        <v>1540</v>
      </c>
      <c r="I182" s="73">
        <v>1540</v>
      </c>
      <c r="J182" s="73">
        <v>1560</v>
      </c>
      <c r="K182" s="73">
        <v>1500</v>
      </c>
      <c r="L182" s="73">
        <v>1500</v>
      </c>
      <c r="M182" s="73">
        <v>1500</v>
      </c>
      <c r="N182" s="73">
        <v>1560</v>
      </c>
      <c r="O182" s="73">
        <v>1550</v>
      </c>
      <c r="P182" s="73">
        <v>1560</v>
      </c>
      <c r="Q182" s="73">
        <v>1540</v>
      </c>
      <c r="R182" s="73">
        <v>1540</v>
      </c>
      <c r="S182" s="73">
        <v>1540</v>
      </c>
      <c r="T182" s="73">
        <v>1538</v>
      </c>
      <c r="U182" s="73">
        <v>1540</v>
      </c>
      <c r="V182" s="73">
        <v>1540</v>
      </c>
      <c r="W182" s="73">
        <v>1538</v>
      </c>
    </row>
    <row r="183" s="135" customFormat="1" customHeight="1" spans="1:23">
      <c r="A183" s="631">
        <v>45317</v>
      </c>
      <c r="B183" s="631">
        <v>45323</v>
      </c>
      <c r="C183" s="73">
        <v>1500</v>
      </c>
      <c r="D183" s="73">
        <v>1550</v>
      </c>
      <c r="E183" s="73">
        <v>1550</v>
      </c>
      <c r="F183" s="73">
        <v>1560</v>
      </c>
      <c r="G183" s="73">
        <v>1560</v>
      </c>
      <c r="H183" s="73">
        <v>1540</v>
      </c>
      <c r="I183" s="73">
        <v>1540</v>
      </c>
      <c r="J183" s="73">
        <v>1560</v>
      </c>
      <c r="K183" s="73">
        <v>1500</v>
      </c>
      <c r="L183" s="73">
        <v>1500</v>
      </c>
      <c r="M183" s="73">
        <v>1500</v>
      </c>
      <c r="N183" s="73">
        <v>1560</v>
      </c>
      <c r="O183" s="73">
        <v>1550</v>
      </c>
      <c r="P183" s="73">
        <v>1560</v>
      </c>
      <c r="Q183" s="73">
        <v>1540</v>
      </c>
      <c r="R183" s="73">
        <v>1540</v>
      </c>
      <c r="S183" s="73">
        <v>1540</v>
      </c>
      <c r="T183" s="73">
        <v>1538</v>
      </c>
      <c r="U183" s="73">
        <v>1540</v>
      </c>
      <c r="V183" s="73">
        <v>1540</v>
      </c>
      <c r="W183" s="73">
        <v>1538</v>
      </c>
    </row>
    <row r="184" s="135" customFormat="1" customHeight="1" spans="1:23">
      <c r="A184" s="631">
        <v>45338</v>
      </c>
      <c r="B184" s="631">
        <v>45344</v>
      </c>
      <c r="C184" s="73">
        <v>1500</v>
      </c>
      <c r="D184" s="73">
        <v>1550</v>
      </c>
      <c r="E184" s="73">
        <v>1550</v>
      </c>
      <c r="F184" s="73">
        <v>1560</v>
      </c>
      <c r="G184" s="73">
        <v>1560</v>
      </c>
      <c r="H184" s="73">
        <v>1540</v>
      </c>
      <c r="I184" s="73">
        <v>1540</v>
      </c>
      <c r="J184" s="73">
        <v>1560</v>
      </c>
      <c r="K184" s="73">
        <v>1500</v>
      </c>
      <c r="L184" s="73">
        <v>1500</v>
      </c>
      <c r="M184" s="73">
        <v>1500</v>
      </c>
      <c r="N184" s="73">
        <v>1560</v>
      </c>
      <c r="O184" s="73">
        <v>1550</v>
      </c>
      <c r="P184" s="73">
        <v>1580</v>
      </c>
      <c r="Q184" s="73">
        <v>1560</v>
      </c>
      <c r="R184" s="73">
        <v>1540</v>
      </c>
      <c r="S184" s="73">
        <v>1540</v>
      </c>
      <c r="T184" s="73">
        <v>1541</v>
      </c>
      <c r="U184" s="73">
        <v>1560</v>
      </c>
      <c r="V184" s="73">
        <v>1560</v>
      </c>
      <c r="W184" s="73">
        <v>1543</v>
      </c>
    </row>
    <row r="185" s="135" customFormat="1" customHeight="1" spans="1:23">
      <c r="A185" s="543">
        <v>45345</v>
      </c>
      <c r="B185" s="543">
        <v>45351</v>
      </c>
      <c r="C185" s="73">
        <v>1500</v>
      </c>
      <c r="D185" s="73">
        <v>1550</v>
      </c>
      <c r="E185" s="73">
        <v>1550</v>
      </c>
      <c r="F185" s="73">
        <v>1560</v>
      </c>
      <c r="G185" s="73">
        <v>1560</v>
      </c>
      <c r="H185" s="73">
        <v>1540</v>
      </c>
      <c r="I185" s="73">
        <v>1540</v>
      </c>
      <c r="J185" s="73">
        <v>1560</v>
      </c>
      <c r="K185" s="73">
        <v>1500</v>
      </c>
      <c r="L185" s="73">
        <v>1500</v>
      </c>
      <c r="M185" s="73">
        <v>1500</v>
      </c>
      <c r="N185" s="73">
        <v>1560</v>
      </c>
      <c r="O185" s="73">
        <v>1550</v>
      </c>
      <c r="P185" s="73">
        <v>1580</v>
      </c>
      <c r="Q185" s="73">
        <v>1560</v>
      </c>
      <c r="R185" s="73">
        <v>1540</v>
      </c>
      <c r="S185" s="73">
        <v>1540</v>
      </c>
      <c r="T185" s="73">
        <v>1541</v>
      </c>
      <c r="U185" s="73">
        <v>1560</v>
      </c>
      <c r="V185" s="73">
        <v>1560</v>
      </c>
      <c r="W185" s="73">
        <v>1543</v>
      </c>
    </row>
    <row r="186" s="135" customFormat="1" customHeight="1" spans="1:23">
      <c r="A186" s="543">
        <v>45352</v>
      </c>
      <c r="B186" s="543">
        <v>45358</v>
      </c>
      <c r="C186" s="73">
        <v>1500</v>
      </c>
      <c r="D186" s="73">
        <v>1550</v>
      </c>
      <c r="E186" s="73">
        <v>1550</v>
      </c>
      <c r="F186" s="73">
        <v>1560</v>
      </c>
      <c r="G186" s="73">
        <v>1560</v>
      </c>
      <c r="H186" s="73">
        <v>1540</v>
      </c>
      <c r="I186" s="73">
        <v>1540</v>
      </c>
      <c r="J186" s="73">
        <v>1560</v>
      </c>
      <c r="K186" s="73">
        <v>1500</v>
      </c>
      <c r="L186" s="73">
        <v>1500</v>
      </c>
      <c r="M186" s="73">
        <v>1500</v>
      </c>
      <c r="N186" s="73">
        <v>1560</v>
      </c>
      <c r="O186" s="73">
        <v>1550</v>
      </c>
      <c r="P186" s="73">
        <v>1580</v>
      </c>
      <c r="Q186" s="73">
        <v>1560</v>
      </c>
      <c r="R186" s="73">
        <v>1540</v>
      </c>
      <c r="S186" s="73">
        <v>1540</v>
      </c>
      <c r="T186" s="73">
        <v>1541</v>
      </c>
      <c r="U186" s="73">
        <v>1560</v>
      </c>
      <c r="V186" s="73">
        <v>1560</v>
      </c>
      <c r="W186" s="73">
        <v>1543</v>
      </c>
    </row>
    <row r="187" s="135" customFormat="1" customHeight="1" spans="1:23">
      <c r="A187" s="631">
        <v>45359</v>
      </c>
      <c r="B187" s="631">
        <v>45365</v>
      </c>
      <c r="C187" s="73">
        <v>1500</v>
      </c>
      <c r="D187" s="73">
        <v>1550</v>
      </c>
      <c r="E187" s="73">
        <v>1550</v>
      </c>
      <c r="F187" s="73">
        <v>1560</v>
      </c>
      <c r="G187" s="73">
        <v>1560</v>
      </c>
      <c r="H187" s="73">
        <v>1540</v>
      </c>
      <c r="I187" s="73">
        <v>1560</v>
      </c>
      <c r="J187" s="73">
        <v>1560</v>
      </c>
      <c r="K187" s="73">
        <v>1500</v>
      </c>
      <c r="L187" s="73">
        <v>1500</v>
      </c>
      <c r="M187" s="73">
        <v>1500</v>
      </c>
      <c r="N187" s="73">
        <v>1560</v>
      </c>
      <c r="O187" s="73">
        <v>1550</v>
      </c>
      <c r="P187" s="73">
        <v>1580</v>
      </c>
      <c r="Q187" s="73">
        <v>1560</v>
      </c>
      <c r="R187" s="73">
        <v>1540</v>
      </c>
      <c r="S187" s="73">
        <v>1560</v>
      </c>
      <c r="T187" s="73">
        <v>1543</v>
      </c>
      <c r="U187" s="73">
        <v>1560</v>
      </c>
      <c r="V187" s="73">
        <v>1560</v>
      </c>
      <c r="W187" s="73">
        <v>1545</v>
      </c>
    </row>
    <row r="188" s="135" customFormat="1" customHeight="1" spans="1:23">
      <c r="A188" s="631">
        <v>45366</v>
      </c>
      <c r="B188" s="631">
        <v>45372</v>
      </c>
      <c r="C188" s="73">
        <v>1500</v>
      </c>
      <c r="D188" s="73">
        <v>1550</v>
      </c>
      <c r="E188" s="73">
        <v>1550</v>
      </c>
      <c r="F188" s="73">
        <v>1570</v>
      </c>
      <c r="G188" s="73">
        <v>1560</v>
      </c>
      <c r="H188" s="73">
        <v>1540</v>
      </c>
      <c r="I188" s="73">
        <v>1580</v>
      </c>
      <c r="J188" s="73">
        <v>1570</v>
      </c>
      <c r="K188" s="73">
        <v>1520</v>
      </c>
      <c r="L188" s="73">
        <v>1520</v>
      </c>
      <c r="M188" s="73">
        <v>1520</v>
      </c>
      <c r="N188" s="73">
        <v>1570</v>
      </c>
      <c r="O188" s="73">
        <v>1550</v>
      </c>
      <c r="P188" s="73">
        <v>1600</v>
      </c>
      <c r="Q188" s="73">
        <v>1570</v>
      </c>
      <c r="R188" s="73">
        <v>1560</v>
      </c>
      <c r="S188" s="73">
        <v>1580</v>
      </c>
      <c r="T188" s="73">
        <v>1554</v>
      </c>
      <c r="U188" s="73">
        <v>1565</v>
      </c>
      <c r="V188" s="73">
        <v>1565</v>
      </c>
      <c r="W188" s="73">
        <v>1555</v>
      </c>
    </row>
    <row r="189" s="135" customFormat="1" customHeight="1" spans="1:23">
      <c r="A189" s="631">
        <v>45373</v>
      </c>
      <c r="B189" s="631">
        <v>45379</v>
      </c>
      <c r="C189" s="73">
        <v>1540</v>
      </c>
      <c r="D189" s="73">
        <v>1580</v>
      </c>
      <c r="E189" s="73">
        <v>1580</v>
      </c>
      <c r="F189" s="73">
        <v>1580</v>
      </c>
      <c r="G189" s="73">
        <v>1580</v>
      </c>
      <c r="H189" s="73">
        <v>1560</v>
      </c>
      <c r="I189" s="73">
        <v>1590</v>
      </c>
      <c r="J189" s="73">
        <v>1580</v>
      </c>
      <c r="K189" s="73">
        <v>1550</v>
      </c>
      <c r="L189" s="73">
        <v>1550</v>
      </c>
      <c r="M189" s="73">
        <v>1550</v>
      </c>
      <c r="N189" s="73">
        <v>1580</v>
      </c>
      <c r="O189" s="73">
        <v>1580</v>
      </c>
      <c r="P189" s="73">
        <v>1600</v>
      </c>
      <c r="Q189" s="73">
        <v>1580</v>
      </c>
      <c r="R189" s="73">
        <v>1590</v>
      </c>
      <c r="S189" s="73">
        <v>1590</v>
      </c>
      <c r="T189" s="73">
        <v>1574</v>
      </c>
      <c r="U189" s="73">
        <v>1570</v>
      </c>
      <c r="V189" s="73">
        <v>1570</v>
      </c>
      <c r="W189" s="73">
        <v>1574</v>
      </c>
    </row>
    <row r="190" s="135" customFormat="1" customHeight="1" spans="1:23">
      <c r="A190" s="631">
        <v>45380</v>
      </c>
      <c r="B190" s="631">
        <v>45385</v>
      </c>
      <c r="C190" s="73">
        <v>1540</v>
      </c>
      <c r="D190" s="73">
        <v>1580</v>
      </c>
      <c r="E190" s="73">
        <v>1580</v>
      </c>
      <c r="F190" s="73">
        <v>1580</v>
      </c>
      <c r="G190" s="73">
        <v>1580</v>
      </c>
      <c r="H190" s="73">
        <v>1560</v>
      </c>
      <c r="I190" s="73">
        <v>1600</v>
      </c>
      <c r="J190" s="73">
        <v>1580</v>
      </c>
      <c r="K190" s="73">
        <v>1560</v>
      </c>
      <c r="L190" s="73">
        <v>1560</v>
      </c>
      <c r="M190" s="73">
        <v>1560</v>
      </c>
      <c r="N190" s="73">
        <v>1580</v>
      </c>
      <c r="O190" s="73">
        <v>1580</v>
      </c>
      <c r="P190" s="73">
        <v>1600</v>
      </c>
      <c r="Q190" s="73">
        <v>1580</v>
      </c>
      <c r="R190" s="73">
        <v>1590</v>
      </c>
      <c r="S190" s="73">
        <v>1600</v>
      </c>
      <c r="T190" s="73">
        <v>1577</v>
      </c>
      <c r="U190" s="73">
        <v>1570</v>
      </c>
      <c r="V190" s="73">
        <v>1570</v>
      </c>
      <c r="W190" s="73">
        <v>1576</v>
      </c>
    </row>
    <row r="191" s="135" customFormat="1" customHeight="1" spans="1:23">
      <c r="A191" s="631">
        <v>45386</v>
      </c>
      <c r="B191" s="631">
        <v>45393</v>
      </c>
      <c r="C191" s="73">
        <v>1540</v>
      </c>
      <c r="D191" s="73">
        <v>1580</v>
      </c>
      <c r="E191" s="73">
        <v>1580</v>
      </c>
      <c r="F191" s="73">
        <v>1580</v>
      </c>
      <c r="G191" s="73">
        <v>1580</v>
      </c>
      <c r="H191" s="73">
        <v>1560</v>
      </c>
      <c r="I191" s="73">
        <v>1600</v>
      </c>
      <c r="J191" s="73">
        <v>1580</v>
      </c>
      <c r="K191" s="73">
        <v>1560</v>
      </c>
      <c r="L191" s="73">
        <v>1560</v>
      </c>
      <c r="M191" s="73">
        <v>1560</v>
      </c>
      <c r="N191" s="73">
        <v>1580</v>
      </c>
      <c r="O191" s="73">
        <v>1580</v>
      </c>
      <c r="P191" s="73">
        <v>1600</v>
      </c>
      <c r="Q191" s="73">
        <v>1580</v>
      </c>
      <c r="R191" s="73">
        <v>1590</v>
      </c>
      <c r="S191" s="73">
        <v>1600</v>
      </c>
      <c r="T191" s="73">
        <v>1577</v>
      </c>
      <c r="U191" s="73">
        <v>1570</v>
      </c>
      <c r="V191" s="73">
        <v>1570</v>
      </c>
      <c r="W191" s="73">
        <v>1576</v>
      </c>
    </row>
    <row r="192" s="135" customFormat="1" customHeight="1" spans="1:23">
      <c r="A192" s="631">
        <v>45394</v>
      </c>
      <c r="B192" s="631">
        <v>45400</v>
      </c>
      <c r="C192" s="73">
        <v>1540</v>
      </c>
      <c r="D192" s="73">
        <v>1580</v>
      </c>
      <c r="E192" s="73">
        <v>1580</v>
      </c>
      <c r="F192" s="73">
        <v>1580</v>
      </c>
      <c r="G192" s="73">
        <v>1580</v>
      </c>
      <c r="H192" s="73">
        <v>1560</v>
      </c>
      <c r="I192" s="73">
        <v>1600</v>
      </c>
      <c r="J192" s="73">
        <v>1580</v>
      </c>
      <c r="K192" s="73">
        <v>1560</v>
      </c>
      <c r="L192" s="73">
        <v>1560</v>
      </c>
      <c r="M192" s="73">
        <v>1560</v>
      </c>
      <c r="N192" s="73">
        <v>1580</v>
      </c>
      <c r="O192" s="73">
        <v>1580</v>
      </c>
      <c r="P192" s="73">
        <v>1600</v>
      </c>
      <c r="Q192" s="73">
        <v>1580</v>
      </c>
      <c r="R192" s="73">
        <v>1590</v>
      </c>
      <c r="S192" s="73">
        <v>1600</v>
      </c>
      <c r="T192" s="73">
        <v>1577</v>
      </c>
      <c r="U192" s="73">
        <v>1570</v>
      </c>
      <c r="V192" s="73">
        <v>1570</v>
      </c>
      <c r="W192" s="73">
        <v>1576</v>
      </c>
    </row>
    <row r="193" s="135" customFormat="1" customHeight="1" spans="1:23">
      <c r="A193" s="631">
        <v>45401</v>
      </c>
      <c r="B193" s="631">
        <v>45407</v>
      </c>
      <c r="C193" s="73">
        <v>1540</v>
      </c>
      <c r="D193" s="73">
        <v>1580</v>
      </c>
      <c r="E193" s="73">
        <v>1580</v>
      </c>
      <c r="F193" s="73">
        <v>1580</v>
      </c>
      <c r="G193" s="73">
        <v>1580</v>
      </c>
      <c r="H193" s="73">
        <v>1560</v>
      </c>
      <c r="I193" s="73">
        <v>1600</v>
      </c>
      <c r="J193" s="73">
        <v>1580</v>
      </c>
      <c r="K193" s="73">
        <v>1560</v>
      </c>
      <c r="L193" s="73">
        <v>1560</v>
      </c>
      <c r="M193" s="73">
        <v>1560</v>
      </c>
      <c r="N193" s="73">
        <v>1580</v>
      </c>
      <c r="O193" s="73">
        <v>1580</v>
      </c>
      <c r="P193" s="73">
        <v>1600</v>
      </c>
      <c r="Q193" s="73">
        <v>1580</v>
      </c>
      <c r="R193" s="73">
        <v>1590</v>
      </c>
      <c r="S193" s="73">
        <v>1600</v>
      </c>
      <c r="T193" s="73">
        <v>1577</v>
      </c>
      <c r="U193" s="73">
        <v>1570</v>
      </c>
      <c r="V193" s="73">
        <v>1570</v>
      </c>
      <c r="W193" s="73">
        <v>1576</v>
      </c>
    </row>
    <row r="194" s="135" customFormat="1" customHeight="1" spans="1:23">
      <c r="A194" s="631">
        <v>45408</v>
      </c>
      <c r="B194" s="631">
        <v>45414</v>
      </c>
      <c r="C194" s="73">
        <v>1540</v>
      </c>
      <c r="D194" s="73">
        <v>1580</v>
      </c>
      <c r="E194" s="73">
        <v>1580</v>
      </c>
      <c r="F194" s="73">
        <v>1580</v>
      </c>
      <c r="G194" s="73">
        <v>1580</v>
      </c>
      <c r="H194" s="73">
        <v>1560</v>
      </c>
      <c r="I194" s="73">
        <v>1600</v>
      </c>
      <c r="J194" s="73">
        <v>1580</v>
      </c>
      <c r="K194" s="73">
        <v>1560</v>
      </c>
      <c r="L194" s="73">
        <v>1560</v>
      </c>
      <c r="M194" s="73">
        <v>1560</v>
      </c>
      <c r="N194" s="73">
        <v>1580</v>
      </c>
      <c r="O194" s="73">
        <v>1580</v>
      </c>
      <c r="P194" s="73">
        <v>1600</v>
      </c>
      <c r="Q194" s="73">
        <v>1580</v>
      </c>
      <c r="R194" s="73">
        <v>1590</v>
      </c>
      <c r="S194" s="73">
        <v>1600</v>
      </c>
      <c r="T194" s="73">
        <v>1577</v>
      </c>
      <c r="U194" s="73">
        <v>1570</v>
      </c>
      <c r="V194" s="73">
        <v>1570</v>
      </c>
      <c r="W194" s="73">
        <v>1576</v>
      </c>
    </row>
    <row r="195" s="135" customFormat="1" customHeight="1" spans="1:23">
      <c r="A195" s="631">
        <v>45415</v>
      </c>
      <c r="B195" s="631">
        <v>45421</v>
      </c>
      <c r="C195" s="73">
        <v>1540</v>
      </c>
      <c r="D195" s="73">
        <v>1570</v>
      </c>
      <c r="E195" s="73">
        <v>1570</v>
      </c>
      <c r="F195" s="73">
        <v>1580</v>
      </c>
      <c r="G195" s="73">
        <v>1580</v>
      </c>
      <c r="H195" s="73">
        <v>1560</v>
      </c>
      <c r="I195" s="73">
        <v>1600</v>
      </c>
      <c r="J195" s="73">
        <v>1580</v>
      </c>
      <c r="K195" s="73">
        <v>1560</v>
      </c>
      <c r="L195" s="73">
        <v>1560</v>
      </c>
      <c r="M195" s="73">
        <v>1560</v>
      </c>
      <c r="N195" s="73">
        <v>1580</v>
      </c>
      <c r="O195" s="73">
        <v>1580</v>
      </c>
      <c r="P195" s="73">
        <v>1600</v>
      </c>
      <c r="Q195" s="73">
        <v>1580</v>
      </c>
      <c r="R195" s="73">
        <v>1590</v>
      </c>
      <c r="S195" s="73">
        <v>1600</v>
      </c>
      <c r="T195" s="73">
        <v>1576</v>
      </c>
      <c r="U195" s="73">
        <v>1570</v>
      </c>
      <c r="V195" s="73">
        <v>1570</v>
      </c>
      <c r="W195" s="73">
        <v>1575</v>
      </c>
    </row>
    <row r="196" s="135" customFormat="1" customHeight="1" spans="1:23">
      <c r="A196" s="631">
        <v>45422</v>
      </c>
      <c r="B196" s="631">
        <v>45428</v>
      </c>
      <c r="C196" s="73">
        <v>1540</v>
      </c>
      <c r="D196" s="73">
        <v>1570</v>
      </c>
      <c r="E196" s="73">
        <v>1570</v>
      </c>
      <c r="F196" s="73">
        <v>1580</v>
      </c>
      <c r="G196" s="73">
        <v>1580</v>
      </c>
      <c r="H196" s="73">
        <v>1560</v>
      </c>
      <c r="I196" s="73">
        <v>1600</v>
      </c>
      <c r="J196" s="73">
        <v>1580</v>
      </c>
      <c r="K196" s="73">
        <v>1560</v>
      </c>
      <c r="L196" s="73">
        <v>1560</v>
      </c>
      <c r="M196" s="73">
        <v>1560</v>
      </c>
      <c r="N196" s="73">
        <v>1580</v>
      </c>
      <c r="O196" s="73">
        <v>1580</v>
      </c>
      <c r="P196" s="73">
        <v>1600</v>
      </c>
      <c r="Q196" s="73">
        <v>1580</v>
      </c>
      <c r="R196" s="73">
        <v>1590</v>
      </c>
      <c r="S196" s="73">
        <v>1600</v>
      </c>
      <c r="T196" s="73">
        <v>1576</v>
      </c>
      <c r="U196" s="73">
        <v>1570</v>
      </c>
      <c r="V196" s="73">
        <v>1570</v>
      </c>
      <c r="W196" s="73">
        <v>1575</v>
      </c>
    </row>
    <row r="197" s="135" customFormat="1" customHeight="1" spans="1:23">
      <c r="A197" s="631">
        <v>45429</v>
      </c>
      <c r="B197" s="631">
        <v>45435</v>
      </c>
      <c r="C197" s="73">
        <v>1540</v>
      </c>
      <c r="D197" s="73">
        <v>1570</v>
      </c>
      <c r="E197" s="73">
        <v>1570</v>
      </c>
      <c r="F197" s="73">
        <v>1580</v>
      </c>
      <c r="G197" s="73">
        <v>1580</v>
      </c>
      <c r="H197" s="73">
        <v>1560</v>
      </c>
      <c r="I197" s="73">
        <v>1600</v>
      </c>
      <c r="J197" s="73">
        <v>1580</v>
      </c>
      <c r="K197" s="73">
        <v>1560</v>
      </c>
      <c r="L197" s="73">
        <v>1560</v>
      </c>
      <c r="M197" s="73">
        <v>1560</v>
      </c>
      <c r="N197" s="73">
        <v>1580</v>
      </c>
      <c r="O197" s="73">
        <v>1580</v>
      </c>
      <c r="P197" s="73">
        <v>1600</v>
      </c>
      <c r="Q197" s="73">
        <v>1580</v>
      </c>
      <c r="R197" s="73">
        <v>1590</v>
      </c>
      <c r="S197" s="73">
        <v>1600</v>
      </c>
      <c r="T197" s="73">
        <v>1576</v>
      </c>
      <c r="U197" s="73">
        <v>1570</v>
      </c>
      <c r="V197" s="73">
        <v>1570</v>
      </c>
      <c r="W197" s="73">
        <v>1575</v>
      </c>
    </row>
    <row r="198" s="135" customFormat="1" customHeight="1" spans="1:23">
      <c r="A198" s="631">
        <v>45436</v>
      </c>
      <c r="B198" s="631">
        <v>45442</v>
      </c>
      <c r="C198" s="73">
        <v>1560</v>
      </c>
      <c r="D198" s="73">
        <v>1590</v>
      </c>
      <c r="E198" s="73">
        <v>1590</v>
      </c>
      <c r="F198" s="73">
        <v>1600</v>
      </c>
      <c r="G198" s="73">
        <v>1590</v>
      </c>
      <c r="H198" s="73">
        <v>1570</v>
      </c>
      <c r="I198" s="73">
        <v>1620</v>
      </c>
      <c r="J198" s="73">
        <v>1600</v>
      </c>
      <c r="K198" s="73">
        <v>1580</v>
      </c>
      <c r="L198" s="73">
        <v>1580</v>
      </c>
      <c r="M198" s="73">
        <v>1580</v>
      </c>
      <c r="N198" s="73">
        <v>1590</v>
      </c>
      <c r="O198" s="73">
        <v>1590</v>
      </c>
      <c r="P198" s="73">
        <v>1620</v>
      </c>
      <c r="Q198" s="73">
        <v>1600</v>
      </c>
      <c r="R198" s="73">
        <v>1610</v>
      </c>
      <c r="S198" s="73">
        <v>1620</v>
      </c>
      <c r="T198" s="73">
        <v>1594</v>
      </c>
      <c r="U198" s="73">
        <v>1580</v>
      </c>
      <c r="V198" s="73">
        <v>1580</v>
      </c>
      <c r="W198" s="73">
        <v>1592</v>
      </c>
    </row>
    <row r="199" s="135" customFormat="1" customHeight="1" spans="1:23">
      <c r="A199" s="631">
        <v>45443</v>
      </c>
      <c r="B199" s="631">
        <v>45449</v>
      </c>
      <c r="C199" s="73">
        <v>1620</v>
      </c>
      <c r="D199" s="73">
        <v>1620</v>
      </c>
      <c r="E199" s="73">
        <v>1620</v>
      </c>
      <c r="F199" s="73">
        <v>1600</v>
      </c>
      <c r="G199" s="73">
        <v>1610</v>
      </c>
      <c r="H199" s="73">
        <v>1600</v>
      </c>
      <c r="I199" s="73">
        <v>1680</v>
      </c>
      <c r="J199" s="73">
        <v>1600</v>
      </c>
      <c r="K199" s="73">
        <v>1620</v>
      </c>
      <c r="L199" s="73">
        <v>1620</v>
      </c>
      <c r="M199" s="73">
        <v>1620</v>
      </c>
      <c r="N199" s="73">
        <v>1590</v>
      </c>
      <c r="O199" s="73">
        <v>1610</v>
      </c>
      <c r="P199" s="73">
        <v>1650</v>
      </c>
      <c r="Q199" s="73">
        <v>1620</v>
      </c>
      <c r="R199" s="73">
        <v>1660</v>
      </c>
      <c r="S199" s="73">
        <v>1680</v>
      </c>
      <c r="T199" s="73">
        <v>1625</v>
      </c>
      <c r="U199" s="73">
        <v>1580</v>
      </c>
      <c r="V199" s="73">
        <v>1580</v>
      </c>
      <c r="W199" s="73">
        <v>1620</v>
      </c>
    </row>
    <row r="200" s="135" customFormat="1" customHeight="1" spans="1:23">
      <c r="A200" s="631">
        <v>45450</v>
      </c>
      <c r="B200" s="631">
        <v>45456</v>
      </c>
      <c r="C200" s="73">
        <v>1620</v>
      </c>
      <c r="D200" s="73">
        <v>1620</v>
      </c>
      <c r="E200" s="73">
        <v>1620</v>
      </c>
      <c r="F200" s="73">
        <v>1600</v>
      </c>
      <c r="G200" s="73">
        <v>1620</v>
      </c>
      <c r="H200" s="73">
        <v>1600</v>
      </c>
      <c r="I200" s="73">
        <v>1680</v>
      </c>
      <c r="J200" s="73">
        <v>1600</v>
      </c>
      <c r="K200" s="73">
        <v>1620</v>
      </c>
      <c r="L200" s="73">
        <v>1620</v>
      </c>
      <c r="M200" s="73">
        <v>1620</v>
      </c>
      <c r="N200" s="73">
        <v>1600</v>
      </c>
      <c r="O200" s="73">
        <v>1630</v>
      </c>
      <c r="P200" s="73">
        <v>1650</v>
      </c>
      <c r="Q200" s="73">
        <v>1620</v>
      </c>
      <c r="R200" s="73">
        <v>1660</v>
      </c>
      <c r="S200" s="73">
        <v>1680</v>
      </c>
      <c r="T200" s="73">
        <v>1627</v>
      </c>
      <c r="U200" s="73">
        <v>1600</v>
      </c>
      <c r="V200" s="73">
        <v>1600</v>
      </c>
      <c r="W200" s="73">
        <v>1624</v>
      </c>
    </row>
    <row r="201" s="135" customFormat="1" customHeight="1" spans="1:23">
      <c r="A201" s="631">
        <v>45457</v>
      </c>
      <c r="B201" s="631">
        <v>45463</v>
      </c>
      <c r="C201" s="73">
        <v>1610</v>
      </c>
      <c r="D201" s="73">
        <v>1620</v>
      </c>
      <c r="E201" s="73">
        <v>1620</v>
      </c>
      <c r="F201" s="73">
        <v>1600</v>
      </c>
      <c r="G201" s="73">
        <v>1620</v>
      </c>
      <c r="H201" s="73">
        <v>1600</v>
      </c>
      <c r="I201" s="73">
        <v>1660</v>
      </c>
      <c r="J201" s="73">
        <v>1600</v>
      </c>
      <c r="K201" s="73">
        <v>1620</v>
      </c>
      <c r="L201" s="73">
        <v>1620</v>
      </c>
      <c r="M201" s="73">
        <v>1620</v>
      </c>
      <c r="N201" s="73">
        <v>1600</v>
      </c>
      <c r="O201" s="73">
        <v>1630</v>
      </c>
      <c r="P201" s="73">
        <v>1650</v>
      </c>
      <c r="Q201" s="73">
        <v>1620</v>
      </c>
      <c r="R201" s="73">
        <v>1660</v>
      </c>
      <c r="S201" s="73">
        <v>1660</v>
      </c>
      <c r="T201" s="73">
        <v>1624</v>
      </c>
      <c r="U201" s="73">
        <v>1600</v>
      </c>
      <c r="V201" s="73">
        <v>1600</v>
      </c>
      <c r="W201" s="73">
        <v>1622</v>
      </c>
    </row>
    <row r="202" s="135" customFormat="1" customHeight="1" spans="1:23">
      <c r="A202" s="631">
        <v>45464</v>
      </c>
      <c r="B202" s="631">
        <v>45470</v>
      </c>
      <c r="C202" s="73">
        <v>1600</v>
      </c>
      <c r="D202" s="73">
        <v>1610</v>
      </c>
      <c r="E202" s="73">
        <v>1610</v>
      </c>
      <c r="F202" s="73">
        <v>1600</v>
      </c>
      <c r="G202" s="73">
        <v>1610</v>
      </c>
      <c r="H202" s="73">
        <v>1600</v>
      </c>
      <c r="I202" s="73">
        <v>1650</v>
      </c>
      <c r="J202" s="73">
        <v>1600</v>
      </c>
      <c r="K202" s="73">
        <v>1620</v>
      </c>
      <c r="L202" s="73">
        <v>1620</v>
      </c>
      <c r="M202" s="73">
        <v>1620</v>
      </c>
      <c r="N202" s="73">
        <v>1600</v>
      </c>
      <c r="O202" s="73">
        <v>1620</v>
      </c>
      <c r="P202" s="73">
        <v>1650</v>
      </c>
      <c r="Q202" s="73">
        <v>1620</v>
      </c>
      <c r="R202" s="73">
        <v>1660</v>
      </c>
      <c r="S202" s="73">
        <v>1650</v>
      </c>
      <c r="T202" s="73">
        <v>1620</v>
      </c>
      <c r="U202" s="73">
        <v>1600</v>
      </c>
      <c r="V202" s="73">
        <v>1600</v>
      </c>
      <c r="W202" s="73">
        <v>1618</v>
      </c>
    </row>
    <row r="203" s="135" customFormat="1" customHeight="1" spans="1:23">
      <c r="A203" s="631">
        <v>45471</v>
      </c>
      <c r="B203" s="631">
        <v>45477</v>
      </c>
      <c r="C203" s="73">
        <v>1600</v>
      </c>
      <c r="D203" s="73">
        <v>1610</v>
      </c>
      <c r="E203" s="73">
        <v>1610</v>
      </c>
      <c r="F203" s="73">
        <v>1600</v>
      </c>
      <c r="G203" s="73">
        <v>1610</v>
      </c>
      <c r="H203" s="73">
        <v>1600</v>
      </c>
      <c r="I203" s="73">
        <v>1650</v>
      </c>
      <c r="J203" s="73">
        <v>1600</v>
      </c>
      <c r="K203" s="73">
        <v>1620</v>
      </c>
      <c r="L203" s="73">
        <v>1620</v>
      </c>
      <c r="M203" s="73">
        <v>1620</v>
      </c>
      <c r="N203" s="73">
        <v>1600</v>
      </c>
      <c r="O203" s="73">
        <v>1620</v>
      </c>
      <c r="P203" s="73">
        <v>1650</v>
      </c>
      <c r="Q203" s="73">
        <v>1620</v>
      </c>
      <c r="R203" s="73">
        <v>1660</v>
      </c>
      <c r="S203" s="73">
        <v>1650</v>
      </c>
      <c r="T203" s="73">
        <v>1620</v>
      </c>
      <c r="U203" s="73">
        <v>1600</v>
      </c>
      <c r="V203" s="73">
        <v>1600</v>
      </c>
      <c r="W203" s="73">
        <v>1618</v>
      </c>
    </row>
    <row r="204" s="135" customFormat="1" customHeight="1" spans="1:23">
      <c r="A204" s="631">
        <v>45478</v>
      </c>
      <c r="B204" s="631">
        <v>45484</v>
      </c>
      <c r="C204" s="73">
        <v>1620</v>
      </c>
      <c r="D204" s="73">
        <v>1610</v>
      </c>
      <c r="E204" s="73">
        <v>1610</v>
      </c>
      <c r="F204" s="73">
        <v>1600</v>
      </c>
      <c r="G204" s="73">
        <v>1610</v>
      </c>
      <c r="H204" s="73">
        <v>1600</v>
      </c>
      <c r="I204" s="73">
        <v>1650</v>
      </c>
      <c r="J204" s="73">
        <v>1600</v>
      </c>
      <c r="K204" s="73">
        <v>1620</v>
      </c>
      <c r="L204" s="73">
        <v>1620</v>
      </c>
      <c r="M204" s="73">
        <v>1620</v>
      </c>
      <c r="N204" s="73">
        <v>1600</v>
      </c>
      <c r="O204" s="73">
        <v>1620</v>
      </c>
      <c r="P204" s="73">
        <v>1680</v>
      </c>
      <c r="Q204" s="73">
        <v>1640</v>
      </c>
      <c r="R204" s="73">
        <v>1660</v>
      </c>
      <c r="S204" s="73">
        <v>1650</v>
      </c>
      <c r="T204" s="73">
        <v>1624</v>
      </c>
      <c r="U204" s="73">
        <v>1600</v>
      </c>
      <c r="V204" s="73">
        <v>1600</v>
      </c>
      <c r="W204" s="73">
        <v>1622</v>
      </c>
    </row>
    <row r="205" s="135" customFormat="1" customHeight="1" spans="1:23">
      <c r="A205" s="631">
        <v>45485</v>
      </c>
      <c r="B205" s="631">
        <v>45491</v>
      </c>
      <c r="C205" s="73">
        <v>1640</v>
      </c>
      <c r="D205" s="73">
        <v>1620</v>
      </c>
      <c r="E205" s="73">
        <v>1620</v>
      </c>
      <c r="F205" s="73">
        <v>1620</v>
      </c>
      <c r="G205" s="73">
        <v>1620</v>
      </c>
      <c r="H205" s="73">
        <v>1610</v>
      </c>
      <c r="I205" s="73">
        <v>1650</v>
      </c>
      <c r="J205" s="73">
        <v>1620</v>
      </c>
      <c r="K205" s="73">
        <v>1620</v>
      </c>
      <c r="L205" s="73">
        <v>1620</v>
      </c>
      <c r="M205" s="73">
        <v>1620</v>
      </c>
      <c r="N205" s="73">
        <v>1610</v>
      </c>
      <c r="O205" s="73">
        <v>1620</v>
      </c>
      <c r="P205" s="73">
        <v>1680</v>
      </c>
      <c r="Q205" s="73">
        <v>1640</v>
      </c>
      <c r="R205" s="73">
        <v>1660</v>
      </c>
      <c r="S205" s="73">
        <v>1650</v>
      </c>
      <c r="T205" s="73">
        <v>1631</v>
      </c>
      <c r="U205" s="73">
        <v>1600</v>
      </c>
      <c r="V205" s="73">
        <v>1600</v>
      </c>
      <c r="W205" s="73">
        <v>1627</v>
      </c>
    </row>
    <row r="206" s="135" customFormat="1" customHeight="1" spans="1:23">
      <c r="A206" s="631">
        <v>45492</v>
      </c>
      <c r="B206" s="631">
        <v>45498</v>
      </c>
      <c r="C206" s="73">
        <v>1640</v>
      </c>
      <c r="D206" s="73">
        <v>1620</v>
      </c>
      <c r="E206" s="73">
        <v>1620</v>
      </c>
      <c r="F206" s="73">
        <v>1620</v>
      </c>
      <c r="G206" s="73">
        <v>1620</v>
      </c>
      <c r="H206" s="73">
        <v>1610</v>
      </c>
      <c r="I206" s="73">
        <v>1650</v>
      </c>
      <c r="J206" s="73">
        <v>1620</v>
      </c>
      <c r="K206" s="73">
        <v>1630</v>
      </c>
      <c r="L206" s="73">
        <v>1630</v>
      </c>
      <c r="M206" s="73">
        <v>1630</v>
      </c>
      <c r="N206" s="73">
        <v>1610</v>
      </c>
      <c r="O206" s="73">
        <v>1620</v>
      </c>
      <c r="P206" s="73">
        <v>1680</v>
      </c>
      <c r="Q206" s="73">
        <v>1640</v>
      </c>
      <c r="R206" s="73">
        <v>1660</v>
      </c>
      <c r="S206" s="73">
        <v>1650</v>
      </c>
      <c r="T206" s="73">
        <v>1632</v>
      </c>
      <c r="U206" s="73">
        <v>1610</v>
      </c>
      <c r="V206" s="73">
        <v>1620</v>
      </c>
      <c r="W206" s="73">
        <v>1631</v>
      </c>
    </row>
    <row r="207" s="135" customFormat="1" customHeight="1" spans="1:23">
      <c r="A207" s="631">
        <v>45499</v>
      </c>
      <c r="B207" s="631">
        <v>45505</v>
      </c>
      <c r="C207" s="73">
        <v>1640</v>
      </c>
      <c r="D207" s="73">
        <v>1640</v>
      </c>
      <c r="E207" s="73">
        <v>1640</v>
      </c>
      <c r="F207" s="73">
        <v>1630</v>
      </c>
      <c r="G207" s="73">
        <v>1620</v>
      </c>
      <c r="H207" s="73">
        <v>1610</v>
      </c>
      <c r="I207" s="73">
        <v>1650</v>
      </c>
      <c r="J207" s="73">
        <v>1630</v>
      </c>
      <c r="K207" s="73">
        <v>1630</v>
      </c>
      <c r="L207" s="73">
        <v>1630</v>
      </c>
      <c r="M207" s="73">
        <v>1630</v>
      </c>
      <c r="N207" s="73">
        <v>1620</v>
      </c>
      <c r="O207" s="73">
        <v>1620</v>
      </c>
      <c r="P207" s="73">
        <v>1690</v>
      </c>
      <c r="Q207" s="73">
        <v>1660</v>
      </c>
      <c r="R207" s="73">
        <v>1660</v>
      </c>
      <c r="S207" s="73">
        <v>1650</v>
      </c>
      <c r="T207" s="73">
        <v>1638</v>
      </c>
      <c r="U207" s="73">
        <v>1610</v>
      </c>
      <c r="V207" s="73">
        <v>1620</v>
      </c>
      <c r="W207" s="73">
        <v>1636</v>
      </c>
    </row>
    <row r="208" s="135" customFormat="1" customHeight="1" spans="1:23">
      <c r="A208" s="631">
        <v>45506</v>
      </c>
      <c r="B208" s="631">
        <v>45512</v>
      </c>
      <c r="C208" s="73">
        <v>1640</v>
      </c>
      <c r="D208" s="73">
        <v>1640</v>
      </c>
      <c r="E208" s="73">
        <v>1640</v>
      </c>
      <c r="F208" s="73">
        <v>1630</v>
      </c>
      <c r="G208" s="73">
        <v>1640</v>
      </c>
      <c r="H208" s="73">
        <v>1610</v>
      </c>
      <c r="I208" s="73">
        <v>1660</v>
      </c>
      <c r="J208" s="73">
        <v>1630</v>
      </c>
      <c r="K208" s="73">
        <v>1640</v>
      </c>
      <c r="L208" s="73">
        <v>1640</v>
      </c>
      <c r="M208" s="73">
        <v>1640</v>
      </c>
      <c r="N208" s="73">
        <v>1620</v>
      </c>
      <c r="O208" s="73">
        <v>1620</v>
      </c>
      <c r="P208" s="73">
        <v>1690</v>
      </c>
      <c r="Q208" s="73">
        <v>1660</v>
      </c>
      <c r="R208" s="73">
        <v>1660</v>
      </c>
      <c r="S208" s="73">
        <v>1660</v>
      </c>
      <c r="T208" s="73">
        <v>1642</v>
      </c>
      <c r="U208" s="73">
        <v>1620</v>
      </c>
      <c r="V208" s="73">
        <v>1630</v>
      </c>
      <c r="W208" s="73">
        <v>1641</v>
      </c>
    </row>
    <row r="209" s="135" customFormat="1" customHeight="1" spans="1:23">
      <c r="A209" s="631">
        <v>45513</v>
      </c>
      <c r="B209" s="631">
        <v>45519</v>
      </c>
      <c r="C209" s="73">
        <v>1650</v>
      </c>
      <c r="D209" s="73">
        <v>1650</v>
      </c>
      <c r="E209" s="73">
        <v>1650</v>
      </c>
      <c r="F209" s="73">
        <v>1640</v>
      </c>
      <c r="G209" s="73">
        <v>1650</v>
      </c>
      <c r="H209" s="73">
        <v>1630</v>
      </c>
      <c r="I209" s="73">
        <v>1700</v>
      </c>
      <c r="J209" s="73">
        <v>1640</v>
      </c>
      <c r="K209" s="73">
        <v>1680</v>
      </c>
      <c r="L209" s="73">
        <v>1680</v>
      </c>
      <c r="M209" s="73">
        <v>1680</v>
      </c>
      <c r="N209" s="73">
        <v>1630</v>
      </c>
      <c r="O209" s="73">
        <v>1650</v>
      </c>
      <c r="P209" s="73">
        <v>1690</v>
      </c>
      <c r="Q209" s="73">
        <v>1660</v>
      </c>
      <c r="R209" s="73">
        <v>1680</v>
      </c>
      <c r="S209" s="73">
        <v>1700</v>
      </c>
      <c r="T209" s="73">
        <v>1662</v>
      </c>
      <c r="U209" s="73">
        <v>1640</v>
      </c>
      <c r="V209" s="73">
        <v>1650</v>
      </c>
      <c r="W209" s="73">
        <v>1661</v>
      </c>
    </row>
    <row r="210" s="135" customFormat="1" customHeight="1" spans="1:23">
      <c r="A210" s="631">
        <v>45520</v>
      </c>
      <c r="B210" s="631">
        <v>45526</v>
      </c>
      <c r="C210" s="73">
        <v>1650</v>
      </c>
      <c r="D210" s="73">
        <v>1650</v>
      </c>
      <c r="E210" s="73">
        <v>1650</v>
      </c>
      <c r="F210" s="73">
        <v>1640</v>
      </c>
      <c r="G210" s="73">
        <v>1650</v>
      </c>
      <c r="H210" s="73">
        <v>1630</v>
      </c>
      <c r="I210" s="73">
        <v>1700</v>
      </c>
      <c r="J210" s="73">
        <v>1640</v>
      </c>
      <c r="K210" s="73">
        <v>1680</v>
      </c>
      <c r="L210" s="73">
        <v>1680</v>
      </c>
      <c r="M210" s="73">
        <v>1680</v>
      </c>
      <c r="N210" s="73">
        <v>1630</v>
      </c>
      <c r="O210" s="73">
        <v>1650</v>
      </c>
      <c r="P210" s="73">
        <v>1690</v>
      </c>
      <c r="Q210" s="73">
        <v>1660</v>
      </c>
      <c r="R210" s="73">
        <v>1680</v>
      </c>
      <c r="S210" s="73">
        <v>1700</v>
      </c>
      <c r="T210" s="73">
        <v>1662</v>
      </c>
      <c r="U210" s="73">
        <v>1640</v>
      </c>
      <c r="V210" s="73">
        <v>1650</v>
      </c>
      <c r="W210" s="73">
        <v>1661</v>
      </c>
    </row>
    <row r="211" s="135" customFormat="1" customHeight="1" spans="1:23">
      <c r="A211" s="631">
        <v>45527</v>
      </c>
      <c r="B211" s="631">
        <v>45533</v>
      </c>
      <c r="C211" s="73">
        <v>1650</v>
      </c>
      <c r="D211" s="73">
        <v>1650</v>
      </c>
      <c r="E211" s="73">
        <v>1650</v>
      </c>
      <c r="F211" s="73">
        <v>1640</v>
      </c>
      <c r="G211" s="73">
        <v>1650</v>
      </c>
      <c r="H211" s="73">
        <v>1630</v>
      </c>
      <c r="I211" s="73">
        <v>1700</v>
      </c>
      <c r="J211" s="73">
        <v>1640</v>
      </c>
      <c r="K211" s="73">
        <v>1680</v>
      </c>
      <c r="L211" s="73">
        <v>1680</v>
      </c>
      <c r="M211" s="73">
        <v>1680</v>
      </c>
      <c r="N211" s="73">
        <v>1630</v>
      </c>
      <c r="O211" s="73">
        <v>1650</v>
      </c>
      <c r="P211" s="73">
        <v>1690</v>
      </c>
      <c r="Q211" s="73">
        <v>1660</v>
      </c>
      <c r="R211" s="73">
        <v>1680</v>
      </c>
      <c r="S211" s="73">
        <v>1700</v>
      </c>
      <c r="T211" s="73">
        <v>1662</v>
      </c>
      <c r="U211" s="73">
        <v>1640</v>
      </c>
      <c r="V211" s="73">
        <v>1650</v>
      </c>
      <c r="W211" s="73">
        <v>1661</v>
      </c>
    </row>
    <row r="212" s="135" customFormat="1" customHeight="1" spans="1:23">
      <c r="A212" s="631">
        <v>45534</v>
      </c>
      <c r="B212" s="631">
        <v>45540</v>
      </c>
      <c r="C212" s="73">
        <v>1650</v>
      </c>
      <c r="D212" s="73">
        <v>1650</v>
      </c>
      <c r="E212" s="73">
        <v>1650</v>
      </c>
      <c r="F212" s="73">
        <v>1640</v>
      </c>
      <c r="G212" s="73">
        <v>1650</v>
      </c>
      <c r="H212" s="73">
        <v>1630</v>
      </c>
      <c r="I212" s="73">
        <v>1680</v>
      </c>
      <c r="J212" s="73">
        <v>1640</v>
      </c>
      <c r="K212" s="73">
        <v>1660</v>
      </c>
      <c r="L212" s="73">
        <v>1660</v>
      </c>
      <c r="M212" s="73">
        <v>1660</v>
      </c>
      <c r="N212" s="73">
        <v>1630</v>
      </c>
      <c r="O212" s="73">
        <v>1650</v>
      </c>
      <c r="P212" s="73">
        <v>1690</v>
      </c>
      <c r="Q212" s="73">
        <v>1660</v>
      </c>
      <c r="R212" s="73">
        <v>1680</v>
      </c>
      <c r="S212" s="73">
        <v>1680</v>
      </c>
      <c r="T212" s="73">
        <v>1656</v>
      </c>
      <c r="U212" s="73">
        <v>1640</v>
      </c>
      <c r="V212" s="73">
        <v>1650</v>
      </c>
      <c r="W212" s="73">
        <v>1655</v>
      </c>
    </row>
    <row r="213" s="135" customFormat="1" customHeight="1" spans="1:23">
      <c r="A213" s="631">
        <v>45541</v>
      </c>
      <c r="B213" s="631">
        <v>45547</v>
      </c>
      <c r="C213" s="73">
        <v>1650</v>
      </c>
      <c r="D213" s="73">
        <v>1650</v>
      </c>
      <c r="E213" s="73">
        <v>1650</v>
      </c>
      <c r="F213" s="73">
        <v>1640</v>
      </c>
      <c r="G213" s="73">
        <v>1650</v>
      </c>
      <c r="H213" s="73">
        <v>1630</v>
      </c>
      <c r="I213" s="73">
        <v>1680</v>
      </c>
      <c r="J213" s="73">
        <v>1640</v>
      </c>
      <c r="K213" s="73">
        <v>1640</v>
      </c>
      <c r="L213" s="73">
        <v>1640</v>
      </c>
      <c r="M213" s="73">
        <v>1640</v>
      </c>
      <c r="N213" s="73">
        <v>1630</v>
      </c>
      <c r="O213" s="73">
        <v>1650</v>
      </c>
      <c r="P213" s="73">
        <v>1670</v>
      </c>
      <c r="Q213" s="73">
        <v>1650</v>
      </c>
      <c r="R213" s="73">
        <v>1670</v>
      </c>
      <c r="S213" s="73">
        <v>1680</v>
      </c>
      <c r="T213" s="73">
        <v>1651</v>
      </c>
      <c r="U213" s="73">
        <v>1640</v>
      </c>
      <c r="V213" s="73">
        <v>1650</v>
      </c>
      <c r="W213" s="73">
        <v>1650</v>
      </c>
    </row>
    <row r="214" s="135" customFormat="1" customHeight="1" spans="1:26">
      <c r="A214" s="631">
        <v>45548</v>
      </c>
      <c r="B214" s="631">
        <v>45554</v>
      </c>
      <c r="C214" s="73">
        <v>1650</v>
      </c>
      <c r="D214" s="73">
        <v>1650</v>
      </c>
      <c r="E214" s="73">
        <v>1650</v>
      </c>
      <c r="F214" s="73">
        <v>1640</v>
      </c>
      <c r="G214" s="73">
        <v>1650</v>
      </c>
      <c r="H214" s="73">
        <v>1630</v>
      </c>
      <c r="I214" s="73">
        <v>1680</v>
      </c>
      <c r="J214" s="73">
        <v>1640</v>
      </c>
      <c r="K214" s="73">
        <v>1640</v>
      </c>
      <c r="L214" s="73">
        <v>1640</v>
      </c>
      <c r="M214" s="73">
        <v>1640</v>
      </c>
      <c r="N214" s="73">
        <v>1630</v>
      </c>
      <c r="O214" s="73">
        <v>1650</v>
      </c>
      <c r="P214" s="73">
        <v>1670</v>
      </c>
      <c r="Q214" s="73">
        <v>1650</v>
      </c>
      <c r="R214" s="73">
        <v>1670</v>
      </c>
      <c r="S214" s="73">
        <v>1680</v>
      </c>
      <c r="T214" s="73">
        <v>1651</v>
      </c>
      <c r="U214" s="73">
        <v>1640</v>
      </c>
      <c r="V214" s="73">
        <v>1650</v>
      </c>
      <c r="W214" s="73">
        <v>1650</v>
      </c>
      <c r="X214" s="412"/>
      <c r="Y214" s="412"/>
      <c r="Z214" s="412"/>
    </row>
    <row r="215" s="135" customFormat="1" customHeight="1" spans="1:26">
      <c r="A215" s="631">
        <v>45555</v>
      </c>
      <c r="B215" s="631">
        <v>45561</v>
      </c>
      <c r="C215" s="73">
        <v>1630</v>
      </c>
      <c r="D215" s="73">
        <v>1650</v>
      </c>
      <c r="E215" s="73">
        <v>1650</v>
      </c>
      <c r="F215" s="73">
        <v>1640</v>
      </c>
      <c r="G215" s="73">
        <v>1650</v>
      </c>
      <c r="H215" s="73">
        <v>1630</v>
      </c>
      <c r="I215" s="73">
        <v>1670</v>
      </c>
      <c r="J215" s="73">
        <v>1640</v>
      </c>
      <c r="K215" s="73">
        <v>1630</v>
      </c>
      <c r="L215" s="73">
        <v>1630</v>
      </c>
      <c r="M215" s="73">
        <v>1630</v>
      </c>
      <c r="N215" s="73">
        <v>1630</v>
      </c>
      <c r="O215" s="73">
        <v>1650</v>
      </c>
      <c r="P215" s="73">
        <v>1670</v>
      </c>
      <c r="Q215" s="73">
        <v>1650</v>
      </c>
      <c r="R215" s="73">
        <v>1670</v>
      </c>
      <c r="S215" s="73">
        <v>1670</v>
      </c>
      <c r="T215" s="73">
        <v>1646</v>
      </c>
      <c r="U215" s="73">
        <v>1640</v>
      </c>
      <c r="V215" s="73">
        <v>1640</v>
      </c>
      <c r="W215" s="73">
        <v>1646</v>
      </c>
      <c r="X215" s="412"/>
      <c r="Y215" s="412"/>
      <c r="Z215" s="412"/>
    </row>
    <row r="216" s="135" customFormat="1" customHeight="1" spans="1:26">
      <c r="A216" s="631">
        <v>45569</v>
      </c>
      <c r="B216" s="631">
        <v>45575</v>
      </c>
      <c r="C216" s="73">
        <v>1600</v>
      </c>
      <c r="D216" s="73">
        <v>1620</v>
      </c>
      <c r="E216" s="73">
        <v>1620</v>
      </c>
      <c r="F216" s="73">
        <v>1620</v>
      </c>
      <c r="G216" s="73">
        <v>1620</v>
      </c>
      <c r="H216" s="73">
        <v>1600</v>
      </c>
      <c r="I216" s="73">
        <v>1650</v>
      </c>
      <c r="J216" s="73">
        <v>1620</v>
      </c>
      <c r="K216" s="73">
        <v>1630</v>
      </c>
      <c r="L216" s="73">
        <v>1630</v>
      </c>
      <c r="M216" s="73">
        <v>1630</v>
      </c>
      <c r="N216" s="73">
        <v>1620</v>
      </c>
      <c r="O216" s="73">
        <v>1630</v>
      </c>
      <c r="P216" s="73">
        <v>1660</v>
      </c>
      <c r="Q216" s="73">
        <v>1640</v>
      </c>
      <c r="R216" s="73">
        <v>1650</v>
      </c>
      <c r="S216" s="73">
        <v>1650</v>
      </c>
      <c r="T216" s="73">
        <v>1629</v>
      </c>
      <c r="U216" s="73">
        <v>1620</v>
      </c>
      <c r="V216" s="73">
        <v>1620</v>
      </c>
      <c r="W216" s="73">
        <v>1628</v>
      </c>
      <c r="X216" s="412"/>
      <c r="Y216" s="412"/>
      <c r="Z216" s="412"/>
    </row>
    <row r="217" s="135" customFormat="1" customHeight="1" spans="1:23">
      <c r="A217" s="631">
        <v>45576</v>
      </c>
      <c r="B217" s="631">
        <v>45582</v>
      </c>
      <c r="C217" s="73">
        <v>1600</v>
      </c>
      <c r="D217" s="73">
        <v>1620</v>
      </c>
      <c r="E217" s="73">
        <v>1620</v>
      </c>
      <c r="F217" s="73">
        <v>1620</v>
      </c>
      <c r="G217" s="73">
        <v>1620</v>
      </c>
      <c r="H217" s="73">
        <v>1600</v>
      </c>
      <c r="I217" s="73">
        <v>1650</v>
      </c>
      <c r="J217" s="73">
        <v>1620</v>
      </c>
      <c r="K217" s="73">
        <v>1630</v>
      </c>
      <c r="L217" s="73">
        <v>1630</v>
      </c>
      <c r="M217" s="73">
        <v>1630</v>
      </c>
      <c r="N217" s="73">
        <v>1620</v>
      </c>
      <c r="O217" s="73">
        <v>1630</v>
      </c>
      <c r="P217" s="73">
        <v>1660</v>
      </c>
      <c r="Q217" s="73">
        <v>1640</v>
      </c>
      <c r="R217" s="73">
        <v>1650</v>
      </c>
      <c r="S217" s="73">
        <v>1650</v>
      </c>
      <c r="T217" s="73">
        <v>1629</v>
      </c>
      <c r="U217" s="73">
        <v>1620</v>
      </c>
      <c r="V217" s="73">
        <v>1620</v>
      </c>
      <c r="W217" s="73">
        <v>1628</v>
      </c>
    </row>
    <row r="218" s="135" customFormat="1" customHeight="1" spans="1:23">
      <c r="A218" s="631">
        <v>45583</v>
      </c>
      <c r="B218" s="631">
        <v>45589</v>
      </c>
      <c r="C218" s="73">
        <v>1600</v>
      </c>
      <c r="D218" s="73">
        <v>1620</v>
      </c>
      <c r="E218" s="73">
        <v>1620</v>
      </c>
      <c r="F218" s="73">
        <v>1620</v>
      </c>
      <c r="G218" s="73">
        <v>1620</v>
      </c>
      <c r="H218" s="73">
        <v>1600</v>
      </c>
      <c r="I218" s="73">
        <v>1650</v>
      </c>
      <c r="J218" s="73">
        <v>1620</v>
      </c>
      <c r="K218" s="73">
        <v>1630</v>
      </c>
      <c r="L218" s="73">
        <v>1630</v>
      </c>
      <c r="M218" s="73">
        <v>1630</v>
      </c>
      <c r="N218" s="73">
        <v>1620</v>
      </c>
      <c r="O218" s="73">
        <v>1630</v>
      </c>
      <c r="P218" s="73">
        <v>1660</v>
      </c>
      <c r="Q218" s="73">
        <v>1640</v>
      </c>
      <c r="R218" s="73">
        <v>1650</v>
      </c>
      <c r="S218" s="73">
        <v>1650</v>
      </c>
      <c r="T218" s="73">
        <v>1629</v>
      </c>
      <c r="U218" s="73">
        <v>1620</v>
      </c>
      <c r="V218" s="73">
        <v>1620</v>
      </c>
      <c r="W218" s="73">
        <v>1628</v>
      </c>
    </row>
    <row r="219" s="135" customFormat="1" customHeight="1" spans="1:23">
      <c r="A219" s="631">
        <v>45590</v>
      </c>
      <c r="B219" s="631">
        <v>45596</v>
      </c>
      <c r="C219" s="73">
        <v>1600</v>
      </c>
      <c r="D219" s="73">
        <v>1620</v>
      </c>
      <c r="E219" s="73">
        <v>1620</v>
      </c>
      <c r="F219" s="73">
        <v>1620</v>
      </c>
      <c r="G219" s="73">
        <v>1620</v>
      </c>
      <c r="H219" s="73">
        <v>1600</v>
      </c>
      <c r="I219" s="73">
        <v>1650</v>
      </c>
      <c r="J219" s="73">
        <v>1620</v>
      </c>
      <c r="K219" s="73">
        <v>1630</v>
      </c>
      <c r="L219" s="73">
        <v>1630</v>
      </c>
      <c r="M219" s="73">
        <v>1630</v>
      </c>
      <c r="N219" s="73">
        <v>1620</v>
      </c>
      <c r="O219" s="73">
        <v>1630</v>
      </c>
      <c r="P219" s="73">
        <v>1660</v>
      </c>
      <c r="Q219" s="73">
        <v>1640</v>
      </c>
      <c r="R219" s="73">
        <v>1650</v>
      </c>
      <c r="S219" s="73">
        <v>1650</v>
      </c>
      <c r="T219" s="73">
        <v>1629</v>
      </c>
      <c r="U219" s="73">
        <v>1620</v>
      </c>
      <c r="V219" s="73">
        <v>1620</v>
      </c>
      <c r="W219" s="73">
        <v>1628</v>
      </c>
    </row>
    <row r="220" s="135" customFormat="1" customHeight="1" spans="1:23">
      <c r="A220" s="631">
        <v>45597</v>
      </c>
      <c r="B220" s="631">
        <v>45603</v>
      </c>
      <c r="C220" s="73">
        <v>1580</v>
      </c>
      <c r="D220" s="73">
        <v>1620</v>
      </c>
      <c r="E220" s="73">
        <v>1620</v>
      </c>
      <c r="F220" s="73">
        <v>1620</v>
      </c>
      <c r="G220" s="73">
        <v>1620</v>
      </c>
      <c r="H220" s="73">
        <v>1600</v>
      </c>
      <c r="I220" s="73">
        <v>1650</v>
      </c>
      <c r="J220" s="73">
        <v>1620</v>
      </c>
      <c r="K220" s="73">
        <v>1630</v>
      </c>
      <c r="L220" s="73">
        <v>1630</v>
      </c>
      <c r="M220" s="73">
        <v>1630</v>
      </c>
      <c r="N220" s="73">
        <v>1620</v>
      </c>
      <c r="O220" s="73">
        <v>1630</v>
      </c>
      <c r="P220" s="73">
        <v>1660</v>
      </c>
      <c r="Q220" s="73">
        <v>1640</v>
      </c>
      <c r="R220" s="73">
        <v>1640</v>
      </c>
      <c r="S220" s="73">
        <v>1650</v>
      </c>
      <c r="T220" s="73">
        <v>1627</v>
      </c>
      <c r="U220" s="73">
        <v>1620</v>
      </c>
      <c r="V220" s="73">
        <v>1620</v>
      </c>
      <c r="W220" s="73">
        <v>1626</v>
      </c>
    </row>
    <row r="221" s="135" customFormat="1" customHeight="1" spans="1:23">
      <c r="A221" s="610">
        <v>45604</v>
      </c>
      <c r="B221" s="610">
        <v>45610</v>
      </c>
      <c r="C221" s="73">
        <v>1575</v>
      </c>
      <c r="D221" s="73">
        <v>1620</v>
      </c>
      <c r="E221" s="73">
        <v>1620</v>
      </c>
      <c r="F221" s="73">
        <v>1620</v>
      </c>
      <c r="G221" s="73">
        <v>1620</v>
      </c>
      <c r="H221" s="73">
        <v>1600</v>
      </c>
      <c r="I221" s="73">
        <v>1640</v>
      </c>
      <c r="J221" s="73">
        <v>1620</v>
      </c>
      <c r="K221" s="73">
        <v>1630</v>
      </c>
      <c r="L221" s="73">
        <v>1630</v>
      </c>
      <c r="M221" s="73">
        <v>1630</v>
      </c>
      <c r="N221" s="73">
        <v>1620</v>
      </c>
      <c r="O221" s="73">
        <v>1630</v>
      </c>
      <c r="P221" s="73">
        <v>1660</v>
      </c>
      <c r="Q221" s="73">
        <v>1640</v>
      </c>
      <c r="R221" s="73">
        <v>1640</v>
      </c>
      <c r="S221" s="73">
        <v>1640</v>
      </c>
      <c r="T221" s="73">
        <v>1626</v>
      </c>
      <c r="U221" s="73">
        <v>1620</v>
      </c>
      <c r="V221" s="73">
        <v>1620</v>
      </c>
      <c r="W221" s="73">
        <v>1625</v>
      </c>
    </row>
    <row r="222" s="135" customFormat="1" customHeight="1" spans="1:23">
      <c r="A222" s="610">
        <v>45611</v>
      </c>
      <c r="B222" s="610">
        <v>45617</v>
      </c>
      <c r="C222" s="73">
        <v>1575</v>
      </c>
      <c r="D222" s="73">
        <v>1620</v>
      </c>
      <c r="E222" s="73">
        <v>1620</v>
      </c>
      <c r="F222" s="73">
        <v>1620</v>
      </c>
      <c r="G222" s="73">
        <v>1620</v>
      </c>
      <c r="H222" s="73">
        <v>1600</v>
      </c>
      <c r="I222" s="73">
        <v>1640</v>
      </c>
      <c r="J222" s="73">
        <v>1620</v>
      </c>
      <c r="K222" s="73">
        <v>1630</v>
      </c>
      <c r="L222" s="73">
        <v>1630</v>
      </c>
      <c r="M222" s="73">
        <v>1630</v>
      </c>
      <c r="N222" s="73">
        <v>1620</v>
      </c>
      <c r="O222" s="73">
        <v>1630</v>
      </c>
      <c r="P222" s="73">
        <v>1660</v>
      </c>
      <c r="Q222" s="73">
        <v>1640</v>
      </c>
      <c r="R222" s="73">
        <v>1640</v>
      </c>
      <c r="S222" s="73">
        <v>1640</v>
      </c>
      <c r="T222" s="73">
        <v>1626</v>
      </c>
      <c r="U222" s="73">
        <v>1620</v>
      </c>
      <c r="V222" s="73">
        <v>1620</v>
      </c>
      <c r="W222" s="73">
        <v>1625</v>
      </c>
    </row>
    <row r="223" s="135" customFormat="1" customHeight="1" spans="1:23">
      <c r="A223" s="610">
        <v>45618</v>
      </c>
      <c r="B223" s="610">
        <v>45624</v>
      </c>
      <c r="C223" s="73">
        <v>1575</v>
      </c>
      <c r="D223" s="73">
        <v>1620</v>
      </c>
      <c r="E223" s="73">
        <v>1620</v>
      </c>
      <c r="F223" s="73">
        <v>1620</v>
      </c>
      <c r="G223" s="73">
        <v>1620</v>
      </c>
      <c r="H223" s="73">
        <v>1600</v>
      </c>
      <c r="I223" s="73">
        <v>1640</v>
      </c>
      <c r="J223" s="73">
        <v>1620</v>
      </c>
      <c r="K223" s="73">
        <v>1630</v>
      </c>
      <c r="L223" s="73">
        <v>1630</v>
      </c>
      <c r="M223" s="73">
        <v>1630</v>
      </c>
      <c r="N223" s="73">
        <v>1620</v>
      </c>
      <c r="O223" s="73">
        <v>1630</v>
      </c>
      <c r="P223" s="73">
        <v>1660</v>
      </c>
      <c r="Q223" s="73">
        <v>1640</v>
      </c>
      <c r="R223" s="73">
        <v>1640</v>
      </c>
      <c r="S223" s="73">
        <v>1640</v>
      </c>
      <c r="T223" s="73">
        <v>1626</v>
      </c>
      <c r="U223" s="73">
        <v>1620</v>
      </c>
      <c r="V223" s="73">
        <v>1620</v>
      </c>
      <c r="W223" s="73">
        <v>1625</v>
      </c>
    </row>
    <row r="224" s="135" customFormat="1" customHeight="1" spans="1:23">
      <c r="A224" s="610">
        <v>45625</v>
      </c>
      <c r="B224" s="610">
        <v>45631</v>
      </c>
      <c r="C224" s="73">
        <v>1560</v>
      </c>
      <c r="D224" s="73">
        <v>1600</v>
      </c>
      <c r="E224" s="73">
        <v>1600</v>
      </c>
      <c r="F224" s="73">
        <v>1620</v>
      </c>
      <c r="G224" s="73">
        <v>1620</v>
      </c>
      <c r="H224" s="73">
        <v>1600</v>
      </c>
      <c r="I224" s="73">
        <v>1640</v>
      </c>
      <c r="J224" s="73">
        <v>1620</v>
      </c>
      <c r="K224" s="73">
        <v>1620</v>
      </c>
      <c r="L224" s="73">
        <v>1620</v>
      </c>
      <c r="M224" s="73">
        <v>1620</v>
      </c>
      <c r="N224" s="73">
        <v>1620</v>
      </c>
      <c r="O224" s="73">
        <v>1620</v>
      </c>
      <c r="P224" s="73">
        <v>1660</v>
      </c>
      <c r="Q224" s="73">
        <v>1640</v>
      </c>
      <c r="R224" s="73">
        <v>1640</v>
      </c>
      <c r="S224" s="73">
        <v>1640</v>
      </c>
      <c r="T224" s="73">
        <v>1620</v>
      </c>
      <c r="U224" s="73">
        <v>1620</v>
      </c>
      <c r="V224" s="73">
        <v>1620</v>
      </c>
      <c r="W224" s="73">
        <v>1620</v>
      </c>
    </row>
    <row r="225" s="135" customFormat="1" customHeight="1" spans="1:23">
      <c r="A225" s="610">
        <v>45632</v>
      </c>
      <c r="B225" s="610">
        <v>45638</v>
      </c>
      <c r="C225" s="73">
        <v>1560</v>
      </c>
      <c r="D225" s="73">
        <v>1600</v>
      </c>
      <c r="E225" s="73">
        <v>1600</v>
      </c>
      <c r="F225" s="73">
        <v>1620</v>
      </c>
      <c r="G225" s="73">
        <v>1620</v>
      </c>
      <c r="H225" s="73">
        <v>1600</v>
      </c>
      <c r="I225" s="73">
        <v>1630</v>
      </c>
      <c r="J225" s="73">
        <v>1620</v>
      </c>
      <c r="K225" s="73">
        <v>1620</v>
      </c>
      <c r="L225" s="73">
        <v>1620</v>
      </c>
      <c r="M225" s="73">
        <v>1620</v>
      </c>
      <c r="N225" s="73">
        <v>1620</v>
      </c>
      <c r="O225" s="73">
        <v>1620</v>
      </c>
      <c r="P225" s="73">
        <v>1660</v>
      </c>
      <c r="Q225" s="73">
        <v>1640</v>
      </c>
      <c r="R225" s="73">
        <v>1640</v>
      </c>
      <c r="S225" s="73">
        <v>1630</v>
      </c>
      <c r="T225" s="73">
        <v>1619</v>
      </c>
      <c r="U225" s="73">
        <v>1620</v>
      </c>
      <c r="V225" s="73">
        <v>1620</v>
      </c>
      <c r="W225" s="73">
        <v>1619</v>
      </c>
    </row>
    <row r="226" s="135" customFormat="1" customHeight="1" spans="1:23">
      <c r="A226" s="610">
        <v>45639</v>
      </c>
      <c r="B226" s="610">
        <v>45645</v>
      </c>
      <c r="C226" s="73">
        <v>1560</v>
      </c>
      <c r="D226" s="73">
        <v>1600</v>
      </c>
      <c r="E226" s="73">
        <v>1600</v>
      </c>
      <c r="F226" s="73">
        <v>1620</v>
      </c>
      <c r="G226" s="73">
        <v>1620</v>
      </c>
      <c r="H226" s="73">
        <v>1580</v>
      </c>
      <c r="I226" s="73">
        <v>1630</v>
      </c>
      <c r="J226" s="73">
        <v>1620</v>
      </c>
      <c r="K226" s="73">
        <v>1620</v>
      </c>
      <c r="L226" s="73">
        <v>1620</v>
      </c>
      <c r="M226" s="73">
        <v>1620</v>
      </c>
      <c r="N226" s="73">
        <v>1620</v>
      </c>
      <c r="O226" s="73">
        <v>1620</v>
      </c>
      <c r="P226" s="73">
        <v>1660</v>
      </c>
      <c r="Q226" s="73">
        <v>1640</v>
      </c>
      <c r="R226" s="73">
        <v>1640</v>
      </c>
      <c r="S226" s="73">
        <v>1630</v>
      </c>
      <c r="T226" s="73">
        <v>1618</v>
      </c>
      <c r="U226" s="73">
        <v>1620</v>
      </c>
      <c r="V226" s="73">
        <v>1620</v>
      </c>
      <c r="W226" s="73">
        <v>1618</v>
      </c>
    </row>
    <row r="227" s="135" customFormat="1" customHeight="1" spans="1:23">
      <c r="A227" s="610">
        <v>45646</v>
      </c>
      <c r="B227" s="610">
        <v>45652</v>
      </c>
      <c r="C227" s="73">
        <v>1560</v>
      </c>
      <c r="D227" s="73">
        <v>1600</v>
      </c>
      <c r="E227" s="73">
        <v>1600</v>
      </c>
      <c r="F227" s="73">
        <v>1620</v>
      </c>
      <c r="G227" s="73">
        <v>1620</v>
      </c>
      <c r="H227" s="73">
        <v>1580</v>
      </c>
      <c r="I227" s="73">
        <v>1630</v>
      </c>
      <c r="J227" s="73">
        <v>1620</v>
      </c>
      <c r="K227" s="73">
        <v>1620</v>
      </c>
      <c r="L227" s="73">
        <v>1620</v>
      </c>
      <c r="M227" s="73">
        <v>1620</v>
      </c>
      <c r="N227" s="73">
        <v>1620</v>
      </c>
      <c r="O227" s="73">
        <v>1620</v>
      </c>
      <c r="P227" s="73">
        <v>1660</v>
      </c>
      <c r="Q227" s="73">
        <v>1640</v>
      </c>
      <c r="R227" s="73">
        <v>1640</v>
      </c>
      <c r="S227" s="73">
        <v>1630</v>
      </c>
      <c r="T227" s="73">
        <v>1618</v>
      </c>
      <c r="U227" s="73">
        <v>1620</v>
      </c>
      <c r="V227" s="73">
        <v>1620</v>
      </c>
      <c r="W227" s="73">
        <v>1618</v>
      </c>
    </row>
    <row r="228" s="135" customFormat="1" customHeight="1" spans="1:23">
      <c r="A228" s="610">
        <v>45653</v>
      </c>
      <c r="B228" s="610">
        <v>45659</v>
      </c>
      <c r="C228" s="73">
        <v>1580</v>
      </c>
      <c r="D228" s="73">
        <v>1610</v>
      </c>
      <c r="E228" s="73">
        <v>1610</v>
      </c>
      <c r="F228" s="73">
        <v>1630</v>
      </c>
      <c r="G228" s="73">
        <v>1630</v>
      </c>
      <c r="H228" s="73">
        <v>1590</v>
      </c>
      <c r="I228" s="73">
        <v>1650</v>
      </c>
      <c r="J228" s="73">
        <v>1630</v>
      </c>
      <c r="K228" s="73">
        <v>1630</v>
      </c>
      <c r="L228" s="73">
        <v>1630</v>
      </c>
      <c r="M228" s="73">
        <v>1630</v>
      </c>
      <c r="N228" s="73">
        <v>1640</v>
      </c>
      <c r="O228" s="73">
        <v>1630</v>
      </c>
      <c r="P228" s="73">
        <v>1660</v>
      </c>
      <c r="Q228" s="73">
        <v>1640</v>
      </c>
      <c r="R228" s="73">
        <v>1650</v>
      </c>
      <c r="S228" s="73">
        <v>1650</v>
      </c>
      <c r="T228" s="73">
        <v>1629</v>
      </c>
      <c r="U228" s="73">
        <v>1630</v>
      </c>
      <c r="V228" s="73">
        <v>1630</v>
      </c>
      <c r="W228" s="73">
        <v>1629</v>
      </c>
    </row>
    <row r="229" s="135" customFormat="1" customHeight="1" spans="1:23">
      <c r="A229" s="625">
        <v>45660</v>
      </c>
      <c r="B229" s="625">
        <v>45666</v>
      </c>
      <c r="C229" s="73">
        <v>1600</v>
      </c>
      <c r="D229" s="73">
        <v>1630</v>
      </c>
      <c r="E229" s="73">
        <v>1630</v>
      </c>
      <c r="F229" s="73">
        <v>1630</v>
      </c>
      <c r="G229" s="73">
        <v>1630</v>
      </c>
      <c r="H229" s="73">
        <v>1600</v>
      </c>
      <c r="I229" s="73">
        <v>1670</v>
      </c>
      <c r="J229" s="73">
        <v>1630</v>
      </c>
      <c r="K229" s="73">
        <v>1630</v>
      </c>
      <c r="L229" s="73">
        <v>1630</v>
      </c>
      <c r="M229" s="73">
        <v>1630</v>
      </c>
      <c r="N229" s="73">
        <v>1640</v>
      </c>
      <c r="O229" s="73">
        <v>1640</v>
      </c>
      <c r="P229" s="73">
        <v>1660</v>
      </c>
      <c r="Q229" s="73">
        <v>1640</v>
      </c>
      <c r="R229" s="73">
        <v>1650</v>
      </c>
      <c r="S229" s="73">
        <v>1670</v>
      </c>
      <c r="T229" s="73">
        <v>1636</v>
      </c>
      <c r="U229" s="73">
        <v>1630</v>
      </c>
      <c r="V229" s="73">
        <v>1630</v>
      </c>
      <c r="W229" s="73">
        <v>1635</v>
      </c>
    </row>
    <row r="230" s="135" customFormat="1" customHeight="1" spans="1:23">
      <c r="A230" s="625">
        <v>45667</v>
      </c>
      <c r="B230" s="625">
        <v>45673</v>
      </c>
      <c r="C230" s="73">
        <v>1610</v>
      </c>
      <c r="D230" s="73">
        <v>1630</v>
      </c>
      <c r="E230" s="73">
        <v>1630</v>
      </c>
      <c r="F230" s="73">
        <v>1640</v>
      </c>
      <c r="G230" s="73">
        <v>1630</v>
      </c>
      <c r="H230" s="73">
        <v>1600</v>
      </c>
      <c r="I230" s="73">
        <v>1670</v>
      </c>
      <c r="J230" s="73">
        <v>1640</v>
      </c>
      <c r="K230" s="73">
        <v>1640</v>
      </c>
      <c r="L230" s="73">
        <v>1640</v>
      </c>
      <c r="M230" s="73">
        <v>1640</v>
      </c>
      <c r="N230" s="73">
        <v>1640</v>
      </c>
      <c r="O230" s="73">
        <v>1640</v>
      </c>
      <c r="P230" s="73">
        <v>1660</v>
      </c>
      <c r="Q230" s="73">
        <v>1640</v>
      </c>
      <c r="R230" s="73">
        <v>1660</v>
      </c>
      <c r="S230" s="73">
        <v>1670</v>
      </c>
      <c r="T230" s="73">
        <v>1640</v>
      </c>
      <c r="U230" s="73">
        <v>1630</v>
      </c>
      <c r="V230" s="73">
        <v>1630</v>
      </c>
      <c r="W230" s="73">
        <v>1639</v>
      </c>
    </row>
    <row r="231" s="135" customFormat="1" customHeight="1" spans="1:23">
      <c r="A231" s="625">
        <v>45674</v>
      </c>
      <c r="B231" s="625">
        <v>45680</v>
      </c>
      <c r="C231" s="73">
        <v>1610</v>
      </c>
      <c r="D231" s="73">
        <v>1630</v>
      </c>
      <c r="E231" s="73">
        <v>1630</v>
      </c>
      <c r="F231" s="73">
        <v>1640</v>
      </c>
      <c r="G231" s="73">
        <v>1630</v>
      </c>
      <c r="H231" s="73">
        <v>1600</v>
      </c>
      <c r="I231" s="73">
        <v>1670</v>
      </c>
      <c r="J231" s="73">
        <v>1640</v>
      </c>
      <c r="K231" s="73">
        <v>1640</v>
      </c>
      <c r="L231" s="73">
        <v>1640</v>
      </c>
      <c r="M231" s="73">
        <v>1640</v>
      </c>
      <c r="N231" s="73">
        <v>1640</v>
      </c>
      <c r="O231" s="73">
        <v>1640</v>
      </c>
      <c r="P231" s="73">
        <v>1670</v>
      </c>
      <c r="Q231" s="73">
        <v>1650</v>
      </c>
      <c r="R231" s="73">
        <v>1670</v>
      </c>
      <c r="S231" s="73">
        <v>1670</v>
      </c>
      <c r="T231" s="73">
        <v>1642</v>
      </c>
      <c r="U231" s="73">
        <v>1630</v>
      </c>
      <c r="V231" s="73">
        <v>1630</v>
      </c>
      <c r="W231" s="73">
        <v>1641</v>
      </c>
    </row>
    <row r="232" s="135" customFormat="1" customHeight="1" spans="1:23">
      <c r="A232" s="625">
        <v>45692</v>
      </c>
      <c r="B232" s="625">
        <v>45694</v>
      </c>
      <c r="C232" s="73">
        <v>1610</v>
      </c>
      <c r="D232" s="73">
        <v>1630</v>
      </c>
      <c r="E232" s="73">
        <v>1630</v>
      </c>
      <c r="F232" s="73">
        <v>1640</v>
      </c>
      <c r="G232" s="73">
        <v>1630</v>
      </c>
      <c r="H232" s="73">
        <v>1600</v>
      </c>
      <c r="I232" s="73">
        <v>1670</v>
      </c>
      <c r="J232" s="73">
        <v>1640</v>
      </c>
      <c r="K232" s="73">
        <v>1640</v>
      </c>
      <c r="L232" s="73">
        <v>1640</v>
      </c>
      <c r="M232" s="73">
        <v>1640</v>
      </c>
      <c r="N232" s="73">
        <v>1640</v>
      </c>
      <c r="O232" s="73">
        <v>1640</v>
      </c>
      <c r="P232" s="73">
        <v>1670</v>
      </c>
      <c r="Q232" s="73">
        <v>1650</v>
      </c>
      <c r="R232" s="73">
        <v>1670</v>
      </c>
      <c r="S232" s="73">
        <v>1670</v>
      </c>
      <c r="T232" s="73">
        <v>1642</v>
      </c>
      <c r="U232" s="73">
        <v>1630</v>
      </c>
      <c r="V232" s="73">
        <v>1630</v>
      </c>
      <c r="W232" s="73">
        <v>1641</v>
      </c>
    </row>
    <row r="233" s="135" customFormat="1" customHeight="1" spans="1:26">
      <c r="A233" s="625">
        <v>45695</v>
      </c>
      <c r="B233" s="625">
        <v>45701</v>
      </c>
      <c r="C233" s="73">
        <v>1610</v>
      </c>
      <c r="D233" s="73">
        <v>1630</v>
      </c>
      <c r="E233" s="73">
        <v>1630</v>
      </c>
      <c r="F233" s="73">
        <v>1640</v>
      </c>
      <c r="G233" s="73">
        <v>1630</v>
      </c>
      <c r="H233" s="73">
        <v>1600</v>
      </c>
      <c r="I233" s="73">
        <v>1670</v>
      </c>
      <c r="J233" s="73">
        <v>1640</v>
      </c>
      <c r="K233" s="73">
        <v>1640</v>
      </c>
      <c r="L233" s="73">
        <v>1640</v>
      </c>
      <c r="M233" s="73">
        <v>1640</v>
      </c>
      <c r="N233" s="73">
        <v>1640</v>
      </c>
      <c r="O233" s="73">
        <v>1640</v>
      </c>
      <c r="P233" s="73">
        <v>1670</v>
      </c>
      <c r="Q233" s="73">
        <v>1650</v>
      </c>
      <c r="R233" s="73">
        <v>1670</v>
      </c>
      <c r="S233" s="73">
        <v>1670</v>
      </c>
      <c r="T233" s="73">
        <v>1642</v>
      </c>
      <c r="U233" s="73">
        <v>1630</v>
      </c>
      <c r="V233" s="73">
        <v>1630</v>
      </c>
      <c r="W233" s="73">
        <v>1641</v>
      </c>
      <c r="X233" s="412"/>
      <c r="Y233" s="412"/>
      <c r="Z233" s="412"/>
    </row>
    <row r="234" s="135" customFormat="1" customHeight="1" spans="1:26">
      <c r="A234" s="625">
        <v>45702</v>
      </c>
      <c r="B234" s="625">
        <v>45708</v>
      </c>
      <c r="C234" s="73">
        <v>1610</v>
      </c>
      <c r="D234" s="73">
        <v>1630</v>
      </c>
      <c r="E234" s="73">
        <v>1630</v>
      </c>
      <c r="F234" s="73">
        <v>1640</v>
      </c>
      <c r="G234" s="73">
        <v>1630</v>
      </c>
      <c r="H234" s="73">
        <v>1600</v>
      </c>
      <c r="I234" s="73">
        <v>1670</v>
      </c>
      <c r="J234" s="73">
        <v>1640</v>
      </c>
      <c r="K234" s="73">
        <v>1640</v>
      </c>
      <c r="L234" s="73">
        <v>1640</v>
      </c>
      <c r="M234" s="73">
        <v>1640</v>
      </c>
      <c r="N234" s="73">
        <v>1640</v>
      </c>
      <c r="O234" s="73">
        <v>1640</v>
      </c>
      <c r="P234" s="73">
        <v>1670</v>
      </c>
      <c r="Q234" s="73">
        <v>1650</v>
      </c>
      <c r="R234" s="73">
        <v>1670</v>
      </c>
      <c r="S234" s="73">
        <v>1670</v>
      </c>
      <c r="T234" s="73">
        <v>1642</v>
      </c>
      <c r="U234" s="73">
        <v>1630</v>
      </c>
      <c r="V234" s="73">
        <v>1630</v>
      </c>
      <c r="W234" s="73">
        <v>1641</v>
      </c>
      <c r="X234" s="412"/>
      <c r="Y234" s="412"/>
      <c r="Z234" s="412"/>
    </row>
    <row r="235" s="135" customFormat="1" customHeight="1" spans="1:23">
      <c r="A235" s="625">
        <v>45709</v>
      </c>
      <c r="B235" s="625">
        <v>45715</v>
      </c>
      <c r="C235" s="73">
        <v>1600</v>
      </c>
      <c r="D235" s="73">
        <v>1620</v>
      </c>
      <c r="E235" s="73">
        <v>1620</v>
      </c>
      <c r="F235" s="73">
        <v>1630</v>
      </c>
      <c r="G235" s="73">
        <v>1630</v>
      </c>
      <c r="H235" s="73">
        <v>1600</v>
      </c>
      <c r="I235" s="73">
        <v>1660</v>
      </c>
      <c r="J235" s="73">
        <v>1630</v>
      </c>
      <c r="K235" s="73">
        <v>1630</v>
      </c>
      <c r="L235" s="73">
        <v>1630</v>
      </c>
      <c r="M235" s="73">
        <v>1630</v>
      </c>
      <c r="N235" s="73">
        <v>1630</v>
      </c>
      <c r="O235" s="73">
        <v>1630</v>
      </c>
      <c r="P235" s="73">
        <v>1670</v>
      </c>
      <c r="Q235" s="73">
        <v>1650</v>
      </c>
      <c r="R235" s="73">
        <v>1670</v>
      </c>
      <c r="S235" s="73">
        <v>1660</v>
      </c>
      <c r="T235" s="73">
        <v>1635</v>
      </c>
      <c r="U235" s="73">
        <v>1630</v>
      </c>
      <c r="V235" s="73">
        <v>1630</v>
      </c>
      <c r="W235" s="73">
        <v>1634</v>
      </c>
    </row>
    <row r="236" s="135" customFormat="1" customHeight="1" spans="1:23">
      <c r="A236" s="625">
        <v>45716</v>
      </c>
      <c r="B236" s="625">
        <v>45722</v>
      </c>
      <c r="C236" s="73">
        <v>1600</v>
      </c>
      <c r="D236" s="73">
        <v>1620</v>
      </c>
      <c r="E236" s="73">
        <v>1620</v>
      </c>
      <c r="F236" s="73">
        <v>1630</v>
      </c>
      <c r="G236" s="73">
        <v>1630</v>
      </c>
      <c r="H236" s="73">
        <v>1600</v>
      </c>
      <c r="I236" s="73">
        <v>1660</v>
      </c>
      <c r="J236" s="73">
        <v>1630</v>
      </c>
      <c r="K236" s="73">
        <v>1630</v>
      </c>
      <c r="L236" s="73">
        <v>1630</v>
      </c>
      <c r="M236" s="73">
        <v>1630</v>
      </c>
      <c r="N236" s="73">
        <v>1630</v>
      </c>
      <c r="O236" s="73">
        <v>1630</v>
      </c>
      <c r="P236" s="73">
        <v>1670</v>
      </c>
      <c r="Q236" s="73">
        <v>1650</v>
      </c>
      <c r="R236" s="73">
        <v>1670</v>
      </c>
      <c r="S236" s="73">
        <v>1660</v>
      </c>
      <c r="T236" s="73">
        <v>1635</v>
      </c>
      <c r="U236" s="73">
        <v>1630</v>
      </c>
      <c r="V236" s="73">
        <v>1630</v>
      </c>
      <c r="W236" s="73">
        <v>1634</v>
      </c>
    </row>
    <row r="237" s="135" customFormat="1" customHeight="1" spans="1:23">
      <c r="A237" s="625">
        <v>45723</v>
      </c>
      <c r="B237" s="625">
        <v>45729</v>
      </c>
      <c r="C237" s="73">
        <v>1600</v>
      </c>
      <c r="D237" s="73">
        <v>1620</v>
      </c>
      <c r="E237" s="73">
        <v>1620</v>
      </c>
      <c r="F237" s="73">
        <v>1630</v>
      </c>
      <c r="G237" s="73">
        <v>1630</v>
      </c>
      <c r="H237" s="73">
        <v>1600</v>
      </c>
      <c r="I237" s="73">
        <v>1660</v>
      </c>
      <c r="J237" s="73">
        <v>1630</v>
      </c>
      <c r="K237" s="73">
        <v>1630</v>
      </c>
      <c r="L237" s="73">
        <v>1630</v>
      </c>
      <c r="M237" s="73">
        <v>1630</v>
      </c>
      <c r="N237" s="73">
        <v>1630</v>
      </c>
      <c r="O237" s="73">
        <v>1630</v>
      </c>
      <c r="P237" s="73">
        <v>1670</v>
      </c>
      <c r="Q237" s="73">
        <v>1650</v>
      </c>
      <c r="R237" s="73">
        <v>1670</v>
      </c>
      <c r="S237" s="73">
        <v>1660</v>
      </c>
      <c r="T237" s="73">
        <v>1635</v>
      </c>
      <c r="U237" s="73">
        <v>1630</v>
      </c>
      <c r="V237" s="73">
        <v>1630</v>
      </c>
      <c r="W237" s="73">
        <v>1634</v>
      </c>
    </row>
    <row r="238" s="135" customFormat="1" customHeight="1" spans="1:23">
      <c r="A238" s="625">
        <v>45730</v>
      </c>
      <c r="B238" s="625">
        <v>45736</v>
      </c>
      <c r="C238" s="73">
        <v>1600</v>
      </c>
      <c r="D238" s="73">
        <v>1620</v>
      </c>
      <c r="E238" s="73">
        <v>1620</v>
      </c>
      <c r="F238" s="73">
        <v>1630</v>
      </c>
      <c r="G238" s="73">
        <v>1630</v>
      </c>
      <c r="H238" s="73">
        <v>1600</v>
      </c>
      <c r="I238" s="73">
        <v>1660</v>
      </c>
      <c r="J238" s="73">
        <v>1630</v>
      </c>
      <c r="K238" s="73">
        <v>1630</v>
      </c>
      <c r="L238" s="73">
        <v>1630</v>
      </c>
      <c r="M238" s="73">
        <v>1630</v>
      </c>
      <c r="N238" s="73">
        <v>1630</v>
      </c>
      <c r="O238" s="73">
        <v>1630</v>
      </c>
      <c r="P238" s="73">
        <v>1670</v>
      </c>
      <c r="Q238" s="73">
        <v>1650</v>
      </c>
      <c r="R238" s="73">
        <v>1670</v>
      </c>
      <c r="S238" s="73">
        <v>1660</v>
      </c>
      <c r="T238" s="73">
        <v>1635</v>
      </c>
      <c r="U238" s="73">
        <v>1630</v>
      </c>
      <c r="V238" s="73">
        <v>1630</v>
      </c>
      <c r="W238" s="73">
        <v>1634</v>
      </c>
    </row>
    <row r="239" s="135" customFormat="1" customHeight="1" spans="1:23">
      <c r="A239" s="625">
        <v>45737</v>
      </c>
      <c r="B239" s="625">
        <v>45743</v>
      </c>
      <c r="C239" s="73">
        <v>1600</v>
      </c>
      <c r="D239" s="73">
        <v>1620</v>
      </c>
      <c r="E239" s="73">
        <v>1620</v>
      </c>
      <c r="F239" s="73">
        <v>1630</v>
      </c>
      <c r="G239" s="73">
        <v>1630</v>
      </c>
      <c r="H239" s="73">
        <v>1600</v>
      </c>
      <c r="I239" s="73">
        <v>1660</v>
      </c>
      <c r="J239" s="73">
        <v>1630</v>
      </c>
      <c r="K239" s="73">
        <v>1630</v>
      </c>
      <c r="L239" s="73">
        <v>1630</v>
      </c>
      <c r="M239" s="73">
        <v>1630</v>
      </c>
      <c r="N239" s="73">
        <v>1630</v>
      </c>
      <c r="O239" s="73">
        <v>1630</v>
      </c>
      <c r="P239" s="73">
        <v>1670</v>
      </c>
      <c r="Q239" s="73">
        <v>1650</v>
      </c>
      <c r="R239" s="73">
        <v>1670</v>
      </c>
      <c r="S239" s="73">
        <v>1660</v>
      </c>
      <c r="T239" s="73">
        <v>1635</v>
      </c>
      <c r="U239" s="73">
        <v>1630</v>
      </c>
      <c r="V239" s="73">
        <v>1630</v>
      </c>
      <c r="W239" s="73">
        <v>1634</v>
      </c>
    </row>
    <row r="240" s="135" customFormat="1" customHeight="1" spans="1:23">
      <c r="A240" s="630">
        <v>45744</v>
      </c>
      <c r="B240" s="630">
        <v>45750</v>
      </c>
      <c r="C240" s="73">
        <v>1600</v>
      </c>
      <c r="D240" s="73">
        <v>1620</v>
      </c>
      <c r="E240" s="73">
        <v>1620</v>
      </c>
      <c r="F240" s="73">
        <v>1630</v>
      </c>
      <c r="G240" s="73">
        <v>1630</v>
      </c>
      <c r="H240" s="73">
        <v>1600</v>
      </c>
      <c r="I240" s="73">
        <v>1660</v>
      </c>
      <c r="J240" s="73">
        <v>1630</v>
      </c>
      <c r="K240" s="73">
        <v>1630</v>
      </c>
      <c r="L240" s="73">
        <v>1630</v>
      </c>
      <c r="M240" s="73">
        <v>1630</v>
      </c>
      <c r="N240" s="73">
        <v>1630</v>
      </c>
      <c r="O240" s="73">
        <v>1630</v>
      </c>
      <c r="P240" s="73">
        <v>1670</v>
      </c>
      <c r="Q240" s="73">
        <v>1650</v>
      </c>
      <c r="R240" s="73">
        <v>1670</v>
      </c>
      <c r="S240" s="73">
        <v>1660</v>
      </c>
      <c r="T240" s="73">
        <v>1635</v>
      </c>
      <c r="U240" s="73">
        <v>1630</v>
      </c>
      <c r="V240" s="73">
        <v>1630</v>
      </c>
      <c r="W240" s="73">
        <v>1634</v>
      </c>
    </row>
    <row r="241" s="135" customFormat="1" customHeight="1" spans="1:23">
      <c r="A241" s="630">
        <v>45751</v>
      </c>
      <c r="B241" s="630">
        <v>45757</v>
      </c>
      <c r="C241" s="73">
        <v>1600</v>
      </c>
      <c r="D241" s="73">
        <v>1620</v>
      </c>
      <c r="E241" s="73">
        <v>1620</v>
      </c>
      <c r="F241" s="73">
        <v>1630</v>
      </c>
      <c r="G241" s="73">
        <v>1630</v>
      </c>
      <c r="H241" s="73">
        <v>1600</v>
      </c>
      <c r="I241" s="73">
        <v>1660</v>
      </c>
      <c r="J241" s="73">
        <v>1630</v>
      </c>
      <c r="K241" s="73">
        <v>1630</v>
      </c>
      <c r="L241" s="73">
        <v>1630</v>
      </c>
      <c r="M241" s="73">
        <v>1630</v>
      </c>
      <c r="N241" s="73">
        <v>1630</v>
      </c>
      <c r="O241" s="73">
        <v>1630</v>
      </c>
      <c r="P241" s="73">
        <v>1670</v>
      </c>
      <c r="Q241" s="73">
        <v>1650</v>
      </c>
      <c r="R241" s="73">
        <v>1670</v>
      </c>
      <c r="S241" s="73">
        <v>1660</v>
      </c>
      <c r="T241" s="73">
        <v>1635</v>
      </c>
      <c r="U241" s="73">
        <v>1630</v>
      </c>
      <c r="V241" s="73">
        <v>1630</v>
      </c>
      <c r="W241" s="73">
        <v>1634</v>
      </c>
    </row>
    <row r="242" s="135" customFormat="1" customHeight="1" spans="1:28">
      <c r="A242" s="630">
        <v>45758</v>
      </c>
      <c r="B242" s="630">
        <v>45764</v>
      </c>
      <c r="C242" s="73">
        <v>1600</v>
      </c>
      <c r="D242" s="73">
        <v>1620</v>
      </c>
      <c r="E242" s="73">
        <v>1620</v>
      </c>
      <c r="F242" s="73">
        <v>1630</v>
      </c>
      <c r="G242" s="73">
        <v>1630</v>
      </c>
      <c r="H242" s="73">
        <v>1600</v>
      </c>
      <c r="I242" s="73">
        <v>1660</v>
      </c>
      <c r="J242" s="73">
        <v>1630</v>
      </c>
      <c r="K242" s="73">
        <v>1630</v>
      </c>
      <c r="L242" s="73">
        <v>1630</v>
      </c>
      <c r="M242" s="73">
        <v>1630</v>
      </c>
      <c r="N242" s="73">
        <v>1630</v>
      </c>
      <c r="O242" s="73">
        <v>1630</v>
      </c>
      <c r="P242" s="73">
        <v>1670</v>
      </c>
      <c r="Q242" s="73">
        <v>1650</v>
      </c>
      <c r="R242" s="73">
        <v>1670</v>
      </c>
      <c r="S242" s="73">
        <v>1660</v>
      </c>
      <c r="T242" s="73">
        <v>1635</v>
      </c>
      <c r="U242" s="73">
        <v>1630</v>
      </c>
      <c r="V242" s="73">
        <v>1630</v>
      </c>
      <c r="W242" s="73">
        <v>1634</v>
      </c>
      <c r="X242"/>
      <c r="Y242"/>
      <c r="Z242"/>
      <c r="AA242"/>
      <c r="AB242"/>
    </row>
    <row r="243" s="135" customFormat="1" customHeight="1" spans="1:28">
      <c r="A243" s="630">
        <v>45765</v>
      </c>
      <c r="B243" s="630">
        <v>45771</v>
      </c>
      <c r="C243" s="73">
        <v>1600</v>
      </c>
      <c r="D243" s="73">
        <v>1620</v>
      </c>
      <c r="E243" s="73">
        <v>1620</v>
      </c>
      <c r="F243" s="73">
        <v>1630</v>
      </c>
      <c r="G243" s="73">
        <v>1630</v>
      </c>
      <c r="H243" s="73">
        <v>1600</v>
      </c>
      <c r="I243" s="73">
        <v>1660</v>
      </c>
      <c r="J243" s="73">
        <v>1630</v>
      </c>
      <c r="K243" s="73">
        <v>1630</v>
      </c>
      <c r="L243" s="73">
        <v>1630</v>
      </c>
      <c r="M243" s="73">
        <v>1630</v>
      </c>
      <c r="N243" s="73">
        <v>1630</v>
      </c>
      <c r="O243" s="73">
        <v>1630</v>
      </c>
      <c r="P243" s="73">
        <v>1670</v>
      </c>
      <c r="Q243" s="73">
        <v>1650</v>
      </c>
      <c r="R243" s="73">
        <v>1670</v>
      </c>
      <c r="S243" s="73">
        <v>1660</v>
      </c>
      <c r="T243" s="73">
        <v>1635</v>
      </c>
      <c r="U243" s="73">
        <v>1630</v>
      </c>
      <c r="V243" s="73">
        <v>1630</v>
      </c>
      <c r="W243" s="73">
        <v>1634</v>
      </c>
      <c r="X243"/>
      <c r="Y243"/>
      <c r="Z243"/>
      <c r="AA243"/>
      <c r="AB243"/>
    </row>
    <row r="244" s="135" customFormat="1" customHeight="1" spans="1:28">
      <c r="A244" s="630">
        <v>45772</v>
      </c>
      <c r="B244" s="630">
        <v>45777</v>
      </c>
      <c r="C244" s="73">
        <v>1600</v>
      </c>
      <c r="D244" s="73">
        <v>1620</v>
      </c>
      <c r="E244" s="73">
        <v>1620</v>
      </c>
      <c r="F244" s="73">
        <v>1630</v>
      </c>
      <c r="G244" s="73">
        <v>1630</v>
      </c>
      <c r="H244" s="73">
        <v>1600</v>
      </c>
      <c r="I244" s="73">
        <v>1660</v>
      </c>
      <c r="J244" s="73">
        <v>1630</v>
      </c>
      <c r="K244" s="73">
        <v>1630</v>
      </c>
      <c r="L244" s="73">
        <v>1630</v>
      </c>
      <c r="M244" s="73">
        <v>1630</v>
      </c>
      <c r="N244" s="73">
        <v>1630</v>
      </c>
      <c r="O244" s="73">
        <v>1630</v>
      </c>
      <c r="P244" s="73">
        <v>1670</v>
      </c>
      <c r="Q244" s="73">
        <v>1650</v>
      </c>
      <c r="R244" s="73">
        <v>1670</v>
      </c>
      <c r="S244" s="73">
        <v>1660</v>
      </c>
      <c r="T244" s="73">
        <v>1635</v>
      </c>
      <c r="U244" s="73">
        <v>1630</v>
      </c>
      <c r="V244" s="73">
        <v>1630</v>
      </c>
      <c r="W244" s="73">
        <v>1634</v>
      </c>
      <c r="X244"/>
      <c r="Y244"/>
      <c r="Z244"/>
      <c r="AA244"/>
      <c r="AB244"/>
    </row>
    <row r="245" s="135" customFormat="1" customHeight="1" spans="1:28">
      <c r="A245" s="630">
        <v>45778</v>
      </c>
      <c r="B245" s="630">
        <v>45785</v>
      </c>
      <c r="C245" s="73">
        <v>1600</v>
      </c>
      <c r="D245" s="73">
        <v>1620</v>
      </c>
      <c r="E245" s="73">
        <v>1620</v>
      </c>
      <c r="F245" s="73">
        <v>1620</v>
      </c>
      <c r="G245" s="73">
        <v>1630</v>
      </c>
      <c r="H245" s="73">
        <v>1600</v>
      </c>
      <c r="I245" s="73">
        <v>1660</v>
      </c>
      <c r="J245" s="73">
        <v>1600</v>
      </c>
      <c r="K245" s="73">
        <v>1630</v>
      </c>
      <c r="L245" s="73">
        <v>1630</v>
      </c>
      <c r="M245" s="73">
        <v>1630</v>
      </c>
      <c r="N245" s="73">
        <v>1600</v>
      </c>
      <c r="O245" s="73">
        <v>1630</v>
      </c>
      <c r="P245" s="73">
        <v>1670</v>
      </c>
      <c r="Q245" s="73">
        <v>1650</v>
      </c>
      <c r="R245" s="73">
        <v>1670</v>
      </c>
      <c r="S245" s="73">
        <v>1660</v>
      </c>
      <c r="T245" s="73">
        <v>1631</v>
      </c>
      <c r="U245" s="73">
        <v>1630</v>
      </c>
      <c r="V245" s="73">
        <v>1630</v>
      </c>
      <c r="W245" s="73">
        <v>1631</v>
      </c>
      <c r="X245"/>
      <c r="Y245"/>
      <c r="Z245"/>
      <c r="AA245"/>
      <c r="AB245"/>
    </row>
    <row r="246" s="135" customFormat="1" customHeight="1" spans="1:28">
      <c r="A246" s="631">
        <v>45786</v>
      </c>
      <c r="B246" s="631">
        <v>45792</v>
      </c>
      <c r="C246" s="73">
        <v>1600</v>
      </c>
      <c r="D246" s="73">
        <v>1620</v>
      </c>
      <c r="E246" s="73">
        <v>1620</v>
      </c>
      <c r="F246" s="73">
        <v>1620</v>
      </c>
      <c r="G246" s="73">
        <v>1630</v>
      </c>
      <c r="H246" s="73">
        <v>1600</v>
      </c>
      <c r="I246" s="73">
        <v>1660</v>
      </c>
      <c r="J246" s="73">
        <v>1600</v>
      </c>
      <c r="K246" s="73">
        <v>1630</v>
      </c>
      <c r="L246" s="73">
        <v>1630</v>
      </c>
      <c r="M246" s="73">
        <v>1630</v>
      </c>
      <c r="N246" s="73">
        <v>1600</v>
      </c>
      <c r="O246" s="73">
        <v>1630</v>
      </c>
      <c r="P246" s="73">
        <v>1670</v>
      </c>
      <c r="Q246" s="73">
        <v>1650</v>
      </c>
      <c r="R246" s="73">
        <v>1670</v>
      </c>
      <c r="S246" s="73">
        <v>1660</v>
      </c>
      <c r="T246" s="73">
        <v>1631</v>
      </c>
      <c r="U246" s="73">
        <v>1630</v>
      </c>
      <c r="V246" s="73">
        <v>1630</v>
      </c>
      <c r="W246" s="73">
        <v>1631</v>
      </c>
      <c r="X246"/>
      <c r="Y246"/>
      <c r="Z246"/>
      <c r="AA246"/>
      <c r="AB246"/>
    </row>
    <row r="247" s="135" customFormat="1" customHeight="1" spans="1:23">
      <c r="A247" s="630">
        <v>45793</v>
      </c>
      <c r="B247" s="630">
        <v>45799</v>
      </c>
      <c r="C247" s="758">
        <v>1600</v>
      </c>
      <c r="D247" s="73">
        <v>1620</v>
      </c>
      <c r="E247" s="73">
        <v>1620</v>
      </c>
      <c r="F247" s="73">
        <v>1620</v>
      </c>
      <c r="G247" s="73">
        <v>1630</v>
      </c>
      <c r="H247" s="758">
        <v>1600</v>
      </c>
      <c r="I247" s="73">
        <v>1660</v>
      </c>
      <c r="J247" s="73">
        <v>1600</v>
      </c>
      <c r="K247" s="73">
        <v>1630</v>
      </c>
      <c r="L247" s="73">
        <v>1630</v>
      </c>
      <c r="M247" s="73">
        <v>1630</v>
      </c>
      <c r="N247" s="73">
        <v>1600</v>
      </c>
      <c r="O247" s="73">
        <v>1630</v>
      </c>
      <c r="P247" s="73">
        <v>1670</v>
      </c>
      <c r="Q247" s="73">
        <v>1650</v>
      </c>
      <c r="R247" s="73">
        <v>1670</v>
      </c>
      <c r="S247" s="73">
        <v>1660</v>
      </c>
      <c r="T247" s="73">
        <v>1631</v>
      </c>
      <c r="U247" s="73">
        <v>1630</v>
      </c>
      <c r="V247" s="73">
        <v>1630</v>
      </c>
      <c r="W247" s="73">
        <v>1631</v>
      </c>
    </row>
    <row r="248" s="135" customFormat="1" customHeight="1" spans="1:23">
      <c r="A248" s="630">
        <v>45800</v>
      </c>
      <c r="B248" s="630">
        <v>45806</v>
      </c>
      <c r="C248" s="758">
        <v>1600</v>
      </c>
      <c r="D248" s="73">
        <v>1620</v>
      </c>
      <c r="E248" s="73">
        <v>1620</v>
      </c>
      <c r="F248" s="73">
        <v>1620</v>
      </c>
      <c r="G248" s="73">
        <v>1630</v>
      </c>
      <c r="H248" s="758">
        <v>1600</v>
      </c>
      <c r="I248" s="73">
        <v>1650</v>
      </c>
      <c r="J248" s="73">
        <v>1600</v>
      </c>
      <c r="K248" s="73">
        <v>1630</v>
      </c>
      <c r="L248" s="73">
        <v>1630</v>
      </c>
      <c r="M248" s="73">
        <v>1620</v>
      </c>
      <c r="N248" s="73">
        <v>1600</v>
      </c>
      <c r="O248" s="73">
        <v>1630</v>
      </c>
      <c r="P248" s="73">
        <v>1660</v>
      </c>
      <c r="Q248" s="73">
        <v>1650</v>
      </c>
      <c r="R248" s="73">
        <v>1650</v>
      </c>
      <c r="S248" s="73">
        <v>1650</v>
      </c>
      <c r="T248" s="73">
        <v>1627</v>
      </c>
      <c r="U248" s="73">
        <v>1630</v>
      </c>
      <c r="V248" s="73">
        <v>1630</v>
      </c>
      <c r="W248" s="73">
        <v>1627</v>
      </c>
    </row>
    <row r="249" s="135" customFormat="1" customHeight="1" spans="1:23">
      <c r="A249" s="630">
        <v>45807</v>
      </c>
      <c r="B249" s="630">
        <v>45813</v>
      </c>
      <c r="C249" s="758">
        <v>1600</v>
      </c>
      <c r="D249" s="73">
        <v>1620</v>
      </c>
      <c r="E249" s="73">
        <v>1620</v>
      </c>
      <c r="F249" s="73">
        <v>1620</v>
      </c>
      <c r="G249" s="73">
        <v>1630</v>
      </c>
      <c r="H249" s="758">
        <v>1600</v>
      </c>
      <c r="I249" s="73">
        <v>1650</v>
      </c>
      <c r="J249" s="73">
        <v>1600</v>
      </c>
      <c r="K249" s="73">
        <v>1630</v>
      </c>
      <c r="L249" s="73">
        <v>1630</v>
      </c>
      <c r="M249" s="73">
        <v>1620</v>
      </c>
      <c r="N249" s="73">
        <v>1600</v>
      </c>
      <c r="O249" s="73">
        <v>1630</v>
      </c>
      <c r="P249" s="73">
        <v>1660</v>
      </c>
      <c r="Q249" s="73">
        <v>1640</v>
      </c>
      <c r="R249" s="73">
        <v>1650</v>
      </c>
      <c r="S249" s="73">
        <v>1650</v>
      </c>
      <c r="T249" s="73">
        <v>1626</v>
      </c>
      <c r="U249" s="73">
        <v>1630</v>
      </c>
      <c r="V249" s="73">
        <v>1630</v>
      </c>
      <c r="W249" s="73">
        <v>1627</v>
      </c>
    </row>
    <row r="250" s="135" customFormat="1" customHeight="1" spans="1:26">
      <c r="A250" s="630">
        <v>45814</v>
      </c>
      <c r="B250" s="630">
        <v>45820</v>
      </c>
      <c r="C250" s="758">
        <v>1600</v>
      </c>
      <c r="D250" s="73">
        <v>1620</v>
      </c>
      <c r="E250" s="73">
        <v>1620</v>
      </c>
      <c r="F250" s="73">
        <v>1620</v>
      </c>
      <c r="G250" s="73">
        <v>1610</v>
      </c>
      <c r="H250" s="758">
        <v>1600</v>
      </c>
      <c r="I250" s="73">
        <v>1640</v>
      </c>
      <c r="J250" s="73">
        <v>1600</v>
      </c>
      <c r="K250" s="73">
        <v>1620</v>
      </c>
      <c r="L250" s="73">
        <v>1620</v>
      </c>
      <c r="M250" s="73">
        <v>1610</v>
      </c>
      <c r="N250" s="73">
        <v>1600</v>
      </c>
      <c r="O250" s="73">
        <v>1630</v>
      </c>
      <c r="P250" s="73">
        <v>1650</v>
      </c>
      <c r="Q250" s="73">
        <v>1630</v>
      </c>
      <c r="R250" s="73">
        <v>1650</v>
      </c>
      <c r="S250" s="73">
        <v>1640</v>
      </c>
      <c r="T250" s="73">
        <v>1621</v>
      </c>
      <c r="U250" s="73">
        <v>1610</v>
      </c>
      <c r="V250" s="73">
        <v>1610</v>
      </c>
      <c r="W250" s="73">
        <v>1620</v>
      </c>
      <c r="X250" s="412"/>
      <c r="Y250" s="412"/>
      <c r="Z250" s="412"/>
    </row>
    <row r="251" s="11" customFormat="1" customHeight="1" spans="1:26">
      <c r="A251" s="630">
        <v>45821</v>
      </c>
      <c r="B251" s="630">
        <v>45827</v>
      </c>
      <c r="C251" s="758">
        <v>1600</v>
      </c>
      <c r="D251" s="73">
        <v>1620</v>
      </c>
      <c r="E251" s="73">
        <v>1620</v>
      </c>
      <c r="F251" s="73">
        <v>1620</v>
      </c>
      <c r="G251" s="73">
        <v>1610</v>
      </c>
      <c r="H251" s="758">
        <v>1600</v>
      </c>
      <c r="I251" s="73">
        <v>1640</v>
      </c>
      <c r="J251" s="73">
        <v>1600</v>
      </c>
      <c r="K251" s="73">
        <v>1620</v>
      </c>
      <c r="L251" s="73">
        <v>1620</v>
      </c>
      <c r="M251" s="73">
        <v>1610</v>
      </c>
      <c r="N251" s="73">
        <v>1600</v>
      </c>
      <c r="O251" s="73">
        <v>1630</v>
      </c>
      <c r="P251" s="73">
        <v>1650</v>
      </c>
      <c r="Q251" s="73">
        <v>1630</v>
      </c>
      <c r="R251" s="73">
        <v>1650</v>
      </c>
      <c r="S251" s="73">
        <v>1640</v>
      </c>
      <c r="T251" s="73">
        <v>1621</v>
      </c>
      <c r="U251" s="73">
        <v>1610</v>
      </c>
      <c r="V251" s="73">
        <v>1610</v>
      </c>
      <c r="W251" s="73">
        <v>1620</v>
      </c>
      <c r="X251" s="637"/>
      <c r="Y251" s="637"/>
      <c r="Z251" s="637"/>
    </row>
    <row r="252" s="135" customFormat="1" customHeight="1" spans="1:26">
      <c r="A252" s="630">
        <v>45828</v>
      </c>
      <c r="B252" s="630">
        <v>45834</v>
      </c>
      <c r="C252" s="758">
        <v>1600</v>
      </c>
      <c r="D252" s="73">
        <v>1620</v>
      </c>
      <c r="E252" s="73">
        <v>1620</v>
      </c>
      <c r="F252" s="73">
        <v>1630</v>
      </c>
      <c r="G252" s="73">
        <v>1610</v>
      </c>
      <c r="H252" s="758">
        <v>1600</v>
      </c>
      <c r="I252" s="73">
        <v>1640</v>
      </c>
      <c r="J252" s="73">
        <v>1620</v>
      </c>
      <c r="K252" s="73">
        <v>1620</v>
      </c>
      <c r="L252" s="73">
        <v>1620</v>
      </c>
      <c r="M252" s="73">
        <v>1610</v>
      </c>
      <c r="N252" s="73">
        <v>1600</v>
      </c>
      <c r="O252" s="73">
        <v>1630</v>
      </c>
      <c r="P252" s="73">
        <v>1650</v>
      </c>
      <c r="Q252" s="73">
        <v>1630</v>
      </c>
      <c r="R252" s="73">
        <v>1650</v>
      </c>
      <c r="S252" s="73">
        <v>1640</v>
      </c>
      <c r="T252" s="73">
        <v>1623</v>
      </c>
      <c r="U252" s="73">
        <v>1610</v>
      </c>
      <c r="V252" s="73">
        <v>1610</v>
      </c>
      <c r="W252" s="73">
        <v>1622</v>
      </c>
      <c r="X252" s="412"/>
      <c r="Y252" s="412"/>
      <c r="Z252" s="412"/>
    </row>
    <row r="253" s="135" customFormat="1" customHeight="1" spans="1:26">
      <c r="A253" s="630">
        <v>45835</v>
      </c>
      <c r="B253" s="630">
        <v>45841</v>
      </c>
      <c r="C253" s="758">
        <v>1600</v>
      </c>
      <c r="D253" s="73">
        <v>1620</v>
      </c>
      <c r="E253" s="73">
        <v>1620</v>
      </c>
      <c r="F253" s="73">
        <v>1630</v>
      </c>
      <c r="G253" s="73">
        <v>1610</v>
      </c>
      <c r="H253" s="758">
        <v>1600</v>
      </c>
      <c r="I253" s="73">
        <v>1640</v>
      </c>
      <c r="J253" s="73">
        <v>1620</v>
      </c>
      <c r="K253" s="73">
        <v>1620</v>
      </c>
      <c r="L253" s="73">
        <v>1620</v>
      </c>
      <c r="M253" s="73">
        <v>1610</v>
      </c>
      <c r="N253" s="73">
        <v>1600</v>
      </c>
      <c r="O253" s="73">
        <v>1630</v>
      </c>
      <c r="P253" s="73">
        <v>1650</v>
      </c>
      <c r="Q253" s="73">
        <v>1630</v>
      </c>
      <c r="R253" s="73">
        <v>1650</v>
      </c>
      <c r="S253" s="73">
        <v>1640</v>
      </c>
      <c r="T253" s="73">
        <v>1623</v>
      </c>
      <c r="U253" s="73">
        <v>1610</v>
      </c>
      <c r="V253" s="73">
        <v>1610</v>
      </c>
      <c r="W253" s="73">
        <v>1622</v>
      </c>
      <c r="X253" s="412"/>
      <c r="Y253" s="412"/>
      <c r="Z253" s="412"/>
    </row>
    <row r="254" s="135" customFormat="1" customHeight="1" spans="1:26">
      <c r="A254" s="630">
        <v>45842</v>
      </c>
      <c r="B254" s="630">
        <v>45848</v>
      </c>
      <c r="C254" s="758">
        <v>1600</v>
      </c>
      <c r="D254" s="73">
        <v>1620</v>
      </c>
      <c r="E254" s="73">
        <v>1620</v>
      </c>
      <c r="F254" s="73">
        <v>1630</v>
      </c>
      <c r="G254" s="73">
        <v>1610</v>
      </c>
      <c r="H254" s="758">
        <v>1600</v>
      </c>
      <c r="I254" s="73">
        <v>1640</v>
      </c>
      <c r="J254" s="73">
        <v>1620</v>
      </c>
      <c r="K254" s="73">
        <v>1620</v>
      </c>
      <c r="L254" s="73">
        <v>1620</v>
      </c>
      <c r="M254" s="73">
        <v>1610</v>
      </c>
      <c r="N254" s="73">
        <v>1600</v>
      </c>
      <c r="O254" s="73">
        <v>1630</v>
      </c>
      <c r="P254" s="73">
        <v>1650</v>
      </c>
      <c r="Q254" s="73">
        <v>1630</v>
      </c>
      <c r="R254" s="73">
        <v>1650</v>
      </c>
      <c r="S254" s="73">
        <v>1640</v>
      </c>
      <c r="T254" s="73">
        <v>1623</v>
      </c>
      <c r="U254" s="73">
        <v>1610</v>
      </c>
      <c r="V254" s="73">
        <v>1610</v>
      </c>
      <c r="W254" s="78">
        <v>1622</v>
      </c>
      <c r="X254" s="412"/>
      <c r="Y254" s="412"/>
      <c r="Z254" s="412"/>
    </row>
    <row r="255" s="135" customFormat="1" customHeight="1" spans="1:26">
      <c r="A255" s="630">
        <v>45849</v>
      </c>
      <c r="B255" s="630">
        <v>45855</v>
      </c>
      <c r="C255" s="758">
        <v>1600</v>
      </c>
      <c r="D255" s="73">
        <v>1620</v>
      </c>
      <c r="E255" s="73">
        <v>1620</v>
      </c>
      <c r="F255" s="73">
        <v>1640</v>
      </c>
      <c r="G255" s="73">
        <v>1630</v>
      </c>
      <c r="H255" s="758">
        <v>1600</v>
      </c>
      <c r="I255" s="73">
        <v>1650</v>
      </c>
      <c r="J255" s="73">
        <v>1630</v>
      </c>
      <c r="K255" s="73">
        <v>1620</v>
      </c>
      <c r="L255" s="73">
        <v>1620</v>
      </c>
      <c r="M255" s="73">
        <v>1610</v>
      </c>
      <c r="N255" s="73">
        <v>1620</v>
      </c>
      <c r="O255" s="73">
        <v>1630</v>
      </c>
      <c r="P255" s="73">
        <v>1650</v>
      </c>
      <c r="Q255" s="73">
        <v>1630</v>
      </c>
      <c r="R255" s="73">
        <v>1650</v>
      </c>
      <c r="S255" s="73">
        <v>1650</v>
      </c>
      <c r="T255" s="73">
        <v>1628</v>
      </c>
      <c r="U255" s="73">
        <v>1630</v>
      </c>
      <c r="V255" s="73">
        <v>1630</v>
      </c>
      <c r="W255" s="78">
        <v>1628</v>
      </c>
      <c r="X255" s="412"/>
      <c r="Y255" s="412"/>
      <c r="Z255" s="412"/>
    </row>
    <row r="256" s="135" customFormat="1" customHeight="1" spans="1:26">
      <c r="A256" s="630">
        <v>45856</v>
      </c>
      <c r="B256" s="630">
        <v>45862</v>
      </c>
      <c r="C256" s="758">
        <v>1600</v>
      </c>
      <c r="D256" s="73">
        <v>1620</v>
      </c>
      <c r="E256" s="73">
        <v>1620</v>
      </c>
      <c r="F256" s="73">
        <v>1640</v>
      </c>
      <c r="G256" s="73">
        <v>1630</v>
      </c>
      <c r="H256" s="758">
        <v>1600</v>
      </c>
      <c r="I256" s="73">
        <v>1650</v>
      </c>
      <c r="J256" s="73">
        <v>1630</v>
      </c>
      <c r="K256" s="73">
        <v>1620</v>
      </c>
      <c r="L256" s="73">
        <v>1620</v>
      </c>
      <c r="M256" s="73">
        <v>1610</v>
      </c>
      <c r="N256" s="73">
        <v>1620</v>
      </c>
      <c r="O256" s="73">
        <v>1630</v>
      </c>
      <c r="P256" s="73">
        <v>1650</v>
      </c>
      <c r="Q256" s="73">
        <v>1630</v>
      </c>
      <c r="R256" s="73">
        <v>1650</v>
      </c>
      <c r="S256" s="73">
        <v>1650</v>
      </c>
      <c r="T256" s="73">
        <v>1628</v>
      </c>
      <c r="U256" s="73">
        <v>1630</v>
      </c>
      <c r="V256" s="73">
        <v>1630</v>
      </c>
      <c r="W256" s="78">
        <v>1628</v>
      </c>
      <c r="X256" s="412"/>
      <c r="Y256" s="412"/>
      <c r="Z256" s="412"/>
    </row>
    <row r="257" s="135" customFormat="1" customHeight="1" spans="1:26">
      <c r="A257" s="630">
        <v>45863</v>
      </c>
      <c r="B257" s="630">
        <v>45869</v>
      </c>
      <c r="C257" s="758">
        <v>1600</v>
      </c>
      <c r="D257" s="73">
        <v>1620</v>
      </c>
      <c r="E257" s="73">
        <v>1620</v>
      </c>
      <c r="F257" s="73">
        <v>1640</v>
      </c>
      <c r="G257" s="73">
        <v>1630</v>
      </c>
      <c r="H257" s="758">
        <v>1600</v>
      </c>
      <c r="I257" s="73">
        <v>1650</v>
      </c>
      <c r="J257" s="73">
        <v>1630</v>
      </c>
      <c r="K257" s="73">
        <v>1620</v>
      </c>
      <c r="L257" s="73">
        <v>1620</v>
      </c>
      <c r="M257" s="73">
        <v>1610</v>
      </c>
      <c r="N257" s="73">
        <v>1620</v>
      </c>
      <c r="O257" s="73">
        <v>1630</v>
      </c>
      <c r="P257" s="73">
        <v>1650</v>
      </c>
      <c r="Q257" s="73">
        <v>1630</v>
      </c>
      <c r="R257" s="73">
        <v>1650</v>
      </c>
      <c r="S257" s="73">
        <v>1650</v>
      </c>
      <c r="T257" s="73">
        <v>1628</v>
      </c>
      <c r="U257" s="73">
        <v>1630</v>
      </c>
      <c r="V257" s="73">
        <v>1630</v>
      </c>
      <c r="W257" s="78">
        <v>1628</v>
      </c>
      <c r="X257" s="412"/>
      <c r="Y257" s="412"/>
      <c r="Z257" s="412"/>
    </row>
    <row r="258" s="135" customFormat="1" customHeight="1" spans="1:23">
      <c r="A258" s="630">
        <v>45870</v>
      </c>
      <c r="B258" s="630">
        <v>45876</v>
      </c>
      <c r="C258" s="758">
        <v>1580</v>
      </c>
      <c r="D258" s="73">
        <v>1610</v>
      </c>
      <c r="E258" s="73">
        <v>1610</v>
      </c>
      <c r="F258" s="73">
        <v>1620</v>
      </c>
      <c r="G258" s="73">
        <v>1620</v>
      </c>
      <c r="H258" s="758">
        <v>1590</v>
      </c>
      <c r="I258" s="73">
        <v>1640</v>
      </c>
      <c r="J258" s="73">
        <v>1610</v>
      </c>
      <c r="K258" s="73">
        <v>1600</v>
      </c>
      <c r="L258" s="73">
        <v>1600</v>
      </c>
      <c r="M258" s="73">
        <v>1590</v>
      </c>
      <c r="N258" s="73">
        <v>1600</v>
      </c>
      <c r="O258" s="73">
        <v>1630</v>
      </c>
      <c r="P258" s="73">
        <v>1640</v>
      </c>
      <c r="Q258" s="73">
        <v>1620</v>
      </c>
      <c r="R258" s="73">
        <v>1630</v>
      </c>
      <c r="S258" s="73">
        <v>1640</v>
      </c>
      <c r="T258" s="73">
        <v>1614</v>
      </c>
      <c r="U258" s="73">
        <v>1610</v>
      </c>
      <c r="V258" s="73">
        <v>1610</v>
      </c>
      <c r="W258" s="78">
        <v>1613</v>
      </c>
    </row>
    <row r="259" s="135" customFormat="1" customHeight="1" spans="1:26">
      <c r="A259" s="630">
        <v>45877</v>
      </c>
      <c r="B259" s="630">
        <v>45883</v>
      </c>
      <c r="C259" s="758">
        <v>1580</v>
      </c>
      <c r="D259" s="73">
        <v>1610</v>
      </c>
      <c r="E259" s="73">
        <v>1610</v>
      </c>
      <c r="F259" s="73">
        <v>1620</v>
      </c>
      <c r="G259" s="73">
        <v>1620</v>
      </c>
      <c r="H259" s="758">
        <v>1580</v>
      </c>
      <c r="I259" s="73">
        <v>1640</v>
      </c>
      <c r="J259" s="73">
        <v>1610</v>
      </c>
      <c r="K259" s="73">
        <v>1600</v>
      </c>
      <c r="L259" s="73">
        <v>1600</v>
      </c>
      <c r="M259" s="73">
        <v>1590</v>
      </c>
      <c r="N259" s="73">
        <v>1600</v>
      </c>
      <c r="O259" s="73">
        <v>1630</v>
      </c>
      <c r="P259" s="73">
        <v>1630</v>
      </c>
      <c r="Q259" s="73">
        <v>1610</v>
      </c>
      <c r="R259" s="73">
        <v>1620</v>
      </c>
      <c r="S259" s="73">
        <v>1640</v>
      </c>
      <c r="T259" s="73">
        <v>1611</v>
      </c>
      <c r="U259" s="73">
        <v>1610</v>
      </c>
      <c r="V259" s="73">
        <v>1610</v>
      </c>
      <c r="W259" s="78">
        <v>1611</v>
      </c>
      <c r="X259" s="412"/>
      <c r="Y259" s="412"/>
      <c r="Z259" s="412"/>
    </row>
    <row r="260" s="135" customFormat="1" customHeight="1" spans="1:26">
      <c r="A260" s="630">
        <v>45884</v>
      </c>
      <c r="B260" s="630">
        <v>45890</v>
      </c>
      <c r="C260" s="758">
        <v>1580</v>
      </c>
      <c r="D260" s="73">
        <v>1610</v>
      </c>
      <c r="E260" s="73">
        <v>1610</v>
      </c>
      <c r="F260" s="73">
        <v>1620</v>
      </c>
      <c r="G260" s="73">
        <v>1620</v>
      </c>
      <c r="H260" s="758">
        <v>1580</v>
      </c>
      <c r="I260" s="73">
        <v>1640</v>
      </c>
      <c r="J260" s="73">
        <v>1610</v>
      </c>
      <c r="K260" s="73">
        <v>1600</v>
      </c>
      <c r="L260" s="73">
        <v>1600</v>
      </c>
      <c r="M260" s="73">
        <v>1590</v>
      </c>
      <c r="N260" s="73">
        <v>1600</v>
      </c>
      <c r="O260" s="73">
        <v>1630</v>
      </c>
      <c r="P260" s="73">
        <v>1630</v>
      </c>
      <c r="Q260" s="73">
        <v>1610</v>
      </c>
      <c r="R260" s="73">
        <v>1620</v>
      </c>
      <c r="S260" s="73">
        <v>1640</v>
      </c>
      <c r="T260" s="73">
        <v>1611</v>
      </c>
      <c r="U260" s="73">
        <v>1610</v>
      </c>
      <c r="V260" s="73">
        <v>1610</v>
      </c>
      <c r="W260" s="78">
        <v>1611</v>
      </c>
      <c r="X260" s="412"/>
      <c r="Y260" s="412"/>
      <c r="Z260" s="412"/>
    </row>
    <row r="261" s="135" customFormat="1" customHeight="1" spans="1:26">
      <c r="A261" s="630">
        <v>45891</v>
      </c>
      <c r="B261" s="630">
        <v>45897</v>
      </c>
      <c r="C261" s="758">
        <v>1565</v>
      </c>
      <c r="D261" s="73">
        <v>1600</v>
      </c>
      <c r="E261" s="73">
        <v>1595</v>
      </c>
      <c r="F261" s="73">
        <v>1605</v>
      </c>
      <c r="G261" s="73">
        <v>1600</v>
      </c>
      <c r="H261" s="758">
        <v>1570</v>
      </c>
      <c r="I261" s="73">
        <v>1630</v>
      </c>
      <c r="J261" s="73">
        <v>1595</v>
      </c>
      <c r="K261" s="73">
        <v>1585</v>
      </c>
      <c r="L261" s="73">
        <v>1580</v>
      </c>
      <c r="M261" s="73">
        <v>1570</v>
      </c>
      <c r="N261" s="73">
        <v>1600</v>
      </c>
      <c r="O261" s="73">
        <v>1630</v>
      </c>
      <c r="P261" s="73">
        <v>1620</v>
      </c>
      <c r="Q261" s="73">
        <v>1610</v>
      </c>
      <c r="R261" s="73">
        <v>1610</v>
      </c>
      <c r="S261" s="73">
        <v>1630</v>
      </c>
      <c r="T261" s="73">
        <v>1600</v>
      </c>
      <c r="U261" s="73">
        <v>1600</v>
      </c>
      <c r="V261" s="73">
        <v>1600</v>
      </c>
      <c r="W261" s="78">
        <v>1600</v>
      </c>
      <c r="X261" s="412"/>
      <c r="Y261" s="412"/>
      <c r="Z261" s="412"/>
    </row>
    <row r="262" s="135" customFormat="1" customHeight="1" spans="1:26">
      <c r="A262" s="630">
        <v>45898</v>
      </c>
      <c r="B262" s="630">
        <v>45904</v>
      </c>
      <c r="C262" s="758">
        <v>1560</v>
      </c>
      <c r="D262" s="73">
        <v>1600</v>
      </c>
      <c r="E262" s="73">
        <v>1595</v>
      </c>
      <c r="F262" s="73">
        <v>1605</v>
      </c>
      <c r="G262" s="73">
        <v>1590</v>
      </c>
      <c r="H262" s="758">
        <v>1570</v>
      </c>
      <c r="I262" s="73">
        <v>1625</v>
      </c>
      <c r="J262" s="73">
        <v>1590</v>
      </c>
      <c r="K262" s="73">
        <v>1580</v>
      </c>
      <c r="L262" s="73">
        <v>1575</v>
      </c>
      <c r="M262" s="73">
        <v>1565</v>
      </c>
      <c r="N262" s="73">
        <v>1580</v>
      </c>
      <c r="O262" s="73">
        <v>1630</v>
      </c>
      <c r="P262" s="73">
        <v>1620</v>
      </c>
      <c r="Q262" s="73">
        <v>1610</v>
      </c>
      <c r="R262" s="73">
        <v>1610</v>
      </c>
      <c r="S262" s="73">
        <v>1625</v>
      </c>
      <c r="T262" s="73">
        <v>1596</v>
      </c>
      <c r="U262" s="73">
        <v>1580</v>
      </c>
      <c r="V262" s="73">
        <v>1580</v>
      </c>
      <c r="W262" s="78">
        <v>1594</v>
      </c>
      <c r="X262" s="412"/>
      <c r="Y262" s="412"/>
      <c r="Z262" s="412"/>
    </row>
    <row r="263" s="135" customFormat="1" customHeight="1" spans="1:26">
      <c r="A263" s="630">
        <v>45905</v>
      </c>
      <c r="B263" s="630">
        <v>45911</v>
      </c>
      <c r="C263" s="758">
        <v>1550</v>
      </c>
      <c r="D263" s="73">
        <v>1600</v>
      </c>
      <c r="E263" s="73">
        <v>1595</v>
      </c>
      <c r="F263" s="73">
        <v>1605</v>
      </c>
      <c r="G263" s="73">
        <v>1590</v>
      </c>
      <c r="H263" s="758">
        <v>1570</v>
      </c>
      <c r="I263" s="73">
        <v>1625</v>
      </c>
      <c r="J263" s="73">
        <v>1590</v>
      </c>
      <c r="K263" s="73">
        <v>1580</v>
      </c>
      <c r="L263" s="73">
        <v>1575</v>
      </c>
      <c r="M263" s="73">
        <v>1565</v>
      </c>
      <c r="N263" s="73">
        <v>1580</v>
      </c>
      <c r="O263" s="73">
        <v>1630</v>
      </c>
      <c r="P263" s="73">
        <v>1620</v>
      </c>
      <c r="Q263" s="73">
        <v>1610</v>
      </c>
      <c r="R263" s="73">
        <v>1610</v>
      </c>
      <c r="S263" s="73">
        <v>1625</v>
      </c>
      <c r="T263" s="73">
        <v>1595</v>
      </c>
      <c r="U263" s="73">
        <v>1580</v>
      </c>
      <c r="V263" s="73">
        <v>1580</v>
      </c>
      <c r="W263" s="78">
        <v>1594</v>
      </c>
      <c r="X263" s="412"/>
      <c r="Y263" s="412"/>
      <c r="Z263" s="412"/>
    </row>
    <row r="264" s="135" customFormat="1" customHeight="1" spans="1:26">
      <c r="A264" s="631">
        <v>45912</v>
      </c>
      <c r="B264" s="631">
        <v>45918</v>
      </c>
      <c r="C264" s="758">
        <v>1550</v>
      </c>
      <c r="D264" s="758">
        <v>1600</v>
      </c>
      <c r="E264" s="758">
        <v>1595</v>
      </c>
      <c r="F264" s="758">
        <v>1590</v>
      </c>
      <c r="G264" s="758">
        <v>1580</v>
      </c>
      <c r="H264" s="758">
        <v>1570</v>
      </c>
      <c r="I264" s="758">
        <v>1610</v>
      </c>
      <c r="J264" s="758">
        <v>1580</v>
      </c>
      <c r="K264" s="73">
        <v>1580</v>
      </c>
      <c r="L264" s="73">
        <v>1575</v>
      </c>
      <c r="M264" s="73">
        <v>1565</v>
      </c>
      <c r="N264" s="758">
        <v>1580</v>
      </c>
      <c r="O264" s="758">
        <v>1630</v>
      </c>
      <c r="P264" s="758">
        <v>1610</v>
      </c>
      <c r="Q264" s="758">
        <v>1600</v>
      </c>
      <c r="R264" s="758">
        <v>1600</v>
      </c>
      <c r="S264" s="758">
        <v>1610</v>
      </c>
      <c r="T264" s="73">
        <v>1590</v>
      </c>
      <c r="U264" s="758">
        <v>1580</v>
      </c>
      <c r="V264" s="758">
        <v>1580</v>
      </c>
      <c r="W264" s="78">
        <v>1589</v>
      </c>
      <c r="X264" s="412"/>
      <c r="Y264" s="412"/>
      <c r="Z264" s="412"/>
    </row>
    <row r="265" s="135" customFormat="1" customHeight="1" spans="1:26">
      <c r="A265" s="631">
        <v>45919</v>
      </c>
      <c r="B265" s="631">
        <v>45925</v>
      </c>
      <c r="C265" s="758">
        <v>1550</v>
      </c>
      <c r="D265" s="758">
        <v>1600</v>
      </c>
      <c r="E265" s="758">
        <v>1595</v>
      </c>
      <c r="F265" s="758">
        <v>1590</v>
      </c>
      <c r="G265" s="758">
        <v>1580</v>
      </c>
      <c r="H265" s="758">
        <v>1570</v>
      </c>
      <c r="I265" s="758">
        <v>1610</v>
      </c>
      <c r="J265" s="758">
        <v>1580</v>
      </c>
      <c r="K265" s="73">
        <v>1580</v>
      </c>
      <c r="L265" s="73">
        <v>1575</v>
      </c>
      <c r="M265" s="73">
        <v>1565</v>
      </c>
      <c r="N265" s="758">
        <v>1580</v>
      </c>
      <c r="O265" s="758">
        <v>1630</v>
      </c>
      <c r="P265" s="758">
        <v>1610</v>
      </c>
      <c r="Q265" s="758">
        <v>1600</v>
      </c>
      <c r="R265" s="758">
        <v>1600</v>
      </c>
      <c r="S265" s="758">
        <v>1610</v>
      </c>
      <c r="T265" s="73">
        <v>1590</v>
      </c>
      <c r="U265" s="758">
        <v>1580</v>
      </c>
      <c r="V265" s="758">
        <v>1580</v>
      </c>
      <c r="W265" s="78">
        <v>1589</v>
      </c>
      <c r="X265" s="412"/>
      <c r="Y265" s="412"/>
      <c r="Z265" s="412"/>
    </row>
    <row r="266" s="135" customFormat="1" customHeight="1" spans="1:23">
      <c r="A266" s="630">
        <v>45933</v>
      </c>
      <c r="B266" s="630">
        <v>45939</v>
      </c>
      <c r="C266" s="758">
        <v>1530</v>
      </c>
      <c r="D266" s="758">
        <v>1580</v>
      </c>
      <c r="E266" s="758">
        <v>1570</v>
      </c>
      <c r="F266" s="758">
        <v>1550</v>
      </c>
      <c r="G266" s="758">
        <v>1570</v>
      </c>
      <c r="H266" s="758">
        <v>1550</v>
      </c>
      <c r="I266" s="758">
        <v>1580</v>
      </c>
      <c r="J266" s="758">
        <v>1550</v>
      </c>
      <c r="K266" s="73">
        <v>1545</v>
      </c>
      <c r="L266" s="73">
        <v>1540</v>
      </c>
      <c r="M266" s="73">
        <v>1530</v>
      </c>
      <c r="N266" s="758">
        <v>1570</v>
      </c>
      <c r="O266" s="758">
        <v>1620</v>
      </c>
      <c r="P266" s="758">
        <v>1600</v>
      </c>
      <c r="Q266" s="758">
        <v>1580</v>
      </c>
      <c r="R266" s="758">
        <v>1580</v>
      </c>
      <c r="S266" s="758">
        <v>1580</v>
      </c>
      <c r="T266" s="73">
        <v>1566</v>
      </c>
      <c r="U266" s="758">
        <v>1570</v>
      </c>
      <c r="V266" s="758">
        <v>1570</v>
      </c>
      <c r="W266" s="78">
        <v>1567</v>
      </c>
    </row>
    <row r="267" s="135" customFormat="1" customHeight="1" spans="1:23">
      <c r="A267" s="630">
        <v>45940</v>
      </c>
      <c r="B267" s="630">
        <v>45946</v>
      </c>
      <c r="C267" s="758">
        <v>1510</v>
      </c>
      <c r="D267" s="758">
        <v>1570</v>
      </c>
      <c r="E267" s="758">
        <v>1560</v>
      </c>
      <c r="F267" s="758">
        <v>1540</v>
      </c>
      <c r="G267" s="758">
        <v>1550</v>
      </c>
      <c r="H267" s="758">
        <v>1540</v>
      </c>
      <c r="I267" s="758">
        <v>1540</v>
      </c>
      <c r="J267" s="758">
        <v>1530</v>
      </c>
      <c r="K267" s="758">
        <v>1510</v>
      </c>
      <c r="L267" s="758">
        <v>1510</v>
      </c>
      <c r="M267" s="758">
        <v>1500</v>
      </c>
      <c r="N267" s="758">
        <v>1550</v>
      </c>
      <c r="O267" s="758">
        <v>1610</v>
      </c>
      <c r="P267" s="758">
        <v>1590</v>
      </c>
      <c r="Q267" s="748">
        <v>1570</v>
      </c>
      <c r="R267" s="758">
        <v>1570</v>
      </c>
      <c r="S267" s="758">
        <v>1550</v>
      </c>
      <c r="T267" s="758">
        <v>1547</v>
      </c>
      <c r="U267" s="758">
        <v>1550</v>
      </c>
      <c r="V267" s="758">
        <v>1550</v>
      </c>
      <c r="W267" s="765">
        <v>1547</v>
      </c>
    </row>
    <row r="268" s="135" customFormat="1" customHeight="1" spans="1:23">
      <c r="A268" s="630">
        <v>45947</v>
      </c>
      <c r="B268" s="630">
        <v>45953</v>
      </c>
      <c r="C268" s="758">
        <v>1510</v>
      </c>
      <c r="D268" s="758">
        <v>1570</v>
      </c>
      <c r="E268" s="758">
        <v>1560</v>
      </c>
      <c r="F268" s="758">
        <v>1540</v>
      </c>
      <c r="G268" s="758">
        <v>1550</v>
      </c>
      <c r="H268" s="758">
        <v>1520</v>
      </c>
      <c r="I268" s="758">
        <v>1540</v>
      </c>
      <c r="J268" s="758">
        <v>1530</v>
      </c>
      <c r="K268" s="758">
        <v>1510</v>
      </c>
      <c r="L268" s="758">
        <v>1510</v>
      </c>
      <c r="M268" s="758">
        <v>1500</v>
      </c>
      <c r="N268" s="758">
        <v>1550</v>
      </c>
      <c r="O268" s="758">
        <v>1610</v>
      </c>
      <c r="P268" s="758">
        <v>1590</v>
      </c>
      <c r="Q268" s="748">
        <v>1570</v>
      </c>
      <c r="R268" s="758">
        <v>1570</v>
      </c>
      <c r="S268" s="758">
        <v>1550</v>
      </c>
      <c r="T268" s="758">
        <v>1546</v>
      </c>
      <c r="U268" s="758">
        <v>1550</v>
      </c>
      <c r="V268" s="758">
        <v>1550</v>
      </c>
      <c r="W268" s="765">
        <v>1546</v>
      </c>
    </row>
    <row r="269" s="135" customFormat="1" customHeight="1" spans="1:26">
      <c r="A269" s="630">
        <v>45954</v>
      </c>
      <c r="B269" s="630">
        <v>45960</v>
      </c>
      <c r="C269" s="758">
        <v>1510</v>
      </c>
      <c r="D269" s="758">
        <v>1570</v>
      </c>
      <c r="E269" s="758">
        <v>1560</v>
      </c>
      <c r="F269" s="758">
        <v>1540</v>
      </c>
      <c r="G269" s="758">
        <v>1550</v>
      </c>
      <c r="H269" s="758">
        <v>1520</v>
      </c>
      <c r="I269" s="758">
        <v>1540</v>
      </c>
      <c r="J269" s="758">
        <v>1530</v>
      </c>
      <c r="K269" s="758">
        <v>1510</v>
      </c>
      <c r="L269" s="758">
        <v>1510</v>
      </c>
      <c r="M269" s="758">
        <v>1500</v>
      </c>
      <c r="N269" s="758">
        <v>1550</v>
      </c>
      <c r="O269" s="758">
        <v>1610</v>
      </c>
      <c r="P269" s="758">
        <v>1590</v>
      </c>
      <c r="Q269" s="748">
        <v>1570</v>
      </c>
      <c r="R269" s="758">
        <v>1570</v>
      </c>
      <c r="S269" s="758">
        <v>1550</v>
      </c>
      <c r="T269" s="78">
        <v>1546</v>
      </c>
      <c r="U269" s="758">
        <v>1550</v>
      </c>
      <c r="V269" s="758">
        <v>1550</v>
      </c>
      <c r="W269" s="78">
        <v>1546</v>
      </c>
      <c r="X269" s="412"/>
      <c r="Y269" s="412"/>
      <c r="Z269" s="412"/>
    </row>
    <row r="270" s="135" customFormat="1" customHeight="1" spans="1:26">
      <c r="A270" s="631">
        <v>45961</v>
      </c>
      <c r="B270" s="631">
        <v>45967</v>
      </c>
      <c r="C270" s="758">
        <v>1530</v>
      </c>
      <c r="D270" s="758">
        <v>1570</v>
      </c>
      <c r="E270" s="758">
        <v>1560</v>
      </c>
      <c r="F270" s="758">
        <v>1540</v>
      </c>
      <c r="G270" s="758">
        <v>1550</v>
      </c>
      <c r="H270" s="758">
        <v>1540</v>
      </c>
      <c r="I270" s="758">
        <v>1540</v>
      </c>
      <c r="J270" s="758">
        <v>1530</v>
      </c>
      <c r="K270" s="758">
        <v>1510</v>
      </c>
      <c r="L270" s="758">
        <v>1510</v>
      </c>
      <c r="M270" s="758">
        <v>1500</v>
      </c>
      <c r="N270" s="758">
        <v>1550</v>
      </c>
      <c r="O270" s="758">
        <v>1610</v>
      </c>
      <c r="P270" s="758">
        <v>1590</v>
      </c>
      <c r="Q270" s="748">
        <v>1570</v>
      </c>
      <c r="R270" s="758">
        <v>1570</v>
      </c>
      <c r="S270" s="758">
        <v>1550</v>
      </c>
      <c r="T270" s="78">
        <v>1548</v>
      </c>
      <c r="U270" s="758">
        <v>1550</v>
      </c>
      <c r="V270" s="758">
        <v>1550</v>
      </c>
      <c r="W270" s="78">
        <v>1548</v>
      </c>
      <c r="X270" s="412"/>
      <c r="Y270" s="412"/>
      <c r="Z270" s="412"/>
    </row>
    <row r="271" s="135" customFormat="1" customHeight="1" spans="1:26">
      <c r="A271" s="631">
        <v>45968</v>
      </c>
      <c r="B271" s="631">
        <v>45974</v>
      </c>
      <c r="C271" s="758">
        <v>1530</v>
      </c>
      <c r="D271" s="758">
        <v>1570</v>
      </c>
      <c r="E271" s="758">
        <v>1560</v>
      </c>
      <c r="F271" s="758">
        <v>1540</v>
      </c>
      <c r="G271" s="758">
        <v>1550</v>
      </c>
      <c r="H271" s="758">
        <v>1540</v>
      </c>
      <c r="I271" s="758">
        <v>1540</v>
      </c>
      <c r="J271" s="758">
        <v>1530</v>
      </c>
      <c r="K271" s="758">
        <v>1510</v>
      </c>
      <c r="L271" s="758">
        <v>1510</v>
      </c>
      <c r="M271" s="758">
        <v>1500</v>
      </c>
      <c r="N271" s="758">
        <v>1550</v>
      </c>
      <c r="O271" s="758">
        <v>1610</v>
      </c>
      <c r="P271" s="758">
        <v>1590</v>
      </c>
      <c r="Q271" s="748">
        <v>1570</v>
      </c>
      <c r="R271" s="758">
        <v>1570</v>
      </c>
      <c r="S271" s="758">
        <v>1550</v>
      </c>
      <c r="T271" s="78">
        <v>1548</v>
      </c>
      <c r="U271" s="758">
        <v>1550</v>
      </c>
      <c r="V271" s="758">
        <v>1550</v>
      </c>
      <c r="W271" s="78">
        <v>1548</v>
      </c>
      <c r="X271" s="412"/>
      <c r="Y271" s="412"/>
      <c r="Z271" s="412"/>
    </row>
    <row r="272" s="135" customFormat="1" customHeight="1" spans="1:23">
      <c r="A272" s="631">
        <v>45975</v>
      </c>
      <c r="B272" s="631">
        <v>45981</v>
      </c>
      <c r="C272" s="758">
        <v>1530</v>
      </c>
      <c r="D272" s="758">
        <v>1570</v>
      </c>
      <c r="E272" s="758">
        <v>1560</v>
      </c>
      <c r="F272" s="758">
        <v>1540</v>
      </c>
      <c r="G272" s="758">
        <v>1550</v>
      </c>
      <c r="H272" s="758">
        <v>1540</v>
      </c>
      <c r="I272" s="758">
        <v>1540</v>
      </c>
      <c r="J272" s="758">
        <v>1530</v>
      </c>
      <c r="K272" s="758">
        <v>1510</v>
      </c>
      <c r="L272" s="758">
        <v>1510</v>
      </c>
      <c r="M272" s="758">
        <v>1500</v>
      </c>
      <c r="N272" s="758">
        <v>1550</v>
      </c>
      <c r="O272" s="758">
        <v>1610</v>
      </c>
      <c r="P272" s="758">
        <v>1590</v>
      </c>
      <c r="Q272" s="748">
        <v>1570</v>
      </c>
      <c r="R272" s="758">
        <v>1570</v>
      </c>
      <c r="S272" s="758">
        <v>1550</v>
      </c>
      <c r="T272" s="765">
        <v>1548</v>
      </c>
      <c r="U272" s="758">
        <v>1550</v>
      </c>
      <c r="V272" s="758">
        <v>1550</v>
      </c>
      <c r="W272" s="765">
        <v>1548</v>
      </c>
    </row>
    <row r="273" s="135" customFormat="1" customHeight="1" spans="1:23">
      <c r="A273" s="631">
        <v>45982</v>
      </c>
      <c r="B273" s="631">
        <v>45988</v>
      </c>
      <c r="C273" s="758">
        <v>1530</v>
      </c>
      <c r="D273" s="758">
        <v>1570</v>
      </c>
      <c r="E273" s="758">
        <v>1560</v>
      </c>
      <c r="F273" s="758">
        <v>1540</v>
      </c>
      <c r="G273" s="758">
        <v>1550</v>
      </c>
      <c r="H273" s="758">
        <v>1540</v>
      </c>
      <c r="I273" s="758">
        <v>1540</v>
      </c>
      <c r="J273" s="758">
        <v>1530</v>
      </c>
      <c r="K273" s="758">
        <v>1510</v>
      </c>
      <c r="L273" s="758">
        <v>1510</v>
      </c>
      <c r="M273" s="758">
        <v>1500</v>
      </c>
      <c r="N273" s="758">
        <v>1550</v>
      </c>
      <c r="O273" s="758">
        <v>1610</v>
      </c>
      <c r="P273" s="758">
        <v>1590</v>
      </c>
      <c r="Q273" s="748">
        <v>1570</v>
      </c>
      <c r="R273" s="758">
        <v>1570</v>
      </c>
      <c r="S273" s="758">
        <v>1550</v>
      </c>
      <c r="T273" s="765">
        <v>1548</v>
      </c>
      <c r="U273" s="758">
        <v>1550</v>
      </c>
      <c r="V273" s="758">
        <v>1550</v>
      </c>
      <c r="W273" s="765">
        <v>1548</v>
      </c>
    </row>
    <row r="274" customFormat="1" customHeight="1" spans="1:23">
      <c r="A274" s="630">
        <v>45989</v>
      </c>
      <c r="B274" s="630">
        <v>45995</v>
      </c>
      <c r="C274" s="758">
        <v>1510</v>
      </c>
      <c r="D274" s="758">
        <v>1570</v>
      </c>
      <c r="E274" s="758">
        <v>1560</v>
      </c>
      <c r="F274" s="758">
        <v>1540</v>
      </c>
      <c r="G274" s="758">
        <v>1550</v>
      </c>
      <c r="H274" s="758">
        <v>1530</v>
      </c>
      <c r="I274" s="758">
        <v>1540</v>
      </c>
      <c r="J274" s="758">
        <v>1530</v>
      </c>
      <c r="K274" s="758">
        <v>1510</v>
      </c>
      <c r="L274" s="758">
        <v>1510</v>
      </c>
      <c r="M274" s="758">
        <v>1500</v>
      </c>
      <c r="N274" s="758">
        <v>1550</v>
      </c>
      <c r="O274" s="758">
        <v>1610</v>
      </c>
      <c r="P274" s="758">
        <v>1590</v>
      </c>
      <c r="Q274" s="748">
        <v>1570</v>
      </c>
      <c r="R274" s="758">
        <v>1570</v>
      </c>
      <c r="S274" s="758">
        <v>1550</v>
      </c>
      <c r="T274" s="78">
        <v>1546</v>
      </c>
      <c r="U274" s="758">
        <v>1550</v>
      </c>
      <c r="V274" s="758">
        <v>1550</v>
      </c>
      <c r="W274" s="765">
        <v>1547</v>
      </c>
    </row>
    <row r="275" s="135" customFormat="1" customHeight="1" spans="1:26">
      <c r="A275" s="630">
        <v>45996</v>
      </c>
      <c r="B275" s="630">
        <v>46002</v>
      </c>
      <c r="C275" s="758">
        <v>1510</v>
      </c>
      <c r="D275" s="758">
        <v>1570</v>
      </c>
      <c r="E275" s="758">
        <v>1560</v>
      </c>
      <c r="F275" s="758">
        <v>1540</v>
      </c>
      <c r="G275" s="758">
        <v>1550</v>
      </c>
      <c r="H275" s="758">
        <v>1530</v>
      </c>
      <c r="I275" s="758">
        <v>1540</v>
      </c>
      <c r="J275" s="758">
        <v>1530</v>
      </c>
      <c r="K275" s="758">
        <v>1510</v>
      </c>
      <c r="L275" s="758">
        <v>1510</v>
      </c>
      <c r="M275" s="758">
        <v>1500</v>
      </c>
      <c r="N275" s="758">
        <v>1550</v>
      </c>
      <c r="O275" s="758">
        <v>1610</v>
      </c>
      <c r="P275" s="758">
        <v>1590</v>
      </c>
      <c r="Q275" s="748">
        <v>1570</v>
      </c>
      <c r="R275" s="758">
        <v>1570</v>
      </c>
      <c r="S275" s="758">
        <v>1550</v>
      </c>
      <c r="T275" s="78">
        <v>1546</v>
      </c>
      <c r="U275" s="758">
        <v>1550</v>
      </c>
      <c r="V275" s="758">
        <v>1550</v>
      </c>
      <c r="W275" s="765">
        <v>1547</v>
      </c>
      <c r="X275" s="412"/>
      <c r="Y275" s="412"/>
      <c r="Z275" s="412"/>
    </row>
    <row r="276" s="135" customFormat="1" customHeight="1" spans="1:23">
      <c r="A276" s="630">
        <v>46003</v>
      </c>
      <c r="B276" s="630">
        <v>46009</v>
      </c>
      <c r="C276" s="758">
        <v>1510</v>
      </c>
      <c r="D276" s="758">
        <v>1570</v>
      </c>
      <c r="E276" s="758">
        <v>1560</v>
      </c>
      <c r="F276" s="758">
        <v>1540</v>
      </c>
      <c r="G276" s="758">
        <v>1550</v>
      </c>
      <c r="H276" s="758">
        <v>1530</v>
      </c>
      <c r="I276" s="758">
        <v>1540</v>
      </c>
      <c r="J276" s="758">
        <v>1530</v>
      </c>
      <c r="K276" s="758">
        <v>1510</v>
      </c>
      <c r="L276" s="758">
        <v>1510</v>
      </c>
      <c r="M276" s="758">
        <v>1500</v>
      </c>
      <c r="N276" s="758">
        <v>1550</v>
      </c>
      <c r="O276" s="758">
        <v>1610</v>
      </c>
      <c r="P276" s="758">
        <v>1590</v>
      </c>
      <c r="Q276" s="748">
        <v>1570</v>
      </c>
      <c r="R276" s="758">
        <v>1570</v>
      </c>
      <c r="S276" s="758">
        <v>1550</v>
      </c>
      <c r="T276" s="78">
        <v>1546</v>
      </c>
      <c r="U276" s="758">
        <v>1550</v>
      </c>
      <c r="V276" s="758">
        <v>1550</v>
      </c>
      <c r="W276" s="765">
        <v>1547</v>
      </c>
    </row>
    <row r="277" s="135" customFormat="1" customHeight="1" spans="1:23">
      <c r="A277" s="630">
        <v>46010</v>
      </c>
      <c r="B277" s="630">
        <v>46016</v>
      </c>
      <c r="C277" s="758">
        <v>1510</v>
      </c>
      <c r="D277" s="758">
        <v>1570</v>
      </c>
      <c r="E277" s="758">
        <v>1560</v>
      </c>
      <c r="F277" s="758">
        <v>1540</v>
      </c>
      <c r="G277" s="758">
        <v>1550</v>
      </c>
      <c r="H277" s="758">
        <v>1530</v>
      </c>
      <c r="I277" s="758">
        <v>1540</v>
      </c>
      <c r="J277" s="758">
        <v>1530</v>
      </c>
      <c r="K277" s="758">
        <v>1510</v>
      </c>
      <c r="L277" s="758">
        <v>1510</v>
      </c>
      <c r="M277" s="758">
        <v>1500</v>
      </c>
      <c r="N277" s="758">
        <v>1550</v>
      </c>
      <c r="O277" s="758">
        <v>1610</v>
      </c>
      <c r="P277" s="758">
        <v>1590</v>
      </c>
      <c r="Q277" s="748">
        <v>1570</v>
      </c>
      <c r="R277" s="758">
        <v>1570</v>
      </c>
      <c r="S277" s="758">
        <v>1550</v>
      </c>
      <c r="T277" s="78">
        <v>1546</v>
      </c>
      <c r="U277" s="758">
        <v>1550</v>
      </c>
      <c r="V277" s="758">
        <v>1550</v>
      </c>
      <c r="W277" s="765">
        <v>1547</v>
      </c>
    </row>
    <row r="278" s="135" customFormat="1" customHeight="1" spans="1:23">
      <c r="A278" s="630">
        <v>46017</v>
      </c>
      <c r="B278" s="630">
        <v>46023</v>
      </c>
      <c r="C278" s="758">
        <v>1520</v>
      </c>
      <c r="D278" s="758">
        <v>1570</v>
      </c>
      <c r="E278" s="758">
        <v>1560</v>
      </c>
      <c r="F278" s="758">
        <v>1550</v>
      </c>
      <c r="G278" s="758">
        <v>1550</v>
      </c>
      <c r="H278" s="758">
        <v>1530</v>
      </c>
      <c r="I278" s="758">
        <v>1550</v>
      </c>
      <c r="J278" s="758">
        <v>1550</v>
      </c>
      <c r="K278" s="758">
        <v>1520</v>
      </c>
      <c r="L278" s="758">
        <v>1520</v>
      </c>
      <c r="M278" s="758">
        <v>1510</v>
      </c>
      <c r="N278" s="758">
        <v>1560</v>
      </c>
      <c r="O278" s="758">
        <v>1610</v>
      </c>
      <c r="P278" s="758">
        <v>1590</v>
      </c>
      <c r="Q278" s="748">
        <v>1570</v>
      </c>
      <c r="R278" s="758">
        <v>1580</v>
      </c>
      <c r="S278" s="758">
        <v>1560</v>
      </c>
      <c r="T278" s="766">
        <v>1553</v>
      </c>
      <c r="U278" s="758">
        <v>1550</v>
      </c>
      <c r="V278" s="758">
        <v>1550</v>
      </c>
      <c r="W278" s="765">
        <v>1553</v>
      </c>
    </row>
    <row r="279" s="135" customFormat="1" customHeight="1" spans="1:26">
      <c r="A279" s="630">
        <v>46024</v>
      </c>
      <c r="B279" s="630">
        <v>46030</v>
      </c>
      <c r="C279" s="758">
        <v>1530</v>
      </c>
      <c r="D279" s="758">
        <v>1570</v>
      </c>
      <c r="E279" s="758">
        <v>1560</v>
      </c>
      <c r="F279" s="758">
        <v>1550</v>
      </c>
      <c r="G279" s="758">
        <v>1550</v>
      </c>
      <c r="H279" s="758">
        <v>1550</v>
      </c>
      <c r="I279" s="758">
        <v>1560</v>
      </c>
      <c r="J279" s="758">
        <v>1550</v>
      </c>
      <c r="K279" s="758">
        <v>1520</v>
      </c>
      <c r="L279" s="758">
        <v>1520</v>
      </c>
      <c r="M279" s="758">
        <v>1510</v>
      </c>
      <c r="N279" s="758">
        <v>1560</v>
      </c>
      <c r="O279" s="758">
        <v>1610</v>
      </c>
      <c r="P279" s="758">
        <v>1590</v>
      </c>
      <c r="Q279" s="748">
        <v>1570</v>
      </c>
      <c r="R279" s="758">
        <v>1580</v>
      </c>
      <c r="S279" s="758">
        <v>1570</v>
      </c>
      <c r="T279" s="758">
        <v>1556</v>
      </c>
      <c r="U279" s="758">
        <v>1550</v>
      </c>
      <c r="V279" s="758">
        <v>1550</v>
      </c>
      <c r="W279" s="758">
        <v>1555</v>
      </c>
      <c r="X279" s="412"/>
      <c r="Y279" s="412"/>
      <c r="Z279" s="412"/>
    </row>
    <row r="280" s="135" customFormat="1" customHeight="1" spans="1:23">
      <c r="A280" s="630">
        <v>46031</v>
      </c>
      <c r="B280" s="630">
        <v>46037</v>
      </c>
      <c r="C280" s="758">
        <v>1540</v>
      </c>
      <c r="D280" s="758">
        <v>1570</v>
      </c>
      <c r="E280" s="758">
        <v>1560</v>
      </c>
      <c r="F280" s="758">
        <v>1560</v>
      </c>
      <c r="G280" s="758">
        <v>1560</v>
      </c>
      <c r="H280" s="758">
        <v>1550</v>
      </c>
      <c r="I280" s="758">
        <v>1570</v>
      </c>
      <c r="J280" s="758">
        <v>1550</v>
      </c>
      <c r="K280" s="758">
        <v>1520</v>
      </c>
      <c r="L280" s="758">
        <v>1520</v>
      </c>
      <c r="M280" s="758">
        <v>1510</v>
      </c>
      <c r="N280" s="758">
        <v>1560</v>
      </c>
      <c r="O280" s="758">
        <v>1610</v>
      </c>
      <c r="P280" s="758">
        <v>1590</v>
      </c>
      <c r="Q280" s="748">
        <v>1570</v>
      </c>
      <c r="R280" s="758">
        <v>1580</v>
      </c>
      <c r="S280" s="758">
        <v>1580</v>
      </c>
      <c r="T280" s="758">
        <v>1559</v>
      </c>
      <c r="U280" s="758">
        <v>1560</v>
      </c>
      <c r="V280" s="758">
        <v>1560</v>
      </c>
      <c r="W280" s="758">
        <v>1559</v>
      </c>
    </row>
    <row r="281" customHeight="1" spans="1:23">
      <c r="A281" s="634">
        <v>46038</v>
      </c>
      <c r="B281" s="634">
        <v>46044</v>
      </c>
      <c r="C281" s="764">
        <v>1540</v>
      </c>
      <c r="D281" s="764">
        <v>1570</v>
      </c>
      <c r="E281" s="764">
        <v>1560</v>
      </c>
      <c r="F281" s="764">
        <v>1560</v>
      </c>
      <c r="G281" s="764">
        <v>1560</v>
      </c>
      <c r="H281" s="764">
        <v>1550</v>
      </c>
      <c r="I281" s="764">
        <v>1570</v>
      </c>
      <c r="J281" s="764">
        <v>1550</v>
      </c>
      <c r="K281" s="764">
        <v>1520</v>
      </c>
      <c r="L281" s="764">
        <v>1520</v>
      </c>
      <c r="M281" s="764">
        <v>1510</v>
      </c>
      <c r="N281" s="764">
        <v>1560</v>
      </c>
      <c r="O281" s="764">
        <v>1610</v>
      </c>
      <c r="P281" s="764">
        <v>1590</v>
      </c>
      <c r="Q281" s="752">
        <v>1570</v>
      </c>
      <c r="R281" s="764">
        <v>1580</v>
      </c>
      <c r="S281" s="764">
        <v>1580</v>
      </c>
      <c r="T281" s="761">
        <v>1559</v>
      </c>
      <c r="U281" s="764">
        <v>1560</v>
      </c>
      <c r="V281" s="764">
        <v>1560</v>
      </c>
      <c r="W281" s="767">
        <v>1559</v>
      </c>
    </row>
  </sheetData>
  <sortState ref="A3:X80">
    <sortCondition ref="A3"/>
  </sortState>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83"/>
  <sheetViews>
    <sheetView workbookViewId="0">
      <pane xSplit="2" ySplit="2" topLeftCell="C364" activePane="bottomRight" state="frozen"/>
      <selection/>
      <selection pane="topRight"/>
      <selection pane="bottomLeft"/>
      <selection pane="bottomRight" activeCell="A384" sqref="A384"/>
    </sheetView>
  </sheetViews>
  <sheetFormatPr defaultColWidth="13.1333333333333" defaultRowHeight="20.1" customHeight="1"/>
  <cols>
    <col min="1" max="2" width="13.1333333333333" style="401" customWidth="1"/>
    <col min="3" max="16383" width="13.1333333333333" customWidth="1"/>
  </cols>
  <sheetData>
    <row r="1" s="35" customFormat="1" ht="30" customHeight="1" spans="1:23">
      <c r="A1" s="754" t="s">
        <v>754</v>
      </c>
      <c r="B1" s="601"/>
      <c r="C1" s="755" t="s">
        <v>184</v>
      </c>
      <c r="D1" s="755"/>
      <c r="E1" s="755"/>
      <c r="F1" s="755"/>
      <c r="G1" s="755"/>
      <c r="H1" s="755" t="s">
        <v>173</v>
      </c>
      <c r="I1" s="755"/>
      <c r="J1" s="755"/>
      <c r="K1" s="755" t="s">
        <v>168</v>
      </c>
      <c r="L1" s="755"/>
      <c r="M1" s="755"/>
      <c r="N1" s="755" t="s">
        <v>188</v>
      </c>
      <c r="O1" s="755" t="s">
        <v>193</v>
      </c>
      <c r="P1" s="755"/>
      <c r="Q1" s="755"/>
      <c r="R1" s="755" t="s">
        <v>179</v>
      </c>
      <c r="S1" s="755"/>
      <c r="T1" s="39" t="s">
        <v>474</v>
      </c>
      <c r="U1" s="755" t="s">
        <v>188</v>
      </c>
      <c r="V1" s="755"/>
      <c r="W1" s="39" t="s">
        <v>475</v>
      </c>
    </row>
    <row r="2" s="35" customFormat="1" ht="30" customHeight="1" spans="1:23">
      <c r="A2" s="403" t="s">
        <v>476</v>
      </c>
      <c r="B2" s="403" t="s">
        <v>465</v>
      </c>
      <c r="C2" s="39" t="s">
        <v>175</v>
      </c>
      <c r="D2" s="39" t="s">
        <v>186</v>
      </c>
      <c r="E2" s="39" t="s">
        <v>185</v>
      </c>
      <c r="F2" s="39" t="s">
        <v>181</v>
      </c>
      <c r="G2" s="39" t="s">
        <v>187</v>
      </c>
      <c r="H2" s="39" t="s">
        <v>466</v>
      </c>
      <c r="I2" s="39" t="s">
        <v>176</v>
      </c>
      <c r="J2" s="39" t="s">
        <v>174</v>
      </c>
      <c r="K2" s="39" t="s">
        <v>171</v>
      </c>
      <c r="L2" s="39" t="s">
        <v>170</v>
      </c>
      <c r="M2" s="39" t="s">
        <v>169</v>
      </c>
      <c r="N2" s="39" t="s">
        <v>189</v>
      </c>
      <c r="O2" s="39" t="s">
        <v>196</v>
      </c>
      <c r="P2" s="39" t="s">
        <v>194</v>
      </c>
      <c r="Q2" s="39" t="s">
        <v>195</v>
      </c>
      <c r="R2" s="39" t="s">
        <v>182</v>
      </c>
      <c r="S2" s="39" t="s">
        <v>180</v>
      </c>
      <c r="T2" s="39"/>
      <c r="U2" s="39" t="s">
        <v>191</v>
      </c>
      <c r="V2" s="39" t="s">
        <v>190</v>
      </c>
      <c r="W2" s="39"/>
    </row>
    <row r="3" s="152" customFormat="1" customHeight="1" spans="1:23">
      <c r="A3" s="543">
        <v>43301</v>
      </c>
      <c r="B3" s="543">
        <v>43307</v>
      </c>
      <c r="C3" s="238">
        <v>408</v>
      </c>
      <c r="D3" s="238">
        <v>390</v>
      </c>
      <c r="E3" s="238">
        <v>410</v>
      </c>
      <c r="F3" s="238">
        <v>410</v>
      </c>
      <c r="G3" s="238">
        <v>382.5</v>
      </c>
      <c r="H3" s="238">
        <v>405</v>
      </c>
      <c r="I3" s="238">
        <v>435</v>
      </c>
      <c r="J3" s="238">
        <v>397.5</v>
      </c>
      <c r="K3" s="238">
        <v>400</v>
      </c>
      <c r="L3" s="238">
        <v>390</v>
      </c>
      <c r="M3" s="238">
        <v>400</v>
      </c>
      <c r="N3" s="238">
        <v>410</v>
      </c>
      <c r="O3" s="238">
        <v>415</v>
      </c>
      <c r="P3" s="238">
        <v>400</v>
      </c>
      <c r="Q3" s="238">
        <v>420</v>
      </c>
      <c r="R3" s="238">
        <v>400</v>
      </c>
      <c r="S3" s="238">
        <v>413</v>
      </c>
      <c r="T3" s="238">
        <v>405.33</v>
      </c>
      <c r="U3" s="238" t="s">
        <v>449</v>
      </c>
      <c r="V3" s="238" t="s">
        <v>449</v>
      </c>
      <c r="W3" s="238" t="s">
        <v>449</v>
      </c>
    </row>
    <row r="4" s="152" customFormat="1" customHeight="1" spans="1:23">
      <c r="A4" s="543">
        <v>43308</v>
      </c>
      <c r="B4" s="543">
        <v>43314</v>
      </c>
      <c r="C4" s="238">
        <v>410</v>
      </c>
      <c r="D4" s="238">
        <v>400</v>
      </c>
      <c r="E4" s="238">
        <v>410</v>
      </c>
      <c r="F4" s="238">
        <v>410</v>
      </c>
      <c r="G4" s="238">
        <v>395</v>
      </c>
      <c r="H4" s="238">
        <v>410</v>
      </c>
      <c r="I4" s="238">
        <v>435</v>
      </c>
      <c r="J4" s="238">
        <v>400</v>
      </c>
      <c r="K4" s="238">
        <v>400</v>
      </c>
      <c r="L4" s="238">
        <v>400</v>
      </c>
      <c r="M4" s="238">
        <v>400</v>
      </c>
      <c r="N4" s="238">
        <v>410</v>
      </c>
      <c r="O4" s="238">
        <v>415</v>
      </c>
      <c r="P4" s="238">
        <v>400</v>
      </c>
      <c r="Q4" s="238">
        <v>420</v>
      </c>
      <c r="R4" s="238">
        <v>405</v>
      </c>
      <c r="S4" s="238">
        <v>420</v>
      </c>
      <c r="T4" s="238">
        <v>408.33</v>
      </c>
      <c r="U4" s="238" t="s">
        <v>449</v>
      </c>
      <c r="V4" s="238" t="s">
        <v>449</v>
      </c>
      <c r="W4" s="238" t="s">
        <v>449</v>
      </c>
    </row>
    <row r="5" s="152" customFormat="1" customHeight="1" spans="1:23">
      <c r="A5" s="543">
        <v>43315</v>
      </c>
      <c r="B5" s="543">
        <v>43321</v>
      </c>
      <c r="C5" s="238">
        <v>413</v>
      </c>
      <c r="D5" s="238">
        <v>413</v>
      </c>
      <c r="E5" s="238">
        <v>410</v>
      </c>
      <c r="F5" s="238">
        <v>410</v>
      </c>
      <c r="G5" s="238">
        <v>405</v>
      </c>
      <c r="H5" s="238">
        <v>413</v>
      </c>
      <c r="I5" s="238">
        <v>430</v>
      </c>
      <c r="J5" s="238">
        <v>415</v>
      </c>
      <c r="K5" s="238">
        <v>410</v>
      </c>
      <c r="L5" s="238">
        <v>410</v>
      </c>
      <c r="M5" s="238">
        <v>405</v>
      </c>
      <c r="N5" s="238">
        <v>415</v>
      </c>
      <c r="O5" s="238">
        <v>415</v>
      </c>
      <c r="P5" s="238">
        <v>410</v>
      </c>
      <c r="Q5" s="238">
        <v>420</v>
      </c>
      <c r="R5" s="238">
        <v>405</v>
      </c>
      <c r="S5" s="238">
        <v>420</v>
      </c>
      <c r="T5" s="238">
        <v>412.72</v>
      </c>
      <c r="U5" s="238" t="s">
        <v>449</v>
      </c>
      <c r="V5" s="238" t="s">
        <v>449</v>
      </c>
      <c r="W5" s="238" t="s">
        <v>449</v>
      </c>
    </row>
    <row r="6" s="152" customFormat="1" customHeight="1" spans="1:23">
      <c r="A6" s="543">
        <v>43322</v>
      </c>
      <c r="B6" s="543">
        <v>43328</v>
      </c>
      <c r="C6" s="238">
        <v>413</v>
      </c>
      <c r="D6" s="238">
        <v>413</v>
      </c>
      <c r="E6" s="238">
        <v>410</v>
      </c>
      <c r="F6" s="238">
        <v>410</v>
      </c>
      <c r="G6" s="238">
        <v>405</v>
      </c>
      <c r="H6" s="238">
        <v>413</v>
      </c>
      <c r="I6" s="238">
        <v>430</v>
      </c>
      <c r="J6" s="238">
        <v>415</v>
      </c>
      <c r="K6" s="238">
        <v>410</v>
      </c>
      <c r="L6" s="238">
        <v>410</v>
      </c>
      <c r="M6" s="238">
        <v>405</v>
      </c>
      <c r="N6" s="238">
        <v>415</v>
      </c>
      <c r="O6" s="238">
        <v>415</v>
      </c>
      <c r="P6" s="238">
        <v>410</v>
      </c>
      <c r="Q6" s="238">
        <v>420</v>
      </c>
      <c r="R6" s="238">
        <v>405</v>
      </c>
      <c r="S6" s="238">
        <v>420</v>
      </c>
      <c r="T6" s="238">
        <v>412.72</v>
      </c>
      <c r="U6" s="238" t="s">
        <v>449</v>
      </c>
      <c r="V6" s="238" t="s">
        <v>449</v>
      </c>
      <c r="W6" s="238" t="s">
        <v>449</v>
      </c>
    </row>
    <row r="7" s="152" customFormat="1" customHeight="1" spans="1:23">
      <c r="A7" s="543">
        <v>43329</v>
      </c>
      <c r="B7" s="543">
        <v>43335</v>
      </c>
      <c r="C7" s="238">
        <v>412.5</v>
      </c>
      <c r="D7" s="238">
        <v>405</v>
      </c>
      <c r="E7" s="238">
        <v>405</v>
      </c>
      <c r="F7" s="238">
        <v>409.5</v>
      </c>
      <c r="G7" s="238">
        <v>406.5</v>
      </c>
      <c r="H7" s="238">
        <v>397.5</v>
      </c>
      <c r="I7" s="238">
        <v>420</v>
      </c>
      <c r="J7" s="238">
        <v>411</v>
      </c>
      <c r="K7" s="238">
        <v>382.5</v>
      </c>
      <c r="L7" s="238">
        <v>397.5</v>
      </c>
      <c r="M7" s="238">
        <v>397.5</v>
      </c>
      <c r="N7" s="238">
        <v>409.5</v>
      </c>
      <c r="O7" s="238">
        <v>420</v>
      </c>
      <c r="P7" s="238">
        <v>447</v>
      </c>
      <c r="Q7" s="238">
        <v>420</v>
      </c>
      <c r="R7" s="238">
        <v>397.5</v>
      </c>
      <c r="S7" s="238">
        <v>420</v>
      </c>
      <c r="T7" s="238">
        <f>AVERAGE(C7:S7)</f>
        <v>409.323529411765</v>
      </c>
      <c r="U7" s="238" t="s">
        <v>449</v>
      </c>
      <c r="V7" s="238" t="s">
        <v>449</v>
      </c>
      <c r="W7" s="238" t="s">
        <v>449</v>
      </c>
    </row>
    <row r="8" s="152" customFormat="1" customHeight="1" spans="1:23">
      <c r="A8" s="543">
        <v>43336</v>
      </c>
      <c r="B8" s="543">
        <v>43342</v>
      </c>
      <c r="C8" s="238">
        <v>412.5</v>
      </c>
      <c r="D8" s="238">
        <v>420</v>
      </c>
      <c r="E8" s="238">
        <v>405</v>
      </c>
      <c r="F8" s="238">
        <v>405</v>
      </c>
      <c r="G8" s="238">
        <v>399</v>
      </c>
      <c r="H8" s="238">
        <v>405</v>
      </c>
      <c r="I8" s="238">
        <v>412.5</v>
      </c>
      <c r="J8" s="238">
        <v>411</v>
      </c>
      <c r="K8" s="238">
        <v>390</v>
      </c>
      <c r="L8" s="238">
        <v>397.5</v>
      </c>
      <c r="M8" s="238">
        <v>397.5</v>
      </c>
      <c r="N8" s="238">
        <v>409.5</v>
      </c>
      <c r="O8" s="238">
        <v>412.5</v>
      </c>
      <c r="P8" s="238">
        <v>439.5</v>
      </c>
      <c r="Q8" s="238">
        <v>420</v>
      </c>
      <c r="R8" s="238">
        <v>390</v>
      </c>
      <c r="S8" s="238">
        <v>397.5</v>
      </c>
      <c r="T8" s="238">
        <v>407.58</v>
      </c>
      <c r="U8" s="238" t="s">
        <v>449</v>
      </c>
      <c r="V8" s="238" t="s">
        <v>449</v>
      </c>
      <c r="W8" s="238" t="s">
        <v>449</v>
      </c>
    </row>
    <row r="9" s="152" customFormat="1" customHeight="1" spans="1:23">
      <c r="A9" s="543">
        <v>43343</v>
      </c>
      <c r="B9" s="543">
        <v>43349</v>
      </c>
      <c r="C9" s="238">
        <v>416.25</v>
      </c>
      <c r="D9" s="238">
        <v>426</v>
      </c>
      <c r="E9" s="238">
        <v>405</v>
      </c>
      <c r="F9" s="238">
        <v>414</v>
      </c>
      <c r="G9" s="238">
        <v>404.25</v>
      </c>
      <c r="H9" s="238">
        <v>397.5</v>
      </c>
      <c r="I9" s="238">
        <v>416.25</v>
      </c>
      <c r="J9" s="238">
        <v>411</v>
      </c>
      <c r="K9" s="238">
        <v>382.5</v>
      </c>
      <c r="L9" s="238">
        <v>395.63</v>
      </c>
      <c r="M9" s="238">
        <v>391.88</v>
      </c>
      <c r="N9" s="238">
        <v>409.5</v>
      </c>
      <c r="O9" s="238">
        <v>412.5</v>
      </c>
      <c r="P9" s="238">
        <v>450.9</v>
      </c>
      <c r="Q9" s="238">
        <v>416.25</v>
      </c>
      <c r="R9" s="238">
        <v>404.25</v>
      </c>
      <c r="S9" s="238">
        <v>407.25</v>
      </c>
      <c r="T9" s="238">
        <v>409.63</v>
      </c>
      <c r="U9" s="238" t="s">
        <v>449</v>
      </c>
      <c r="V9" s="238" t="s">
        <v>449</v>
      </c>
      <c r="W9" s="238" t="s">
        <v>449</v>
      </c>
    </row>
    <row r="10" s="152" customFormat="1" customHeight="1" spans="1:23">
      <c r="A10" s="543">
        <v>43350</v>
      </c>
      <c r="B10" s="543">
        <v>43356</v>
      </c>
      <c r="C10" s="238">
        <v>417</v>
      </c>
      <c r="D10" s="238">
        <v>424.2</v>
      </c>
      <c r="E10" s="238">
        <v>420</v>
      </c>
      <c r="F10" s="238">
        <v>424.5</v>
      </c>
      <c r="G10" s="238">
        <v>420.9</v>
      </c>
      <c r="H10" s="238">
        <v>393</v>
      </c>
      <c r="I10" s="238">
        <v>423</v>
      </c>
      <c r="J10" s="238">
        <v>398.4</v>
      </c>
      <c r="K10" s="238">
        <v>363</v>
      </c>
      <c r="L10" s="238">
        <v>370.5</v>
      </c>
      <c r="M10" s="238">
        <v>379.5</v>
      </c>
      <c r="N10" s="238">
        <v>418.5</v>
      </c>
      <c r="O10" s="238">
        <v>430.5</v>
      </c>
      <c r="P10" s="238">
        <v>472.2</v>
      </c>
      <c r="Q10" s="238">
        <v>436.5</v>
      </c>
      <c r="R10" s="238">
        <v>423</v>
      </c>
      <c r="S10" s="238">
        <v>420</v>
      </c>
      <c r="T10" s="238">
        <f>AVERAGE(C10:S10)</f>
        <v>413.805882352941</v>
      </c>
      <c r="U10" s="238" t="s">
        <v>449</v>
      </c>
      <c r="V10" s="238" t="s">
        <v>449</v>
      </c>
      <c r="W10" s="238" t="s">
        <v>449</v>
      </c>
    </row>
    <row r="11" s="152" customFormat="1" customHeight="1" spans="1:23">
      <c r="A11" s="543">
        <v>43357</v>
      </c>
      <c r="B11" s="543">
        <v>43363</v>
      </c>
      <c r="C11" s="238">
        <v>403.5</v>
      </c>
      <c r="D11" s="238">
        <v>412.5</v>
      </c>
      <c r="E11" s="238">
        <v>421.5</v>
      </c>
      <c r="F11" s="238">
        <v>402</v>
      </c>
      <c r="G11" s="238">
        <v>421.5</v>
      </c>
      <c r="H11" s="238">
        <v>385.5</v>
      </c>
      <c r="I11" s="238">
        <v>427.5</v>
      </c>
      <c r="J11" s="238">
        <v>380.7</v>
      </c>
      <c r="K11" s="238">
        <v>352.5</v>
      </c>
      <c r="L11" s="238">
        <v>373.8</v>
      </c>
      <c r="M11" s="238">
        <v>352.5</v>
      </c>
      <c r="N11" s="238">
        <v>411</v>
      </c>
      <c r="O11" s="238">
        <v>438</v>
      </c>
      <c r="P11" s="238">
        <v>487.5</v>
      </c>
      <c r="Q11" s="238">
        <v>447</v>
      </c>
      <c r="R11" s="238">
        <v>447</v>
      </c>
      <c r="S11" s="238">
        <v>420</v>
      </c>
      <c r="T11" s="238">
        <v>410</v>
      </c>
      <c r="U11" s="238" t="s">
        <v>449</v>
      </c>
      <c r="V11" s="238" t="s">
        <v>449</v>
      </c>
      <c r="W11" s="238" t="s">
        <v>449</v>
      </c>
    </row>
    <row r="12" s="152" customFormat="1" customHeight="1" spans="1:23">
      <c r="A12" s="543">
        <v>43364</v>
      </c>
      <c r="B12" s="543">
        <v>43370</v>
      </c>
      <c r="C12" s="238">
        <v>378.75</v>
      </c>
      <c r="D12" s="238">
        <v>420</v>
      </c>
      <c r="E12" s="238">
        <v>423.75</v>
      </c>
      <c r="F12" s="238">
        <v>399.38</v>
      </c>
      <c r="G12" s="238">
        <v>431.25</v>
      </c>
      <c r="H12" s="238">
        <v>386.25</v>
      </c>
      <c r="I12" s="238">
        <v>420</v>
      </c>
      <c r="J12" s="238">
        <v>370.5</v>
      </c>
      <c r="K12" s="238">
        <v>330</v>
      </c>
      <c r="L12" s="238">
        <v>375.38</v>
      </c>
      <c r="M12" s="238">
        <v>352.5</v>
      </c>
      <c r="N12" s="238">
        <v>413.63</v>
      </c>
      <c r="O12" s="238">
        <v>435</v>
      </c>
      <c r="P12" s="238">
        <v>491.25</v>
      </c>
      <c r="Q12" s="238">
        <v>433.13</v>
      </c>
      <c r="R12" s="238">
        <v>457.5</v>
      </c>
      <c r="S12" s="238">
        <v>420</v>
      </c>
      <c r="T12" s="238">
        <v>407.13</v>
      </c>
      <c r="U12" s="238" t="s">
        <v>449</v>
      </c>
      <c r="V12" s="238" t="s">
        <v>449</v>
      </c>
      <c r="W12" s="238" t="s">
        <v>449</v>
      </c>
    </row>
    <row r="13" s="152" customFormat="1" customHeight="1" spans="1:23">
      <c r="A13" s="543">
        <v>43373</v>
      </c>
      <c r="B13" s="543">
        <v>43377</v>
      </c>
      <c r="C13" s="238">
        <v>367.5</v>
      </c>
      <c r="D13" s="238">
        <v>420</v>
      </c>
      <c r="E13" s="238">
        <v>402</v>
      </c>
      <c r="F13" s="238">
        <v>382.5</v>
      </c>
      <c r="G13" s="238">
        <v>390</v>
      </c>
      <c r="H13" s="238">
        <v>360</v>
      </c>
      <c r="I13" s="238">
        <v>405</v>
      </c>
      <c r="J13" s="238">
        <v>360</v>
      </c>
      <c r="K13" s="238">
        <v>307.5</v>
      </c>
      <c r="L13" s="238">
        <v>352.5</v>
      </c>
      <c r="M13" s="238">
        <v>352.5</v>
      </c>
      <c r="N13" s="238">
        <v>405</v>
      </c>
      <c r="O13" s="238">
        <v>435</v>
      </c>
      <c r="P13" s="238">
        <v>475.5</v>
      </c>
      <c r="Q13" s="238">
        <v>412.5</v>
      </c>
      <c r="R13" s="238">
        <v>465</v>
      </c>
      <c r="S13" s="238">
        <v>420</v>
      </c>
      <c r="T13" s="238">
        <v>394.17</v>
      </c>
      <c r="U13" s="238" t="s">
        <v>449</v>
      </c>
      <c r="V13" s="238" t="s">
        <v>449</v>
      </c>
      <c r="W13" s="238" t="s">
        <v>449</v>
      </c>
    </row>
    <row r="14" s="152" customFormat="1" customHeight="1" spans="1:23">
      <c r="A14" s="543">
        <v>43378</v>
      </c>
      <c r="B14" s="543">
        <v>43384</v>
      </c>
      <c r="C14" s="238">
        <v>378.75</v>
      </c>
      <c r="D14" s="238">
        <v>427.5</v>
      </c>
      <c r="E14" s="238">
        <v>402</v>
      </c>
      <c r="F14" s="238">
        <v>390</v>
      </c>
      <c r="G14" s="238">
        <v>390</v>
      </c>
      <c r="H14" s="238">
        <v>360</v>
      </c>
      <c r="I14" s="238">
        <v>405</v>
      </c>
      <c r="J14" s="238">
        <v>360</v>
      </c>
      <c r="K14" s="238">
        <v>307.5</v>
      </c>
      <c r="L14" s="238">
        <v>348.75</v>
      </c>
      <c r="M14" s="238">
        <v>352.5</v>
      </c>
      <c r="N14" s="238">
        <v>401.25</v>
      </c>
      <c r="O14" s="238">
        <v>435</v>
      </c>
      <c r="P14" s="238">
        <v>478.5</v>
      </c>
      <c r="Q14" s="238">
        <v>412.5</v>
      </c>
      <c r="R14" s="238">
        <v>465</v>
      </c>
      <c r="S14" s="238">
        <v>420</v>
      </c>
      <c r="T14" s="238">
        <v>396.21</v>
      </c>
      <c r="U14" s="238" t="s">
        <v>449</v>
      </c>
      <c r="V14" s="238" t="s">
        <v>449</v>
      </c>
      <c r="W14" s="238" t="s">
        <v>449</v>
      </c>
    </row>
    <row r="15" s="152" customFormat="1" customHeight="1" spans="1:23">
      <c r="A15" s="543">
        <v>43385</v>
      </c>
      <c r="B15" s="543">
        <v>43391</v>
      </c>
      <c r="C15" s="238">
        <v>352.5</v>
      </c>
      <c r="D15" s="238">
        <v>435</v>
      </c>
      <c r="E15" s="238">
        <v>403.2</v>
      </c>
      <c r="F15" s="238">
        <v>412.5</v>
      </c>
      <c r="G15" s="238">
        <v>390</v>
      </c>
      <c r="H15" s="238">
        <v>346.5</v>
      </c>
      <c r="I15" s="238">
        <v>406.5</v>
      </c>
      <c r="J15" s="238">
        <v>355.5</v>
      </c>
      <c r="K15" s="238">
        <v>306</v>
      </c>
      <c r="L15" s="238">
        <v>330</v>
      </c>
      <c r="M15" s="238">
        <v>343.5</v>
      </c>
      <c r="N15" s="238">
        <v>412.5</v>
      </c>
      <c r="O15" s="238">
        <v>442.5</v>
      </c>
      <c r="P15" s="238">
        <v>460</v>
      </c>
      <c r="Q15" s="238">
        <v>412.5</v>
      </c>
      <c r="R15" s="238">
        <v>483</v>
      </c>
      <c r="S15" s="238">
        <v>420</v>
      </c>
      <c r="T15" s="238">
        <v>395.79</v>
      </c>
      <c r="U15" s="238" t="s">
        <v>449</v>
      </c>
      <c r="V15" s="238" t="s">
        <v>449</v>
      </c>
      <c r="W15" s="238" t="s">
        <v>449</v>
      </c>
    </row>
    <row r="16" s="152" customFormat="1" customHeight="1" spans="1:23">
      <c r="A16" s="543">
        <v>43392</v>
      </c>
      <c r="B16" s="543">
        <v>43398</v>
      </c>
      <c r="C16" s="238">
        <v>352.5</v>
      </c>
      <c r="D16" s="238">
        <v>431.25</v>
      </c>
      <c r="E16" s="238">
        <v>402</v>
      </c>
      <c r="F16" s="238">
        <v>375</v>
      </c>
      <c r="G16" s="238">
        <v>390</v>
      </c>
      <c r="H16" s="238">
        <v>337.5</v>
      </c>
      <c r="I16" s="238">
        <v>382.5</v>
      </c>
      <c r="J16" s="238">
        <v>335.63</v>
      </c>
      <c r="K16" s="238">
        <v>300</v>
      </c>
      <c r="L16" s="238">
        <v>322.5</v>
      </c>
      <c r="M16" s="238">
        <v>322.5</v>
      </c>
      <c r="N16" s="238">
        <v>399.38</v>
      </c>
      <c r="O16" s="238">
        <v>442.5</v>
      </c>
      <c r="P16" s="238">
        <v>485</v>
      </c>
      <c r="Q16" s="238">
        <v>410.63</v>
      </c>
      <c r="R16" s="238">
        <v>491.25</v>
      </c>
      <c r="S16" s="238">
        <v>410.63</v>
      </c>
      <c r="T16" s="238">
        <v>388.45</v>
      </c>
      <c r="U16" s="238" t="s">
        <v>449</v>
      </c>
      <c r="V16" s="238" t="s">
        <v>449</v>
      </c>
      <c r="W16" s="238" t="s">
        <v>449</v>
      </c>
    </row>
    <row r="17" s="152" customFormat="1" customHeight="1" spans="1:23">
      <c r="A17" s="543">
        <v>43399</v>
      </c>
      <c r="B17" s="543">
        <v>43405</v>
      </c>
      <c r="C17" s="238">
        <v>343.5</v>
      </c>
      <c r="D17" s="238">
        <v>420</v>
      </c>
      <c r="E17" s="238">
        <v>397.2</v>
      </c>
      <c r="F17" s="238">
        <v>361.5</v>
      </c>
      <c r="G17" s="238">
        <v>395</v>
      </c>
      <c r="H17" s="238">
        <v>331.5</v>
      </c>
      <c r="I17" s="238">
        <v>379.5</v>
      </c>
      <c r="J17" s="238">
        <v>327</v>
      </c>
      <c r="K17" s="238">
        <v>297</v>
      </c>
      <c r="L17" s="238">
        <v>322.5</v>
      </c>
      <c r="M17" s="238">
        <v>322.5</v>
      </c>
      <c r="N17" s="238">
        <v>375</v>
      </c>
      <c r="O17" s="238">
        <v>443.5</v>
      </c>
      <c r="P17" s="238">
        <v>486.75</v>
      </c>
      <c r="Q17" s="238">
        <v>405</v>
      </c>
      <c r="R17" s="238">
        <v>468</v>
      </c>
      <c r="S17" s="238">
        <v>382.5</v>
      </c>
      <c r="T17" s="238">
        <f>AVERAGE(C17:S17)</f>
        <v>379.879411764706</v>
      </c>
      <c r="U17" s="238" t="s">
        <v>449</v>
      </c>
      <c r="V17" s="238" t="s">
        <v>449</v>
      </c>
      <c r="W17" s="238" t="s">
        <v>449</v>
      </c>
    </row>
    <row r="18" s="152" customFormat="1" customHeight="1" spans="1:23">
      <c r="A18" s="543">
        <v>43406</v>
      </c>
      <c r="B18" s="543">
        <v>43412</v>
      </c>
      <c r="C18" s="238">
        <v>330</v>
      </c>
      <c r="D18" s="238">
        <v>402</v>
      </c>
      <c r="E18" s="238">
        <v>381</v>
      </c>
      <c r="F18" s="238">
        <v>352.5</v>
      </c>
      <c r="G18" s="238">
        <v>381</v>
      </c>
      <c r="H18" s="238">
        <v>310.5</v>
      </c>
      <c r="I18" s="238">
        <v>361.5</v>
      </c>
      <c r="J18" s="238">
        <v>322.5</v>
      </c>
      <c r="K18" s="238">
        <v>283.5</v>
      </c>
      <c r="L18" s="238">
        <v>313.5</v>
      </c>
      <c r="M18" s="238">
        <v>325.5</v>
      </c>
      <c r="N18" s="238">
        <v>400</v>
      </c>
      <c r="O18" s="238">
        <v>442.5</v>
      </c>
      <c r="P18" s="238">
        <v>489.5</v>
      </c>
      <c r="Q18" s="238">
        <v>396</v>
      </c>
      <c r="R18" s="238">
        <v>450</v>
      </c>
      <c r="S18" s="238">
        <v>382.5</v>
      </c>
      <c r="T18" s="238">
        <v>372.92</v>
      </c>
      <c r="U18" s="238" t="s">
        <v>449</v>
      </c>
      <c r="V18" s="238" t="s">
        <v>449</v>
      </c>
      <c r="W18" s="238" t="s">
        <v>449</v>
      </c>
    </row>
    <row r="19" s="152" customFormat="1" customHeight="1" spans="1:23">
      <c r="A19" s="543">
        <v>43413</v>
      </c>
      <c r="B19" s="543">
        <v>43419</v>
      </c>
      <c r="C19" s="238">
        <v>315</v>
      </c>
      <c r="D19" s="238">
        <v>390</v>
      </c>
      <c r="E19" s="238">
        <v>358.5</v>
      </c>
      <c r="F19" s="238">
        <v>348</v>
      </c>
      <c r="G19" s="238">
        <v>367.5</v>
      </c>
      <c r="H19" s="238">
        <v>304.5</v>
      </c>
      <c r="I19" s="238">
        <v>360</v>
      </c>
      <c r="J19" s="238">
        <v>326.25</v>
      </c>
      <c r="K19" s="238">
        <v>277.5</v>
      </c>
      <c r="L19" s="238">
        <v>288.6</v>
      </c>
      <c r="M19" s="238">
        <v>307.5</v>
      </c>
      <c r="N19" s="238">
        <v>405</v>
      </c>
      <c r="O19" s="238">
        <v>438</v>
      </c>
      <c r="P19" s="238">
        <v>489.5</v>
      </c>
      <c r="Q19" s="238">
        <v>390</v>
      </c>
      <c r="R19" s="238">
        <v>453</v>
      </c>
      <c r="S19" s="238">
        <v>382.5</v>
      </c>
      <c r="T19" s="238">
        <v>365.77</v>
      </c>
      <c r="U19" s="238" t="s">
        <v>449</v>
      </c>
      <c r="V19" s="238" t="s">
        <v>449</v>
      </c>
      <c r="W19" s="238" t="s">
        <v>449</v>
      </c>
    </row>
    <row r="20" s="152" customFormat="1" customHeight="1" spans="1:23">
      <c r="A20" s="543">
        <v>43420</v>
      </c>
      <c r="B20" s="543">
        <v>43426</v>
      </c>
      <c r="C20" s="238">
        <v>297</v>
      </c>
      <c r="D20" s="238">
        <v>390</v>
      </c>
      <c r="E20" s="238">
        <v>352.5</v>
      </c>
      <c r="F20" s="238">
        <v>349.5</v>
      </c>
      <c r="G20" s="238">
        <v>339</v>
      </c>
      <c r="H20" s="238">
        <v>289.5</v>
      </c>
      <c r="I20" s="238">
        <v>313.5</v>
      </c>
      <c r="J20" s="238">
        <v>337.5</v>
      </c>
      <c r="K20" s="238">
        <v>271.5</v>
      </c>
      <c r="L20" s="238">
        <v>285</v>
      </c>
      <c r="M20" s="238">
        <v>307.5</v>
      </c>
      <c r="N20" s="238">
        <v>400</v>
      </c>
      <c r="O20" s="238">
        <v>408</v>
      </c>
      <c r="P20" s="238">
        <v>485.5</v>
      </c>
      <c r="Q20" s="238">
        <v>390</v>
      </c>
      <c r="R20" s="238">
        <v>465</v>
      </c>
      <c r="S20" s="238">
        <v>355.5</v>
      </c>
      <c r="T20" s="238">
        <v>354.78</v>
      </c>
      <c r="U20" s="238" t="s">
        <v>449</v>
      </c>
      <c r="V20" s="238" t="s">
        <v>449</v>
      </c>
      <c r="W20" s="238" t="s">
        <v>449</v>
      </c>
    </row>
    <row r="21" s="152" customFormat="1" customHeight="1" spans="1:23">
      <c r="A21" s="543">
        <v>43427</v>
      </c>
      <c r="B21" s="543">
        <v>43433</v>
      </c>
      <c r="C21" s="238">
        <v>292.5</v>
      </c>
      <c r="D21" s="238">
        <v>390</v>
      </c>
      <c r="E21" s="238">
        <v>330</v>
      </c>
      <c r="F21" s="238">
        <v>307.5</v>
      </c>
      <c r="G21" s="238">
        <v>321</v>
      </c>
      <c r="H21" s="238">
        <v>274.5</v>
      </c>
      <c r="I21" s="238">
        <v>319.5</v>
      </c>
      <c r="J21" s="238">
        <v>331.5</v>
      </c>
      <c r="K21" s="238">
        <v>267</v>
      </c>
      <c r="L21" s="238">
        <v>274.5</v>
      </c>
      <c r="M21" s="238">
        <v>286.5</v>
      </c>
      <c r="N21" s="238">
        <v>396</v>
      </c>
      <c r="O21" s="238">
        <v>405</v>
      </c>
      <c r="P21" s="238">
        <v>482.5</v>
      </c>
      <c r="Q21" s="238">
        <v>390</v>
      </c>
      <c r="R21" s="238">
        <v>465</v>
      </c>
      <c r="S21" s="238">
        <v>352.5</v>
      </c>
      <c r="T21" s="238">
        <v>345.39</v>
      </c>
      <c r="U21" s="238" t="s">
        <v>449</v>
      </c>
      <c r="V21" s="238" t="s">
        <v>449</v>
      </c>
      <c r="W21" s="238" t="s">
        <v>449</v>
      </c>
    </row>
    <row r="22" s="152" customFormat="1" customHeight="1" spans="1:23">
      <c r="A22" s="543">
        <v>43434</v>
      </c>
      <c r="B22" s="543">
        <v>43440</v>
      </c>
      <c r="C22" s="238">
        <v>292.5</v>
      </c>
      <c r="D22" s="238">
        <v>387</v>
      </c>
      <c r="E22" s="238">
        <v>315</v>
      </c>
      <c r="F22" s="238">
        <v>307.5</v>
      </c>
      <c r="G22" s="238">
        <v>315</v>
      </c>
      <c r="H22" s="238">
        <v>274.5</v>
      </c>
      <c r="I22" s="238">
        <v>337.5</v>
      </c>
      <c r="J22" s="238">
        <v>322.5</v>
      </c>
      <c r="K22" s="238">
        <v>262.5</v>
      </c>
      <c r="L22" s="238">
        <v>270</v>
      </c>
      <c r="M22" s="238">
        <v>277.5</v>
      </c>
      <c r="N22" s="238">
        <v>395</v>
      </c>
      <c r="O22" s="238">
        <v>405</v>
      </c>
      <c r="P22" s="238">
        <v>480</v>
      </c>
      <c r="Q22" s="238">
        <v>390</v>
      </c>
      <c r="R22" s="238">
        <v>465</v>
      </c>
      <c r="S22" s="238">
        <v>352.5</v>
      </c>
      <c r="T22" s="238">
        <v>342.86</v>
      </c>
      <c r="U22" s="238" t="s">
        <v>449</v>
      </c>
      <c r="V22" s="238" t="s">
        <v>449</v>
      </c>
      <c r="W22" s="238" t="s">
        <v>449</v>
      </c>
    </row>
    <row r="23" s="152" customFormat="1" customHeight="1" spans="1:23">
      <c r="A23" s="543">
        <v>43441</v>
      </c>
      <c r="B23" s="543">
        <v>43447</v>
      </c>
      <c r="C23" s="238">
        <v>282</v>
      </c>
      <c r="D23" s="238">
        <v>369</v>
      </c>
      <c r="E23" s="238">
        <v>315</v>
      </c>
      <c r="F23" s="238">
        <v>307.5</v>
      </c>
      <c r="G23" s="238">
        <v>297</v>
      </c>
      <c r="H23" s="238">
        <v>272.7</v>
      </c>
      <c r="I23" s="238">
        <v>325</v>
      </c>
      <c r="J23" s="238">
        <v>322.5</v>
      </c>
      <c r="K23" s="238">
        <v>262.5</v>
      </c>
      <c r="L23" s="238">
        <v>255</v>
      </c>
      <c r="M23" s="238">
        <v>270</v>
      </c>
      <c r="N23" s="238">
        <v>400.5</v>
      </c>
      <c r="O23" s="238">
        <v>405</v>
      </c>
      <c r="P23" s="238">
        <v>485</v>
      </c>
      <c r="Q23" s="238">
        <v>397.5</v>
      </c>
      <c r="R23" s="238">
        <v>450</v>
      </c>
      <c r="S23" s="238">
        <v>367.5</v>
      </c>
      <c r="T23" s="238">
        <v>339.23</v>
      </c>
      <c r="U23" s="238" t="s">
        <v>449</v>
      </c>
      <c r="V23" s="238" t="s">
        <v>449</v>
      </c>
      <c r="W23" s="238" t="s">
        <v>449</v>
      </c>
    </row>
    <row r="24" s="152" customFormat="1" customHeight="1" spans="1:23">
      <c r="A24" s="543">
        <v>43448</v>
      </c>
      <c r="B24" s="543">
        <v>43454</v>
      </c>
      <c r="C24" s="238">
        <v>289.5</v>
      </c>
      <c r="D24" s="238">
        <v>342</v>
      </c>
      <c r="E24" s="238">
        <v>303</v>
      </c>
      <c r="F24" s="238">
        <v>307.5</v>
      </c>
      <c r="G24" s="238">
        <v>288</v>
      </c>
      <c r="H24" s="238">
        <v>270</v>
      </c>
      <c r="I24" s="238">
        <v>327</v>
      </c>
      <c r="J24" s="238">
        <v>322.5</v>
      </c>
      <c r="K24" s="238">
        <v>262.5</v>
      </c>
      <c r="L24" s="238">
        <v>244.5</v>
      </c>
      <c r="M24" s="238">
        <v>265.5</v>
      </c>
      <c r="N24" s="238">
        <v>417</v>
      </c>
      <c r="O24" s="238">
        <v>402.6</v>
      </c>
      <c r="P24" s="238">
        <v>487.1</v>
      </c>
      <c r="Q24" s="238">
        <v>397.5</v>
      </c>
      <c r="R24" s="238">
        <v>450</v>
      </c>
      <c r="S24" s="238">
        <v>367.5</v>
      </c>
      <c r="T24" s="238">
        <v>337.01</v>
      </c>
      <c r="U24" s="238" t="s">
        <v>449</v>
      </c>
      <c r="V24" s="238" t="s">
        <v>449</v>
      </c>
      <c r="W24" s="238" t="s">
        <v>449</v>
      </c>
    </row>
    <row r="25" s="152" customFormat="1" customHeight="1" spans="1:23">
      <c r="A25" s="543">
        <v>43455</v>
      </c>
      <c r="B25" s="543">
        <v>43461</v>
      </c>
      <c r="C25" s="238">
        <v>285</v>
      </c>
      <c r="D25" s="238">
        <v>340</v>
      </c>
      <c r="E25" s="238">
        <v>300</v>
      </c>
      <c r="F25" s="238">
        <v>300</v>
      </c>
      <c r="G25" s="238">
        <v>288</v>
      </c>
      <c r="H25" s="238">
        <v>270</v>
      </c>
      <c r="I25" s="238">
        <v>325</v>
      </c>
      <c r="J25" s="238">
        <v>330</v>
      </c>
      <c r="K25" s="238">
        <v>250</v>
      </c>
      <c r="L25" s="238">
        <v>230</v>
      </c>
      <c r="M25" s="238">
        <v>230</v>
      </c>
      <c r="N25" s="238">
        <v>415</v>
      </c>
      <c r="O25" s="238">
        <v>385</v>
      </c>
      <c r="P25" s="238">
        <v>460</v>
      </c>
      <c r="Q25" s="238">
        <v>397.5</v>
      </c>
      <c r="R25" s="238">
        <v>435</v>
      </c>
      <c r="S25" s="238">
        <v>367.5</v>
      </c>
      <c r="T25" s="238">
        <v>329.44</v>
      </c>
      <c r="U25" s="238" t="s">
        <v>449</v>
      </c>
      <c r="V25" s="238" t="s">
        <v>449</v>
      </c>
      <c r="W25" s="238" t="s">
        <v>449</v>
      </c>
    </row>
    <row r="26" s="152" customFormat="1" customHeight="1" spans="1:23">
      <c r="A26" s="543">
        <v>43462</v>
      </c>
      <c r="B26" s="543">
        <v>43469</v>
      </c>
      <c r="C26" s="238">
        <v>295</v>
      </c>
      <c r="D26" s="238">
        <v>340</v>
      </c>
      <c r="E26" s="238">
        <v>300</v>
      </c>
      <c r="F26" s="238">
        <v>300</v>
      </c>
      <c r="G26" s="238">
        <v>288</v>
      </c>
      <c r="H26" s="238">
        <v>270</v>
      </c>
      <c r="I26" s="238">
        <v>325</v>
      </c>
      <c r="J26" s="238">
        <v>330</v>
      </c>
      <c r="K26" s="238">
        <v>250</v>
      </c>
      <c r="L26" s="238">
        <v>230</v>
      </c>
      <c r="M26" s="238">
        <v>230</v>
      </c>
      <c r="N26" s="238">
        <v>438</v>
      </c>
      <c r="O26" s="238">
        <v>385</v>
      </c>
      <c r="P26" s="238">
        <v>450</v>
      </c>
      <c r="Q26" s="238">
        <v>397.5</v>
      </c>
      <c r="R26" s="238">
        <v>435</v>
      </c>
      <c r="S26" s="238">
        <v>367.5</v>
      </c>
      <c r="T26" s="238">
        <v>330.72</v>
      </c>
      <c r="U26" s="238" t="s">
        <v>449</v>
      </c>
      <c r="V26" s="238" t="s">
        <v>449</v>
      </c>
      <c r="W26" s="238" t="s">
        <v>449</v>
      </c>
    </row>
    <row r="27" s="152" customFormat="1" customHeight="1" spans="1:23">
      <c r="A27" s="543">
        <v>43469</v>
      </c>
      <c r="B27" s="543">
        <v>43475</v>
      </c>
      <c r="C27" s="238">
        <v>295</v>
      </c>
      <c r="D27" s="238">
        <v>340</v>
      </c>
      <c r="E27" s="238">
        <v>300</v>
      </c>
      <c r="F27" s="238">
        <v>300</v>
      </c>
      <c r="G27" s="238">
        <v>288</v>
      </c>
      <c r="H27" s="238">
        <v>270</v>
      </c>
      <c r="I27" s="238">
        <v>325</v>
      </c>
      <c r="J27" s="238">
        <v>330</v>
      </c>
      <c r="K27" s="238">
        <v>250</v>
      </c>
      <c r="L27" s="238">
        <v>230</v>
      </c>
      <c r="M27" s="238">
        <v>230</v>
      </c>
      <c r="N27" s="238">
        <v>438</v>
      </c>
      <c r="O27" s="238">
        <v>385</v>
      </c>
      <c r="P27" s="238">
        <v>450</v>
      </c>
      <c r="Q27" s="238">
        <v>403</v>
      </c>
      <c r="R27" s="238">
        <v>420</v>
      </c>
      <c r="S27" s="238">
        <v>360</v>
      </c>
      <c r="T27" s="238">
        <v>329.78</v>
      </c>
      <c r="U27" s="238" t="s">
        <v>449</v>
      </c>
      <c r="V27" s="238" t="s">
        <v>449</v>
      </c>
      <c r="W27" s="238" t="s">
        <v>449</v>
      </c>
    </row>
    <row r="28" s="152" customFormat="1" customHeight="1" spans="1:23">
      <c r="A28" s="543">
        <v>43476</v>
      </c>
      <c r="B28" s="543">
        <v>43482</v>
      </c>
      <c r="C28" s="238">
        <v>300</v>
      </c>
      <c r="D28" s="238">
        <v>380</v>
      </c>
      <c r="E28" s="238">
        <v>330</v>
      </c>
      <c r="F28" s="238">
        <v>310</v>
      </c>
      <c r="G28" s="238">
        <v>350</v>
      </c>
      <c r="H28" s="238">
        <v>285</v>
      </c>
      <c r="I28" s="238">
        <v>330</v>
      </c>
      <c r="J28" s="238">
        <v>350</v>
      </c>
      <c r="K28" s="238">
        <v>250</v>
      </c>
      <c r="L28" s="238">
        <v>230</v>
      </c>
      <c r="M28" s="238">
        <v>230</v>
      </c>
      <c r="N28" s="238">
        <v>480</v>
      </c>
      <c r="O28" s="238">
        <v>400</v>
      </c>
      <c r="P28" s="238">
        <v>470</v>
      </c>
      <c r="Q28" s="238">
        <v>400</v>
      </c>
      <c r="R28" s="238">
        <v>410</v>
      </c>
      <c r="S28" s="238">
        <v>380</v>
      </c>
      <c r="T28" s="238">
        <v>345.94</v>
      </c>
      <c r="U28" s="238" t="s">
        <v>449</v>
      </c>
      <c r="V28" s="238" t="s">
        <v>449</v>
      </c>
      <c r="W28" s="238" t="s">
        <v>449</v>
      </c>
    </row>
    <row r="29" s="152" customFormat="1" customHeight="1" spans="1:23">
      <c r="A29" s="543">
        <v>43483</v>
      </c>
      <c r="B29" s="543">
        <v>43489</v>
      </c>
      <c r="C29" s="238">
        <v>350</v>
      </c>
      <c r="D29" s="238">
        <v>385</v>
      </c>
      <c r="E29" s="238">
        <v>380</v>
      </c>
      <c r="F29" s="238">
        <v>335</v>
      </c>
      <c r="G29" s="238">
        <v>360</v>
      </c>
      <c r="H29" s="238">
        <v>330</v>
      </c>
      <c r="I29" s="238">
        <v>380</v>
      </c>
      <c r="J29" s="238">
        <v>360</v>
      </c>
      <c r="K29" s="238">
        <v>220</v>
      </c>
      <c r="L29" s="238">
        <v>200</v>
      </c>
      <c r="M29" s="238">
        <v>200</v>
      </c>
      <c r="N29" s="238">
        <v>450</v>
      </c>
      <c r="O29" s="238">
        <v>420</v>
      </c>
      <c r="P29" s="238">
        <v>470</v>
      </c>
      <c r="Q29" s="238">
        <v>350</v>
      </c>
      <c r="R29" s="238">
        <v>380</v>
      </c>
      <c r="S29" s="238">
        <v>323</v>
      </c>
      <c r="T29" s="238">
        <v>346.647058823529</v>
      </c>
      <c r="U29" s="238" t="s">
        <v>449</v>
      </c>
      <c r="V29" s="238" t="s">
        <v>449</v>
      </c>
      <c r="W29" s="238" t="s">
        <v>449</v>
      </c>
    </row>
    <row r="30" s="152" customFormat="1" customHeight="1" spans="1:23">
      <c r="A30" s="543">
        <v>43490</v>
      </c>
      <c r="B30" s="543">
        <v>43496</v>
      </c>
      <c r="C30" s="238">
        <v>355</v>
      </c>
      <c r="D30" s="238">
        <v>395</v>
      </c>
      <c r="E30" s="238">
        <v>385</v>
      </c>
      <c r="F30" s="238">
        <v>330</v>
      </c>
      <c r="G30" s="238">
        <v>360</v>
      </c>
      <c r="H30" s="238">
        <v>330</v>
      </c>
      <c r="I30" s="238">
        <v>395</v>
      </c>
      <c r="J30" s="238">
        <v>380</v>
      </c>
      <c r="K30" s="238">
        <v>230</v>
      </c>
      <c r="L30" s="238">
        <v>220</v>
      </c>
      <c r="M30" s="238">
        <v>200</v>
      </c>
      <c r="N30" s="238">
        <v>445</v>
      </c>
      <c r="O30" s="238">
        <v>400</v>
      </c>
      <c r="P30" s="238">
        <v>445</v>
      </c>
      <c r="Q30" s="238">
        <v>440</v>
      </c>
      <c r="R30" s="238">
        <v>390</v>
      </c>
      <c r="S30" s="238">
        <v>330</v>
      </c>
      <c r="T30" s="238">
        <v>354.705882352941</v>
      </c>
      <c r="U30" s="238" t="s">
        <v>449</v>
      </c>
      <c r="V30" s="238" t="s">
        <v>449</v>
      </c>
      <c r="W30" s="238" t="s">
        <v>449</v>
      </c>
    </row>
    <row r="31" s="152" customFormat="1" customHeight="1" spans="1:23">
      <c r="A31" s="543">
        <v>43497</v>
      </c>
      <c r="B31" s="543">
        <v>43503</v>
      </c>
      <c r="C31" s="238">
        <v>355</v>
      </c>
      <c r="D31" s="238">
        <v>395</v>
      </c>
      <c r="E31" s="238">
        <v>385</v>
      </c>
      <c r="F31" s="238">
        <v>330</v>
      </c>
      <c r="G31" s="238">
        <v>360</v>
      </c>
      <c r="H31" s="238">
        <v>330</v>
      </c>
      <c r="I31" s="238">
        <v>395</v>
      </c>
      <c r="J31" s="238">
        <v>380</v>
      </c>
      <c r="K31" s="238">
        <v>230</v>
      </c>
      <c r="L31" s="238">
        <v>220</v>
      </c>
      <c r="M31" s="238">
        <v>200</v>
      </c>
      <c r="N31" s="238">
        <v>445</v>
      </c>
      <c r="O31" s="238">
        <v>400</v>
      </c>
      <c r="P31" s="238">
        <v>445</v>
      </c>
      <c r="Q31" s="238">
        <v>440</v>
      </c>
      <c r="R31" s="238">
        <v>390</v>
      </c>
      <c r="S31" s="238">
        <v>330</v>
      </c>
      <c r="T31" s="238">
        <v>354.705882352941</v>
      </c>
      <c r="U31" s="238" t="s">
        <v>449</v>
      </c>
      <c r="V31" s="238" t="s">
        <v>449</v>
      </c>
      <c r="W31" s="238" t="s">
        <v>449</v>
      </c>
    </row>
    <row r="32" s="152" customFormat="1" customHeight="1" spans="1:23">
      <c r="A32" s="543">
        <v>43504</v>
      </c>
      <c r="B32" s="543">
        <v>43509</v>
      </c>
      <c r="C32" s="238">
        <v>400</v>
      </c>
      <c r="D32" s="238">
        <v>466</v>
      </c>
      <c r="E32" s="238">
        <v>480</v>
      </c>
      <c r="F32" s="238">
        <v>400</v>
      </c>
      <c r="G32" s="238">
        <v>500</v>
      </c>
      <c r="H32" s="238">
        <v>360</v>
      </c>
      <c r="I32" s="238">
        <v>435</v>
      </c>
      <c r="J32" s="238">
        <v>400</v>
      </c>
      <c r="K32" s="238">
        <v>375</v>
      </c>
      <c r="L32" s="238">
        <v>360</v>
      </c>
      <c r="M32" s="238">
        <v>450</v>
      </c>
      <c r="N32" s="238">
        <v>470</v>
      </c>
      <c r="O32" s="238">
        <v>460</v>
      </c>
      <c r="P32" s="238">
        <v>485</v>
      </c>
      <c r="Q32" s="238">
        <v>460</v>
      </c>
      <c r="R32" s="238">
        <v>420</v>
      </c>
      <c r="S32" s="238">
        <v>425</v>
      </c>
      <c r="T32" s="238">
        <v>432.117647058824</v>
      </c>
      <c r="U32" s="238" t="s">
        <v>449</v>
      </c>
      <c r="V32" s="238" t="s">
        <v>449</v>
      </c>
      <c r="W32" s="238" t="s">
        <v>449</v>
      </c>
    </row>
    <row r="33" s="152" customFormat="1" customHeight="1" spans="1:23">
      <c r="A33" s="543">
        <v>43511</v>
      </c>
      <c r="B33" s="543">
        <v>43517</v>
      </c>
      <c r="C33" s="238">
        <v>400</v>
      </c>
      <c r="D33" s="238">
        <v>480</v>
      </c>
      <c r="E33" s="238">
        <v>480</v>
      </c>
      <c r="F33" s="238">
        <v>400</v>
      </c>
      <c r="G33" s="238">
        <v>500</v>
      </c>
      <c r="H33" s="238">
        <v>360</v>
      </c>
      <c r="I33" s="238">
        <v>435</v>
      </c>
      <c r="J33" s="238">
        <v>400</v>
      </c>
      <c r="K33" s="238">
        <v>420</v>
      </c>
      <c r="L33" s="238">
        <v>420</v>
      </c>
      <c r="M33" s="238">
        <v>420</v>
      </c>
      <c r="N33" s="238">
        <v>480</v>
      </c>
      <c r="O33" s="238">
        <v>460</v>
      </c>
      <c r="P33" s="238">
        <v>520</v>
      </c>
      <c r="Q33" s="238">
        <v>450</v>
      </c>
      <c r="R33" s="238">
        <v>420</v>
      </c>
      <c r="S33" s="238">
        <v>425</v>
      </c>
      <c r="T33" s="238">
        <v>439.411764705882</v>
      </c>
      <c r="U33" s="238" t="s">
        <v>449</v>
      </c>
      <c r="V33" s="238" t="s">
        <v>449</v>
      </c>
      <c r="W33" s="238" t="s">
        <v>449</v>
      </c>
    </row>
    <row r="34" s="152" customFormat="1" customHeight="1" spans="1:23">
      <c r="A34" s="543">
        <v>43518</v>
      </c>
      <c r="B34" s="543">
        <v>43524</v>
      </c>
      <c r="C34" s="238">
        <v>400</v>
      </c>
      <c r="D34" s="238">
        <v>540</v>
      </c>
      <c r="E34" s="238">
        <v>520</v>
      </c>
      <c r="F34" s="238">
        <v>400</v>
      </c>
      <c r="G34" s="238">
        <v>500</v>
      </c>
      <c r="H34" s="238">
        <v>360</v>
      </c>
      <c r="I34" s="238">
        <v>435</v>
      </c>
      <c r="J34" s="238">
        <v>400</v>
      </c>
      <c r="K34" s="238">
        <v>420</v>
      </c>
      <c r="L34" s="238">
        <v>420</v>
      </c>
      <c r="M34" s="238">
        <v>420</v>
      </c>
      <c r="N34" s="238">
        <v>480</v>
      </c>
      <c r="O34" s="238">
        <v>520</v>
      </c>
      <c r="P34" s="238">
        <v>520</v>
      </c>
      <c r="Q34" s="238">
        <v>450</v>
      </c>
      <c r="R34" s="238">
        <v>420</v>
      </c>
      <c r="S34" s="238">
        <v>425</v>
      </c>
      <c r="T34" s="238">
        <v>448.823529411765</v>
      </c>
      <c r="U34" s="238" t="s">
        <v>449</v>
      </c>
      <c r="V34" s="238" t="s">
        <v>449</v>
      </c>
      <c r="W34" s="238" t="s">
        <v>449</v>
      </c>
    </row>
    <row r="35" s="152" customFormat="1" customHeight="1" spans="1:23">
      <c r="A35" s="543">
        <v>43525</v>
      </c>
      <c r="B35" s="543">
        <v>43531</v>
      </c>
      <c r="C35" s="238">
        <v>480</v>
      </c>
      <c r="D35" s="238">
        <v>600</v>
      </c>
      <c r="E35" s="238">
        <v>600</v>
      </c>
      <c r="F35" s="238">
        <v>480</v>
      </c>
      <c r="G35" s="238">
        <v>550</v>
      </c>
      <c r="H35" s="238">
        <v>430</v>
      </c>
      <c r="I35" s="238">
        <v>545</v>
      </c>
      <c r="J35" s="238">
        <v>430</v>
      </c>
      <c r="K35" s="238">
        <v>520</v>
      </c>
      <c r="L35" s="238">
        <v>520</v>
      </c>
      <c r="M35" s="238">
        <v>520</v>
      </c>
      <c r="N35" s="238">
        <v>630</v>
      </c>
      <c r="O35" s="238">
        <v>630</v>
      </c>
      <c r="P35" s="238">
        <v>540</v>
      </c>
      <c r="Q35" s="238">
        <v>530</v>
      </c>
      <c r="R35" s="238">
        <v>500</v>
      </c>
      <c r="S35" s="238">
        <v>500</v>
      </c>
      <c r="T35" s="238">
        <v>529.705882352941</v>
      </c>
      <c r="U35" s="238" t="s">
        <v>449</v>
      </c>
      <c r="V35" s="238" t="s">
        <v>449</v>
      </c>
      <c r="W35" s="238" t="s">
        <v>449</v>
      </c>
    </row>
    <row r="36" s="152" customFormat="1" customHeight="1" spans="1:23">
      <c r="A36" s="543">
        <v>43532</v>
      </c>
      <c r="B36" s="543">
        <v>43538</v>
      </c>
      <c r="C36" s="238">
        <v>550</v>
      </c>
      <c r="D36" s="238">
        <v>900</v>
      </c>
      <c r="E36" s="238">
        <v>899</v>
      </c>
      <c r="F36" s="238">
        <v>556</v>
      </c>
      <c r="G36" s="238">
        <v>600</v>
      </c>
      <c r="H36" s="238">
        <v>550</v>
      </c>
      <c r="I36" s="238">
        <v>850</v>
      </c>
      <c r="J36" s="238">
        <v>580</v>
      </c>
      <c r="K36" s="238">
        <v>550</v>
      </c>
      <c r="L36" s="238">
        <v>555</v>
      </c>
      <c r="M36" s="238">
        <v>550</v>
      </c>
      <c r="N36" s="238">
        <v>650</v>
      </c>
      <c r="O36" s="238">
        <v>800</v>
      </c>
      <c r="P36" s="238">
        <v>650</v>
      </c>
      <c r="Q36" s="238">
        <v>590</v>
      </c>
      <c r="R36" s="238">
        <v>550</v>
      </c>
      <c r="S36" s="238">
        <v>600</v>
      </c>
      <c r="T36" s="238">
        <v>645.882352941176</v>
      </c>
      <c r="U36" s="238" t="s">
        <v>449</v>
      </c>
      <c r="V36" s="238" t="s">
        <v>449</v>
      </c>
      <c r="W36" s="238" t="s">
        <v>449</v>
      </c>
    </row>
    <row r="37" s="152" customFormat="1" customHeight="1" spans="1:23">
      <c r="A37" s="543">
        <v>43539</v>
      </c>
      <c r="B37" s="543">
        <v>43545</v>
      </c>
      <c r="C37" s="238">
        <v>730</v>
      </c>
      <c r="D37" s="238">
        <v>900</v>
      </c>
      <c r="E37" s="238">
        <v>899</v>
      </c>
      <c r="F37" s="238">
        <v>590</v>
      </c>
      <c r="G37" s="238">
        <v>600</v>
      </c>
      <c r="H37" s="238">
        <v>590</v>
      </c>
      <c r="I37" s="238">
        <v>850</v>
      </c>
      <c r="J37" s="238">
        <v>580</v>
      </c>
      <c r="K37" s="238">
        <v>550</v>
      </c>
      <c r="L37" s="238">
        <v>555</v>
      </c>
      <c r="M37" s="238">
        <v>550</v>
      </c>
      <c r="N37" s="238">
        <v>650</v>
      </c>
      <c r="O37" s="238">
        <v>730</v>
      </c>
      <c r="P37" s="238">
        <v>710</v>
      </c>
      <c r="Q37" s="238">
        <v>680</v>
      </c>
      <c r="R37" s="238">
        <v>550</v>
      </c>
      <c r="S37" s="238">
        <v>600</v>
      </c>
      <c r="T37" s="238">
        <v>665.529411764706</v>
      </c>
      <c r="U37" s="238" t="s">
        <v>449</v>
      </c>
      <c r="V37" s="238" t="s">
        <v>449</v>
      </c>
      <c r="W37" s="238" t="s">
        <v>449</v>
      </c>
    </row>
    <row r="38" s="152" customFormat="1" customHeight="1" spans="1:23">
      <c r="A38" s="543">
        <v>43546</v>
      </c>
      <c r="B38" s="543">
        <v>43552</v>
      </c>
      <c r="C38" s="238">
        <v>750</v>
      </c>
      <c r="D38" s="238">
        <v>840</v>
      </c>
      <c r="E38" s="238">
        <v>850</v>
      </c>
      <c r="F38" s="238">
        <v>650</v>
      </c>
      <c r="G38" s="238">
        <v>600</v>
      </c>
      <c r="H38" s="238">
        <v>650</v>
      </c>
      <c r="I38" s="238">
        <v>850</v>
      </c>
      <c r="J38" s="238">
        <v>580</v>
      </c>
      <c r="K38" s="238">
        <v>550</v>
      </c>
      <c r="L38" s="238">
        <v>555</v>
      </c>
      <c r="M38" s="238">
        <v>550</v>
      </c>
      <c r="N38" s="238">
        <v>750</v>
      </c>
      <c r="O38" s="238">
        <v>750</v>
      </c>
      <c r="P38" s="238">
        <v>715</v>
      </c>
      <c r="Q38" s="238">
        <v>680</v>
      </c>
      <c r="R38" s="238">
        <v>600</v>
      </c>
      <c r="S38" s="238">
        <v>680</v>
      </c>
      <c r="T38" s="238">
        <v>682.352941176471</v>
      </c>
      <c r="U38" s="238" t="s">
        <v>449</v>
      </c>
      <c r="V38" s="238" t="s">
        <v>449</v>
      </c>
      <c r="W38" s="238" t="s">
        <v>449</v>
      </c>
    </row>
    <row r="39" s="152" customFormat="1" customHeight="1" spans="1:23">
      <c r="A39" s="543">
        <v>43553</v>
      </c>
      <c r="B39" s="543">
        <v>43559</v>
      </c>
      <c r="C39" s="238">
        <v>750</v>
      </c>
      <c r="D39" s="238">
        <v>800</v>
      </c>
      <c r="E39" s="238">
        <v>820</v>
      </c>
      <c r="F39" s="238">
        <v>650</v>
      </c>
      <c r="G39" s="238">
        <v>600</v>
      </c>
      <c r="H39" s="238">
        <v>650</v>
      </c>
      <c r="I39" s="238">
        <v>850</v>
      </c>
      <c r="J39" s="238">
        <v>580</v>
      </c>
      <c r="K39" s="238">
        <v>800</v>
      </c>
      <c r="L39" s="238">
        <v>750</v>
      </c>
      <c r="M39" s="238">
        <v>750</v>
      </c>
      <c r="N39" s="238">
        <v>880</v>
      </c>
      <c r="O39" s="238">
        <v>720</v>
      </c>
      <c r="P39" s="238">
        <v>550</v>
      </c>
      <c r="Q39" s="238">
        <v>500</v>
      </c>
      <c r="R39" s="238">
        <v>650</v>
      </c>
      <c r="S39" s="238">
        <v>700</v>
      </c>
      <c r="T39" s="238">
        <v>706</v>
      </c>
      <c r="U39" s="238" t="s">
        <v>449</v>
      </c>
      <c r="V39" s="238" t="s">
        <v>449</v>
      </c>
      <c r="W39" s="238" t="s">
        <v>449</v>
      </c>
    </row>
    <row r="40" s="152" customFormat="1" customHeight="1" spans="1:23">
      <c r="A40" s="543">
        <v>43560</v>
      </c>
      <c r="B40" s="543">
        <v>43566</v>
      </c>
      <c r="C40" s="238">
        <v>800</v>
      </c>
      <c r="D40" s="238">
        <v>900</v>
      </c>
      <c r="E40" s="238">
        <v>820</v>
      </c>
      <c r="F40" s="238">
        <v>750</v>
      </c>
      <c r="G40" s="238">
        <v>730</v>
      </c>
      <c r="H40" s="238">
        <v>700</v>
      </c>
      <c r="I40" s="238">
        <v>850</v>
      </c>
      <c r="J40" s="238">
        <v>650</v>
      </c>
      <c r="K40" s="238">
        <v>900</v>
      </c>
      <c r="L40" s="238">
        <v>800</v>
      </c>
      <c r="M40" s="238">
        <v>800</v>
      </c>
      <c r="N40" s="238">
        <v>880</v>
      </c>
      <c r="O40" s="238">
        <v>720</v>
      </c>
      <c r="P40" s="238">
        <v>550</v>
      </c>
      <c r="Q40" s="238">
        <v>500</v>
      </c>
      <c r="R40" s="238">
        <v>650</v>
      </c>
      <c r="S40" s="238">
        <v>800</v>
      </c>
      <c r="T40" s="238">
        <v>753</v>
      </c>
      <c r="U40" s="238" t="s">
        <v>449</v>
      </c>
      <c r="V40" s="238" t="s">
        <v>449</v>
      </c>
      <c r="W40" s="238" t="s">
        <v>449</v>
      </c>
    </row>
    <row r="41" s="152" customFormat="1" customHeight="1" spans="1:23">
      <c r="A41" s="543">
        <v>43567</v>
      </c>
      <c r="B41" s="543">
        <v>43572</v>
      </c>
      <c r="C41" s="238">
        <v>700</v>
      </c>
      <c r="D41" s="238">
        <v>850</v>
      </c>
      <c r="E41" s="238">
        <v>900</v>
      </c>
      <c r="F41" s="238">
        <v>850</v>
      </c>
      <c r="G41" s="238">
        <v>775</v>
      </c>
      <c r="H41" s="238">
        <v>800</v>
      </c>
      <c r="I41" s="238">
        <v>805</v>
      </c>
      <c r="J41" s="238">
        <v>600</v>
      </c>
      <c r="K41" s="238">
        <v>800</v>
      </c>
      <c r="L41" s="238">
        <v>800</v>
      </c>
      <c r="M41" s="238">
        <v>850</v>
      </c>
      <c r="N41" s="238">
        <v>800</v>
      </c>
      <c r="O41" s="238">
        <v>700</v>
      </c>
      <c r="P41" s="238">
        <v>650</v>
      </c>
      <c r="Q41" s="238">
        <v>550</v>
      </c>
      <c r="R41" s="238">
        <v>650</v>
      </c>
      <c r="S41" s="238">
        <v>660</v>
      </c>
      <c r="T41" s="238">
        <v>749</v>
      </c>
      <c r="U41" s="238" t="s">
        <v>449</v>
      </c>
      <c r="V41" s="238" t="s">
        <v>449</v>
      </c>
      <c r="W41" s="238" t="s">
        <v>449</v>
      </c>
    </row>
    <row r="42" s="152" customFormat="1" customHeight="1" spans="1:23">
      <c r="A42" s="543">
        <v>43574</v>
      </c>
      <c r="B42" s="543">
        <v>43580</v>
      </c>
      <c r="C42" s="238">
        <v>680</v>
      </c>
      <c r="D42" s="238">
        <v>850</v>
      </c>
      <c r="E42" s="238">
        <v>850</v>
      </c>
      <c r="F42" s="238">
        <v>850</v>
      </c>
      <c r="G42" s="238">
        <v>750</v>
      </c>
      <c r="H42" s="238">
        <v>700</v>
      </c>
      <c r="I42" s="238">
        <v>780</v>
      </c>
      <c r="J42" s="238">
        <v>600</v>
      </c>
      <c r="K42" s="238">
        <v>800</v>
      </c>
      <c r="L42" s="238">
        <v>800</v>
      </c>
      <c r="M42" s="238">
        <v>800</v>
      </c>
      <c r="N42" s="238">
        <v>900</v>
      </c>
      <c r="O42" s="238">
        <v>650</v>
      </c>
      <c r="P42" s="238">
        <v>680</v>
      </c>
      <c r="Q42" s="238">
        <v>700</v>
      </c>
      <c r="R42" s="238">
        <v>650</v>
      </c>
      <c r="S42" s="238">
        <v>650</v>
      </c>
      <c r="T42" s="238">
        <v>746</v>
      </c>
      <c r="U42" s="238" t="s">
        <v>449</v>
      </c>
      <c r="V42" s="238" t="s">
        <v>449</v>
      </c>
      <c r="W42" s="238" t="s">
        <v>449</v>
      </c>
    </row>
    <row r="43" s="152" customFormat="1" customHeight="1" spans="1:23">
      <c r="A43" s="543">
        <v>43581</v>
      </c>
      <c r="B43" s="543">
        <v>43587</v>
      </c>
      <c r="C43" s="238">
        <v>650</v>
      </c>
      <c r="D43" s="238">
        <v>835</v>
      </c>
      <c r="E43" s="238">
        <v>820</v>
      </c>
      <c r="F43" s="238">
        <v>800</v>
      </c>
      <c r="G43" s="238">
        <v>750</v>
      </c>
      <c r="H43" s="238">
        <v>700</v>
      </c>
      <c r="I43" s="238">
        <v>800</v>
      </c>
      <c r="J43" s="238">
        <v>650</v>
      </c>
      <c r="K43" s="238">
        <v>820</v>
      </c>
      <c r="L43" s="238">
        <v>815</v>
      </c>
      <c r="M43" s="238">
        <v>820</v>
      </c>
      <c r="N43" s="238">
        <v>870</v>
      </c>
      <c r="O43" s="238">
        <v>750</v>
      </c>
      <c r="P43" s="238">
        <v>700</v>
      </c>
      <c r="Q43" s="238">
        <v>680</v>
      </c>
      <c r="R43" s="238">
        <v>750</v>
      </c>
      <c r="S43" s="238">
        <v>700</v>
      </c>
      <c r="T43" s="238">
        <v>759.4</v>
      </c>
      <c r="U43" s="238" t="s">
        <v>449</v>
      </c>
      <c r="V43" s="238" t="s">
        <v>449</v>
      </c>
      <c r="W43" s="238" t="s">
        <v>449</v>
      </c>
    </row>
    <row r="44" s="152" customFormat="1" customHeight="1" spans="1:23">
      <c r="A44" s="543">
        <v>43588</v>
      </c>
      <c r="B44" s="543">
        <v>43594</v>
      </c>
      <c r="C44" s="238">
        <v>630</v>
      </c>
      <c r="D44" s="238">
        <v>835</v>
      </c>
      <c r="E44" s="238">
        <v>820</v>
      </c>
      <c r="F44" s="238">
        <v>750</v>
      </c>
      <c r="G44" s="238">
        <v>720</v>
      </c>
      <c r="H44" s="238">
        <v>680</v>
      </c>
      <c r="I44" s="238">
        <v>820</v>
      </c>
      <c r="J44" s="238">
        <v>650</v>
      </c>
      <c r="K44" s="238">
        <v>800</v>
      </c>
      <c r="L44" s="238">
        <v>780</v>
      </c>
      <c r="M44" s="238">
        <v>700</v>
      </c>
      <c r="N44" s="238">
        <v>850</v>
      </c>
      <c r="O44" s="238">
        <v>820</v>
      </c>
      <c r="P44" s="238">
        <v>700</v>
      </c>
      <c r="Q44" s="238">
        <v>680</v>
      </c>
      <c r="R44" s="238">
        <v>900</v>
      </c>
      <c r="S44" s="238">
        <v>780</v>
      </c>
      <c r="T44" s="238">
        <v>759.71</v>
      </c>
      <c r="U44" s="238" t="s">
        <v>449</v>
      </c>
      <c r="V44" s="238" t="s">
        <v>449</v>
      </c>
      <c r="W44" s="238" t="s">
        <v>449</v>
      </c>
    </row>
    <row r="45" s="152" customFormat="1" customHeight="1" spans="1:23">
      <c r="A45" s="543">
        <v>43595</v>
      </c>
      <c r="B45" s="543">
        <v>43601</v>
      </c>
      <c r="C45" s="238">
        <v>800</v>
      </c>
      <c r="D45" s="238">
        <v>880</v>
      </c>
      <c r="E45" s="238">
        <v>820</v>
      </c>
      <c r="F45" s="238">
        <v>730</v>
      </c>
      <c r="G45" s="238">
        <v>730</v>
      </c>
      <c r="H45" s="238">
        <v>650</v>
      </c>
      <c r="I45" s="238">
        <v>825</v>
      </c>
      <c r="J45" s="238">
        <v>625</v>
      </c>
      <c r="K45" s="238">
        <v>785</v>
      </c>
      <c r="L45" s="238">
        <v>750</v>
      </c>
      <c r="M45" s="238">
        <v>630</v>
      </c>
      <c r="N45" s="238">
        <v>825</v>
      </c>
      <c r="O45" s="238">
        <v>825</v>
      </c>
      <c r="P45" s="238">
        <v>700</v>
      </c>
      <c r="Q45" s="238">
        <v>680</v>
      </c>
      <c r="R45" s="238">
        <v>950</v>
      </c>
      <c r="S45" s="238">
        <v>750</v>
      </c>
      <c r="T45" s="238">
        <v>762.06</v>
      </c>
      <c r="U45" s="238" t="s">
        <v>449</v>
      </c>
      <c r="V45" s="238" t="s">
        <v>449</v>
      </c>
      <c r="W45" s="238" t="s">
        <v>449</v>
      </c>
    </row>
    <row r="46" s="152" customFormat="1" customHeight="1" spans="1:23">
      <c r="A46" s="543">
        <v>43602</v>
      </c>
      <c r="B46" s="543">
        <v>43608</v>
      </c>
      <c r="C46" s="238">
        <v>630</v>
      </c>
      <c r="D46" s="238">
        <v>820</v>
      </c>
      <c r="E46" s="238">
        <v>800</v>
      </c>
      <c r="F46" s="238">
        <v>720</v>
      </c>
      <c r="G46" s="238">
        <v>730</v>
      </c>
      <c r="H46" s="238">
        <v>650</v>
      </c>
      <c r="I46" s="238">
        <v>810</v>
      </c>
      <c r="J46" s="238">
        <v>665</v>
      </c>
      <c r="K46" s="238">
        <v>805</v>
      </c>
      <c r="L46" s="238">
        <v>686</v>
      </c>
      <c r="M46" s="238">
        <v>720</v>
      </c>
      <c r="N46" s="238">
        <v>935</v>
      </c>
      <c r="O46" s="238">
        <v>720</v>
      </c>
      <c r="P46" s="238">
        <v>650</v>
      </c>
      <c r="Q46" s="238">
        <v>650</v>
      </c>
      <c r="R46" s="238">
        <v>900</v>
      </c>
      <c r="S46" s="238">
        <v>780</v>
      </c>
      <c r="T46" s="238">
        <v>745.35</v>
      </c>
      <c r="U46" s="238" t="s">
        <v>449</v>
      </c>
      <c r="V46" s="238" t="s">
        <v>449</v>
      </c>
      <c r="W46" s="238" t="s">
        <v>449</v>
      </c>
    </row>
    <row r="47" s="152" customFormat="1" customHeight="1" spans="1:23">
      <c r="A47" s="543">
        <v>43609</v>
      </c>
      <c r="B47" s="543">
        <v>43615</v>
      </c>
      <c r="C47" s="238">
        <v>630</v>
      </c>
      <c r="D47" s="238">
        <v>823.5</v>
      </c>
      <c r="E47" s="238">
        <v>800</v>
      </c>
      <c r="F47" s="238">
        <v>722.5</v>
      </c>
      <c r="G47" s="238">
        <v>727</v>
      </c>
      <c r="H47" s="238">
        <v>650.3</v>
      </c>
      <c r="I47" s="238">
        <v>830</v>
      </c>
      <c r="J47" s="238">
        <v>670</v>
      </c>
      <c r="K47" s="238">
        <v>780</v>
      </c>
      <c r="L47" s="238">
        <v>720</v>
      </c>
      <c r="M47" s="238">
        <v>750</v>
      </c>
      <c r="N47" s="238">
        <v>950</v>
      </c>
      <c r="O47" s="238">
        <v>718.5</v>
      </c>
      <c r="P47" s="238">
        <v>646.8</v>
      </c>
      <c r="Q47" s="238">
        <v>583.5</v>
      </c>
      <c r="R47" s="238">
        <v>900</v>
      </c>
      <c r="S47" s="238">
        <v>785</v>
      </c>
      <c r="T47" s="238">
        <v>746.3</v>
      </c>
      <c r="U47" s="238" t="s">
        <v>449</v>
      </c>
      <c r="V47" s="238" t="s">
        <v>449</v>
      </c>
      <c r="W47" s="238" t="s">
        <v>449</v>
      </c>
    </row>
    <row r="48" s="152" customFormat="1" customHeight="1" spans="1:23">
      <c r="A48" s="543">
        <v>43616</v>
      </c>
      <c r="B48" s="543">
        <v>43622</v>
      </c>
      <c r="C48" s="238">
        <v>650</v>
      </c>
      <c r="D48" s="238">
        <v>850</v>
      </c>
      <c r="E48" s="238">
        <v>800</v>
      </c>
      <c r="F48" s="238">
        <v>750</v>
      </c>
      <c r="G48" s="238">
        <v>730</v>
      </c>
      <c r="H48" s="238">
        <v>730</v>
      </c>
      <c r="I48" s="238">
        <v>900</v>
      </c>
      <c r="J48" s="238">
        <v>670</v>
      </c>
      <c r="K48" s="238">
        <v>810</v>
      </c>
      <c r="L48" s="238">
        <v>760</v>
      </c>
      <c r="M48" s="238">
        <v>770</v>
      </c>
      <c r="N48" s="238">
        <v>950</v>
      </c>
      <c r="O48" s="238">
        <v>800</v>
      </c>
      <c r="P48" s="238">
        <v>650</v>
      </c>
      <c r="Q48" s="238">
        <v>580</v>
      </c>
      <c r="R48" s="238">
        <v>880</v>
      </c>
      <c r="S48" s="238">
        <v>850</v>
      </c>
      <c r="T48" s="238">
        <v>772.35</v>
      </c>
      <c r="U48" s="238" t="s">
        <v>449</v>
      </c>
      <c r="V48" s="238" t="s">
        <v>449</v>
      </c>
      <c r="W48" s="238" t="s">
        <v>449</v>
      </c>
    </row>
    <row r="49" s="152" customFormat="1" customHeight="1" spans="1:23">
      <c r="A49" s="543">
        <v>43623</v>
      </c>
      <c r="B49" s="543">
        <v>43629</v>
      </c>
      <c r="C49" s="238">
        <v>820</v>
      </c>
      <c r="D49" s="238">
        <v>845</v>
      </c>
      <c r="E49" s="238">
        <v>800</v>
      </c>
      <c r="F49" s="238">
        <v>750</v>
      </c>
      <c r="G49" s="238">
        <v>730</v>
      </c>
      <c r="H49" s="238">
        <v>730</v>
      </c>
      <c r="I49" s="238">
        <v>980</v>
      </c>
      <c r="J49" s="238">
        <v>850</v>
      </c>
      <c r="K49" s="238">
        <v>825</v>
      </c>
      <c r="L49" s="238">
        <v>800</v>
      </c>
      <c r="M49" s="238">
        <v>785</v>
      </c>
      <c r="N49" s="238">
        <v>780</v>
      </c>
      <c r="O49" s="238">
        <v>800</v>
      </c>
      <c r="P49" s="238">
        <v>650</v>
      </c>
      <c r="Q49" s="238">
        <v>570</v>
      </c>
      <c r="R49" s="238">
        <v>900</v>
      </c>
      <c r="S49" s="238">
        <v>870</v>
      </c>
      <c r="T49" s="238">
        <v>793.24</v>
      </c>
      <c r="U49" s="238" t="s">
        <v>449</v>
      </c>
      <c r="V49" s="238" t="s">
        <v>449</v>
      </c>
      <c r="W49" s="238" t="s">
        <v>449</v>
      </c>
    </row>
    <row r="50" s="152" customFormat="1" customHeight="1" spans="1:23">
      <c r="A50" s="543">
        <v>43630</v>
      </c>
      <c r="B50" s="543">
        <v>43636</v>
      </c>
      <c r="C50" s="238">
        <v>850</v>
      </c>
      <c r="D50" s="238">
        <v>850</v>
      </c>
      <c r="E50" s="238">
        <v>874</v>
      </c>
      <c r="F50" s="238">
        <v>795</v>
      </c>
      <c r="G50" s="238">
        <v>736</v>
      </c>
      <c r="H50" s="238">
        <v>733</v>
      </c>
      <c r="I50" s="238">
        <v>990</v>
      </c>
      <c r="J50" s="238">
        <v>990</v>
      </c>
      <c r="K50" s="238">
        <v>920</v>
      </c>
      <c r="L50" s="238">
        <v>920</v>
      </c>
      <c r="M50" s="238">
        <v>890</v>
      </c>
      <c r="N50" s="238">
        <v>750</v>
      </c>
      <c r="O50" s="238">
        <v>800</v>
      </c>
      <c r="P50" s="238">
        <v>659</v>
      </c>
      <c r="Q50" s="238">
        <v>570</v>
      </c>
      <c r="R50" s="238">
        <v>910</v>
      </c>
      <c r="S50" s="238">
        <v>880</v>
      </c>
      <c r="T50" s="238">
        <v>830</v>
      </c>
      <c r="U50" s="238" t="s">
        <v>449</v>
      </c>
      <c r="V50" s="238" t="s">
        <v>449</v>
      </c>
      <c r="W50" s="238" t="s">
        <v>449</v>
      </c>
    </row>
    <row r="51" s="152" customFormat="1" customHeight="1" spans="1:23">
      <c r="A51" s="543">
        <v>43637</v>
      </c>
      <c r="B51" s="543">
        <v>43643</v>
      </c>
      <c r="C51" s="238">
        <v>850</v>
      </c>
      <c r="D51" s="238">
        <v>865</v>
      </c>
      <c r="E51" s="238">
        <v>875</v>
      </c>
      <c r="F51" s="238">
        <v>780</v>
      </c>
      <c r="G51" s="238">
        <v>735</v>
      </c>
      <c r="H51" s="238">
        <v>750</v>
      </c>
      <c r="I51" s="238">
        <v>1000</v>
      </c>
      <c r="J51" s="238">
        <v>990</v>
      </c>
      <c r="K51" s="238">
        <v>980</v>
      </c>
      <c r="L51" s="238">
        <v>950</v>
      </c>
      <c r="M51" s="238">
        <v>900</v>
      </c>
      <c r="N51" s="238">
        <v>700</v>
      </c>
      <c r="O51" s="238">
        <v>820</v>
      </c>
      <c r="P51" s="238">
        <v>665</v>
      </c>
      <c r="Q51" s="238">
        <v>570</v>
      </c>
      <c r="R51" s="238">
        <v>930</v>
      </c>
      <c r="S51" s="238">
        <v>880</v>
      </c>
      <c r="T51" s="238">
        <v>838</v>
      </c>
      <c r="U51" s="238" t="s">
        <v>449</v>
      </c>
      <c r="V51" s="238" t="s">
        <v>449</v>
      </c>
      <c r="W51" s="238" t="s">
        <v>449</v>
      </c>
    </row>
    <row r="52" s="152" customFormat="1" customHeight="1" spans="1:23">
      <c r="A52" s="543">
        <v>43644</v>
      </c>
      <c r="B52" s="543">
        <v>43650</v>
      </c>
      <c r="C52" s="238">
        <v>850</v>
      </c>
      <c r="D52" s="238">
        <v>630</v>
      </c>
      <c r="E52" s="238">
        <v>550</v>
      </c>
      <c r="F52" s="238">
        <v>786.5</v>
      </c>
      <c r="G52" s="238">
        <v>731</v>
      </c>
      <c r="H52" s="238">
        <v>768</v>
      </c>
      <c r="I52" s="238">
        <v>1050</v>
      </c>
      <c r="J52" s="238">
        <v>1000</v>
      </c>
      <c r="K52" s="238">
        <v>980</v>
      </c>
      <c r="L52" s="238">
        <v>960</v>
      </c>
      <c r="M52" s="238">
        <v>1000</v>
      </c>
      <c r="N52" s="238">
        <v>650</v>
      </c>
      <c r="O52" s="238">
        <v>832</v>
      </c>
      <c r="P52" s="238">
        <v>730</v>
      </c>
      <c r="Q52" s="238">
        <v>610</v>
      </c>
      <c r="R52" s="238">
        <v>950</v>
      </c>
      <c r="S52" s="238">
        <v>885</v>
      </c>
      <c r="T52" s="238">
        <v>821</v>
      </c>
      <c r="U52" s="238" t="s">
        <v>449</v>
      </c>
      <c r="V52" s="238" t="s">
        <v>449</v>
      </c>
      <c r="W52" s="238" t="s">
        <v>449</v>
      </c>
    </row>
    <row r="53" s="152" customFormat="1" customHeight="1" spans="1:23">
      <c r="A53" s="543">
        <v>43651</v>
      </c>
      <c r="B53" s="543">
        <v>43657</v>
      </c>
      <c r="C53" s="238">
        <v>860</v>
      </c>
      <c r="D53" s="238">
        <v>600</v>
      </c>
      <c r="E53" s="238">
        <v>530</v>
      </c>
      <c r="F53" s="238">
        <v>800</v>
      </c>
      <c r="G53" s="238">
        <v>750</v>
      </c>
      <c r="H53" s="238">
        <v>800</v>
      </c>
      <c r="I53" s="238">
        <v>1100</v>
      </c>
      <c r="J53" s="238">
        <v>1100</v>
      </c>
      <c r="K53" s="238">
        <v>1050</v>
      </c>
      <c r="L53" s="238">
        <v>1000</v>
      </c>
      <c r="M53" s="238">
        <v>1000</v>
      </c>
      <c r="N53" s="238">
        <v>650</v>
      </c>
      <c r="O53" s="238">
        <v>850</v>
      </c>
      <c r="P53" s="238">
        <v>730</v>
      </c>
      <c r="Q53" s="238">
        <v>650</v>
      </c>
      <c r="R53" s="238">
        <v>1000</v>
      </c>
      <c r="S53" s="238">
        <v>900</v>
      </c>
      <c r="T53" s="238">
        <v>845</v>
      </c>
      <c r="U53" s="238" t="s">
        <v>449</v>
      </c>
      <c r="V53" s="238" t="s">
        <v>449</v>
      </c>
      <c r="W53" s="238" t="s">
        <v>449</v>
      </c>
    </row>
    <row r="54" s="152" customFormat="1" customHeight="1" spans="1:23">
      <c r="A54" s="543">
        <v>43658</v>
      </c>
      <c r="B54" s="543">
        <v>43664</v>
      </c>
      <c r="C54" s="238">
        <v>850</v>
      </c>
      <c r="D54" s="238">
        <v>820</v>
      </c>
      <c r="E54" s="238">
        <v>970</v>
      </c>
      <c r="F54" s="238">
        <v>950</v>
      </c>
      <c r="G54" s="238">
        <v>750</v>
      </c>
      <c r="H54" s="238">
        <v>900</v>
      </c>
      <c r="I54" s="238">
        <v>1100</v>
      </c>
      <c r="J54" s="238">
        <v>1030</v>
      </c>
      <c r="K54" s="238">
        <v>1000</v>
      </c>
      <c r="L54" s="238">
        <v>900</v>
      </c>
      <c r="M54" s="238">
        <v>1000</v>
      </c>
      <c r="N54" s="238">
        <v>750</v>
      </c>
      <c r="O54" s="238">
        <v>700</v>
      </c>
      <c r="P54" s="238">
        <v>650</v>
      </c>
      <c r="Q54" s="238">
        <v>650</v>
      </c>
      <c r="R54" s="238">
        <v>1000</v>
      </c>
      <c r="S54" s="238">
        <v>900</v>
      </c>
      <c r="T54" s="238">
        <v>878</v>
      </c>
      <c r="U54" s="238" t="s">
        <v>449</v>
      </c>
      <c r="V54" s="238" t="s">
        <v>449</v>
      </c>
      <c r="W54" s="238" t="s">
        <v>449</v>
      </c>
    </row>
    <row r="55" s="152" customFormat="1" customHeight="1" spans="1:23">
      <c r="A55" s="543">
        <v>43665</v>
      </c>
      <c r="B55" s="543">
        <v>43671</v>
      </c>
      <c r="C55" s="238">
        <v>900</v>
      </c>
      <c r="D55" s="238">
        <v>950</v>
      </c>
      <c r="E55" s="238">
        <v>950</v>
      </c>
      <c r="F55" s="238">
        <v>1000</v>
      </c>
      <c r="G55" s="238">
        <v>800</v>
      </c>
      <c r="H55" s="238">
        <v>950</v>
      </c>
      <c r="I55" s="238">
        <v>1050</v>
      </c>
      <c r="J55" s="238">
        <v>1030</v>
      </c>
      <c r="K55" s="238">
        <v>1050</v>
      </c>
      <c r="L55" s="238">
        <v>950</v>
      </c>
      <c r="M55" s="238">
        <v>1050</v>
      </c>
      <c r="N55" s="238">
        <v>800</v>
      </c>
      <c r="O55" s="238">
        <v>750</v>
      </c>
      <c r="P55" s="238">
        <v>850</v>
      </c>
      <c r="Q55" s="238">
        <v>850</v>
      </c>
      <c r="R55" s="238">
        <v>1050</v>
      </c>
      <c r="S55" s="238">
        <v>1000</v>
      </c>
      <c r="T55" s="238">
        <v>940</v>
      </c>
      <c r="U55" s="238" t="s">
        <v>449</v>
      </c>
      <c r="V55" s="238" t="s">
        <v>449</v>
      </c>
      <c r="W55" s="238" t="s">
        <v>449</v>
      </c>
    </row>
    <row r="56" s="152" customFormat="1" customHeight="1" spans="1:23">
      <c r="A56" s="543">
        <v>43672</v>
      </c>
      <c r="B56" s="543">
        <v>43678</v>
      </c>
      <c r="C56" s="238">
        <v>900</v>
      </c>
      <c r="D56" s="238">
        <v>950</v>
      </c>
      <c r="E56" s="238">
        <v>950</v>
      </c>
      <c r="F56" s="238">
        <v>1000</v>
      </c>
      <c r="G56" s="238">
        <v>860</v>
      </c>
      <c r="H56" s="238">
        <v>950</v>
      </c>
      <c r="I56" s="238">
        <v>1100</v>
      </c>
      <c r="J56" s="238">
        <v>1000</v>
      </c>
      <c r="K56" s="238">
        <v>1000</v>
      </c>
      <c r="L56" s="238">
        <v>950</v>
      </c>
      <c r="M56" s="238">
        <v>1000</v>
      </c>
      <c r="N56" s="238">
        <v>800</v>
      </c>
      <c r="O56" s="238">
        <v>800</v>
      </c>
      <c r="P56" s="238">
        <v>850</v>
      </c>
      <c r="Q56" s="238">
        <v>1020</v>
      </c>
      <c r="R56" s="238">
        <v>1050</v>
      </c>
      <c r="S56" s="238">
        <v>1000</v>
      </c>
      <c r="T56" s="238">
        <v>952</v>
      </c>
      <c r="U56" s="238" t="s">
        <v>449</v>
      </c>
      <c r="V56" s="238" t="s">
        <v>449</v>
      </c>
      <c r="W56" s="238" t="s">
        <v>449</v>
      </c>
    </row>
    <row r="57" s="152" customFormat="1" customHeight="1" spans="1:23">
      <c r="A57" s="543">
        <v>43679</v>
      </c>
      <c r="B57" s="543">
        <v>43685</v>
      </c>
      <c r="C57" s="238">
        <v>920</v>
      </c>
      <c r="D57" s="238">
        <v>850</v>
      </c>
      <c r="E57" s="238">
        <v>830</v>
      </c>
      <c r="F57" s="238">
        <v>1050</v>
      </c>
      <c r="G57" s="238">
        <v>860</v>
      </c>
      <c r="H57" s="238">
        <v>980</v>
      </c>
      <c r="I57" s="238">
        <v>1150</v>
      </c>
      <c r="J57" s="238">
        <v>1050</v>
      </c>
      <c r="K57" s="238">
        <v>1000</v>
      </c>
      <c r="L57" s="238">
        <v>950</v>
      </c>
      <c r="M57" s="238">
        <v>1000</v>
      </c>
      <c r="N57" s="238">
        <v>800</v>
      </c>
      <c r="O57" s="238">
        <v>850</v>
      </c>
      <c r="P57" s="238">
        <v>850</v>
      </c>
      <c r="Q57" s="238">
        <v>1020</v>
      </c>
      <c r="R57" s="238">
        <v>1050</v>
      </c>
      <c r="S57" s="238">
        <v>1000</v>
      </c>
      <c r="T57" s="238">
        <v>954</v>
      </c>
      <c r="U57" s="238" t="s">
        <v>449</v>
      </c>
      <c r="V57" s="238" t="s">
        <v>449</v>
      </c>
      <c r="W57" s="238" t="s">
        <v>449</v>
      </c>
    </row>
    <row r="58" s="152" customFormat="1" customHeight="1" spans="1:23">
      <c r="A58" s="543">
        <v>43686</v>
      </c>
      <c r="B58" s="543">
        <v>43692</v>
      </c>
      <c r="C58" s="238">
        <v>950</v>
      </c>
      <c r="D58" s="238">
        <v>900</v>
      </c>
      <c r="E58" s="238">
        <v>850</v>
      </c>
      <c r="F58" s="238">
        <v>1000</v>
      </c>
      <c r="G58" s="238">
        <v>850</v>
      </c>
      <c r="H58" s="238">
        <v>1030</v>
      </c>
      <c r="I58" s="238">
        <v>1150</v>
      </c>
      <c r="J58" s="238">
        <v>1000</v>
      </c>
      <c r="K58" s="238">
        <v>1150</v>
      </c>
      <c r="L58" s="238">
        <v>1050</v>
      </c>
      <c r="M58" s="238">
        <v>1000</v>
      </c>
      <c r="N58" s="238">
        <v>1000</v>
      </c>
      <c r="O58" s="238">
        <v>900</v>
      </c>
      <c r="P58" s="238">
        <v>950</v>
      </c>
      <c r="Q58" s="238">
        <v>1100</v>
      </c>
      <c r="R58" s="238">
        <v>1100</v>
      </c>
      <c r="S58" s="238">
        <v>1000</v>
      </c>
      <c r="T58" s="238">
        <v>999</v>
      </c>
      <c r="U58" s="238" t="s">
        <v>449</v>
      </c>
      <c r="V58" s="238" t="s">
        <v>449</v>
      </c>
      <c r="W58" s="238" t="s">
        <v>449</v>
      </c>
    </row>
    <row r="59" s="152" customFormat="1" customHeight="1" spans="1:23">
      <c r="A59" s="543">
        <v>43693</v>
      </c>
      <c r="B59" s="543">
        <v>43699</v>
      </c>
      <c r="C59" s="238">
        <v>950</v>
      </c>
      <c r="D59" s="238">
        <v>900</v>
      </c>
      <c r="E59" s="238">
        <v>900</v>
      </c>
      <c r="F59" s="238">
        <v>1000</v>
      </c>
      <c r="G59" s="238">
        <v>880</v>
      </c>
      <c r="H59" s="238">
        <v>1100</v>
      </c>
      <c r="I59" s="238">
        <v>1150</v>
      </c>
      <c r="J59" s="238">
        <v>1100</v>
      </c>
      <c r="K59" s="238">
        <v>1150</v>
      </c>
      <c r="L59" s="238">
        <v>1100</v>
      </c>
      <c r="M59" s="238">
        <v>1000</v>
      </c>
      <c r="N59" s="238">
        <v>1000</v>
      </c>
      <c r="O59" s="238">
        <v>900</v>
      </c>
      <c r="P59" s="238">
        <v>1000</v>
      </c>
      <c r="Q59" s="238">
        <v>1250</v>
      </c>
      <c r="R59" s="238">
        <v>1100</v>
      </c>
      <c r="S59" s="238">
        <v>1000</v>
      </c>
      <c r="T59" s="238">
        <v>1028</v>
      </c>
      <c r="U59" s="238" t="s">
        <v>449</v>
      </c>
      <c r="V59" s="238" t="s">
        <v>449</v>
      </c>
      <c r="W59" s="238" t="s">
        <v>449</v>
      </c>
    </row>
    <row r="60" s="152" customFormat="1" customHeight="1" spans="1:23">
      <c r="A60" s="543">
        <v>43700</v>
      </c>
      <c r="B60" s="543">
        <v>43706</v>
      </c>
      <c r="C60" s="238">
        <v>1200</v>
      </c>
      <c r="D60" s="238">
        <v>1050</v>
      </c>
      <c r="E60" s="238">
        <v>1020</v>
      </c>
      <c r="F60" s="238">
        <v>1100</v>
      </c>
      <c r="G60" s="238">
        <v>1000</v>
      </c>
      <c r="H60" s="238">
        <v>1150</v>
      </c>
      <c r="I60" s="238">
        <v>1200</v>
      </c>
      <c r="J60" s="238">
        <v>1050</v>
      </c>
      <c r="K60" s="238">
        <v>1200</v>
      </c>
      <c r="L60" s="238">
        <v>1200</v>
      </c>
      <c r="M60" s="238">
        <v>1000</v>
      </c>
      <c r="N60" s="238">
        <v>1000</v>
      </c>
      <c r="O60" s="238">
        <v>1000</v>
      </c>
      <c r="P60" s="238">
        <v>1000</v>
      </c>
      <c r="Q60" s="238">
        <v>1300</v>
      </c>
      <c r="R60" s="238">
        <v>1150</v>
      </c>
      <c r="S60" s="238">
        <v>1100</v>
      </c>
      <c r="T60" s="238">
        <v>1101</v>
      </c>
      <c r="U60" s="238" t="s">
        <v>449</v>
      </c>
      <c r="V60" s="238" t="s">
        <v>449</v>
      </c>
      <c r="W60" s="238" t="s">
        <v>449</v>
      </c>
    </row>
    <row r="61" s="152" customFormat="1" customHeight="1" spans="1:23">
      <c r="A61" s="543">
        <v>43707</v>
      </c>
      <c r="B61" s="543">
        <v>43713</v>
      </c>
      <c r="C61" s="238">
        <v>1200</v>
      </c>
      <c r="D61" s="238">
        <v>1280</v>
      </c>
      <c r="E61" s="238">
        <v>1300</v>
      </c>
      <c r="F61" s="238">
        <v>1300</v>
      </c>
      <c r="G61" s="238">
        <v>1200</v>
      </c>
      <c r="H61" s="238">
        <v>1200</v>
      </c>
      <c r="I61" s="238">
        <v>1350</v>
      </c>
      <c r="J61" s="238">
        <v>1150</v>
      </c>
      <c r="K61" s="238">
        <v>1200</v>
      </c>
      <c r="L61" s="238">
        <v>1200</v>
      </c>
      <c r="M61" s="238">
        <v>1000</v>
      </c>
      <c r="N61" s="238">
        <v>1100</v>
      </c>
      <c r="O61" s="238">
        <v>1100</v>
      </c>
      <c r="P61" s="238">
        <v>1260</v>
      </c>
      <c r="Q61" s="238">
        <v>1550</v>
      </c>
      <c r="R61" s="238">
        <v>1300</v>
      </c>
      <c r="S61" s="238">
        <v>1300</v>
      </c>
      <c r="T61" s="238">
        <v>1235</v>
      </c>
      <c r="U61" s="238" t="s">
        <v>449</v>
      </c>
      <c r="V61" s="238" t="s">
        <v>449</v>
      </c>
      <c r="W61" s="238" t="s">
        <v>449</v>
      </c>
    </row>
    <row r="62" s="152" customFormat="1" customHeight="1" spans="1:23">
      <c r="A62" s="543">
        <v>43714</v>
      </c>
      <c r="B62" s="543">
        <v>43720</v>
      </c>
      <c r="C62" s="238">
        <v>1350</v>
      </c>
      <c r="D62" s="238">
        <v>1300</v>
      </c>
      <c r="E62" s="238">
        <v>1550</v>
      </c>
      <c r="F62" s="238">
        <v>1450</v>
      </c>
      <c r="G62" s="238">
        <v>1300</v>
      </c>
      <c r="H62" s="238">
        <v>1300</v>
      </c>
      <c r="I62" s="238">
        <v>1400</v>
      </c>
      <c r="J62" s="238">
        <v>1200</v>
      </c>
      <c r="K62" s="238">
        <v>1200</v>
      </c>
      <c r="L62" s="238">
        <v>1200</v>
      </c>
      <c r="M62" s="238">
        <v>1000</v>
      </c>
      <c r="N62" s="238">
        <v>1300</v>
      </c>
      <c r="O62" s="238">
        <v>1300</v>
      </c>
      <c r="P62" s="238">
        <v>1400</v>
      </c>
      <c r="Q62" s="238">
        <v>1600</v>
      </c>
      <c r="R62" s="238">
        <v>1300</v>
      </c>
      <c r="S62" s="238">
        <v>1300</v>
      </c>
      <c r="T62" s="238">
        <v>1321</v>
      </c>
      <c r="U62" s="238" t="s">
        <v>449</v>
      </c>
      <c r="V62" s="238" t="s">
        <v>449</v>
      </c>
      <c r="W62" s="238" t="s">
        <v>449</v>
      </c>
    </row>
    <row r="63" s="152" customFormat="1" customHeight="1" spans="1:23">
      <c r="A63" s="543">
        <v>43721</v>
      </c>
      <c r="B63" s="543">
        <v>43727</v>
      </c>
      <c r="C63" s="238">
        <v>1450</v>
      </c>
      <c r="D63" s="238">
        <v>1550</v>
      </c>
      <c r="E63" s="238">
        <v>1500</v>
      </c>
      <c r="F63" s="238">
        <v>1450</v>
      </c>
      <c r="G63" s="238">
        <v>1450</v>
      </c>
      <c r="H63" s="238">
        <v>1350</v>
      </c>
      <c r="I63" s="238">
        <v>1500</v>
      </c>
      <c r="J63" s="238">
        <v>1400</v>
      </c>
      <c r="K63" s="238">
        <v>1300</v>
      </c>
      <c r="L63" s="238">
        <v>1300</v>
      </c>
      <c r="M63" s="238">
        <v>1200</v>
      </c>
      <c r="N63" s="238">
        <v>1350</v>
      </c>
      <c r="O63" s="238">
        <v>1400</v>
      </c>
      <c r="P63" s="238">
        <v>1400</v>
      </c>
      <c r="Q63" s="238">
        <v>1600</v>
      </c>
      <c r="R63" s="238">
        <v>1400</v>
      </c>
      <c r="S63" s="238">
        <v>1450</v>
      </c>
      <c r="T63" s="238">
        <v>1415</v>
      </c>
      <c r="U63" s="238" t="s">
        <v>449</v>
      </c>
      <c r="V63" s="238" t="s">
        <v>449</v>
      </c>
      <c r="W63" s="238" t="s">
        <v>449</v>
      </c>
    </row>
    <row r="64" s="152" customFormat="1" customHeight="1" spans="1:23">
      <c r="A64" s="543">
        <v>43728</v>
      </c>
      <c r="B64" s="543">
        <v>43734</v>
      </c>
      <c r="C64" s="238">
        <v>1450</v>
      </c>
      <c r="D64" s="238">
        <v>1650</v>
      </c>
      <c r="E64" s="238">
        <v>1700</v>
      </c>
      <c r="F64" s="238">
        <v>2000</v>
      </c>
      <c r="G64" s="238">
        <v>1520</v>
      </c>
      <c r="H64" s="238">
        <v>1550</v>
      </c>
      <c r="I64" s="238">
        <v>1500</v>
      </c>
      <c r="J64" s="238">
        <v>1500</v>
      </c>
      <c r="K64" s="238">
        <v>1300</v>
      </c>
      <c r="L64" s="238">
        <v>1300</v>
      </c>
      <c r="M64" s="238">
        <v>1250</v>
      </c>
      <c r="N64" s="238">
        <v>1650</v>
      </c>
      <c r="O64" s="238">
        <v>1500</v>
      </c>
      <c r="P64" s="238">
        <v>1750</v>
      </c>
      <c r="Q64" s="238">
        <v>2000</v>
      </c>
      <c r="R64" s="238">
        <v>2000</v>
      </c>
      <c r="S64" s="238">
        <v>1900</v>
      </c>
      <c r="T64" s="238">
        <v>1619</v>
      </c>
      <c r="U64" s="238" t="s">
        <v>449</v>
      </c>
      <c r="V64" s="238" t="s">
        <v>449</v>
      </c>
      <c r="W64" s="238" t="s">
        <v>449</v>
      </c>
    </row>
    <row r="65" s="152" customFormat="1" customHeight="1" spans="1:23">
      <c r="A65" s="543">
        <v>43735</v>
      </c>
      <c r="B65" s="543">
        <v>43745</v>
      </c>
      <c r="C65" s="238">
        <v>1800</v>
      </c>
      <c r="D65" s="238">
        <v>1900</v>
      </c>
      <c r="E65" s="238">
        <v>1950</v>
      </c>
      <c r="F65" s="238">
        <v>2000</v>
      </c>
      <c r="G65" s="238">
        <v>1600</v>
      </c>
      <c r="H65" s="238">
        <v>1600</v>
      </c>
      <c r="I65" s="238">
        <v>1800</v>
      </c>
      <c r="J65" s="238">
        <v>1600</v>
      </c>
      <c r="K65" s="238">
        <v>1500</v>
      </c>
      <c r="L65" s="238">
        <v>1450</v>
      </c>
      <c r="M65" s="238">
        <v>1450</v>
      </c>
      <c r="N65" s="238">
        <v>1650</v>
      </c>
      <c r="O65" s="238">
        <v>1600</v>
      </c>
      <c r="P65" s="238">
        <v>1950</v>
      </c>
      <c r="Q65" s="238">
        <v>2000</v>
      </c>
      <c r="R65" s="238">
        <v>2000</v>
      </c>
      <c r="S65" s="238">
        <v>1900</v>
      </c>
      <c r="T65" s="238">
        <v>1750</v>
      </c>
      <c r="U65" s="238" t="s">
        <v>449</v>
      </c>
      <c r="V65" s="238" t="s">
        <v>449</v>
      </c>
      <c r="W65" s="238" t="s">
        <v>449</v>
      </c>
    </row>
    <row r="66" s="152" customFormat="1" customHeight="1" spans="1:23">
      <c r="A66" s="543">
        <v>43746</v>
      </c>
      <c r="B66" s="543">
        <v>43748</v>
      </c>
      <c r="C66" s="238">
        <v>1800</v>
      </c>
      <c r="D66" s="238">
        <v>1900</v>
      </c>
      <c r="E66" s="238">
        <v>1950</v>
      </c>
      <c r="F66" s="238">
        <v>2000</v>
      </c>
      <c r="G66" s="238">
        <v>1600</v>
      </c>
      <c r="H66" s="238">
        <v>1620</v>
      </c>
      <c r="I66" s="238">
        <v>1800</v>
      </c>
      <c r="J66" s="238">
        <v>1670</v>
      </c>
      <c r="K66" s="238">
        <v>1500</v>
      </c>
      <c r="L66" s="238">
        <v>1500</v>
      </c>
      <c r="M66" s="238">
        <v>1300</v>
      </c>
      <c r="N66" s="238">
        <v>1650</v>
      </c>
      <c r="O66" s="238">
        <v>1650</v>
      </c>
      <c r="P66" s="238">
        <v>1900</v>
      </c>
      <c r="Q66" s="238">
        <v>2000</v>
      </c>
      <c r="R66" s="238">
        <v>2000</v>
      </c>
      <c r="S66" s="238">
        <v>1950</v>
      </c>
      <c r="T66" s="238">
        <v>1752</v>
      </c>
      <c r="U66" s="238" t="s">
        <v>449</v>
      </c>
      <c r="V66" s="238" t="s">
        <v>449</v>
      </c>
      <c r="W66" s="238" t="s">
        <v>449</v>
      </c>
    </row>
    <row r="67" s="152" customFormat="1" customHeight="1" spans="1:23">
      <c r="A67" s="543">
        <v>43749</v>
      </c>
      <c r="B67" s="543">
        <v>43755</v>
      </c>
      <c r="C67" s="238">
        <v>1800</v>
      </c>
      <c r="D67" s="238">
        <v>1900</v>
      </c>
      <c r="E67" s="238">
        <v>1950</v>
      </c>
      <c r="F67" s="238">
        <v>2050</v>
      </c>
      <c r="G67" s="238">
        <v>1600</v>
      </c>
      <c r="H67" s="238">
        <v>1650</v>
      </c>
      <c r="I67" s="238">
        <v>1800</v>
      </c>
      <c r="J67" s="238">
        <v>1670</v>
      </c>
      <c r="K67" s="238">
        <v>1500</v>
      </c>
      <c r="L67" s="238">
        <v>1500</v>
      </c>
      <c r="M67" s="238">
        <v>1500</v>
      </c>
      <c r="N67" s="238">
        <v>1650</v>
      </c>
      <c r="O67" s="238">
        <v>1650</v>
      </c>
      <c r="P67" s="238">
        <v>2100</v>
      </c>
      <c r="Q67" s="238">
        <v>2100</v>
      </c>
      <c r="R67" s="238">
        <v>2050</v>
      </c>
      <c r="S67" s="238">
        <v>2050</v>
      </c>
      <c r="T67" s="238">
        <v>1795</v>
      </c>
      <c r="U67" s="238" t="s">
        <v>449</v>
      </c>
      <c r="V67" s="238" t="s">
        <v>449</v>
      </c>
      <c r="W67" s="238" t="s">
        <v>449</v>
      </c>
    </row>
    <row r="68" s="152" customFormat="1" customHeight="1" spans="1:23">
      <c r="A68" s="543">
        <v>43756</v>
      </c>
      <c r="B68" s="543">
        <v>43762</v>
      </c>
      <c r="C68" s="238">
        <v>1800</v>
      </c>
      <c r="D68" s="238">
        <v>1980</v>
      </c>
      <c r="E68" s="238">
        <v>1950</v>
      </c>
      <c r="F68" s="238">
        <v>2100</v>
      </c>
      <c r="G68" s="238">
        <v>1900</v>
      </c>
      <c r="H68" s="238">
        <v>1800</v>
      </c>
      <c r="I68" s="238">
        <v>2000</v>
      </c>
      <c r="J68" s="238">
        <v>1900</v>
      </c>
      <c r="K68" s="238">
        <v>1600</v>
      </c>
      <c r="L68" s="238">
        <v>1600</v>
      </c>
      <c r="M68" s="238">
        <v>1500</v>
      </c>
      <c r="N68" s="238">
        <v>1820</v>
      </c>
      <c r="O68" s="238">
        <v>1900</v>
      </c>
      <c r="P68" s="238">
        <v>2130</v>
      </c>
      <c r="Q68" s="238">
        <v>2100</v>
      </c>
      <c r="R68" s="238">
        <v>2050</v>
      </c>
      <c r="S68" s="238">
        <v>2050</v>
      </c>
      <c r="T68" s="238">
        <v>1893</v>
      </c>
      <c r="U68" s="238" t="s">
        <v>449</v>
      </c>
      <c r="V68" s="238" t="s">
        <v>449</v>
      </c>
      <c r="W68" s="238" t="s">
        <v>449</v>
      </c>
    </row>
    <row r="69" s="152" customFormat="1" customHeight="1" spans="1:23">
      <c r="A69" s="543">
        <v>43763</v>
      </c>
      <c r="B69" s="543">
        <v>43769</v>
      </c>
      <c r="C69" s="238">
        <v>1800</v>
      </c>
      <c r="D69" s="238">
        <v>1980</v>
      </c>
      <c r="E69" s="238">
        <v>1950</v>
      </c>
      <c r="F69" s="238">
        <v>2300</v>
      </c>
      <c r="G69" s="238">
        <v>2000</v>
      </c>
      <c r="H69" s="238">
        <v>2000</v>
      </c>
      <c r="I69" s="238">
        <v>2000</v>
      </c>
      <c r="J69" s="238">
        <v>1900</v>
      </c>
      <c r="K69" s="238">
        <v>1700</v>
      </c>
      <c r="L69" s="238">
        <v>1700</v>
      </c>
      <c r="M69" s="238">
        <v>1600</v>
      </c>
      <c r="N69" s="238">
        <v>1880</v>
      </c>
      <c r="O69" s="238">
        <v>1900</v>
      </c>
      <c r="P69" s="238">
        <v>2300</v>
      </c>
      <c r="Q69" s="238">
        <v>2300</v>
      </c>
      <c r="R69" s="238">
        <v>2200</v>
      </c>
      <c r="S69" s="238">
        <v>2100</v>
      </c>
      <c r="T69" s="238">
        <v>1977</v>
      </c>
      <c r="U69" s="238" t="s">
        <v>449</v>
      </c>
      <c r="V69" s="238" t="s">
        <v>449</v>
      </c>
      <c r="W69" s="238" t="s">
        <v>449</v>
      </c>
    </row>
    <row r="70" s="152" customFormat="1" customHeight="1" spans="1:23">
      <c r="A70" s="543">
        <v>43770</v>
      </c>
      <c r="B70" s="543">
        <v>43776</v>
      </c>
      <c r="C70" s="238">
        <v>1800</v>
      </c>
      <c r="D70" s="238">
        <v>2300</v>
      </c>
      <c r="E70" s="238">
        <v>2020</v>
      </c>
      <c r="F70" s="238">
        <v>2350</v>
      </c>
      <c r="G70" s="238">
        <v>2000</v>
      </c>
      <c r="H70" s="238">
        <v>2000</v>
      </c>
      <c r="I70" s="238">
        <v>2000</v>
      </c>
      <c r="J70" s="238">
        <v>1900</v>
      </c>
      <c r="K70" s="238">
        <v>1700</v>
      </c>
      <c r="L70" s="238">
        <v>1700</v>
      </c>
      <c r="M70" s="238">
        <v>1600</v>
      </c>
      <c r="N70" s="238">
        <v>2000</v>
      </c>
      <c r="O70" s="238">
        <v>1900</v>
      </c>
      <c r="P70" s="238">
        <v>2400</v>
      </c>
      <c r="Q70" s="238">
        <v>2400</v>
      </c>
      <c r="R70" s="238">
        <v>2200</v>
      </c>
      <c r="S70" s="238">
        <v>2200</v>
      </c>
      <c r="T70" s="238">
        <v>2028</v>
      </c>
      <c r="U70" s="238" t="s">
        <v>449</v>
      </c>
      <c r="V70" s="238" t="s">
        <v>449</v>
      </c>
      <c r="W70" s="238" t="s">
        <v>449</v>
      </c>
    </row>
    <row r="71" s="152" customFormat="1" customHeight="1" spans="1:23">
      <c r="A71" s="543">
        <v>43777</v>
      </c>
      <c r="B71" s="543">
        <v>43783</v>
      </c>
      <c r="C71" s="238">
        <v>1500</v>
      </c>
      <c r="D71" s="238">
        <v>2170</v>
      </c>
      <c r="E71" s="238">
        <v>2020</v>
      </c>
      <c r="F71" s="238">
        <v>2000</v>
      </c>
      <c r="G71" s="238">
        <v>1600</v>
      </c>
      <c r="H71" s="238">
        <v>1750</v>
      </c>
      <c r="I71" s="238">
        <v>1800</v>
      </c>
      <c r="J71" s="238">
        <v>1900</v>
      </c>
      <c r="K71" s="238">
        <v>1600</v>
      </c>
      <c r="L71" s="238">
        <v>1500</v>
      </c>
      <c r="M71" s="238">
        <v>1450</v>
      </c>
      <c r="N71" s="238">
        <v>2060</v>
      </c>
      <c r="O71" s="238">
        <v>1700</v>
      </c>
      <c r="P71" s="238">
        <v>2050</v>
      </c>
      <c r="Q71" s="238">
        <v>2050</v>
      </c>
      <c r="R71" s="238">
        <v>2000</v>
      </c>
      <c r="S71" s="238">
        <v>1950</v>
      </c>
      <c r="T71" s="238">
        <v>1829</v>
      </c>
      <c r="U71" s="238" t="s">
        <v>449</v>
      </c>
      <c r="V71" s="238" t="s">
        <v>449</v>
      </c>
      <c r="W71" s="238" t="s">
        <v>449</v>
      </c>
    </row>
    <row r="72" s="152" customFormat="1" customHeight="1" spans="1:23">
      <c r="A72" s="543">
        <v>43784</v>
      </c>
      <c r="B72" s="543">
        <v>43790</v>
      </c>
      <c r="C72" s="238">
        <v>1500</v>
      </c>
      <c r="D72" s="238">
        <v>2000</v>
      </c>
      <c r="E72" s="238">
        <v>1920</v>
      </c>
      <c r="F72" s="238">
        <v>2000</v>
      </c>
      <c r="G72" s="238">
        <v>1600</v>
      </c>
      <c r="H72" s="238">
        <v>1500</v>
      </c>
      <c r="I72" s="238">
        <v>1550</v>
      </c>
      <c r="J72" s="238">
        <v>1600</v>
      </c>
      <c r="K72" s="238">
        <v>1600</v>
      </c>
      <c r="L72" s="238">
        <v>1500</v>
      </c>
      <c r="M72" s="238">
        <v>1450</v>
      </c>
      <c r="N72" s="238">
        <v>2000</v>
      </c>
      <c r="O72" s="238">
        <v>1700</v>
      </c>
      <c r="P72" s="238">
        <v>2050</v>
      </c>
      <c r="Q72" s="238">
        <v>2000</v>
      </c>
      <c r="R72" s="238">
        <v>1900</v>
      </c>
      <c r="S72" s="238">
        <v>1800</v>
      </c>
      <c r="T72" s="238">
        <v>1745</v>
      </c>
      <c r="U72" s="238" t="s">
        <v>449</v>
      </c>
      <c r="V72" s="238" t="s">
        <v>449</v>
      </c>
      <c r="W72" s="238" t="s">
        <v>449</v>
      </c>
    </row>
    <row r="73" s="152" customFormat="1" customHeight="1" spans="1:23">
      <c r="A73" s="543">
        <v>43791</v>
      </c>
      <c r="B73" s="543">
        <v>43797</v>
      </c>
      <c r="C73" s="238">
        <v>1400</v>
      </c>
      <c r="D73" s="238">
        <v>2000</v>
      </c>
      <c r="E73" s="238">
        <v>1920</v>
      </c>
      <c r="F73" s="238">
        <v>2000</v>
      </c>
      <c r="G73" s="238">
        <v>1730</v>
      </c>
      <c r="H73" s="238">
        <v>1450</v>
      </c>
      <c r="I73" s="238">
        <v>1500</v>
      </c>
      <c r="J73" s="238">
        <v>1500</v>
      </c>
      <c r="K73" s="238">
        <v>1500</v>
      </c>
      <c r="L73" s="238">
        <v>1500</v>
      </c>
      <c r="M73" s="238">
        <v>1300</v>
      </c>
      <c r="N73" s="238">
        <v>2050</v>
      </c>
      <c r="O73" s="238">
        <v>1850</v>
      </c>
      <c r="P73" s="238">
        <v>2000</v>
      </c>
      <c r="Q73" s="238">
        <v>2000</v>
      </c>
      <c r="R73" s="238">
        <v>1800</v>
      </c>
      <c r="S73" s="238">
        <v>1750</v>
      </c>
      <c r="T73" s="238">
        <v>1721</v>
      </c>
      <c r="U73" s="238" t="s">
        <v>449</v>
      </c>
      <c r="V73" s="238" t="s">
        <v>449</v>
      </c>
      <c r="W73" s="238" t="s">
        <v>449</v>
      </c>
    </row>
    <row r="74" s="152" customFormat="1" customHeight="1" spans="1:23">
      <c r="A74" s="543">
        <v>43798</v>
      </c>
      <c r="B74" s="543">
        <v>43804</v>
      </c>
      <c r="C74" s="238">
        <v>1480</v>
      </c>
      <c r="D74" s="238">
        <v>2000</v>
      </c>
      <c r="E74" s="238">
        <v>1920</v>
      </c>
      <c r="F74" s="238">
        <v>2050</v>
      </c>
      <c r="G74" s="238">
        <v>1750</v>
      </c>
      <c r="H74" s="238">
        <v>1450</v>
      </c>
      <c r="I74" s="238">
        <v>1580</v>
      </c>
      <c r="J74" s="238">
        <v>1500</v>
      </c>
      <c r="K74" s="238">
        <v>1560</v>
      </c>
      <c r="L74" s="238">
        <v>1550</v>
      </c>
      <c r="M74" s="238">
        <v>1400</v>
      </c>
      <c r="N74" s="238">
        <v>2050</v>
      </c>
      <c r="O74" s="238">
        <v>1880</v>
      </c>
      <c r="P74" s="238">
        <v>2050</v>
      </c>
      <c r="Q74" s="238">
        <v>2100</v>
      </c>
      <c r="R74" s="238">
        <v>1800</v>
      </c>
      <c r="S74" s="238">
        <v>1750</v>
      </c>
      <c r="T74" s="238">
        <v>1757</v>
      </c>
      <c r="U74" s="238" t="s">
        <v>449</v>
      </c>
      <c r="V74" s="238" t="s">
        <v>449</v>
      </c>
      <c r="W74" s="238" t="s">
        <v>449</v>
      </c>
    </row>
    <row r="75" s="152" customFormat="1" customHeight="1" spans="1:23">
      <c r="A75" s="543">
        <v>43805</v>
      </c>
      <c r="B75" s="543">
        <v>43811</v>
      </c>
      <c r="C75" s="238">
        <v>1450</v>
      </c>
      <c r="D75" s="238">
        <v>2000</v>
      </c>
      <c r="E75" s="238">
        <v>1920</v>
      </c>
      <c r="F75" s="238">
        <v>2000</v>
      </c>
      <c r="G75" s="238">
        <v>1750</v>
      </c>
      <c r="H75" s="238">
        <v>1500</v>
      </c>
      <c r="I75" s="238">
        <v>1550</v>
      </c>
      <c r="J75" s="238">
        <v>1500</v>
      </c>
      <c r="K75" s="238">
        <v>1500</v>
      </c>
      <c r="L75" s="238">
        <v>1500</v>
      </c>
      <c r="M75" s="238">
        <v>1360</v>
      </c>
      <c r="N75" s="238">
        <v>2050</v>
      </c>
      <c r="O75" s="238">
        <v>1800</v>
      </c>
      <c r="P75" s="238">
        <v>2050</v>
      </c>
      <c r="Q75" s="238">
        <v>2100</v>
      </c>
      <c r="R75" s="238">
        <v>1800</v>
      </c>
      <c r="S75" s="238">
        <v>1700</v>
      </c>
      <c r="T75" s="238">
        <v>1737</v>
      </c>
      <c r="U75" s="238" t="s">
        <v>449</v>
      </c>
      <c r="V75" s="238" t="s">
        <v>449</v>
      </c>
      <c r="W75" s="238" t="s">
        <v>449</v>
      </c>
    </row>
    <row r="76" s="152" customFormat="1" customHeight="1" spans="1:23">
      <c r="A76" s="543">
        <v>43812</v>
      </c>
      <c r="B76" s="543">
        <v>43818</v>
      </c>
      <c r="C76" s="238">
        <v>1450</v>
      </c>
      <c r="D76" s="238">
        <v>1880</v>
      </c>
      <c r="E76" s="238">
        <v>1920</v>
      </c>
      <c r="F76" s="238">
        <v>1800</v>
      </c>
      <c r="G76" s="238">
        <v>1800</v>
      </c>
      <c r="H76" s="238">
        <v>1600</v>
      </c>
      <c r="I76" s="238">
        <v>1550</v>
      </c>
      <c r="J76" s="238">
        <v>1500</v>
      </c>
      <c r="K76" s="238">
        <v>1500</v>
      </c>
      <c r="L76" s="238">
        <v>1500</v>
      </c>
      <c r="M76" s="238">
        <v>1360</v>
      </c>
      <c r="N76" s="238">
        <v>1850</v>
      </c>
      <c r="O76" s="238">
        <v>1800</v>
      </c>
      <c r="P76" s="238">
        <v>2100</v>
      </c>
      <c r="Q76" s="238">
        <v>2100</v>
      </c>
      <c r="R76" s="238">
        <v>1880</v>
      </c>
      <c r="S76" s="238">
        <v>1700</v>
      </c>
      <c r="T76" s="238">
        <v>1723</v>
      </c>
      <c r="U76" s="238" t="s">
        <v>449</v>
      </c>
      <c r="V76" s="238" t="s">
        <v>449</v>
      </c>
      <c r="W76" s="238" t="s">
        <v>449</v>
      </c>
    </row>
    <row r="77" s="152" customFormat="1" customHeight="1" spans="1:23">
      <c r="A77" s="543">
        <v>43819</v>
      </c>
      <c r="B77" s="543">
        <v>43825</v>
      </c>
      <c r="C77" s="238">
        <v>1450</v>
      </c>
      <c r="D77" s="238">
        <v>1980</v>
      </c>
      <c r="E77" s="238">
        <v>1980</v>
      </c>
      <c r="F77" s="238">
        <v>1850</v>
      </c>
      <c r="G77" s="238">
        <v>1800</v>
      </c>
      <c r="H77" s="238">
        <v>1600</v>
      </c>
      <c r="I77" s="238">
        <v>1550</v>
      </c>
      <c r="J77" s="238">
        <v>1500</v>
      </c>
      <c r="K77" s="238">
        <v>1500</v>
      </c>
      <c r="L77" s="238">
        <v>1500</v>
      </c>
      <c r="M77" s="238">
        <v>1360</v>
      </c>
      <c r="N77" s="238">
        <v>1850</v>
      </c>
      <c r="O77" s="238">
        <v>1800</v>
      </c>
      <c r="P77" s="238">
        <v>2100</v>
      </c>
      <c r="Q77" s="238">
        <v>2100</v>
      </c>
      <c r="R77" s="238">
        <v>1900</v>
      </c>
      <c r="S77" s="238">
        <v>1800</v>
      </c>
      <c r="T77" s="238">
        <v>1742</v>
      </c>
      <c r="U77" s="238" t="s">
        <v>449</v>
      </c>
      <c r="V77" s="238" t="s">
        <v>449</v>
      </c>
      <c r="W77" s="238" t="s">
        <v>449</v>
      </c>
    </row>
    <row r="78" s="152" customFormat="1" customHeight="1" spans="1:23">
      <c r="A78" s="543">
        <v>43826</v>
      </c>
      <c r="B78" s="543">
        <v>43832</v>
      </c>
      <c r="C78" s="238">
        <v>1450</v>
      </c>
      <c r="D78" s="238">
        <v>1980</v>
      </c>
      <c r="E78" s="238">
        <v>1980</v>
      </c>
      <c r="F78" s="238">
        <v>1900</v>
      </c>
      <c r="G78" s="238">
        <v>1800</v>
      </c>
      <c r="H78" s="238">
        <v>1650</v>
      </c>
      <c r="I78" s="238">
        <v>1500</v>
      </c>
      <c r="J78" s="238">
        <v>1500</v>
      </c>
      <c r="K78" s="238">
        <v>1500</v>
      </c>
      <c r="L78" s="238">
        <v>1500</v>
      </c>
      <c r="M78" s="238">
        <v>1400</v>
      </c>
      <c r="N78" s="238">
        <v>1850</v>
      </c>
      <c r="O78" s="238">
        <v>1800</v>
      </c>
      <c r="P78" s="238">
        <v>2100</v>
      </c>
      <c r="Q78" s="238">
        <v>2100</v>
      </c>
      <c r="R78" s="238">
        <v>1900</v>
      </c>
      <c r="S78" s="238">
        <v>1900</v>
      </c>
      <c r="T78" s="238">
        <v>1754</v>
      </c>
      <c r="U78" s="238" t="s">
        <v>449</v>
      </c>
      <c r="V78" s="238" t="s">
        <v>449</v>
      </c>
      <c r="W78" s="238" t="s">
        <v>449</v>
      </c>
    </row>
    <row r="79" s="152" customFormat="1" customHeight="1" spans="1:23">
      <c r="A79" s="543">
        <v>43833</v>
      </c>
      <c r="B79" s="543">
        <v>43839</v>
      </c>
      <c r="C79" s="238">
        <v>1600</v>
      </c>
      <c r="D79" s="238">
        <v>1980</v>
      </c>
      <c r="E79" s="238">
        <v>1980</v>
      </c>
      <c r="F79" s="756">
        <v>1900</v>
      </c>
      <c r="G79" s="238">
        <v>1900</v>
      </c>
      <c r="H79" s="238">
        <v>1700</v>
      </c>
      <c r="I79" s="238">
        <v>1750</v>
      </c>
      <c r="J79" s="238">
        <v>1500</v>
      </c>
      <c r="K79" s="238">
        <v>1600</v>
      </c>
      <c r="L79" s="238">
        <v>1650</v>
      </c>
      <c r="M79" s="238">
        <v>1500</v>
      </c>
      <c r="N79" s="238">
        <v>1850</v>
      </c>
      <c r="O79" s="238">
        <v>1950</v>
      </c>
      <c r="P79" s="238">
        <v>2100</v>
      </c>
      <c r="Q79" s="238">
        <v>2100</v>
      </c>
      <c r="R79" s="238">
        <v>2000</v>
      </c>
      <c r="S79" s="238">
        <v>2000</v>
      </c>
      <c r="T79" s="238">
        <v>1827</v>
      </c>
      <c r="U79" s="238" t="s">
        <v>449</v>
      </c>
      <c r="V79" s="238" t="s">
        <v>449</v>
      </c>
      <c r="W79" s="238" t="s">
        <v>449</v>
      </c>
    </row>
    <row r="80" s="152" customFormat="1" customHeight="1" spans="1:23">
      <c r="A80" s="543">
        <v>43840</v>
      </c>
      <c r="B80" s="543">
        <v>43846</v>
      </c>
      <c r="C80" s="238">
        <v>1680</v>
      </c>
      <c r="D80" s="238">
        <v>1955</v>
      </c>
      <c r="E80" s="238">
        <v>1980</v>
      </c>
      <c r="F80" s="238">
        <v>2000</v>
      </c>
      <c r="G80" s="238">
        <v>1900</v>
      </c>
      <c r="H80" s="238">
        <v>1750</v>
      </c>
      <c r="I80" s="238">
        <v>1950</v>
      </c>
      <c r="J80" s="238">
        <v>1500</v>
      </c>
      <c r="K80" s="238">
        <v>1750</v>
      </c>
      <c r="L80" s="238">
        <v>1650</v>
      </c>
      <c r="M80" s="238">
        <v>1650</v>
      </c>
      <c r="N80" s="238">
        <v>1850</v>
      </c>
      <c r="O80" s="238">
        <v>1950</v>
      </c>
      <c r="P80" s="238">
        <v>2100</v>
      </c>
      <c r="Q80" s="238">
        <v>2200</v>
      </c>
      <c r="R80" s="238">
        <v>2000</v>
      </c>
      <c r="S80" s="238">
        <v>2000</v>
      </c>
      <c r="T80" s="238">
        <v>1874</v>
      </c>
      <c r="U80" s="238" t="s">
        <v>449</v>
      </c>
      <c r="V80" s="238" t="s">
        <v>449</v>
      </c>
      <c r="W80" s="238" t="s">
        <v>449</v>
      </c>
    </row>
    <row r="81" s="152" customFormat="1" customHeight="1" spans="1:23">
      <c r="A81" s="543">
        <v>43863</v>
      </c>
      <c r="B81" s="543">
        <v>43867</v>
      </c>
      <c r="C81" s="238">
        <v>1680</v>
      </c>
      <c r="D81" s="238">
        <v>1950</v>
      </c>
      <c r="E81" s="238">
        <v>1980</v>
      </c>
      <c r="F81" s="238">
        <v>1950</v>
      </c>
      <c r="G81" s="238">
        <v>2100</v>
      </c>
      <c r="H81" s="238">
        <v>1750</v>
      </c>
      <c r="I81" s="238">
        <v>1950</v>
      </c>
      <c r="J81" s="238">
        <v>1650</v>
      </c>
      <c r="K81" s="238">
        <v>1800</v>
      </c>
      <c r="L81" s="238">
        <v>1650</v>
      </c>
      <c r="M81" s="238">
        <v>1650</v>
      </c>
      <c r="N81" s="238">
        <v>1950</v>
      </c>
      <c r="O81" s="238">
        <v>2100</v>
      </c>
      <c r="P81" s="238">
        <v>2250</v>
      </c>
      <c r="Q81" s="238">
        <v>2320</v>
      </c>
      <c r="R81" s="238">
        <v>2000</v>
      </c>
      <c r="S81" s="238">
        <v>2000</v>
      </c>
      <c r="T81" s="238">
        <v>1925</v>
      </c>
      <c r="U81" s="238" t="s">
        <v>449</v>
      </c>
      <c r="V81" s="238" t="s">
        <v>449</v>
      </c>
      <c r="W81" s="238" t="s">
        <v>449</v>
      </c>
    </row>
    <row r="82" s="152" customFormat="1" customHeight="1" spans="1:23">
      <c r="A82" s="543">
        <v>43868</v>
      </c>
      <c r="B82" s="543">
        <v>43874</v>
      </c>
      <c r="C82" s="238">
        <v>1680</v>
      </c>
      <c r="D82" s="238">
        <v>1950</v>
      </c>
      <c r="E82" s="238">
        <v>1980</v>
      </c>
      <c r="F82" s="238">
        <v>1920</v>
      </c>
      <c r="G82" s="238">
        <v>2100</v>
      </c>
      <c r="H82" s="238">
        <v>1750</v>
      </c>
      <c r="I82" s="238">
        <v>1950</v>
      </c>
      <c r="J82" s="238">
        <v>1850</v>
      </c>
      <c r="K82" s="238">
        <v>1800</v>
      </c>
      <c r="L82" s="238">
        <v>1650</v>
      </c>
      <c r="M82" s="238">
        <v>1650</v>
      </c>
      <c r="N82" s="238">
        <v>1950</v>
      </c>
      <c r="O82" s="238">
        <v>2100</v>
      </c>
      <c r="P82" s="238">
        <v>2250</v>
      </c>
      <c r="Q82" s="238">
        <v>2450</v>
      </c>
      <c r="R82" s="238">
        <v>2100</v>
      </c>
      <c r="S82" s="238">
        <v>2100</v>
      </c>
      <c r="T82" s="238">
        <v>1955</v>
      </c>
      <c r="U82" s="238" t="s">
        <v>449</v>
      </c>
      <c r="V82" s="238" t="s">
        <v>449</v>
      </c>
      <c r="W82" s="238" t="s">
        <v>449</v>
      </c>
    </row>
    <row r="83" s="152" customFormat="1" customHeight="1" spans="1:23">
      <c r="A83" s="543">
        <v>43875</v>
      </c>
      <c r="B83" s="543">
        <v>43881</v>
      </c>
      <c r="C83" s="238">
        <v>1750</v>
      </c>
      <c r="D83" s="238">
        <v>1950</v>
      </c>
      <c r="E83" s="238">
        <v>1980</v>
      </c>
      <c r="F83" s="238">
        <v>1920</v>
      </c>
      <c r="G83" s="238">
        <v>2100</v>
      </c>
      <c r="H83" s="238">
        <v>1700</v>
      </c>
      <c r="I83" s="238">
        <v>2000</v>
      </c>
      <c r="J83" s="238">
        <v>1850</v>
      </c>
      <c r="K83" s="238">
        <v>1820</v>
      </c>
      <c r="L83" s="238">
        <v>1800</v>
      </c>
      <c r="M83" s="238">
        <v>1700</v>
      </c>
      <c r="N83" s="238">
        <v>1950</v>
      </c>
      <c r="O83" s="238">
        <v>2100</v>
      </c>
      <c r="P83" s="238">
        <v>2200</v>
      </c>
      <c r="Q83" s="238">
        <v>2450</v>
      </c>
      <c r="R83" s="238">
        <v>2100</v>
      </c>
      <c r="S83" s="238">
        <v>2100</v>
      </c>
      <c r="T83" s="238">
        <v>1969</v>
      </c>
      <c r="U83" s="238" t="s">
        <v>449</v>
      </c>
      <c r="V83" s="238" t="s">
        <v>449</v>
      </c>
      <c r="W83" s="238" t="s">
        <v>449</v>
      </c>
    </row>
    <row r="84" s="152" customFormat="1" customHeight="1" spans="1:23">
      <c r="A84" s="543">
        <v>43882</v>
      </c>
      <c r="B84" s="543">
        <v>43888</v>
      </c>
      <c r="C84" s="238">
        <v>2200</v>
      </c>
      <c r="D84" s="238">
        <v>2250</v>
      </c>
      <c r="E84" s="238">
        <v>2180</v>
      </c>
      <c r="F84" s="238">
        <v>2200</v>
      </c>
      <c r="G84" s="238">
        <v>2250</v>
      </c>
      <c r="H84" s="238">
        <v>1900</v>
      </c>
      <c r="I84" s="238">
        <v>2300</v>
      </c>
      <c r="J84" s="238">
        <v>2050</v>
      </c>
      <c r="K84" s="238">
        <v>2000</v>
      </c>
      <c r="L84" s="238">
        <v>1900</v>
      </c>
      <c r="M84" s="238">
        <v>1800</v>
      </c>
      <c r="N84" s="238">
        <v>2100</v>
      </c>
      <c r="O84" s="238">
        <v>2200</v>
      </c>
      <c r="P84" s="238">
        <v>2300</v>
      </c>
      <c r="Q84" s="238">
        <v>2500</v>
      </c>
      <c r="R84" s="238">
        <v>2300</v>
      </c>
      <c r="S84" s="238">
        <v>2300</v>
      </c>
      <c r="T84" s="238">
        <v>2161</v>
      </c>
      <c r="U84" s="238" t="s">
        <v>449</v>
      </c>
      <c r="V84" s="238" t="s">
        <v>449</v>
      </c>
      <c r="W84" s="238" t="s">
        <v>449</v>
      </c>
    </row>
    <row r="85" s="152" customFormat="1" customHeight="1" spans="1:23">
      <c r="A85" s="543">
        <v>43889</v>
      </c>
      <c r="B85" s="543">
        <v>43895</v>
      </c>
      <c r="C85" s="238">
        <v>2250</v>
      </c>
      <c r="D85" s="238">
        <v>2400</v>
      </c>
      <c r="E85" s="238">
        <v>2300</v>
      </c>
      <c r="F85" s="238">
        <v>2300</v>
      </c>
      <c r="G85" s="238">
        <v>2250</v>
      </c>
      <c r="H85" s="238">
        <v>2000</v>
      </c>
      <c r="I85" s="238">
        <v>2300</v>
      </c>
      <c r="J85" s="238">
        <v>2350</v>
      </c>
      <c r="K85" s="238">
        <v>2300</v>
      </c>
      <c r="L85" s="238">
        <v>2100</v>
      </c>
      <c r="M85" s="238">
        <v>2000</v>
      </c>
      <c r="N85" s="238">
        <v>2280</v>
      </c>
      <c r="O85" s="238">
        <v>2200</v>
      </c>
      <c r="P85" s="238">
        <v>2400</v>
      </c>
      <c r="Q85" s="238">
        <v>2500</v>
      </c>
      <c r="R85" s="238">
        <v>2300</v>
      </c>
      <c r="S85" s="238">
        <v>2300</v>
      </c>
      <c r="T85" s="238">
        <v>2266</v>
      </c>
      <c r="U85" s="238" t="s">
        <v>449</v>
      </c>
      <c r="V85" s="238" t="s">
        <v>449</v>
      </c>
      <c r="W85" s="238" t="s">
        <v>449</v>
      </c>
    </row>
    <row r="86" s="152" customFormat="1" customHeight="1" spans="1:23">
      <c r="A86" s="543">
        <v>43896</v>
      </c>
      <c r="B86" s="543">
        <v>43902</v>
      </c>
      <c r="C86" s="238">
        <v>2300</v>
      </c>
      <c r="D86" s="238">
        <v>2450</v>
      </c>
      <c r="E86" s="238">
        <v>2350</v>
      </c>
      <c r="F86" s="238">
        <v>2300</v>
      </c>
      <c r="G86" s="238">
        <v>2250</v>
      </c>
      <c r="H86" s="238">
        <v>2000</v>
      </c>
      <c r="I86" s="238">
        <v>2300</v>
      </c>
      <c r="J86" s="238">
        <v>2350</v>
      </c>
      <c r="K86" s="238">
        <v>2500</v>
      </c>
      <c r="L86" s="238">
        <v>2400</v>
      </c>
      <c r="M86" s="238">
        <v>2300</v>
      </c>
      <c r="N86" s="238">
        <v>2300</v>
      </c>
      <c r="O86" s="238">
        <v>2200</v>
      </c>
      <c r="P86" s="238">
        <v>2400</v>
      </c>
      <c r="Q86" s="238">
        <v>2500</v>
      </c>
      <c r="R86" s="238">
        <v>2300</v>
      </c>
      <c r="S86" s="238">
        <v>2350</v>
      </c>
      <c r="T86" s="238">
        <v>2326</v>
      </c>
      <c r="U86" s="238" t="s">
        <v>449</v>
      </c>
      <c r="V86" s="238" t="s">
        <v>449</v>
      </c>
      <c r="W86" s="238" t="s">
        <v>449</v>
      </c>
    </row>
    <row r="87" s="152" customFormat="1" customHeight="1" spans="1:23">
      <c r="A87" s="543">
        <v>43903</v>
      </c>
      <c r="B87" s="543">
        <v>43909</v>
      </c>
      <c r="C87" s="238">
        <v>2300</v>
      </c>
      <c r="D87" s="238">
        <v>2450</v>
      </c>
      <c r="E87" s="238">
        <v>2400</v>
      </c>
      <c r="F87" s="238">
        <v>2300</v>
      </c>
      <c r="G87" s="238">
        <v>2250</v>
      </c>
      <c r="H87" s="238">
        <v>2100</v>
      </c>
      <c r="I87" s="238">
        <v>2300</v>
      </c>
      <c r="J87" s="238">
        <v>2350</v>
      </c>
      <c r="K87" s="238">
        <v>2500</v>
      </c>
      <c r="L87" s="238">
        <v>2400</v>
      </c>
      <c r="M87" s="238">
        <v>2300</v>
      </c>
      <c r="N87" s="238">
        <v>2300</v>
      </c>
      <c r="O87" s="238">
        <v>2200</v>
      </c>
      <c r="P87" s="238">
        <v>2500</v>
      </c>
      <c r="Q87" s="238">
        <v>2700</v>
      </c>
      <c r="R87" s="238">
        <v>2300</v>
      </c>
      <c r="S87" s="238">
        <v>2400</v>
      </c>
      <c r="T87" s="238">
        <v>2356</v>
      </c>
      <c r="U87" s="238" t="s">
        <v>449</v>
      </c>
      <c r="V87" s="238" t="s">
        <v>449</v>
      </c>
      <c r="W87" s="238" t="s">
        <v>449</v>
      </c>
    </row>
    <row r="88" s="152" customFormat="1" customHeight="1" spans="1:23">
      <c r="A88" s="543">
        <v>43910</v>
      </c>
      <c r="B88" s="543">
        <v>43916</v>
      </c>
      <c r="C88" s="238">
        <v>2300</v>
      </c>
      <c r="D88" s="238">
        <v>2450</v>
      </c>
      <c r="E88" s="238">
        <v>2300</v>
      </c>
      <c r="F88" s="238">
        <v>2300</v>
      </c>
      <c r="G88" s="238">
        <v>2250</v>
      </c>
      <c r="H88" s="238">
        <v>2200</v>
      </c>
      <c r="I88" s="238">
        <v>2300</v>
      </c>
      <c r="J88" s="238">
        <v>2250</v>
      </c>
      <c r="K88" s="238">
        <v>2500</v>
      </c>
      <c r="L88" s="238">
        <v>2400</v>
      </c>
      <c r="M88" s="238">
        <v>2280</v>
      </c>
      <c r="N88" s="238">
        <v>2300</v>
      </c>
      <c r="O88" s="238">
        <v>2200</v>
      </c>
      <c r="P88" s="238">
        <v>2500</v>
      </c>
      <c r="Q88" s="238">
        <v>2700</v>
      </c>
      <c r="R88" s="238">
        <v>2300</v>
      </c>
      <c r="S88" s="238">
        <v>2400</v>
      </c>
      <c r="T88" s="238">
        <v>2349</v>
      </c>
      <c r="U88" s="238" t="s">
        <v>449</v>
      </c>
      <c r="V88" s="238" t="s">
        <v>449</v>
      </c>
      <c r="W88" s="238" t="s">
        <v>449</v>
      </c>
    </row>
    <row r="89" s="152" customFormat="1" customHeight="1" spans="1:23">
      <c r="A89" s="543">
        <v>43917</v>
      </c>
      <c r="B89" s="543">
        <v>43923</v>
      </c>
      <c r="C89" s="238">
        <v>2200</v>
      </c>
      <c r="D89" s="238">
        <v>2400</v>
      </c>
      <c r="E89" s="238">
        <v>2300</v>
      </c>
      <c r="F89" s="238">
        <v>2250</v>
      </c>
      <c r="G89" s="238">
        <v>2200</v>
      </c>
      <c r="H89" s="238">
        <v>2200</v>
      </c>
      <c r="I89" s="238">
        <v>2100</v>
      </c>
      <c r="J89" s="238">
        <v>2250</v>
      </c>
      <c r="K89" s="238">
        <v>2200</v>
      </c>
      <c r="L89" s="238">
        <v>2200</v>
      </c>
      <c r="M89" s="238">
        <v>2000</v>
      </c>
      <c r="N89" s="238">
        <v>2300</v>
      </c>
      <c r="O89" s="238">
        <v>2150</v>
      </c>
      <c r="P89" s="238">
        <v>2300</v>
      </c>
      <c r="Q89" s="238">
        <v>2400</v>
      </c>
      <c r="R89" s="238">
        <v>2200</v>
      </c>
      <c r="S89" s="238">
        <v>2400</v>
      </c>
      <c r="T89" s="238">
        <v>2238</v>
      </c>
      <c r="U89" s="238" t="s">
        <v>449</v>
      </c>
      <c r="V89" s="238" t="s">
        <v>449</v>
      </c>
      <c r="W89" s="238" t="s">
        <v>449</v>
      </c>
    </row>
    <row r="90" s="152" customFormat="1" customHeight="1" spans="1:23">
      <c r="A90" s="543">
        <v>43924</v>
      </c>
      <c r="B90" s="543">
        <v>43930</v>
      </c>
      <c r="C90" s="238">
        <v>2150</v>
      </c>
      <c r="D90" s="238">
        <v>2400</v>
      </c>
      <c r="E90" s="238">
        <v>2300</v>
      </c>
      <c r="F90" s="238">
        <v>2200</v>
      </c>
      <c r="G90" s="238">
        <v>2200</v>
      </c>
      <c r="H90" s="238">
        <v>2200</v>
      </c>
      <c r="I90" s="238">
        <v>2100</v>
      </c>
      <c r="J90" s="238">
        <v>2200</v>
      </c>
      <c r="K90" s="238">
        <v>2100</v>
      </c>
      <c r="L90" s="238">
        <v>2100</v>
      </c>
      <c r="M90" s="238">
        <v>1900</v>
      </c>
      <c r="N90" s="238">
        <v>2250</v>
      </c>
      <c r="O90" s="238">
        <v>2100</v>
      </c>
      <c r="P90" s="238">
        <v>2300</v>
      </c>
      <c r="Q90" s="238">
        <v>2400</v>
      </c>
      <c r="R90" s="238">
        <v>2200</v>
      </c>
      <c r="S90" s="238">
        <v>2300</v>
      </c>
      <c r="T90" s="238">
        <v>2200</v>
      </c>
      <c r="U90" s="238" t="s">
        <v>449</v>
      </c>
      <c r="V90" s="238" t="s">
        <v>449</v>
      </c>
      <c r="W90" s="238" t="s">
        <v>449</v>
      </c>
    </row>
    <row r="91" s="152" customFormat="1" customHeight="1" spans="1:23">
      <c r="A91" s="543">
        <v>43931</v>
      </c>
      <c r="B91" s="543">
        <v>43937</v>
      </c>
      <c r="C91" s="238">
        <v>2100</v>
      </c>
      <c r="D91" s="238">
        <v>2350</v>
      </c>
      <c r="E91" s="238">
        <v>2300</v>
      </c>
      <c r="F91" s="238">
        <v>2100</v>
      </c>
      <c r="G91" s="238">
        <v>2100</v>
      </c>
      <c r="H91" s="238">
        <v>2100</v>
      </c>
      <c r="I91" s="238">
        <v>2100</v>
      </c>
      <c r="J91" s="238">
        <v>2200</v>
      </c>
      <c r="K91" s="238">
        <v>2000</v>
      </c>
      <c r="L91" s="238">
        <v>1950</v>
      </c>
      <c r="M91" s="238">
        <v>1800</v>
      </c>
      <c r="N91" s="238">
        <v>2200</v>
      </c>
      <c r="O91" s="238">
        <v>2100</v>
      </c>
      <c r="P91" s="238">
        <v>2200</v>
      </c>
      <c r="Q91" s="238">
        <v>2300</v>
      </c>
      <c r="R91" s="238">
        <v>2200</v>
      </c>
      <c r="S91" s="238">
        <v>2200</v>
      </c>
      <c r="T91" s="238">
        <v>2135</v>
      </c>
      <c r="U91" s="238" t="s">
        <v>449</v>
      </c>
      <c r="V91" s="238" t="s">
        <v>449</v>
      </c>
      <c r="W91" s="238" t="s">
        <v>449</v>
      </c>
    </row>
    <row r="92" s="152" customFormat="1" customHeight="1" spans="1:23">
      <c r="A92" s="543">
        <v>43938</v>
      </c>
      <c r="B92" s="543">
        <v>43944</v>
      </c>
      <c r="C92" s="238">
        <v>2000</v>
      </c>
      <c r="D92" s="238">
        <v>2100</v>
      </c>
      <c r="E92" s="238">
        <v>2050</v>
      </c>
      <c r="F92" s="238">
        <v>2100</v>
      </c>
      <c r="G92" s="238">
        <v>2100</v>
      </c>
      <c r="H92" s="238">
        <v>2000</v>
      </c>
      <c r="I92" s="238">
        <v>2000</v>
      </c>
      <c r="J92" s="238">
        <v>2000</v>
      </c>
      <c r="K92" s="238">
        <v>1900</v>
      </c>
      <c r="L92" s="238">
        <v>1900</v>
      </c>
      <c r="M92" s="238">
        <v>1750</v>
      </c>
      <c r="N92" s="238">
        <v>2000</v>
      </c>
      <c r="O92" s="238">
        <v>2050</v>
      </c>
      <c r="P92" s="238">
        <v>2200</v>
      </c>
      <c r="Q92" s="238">
        <v>2300</v>
      </c>
      <c r="R92" s="238">
        <v>2100</v>
      </c>
      <c r="S92" s="238">
        <v>2100</v>
      </c>
      <c r="T92" s="238">
        <v>2038</v>
      </c>
      <c r="U92" s="238" t="s">
        <v>449</v>
      </c>
      <c r="V92" s="238" t="s">
        <v>449</v>
      </c>
      <c r="W92" s="238" t="s">
        <v>449</v>
      </c>
    </row>
    <row r="93" s="152" customFormat="1" customHeight="1" spans="1:23">
      <c r="A93" s="543">
        <v>43945</v>
      </c>
      <c r="B93" s="543">
        <v>43951</v>
      </c>
      <c r="C93" s="238">
        <v>1900</v>
      </c>
      <c r="D93" s="238">
        <v>2000</v>
      </c>
      <c r="E93" s="238">
        <v>2000</v>
      </c>
      <c r="F93" s="238">
        <v>2000</v>
      </c>
      <c r="G93" s="238">
        <v>2050</v>
      </c>
      <c r="H93" s="238">
        <v>1900</v>
      </c>
      <c r="I93" s="238">
        <v>1950</v>
      </c>
      <c r="J93" s="238">
        <v>1950</v>
      </c>
      <c r="K93" s="238">
        <v>1850</v>
      </c>
      <c r="L93" s="238">
        <v>1850</v>
      </c>
      <c r="M93" s="238">
        <v>1700</v>
      </c>
      <c r="N93" s="238">
        <v>1950</v>
      </c>
      <c r="O93" s="238">
        <v>2050</v>
      </c>
      <c r="P93" s="238">
        <v>2200</v>
      </c>
      <c r="Q93" s="238">
        <v>2300</v>
      </c>
      <c r="R93" s="238">
        <v>2000</v>
      </c>
      <c r="S93" s="238">
        <v>2000</v>
      </c>
      <c r="T93" s="238">
        <v>1979</v>
      </c>
      <c r="U93" s="238" t="s">
        <v>449</v>
      </c>
      <c r="V93" s="238" t="s">
        <v>449</v>
      </c>
      <c r="W93" s="238" t="s">
        <v>449</v>
      </c>
    </row>
    <row r="94" s="152" customFormat="1" customHeight="1" spans="1:23">
      <c r="A94" s="543">
        <v>43952</v>
      </c>
      <c r="B94" s="543">
        <v>43958</v>
      </c>
      <c r="C94" s="238">
        <v>1700</v>
      </c>
      <c r="D94" s="238">
        <v>1950</v>
      </c>
      <c r="E94" s="238">
        <v>1900</v>
      </c>
      <c r="F94" s="238">
        <v>2000</v>
      </c>
      <c r="G94" s="238">
        <v>1850</v>
      </c>
      <c r="H94" s="238">
        <v>1800</v>
      </c>
      <c r="I94" s="238">
        <v>1750</v>
      </c>
      <c r="J94" s="238">
        <v>1850</v>
      </c>
      <c r="K94" s="238">
        <v>1800</v>
      </c>
      <c r="L94" s="238">
        <v>1800</v>
      </c>
      <c r="M94" s="238">
        <v>1700</v>
      </c>
      <c r="N94" s="238">
        <v>1900</v>
      </c>
      <c r="O94" s="238">
        <v>1850</v>
      </c>
      <c r="P94" s="238">
        <v>2150</v>
      </c>
      <c r="Q94" s="238">
        <v>2200</v>
      </c>
      <c r="R94" s="238">
        <v>2000</v>
      </c>
      <c r="S94" s="238">
        <v>2000</v>
      </c>
      <c r="T94" s="238">
        <v>1894</v>
      </c>
      <c r="U94" s="238" t="s">
        <v>449</v>
      </c>
      <c r="V94" s="238" t="s">
        <v>449</v>
      </c>
      <c r="W94" s="238" t="s">
        <v>449</v>
      </c>
    </row>
    <row r="95" s="152" customFormat="1" customHeight="1" spans="1:23">
      <c r="A95" s="543">
        <v>43959</v>
      </c>
      <c r="B95" s="543">
        <v>43965</v>
      </c>
      <c r="C95" s="238">
        <v>1650</v>
      </c>
      <c r="D95" s="238">
        <v>1950</v>
      </c>
      <c r="E95" s="238">
        <v>1900</v>
      </c>
      <c r="F95" s="238">
        <v>1800</v>
      </c>
      <c r="G95" s="238">
        <v>1750</v>
      </c>
      <c r="H95" s="238">
        <v>1600</v>
      </c>
      <c r="I95" s="238">
        <v>1700</v>
      </c>
      <c r="J95" s="238">
        <v>1750</v>
      </c>
      <c r="K95" s="238">
        <v>1500</v>
      </c>
      <c r="L95" s="238">
        <v>1500</v>
      </c>
      <c r="M95" s="238">
        <v>1400</v>
      </c>
      <c r="N95" s="238">
        <v>1850</v>
      </c>
      <c r="O95" s="238">
        <v>1800</v>
      </c>
      <c r="P95" s="238">
        <v>2000</v>
      </c>
      <c r="Q95" s="238">
        <v>2000</v>
      </c>
      <c r="R95" s="238">
        <v>1800</v>
      </c>
      <c r="S95" s="238">
        <v>1800</v>
      </c>
      <c r="T95" s="238">
        <v>1750</v>
      </c>
      <c r="U95" s="238" t="s">
        <v>449</v>
      </c>
      <c r="V95" s="238" t="s">
        <v>449</v>
      </c>
      <c r="W95" s="238" t="s">
        <v>449</v>
      </c>
    </row>
    <row r="96" s="152" customFormat="1" customHeight="1" spans="1:23">
      <c r="A96" s="543">
        <v>43966</v>
      </c>
      <c r="B96" s="543">
        <v>43972</v>
      </c>
      <c r="C96" s="238">
        <v>1450</v>
      </c>
      <c r="D96" s="238">
        <v>1700</v>
      </c>
      <c r="E96" s="238">
        <v>1750</v>
      </c>
      <c r="F96" s="238">
        <v>1700</v>
      </c>
      <c r="G96" s="238">
        <v>1700</v>
      </c>
      <c r="H96" s="238">
        <v>1500</v>
      </c>
      <c r="I96" s="238">
        <v>1400</v>
      </c>
      <c r="J96" s="238">
        <v>1450</v>
      </c>
      <c r="K96" s="238">
        <v>1400</v>
      </c>
      <c r="L96" s="238">
        <v>1400</v>
      </c>
      <c r="M96" s="238">
        <v>1350</v>
      </c>
      <c r="N96" s="238">
        <v>1650</v>
      </c>
      <c r="O96" s="238">
        <v>1750</v>
      </c>
      <c r="P96" s="238">
        <v>1900</v>
      </c>
      <c r="Q96" s="238">
        <v>1900</v>
      </c>
      <c r="R96" s="238">
        <v>1700</v>
      </c>
      <c r="S96" s="238">
        <v>1700</v>
      </c>
      <c r="T96" s="238">
        <v>1612</v>
      </c>
      <c r="U96" s="238" t="s">
        <v>449</v>
      </c>
      <c r="V96" s="238" t="s">
        <v>449</v>
      </c>
      <c r="W96" s="238" t="s">
        <v>449</v>
      </c>
    </row>
    <row r="97" s="152" customFormat="1" customHeight="1" spans="1:23">
      <c r="A97" s="543">
        <v>43973</v>
      </c>
      <c r="B97" s="543">
        <v>43979</v>
      </c>
      <c r="C97" s="238">
        <v>1400</v>
      </c>
      <c r="D97" s="238">
        <v>1650</v>
      </c>
      <c r="E97" s="238">
        <v>1700</v>
      </c>
      <c r="F97" s="238">
        <v>1700</v>
      </c>
      <c r="G97" s="238">
        <v>1700</v>
      </c>
      <c r="H97" s="238">
        <v>1450</v>
      </c>
      <c r="I97" s="238">
        <v>1400</v>
      </c>
      <c r="J97" s="238">
        <v>1500</v>
      </c>
      <c r="K97" s="238">
        <v>1450</v>
      </c>
      <c r="L97" s="238">
        <v>1450</v>
      </c>
      <c r="M97" s="238">
        <v>1400</v>
      </c>
      <c r="N97" s="238">
        <v>1550</v>
      </c>
      <c r="O97" s="238">
        <v>1700</v>
      </c>
      <c r="P97" s="238">
        <v>1800</v>
      </c>
      <c r="Q97" s="238">
        <v>1800</v>
      </c>
      <c r="R97" s="238">
        <v>1700</v>
      </c>
      <c r="S97" s="238">
        <v>1700</v>
      </c>
      <c r="T97" s="238">
        <v>1591</v>
      </c>
      <c r="U97" s="238" t="s">
        <v>449</v>
      </c>
      <c r="V97" s="238" t="s">
        <v>449</v>
      </c>
      <c r="W97" s="238" t="s">
        <v>449</v>
      </c>
    </row>
    <row r="98" s="152" customFormat="1" customHeight="1" spans="1:23">
      <c r="A98" s="543">
        <v>43980</v>
      </c>
      <c r="B98" s="543">
        <v>43986</v>
      </c>
      <c r="C98" s="238">
        <v>1450</v>
      </c>
      <c r="D98" s="238">
        <v>1700</v>
      </c>
      <c r="E98" s="238">
        <v>1700</v>
      </c>
      <c r="F98" s="238">
        <v>1700</v>
      </c>
      <c r="G98" s="238">
        <v>1700</v>
      </c>
      <c r="H98" s="238">
        <v>1500</v>
      </c>
      <c r="I98" s="238">
        <v>1450</v>
      </c>
      <c r="J98" s="238">
        <v>1500</v>
      </c>
      <c r="K98" s="238">
        <v>1500</v>
      </c>
      <c r="L98" s="238">
        <v>1500</v>
      </c>
      <c r="M98" s="238">
        <v>1450</v>
      </c>
      <c r="N98" s="238">
        <v>1600</v>
      </c>
      <c r="O98" s="238">
        <v>1700</v>
      </c>
      <c r="P98" s="238">
        <v>1850</v>
      </c>
      <c r="Q98" s="238">
        <v>1900</v>
      </c>
      <c r="R98" s="238">
        <v>1700</v>
      </c>
      <c r="S98" s="238">
        <v>1750</v>
      </c>
      <c r="T98" s="238">
        <v>1626</v>
      </c>
      <c r="U98" s="238" t="s">
        <v>449</v>
      </c>
      <c r="V98" s="238" t="s">
        <v>449</v>
      </c>
      <c r="W98" s="238" t="s">
        <v>449</v>
      </c>
    </row>
    <row r="99" s="152" customFormat="1" customHeight="1" spans="1:23">
      <c r="A99" s="543">
        <v>43987</v>
      </c>
      <c r="B99" s="543">
        <v>43993</v>
      </c>
      <c r="C99" s="238">
        <v>1600</v>
      </c>
      <c r="D99" s="238">
        <v>1850</v>
      </c>
      <c r="E99" s="238">
        <v>1800</v>
      </c>
      <c r="F99" s="238">
        <v>1700</v>
      </c>
      <c r="G99" s="238">
        <v>1800</v>
      </c>
      <c r="H99" s="238">
        <v>1600</v>
      </c>
      <c r="I99" s="238">
        <v>1550</v>
      </c>
      <c r="J99" s="238">
        <v>1600</v>
      </c>
      <c r="K99" s="238">
        <v>1600</v>
      </c>
      <c r="L99" s="238">
        <v>1550</v>
      </c>
      <c r="M99" s="238">
        <v>1500</v>
      </c>
      <c r="N99" s="238">
        <v>1650</v>
      </c>
      <c r="O99" s="238">
        <v>1800</v>
      </c>
      <c r="P99" s="238">
        <v>2000</v>
      </c>
      <c r="Q99" s="238">
        <v>2000</v>
      </c>
      <c r="R99" s="238">
        <v>1750</v>
      </c>
      <c r="S99" s="238">
        <v>1800</v>
      </c>
      <c r="T99" s="238">
        <v>1715</v>
      </c>
      <c r="U99" s="238" t="s">
        <v>449</v>
      </c>
      <c r="V99" s="238" t="s">
        <v>449</v>
      </c>
      <c r="W99" s="238" t="s">
        <v>449</v>
      </c>
    </row>
    <row r="100" s="152" customFormat="1" customHeight="1" spans="1:23">
      <c r="A100" s="543">
        <v>43994</v>
      </c>
      <c r="B100" s="543">
        <v>44000</v>
      </c>
      <c r="C100" s="238">
        <v>1650</v>
      </c>
      <c r="D100" s="238">
        <v>1850</v>
      </c>
      <c r="E100" s="238">
        <v>1900</v>
      </c>
      <c r="F100" s="238">
        <v>1800</v>
      </c>
      <c r="G100" s="238">
        <v>1800</v>
      </c>
      <c r="H100" s="238">
        <v>1700</v>
      </c>
      <c r="I100" s="238">
        <v>1650</v>
      </c>
      <c r="J100" s="238">
        <v>1750</v>
      </c>
      <c r="K100" s="238">
        <v>1650</v>
      </c>
      <c r="L100" s="238">
        <v>1600</v>
      </c>
      <c r="M100" s="238">
        <v>1600</v>
      </c>
      <c r="N100" s="238">
        <v>1650</v>
      </c>
      <c r="O100" s="238">
        <v>1800</v>
      </c>
      <c r="P100" s="238">
        <v>2050</v>
      </c>
      <c r="Q100" s="238">
        <v>2050</v>
      </c>
      <c r="R100" s="238">
        <v>1800</v>
      </c>
      <c r="S100" s="238">
        <v>1800</v>
      </c>
      <c r="T100" s="238">
        <v>1771</v>
      </c>
      <c r="U100" s="238" t="s">
        <v>449</v>
      </c>
      <c r="V100" s="238" t="s">
        <v>449</v>
      </c>
      <c r="W100" s="238" t="s">
        <v>449</v>
      </c>
    </row>
    <row r="101" s="152" customFormat="1" customHeight="1" spans="1:23">
      <c r="A101" s="543">
        <v>44001</v>
      </c>
      <c r="B101" s="543">
        <v>44007</v>
      </c>
      <c r="C101" s="238">
        <v>1700</v>
      </c>
      <c r="D101" s="238">
        <v>1850</v>
      </c>
      <c r="E101" s="238">
        <v>1900</v>
      </c>
      <c r="F101" s="238">
        <v>1800</v>
      </c>
      <c r="G101" s="238">
        <v>1900</v>
      </c>
      <c r="H101" s="238">
        <v>1750</v>
      </c>
      <c r="I101" s="238">
        <v>1700</v>
      </c>
      <c r="J101" s="238">
        <v>1750</v>
      </c>
      <c r="K101" s="238">
        <v>1650</v>
      </c>
      <c r="L101" s="238">
        <v>1600</v>
      </c>
      <c r="M101" s="238">
        <v>1600</v>
      </c>
      <c r="N101" s="238">
        <v>1750</v>
      </c>
      <c r="O101" s="238">
        <v>1900</v>
      </c>
      <c r="P101" s="238">
        <v>2100</v>
      </c>
      <c r="Q101" s="238">
        <v>2100</v>
      </c>
      <c r="R101" s="238">
        <v>1800</v>
      </c>
      <c r="S101" s="238">
        <v>1800</v>
      </c>
      <c r="T101" s="238">
        <v>1803</v>
      </c>
      <c r="U101" s="238" t="s">
        <v>449</v>
      </c>
      <c r="V101" s="238" t="s">
        <v>449</v>
      </c>
      <c r="W101" s="238" t="s">
        <v>449</v>
      </c>
    </row>
    <row r="102" s="152" customFormat="1" customHeight="1" spans="1:23">
      <c r="A102" s="543">
        <v>44008</v>
      </c>
      <c r="B102" s="543">
        <v>44014</v>
      </c>
      <c r="C102" s="238">
        <v>1800</v>
      </c>
      <c r="D102" s="238">
        <v>1950</v>
      </c>
      <c r="E102" s="238">
        <v>1950</v>
      </c>
      <c r="F102" s="238">
        <v>1850</v>
      </c>
      <c r="G102" s="238">
        <v>1900</v>
      </c>
      <c r="H102" s="238">
        <v>1750</v>
      </c>
      <c r="I102" s="238">
        <v>1800</v>
      </c>
      <c r="J102" s="238">
        <v>1750</v>
      </c>
      <c r="K102" s="238">
        <v>1700</v>
      </c>
      <c r="L102" s="238">
        <v>1650</v>
      </c>
      <c r="M102" s="238">
        <v>1650</v>
      </c>
      <c r="N102" s="238">
        <v>1900</v>
      </c>
      <c r="O102" s="238">
        <v>1900</v>
      </c>
      <c r="P102" s="238">
        <v>2150</v>
      </c>
      <c r="Q102" s="238">
        <v>2150</v>
      </c>
      <c r="R102" s="238">
        <v>1850</v>
      </c>
      <c r="S102" s="238">
        <v>1850</v>
      </c>
      <c r="T102" s="238">
        <v>1856</v>
      </c>
      <c r="U102" s="238" t="s">
        <v>449</v>
      </c>
      <c r="V102" s="238" t="s">
        <v>449</v>
      </c>
      <c r="W102" s="238" t="s">
        <v>449</v>
      </c>
    </row>
    <row r="103" s="152" customFormat="1" customHeight="1" spans="1:23">
      <c r="A103" s="543">
        <v>44015</v>
      </c>
      <c r="B103" s="543">
        <v>44021</v>
      </c>
      <c r="C103" s="238">
        <v>1800</v>
      </c>
      <c r="D103" s="238">
        <v>1950</v>
      </c>
      <c r="E103" s="238">
        <v>1950</v>
      </c>
      <c r="F103" s="238">
        <v>1850</v>
      </c>
      <c r="G103" s="238">
        <v>1950</v>
      </c>
      <c r="H103" s="238">
        <v>1750</v>
      </c>
      <c r="I103" s="238">
        <v>1800</v>
      </c>
      <c r="J103" s="238">
        <v>1750</v>
      </c>
      <c r="K103" s="238">
        <v>1800</v>
      </c>
      <c r="L103" s="238">
        <v>1780</v>
      </c>
      <c r="M103" s="238">
        <v>1760</v>
      </c>
      <c r="N103" s="238">
        <v>1900</v>
      </c>
      <c r="O103" s="238">
        <v>1950</v>
      </c>
      <c r="P103" s="238">
        <v>2150</v>
      </c>
      <c r="Q103" s="238">
        <v>2150</v>
      </c>
      <c r="R103" s="238">
        <v>1850</v>
      </c>
      <c r="S103" s="238">
        <v>1900</v>
      </c>
      <c r="T103" s="238">
        <v>1885</v>
      </c>
      <c r="U103" s="238" t="s">
        <v>449</v>
      </c>
      <c r="V103" s="238" t="s">
        <v>449</v>
      </c>
      <c r="W103" s="238" t="s">
        <v>449</v>
      </c>
    </row>
    <row r="104" s="152" customFormat="1" customHeight="1" spans="1:23">
      <c r="A104" s="543">
        <v>44022</v>
      </c>
      <c r="B104" s="543">
        <v>44028</v>
      </c>
      <c r="C104" s="238">
        <v>1800</v>
      </c>
      <c r="D104" s="238">
        <v>1950</v>
      </c>
      <c r="E104" s="238">
        <v>1950</v>
      </c>
      <c r="F104" s="238">
        <v>1850</v>
      </c>
      <c r="G104" s="238">
        <v>1950</v>
      </c>
      <c r="H104" s="238">
        <v>1750</v>
      </c>
      <c r="I104" s="238">
        <v>1800</v>
      </c>
      <c r="J104" s="238">
        <v>1850</v>
      </c>
      <c r="K104" s="238">
        <v>1900</v>
      </c>
      <c r="L104" s="238">
        <v>1900</v>
      </c>
      <c r="M104" s="238">
        <v>1860</v>
      </c>
      <c r="N104" s="238">
        <v>1900</v>
      </c>
      <c r="O104" s="238">
        <v>1950</v>
      </c>
      <c r="P104" s="238">
        <v>2150</v>
      </c>
      <c r="Q104" s="238">
        <v>2150</v>
      </c>
      <c r="R104" s="238">
        <v>1950</v>
      </c>
      <c r="S104" s="238">
        <v>1950</v>
      </c>
      <c r="T104" s="238">
        <v>1918</v>
      </c>
      <c r="U104" s="238" t="s">
        <v>449</v>
      </c>
      <c r="V104" s="238" t="s">
        <v>449</v>
      </c>
      <c r="W104" s="238" t="s">
        <v>449</v>
      </c>
    </row>
    <row r="105" s="152" customFormat="1" customHeight="1" spans="1:23">
      <c r="A105" s="543">
        <v>44029</v>
      </c>
      <c r="B105" s="543">
        <v>44035</v>
      </c>
      <c r="C105" s="238">
        <v>1900</v>
      </c>
      <c r="D105" s="238">
        <v>1950</v>
      </c>
      <c r="E105" s="238">
        <v>1950</v>
      </c>
      <c r="F105" s="238">
        <v>1850</v>
      </c>
      <c r="G105" s="238">
        <v>1950</v>
      </c>
      <c r="H105" s="238">
        <v>1750</v>
      </c>
      <c r="I105" s="238">
        <v>1850</v>
      </c>
      <c r="J105" s="238">
        <v>1850</v>
      </c>
      <c r="K105" s="238">
        <v>1900</v>
      </c>
      <c r="L105" s="238">
        <v>1900</v>
      </c>
      <c r="M105" s="238">
        <v>1860</v>
      </c>
      <c r="N105" s="238">
        <v>1950</v>
      </c>
      <c r="O105" s="238">
        <v>1950</v>
      </c>
      <c r="P105" s="238">
        <v>2200</v>
      </c>
      <c r="Q105" s="238">
        <v>2200</v>
      </c>
      <c r="R105" s="238">
        <v>1950</v>
      </c>
      <c r="S105" s="238">
        <v>1950</v>
      </c>
      <c r="T105" s="238">
        <v>1936</v>
      </c>
      <c r="U105" s="238" t="s">
        <v>449</v>
      </c>
      <c r="V105" s="238" t="s">
        <v>449</v>
      </c>
      <c r="W105" s="238" t="s">
        <v>449</v>
      </c>
    </row>
    <row r="106" s="152" customFormat="1" customHeight="1" spans="1:23">
      <c r="A106" s="543">
        <v>44036</v>
      </c>
      <c r="B106" s="543">
        <v>44042</v>
      </c>
      <c r="C106" s="238">
        <v>1900</v>
      </c>
      <c r="D106" s="238">
        <v>1980</v>
      </c>
      <c r="E106" s="238">
        <v>1950</v>
      </c>
      <c r="F106" s="238">
        <v>1850</v>
      </c>
      <c r="G106" s="238">
        <v>1950</v>
      </c>
      <c r="H106" s="238">
        <v>1750</v>
      </c>
      <c r="I106" s="238">
        <v>1850</v>
      </c>
      <c r="J106" s="238">
        <v>1850</v>
      </c>
      <c r="K106" s="238">
        <v>1900</v>
      </c>
      <c r="L106" s="238">
        <v>1900</v>
      </c>
      <c r="M106" s="238">
        <v>1860</v>
      </c>
      <c r="N106" s="238">
        <v>1950</v>
      </c>
      <c r="O106" s="238">
        <v>1950</v>
      </c>
      <c r="P106" s="238">
        <v>2200</v>
      </c>
      <c r="Q106" s="238">
        <v>2200</v>
      </c>
      <c r="R106" s="238">
        <v>1950</v>
      </c>
      <c r="S106" s="238">
        <v>1950</v>
      </c>
      <c r="T106" s="238">
        <v>1938</v>
      </c>
      <c r="U106" s="238" t="s">
        <v>449</v>
      </c>
      <c r="V106" s="238" t="s">
        <v>449</v>
      </c>
      <c r="W106" s="238" t="s">
        <v>449</v>
      </c>
    </row>
    <row r="107" s="152" customFormat="1" customHeight="1" spans="1:23">
      <c r="A107" s="543">
        <v>44043</v>
      </c>
      <c r="B107" s="543">
        <v>44049</v>
      </c>
      <c r="C107" s="238">
        <v>1900</v>
      </c>
      <c r="D107" s="238">
        <v>1980</v>
      </c>
      <c r="E107" s="238">
        <v>1950</v>
      </c>
      <c r="F107" s="238">
        <v>1850</v>
      </c>
      <c r="G107" s="238">
        <v>1950</v>
      </c>
      <c r="H107" s="238">
        <v>1750</v>
      </c>
      <c r="I107" s="238">
        <v>1850</v>
      </c>
      <c r="J107" s="238">
        <v>1850</v>
      </c>
      <c r="K107" s="238">
        <v>1900</v>
      </c>
      <c r="L107" s="238">
        <v>1900</v>
      </c>
      <c r="M107" s="238">
        <v>1860</v>
      </c>
      <c r="N107" s="238">
        <v>2000</v>
      </c>
      <c r="O107" s="238">
        <v>1950</v>
      </c>
      <c r="P107" s="238">
        <v>2200</v>
      </c>
      <c r="Q107" s="238">
        <v>2200</v>
      </c>
      <c r="R107" s="238">
        <v>1950</v>
      </c>
      <c r="S107" s="238">
        <v>1950</v>
      </c>
      <c r="T107" s="238">
        <v>1941</v>
      </c>
      <c r="U107" s="238" t="s">
        <v>449</v>
      </c>
      <c r="V107" s="238" t="s">
        <v>449</v>
      </c>
      <c r="W107" s="238" t="s">
        <v>449</v>
      </c>
    </row>
    <row r="108" s="152" customFormat="1" customHeight="1" spans="1:23">
      <c r="A108" s="543">
        <v>44050</v>
      </c>
      <c r="B108" s="543">
        <v>44056</v>
      </c>
      <c r="C108" s="238">
        <v>1900</v>
      </c>
      <c r="D108" s="238">
        <v>1980</v>
      </c>
      <c r="E108" s="238">
        <v>1950</v>
      </c>
      <c r="F108" s="238">
        <v>1850</v>
      </c>
      <c r="G108" s="238">
        <v>1950</v>
      </c>
      <c r="H108" s="238">
        <v>1750</v>
      </c>
      <c r="I108" s="238">
        <v>1850</v>
      </c>
      <c r="J108" s="238">
        <v>1850</v>
      </c>
      <c r="K108" s="238">
        <v>1870</v>
      </c>
      <c r="L108" s="238">
        <v>1850</v>
      </c>
      <c r="M108" s="238">
        <v>1850</v>
      </c>
      <c r="N108" s="238">
        <v>2000</v>
      </c>
      <c r="O108" s="238">
        <v>1950</v>
      </c>
      <c r="P108" s="238">
        <v>2200</v>
      </c>
      <c r="Q108" s="238">
        <v>2200</v>
      </c>
      <c r="R108" s="238">
        <v>1900</v>
      </c>
      <c r="S108" s="238">
        <v>1900</v>
      </c>
      <c r="T108" s="238">
        <v>1929</v>
      </c>
      <c r="U108" s="238" t="s">
        <v>449</v>
      </c>
      <c r="V108" s="238" t="s">
        <v>449</v>
      </c>
      <c r="W108" s="238" t="s">
        <v>449</v>
      </c>
    </row>
    <row r="109" s="152" customFormat="1" customHeight="1" spans="1:23">
      <c r="A109" s="543">
        <v>44057</v>
      </c>
      <c r="B109" s="543">
        <v>44063</v>
      </c>
      <c r="C109" s="238">
        <v>1880</v>
      </c>
      <c r="D109" s="238">
        <v>1925</v>
      </c>
      <c r="E109" s="238">
        <v>1900</v>
      </c>
      <c r="F109" s="238">
        <v>1850</v>
      </c>
      <c r="G109" s="238">
        <v>1950</v>
      </c>
      <c r="H109" s="238">
        <v>1750</v>
      </c>
      <c r="I109" s="238">
        <v>1840</v>
      </c>
      <c r="J109" s="238">
        <v>1825</v>
      </c>
      <c r="K109" s="238">
        <v>1800</v>
      </c>
      <c r="L109" s="238">
        <v>1780</v>
      </c>
      <c r="M109" s="238">
        <v>1750</v>
      </c>
      <c r="N109" s="238">
        <v>2000</v>
      </c>
      <c r="O109" s="238">
        <v>1950</v>
      </c>
      <c r="P109" s="238">
        <v>2200</v>
      </c>
      <c r="Q109" s="238">
        <v>2200</v>
      </c>
      <c r="R109" s="238">
        <v>1900</v>
      </c>
      <c r="S109" s="238">
        <v>1900</v>
      </c>
      <c r="T109" s="238">
        <v>1906</v>
      </c>
      <c r="U109" s="238" t="s">
        <v>449</v>
      </c>
      <c r="V109" s="238" t="s">
        <v>449</v>
      </c>
      <c r="W109" s="238" t="s">
        <v>449</v>
      </c>
    </row>
    <row r="110" s="152" customFormat="1" customHeight="1" spans="1:23">
      <c r="A110" s="543">
        <v>44064</v>
      </c>
      <c r="B110" s="543">
        <v>44070</v>
      </c>
      <c r="C110" s="238">
        <v>1800</v>
      </c>
      <c r="D110" s="238">
        <v>1885</v>
      </c>
      <c r="E110" s="238">
        <v>1875</v>
      </c>
      <c r="F110" s="238">
        <v>1800</v>
      </c>
      <c r="G110" s="238">
        <v>1850</v>
      </c>
      <c r="H110" s="238">
        <v>1680</v>
      </c>
      <c r="I110" s="238">
        <v>1780</v>
      </c>
      <c r="J110" s="238">
        <v>1770</v>
      </c>
      <c r="K110" s="238">
        <v>1750</v>
      </c>
      <c r="L110" s="238">
        <v>1750</v>
      </c>
      <c r="M110" s="238">
        <v>1700</v>
      </c>
      <c r="N110" s="238">
        <v>1950</v>
      </c>
      <c r="O110" s="238">
        <v>1850</v>
      </c>
      <c r="P110" s="238">
        <v>2000</v>
      </c>
      <c r="Q110" s="238">
        <v>2000</v>
      </c>
      <c r="R110" s="238">
        <v>1850</v>
      </c>
      <c r="S110" s="238">
        <v>1850</v>
      </c>
      <c r="T110" s="238">
        <v>1832</v>
      </c>
      <c r="U110" s="238" t="s">
        <v>449</v>
      </c>
      <c r="V110" s="238" t="s">
        <v>449</v>
      </c>
      <c r="W110" s="238" t="s">
        <v>449</v>
      </c>
    </row>
    <row r="111" s="152" customFormat="1" customHeight="1" spans="1:23">
      <c r="A111" s="543">
        <v>44071</v>
      </c>
      <c r="B111" s="543">
        <v>44077</v>
      </c>
      <c r="C111" s="238">
        <v>1750</v>
      </c>
      <c r="D111" s="238">
        <v>1830</v>
      </c>
      <c r="E111" s="238">
        <v>1830</v>
      </c>
      <c r="F111" s="238">
        <v>1800</v>
      </c>
      <c r="G111" s="238">
        <v>1800</v>
      </c>
      <c r="H111" s="238">
        <v>1650</v>
      </c>
      <c r="I111" s="238">
        <v>1730</v>
      </c>
      <c r="J111" s="238">
        <v>1720</v>
      </c>
      <c r="K111" s="238">
        <v>1700</v>
      </c>
      <c r="L111" s="238">
        <v>1700</v>
      </c>
      <c r="M111" s="238">
        <v>1670</v>
      </c>
      <c r="N111" s="238">
        <v>1900</v>
      </c>
      <c r="O111" s="238">
        <v>1800</v>
      </c>
      <c r="P111" s="238">
        <v>2000</v>
      </c>
      <c r="Q111" s="238">
        <v>2000</v>
      </c>
      <c r="R111" s="238">
        <v>1850</v>
      </c>
      <c r="S111" s="238">
        <v>1850</v>
      </c>
      <c r="T111" s="238">
        <v>1799</v>
      </c>
      <c r="U111" s="238" t="s">
        <v>449</v>
      </c>
      <c r="V111" s="238" t="s">
        <v>449</v>
      </c>
      <c r="W111" s="238" t="s">
        <v>449</v>
      </c>
    </row>
    <row r="112" s="152" customFormat="1" customHeight="1" spans="1:23">
      <c r="A112" s="543">
        <v>44078</v>
      </c>
      <c r="B112" s="543">
        <v>44084</v>
      </c>
      <c r="C112" s="238">
        <v>1730</v>
      </c>
      <c r="D112" s="238">
        <v>1730</v>
      </c>
      <c r="E112" s="238">
        <v>1720</v>
      </c>
      <c r="F112" s="238">
        <v>1800</v>
      </c>
      <c r="G112" s="238">
        <v>1800</v>
      </c>
      <c r="H112" s="238">
        <v>1650</v>
      </c>
      <c r="I112" s="238">
        <v>1700</v>
      </c>
      <c r="J112" s="238">
        <v>1700</v>
      </c>
      <c r="K112" s="238">
        <v>1600</v>
      </c>
      <c r="L112" s="238">
        <v>1600</v>
      </c>
      <c r="M112" s="238">
        <v>1570</v>
      </c>
      <c r="N112" s="238">
        <v>1880</v>
      </c>
      <c r="O112" s="238">
        <v>1800</v>
      </c>
      <c r="P112" s="238">
        <v>1950</v>
      </c>
      <c r="Q112" s="238">
        <v>1950</v>
      </c>
      <c r="R112" s="238">
        <v>1850</v>
      </c>
      <c r="S112" s="238">
        <v>1850</v>
      </c>
      <c r="T112" s="238">
        <v>1758</v>
      </c>
      <c r="U112" s="238" t="s">
        <v>449</v>
      </c>
      <c r="V112" s="238" t="s">
        <v>449</v>
      </c>
      <c r="W112" s="238" t="s">
        <v>449</v>
      </c>
    </row>
    <row r="113" s="152" customFormat="1" customHeight="1" spans="1:23">
      <c r="A113" s="543">
        <v>44085</v>
      </c>
      <c r="B113" s="543">
        <v>44091</v>
      </c>
      <c r="C113" s="238">
        <v>1680</v>
      </c>
      <c r="D113" s="238">
        <v>1700</v>
      </c>
      <c r="E113" s="238">
        <v>1700</v>
      </c>
      <c r="F113" s="238">
        <v>1750</v>
      </c>
      <c r="G113" s="238">
        <v>1750</v>
      </c>
      <c r="H113" s="238">
        <v>1600</v>
      </c>
      <c r="I113" s="238">
        <v>1650</v>
      </c>
      <c r="J113" s="238">
        <v>1600</v>
      </c>
      <c r="K113" s="238">
        <v>1530</v>
      </c>
      <c r="L113" s="238">
        <v>1530</v>
      </c>
      <c r="M113" s="238">
        <v>1500</v>
      </c>
      <c r="N113" s="238">
        <v>1850</v>
      </c>
      <c r="O113" s="238">
        <v>1750</v>
      </c>
      <c r="P113" s="238">
        <v>1900</v>
      </c>
      <c r="Q113" s="238">
        <v>1900</v>
      </c>
      <c r="R113" s="238">
        <v>1800</v>
      </c>
      <c r="S113" s="238">
        <v>1800</v>
      </c>
      <c r="T113" s="238">
        <v>1705</v>
      </c>
      <c r="U113" s="238" t="s">
        <v>449</v>
      </c>
      <c r="V113" s="238" t="s">
        <v>449</v>
      </c>
      <c r="W113" s="238" t="s">
        <v>449</v>
      </c>
    </row>
    <row r="114" s="152" customFormat="1" customHeight="1" spans="1:23">
      <c r="A114" s="543">
        <v>44092</v>
      </c>
      <c r="B114" s="543">
        <v>44098</v>
      </c>
      <c r="C114" s="238">
        <v>1550</v>
      </c>
      <c r="D114" s="238">
        <v>1620</v>
      </c>
      <c r="E114" s="238">
        <v>1650</v>
      </c>
      <c r="F114" s="238">
        <v>1720</v>
      </c>
      <c r="G114" s="238">
        <v>1600</v>
      </c>
      <c r="H114" s="238">
        <v>1580</v>
      </c>
      <c r="I114" s="238">
        <v>1500</v>
      </c>
      <c r="J114" s="238">
        <v>1500</v>
      </c>
      <c r="K114" s="238">
        <v>1500</v>
      </c>
      <c r="L114" s="238">
        <v>1500</v>
      </c>
      <c r="M114" s="238">
        <v>1480</v>
      </c>
      <c r="N114" s="238">
        <v>1730</v>
      </c>
      <c r="O114" s="238">
        <v>1620</v>
      </c>
      <c r="P114" s="238">
        <v>1800</v>
      </c>
      <c r="Q114" s="238">
        <v>1800</v>
      </c>
      <c r="R114" s="238">
        <v>1750</v>
      </c>
      <c r="S114" s="238">
        <v>1750</v>
      </c>
      <c r="T114" s="238">
        <v>1626</v>
      </c>
      <c r="U114" s="238" t="s">
        <v>449</v>
      </c>
      <c r="V114" s="238" t="s">
        <v>449</v>
      </c>
      <c r="W114" s="238" t="s">
        <v>449</v>
      </c>
    </row>
    <row r="115" s="152" customFormat="1" customHeight="1" spans="1:23">
      <c r="A115" s="543">
        <v>44099</v>
      </c>
      <c r="B115" s="543">
        <v>44104</v>
      </c>
      <c r="C115" s="238">
        <v>1500</v>
      </c>
      <c r="D115" s="238">
        <v>1500</v>
      </c>
      <c r="E115" s="238">
        <v>1580</v>
      </c>
      <c r="F115" s="238">
        <v>1650</v>
      </c>
      <c r="G115" s="238">
        <v>1550</v>
      </c>
      <c r="H115" s="238">
        <v>1530</v>
      </c>
      <c r="I115" s="238">
        <v>1480</v>
      </c>
      <c r="J115" s="238">
        <v>1450</v>
      </c>
      <c r="K115" s="238">
        <v>1450</v>
      </c>
      <c r="L115" s="238">
        <v>1450</v>
      </c>
      <c r="M115" s="238">
        <v>1420</v>
      </c>
      <c r="N115" s="238">
        <v>1680</v>
      </c>
      <c r="O115" s="238">
        <v>1550</v>
      </c>
      <c r="P115" s="238">
        <v>1700</v>
      </c>
      <c r="Q115" s="238">
        <v>1700</v>
      </c>
      <c r="R115" s="238">
        <v>1700</v>
      </c>
      <c r="S115" s="238">
        <v>1650</v>
      </c>
      <c r="T115" s="238">
        <v>1561</v>
      </c>
      <c r="U115" s="238" t="s">
        <v>449</v>
      </c>
      <c r="V115" s="238" t="s">
        <v>449</v>
      </c>
      <c r="W115" s="238" t="s">
        <v>449</v>
      </c>
    </row>
    <row r="116" s="152" customFormat="1" customHeight="1" spans="1:23">
      <c r="A116" s="543">
        <v>44105</v>
      </c>
      <c r="B116" s="543">
        <v>44112</v>
      </c>
      <c r="C116" s="238">
        <v>1420</v>
      </c>
      <c r="D116" s="238">
        <v>1420</v>
      </c>
      <c r="E116" s="238">
        <v>1450</v>
      </c>
      <c r="F116" s="238">
        <v>1600</v>
      </c>
      <c r="G116" s="238">
        <v>1550</v>
      </c>
      <c r="H116" s="238">
        <v>1500</v>
      </c>
      <c r="I116" s="238">
        <v>1400</v>
      </c>
      <c r="J116" s="238">
        <v>1280</v>
      </c>
      <c r="K116" s="238">
        <v>1250</v>
      </c>
      <c r="L116" s="238">
        <v>1250</v>
      </c>
      <c r="M116" s="238">
        <v>1200</v>
      </c>
      <c r="N116" s="238">
        <v>1480</v>
      </c>
      <c r="O116" s="238">
        <v>1550</v>
      </c>
      <c r="P116" s="238">
        <v>1650</v>
      </c>
      <c r="Q116" s="238">
        <v>1600</v>
      </c>
      <c r="R116" s="238">
        <v>1650</v>
      </c>
      <c r="S116" s="238">
        <v>1600</v>
      </c>
      <c r="T116" s="238">
        <v>1462</v>
      </c>
      <c r="U116" s="238" t="s">
        <v>449</v>
      </c>
      <c r="V116" s="238" t="s">
        <v>449</v>
      </c>
      <c r="W116" s="238" t="s">
        <v>449</v>
      </c>
    </row>
    <row r="117" s="152" customFormat="1" customHeight="1" spans="1:23">
      <c r="A117" s="543">
        <v>44113</v>
      </c>
      <c r="B117" s="543">
        <v>44119</v>
      </c>
      <c r="C117" s="238">
        <v>1330</v>
      </c>
      <c r="D117" s="238">
        <v>1350</v>
      </c>
      <c r="E117" s="238">
        <v>1350</v>
      </c>
      <c r="F117" s="238">
        <v>1500</v>
      </c>
      <c r="G117" s="238">
        <v>1450</v>
      </c>
      <c r="H117" s="238">
        <v>1400</v>
      </c>
      <c r="I117" s="238">
        <v>1300</v>
      </c>
      <c r="J117" s="238">
        <v>1260</v>
      </c>
      <c r="K117" s="238">
        <v>1150</v>
      </c>
      <c r="L117" s="238">
        <v>1130</v>
      </c>
      <c r="M117" s="238">
        <v>1100</v>
      </c>
      <c r="N117" s="238">
        <v>1400</v>
      </c>
      <c r="O117" s="238">
        <v>1450</v>
      </c>
      <c r="P117" s="238">
        <v>1500</v>
      </c>
      <c r="Q117" s="238">
        <v>1500</v>
      </c>
      <c r="R117" s="238">
        <v>1550</v>
      </c>
      <c r="S117" s="238">
        <v>1500</v>
      </c>
      <c r="T117" s="238">
        <v>1366</v>
      </c>
      <c r="U117" s="238" t="s">
        <v>449</v>
      </c>
      <c r="V117" s="238" t="s">
        <v>449</v>
      </c>
      <c r="W117" s="238" t="s">
        <v>449</v>
      </c>
    </row>
    <row r="118" s="152" customFormat="1" customHeight="1" spans="1:23">
      <c r="A118" s="543">
        <v>44120</v>
      </c>
      <c r="B118" s="543">
        <v>44126</v>
      </c>
      <c r="C118" s="238">
        <v>1200</v>
      </c>
      <c r="D118" s="238">
        <v>1250</v>
      </c>
      <c r="E118" s="238">
        <v>1280</v>
      </c>
      <c r="F118" s="238">
        <v>1400</v>
      </c>
      <c r="G118" s="238">
        <v>1350</v>
      </c>
      <c r="H118" s="238">
        <v>1250</v>
      </c>
      <c r="I118" s="238">
        <v>1150</v>
      </c>
      <c r="J118" s="238">
        <v>1210</v>
      </c>
      <c r="K118" s="238">
        <v>1000</v>
      </c>
      <c r="L118" s="238">
        <v>1000</v>
      </c>
      <c r="M118" s="238">
        <v>950</v>
      </c>
      <c r="N118" s="238">
        <v>1350</v>
      </c>
      <c r="O118" s="238">
        <v>1300</v>
      </c>
      <c r="P118" s="238">
        <v>1400</v>
      </c>
      <c r="Q118" s="238">
        <v>1400</v>
      </c>
      <c r="R118" s="238">
        <v>1450</v>
      </c>
      <c r="S118" s="238">
        <v>1400</v>
      </c>
      <c r="T118" s="238">
        <v>1255</v>
      </c>
      <c r="U118" s="238" t="s">
        <v>449</v>
      </c>
      <c r="V118" s="238" t="s">
        <v>449</v>
      </c>
      <c r="W118" s="238" t="s">
        <v>449</v>
      </c>
    </row>
    <row r="119" s="152" customFormat="1" customHeight="1" spans="1:23">
      <c r="A119" s="543">
        <v>44127</v>
      </c>
      <c r="B119" s="543">
        <v>44133</v>
      </c>
      <c r="C119" s="238">
        <v>1000</v>
      </c>
      <c r="D119" s="238">
        <v>1080</v>
      </c>
      <c r="E119" s="238">
        <v>1120</v>
      </c>
      <c r="F119" s="238">
        <v>1100</v>
      </c>
      <c r="G119" s="238">
        <v>1150</v>
      </c>
      <c r="H119" s="238">
        <v>1100</v>
      </c>
      <c r="I119" s="238">
        <v>980</v>
      </c>
      <c r="J119" s="238">
        <v>980</v>
      </c>
      <c r="K119" s="238">
        <v>950</v>
      </c>
      <c r="L119" s="238">
        <v>950</v>
      </c>
      <c r="M119" s="238">
        <v>900</v>
      </c>
      <c r="N119" s="238">
        <v>1250</v>
      </c>
      <c r="O119" s="238">
        <v>1150</v>
      </c>
      <c r="P119" s="238">
        <v>1200</v>
      </c>
      <c r="Q119" s="238">
        <v>1200</v>
      </c>
      <c r="R119" s="238">
        <v>1150</v>
      </c>
      <c r="S119" s="238">
        <v>1100</v>
      </c>
      <c r="T119" s="238">
        <v>1080</v>
      </c>
      <c r="U119" s="238" t="s">
        <v>449</v>
      </c>
      <c r="V119" s="238" t="s">
        <v>449</v>
      </c>
      <c r="W119" s="238" t="s">
        <v>449</v>
      </c>
    </row>
    <row r="120" s="152" customFormat="1" customHeight="1" spans="1:23">
      <c r="A120" s="543">
        <v>44134</v>
      </c>
      <c r="B120" s="543">
        <v>44140</v>
      </c>
      <c r="C120" s="238">
        <v>980</v>
      </c>
      <c r="D120" s="238">
        <v>1050</v>
      </c>
      <c r="E120" s="238">
        <v>1080</v>
      </c>
      <c r="F120" s="238">
        <v>1000</v>
      </c>
      <c r="G120" s="238">
        <v>1100</v>
      </c>
      <c r="H120" s="238">
        <v>1000</v>
      </c>
      <c r="I120" s="238">
        <v>950</v>
      </c>
      <c r="J120" s="238">
        <v>970</v>
      </c>
      <c r="K120" s="238">
        <v>900</v>
      </c>
      <c r="L120" s="238">
        <v>900</v>
      </c>
      <c r="M120" s="238">
        <v>850</v>
      </c>
      <c r="N120" s="238">
        <v>1250</v>
      </c>
      <c r="O120" s="238">
        <v>1080</v>
      </c>
      <c r="P120" s="238">
        <v>1100</v>
      </c>
      <c r="Q120" s="238">
        <v>1100</v>
      </c>
      <c r="R120" s="238">
        <v>1050</v>
      </c>
      <c r="S120" s="238">
        <v>1000</v>
      </c>
      <c r="T120" s="238">
        <v>1021</v>
      </c>
      <c r="U120" s="238" t="s">
        <v>449</v>
      </c>
      <c r="V120" s="238" t="s">
        <v>449</v>
      </c>
      <c r="W120" s="238" t="s">
        <v>449</v>
      </c>
    </row>
    <row r="121" s="152" customFormat="1" customHeight="1" spans="1:23">
      <c r="A121" s="543">
        <v>44141</v>
      </c>
      <c r="B121" s="543">
        <v>44147</v>
      </c>
      <c r="C121" s="238">
        <v>980</v>
      </c>
      <c r="D121" s="238">
        <v>1050</v>
      </c>
      <c r="E121" s="238">
        <v>1080</v>
      </c>
      <c r="F121" s="238">
        <v>1000</v>
      </c>
      <c r="G121" s="238">
        <v>1050</v>
      </c>
      <c r="H121" s="238">
        <v>980</v>
      </c>
      <c r="I121" s="238">
        <v>950</v>
      </c>
      <c r="J121" s="238">
        <v>970</v>
      </c>
      <c r="K121" s="238">
        <v>850</v>
      </c>
      <c r="L121" s="238">
        <v>850</v>
      </c>
      <c r="M121" s="238">
        <v>800</v>
      </c>
      <c r="N121" s="238">
        <v>1180</v>
      </c>
      <c r="O121" s="238">
        <v>1020</v>
      </c>
      <c r="P121" s="238">
        <v>1050</v>
      </c>
      <c r="Q121" s="238">
        <v>1050</v>
      </c>
      <c r="R121" s="238">
        <v>1050</v>
      </c>
      <c r="S121" s="238">
        <v>1000</v>
      </c>
      <c r="T121" s="238">
        <v>995</v>
      </c>
      <c r="U121" s="238" t="s">
        <v>449</v>
      </c>
      <c r="V121" s="238" t="s">
        <v>449</v>
      </c>
      <c r="W121" s="238" t="s">
        <v>449</v>
      </c>
    </row>
    <row r="122" s="152" customFormat="1" customHeight="1" spans="1:23">
      <c r="A122" s="543">
        <v>44148</v>
      </c>
      <c r="B122" s="543">
        <v>44154</v>
      </c>
      <c r="C122" s="238">
        <v>995</v>
      </c>
      <c r="D122" s="238">
        <v>1050</v>
      </c>
      <c r="E122" s="238">
        <v>1100</v>
      </c>
      <c r="F122" s="238">
        <v>1000</v>
      </c>
      <c r="G122" s="238">
        <v>1050</v>
      </c>
      <c r="H122" s="238">
        <v>980</v>
      </c>
      <c r="I122" s="238">
        <v>970</v>
      </c>
      <c r="J122" s="238">
        <v>970</v>
      </c>
      <c r="K122" s="238">
        <v>880</v>
      </c>
      <c r="L122" s="238">
        <v>870</v>
      </c>
      <c r="M122" s="238">
        <v>840</v>
      </c>
      <c r="N122" s="238">
        <v>1180</v>
      </c>
      <c r="O122" s="238">
        <v>1020</v>
      </c>
      <c r="P122" s="238">
        <v>1050</v>
      </c>
      <c r="Q122" s="238">
        <v>1050</v>
      </c>
      <c r="R122" s="238">
        <v>1050</v>
      </c>
      <c r="S122" s="238">
        <v>1000</v>
      </c>
      <c r="T122" s="238">
        <v>1003</v>
      </c>
      <c r="U122" s="238" t="s">
        <v>449</v>
      </c>
      <c r="V122" s="238" t="s">
        <v>449</v>
      </c>
      <c r="W122" s="238" t="s">
        <v>449</v>
      </c>
    </row>
    <row r="123" s="152" customFormat="1" customHeight="1" spans="1:23">
      <c r="A123" s="543">
        <v>44155</v>
      </c>
      <c r="B123" s="543">
        <v>44161</v>
      </c>
      <c r="C123" s="238">
        <v>1000</v>
      </c>
      <c r="D123" s="238">
        <v>1150</v>
      </c>
      <c r="E123" s="238">
        <v>1150</v>
      </c>
      <c r="F123" s="238">
        <v>1150</v>
      </c>
      <c r="G123" s="238">
        <v>1120</v>
      </c>
      <c r="H123" s="238">
        <v>1000</v>
      </c>
      <c r="I123" s="238">
        <v>980</v>
      </c>
      <c r="J123" s="238">
        <v>1020</v>
      </c>
      <c r="K123" s="238">
        <v>930</v>
      </c>
      <c r="L123" s="238">
        <v>920</v>
      </c>
      <c r="M123" s="238">
        <v>880</v>
      </c>
      <c r="N123" s="238">
        <v>1180</v>
      </c>
      <c r="O123" s="238">
        <v>1080</v>
      </c>
      <c r="P123" s="238">
        <v>1150</v>
      </c>
      <c r="Q123" s="238">
        <v>1150</v>
      </c>
      <c r="R123" s="238">
        <v>1100</v>
      </c>
      <c r="S123" s="238">
        <v>1050</v>
      </c>
      <c r="T123" s="238">
        <v>1059</v>
      </c>
      <c r="U123" s="238" t="s">
        <v>449</v>
      </c>
      <c r="V123" s="238" t="s">
        <v>449</v>
      </c>
      <c r="W123" s="238" t="s">
        <v>449</v>
      </c>
    </row>
    <row r="124" s="152" customFormat="1" customHeight="1" spans="1:23">
      <c r="A124" s="543">
        <v>44162</v>
      </c>
      <c r="B124" s="543">
        <v>44168</v>
      </c>
      <c r="C124" s="238">
        <v>1050</v>
      </c>
      <c r="D124" s="238">
        <v>1150</v>
      </c>
      <c r="E124" s="238">
        <v>1150</v>
      </c>
      <c r="F124" s="238">
        <v>1170</v>
      </c>
      <c r="G124" s="238">
        <v>1200</v>
      </c>
      <c r="H124" s="238">
        <v>1080</v>
      </c>
      <c r="I124" s="238">
        <v>1050</v>
      </c>
      <c r="J124" s="238">
        <v>1030</v>
      </c>
      <c r="K124" s="238">
        <v>1000</v>
      </c>
      <c r="L124" s="238">
        <v>980</v>
      </c>
      <c r="M124" s="238">
        <v>950</v>
      </c>
      <c r="N124" s="238">
        <v>1200</v>
      </c>
      <c r="O124" s="238">
        <v>1180</v>
      </c>
      <c r="P124" s="238">
        <v>1250</v>
      </c>
      <c r="Q124" s="238">
        <v>1250</v>
      </c>
      <c r="R124" s="238">
        <v>1200</v>
      </c>
      <c r="S124" s="238">
        <v>1150</v>
      </c>
      <c r="T124" s="238">
        <v>1120</v>
      </c>
      <c r="U124" s="238" t="s">
        <v>449</v>
      </c>
      <c r="V124" s="238" t="s">
        <v>449</v>
      </c>
      <c r="W124" s="238" t="s">
        <v>449</v>
      </c>
    </row>
    <row r="125" s="152" customFormat="1" customHeight="1" spans="1:23">
      <c r="A125" s="543">
        <v>44169</v>
      </c>
      <c r="B125" s="543">
        <v>44175</v>
      </c>
      <c r="C125" s="238">
        <v>1100</v>
      </c>
      <c r="D125" s="238">
        <v>1200</v>
      </c>
      <c r="E125" s="238">
        <v>1210</v>
      </c>
      <c r="F125" s="238">
        <v>1170</v>
      </c>
      <c r="G125" s="238">
        <v>1250</v>
      </c>
      <c r="H125" s="238">
        <v>1100</v>
      </c>
      <c r="I125" s="238">
        <v>1100</v>
      </c>
      <c r="J125" s="238">
        <v>1100</v>
      </c>
      <c r="K125" s="238">
        <v>1050</v>
      </c>
      <c r="L125" s="238">
        <v>1000</v>
      </c>
      <c r="M125" s="238">
        <v>1000</v>
      </c>
      <c r="N125" s="238">
        <v>1270</v>
      </c>
      <c r="O125" s="238">
        <v>1200</v>
      </c>
      <c r="P125" s="238">
        <v>1350</v>
      </c>
      <c r="Q125" s="238">
        <v>1350</v>
      </c>
      <c r="R125" s="238">
        <v>1200</v>
      </c>
      <c r="S125" s="238">
        <v>1170</v>
      </c>
      <c r="T125" s="238">
        <v>1166</v>
      </c>
      <c r="U125" s="238">
        <v>1300</v>
      </c>
      <c r="V125" s="238">
        <v>1270</v>
      </c>
      <c r="W125" s="238">
        <v>1178</v>
      </c>
    </row>
    <row r="126" s="152" customFormat="1" customHeight="1" spans="1:23">
      <c r="A126" s="543">
        <v>44176</v>
      </c>
      <c r="B126" s="543">
        <v>44182</v>
      </c>
      <c r="C126" s="238">
        <v>1120</v>
      </c>
      <c r="D126" s="238">
        <v>1230</v>
      </c>
      <c r="E126" s="238">
        <v>1250</v>
      </c>
      <c r="F126" s="238">
        <v>1170</v>
      </c>
      <c r="G126" s="238">
        <v>1300</v>
      </c>
      <c r="H126" s="238">
        <v>1150</v>
      </c>
      <c r="I126" s="238">
        <v>1100</v>
      </c>
      <c r="J126" s="238">
        <v>1300</v>
      </c>
      <c r="K126" s="238">
        <v>1080</v>
      </c>
      <c r="L126" s="238">
        <v>1050</v>
      </c>
      <c r="M126" s="238">
        <v>1020</v>
      </c>
      <c r="N126" s="238">
        <v>1380</v>
      </c>
      <c r="O126" s="238">
        <v>1250</v>
      </c>
      <c r="P126" s="238">
        <v>1450</v>
      </c>
      <c r="Q126" s="238">
        <v>1450</v>
      </c>
      <c r="R126" s="238">
        <v>1200</v>
      </c>
      <c r="S126" s="238">
        <v>1170</v>
      </c>
      <c r="T126" s="238">
        <v>1216</v>
      </c>
      <c r="U126" s="238">
        <v>1380</v>
      </c>
      <c r="V126" s="238">
        <v>1350</v>
      </c>
      <c r="W126" s="238">
        <v>1232</v>
      </c>
    </row>
    <row r="127" s="152" customFormat="1" customHeight="1" spans="1:23">
      <c r="A127" s="543">
        <v>44183</v>
      </c>
      <c r="B127" s="543">
        <v>44189</v>
      </c>
      <c r="C127" s="238">
        <v>1180</v>
      </c>
      <c r="D127" s="238">
        <v>1300</v>
      </c>
      <c r="E127" s="238">
        <v>1300</v>
      </c>
      <c r="F127" s="238">
        <v>1190</v>
      </c>
      <c r="G127" s="238">
        <v>1350</v>
      </c>
      <c r="H127" s="238">
        <v>1150</v>
      </c>
      <c r="I127" s="238">
        <v>1150</v>
      </c>
      <c r="J127" s="238">
        <v>1300</v>
      </c>
      <c r="K127" s="238">
        <v>1100</v>
      </c>
      <c r="L127" s="238">
        <v>1080</v>
      </c>
      <c r="M127" s="238">
        <v>1050</v>
      </c>
      <c r="N127" s="238">
        <v>1380</v>
      </c>
      <c r="O127" s="238">
        <v>1300</v>
      </c>
      <c r="P127" s="238">
        <v>1500</v>
      </c>
      <c r="Q127" s="238">
        <v>1500</v>
      </c>
      <c r="R127" s="238">
        <v>1220</v>
      </c>
      <c r="S127" s="238">
        <v>1190</v>
      </c>
      <c r="T127" s="238">
        <v>1249</v>
      </c>
      <c r="U127" s="238">
        <v>1400</v>
      </c>
      <c r="V127" s="238">
        <v>1420</v>
      </c>
      <c r="W127" s="238">
        <v>1266</v>
      </c>
    </row>
    <row r="128" s="152" customFormat="1" customHeight="1" spans="1:23">
      <c r="A128" s="543">
        <v>44190</v>
      </c>
      <c r="B128" s="543">
        <v>44196</v>
      </c>
      <c r="C128" s="238">
        <v>1350</v>
      </c>
      <c r="D128" s="238">
        <v>1400</v>
      </c>
      <c r="E128" s="238">
        <v>1400</v>
      </c>
      <c r="F128" s="238">
        <v>1200</v>
      </c>
      <c r="G128" s="238">
        <v>1400</v>
      </c>
      <c r="H128" s="238">
        <v>1250</v>
      </c>
      <c r="I128" s="238">
        <v>1350</v>
      </c>
      <c r="J128" s="238">
        <v>1350</v>
      </c>
      <c r="K128" s="238">
        <v>1350</v>
      </c>
      <c r="L128" s="238">
        <v>1350</v>
      </c>
      <c r="M128" s="238">
        <v>1330</v>
      </c>
      <c r="N128" s="238">
        <v>1380</v>
      </c>
      <c r="O128" s="238">
        <v>1300</v>
      </c>
      <c r="P128" s="238">
        <v>1500</v>
      </c>
      <c r="Q128" s="238">
        <v>1500</v>
      </c>
      <c r="R128" s="238">
        <v>1250</v>
      </c>
      <c r="S128" s="238">
        <v>1230</v>
      </c>
      <c r="T128" s="238">
        <v>1346</v>
      </c>
      <c r="U128" s="238">
        <v>1400</v>
      </c>
      <c r="V128" s="238">
        <v>1420</v>
      </c>
      <c r="W128" s="238">
        <v>1353</v>
      </c>
    </row>
    <row r="129" s="152" customFormat="1" customHeight="1" spans="1:23">
      <c r="A129" s="543">
        <v>44197</v>
      </c>
      <c r="B129" s="543">
        <v>44203</v>
      </c>
      <c r="C129" s="238">
        <v>1350</v>
      </c>
      <c r="D129" s="238">
        <v>1400</v>
      </c>
      <c r="E129" s="238">
        <v>1400</v>
      </c>
      <c r="F129" s="238">
        <v>1350</v>
      </c>
      <c r="G129" s="238">
        <v>1500</v>
      </c>
      <c r="H129" s="238">
        <v>1280</v>
      </c>
      <c r="I129" s="238">
        <v>1350</v>
      </c>
      <c r="J129" s="238">
        <v>1350</v>
      </c>
      <c r="K129" s="238">
        <v>1350</v>
      </c>
      <c r="L129" s="238">
        <v>1350</v>
      </c>
      <c r="M129" s="238">
        <v>1330</v>
      </c>
      <c r="N129" s="238">
        <v>1540</v>
      </c>
      <c r="O129" s="238">
        <v>1400</v>
      </c>
      <c r="P129" s="238">
        <v>1600</v>
      </c>
      <c r="Q129" s="238">
        <v>1600</v>
      </c>
      <c r="R129" s="238">
        <v>1350</v>
      </c>
      <c r="S129" s="238">
        <v>1380</v>
      </c>
      <c r="T129" s="238">
        <v>1405</v>
      </c>
      <c r="U129" s="238">
        <v>1560</v>
      </c>
      <c r="V129" s="238">
        <v>1600</v>
      </c>
      <c r="W129" s="238">
        <v>1423</v>
      </c>
    </row>
    <row r="130" s="152" customFormat="1" customHeight="1" spans="1:23">
      <c r="A130" s="543">
        <v>44204</v>
      </c>
      <c r="B130" s="543">
        <v>44210</v>
      </c>
      <c r="C130" s="238">
        <v>1480</v>
      </c>
      <c r="D130" s="238">
        <v>1520</v>
      </c>
      <c r="E130" s="238">
        <v>1500</v>
      </c>
      <c r="F130" s="238">
        <v>1450</v>
      </c>
      <c r="G130" s="238">
        <v>1600</v>
      </c>
      <c r="H130" s="238">
        <v>1350</v>
      </c>
      <c r="I130" s="238">
        <v>1450</v>
      </c>
      <c r="J130" s="238">
        <v>1420</v>
      </c>
      <c r="K130" s="238">
        <v>1400</v>
      </c>
      <c r="L130" s="238">
        <v>1400</v>
      </c>
      <c r="M130" s="238">
        <v>1380</v>
      </c>
      <c r="N130" s="238">
        <v>1640</v>
      </c>
      <c r="O130" s="238">
        <v>1550</v>
      </c>
      <c r="P130" s="238">
        <v>1700</v>
      </c>
      <c r="Q130" s="238">
        <v>1700</v>
      </c>
      <c r="R130" s="238">
        <v>1450</v>
      </c>
      <c r="S130" s="238">
        <v>1480</v>
      </c>
      <c r="T130" s="238">
        <v>1498</v>
      </c>
      <c r="U130" s="238">
        <v>1680</v>
      </c>
      <c r="V130" s="238">
        <v>1690</v>
      </c>
      <c r="W130" s="238">
        <v>1518</v>
      </c>
    </row>
    <row r="131" s="152" customFormat="1" customHeight="1" spans="1:23">
      <c r="A131" s="543">
        <v>44211</v>
      </c>
      <c r="B131" s="543">
        <v>44217</v>
      </c>
      <c r="C131" s="238">
        <v>1560</v>
      </c>
      <c r="D131" s="238">
        <v>1600</v>
      </c>
      <c r="E131" s="238">
        <v>1600</v>
      </c>
      <c r="F131" s="238">
        <v>1600</v>
      </c>
      <c r="G131" s="238">
        <v>1680</v>
      </c>
      <c r="H131" s="238">
        <v>1450</v>
      </c>
      <c r="I131" s="238">
        <v>1550</v>
      </c>
      <c r="J131" s="238">
        <v>1520</v>
      </c>
      <c r="K131" s="238">
        <v>1600</v>
      </c>
      <c r="L131" s="238">
        <v>1600</v>
      </c>
      <c r="M131" s="238">
        <v>1580</v>
      </c>
      <c r="N131" s="238">
        <v>1735</v>
      </c>
      <c r="O131" s="238">
        <v>1630</v>
      </c>
      <c r="P131" s="238">
        <v>1770</v>
      </c>
      <c r="Q131" s="238">
        <v>1750</v>
      </c>
      <c r="R131" s="238">
        <v>1600</v>
      </c>
      <c r="S131" s="238">
        <v>1630</v>
      </c>
      <c r="T131" s="238">
        <v>1615</v>
      </c>
      <c r="U131" s="238">
        <v>1700</v>
      </c>
      <c r="V131" s="238">
        <v>1750</v>
      </c>
      <c r="W131" s="238">
        <v>1627</v>
      </c>
    </row>
    <row r="132" s="152" customFormat="1" customHeight="1" spans="1:23">
      <c r="A132" s="543">
        <v>44218</v>
      </c>
      <c r="B132" s="543">
        <v>44224</v>
      </c>
      <c r="C132" s="238">
        <v>1650</v>
      </c>
      <c r="D132" s="238">
        <v>1650</v>
      </c>
      <c r="E132" s="238">
        <v>1650</v>
      </c>
      <c r="F132" s="238">
        <v>1750</v>
      </c>
      <c r="G132" s="238">
        <v>1700</v>
      </c>
      <c r="H132" s="238">
        <v>1500</v>
      </c>
      <c r="I132" s="238">
        <v>1630</v>
      </c>
      <c r="J132" s="238">
        <v>1620</v>
      </c>
      <c r="K132" s="238">
        <v>1650</v>
      </c>
      <c r="L132" s="238">
        <v>1650</v>
      </c>
      <c r="M132" s="238">
        <v>1620</v>
      </c>
      <c r="N132" s="238">
        <v>1780</v>
      </c>
      <c r="O132" s="238">
        <v>1650</v>
      </c>
      <c r="P132" s="238">
        <v>1800</v>
      </c>
      <c r="Q132" s="238">
        <v>1750</v>
      </c>
      <c r="R132" s="238">
        <v>1750</v>
      </c>
      <c r="S132" s="238">
        <v>1780</v>
      </c>
      <c r="T132" s="238">
        <v>1681</v>
      </c>
      <c r="U132" s="238">
        <v>1750</v>
      </c>
      <c r="V132" s="238">
        <v>1780</v>
      </c>
      <c r="W132" s="238">
        <v>1690</v>
      </c>
    </row>
    <row r="133" s="152" customFormat="1" customHeight="1" spans="1:23">
      <c r="A133" s="543">
        <v>44225</v>
      </c>
      <c r="B133" s="543">
        <v>44231</v>
      </c>
      <c r="C133" s="238">
        <v>1650</v>
      </c>
      <c r="D133" s="238">
        <v>1750</v>
      </c>
      <c r="E133" s="238">
        <v>1760</v>
      </c>
      <c r="F133" s="238">
        <v>1750</v>
      </c>
      <c r="G133" s="238">
        <v>1750</v>
      </c>
      <c r="H133" s="238">
        <v>1500</v>
      </c>
      <c r="I133" s="238">
        <v>1650</v>
      </c>
      <c r="J133" s="238">
        <v>1650</v>
      </c>
      <c r="K133" s="238">
        <v>1650</v>
      </c>
      <c r="L133" s="238">
        <v>1650</v>
      </c>
      <c r="M133" s="238">
        <v>1620</v>
      </c>
      <c r="N133" s="238">
        <v>1780</v>
      </c>
      <c r="O133" s="238">
        <v>1700</v>
      </c>
      <c r="P133" s="238">
        <v>1850</v>
      </c>
      <c r="Q133" s="238">
        <v>1850</v>
      </c>
      <c r="R133" s="238">
        <v>1750</v>
      </c>
      <c r="S133" s="238">
        <v>1780</v>
      </c>
      <c r="T133" s="238">
        <v>1711</v>
      </c>
      <c r="U133" s="238">
        <v>1750</v>
      </c>
      <c r="V133" s="238">
        <v>1780</v>
      </c>
      <c r="W133" s="238">
        <v>1717</v>
      </c>
    </row>
    <row r="134" s="152" customFormat="1" customHeight="1" spans="1:23">
      <c r="A134" s="543">
        <v>44243</v>
      </c>
      <c r="B134" s="543">
        <v>44245</v>
      </c>
      <c r="C134" s="238">
        <v>1750</v>
      </c>
      <c r="D134" s="238">
        <v>1880</v>
      </c>
      <c r="E134" s="238">
        <v>1860</v>
      </c>
      <c r="F134" s="238">
        <v>1900</v>
      </c>
      <c r="G134" s="238">
        <v>1900</v>
      </c>
      <c r="H134" s="238">
        <v>1700</v>
      </c>
      <c r="I134" s="238">
        <v>1750</v>
      </c>
      <c r="J134" s="238">
        <v>1750</v>
      </c>
      <c r="K134" s="238">
        <v>1700</v>
      </c>
      <c r="L134" s="238">
        <v>1700</v>
      </c>
      <c r="M134" s="238">
        <v>1680</v>
      </c>
      <c r="N134" s="238">
        <v>1850</v>
      </c>
      <c r="O134" s="238">
        <v>1850</v>
      </c>
      <c r="P134" s="238">
        <v>2000</v>
      </c>
      <c r="Q134" s="238">
        <v>2000</v>
      </c>
      <c r="R134" s="238">
        <v>1900</v>
      </c>
      <c r="S134" s="238">
        <v>1920</v>
      </c>
      <c r="T134" s="238">
        <v>1829</v>
      </c>
      <c r="U134" s="238">
        <v>1800</v>
      </c>
      <c r="V134" s="238">
        <v>1830</v>
      </c>
      <c r="W134" s="238">
        <v>1827</v>
      </c>
    </row>
    <row r="135" s="152" customFormat="1" customHeight="1" spans="1:23">
      <c r="A135" s="543">
        <v>44246</v>
      </c>
      <c r="B135" s="543">
        <v>44252</v>
      </c>
      <c r="C135" s="238">
        <v>1850</v>
      </c>
      <c r="D135" s="238">
        <v>1900</v>
      </c>
      <c r="E135" s="238">
        <v>1900</v>
      </c>
      <c r="F135" s="238">
        <v>2000</v>
      </c>
      <c r="G135" s="238">
        <v>1900</v>
      </c>
      <c r="H135" s="238">
        <v>1750</v>
      </c>
      <c r="I135" s="238">
        <v>1830</v>
      </c>
      <c r="J135" s="238">
        <v>1820</v>
      </c>
      <c r="K135" s="238">
        <v>1750</v>
      </c>
      <c r="L135" s="238">
        <v>1750</v>
      </c>
      <c r="M135" s="238">
        <v>1720</v>
      </c>
      <c r="N135" s="238">
        <v>2020</v>
      </c>
      <c r="O135" s="238">
        <v>1850</v>
      </c>
      <c r="P135" s="238">
        <v>2000</v>
      </c>
      <c r="Q135" s="238">
        <v>2000</v>
      </c>
      <c r="R135" s="238">
        <v>2000</v>
      </c>
      <c r="S135" s="238">
        <v>2020</v>
      </c>
      <c r="T135" s="238">
        <v>1886</v>
      </c>
      <c r="U135" s="238">
        <v>2000</v>
      </c>
      <c r="V135" s="238">
        <v>2030</v>
      </c>
      <c r="W135" s="238">
        <v>1899</v>
      </c>
    </row>
    <row r="136" s="152" customFormat="1" customHeight="1" spans="1:23">
      <c r="A136" s="543">
        <v>44253</v>
      </c>
      <c r="B136" s="543">
        <v>44259</v>
      </c>
      <c r="C136" s="238">
        <v>1880</v>
      </c>
      <c r="D136" s="238">
        <v>1900</v>
      </c>
      <c r="E136" s="238">
        <v>1900</v>
      </c>
      <c r="F136" s="238">
        <v>2000</v>
      </c>
      <c r="G136" s="238">
        <v>1900</v>
      </c>
      <c r="H136" s="238">
        <v>1750</v>
      </c>
      <c r="I136" s="238">
        <v>1870</v>
      </c>
      <c r="J136" s="238">
        <v>1850</v>
      </c>
      <c r="K136" s="238">
        <v>1780</v>
      </c>
      <c r="L136" s="238">
        <v>1780</v>
      </c>
      <c r="M136" s="238">
        <v>1750</v>
      </c>
      <c r="N136" s="238">
        <v>2020</v>
      </c>
      <c r="O136" s="238">
        <v>1850</v>
      </c>
      <c r="P136" s="238">
        <v>2000</v>
      </c>
      <c r="Q136" s="238">
        <v>2000</v>
      </c>
      <c r="R136" s="238">
        <v>2000</v>
      </c>
      <c r="S136" s="238">
        <v>2020</v>
      </c>
      <c r="T136" s="238">
        <v>1897</v>
      </c>
      <c r="U136" s="238">
        <v>2000</v>
      </c>
      <c r="V136" s="238">
        <v>2030</v>
      </c>
      <c r="W136" s="238">
        <v>1909</v>
      </c>
    </row>
    <row r="137" s="152" customFormat="1" customHeight="1" spans="1:23">
      <c r="A137" s="543">
        <v>44260</v>
      </c>
      <c r="B137" s="543">
        <v>44266</v>
      </c>
      <c r="C137" s="238">
        <v>1850</v>
      </c>
      <c r="D137" s="238">
        <v>1900</v>
      </c>
      <c r="E137" s="238">
        <v>1900</v>
      </c>
      <c r="F137" s="238">
        <v>1970</v>
      </c>
      <c r="G137" s="238">
        <v>1850</v>
      </c>
      <c r="H137" s="238">
        <v>1700</v>
      </c>
      <c r="I137" s="238">
        <v>1840</v>
      </c>
      <c r="J137" s="238">
        <v>1850</v>
      </c>
      <c r="K137" s="238">
        <v>1730</v>
      </c>
      <c r="L137" s="238">
        <v>1730</v>
      </c>
      <c r="M137" s="238">
        <v>1700</v>
      </c>
      <c r="N137" s="238">
        <v>1950</v>
      </c>
      <c r="O137" s="238">
        <v>1800</v>
      </c>
      <c r="P137" s="238">
        <v>1980</v>
      </c>
      <c r="Q137" s="238">
        <v>1980</v>
      </c>
      <c r="R137" s="238">
        <v>1970</v>
      </c>
      <c r="S137" s="238">
        <v>1990</v>
      </c>
      <c r="T137" s="238">
        <v>1864</v>
      </c>
      <c r="U137" s="238">
        <v>1960</v>
      </c>
      <c r="V137" s="238">
        <v>1940</v>
      </c>
      <c r="W137" s="238">
        <v>1873</v>
      </c>
    </row>
    <row r="138" s="152" customFormat="1" customHeight="1" spans="1:23">
      <c r="A138" s="543">
        <v>44267</v>
      </c>
      <c r="B138" s="543">
        <v>44273</v>
      </c>
      <c r="C138" s="238">
        <v>1800</v>
      </c>
      <c r="D138" s="238">
        <v>1880</v>
      </c>
      <c r="E138" s="238">
        <v>1860</v>
      </c>
      <c r="F138" s="238">
        <v>1890</v>
      </c>
      <c r="G138" s="238">
        <v>1800</v>
      </c>
      <c r="H138" s="238">
        <v>1700</v>
      </c>
      <c r="I138" s="238">
        <v>1800</v>
      </c>
      <c r="J138" s="238">
        <v>1810</v>
      </c>
      <c r="K138" s="238">
        <v>1700</v>
      </c>
      <c r="L138" s="238">
        <v>1700</v>
      </c>
      <c r="M138" s="238">
        <v>1680</v>
      </c>
      <c r="N138" s="238">
        <v>1865</v>
      </c>
      <c r="O138" s="238">
        <v>1780</v>
      </c>
      <c r="P138" s="238">
        <v>1950</v>
      </c>
      <c r="Q138" s="238">
        <v>1950</v>
      </c>
      <c r="R138" s="238">
        <v>1890</v>
      </c>
      <c r="S138" s="238">
        <v>1900</v>
      </c>
      <c r="T138" s="238">
        <v>1821</v>
      </c>
      <c r="U138" s="238">
        <v>1920</v>
      </c>
      <c r="V138" s="238">
        <v>1900</v>
      </c>
      <c r="W138" s="238">
        <v>1830</v>
      </c>
    </row>
    <row r="139" s="152" customFormat="1" customHeight="1" spans="1:23">
      <c r="A139" s="543">
        <v>44274</v>
      </c>
      <c r="B139" s="543">
        <v>44280</v>
      </c>
      <c r="C139" s="238">
        <v>1700</v>
      </c>
      <c r="D139" s="238">
        <v>1820</v>
      </c>
      <c r="E139" s="238">
        <v>1750</v>
      </c>
      <c r="F139" s="238">
        <v>1750</v>
      </c>
      <c r="G139" s="238">
        <v>1680</v>
      </c>
      <c r="H139" s="238">
        <v>1550</v>
      </c>
      <c r="I139" s="238">
        <v>1700</v>
      </c>
      <c r="J139" s="238">
        <v>1720</v>
      </c>
      <c r="K139" s="238">
        <v>1550</v>
      </c>
      <c r="L139" s="238">
        <v>1530</v>
      </c>
      <c r="M139" s="238">
        <v>1500</v>
      </c>
      <c r="N139" s="238">
        <v>1790</v>
      </c>
      <c r="O139" s="238">
        <v>1650</v>
      </c>
      <c r="P139" s="238">
        <v>1800</v>
      </c>
      <c r="Q139" s="238">
        <v>1800</v>
      </c>
      <c r="R139" s="238">
        <v>1780</v>
      </c>
      <c r="S139" s="238">
        <v>1750</v>
      </c>
      <c r="T139" s="238">
        <v>1695</v>
      </c>
      <c r="U139" s="238">
        <v>1780</v>
      </c>
      <c r="V139" s="238">
        <v>1800</v>
      </c>
      <c r="W139" s="238">
        <v>1705</v>
      </c>
    </row>
    <row r="140" s="152" customFormat="1" customHeight="1" spans="1:23">
      <c r="A140" s="543">
        <v>44281</v>
      </c>
      <c r="B140" s="543">
        <v>44287</v>
      </c>
      <c r="C140" s="238">
        <v>1600</v>
      </c>
      <c r="D140" s="238">
        <v>1750</v>
      </c>
      <c r="E140" s="238">
        <v>1680</v>
      </c>
      <c r="F140" s="238">
        <v>1630</v>
      </c>
      <c r="G140" s="238">
        <v>1600</v>
      </c>
      <c r="H140" s="238">
        <v>1480</v>
      </c>
      <c r="I140" s="238">
        <v>1580</v>
      </c>
      <c r="J140" s="238">
        <v>1580</v>
      </c>
      <c r="K140" s="238">
        <v>1480</v>
      </c>
      <c r="L140" s="238">
        <v>1450</v>
      </c>
      <c r="M140" s="238">
        <v>1400</v>
      </c>
      <c r="N140" s="238">
        <v>1685</v>
      </c>
      <c r="O140" s="238">
        <v>1570</v>
      </c>
      <c r="P140" s="238">
        <v>1680</v>
      </c>
      <c r="Q140" s="238">
        <v>1680</v>
      </c>
      <c r="R140" s="238">
        <v>1680</v>
      </c>
      <c r="S140" s="238">
        <v>1630</v>
      </c>
      <c r="T140" s="238">
        <v>1597</v>
      </c>
      <c r="U140" s="238">
        <v>1730</v>
      </c>
      <c r="V140" s="238">
        <v>1730</v>
      </c>
      <c r="W140" s="238">
        <v>1611</v>
      </c>
    </row>
    <row r="141" s="152" customFormat="1" customHeight="1" spans="1:23">
      <c r="A141" s="543">
        <v>44288</v>
      </c>
      <c r="B141" s="543">
        <v>44294</v>
      </c>
      <c r="C141" s="238">
        <v>1380</v>
      </c>
      <c r="D141" s="238">
        <v>1610</v>
      </c>
      <c r="E141" s="238">
        <v>1480</v>
      </c>
      <c r="F141" s="238">
        <v>1430</v>
      </c>
      <c r="G141" s="238">
        <v>1450</v>
      </c>
      <c r="H141" s="238">
        <v>1300</v>
      </c>
      <c r="I141" s="238">
        <v>1350</v>
      </c>
      <c r="J141" s="238">
        <v>1350</v>
      </c>
      <c r="K141" s="238">
        <v>1350</v>
      </c>
      <c r="L141" s="238">
        <v>1300</v>
      </c>
      <c r="M141" s="238">
        <v>1250</v>
      </c>
      <c r="N141" s="238">
        <v>1580</v>
      </c>
      <c r="O141" s="238">
        <v>1400</v>
      </c>
      <c r="P141" s="238">
        <v>1550</v>
      </c>
      <c r="Q141" s="238">
        <v>1550</v>
      </c>
      <c r="R141" s="238">
        <v>1480</v>
      </c>
      <c r="S141" s="238">
        <v>1430</v>
      </c>
      <c r="T141" s="238">
        <v>1426</v>
      </c>
      <c r="U141" s="238">
        <v>1630</v>
      </c>
      <c r="V141" s="238">
        <v>1630</v>
      </c>
      <c r="W141" s="238">
        <v>1447</v>
      </c>
    </row>
    <row r="142" s="152" customFormat="1" customHeight="1" spans="1:23">
      <c r="A142" s="543">
        <v>44295</v>
      </c>
      <c r="B142" s="543">
        <v>44301</v>
      </c>
      <c r="C142" s="238">
        <v>1250</v>
      </c>
      <c r="D142" s="238">
        <v>1350</v>
      </c>
      <c r="E142" s="238">
        <v>1330</v>
      </c>
      <c r="F142" s="238">
        <v>1280</v>
      </c>
      <c r="G142" s="238">
        <v>1300</v>
      </c>
      <c r="H142" s="238">
        <v>1230</v>
      </c>
      <c r="I142" s="238">
        <v>1200</v>
      </c>
      <c r="J142" s="238">
        <v>1180</v>
      </c>
      <c r="K142" s="238">
        <v>1150</v>
      </c>
      <c r="L142" s="238">
        <v>1130</v>
      </c>
      <c r="M142" s="238">
        <v>1050</v>
      </c>
      <c r="N142" s="238">
        <v>1398</v>
      </c>
      <c r="O142" s="238">
        <v>1280</v>
      </c>
      <c r="P142" s="238">
        <v>1400</v>
      </c>
      <c r="Q142" s="238">
        <v>1400</v>
      </c>
      <c r="R142" s="238">
        <v>1330</v>
      </c>
      <c r="S142" s="238">
        <v>1280</v>
      </c>
      <c r="T142" s="238">
        <v>1267</v>
      </c>
      <c r="U142" s="238">
        <v>1485</v>
      </c>
      <c r="V142" s="238">
        <v>1488</v>
      </c>
      <c r="W142" s="238">
        <v>1290</v>
      </c>
    </row>
    <row r="143" s="152" customFormat="1" customHeight="1" spans="1:23">
      <c r="A143" s="543">
        <v>44302</v>
      </c>
      <c r="B143" s="543">
        <v>44308</v>
      </c>
      <c r="C143" s="238">
        <v>1170</v>
      </c>
      <c r="D143" s="238">
        <v>1340</v>
      </c>
      <c r="E143" s="238">
        <v>1330</v>
      </c>
      <c r="F143" s="238">
        <v>1280</v>
      </c>
      <c r="G143" s="238">
        <v>1250</v>
      </c>
      <c r="H143" s="238">
        <v>1150</v>
      </c>
      <c r="I143" s="238">
        <v>1150</v>
      </c>
      <c r="J143" s="238">
        <v>1150</v>
      </c>
      <c r="K143" s="238">
        <v>1150</v>
      </c>
      <c r="L143" s="238">
        <v>1130</v>
      </c>
      <c r="M143" s="238">
        <v>1050</v>
      </c>
      <c r="N143" s="238">
        <v>1290</v>
      </c>
      <c r="O143" s="238">
        <v>1250</v>
      </c>
      <c r="P143" s="238">
        <v>1350</v>
      </c>
      <c r="Q143" s="238">
        <v>1350</v>
      </c>
      <c r="R143" s="238">
        <v>1330</v>
      </c>
      <c r="S143" s="238">
        <v>1280</v>
      </c>
      <c r="T143" s="238">
        <v>1235</v>
      </c>
      <c r="U143" s="238">
        <v>1400</v>
      </c>
      <c r="V143" s="238">
        <v>1430</v>
      </c>
      <c r="W143" s="238">
        <v>1254</v>
      </c>
    </row>
    <row r="144" s="152" customFormat="1" customHeight="1" spans="1:23">
      <c r="A144" s="543">
        <v>44309</v>
      </c>
      <c r="B144" s="543">
        <v>44315</v>
      </c>
      <c r="C144" s="238">
        <v>1170</v>
      </c>
      <c r="D144" s="238">
        <v>1230</v>
      </c>
      <c r="E144" s="238">
        <v>1300</v>
      </c>
      <c r="F144" s="238">
        <v>1250</v>
      </c>
      <c r="G144" s="238">
        <v>1200</v>
      </c>
      <c r="H144" s="238">
        <v>1120</v>
      </c>
      <c r="I144" s="238">
        <v>1150</v>
      </c>
      <c r="J144" s="238">
        <v>1130</v>
      </c>
      <c r="K144" s="238">
        <v>1130</v>
      </c>
      <c r="L144" s="238">
        <v>1100</v>
      </c>
      <c r="M144" s="238">
        <v>1000</v>
      </c>
      <c r="N144" s="238">
        <v>1200</v>
      </c>
      <c r="O144" s="238">
        <v>1200</v>
      </c>
      <c r="P144" s="238">
        <v>1300</v>
      </c>
      <c r="Q144" s="238">
        <v>1300</v>
      </c>
      <c r="R144" s="238">
        <v>1300</v>
      </c>
      <c r="S144" s="238">
        <v>1250</v>
      </c>
      <c r="T144" s="238">
        <v>1196</v>
      </c>
      <c r="U144" s="238">
        <v>1270</v>
      </c>
      <c r="V144" s="238">
        <v>1270</v>
      </c>
      <c r="W144" s="238">
        <v>1204</v>
      </c>
    </row>
    <row r="145" s="152" customFormat="1" customHeight="1" spans="1:23">
      <c r="A145" s="543">
        <v>44316</v>
      </c>
      <c r="B145" s="543">
        <v>44322</v>
      </c>
      <c r="C145" s="238">
        <v>1120</v>
      </c>
      <c r="D145" s="238">
        <v>1170</v>
      </c>
      <c r="E145" s="238">
        <v>1220</v>
      </c>
      <c r="F145" s="238">
        <v>1200</v>
      </c>
      <c r="G145" s="238">
        <v>1200</v>
      </c>
      <c r="H145" s="238">
        <v>1100</v>
      </c>
      <c r="I145" s="238">
        <v>1100</v>
      </c>
      <c r="J145" s="238">
        <v>1100</v>
      </c>
      <c r="K145" s="238">
        <v>1050</v>
      </c>
      <c r="L145" s="238">
        <v>1000</v>
      </c>
      <c r="M145" s="238">
        <v>900</v>
      </c>
      <c r="N145" s="238">
        <v>1200</v>
      </c>
      <c r="O145" s="238">
        <v>1180</v>
      </c>
      <c r="P145" s="238">
        <v>1250</v>
      </c>
      <c r="Q145" s="238">
        <v>1250</v>
      </c>
      <c r="R145" s="238">
        <v>1220</v>
      </c>
      <c r="S145" s="238">
        <v>1200</v>
      </c>
      <c r="T145" s="238">
        <v>1145</v>
      </c>
      <c r="U145" s="238">
        <v>1270</v>
      </c>
      <c r="V145" s="238">
        <v>1270</v>
      </c>
      <c r="W145" s="238">
        <v>1158</v>
      </c>
    </row>
    <row r="146" s="152" customFormat="1" customHeight="1" spans="1:23">
      <c r="A146" s="543">
        <v>44323</v>
      </c>
      <c r="B146" s="543">
        <v>44329</v>
      </c>
      <c r="C146" s="5">
        <v>1050</v>
      </c>
      <c r="D146" s="238">
        <v>1040</v>
      </c>
      <c r="E146" s="238">
        <v>1120</v>
      </c>
      <c r="F146" s="238">
        <v>1100</v>
      </c>
      <c r="G146" s="238">
        <v>1150</v>
      </c>
      <c r="H146" s="238">
        <v>1070</v>
      </c>
      <c r="I146" s="5">
        <v>1070</v>
      </c>
      <c r="J146" s="238">
        <v>1070</v>
      </c>
      <c r="K146" s="238">
        <v>950</v>
      </c>
      <c r="L146" s="238">
        <v>900</v>
      </c>
      <c r="M146" s="238">
        <v>800</v>
      </c>
      <c r="N146" s="238">
        <v>990</v>
      </c>
      <c r="O146" s="238">
        <v>1130</v>
      </c>
      <c r="P146" s="238">
        <v>1200</v>
      </c>
      <c r="Q146" s="238">
        <v>1200</v>
      </c>
      <c r="R146" s="238">
        <v>1120</v>
      </c>
      <c r="S146" s="238">
        <v>1100</v>
      </c>
      <c r="T146" s="238">
        <v>1062</v>
      </c>
      <c r="U146" s="238">
        <v>990</v>
      </c>
      <c r="V146" s="238">
        <v>1030</v>
      </c>
      <c r="W146" s="238">
        <v>1057</v>
      </c>
    </row>
    <row r="147" s="152" customFormat="1" customHeight="1" spans="1:23">
      <c r="A147" s="543">
        <v>44330</v>
      </c>
      <c r="B147" s="543">
        <v>44336</v>
      </c>
      <c r="C147" s="238">
        <v>940</v>
      </c>
      <c r="D147" s="238">
        <v>1040</v>
      </c>
      <c r="E147" s="238">
        <v>1020</v>
      </c>
      <c r="F147" s="238">
        <v>1000</v>
      </c>
      <c r="G147" s="238">
        <v>970</v>
      </c>
      <c r="H147" s="238">
        <v>950</v>
      </c>
      <c r="I147" s="238">
        <v>920</v>
      </c>
      <c r="J147" s="238">
        <v>950</v>
      </c>
      <c r="K147" s="238">
        <v>800</v>
      </c>
      <c r="L147" s="238">
        <v>700</v>
      </c>
      <c r="M147" s="238">
        <v>650</v>
      </c>
      <c r="N147" s="238">
        <v>990</v>
      </c>
      <c r="O147" s="238">
        <v>950</v>
      </c>
      <c r="P147" s="238">
        <v>1000</v>
      </c>
      <c r="Q147" s="238">
        <v>1000</v>
      </c>
      <c r="R147" s="238">
        <v>1020</v>
      </c>
      <c r="S147" s="238">
        <v>1000</v>
      </c>
      <c r="T147" s="238">
        <v>935</v>
      </c>
      <c r="U147" s="238">
        <v>990</v>
      </c>
      <c r="V147" s="238">
        <v>1030</v>
      </c>
      <c r="W147" s="238">
        <v>943</v>
      </c>
    </row>
    <row r="148" s="152" customFormat="1" customHeight="1" spans="1:23">
      <c r="A148" s="543">
        <v>44337</v>
      </c>
      <c r="B148" s="543">
        <v>44343</v>
      </c>
      <c r="C148" s="238">
        <v>900</v>
      </c>
      <c r="D148" s="238">
        <v>870</v>
      </c>
      <c r="E148" s="238">
        <v>900</v>
      </c>
      <c r="F148" s="238">
        <v>850</v>
      </c>
      <c r="G148" s="238">
        <v>920</v>
      </c>
      <c r="H148" s="238">
        <v>850</v>
      </c>
      <c r="I148" s="238">
        <v>880</v>
      </c>
      <c r="J148" s="238">
        <v>850</v>
      </c>
      <c r="K148" s="238">
        <v>760</v>
      </c>
      <c r="L148" s="238">
        <v>680</v>
      </c>
      <c r="M148" s="238">
        <v>630</v>
      </c>
      <c r="N148" s="238">
        <v>880</v>
      </c>
      <c r="O148" s="238">
        <v>900</v>
      </c>
      <c r="P148" s="238">
        <v>950</v>
      </c>
      <c r="Q148" s="238">
        <v>950</v>
      </c>
      <c r="R148" s="238">
        <v>910</v>
      </c>
      <c r="S148" s="238">
        <v>850</v>
      </c>
      <c r="T148" s="238">
        <v>855</v>
      </c>
      <c r="U148" s="238">
        <v>890</v>
      </c>
      <c r="V148" s="238">
        <v>920</v>
      </c>
      <c r="W148" s="238">
        <v>860</v>
      </c>
    </row>
    <row r="149" s="152" customFormat="1" customHeight="1" spans="1:23">
      <c r="A149" s="543">
        <v>44344</v>
      </c>
      <c r="B149" s="543">
        <v>44350</v>
      </c>
      <c r="C149" s="238">
        <v>710</v>
      </c>
      <c r="D149" s="238">
        <v>770</v>
      </c>
      <c r="E149" s="238">
        <v>710</v>
      </c>
      <c r="F149" s="238">
        <v>728</v>
      </c>
      <c r="G149" s="238">
        <v>830</v>
      </c>
      <c r="H149" s="238">
        <v>700</v>
      </c>
      <c r="I149" s="238">
        <v>700</v>
      </c>
      <c r="J149" s="238">
        <v>690</v>
      </c>
      <c r="K149" s="238">
        <v>690</v>
      </c>
      <c r="L149" s="238">
        <v>650</v>
      </c>
      <c r="M149" s="238">
        <v>610</v>
      </c>
      <c r="N149" s="238">
        <v>730</v>
      </c>
      <c r="O149" s="238">
        <v>820</v>
      </c>
      <c r="P149" s="238">
        <v>850</v>
      </c>
      <c r="Q149" s="238">
        <v>850</v>
      </c>
      <c r="R149" s="238">
        <v>790</v>
      </c>
      <c r="S149" s="238">
        <v>728</v>
      </c>
      <c r="T149" s="238">
        <v>739</v>
      </c>
      <c r="U149" s="238">
        <v>740</v>
      </c>
      <c r="V149" s="238">
        <v>770</v>
      </c>
      <c r="W149" s="238">
        <v>740</v>
      </c>
    </row>
    <row r="150" s="152" customFormat="1" customHeight="1" spans="1:23">
      <c r="A150" s="543">
        <v>44351</v>
      </c>
      <c r="B150" s="543">
        <v>44357</v>
      </c>
      <c r="C150" s="238">
        <v>650</v>
      </c>
      <c r="D150" s="238">
        <v>700</v>
      </c>
      <c r="E150" s="238">
        <v>690</v>
      </c>
      <c r="F150" s="238">
        <v>700</v>
      </c>
      <c r="G150" s="238">
        <v>700</v>
      </c>
      <c r="H150" s="238">
        <v>600</v>
      </c>
      <c r="I150" s="238">
        <v>650</v>
      </c>
      <c r="J150" s="238">
        <v>660</v>
      </c>
      <c r="K150" s="238">
        <v>650</v>
      </c>
      <c r="L150" s="238">
        <v>610</v>
      </c>
      <c r="M150" s="238">
        <v>590</v>
      </c>
      <c r="N150" s="238">
        <v>620</v>
      </c>
      <c r="O150" s="238">
        <v>700</v>
      </c>
      <c r="P150" s="238">
        <v>750</v>
      </c>
      <c r="Q150" s="238">
        <v>750</v>
      </c>
      <c r="R150" s="238">
        <v>730</v>
      </c>
      <c r="S150" s="238">
        <v>700</v>
      </c>
      <c r="T150" s="238">
        <v>674</v>
      </c>
      <c r="U150" s="238">
        <v>610</v>
      </c>
      <c r="V150" s="238">
        <v>610</v>
      </c>
      <c r="W150" s="238">
        <v>667</v>
      </c>
    </row>
    <row r="151" s="152" customFormat="1" customHeight="1" spans="1:23">
      <c r="A151" s="543">
        <v>44358</v>
      </c>
      <c r="B151" s="543">
        <v>44364</v>
      </c>
      <c r="C151" s="238">
        <v>550</v>
      </c>
      <c r="D151" s="238">
        <v>540</v>
      </c>
      <c r="E151" s="238">
        <v>530</v>
      </c>
      <c r="F151" s="238">
        <v>620</v>
      </c>
      <c r="G151" s="238">
        <v>600</v>
      </c>
      <c r="H151" s="238">
        <v>520</v>
      </c>
      <c r="I151" s="238">
        <v>580</v>
      </c>
      <c r="J151" s="238">
        <v>550</v>
      </c>
      <c r="K151" s="238">
        <v>550</v>
      </c>
      <c r="L151" s="238">
        <v>520</v>
      </c>
      <c r="M151" s="238">
        <v>460</v>
      </c>
      <c r="N151" s="238">
        <v>580</v>
      </c>
      <c r="O151" s="238">
        <v>600</v>
      </c>
      <c r="P151" s="238">
        <v>650</v>
      </c>
      <c r="Q151" s="238">
        <v>650</v>
      </c>
      <c r="R151" s="238">
        <v>650</v>
      </c>
      <c r="S151" s="238">
        <v>620</v>
      </c>
      <c r="T151" s="238">
        <v>575</v>
      </c>
      <c r="U151" s="238">
        <v>550</v>
      </c>
      <c r="V151" s="238">
        <v>552</v>
      </c>
      <c r="W151" s="238">
        <v>572</v>
      </c>
    </row>
    <row r="152" s="152" customFormat="1" customHeight="1" spans="1:23">
      <c r="A152" s="543">
        <v>44365</v>
      </c>
      <c r="B152" s="543">
        <v>44371</v>
      </c>
      <c r="C152" s="238">
        <v>450</v>
      </c>
      <c r="D152" s="238">
        <v>460</v>
      </c>
      <c r="E152" s="238">
        <v>450</v>
      </c>
      <c r="F152" s="238">
        <v>510</v>
      </c>
      <c r="G152" s="238">
        <v>500</v>
      </c>
      <c r="H152" s="238">
        <v>450</v>
      </c>
      <c r="I152" s="238">
        <v>490</v>
      </c>
      <c r="J152" s="238">
        <v>450</v>
      </c>
      <c r="K152" s="238">
        <v>410</v>
      </c>
      <c r="L152" s="238">
        <v>380</v>
      </c>
      <c r="M152" s="238">
        <v>370</v>
      </c>
      <c r="N152" s="238">
        <v>520</v>
      </c>
      <c r="O152" s="238">
        <v>500</v>
      </c>
      <c r="P152" s="238">
        <v>550</v>
      </c>
      <c r="Q152" s="238">
        <v>550</v>
      </c>
      <c r="R152" s="238">
        <v>530</v>
      </c>
      <c r="S152" s="238">
        <v>510</v>
      </c>
      <c r="T152" s="238">
        <v>475</v>
      </c>
      <c r="U152" s="238">
        <v>500</v>
      </c>
      <c r="V152" s="238">
        <v>500</v>
      </c>
      <c r="W152" s="238">
        <v>478</v>
      </c>
    </row>
    <row r="153" s="152" customFormat="1" customHeight="1" spans="1:23">
      <c r="A153" s="543">
        <v>44372</v>
      </c>
      <c r="B153" s="543">
        <v>44378</v>
      </c>
      <c r="C153" s="238">
        <v>430</v>
      </c>
      <c r="D153" s="238">
        <v>440</v>
      </c>
      <c r="E153" s="238">
        <v>430</v>
      </c>
      <c r="F153" s="238">
        <v>480</v>
      </c>
      <c r="G153" s="238">
        <v>500</v>
      </c>
      <c r="H153" s="238">
        <v>450</v>
      </c>
      <c r="I153" s="238">
        <v>430</v>
      </c>
      <c r="J153" s="238">
        <v>420</v>
      </c>
      <c r="K153" s="238">
        <v>410</v>
      </c>
      <c r="L153" s="238">
        <v>380</v>
      </c>
      <c r="M153" s="238">
        <v>370</v>
      </c>
      <c r="N153" s="238">
        <v>500</v>
      </c>
      <c r="O153" s="238">
        <v>500</v>
      </c>
      <c r="P153" s="238">
        <v>550</v>
      </c>
      <c r="Q153" s="238">
        <v>550</v>
      </c>
      <c r="R153" s="238">
        <v>495</v>
      </c>
      <c r="S153" s="238">
        <v>480</v>
      </c>
      <c r="T153" s="238">
        <v>460</v>
      </c>
      <c r="U153" s="238">
        <v>480</v>
      </c>
      <c r="V153" s="238">
        <v>480</v>
      </c>
      <c r="W153" s="238">
        <v>462</v>
      </c>
    </row>
    <row r="154" s="152" customFormat="1" customHeight="1" spans="1:23">
      <c r="A154" s="543">
        <v>44379</v>
      </c>
      <c r="B154" s="543">
        <v>44385</v>
      </c>
      <c r="C154" s="238">
        <v>440</v>
      </c>
      <c r="D154" s="238">
        <v>440</v>
      </c>
      <c r="E154" s="238">
        <v>430</v>
      </c>
      <c r="F154" s="238">
        <v>480</v>
      </c>
      <c r="G154" s="238">
        <v>500</v>
      </c>
      <c r="H154" s="238">
        <v>450</v>
      </c>
      <c r="I154" s="238">
        <v>460</v>
      </c>
      <c r="J154" s="238">
        <v>410</v>
      </c>
      <c r="K154" s="238">
        <v>410</v>
      </c>
      <c r="L154" s="238">
        <v>380</v>
      </c>
      <c r="M154" s="238">
        <v>370</v>
      </c>
      <c r="N154" s="238">
        <v>500</v>
      </c>
      <c r="O154" s="238">
        <v>500</v>
      </c>
      <c r="P154" s="238">
        <v>550</v>
      </c>
      <c r="Q154" s="238">
        <v>550</v>
      </c>
      <c r="R154" s="238">
        <v>495</v>
      </c>
      <c r="S154" s="238">
        <v>480</v>
      </c>
      <c r="T154" s="238">
        <v>461</v>
      </c>
      <c r="U154" s="238">
        <v>480</v>
      </c>
      <c r="V154" s="238">
        <v>480</v>
      </c>
      <c r="W154" s="238">
        <v>463</v>
      </c>
    </row>
    <row r="155" s="152" customFormat="1" customHeight="1" spans="1:23">
      <c r="A155" s="543">
        <v>44386</v>
      </c>
      <c r="B155" s="543">
        <v>44392</v>
      </c>
      <c r="C155" s="238">
        <v>440</v>
      </c>
      <c r="D155" s="238">
        <v>440</v>
      </c>
      <c r="E155" s="238">
        <v>430</v>
      </c>
      <c r="F155" s="238">
        <v>480</v>
      </c>
      <c r="G155" s="238">
        <v>500</v>
      </c>
      <c r="H155" s="238">
        <v>450</v>
      </c>
      <c r="I155" s="238">
        <v>460</v>
      </c>
      <c r="J155" s="238">
        <v>420</v>
      </c>
      <c r="K155" s="238">
        <v>420</v>
      </c>
      <c r="L155" s="238">
        <v>390</v>
      </c>
      <c r="M155" s="238">
        <v>380</v>
      </c>
      <c r="N155" s="238">
        <v>500</v>
      </c>
      <c r="O155" s="238">
        <v>500</v>
      </c>
      <c r="P155" s="238">
        <v>550</v>
      </c>
      <c r="Q155" s="238">
        <v>500</v>
      </c>
      <c r="R155" s="238">
        <v>495</v>
      </c>
      <c r="S155" s="238">
        <v>480</v>
      </c>
      <c r="T155" s="238">
        <v>461</v>
      </c>
      <c r="U155" s="238">
        <v>480</v>
      </c>
      <c r="V155" s="238">
        <v>480</v>
      </c>
      <c r="W155" s="238">
        <v>463</v>
      </c>
    </row>
    <row r="156" s="152" customFormat="1" customHeight="1" spans="1:23">
      <c r="A156" s="543">
        <v>44393</v>
      </c>
      <c r="B156" s="543">
        <v>44399</v>
      </c>
      <c r="C156" s="238">
        <v>450</v>
      </c>
      <c r="D156" s="238">
        <v>440</v>
      </c>
      <c r="E156" s="238">
        <v>430</v>
      </c>
      <c r="F156" s="238">
        <v>480</v>
      </c>
      <c r="G156" s="238">
        <v>500</v>
      </c>
      <c r="H156" s="238">
        <v>450</v>
      </c>
      <c r="I156" s="238">
        <v>460</v>
      </c>
      <c r="J156" s="238">
        <v>420</v>
      </c>
      <c r="K156" s="238">
        <v>420</v>
      </c>
      <c r="L156" s="238">
        <v>390</v>
      </c>
      <c r="M156" s="238">
        <v>380</v>
      </c>
      <c r="N156" s="238">
        <v>500</v>
      </c>
      <c r="O156" s="238">
        <v>500</v>
      </c>
      <c r="P156" s="238">
        <v>550</v>
      </c>
      <c r="Q156" s="238">
        <v>500</v>
      </c>
      <c r="R156" s="238">
        <v>495</v>
      </c>
      <c r="S156" s="238">
        <v>480</v>
      </c>
      <c r="T156" s="238">
        <v>461</v>
      </c>
      <c r="U156" s="238">
        <v>480</v>
      </c>
      <c r="V156" s="238">
        <v>480</v>
      </c>
      <c r="W156" s="238">
        <v>463</v>
      </c>
    </row>
    <row r="157" s="152" customFormat="1" customHeight="1" spans="1:23">
      <c r="A157" s="543">
        <v>44400</v>
      </c>
      <c r="B157" s="543">
        <v>44406</v>
      </c>
      <c r="C157" s="238">
        <v>450</v>
      </c>
      <c r="D157" s="238">
        <v>440</v>
      </c>
      <c r="E157" s="238">
        <v>430</v>
      </c>
      <c r="F157" s="238">
        <v>480</v>
      </c>
      <c r="G157" s="238">
        <v>500</v>
      </c>
      <c r="H157" s="238">
        <v>450</v>
      </c>
      <c r="I157" s="238">
        <v>460</v>
      </c>
      <c r="J157" s="238">
        <v>420</v>
      </c>
      <c r="K157" s="238">
        <v>420</v>
      </c>
      <c r="L157" s="238">
        <v>390</v>
      </c>
      <c r="M157" s="238">
        <v>380</v>
      </c>
      <c r="N157" s="238">
        <v>500</v>
      </c>
      <c r="O157" s="238">
        <v>500</v>
      </c>
      <c r="P157" s="238">
        <v>550</v>
      </c>
      <c r="Q157" s="238">
        <v>500</v>
      </c>
      <c r="R157" s="238">
        <v>495</v>
      </c>
      <c r="S157" s="238">
        <v>480</v>
      </c>
      <c r="T157" s="238">
        <v>461</v>
      </c>
      <c r="U157" s="238">
        <v>480</v>
      </c>
      <c r="V157" s="238">
        <v>480</v>
      </c>
      <c r="W157" s="238">
        <v>463</v>
      </c>
    </row>
    <row r="158" s="152" customFormat="1" customHeight="1" spans="1:23">
      <c r="A158" s="543">
        <v>44407</v>
      </c>
      <c r="B158" s="543">
        <v>44413</v>
      </c>
      <c r="C158" s="238">
        <v>450</v>
      </c>
      <c r="D158" s="238">
        <v>440</v>
      </c>
      <c r="E158" s="238">
        <v>430</v>
      </c>
      <c r="F158" s="238">
        <v>480</v>
      </c>
      <c r="G158" s="238">
        <v>500</v>
      </c>
      <c r="H158" s="238">
        <v>450</v>
      </c>
      <c r="I158" s="238">
        <v>460</v>
      </c>
      <c r="J158" s="238">
        <v>420</v>
      </c>
      <c r="K158" s="238">
        <v>420</v>
      </c>
      <c r="L158" s="238">
        <v>390</v>
      </c>
      <c r="M158" s="238">
        <v>380</v>
      </c>
      <c r="N158" s="238">
        <v>500</v>
      </c>
      <c r="O158" s="238">
        <v>500</v>
      </c>
      <c r="P158" s="238">
        <v>550</v>
      </c>
      <c r="Q158" s="238">
        <v>500</v>
      </c>
      <c r="R158" s="238">
        <v>495</v>
      </c>
      <c r="S158" s="238">
        <v>490</v>
      </c>
      <c r="T158" s="238">
        <v>462</v>
      </c>
      <c r="U158" s="238">
        <v>480</v>
      </c>
      <c r="V158" s="238">
        <v>480</v>
      </c>
      <c r="W158" s="238">
        <v>464</v>
      </c>
    </row>
    <row r="159" s="152" customFormat="1" customHeight="1" spans="1:23">
      <c r="A159" s="543">
        <v>44414</v>
      </c>
      <c r="B159" s="543">
        <v>44420</v>
      </c>
      <c r="C159" s="238">
        <v>375</v>
      </c>
      <c r="D159" s="238">
        <v>440</v>
      </c>
      <c r="E159" s="238">
        <v>430</v>
      </c>
      <c r="F159" s="238">
        <v>480</v>
      </c>
      <c r="G159" s="238">
        <v>430</v>
      </c>
      <c r="H159" s="238">
        <v>380</v>
      </c>
      <c r="I159" s="238">
        <v>380</v>
      </c>
      <c r="J159" s="238">
        <v>370</v>
      </c>
      <c r="K159" s="238">
        <v>340</v>
      </c>
      <c r="L159" s="238">
        <v>320</v>
      </c>
      <c r="M159" s="238">
        <v>310</v>
      </c>
      <c r="N159" s="238">
        <v>460</v>
      </c>
      <c r="O159" s="238">
        <v>450</v>
      </c>
      <c r="P159" s="238">
        <v>500</v>
      </c>
      <c r="Q159" s="238">
        <v>420</v>
      </c>
      <c r="R159" s="238">
        <v>495</v>
      </c>
      <c r="S159" s="238">
        <v>490</v>
      </c>
      <c r="T159" s="238">
        <v>416</v>
      </c>
      <c r="U159" s="238">
        <v>440</v>
      </c>
      <c r="V159" s="238">
        <v>450</v>
      </c>
      <c r="W159" s="238">
        <v>419</v>
      </c>
    </row>
    <row r="160" s="152" customFormat="1" customHeight="1" spans="1:23">
      <c r="A160" s="543">
        <v>44421</v>
      </c>
      <c r="B160" s="543">
        <v>44427</v>
      </c>
      <c r="C160" s="238">
        <v>370</v>
      </c>
      <c r="D160" s="238">
        <v>430</v>
      </c>
      <c r="E160" s="238">
        <v>420</v>
      </c>
      <c r="F160" s="238">
        <v>420</v>
      </c>
      <c r="G160" s="238">
        <v>430</v>
      </c>
      <c r="H160" s="238">
        <v>380</v>
      </c>
      <c r="I160" s="238">
        <v>380</v>
      </c>
      <c r="J160" s="238">
        <v>370</v>
      </c>
      <c r="K160" s="238">
        <v>340</v>
      </c>
      <c r="L160" s="238">
        <v>320</v>
      </c>
      <c r="M160" s="238">
        <v>310</v>
      </c>
      <c r="N160" s="238">
        <v>410</v>
      </c>
      <c r="O160" s="238">
        <v>450</v>
      </c>
      <c r="P160" s="238">
        <v>500</v>
      </c>
      <c r="Q160" s="238">
        <v>420</v>
      </c>
      <c r="R160" s="238">
        <v>475</v>
      </c>
      <c r="S160" s="238">
        <v>430</v>
      </c>
      <c r="T160" s="238">
        <v>403</v>
      </c>
      <c r="U160" s="238">
        <v>380</v>
      </c>
      <c r="V160" s="238">
        <v>390</v>
      </c>
      <c r="W160" s="238">
        <v>401</v>
      </c>
    </row>
    <row r="161" s="152" customFormat="1" customHeight="1" spans="1:23">
      <c r="A161" s="543">
        <v>44428</v>
      </c>
      <c r="B161" s="543">
        <v>44434</v>
      </c>
      <c r="C161" s="238">
        <v>370</v>
      </c>
      <c r="D161" s="238">
        <v>420</v>
      </c>
      <c r="E161" s="238">
        <v>410</v>
      </c>
      <c r="F161" s="238">
        <v>400</v>
      </c>
      <c r="G161" s="238">
        <v>420</v>
      </c>
      <c r="H161" s="238">
        <v>380</v>
      </c>
      <c r="I161" s="238">
        <v>380</v>
      </c>
      <c r="J161" s="238">
        <v>360</v>
      </c>
      <c r="K161" s="238">
        <v>340</v>
      </c>
      <c r="L161" s="238">
        <v>320</v>
      </c>
      <c r="M161" s="238">
        <v>310</v>
      </c>
      <c r="N161" s="238">
        <v>410</v>
      </c>
      <c r="O161" s="238">
        <v>440</v>
      </c>
      <c r="P161" s="238">
        <v>480</v>
      </c>
      <c r="Q161" s="238">
        <v>400</v>
      </c>
      <c r="R161" s="238">
        <v>455</v>
      </c>
      <c r="S161" s="238">
        <v>400</v>
      </c>
      <c r="T161" s="238">
        <v>394</v>
      </c>
      <c r="U161" s="238">
        <v>380</v>
      </c>
      <c r="V161" s="238">
        <v>390</v>
      </c>
      <c r="W161" s="238">
        <v>393</v>
      </c>
    </row>
    <row r="162" s="152" customFormat="1" customHeight="1" spans="1:23">
      <c r="A162" s="543">
        <v>44435</v>
      </c>
      <c r="B162" s="543">
        <v>44441</v>
      </c>
      <c r="C162" s="238">
        <v>370</v>
      </c>
      <c r="D162" s="238">
        <v>410</v>
      </c>
      <c r="E162" s="238">
        <v>400</v>
      </c>
      <c r="F162" s="238">
        <v>390</v>
      </c>
      <c r="G162" s="238">
        <v>400</v>
      </c>
      <c r="H162" s="238">
        <v>350</v>
      </c>
      <c r="I162" s="238">
        <v>350</v>
      </c>
      <c r="J162" s="238">
        <v>350</v>
      </c>
      <c r="K162" s="238">
        <v>340</v>
      </c>
      <c r="L162" s="238">
        <v>320</v>
      </c>
      <c r="M162" s="238">
        <v>310</v>
      </c>
      <c r="N162" s="238">
        <v>400</v>
      </c>
      <c r="O162" s="238">
        <v>400</v>
      </c>
      <c r="P162" s="238">
        <v>450</v>
      </c>
      <c r="Q162" s="238">
        <v>390</v>
      </c>
      <c r="R162" s="238">
        <v>445</v>
      </c>
      <c r="S162" s="238">
        <v>390</v>
      </c>
      <c r="T162" s="238">
        <v>380</v>
      </c>
      <c r="U162" s="238">
        <v>360</v>
      </c>
      <c r="V162" s="238">
        <v>380</v>
      </c>
      <c r="W162" s="238">
        <v>379</v>
      </c>
    </row>
    <row r="163" s="152" customFormat="1" customHeight="1" spans="1:23">
      <c r="A163" s="543">
        <v>44442</v>
      </c>
      <c r="B163" s="543">
        <v>44448</v>
      </c>
      <c r="C163" s="238">
        <v>280</v>
      </c>
      <c r="D163" s="238">
        <v>350</v>
      </c>
      <c r="E163" s="238">
        <v>340</v>
      </c>
      <c r="F163" s="238">
        <v>300</v>
      </c>
      <c r="G163" s="238">
        <v>350</v>
      </c>
      <c r="H163" s="238">
        <v>320</v>
      </c>
      <c r="I163" s="238">
        <v>260</v>
      </c>
      <c r="J163" s="238">
        <v>270</v>
      </c>
      <c r="K163" s="238">
        <v>260</v>
      </c>
      <c r="L163" s="238">
        <v>250</v>
      </c>
      <c r="M163" s="238">
        <v>240</v>
      </c>
      <c r="N163" s="238">
        <v>340</v>
      </c>
      <c r="O163" s="238">
        <v>350</v>
      </c>
      <c r="P163" s="238">
        <v>400</v>
      </c>
      <c r="Q163" s="238">
        <v>350</v>
      </c>
      <c r="R163" s="238">
        <v>330</v>
      </c>
      <c r="S163" s="238">
        <v>300</v>
      </c>
      <c r="T163" s="238">
        <v>311</v>
      </c>
      <c r="U163" s="238">
        <v>300</v>
      </c>
      <c r="V163" s="238">
        <v>310</v>
      </c>
      <c r="W163" s="238">
        <v>311</v>
      </c>
    </row>
    <row r="164" s="152" customFormat="1" customHeight="1" spans="1:23">
      <c r="A164" s="543">
        <v>44449</v>
      </c>
      <c r="B164" s="543">
        <v>44455</v>
      </c>
      <c r="C164" s="238">
        <v>240</v>
      </c>
      <c r="D164" s="238">
        <v>320</v>
      </c>
      <c r="E164" s="238">
        <v>310</v>
      </c>
      <c r="F164" s="238">
        <v>250</v>
      </c>
      <c r="G164" s="238">
        <v>290</v>
      </c>
      <c r="H164" s="238">
        <v>240</v>
      </c>
      <c r="I164" s="238">
        <v>230</v>
      </c>
      <c r="J164" s="238">
        <v>240</v>
      </c>
      <c r="K164" s="238">
        <v>220</v>
      </c>
      <c r="L164" s="238">
        <v>210</v>
      </c>
      <c r="M164" s="238">
        <v>200</v>
      </c>
      <c r="N164" s="238">
        <v>300</v>
      </c>
      <c r="O164" s="238">
        <v>290</v>
      </c>
      <c r="P164" s="238">
        <v>320</v>
      </c>
      <c r="Q164" s="238">
        <v>290</v>
      </c>
      <c r="R164" s="238">
        <v>290</v>
      </c>
      <c r="S164" s="238">
        <v>250</v>
      </c>
      <c r="T164" s="238">
        <v>264</v>
      </c>
      <c r="U164" s="238">
        <v>260</v>
      </c>
      <c r="V164" s="238">
        <v>280</v>
      </c>
      <c r="W164" s="238">
        <v>265</v>
      </c>
    </row>
    <row r="165" s="152" customFormat="1" customHeight="1" spans="1:23">
      <c r="A165" s="543">
        <v>44456</v>
      </c>
      <c r="B165" s="543">
        <v>44462</v>
      </c>
      <c r="C165" s="238">
        <v>200</v>
      </c>
      <c r="D165" s="238">
        <v>260</v>
      </c>
      <c r="E165" s="238">
        <v>265</v>
      </c>
      <c r="F165" s="238">
        <v>247</v>
      </c>
      <c r="G165" s="238">
        <v>230</v>
      </c>
      <c r="H165" s="238">
        <v>210</v>
      </c>
      <c r="I165" s="238">
        <v>228</v>
      </c>
      <c r="J165" s="238">
        <v>210</v>
      </c>
      <c r="K165" s="238">
        <v>180</v>
      </c>
      <c r="L165" s="238">
        <v>180</v>
      </c>
      <c r="M165" s="238">
        <v>170</v>
      </c>
      <c r="N165" s="238">
        <v>290</v>
      </c>
      <c r="O165" s="238">
        <v>230</v>
      </c>
      <c r="P165" s="238">
        <v>260</v>
      </c>
      <c r="Q165" s="238">
        <v>240</v>
      </c>
      <c r="R165" s="238">
        <v>281</v>
      </c>
      <c r="S165" s="238">
        <v>247</v>
      </c>
      <c r="T165" s="238">
        <v>231</v>
      </c>
      <c r="U165" s="238">
        <v>220</v>
      </c>
      <c r="V165" s="238">
        <v>260</v>
      </c>
      <c r="W165" s="238">
        <v>232</v>
      </c>
    </row>
    <row r="166" s="152" customFormat="1" customHeight="1" spans="1:23">
      <c r="A166" s="543">
        <v>44463</v>
      </c>
      <c r="B166" s="543">
        <v>44469</v>
      </c>
      <c r="C166" s="238">
        <v>140</v>
      </c>
      <c r="D166" s="238">
        <v>220</v>
      </c>
      <c r="E166" s="238">
        <v>215</v>
      </c>
      <c r="F166" s="238">
        <v>160</v>
      </c>
      <c r="G166" s="238">
        <v>210</v>
      </c>
      <c r="H166" s="238">
        <v>200</v>
      </c>
      <c r="I166" s="238">
        <v>150</v>
      </c>
      <c r="J166" s="238">
        <v>155</v>
      </c>
      <c r="K166" s="238">
        <v>140</v>
      </c>
      <c r="L166" s="238">
        <v>140</v>
      </c>
      <c r="M166" s="238">
        <v>130</v>
      </c>
      <c r="N166" s="238">
        <v>220</v>
      </c>
      <c r="O166" s="238">
        <v>210</v>
      </c>
      <c r="P166" s="238">
        <v>240</v>
      </c>
      <c r="Q166" s="238">
        <v>220</v>
      </c>
      <c r="R166" s="238">
        <v>160</v>
      </c>
      <c r="S166" s="238">
        <v>160</v>
      </c>
      <c r="T166" s="238">
        <v>181</v>
      </c>
      <c r="U166" s="238">
        <v>180</v>
      </c>
      <c r="V166" s="238">
        <v>200</v>
      </c>
      <c r="W166" s="238">
        <v>182</v>
      </c>
    </row>
    <row r="167" s="152" customFormat="1" customHeight="1" spans="1:23">
      <c r="A167" s="543">
        <v>44470</v>
      </c>
      <c r="B167" s="543">
        <v>44477</v>
      </c>
      <c r="C167" s="238">
        <v>120</v>
      </c>
      <c r="D167" s="238">
        <v>155</v>
      </c>
      <c r="E167" s="238">
        <v>150</v>
      </c>
      <c r="F167" s="238">
        <v>130</v>
      </c>
      <c r="G167" s="238">
        <v>200</v>
      </c>
      <c r="H167" s="238">
        <v>180</v>
      </c>
      <c r="I167" s="238">
        <v>120</v>
      </c>
      <c r="J167" s="238">
        <v>120</v>
      </c>
      <c r="K167" s="238">
        <v>130</v>
      </c>
      <c r="L167" s="238">
        <v>120</v>
      </c>
      <c r="M167" s="238">
        <v>120</v>
      </c>
      <c r="N167" s="238">
        <v>200</v>
      </c>
      <c r="O167" s="238">
        <v>200</v>
      </c>
      <c r="P167" s="238">
        <v>220</v>
      </c>
      <c r="Q167" s="238">
        <v>200</v>
      </c>
      <c r="R167" s="238">
        <v>140</v>
      </c>
      <c r="S167" s="238">
        <v>130</v>
      </c>
      <c r="T167" s="238">
        <v>155</v>
      </c>
      <c r="U167" s="238">
        <v>140</v>
      </c>
      <c r="V167" s="238">
        <v>160</v>
      </c>
      <c r="W167" s="238">
        <v>154</v>
      </c>
    </row>
    <row r="168" s="152" customFormat="1" customHeight="1" spans="1:23">
      <c r="A168" s="543">
        <v>44478</v>
      </c>
      <c r="B168" s="543">
        <v>44483</v>
      </c>
      <c r="C168" s="238">
        <v>120</v>
      </c>
      <c r="D168" s="238">
        <v>155</v>
      </c>
      <c r="E168" s="238">
        <v>150</v>
      </c>
      <c r="F168" s="238">
        <v>130</v>
      </c>
      <c r="G168" s="238">
        <v>200</v>
      </c>
      <c r="H168" s="238">
        <v>180</v>
      </c>
      <c r="I168" s="238">
        <v>120</v>
      </c>
      <c r="J168" s="238">
        <v>120</v>
      </c>
      <c r="K168" s="238">
        <v>130</v>
      </c>
      <c r="L168" s="238">
        <v>120</v>
      </c>
      <c r="M168" s="238">
        <v>120</v>
      </c>
      <c r="N168" s="238">
        <v>200</v>
      </c>
      <c r="O168" s="238">
        <v>200</v>
      </c>
      <c r="P168" s="238">
        <v>220</v>
      </c>
      <c r="Q168" s="238">
        <v>200</v>
      </c>
      <c r="R168" s="238">
        <v>140</v>
      </c>
      <c r="S168" s="238">
        <v>130</v>
      </c>
      <c r="T168" s="238">
        <v>155</v>
      </c>
      <c r="U168" s="238">
        <v>140</v>
      </c>
      <c r="V168" s="238">
        <v>160</v>
      </c>
      <c r="W168" s="238">
        <v>154</v>
      </c>
    </row>
    <row r="169" s="152" customFormat="1" customHeight="1" spans="1:23">
      <c r="A169" s="543">
        <v>44484</v>
      </c>
      <c r="B169" s="543">
        <v>44490</v>
      </c>
      <c r="C169" s="238">
        <v>130</v>
      </c>
      <c r="D169" s="238">
        <v>155</v>
      </c>
      <c r="E169" s="238">
        <v>150</v>
      </c>
      <c r="F169" s="238">
        <v>140</v>
      </c>
      <c r="G169" s="238">
        <v>200</v>
      </c>
      <c r="H169" s="238">
        <v>180</v>
      </c>
      <c r="I169" s="238">
        <v>130</v>
      </c>
      <c r="J169" s="238">
        <v>120</v>
      </c>
      <c r="K169" s="238">
        <v>130</v>
      </c>
      <c r="L169" s="238">
        <v>120</v>
      </c>
      <c r="M169" s="238">
        <v>120</v>
      </c>
      <c r="N169" s="238">
        <v>200</v>
      </c>
      <c r="O169" s="238">
        <v>200</v>
      </c>
      <c r="P169" s="238">
        <v>220</v>
      </c>
      <c r="Q169" s="238">
        <v>200</v>
      </c>
      <c r="R169" s="238">
        <v>145</v>
      </c>
      <c r="S169" s="238">
        <v>140</v>
      </c>
      <c r="T169" s="238">
        <v>158</v>
      </c>
      <c r="U169" s="238">
        <v>140</v>
      </c>
      <c r="V169" s="238">
        <v>160</v>
      </c>
      <c r="W169" s="238">
        <v>157</v>
      </c>
    </row>
    <row r="170" s="152" customFormat="1" customHeight="1" spans="1:23">
      <c r="A170" s="543">
        <v>44491</v>
      </c>
      <c r="B170" s="543">
        <v>44497</v>
      </c>
      <c r="C170" s="238">
        <v>280</v>
      </c>
      <c r="D170" s="238">
        <v>350</v>
      </c>
      <c r="E170" s="238">
        <v>340</v>
      </c>
      <c r="F170" s="238">
        <v>300</v>
      </c>
      <c r="G170" s="238">
        <v>350</v>
      </c>
      <c r="H170" s="238">
        <v>330</v>
      </c>
      <c r="I170" s="238">
        <v>300</v>
      </c>
      <c r="J170" s="238">
        <v>290</v>
      </c>
      <c r="K170" s="238">
        <v>240</v>
      </c>
      <c r="L170" s="238">
        <v>240</v>
      </c>
      <c r="M170" s="238">
        <v>220</v>
      </c>
      <c r="N170" s="238">
        <v>360</v>
      </c>
      <c r="O170" s="238">
        <v>350</v>
      </c>
      <c r="P170" s="238">
        <v>370</v>
      </c>
      <c r="Q170" s="238">
        <v>350</v>
      </c>
      <c r="R170" s="238">
        <v>305</v>
      </c>
      <c r="S170" s="238">
        <v>300</v>
      </c>
      <c r="T170" s="238">
        <v>310</v>
      </c>
      <c r="U170" s="238">
        <v>240</v>
      </c>
      <c r="V170" s="238">
        <v>300</v>
      </c>
      <c r="W170" s="238">
        <v>306</v>
      </c>
    </row>
    <row r="171" s="152" customFormat="1" customHeight="1" spans="1:23">
      <c r="A171" s="543">
        <v>44498</v>
      </c>
      <c r="B171" s="543">
        <v>44504</v>
      </c>
      <c r="C171" s="238">
        <v>310</v>
      </c>
      <c r="D171" s="238">
        <v>360</v>
      </c>
      <c r="E171" s="238">
        <v>350</v>
      </c>
      <c r="F171" s="238">
        <v>360</v>
      </c>
      <c r="G171" s="238">
        <v>360</v>
      </c>
      <c r="H171" s="238">
        <v>330</v>
      </c>
      <c r="I171" s="238">
        <v>340</v>
      </c>
      <c r="J171" s="238">
        <v>310</v>
      </c>
      <c r="K171" s="238">
        <v>290</v>
      </c>
      <c r="L171" s="238">
        <v>280</v>
      </c>
      <c r="M171" s="238">
        <v>270</v>
      </c>
      <c r="N171" s="238">
        <v>380</v>
      </c>
      <c r="O171" s="238">
        <v>360</v>
      </c>
      <c r="P171" s="238">
        <v>380</v>
      </c>
      <c r="Q171" s="238">
        <v>360</v>
      </c>
      <c r="R171" s="238">
        <v>360</v>
      </c>
      <c r="S171" s="238">
        <v>360</v>
      </c>
      <c r="T171" s="238">
        <v>339</v>
      </c>
      <c r="U171" s="238">
        <v>300</v>
      </c>
      <c r="V171" s="238">
        <v>350</v>
      </c>
      <c r="W171" s="238">
        <v>337</v>
      </c>
    </row>
    <row r="172" s="152" customFormat="1" customHeight="1" spans="1:23">
      <c r="A172" s="543">
        <v>44505</v>
      </c>
      <c r="B172" s="543">
        <v>44511</v>
      </c>
      <c r="C172" s="238">
        <v>340</v>
      </c>
      <c r="D172" s="238">
        <v>370</v>
      </c>
      <c r="E172" s="238">
        <v>360</v>
      </c>
      <c r="F172" s="238">
        <v>380</v>
      </c>
      <c r="G172" s="238">
        <v>370</v>
      </c>
      <c r="H172" s="238">
        <v>350</v>
      </c>
      <c r="I172" s="238">
        <v>360</v>
      </c>
      <c r="J172" s="238">
        <v>330</v>
      </c>
      <c r="K172" s="238">
        <v>310</v>
      </c>
      <c r="L172" s="238">
        <v>300</v>
      </c>
      <c r="M172" s="238">
        <v>290</v>
      </c>
      <c r="N172" s="238">
        <v>385</v>
      </c>
      <c r="O172" s="238">
        <v>360</v>
      </c>
      <c r="P172" s="238">
        <v>380</v>
      </c>
      <c r="Q172" s="238">
        <v>370</v>
      </c>
      <c r="R172" s="238">
        <v>380</v>
      </c>
      <c r="S172" s="238">
        <v>380</v>
      </c>
      <c r="T172" s="238">
        <v>354</v>
      </c>
      <c r="U172" s="238">
        <v>320</v>
      </c>
      <c r="V172" s="238">
        <v>358</v>
      </c>
      <c r="W172" s="238">
        <v>352</v>
      </c>
    </row>
    <row r="173" s="152" customFormat="1" customHeight="1" spans="1:23">
      <c r="A173" s="543">
        <v>44512</v>
      </c>
      <c r="B173" s="543">
        <v>44518</v>
      </c>
      <c r="C173" s="238">
        <v>360</v>
      </c>
      <c r="D173" s="238">
        <v>390</v>
      </c>
      <c r="E173" s="238">
        <v>380</v>
      </c>
      <c r="F173" s="238">
        <v>395</v>
      </c>
      <c r="G173" s="238">
        <v>390</v>
      </c>
      <c r="H173" s="238">
        <v>360</v>
      </c>
      <c r="I173" s="238">
        <v>380</v>
      </c>
      <c r="J173" s="238">
        <v>350</v>
      </c>
      <c r="K173" s="238">
        <v>340</v>
      </c>
      <c r="L173" s="238">
        <v>330</v>
      </c>
      <c r="M173" s="238">
        <v>320</v>
      </c>
      <c r="N173" s="238">
        <v>400</v>
      </c>
      <c r="O173" s="238">
        <v>380</v>
      </c>
      <c r="P173" s="238">
        <v>400</v>
      </c>
      <c r="Q173" s="238">
        <v>380</v>
      </c>
      <c r="R173" s="238">
        <v>395</v>
      </c>
      <c r="S173" s="238">
        <v>395</v>
      </c>
      <c r="T173" s="238">
        <v>373</v>
      </c>
      <c r="U173" s="238">
        <v>360</v>
      </c>
      <c r="V173" s="238">
        <v>380</v>
      </c>
      <c r="W173" s="238">
        <v>373</v>
      </c>
    </row>
    <row r="174" s="152" customFormat="1" customHeight="1" spans="1:23">
      <c r="A174" s="543">
        <v>44519</v>
      </c>
      <c r="B174" s="543">
        <v>44525</v>
      </c>
      <c r="C174" s="238">
        <v>385</v>
      </c>
      <c r="D174" s="238">
        <v>400</v>
      </c>
      <c r="E174" s="238">
        <v>390</v>
      </c>
      <c r="F174" s="238">
        <v>410</v>
      </c>
      <c r="G174" s="238">
        <v>400</v>
      </c>
      <c r="H174" s="238">
        <v>380</v>
      </c>
      <c r="I174" s="238">
        <v>390</v>
      </c>
      <c r="J174" s="238">
        <v>360</v>
      </c>
      <c r="K174" s="238">
        <v>350</v>
      </c>
      <c r="L174" s="238">
        <v>340</v>
      </c>
      <c r="M174" s="238">
        <v>330</v>
      </c>
      <c r="N174" s="238">
        <v>420</v>
      </c>
      <c r="O174" s="238">
        <v>400</v>
      </c>
      <c r="P174" s="238">
        <v>420</v>
      </c>
      <c r="Q174" s="238">
        <v>400</v>
      </c>
      <c r="R174" s="238">
        <v>410</v>
      </c>
      <c r="S174" s="238">
        <v>410</v>
      </c>
      <c r="T174" s="238">
        <v>388</v>
      </c>
      <c r="U174" s="238">
        <v>380</v>
      </c>
      <c r="V174" s="238">
        <v>390</v>
      </c>
      <c r="W174" s="238">
        <v>388</v>
      </c>
    </row>
    <row r="175" s="152" customFormat="1" customHeight="1" spans="1:23">
      <c r="A175" s="543">
        <v>44526</v>
      </c>
      <c r="B175" s="543">
        <v>44532</v>
      </c>
      <c r="C175" s="238">
        <v>395</v>
      </c>
      <c r="D175" s="238">
        <v>410</v>
      </c>
      <c r="E175" s="238">
        <v>400</v>
      </c>
      <c r="F175" s="238">
        <v>410</v>
      </c>
      <c r="G175" s="238">
        <v>410</v>
      </c>
      <c r="H175" s="238">
        <v>390</v>
      </c>
      <c r="I175" s="238">
        <v>390</v>
      </c>
      <c r="J175" s="238">
        <v>380</v>
      </c>
      <c r="K175" s="238">
        <v>370</v>
      </c>
      <c r="L175" s="238">
        <v>360</v>
      </c>
      <c r="M175" s="238">
        <v>340</v>
      </c>
      <c r="N175" s="238">
        <v>430</v>
      </c>
      <c r="O175" s="238">
        <v>410</v>
      </c>
      <c r="P175" s="238">
        <v>430</v>
      </c>
      <c r="Q175" s="238">
        <v>410</v>
      </c>
      <c r="R175" s="238">
        <v>410</v>
      </c>
      <c r="S175" s="238">
        <v>410</v>
      </c>
      <c r="T175" s="238">
        <v>397</v>
      </c>
      <c r="U175" s="238">
        <v>390</v>
      </c>
      <c r="V175" s="238">
        <v>400</v>
      </c>
      <c r="W175" s="238">
        <v>397</v>
      </c>
    </row>
    <row r="176" s="152" customFormat="1" customHeight="1" spans="1:23">
      <c r="A176" s="543">
        <v>44533</v>
      </c>
      <c r="B176" s="543">
        <v>44539</v>
      </c>
      <c r="C176" s="238">
        <v>405</v>
      </c>
      <c r="D176" s="238">
        <v>430</v>
      </c>
      <c r="E176" s="238">
        <v>420</v>
      </c>
      <c r="F176" s="238">
        <v>410</v>
      </c>
      <c r="G176" s="238">
        <v>410</v>
      </c>
      <c r="H176" s="238">
        <v>390</v>
      </c>
      <c r="I176" s="238">
        <v>390</v>
      </c>
      <c r="J176" s="238">
        <v>410</v>
      </c>
      <c r="K176" s="238">
        <v>380</v>
      </c>
      <c r="L176" s="238">
        <v>370</v>
      </c>
      <c r="M176" s="238">
        <v>350</v>
      </c>
      <c r="N176" s="238">
        <v>430</v>
      </c>
      <c r="O176" s="238">
        <v>410</v>
      </c>
      <c r="P176" s="238">
        <v>430</v>
      </c>
      <c r="Q176" s="238">
        <v>410</v>
      </c>
      <c r="R176" s="238">
        <v>410</v>
      </c>
      <c r="S176" s="238">
        <v>410</v>
      </c>
      <c r="T176" s="238">
        <v>404</v>
      </c>
      <c r="U176" s="238">
        <v>400</v>
      </c>
      <c r="V176" s="238">
        <v>410</v>
      </c>
      <c r="W176" s="238">
        <v>404</v>
      </c>
    </row>
    <row r="177" s="152" customFormat="1" customHeight="1" spans="1:23">
      <c r="A177" s="543">
        <v>44540</v>
      </c>
      <c r="B177" s="543">
        <v>44546</v>
      </c>
      <c r="C177" s="238">
        <v>405</v>
      </c>
      <c r="D177" s="238">
        <v>430</v>
      </c>
      <c r="E177" s="238">
        <v>420</v>
      </c>
      <c r="F177" s="238">
        <v>410</v>
      </c>
      <c r="G177" s="238">
        <v>410</v>
      </c>
      <c r="H177" s="238">
        <v>390</v>
      </c>
      <c r="I177" s="238">
        <v>390</v>
      </c>
      <c r="J177" s="238">
        <v>410</v>
      </c>
      <c r="K177" s="238">
        <v>380</v>
      </c>
      <c r="L177" s="238">
        <v>370</v>
      </c>
      <c r="M177" s="238">
        <v>350</v>
      </c>
      <c r="N177" s="238">
        <v>430</v>
      </c>
      <c r="O177" s="238">
        <v>410</v>
      </c>
      <c r="P177" s="238">
        <v>430</v>
      </c>
      <c r="Q177" s="238">
        <v>410</v>
      </c>
      <c r="R177" s="238">
        <v>410</v>
      </c>
      <c r="S177" s="238">
        <v>410</v>
      </c>
      <c r="T177" s="238">
        <v>404</v>
      </c>
      <c r="U177" s="238">
        <v>400</v>
      </c>
      <c r="V177" s="238">
        <v>410</v>
      </c>
      <c r="W177" s="238">
        <v>404</v>
      </c>
    </row>
    <row r="178" s="152" customFormat="1" customHeight="1" spans="1:23">
      <c r="A178" s="543">
        <v>44547</v>
      </c>
      <c r="B178" s="543">
        <v>44553</v>
      </c>
      <c r="C178" s="238">
        <v>400</v>
      </c>
      <c r="D178" s="238">
        <v>425</v>
      </c>
      <c r="E178" s="238">
        <v>420</v>
      </c>
      <c r="F178" s="238">
        <v>410</v>
      </c>
      <c r="G178" s="238">
        <v>410</v>
      </c>
      <c r="H178" s="238">
        <v>390</v>
      </c>
      <c r="I178" s="238">
        <v>390</v>
      </c>
      <c r="J178" s="238">
        <v>410</v>
      </c>
      <c r="K178" s="238">
        <v>380</v>
      </c>
      <c r="L178" s="238">
        <v>370</v>
      </c>
      <c r="M178" s="238">
        <v>350</v>
      </c>
      <c r="N178" s="238">
        <v>430</v>
      </c>
      <c r="O178" s="238">
        <v>410</v>
      </c>
      <c r="P178" s="238">
        <v>430</v>
      </c>
      <c r="Q178" s="238">
        <v>410</v>
      </c>
      <c r="R178" s="238">
        <v>410</v>
      </c>
      <c r="S178" s="238">
        <v>410</v>
      </c>
      <c r="T178" s="238">
        <v>403</v>
      </c>
      <c r="U178" s="238">
        <v>400</v>
      </c>
      <c r="V178" s="238">
        <v>410</v>
      </c>
      <c r="W178" s="238">
        <v>403</v>
      </c>
    </row>
    <row r="179" s="152" customFormat="1" customHeight="1" spans="1:23">
      <c r="A179" s="543">
        <v>44554</v>
      </c>
      <c r="B179" s="543">
        <v>44560</v>
      </c>
      <c r="C179" s="238">
        <v>400</v>
      </c>
      <c r="D179" s="238">
        <v>425</v>
      </c>
      <c r="E179" s="238">
        <v>420</v>
      </c>
      <c r="F179" s="238">
        <v>410</v>
      </c>
      <c r="G179" s="238">
        <v>410</v>
      </c>
      <c r="H179" s="238">
        <v>390</v>
      </c>
      <c r="I179" s="238">
        <v>390</v>
      </c>
      <c r="J179" s="238">
        <v>410</v>
      </c>
      <c r="K179" s="238">
        <v>380</v>
      </c>
      <c r="L179" s="238">
        <v>370</v>
      </c>
      <c r="M179" s="238">
        <v>350</v>
      </c>
      <c r="N179" s="238">
        <v>420</v>
      </c>
      <c r="O179" s="238">
        <v>410</v>
      </c>
      <c r="P179" s="238">
        <v>430</v>
      </c>
      <c r="Q179" s="238">
        <v>410</v>
      </c>
      <c r="R179" s="238">
        <v>410</v>
      </c>
      <c r="S179" s="238">
        <v>410</v>
      </c>
      <c r="T179" s="238">
        <v>403</v>
      </c>
      <c r="U179" s="238">
        <v>400</v>
      </c>
      <c r="V179" s="238">
        <v>410</v>
      </c>
      <c r="W179" s="238">
        <v>403</v>
      </c>
    </row>
    <row r="180" s="152" customFormat="1" customHeight="1" spans="1:23">
      <c r="A180" s="543">
        <v>44561</v>
      </c>
      <c r="B180" s="543">
        <v>44567</v>
      </c>
      <c r="C180" s="238">
        <v>402</v>
      </c>
      <c r="D180" s="238">
        <v>425</v>
      </c>
      <c r="E180" s="238">
        <v>420</v>
      </c>
      <c r="F180" s="238">
        <v>410</v>
      </c>
      <c r="G180" s="238">
        <v>420</v>
      </c>
      <c r="H180" s="238">
        <v>400</v>
      </c>
      <c r="I180" s="238">
        <v>400</v>
      </c>
      <c r="J180" s="238">
        <v>410</v>
      </c>
      <c r="K180" s="238">
        <v>385</v>
      </c>
      <c r="L180" s="238">
        <v>375</v>
      </c>
      <c r="M180" s="238">
        <v>360</v>
      </c>
      <c r="N180" s="238">
        <v>420</v>
      </c>
      <c r="O180" s="238">
        <v>420</v>
      </c>
      <c r="P180" s="238">
        <v>450</v>
      </c>
      <c r="Q180" s="238">
        <v>420</v>
      </c>
      <c r="R180" s="238">
        <v>410</v>
      </c>
      <c r="S180" s="238">
        <v>410</v>
      </c>
      <c r="T180" s="238">
        <v>408</v>
      </c>
      <c r="U180" s="238">
        <v>400</v>
      </c>
      <c r="V180" s="238">
        <v>410</v>
      </c>
      <c r="W180" s="238">
        <v>408</v>
      </c>
    </row>
    <row r="181" s="152" customFormat="1" customHeight="1" spans="1:23">
      <c r="A181" s="543">
        <v>44568</v>
      </c>
      <c r="B181" s="543">
        <v>44574</v>
      </c>
      <c r="C181" s="238">
        <v>402</v>
      </c>
      <c r="D181" s="238">
        <v>425</v>
      </c>
      <c r="E181" s="238">
        <v>420</v>
      </c>
      <c r="F181" s="238">
        <v>410</v>
      </c>
      <c r="G181" s="238">
        <v>400</v>
      </c>
      <c r="H181" s="238">
        <v>395</v>
      </c>
      <c r="I181" s="238">
        <v>400</v>
      </c>
      <c r="J181" s="238">
        <v>410</v>
      </c>
      <c r="K181" s="238">
        <v>385</v>
      </c>
      <c r="L181" s="238">
        <v>375</v>
      </c>
      <c r="M181" s="238">
        <v>360</v>
      </c>
      <c r="N181" s="238">
        <v>420</v>
      </c>
      <c r="O181" s="238">
        <v>400</v>
      </c>
      <c r="P181" s="238">
        <v>420</v>
      </c>
      <c r="Q181" s="238">
        <v>400</v>
      </c>
      <c r="R181" s="238">
        <v>410</v>
      </c>
      <c r="S181" s="238">
        <v>410</v>
      </c>
      <c r="T181" s="238">
        <v>402</v>
      </c>
      <c r="U181" s="238">
        <v>400</v>
      </c>
      <c r="V181" s="238">
        <v>410</v>
      </c>
      <c r="W181" s="238">
        <v>403</v>
      </c>
    </row>
    <row r="182" s="152" customFormat="1" customHeight="1" spans="1:23">
      <c r="A182" s="543">
        <v>44575</v>
      </c>
      <c r="B182" s="543">
        <v>44581</v>
      </c>
      <c r="C182" s="238">
        <v>405</v>
      </c>
      <c r="D182" s="238">
        <v>405</v>
      </c>
      <c r="E182" s="238">
        <v>400</v>
      </c>
      <c r="F182" s="238">
        <v>410</v>
      </c>
      <c r="G182" s="238">
        <v>390</v>
      </c>
      <c r="H182" s="238">
        <v>390</v>
      </c>
      <c r="I182" s="238">
        <v>400</v>
      </c>
      <c r="J182" s="238">
        <v>410</v>
      </c>
      <c r="K182" s="238">
        <v>390</v>
      </c>
      <c r="L182" s="238">
        <v>385</v>
      </c>
      <c r="M182" s="238">
        <v>370</v>
      </c>
      <c r="N182" s="238">
        <v>420</v>
      </c>
      <c r="O182" s="238">
        <v>390</v>
      </c>
      <c r="P182" s="238">
        <v>400</v>
      </c>
      <c r="Q182" s="238">
        <v>390</v>
      </c>
      <c r="R182" s="238">
        <v>410</v>
      </c>
      <c r="S182" s="238">
        <v>410</v>
      </c>
      <c r="T182" s="238">
        <v>399</v>
      </c>
      <c r="U182" s="238">
        <v>400</v>
      </c>
      <c r="V182" s="238">
        <v>410</v>
      </c>
      <c r="W182" s="238">
        <v>399</v>
      </c>
    </row>
    <row r="183" s="153" customFormat="1" customHeight="1" spans="1:23">
      <c r="A183" s="543">
        <v>44582</v>
      </c>
      <c r="B183" s="543">
        <v>44587</v>
      </c>
      <c r="C183" s="238">
        <v>405</v>
      </c>
      <c r="D183" s="238">
        <v>405</v>
      </c>
      <c r="E183" s="238">
        <v>400</v>
      </c>
      <c r="F183" s="238">
        <v>410</v>
      </c>
      <c r="G183" s="238">
        <v>390</v>
      </c>
      <c r="H183" s="238">
        <v>390</v>
      </c>
      <c r="I183" s="238">
        <v>405</v>
      </c>
      <c r="J183" s="238">
        <v>410</v>
      </c>
      <c r="K183" s="238">
        <v>390</v>
      </c>
      <c r="L183" s="238">
        <v>385</v>
      </c>
      <c r="M183" s="238">
        <v>370</v>
      </c>
      <c r="N183" s="238">
        <v>420</v>
      </c>
      <c r="O183" s="238">
        <v>390</v>
      </c>
      <c r="P183" s="238">
        <v>400</v>
      </c>
      <c r="Q183" s="238">
        <v>390</v>
      </c>
      <c r="R183" s="238">
        <v>410</v>
      </c>
      <c r="S183" s="238">
        <v>410</v>
      </c>
      <c r="T183" s="238">
        <v>399</v>
      </c>
      <c r="U183" s="238">
        <v>400</v>
      </c>
      <c r="V183" s="238">
        <v>410</v>
      </c>
      <c r="W183" s="238">
        <v>399</v>
      </c>
    </row>
    <row r="184" s="153" customFormat="1" customHeight="1" spans="1:23">
      <c r="A184" s="543">
        <v>44598</v>
      </c>
      <c r="B184" s="543">
        <v>44602</v>
      </c>
      <c r="C184" s="238">
        <v>408</v>
      </c>
      <c r="D184" s="238">
        <v>410</v>
      </c>
      <c r="E184" s="238">
        <v>409</v>
      </c>
      <c r="F184" s="238">
        <v>410</v>
      </c>
      <c r="G184" s="238">
        <v>380</v>
      </c>
      <c r="H184" s="238">
        <v>380</v>
      </c>
      <c r="I184" s="238">
        <v>405</v>
      </c>
      <c r="J184" s="238">
        <v>412</v>
      </c>
      <c r="K184" s="238">
        <v>395</v>
      </c>
      <c r="L184" s="238">
        <v>392</v>
      </c>
      <c r="M184" s="238">
        <v>378</v>
      </c>
      <c r="N184" s="238">
        <v>422</v>
      </c>
      <c r="O184" s="238">
        <v>380</v>
      </c>
      <c r="P184" s="238">
        <v>390</v>
      </c>
      <c r="Q184" s="238">
        <v>370</v>
      </c>
      <c r="R184" s="238">
        <v>410</v>
      </c>
      <c r="S184" s="238">
        <v>410</v>
      </c>
      <c r="T184" s="238">
        <v>398</v>
      </c>
      <c r="U184" s="238">
        <v>405</v>
      </c>
      <c r="V184" s="238">
        <v>410</v>
      </c>
      <c r="W184" s="238">
        <v>399</v>
      </c>
    </row>
    <row r="185" s="152" customFormat="1" customHeight="1" spans="1:23">
      <c r="A185" s="543">
        <v>44603</v>
      </c>
      <c r="B185" s="543">
        <v>44609</v>
      </c>
      <c r="C185" s="238">
        <v>408</v>
      </c>
      <c r="D185" s="238">
        <v>410</v>
      </c>
      <c r="E185" s="238">
        <v>410</v>
      </c>
      <c r="F185" s="238">
        <v>410</v>
      </c>
      <c r="G185" s="238">
        <v>380</v>
      </c>
      <c r="H185" s="238">
        <v>380</v>
      </c>
      <c r="I185" s="238">
        <v>405</v>
      </c>
      <c r="J185" s="238">
        <v>413</v>
      </c>
      <c r="K185" s="238">
        <v>395</v>
      </c>
      <c r="L185" s="238">
        <v>395</v>
      </c>
      <c r="M185" s="238">
        <v>380</v>
      </c>
      <c r="N185" s="238">
        <v>422</v>
      </c>
      <c r="O185" s="238">
        <v>380</v>
      </c>
      <c r="P185" s="238">
        <v>390</v>
      </c>
      <c r="Q185" s="238">
        <v>370</v>
      </c>
      <c r="R185" s="238">
        <v>410</v>
      </c>
      <c r="S185" s="238">
        <v>410</v>
      </c>
      <c r="T185" s="238">
        <v>398</v>
      </c>
      <c r="U185" s="238">
        <v>405</v>
      </c>
      <c r="V185" s="238">
        <v>410</v>
      </c>
      <c r="W185" s="238">
        <v>399</v>
      </c>
    </row>
    <row r="186" s="134" customFormat="1" customHeight="1" spans="1:23">
      <c r="A186" s="543">
        <v>44610</v>
      </c>
      <c r="B186" s="543">
        <v>44616</v>
      </c>
      <c r="C186" s="238">
        <v>410</v>
      </c>
      <c r="D186" s="238">
        <v>410</v>
      </c>
      <c r="E186" s="238">
        <v>410</v>
      </c>
      <c r="F186" s="238">
        <v>410</v>
      </c>
      <c r="G186" s="238">
        <v>380</v>
      </c>
      <c r="H186" s="238">
        <v>380</v>
      </c>
      <c r="I186" s="238">
        <v>405</v>
      </c>
      <c r="J186" s="238">
        <v>413</v>
      </c>
      <c r="K186" s="238">
        <v>395</v>
      </c>
      <c r="L186" s="238">
        <v>395</v>
      </c>
      <c r="M186" s="238">
        <v>380</v>
      </c>
      <c r="N186" s="238">
        <v>422</v>
      </c>
      <c r="O186" s="238">
        <v>380</v>
      </c>
      <c r="P186" s="238">
        <v>390</v>
      </c>
      <c r="Q186" s="238">
        <v>370</v>
      </c>
      <c r="R186" s="238">
        <v>410</v>
      </c>
      <c r="S186" s="238">
        <v>410</v>
      </c>
      <c r="T186" s="238">
        <v>398</v>
      </c>
      <c r="U186" s="238">
        <v>405</v>
      </c>
      <c r="V186" s="238">
        <v>410</v>
      </c>
      <c r="W186" s="238">
        <v>399</v>
      </c>
    </row>
    <row r="187" s="134" customFormat="1" customHeight="1" spans="1:23">
      <c r="A187" s="543">
        <v>44617</v>
      </c>
      <c r="B187" s="543">
        <v>44623</v>
      </c>
      <c r="C187" s="238">
        <v>410</v>
      </c>
      <c r="D187" s="238">
        <v>410</v>
      </c>
      <c r="E187" s="238">
        <v>410</v>
      </c>
      <c r="F187" s="238">
        <v>410</v>
      </c>
      <c r="G187" s="238">
        <v>380</v>
      </c>
      <c r="H187" s="238">
        <v>395</v>
      </c>
      <c r="I187" s="238">
        <v>405</v>
      </c>
      <c r="J187" s="238">
        <v>413</v>
      </c>
      <c r="K187" s="238">
        <v>395</v>
      </c>
      <c r="L187" s="238">
        <v>395</v>
      </c>
      <c r="M187" s="238">
        <v>380</v>
      </c>
      <c r="N187" s="238">
        <v>422</v>
      </c>
      <c r="O187" s="238">
        <v>380</v>
      </c>
      <c r="P187" s="238">
        <v>390</v>
      </c>
      <c r="Q187" s="238">
        <v>370</v>
      </c>
      <c r="R187" s="238">
        <v>410</v>
      </c>
      <c r="S187" s="238">
        <v>410</v>
      </c>
      <c r="T187" s="238">
        <v>399</v>
      </c>
      <c r="U187" s="238">
        <v>405</v>
      </c>
      <c r="V187" s="238">
        <v>410</v>
      </c>
      <c r="W187" s="238">
        <v>400</v>
      </c>
    </row>
    <row r="188" s="134" customFormat="1" customHeight="1" spans="1:23">
      <c r="A188" s="543">
        <v>44624</v>
      </c>
      <c r="B188" s="543">
        <v>44630</v>
      </c>
      <c r="C188" s="238">
        <v>410</v>
      </c>
      <c r="D188" s="238">
        <v>410</v>
      </c>
      <c r="E188" s="238">
        <v>410</v>
      </c>
      <c r="F188" s="238">
        <v>410</v>
      </c>
      <c r="G188" s="238">
        <v>380</v>
      </c>
      <c r="H188" s="238">
        <v>395</v>
      </c>
      <c r="I188" s="238">
        <v>405</v>
      </c>
      <c r="J188" s="238">
        <v>413</v>
      </c>
      <c r="K188" s="238">
        <v>395</v>
      </c>
      <c r="L188" s="238">
        <v>395</v>
      </c>
      <c r="M188" s="238">
        <v>380</v>
      </c>
      <c r="N188" s="238">
        <v>422</v>
      </c>
      <c r="O188" s="238">
        <v>380</v>
      </c>
      <c r="P188" s="238">
        <v>390</v>
      </c>
      <c r="Q188" s="238">
        <v>370</v>
      </c>
      <c r="R188" s="238">
        <v>410</v>
      </c>
      <c r="S188" s="238">
        <v>410</v>
      </c>
      <c r="T188" s="238">
        <v>399</v>
      </c>
      <c r="U188" s="238">
        <v>405</v>
      </c>
      <c r="V188" s="238">
        <v>410</v>
      </c>
      <c r="W188" s="238">
        <v>400</v>
      </c>
    </row>
    <row r="189" s="134" customFormat="1" customHeight="1" spans="1:23">
      <c r="A189" s="543">
        <v>44631</v>
      </c>
      <c r="B189" s="543">
        <v>44637</v>
      </c>
      <c r="C189" s="238">
        <v>396</v>
      </c>
      <c r="D189" s="238">
        <v>410</v>
      </c>
      <c r="E189" s="238">
        <v>410</v>
      </c>
      <c r="F189" s="238">
        <v>410</v>
      </c>
      <c r="G189" s="238">
        <v>390</v>
      </c>
      <c r="H189" s="238">
        <v>415</v>
      </c>
      <c r="I189" s="238">
        <v>395</v>
      </c>
      <c r="J189" s="238">
        <v>413</v>
      </c>
      <c r="K189" s="238">
        <v>395</v>
      </c>
      <c r="L189" s="238">
        <v>395</v>
      </c>
      <c r="M189" s="238">
        <v>380</v>
      </c>
      <c r="N189" s="238">
        <v>422</v>
      </c>
      <c r="O189" s="238">
        <v>400</v>
      </c>
      <c r="P189" s="238">
        <v>410</v>
      </c>
      <c r="Q189" s="238">
        <v>390</v>
      </c>
      <c r="R189" s="238">
        <v>410</v>
      </c>
      <c r="S189" s="238">
        <v>410</v>
      </c>
      <c r="T189" s="238">
        <v>403</v>
      </c>
      <c r="U189" s="238">
        <v>405</v>
      </c>
      <c r="V189" s="238">
        <v>410</v>
      </c>
      <c r="W189" s="238">
        <v>403</v>
      </c>
    </row>
    <row r="190" s="134" customFormat="1" customHeight="1" spans="1:23">
      <c r="A190" s="543">
        <v>44638</v>
      </c>
      <c r="B190" s="543">
        <v>44644</v>
      </c>
      <c r="C190" s="238">
        <v>401</v>
      </c>
      <c r="D190" s="238">
        <v>410</v>
      </c>
      <c r="E190" s="238">
        <v>410</v>
      </c>
      <c r="F190" s="238">
        <v>410</v>
      </c>
      <c r="G190" s="238">
        <v>400</v>
      </c>
      <c r="H190" s="238">
        <v>415</v>
      </c>
      <c r="I190" s="238">
        <v>415</v>
      </c>
      <c r="J190" s="238">
        <v>410</v>
      </c>
      <c r="K190" s="238">
        <v>395</v>
      </c>
      <c r="L190" s="238">
        <v>395</v>
      </c>
      <c r="M190" s="238">
        <v>380</v>
      </c>
      <c r="N190" s="238">
        <v>425</v>
      </c>
      <c r="O190" s="238">
        <v>405</v>
      </c>
      <c r="P190" s="238">
        <v>420</v>
      </c>
      <c r="Q190" s="238">
        <v>400</v>
      </c>
      <c r="R190" s="238">
        <v>410</v>
      </c>
      <c r="S190" s="238">
        <v>410</v>
      </c>
      <c r="T190" s="238">
        <v>407</v>
      </c>
      <c r="U190" s="238">
        <v>410</v>
      </c>
      <c r="V190" s="238">
        <v>415</v>
      </c>
      <c r="W190" s="238">
        <v>407</v>
      </c>
    </row>
    <row r="191" s="135" customFormat="1" customHeight="1" spans="1:23">
      <c r="A191" s="543">
        <v>44645</v>
      </c>
      <c r="B191" s="543">
        <v>44651</v>
      </c>
      <c r="C191" s="238">
        <v>408</v>
      </c>
      <c r="D191" s="238">
        <v>410</v>
      </c>
      <c r="E191" s="238">
        <v>410</v>
      </c>
      <c r="F191" s="238">
        <v>410</v>
      </c>
      <c r="G191" s="238">
        <v>400</v>
      </c>
      <c r="H191" s="238">
        <v>415</v>
      </c>
      <c r="I191" s="238">
        <v>415</v>
      </c>
      <c r="J191" s="238">
        <v>410</v>
      </c>
      <c r="K191" s="238">
        <v>395</v>
      </c>
      <c r="L191" s="238">
        <v>395</v>
      </c>
      <c r="M191" s="238">
        <v>380</v>
      </c>
      <c r="N191" s="238">
        <v>425</v>
      </c>
      <c r="O191" s="238">
        <v>405</v>
      </c>
      <c r="P191" s="238">
        <v>420</v>
      </c>
      <c r="Q191" s="238">
        <v>400</v>
      </c>
      <c r="R191" s="238">
        <v>410</v>
      </c>
      <c r="S191" s="238">
        <v>410</v>
      </c>
      <c r="T191" s="238">
        <v>407</v>
      </c>
      <c r="U191" s="238">
        <v>410</v>
      </c>
      <c r="V191" s="238">
        <v>415</v>
      </c>
      <c r="W191" s="238">
        <v>408</v>
      </c>
    </row>
    <row r="192" s="135" customFormat="1" customHeight="1" spans="1:23">
      <c r="A192" s="543">
        <v>44652</v>
      </c>
      <c r="B192" s="543">
        <v>44658</v>
      </c>
      <c r="C192" s="238">
        <v>410</v>
      </c>
      <c r="D192" s="238">
        <v>420</v>
      </c>
      <c r="E192" s="238">
        <v>415</v>
      </c>
      <c r="F192" s="238">
        <v>410</v>
      </c>
      <c r="G192" s="238">
        <v>400</v>
      </c>
      <c r="H192" s="238">
        <v>415</v>
      </c>
      <c r="I192" s="238">
        <v>415</v>
      </c>
      <c r="J192" s="238">
        <v>415</v>
      </c>
      <c r="K192" s="238">
        <v>400</v>
      </c>
      <c r="L192" s="238">
        <v>395</v>
      </c>
      <c r="M192" s="238">
        <v>385</v>
      </c>
      <c r="N192" s="238">
        <v>435</v>
      </c>
      <c r="O192" s="238">
        <v>405</v>
      </c>
      <c r="P192" s="238">
        <v>420</v>
      </c>
      <c r="Q192" s="238">
        <v>400</v>
      </c>
      <c r="R192" s="238">
        <v>410</v>
      </c>
      <c r="S192" s="238">
        <v>415</v>
      </c>
      <c r="T192" s="238">
        <v>410</v>
      </c>
      <c r="U192" s="238">
        <v>415</v>
      </c>
      <c r="V192" s="238">
        <v>420</v>
      </c>
      <c r="W192" s="238">
        <v>411</v>
      </c>
    </row>
    <row r="193" s="135" customFormat="1" customHeight="1" spans="1:23">
      <c r="A193" s="543">
        <v>44659</v>
      </c>
      <c r="B193" s="543">
        <v>44665</v>
      </c>
      <c r="C193" s="238">
        <v>420</v>
      </c>
      <c r="D193" s="238">
        <v>485</v>
      </c>
      <c r="E193" s="238">
        <v>470</v>
      </c>
      <c r="F193" s="238">
        <v>415</v>
      </c>
      <c r="G193" s="238">
        <v>470</v>
      </c>
      <c r="H193" s="238">
        <v>430</v>
      </c>
      <c r="I193" s="238">
        <v>425</v>
      </c>
      <c r="J193" s="238">
        <v>430</v>
      </c>
      <c r="K193" s="238">
        <v>405</v>
      </c>
      <c r="L193" s="238">
        <v>400</v>
      </c>
      <c r="M193" s="238">
        <v>395</v>
      </c>
      <c r="N193" s="238">
        <v>480</v>
      </c>
      <c r="O193" s="238">
        <v>480</v>
      </c>
      <c r="P193" s="238">
        <v>500</v>
      </c>
      <c r="Q193" s="238">
        <v>475</v>
      </c>
      <c r="R193" s="238">
        <v>425</v>
      </c>
      <c r="S193" s="238">
        <v>425</v>
      </c>
      <c r="T193" s="238">
        <v>443</v>
      </c>
      <c r="U193" s="238">
        <v>450</v>
      </c>
      <c r="V193" s="238">
        <v>460</v>
      </c>
      <c r="W193" s="238">
        <v>444</v>
      </c>
    </row>
    <row r="194" s="135" customFormat="1" customHeight="1" spans="1:23">
      <c r="A194" s="543">
        <v>44666</v>
      </c>
      <c r="B194" s="543">
        <v>44672</v>
      </c>
      <c r="C194" s="238">
        <v>500</v>
      </c>
      <c r="D194" s="238">
        <v>540</v>
      </c>
      <c r="E194" s="238">
        <v>530</v>
      </c>
      <c r="F194" s="238">
        <v>520</v>
      </c>
      <c r="G194" s="238">
        <v>510</v>
      </c>
      <c r="H194" s="238">
        <v>460</v>
      </c>
      <c r="I194" s="238">
        <v>505</v>
      </c>
      <c r="J194" s="238">
        <v>500</v>
      </c>
      <c r="K194" s="238">
        <v>470</v>
      </c>
      <c r="L194" s="238">
        <v>460</v>
      </c>
      <c r="M194" s="238">
        <v>450</v>
      </c>
      <c r="N194" s="238">
        <v>545</v>
      </c>
      <c r="O194" s="238">
        <v>510</v>
      </c>
      <c r="P194" s="238">
        <v>550</v>
      </c>
      <c r="Q194" s="238">
        <v>510</v>
      </c>
      <c r="R194" s="238">
        <v>520</v>
      </c>
      <c r="S194" s="238">
        <v>520</v>
      </c>
      <c r="T194" s="238">
        <v>506</v>
      </c>
      <c r="U194" s="238">
        <v>500</v>
      </c>
      <c r="V194" s="238">
        <v>505</v>
      </c>
      <c r="W194" s="238">
        <v>506</v>
      </c>
    </row>
    <row r="195" s="135" customFormat="1" customHeight="1" spans="1:23">
      <c r="A195" s="543">
        <v>44673</v>
      </c>
      <c r="B195" s="543">
        <v>44679</v>
      </c>
      <c r="C195" s="238">
        <v>575</v>
      </c>
      <c r="D195" s="238">
        <v>590</v>
      </c>
      <c r="E195" s="238">
        <v>585</v>
      </c>
      <c r="F195" s="238">
        <v>580</v>
      </c>
      <c r="G195" s="238">
        <v>600</v>
      </c>
      <c r="H195" s="238">
        <v>550</v>
      </c>
      <c r="I195" s="238">
        <v>580</v>
      </c>
      <c r="J195" s="238">
        <v>580</v>
      </c>
      <c r="K195" s="238">
        <v>530</v>
      </c>
      <c r="L195" s="238">
        <v>520</v>
      </c>
      <c r="M195" s="238">
        <v>520</v>
      </c>
      <c r="N195" s="238">
        <v>610</v>
      </c>
      <c r="O195" s="238">
        <v>600</v>
      </c>
      <c r="P195" s="238">
        <v>630</v>
      </c>
      <c r="Q195" s="238">
        <v>600</v>
      </c>
      <c r="R195" s="238">
        <v>580</v>
      </c>
      <c r="S195" s="238">
        <v>580</v>
      </c>
      <c r="T195" s="238">
        <v>577</v>
      </c>
      <c r="U195" s="238">
        <v>580</v>
      </c>
      <c r="V195" s="238">
        <v>600</v>
      </c>
      <c r="W195" s="238">
        <v>578</v>
      </c>
    </row>
    <row r="196" s="135" customFormat="1" customHeight="1" spans="1:23">
      <c r="A196" s="543">
        <v>44680</v>
      </c>
      <c r="B196" s="543">
        <v>44686</v>
      </c>
      <c r="C196" s="238">
        <v>615</v>
      </c>
      <c r="D196" s="238">
        <v>640</v>
      </c>
      <c r="E196" s="238">
        <v>630</v>
      </c>
      <c r="F196" s="238">
        <v>620</v>
      </c>
      <c r="G196" s="238">
        <v>650</v>
      </c>
      <c r="H196" s="238">
        <v>600</v>
      </c>
      <c r="I196" s="238">
        <v>620</v>
      </c>
      <c r="J196" s="238">
        <v>605</v>
      </c>
      <c r="K196" s="238">
        <v>610</v>
      </c>
      <c r="L196" s="238">
        <v>600</v>
      </c>
      <c r="M196" s="238">
        <v>580</v>
      </c>
      <c r="N196" s="238">
        <v>640</v>
      </c>
      <c r="O196" s="238">
        <v>650</v>
      </c>
      <c r="P196" s="238">
        <v>670</v>
      </c>
      <c r="Q196" s="238">
        <v>650</v>
      </c>
      <c r="R196" s="238">
        <v>620</v>
      </c>
      <c r="S196" s="238">
        <v>620</v>
      </c>
      <c r="T196" s="238">
        <v>625</v>
      </c>
      <c r="U196" s="238">
        <v>620</v>
      </c>
      <c r="V196" s="238">
        <v>630</v>
      </c>
      <c r="W196" s="238">
        <v>625</v>
      </c>
    </row>
    <row r="197" s="135" customFormat="1" customHeight="1" spans="1:23">
      <c r="A197" s="543">
        <v>44687</v>
      </c>
      <c r="B197" s="543">
        <v>44693</v>
      </c>
      <c r="C197" s="238">
        <v>650</v>
      </c>
      <c r="D197" s="238">
        <v>660</v>
      </c>
      <c r="E197" s="238">
        <v>650</v>
      </c>
      <c r="F197" s="238">
        <v>670</v>
      </c>
      <c r="G197" s="238">
        <v>680</v>
      </c>
      <c r="H197" s="238">
        <v>650</v>
      </c>
      <c r="I197" s="238">
        <v>660</v>
      </c>
      <c r="J197" s="238">
        <v>630</v>
      </c>
      <c r="K197" s="238">
        <v>660</v>
      </c>
      <c r="L197" s="238">
        <v>650</v>
      </c>
      <c r="M197" s="238">
        <v>640</v>
      </c>
      <c r="N197" s="238">
        <v>670</v>
      </c>
      <c r="O197" s="238">
        <v>680</v>
      </c>
      <c r="P197" s="238">
        <v>700</v>
      </c>
      <c r="Q197" s="238">
        <v>680</v>
      </c>
      <c r="R197" s="238">
        <v>670</v>
      </c>
      <c r="S197" s="238">
        <v>670</v>
      </c>
      <c r="T197" s="238">
        <v>663</v>
      </c>
      <c r="U197" s="238">
        <v>645</v>
      </c>
      <c r="V197" s="238">
        <v>650</v>
      </c>
      <c r="W197" s="238">
        <v>661</v>
      </c>
    </row>
    <row r="198" s="135" customFormat="1" customHeight="1" spans="1:23">
      <c r="A198" s="543">
        <v>44694</v>
      </c>
      <c r="B198" s="543">
        <v>44700</v>
      </c>
      <c r="C198" s="238">
        <v>675</v>
      </c>
      <c r="D198" s="238">
        <v>700</v>
      </c>
      <c r="E198" s="238">
        <v>690</v>
      </c>
      <c r="F198" s="238">
        <v>680</v>
      </c>
      <c r="G198" s="238">
        <v>690</v>
      </c>
      <c r="H198" s="238">
        <v>670</v>
      </c>
      <c r="I198" s="238">
        <v>675</v>
      </c>
      <c r="J198" s="238">
        <v>680</v>
      </c>
      <c r="K198" s="238">
        <v>680</v>
      </c>
      <c r="L198" s="238">
        <v>670</v>
      </c>
      <c r="M198" s="238">
        <v>650</v>
      </c>
      <c r="N198" s="238">
        <v>695</v>
      </c>
      <c r="O198" s="238">
        <v>690</v>
      </c>
      <c r="P198" s="238">
        <v>710</v>
      </c>
      <c r="Q198" s="238">
        <v>690</v>
      </c>
      <c r="R198" s="238">
        <v>680</v>
      </c>
      <c r="S198" s="238">
        <v>680</v>
      </c>
      <c r="T198" s="238">
        <v>683</v>
      </c>
      <c r="U198" s="238">
        <v>650</v>
      </c>
      <c r="V198" s="238">
        <v>660</v>
      </c>
      <c r="W198" s="238">
        <v>680</v>
      </c>
    </row>
    <row r="199" s="135" customFormat="1" customHeight="1" spans="1:23">
      <c r="A199" s="543">
        <v>44701</v>
      </c>
      <c r="B199" s="543">
        <v>44707</v>
      </c>
      <c r="C199" s="238">
        <v>675</v>
      </c>
      <c r="D199" s="238">
        <v>700</v>
      </c>
      <c r="E199" s="238">
        <v>690</v>
      </c>
      <c r="F199" s="238">
        <v>685</v>
      </c>
      <c r="G199" s="238">
        <v>700</v>
      </c>
      <c r="H199" s="238">
        <v>675</v>
      </c>
      <c r="I199" s="238">
        <v>680</v>
      </c>
      <c r="J199" s="238">
        <v>690</v>
      </c>
      <c r="K199" s="238">
        <v>685</v>
      </c>
      <c r="L199" s="238">
        <v>675</v>
      </c>
      <c r="M199" s="238">
        <v>665</v>
      </c>
      <c r="N199" s="238">
        <v>710</v>
      </c>
      <c r="O199" s="238">
        <v>700</v>
      </c>
      <c r="P199" s="238">
        <v>720</v>
      </c>
      <c r="Q199" s="238">
        <v>700</v>
      </c>
      <c r="R199" s="238">
        <v>685</v>
      </c>
      <c r="S199" s="238">
        <v>685</v>
      </c>
      <c r="T199" s="238">
        <v>689</v>
      </c>
      <c r="U199" s="238">
        <v>670</v>
      </c>
      <c r="V199" s="238">
        <v>680</v>
      </c>
      <c r="W199" s="238">
        <v>688</v>
      </c>
    </row>
    <row r="200" s="135" customFormat="1" customHeight="1" spans="1:23">
      <c r="A200" s="543">
        <v>44708</v>
      </c>
      <c r="B200" s="543">
        <v>44714</v>
      </c>
      <c r="C200" s="238">
        <v>665</v>
      </c>
      <c r="D200" s="238">
        <v>700</v>
      </c>
      <c r="E200" s="238">
        <v>690</v>
      </c>
      <c r="F200" s="238">
        <v>680</v>
      </c>
      <c r="G200" s="238">
        <v>695</v>
      </c>
      <c r="H200" s="238">
        <v>675</v>
      </c>
      <c r="I200" s="238">
        <v>680</v>
      </c>
      <c r="J200" s="238">
        <v>690</v>
      </c>
      <c r="K200" s="238">
        <v>685</v>
      </c>
      <c r="L200" s="238">
        <v>675</v>
      </c>
      <c r="M200" s="238">
        <v>665</v>
      </c>
      <c r="N200" s="238">
        <v>700</v>
      </c>
      <c r="O200" s="238">
        <v>695</v>
      </c>
      <c r="P200" s="238">
        <v>710</v>
      </c>
      <c r="Q200" s="238">
        <v>695</v>
      </c>
      <c r="R200" s="238">
        <v>680</v>
      </c>
      <c r="S200" s="238">
        <v>680</v>
      </c>
      <c r="T200" s="238">
        <v>686</v>
      </c>
      <c r="U200" s="238">
        <v>650</v>
      </c>
      <c r="V200" s="238">
        <v>680</v>
      </c>
      <c r="W200" s="238">
        <v>684</v>
      </c>
    </row>
    <row r="201" s="135" customFormat="1" customHeight="1" spans="1:23">
      <c r="A201" s="543">
        <v>44715</v>
      </c>
      <c r="B201" s="543">
        <v>44721</v>
      </c>
      <c r="C201" s="238">
        <v>640</v>
      </c>
      <c r="D201" s="238">
        <v>660</v>
      </c>
      <c r="E201" s="238">
        <v>650</v>
      </c>
      <c r="F201" s="238">
        <v>660</v>
      </c>
      <c r="G201" s="238">
        <v>650</v>
      </c>
      <c r="H201" s="238">
        <v>650</v>
      </c>
      <c r="I201" s="238">
        <v>650</v>
      </c>
      <c r="J201" s="238">
        <v>640</v>
      </c>
      <c r="K201" s="238">
        <v>650</v>
      </c>
      <c r="L201" s="238">
        <v>640</v>
      </c>
      <c r="M201" s="238">
        <v>625</v>
      </c>
      <c r="N201" s="238">
        <v>680</v>
      </c>
      <c r="O201" s="238">
        <v>650</v>
      </c>
      <c r="P201" s="238">
        <v>660</v>
      </c>
      <c r="Q201" s="238">
        <v>650</v>
      </c>
      <c r="R201" s="238">
        <v>660</v>
      </c>
      <c r="S201" s="238">
        <v>660</v>
      </c>
      <c r="T201" s="238">
        <v>651</v>
      </c>
      <c r="U201" s="238">
        <v>630</v>
      </c>
      <c r="V201" s="238">
        <v>650</v>
      </c>
      <c r="W201" s="238">
        <v>650</v>
      </c>
    </row>
    <row r="202" s="135" customFormat="1" customHeight="1" spans="1:23">
      <c r="A202" s="543">
        <v>44722</v>
      </c>
      <c r="B202" s="543">
        <v>44728</v>
      </c>
      <c r="C202" s="238">
        <v>605</v>
      </c>
      <c r="D202" s="238">
        <v>650</v>
      </c>
      <c r="E202" s="238">
        <v>645</v>
      </c>
      <c r="F202" s="238">
        <v>650</v>
      </c>
      <c r="G202" s="238">
        <v>620</v>
      </c>
      <c r="H202" s="238">
        <v>620</v>
      </c>
      <c r="I202" s="238">
        <v>650</v>
      </c>
      <c r="J202" s="238">
        <v>630</v>
      </c>
      <c r="K202" s="238">
        <v>640</v>
      </c>
      <c r="L202" s="238">
        <v>630</v>
      </c>
      <c r="M202" s="238">
        <v>615</v>
      </c>
      <c r="N202" s="238">
        <v>660</v>
      </c>
      <c r="O202" s="238">
        <v>620</v>
      </c>
      <c r="P202" s="238">
        <v>630</v>
      </c>
      <c r="Q202" s="238">
        <v>620</v>
      </c>
      <c r="R202" s="238">
        <v>650</v>
      </c>
      <c r="S202" s="238">
        <v>650</v>
      </c>
      <c r="T202" s="238">
        <v>634</v>
      </c>
      <c r="U202" s="238">
        <v>610</v>
      </c>
      <c r="V202" s="238">
        <v>630</v>
      </c>
      <c r="W202" s="238">
        <v>633</v>
      </c>
    </row>
    <row r="203" s="135" customFormat="1" customHeight="1" spans="1:23">
      <c r="A203" s="543">
        <v>44729</v>
      </c>
      <c r="B203" s="543">
        <v>44735</v>
      </c>
      <c r="C203" s="238">
        <v>605</v>
      </c>
      <c r="D203" s="238">
        <v>620</v>
      </c>
      <c r="E203" s="238">
        <v>605</v>
      </c>
      <c r="F203" s="238">
        <v>650</v>
      </c>
      <c r="G203" s="238">
        <v>620</v>
      </c>
      <c r="H203" s="238">
        <v>620</v>
      </c>
      <c r="I203" s="238">
        <v>650</v>
      </c>
      <c r="J203" s="238">
        <v>600</v>
      </c>
      <c r="K203" s="238">
        <v>635</v>
      </c>
      <c r="L203" s="238">
        <v>625</v>
      </c>
      <c r="M203" s="238">
        <v>610</v>
      </c>
      <c r="N203" s="238">
        <v>650</v>
      </c>
      <c r="O203" s="238">
        <v>620</v>
      </c>
      <c r="P203" s="238">
        <v>630</v>
      </c>
      <c r="Q203" s="238">
        <v>620</v>
      </c>
      <c r="R203" s="238">
        <v>650</v>
      </c>
      <c r="S203" s="238">
        <v>650</v>
      </c>
      <c r="T203" s="238">
        <v>627</v>
      </c>
      <c r="U203" s="238">
        <v>600</v>
      </c>
      <c r="V203" s="238">
        <v>620</v>
      </c>
      <c r="W203" s="238">
        <v>625</v>
      </c>
    </row>
    <row r="204" s="135" customFormat="1" customHeight="1" spans="1:23">
      <c r="A204" s="543">
        <v>44736</v>
      </c>
      <c r="B204" s="543">
        <v>44742</v>
      </c>
      <c r="C204" s="238">
        <v>685</v>
      </c>
      <c r="D204" s="238">
        <v>620</v>
      </c>
      <c r="E204" s="238">
        <v>605</v>
      </c>
      <c r="F204" s="238">
        <v>655</v>
      </c>
      <c r="G204" s="238">
        <v>610</v>
      </c>
      <c r="H204" s="238">
        <v>640</v>
      </c>
      <c r="I204" s="238">
        <v>660</v>
      </c>
      <c r="J204" s="238">
        <v>620</v>
      </c>
      <c r="K204" s="238">
        <v>690</v>
      </c>
      <c r="L204" s="238">
        <v>680</v>
      </c>
      <c r="M204" s="238">
        <v>680</v>
      </c>
      <c r="N204" s="238">
        <v>650</v>
      </c>
      <c r="O204" s="238">
        <v>610</v>
      </c>
      <c r="P204" s="238">
        <v>620</v>
      </c>
      <c r="Q204" s="238">
        <v>610</v>
      </c>
      <c r="R204" s="238">
        <v>655</v>
      </c>
      <c r="S204" s="238">
        <v>655</v>
      </c>
      <c r="T204" s="238">
        <v>644</v>
      </c>
      <c r="U204" s="238">
        <v>600</v>
      </c>
      <c r="V204" s="238">
        <v>620</v>
      </c>
      <c r="W204" s="238">
        <v>640</v>
      </c>
    </row>
    <row r="205" s="135" customFormat="1" customHeight="1" spans="1:23">
      <c r="A205" s="543">
        <v>44743</v>
      </c>
      <c r="B205" s="543">
        <v>44749</v>
      </c>
      <c r="C205" s="238">
        <v>740</v>
      </c>
      <c r="D205" s="238">
        <v>750</v>
      </c>
      <c r="E205" s="238">
        <v>750</v>
      </c>
      <c r="F205" s="238">
        <v>770</v>
      </c>
      <c r="G205" s="238">
        <v>690</v>
      </c>
      <c r="H205" s="238">
        <v>730</v>
      </c>
      <c r="I205" s="238">
        <v>800</v>
      </c>
      <c r="J205" s="238">
        <v>740</v>
      </c>
      <c r="K205" s="238">
        <v>760</v>
      </c>
      <c r="L205" s="238">
        <v>760</v>
      </c>
      <c r="M205" s="238">
        <v>750</v>
      </c>
      <c r="N205" s="238">
        <v>780</v>
      </c>
      <c r="O205" s="238">
        <v>690</v>
      </c>
      <c r="P205" s="238">
        <v>700</v>
      </c>
      <c r="Q205" s="238">
        <v>680</v>
      </c>
      <c r="R205" s="238">
        <v>770</v>
      </c>
      <c r="S205" s="238">
        <v>770</v>
      </c>
      <c r="T205" s="238">
        <v>743</v>
      </c>
      <c r="U205" s="238">
        <v>750</v>
      </c>
      <c r="V205" s="238">
        <v>760</v>
      </c>
      <c r="W205" s="238">
        <v>744</v>
      </c>
    </row>
    <row r="206" s="135" customFormat="1" customHeight="1" spans="1:23">
      <c r="A206" s="543">
        <v>44750</v>
      </c>
      <c r="B206" s="543">
        <v>44756</v>
      </c>
      <c r="C206" s="238">
        <v>770</v>
      </c>
      <c r="D206" s="238">
        <v>780</v>
      </c>
      <c r="E206" s="238">
        <v>800</v>
      </c>
      <c r="F206" s="238">
        <v>780</v>
      </c>
      <c r="G206" s="238">
        <v>720</v>
      </c>
      <c r="H206" s="238">
        <v>760</v>
      </c>
      <c r="I206" s="238">
        <v>810</v>
      </c>
      <c r="J206" s="238">
        <v>780</v>
      </c>
      <c r="K206" s="238">
        <v>820</v>
      </c>
      <c r="L206" s="238">
        <v>815</v>
      </c>
      <c r="M206" s="238">
        <v>815</v>
      </c>
      <c r="N206" s="238">
        <v>820</v>
      </c>
      <c r="O206" s="238">
        <v>720</v>
      </c>
      <c r="P206" s="238">
        <v>730</v>
      </c>
      <c r="Q206" s="238">
        <v>720</v>
      </c>
      <c r="R206" s="238">
        <v>780</v>
      </c>
      <c r="S206" s="238">
        <v>780</v>
      </c>
      <c r="T206" s="238">
        <v>776</v>
      </c>
      <c r="U206" s="238">
        <v>800</v>
      </c>
      <c r="V206" s="238">
        <v>810</v>
      </c>
      <c r="W206" s="238">
        <v>779</v>
      </c>
    </row>
    <row r="207" s="135" customFormat="1" customHeight="1" spans="1:23">
      <c r="A207" s="543">
        <v>44757</v>
      </c>
      <c r="B207" s="543">
        <v>44763</v>
      </c>
      <c r="C207" s="238">
        <v>830</v>
      </c>
      <c r="D207" s="238">
        <v>810</v>
      </c>
      <c r="E207" s="238">
        <v>810</v>
      </c>
      <c r="F207" s="238">
        <v>810</v>
      </c>
      <c r="G207" s="5">
        <v>800</v>
      </c>
      <c r="H207" s="5">
        <v>820</v>
      </c>
      <c r="I207" s="5">
        <v>850</v>
      </c>
      <c r="J207" s="238">
        <v>850</v>
      </c>
      <c r="K207" s="404">
        <v>890</v>
      </c>
      <c r="L207" s="404">
        <v>860</v>
      </c>
      <c r="M207" s="404">
        <v>890</v>
      </c>
      <c r="N207" s="238">
        <v>840</v>
      </c>
      <c r="O207" s="5">
        <v>800</v>
      </c>
      <c r="P207" s="5">
        <v>815</v>
      </c>
      <c r="Q207" s="5">
        <v>800</v>
      </c>
      <c r="R207" s="238">
        <v>810</v>
      </c>
      <c r="S207" s="238">
        <v>810</v>
      </c>
      <c r="T207" s="5">
        <v>829</v>
      </c>
      <c r="U207" s="238">
        <v>820</v>
      </c>
      <c r="V207" s="238">
        <v>830</v>
      </c>
      <c r="W207" s="5">
        <v>829</v>
      </c>
    </row>
    <row r="208" s="135" customFormat="1" customHeight="1" spans="1:23">
      <c r="A208" s="543">
        <v>44764</v>
      </c>
      <c r="B208" s="543">
        <v>44770</v>
      </c>
      <c r="C208" s="238">
        <v>840</v>
      </c>
      <c r="D208" s="238">
        <v>840</v>
      </c>
      <c r="E208" s="238">
        <v>830</v>
      </c>
      <c r="F208" s="238">
        <v>880</v>
      </c>
      <c r="G208" s="5">
        <v>820</v>
      </c>
      <c r="H208" s="5">
        <v>820</v>
      </c>
      <c r="I208" s="5">
        <v>890</v>
      </c>
      <c r="J208" s="238">
        <v>850</v>
      </c>
      <c r="K208" s="404">
        <v>890</v>
      </c>
      <c r="L208" s="404">
        <v>870</v>
      </c>
      <c r="M208" s="404">
        <v>890</v>
      </c>
      <c r="N208" s="238">
        <v>840</v>
      </c>
      <c r="O208" s="5">
        <v>820</v>
      </c>
      <c r="P208" s="5">
        <v>830</v>
      </c>
      <c r="Q208" s="5">
        <v>820</v>
      </c>
      <c r="R208" s="238">
        <v>880</v>
      </c>
      <c r="S208" s="238">
        <v>880</v>
      </c>
      <c r="T208" s="5">
        <v>852</v>
      </c>
      <c r="U208" s="238">
        <v>820</v>
      </c>
      <c r="V208" s="238">
        <v>830</v>
      </c>
      <c r="W208" s="5">
        <v>849</v>
      </c>
    </row>
    <row r="209" s="135" customFormat="1" customHeight="1" spans="1:23">
      <c r="A209" s="543">
        <v>44771</v>
      </c>
      <c r="B209" s="543">
        <v>44777</v>
      </c>
      <c r="C209" s="238">
        <v>810</v>
      </c>
      <c r="D209" s="238">
        <v>800</v>
      </c>
      <c r="E209" s="238">
        <v>810</v>
      </c>
      <c r="F209" s="238">
        <v>810</v>
      </c>
      <c r="G209" s="5">
        <v>780</v>
      </c>
      <c r="H209" s="5">
        <v>800</v>
      </c>
      <c r="I209" s="5">
        <v>815</v>
      </c>
      <c r="J209" s="238">
        <v>820</v>
      </c>
      <c r="K209" s="404">
        <v>820</v>
      </c>
      <c r="L209" s="404">
        <v>800</v>
      </c>
      <c r="M209" s="404">
        <v>820</v>
      </c>
      <c r="N209" s="238">
        <v>800</v>
      </c>
      <c r="O209" s="5">
        <v>780</v>
      </c>
      <c r="P209" s="5">
        <v>790</v>
      </c>
      <c r="Q209" s="5">
        <v>780</v>
      </c>
      <c r="R209" s="238">
        <v>810</v>
      </c>
      <c r="S209" s="238">
        <v>810</v>
      </c>
      <c r="T209" s="5">
        <v>803</v>
      </c>
      <c r="U209" s="238">
        <v>780</v>
      </c>
      <c r="V209" s="238">
        <v>790</v>
      </c>
      <c r="W209" s="5">
        <v>801</v>
      </c>
    </row>
    <row r="210" s="135" customFormat="1" customHeight="1" spans="1:23">
      <c r="A210" s="543">
        <v>44778</v>
      </c>
      <c r="B210" s="543">
        <v>44784</v>
      </c>
      <c r="C210" s="238">
        <v>690</v>
      </c>
      <c r="D210" s="238">
        <v>770</v>
      </c>
      <c r="E210" s="238">
        <v>760</v>
      </c>
      <c r="F210" s="238">
        <v>695</v>
      </c>
      <c r="G210" s="5">
        <v>750</v>
      </c>
      <c r="H210" s="5">
        <v>760</v>
      </c>
      <c r="I210" s="5">
        <v>700</v>
      </c>
      <c r="J210" s="238">
        <v>700</v>
      </c>
      <c r="K210" s="404">
        <v>720</v>
      </c>
      <c r="L210" s="404">
        <v>700</v>
      </c>
      <c r="M210" s="404">
        <v>710</v>
      </c>
      <c r="N210" s="238">
        <v>770</v>
      </c>
      <c r="O210" s="5">
        <v>750</v>
      </c>
      <c r="P210" s="5">
        <v>760</v>
      </c>
      <c r="Q210" s="5">
        <v>750</v>
      </c>
      <c r="R210" s="238">
        <v>695</v>
      </c>
      <c r="S210" s="238">
        <v>695</v>
      </c>
      <c r="T210" s="5">
        <v>728</v>
      </c>
      <c r="U210" s="238">
        <v>740</v>
      </c>
      <c r="V210" s="238">
        <v>760</v>
      </c>
      <c r="W210" s="5">
        <v>730</v>
      </c>
    </row>
    <row r="211" s="135" customFormat="1" ht="19.5" customHeight="1" spans="1:23">
      <c r="A211" s="543">
        <v>44785</v>
      </c>
      <c r="B211" s="543">
        <v>44791</v>
      </c>
      <c r="C211" s="238">
        <v>660</v>
      </c>
      <c r="D211" s="238">
        <v>700</v>
      </c>
      <c r="E211" s="238">
        <v>700</v>
      </c>
      <c r="F211" s="238">
        <v>680</v>
      </c>
      <c r="G211" s="5">
        <v>660</v>
      </c>
      <c r="H211" s="5">
        <v>680</v>
      </c>
      <c r="I211" s="5">
        <v>690</v>
      </c>
      <c r="J211" s="238">
        <v>680</v>
      </c>
      <c r="K211" s="404">
        <v>690</v>
      </c>
      <c r="L211" s="404">
        <v>690</v>
      </c>
      <c r="M211" s="404">
        <v>680</v>
      </c>
      <c r="N211" s="238">
        <v>700</v>
      </c>
      <c r="O211" s="5">
        <v>660</v>
      </c>
      <c r="P211" s="5">
        <v>680</v>
      </c>
      <c r="Q211" s="5">
        <v>660</v>
      </c>
      <c r="R211" s="238">
        <v>680</v>
      </c>
      <c r="S211" s="238">
        <v>680</v>
      </c>
      <c r="T211" s="5">
        <v>681</v>
      </c>
      <c r="U211" s="238">
        <v>680</v>
      </c>
      <c r="V211" s="238">
        <v>690</v>
      </c>
      <c r="W211" s="5">
        <v>681</v>
      </c>
    </row>
    <row r="212" s="135" customFormat="1" ht="19.5" customHeight="1" spans="1:23">
      <c r="A212" s="543">
        <v>44792</v>
      </c>
      <c r="B212" s="543">
        <v>44798</v>
      </c>
      <c r="C212" s="238">
        <v>630</v>
      </c>
      <c r="D212" s="238">
        <v>670</v>
      </c>
      <c r="E212" s="238">
        <v>680</v>
      </c>
      <c r="F212" s="238">
        <v>670</v>
      </c>
      <c r="G212" s="238">
        <v>610</v>
      </c>
      <c r="H212" s="238">
        <v>610</v>
      </c>
      <c r="I212" s="238">
        <v>680</v>
      </c>
      <c r="J212" s="238">
        <v>630</v>
      </c>
      <c r="K212" s="238">
        <v>650</v>
      </c>
      <c r="L212" s="238">
        <v>630</v>
      </c>
      <c r="M212" s="238">
        <v>620</v>
      </c>
      <c r="N212" s="238">
        <v>670</v>
      </c>
      <c r="O212" s="238">
        <v>610</v>
      </c>
      <c r="P212" s="238">
        <v>630</v>
      </c>
      <c r="Q212" s="238">
        <v>610</v>
      </c>
      <c r="R212" s="238">
        <v>675</v>
      </c>
      <c r="S212" s="238">
        <v>670</v>
      </c>
      <c r="T212" s="5">
        <v>644</v>
      </c>
      <c r="U212" s="238">
        <v>650</v>
      </c>
      <c r="V212" s="238">
        <v>660</v>
      </c>
      <c r="W212" s="5">
        <v>645</v>
      </c>
    </row>
    <row r="213" s="135" customFormat="1" customHeight="1" spans="1:23">
      <c r="A213" s="462">
        <v>44799</v>
      </c>
      <c r="B213" s="462">
        <v>44805</v>
      </c>
      <c r="C213" s="238">
        <v>630</v>
      </c>
      <c r="D213" s="238">
        <v>660</v>
      </c>
      <c r="E213" s="238">
        <v>670</v>
      </c>
      <c r="F213" s="238">
        <v>660</v>
      </c>
      <c r="G213" s="238">
        <v>610</v>
      </c>
      <c r="H213" s="238">
        <v>610</v>
      </c>
      <c r="I213" s="238">
        <v>670</v>
      </c>
      <c r="J213" s="238">
        <v>630</v>
      </c>
      <c r="K213" s="238">
        <v>650</v>
      </c>
      <c r="L213" s="238">
        <v>630</v>
      </c>
      <c r="M213" s="238">
        <v>620</v>
      </c>
      <c r="N213" s="238">
        <v>645</v>
      </c>
      <c r="O213" s="238">
        <v>610</v>
      </c>
      <c r="P213" s="238">
        <v>630</v>
      </c>
      <c r="Q213" s="238">
        <v>610</v>
      </c>
      <c r="R213" s="238">
        <v>665</v>
      </c>
      <c r="S213" s="238">
        <v>660</v>
      </c>
      <c r="T213" s="238">
        <v>639</v>
      </c>
      <c r="U213" s="238">
        <v>630</v>
      </c>
      <c r="V213" s="238">
        <v>640</v>
      </c>
      <c r="W213" s="238">
        <v>638</v>
      </c>
    </row>
    <row r="214" s="135" customFormat="1" customHeight="1" spans="1:23">
      <c r="A214" s="462">
        <v>44806</v>
      </c>
      <c r="B214" s="462">
        <v>44812</v>
      </c>
      <c r="C214" s="238">
        <v>630</v>
      </c>
      <c r="D214" s="238">
        <v>660</v>
      </c>
      <c r="E214" s="238">
        <v>640</v>
      </c>
      <c r="F214" s="238">
        <v>650</v>
      </c>
      <c r="G214" s="238">
        <v>600</v>
      </c>
      <c r="H214" s="238">
        <v>600</v>
      </c>
      <c r="I214" s="238">
        <v>630</v>
      </c>
      <c r="J214" s="238">
        <v>630</v>
      </c>
      <c r="K214" s="238">
        <v>640</v>
      </c>
      <c r="L214" s="238">
        <v>620</v>
      </c>
      <c r="M214" s="238">
        <v>600</v>
      </c>
      <c r="N214" s="238">
        <v>645</v>
      </c>
      <c r="O214" s="238">
        <v>600</v>
      </c>
      <c r="P214" s="238">
        <v>630</v>
      </c>
      <c r="Q214" s="238">
        <v>610</v>
      </c>
      <c r="R214" s="238">
        <v>650</v>
      </c>
      <c r="S214" s="238">
        <v>650</v>
      </c>
      <c r="T214" s="238">
        <v>629</v>
      </c>
      <c r="U214" s="238">
        <v>630</v>
      </c>
      <c r="V214" s="238">
        <v>640</v>
      </c>
      <c r="W214" s="238">
        <v>629</v>
      </c>
    </row>
    <row r="215" s="135" customFormat="1" customHeight="1" spans="1:23">
      <c r="A215" s="462">
        <v>44813</v>
      </c>
      <c r="B215" s="462">
        <v>44819</v>
      </c>
      <c r="C215" s="238">
        <v>630</v>
      </c>
      <c r="D215" s="238">
        <v>650</v>
      </c>
      <c r="E215" s="238">
        <v>640</v>
      </c>
      <c r="F215" s="238">
        <v>640</v>
      </c>
      <c r="G215" s="238">
        <v>600</v>
      </c>
      <c r="H215" s="238">
        <v>600</v>
      </c>
      <c r="I215" s="238">
        <v>630</v>
      </c>
      <c r="J215" s="238">
        <v>630</v>
      </c>
      <c r="K215" s="238">
        <v>630</v>
      </c>
      <c r="L215" s="238">
        <v>620</v>
      </c>
      <c r="M215" s="238">
        <v>600</v>
      </c>
      <c r="N215" s="238">
        <v>640</v>
      </c>
      <c r="O215" s="238">
        <v>600</v>
      </c>
      <c r="P215" s="238">
        <v>630</v>
      </c>
      <c r="Q215" s="238">
        <v>610</v>
      </c>
      <c r="R215" s="238">
        <v>650</v>
      </c>
      <c r="S215" s="238">
        <v>650</v>
      </c>
      <c r="T215" s="238">
        <v>626</v>
      </c>
      <c r="U215" s="238">
        <v>620</v>
      </c>
      <c r="V215" s="238">
        <v>630</v>
      </c>
      <c r="W215" s="238">
        <v>626</v>
      </c>
    </row>
    <row r="216" s="135" customFormat="1" customHeight="1" spans="1:23">
      <c r="A216" s="462">
        <v>44820</v>
      </c>
      <c r="B216" s="462">
        <v>44826</v>
      </c>
      <c r="C216" s="238">
        <v>620</v>
      </c>
      <c r="D216" s="238">
        <v>650</v>
      </c>
      <c r="E216" s="238">
        <v>640</v>
      </c>
      <c r="F216" s="238">
        <v>640</v>
      </c>
      <c r="G216" s="238">
        <v>600</v>
      </c>
      <c r="H216" s="238">
        <v>600</v>
      </c>
      <c r="I216" s="238">
        <v>630</v>
      </c>
      <c r="J216" s="238">
        <v>630</v>
      </c>
      <c r="K216" s="238">
        <v>630</v>
      </c>
      <c r="L216" s="238">
        <v>620</v>
      </c>
      <c r="M216" s="238">
        <v>600</v>
      </c>
      <c r="N216" s="238">
        <v>640</v>
      </c>
      <c r="O216" s="238">
        <v>600</v>
      </c>
      <c r="P216" s="238">
        <v>630</v>
      </c>
      <c r="Q216" s="238">
        <v>610</v>
      </c>
      <c r="R216" s="238">
        <v>650</v>
      </c>
      <c r="S216" s="238">
        <v>650</v>
      </c>
      <c r="T216" s="238">
        <v>626</v>
      </c>
      <c r="U216" s="238">
        <v>620</v>
      </c>
      <c r="V216" s="238">
        <v>630</v>
      </c>
      <c r="W216" s="238">
        <v>626</v>
      </c>
    </row>
    <row r="217" s="135" customFormat="1" customHeight="1" spans="1:23">
      <c r="A217" s="462">
        <v>44827</v>
      </c>
      <c r="B217" s="462">
        <v>44833</v>
      </c>
      <c r="C217" s="238">
        <v>650</v>
      </c>
      <c r="D217" s="238">
        <v>670</v>
      </c>
      <c r="E217" s="238">
        <v>640</v>
      </c>
      <c r="F217" s="238">
        <v>640</v>
      </c>
      <c r="G217" s="238">
        <v>600</v>
      </c>
      <c r="H217" s="238">
        <v>620</v>
      </c>
      <c r="I217" s="238">
        <v>645</v>
      </c>
      <c r="J217" s="238">
        <v>640</v>
      </c>
      <c r="K217" s="238">
        <v>650</v>
      </c>
      <c r="L217" s="238">
        <v>650</v>
      </c>
      <c r="M217" s="238">
        <v>640</v>
      </c>
      <c r="N217" s="238">
        <v>640</v>
      </c>
      <c r="O217" s="238">
        <v>600</v>
      </c>
      <c r="P217" s="238">
        <v>630</v>
      </c>
      <c r="Q217" s="238">
        <v>610</v>
      </c>
      <c r="R217" s="238">
        <v>650</v>
      </c>
      <c r="S217" s="238">
        <v>660</v>
      </c>
      <c r="T217" s="238">
        <v>637</v>
      </c>
      <c r="U217" s="238">
        <v>620</v>
      </c>
      <c r="V217" s="238">
        <v>630</v>
      </c>
      <c r="W217" s="238">
        <v>636</v>
      </c>
    </row>
    <row r="218" s="135" customFormat="1" customHeight="1" spans="1:23">
      <c r="A218" s="631">
        <v>44834</v>
      </c>
      <c r="B218" s="631">
        <v>44842</v>
      </c>
      <c r="C218" s="73">
        <v>675</v>
      </c>
      <c r="D218" s="73">
        <v>695</v>
      </c>
      <c r="E218" s="73">
        <v>660</v>
      </c>
      <c r="F218" s="73">
        <v>650</v>
      </c>
      <c r="G218" s="73">
        <v>645</v>
      </c>
      <c r="H218" s="73">
        <v>660</v>
      </c>
      <c r="I218" s="73">
        <v>650</v>
      </c>
      <c r="J218" s="73">
        <v>670</v>
      </c>
      <c r="K218" s="73">
        <v>670</v>
      </c>
      <c r="L218" s="73">
        <v>670</v>
      </c>
      <c r="M218" s="73">
        <v>665</v>
      </c>
      <c r="N218" s="73">
        <v>670</v>
      </c>
      <c r="O218" s="489">
        <v>660</v>
      </c>
      <c r="P218" s="73">
        <v>670</v>
      </c>
      <c r="Q218" s="73">
        <v>650</v>
      </c>
      <c r="R218" s="73">
        <v>680</v>
      </c>
      <c r="S218" s="73">
        <v>670</v>
      </c>
      <c r="T218" s="73">
        <v>665</v>
      </c>
      <c r="U218" s="73">
        <v>650</v>
      </c>
      <c r="V218" s="73">
        <v>660</v>
      </c>
      <c r="W218" s="73">
        <v>664</v>
      </c>
    </row>
    <row r="219" s="135" customFormat="1" customHeight="1" spans="1:23">
      <c r="A219" s="543">
        <v>44843</v>
      </c>
      <c r="B219" s="543">
        <v>44847</v>
      </c>
      <c r="C219" s="73">
        <v>710</v>
      </c>
      <c r="D219" s="73">
        <v>760</v>
      </c>
      <c r="E219" s="73">
        <v>750</v>
      </c>
      <c r="F219" s="73">
        <v>735</v>
      </c>
      <c r="G219" s="73">
        <v>730</v>
      </c>
      <c r="H219" s="73">
        <v>705</v>
      </c>
      <c r="I219" s="73">
        <v>705</v>
      </c>
      <c r="J219" s="73">
        <v>710</v>
      </c>
      <c r="K219" s="73">
        <v>710</v>
      </c>
      <c r="L219" s="73">
        <v>710</v>
      </c>
      <c r="M219" s="73">
        <v>700</v>
      </c>
      <c r="N219" s="73">
        <v>720</v>
      </c>
      <c r="O219" s="73">
        <v>750</v>
      </c>
      <c r="P219" s="73">
        <v>760</v>
      </c>
      <c r="Q219" s="73">
        <v>740</v>
      </c>
      <c r="R219" s="73">
        <v>770</v>
      </c>
      <c r="S219" s="73">
        <v>710</v>
      </c>
      <c r="T219" s="73">
        <v>728</v>
      </c>
      <c r="U219" s="73">
        <v>700</v>
      </c>
      <c r="V219" s="73">
        <v>710</v>
      </c>
      <c r="W219" s="73">
        <v>726</v>
      </c>
    </row>
    <row r="220" s="135" customFormat="1" customHeight="1" spans="1:23">
      <c r="A220" s="631">
        <v>44848</v>
      </c>
      <c r="B220" s="631">
        <v>44854</v>
      </c>
      <c r="C220" s="73">
        <v>780</v>
      </c>
      <c r="D220" s="73">
        <v>830</v>
      </c>
      <c r="E220" s="73">
        <v>830</v>
      </c>
      <c r="F220" s="73">
        <v>805</v>
      </c>
      <c r="G220" s="73">
        <v>800</v>
      </c>
      <c r="H220" s="73">
        <v>775</v>
      </c>
      <c r="I220" s="73">
        <v>785</v>
      </c>
      <c r="J220" s="73">
        <v>780</v>
      </c>
      <c r="K220" s="73">
        <v>780</v>
      </c>
      <c r="L220" s="73">
        <v>780</v>
      </c>
      <c r="M220" s="73">
        <v>770</v>
      </c>
      <c r="N220" s="73">
        <v>800</v>
      </c>
      <c r="O220" s="73">
        <v>830</v>
      </c>
      <c r="P220" s="73">
        <v>830</v>
      </c>
      <c r="Q220" s="73">
        <v>810</v>
      </c>
      <c r="R220" s="73">
        <v>835</v>
      </c>
      <c r="S220" s="73">
        <v>790</v>
      </c>
      <c r="T220" s="73">
        <v>801</v>
      </c>
      <c r="U220" s="73">
        <v>780</v>
      </c>
      <c r="V220" s="73">
        <v>795</v>
      </c>
      <c r="W220" s="73">
        <v>799</v>
      </c>
    </row>
    <row r="221" s="135" customFormat="1" customHeight="1" spans="1:23">
      <c r="A221" s="631">
        <v>44855</v>
      </c>
      <c r="B221" s="631">
        <v>44861</v>
      </c>
      <c r="C221" s="73">
        <v>825</v>
      </c>
      <c r="D221" s="73">
        <v>840</v>
      </c>
      <c r="E221" s="73">
        <v>830</v>
      </c>
      <c r="F221" s="73">
        <v>840</v>
      </c>
      <c r="G221" s="73">
        <v>835</v>
      </c>
      <c r="H221" s="73">
        <v>820</v>
      </c>
      <c r="I221" s="73">
        <v>830</v>
      </c>
      <c r="J221" s="73">
        <v>820</v>
      </c>
      <c r="K221" s="73">
        <v>825</v>
      </c>
      <c r="L221" s="73">
        <v>820</v>
      </c>
      <c r="M221" s="73">
        <v>810</v>
      </c>
      <c r="N221" s="73">
        <v>825</v>
      </c>
      <c r="O221" s="73">
        <v>850</v>
      </c>
      <c r="P221" s="73">
        <v>850</v>
      </c>
      <c r="Q221" s="73">
        <v>830</v>
      </c>
      <c r="R221" s="73">
        <v>855</v>
      </c>
      <c r="S221" s="73">
        <v>835</v>
      </c>
      <c r="T221" s="73">
        <v>832</v>
      </c>
      <c r="U221" s="73">
        <v>810</v>
      </c>
      <c r="V221" s="73">
        <v>820</v>
      </c>
      <c r="W221" s="73">
        <v>830</v>
      </c>
    </row>
    <row r="222" s="135" customFormat="1" customHeight="1" spans="1:23">
      <c r="A222" s="631">
        <v>44862</v>
      </c>
      <c r="B222" s="631">
        <v>44868</v>
      </c>
      <c r="C222" s="73">
        <v>825</v>
      </c>
      <c r="D222" s="73">
        <v>840</v>
      </c>
      <c r="E222" s="73">
        <v>830</v>
      </c>
      <c r="F222" s="73">
        <v>840</v>
      </c>
      <c r="G222" s="73">
        <v>835</v>
      </c>
      <c r="H222" s="73">
        <v>820</v>
      </c>
      <c r="I222" s="73">
        <v>830</v>
      </c>
      <c r="J222" s="73">
        <v>820</v>
      </c>
      <c r="K222" s="73">
        <v>825</v>
      </c>
      <c r="L222" s="73">
        <v>820</v>
      </c>
      <c r="M222" s="73">
        <v>810</v>
      </c>
      <c r="N222" s="73">
        <v>825</v>
      </c>
      <c r="O222" s="73">
        <v>850</v>
      </c>
      <c r="P222" s="73">
        <v>860</v>
      </c>
      <c r="Q222" s="73">
        <v>850</v>
      </c>
      <c r="R222" s="73">
        <v>855</v>
      </c>
      <c r="S222" s="73">
        <v>835</v>
      </c>
      <c r="T222" s="73">
        <v>834</v>
      </c>
      <c r="U222" s="73">
        <v>810</v>
      </c>
      <c r="V222" s="73">
        <v>820</v>
      </c>
      <c r="W222" s="73">
        <v>832</v>
      </c>
    </row>
    <row r="223" s="135" customFormat="1" customHeight="1" spans="1:23">
      <c r="A223" s="631">
        <v>44869</v>
      </c>
      <c r="B223" s="631">
        <v>44875</v>
      </c>
      <c r="C223" s="73">
        <v>795</v>
      </c>
      <c r="D223" s="73">
        <v>810</v>
      </c>
      <c r="E223" s="73">
        <v>800</v>
      </c>
      <c r="F223" s="73">
        <v>805</v>
      </c>
      <c r="G223" s="73">
        <v>795</v>
      </c>
      <c r="H223" s="73">
        <v>790</v>
      </c>
      <c r="I223" s="73">
        <v>800</v>
      </c>
      <c r="J223" s="73">
        <v>800</v>
      </c>
      <c r="K223" s="73">
        <v>800</v>
      </c>
      <c r="L223" s="73">
        <v>795</v>
      </c>
      <c r="M223" s="73">
        <v>790</v>
      </c>
      <c r="N223" s="73">
        <v>800</v>
      </c>
      <c r="O223" s="73">
        <v>830</v>
      </c>
      <c r="P223" s="73">
        <v>830</v>
      </c>
      <c r="Q223" s="73">
        <v>810</v>
      </c>
      <c r="R223" s="73">
        <v>815</v>
      </c>
      <c r="S223" s="73">
        <v>810</v>
      </c>
      <c r="T223" s="73">
        <v>804</v>
      </c>
      <c r="U223" s="73">
        <v>790</v>
      </c>
      <c r="V223" s="73">
        <v>795</v>
      </c>
      <c r="W223" s="73">
        <v>803</v>
      </c>
    </row>
    <row r="224" s="135" customFormat="1" customHeight="1" spans="1:23">
      <c r="A224" s="631">
        <v>44876</v>
      </c>
      <c r="B224" s="631">
        <v>44882</v>
      </c>
      <c r="C224" s="73">
        <v>750</v>
      </c>
      <c r="D224" s="73">
        <v>785</v>
      </c>
      <c r="E224" s="73">
        <v>770</v>
      </c>
      <c r="F224" s="73">
        <v>770</v>
      </c>
      <c r="G224" s="73">
        <v>775</v>
      </c>
      <c r="H224" s="73">
        <v>750</v>
      </c>
      <c r="I224" s="73">
        <v>750</v>
      </c>
      <c r="J224" s="73">
        <v>750</v>
      </c>
      <c r="K224" s="73">
        <v>750</v>
      </c>
      <c r="L224" s="73">
        <v>750</v>
      </c>
      <c r="M224" s="73">
        <v>745</v>
      </c>
      <c r="N224" s="73">
        <v>780</v>
      </c>
      <c r="O224" s="73">
        <v>780</v>
      </c>
      <c r="P224" s="73">
        <v>790</v>
      </c>
      <c r="Q224" s="73">
        <v>760</v>
      </c>
      <c r="R224" s="73">
        <v>775</v>
      </c>
      <c r="S224" s="73">
        <v>760</v>
      </c>
      <c r="T224" s="73">
        <v>764</v>
      </c>
      <c r="U224" s="73">
        <v>760</v>
      </c>
      <c r="V224" s="73">
        <v>770</v>
      </c>
      <c r="W224" s="73">
        <v>764</v>
      </c>
    </row>
    <row r="225" s="135" customFormat="1" customHeight="1" spans="1:23">
      <c r="A225" s="631">
        <v>44883</v>
      </c>
      <c r="B225" s="631">
        <v>44889</v>
      </c>
      <c r="C225" s="73">
        <v>720</v>
      </c>
      <c r="D225" s="73">
        <v>740</v>
      </c>
      <c r="E225" s="73">
        <v>735</v>
      </c>
      <c r="F225" s="73">
        <v>735</v>
      </c>
      <c r="G225" s="73">
        <v>740</v>
      </c>
      <c r="H225" s="73">
        <v>720</v>
      </c>
      <c r="I225" s="73">
        <v>720</v>
      </c>
      <c r="J225" s="73">
        <v>715</v>
      </c>
      <c r="K225" s="73">
        <v>720</v>
      </c>
      <c r="L225" s="73">
        <v>710</v>
      </c>
      <c r="M225" s="73">
        <v>700</v>
      </c>
      <c r="N225" s="73">
        <v>730</v>
      </c>
      <c r="O225" s="73">
        <v>700</v>
      </c>
      <c r="P225" s="73">
        <v>750</v>
      </c>
      <c r="Q225" s="73">
        <v>720</v>
      </c>
      <c r="R225" s="73">
        <v>760</v>
      </c>
      <c r="S225" s="73">
        <v>730</v>
      </c>
      <c r="T225" s="73">
        <v>726</v>
      </c>
      <c r="U225" s="73">
        <v>720</v>
      </c>
      <c r="V225" s="73">
        <v>730</v>
      </c>
      <c r="W225" s="73">
        <v>726</v>
      </c>
    </row>
    <row r="226" s="11" customFormat="1" customHeight="1" spans="1:23">
      <c r="A226" s="631">
        <v>44890</v>
      </c>
      <c r="B226" s="631">
        <v>44896</v>
      </c>
      <c r="C226" s="73">
        <v>690</v>
      </c>
      <c r="D226" s="73">
        <v>690</v>
      </c>
      <c r="E226" s="73">
        <v>685</v>
      </c>
      <c r="F226" s="73">
        <v>685</v>
      </c>
      <c r="G226" s="73">
        <v>690</v>
      </c>
      <c r="H226" s="73">
        <v>690</v>
      </c>
      <c r="I226" s="73">
        <v>690</v>
      </c>
      <c r="J226" s="73">
        <v>695</v>
      </c>
      <c r="K226" s="73">
        <v>690</v>
      </c>
      <c r="L226" s="73">
        <v>690</v>
      </c>
      <c r="M226" s="73">
        <v>680</v>
      </c>
      <c r="N226" s="73">
        <v>690</v>
      </c>
      <c r="O226" s="73">
        <v>650</v>
      </c>
      <c r="P226" s="73">
        <v>720</v>
      </c>
      <c r="Q226" s="73">
        <v>700</v>
      </c>
      <c r="R226" s="73">
        <v>700</v>
      </c>
      <c r="S226" s="73">
        <v>690</v>
      </c>
      <c r="T226" s="73">
        <v>690</v>
      </c>
      <c r="U226" s="73">
        <v>670</v>
      </c>
      <c r="V226" s="73">
        <v>680</v>
      </c>
      <c r="W226" s="73">
        <v>688</v>
      </c>
    </row>
    <row r="227" s="135" customFormat="1" customHeight="1" spans="1:23">
      <c r="A227" s="631">
        <v>44897</v>
      </c>
      <c r="B227" s="631">
        <v>44903</v>
      </c>
      <c r="C227" s="73">
        <v>645</v>
      </c>
      <c r="D227" s="73">
        <v>640</v>
      </c>
      <c r="E227" s="73">
        <v>640</v>
      </c>
      <c r="F227" s="73">
        <v>650</v>
      </c>
      <c r="G227" s="73">
        <v>655</v>
      </c>
      <c r="H227" s="73">
        <v>645</v>
      </c>
      <c r="I227" s="73">
        <v>650</v>
      </c>
      <c r="J227" s="73">
        <v>650</v>
      </c>
      <c r="K227" s="73">
        <v>650</v>
      </c>
      <c r="L227" s="73">
        <v>650</v>
      </c>
      <c r="M227" s="73">
        <v>640</v>
      </c>
      <c r="N227" s="73">
        <v>670</v>
      </c>
      <c r="O227" s="73">
        <v>620</v>
      </c>
      <c r="P227" s="73">
        <v>680</v>
      </c>
      <c r="Q227" s="73">
        <v>660</v>
      </c>
      <c r="R227" s="73">
        <v>675</v>
      </c>
      <c r="S227" s="73">
        <v>660</v>
      </c>
      <c r="T227" s="73">
        <v>652</v>
      </c>
      <c r="U227" s="73">
        <v>660</v>
      </c>
      <c r="V227" s="73">
        <v>670</v>
      </c>
      <c r="W227" s="73">
        <v>653</v>
      </c>
    </row>
    <row r="228" s="135" customFormat="1" customHeight="1" spans="1:23">
      <c r="A228" s="631">
        <v>44904</v>
      </c>
      <c r="B228" s="631">
        <v>44910</v>
      </c>
      <c r="C228" s="73">
        <v>590</v>
      </c>
      <c r="D228" s="73">
        <v>600</v>
      </c>
      <c r="E228" s="73">
        <v>600</v>
      </c>
      <c r="F228" s="73">
        <v>595</v>
      </c>
      <c r="G228" s="73">
        <v>605</v>
      </c>
      <c r="H228" s="73">
        <v>585</v>
      </c>
      <c r="I228" s="73">
        <v>600</v>
      </c>
      <c r="J228" s="73">
        <v>595</v>
      </c>
      <c r="K228" s="73">
        <v>590</v>
      </c>
      <c r="L228" s="73">
        <v>580</v>
      </c>
      <c r="M228" s="73">
        <v>570</v>
      </c>
      <c r="N228" s="73">
        <v>615</v>
      </c>
      <c r="O228" s="73">
        <v>600</v>
      </c>
      <c r="P228" s="73">
        <v>650</v>
      </c>
      <c r="Q228" s="73">
        <v>630</v>
      </c>
      <c r="R228" s="73">
        <v>620</v>
      </c>
      <c r="S228" s="73">
        <v>610</v>
      </c>
      <c r="T228" s="73">
        <v>602</v>
      </c>
      <c r="U228" s="73">
        <v>600</v>
      </c>
      <c r="V228" s="73">
        <v>610</v>
      </c>
      <c r="W228" s="73">
        <v>602</v>
      </c>
    </row>
    <row r="229" s="135" customFormat="1" customHeight="1" spans="1:23">
      <c r="A229" s="631">
        <v>44911</v>
      </c>
      <c r="B229" s="631">
        <v>44917</v>
      </c>
      <c r="C229" s="73">
        <v>560</v>
      </c>
      <c r="D229" s="73">
        <v>560</v>
      </c>
      <c r="E229" s="73">
        <v>560</v>
      </c>
      <c r="F229" s="73">
        <v>575</v>
      </c>
      <c r="G229" s="73">
        <v>565</v>
      </c>
      <c r="H229" s="73">
        <v>560</v>
      </c>
      <c r="I229" s="73">
        <v>560</v>
      </c>
      <c r="J229" s="73">
        <v>560</v>
      </c>
      <c r="K229" s="73">
        <v>570</v>
      </c>
      <c r="L229" s="73">
        <v>560</v>
      </c>
      <c r="M229" s="73">
        <v>560</v>
      </c>
      <c r="N229" s="73">
        <v>580</v>
      </c>
      <c r="O229" s="73">
        <v>580</v>
      </c>
      <c r="P229" s="73">
        <v>600</v>
      </c>
      <c r="Q229" s="73">
        <v>580</v>
      </c>
      <c r="R229" s="73">
        <v>590</v>
      </c>
      <c r="S229" s="73">
        <v>560</v>
      </c>
      <c r="T229" s="73">
        <v>569</v>
      </c>
      <c r="U229" s="73">
        <v>560</v>
      </c>
      <c r="V229" s="73">
        <v>570</v>
      </c>
      <c r="W229" s="73">
        <v>569</v>
      </c>
    </row>
    <row r="230" s="135" customFormat="1" customHeight="1" spans="1:23">
      <c r="A230" s="631">
        <v>44918</v>
      </c>
      <c r="B230" s="631">
        <v>44924</v>
      </c>
      <c r="C230" s="73">
        <v>515</v>
      </c>
      <c r="D230" s="73">
        <v>530</v>
      </c>
      <c r="E230" s="73">
        <v>520</v>
      </c>
      <c r="F230" s="73">
        <v>520</v>
      </c>
      <c r="G230" s="73">
        <v>520</v>
      </c>
      <c r="H230" s="73">
        <v>520</v>
      </c>
      <c r="I230" s="73">
        <v>520</v>
      </c>
      <c r="J230" s="73">
        <v>520</v>
      </c>
      <c r="K230" s="73">
        <v>550</v>
      </c>
      <c r="L230" s="73">
        <v>550</v>
      </c>
      <c r="M230" s="73">
        <v>545</v>
      </c>
      <c r="N230" s="73">
        <v>550</v>
      </c>
      <c r="O230" s="73">
        <v>550</v>
      </c>
      <c r="P230" s="73">
        <v>570</v>
      </c>
      <c r="Q230" s="73">
        <v>550</v>
      </c>
      <c r="R230" s="73">
        <v>530</v>
      </c>
      <c r="S230" s="73">
        <v>520</v>
      </c>
      <c r="T230" s="73">
        <v>534</v>
      </c>
      <c r="U230" s="73">
        <v>520</v>
      </c>
      <c r="V230" s="73">
        <v>530</v>
      </c>
      <c r="W230" s="73">
        <v>533</v>
      </c>
    </row>
    <row r="231" s="135" customFormat="1" customHeight="1" spans="1:23">
      <c r="A231" s="631">
        <v>44925</v>
      </c>
      <c r="B231" s="631">
        <v>44931</v>
      </c>
      <c r="C231" s="73">
        <v>500</v>
      </c>
      <c r="D231" s="73">
        <v>510</v>
      </c>
      <c r="E231" s="73">
        <v>500</v>
      </c>
      <c r="F231" s="73">
        <v>500</v>
      </c>
      <c r="G231" s="73">
        <v>490</v>
      </c>
      <c r="H231" s="73">
        <v>500</v>
      </c>
      <c r="I231" s="73">
        <v>500</v>
      </c>
      <c r="J231" s="73">
        <v>505</v>
      </c>
      <c r="K231" s="73">
        <v>510</v>
      </c>
      <c r="L231" s="73">
        <v>505</v>
      </c>
      <c r="M231" s="73">
        <v>500</v>
      </c>
      <c r="N231" s="73">
        <v>520</v>
      </c>
      <c r="O231" s="73">
        <v>520</v>
      </c>
      <c r="P231" s="73">
        <v>540</v>
      </c>
      <c r="Q231" s="73">
        <v>520</v>
      </c>
      <c r="R231" s="73">
        <v>510</v>
      </c>
      <c r="S231" s="73">
        <v>500</v>
      </c>
      <c r="T231" s="73">
        <v>508</v>
      </c>
      <c r="U231" s="73">
        <v>500</v>
      </c>
      <c r="V231" s="73">
        <v>500</v>
      </c>
      <c r="W231" s="73">
        <v>507</v>
      </c>
    </row>
    <row r="232" s="135" customFormat="1" customHeight="1" spans="1:26">
      <c r="A232" s="631">
        <v>44932</v>
      </c>
      <c r="B232" s="631">
        <v>44938</v>
      </c>
      <c r="C232" s="73">
        <v>450</v>
      </c>
      <c r="D232" s="73">
        <v>460</v>
      </c>
      <c r="E232" s="73">
        <v>450</v>
      </c>
      <c r="F232" s="73">
        <v>450</v>
      </c>
      <c r="G232" s="73">
        <v>455</v>
      </c>
      <c r="H232" s="73">
        <v>460</v>
      </c>
      <c r="I232" s="73">
        <v>440</v>
      </c>
      <c r="J232" s="73">
        <v>450</v>
      </c>
      <c r="K232" s="73">
        <v>480</v>
      </c>
      <c r="L232" s="73">
        <v>470</v>
      </c>
      <c r="M232" s="73">
        <v>470</v>
      </c>
      <c r="N232" s="73">
        <v>460</v>
      </c>
      <c r="O232" s="73">
        <v>480</v>
      </c>
      <c r="P232" s="73">
        <v>490</v>
      </c>
      <c r="Q232" s="73">
        <v>470</v>
      </c>
      <c r="R232" s="73">
        <v>460</v>
      </c>
      <c r="S232" s="73">
        <v>440</v>
      </c>
      <c r="T232" s="73">
        <v>461</v>
      </c>
      <c r="U232" s="73">
        <v>430</v>
      </c>
      <c r="V232" s="73">
        <v>440</v>
      </c>
      <c r="W232" s="73">
        <v>458</v>
      </c>
      <c r="X232" s="649"/>
      <c r="Y232" s="649"/>
      <c r="Z232" s="649"/>
    </row>
    <row r="233" s="135" customFormat="1" customHeight="1" spans="1:23">
      <c r="A233" s="631">
        <v>44953</v>
      </c>
      <c r="B233" s="631">
        <v>44959</v>
      </c>
      <c r="C233" s="73">
        <v>520</v>
      </c>
      <c r="D233" s="73">
        <v>530</v>
      </c>
      <c r="E233" s="73">
        <v>520</v>
      </c>
      <c r="F233" s="73">
        <v>520</v>
      </c>
      <c r="G233" s="73">
        <v>510</v>
      </c>
      <c r="H233" s="73">
        <v>515</v>
      </c>
      <c r="I233" s="73">
        <v>530</v>
      </c>
      <c r="J233" s="73">
        <v>510</v>
      </c>
      <c r="K233" s="73">
        <v>520</v>
      </c>
      <c r="L233" s="73">
        <v>510</v>
      </c>
      <c r="M233" s="73">
        <v>510</v>
      </c>
      <c r="N233" s="73">
        <v>495</v>
      </c>
      <c r="O233" s="73">
        <v>520</v>
      </c>
      <c r="P233" s="73">
        <v>530</v>
      </c>
      <c r="Q233" s="73">
        <v>510</v>
      </c>
      <c r="R233" s="73">
        <v>530</v>
      </c>
      <c r="S233" s="73">
        <v>520</v>
      </c>
      <c r="T233" s="73">
        <v>518</v>
      </c>
      <c r="U233" s="73">
        <v>465</v>
      </c>
      <c r="V233" s="73">
        <v>475</v>
      </c>
      <c r="W233" s="73">
        <v>513</v>
      </c>
    </row>
    <row r="234" s="135" customFormat="1" customHeight="1" spans="1:23">
      <c r="A234" s="631">
        <v>44960</v>
      </c>
      <c r="B234" s="631">
        <v>44966</v>
      </c>
      <c r="C234" s="73">
        <v>560</v>
      </c>
      <c r="D234" s="73">
        <v>550</v>
      </c>
      <c r="E234" s="73">
        <v>540</v>
      </c>
      <c r="F234" s="73">
        <v>560</v>
      </c>
      <c r="G234" s="73">
        <v>535</v>
      </c>
      <c r="H234" s="73">
        <v>560</v>
      </c>
      <c r="I234" s="73">
        <v>570</v>
      </c>
      <c r="J234" s="73">
        <v>560</v>
      </c>
      <c r="K234" s="73">
        <v>565</v>
      </c>
      <c r="L234" s="73">
        <v>560</v>
      </c>
      <c r="M234" s="73">
        <v>560</v>
      </c>
      <c r="N234" s="73">
        <v>530</v>
      </c>
      <c r="O234" s="73">
        <v>550</v>
      </c>
      <c r="P234" s="73">
        <v>550</v>
      </c>
      <c r="Q234" s="73">
        <v>560</v>
      </c>
      <c r="R234" s="73">
        <v>570</v>
      </c>
      <c r="S234" s="73">
        <v>560</v>
      </c>
      <c r="T234" s="73">
        <v>555</v>
      </c>
      <c r="U234" s="73">
        <v>520</v>
      </c>
      <c r="V234" s="73">
        <v>530</v>
      </c>
      <c r="W234" s="73">
        <v>552</v>
      </c>
    </row>
    <row r="235" s="135" customFormat="1" customHeight="1" spans="1:23">
      <c r="A235" s="631">
        <v>44967</v>
      </c>
      <c r="B235" s="631">
        <v>44973</v>
      </c>
      <c r="C235" s="73">
        <v>600</v>
      </c>
      <c r="D235" s="73">
        <v>590</v>
      </c>
      <c r="E235" s="73">
        <v>590</v>
      </c>
      <c r="F235" s="73">
        <v>600</v>
      </c>
      <c r="G235" s="73">
        <v>590</v>
      </c>
      <c r="H235" s="73">
        <v>590</v>
      </c>
      <c r="I235" s="73">
        <v>610</v>
      </c>
      <c r="J235" s="73">
        <v>600</v>
      </c>
      <c r="K235" s="73">
        <v>600</v>
      </c>
      <c r="L235" s="73">
        <v>590</v>
      </c>
      <c r="M235" s="73">
        <v>590</v>
      </c>
      <c r="N235" s="73">
        <v>590</v>
      </c>
      <c r="O235" s="73">
        <v>600</v>
      </c>
      <c r="P235" s="73">
        <v>590</v>
      </c>
      <c r="Q235" s="73">
        <v>580</v>
      </c>
      <c r="R235" s="73">
        <v>610</v>
      </c>
      <c r="S235" s="73">
        <v>610</v>
      </c>
      <c r="T235" s="73">
        <v>596</v>
      </c>
      <c r="U235" s="73">
        <v>580</v>
      </c>
      <c r="V235" s="73">
        <v>580</v>
      </c>
      <c r="W235" s="73">
        <v>594</v>
      </c>
    </row>
    <row r="236" s="135" customFormat="1" customHeight="1" spans="1:23">
      <c r="A236" s="631">
        <v>44974</v>
      </c>
      <c r="B236" s="631">
        <v>44980</v>
      </c>
      <c r="C236" s="73">
        <v>650</v>
      </c>
      <c r="D236" s="73">
        <v>650</v>
      </c>
      <c r="E236" s="73">
        <v>650</v>
      </c>
      <c r="F236" s="73">
        <v>650</v>
      </c>
      <c r="G236" s="73">
        <v>650</v>
      </c>
      <c r="H236" s="73">
        <v>650</v>
      </c>
      <c r="I236" s="73">
        <v>660</v>
      </c>
      <c r="J236" s="73">
        <v>660</v>
      </c>
      <c r="K236" s="73">
        <v>660</v>
      </c>
      <c r="L236" s="73">
        <v>650</v>
      </c>
      <c r="M236" s="73">
        <v>640</v>
      </c>
      <c r="N236" s="73">
        <v>640</v>
      </c>
      <c r="O236" s="73">
        <v>660</v>
      </c>
      <c r="P236" s="73">
        <v>630</v>
      </c>
      <c r="Q236" s="73">
        <v>620</v>
      </c>
      <c r="R236" s="73">
        <v>660</v>
      </c>
      <c r="S236" s="73">
        <v>660</v>
      </c>
      <c r="T236" s="73">
        <v>649</v>
      </c>
      <c r="U236" s="73">
        <v>620</v>
      </c>
      <c r="V236" s="73">
        <v>630</v>
      </c>
      <c r="W236" s="73">
        <v>647</v>
      </c>
    </row>
    <row r="237" customFormat="1" customHeight="1" spans="1:23">
      <c r="A237" s="631">
        <v>44981</v>
      </c>
      <c r="B237" s="631">
        <v>44987</v>
      </c>
      <c r="C237" s="73">
        <v>705</v>
      </c>
      <c r="D237" s="73">
        <v>700</v>
      </c>
      <c r="E237" s="73">
        <v>700</v>
      </c>
      <c r="F237" s="73">
        <v>705</v>
      </c>
      <c r="G237" s="73">
        <v>705</v>
      </c>
      <c r="H237" s="73">
        <v>700</v>
      </c>
      <c r="I237" s="73">
        <v>720</v>
      </c>
      <c r="J237" s="73">
        <v>710</v>
      </c>
      <c r="K237" s="73">
        <v>705</v>
      </c>
      <c r="L237" s="73">
        <v>700</v>
      </c>
      <c r="M237" s="73">
        <v>700</v>
      </c>
      <c r="N237" s="73">
        <v>690</v>
      </c>
      <c r="O237" s="73">
        <v>720</v>
      </c>
      <c r="P237" s="73">
        <v>680</v>
      </c>
      <c r="Q237" s="73">
        <v>670</v>
      </c>
      <c r="R237" s="73">
        <v>715</v>
      </c>
      <c r="S237" s="73">
        <v>720</v>
      </c>
      <c r="T237" s="73">
        <v>703</v>
      </c>
      <c r="U237" s="73">
        <v>670</v>
      </c>
      <c r="V237" s="73">
        <v>680</v>
      </c>
      <c r="W237" s="73">
        <v>700</v>
      </c>
    </row>
    <row r="238" s="135" customFormat="1" customHeight="1" spans="1:23">
      <c r="A238" s="631">
        <v>44988</v>
      </c>
      <c r="B238" s="631">
        <v>44994</v>
      </c>
      <c r="C238" s="73">
        <v>710</v>
      </c>
      <c r="D238" s="73">
        <v>700</v>
      </c>
      <c r="E238" s="73">
        <v>700</v>
      </c>
      <c r="F238" s="73">
        <v>710</v>
      </c>
      <c r="G238" s="73">
        <v>705</v>
      </c>
      <c r="H238" s="73">
        <v>705</v>
      </c>
      <c r="I238" s="757">
        <v>720</v>
      </c>
      <c r="J238" s="757">
        <v>710</v>
      </c>
      <c r="K238" s="73">
        <v>705</v>
      </c>
      <c r="L238" s="73">
        <v>700</v>
      </c>
      <c r="M238" s="73">
        <v>700</v>
      </c>
      <c r="N238" s="73">
        <v>690</v>
      </c>
      <c r="O238" s="73">
        <v>720</v>
      </c>
      <c r="P238" s="73">
        <v>680</v>
      </c>
      <c r="Q238" s="73">
        <v>670</v>
      </c>
      <c r="R238" s="73">
        <v>720</v>
      </c>
      <c r="S238" s="757">
        <v>720</v>
      </c>
      <c r="T238" s="73">
        <v>704</v>
      </c>
      <c r="U238" s="73">
        <v>670</v>
      </c>
      <c r="V238" s="73">
        <v>680</v>
      </c>
      <c r="W238" s="73">
        <v>701</v>
      </c>
    </row>
    <row r="239" customFormat="1" customHeight="1" spans="1:23">
      <c r="A239" s="631">
        <v>44995</v>
      </c>
      <c r="B239" s="631">
        <v>45001</v>
      </c>
      <c r="C239" s="73">
        <v>700</v>
      </c>
      <c r="D239" s="73">
        <v>690</v>
      </c>
      <c r="E239" s="73">
        <v>690</v>
      </c>
      <c r="F239" s="73">
        <v>700</v>
      </c>
      <c r="G239" s="73">
        <v>690</v>
      </c>
      <c r="H239" s="73">
        <v>700</v>
      </c>
      <c r="I239" s="757">
        <v>710</v>
      </c>
      <c r="J239" s="757">
        <v>700</v>
      </c>
      <c r="K239" s="73">
        <v>690</v>
      </c>
      <c r="L239" s="73">
        <v>690</v>
      </c>
      <c r="M239" s="73">
        <v>690</v>
      </c>
      <c r="N239" s="73">
        <v>685</v>
      </c>
      <c r="O239" s="73">
        <v>705</v>
      </c>
      <c r="P239" s="73">
        <v>660</v>
      </c>
      <c r="Q239" s="73">
        <v>640</v>
      </c>
      <c r="R239" s="73">
        <v>710</v>
      </c>
      <c r="S239" s="73">
        <v>700</v>
      </c>
      <c r="T239" s="73">
        <v>691</v>
      </c>
      <c r="U239" s="73">
        <v>670</v>
      </c>
      <c r="V239" s="73">
        <v>675</v>
      </c>
      <c r="W239" s="73">
        <v>689</v>
      </c>
    </row>
    <row r="240" s="135" customFormat="1" customHeight="1" spans="1:23">
      <c r="A240" s="631">
        <v>45002</v>
      </c>
      <c r="B240" s="631">
        <v>45008</v>
      </c>
      <c r="C240" s="73">
        <v>680</v>
      </c>
      <c r="D240" s="73">
        <v>670</v>
      </c>
      <c r="E240" s="73">
        <v>670</v>
      </c>
      <c r="F240" s="73">
        <v>680</v>
      </c>
      <c r="G240" s="73">
        <v>670</v>
      </c>
      <c r="H240" s="73">
        <v>670</v>
      </c>
      <c r="I240" s="73">
        <v>690</v>
      </c>
      <c r="J240" s="73">
        <v>685</v>
      </c>
      <c r="K240" s="73">
        <v>670</v>
      </c>
      <c r="L240" s="73">
        <v>665</v>
      </c>
      <c r="M240" s="73">
        <v>665</v>
      </c>
      <c r="N240" s="73">
        <v>680</v>
      </c>
      <c r="O240" s="73">
        <v>690</v>
      </c>
      <c r="P240" s="73">
        <v>660</v>
      </c>
      <c r="Q240" s="73">
        <v>640</v>
      </c>
      <c r="R240" s="73">
        <v>690</v>
      </c>
      <c r="S240" s="73">
        <v>680</v>
      </c>
      <c r="T240" s="73">
        <v>674</v>
      </c>
      <c r="U240" s="73">
        <v>660</v>
      </c>
      <c r="V240" s="73">
        <v>670</v>
      </c>
      <c r="W240" s="73">
        <v>673</v>
      </c>
    </row>
    <row r="241" s="135" customFormat="1" customHeight="1" spans="1:23">
      <c r="A241" s="631">
        <v>45009</v>
      </c>
      <c r="B241" s="631">
        <v>45015</v>
      </c>
      <c r="C241" s="73">
        <v>650</v>
      </c>
      <c r="D241" s="73">
        <v>650</v>
      </c>
      <c r="E241" s="73">
        <v>650</v>
      </c>
      <c r="F241" s="73">
        <v>660</v>
      </c>
      <c r="G241" s="73">
        <v>650</v>
      </c>
      <c r="H241" s="73">
        <v>650</v>
      </c>
      <c r="I241" s="73">
        <v>670</v>
      </c>
      <c r="J241" s="73">
        <v>660</v>
      </c>
      <c r="K241" s="73">
        <v>660</v>
      </c>
      <c r="L241" s="73">
        <v>650</v>
      </c>
      <c r="M241" s="73">
        <v>650</v>
      </c>
      <c r="N241" s="73">
        <v>650</v>
      </c>
      <c r="O241" s="73">
        <v>660</v>
      </c>
      <c r="P241" s="73">
        <v>660</v>
      </c>
      <c r="Q241" s="73">
        <v>640</v>
      </c>
      <c r="R241" s="73">
        <v>660</v>
      </c>
      <c r="S241" s="73">
        <v>660</v>
      </c>
      <c r="T241" s="73">
        <v>655</v>
      </c>
      <c r="U241" s="73">
        <v>630</v>
      </c>
      <c r="V241" s="73">
        <v>640</v>
      </c>
      <c r="W241" s="73">
        <v>653</v>
      </c>
    </row>
    <row r="242" s="135" customFormat="1" customHeight="1" spans="1:23">
      <c r="A242" s="631">
        <v>45016</v>
      </c>
      <c r="B242" s="631">
        <v>45022</v>
      </c>
      <c r="C242" s="73">
        <v>630</v>
      </c>
      <c r="D242" s="73">
        <v>630</v>
      </c>
      <c r="E242" s="73">
        <v>630</v>
      </c>
      <c r="F242" s="73">
        <v>640</v>
      </c>
      <c r="G242" s="73">
        <v>640</v>
      </c>
      <c r="H242" s="73">
        <v>640</v>
      </c>
      <c r="I242" s="73">
        <v>650</v>
      </c>
      <c r="J242" s="73">
        <v>630</v>
      </c>
      <c r="K242" s="73">
        <v>640</v>
      </c>
      <c r="L242" s="73">
        <v>640</v>
      </c>
      <c r="M242" s="73">
        <v>640</v>
      </c>
      <c r="N242" s="73">
        <v>640</v>
      </c>
      <c r="O242" s="73">
        <v>650</v>
      </c>
      <c r="P242" s="73">
        <v>660</v>
      </c>
      <c r="Q242" s="73">
        <v>640</v>
      </c>
      <c r="R242" s="73">
        <v>650</v>
      </c>
      <c r="S242" s="73">
        <v>650</v>
      </c>
      <c r="T242" s="73">
        <v>641</v>
      </c>
      <c r="U242" s="73">
        <v>620</v>
      </c>
      <c r="V242" s="73">
        <v>630</v>
      </c>
      <c r="W242" s="73">
        <v>639</v>
      </c>
    </row>
    <row r="243" s="135" customFormat="1" customHeight="1" spans="1:26">
      <c r="A243" s="631">
        <v>45023</v>
      </c>
      <c r="B243" s="631">
        <v>45029</v>
      </c>
      <c r="C243" s="73">
        <v>610</v>
      </c>
      <c r="D243" s="73">
        <v>610</v>
      </c>
      <c r="E243" s="73">
        <v>610</v>
      </c>
      <c r="F243" s="73">
        <v>610</v>
      </c>
      <c r="G243" s="73">
        <v>610</v>
      </c>
      <c r="H243" s="73">
        <v>610</v>
      </c>
      <c r="I243" s="73">
        <v>630</v>
      </c>
      <c r="J243" s="73">
        <v>610</v>
      </c>
      <c r="K243" s="73">
        <v>610</v>
      </c>
      <c r="L243" s="73">
        <v>610</v>
      </c>
      <c r="M243" s="73">
        <v>610</v>
      </c>
      <c r="N243" s="73">
        <v>630</v>
      </c>
      <c r="O243" s="73">
        <v>630</v>
      </c>
      <c r="P243" s="73">
        <v>640</v>
      </c>
      <c r="Q243" s="73">
        <v>620</v>
      </c>
      <c r="R243" s="73">
        <v>630</v>
      </c>
      <c r="S243" s="73">
        <v>630</v>
      </c>
      <c r="T243" s="73">
        <v>618</v>
      </c>
      <c r="U243" s="73">
        <v>615</v>
      </c>
      <c r="V243" s="73">
        <v>625</v>
      </c>
      <c r="W243" s="73">
        <v>618</v>
      </c>
      <c r="X243" s="649"/>
      <c r="Y243" s="649"/>
      <c r="Z243" s="649"/>
    </row>
    <row r="244" s="135" customFormat="1" customHeight="1" spans="1:23">
      <c r="A244" s="631">
        <v>45030</v>
      </c>
      <c r="B244" s="631">
        <v>45036</v>
      </c>
      <c r="C244" s="73">
        <v>610</v>
      </c>
      <c r="D244" s="73">
        <v>610</v>
      </c>
      <c r="E244" s="73">
        <v>610</v>
      </c>
      <c r="F244" s="73">
        <v>610</v>
      </c>
      <c r="G244" s="73">
        <v>610</v>
      </c>
      <c r="H244" s="73">
        <v>610</v>
      </c>
      <c r="I244" s="73">
        <v>630</v>
      </c>
      <c r="J244" s="73">
        <v>610</v>
      </c>
      <c r="K244" s="73">
        <v>610</v>
      </c>
      <c r="L244" s="73">
        <v>610</v>
      </c>
      <c r="M244" s="73">
        <v>610</v>
      </c>
      <c r="N244" s="73">
        <v>620</v>
      </c>
      <c r="O244" s="73">
        <v>630</v>
      </c>
      <c r="P244" s="73">
        <v>640</v>
      </c>
      <c r="Q244" s="73">
        <v>620</v>
      </c>
      <c r="R244" s="73">
        <v>630</v>
      </c>
      <c r="S244" s="73">
        <v>630</v>
      </c>
      <c r="T244" s="73">
        <v>618</v>
      </c>
      <c r="U244" s="73">
        <v>615</v>
      </c>
      <c r="V244" s="73">
        <v>620</v>
      </c>
      <c r="W244" s="73">
        <v>618</v>
      </c>
    </row>
    <row r="245" s="135" customFormat="1" customHeight="1" spans="1:23">
      <c r="A245" s="631">
        <v>45037</v>
      </c>
      <c r="B245" s="631">
        <v>45043</v>
      </c>
      <c r="C245" s="73">
        <v>610</v>
      </c>
      <c r="D245" s="73">
        <v>610</v>
      </c>
      <c r="E245" s="73">
        <v>610</v>
      </c>
      <c r="F245" s="73">
        <v>610</v>
      </c>
      <c r="G245" s="73">
        <v>610</v>
      </c>
      <c r="H245" s="73">
        <v>610</v>
      </c>
      <c r="I245" s="73">
        <v>620</v>
      </c>
      <c r="J245" s="73">
        <v>610</v>
      </c>
      <c r="K245" s="73">
        <v>610</v>
      </c>
      <c r="L245" s="73">
        <v>610</v>
      </c>
      <c r="M245" s="73">
        <v>610</v>
      </c>
      <c r="N245" s="73">
        <v>620</v>
      </c>
      <c r="O245" s="73">
        <v>630</v>
      </c>
      <c r="P245" s="73">
        <v>620</v>
      </c>
      <c r="Q245" s="73">
        <v>600</v>
      </c>
      <c r="R245" s="73">
        <v>610</v>
      </c>
      <c r="S245" s="73">
        <v>620</v>
      </c>
      <c r="T245" s="73">
        <v>613</v>
      </c>
      <c r="U245" s="73">
        <v>615</v>
      </c>
      <c r="V245" s="73">
        <v>620</v>
      </c>
      <c r="W245" s="73">
        <v>613</v>
      </c>
    </row>
    <row r="246" s="135" customFormat="1" customHeight="1" spans="1:23">
      <c r="A246" s="631">
        <v>45044</v>
      </c>
      <c r="B246" s="631">
        <v>45050</v>
      </c>
      <c r="C246" s="73">
        <v>625</v>
      </c>
      <c r="D246" s="73">
        <v>620</v>
      </c>
      <c r="E246" s="73">
        <v>620</v>
      </c>
      <c r="F246" s="73">
        <v>620</v>
      </c>
      <c r="G246" s="73">
        <v>620</v>
      </c>
      <c r="H246" s="73">
        <v>630</v>
      </c>
      <c r="I246" s="73">
        <v>640</v>
      </c>
      <c r="J246" s="73">
        <v>630</v>
      </c>
      <c r="K246" s="73">
        <v>620</v>
      </c>
      <c r="L246" s="73">
        <v>620</v>
      </c>
      <c r="M246" s="73">
        <v>620</v>
      </c>
      <c r="N246" s="73">
        <v>620</v>
      </c>
      <c r="O246" s="73">
        <v>625</v>
      </c>
      <c r="P246" s="73">
        <v>620</v>
      </c>
      <c r="Q246" s="73">
        <v>600</v>
      </c>
      <c r="R246" s="73">
        <v>610</v>
      </c>
      <c r="S246" s="73">
        <v>640</v>
      </c>
      <c r="T246" s="73">
        <v>622</v>
      </c>
      <c r="U246" s="73">
        <v>615</v>
      </c>
      <c r="V246" s="73">
        <v>620</v>
      </c>
      <c r="W246" s="73">
        <v>622</v>
      </c>
    </row>
    <row r="247" s="135" customFormat="1" customHeight="1" spans="1:23">
      <c r="A247" s="631">
        <v>45051</v>
      </c>
      <c r="B247" s="631">
        <v>45057</v>
      </c>
      <c r="C247" s="73">
        <v>640</v>
      </c>
      <c r="D247" s="73">
        <v>630</v>
      </c>
      <c r="E247" s="73">
        <v>630</v>
      </c>
      <c r="F247" s="73">
        <v>640</v>
      </c>
      <c r="G247" s="73">
        <v>640</v>
      </c>
      <c r="H247" s="73">
        <v>640</v>
      </c>
      <c r="I247" s="73">
        <v>660</v>
      </c>
      <c r="J247" s="73">
        <v>645</v>
      </c>
      <c r="K247" s="73">
        <v>640</v>
      </c>
      <c r="L247" s="73">
        <v>635</v>
      </c>
      <c r="M247" s="73">
        <v>630</v>
      </c>
      <c r="N247" s="73">
        <v>640</v>
      </c>
      <c r="O247" s="73">
        <v>640</v>
      </c>
      <c r="P247" s="73">
        <v>640</v>
      </c>
      <c r="Q247" s="73">
        <v>620</v>
      </c>
      <c r="R247" s="73">
        <v>630</v>
      </c>
      <c r="S247" s="73">
        <v>650</v>
      </c>
      <c r="T247" s="73">
        <v>638</v>
      </c>
      <c r="U247" s="73">
        <v>630</v>
      </c>
      <c r="V247" s="73">
        <v>630</v>
      </c>
      <c r="W247" s="73">
        <v>637</v>
      </c>
    </row>
    <row r="248" s="135" customFormat="1" customHeight="1" spans="1:23">
      <c r="A248" s="631">
        <v>45058</v>
      </c>
      <c r="B248" s="631">
        <v>45064</v>
      </c>
      <c r="C248" s="73">
        <v>650</v>
      </c>
      <c r="D248" s="73">
        <v>635</v>
      </c>
      <c r="E248" s="73">
        <v>635</v>
      </c>
      <c r="F248" s="73">
        <v>645</v>
      </c>
      <c r="G248" s="73">
        <v>645</v>
      </c>
      <c r="H248" s="73">
        <v>650</v>
      </c>
      <c r="I248" s="73">
        <v>670</v>
      </c>
      <c r="J248" s="73">
        <v>660</v>
      </c>
      <c r="K248" s="73">
        <v>650</v>
      </c>
      <c r="L248" s="73">
        <v>645</v>
      </c>
      <c r="M248" s="73">
        <v>640</v>
      </c>
      <c r="N248" s="73">
        <v>670</v>
      </c>
      <c r="O248" s="73">
        <v>650</v>
      </c>
      <c r="P248" s="73">
        <v>660</v>
      </c>
      <c r="Q248" s="73">
        <v>640</v>
      </c>
      <c r="R248" s="73">
        <v>640</v>
      </c>
      <c r="S248" s="73">
        <v>660</v>
      </c>
      <c r="T248" s="73">
        <v>650</v>
      </c>
      <c r="U248" s="73">
        <v>660</v>
      </c>
      <c r="V248" s="73">
        <v>660</v>
      </c>
      <c r="W248" s="73">
        <v>651</v>
      </c>
    </row>
    <row r="249" s="135" customFormat="1" customHeight="1" spans="1:23">
      <c r="A249" s="631">
        <v>45065</v>
      </c>
      <c r="B249" s="631">
        <v>45071</v>
      </c>
      <c r="C249" s="73">
        <v>650</v>
      </c>
      <c r="D249" s="73">
        <v>635</v>
      </c>
      <c r="E249" s="73">
        <v>635</v>
      </c>
      <c r="F249" s="73">
        <v>645</v>
      </c>
      <c r="G249" s="73">
        <v>645</v>
      </c>
      <c r="H249" s="73">
        <v>650</v>
      </c>
      <c r="I249" s="73">
        <v>670</v>
      </c>
      <c r="J249" s="73">
        <v>660</v>
      </c>
      <c r="K249" s="73">
        <v>650</v>
      </c>
      <c r="L249" s="73">
        <v>645</v>
      </c>
      <c r="M249" s="73">
        <v>640</v>
      </c>
      <c r="N249" s="73">
        <v>680</v>
      </c>
      <c r="O249" s="73">
        <v>650</v>
      </c>
      <c r="P249" s="73">
        <v>660</v>
      </c>
      <c r="Q249" s="73">
        <v>640</v>
      </c>
      <c r="R249" s="73">
        <v>640</v>
      </c>
      <c r="S249" s="73">
        <v>660</v>
      </c>
      <c r="T249" s="73">
        <v>650</v>
      </c>
      <c r="U249" s="73">
        <v>660</v>
      </c>
      <c r="V249" s="73">
        <v>660</v>
      </c>
      <c r="W249" s="73">
        <v>651</v>
      </c>
    </row>
    <row r="250" s="135" customFormat="1" customHeight="1" spans="1:23">
      <c r="A250" s="631">
        <v>45072</v>
      </c>
      <c r="B250" s="631">
        <v>45078</v>
      </c>
      <c r="C250" s="73">
        <v>620</v>
      </c>
      <c r="D250" s="73">
        <v>600</v>
      </c>
      <c r="E250" s="73">
        <v>600</v>
      </c>
      <c r="F250" s="73">
        <v>610</v>
      </c>
      <c r="G250" s="73">
        <v>610</v>
      </c>
      <c r="H250" s="73">
        <v>620</v>
      </c>
      <c r="I250" s="73">
        <v>640</v>
      </c>
      <c r="J250" s="73">
        <v>630</v>
      </c>
      <c r="K250" s="73">
        <v>620</v>
      </c>
      <c r="L250" s="73">
        <v>610</v>
      </c>
      <c r="M250" s="73">
        <v>610</v>
      </c>
      <c r="N250" s="73">
        <v>640</v>
      </c>
      <c r="O250" s="73">
        <v>630</v>
      </c>
      <c r="P250" s="73">
        <v>640</v>
      </c>
      <c r="Q250" s="73">
        <v>620</v>
      </c>
      <c r="R250" s="73">
        <v>620</v>
      </c>
      <c r="S250" s="73">
        <v>640</v>
      </c>
      <c r="T250" s="73">
        <v>621</v>
      </c>
      <c r="U250" s="73">
        <v>630</v>
      </c>
      <c r="V250" s="73">
        <v>630</v>
      </c>
      <c r="W250" s="73">
        <v>622</v>
      </c>
    </row>
    <row r="251" s="135" customFormat="1" customHeight="1" spans="1:23">
      <c r="A251" s="631">
        <v>45079</v>
      </c>
      <c r="B251" s="631">
        <v>45085</v>
      </c>
      <c r="C251" s="73">
        <v>580</v>
      </c>
      <c r="D251" s="73">
        <v>560</v>
      </c>
      <c r="E251" s="73">
        <v>560</v>
      </c>
      <c r="F251" s="73">
        <v>560</v>
      </c>
      <c r="G251" s="73">
        <v>560</v>
      </c>
      <c r="H251" s="73">
        <v>580</v>
      </c>
      <c r="I251" s="73">
        <v>585</v>
      </c>
      <c r="J251" s="73">
        <v>580</v>
      </c>
      <c r="K251" s="73">
        <v>560</v>
      </c>
      <c r="L251" s="73">
        <v>550</v>
      </c>
      <c r="M251" s="73">
        <v>545</v>
      </c>
      <c r="N251" s="73">
        <v>570</v>
      </c>
      <c r="O251" s="73">
        <v>590</v>
      </c>
      <c r="P251" s="73">
        <v>580</v>
      </c>
      <c r="Q251" s="73">
        <v>560</v>
      </c>
      <c r="R251" s="73">
        <v>560</v>
      </c>
      <c r="S251" s="73">
        <v>580</v>
      </c>
      <c r="T251" s="73">
        <v>568</v>
      </c>
      <c r="U251" s="73">
        <v>540</v>
      </c>
      <c r="V251" s="73">
        <v>540</v>
      </c>
      <c r="W251" s="73">
        <v>565</v>
      </c>
    </row>
    <row r="252" s="135" customFormat="1" customHeight="1" spans="1:23">
      <c r="A252" s="631">
        <v>45086</v>
      </c>
      <c r="B252" s="631">
        <v>45092</v>
      </c>
      <c r="C252" s="73">
        <v>520</v>
      </c>
      <c r="D252" s="73">
        <v>500</v>
      </c>
      <c r="E252" s="73">
        <v>500</v>
      </c>
      <c r="F252" s="73">
        <v>500</v>
      </c>
      <c r="G252" s="73">
        <v>500</v>
      </c>
      <c r="H252" s="73">
        <v>520</v>
      </c>
      <c r="I252" s="73">
        <v>520</v>
      </c>
      <c r="J252" s="73">
        <v>520</v>
      </c>
      <c r="K252" s="73">
        <v>465</v>
      </c>
      <c r="L252" s="73">
        <v>460</v>
      </c>
      <c r="M252" s="73">
        <v>460</v>
      </c>
      <c r="N252" s="73">
        <v>540</v>
      </c>
      <c r="O252" s="73">
        <v>530</v>
      </c>
      <c r="P252" s="73">
        <v>530</v>
      </c>
      <c r="Q252" s="73">
        <v>520</v>
      </c>
      <c r="R252" s="73">
        <v>520</v>
      </c>
      <c r="S252" s="73">
        <v>520</v>
      </c>
      <c r="T252" s="73">
        <v>507</v>
      </c>
      <c r="U252" s="73">
        <v>510</v>
      </c>
      <c r="V252" s="73">
        <v>510</v>
      </c>
      <c r="W252" s="73">
        <v>508</v>
      </c>
    </row>
    <row r="253" s="135" customFormat="1" customHeight="1" spans="1:23">
      <c r="A253" s="631">
        <v>45093</v>
      </c>
      <c r="B253" s="631">
        <v>45098</v>
      </c>
      <c r="C253" s="73">
        <v>510</v>
      </c>
      <c r="D253" s="73">
        <v>500</v>
      </c>
      <c r="E253" s="73">
        <v>500</v>
      </c>
      <c r="F253" s="73">
        <v>500</v>
      </c>
      <c r="G253" s="73">
        <v>500</v>
      </c>
      <c r="H253" s="73">
        <v>510</v>
      </c>
      <c r="I253" s="73">
        <v>510</v>
      </c>
      <c r="J253" s="73">
        <v>510</v>
      </c>
      <c r="K253" s="73">
        <v>465</v>
      </c>
      <c r="L253" s="73">
        <v>460</v>
      </c>
      <c r="M253" s="73">
        <v>460</v>
      </c>
      <c r="N253" s="73">
        <v>520</v>
      </c>
      <c r="O253" s="73">
        <v>520</v>
      </c>
      <c r="P253" s="73">
        <v>530</v>
      </c>
      <c r="Q253" s="73">
        <v>510</v>
      </c>
      <c r="R253" s="73">
        <v>520</v>
      </c>
      <c r="S253" s="73">
        <v>510</v>
      </c>
      <c r="T253" s="73">
        <v>502</v>
      </c>
      <c r="U253" s="73">
        <v>500</v>
      </c>
      <c r="V253" s="73">
        <v>505</v>
      </c>
      <c r="W253" s="73">
        <v>502</v>
      </c>
    </row>
    <row r="254" s="135" customFormat="1" customHeight="1" spans="1:23">
      <c r="A254" s="631">
        <v>45099</v>
      </c>
      <c r="B254" s="631">
        <v>45106</v>
      </c>
      <c r="C254" s="73">
        <v>495</v>
      </c>
      <c r="D254" s="73">
        <v>490</v>
      </c>
      <c r="E254" s="73">
        <v>490</v>
      </c>
      <c r="F254" s="73">
        <v>490</v>
      </c>
      <c r="G254" s="73">
        <v>490</v>
      </c>
      <c r="H254" s="73">
        <v>490</v>
      </c>
      <c r="I254" s="73">
        <v>500</v>
      </c>
      <c r="J254" s="73">
        <v>500</v>
      </c>
      <c r="K254" s="73">
        <v>465</v>
      </c>
      <c r="L254" s="73">
        <v>460</v>
      </c>
      <c r="M254" s="73">
        <v>460</v>
      </c>
      <c r="N254" s="73">
        <v>510</v>
      </c>
      <c r="O254" s="73">
        <v>510</v>
      </c>
      <c r="P254" s="73">
        <v>530</v>
      </c>
      <c r="Q254" s="73">
        <v>510</v>
      </c>
      <c r="R254" s="73">
        <v>520</v>
      </c>
      <c r="S254" s="73">
        <v>500</v>
      </c>
      <c r="T254" s="73">
        <v>495</v>
      </c>
      <c r="U254" s="73">
        <v>500</v>
      </c>
      <c r="V254" s="73">
        <v>500</v>
      </c>
      <c r="W254" s="73">
        <v>495</v>
      </c>
    </row>
    <row r="255" s="135" customFormat="1" customHeight="1" spans="1:23">
      <c r="A255" s="631">
        <v>45107</v>
      </c>
      <c r="B255" s="631">
        <v>45113</v>
      </c>
      <c r="C255" s="73">
        <v>475</v>
      </c>
      <c r="D255" s="73">
        <v>470</v>
      </c>
      <c r="E255" s="73">
        <v>470</v>
      </c>
      <c r="F255" s="73">
        <v>470</v>
      </c>
      <c r="G255" s="73">
        <v>470</v>
      </c>
      <c r="H255" s="73">
        <v>470</v>
      </c>
      <c r="I255" s="73">
        <v>480</v>
      </c>
      <c r="J255" s="73">
        <v>480</v>
      </c>
      <c r="K255" s="73">
        <v>440</v>
      </c>
      <c r="L255" s="73">
        <v>430</v>
      </c>
      <c r="M255" s="73">
        <v>430</v>
      </c>
      <c r="N255" s="73">
        <v>500</v>
      </c>
      <c r="O255" s="73">
        <v>495</v>
      </c>
      <c r="P255" s="73">
        <v>500</v>
      </c>
      <c r="Q255" s="73">
        <v>500</v>
      </c>
      <c r="R255" s="73">
        <v>490</v>
      </c>
      <c r="S255" s="73">
        <v>480</v>
      </c>
      <c r="T255" s="73">
        <v>474</v>
      </c>
      <c r="U255" s="73">
        <v>490</v>
      </c>
      <c r="V255" s="73">
        <v>500</v>
      </c>
      <c r="W255" s="73">
        <v>476</v>
      </c>
    </row>
    <row r="256" s="135" customFormat="1" customHeight="1" spans="1:23">
      <c r="A256" s="631">
        <v>45114</v>
      </c>
      <c r="B256" s="631">
        <v>45120</v>
      </c>
      <c r="C256" s="73">
        <v>470</v>
      </c>
      <c r="D256" s="73">
        <v>470</v>
      </c>
      <c r="E256" s="73">
        <v>470</v>
      </c>
      <c r="F256" s="73">
        <v>470</v>
      </c>
      <c r="G256" s="73">
        <v>470</v>
      </c>
      <c r="H256" s="73">
        <v>470</v>
      </c>
      <c r="I256" s="73">
        <v>470</v>
      </c>
      <c r="J256" s="73">
        <v>470</v>
      </c>
      <c r="K256" s="73">
        <v>440</v>
      </c>
      <c r="L256" s="73">
        <v>430</v>
      </c>
      <c r="M256" s="73">
        <v>430</v>
      </c>
      <c r="N256" s="73">
        <v>490</v>
      </c>
      <c r="O256" s="73">
        <v>490</v>
      </c>
      <c r="P256" s="73">
        <v>490</v>
      </c>
      <c r="Q256" s="73">
        <v>490</v>
      </c>
      <c r="R256" s="73">
        <v>480</v>
      </c>
      <c r="S256" s="73">
        <v>470</v>
      </c>
      <c r="T256" s="73">
        <v>469</v>
      </c>
      <c r="U256" s="73">
        <v>480</v>
      </c>
      <c r="V256" s="73">
        <v>480</v>
      </c>
      <c r="W256" s="73">
        <v>470</v>
      </c>
    </row>
    <row r="257" s="135" customFormat="1" customHeight="1" spans="1:23">
      <c r="A257" s="631">
        <v>45121</v>
      </c>
      <c r="B257" s="631">
        <v>45127</v>
      </c>
      <c r="C257" s="73">
        <v>435</v>
      </c>
      <c r="D257" s="73">
        <v>450</v>
      </c>
      <c r="E257" s="73">
        <v>450</v>
      </c>
      <c r="F257" s="73">
        <v>440</v>
      </c>
      <c r="G257" s="73">
        <v>440</v>
      </c>
      <c r="H257" s="73">
        <v>440</v>
      </c>
      <c r="I257" s="73">
        <v>440</v>
      </c>
      <c r="J257" s="73">
        <v>450</v>
      </c>
      <c r="K257" s="73">
        <v>430</v>
      </c>
      <c r="L257" s="73">
        <v>425</v>
      </c>
      <c r="M257" s="73">
        <v>420</v>
      </c>
      <c r="N257" s="73">
        <v>470</v>
      </c>
      <c r="O257" s="73">
        <v>470</v>
      </c>
      <c r="P257" s="73">
        <v>490</v>
      </c>
      <c r="Q257" s="73">
        <v>490</v>
      </c>
      <c r="R257" s="73">
        <v>470</v>
      </c>
      <c r="S257" s="73">
        <v>440</v>
      </c>
      <c r="T257" s="73">
        <v>450</v>
      </c>
      <c r="U257" s="73">
        <v>460</v>
      </c>
      <c r="V257" s="73">
        <v>460</v>
      </c>
      <c r="W257" s="73">
        <v>451</v>
      </c>
    </row>
    <row r="258" s="135" customFormat="1" customHeight="1" spans="1:23">
      <c r="A258" s="631">
        <v>45128</v>
      </c>
      <c r="B258" s="631">
        <v>45134</v>
      </c>
      <c r="C258" s="73">
        <v>440</v>
      </c>
      <c r="D258" s="73">
        <v>460</v>
      </c>
      <c r="E258" s="73">
        <v>460</v>
      </c>
      <c r="F258" s="73">
        <v>450</v>
      </c>
      <c r="G258" s="73">
        <v>450</v>
      </c>
      <c r="H258" s="73">
        <v>445</v>
      </c>
      <c r="I258" s="73">
        <v>450</v>
      </c>
      <c r="J258" s="73">
        <v>455</v>
      </c>
      <c r="K258" s="73">
        <v>460</v>
      </c>
      <c r="L258" s="73">
        <v>450</v>
      </c>
      <c r="M258" s="73">
        <v>450</v>
      </c>
      <c r="N258" s="73">
        <v>480</v>
      </c>
      <c r="O258" s="73">
        <v>480</v>
      </c>
      <c r="P258" s="73">
        <v>470</v>
      </c>
      <c r="Q258" s="73">
        <v>470</v>
      </c>
      <c r="R258" s="73">
        <v>460</v>
      </c>
      <c r="S258" s="73">
        <v>450</v>
      </c>
      <c r="T258" s="73">
        <v>458</v>
      </c>
      <c r="U258" s="73">
        <v>460</v>
      </c>
      <c r="V258" s="73">
        <v>460</v>
      </c>
      <c r="W258" s="73">
        <v>458</v>
      </c>
    </row>
    <row r="259" s="135" customFormat="1" customHeight="1" spans="1:23">
      <c r="A259" s="631">
        <v>45135</v>
      </c>
      <c r="B259" s="631">
        <v>45141</v>
      </c>
      <c r="C259" s="73">
        <v>460</v>
      </c>
      <c r="D259" s="73">
        <v>480</v>
      </c>
      <c r="E259" s="73">
        <v>480</v>
      </c>
      <c r="F259" s="73">
        <v>460</v>
      </c>
      <c r="G259" s="73">
        <v>460</v>
      </c>
      <c r="H259" s="73">
        <v>460</v>
      </c>
      <c r="I259" s="73">
        <v>470</v>
      </c>
      <c r="J259" s="73">
        <v>460</v>
      </c>
      <c r="K259" s="73">
        <v>460</v>
      </c>
      <c r="L259" s="73">
        <v>450</v>
      </c>
      <c r="M259" s="73">
        <v>450</v>
      </c>
      <c r="N259" s="73">
        <v>480</v>
      </c>
      <c r="O259" s="73">
        <v>480</v>
      </c>
      <c r="P259" s="73">
        <v>470</v>
      </c>
      <c r="Q259" s="73">
        <v>470</v>
      </c>
      <c r="R259" s="73">
        <v>460</v>
      </c>
      <c r="S259" s="73">
        <v>470</v>
      </c>
      <c r="T259" s="73">
        <v>466</v>
      </c>
      <c r="U259" s="73">
        <v>460</v>
      </c>
      <c r="V259" s="73">
        <v>460</v>
      </c>
      <c r="W259" s="73">
        <v>465</v>
      </c>
    </row>
    <row r="260" s="135" customFormat="1" customHeight="1" spans="1:23">
      <c r="A260" s="631">
        <v>45142</v>
      </c>
      <c r="B260" s="631">
        <v>45148</v>
      </c>
      <c r="C260" s="73">
        <v>510</v>
      </c>
      <c r="D260" s="73">
        <v>510</v>
      </c>
      <c r="E260" s="73">
        <v>510</v>
      </c>
      <c r="F260" s="73">
        <v>510</v>
      </c>
      <c r="G260" s="73">
        <v>510</v>
      </c>
      <c r="H260" s="73">
        <v>510</v>
      </c>
      <c r="I260" s="73">
        <v>520</v>
      </c>
      <c r="J260" s="73">
        <v>515</v>
      </c>
      <c r="K260" s="73">
        <v>560</v>
      </c>
      <c r="L260" s="73">
        <v>540</v>
      </c>
      <c r="M260" s="73">
        <v>540</v>
      </c>
      <c r="N260" s="73">
        <v>510</v>
      </c>
      <c r="O260" s="73">
        <v>520</v>
      </c>
      <c r="P260" s="73">
        <v>500</v>
      </c>
      <c r="Q260" s="73">
        <v>500</v>
      </c>
      <c r="R260" s="73">
        <v>490</v>
      </c>
      <c r="S260" s="73">
        <v>520</v>
      </c>
      <c r="T260" s="73">
        <v>516</v>
      </c>
      <c r="U260" s="73">
        <v>500</v>
      </c>
      <c r="V260" s="73">
        <v>500</v>
      </c>
      <c r="W260" s="73">
        <v>514</v>
      </c>
    </row>
    <row r="261" s="135" customFormat="1" customHeight="1" spans="1:23">
      <c r="A261" s="631">
        <v>45149</v>
      </c>
      <c r="B261" s="631">
        <v>45155</v>
      </c>
      <c r="C261" s="73">
        <v>530</v>
      </c>
      <c r="D261" s="73">
        <v>530</v>
      </c>
      <c r="E261" s="73">
        <v>530</v>
      </c>
      <c r="F261" s="73">
        <v>535</v>
      </c>
      <c r="G261" s="73">
        <v>530</v>
      </c>
      <c r="H261" s="73">
        <v>525</v>
      </c>
      <c r="I261" s="73">
        <v>540</v>
      </c>
      <c r="J261" s="73">
        <v>535</v>
      </c>
      <c r="K261" s="73">
        <v>580</v>
      </c>
      <c r="L261" s="73">
        <v>570</v>
      </c>
      <c r="M261" s="73">
        <v>560</v>
      </c>
      <c r="N261" s="73">
        <v>530</v>
      </c>
      <c r="O261" s="73">
        <v>540</v>
      </c>
      <c r="P261" s="73">
        <v>540</v>
      </c>
      <c r="Q261" s="73">
        <v>540</v>
      </c>
      <c r="R261" s="73">
        <v>530</v>
      </c>
      <c r="S261" s="73">
        <v>540</v>
      </c>
      <c r="T261" s="73">
        <v>540</v>
      </c>
      <c r="U261" s="73">
        <v>520</v>
      </c>
      <c r="V261" s="73">
        <v>520</v>
      </c>
      <c r="W261" s="73">
        <v>538</v>
      </c>
    </row>
    <row r="262" s="135" customFormat="1" customHeight="1" spans="1:23">
      <c r="A262" s="631">
        <v>45156</v>
      </c>
      <c r="B262" s="631">
        <v>45162</v>
      </c>
      <c r="C262" s="73">
        <v>490</v>
      </c>
      <c r="D262" s="73">
        <v>500</v>
      </c>
      <c r="E262" s="73">
        <v>500</v>
      </c>
      <c r="F262" s="73">
        <v>510</v>
      </c>
      <c r="G262" s="73">
        <v>490</v>
      </c>
      <c r="H262" s="73">
        <v>500</v>
      </c>
      <c r="I262" s="73">
        <v>520</v>
      </c>
      <c r="J262" s="73">
        <v>500</v>
      </c>
      <c r="K262" s="73">
        <v>500</v>
      </c>
      <c r="L262" s="73">
        <v>500</v>
      </c>
      <c r="M262" s="73">
        <v>500</v>
      </c>
      <c r="N262" s="73">
        <v>480</v>
      </c>
      <c r="O262" s="73">
        <v>520</v>
      </c>
      <c r="P262" s="73">
        <v>560</v>
      </c>
      <c r="Q262" s="73">
        <v>560</v>
      </c>
      <c r="R262" s="73">
        <v>540</v>
      </c>
      <c r="S262" s="73">
        <v>520</v>
      </c>
      <c r="T262" s="73">
        <v>511</v>
      </c>
      <c r="U262" s="73">
        <v>490</v>
      </c>
      <c r="V262" s="73">
        <v>490</v>
      </c>
      <c r="W262" s="73">
        <v>509</v>
      </c>
    </row>
    <row r="263" s="135" customFormat="1" customHeight="1" spans="1:23">
      <c r="A263" s="631">
        <v>45163</v>
      </c>
      <c r="B263" s="631">
        <v>45169</v>
      </c>
      <c r="C263" s="73">
        <v>475</v>
      </c>
      <c r="D263" s="73">
        <v>480</v>
      </c>
      <c r="E263" s="73">
        <v>480</v>
      </c>
      <c r="F263" s="73">
        <v>460</v>
      </c>
      <c r="G263" s="73">
        <v>430</v>
      </c>
      <c r="H263" s="73">
        <v>480</v>
      </c>
      <c r="I263" s="73">
        <v>490</v>
      </c>
      <c r="J263" s="73">
        <v>460</v>
      </c>
      <c r="K263" s="73">
        <v>460</v>
      </c>
      <c r="L263" s="73">
        <v>450</v>
      </c>
      <c r="M263" s="73">
        <v>440</v>
      </c>
      <c r="N263" s="73">
        <v>450</v>
      </c>
      <c r="O263" s="73">
        <v>480</v>
      </c>
      <c r="P263" s="73">
        <v>480</v>
      </c>
      <c r="Q263" s="73">
        <v>490</v>
      </c>
      <c r="R263" s="73">
        <v>470</v>
      </c>
      <c r="S263" s="73">
        <v>490</v>
      </c>
      <c r="T263" s="73">
        <v>469</v>
      </c>
      <c r="U263" s="73">
        <v>460</v>
      </c>
      <c r="V263" s="73">
        <v>460</v>
      </c>
      <c r="W263" s="73">
        <v>468</v>
      </c>
    </row>
    <row r="264" s="135" customFormat="1" customHeight="1" spans="1:23">
      <c r="A264" s="631">
        <v>45170</v>
      </c>
      <c r="B264" s="631">
        <v>45176</v>
      </c>
      <c r="C264" s="73">
        <v>440</v>
      </c>
      <c r="D264" s="73">
        <v>440</v>
      </c>
      <c r="E264" s="73">
        <v>440</v>
      </c>
      <c r="F264" s="73">
        <v>440</v>
      </c>
      <c r="G264" s="73">
        <v>440</v>
      </c>
      <c r="H264" s="73">
        <v>440</v>
      </c>
      <c r="I264" s="73">
        <v>450</v>
      </c>
      <c r="J264" s="73">
        <v>440</v>
      </c>
      <c r="K264" s="73">
        <v>440</v>
      </c>
      <c r="L264" s="73">
        <v>430</v>
      </c>
      <c r="M264" s="73">
        <v>425</v>
      </c>
      <c r="N264" s="73">
        <v>440</v>
      </c>
      <c r="O264" s="73">
        <v>430</v>
      </c>
      <c r="P264" s="73">
        <v>420</v>
      </c>
      <c r="Q264" s="73">
        <v>430</v>
      </c>
      <c r="R264" s="73">
        <v>430</v>
      </c>
      <c r="S264" s="73">
        <v>440</v>
      </c>
      <c r="T264" s="73">
        <v>436</v>
      </c>
      <c r="U264" s="73">
        <v>440</v>
      </c>
      <c r="V264" s="73">
        <v>440</v>
      </c>
      <c r="W264" s="73">
        <v>437</v>
      </c>
    </row>
    <row r="265" s="135" customFormat="1" customHeight="1" spans="1:23">
      <c r="A265" s="631">
        <v>45177</v>
      </c>
      <c r="B265" s="631">
        <v>45183</v>
      </c>
      <c r="C265" s="73">
        <v>420</v>
      </c>
      <c r="D265" s="73">
        <v>410</v>
      </c>
      <c r="E265" s="73">
        <v>410</v>
      </c>
      <c r="F265" s="73">
        <v>410</v>
      </c>
      <c r="G265" s="73">
        <v>410</v>
      </c>
      <c r="H265" s="73">
        <v>410</v>
      </c>
      <c r="I265" s="73">
        <v>430</v>
      </c>
      <c r="J265" s="73">
        <v>420</v>
      </c>
      <c r="K265" s="73">
        <v>410</v>
      </c>
      <c r="L265" s="73">
        <v>400</v>
      </c>
      <c r="M265" s="73">
        <v>400</v>
      </c>
      <c r="N265" s="73">
        <v>420</v>
      </c>
      <c r="O265" s="73">
        <v>420</v>
      </c>
      <c r="P265" s="73">
        <v>420</v>
      </c>
      <c r="Q265" s="73">
        <v>430</v>
      </c>
      <c r="R265" s="73">
        <v>430</v>
      </c>
      <c r="S265" s="73">
        <v>420</v>
      </c>
      <c r="T265" s="73">
        <v>416</v>
      </c>
      <c r="U265" s="73">
        <v>420</v>
      </c>
      <c r="V265" s="73">
        <v>420</v>
      </c>
      <c r="W265" s="73">
        <v>416</v>
      </c>
    </row>
    <row r="266" s="135" customFormat="1" customHeight="1" spans="1:23">
      <c r="A266" s="631">
        <v>45184</v>
      </c>
      <c r="B266" s="631">
        <v>45190</v>
      </c>
      <c r="C266" s="73">
        <v>380</v>
      </c>
      <c r="D266" s="73">
        <v>380</v>
      </c>
      <c r="E266" s="73">
        <v>380</v>
      </c>
      <c r="F266" s="73">
        <v>380</v>
      </c>
      <c r="G266" s="73">
        <v>370</v>
      </c>
      <c r="H266" s="73">
        <v>380</v>
      </c>
      <c r="I266" s="73">
        <v>390</v>
      </c>
      <c r="J266" s="73">
        <v>380</v>
      </c>
      <c r="K266" s="73">
        <v>370</v>
      </c>
      <c r="L266" s="73">
        <v>360</v>
      </c>
      <c r="M266" s="73">
        <v>360</v>
      </c>
      <c r="N266" s="73">
        <v>380</v>
      </c>
      <c r="O266" s="73">
        <v>390</v>
      </c>
      <c r="P266" s="73">
        <v>400</v>
      </c>
      <c r="Q266" s="73">
        <v>400</v>
      </c>
      <c r="R266" s="73">
        <v>390</v>
      </c>
      <c r="S266" s="73">
        <v>390</v>
      </c>
      <c r="T266" s="73">
        <v>381</v>
      </c>
      <c r="U266" s="73">
        <v>390</v>
      </c>
      <c r="V266" s="73">
        <v>390</v>
      </c>
      <c r="W266" s="73">
        <v>382</v>
      </c>
    </row>
    <row r="267" s="135" customFormat="1" customHeight="1" spans="1:23">
      <c r="A267" s="631">
        <v>45191</v>
      </c>
      <c r="B267" s="631">
        <v>45197</v>
      </c>
      <c r="C267" s="73">
        <v>290</v>
      </c>
      <c r="D267" s="73">
        <v>310</v>
      </c>
      <c r="E267" s="73">
        <v>300</v>
      </c>
      <c r="F267" s="73">
        <v>300</v>
      </c>
      <c r="G267" s="73">
        <v>300</v>
      </c>
      <c r="H267" s="73">
        <v>300</v>
      </c>
      <c r="I267" s="73">
        <v>340</v>
      </c>
      <c r="J267" s="73">
        <v>300</v>
      </c>
      <c r="K267" s="73">
        <v>280</v>
      </c>
      <c r="L267" s="73">
        <v>280</v>
      </c>
      <c r="M267" s="73">
        <v>280</v>
      </c>
      <c r="N267" s="73">
        <v>300</v>
      </c>
      <c r="O267" s="73">
        <v>320</v>
      </c>
      <c r="P267" s="73">
        <v>330</v>
      </c>
      <c r="Q267" s="73">
        <v>320</v>
      </c>
      <c r="R267" s="73">
        <v>320</v>
      </c>
      <c r="S267" s="73">
        <v>340</v>
      </c>
      <c r="T267" s="73">
        <v>306</v>
      </c>
      <c r="U267" s="73">
        <v>320</v>
      </c>
      <c r="V267" s="73">
        <v>320</v>
      </c>
      <c r="W267" s="73">
        <v>308</v>
      </c>
    </row>
    <row r="268" s="135" customFormat="1" customHeight="1" spans="1:23">
      <c r="A268" s="631">
        <v>45198</v>
      </c>
      <c r="B268" s="631">
        <v>45205</v>
      </c>
      <c r="C268" s="73">
        <v>280</v>
      </c>
      <c r="D268" s="73">
        <v>300</v>
      </c>
      <c r="E268" s="73">
        <v>290</v>
      </c>
      <c r="F268" s="73">
        <v>290</v>
      </c>
      <c r="G268" s="73">
        <v>290</v>
      </c>
      <c r="H268" s="73">
        <v>290</v>
      </c>
      <c r="I268" s="73">
        <v>330</v>
      </c>
      <c r="J268" s="73">
        <v>290</v>
      </c>
      <c r="K268" s="73">
        <v>270</v>
      </c>
      <c r="L268" s="73">
        <v>265</v>
      </c>
      <c r="M268" s="73">
        <v>260</v>
      </c>
      <c r="N268" s="73">
        <v>280</v>
      </c>
      <c r="O268" s="73">
        <v>310</v>
      </c>
      <c r="P268" s="73">
        <v>330</v>
      </c>
      <c r="Q268" s="73">
        <v>320</v>
      </c>
      <c r="R268" s="73">
        <v>300</v>
      </c>
      <c r="S268" s="73">
        <v>340</v>
      </c>
      <c r="T268" s="73">
        <v>296</v>
      </c>
      <c r="U268" s="73">
        <v>290</v>
      </c>
      <c r="V268" s="73">
        <v>290</v>
      </c>
      <c r="W268" s="73">
        <v>296</v>
      </c>
    </row>
    <row r="269" s="135" customFormat="1" customHeight="1" spans="1:23">
      <c r="A269" s="631">
        <v>45206</v>
      </c>
      <c r="B269" s="631">
        <v>45211</v>
      </c>
      <c r="C269" s="73">
        <v>270</v>
      </c>
      <c r="D269" s="73">
        <v>290</v>
      </c>
      <c r="E269" s="73">
        <v>280</v>
      </c>
      <c r="F269" s="73">
        <v>280</v>
      </c>
      <c r="G269" s="73">
        <v>280</v>
      </c>
      <c r="H269" s="73">
        <v>280</v>
      </c>
      <c r="I269" s="73">
        <v>290</v>
      </c>
      <c r="J269" s="73">
        <v>275</v>
      </c>
      <c r="K269" s="73">
        <v>260</v>
      </c>
      <c r="L269" s="73">
        <v>255</v>
      </c>
      <c r="M269" s="73">
        <v>250</v>
      </c>
      <c r="N269" s="73">
        <v>270</v>
      </c>
      <c r="O269" s="73">
        <v>300</v>
      </c>
      <c r="P269" s="73">
        <v>300</v>
      </c>
      <c r="Q269" s="73">
        <v>290</v>
      </c>
      <c r="R269" s="73">
        <v>280</v>
      </c>
      <c r="S269" s="73">
        <v>290</v>
      </c>
      <c r="T269" s="73">
        <v>279</v>
      </c>
      <c r="U269" s="73">
        <v>270</v>
      </c>
      <c r="V269" s="73">
        <v>270</v>
      </c>
      <c r="W269" s="73">
        <v>278</v>
      </c>
    </row>
    <row r="270" s="135" customFormat="1" customHeight="1" spans="1:23">
      <c r="A270" s="631">
        <v>45212</v>
      </c>
      <c r="B270" s="631">
        <v>45218</v>
      </c>
      <c r="C270" s="73">
        <v>200</v>
      </c>
      <c r="D270" s="73">
        <v>220</v>
      </c>
      <c r="E270" s="73">
        <v>220</v>
      </c>
      <c r="F270" s="73">
        <v>220</v>
      </c>
      <c r="G270" s="73">
        <v>230</v>
      </c>
      <c r="H270" s="73">
        <v>210</v>
      </c>
      <c r="I270" s="73">
        <v>200</v>
      </c>
      <c r="J270" s="73">
        <v>200</v>
      </c>
      <c r="K270" s="73">
        <v>200</v>
      </c>
      <c r="L270" s="73">
        <v>190</v>
      </c>
      <c r="M270" s="73">
        <v>190</v>
      </c>
      <c r="N270" s="73">
        <v>240</v>
      </c>
      <c r="O270" s="73">
        <v>240</v>
      </c>
      <c r="P270" s="73">
        <v>240</v>
      </c>
      <c r="Q270" s="73">
        <v>230</v>
      </c>
      <c r="R270" s="73">
        <v>210</v>
      </c>
      <c r="S270" s="73">
        <v>200</v>
      </c>
      <c r="T270" s="73">
        <v>214</v>
      </c>
      <c r="U270" s="73">
        <v>230</v>
      </c>
      <c r="V270" s="73">
        <v>230</v>
      </c>
      <c r="W270" s="73">
        <v>216</v>
      </c>
    </row>
    <row r="271" s="135" customFormat="1" customHeight="1" spans="1:26">
      <c r="A271" s="631">
        <v>45219</v>
      </c>
      <c r="B271" s="631">
        <v>45225</v>
      </c>
      <c r="C271" s="73">
        <v>180</v>
      </c>
      <c r="D271" s="73">
        <v>210</v>
      </c>
      <c r="E271" s="73">
        <v>210</v>
      </c>
      <c r="F271" s="73">
        <v>220</v>
      </c>
      <c r="G271" s="73">
        <v>220</v>
      </c>
      <c r="H271" s="73">
        <v>200</v>
      </c>
      <c r="I271" s="73">
        <v>200</v>
      </c>
      <c r="J271" s="73">
        <v>200</v>
      </c>
      <c r="K271" s="73">
        <v>200</v>
      </c>
      <c r="L271" s="73">
        <v>190</v>
      </c>
      <c r="M271" s="73">
        <v>190</v>
      </c>
      <c r="N271" s="73">
        <v>230</v>
      </c>
      <c r="O271" s="73">
        <v>230</v>
      </c>
      <c r="P271" s="73">
        <v>220</v>
      </c>
      <c r="Q271" s="73">
        <v>210</v>
      </c>
      <c r="R271" s="73">
        <v>200</v>
      </c>
      <c r="S271" s="73">
        <v>200</v>
      </c>
      <c r="T271" s="73">
        <v>206</v>
      </c>
      <c r="U271" s="73">
        <v>220</v>
      </c>
      <c r="V271" s="73">
        <v>220</v>
      </c>
      <c r="W271" s="73">
        <v>208</v>
      </c>
      <c r="X271" s="412"/>
      <c r="Y271" s="412"/>
      <c r="Z271" s="412"/>
    </row>
    <row r="272" s="135" customFormat="1" customHeight="1" spans="1:23">
      <c r="A272" s="631">
        <v>45226</v>
      </c>
      <c r="B272" s="631">
        <v>45232</v>
      </c>
      <c r="C272" s="73">
        <v>210</v>
      </c>
      <c r="D272" s="73">
        <v>240</v>
      </c>
      <c r="E272" s="73">
        <v>240</v>
      </c>
      <c r="F272" s="73">
        <v>240</v>
      </c>
      <c r="G272" s="73">
        <v>240</v>
      </c>
      <c r="H272" s="73">
        <v>230</v>
      </c>
      <c r="I272" s="73">
        <v>240</v>
      </c>
      <c r="J272" s="73">
        <v>230</v>
      </c>
      <c r="K272" s="73">
        <v>220</v>
      </c>
      <c r="L272" s="73">
        <v>210</v>
      </c>
      <c r="M272" s="73">
        <v>210</v>
      </c>
      <c r="N272" s="73">
        <v>240</v>
      </c>
      <c r="O272" s="73">
        <v>260</v>
      </c>
      <c r="P272" s="73">
        <v>260</v>
      </c>
      <c r="Q272" s="73">
        <v>240</v>
      </c>
      <c r="R272" s="73">
        <v>240</v>
      </c>
      <c r="S272" s="73">
        <v>240</v>
      </c>
      <c r="T272" s="73">
        <v>235</v>
      </c>
      <c r="U272" s="73">
        <v>240</v>
      </c>
      <c r="V272" s="73">
        <v>240</v>
      </c>
      <c r="W272" s="73">
        <v>235</v>
      </c>
    </row>
    <row r="273" s="135" customFormat="1" customHeight="1" spans="1:23">
      <c r="A273" s="631">
        <v>45233</v>
      </c>
      <c r="B273" s="631">
        <v>45239</v>
      </c>
      <c r="C273" s="73">
        <v>230</v>
      </c>
      <c r="D273" s="73">
        <v>260</v>
      </c>
      <c r="E273" s="73">
        <v>260</v>
      </c>
      <c r="F273" s="73">
        <v>260</v>
      </c>
      <c r="G273" s="73">
        <v>260</v>
      </c>
      <c r="H273" s="73">
        <v>250</v>
      </c>
      <c r="I273" s="73">
        <v>260</v>
      </c>
      <c r="J273" s="73">
        <v>250</v>
      </c>
      <c r="K273" s="73">
        <v>230</v>
      </c>
      <c r="L273" s="73">
        <v>220</v>
      </c>
      <c r="M273" s="73">
        <v>220</v>
      </c>
      <c r="N273" s="73">
        <v>250</v>
      </c>
      <c r="O273" s="73">
        <v>280</v>
      </c>
      <c r="P273" s="73">
        <v>290</v>
      </c>
      <c r="Q273" s="73">
        <v>270</v>
      </c>
      <c r="R273" s="73">
        <v>270</v>
      </c>
      <c r="S273" s="73">
        <v>260</v>
      </c>
      <c r="T273" s="73">
        <v>254</v>
      </c>
      <c r="U273" s="73">
        <v>250</v>
      </c>
      <c r="V273" s="73">
        <v>250</v>
      </c>
      <c r="W273" s="73">
        <v>254</v>
      </c>
    </row>
    <row r="274" s="135" customFormat="1" customHeight="1" spans="1:23">
      <c r="A274" s="631">
        <v>45240</v>
      </c>
      <c r="B274" s="631">
        <v>45246</v>
      </c>
      <c r="C274" s="73">
        <v>280</v>
      </c>
      <c r="D274" s="73">
        <v>300</v>
      </c>
      <c r="E274" s="73">
        <v>290</v>
      </c>
      <c r="F274" s="73">
        <v>290</v>
      </c>
      <c r="G274" s="73">
        <v>300</v>
      </c>
      <c r="H274" s="73">
        <v>280</v>
      </c>
      <c r="I274" s="73">
        <v>280</v>
      </c>
      <c r="J274" s="73">
        <v>280</v>
      </c>
      <c r="K274" s="73">
        <v>260</v>
      </c>
      <c r="L274" s="73">
        <v>260</v>
      </c>
      <c r="M274" s="73">
        <v>260</v>
      </c>
      <c r="N274" s="73">
        <v>280</v>
      </c>
      <c r="O274" s="73">
        <v>320</v>
      </c>
      <c r="P274" s="73">
        <v>350</v>
      </c>
      <c r="Q274" s="73">
        <v>330</v>
      </c>
      <c r="R274" s="73">
        <v>320</v>
      </c>
      <c r="S274" s="73">
        <v>280</v>
      </c>
      <c r="T274" s="73">
        <v>292</v>
      </c>
      <c r="U274" s="73">
        <v>280</v>
      </c>
      <c r="V274" s="73">
        <v>280</v>
      </c>
      <c r="W274" s="73">
        <v>291</v>
      </c>
    </row>
    <row r="275" s="135" customFormat="1" customHeight="1" spans="1:23">
      <c r="A275" s="631">
        <v>45247</v>
      </c>
      <c r="B275" s="631">
        <v>45253</v>
      </c>
      <c r="C275" s="73">
        <v>295</v>
      </c>
      <c r="D275" s="73">
        <v>320</v>
      </c>
      <c r="E275" s="73">
        <v>310</v>
      </c>
      <c r="F275" s="73">
        <v>300</v>
      </c>
      <c r="G275" s="73">
        <v>310</v>
      </c>
      <c r="H275" s="73">
        <v>300</v>
      </c>
      <c r="I275" s="73">
        <v>300</v>
      </c>
      <c r="J275" s="73">
        <v>300</v>
      </c>
      <c r="K275" s="73">
        <v>280</v>
      </c>
      <c r="L275" s="73">
        <v>280</v>
      </c>
      <c r="M275" s="73">
        <v>280</v>
      </c>
      <c r="N275" s="73">
        <v>295</v>
      </c>
      <c r="O275" s="73">
        <v>340</v>
      </c>
      <c r="P275" s="73">
        <v>380</v>
      </c>
      <c r="Q275" s="73">
        <v>360</v>
      </c>
      <c r="R275" s="73">
        <v>350</v>
      </c>
      <c r="S275" s="73">
        <v>300</v>
      </c>
      <c r="T275" s="73">
        <v>312</v>
      </c>
      <c r="U275" s="73">
        <v>290</v>
      </c>
      <c r="V275" s="73">
        <v>295</v>
      </c>
      <c r="W275" s="73">
        <v>310</v>
      </c>
    </row>
    <row r="276" s="135" customFormat="1" customHeight="1" spans="1:23">
      <c r="A276" s="631">
        <v>45254</v>
      </c>
      <c r="B276" s="631">
        <v>45260</v>
      </c>
      <c r="C276" s="73">
        <v>300</v>
      </c>
      <c r="D276" s="73">
        <v>320</v>
      </c>
      <c r="E276" s="73">
        <v>310</v>
      </c>
      <c r="F276" s="73">
        <v>300</v>
      </c>
      <c r="G276" s="73">
        <v>310</v>
      </c>
      <c r="H276" s="73">
        <v>300</v>
      </c>
      <c r="I276" s="73">
        <v>310</v>
      </c>
      <c r="J276" s="73">
        <v>305</v>
      </c>
      <c r="K276" s="73">
        <v>300</v>
      </c>
      <c r="L276" s="73">
        <v>300</v>
      </c>
      <c r="M276" s="73">
        <v>300</v>
      </c>
      <c r="N276" s="73">
        <v>300</v>
      </c>
      <c r="O276" s="73">
        <v>350</v>
      </c>
      <c r="P276" s="73">
        <v>390</v>
      </c>
      <c r="Q276" s="73">
        <v>370</v>
      </c>
      <c r="R276" s="73">
        <v>350</v>
      </c>
      <c r="S276" s="73">
        <v>310</v>
      </c>
      <c r="T276" s="73">
        <v>319</v>
      </c>
      <c r="U276" s="73">
        <v>295</v>
      </c>
      <c r="V276" s="73">
        <v>300</v>
      </c>
      <c r="W276" s="73">
        <v>317</v>
      </c>
    </row>
    <row r="277" s="135" customFormat="1" customHeight="1" spans="1:23">
      <c r="A277" s="631">
        <v>45261</v>
      </c>
      <c r="B277" s="631">
        <v>45267</v>
      </c>
      <c r="C277" s="73">
        <v>290</v>
      </c>
      <c r="D277" s="73">
        <v>320</v>
      </c>
      <c r="E277" s="73">
        <v>300</v>
      </c>
      <c r="F277" s="73">
        <v>300</v>
      </c>
      <c r="G277" s="73">
        <v>310</v>
      </c>
      <c r="H277" s="73">
        <v>300</v>
      </c>
      <c r="I277" s="73">
        <v>310</v>
      </c>
      <c r="J277" s="73">
        <v>305</v>
      </c>
      <c r="K277" s="73">
        <v>300</v>
      </c>
      <c r="L277" s="73">
        <v>300</v>
      </c>
      <c r="M277" s="73">
        <v>300</v>
      </c>
      <c r="N277" s="73">
        <v>300</v>
      </c>
      <c r="O277" s="73">
        <v>350</v>
      </c>
      <c r="P277" s="73">
        <v>390</v>
      </c>
      <c r="Q277" s="73">
        <v>370</v>
      </c>
      <c r="R277" s="73">
        <v>350</v>
      </c>
      <c r="S277" s="73">
        <v>310</v>
      </c>
      <c r="T277" s="73">
        <v>318</v>
      </c>
      <c r="U277" s="73">
        <v>300</v>
      </c>
      <c r="V277" s="73">
        <v>300</v>
      </c>
      <c r="W277" s="73">
        <v>316</v>
      </c>
    </row>
    <row r="278" s="135" customFormat="1" customHeight="1" spans="1:23">
      <c r="A278" s="631">
        <v>45268</v>
      </c>
      <c r="B278" s="631">
        <v>45274</v>
      </c>
      <c r="C278" s="73">
        <v>290</v>
      </c>
      <c r="D278" s="73">
        <v>320</v>
      </c>
      <c r="E278" s="73">
        <v>300</v>
      </c>
      <c r="F278" s="73">
        <v>300</v>
      </c>
      <c r="G278" s="73">
        <v>310</v>
      </c>
      <c r="H278" s="73">
        <v>300</v>
      </c>
      <c r="I278" s="73">
        <v>310</v>
      </c>
      <c r="J278" s="73">
        <v>305</v>
      </c>
      <c r="K278" s="73">
        <v>300</v>
      </c>
      <c r="L278" s="73">
        <v>300</v>
      </c>
      <c r="M278" s="73">
        <v>300</v>
      </c>
      <c r="N278" s="73">
        <v>300</v>
      </c>
      <c r="O278" s="73">
        <v>350</v>
      </c>
      <c r="P278" s="73">
        <v>390</v>
      </c>
      <c r="Q278" s="73">
        <v>370</v>
      </c>
      <c r="R278" s="73">
        <v>350</v>
      </c>
      <c r="S278" s="73">
        <v>310</v>
      </c>
      <c r="T278" s="73">
        <v>318</v>
      </c>
      <c r="U278" s="73">
        <v>300</v>
      </c>
      <c r="V278" s="73">
        <v>300</v>
      </c>
      <c r="W278" s="73">
        <v>316</v>
      </c>
    </row>
    <row r="279" s="135" customFormat="1" customHeight="1" spans="1:23">
      <c r="A279" s="631">
        <v>45275</v>
      </c>
      <c r="B279" s="631">
        <v>45281</v>
      </c>
      <c r="C279" s="73">
        <v>290</v>
      </c>
      <c r="D279" s="73">
        <v>300</v>
      </c>
      <c r="E279" s="73">
        <v>300</v>
      </c>
      <c r="F279" s="73">
        <v>300</v>
      </c>
      <c r="G279" s="73">
        <v>310</v>
      </c>
      <c r="H279" s="73">
        <v>300</v>
      </c>
      <c r="I279" s="73">
        <v>290</v>
      </c>
      <c r="J279" s="73">
        <v>305</v>
      </c>
      <c r="K279" s="73">
        <v>290</v>
      </c>
      <c r="L279" s="73">
        <v>290</v>
      </c>
      <c r="M279" s="73">
        <v>290</v>
      </c>
      <c r="N279" s="73">
        <v>300</v>
      </c>
      <c r="O279" s="73">
        <v>340</v>
      </c>
      <c r="P279" s="73">
        <v>370</v>
      </c>
      <c r="Q279" s="73">
        <v>350</v>
      </c>
      <c r="R279" s="73">
        <v>320</v>
      </c>
      <c r="S279" s="73">
        <v>290</v>
      </c>
      <c r="T279" s="73">
        <v>308</v>
      </c>
      <c r="U279" s="73">
        <v>300</v>
      </c>
      <c r="V279" s="73">
        <v>300</v>
      </c>
      <c r="W279" s="73">
        <v>307</v>
      </c>
    </row>
    <row r="280" s="135" customFormat="1" customHeight="1" spans="1:23">
      <c r="A280" s="631">
        <v>45282</v>
      </c>
      <c r="B280" s="631">
        <v>45288</v>
      </c>
      <c r="C280" s="73">
        <v>290</v>
      </c>
      <c r="D280" s="73">
        <v>300</v>
      </c>
      <c r="E280" s="73">
        <v>300</v>
      </c>
      <c r="F280" s="73">
        <v>300</v>
      </c>
      <c r="G280" s="73">
        <v>310</v>
      </c>
      <c r="H280" s="73">
        <v>300</v>
      </c>
      <c r="I280" s="73">
        <v>290</v>
      </c>
      <c r="J280" s="73">
        <v>305</v>
      </c>
      <c r="K280" s="73">
        <v>280</v>
      </c>
      <c r="L280" s="73">
        <v>280</v>
      </c>
      <c r="M280" s="73">
        <v>280</v>
      </c>
      <c r="N280" s="73">
        <v>300</v>
      </c>
      <c r="O280" s="73">
        <v>340</v>
      </c>
      <c r="P280" s="73">
        <v>350</v>
      </c>
      <c r="Q280" s="73">
        <v>330</v>
      </c>
      <c r="R280" s="73">
        <v>310</v>
      </c>
      <c r="S280" s="73">
        <v>290</v>
      </c>
      <c r="T280" s="73">
        <v>303</v>
      </c>
      <c r="U280" s="73">
        <v>300</v>
      </c>
      <c r="V280" s="73">
        <v>300</v>
      </c>
      <c r="W280" s="73">
        <v>303</v>
      </c>
    </row>
    <row r="281" s="135" customFormat="1" customHeight="1" spans="1:23">
      <c r="A281" s="631">
        <v>45289</v>
      </c>
      <c r="B281" s="631">
        <v>45295</v>
      </c>
      <c r="C281" s="73">
        <v>290</v>
      </c>
      <c r="D281" s="73">
        <v>300</v>
      </c>
      <c r="E281" s="73">
        <v>300</v>
      </c>
      <c r="F281" s="73">
        <v>300</v>
      </c>
      <c r="G281" s="73">
        <v>310</v>
      </c>
      <c r="H281" s="73">
        <v>300</v>
      </c>
      <c r="I281" s="73">
        <v>290</v>
      </c>
      <c r="J281" s="73">
        <v>305</v>
      </c>
      <c r="K281" s="73">
        <v>280</v>
      </c>
      <c r="L281" s="73">
        <v>280</v>
      </c>
      <c r="M281" s="73">
        <v>280</v>
      </c>
      <c r="N281" s="73">
        <v>300</v>
      </c>
      <c r="O281" s="73">
        <v>340</v>
      </c>
      <c r="P281" s="73">
        <v>350</v>
      </c>
      <c r="Q281" s="73">
        <v>330</v>
      </c>
      <c r="R281" s="73">
        <v>310</v>
      </c>
      <c r="S281" s="73">
        <v>290</v>
      </c>
      <c r="T281" s="73">
        <v>303</v>
      </c>
      <c r="U281" s="73">
        <v>300</v>
      </c>
      <c r="V281" s="73">
        <v>300</v>
      </c>
      <c r="W281" s="73">
        <v>303</v>
      </c>
    </row>
    <row r="282" s="135" customFormat="1" customHeight="1" spans="1:23">
      <c r="A282" s="631">
        <v>45296</v>
      </c>
      <c r="B282" s="631">
        <v>45302</v>
      </c>
      <c r="C282" s="73">
        <v>290</v>
      </c>
      <c r="D282" s="73">
        <v>300</v>
      </c>
      <c r="E282" s="73">
        <v>300</v>
      </c>
      <c r="F282" s="73">
        <v>300</v>
      </c>
      <c r="G282" s="73">
        <v>310</v>
      </c>
      <c r="H282" s="73">
        <v>300</v>
      </c>
      <c r="I282" s="73">
        <v>300</v>
      </c>
      <c r="J282" s="73">
        <v>305</v>
      </c>
      <c r="K282" s="73">
        <v>280</v>
      </c>
      <c r="L282" s="73">
        <v>280</v>
      </c>
      <c r="M282" s="73">
        <v>280</v>
      </c>
      <c r="N282" s="73">
        <v>300</v>
      </c>
      <c r="O282" s="73">
        <v>340</v>
      </c>
      <c r="P282" s="73">
        <v>350</v>
      </c>
      <c r="Q282" s="73">
        <v>330</v>
      </c>
      <c r="R282" s="73">
        <v>330</v>
      </c>
      <c r="S282" s="73">
        <v>300</v>
      </c>
      <c r="T282" s="73">
        <v>306</v>
      </c>
      <c r="U282" s="73">
        <v>300</v>
      </c>
      <c r="V282" s="73">
        <v>300</v>
      </c>
      <c r="W282" s="73">
        <v>305</v>
      </c>
    </row>
    <row r="283" s="135" customFormat="1" customHeight="1" spans="1:23">
      <c r="A283" s="631">
        <v>45303</v>
      </c>
      <c r="B283" s="631">
        <v>45309</v>
      </c>
      <c r="C283" s="73">
        <v>330</v>
      </c>
      <c r="D283" s="73">
        <v>330</v>
      </c>
      <c r="E283" s="73">
        <v>330</v>
      </c>
      <c r="F283" s="73">
        <v>335</v>
      </c>
      <c r="G283" s="73">
        <v>330</v>
      </c>
      <c r="H283" s="73">
        <v>330</v>
      </c>
      <c r="I283" s="73">
        <v>340</v>
      </c>
      <c r="J283" s="73">
        <v>340</v>
      </c>
      <c r="K283" s="73">
        <v>300</v>
      </c>
      <c r="L283" s="73">
        <v>300</v>
      </c>
      <c r="M283" s="73">
        <v>300</v>
      </c>
      <c r="N283" s="73">
        <v>330</v>
      </c>
      <c r="O283" s="73">
        <v>360</v>
      </c>
      <c r="P283" s="73">
        <v>360</v>
      </c>
      <c r="Q283" s="73">
        <v>340</v>
      </c>
      <c r="R283" s="73">
        <v>350</v>
      </c>
      <c r="S283" s="73">
        <v>340</v>
      </c>
      <c r="T283" s="73">
        <v>332</v>
      </c>
      <c r="U283" s="73">
        <v>330</v>
      </c>
      <c r="V283" s="73">
        <v>330</v>
      </c>
      <c r="W283" s="73">
        <v>332</v>
      </c>
    </row>
    <row r="284" s="135" customFormat="1" customHeight="1" spans="1:23">
      <c r="A284" s="631">
        <v>45310</v>
      </c>
      <c r="B284" s="631">
        <v>45316</v>
      </c>
      <c r="C284" s="73">
        <v>470</v>
      </c>
      <c r="D284" s="73">
        <v>480</v>
      </c>
      <c r="E284" s="73">
        <v>480</v>
      </c>
      <c r="F284" s="73">
        <v>480</v>
      </c>
      <c r="G284" s="73">
        <v>480</v>
      </c>
      <c r="H284" s="73">
        <v>470</v>
      </c>
      <c r="I284" s="73">
        <v>500</v>
      </c>
      <c r="J284" s="73">
        <v>470</v>
      </c>
      <c r="K284" s="73">
        <v>440</v>
      </c>
      <c r="L284" s="73">
        <v>430</v>
      </c>
      <c r="M284" s="73">
        <v>420</v>
      </c>
      <c r="N284" s="73">
        <v>445</v>
      </c>
      <c r="O284" s="73">
        <v>480</v>
      </c>
      <c r="P284" s="73">
        <v>480</v>
      </c>
      <c r="Q284" s="73">
        <v>450</v>
      </c>
      <c r="R284" s="73">
        <v>490</v>
      </c>
      <c r="S284" s="73">
        <v>500</v>
      </c>
      <c r="T284" s="73">
        <v>469</v>
      </c>
      <c r="U284" s="73">
        <v>440</v>
      </c>
      <c r="V284" s="73">
        <v>440</v>
      </c>
      <c r="W284" s="73">
        <v>466</v>
      </c>
    </row>
    <row r="285" s="135" customFormat="1" customHeight="1" spans="1:23">
      <c r="A285" s="631">
        <v>45317</v>
      </c>
      <c r="B285" s="631">
        <v>45323</v>
      </c>
      <c r="C285" s="73">
        <v>510</v>
      </c>
      <c r="D285" s="73">
        <v>500</v>
      </c>
      <c r="E285" s="73">
        <v>500</v>
      </c>
      <c r="F285" s="73">
        <v>510</v>
      </c>
      <c r="G285" s="73">
        <v>500</v>
      </c>
      <c r="H285" s="73">
        <v>500</v>
      </c>
      <c r="I285" s="73">
        <v>520</v>
      </c>
      <c r="J285" s="73">
        <v>510</v>
      </c>
      <c r="K285" s="73">
        <v>500</v>
      </c>
      <c r="L285" s="73">
        <v>500</v>
      </c>
      <c r="M285" s="73">
        <v>500</v>
      </c>
      <c r="N285" s="73">
        <v>500</v>
      </c>
      <c r="O285" s="73">
        <v>500</v>
      </c>
      <c r="P285" s="73">
        <v>510</v>
      </c>
      <c r="Q285" s="73">
        <v>490</v>
      </c>
      <c r="R285" s="73">
        <v>530</v>
      </c>
      <c r="S285" s="73">
        <v>520</v>
      </c>
      <c r="T285" s="73">
        <v>506</v>
      </c>
      <c r="U285" s="73">
        <v>500</v>
      </c>
      <c r="V285" s="73">
        <v>500</v>
      </c>
      <c r="W285" s="73">
        <v>505</v>
      </c>
    </row>
    <row r="286" s="135" customFormat="1" customHeight="1" spans="1:23">
      <c r="A286" s="631">
        <v>45338</v>
      </c>
      <c r="B286" s="631">
        <v>45344</v>
      </c>
      <c r="C286" s="73">
        <v>605</v>
      </c>
      <c r="D286" s="73">
        <v>600</v>
      </c>
      <c r="E286" s="73">
        <v>600</v>
      </c>
      <c r="F286" s="73">
        <v>600</v>
      </c>
      <c r="G286" s="73">
        <v>600</v>
      </c>
      <c r="H286" s="73">
        <v>600</v>
      </c>
      <c r="I286" s="73">
        <v>600</v>
      </c>
      <c r="J286" s="73">
        <v>605</v>
      </c>
      <c r="K286" s="73">
        <v>600</v>
      </c>
      <c r="L286" s="73">
        <v>600</v>
      </c>
      <c r="M286" s="73">
        <v>600</v>
      </c>
      <c r="N286" s="73">
        <v>600</v>
      </c>
      <c r="O286" s="73">
        <v>605</v>
      </c>
      <c r="P286" s="73">
        <v>620</v>
      </c>
      <c r="Q286" s="73">
        <v>600</v>
      </c>
      <c r="R286" s="73">
        <v>620</v>
      </c>
      <c r="S286" s="73">
        <v>600</v>
      </c>
      <c r="T286" s="73">
        <v>603</v>
      </c>
      <c r="U286" s="73">
        <v>590</v>
      </c>
      <c r="V286" s="73">
        <v>590</v>
      </c>
      <c r="W286" s="73">
        <v>602</v>
      </c>
    </row>
    <row r="287" s="135" customFormat="1" customHeight="1" spans="1:23">
      <c r="A287" s="543">
        <v>45345</v>
      </c>
      <c r="B287" s="543">
        <v>45351</v>
      </c>
      <c r="C287" s="73">
        <v>560</v>
      </c>
      <c r="D287" s="73">
        <v>560</v>
      </c>
      <c r="E287" s="73">
        <v>560</v>
      </c>
      <c r="F287" s="73">
        <v>560</v>
      </c>
      <c r="G287" s="73">
        <v>550</v>
      </c>
      <c r="H287" s="73">
        <v>560</v>
      </c>
      <c r="I287" s="73">
        <v>560</v>
      </c>
      <c r="J287" s="73">
        <v>560</v>
      </c>
      <c r="K287" s="73">
        <v>540</v>
      </c>
      <c r="L287" s="73">
        <v>530</v>
      </c>
      <c r="M287" s="73">
        <v>530</v>
      </c>
      <c r="N287" s="73">
        <v>540</v>
      </c>
      <c r="O287" s="73">
        <v>570</v>
      </c>
      <c r="P287" s="73">
        <v>570</v>
      </c>
      <c r="Q287" s="73">
        <v>550</v>
      </c>
      <c r="R287" s="73">
        <v>580</v>
      </c>
      <c r="S287" s="73">
        <v>560</v>
      </c>
      <c r="T287" s="73">
        <v>555</v>
      </c>
      <c r="U287" s="73">
        <v>540</v>
      </c>
      <c r="V287" s="73">
        <v>540</v>
      </c>
      <c r="W287" s="73">
        <v>554</v>
      </c>
    </row>
    <row r="288" s="135" customFormat="1" customHeight="1" spans="1:23">
      <c r="A288" s="543">
        <v>45352</v>
      </c>
      <c r="B288" s="543">
        <v>45358</v>
      </c>
      <c r="C288" s="73">
        <v>530</v>
      </c>
      <c r="D288" s="73">
        <v>520</v>
      </c>
      <c r="E288" s="73">
        <v>520</v>
      </c>
      <c r="F288" s="73">
        <v>530</v>
      </c>
      <c r="G288" s="73">
        <v>520</v>
      </c>
      <c r="H288" s="73">
        <v>520</v>
      </c>
      <c r="I288" s="73">
        <v>540</v>
      </c>
      <c r="J288" s="73">
        <v>530</v>
      </c>
      <c r="K288" s="73">
        <v>550</v>
      </c>
      <c r="L288" s="73">
        <v>550</v>
      </c>
      <c r="M288" s="73">
        <v>550</v>
      </c>
      <c r="N288" s="73">
        <v>520</v>
      </c>
      <c r="O288" s="73">
        <v>530</v>
      </c>
      <c r="P288" s="73">
        <v>520</v>
      </c>
      <c r="Q288" s="73">
        <v>500</v>
      </c>
      <c r="R288" s="73">
        <v>540</v>
      </c>
      <c r="S288" s="73">
        <v>540</v>
      </c>
      <c r="T288" s="73">
        <v>530</v>
      </c>
      <c r="U288" s="73">
        <v>520</v>
      </c>
      <c r="V288" s="73">
        <v>520</v>
      </c>
      <c r="W288" s="73">
        <v>529</v>
      </c>
    </row>
    <row r="289" s="135" customFormat="1" customHeight="1" spans="1:23">
      <c r="A289" s="631">
        <v>45359</v>
      </c>
      <c r="B289" s="631">
        <v>45365</v>
      </c>
      <c r="C289" s="73">
        <v>570</v>
      </c>
      <c r="D289" s="73">
        <v>560</v>
      </c>
      <c r="E289" s="73">
        <v>560</v>
      </c>
      <c r="F289" s="73">
        <v>570</v>
      </c>
      <c r="G289" s="73">
        <v>560</v>
      </c>
      <c r="H289" s="73">
        <v>550</v>
      </c>
      <c r="I289" s="73">
        <v>585</v>
      </c>
      <c r="J289" s="73">
        <v>570</v>
      </c>
      <c r="K289" s="73">
        <v>560</v>
      </c>
      <c r="L289" s="73">
        <v>550</v>
      </c>
      <c r="M289" s="73">
        <v>550</v>
      </c>
      <c r="N289" s="73">
        <v>550</v>
      </c>
      <c r="O289" s="73">
        <v>570</v>
      </c>
      <c r="P289" s="73">
        <v>550</v>
      </c>
      <c r="Q289" s="73">
        <v>530</v>
      </c>
      <c r="R289" s="73">
        <v>570</v>
      </c>
      <c r="S289" s="73">
        <v>580</v>
      </c>
      <c r="T289" s="73">
        <v>561</v>
      </c>
      <c r="U289" s="73">
        <v>550</v>
      </c>
      <c r="V289" s="73">
        <v>550</v>
      </c>
      <c r="W289" s="73">
        <v>560</v>
      </c>
    </row>
    <row r="290" s="135" customFormat="1" customHeight="1" spans="1:23">
      <c r="A290" s="631">
        <v>45366</v>
      </c>
      <c r="B290" s="631">
        <v>45372</v>
      </c>
      <c r="C290" s="73">
        <v>630</v>
      </c>
      <c r="D290" s="73">
        <v>630</v>
      </c>
      <c r="E290" s="73">
        <v>630</v>
      </c>
      <c r="F290" s="73">
        <v>630</v>
      </c>
      <c r="G290" s="73">
        <v>630</v>
      </c>
      <c r="H290" s="73">
        <v>620</v>
      </c>
      <c r="I290" s="73">
        <v>640</v>
      </c>
      <c r="J290" s="73">
        <v>640</v>
      </c>
      <c r="K290" s="73">
        <v>630</v>
      </c>
      <c r="L290" s="73">
        <v>630</v>
      </c>
      <c r="M290" s="73">
        <v>630</v>
      </c>
      <c r="N290" s="73">
        <v>630</v>
      </c>
      <c r="O290" s="73">
        <v>630</v>
      </c>
      <c r="P290" s="73">
        <v>630</v>
      </c>
      <c r="Q290" s="73">
        <v>610</v>
      </c>
      <c r="R290" s="73">
        <v>650</v>
      </c>
      <c r="S290" s="73">
        <v>640</v>
      </c>
      <c r="T290" s="73">
        <v>631</v>
      </c>
      <c r="U290" s="73">
        <v>630</v>
      </c>
      <c r="V290" s="73">
        <v>630</v>
      </c>
      <c r="W290" s="73">
        <v>631</v>
      </c>
    </row>
    <row r="291" s="135" customFormat="1" customHeight="1" spans="1:23">
      <c r="A291" s="631">
        <v>45373</v>
      </c>
      <c r="B291" s="631">
        <v>45379</v>
      </c>
      <c r="C291" s="73">
        <v>710</v>
      </c>
      <c r="D291" s="73">
        <v>710</v>
      </c>
      <c r="E291" s="73">
        <v>710</v>
      </c>
      <c r="F291" s="73">
        <v>700</v>
      </c>
      <c r="G291" s="73">
        <v>700</v>
      </c>
      <c r="H291" s="73">
        <v>710</v>
      </c>
      <c r="I291" s="73">
        <v>730</v>
      </c>
      <c r="J291" s="73">
        <v>700</v>
      </c>
      <c r="K291" s="73">
        <v>710</v>
      </c>
      <c r="L291" s="73">
        <v>705</v>
      </c>
      <c r="M291" s="73">
        <v>700</v>
      </c>
      <c r="N291" s="73">
        <v>680</v>
      </c>
      <c r="O291" s="73">
        <v>710</v>
      </c>
      <c r="P291" s="73">
        <v>740</v>
      </c>
      <c r="Q291" s="73">
        <v>720</v>
      </c>
      <c r="R291" s="73">
        <v>740</v>
      </c>
      <c r="S291" s="73">
        <v>720</v>
      </c>
      <c r="T291" s="73">
        <v>711</v>
      </c>
      <c r="U291" s="73">
        <v>680</v>
      </c>
      <c r="V291" s="73">
        <v>680</v>
      </c>
      <c r="W291" s="73">
        <v>708</v>
      </c>
    </row>
    <row r="292" s="135" customFormat="1" customHeight="1" spans="1:23">
      <c r="A292" s="631">
        <v>45380</v>
      </c>
      <c r="B292" s="631">
        <v>45385</v>
      </c>
      <c r="C292" s="73">
        <v>720</v>
      </c>
      <c r="D292" s="73">
        <v>720</v>
      </c>
      <c r="E292" s="73">
        <v>720</v>
      </c>
      <c r="F292" s="73">
        <v>720</v>
      </c>
      <c r="G292" s="73">
        <v>720</v>
      </c>
      <c r="H292" s="73">
        <v>720</v>
      </c>
      <c r="I292" s="73">
        <v>740</v>
      </c>
      <c r="J292" s="73">
        <v>720</v>
      </c>
      <c r="K292" s="73">
        <v>720</v>
      </c>
      <c r="L292" s="73">
        <v>720</v>
      </c>
      <c r="M292" s="73">
        <v>720</v>
      </c>
      <c r="N292" s="73">
        <v>690</v>
      </c>
      <c r="O292" s="73">
        <v>720</v>
      </c>
      <c r="P292" s="73">
        <v>740</v>
      </c>
      <c r="Q292" s="73">
        <v>720</v>
      </c>
      <c r="R292" s="73">
        <v>740</v>
      </c>
      <c r="S292" s="73">
        <v>730</v>
      </c>
      <c r="T292" s="73">
        <v>722</v>
      </c>
      <c r="U292" s="73">
        <v>690</v>
      </c>
      <c r="V292" s="73">
        <v>690</v>
      </c>
      <c r="W292" s="73">
        <v>719</v>
      </c>
    </row>
    <row r="293" s="135" customFormat="1" customHeight="1" spans="1:23">
      <c r="A293" s="631">
        <v>45386</v>
      </c>
      <c r="B293" s="631">
        <v>45393</v>
      </c>
      <c r="C293" s="73">
        <v>720</v>
      </c>
      <c r="D293" s="73">
        <v>720</v>
      </c>
      <c r="E293" s="73">
        <v>720</v>
      </c>
      <c r="F293" s="73">
        <v>720</v>
      </c>
      <c r="G293" s="73">
        <v>720</v>
      </c>
      <c r="H293" s="73">
        <v>720</v>
      </c>
      <c r="I293" s="73">
        <v>730</v>
      </c>
      <c r="J293" s="73">
        <v>720</v>
      </c>
      <c r="K293" s="73">
        <v>700</v>
      </c>
      <c r="L293" s="73">
        <v>700</v>
      </c>
      <c r="M293" s="73">
        <v>700</v>
      </c>
      <c r="N293" s="73">
        <v>700</v>
      </c>
      <c r="O293" s="73">
        <v>720</v>
      </c>
      <c r="P293" s="73">
        <v>740</v>
      </c>
      <c r="Q293" s="73">
        <v>720</v>
      </c>
      <c r="R293" s="73">
        <v>740</v>
      </c>
      <c r="S293" s="73">
        <v>720</v>
      </c>
      <c r="T293" s="73">
        <v>718</v>
      </c>
      <c r="U293" s="73">
        <v>700</v>
      </c>
      <c r="V293" s="73">
        <v>700</v>
      </c>
      <c r="W293" s="73">
        <v>716</v>
      </c>
    </row>
    <row r="294" s="135" customFormat="1" customHeight="1" spans="1:23">
      <c r="A294" s="631">
        <v>45394</v>
      </c>
      <c r="B294" s="631">
        <v>45400</v>
      </c>
      <c r="C294" s="73">
        <v>720</v>
      </c>
      <c r="D294" s="73">
        <v>720</v>
      </c>
      <c r="E294" s="73">
        <v>720</v>
      </c>
      <c r="F294" s="73">
        <v>720</v>
      </c>
      <c r="G294" s="73">
        <v>720</v>
      </c>
      <c r="H294" s="73">
        <v>720</v>
      </c>
      <c r="I294" s="73">
        <v>720</v>
      </c>
      <c r="J294" s="73">
        <v>720</v>
      </c>
      <c r="K294" s="73">
        <v>700</v>
      </c>
      <c r="L294" s="73">
        <v>700</v>
      </c>
      <c r="M294" s="73">
        <v>700</v>
      </c>
      <c r="N294" s="73">
        <v>700</v>
      </c>
      <c r="O294" s="73">
        <v>720</v>
      </c>
      <c r="P294" s="73">
        <v>740</v>
      </c>
      <c r="Q294" s="73">
        <v>720</v>
      </c>
      <c r="R294" s="73">
        <v>740</v>
      </c>
      <c r="S294" s="73">
        <v>710</v>
      </c>
      <c r="T294" s="73">
        <v>717</v>
      </c>
      <c r="U294" s="73">
        <v>700</v>
      </c>
      <c r="V294" s="73">
        <v>700</v>
      </c>
      <c r="W294" s="73">
        <v>715</v>
      </c>
    </row>
    <row r="295" s="135" customFormat="1" customHeight="1" spans="1:23">
      <c r="A295" s="631">
        <v>45401</v>
      </c>
      <c r="B295" s="631">
        <v>45407</v>
      </c>
      <c r="C295" s="73">
        <v>715</v>
      </c>
      <c r="D295" s="73">
        <v>720</v>
      </c>
      <c r="E295" s="73">
        <v>720</v>
      </c>
      <c r="F295" s="73">
        <v>720</v>
      </c>
      <c r="G295" s="73">
        <v>720</v>
      </c>
      <c r="H295" s="73">
        <v>720</v>
      </c>
      <c r="I295" s="73">
        <v>720</v>
      </c>
      <c r="J295" s="73">
        <v>720</v>
      </c>
      <c r="K295" s="73">
        <v>690</v>
      </c>
      <c r="L295" s="73">
        <v>690</v>
      </c>
      <c r="M295" s="73">
        <v>680</v>
      </c>
      <c r="N295" s="73">
        <v>700</v>
      </c>
      <c r="O295" s="73">
        <v>720</v>
      </c>
      <c r="P295" s="73">
        <v>740</v>
      </c>
      <c r="Q295" s="73">
        <v>720</v>
      </c>
      <c r="R295" s="73">
        <v>720</v>
      </c>
      <c r="S295" s="73">
        <v>710</v>
      </c>
      <c r="T295" s="73">
        <v>713</v>
      </c>
      <c r="U295" s="73">
        <v>700</v>
      </c>
      <c r="V295" s="73">
        <v>700</v>
      </c>
      <c r="W295" s="73">
        <v>712</v>
      </c>
    </row>
    <row r="296" s="135" customFormat="1" customHeight="1" spans="1:23">
      <c r="A296" s="631">
        <v>45408</v>
      </c>
      <c r="B296" s="631">
        <v>45414</v>
      </c>
      <c r="C296" s="73">
        <v>700</v>
      </c>
      <c r="D296" s="73">
        <v>720</v>
      </c>
      <c r="E296" s="73">
        <v>720</v>
      </c>
      <c r="F296" s="73">
        <v>700</v>
      </c>
      <c r="G296" s="73">
        <v>710</v>
      </c>
      <c r="H296" s="73">
        <v>720</v>
      </c>
      <c r="I296" s="73">
        <v>710</v>
      </c>
      <c r="J296" s="73">
        <v>700</v>
      </c>
      <c r="K296" s="73">
        <v>650</v>
      </c>
      <c r="L296" s="73">
        <v>645</v>
      </c>
      <c r="M296" s="73">
        <v>640</v>
      </c>
      <c r="N296" s="73">
        <v>700</v>
      </c>
      <c r="O296" s="73">
        <v>720</v>
      </c>
      <c r="P296" s="73">
        <v>740</v>
      </c>
      <c r="Q296" s="73">
        <v>720</v>
      </c>
      <c r="R296" s="73">
        <v>700</v>
      </c>
      <c r="S296" s="73">
        <v>700</v>
      </c>
      <c r="T296" s="73">
        <v>700</v>
      </c>
      <c r="U296" s="73">
        <v>700</v>
      </c>
      <c r="V296" s="73">
        <v>700</v>
      </c>
      <c r="W296" s="73">
        <v>700</v>
      </c>
    </row>
    <row r="297" s="135" customFormat="1" customHeight="1" spans="1:23">
      <c r="A297" s="631">
        <v>45415</v>
      </c>
      <c r="B297" s="631">
        <v>45421</v>
      </c>
      <c r="C297" s="73">
        <v>695</v>
      </c>
      <c r="D297" s="73">
        <v>700</v>
      </c>
      <c r="E297" s="73">
        <v>700</v>
      </c>
      <c r="F297" s="73">
        <v>700</v>
      </c>
      <c r="G297" s="73">
        <v>700</v>
      </c>
      <c r="H297" s="73">
        <v>700</v>
      </c>
      <c r="I297" s="73">
        <v>700</v>
      </c>
      <c r="J297" s="73">
        <v>700</v>
      </c>
      <c r="K297" s="73">
        <v>650</v>
      </c>
      <c r="L297" s="73">
        <v>645</v>
      </c>
      <c r="M297" s="73">
        <v>640</v>
      </c>
      <c r="N297" s="73">
        <v>670</v>
      </c>
      <c r="O297" s="73">
        <v>700</v>
      </c>
      <c r="P297" s="73">
        <v>720</v>
      </c>
      <c r="Q297" s="73">
        <v>710</v>
      </c>
      <c r="R297" s="73">
        <v>680</v>
      </c>
      <c r="S297" s="73">
        <v>700</v>
      </c>
      <c r="T297" s="73">
        <v>689</v>
      </c>
      <c r="U297" s="73">
        <v>680</v>
      </c>
      <c r="V297" s="73">
        <v>680</v>
      </c>
      <c r="W297" s="73">
        <v>688</v>
      </c>
    </row>
    <row r="298" s="135" customFormat="1" customHeight="1" spans="1:23">
      <c r="A298" s="631">
        <v>45422</v>
      </c>
      <c r="B298" s="631">
        <v>45428</v>
      </c>
      <c r="C298" s="73">
        <v>700</v>
      </c>
      <c r="D298" s="73">
        <v>700</v>
      </c>
      <c r="E298" s="73">
        <v>700</v>
      </c>
      <c r="F298" s="73">
        <v>700</v>
      </c>
      <c r="G298" s="73">
        <v>700</v>
      </c>
      <c r="H298" s="73">
        <v>700</v>
      </c>
      <c r="I298" s="73">
        <v>700</v>
      </c>
      <c r="J298" s="73">
        <v>700</v>
      </c>
      <c r="K298" s="73">
        <v>650</v>
      </c>
      <c r="L298" s="73">
        <v>645</v>
      </c>
      <c r="M298" s="73">
        <v>640</v>
      </c>
      <c r="N298" s="73">
        <v>690</v>
      </c>
      <c r="O298" s="73">
        <v>700</v>
      </c>
      <c r="P298" s="73">
        <v>700</v>
      </c>
      <c r="Q298" s="73">
        <v>690</v>
      </c>
      <c r="R298" s="73">
        <v>690</v>
      </c>
      <c r="S298" s="73">
        <v>700</v>
      </c>
      <c r="T298" s="73">
        <v>689</v>
      </c>
      <c r="U298" s="73">
        <v>690</v>
      </c>
      <c r="V298" s="73">
        <v>690</v>
      </c>
      <c r="W298" s="73">
        <v>689</v>
      </c>
    </row>
    <row r="299" s="135" customFormat="1" customHeight="1" spans="1:23">
      <c r="A299" s="631">
        <v>45429</v>
      </c>
      <c r="B299" s="631">
        <v>45435</v>
      </c>
      <c r="C299" s="73">
        <v>715</v>
      </c>
      <c r="D299" s="73">
        <v>730</v>
      </c>
      <c r="E299" s="73">
        <v>730</v>
      </c>
      <c r="F299" s="73">
        <v>715</v>
      </c>
      <c r="G299" s="73">
        <v>715</v>
      </c>
      <c r="H299" s="73">
        <v>715</v>
      </c>
      <c r="I299" s="73">
        <v>725</v>
      </c>
      <c r="J299" s="73">
        <v>715</v>
      </c>
      <c r="K299" s="73">
        <v>670</v>
      </c>
      <c r="L299" s="73">
        <v>660</v>
      </c>
      <c r="M299" s="73">
        <v>660</v>
      </c>
      <c r="N299" s="73">
        <v>715</v>
      </c>
      <c r="O299" s="73">
        <v>720</v>
      </c>
      <c r="P299" s="73">
        <v>700</v>
      </c>
      <c r="Q299" s="73">
        <v>680</v>
      </c>
      <c r="R299" s="73">
        <v>690</v>
      </c>
      <c r="S299" s="73">
        <v>725</v>
      </c>
      <c r="T299" s="73">
        <v>705</v>
      </c>
      <c r="U299" s="73">
        <v>710</v>
      </c>
      <c r="V299" s="73">
        <v>710</v>
      </c>
      <c r="W299" s="73">
        <v>705</v>
      </c>
    </row>
    <row r="300" s="135" customFormat="1" customHeight="1" spans="1:23">
      <c r="A300" s="631">
        <v>45436</v>
      </c>
      <c r="B300" s="631">
        <v>45442</v>
      </c>
      <c r="C300" s="73">
        <v>740</v>
      </c>
      <c r="D300" s="73">
        <v>760</v>
      </c>
      <c r="E300" s="73">
        <v>760</v>
      </c>
      <c r="F300" s="73">
        <v>740</v>
      </c>
      <c r="G300" s="73">
        <v>750</v>
      </c>
      <c r="H300" s="73">
        <v>740</v>
      </c>
      <c r="I300" s="73">
        <v>770</v>
      </c>
      <c r="J300" s="73">
        <v>750</v>
      </c>
      <c r="K300" s="73">
        <v>750</v>
      </c>
      <c r="L300" s="73">
        <v>750</v>
      </c>
      <c r="M300" s="73">
        <v>750</v>
      </c>
      <c r="N300" s="73">
        <v>730</v>
      </c>
      <c r="O300" s="73">
        <v>750</v>
      </c>
      <c r="P300" s="73">
        <v>730</v>
      </c>
      <c r="Q300" s="73">
        <v>720</v>
      </c>
      <c r="R300" s="73">
        <v>740</v>
      </c>
      <c r="S300" s="73">
        <v>760</v>
      </c>
      <c r="T300" s="73">
        <v>746</v>
      </c>
      <c r="U300" s="73">
        <v>730</v>
      </c>
      <c r="V300" s="73">
        <v>730</v>
      </c>
      <c r="W300" s="73">
        <v>745</v>
      </c>
    </row>
    <row r="301" s="135" customFormat="1" customHeight="1" spans="1:23">
      <c r="A301" s="631">
        <v>45443</v>
      </c>
      <c r="B301" s="631">
        <v>45449</v>
      </c>
      <c r="C301" s="73">
        <v>790</v>
      </c>
      <c r="D301" s="73">
        <v>800</v>
      </c>
      <c r="E301" s="73">
        <v>800</v>
      </c>
      <c r="F301" s="73">
        <v>780</v>
      </c>
      <c r="G301" s="73">
        <v>790</v>
      </c>
      <c r="H301" s="73">
        <v>790</v>
      </c>
      <c r="I301" s="73">
        <v>810</v>
      </c>
      <c r="J301" s="73">
        <v>790</v>
      </c>
      <c r="K301" s="73">
        <v>800</v>
      </c>
      <c r="L301" s="73">
        <v>800</v>
      </c>
      <c r="M301" s="73">
        <v>800</v>
      </c>
      <c r="N301" s="73">
        <v>760</v>
      </c>
      <c r="O301" s="73">
        <v>800</v>
      </c>
      <c r="P301" s="73">
        <v>850</v>
      </c>
      <c r="Q301" s="73">
        <v>830</v>
      </c>
      <c r="R301" s="73">
        <v>810</v>
      </c>
      <c r="S301" s="73">
        <v>810</v>
      </c>
      <c r="T301" s="73">
        <v>801</v>
      </c>
      <c r="U301" s="73">
        <v>760</v>
      </c>
      <c r="V301" s="73">
        <v>760</v>
      </c>
      <c r="W301" s="73">
        <v>796</v>
      </c>
    </row>
    <row r="302" s="135" customFormat="1" customHeight="1" spans="1:23">
      <c r="A302" s="631">
        <v>45450</v>
      </c>
      <c r="B302" s="631">
        <v>45456</v>
      </c>
      <c r="C302" s="73">
        <v>800</v>
      </c>
      <c r="D302" s="73">
        <v>800</v>
      </c>
      <c r="E302" s="73">
        <v>800</v>
      </c>
      <c r="F302" s="73">
        <v>810</v>
      </c>
      <c r="G302" s="73">
        <v>800</v>
      </c>
      <c r="H302" s="73">
        <v>790</v>
      </c>
      <c r="I302" s="73">
        <v>810</v>
      </c>
      <c r="J302" s="73">
        <v>810</v>
      </c>
      <c r="K302" s="73">
        <v>800</v>
      </c>
      <c r="L302" s="73">
        <v>800</v>
      </c>
      <c r="M302" s="73">
        <v>800</v>
      </c>
      <c r="N302" s="73">
        <v>800</v>
      </c>
      <c r="O302" s="73">
        <v>800</v>
      </c>
      <c r="P302" s="73">
        <v>850</v>
      </c>
      <c r="Q302" s="73">
        <v>830</v>
      </c>
      <c r="R302" s="73">
        <v>810</v>
      </c>
      <c r="S302" s="73">
        <v>810</v>
      </c>
      <c r="T302" s="73">
        <v>807</v>
      </c>
      <c r="U302" s="73">
        <v>800</v>
      </c>
      <c r="V302" s="73">
        <v>820</v>
      </c>
      <c r="W302" s="73">
        <v>807</v>
      </c>
    </row>
    <row r="303" s="135" customFormat="1" customHeight="1" spans="1:23">
      <c r="A303" s="631">
        <v>45457</v>
      </c>
      <c r="B303" s="631">
        <v>45463</v>
      </c>
      <c r="C303" s="73">
        <v>790</v>
      </c>
      <c r="D303" s="73">
        <v>800</v>
      </c>
      <c r="E303" s="73">
        <v>800</v>
      </c>
      <c r="F303" s="73">
        <v>790</v>
      </c>
      <c r="G303" s="73">
        <v>790</v>
      </c>
      <c r="H303" s="73">
        <v>790</v>
      </c>
      <c r="I303" s="73">
        <v>800</v>
      </c>
      <c r="J303" s="73">
        <v>800</v>
      </c>
      <c r="K303" s="73">
        <v>780</v>
      </c>
      <c r="L303" s="73">
        <v>780</v>
      </c>
      <c r="M303" s="73">
        <v>780</v>
      </c>
      <c r="N303" s="73">
        <v>790</v>
      </c>
      <c r="O303" s="73">
        <v>800</v>
      </c>
      <c r="P303" s="73">
        <v>830</v>
      </c>
      <c r="Q303" s="73">
        <v>820</v>
      </c>
      <c r="R303" s="73">
        <v>800</v>
      </c>
      <c r="S303" s="73">
        <v>800</v>
      </c>
      <c r="T303" s="73">
        <v>796</v>
      </c>
      <c r="U303" s="73">
        <v>760</v>
      </c>
      <c r="V303" s="73">
        <v>770</v>
      </c>
      <c r="W303" s="73">
        <v>793</v>
      </c>
    </row>
    <row r="304" s="135" customFormat="1" customHeight="1" spans="1:23">
      <c r="A304" s="631">
        <v>45464</v>
      </c>
      <c r="B304" s="631">
        <v>45470</v>
      </c>
      <c r="C304" s="73">
        <v>750</v>
      </c>
      <c r="D304" s="73">
        <v>750</v>
      </c>
      <c r="E304" s="73">
        <v>750</v>
      </c>
      <c r="F304" s="73">
        <v>760</v>
      </c>
      <c r="G304" s="73">
        <v>750</v>
      </c>
      <c r="H304" s="73">
        <v>750</v>
      </c>
      <c r="I304" s="73">
        <v>750</v>
      </c>
      <c r="J304" s="73">
        <v>760</v>
      </c>
      <c r="K304" s="73">
        <v>750</v>
      </c>
      <c r="L304" s="73">
        <v>750</v>
      </c>
      <c r="M304" s="73">
        <v>750</v>
      </c>
      <c r="N304" s="73">
        <v>760</v>
      </c>
      <c r="O304" s="73">
        <v>750</v>
      </c>
      <c r="P304" s="73">
        <v>800</v>
      </c>
      <c r="Q304" s="73">
        <v>790</v>
      </c>
      <c r="R304" s="73">
        <v>780</v>
      </c>
      <c r="S304" s="73">
        <v>750</v>
      </c>
      <c r="T304" s="73">
        <v>759</v>
      </c>
      <c r="U304" s="73">
        <v>740</v>
      </c>
      <c r="V304" s="73">
        <v>740</v>
      </c>
      <c r="W304" s="73">
        <v>757</v>
      </c>
    </row>
    <row r="305" s="135" customFormat="1" customHeight="1" spans="1:23">
      <c r="A305" s="631">
        <v>45471</v>
      </c>
      <c r="B305" s="631">
        <v>45477</v>
      </c>
      <c r="C305" s="73">
        <v>700</v>
      </c>
      <c r="D305" s="73">
        <v>700</v>
      </c>
      <c r="E305" s="73">
        <v>700</v>
      </c>
      <c r="F305" s="73">
        <v>700</v>
      </c>
      <c r="G305" s="73">
        <v>700</v>
      </c>
      <c r="H305" s="73">
        <v>700</v>
      </c>
      <c r="I305" s="73">
        <v>690</v>
      </c>
      <c r="J305" s="73">
        <v>700</v>
      </c>
      <c r="K305" s="73">
        <v>690</v>
      </c>
      <c r="L305" s="73">
        <v>690</v>
      </c>
      <c r="M305" s="73">
        <v>690</v>
      </c>
      <c r="N305" s="73">
        <v>700</v>
      </c>
      <c r="O305" s="73">
        <v>710</v>
      </c>
      <c r="P305" s="73">
        <v>740</v>
      </c>
      <c r="Q305" s="73">
        <v>720</v>
      </c>
      <c r="R305" s="73">
        <v>710</v>
      </c>
      <c r="S305" s="73">
        <v>690</v>
      </c>
      <c r="T305" s="73">
        <v>702</v>
      </c>
      <c r="U305" s="73">
        <v>700</v>
      </c>
      <c r="V305" s="583">
        <v>700</v>
      </c>
      <c r="W305" s="73">
        <v>702</v>
      </c>
    </row>
    <row r="306" s="135" customFormat="1" customHeight="1" spans="1:23">
      <c r="A306" s="631">
        <v>45478</v>
      </c>
      <c r="B306" s="631">
        <v>45484</v>
      </c>
      <c r="C306" s="73">
        <v>670</v>
      </c>
      <c r="D306" s="73">
        <v>670</v>
      </c>
      <c r="E306" s="73">
        <v>670</v>
      </c>
      <c r="F306" s="73">
        <v>670</v>
      </c>
      <c r="G306" s="73">
        <v>680</v>
      </c>
      <c r="H306" s="73">
        <v>670</v>
      </c>
      <c r="I306" s="73">
        <v>660</v>
      </c>
      <c r="J306" s="73">
        <v>670</v>
      </c>
      <c r="K306" s="73">
        <v>660</v>
      </c>
      <c r="L306" s="73">
        <v>660</v>
      </c>
      <c r="M306" s="73">
        <v>650</v>
      </c>
      <c r="N306" s="73">
        <v>650</v>
      </c>
      <c r="O306" s="73">
        <v>670</v>
      </c>
      <c r="P306" s="73">
        <v>690</v>
      </c>
      <c r="Q306" s="73">
        <v>670</v>
      </c>
      <c r="R306" s="73">
        <v>670</v>
      </c>
      <c r="S306" s="73">
        <v>660</v>
      </c>
      <c r="T306" s="73">
        <v>667</v>
      </c>
      <c r="U306" s="73">
        <v>660</v>
      </c>
      <c r="V306" s="583">
        <v>660</v>
      </c>
      <c r="W306" s="73">
        <v>666</v>
      </c>
    </row>
    <row r="307" s="135" customFormat="1" customHeight="1" spans="1:23">
      <c r="A307" s="631">
        <v>45485</v>
      </c>
      <c r="B307" s="631">
        <v>45491</v>
      </c>
      <c r="C307" s="73">
        <v>650</v>
      </c>
      <c r="D307" s="73">
        <v>650</v>
      </c>
      <c r="E307" s="73">
        <v>650</v>
      </c>
      <c r="F307" s="73">
        <v>650</v>
      </c>
      <c r="G307" s="73">
        <v>650</v>
      </c>
      <c r="H307" s="73">
        <v>650</v>
      </c>
      <c r="I307" s="73">
        <v>650</v>
      </c>
      <c r="J307" s="73">
        <v>650</v>
      </c>
      <c r="K307" s="73">
        <v>640</v>
      </c>
      <c r="L307" s="73">
        <v>640</v>
      </c>
      <c r="M307" s="73">
        <v>640</v>
      </c>
      <c r="N307" s="73">
        <v>630</v>
      </c>
      <c r="O307" s="73">
        <v>650</v>
      </c>
      <c r="P307" s="73">
        <v>650</v>
      </c>
      <c r="Q307" s="73">
        <v>630</v>
      </c>
      <c r="R307" s="73">
        <v>640</v>
      </c>
      <c r="S307" s="73">
        <v>650</v>
      </c>
      <c r="T307" s="73">
        <v>645</v>
      </c>
      <c r="U307" s="73">
        <v>640</v>
      </c>
      <c r="V307" s="583">
        <v>640</v>
      </c>
      <c r="W307" s="73">
        <v>645</v>
      </c>
    </row>
    <row r="308" s="135" customFormat="1" customHeight="1" spans="1:23">
      <c r="A308" s="631">
        <v>45492</v>
      </c>
      <c r="B308" s="631">
        <v>45498</v>
      </c>
      <c r="C308" s="73">
        <v>670</v>
      </c>
      <c r="D308" s="73">
        <v>680</v>
      </c>
      <c r="E308" s="73">
        <v>680</v>
      </c>
      <c r="F308" s="73">
        <v>670</v>
      </c>
      <c r="G308" s="73">
        <v>710</v>
      </c>
      <c r="H308" s="73">
        <v>670</v>
      </c>
      <c r="I308" s="73">
        <v>680</v>
      </c>
      <c r="J308" s="73">
        <v>670</v>
      </c>
      <c r="K308" s="73">
        <v>650</v>
      </c>
      <c r="L308" s="73">
        <v>650</v>
      </c>
      <c r="M308" s="73">
        <v>650</v>
      </c>
      <c r="N308" s="73">
        <v>680</v>
      </c>
      <c r="O308" s="73">
        <v>680</v>
      </c>
      <c r="P308" s="73">
        <v>750</v>
      </c>
      <c r="Q308" s="73">
        <v>730</v>
      </c>
      <c r="R308" s="73">
        <v>690</v>
      </c>
      <c r="S308" s="73">
        <v>680</v>
      </c>
      <c r="T308" s="73">
        <v>682</v>
      </c>
      <c r="U308" s="73">
        <v>670</v>
      </c>
      <c r="V308" s="583">
        <v>670</v>
      </c>
      <c r="W308" s="73">
        <v>681</v>
      </c>
    </row>
    <row r="309" s="135" customFormat="1" customHeight="1" spans="1:23">
      <c r="A309" s="631">
        <v>45499</v>
      </c>
      <c r="B309" s="631">
        <v>45505</v>
      </c>
      <c r="C309" s="73">
        <v>670</v>
      </c>
      <c r="D309" s="73">
        <v>680</v>
      </c>
      <c r="E309" s="73">
        <v>680</v>
      </c>
      <c r="F309" s="73">
        <v>660</v>
      </c>
      <c r="G309" s="73">
        <v>720</v>
      </c>
      <c r="H309" s="73">
        <v>670</v>
      </c>
      <c r="I309" s="73">
        <v>670</v>
      </c>
      <c r="J309" s="73">
        <v>660</v>
      </c>
      <c r="K309" s="73">
        <v>650</v>
      </c>
      <c r="L309" s="73">
        <v>650</v>
      </c>
      <c r="M309" s="73">
        <v>650</v>
      </c>
      <c r="N309" s="73">
        <v>660</v>
      </c>
      <c r="O309" s="73">
        <v>670</v>
      </c>
      <c r="P309" s="73">
        <v>760</v>
      </c>
      <c r="Q309" s="73">
        <v>740</v>
      </c>
      <c r="R309" s="73">
        <v>690</v>
      </c>
      <c r="S309" s="73">
        <v>670</v>
      </c>
      <c r="T309" s="73">
        <v>679</v>
      </c>
      <c r="U309" s="73">
        <v>650</v>
      </c>
      <c r="V309" s="583">
        <v>650</v>
      </c>
      <c r="W309" s="73">
        <v>676</v>
      </c>
    </row>
    <row r="310" s="135" customFormat="1" customHeight="1" spans="1:23">
      <c r="A310" s="631">
        <v>45506</v>
      </c>
      <c r="B310" s="631">
        <v>45512</v>
      </c>
      <c r="C310" s="73">
        <v>670</v>
      </c>
      <c r="D310" s="73">
        <v>670</v>
      </c>
      <c r="E310" s="73">
        <v>670</v>
      </c>
      <c r="F310" s="73">
        <v>660</v>
      </c>
      <c r="G310" s="73">
        <v>720</v>
      </c>
      <c r="H310" s="73">
        <v>670</v>
      </c>
      <c r="I310" s="73">
        <v>670</v>
      </c>
      <c r="J310" s="73">
        <v>660</v>
      </c>
      <c r="K310" s="73">
        <v>660</v>
      </c>
      <c r="L310" s="73">
        <v>660</v>
      </c>
      <c r="M310" s="73">
        <v>660</v>
      </c>
      <c r="N310" s="73">
        <v>660</v>
      </c>
      <c r="O310" s="73">
        <v>670</v>
      </c>
      <c r="P310" s="73">
        <v>760</v>
      </c>
      <c r="Q310" s="73">
        <v>740</v>
      </c>
      <c r="R310" s="73">
        <v>700</v>
      </c>
      <c r="S310" s="73">
        <v>670</v>
      </c>
      <c r="T310" s="73">
        <v>681</v>
      </c>
      <c r="U310" s="73">
        <v>670</v>
      </c>
      <c r="V310" s="73">
        <v>670</v>
      </c>
      <c r="W310" s="73">
        <v>679</v>
      </c>
    </row>
    <row r="311" s="135" customFormat="1" customHeight="1" spans="1:23">
      <c r="A311" s="631">
        <v>45513</v>
      </c>
      <c r="B311" s="631">
        <v>45519</v>
      </c>
      <c r="C311" s="73">
        <v>670</v>
      </c>
      <c r="D311" s="73">
        <v>670</v>
      </c>
      <c r="E311" s="73">
        <v>670</v>
      </c>
      <c r="F311" s="73">
        <v>660</v>
      </c>
      <c r="G311" s="73">
        <v>730</v>
      </c>
      <c r="H311" s="73">
        <v>670</v>
      </c>
      <c r="I311" s="73">
        <v>690</v>
      </c>
      <c r="J311" s="73">
        <v>660</v>
      </c>
      <c r="K311" s="73">
        <v>700</v>
      </c>
      <c r="L311" s="73">
        <v>700</v>
      </c>
      <c r="M311" s="73">
        <v>700</v>
      </c>
      <c r="N311" s="73">
        <v>660</v>
      </c>
      <c r="O311" s="73">
        <v>670</v>
      </c>
      <c r="P311" s="73">
        <v>740</v>
      </c>
      <c r="Q311" s="73">
        <v>720</v>
      </c>
      <c r="R311" s="73">
        <v>710</v>
      </c>
      <c r="S311" s="73">
        <v>690</v>
      </c>
      <c r="T311" s="73">
        <v>689</v>
      </c>
      <c r="U311" s="73">
        <v>680</v>
      </c>
      <c r="V311" s="73">
        <v>680</v>
      </c>
      <c r="W311" s="73">
        <v>688</v>
      </c>
    </row>
    <row r="312" s="135" customFormat="1" customHeight="1" spans="1:23">
      <c r="A312" s="631">
        <v>45520</v>
      </c>
      <c r="B312" s="631">
        <v>45526</v>
      </c>
      <c r="C312" s="73">
        <v>680</v>
      </c>
      <c r="D312" s="73">
        <v>680</v>
      </c>
      <c r="E312" s="73">
        <v>680</v>
      </c>
      <c r="F312" s="73">
        <v>660</v>
      </c>
      <c r="G312" s="73">
        <v>700</v>
      </c>
      <c r="H312" s="73">
        <v>675</v>
      </c>
      <c r="I312" s="73">
        <v>690</v>
      </c>
      <c r="J312" s="73">
        <v>660</v>
      </c>
      <c r="K312" s="73">
        <v>700</v>
      </c>
      <c r="L312" s="73">
        <v>700</v>
      </c>
      <c r="M312" s="73">
        <v>700</v>
      </c>
      <c r="N312" s="73">
        <v>660</v>
      </c>
      <c r="O312" s="73">
        <v>670</v>
      </c>
      <c r="P312" s="73">
        <v>720</v>
      </c>
      <c r="Q312" s="73">
        <v>700</v>
      </c>
      <c r="R312" s="73">
        <v>690</v>
      </c>
      <c r="S312" s="73">
        <v>690</v>
      </c>
      <c r="T312" s="73">
        <v>686</v>
      </c>
      <c r="U312" s="73">
        <v>680</v>
      </c>
      <c r="V312" s="73">
        <v>680</v>
      </c>
      <c r="W312" s="73">
        <v>685</v>
      </c>
    </row>
    <row r="313" s="135" customFormat="1" customHeight="1" spans="1:23">
      <c r="A313" s="631">
        <v>45527</v>
      </c>
      <c r="B313" s="631">
        <v>45533</v>
      </c>
      <c r="C313" s="73">
        <v>680</v>
      </c>
      <c r="D313" s="73">
        <v>680</v>
      </c>
      <c r="E313" s="73">
        <v>680</v>
      </c>
      <c r="F313" s="73">
        <v>660</v>
      </c>
      <c r="G313" s="73">
        <v>700</v>
      </c>
      <c r="H313" s="73">
        <v>675</v>
      </c>
      <c r="I313" s="73">
        <v>690</v>
      </c>
      <c r="J313" s="73">
        <v>660</v>
      </c>
      <c r="K313" s="73">
        <v>700</v>
      </c>
      <c r="L313" s="73">
        <v>700</v>
      </c>
      <c r="M313" s="73">
        <v>700</v>
      </c>
      <c r="N313" s="73">
        <v>660</v>
      </c>
      <c r="O313" s="73">
        <v>670</v>
      </c>
      <c r="P313" s="73">
        <v>720</v>
      </c>
      <c r="Q313" s="73">
        <v>700</v>
      </c>
      <c r="R313" s="73">
        <v>690</v>
      </c>
      <c r="S313" s="73">
        <v>690</v>
      </c>
      <c r="T313" s="73">
        <v>686</v>
      </c>
      <c r="U313" s="73">
        <v>660</v>
      </c>
      <c r="V313" s="73">
        <v>660</v>
      </c>
      <c r="W313" s="73">
        <v>683</v>
      </c>
    </row>
    <row r="314" s="135" customFormat="1" customHeight="1" spans="1:23">
      <c r="A314" s="631">
        <v>45534</v>
      </c>
      <c r="B314" s="631">
        <v>45540</v>
      </c>
      <c r="C314" s="73">
        <v>640</v>
      </c>
      <c r="D314" s="73">
        <v>650</v>
      </c>
      <c r="E314" s="73">
        <v>650</v>
      </c>
      <c r="F314" s="73">
        <v>650</v>
      </c>
      <c r="G314" s="73">
        <v>660</v>
      </c>
      <c r="H314" s="73">
        <v>630</v>
      </c>
      <c r="I314" s="73">
        <v>640</v>
      </c>
      <c r="J314" s="73">
        <v>650</v>
      </c>
      <c r="K314" s="73">
        <v>650</v>
      </c>
      <c r="L314" s="73">
        <v>650</v>
      </c>
      <c r="M314" s="73">
        <v>650</v>
      </c>
      <c r="N314" s="73">
        <v>650</v>
      </c>
      <c r="O314" s="73">
        <v>640</v>
      </c>
      <c r="P314" s="73">
        <v>670</v>
      </c>
      <c r="Q314" s="73">
        <v>650</v>
      </c>
      <c r="R314" s="73">
        <v>650</v>
      </c>
      <c r="S314" s="73">
        <v>650</v>
      </c>
      <c r="T314" s="73">
        <v>649</v>
      </c>
      <c r="U314" s="73">
        <v>650</v>
      </c>
      <c r="V314" s="583">
        <v>650</v>
      </c>
      <c r="W314" s="73">
        <v>649</v>
      </c>
    </row>
    <row r="315" s="135" customFormat="1" customHeight="1" spans="1:23">
      <c r="A315" s="631">
        <v>45541</v>
      </c>
      <c r="B315" s="631">
        <v>45547</v>
      </c>
      <c r="C315" s="73">
        <v>620</v>
      </c>
      <c r="D315" s="73">
        <v>620</v>
      </c>
      <c r="E315" s="73">
        <v>620</v>
      </c>
      <c r="F315" s="73">
        <v>620</v>
      </c>
      <c r="G315" s="73">
        <v>610</v>
      </c>
      <c r="H315" s="73">
        <v>600</v>
      </c>
      <c r="I315" s="73">
        <v>620</v>
      </c>
      <c r="J315" s="73">
        <v>620</v>
      </c>
      <c r="K315" s="73">
        <v>600</v>
      </c>
      <c r="L315" s="73">
        <v>600</v>
      </c>
      <c r="M315" s="73">
        <v>600</v>
      </c>
      <c r="N315" s="73">
        <v>610</v>
      </c>
      <c r="O315" s="73">
        <v>610</v>
      </c>
      <c r="P315" s="73">
        <v>630</v>
      </c>
      <c r="Q315" s="73">
        <v>610</v>
      </c>
      <c r="R315" s="73">
        <v>610</v>
      </c>
      <c r="S315" s="73">
        <v>620</v>
      </c>
      <c r="T315" s="73">
        <v>613</v>
      </c>
      <c r="U315" s="73">
        <v>600</v>
      </c>
      <c r="V315" s="583">
        <v>600</v>
      </c>
      <c r="W315" s="73">
        <v>612</v>
      </c>
    </row>
    <row r="316" s="135" customFormat="1" customHeight="1" spans="1:26">
      <c r="A316" s="631">
        <v>45548</v>
      </c>
      <c r="B316" s="631">
        <v>45554</v>
      </c>
      <c r="C316" s="73">
        <v>565</v>
      </c>
      <c r="D316" s="73">
        <v>560</v>
      </c>
      <c r="E316" s="73">
        <v>560</v>
      </c>
      <c r="F316" s="73">
        <v>560</v>
      </c>
      <c r="G316" s="73">
        <v>540</v>
      </c>
      <c r="H316" s="73">
        <v>550</v>
      </c>
      <c r="I316" s="73">
        <v>570</v>
      </c>
      <c r="J316" s="73">
        <v>560</v>
      </c>
      <c r="K316" s="73">
        <v>550</v>
      </c>
      <c r="L316" s="73">
        <v>550</v>
      </c>
      <c r="M316" s="73">
        <v>550</v>
      </c>
      <c r="N316" s="73">
        <v>540</v>
      </c>
      <c r="O316" s="73">
        <v>560</v>
      </c>
      <c r="P316" s="73">
        <v>560</v>
      </c>
      <c r="Q316" s="73">
        <v>550</v>
      </c>
      <c r="R316" s="73">
        <v>560</v>
      </c>
      <c r="S316" s="73">
        <v>580</v>
      </c>
      <c r="T316" s="583">
        <v>557</v>
      </c>
      <c r="U316" s="73">
        <v>540</v>
      </c>
      <c r="V316" s="583">
        <v>540</v>
      </c>
      <c r="W316" s="583">
        <v>555</v>
      </c>
      <c r="X316" s="412"/>
      <c r="Y316" s="412"/>
      <c r="Z316" s="412"/>
    </row>
    <row r="317" s="135" customFormat="1" customHeight="1" spans="1:26">
      <c r="A317" s="631">
        <v>45555</v>
      </c>
      <c r="B317" s="631">
        <v>45561</v>
      </c>
      <c r="C317" s="73">
        <v>490</v>
      </c>
      <c r="D317" s="73">
        <v>490</v>
      </c>
      <c r="E317" s="73">
        <v>490</v>
      </c>
      <c r="F317" s="73">
        <v>490</v>
      </c>
      <c r="G317" s="73">
        <v>480</v>
      </c>
      <c r="H317" s="73">
        <v>480</v>
      </c>
      <c r="I317" s="73">
        <v>500</v>
      </c>
      <c r="J317" s="73">
        <v>490</v>
      </c>
      <c r="K317" s="73">
        <v>470</v>
      </c>
      <c r="L317" s="73">
        <v>470</v>
      </c>
      <c r="M317" s="73">
        <v>470</v>
      </c>
      <c r="N317" s="73">
        <v>470</v>
      </c>
      <c r="O317" s="73">
        <v>490</v>
      </c>
      <c r="P317" s="73">
        <v>520</v>
      </c>
      <c r="Q317" s="73">
        <v>500</v>
      </c>
      <c r="R317" s="73">
        <v>500</v>
      </c>
      <c r="S317" s="73">
        <v>510</v>
      </c>
      <c r="T317" s="583">
        <v>489</v>
      </c>
      <c r="U317" s="73">
        <v>470</v>
      </c>
      <c r="V317" s="583">
        <v>470</v>
      </c>
      <c r="W317" s="583">
        <v>487</v>
      </c>
      <c r="X317" s="412"/>
      <c r="Y317" s="412"/>
      <c r="Z317" s="412"/>
    </row>
    <row r="318" s="135" customFormat="1" customHeight="1" spans="1:26">
      <c r="A318" s="631">
        <v>45569</v>
      </c>
      <c r="B318" s="631">
        <v>45575</v>
      </c>
      <c r="C318" s="73">
        <v>430</v>
      </c>
      <c r="D318" s="73">
        <v>440</v>
      </c>
      <c r="E318" s="73">
        <v>440</v>
      </c>
      <c r="F318" s="73">
        <v>430</v>
      </c>
      <c r="G318" s="73">
        <v>440</v>
      </c>
      <c r="H318" s="73">
        <v>410</v>
      </c>
      <c r="I318" s="73">
        <v>440</v>
      </c>
      <c r="J318" s="73">
        <v>430</v>
      </c>
      <c r="K318" s="73">
        <v>430</v>
      </c>
      <c r="L318" s="73">
        <v>430</v>
      </c>
      <c r="M318" s="73">
        <v>430</v>
      </c>
      <c r="N318" s="73">
        <v>430</v>
      </c>
      <c r="O318" s="73">
        <v>440</v>
      </c>
      <c r="P318" s="73">
        <v>470</v>
      </c>
      <c r="Q318" s="73">
        <v>460</v>
      </c>
      <c r="R318" s="73">
        <v>460</v>
      </c>
      <c r="S318" s="73">
        <v>440</v>
      </c>
      <c r="T318" s="583">
        <v>438</v>
      </c>
      <c r="U318" s="73">
        <v>430</v>
      </c>
      <c r="V318" s="583">
        <v>440</v>
      </c>
      <c r="W318" s="583">
        <v>438</v>
      </c>
      <c r="X318" s="412"/>
      <c r="Y318" s="412"/>
      <c r="Z318" s="412"/>
    </row>
    <row r="319" s="135" customFormat="1" customHeight="1" spans="1:26">
      <c r="A319" s="631">
        <v>45576</v>
      </c>
      <c r="B319" s="631">
        <v>45582</v>
      </c>
      <c r="C319" s="73">
        <v>450</v>
      </c>
      <c r="D319" s="73">
        <v>450</v>
      </c>
      <c r="E319" s="73">
        <v>450</v>
      </c>
      <c r="F319" s="73">
        <v>440</v>
      </c>
      <c r="G319" s="73">
        <v>480</v>
      </c>
      <c r="H319" s="73">
        <v>420</v>
      </c>
      <c r="I319" s="73">
        <v>460</v>
      </c>
      <c r="J319" s="73">
        <v>450</v>
      </c>
      <c r="K319" s="73">
        <v>450</v>
      </c>
      <c r="L319" s="73">
        <v>450</v>
      </c>
      <c r="M319" s="73">
        <v>450</v>
      </c>
      <c r="N319" s="73">
        <v>460</v>
      </c>
      <c r="O319" s="73">
        <v>450</v>
      </c>
      <c r="P319" s="73">
        <v>490</v>
      </c>
      <c r="Q319" s="73">
        <v>480</v>
      </c>
      <c r="R319" s="73">
        <v>490</v>
      </c>
      <c r="S319" s="73">
        <v>460</v>
      </c>
      <c r="T319" s="583">
        <v>458</v>
      </c>
      <c r="U319" s="73">
        <v>470</v>
      </c>
      <c r="V319" s="583">
        <v>480</v>
      </c>
      <c r="W319" s="583">
        <v>459</v>
      </c>
      <c r="X319" s="412"/>
      <c r="Y319" s="412"/>
      <c r="Z319" s="412"/>
    </row>
    <row r="320" s="135" customFormat="1" customHeight="1" spans="1:23">
      <c r="A320" s="631">
        <v>45583</v>
      </c>
      <c r="B320" s="631">
        <v>45589</v>
      </c>
      <c r="C320" s="73">
        <v>450</v>
      </c>
      <c r="D320" s="73">
        <v>470</v>
      </c>
      <c r="E320" s="73">
        <v>470</v>
      </c>
      <c r="F320" s="73">
        <v>450</v>
      </c>
      <c r="G320" s="73">
        <v>490</v>
      </c>
      <c r="H320" s="73">
        <v>430</v>
      </c>
      <c r="I320" s="73">
        <v>460</v>
      </c>
      <c r="J320" s="73">
        <v>450</v>
      </c>
      <c r="K320" s="73">
        <v>450</v>
      </c>
      <c r="L320" s="73">
        <v>450</v>
      </c>
      <c r="M320" s="73">
        <v>450</v>
      </c>
      <c r="N320" s="73">
        <v>500</v>
      </c>
      <c r="O320" s="73">
        <v>460</v>
      </c>
      <c r="P320" s="73">
        <v>500</v>
      </c>
      <c r="Q320" s="73">
        <v>500</v>
      </c>
      <c r="R320" s="73">
        <v>490</v>
      </c>
      <c r="S320" s="73">
        <v>460</v>
      </c>
      <c r="T320" s="73">
        <v>466</v>
      </c>
      <c r="U320" s="73">
        <v>490</v>
      </c>
      <c r="V320" s="73">
        <v>500</v>
      </c>
      <c r="W320" s="73">
        <v>469</v>
      </c>
    </row>
    <row r="321" s="135" customFormat="1" customHeight="1" spans="1:23">
      <c r="A321" s="631">
        <v>45590</v>
      </c>
      <c r="B321" s="631">
        <v>45596</v>
      </c>
      <c r="C321" s="73">
        <v>470</v>
      </c>
      <c r="D321" s="73">
        <v>530</v>
      </c>
      <c r="E321" s="73">
        <v>530</v>
      </c>
      <c r="F321" s="73">
        <v>465</v>
      </c>
      <c r="G321" s="73">
        <v>530</v>
      </c>
      <c r="H321" s="73">
        <v>450</v>
      </c>
      <c r="I321" s="73">
        <v>475</v>
      </c>
      <c r="J321" s="73">
        <v>520</v>
      </c>
      <c r="K321" s="73">
        <v>465</v>
      </c>
      <c r="L321" s="73">
        <v>465</v>
      </c>
      <c r="M321" s="73">
        <v>465</v>
      </c>
      <c r="N321" s="73">
        <v>510</v>
      </c>
      <c r="O321" s="73">
        <v>500</v>
      </c>
      <c r="P321" s="73">
        <v>560</v>
      </c>
      <c r="Q321" s="73">
        <v>550</v>
      </c>
      <c r="R321" s="73">
        <v>540</v>
      </c>
      <c r="S321" s="73">
        <v>475</v>
      </c>
      <c r="T321" s="73">
        <v>500</v>
      </c>
      <c r="U321" s="73">
        <v>510</v>
      </c>
      <c r="V321" s="73">
        <v>520</v>
      </c>
      <c r="W321" s="73">
        <v>502</v>
      </c>
    </row>
    <row r="322" s="135" customFormat="1" customHeight="1" spans="1:23">
      <c r="A322" s="631">
        <v>45597</v>
      </c>
      <c r="B322" s="631">
        <v>45603</v>
      </c>
      <c r="C322" s="73">
        <v>520</v>
      </c>
      <c r="D322" s="73">
        <v>550</v>
      </c>
      <c r="E322" s="73">
        <v>550</v>
      </c>
      <c r="F322" s="73">
        <v>515</v>
      </c>
      <c r="G322" s="73">
        <v>535</v>
      </c>
      <c r="H322" s="73">
        <v>500</v>
      </c>
      <c r="I322" s="73">
        <v>520</v>
      </c>
      <c r="J322" s="73">
        <v>525</v>
      </c>
      <c r="K322" s="73">
        <v>525</v>
      </c>
      <c r="L322" s="73">
        <v>520</v>
      </c>
      <c r="M322" s="73">
        <v>520</v>
      </c>
      <c r="N322" s="73">
        <v>530</v>
      </c>
      <c r="O322" s="73">
        <v>530</v>
      </c>
      <c r="P322" s="73">
        <v>560</v>
      </c>
      <c r="Q322" s="73">
        <v>550</v>
      </c>
      <c r="R322" s="73">
        <v>540</v>
      </c>
      <c r="S322" s="73">
        <v>520</v>
      </c>
      <c r="T322" s="73">
        <v>530</v>
      </c>
      <c r="U322" s="73">
        <v>525</v>
      </c>
      <c r="V322" s="73">
        <v>530</v>
      </c>
      <c r="W322" s="73">
        <v>530</v>
      </c>
    </row>
    <row r="323" s="135" customFormat="1" customHeight="1" spans="1:23">
      <c r="A323" s="610">
        <v>45604</v>
      </c>
      <c r="B323" s="610">
        <v>45610</v>
      </c>
      <c r="C323" s="73">
        <v>500</v>
      </c>
      <c r="D323" s="73">
        <v>550</v>
      </c>
      <c r="E323" s="73">
        <v>550</v>
      </c>
      <c r="F323" s="73">
        <v>500</v>
      </c>
      <c r="G323" s="73">
        <v>530</v>
      </c>
      <c r="H323" s="73">
        <v>480</v>
      </c>
      <c r="I323" s="73">
        <v>485</v>
      </c>
      <c r="J323" s="73">
        <v>510</v>
      </c>
      <c r="K323" s="73">
        <v>475</v>
      </c>
      <c r="L323" s="73">
        <v>460</v>
      </c>
      <c r="M323" s="73">
        <v>460</v>
      </c>
      <c r="N323" s="73">
        <v>530</v>
      </c>
      <c r="O323" s="73">
        <v>530</v>
      </c>
      <c r="P323" s="73">
        <v>560</v>
      </c>
      <c r="Q323" s="73">
        <v>560</v>
      </c>
      <c r="R323" s="73">
        <v>540</v>
      </c>
      <c r="S323" s="73">
        <v>500</v>
      </c>
      <c r="T323" s="73">
        <v>513</v>
      </c>
      <c r="U323" s="73">
        <v>525</v>
      </c>
      <c r="V323" s="73">
        <v>530</v>
      </c>
      <c r="W323" s="73">
        <v>514</v>
      </c>
    </row>
    <row r="324" s="135" customFormat="1" customHeight="1" spans="1:23">
      <c r="A324" s="610">
        <v>45611</v>
      </c>
      <c r="B324" s="610">
        <v>45617</v>
      </c>
      <c r="C324" s="73">
        <v>470</v>
      </c>
      <c r="D324" s="73">
        <v>530</v>
      </c>
      <c r="E324" s="73">
        <v>525</v>
      </c>
      <c r="F324" s="73">
        <v>480</v>
      </c>
      <c r="G324" s="73">
        <v>510</v>
      </c>
      <c r="H324" s="73">
        <v>460</v>
      </c>
      <c r="I324" s="73">
        <v>470</v>
      </c>
      <c r="J324" s="73">
        <v>480</v>
      </c>
      <c r="K324" s="73">
        <v>450</v>
      </c>
      <c r="L324" s="73">
        <v>445</v>
      </c>
      <c r="M324" s="73">
        <v>440</v>
      </c>
      <c r="N324" s="73">
        <v>510</v>
      </c>
      <c r="O324" s="73">
        <v>500</v>
      </c>
      <c r="P324" s="73">
        <v>540</v>
      </c>
      <c r="Q324" s="73">
        <v>540</v>
      </c>
      <c r="R324" s="73">
        <v>520</v>
      </c>
      <c r="S324" s="73">
        <v>490</v>
      </c>
      <c r="T324" s="73">
        <v>492</v>
      </c>
      <c r="U324" s="73">
        <v>510</v>
      </c>
      <c r="V324" s="73">
        <v>510</v>
      </c>
      <c r="W324" s="73">
        <v>494</v>
      </c>
    </row>
    <row r="325" s="135" customFormat="1" customHeight="1" spans="1:23">
      <c r="A325" s="610">
        <v>45618</v>
      </c>
      <c r="B325" s="610">
        <v>45624</v>
      </c>
      <c r="C325" s="73">
        <v>470</v>
      </c>
      <c r="D325" s="73">
        <v>530</v>
      </c>
      <c r="E325" s="73">
        <v>525</v>
      </c>
      <c r="F325" s="73">
        <v>475</v>
      </c>
      <c r="G325" s="73">
        <v>510</v>
      </c>
      <c r="H325" s="73">
        <v>460</v>
      </c>
      <c r="I325" s="73">
        <v>470</v>
      </c>
      <c r="J325" s="73">
        <v>475</v>
      </c>
      <c r="K325" s="73">
        <v>450</v>
      </c>
      <c r="L325" s="73">
        <v>445</v>
      </c>
      <c r="M325" s="73">
        <v>440</v>
      </c>
      <c r="N325" s="73">
        <v>510</v>
      </c>
      <c r="O325" s="73">
        <v>500</v>
      </c>
      <c r="P325" s="73">
        <v>520</v>
      </c>
      <c r="Q325" s="73">
        <v>510</v>
      </c>
      <c r="R325" s="73">
        <v>500</v>
      </c>
      <c r="S325" s="73">
        <v>490</v>
      </c>
      <c r="T325" s="73">
        <v>487</v>
      </c>
      <c r="U325" s="73">
        <v>510</v>
      </c>
      <c r="V325" s="583">
        <v>510</v>
      </c>
      <c r="W325" s="73">
        <v>489</v>
      </c>
    </row>
    <row r="326" s="135" customFormat="1" customHeight="1" spans="1:26">
      <c r="A326" s="610">
        <v>45625</v>
      </c>
      <c r="B326" s="610">
        <v>45631</v>
      </c>
      <c r="C326" s="73">
        <v>450</v>
      </c>
      <c r="D326" s="73">
        <v>510</v>
      </c>
      <c r="E326" s="73">
        <v>510</v>
      </c>
      <c r="F326" s="73">
        <v>455</v>
      </c>
      <c r="G326" s="73">
        <v>490</v>
      </c>
      <c r="H326" s="73">
        <v>450</v>
      </c>
      <c r="I326" s="73">
        <v>455</v>
      </c>
      <c r="J326" s="73">
        <v>440</v>
      </c>
      <c r="K326" s="73">
        <v>430</v>
      </c>
      <c r="L326" s="73">
        <v>420</v>
      </c>
      <c r="M326" s="73">
        <v>420</v>
      </c>
      <c r="N326" s="73">
        <v>490</v>
      </c>
      <c r="O326" s="73">
        <v>490</v>
      </c>
      <c r="P326" s="73">
        <v>520</v>
      </c>
      <c r="Q326" s="73">
        <v>510</v>
      </c>
      <c r="R326" s="73">
        <v>480</v>
      </c>
      <c r="S326" s="73">
        <v>470</v>
      </c>
      <c r="T326" s="583">
        <v>470</v>
      </c>
      <c r="U326" s="73">
        <v>490</v>
      </c>
      <c r="V326" s="583">
        <v>490</v>
      </c>
      <c r="W326" s="583">
        <v>472</v>
      </c>
      <c r="X326" s="412"/>
      <c r="Y326" s="412"/>
      <c r="Z326" s="412"/>
    </row>
    <row r="327" s="135" customFormat="1" customHeight="1" spans="1:26">
      <c r="A327" s="610">
        <v>45632</v>
      </c>
      <c r="B327" s="610">
        <v>45638</v>
      </c>
      <c r="C327" s="73">
        <v>430</v>
      </c>
      <c r="D327" s="73">
        <v>480</v>
      </c>
      <c r="E327" s="73">
        <v>480</v>
      </c>
      <c r="F327" s="73">
        <v>435</v>
      </c>
      <c r="G327" s="73">
        <v>490</v>
      </c>
      <c r="H327" s="73">
        <v>430</v>
      </c>
      <c r="I327" s="73">
        <v>435</v>
      </c>
      <c r="J327" s="73">
        <v>430</v>
      </c>
      <c r="K327" s="73">
        <v>420</v>
      </c>
      <c r="L327" s="73">
        <v>415</v>
      </c>
      <c r="M327" s="73">
        <v>410</v>
      </c>
      <c r="N327" s="73">
        <v>490</v>
      </c>
      <c r="O327" s="73">
        <v>480</v>
      </c>
      <c r="P327" s="73">
        <v>520</v>
      </c>
      <c r="Q327" s="73">
        <v>510</v>
      </c>
      <c r="R327" s="73">
        <v>480</v>
      </c>
      <c r="S327" s="73">
        <v>445</v>
      </c>
      <c r="T327" s="583">
        <v>458</v>
      </c>
      <c r="U327" s="73">
        <v>490</v>
      </c>
      <c r="V327" s="583">
        <v>490</v>
      </c>
      <c r="W327" s="583">
        <v>461</v>
      </c>
      <c r="X327" s="412"/>
      <c r="Y327" s="412"/>
      <c r="Z327" s="412"/>
    </row>
    <row r="328" s="135" customFormat="1" customHeight="1" spans="1:26">
      <c r="A328" s="610">
        <v>45639</v>
      </c>
      <c r="B328" s="610">
        <v>45645</v>
      </c>
      <c r="C328" s="73">
        <v>420</v>
      </c>
      <c r="D328" s="73">
        <v>450</v>
      </c>
      <c r="E328" s="73">
        <v>450</v>
      </c>
      <c r="F328" s="73">
        <v>430</v>
      </c>
      <c r="G328" s="73">
        <v>480</v>
      </c>
      <c r="H328" s="73">
        <v>415</v>
      </c>
      <c r="I328" s="73">
        <v>430</v>
      </c>
      <c r="J328" s="73">
        <v>420</v>
      </c>
      <c r="K328" s="73">
        <v>420</v>
      </c>
      <c r="L328" s="73">
        <v>415</v>
      </c>
      <c r="M328" s="73">
        <v>410</v>
      </c>
      <c r="N328" s="73">
        <v>480</v>
      </c>
      <c r="O328" s="73">
        <v>460</v>
      </c>
      <c r="P328" s="73">
        <v>520</v>
      </c>
      <c r="Q328" s="73">
        <v>510</v>
      </c>
      <c r="R328" s="73">
        <v>460</v>
      </c>
      <c r="S328" s="73">
        <v>440</v>
      </c>
      <c r="T328" s="583">
        <v>448</v>
      </c>
      <c r="U328" s="73">
        <v>480</v>
      </c>
      <c r="V328" s="583">
        <v>480</v>
      </c>
      <c r="W328" s="583">
        <v>451</v>
      </c>
      <c r="X328" s="412"/>
      <c r="Y328" s="412"/>
      <c r="Z328" s="412"/>
    </row>
    <row r="329" s="135" customFormat="1" customHeight="1" spans="1:26">
      <c r="A329" s="610">
        <v>45646</v>
      </c>
      <c r="B329" s="610">
        <v>45652</v>
      </c>
      <c r="C329" s="73">
        <v>410</v>
      </c>
      <c r="D329" s="73">
        <v>440</v>
      </c>
      <c r="E329" s="73">
        <v>440</v>
      </c>
      <c r="F329" s="73">
        <v>425</v>
      </c>
      <c r="G329" s="73">
        <v>480</v>
      </c>
      <c r="H329" s="73">
        <v>415</v>
      </c>
      <c r="I329" s="73">
        <v>430</v>
      </c>
      <c r="J329" s="73">
        <v>420</v>
      </c>
      <c r="K329" s="73">
        <v>420</v>
      </c>
      <c r="L329" s="73">
        <v>415</v>
      </c>
      <c r="M329" s="73">
        <v>410</v>
      </c>
      <c r="N329" s="73">
        <v>470</v>
      </c>
      <c r="O329" s="73">
        <v>460</v>
      </c>
      <c r="P329" s="73">
        <v>510</v>
      </c>
      <c r="Q329" s="73">
        <v>500</v>
      </c>
      <c r="R329" s="73">
        <v>450</v>
      </c>
      <c r="S329" s="73">
        <v>440</v>
      </c>
      <c r="T329" s="583">
        <v>443</v>
      </c>
      <c r="U329" s="73">
        <v>470</v>
      </c>
      <c r="V329" s="583">
        <v>470</v>
      </c>
      <c r="W329" s="583">
        <v>446</v>
      </c>
      <c r="X329" s="412"/>
      <c r="Y329" s="412"/>
      <c r="Z329" s="412"/>
    </row>
    <row r="330" s="135" customFormat="1" customHeight="1" spans="1:26">
      <c r="A330" s="610">
        <v>45653</v>
      </c>
      <c r="B330" s="610">
        <v>45659</v>
      </c>
      <c r="C330" s="73">
        <v>470</v>
      </c>
      <c r="D330" s="73">
        <v>500</v>
      </c>
      <c r="E330" s="73">
        <v>500</v>
      </c>
      <c r="F330" s="73">
        <v>480</v>
      </c>
      <c r="G330" s="73">
        <v>490</v>
      </c>
      <c r="H330" s="73">
        <v>470</v>
      </c>
      <c r="I330" s="73">
        <v>480</v>
      </c>
      <c r="J330" s="73">
        <v>480</v>
      </c>
      <c r="K330" s="73">
        <v>480</v>
      </c>
      <c r="L330" s="73">
        <v>480</v>
      </c>
      <c r="M330" s="73">
        <v>480</v>
      </c>
      <c r="N330" s="73">
        <v>490</v>
      </c>
      <c r="O330" s="73">
        <v>510</v>
      </c>
      <c r="P330" s="73">
        <v>530</v>
      </c>
      <c r="Q330" s="73">
        <v>510</v>
      </c>
      <c r="R330" s="73">
        <v>500</v>
      </c>
      <c r="S330" s="73">
        <v>490</v>
      </c>
      <c r="T330" s="583">
        <v>491</v>
      </c>
      <c r="U330" s="73">
        <v>490</v>
      </c>
      <c r="V330" s="583">
        <v>490</v>
      </c>
      <c r="W330" s="583">
        <v>491</v>
      </c>
      <c r="X330" s="412"/>
      <c r="Y330" s="412"/>
      <c r="Z330" s="412"/>
    </row>
    <row r="331" s="135" customFormat="1" customHeight="1" spans="1:23">
      <c r="A331" s="610">
        <v>45660</v>
      </c>
      <c r="B331" s="610">
        <v>45666</v>
      </c>
      <c r="C331" s="73">
        <v>520</v>
      </c>
      <c r="D331" s="73">
        <v>540</v>
      </c>
      <c r="E331" s="73">
        <v>540</v>
      </c>
      <c r="F331" s="73">
        <v>540</v>
      </c>
      <c r="G331" s="73">
        <v>530</v>
      </c>
      <c r="H331" s="73">
        <v>520</v>
      </c>
      <c r="I331" s="73">
        <v>540</v>
      </c>
      <c r="J331" s="73">
        <v>540</v>
      </c>
      <c r="K331" s="73">
        <v>540</v>
      </c>
      <c r="L331" s="73">
        <v>540</v>
      </c>
      <c r="M331" s="73">
        <v>540</v>
      </c>
      <c r="N331" s="73">
        <v>530</v>
      </c>
      <c r="O331" s="73">
        <v>550</v>
      </c>
      <c r="P331" s="73">
        <v>560</v>
      </c>
      <c r="Q331" s="73">
        <v>540</v>
      </c>
      <c r="R331" s="73">
        <v>540</v>
      </c>
      <c r="S331" s="73">
        <v>540</v>
      </c>
      <c r="T331" s="583">
        <v>538</v>
      </c>
      <c r="U331" s="73">
        <v>530</v>
      </c>
      <c r="V331" s="583">
        <v>530</v>
      </c>
      <c r="W331" s="583">
        <v>537</v>
      </c>
    </row>
    <row r="332" s="135" customFormat="1" customHeight="1" spans="1:23">
      <c r="A332" s="610">
        <v>45667</v>
      </c>
      <c r="B332" s="610">
        <v>45673</v>
      </c>
      <c r="C332" s="73">
        <v>570</v>
      </c>
      <c r="D332" s="73">
        <v>580</v>
      </c>
      <c r="E332" s="73">
        <v>580</v>
      </c>
      <c r="F332" s="73">
        <v>570</v>
      </c>
      <c r="G332" s="73">
        <v>570</v>
      </c>
      <c r="H332" s="73">
        <v>570</v>
      </c>
      <c r="I332" s="73">
        <v>580</v>
      </c>
      <c r="J332" s="73">
        <v>570</v>
      </c>
      <c r="K332" s="73">
        <v>595</v>
      </c>
      <c r="L332" s="73">
        <v>590</v>
      </c>
      <c r="M332" s="73">
        <v>590</v>
      </c>
      <c r="N332" s="73">
        <v>560</v>
      </c>
      <c r="O332" s="73">
        <v>590</v>
      </c>
      <c r="P332" s="73">
        <v>600</v>
      </c>
      <c r="Q332" s="73">
        <v>590</v>
      </c>
      <c r="R332" s="73">
        <v>590</v>
      </c>
      <c r="S332" s="73">
        <v>590</v>
      </c>
      <c r="T332" s="583">
        <v>581</v>
      </c>
      <c r="U332" s="73">
        <v>560</v>
      </c>
      <c r="V332" s="583">
        <v>570</v>
      </c>
      <c r="W332" s="583">
        <v>580</v>
      </c>
    </row>
    <row r="333" s="135" customFormat="1" customHeight="1" spans="1:23">
      <c r="A333" s="610">
        <v>45674</v>
      </c>
      <c r="B333" s="610">
        <v>45680</v>
      </c>
      <c r="C333" s="73">
        <v>630</v>
      </c>
      <c r="D333" s="73">
        <v>640</v>
      </c>
      <c r="E333" s="73">
        <v>640</v>
      </c>
      <c r="F333" s="73">
        <v>650</v>
      </c>
      <c r="G333" s="73">
        <v>600</v>
      </c>
      <c r="H333" s="73">
        <v>620</v>
      </c>
      <c r="I333" s="73">
        <v>640</v>
      </c>
      <c r="J333" s="73">
        <v>640</v>
      </c>
      <c r="K333" s="73">
        <v>640</v>
      </c>
      <c r="L333" s="73">
        <v>640</v>
      </c>
      <c r="M333" s="73">
        <v>640</v>
      </c>
      <c r="N333" s="73">
        <v>600</v>
      </c>
      <c r="O333" s="73">
        <v>640</v>
      </c>
      <c r="P333" s="73">
        <v>630</v>
      </c>
      <c r="Q333" s="73">
        <v>620</v>
      </c>
      <c r="R333" s="73">
        <v>630</v>
      </c>
      <c r="S333" s="73">
        <v>650</v>
      </c>
      <c r="T333" s="583">
        <v>632</v>
      </c>
      <c r="U333" s="73">
        <v>600</v>
      </c>
      <c r="V333" s="583">
        <v>600</v>
      </c>
      <c r="W333" s="583">
        <v>629</v>
      </c>
    </row>
    <row r="334" s="135" customFormat="1" customHeight="1" spans="1:23">
      <c r="A334" s="610">
        <v>45692</v>
      </c>
      <c r="B334" s="610">
        <v>45694</v>
      </c>
      <c r="C334" s="73">
        <v>650</v>
      </c>
      <c r="D334" s="73">
        <v>660</v>
      </c>
      <c r="E334" s="73">
        <v>670</v>
      </c>
      <c r="F334" s="73">
        <v>650</v>
      </c>
      <c r="G334" s="73">
        <v>640</v>
      </c>
      <c r="H334" s="73">
        <v>650</v>
      </c>
      <c r="I334" s="73">
        <v>650</v>
      </c>
      <c r="J334" s="73">
        <v>650</v>
      </c>
      <c r="K334" s="73">
        <v>650</v>
      </c>
      <c r="L334" s="73">
        <v>650</v>
      </c>
      <c r="M334" s="73">
        <v>650</v>
      </c>
      <c r="N334" s="73">
        <v>640</v>
      </c>
      <c r="O334" s="73">
        <v>660</v>
      </c>
      <c r="P334" s="73">
        <v>670</v>
      </c>
      <c r="Q334" s="73">
        <v>660</v>
      </c>
      <c r="R334" s="73">
        <v>660</v>
      </c>
      <c r="S334" s="73">
        <v>660</v>
      </c>
      <c r="T334" s="583">
        <v>654</v>
      </c>
      <c r="U334" s="73">
        <v>640</v>
      </c>
      <c r="V334" s="583">
        <v>640</v>
      </c>
      <c r="W334" s="583">
        <v>653</v>
      </c>
    </row>
    <row r="335" s="135" customFormat="1" customHeight="1" spans="1:23">
      <c r="A335" s="625">
        <v>45695</v>
      </c>
      <c r="B335" s="625">
        <v>45701</v>
      </c>
      <c r="C335" s="73">
        <v>630</v>
      </c>
      <c r="D335" s="73">
        <v>640</v>
      </c>
      <c r="E335" s="73">
        <v>640</v>
      </c>
      <c r="F335" s="73">
        <v>630</v>
      </c>
      <c r="G335" s="73">
        <v>620</v>
      </c>
      <c r="H335" s="73">
        <v>620</v>
      </c>
      <c r="I335" s="73">
        <v>640</v>
      </c>
      <c r="J335" s="73">
        <v>620</v>
      </c>
      <c r="K335" s="73">
        <v>630</v>
      </c>
      <c r="L335" s="73">
        <v>620</v>
      </c>
      <c r="M335" s="73">
        <v>620</v>
      </c>
      <c r="N335" s="73">
        <v>630</v>
      </c>
      <c r="O335" s="73">
        <v>630</v>
      </c>
      <c r="P335" s="73">
        <v>640</v>
      </c>
      <c r="Q335" s="73">
        <v>630</v>
      </c>
      <c r="R335" s="73">
        <v>630</v>
      </c>
      <c r="S335" s="73">
        <v>640</v>
      </c>
      <c r="T335" s="73">
        <v>630</v>
      </c>
      <c r="U335" s="73">
        <v>630</v>
      </c>
      <c r="V335" s="73">
        <v>630</v>
      </c>
      <c r="W335" s="73">
        <v>630</v>
      </c>
    </row>
    <row r="336" s="135" customFormat="1" customHeight="1" spans="1:23">
      <c r="A336" s="625">
        <v>45702</v>
      </c>
      <c r="B336" s="625">
        <v>45708</v>
      </c>
      <c r="C336" s="73">
        <v>580</v>
      </c>
      <c r="D336" s="73">
        <v>600</v>
      </c>
      <c r="E336" s="73">
        <v>600</v>
      </c>
      <c r="F336" s="73">
        <v>580</v>
      </c>
      <c r="G336" s="73">
        <v>590</v>
      </c>
      <c r="H336" s="73">
        <v>580</v>
      </c>
      <c r="I336" s="73">
        <v>580</v>
      </c>
      <c r="J336" s="73">
        <v>580</v>
      </c>
      <c r="K336" s="73">
        <v>590</v>
      </c>
      <c r="L336" s="73">
        <v>580</v>
      </c>
      <c r="M336" s="73">
        <v>580</v>
      </c>
      <c r="N336" s="73">
        <v>600</v>
      </c>
      <c r="O336" s="73">
        <v>600</v>
      </c>
      <c r="P336" s="73">
        <v>620</v>
      </c>
      <c r="Q336" s="73">
        <v>610</v>
      </c>
      <c r="R336" s="73">
        <v>620</v>
      </c>
      <c r="S336" s="73">
        <v>580</v>
      </c>
      <c r="T336" s="73">
        <v>592</v>
      </c>
      <c r="U336" s="73">
        <v>600</v>
      </c>
      <c r="V336" s="73">
        <v>610</v>
      </c>
      <c r="W336" s="73">
        <v>594</v>
      </c>
    </row>
    <row r="337" s="135" customFormat="1" customHeight="1" spans="1:26">
      <c r="A337" s="625">
        <v>45709</v>
      </c>
      <c r="B337" s="625">
        <v>45715</v>
      </c>
      <c r="C337" s="758">
        <v>530</v>
      </c>
      <c r="D337" s="758">
        <v>580</v>
      </c>
      <c r="E337" s="758">
        <v>580</v>
      </c>
      <c r="F337" s="758">
        <v>530</v>
      </c>
      <c r="G337" s="758">
        <v>540</v>
      </c>
      <c r="H337" s="758">
        <v>550</v>
      </c>
      <c r="I337" s="758">
        <v>550</v>
      </c>
      <c r="J337" s="758">
        <v>530</v>
      </c>
      <c r="K337" s="758">
        <v>550</v>
      </c>
      <c r="L337" s="758">
        <v>540</v>
      </c>
      <c r="M337" s="758">
        <v>540</v>
      </c>
      <c r="N337" s="758">
        <v>570</v>
      </c>
      <c r="O337" s="758">
        <v>580</v>
      </c>
      <c r="P337" s="758">
        <v>600</v>
      </c>
      <c r="Q337" s="758">
        <v>590</v>
      </c>
      <c r="R337" s="758">
        <v>600</v>
      </c>
      <c r="S337" s="758">
        <v>550</v>
      </c>
      <c r="T337" s="73">
        <v>559</v>
      </c>
      <c r="U337" s="758">
        <v>560</v>
      </c>
      <c r="V337" s="699">
        <v>570</v>
      </c>
      <c r="W337" s="73">
        <v>560</v>
      </c>
      <c r="X337" s="759"/>
      <c r="Y337" s="759"/>
      <c r="Z337" s="759"/>
    </row>
    <row r="338" s="135" customFormat="1" customHeight="1" spans="1:26">
      <c r="A338" s="625">
        <v>45716</v>
      </c>
      <c r="B338" s="625">
        <v>45722</v>
      </c>
      <c r="C338" s="758">
        <v>530</v>
      </c>
      <c r="D338" s="758">
        <v>580</v>
      </c>
      <c r="E338" s="758">
        <v>580</v>
      </c>
      <c r="F338" s="758">
        <v>530</v>
      </c>
      <c r="G338" s="758">
        <v>540</v>
      </c>
      <c r="H338" s="758">
        <v>550</v>
      </c>
      <c r="I338" s="758">
        <v>550</v>
      </c>
      <c r="J338" s="758">
        <v>530</v>
      </c>
      <c r="K338" s="758">
        <v>550</v>
      </c>
      <c r="L338" s="758">
        <v>540</v>
      </c>
      <c r="M338" s="758">
        <v>540</v>
      </c>
      <c r="N338" s="758">
        <v>570</v>
      </c>
      <c r="O338" s="758">
        <v>580</v>
      </c>
      <c r="P338" s="758">
        <v>600</v>
      </c>
      <c r="Q338" s="758">
        <v>590</v>
      </c>
      <c r="R338" s="758">
        <v>600</v>
      </c>
      <c r="S338" s="758">
        <v>550</v>
      </c>
      <c r="T338" s="73">
        <v>559</v>
      </c>
      <c r="U338" s="758">
        <v>560</v>
      </c>
      <c r="V338" s="699">
        <v>570</v>
      </c>
      <c r="W338" s="73">
        <v>560</v>
      </c>
      <c r="X338" s="759"/>
      <c r="Y338" s="759"/>
      <c r="Z338" s="759"/>
    </row>
    <row r="339" s="135" customFormat="1" customHeight="1" spans="1:26">
      <c r="A339" s="625">
        <v>45723</v>
      </c>
      <c r="B339" s="625">
        <v>45729</v>
      </c>
      <c r="C339" s="758">
        <v>590</v>
      </c>
      <c r="D339" s="758">
        <v>625</v>
      </c>
      <c r="E339" s="758">
        <v>630</v>
      </c>
      <c r="F339" s="758">
        <v>600</v>
      </c>
      <c r="G339" s="758">
        <v>600</v>
      </c>
      <c r="H339" s="758">
        <v>600</v>
      </c>
      <c r="I339" s="758">
        <v>600</v>
      </c>
      <c r="J339" s="758">
        <v>600</v>
      </c>
      <c r="K339" s="758">
        <v>600</v>
      </c>
      <c r="L339" s="758">
        <v>600</v>
      </c>
      <c r="M339" s="758">
        <v>595</v>
      </c>
      <c r="N339" s="758">
        <v>570</v>
      </c>
      <c r="O339" s="758">
        <v>630</v>
      </c>
      <c r="P339" s="758">
        <v>620</v>
      </c>
      <c r="Q339" s="758">
        <v>610</v>
      </c>
      <c r="R339" s="758">
        <v>620</v>
      </c>
      <c r="S339" s="758">
        <v>600</v>
      </c>
      <c r="T339" s="73">
        <v>605</v>
      </c>
      <c r="U339" s="758">
        <v>590</v>
      </c>
      <c r="V339" s="699">
        <v>600</v>
      </c>
      <c r="W339" s="73">
        <v>604</v>
      </c>
      <c r="X339" s="759"/>
      <c r="Y339" s="759"/>
      <c r="Z339" s="759"/>
    </row>
    <row r="340" s="135" customFormat="1" customHeight="1" spans="1:26">
      <c r="A340" s="625">
        <v>45730</v>
      </c>
      <c r="B340" s="625">
        <v>45736</v>
      </c>
      <c r="C340" s="758">
        <v>620</v>
      </c>
      <c r="D340" s="758">
        <v>640</v>
      </c>
      <c r="E340" s="758">
        <v>640</v>
      </c>
      <c r="F340" s="758">
        <v>630</v>
      </c>
      <c r="G340" s="758">
        <v>630</v>
      </c>
      <c r="H340" s="758">
        <v>620</v>
      </c>
      <c r="I340" s="758">
        <v>630</v>
      </c>
      <c r="J340" s="758">
        <v>625</v>
      </c>
      <c r="K340" s="758">
        <v>630</v>
      </c>
      <c r="L340" s="758">
        <v>630</v>
      </c>
      <c r="M340" s="758">
        <v>630</v>
      </c>
      <c r="N340" s="758">
        <v>620</v>
      </c>
      <c r="O340" s="758">
        <v>640</v>
      </c>
      <c r="P340" s="758">
        <v>640</v>
      </c>
      <c r="Q340" s="758">
        <v>620</v>
      </c>
      <c r="R340" s="758">
        <v>630</v>
      </c>
      <c r="S340" s="758">
        <v>630</v>
      </c>
      <c r="T340" s="73">
        <v>630</v>
      </c>
      <c r="U340" s="758">
        <v>630</v>
      </c>
      <c r="V340" s="699">
        <v>640</v>
      </c>
      <c r="W340" s="73">
        <v>630</v>
      </c>
      <c r="X340" s="759"/>
      <c r="Y340" s="759"/>
      <c r="Z340" s="759"/>
    </row>
    <row r="341" s="135" customFormat="1" customHeight="1" spans="1:26">
      <c r="A341" s="630">
        <v>45737</v>
      </c>
      <c r="B341" s="630">
        <v>45743</v>
      </c>
      <c r="C341" s="73">
        <v>640</v>
      </c>
      <c r="D341" s="73">
        <v>650</v>
      </c>
      <c r="E341" s="73">
        <v>650</v>
      </c>
      <c r="F341" s="73">
        <v>645</v>
      </c>
      <c r="G341" s="73">
        <v>650</v>
      </c>
      <c r="H341" s="73">
        <v>640</v>
      </c>
      <c r="I341" s="73">
        <v>650</v>
      </c>
      <c r="J341" s="73">
        <v>650</v>
      </c>
      <c r="K341" s="73">
        <v>650</v>
      </c>
      <c r="L341" s="73">
        <v>650</v>
      </c>
      <c r="M341" s="73">
        <v>640</v>
      </c>
      <c r="N341" s="73">
        <v>635</v>
      </c>
      <c r="O341" s="73">
        <v>650</v>
      </c>
      <c r="P341" s="73">
        <v>660</v>
      </c>
      <c r="Q341" s="73">
        <v>650</v>
      </c>
      <c r="R341" s="73">
        <v>650</v>
      </c>
      <c r="S341" s="73">
        <v>650</v>
      </c>
      <c r="T341" s="73">
        <v>648</v>
      </c>
      <c r="U341" s="73">
        <v>640</v>
      </c>
      <c r="V341" s="73">
        <v>650</v>
      </c>
      <c r="W341" s="73">
        <v>647</v>
      </c>
      <c r="X341" s="412"/>
      <c r="Y341" s="412"/>
      <c r="Z341" s="412"/>
    </row>
    <row r="342" s="135" customFormat="1" customHeight="1" spans="1:23">
      <c r="A342" s="630">
        <v>45744</v>
      </c>
      <c r="B342" s="630">
        <v>45750</v>
      </c>
      <c r="C342" s="73">
        <v>650</v>
      </c>
      <c r="D342" s="73">
        <v>660</v>
      </c>
      <c r="E342" s="73">
        <v>660</v>
      </c>
      <c r="F342" s="73">
        <v>650</v>
      </c>
      <c r="G342" s="73">
        <v>660</v>
      </c>
      <c r="H342" s="73">
        <v>650</v>
      </c>
      <c r="I342" s="73">
        <v>670</v>
      </c>
      <c r="J342" s="73">
        <v>655</v>
      </c>
      <c r="K342" s="73">
        <v>660</v>
      </c>
      <c r="L342" s="73">
        <v>660</v>
      </c>
      <c r="M342" s="73">
        <v>650</v>
      </c>
      <c r="N342" s="73">
        <v>650</v>
      </c>
      <c r="O342" s="73">
        <v>660</v>
      </c>
      <c r="P342" s="73">
        <v>670</v>
      </c>
      <c r="Q342" s="73">
        <v>660</v>
      </c>
      <c r="R342" s="73">
        <v>670</v>
      </c>
      <c r="S342" s="73">
        <v>670</v>
      </c>
      <c r="T342" s="73">
        <v>659</v>
      </c>
      <c r="U342" s="73">
        <v>650</v>
      </c>
      <c r="V342" s="73">
        <v>660</v>
      </c>
      <c r="W342" s="73">
        <v>659</v>
      </c>
    </row>
    <row r="343" s="135" customFormat="1" customHeight="1" spans="1:23">
      <c r="A343" s="630">
        <v>45751</v>
      </c>
      <c r="B343" s="630">
        <v>45757</v>
      </c>
      <c r="C343" s="73">
        <v>650</v>
      </c>
      <c r="D343" s="73">
        <v>660</v>
      </c>
      <c r="E343" s="73">
        <v>660</v>
      </c>
      <c r="F343" s="73">
        <v>655</v>
      </c>
      <c r="G343" s="73">
        <v>660</v>
      </c>
      <c r="H343" s="73">
        <v>650</v>
      </c>
      <c r="I343" s="73">
        <v>670</v>
      </c>
      <c r="J343" s="73">
        <v>655</v>
      </c>
      <c r="K343" s="73">
        <v>660</v>
      </c>
      <c r="L343" s="73">
        <v>660</v>
      </c>
      <c r="M343" s="73">
        <v>650</v>
      </c>
      <c r="N343" s="73">
        <v>650</v>
      </c>
      <c r="O343" s="73">
        <v>660</v>
      </c>
      <c r="P343" s="73">
        <v>670</v>
      </c>
      <c r="Q343" s="73">
        <v>660</v>
      </c>
      <c r="R343" s="73">
        <v>670</v>
      </c>
      <c r="S343" s="73">
        <v>670</v>
      </c>
      <c r="T343" s="73">
        <v>659</v>
      </c>
      <c r="U343" s="73">
        <v>650</v>
      </c>
      <c r="V343" s="73">
        <v>660</v>
      </c>
      <c r="W343" s="73">
        <v>659</v>
      </c>
    </row>
    <row r="344" s="135" customFormat="1" customHeight="1" spans="1:26">
      <c r="A344" s="630">
        <v>45758</v>
      </c>
      <c r="B344" s="630">
        <v>45764</v>
      </c>
      <c r="C344" s="73">
        <v>650</v>
      </c>
      <c r="D344" s="73">
        <v>660</v>
      </c>
      <c r="E344" s="73">
        <v>660</v>
      </c>
      <c r="F344" s="73">
        <v>655</v>
      </c>
      <c r="G344" s="73">
        <v>660</v>
      </c>
      <c r="H344" s="73">
        <v>650</v>
      </c>
      <c r="I344" s="73">
        <v>670</v>
      </c>
      <c r="J344" s="73">
        <v>655</v>
      </c>
      <c r="K344" s="73">
        <v>660</v>
      </c>
      <c r="L344" s="73">
        <v>660</v>
      </c>
      <c r="M344" s="73">
        <v>650</v>
      </c>
      <c r="N344" s="73">
        <v>650</v>
      </c>
      <c r="O344" s="73">
        <v>660</v>
      </c>
      <c r="P344" s="73">
        <v>670</v>
      </c>
      <c r="Q344" s="73">
        <v>660</v>
      </c>
      <c r="R344" s="73">
        <v>670</v>
      </c>
      <c r="S344" s="73">
        <v>670</v>
      </c>
      <c r="T344" s="73">
        <v>659</v>
      </c>
      <c r="U344" s="73">
        <v>650</v>
      </c>
      <c r="V344" s="73">
        <v>660</v>
      </c>
      <c r="W344" s="73">
        <v>659</v>
      </c>
      <c r="X344" s="412"/>
      <c r="Y344" s="412"/>
      <c r="Z344" s="412"/>
    </row>
    <row r="345" s="135" customFormat="1" customHeight="1" spans="1:26">
      <c r="A345" s="630">
        <v>45765</v>
      </c>
      <c r="B345" s="630">
        <v>45771</v>
      </c>
      <c r="C345" s="73">
        <v>635</v>
      </c>
      <c r="D345" s="73">
        <v>660</v>
      </c>
      <c r="E345" s="73">
        <v>660</v>
      </c>
      <c r="F345" s="73">
        <v>655</v>
      </c>
      <c r="G345" s="73">
        <v>650</v>
      </c>
      <c r="H345" s="73">
        <v>640</v>
      </c>
      <c r="I345" s="73">
        <v>660</v>
      </c>
      <c r="J345" s="73">
        <v>650</v>
      </c>
      <c r="K345" s="73">
        <v>650</v>
      </c>
      <c r="L345" s="73">
        <v>650</v>
      </c>
      <c r="M345" s="73">
        <v>640</v>
      </c>
      <c r="N345" s="73">
        <v>640</v>
      </c>
      <c r="O345" s="73">
        <v>660</v>
      </c>
      <c r="P345" s="73">
        <v>650</v>
      </c>
      <c r="Q345" s="73">
        <v>640</v>
      </c>
      <c r="R345" s="73">
        <v>650</v>
      </c>
      <c r="S345" s="73">
        <v>660</v>
      </c>
      <c r="T345" s="73">
        <v>650</v>
      </c>
      <c r="U345" s="73">
        <v>640</v>
      </c>
      <c r="V345" s="73">
        <v>650</v>
      </c>
      <c r="W345" s="73">
        <v>649</v>
      </c>
      <c r="X345" s="412"/>
      <c r="Y345" s="412"/>
      <c r="Z345" s="412"/>
    </row>
    <row r="346" s="135" customFormat="1" customHeight="1" spans="1:26">
      <c r="A346" s="630">
        <v>45772</v>
      </c>
      <c r="B346" s="630">
        <v>45777</v>
      </c>
      <c r="C346" s="73">
        <v>635</v>
      </c>
      <c r="D346" s="73">
        <v>660</v>
      </c>
      <c r="E346" s="73">
        <v>660</v>
      </c>
      <c r="F346" s="73">
        <v>655</v>
      </c>
      <c r="G346" s="73">
        <v>650</v>
      </c>
      <c r="H346" s="73">
        <v>640</v>
      </c>
      <c r="I346" s="73">
        <v>660</v>
      </c>
      <c r="J346" s="73">
        <v>650</v>
      </c>
      <c r="K346" s="73">
        <v>650</v>
      </c>
      <c r="L346" s="73">
        <v>650</v>
      </c>
      <c r="M346" s="73">
        <v>640</v>
      </c>
      <c r="N346" s="73">
        <v>640</v>
      </c>
      <c r="O346" s="73">
        <v>660</v>
      </c>
      <c r="P346" s="73">
        <v>650</v>
      </c>
      <c r="Q346" s="73">
        <v>640</v>
      </c>
      <c r="R346" s="73">
        <v>650</v>
      </c>
      <c r="S346" s="73">
        <v>660</v>
      </c>
      <c r="T346" s="73">
        <v>650</v>
      </c>
      <c r="U346" s="73">
        <v>640</v>
      </c>
      <c r="V346" s="73">
        <v>650</v>
      </c>
      <c r="W346" s="73">
        <v>649</v>
      </c>
      <c r="X346" s="412"/>
      <c r="Y346" s="412"/>
      <c r="Z346" s="412"/>
    </row>
    <row r="347" s="135" customFormat="1" customHeight="1" spans="1:26">
      <c r="A347" s="630">
        <v>45778</v>
      </c>
      <c r="B347" s="630">
        <v>45785</v>
      </c>
      <c r="C347" s="73">
        <v>630</v>
      </c>
      <c r="D347" s="73">
        <v>660</v>
      </c>
      <c r="E347" s="73">
        <v>660</v>
      </c>
      <c r="F347" s="73">
        <v>650</v>
      </c>
      <c r="G347" s="73">
        <v>650</v>
      </c>
      <c r="H347" s="73">
        <v>640</v>
      </c>
      <c r="I347" s="73">
        <v>660</v>
      </c>
      <c r="J347" s="73">
        <v>645</v>
      </c>
      <c r="K347" s="73">
        <v>640</v>
      </c>
      <c r="L347" s="73">
        <v>640</v>
      </c>
      <c r="M347" s="73">
        <v>630</v>
      </c>
      <c r="N347" s="73">
        <v>640</v>
      </c>
      <c r="O347" s="73">
        <v>660</v>
      </c>
      <c r="P347" s="73">
        <v>650</v>
      </c>
      <c r="Q347" s="73">
        <v>640</v>
      </c>
      <c r="R347" s="73">
        <v>650</v>
      </c>
      <c r="S347" s="73">
        <v>660</v>
      </c>
      <c r="T347" s="73">
        <v>647</v>
      </c>
      <c r="U347" s="73">
        <v>640</v>
      </c>
      <c r="V347" s="73">
        <v>650</v>
      </c>
      <c r="W347" s="73">
        <v>647</v>
      </c>
      <c r="X347" s="412"/>
      <c r="Y347" s="412"/>
      <c r="Z347" s="412"/>
    </row>
    <row r="348" s="135" customFormat="1" customHeight="1" spans="1:23">
      <c r="A348" s="631">
        <v>45786</v>
      </c>
      <c r="B348" s="631">
        <v>45792</v>
      </c>
      <c r="C348" s="73">
        <v>620</v>
      </c>
      <c r="D348" s="73">
        <v>640</v>
      </c>
      <c r="E348" s="73">
        <v>640</v>
      </c>
      <c r="F348" s="73">
        <v>620</v>
      </c>
      <c r="G348" s="73">
        <v>630</v>
      </c>
      <c r="H348" s="73">
        <v>620</v>
      </c>
      <c r="I348" s="73">
        <v>640</v>
      </c>
      <c r="J348" s="73">
        <v>620</v>
      </c>
      <c r="K348" s="73">
        <v>630</v>
      </c>
      <c r="L348" s="73">
        <v>630</v>
      </c>
      <c r="M348" s="73">
        <v>620</v>
      </c>
      <c r="N348" s="73">
        <v>615</v>
      </c>
      <c r="O348" s="73">
        <v>640</v>
      </c>
      <c r="P348" s="73">
        <v>640</v>
      </c>
      <c r="Q348" s="73">
        <v>620</v>
      </c>
      <c r="R348" s="73">
        <v>640</v>
      </c>
      <c r="S348" s="73">
        <v>640</v>
      </c>
      <c r="T348" s="73">
        <v>630</v>
      </c>
      <c r="U348" s="73">
        <v>630</v>
      </c>
      <c r="V348" s="73">
        <v>640</v>
      </c>
      <c r="W348" s="73">
        <v>630</v>
      </c>
    </row>
    <row r="349" s="135" customFormat="1" customHeight="1" spans="1:26">
      <c r="A349" s="630">
        <v>45793</v>
      </c>
      <c r="B349" s="630">
        <v>45799</v>
      </c>
      <c r="C349" s="73">
        <v>610</v>
      </c>
      <c r="D349" s="73">
        <v>640</v>
      </c>
      <c r="E349" s="73">
        <v>640</v>
      </c>
      <c r="F349" s="73">
        <v>620</v>
      </c>
      <c r="G349" s="73">
        <v>630</v>
      </c>
      <c r="H349" s="73">
        <v>610</v>
      </c>
      <c r="I349" s="73">
        <v>630</v>
      </c>
      <c r="J349" s="73">
        <v>620</v>
      </c>
      <c r="K349" s="73">
        <v>630</v>
      </c>
      <c r="L349" s="73">
        <v>620</v>
      </c>
      <c r="M349" s="73">
        <v>620</v>
      </c>
      <c r="N349" s="73">
        <v>610</v>
      </c>
      <c r="O349" s="73">
        <v>640</v>
      </c>
      <c r="P349" s="73">
        <v>640</v>
      </c>
      <c r="Q349" s="73">
        <v>620</v>
      </c>
      <c r="R349" s="73">
        <v>640</v>
      </c>
      <c r="S349" s="73">
        <v>630</v>
      </c>
      <c r="T349" s="73">
        <v>626</v>
      </c>
      <c r="U349" s="73">
        <v>630</v>
      </c>
      <c r="V349" s="73">
        <v>630</v>
      </c>
      <c r="W349" s="73">
        <v>627</v>
      </c>
      <c r="X349" s="412"/>
      <c r="Y349" s="412"/>
      <c r="Z349" s="412"/>
    </row>
    <row r="350" s="135" customFormat="1" customHeight="1" spans="1:26">
      <c r="A350" s="630">
        <v>45800</v>
      </c>
      <c r="B350" s="630">
        <v>45806</v>
      </c>
      <c r="C350" s="73">
        <v>600</v>
      </c>
      <c r="D350" s="73">
        <v>620</v>
      </c>
      <c r="E350" s="73">
        <v>620</v>
      </c>
      <c r="F350" s="73">
        <v>610</v>
      </c>
      <c r="G350" s="73">
        <v>615</v>
      </c>
      <c r="H350" s="73">
        <v>600</v>
      </c>
      <c r="I350" s="73">
        <v>610</v>
      </c>
      <c r="J350" s="73">
        <v>580</v>
      </c>
      <c r="K350" s="73">
        <v>600</v>
      </c>
      <c r="L350" s="73">
        <v>600</v>
      </c>
      <c r="M350" s="73">
        <v>600</v>
      </c>
      <c r="N350" s="73">
        <v>580</v>
      </c>
      <c r="O350" s="73">
        <v>620</v>
      </c>
      <c r="P350" s="73">
        <v>620</v>
      </c>
      <c r="Q350" s="73">
        <v>600</v>
      </c>
      <c r="R350" s="73">
        <v>620</v>
      </c>
      <c r="S350" s="73">
        <v>610</v>
      </c>
      <c r="T350" s="73">
        <v>606</v>
      </c>
      <c r="U350" s="73">
        <v>610</v>
      </c>
      <c r="V350" s="73">
        <v>620</v>
      </c>
      <c r="W350" s="73">
        <v>607</v>
      </c>
      <c r="X350" s="412"/>
      <c r="Y350" s="412"/>
      <c r="Z350" s="412"/>
    </row>
    <row r="351" s="135" customFormat="1" customHeight="1" spans="1:26">
      <c r="A351" s="630">
        <v>45807</v>
      </c>
      <c r="B351" s="630">
        <v>45813</v>
      </c>
      <c r="C351" s="73">
        <v>580</v>
      </c>
      <c r="D351" s="73">
        <v>590</v>
      </c>
      <c r="E351" s="73">
        <v>590</v>
      </c>
      <c r="F351" s="73">
        <v>580</v>
      </c>
      <c r="G351" s="73">
        <v>590</v>
      </c>
      <c r="H351" s="73">
        <v>580</v>
      </c>
      <c r="I351" s="73">
        <v>580</v>
      </c>
      <c r="J351" s="73">
        <v>580</v>
      </c>
      <c r="K351" s="73">
        <v>580</v>
      </c>
      <c r="L351" s="73">
        <v>570</v>
      </c>
      <c r="M351" s="73">
        <v>570</v>
      </c>
      <c r="N351" s="73">
        <v>565</v>
      </c>
      <c r="O351" s="73">
        <v>590</v>
      </c>
      <c r="P351" s="73">
        <v>600</v>
      </c>
      <c r="Q351" s="73">
        <v>580</v>
      </c>
      <c r="R351" s="73">
        <v>600</v>
      </c>
      <c r="S351" s="73">
        <v>580</v>
      </c>
      <c r="T351" s="73">
        <v>583</v>
      </c>
      <c r="U351" s="73">
        <v>580</v>
      </c>
      <c r="V351" s="73">
        <v>590</v>
      </c>
      <c r="W351" s="73">
        <v>583</v>
      </c>
      <c r="X351" s="653"/>
      <c r="Y351" s="412"/>
      <c r="Z351" s="412"/>
    </row>
    <row r="352" s="135" customFormat="1" customHeight="1" spans="1:26">
      <c r="A352" s="630">
        <v>45814</v>
      </c>
      <c r="B352" s="630">
        <v>45820</v>
      </c>
      <c r="C352" s="73">
        <v>570</v>
      </c>
      <c r="D352" s="73">
        <v>570</v>
      </c>
      <c r="E352" s="73">
        <v>570</v>
      </c>
      <c r="F352" s="73">
        <v>570</v>
      </c>
      <c r="G352" s="73">
        <v>570</v>
      </c>
      <c r="H352" s="73">
        <v>570</v>
      </c>
      <c r="I352" s="73">
        <v>570</v>
      </c>
      <c r="J352" s="73">
        <v>570</v>
      </c>
      <c r="K352" s="73">
        <v>560</v>
      </c>
      <c r="L352" s="73">
        <v>560</v>
      </c>
      <c r="M352" s="73">
        <v>550</v>
      </c>
      <c r="N352" s="73">
        <v>560</v>
      </c>
      <c r="O352" s="73">
        <v>570</v>
      </c>
      <c r="P352" s="73">
        <v>570</v>
      </c>
      <c r="Q352" s="73">
        <v>550</v>
      </c>
      <c r="R352" s="73">
        <v>570</v>
      </c>
      <c r="S352" s="73">
        <v>570</v>
      </c>
      <c r="T352" s="73">
        <v>566</v>
      </c>
      <c r="U352" s="73">
        <v>560</v>
      </c>
      <c r="V352" s="73">
        <v>570</v>
      </c>
      <c r="W352" s="73">
        <v>566</v>
      </c>
      <c r="X352" s="653"/>
      <c r="Y352" s="412"/>
      <c r="Z352" s="412"/>
    </row>
    <row r="353" s="135" customFormat="1" customHeight="1" spans="1:26">
      <c r="A353" s="630">
        <v>45821</v>
      </c>
      <c r="B353" s="630">
        <v>45827</v>
      </c>
      <c r="C353" s="73">
        <v>540</v>
      </c>
      <c r="D353" s="73">
        <v>550</v>
      </c>
      <c r="E353" s="73">
        <v>550</v>
      </c>
      <c r="F353" s="73">
        <v>555</v>
      </c>
      <c r="G353" s="73">
        <v>550</v>
      </c>
      <c r="H353" s="73">
        <v>540</v>
      </c>
      <c r="I353" s="73">
        <v>550</v>
      </c>
      <c r="J353" s="73">
        <v>540</v>
      </c>
      <c r="K353" s="73">
        <v>540</v>
      </c>
      <c r="L353" s="73">
        <v>540</v>
      </c>
      <c r="M353" s="73">
        <v>530</v>
      </c>
      <c r="N353" s="73">
        <v>530</v>
      </c>
      <c r="O353" s="73">
        <v>550</v>
      </c>
      <c r="P353" s="73">
        <v>550</v>
      </c>
      <c r="Q353" s="73">
        <v>530</v>
      </c>
      <c r="R353" s="73">
        <v>550</v>
      </c>
      <c r="S353" s="73">
        <v>550</v>
      </c>
      <c r="T353" s="73">
        <v>544</v>
      </c>
      <c r="U353" s="73">
        <v>540</v>
      </c>
      <c r="V353" s="73">
        <v>550</v>
      </c>
      <c r="W353" s="73">
        <v>544</v>
      </c>
      <c r="X353" s="412"/>
      <c r="Y353" s="412"/>
      <c r="Z353" s="412"/>
    </row>
    <row r="354" s="135" customFormat="1" customHeight="1" spans="1:26">
      <c r="A354" s="630">
        <v>45828</v>
      </c>
      <c r="B354" s="630">
        <v>45834</v>
      </c>
      <c r="C354" s="73">
        <v>525</v>
      </c>
      <c r="D354" s="73">
        <v>540</v>
      </c>
      <c r="E354" s="73">
        <v>530</v>
      </c>
      <c r="F354" s="73">
        <v>530</v>
      </c>
      <c r="G354" s="73">
        <v>540</v>
      </c>
      <c r="H354" s="73">
        <v>530</v>
      </c>
      <c r="I354" s="73">
        <v>535</v>
      </c>
      <c r="J354" s="73">
        <v>515</v>
      </c>
      <c r="K354" s="73">
        <v>525</v>
      </c>
      <c r="L354" s="73">
        <v>525</v>
      </c>
      <c r="M354" s="73">
        <v>520</v>
      </c>
      <c r="N354" s="73">
        <v>520</v>
      </c>
      <c r="O354" s="73">
        <v>540</v>
      </c>
      <c r="P354" s="73">
        <v>540</v>
      </c>
      <c r="Q354" s="73">
        <v>520</v>
      </c>
      <c r="R354" s="73">
        <v>530</v>
      </c>
      <c r="S354" s="73">
        <v>535</v>
      </c>
      <c r="T354" s="73">
        <v>529</v>
      </c>
      <c r="U354" s="73">
        <v>530</v>
      </c>
      <c r="V354" s="73">
        <v>540</v>
      </c>
      <c r="W354" s="73">
        <v>530</v>
      </c>
      <c r="X354" s="412"/>
      <c r="Y354" s="412"/>
      <c r="Z354" s="412"/>
    </row>
    <row r="355" s="135" customFormat="1" customHeight="1" spans="1:26">
      <c r="A355" s="630">
        <v>45835</v>
      </c>
      <c r="B355" s="630">
        <v>45841</v>
      </c>
      <c r="C355" s="73">
        <v>520</v>
      </c>
      <c r="D355" s="73">
        <v>540</v>
      </c>
      <c r="E355" s="73">
        <v>530</v>
      </c>
      <c r="F355" s="73">
        <v>530</v>
      </c>
      <c r="G355" s="73">
        <v>540</v>
      </c>
      <c r="H355" s="73">
        <v>530</v>
      </c>
      <c r="I355" s="73">
        <v>535</v>
      </c>
      <c r="J355" s="73">
        <v>515</v>
      </c>
      <c r="K355" s="73">
        <v>525</v>
      </c>
      <c r="L355" s="73">
        <v>525</v>
      </c>
      <c r="M355" s="73">
        <v>520</v>
      </c>
      <c r="N355" s="73">
        <v>520</v>
      </c>
      <c r="O355" s="73">
        <v>540</v>
      </c>
      <c r="P355" s="73">
        <v>540</v>
      </c>
      <c r="Q355" s="73">
        <v>520</v>
      </c>
      <c r="R355" s="73">
        <v>530</v>
      </c>
      <c r="S355" s="73">
        <v>535</v>
      </c>
      <c r="T355" s="73">
        <v>529</v>
      </c>
      <c r="U355" s="73">
        <v>530</v>
      </c>
      <c r="V355" s="73">
        <v>540</v>
      </c>
      <c r="W355" s="73">
        <v>530</v>
      </c>
      <c r="Y355" s="412"/>
      <c r="Z355" s="412"/>
    </row>
    <row r="356" s="135" customFormat="1" customHeight="1" spans="1:26">
      <c r="A356" s="630">
        <v>45842</v>
      </c>
      <c r="B356" s="630">
        <v>45848</v>
      </c>
      <c r="C356" s="73">
        <v>530</v>
      </c>
      <c r="D356" s="73">
        <v>550</v>
      </c>
      <c r="E356" s="73">
        <v>540</v>
      </c>
      <c r="F356" s="73">
        <v>540</v>
      </c>
      <c r="G356" s="73">
        <v>560</v>
      </c>
      <c r="H356" s="73">
        <v>535</v>
      </c>
      <c r="I356" s="73">
        <v>540</v>
      </c>
      <c r="J356" s="73">
        <v>525</v>
      </c>
      <c r="K356" s="73">
        <v>540</v>
      </c>
      <c r="L356" s="73">
        <v>540</v>
      </c>
      <c r="M356" s="73">
        <v>530</v>
      </c>
      <c r="N356" s="73">
        <v>525</v>
      </c>
      <c r="O356" s="73">
        <v>550</v>
      </c>
      <c r="P356" s="73">
        <v>550</v>
      </c>
      <c r="Q356" s="73">
        <v>530</v>
      </c>
      <c r="R356" s="73">
        <v>540</v>
      </c>
      <c r="S356" s="73">
        <v>540</v>
      </c>
      <c r="T356" s="73">
        <v>539</v>
      </c>
      <c r="U356" s="73">
        <v>550</v>
      </c>
      <c r="V356" s="73">
        <v>560</v>
      </c>
      <c r="W356" s="73">
        <v>541</v>
      </c>
      <c r="Y356" s="412"/>
      <c r="Z356" s="412"/>
    </row>
    <row r="357" s="135" customFormat="1" customHeight="1" spans="1:26">
      <c r="A357" s="630">
        <v>45849</v>
      </c>
      <c r="B357" s="630">
        <v>45855</v>
      </c>
      <c r="C357" s="73">
        <v>535</v>
      </c>
      <c r="D357" s="73">
        <v>550</v>
      </c>
      <c r="E357" s="73">
        <v>540</v>
      </c>
      <c r="F357" s="73">
        <v>540</v>
      </c>
      <c r="G357" s="73">
        <v>560</v>
      </c>
      <c r="H357" s="73">
        <v>535</v>
      </c>
      <c r="I357" s="73">
        <v>545</v>
      </c>
      <c r="J357" s="73">
        <v>525</v>
      </c>
      <c r="K357" s="73">
        <v>540</v>
      </c>
      <c r="L357" s="73">
        <v>540</v>
      </c>
      <c r="M357" s="73">
        <v>530</v>
      </c>
      <c r="N357" s="73">
        <v>525</v>
      </c>
      <c r="O357" s="73">
        <v>550</v>
      </c>
      <c r="P357" s="73">
        <v>550</v>
      </c>
      <c r="Q357" s="73">
        <v>530</v>
      </c>
      <c r="R357" s="73">
        <v>540</v>
      </c>
      <c r="S357" s="73">
        <v>545</v>
      </c>
      <c r="T357" s="73">
        <v>540</v>
      </c>
      <c r="U357" s="73">
        <v>550</v>
      </c>
      <c r="V357" s="73">
        <v>560</v>
      </c>
      <c r="W357" s="73">
        <v>542</v>
      </c>
      <c r="X357" s="653"/>
      <c r="Y357" s="412"/>
      <c r="Z357" s="412"/>
    </row>
    <row r="358" s="135" customFormat="1" customHeight="1" spans="1:26">
      <c r="A358" s="630">
        <v>45856</v>
      </c>
      <c r="B358" s="630">
        <v>45862</v>
      </c>
      <c r="C358" s="73">
        <v>535</v>
      </c>
      <c r="D358" s="73">
        <v>550</v>
      </c>
      <c r="E358" s="73">
        <v>540</v>
      </c>
      <c r="F358" s="73">
        <v>540</v>
      </c>
      <c r="G358" s="73">
        <v>560</v>
      </c>
      <c r="H358" s="73">
        <v>535</v>
      </c>
      <c r="I358" s="73">
        <v>545</v>
      </c>
      <c r="J358" s="73">
        <v>525</v>
      </c>
      <c r="K358" s="73">
        <v>540</v>
      </c>
      <c r="L358" s="73">
        <v>540</v>
      </c>
      <c r="M358" s="73">
        <v>530</v>
      </c>
      <c r="N358" s="73">
        <v>525</v>
      </c>
      <c r="O358" s="73">
        <v>550</v>
      </c>
      <c r="P358" s="73">
        <v>550</v>
      </c>
      <c r="Q358" s="73">
        <v>530</v>
      </c>
      <c r="R358" s="73">
        <v>540</v>
      </c>
      <c r="S358" s="73">
        <v>545</v>
      </c>
      <c r="T358" s="73">
        <v>540</v>
      </c>
      <c r="U358" s="73">
        <v>550</v>
      </c>
      <c r="V358" s="73">
        <v>560</v>
      </c>
      <c r="W358" s="73">
        <v>542</v>
      </c>
      <c r="X358" s="653"/>
      <c r="Y358" s="412"/>
      <c r="Z358" s="412"/>
    </row>
    <row r="359" s="135" customFormat="1" customHeight="1" spans="1:26">
      <c r="A359" s="630">
        <v>45863</v>
      </c>
      <c r="B359" s="630">
        <v>45869</v>
      </c>
      <c r="C359" s="73">
        <v>520</v>
      </c>
      <c r="D359" s="73">
        <v>530</v>
      </c>
      <c r="E359" s="73">
        <v>520</v>
      </c>
      <c r="F359" s="73">
        <v>530</v>
      </c>
      <c r="G359" s="73">
        <v>540</v>
      </c>
      <c r="H359" s="73">
        <v>525</v>
      </c>
      <c r="I359" s="73">
        <v>530</v>
      </c>
      <c r="J359" s="73">
        <v>525</v>
      </c>
      <c r="K359" s="73">
        <v>510</v>
      </c>
      <c r="L359" s="73">
        <v>500</v>
      </c>
      <c r="M359" s="73">
        <v>500</v>
      </c>
      <c r="N359" s="73">
        <v>520</v>
      </c>
      <c r="O359" s="73">
        <v>550</v>
      </c>
      <c r="P359" s="73">
        <v>550</v>
      </c>
      <c r="Q359" s="73">
        <v>530</v>
      </c>
      <c r="R359" s="73">
        <v>530</v>
      </c>
      <c r="S359" s="73">
        <v>530</v>
      </c>
      <c r="T359" s="73">
        <v>526</v>
      </c>
      <c r="U359" s="73">
        <v>530</v>
      </c>
      <c r="V359" s="73">
        <v>540</v>
      </c>
      <c r="W359" s="73">
        <v>527</v>
      </c>
      <c r="X359" s="653"/>
      <c r="Y359" s="412"/>
      <c r="Z359" s="412"/>
    </row>
    <row r="360" s="135" customFormat="1" customHeight="1" spans="1:23">
      <c r="A360" s="630">
        <v>45870</v>
      </c>
      <c r="B360" s="630">
        <v>45876</v>
      </c>
      <c r="C360" s="73">
        <v>505</v>
      </c>
      <c r="D360" s="73">
        <v>530</v>
      </c>
      <c r="E360" s="73">
        <v>520</v>
      </c>
      <c r="F360" s="73">
        <v>520</v>
      </c>
      <c r="G360" s="73">
        <v>530</v>
      </c>
      <c r="H360" s="73">
        <v>510</v>
      </c>
      <c r="I360" s="73">
        <v>520</v>
      </c>
      <c r="J360" s="73">
        <v>515</v>
      </c>
      <c r="K360" s="73">
        <v>500</v>
      </c>
      <c r="L360" s="73">
        <v>500</v>
      </c>
      <c r="M360" s="73">
        <v>490</v>
      </c>
      <c r="N360" s="73">
        <v>510</v>
      </c>
      <c r="O360" s="73">
        <v>540</v>
      </c>
      <c r="P360" s="73">
        <v>530</v>
      </c>
      <c r="Q360" s="73">
        <v>520</v>
      </c>
      <c r="R360" s="73">
        <v>520</v>
      </c>
      <c r="S360" s="73">
        <v>520</v>
      </c>
      <c r="T360" s="73">
        <v>516</v>
      </c>
      <c r="U360" s="73">
        <v>520</v>
      </c>
      <c r="V360" s="73">
        <v>530</v>
      </c>
      <c r="W360" s="73">
        <v>517</v>
      </c>
    </row>
    <row r="361" s="135" customFormat="1" customHeight="1" spans="1:23">
      <c r="A361" s="630">
        <v>45877</v>
      </c>
      <c r="B361" s="630">
        <v>45883</v>
      </c>
      <c r="C361" s="73">
        <v>470</v>
      </c>
      <c r="D361" s="73">
        <v>510</v>
      </c>
      <c r="E361" s="73">
        <v>500</v>
      </c>
      <c r="F361" s="73">
        <v>470</v>
      </c>
      <c r="G361" s="73">
        <v>500</v>
      </c>
      <c r="H361" s="73">
        <v>475</v>
      </c>
      <c r="I361" s="73">
        <v>470</v>
      </c>
      <c r="J361" s="73">
        <v>470</v>
      </c>
      <c r="K361" s="73">
        <v>450</v>
      </c>
      <c r="L361" s="73">
        <v>450</v>
      </c>
      <c r="M361" s="73">
        <v>440</v>
      </c>
      <c r="N361" s="73">
        <v>485</v>
      </c>
      <c r="O361" s="73">
        <v>520</v>
      </c>
      <c r="P361" s="73">
        <v>510</v>
      </c>
      <c r="Q361" s="73">
        <v>500</v>
      </c>
      <c r="R361" s="73">
        <v>510</v>
      </c>
      <c r="S361" s="73">
        <v>470</v>
      </c>
      <c r="T361" s="73">
        <v>482</v>
      </c>
      <c r="U361" s="73">
        <v>490</v>
      </c>
      <c r="V361" s="73">
        <v>510</v>
      </c>
      <c r="W361" s="73">
        <v>484</v>
      </c>
    </row>
    <row r="362" s="135" customFormat="1" customHeight="1" spans="1:23">
      <c r="A362" s="630">
        <v>45884</v>
      </c>
      <c r="B362" s="630">
        <v>45890</v>
      </c>
      <c r="C362" s="73">
        <v>440</v>
      </c>
      <c r="D362" s="73">
        <v>490</v>
      </c>
      <c r="E362" s="73">
        <v>480</v>
      </c>
      <c r="F362" s="73">
        <v>450</v>
      </c>
      <c r="G362" s="73">
        <v>480</v>
      </c>
      <c r="H362" s="73">
        <v>440</v>
      </c>
      <c r="I362" s="73">
        <v>450</v>
      </c>
      <c r="J362" s="73">
        <v>450</v>
      </c>
      <c r="K362" s="73">
        <v>430</v>
      </c>
      <c r="L362" s="73">
        <v>430</v>
      </c>
      <c r="M362" s="73">
        <v>420</v>
      </c>
      <c r="N362" s="73">
        <v>460</v>
      </c>
      <c r="O362" s="73">
        <v>500</v>
      </c>
      <c r="P362" s="73">
        <v>490</v>
      </c>
      <c r="Q362" s="73">
        <v>480</v>
      </c>
      <c r="R362" s="73">
        <v>480</v>
      </c>
      <c r="S362" s="73">
        <v>450</v>
      </c>
      <c r="T362" s="73">
        <v>460</v>
      </c>
      <c r="U362" s="73">
        <v>480</v>
      </c>
      <c r="V362" s="73">
        <v>490</v>
      </c>
      <c r="W362" s="73">
        <v>463</v>
      </c>
    </row>
    <row r="363" s="135" customFormat="1" customHeight="1" spans="1:26">
      <c r="A363" s="630">
        <v>45891</v>
      </c>
      <c r="B363" s="630">
        <v>45897</v>
      </c>
      <c r="C363" s="73">
        <v>425</v>
      </c>
      <c r="D363" s="73">
        <v>470</v>
      </c>
      <c r="E363" s="73">
        <v>460</v>
      </c>
      <c r="F363" s="73">
        <v>430</v>
      </c>
      <c r="G363" s="73">
        <v>460</v>
      </c>
      <c r="H363" s="73">
        <v>430</v>
      </c>
      <c r="I363" s="73">
        <v>430</v>
      </c>
      <c r="J363" s="73">
        <v>430</v>
      </c>
      <c r="K363" s="73">
        <v>420</v>
      </c>
      <c r="L363" s="73">
        <v>420</v>
      </c>
      <c r="M363" s="73">
        <v>410</v>
      </c>
      <c r="N363" s="73">
        <v>445</v>
      </c>
      <c r="O363" s="73">
        <v>480</v>
      </c>
      <c r="P363" s="73">
        <v>470</v>
      </c>
      <c r="Q363" s="73">
        <v>470</v>
      </c>
      <c r="R363" s="73">
        <v>460</v>
      </c>
      <c r="S363" s="73">
        <v>430</v>
      </c>
      <c r="T363" s="73">
        <v>444</v>
      </c>
      <c r="U363" s="73">
        <v>450</v>
      </c>
      <c r="V363" s="73">
        <v>460</v>
      </c>
      <c r="W363" s="73">
        <v>445</v>
      </c>
      <c r="X363" s="653"/>
      <c r="Y363" s="412"/>
      <c r="Z363" s="412"/>
    </row>
    <row r="364" s="135" customFormat="1" customHeight="1" spans="1:26">
      <c r="A364" s="630">
        <v>45898</v>
      </c>
      <c r="B364" s="630">
        <v>45904</v>
      </c>
      <c r="C364" s="73">
        <v>405</v>
      </c>
      <c r="D364" s="73">
        <v>450</v>
      </c>
      <c r="E364" s="73">
        <v>440</v>
      </c>
      <c r="F364" s="73">
        <v>410</v>
      </c>
      <c r="G364" s="73">
        <v>440</v>
      </c>
      <c r="H364" s="73">
        <v>405</v>
      </c>
      <c r="I364" s="73">
        <v>410</v>
      </c>
      <c r="J364" s="73">
        <v>405</v>
      </c>
      <c r="K364" s="73">
        <v>410</v>
      </c>
      <c r="L364" s="73">
        <v>410</v>
      </c>
      <c r="M364" s="73">
        <v>400</v>
      </c>
      <c r="N364" s="73">
        <v>435</v>
      </c>
      <c r="O364" s="73">
        <v>460</v>
      </c>
      <c r="P364" s="73">
        <v>450</v>
      </c>
      <c r="Q364" s="73">
        <v>450</v>
      </c>
      <c r="R364" s="73">
        <v>440</v>
      </c>
      <c r="S364" s="73">
        <v>410</v>
      </c>
      <c r="T364" s="73">
        <v>425</v>
      </c>
      <c r="U364" s="73">
        <v>430</v>
      </c>
      <c r="V364" s="73">
        <v>440</v>
      </c>
      <c r="W364" s="73">
        <v>426</v>
      </c>
      <c r="X364" s="653"/>
      <c r="Y364" s="412"/>
      <c r="Z364" s="412"/>
    </row>
    <row r="365" s="135" customFormat="1" customHeight="1" spans="1:26">
      <c r="A365" s="630">
        <v>45905</v>
      </c>
      <c r="B365" s="630">
        <v>45911</v>
      </c>
      <c r="C365" s="73">
        <v>370</v>
      </c>
      <c r="D365" s="73">
        <v>420</v>
      </c>
      <c r="E365" s="73">
        <v>410</v>
      </c>
      <c r="F365" s="73">
        <v>380</v>
      </c>
      <c r="G365" s="73">
        <v>410</v>
      </c>
      <c r="H365" s="73">
        <v>375</v>
      </c>
      <c r="I365" s="73">
        <v>380</v>
      </c>
      <c r="J365" s="73">
        <v>380</v>
      </c>
      <c r="K365" s="73">
        <v>375</v>
      </c>
      <c r="L365" s="73">
        <v>375</v>
      </c>
      <c r="M365" s="73">
        <v>370</v>
      </c>
      <c r="N365" s="73">
        <v>390</v>
      </c>
      <c r="O365" s="73">
        <v>430</v>
      </c>
      <c r="P365" s="73">
        <v>410</v>
      </c>
      <c r="Q365" s="73">
        <v>420</v>
      </c>
      <c r="R365" s="73">
        <v>400</v>
      </c>
      <c r="S365" s="73">
        <v>390</v>
      </c>
      <c r="T365" s="73">
        <v>393</v>
      </c>
      <c r="U365" s="73">
        <v>400</v>
      </c>
      <c r="V365" s="73">
        <v>410</v>
      </c>
      <c r="W365" s="73">
        <v>394</v>
      </c>
      <c r="X365" s="653"/>
      <c r="Y365" s="412"/>
      <c r="Z365" s="412"/>
    </row>
    <row r="366" s="135" customFormat="1" customHeight="1" spans="1:23">
      <c r="A366" s="631">
        <v>45912</v>
      </c>
      <c r="B366" s="631">
        <v>45918</v>
      </c>
      <c r="C366" s="73">
        <v>340</v>
      </c>
      <c r="D366" s="73">
        <v>390</v>
      </c>
      <c r="E366" s="73">
        <v>380</v>
      </c>
      <c r="F366" s="73">
        <v>350</v>
      </c>
      <c r="G366" s="73">
        <v>370</v>
      </c>
      <c r="H366" s="73">
        <v>340</v>
      </c>
      <c r="I366" s="73">
        <v>340</v>
      </c>
      <c r="J366" s="73">
        <v>340</v>
      </c>
      <c r="K366" s="73">
        <v>330</v>
      </c>
      <c r="L366" s="73">
        <v>330</v>
      </c>
      <c r="M366" s="73">
        <v>320</v>
      </c>
      <c r="N366" s="73">
        <v>355</v>
      </c>
      <c r="O366" s="73">
        <v>410</v>
      </c>
      <c r="P366" s="73">
        <v>390</v>
      </c>
      <c r="Q366" s="73">
        <v>380</v>
      </c>
      <c r="R366" s="73">
        <v>380</v>
      </c>
      <c r="S366" s="73">
        <v>350</v>
      </c>
      <c r="T366" s="73">
        <v>359</v>
      </c>
      <c r="U366" s="73">
        <v>350</v>
      </c>
      <c r="V366" s="73">
        <v>360</v>
      </c>
      <c r="W366" s="73">
        <v>358</v>
      </c>
    </row>
    <row r="367" s="135" customFormat="1" customHeight="1" spans="1:23">
      <c r="A367" s="631">
        <v>45919</v>
      </c>
      <c r="B367" s="631">
        <v>45925</v>
      </c>
      <c r="C367" s="73">
        <v>310</v>
      </c>
      <c r="D367" s="73">
        <v>360</v>
      </c>
      <c r="E367" s="73">
        <v>350</v>
      </c>
      <c r="F367" s="73">
        <v>325</v>
      </c>
      <c r="G367" s="73">
        <v>350</v>
      </c>
      <c r="H367" s="73">
        <v>310</v>
      </c>
      <c r="I367" s="73">
        <v>320</v>
      </c>
      <c r="J367" s="73">
        <v>320</v>
      </c>
      <c r="K367" s="73">
        <v>310</v>
      </c>
      <c r="L367" s="73">
        <v>310</v>
      </c>
      <c r="M367" s="73">
        <v>300</v>
      </c>
      <c r="N367" s="73">
        <v>350</v>
      </c>
      <c r="O367" s="73">
        <v>370</v>
      </c>
      <c r="P367" s="73">
        <v>360</v>
      </c>
      <c r="Q367" s="73">
        <v>350</v>
      </c>
      <c r="R367" s="73">
        <v>350</v>
      </c>
      <c r="S367" s="73">
        <v>330</v>
      </c>
      <c r="T367" s="73">
        <v>334</v>
      </c>
      <c r="U367" s="73">
        <v>330</v>
      </c>
      <c r="V367" s="73">
        <v>340</v>
      </c>
      <c r="W367" s="73">
        <v>334</v>
      </c>
    </row>
    <row r="368" s="135" customFormat="1" customHeight="1" spans="1:26">
      <c r="A368" s="630">
        <v>45933</v>
      </c>
      <c r="B368" s="630">
        <v>45939</v>
      </c>
      <c r="C368" s="73">
        <v>250</v>
      </c>
      <c r="D368" s="73">
        <v>310</v>
      </c>
      <c r="E368" s="73">
        <v>300</v>
      </c>
      <c r="F368" s="73">
        <v>265</v>
      </c>
      <c r="G368" s="73">
        <v>280</v>
      </c>
      <c r="H368" s="73">
        <v>260</v>
      </c>
      <c r="I368" s="73">
        <v>280</v>
      </c>
      <c r="J368" s="73">
        <v>270</v>
      </c>
      <c r="K368" s="73">
        <v>260</v>
      </c>
      <c r="L368" s="73">
        <v>260</v>
      </c>
      <c r="M368" s="73">
        <v>250</v>
      </c>
      <c r="N368" s="73">
        <v>280</v>
      </c>
      <c r="O368" s="73">
        <v>330</v>
      </c>
      <c r="P368" s="73">
        <v>310</v>
      </c>
      <c r="Q368" s="73">
        <v>300</v>
      </c>
      <c r="R368" s="73">
        <v>300</v>
      </c>
      <c r="S368" s="73">
        <v>280</v>
      </c>
      <c r="T368" s="73">
        <v>281</v>
      </c>
      <c r="U368" s="73">
        <v>280</v>
      </c>
      <c r="V368" s="73">
        <v>290</v>
      </c>
      <c r="W368" s="73">
        <v>282</v>
      </c>
      <c r="X368" s="412"/>
      <c r="Y368" s="412"/>
      <c r="Z368" s="412"/>
    </row>
    <row r="369" s="135" customFormat="1" customHeight="1" spans="1:24">
      <c r="A369" s="630">
        <v>45940</v>
      </c>
      <c r="B369" s="630">
        <v>45946</v>
      </c>
      <c r="C369" s="73">
        <v>250</v>
      </c>
      <c r="D369" s="73">
        <v>280</v>
      </c>
      <c r="E369" s="73">
        <v>270</v>
      </c>
      <c r="F369" s="73">
        <v>260</v>
      </c>
      <c r="G369" s="73">
        <v>260</v>
      </c>
      <c r="H369" s="73">
        <v>250</v>
      </c>
      <c r="I369" s="73">
        <v>280</v>
      </c>
      <c r="J369" s="73">
        <v>260</v>
      </c>
      <c r="K369" s="73">
        <v>250</v>
      </c>
      <c r="L369" s="73">
        <v>250</v>
      </c>
      <c r="M369" s="73">
        <v>245</v>
      </c>
      <c r="N369" s="73">
        <v>260</v>
      </c>
      <c r="O369" s="73">
        <v>300</v>
      </c>
      <c r="P369" s="73">
        <v>280</v>
      </c>
      <c r="Q369" s="73">
        <v>270</v>
      </c>
      <c r="R369" s="73">
        <v>270</v>
      </c>
      <c r="S369" s="73">
        <v>280</v>
      </c>
      <c r="T369" s="78">
        <v>266</v>
      </c>
      <c r="U369" s="73">
        <v>255</v>
      </c>
      <c r="V369" s="73">
        <v>265</v>
      </c>
      <c r="W369" s="78">
        <v>265</v>
      </c>
      <c r="X369" s="653"/>
    </row>
    <row r="370" s="135" customFormat="1" customHeight="1" spans="1:24">
      <c r="A370" s="630">
        <v>45947</v>
      </c>
      <c r="B370" s="630">
        <v>45953</v>
      </c>
      <c r="C370" s="73">
        <v>250</v>
      </c>
      <c r="D370" s="73">
        <v>260</v>
      </c>
      <c r="E370" s="73">
        <v>250</v>
      </c>
      <c r="F370" s="73">
        <v>250</v>
      </c>
      <c r="G370" s="73">
        <v>260</v>
      </c>
      <c r="H370" s="73">
        <v>250</v>
      </c>
      <c r="I370" s="73">
        <v>260</v>
      </c>
      <c r="J370" s="73">
        <v>250</v>
      </c>
      <c r="K370" s="73">
        <v>240</v>
      </c>
      <c r="L370" s="73">
        <v>240</v>
      </c>
      <c r="M370" s="73">
        <v>235</v>
      </c>
      <c r="N370" s="73">
        <v>255</v>
      </c>
      <c r="O370" s="73">
        <v>280</v>
      </c>
      <c r="P370" s="73">
        <v>270</v>
      </c>
      <c r="Q370" s="73">
        <v>260</v>
      </c>
      <c r="R370" s="73">
        <v>260</v>
      </c>
      <c r="S370" s="73">
        <v>260</v>
      </c>
      <c r="T370" s="78">
        <v>255</v>
      </c>
      <c r="U370" s="73">
        <v>255</v>
      </c>
      <c r="V370" s="73">
        <v>265</v>
      </c>
      <c r="W370" s="78">
        <v>255</v>
      </c>
      <c r="X370" s="653"/>
    </row>
    <row r="371" s="135" customFormat="1" customHeight="1" spans="1:24">
      <c r="A371" s="630">
        <v>45954</v>
      </c>
      <c r="B371" s="630">
        <v>45960</v>
      </c>
      <c r="C371" s="73">
        <v>260</v>
      </c>
      <c r="D371" s="73">
        <v>270</v>
      </c>
      <c r="E371" s="73">
        <v>260</v>
      </c>
      <c r="F371" s="73">
        <v>270</v>
      </c>
      <c r="G371" s="73">
        <v>270</v>
      </c>
      <c r="H371" s="73">
        <v>260</v>
      </c>
      <c r="I371" s="73">
        <v>270</v>
      </c>
      <c r="J371" s="73">
        <v>260</v>
      </c>
      <c r="K371" s="73">
        <v>245</v>
      </c>
      <c r="L371" s="73">
        <v>245</v>
      </c>
      <c r="M371" s="73">
        <v>240</v>
      </c>
      <c r="N371" s="73">
        <v>265</v>
      </c>
      <c r="O371" s="73">
        <v>300</v>
      </c>
      <c r="P371" s="73">
        <v>290</v>
      </c>
      <c r="Q371" s="73">
        <v>270</v>
      </c>
      <c r="R371" s="73">
        <v>270</v>
      </c>
      <c r="S371" s="73">
        <v>270</v>
      </c>
      <c r="T371" s="78">
        <v>266</v>
      </c>
      <c r="U371" s="73">
        <v>260</v>
      </c>
      <c r="V371" s="73">
        <v>270</v>
      </c>
      <c r="W371" s="78">
        <v>266</v>
      </c>
      <c r="X371" s="653"/>
    </row>
    <row r="372" s="135" customFormat="1" customHeight="1" spans="1:23">
      <c r="A372" s="631">
        <v>45961</v>
      </c>
      <c r="B372" s="631">
        <v>45967</v>
      </c>
      <c r="C372" s="73">
        <v>280</v>
      </c>
      <c r="D372" s="73">
        <v>280</v>
      </c>
      <c r="E372" s="73">
        <v>270</v>
      </c>
      <c r="F372" s="73">
        <v>300</v>
      </c>
      <c r="G372" s="73">
        <v>280</v>
      </c>
      <c r="H372" s="73">
        <v>280</v>
      </c>
      <c r="I372" s="73">
        <v>300</v>
      </c>
      <c r="J372" s="73">
        <v>300</v>
      </c>
      <c r="K372" s="73">
        <v>270</v>
      </c>
      <c r="L372" s="73">
        <v>270</v>
      </c>
      <c r="M372" s="73">
        <v>265</v>
      </c>
      <c r="N372" s="73">
        <v>295</v>
      </c>
      <c r="O372" s="73">
        <v>320</v>
      </c>
      <c r="P372" s="73">
        <v>300</v>
      </c>
      <c r="Q372" s="73">
        <v>280</v>
      </c>
      <c r="R372" s="73">
        <v>300</v>
      </c>
      <c r="S372" s="73">
        <v>300</v>
      </c>
      <c r="T372" s="78">
        <v>288</v>
      </c>
      <c r="U372" s="73">
        <v>270</v>
      </c>
      <c r="V372" s="73">
        <v>280</v>
      </c>
      <c r="W372" s="78">
        <v>286</v>
      </c>
    </row>
    <row r="373" s="135" customFormat="1" customHeight="1" spans="1:23">
      <c r="A373" s="631">
        <v>45968</v>
      </c>
      <c r="B373" s="631">
        <v>45974</v>
      </c>
      <c r="C373" s="73">
        <v>290</v>
      </c>
      <c r="D373" s="73">
        <v>310</v>
      </c>
      <c r="E373" s="73">
        <v>300</v>
      </c>
      <c r="F373" s="73">
        <v>310</v>
      </c>
      <c r="G373" s="73">
        <v>300</v>
      </c>
      <c r="H373" s="73">
        <v>300</v>
      </c>
      <c r="I373" s="73">
        <v>300</v>
      </c>
      <c r="J373" s="73">
        <v>310</v>
      </c>
      <c r="K373" s="73">
        <v>280</v>
      </c>
      <c r="L373" s="73">
        <v>280</v>
      </c>
      <c r="M373" s="73">
        <v>275</v>
      </c>
      <c r="N373" s="73">
        <v>300</v>
      </c>
      <c r="O373" s="73">
        <v>330</v>
      </c>
      <c r="P373" s="73">
        <v>320</v>
      </c>
      <c r="Q373" s="73">
        <v>300</v>
      </c>
      <c r="R373" s="73">
        <v>300</v>
      </c>
      <c r="S373" s="73">
        <v>300</v>
      </c>
      <c r="T373" s="78">
        <v>300</v>
      </c>
      <c r="U373" s="73">
        <v>290</v>
      </c>
      <c r="V373" s="73">
        <v>300</v>
      </c>
      <c r="W373" s="78">
        <v>300</v>
      </c>
    </row>
    <row r="374" s="135" customFormat="1" customHeight="1" spans="1:23">
      <c r="A374" s="631">
        <v>45975</v>
      </c>
      <c r="B374" s="631">
        <v>45981</v>
      </c>
      <c r="C374" s="73">
        <v>290</v>
      </c>
      <c r="D374" s="73">
        <v>310</v>
      </c>
      <c r="E374" s="73">
        <v>300</v>
      </c>
      <c r="F374" s="73">
        <v>310</v>
      </c>
      <c r="G374" s="73">
        <v>300</v>
      </c>
      <c r="H374" s="73">
        <v>300</v>
      </c>
      <c r="I374" s="73">
        <v>300</v>
      </c>
      <c r="J374" s="73">
        <v>310</v>
      </c>
      <c r="K374" s="73">
        <v>280</v>
      </c>
      <c r="L374" s="73">
        <v>280</v>
      </c>
      <c r="M374" s="73">
        <v>275</v>
      </c>
      <c r="N374" s="73">
        <v>300</v>
      </c>
      <c r="O374" s="73">
        <v>330</v>
      </c>
      <c r="P374" s="73">
        <v>320</v>
      </c>
      <c r="Q374" s="73">
        <v>300</v>
      </c>
      <c r="R374" s="73">
        <v>300</v>
      </c>
      <c r="S374" s="73">
        <v>300</v>
      </c>
      <c r="T374" s="78">
        <v>300</v>
      </c>
      <c r="U374" s="73">
        <v>290</v>
      </c>
      <c r="V374" s="73">
        <v>300</v>
      </c>
      <c r="W374" s="78">
        <v>300</v>
      </c>
    </row>
    <row r="375" s="135" customFormat="1" customHeight="1" spans="1:23">
      <c r="A375" s="631">
        <v>45982</v>
      </c>
      <c r="B375" s="631">
        <v>45988</v>
      </c>
      <c r="C375" s="73">
        <v>280</v>
      </c>
      <c r="D375" s="73">
        <v>310</v>
      </c>
      <c r="E375" s="73">
        <v>300</v>
      </c>
      <c r="F375" s="73">
        <v>310</v>
      </c>
      <c r="G375" s="73">
        <v>300</v>
      </c>
      <c r="H375" s="73">
        <v>300</v>
      </c>
      <c r="I375" s="73">
        <v>300</v>
      </c>
      <c r="J375" s="73">
        <v>310</v>
      </c>
      <c r="K375" s="73">
        <v>280</v>
      </c>
      <c r="L375" s="73">
        <v>280</v>
      </c>
      <c r="M375" s="73">
        <v>275</v>
      </c>
      <c r="N375" s="73">
        <v>300</v>
      </c>
      <c r="O375" s="73">
        <v>330</v>
      </c>
      <c r="P375" s="73">
        <v>320</v>
      </c>
      <c r="Q375" s="73">
        <v>300</v>
      </c>
      <c r="R375" s="73">
        <v>300</v>
      </c>
      <c r="S375" s="73">
        <v>300</v>
      </c>
      <c r="T375" s="78">
        <v>300</v>
      </c>
      <c r="U375" s="73">
        <v>290</v>
      </c>
      <c r="V375" s="73">
        <v>300</v>
      </c>
      <c r="W375" s="78">
        <v>299</v>
      </c>
    </row>
    <row r="376" s="135" customFormat="1" customHeight="1" spans="1:23">
      <c r="A376" s="631">
        <v>45989</v>
      </c>
      <c r="B376" s="631">
        <v>45995</v>
      </c>
      <c r="C376" s="73">
        <v>270</v>
      </c>
      <c r="D376" s="73">
        <v>310</v>
      </c>
      <c r="E376" s="73">
        <v>300</v>
      </c>
      <c r="F376" s="73">
        <v>310</v>
      </c>
      <c r="G376" s="73">
        <v>300</v>
      </c>
      <c r="H376" s="73">
        <v>290</v>
      </c>
      <c r="I376" s="73">
        <v>300</v>
      </c>
      <c r="J376" s="73">
        <v>310</v>
      </c>
      <c r="K376" s="73">
        <v>265</v>
      </c>
      <c r="L376" s="73">
        <v>265</v>
      </c>
      <c r="M376" s="73">
        <v>260</v>
      </c>
      <c r="N376" s="73">
        <v>300</v>
      </c>
      <c r="O376" s="73">
        <v>340</v>
      </c>
      <c r="P376" s="73">
        <v>320</v>
      </c>
      <c r="Q376" s="73">
        <v>310</v>
      </c>
      <c r="R376" s="73">
        <v>300</v>
      </c>
      <c r="S376" s="73">
        <v>300</v>
      </c>
      <c r="T376" s="78">
        <v>297</v>
      </c>
      <c r="U376" s="73">
        <v>290</v>
      </c>
      <c r="V376" s="73">
        <v>300</v>
      </c>
      <c r="W376" s="78">
        <v>297</v>
      </c>
    </row>
    <row r="377" s="135" customFormat="1" customHeight="1" spans="1:26">
      <c r="A377" s="630">
        <v>45996</v>
      </c>
      <c r="B377" s="630">
        <v>46002</v>
      </c>
      <c r="C377" s="73">
        <v>290</v>
      </c>
      <c r="D377" s="73">
        <v>330</v>
      </c>
      <c r="E377" s="73">
        <v>320</v>
      </c>
      <c r="F377" s="73">
        <v>310</v>
      </c>
      <c r="G377" s="73">
        <v>300</v>
      </c>
      <c r="H377" s="73">
        <v>290</v>
      </c>
      <c r="I377" s="73">
        <v>310</v>
      </c>
      <c r="J377" s="73">
        <v>310</v>
      </c>
      <c r="K377" s="533">
        <v>265</v>
      </c>
      <c r="L377" s="533">
        <v>265</v>
      </c>
      <c r="M377" s="73">
        <v>260</v>
      </c>
      <c r="N377" s="73">
        <v>310</v>
      </c>
      <c r="O377" s="73">
        <v>350</v>
      </c>
      <c r="P377" s="73">
        <v>340</v>
      </c>
      <c r="Q377" s="73">
        <v>330</v>
      </c>
      <c r="R377" s="73">
        <v>310</v>
      </c>
      <c r="S377" s="73">
        <v>310</v>
      </c>
      <c r="T377" s="760">
        <v>306</v>
      </c>
      <c r="U377" s="73">
        <v>290</v>
      </c>
      <c r="V377" s="73">
        <v>300</v>
      </c>
      <c r="W377" s="760">
        <v>305</v>
      </c>
      <c r="X377" s="412"/>
      <c r="Y377" s="412"/>
      <c r="Z377" s="412"/>
    </row>
    <row r="378" s="135" customFormat="1" customHeight="1" spans="1:23">
      <c r="A378" s="630">
        <v>46003</v>
      </c>
      <c r="B378" s="630">
        <v>46009</v>
      </c>
      <c r="C378" s="73">
        <v>290</v>
      </c>
      <c r="D378" s="73">
        <v>330</v>
      </c>
      <c r="E378" s="73">
        <v>320</v>
      </c>
      <c r="F378" s="73">
        <v>310</v>
      </c>
      <c r="G378" s="73">
        <v>300</v>
      </c>
      <c r="H378" s="73">
        <v>290</v>
      </c>
      <c r="I378" s="73">
        <v>310</v>
      </c>
      <c r="J378" s="73">
        <v>310</v>
      </c>
      <c r="K378" s="533">
        <v>265</v>
      </c>
      <c r="L378" s="533">
        <v>265</v>
      </c>
      <c r="M378" s="73">
        <v>260</v>
      </c>
      <c r="N378" s="73">
        <v>310</v>
      </c>
      <c r="O378" s="73">
        <v>350</v>
      </c>
      <c r="P378" s="73">
        <v>340</v>
      </c>
      <c r="Q378" s="73">
        <v>330</v>
      </c>
      <c r="R378" s="73">
        <v>320</v>
      </c>
      <c r="S378" s="73">
        <v>315</v>
      </c>
      <c r="T378" s="760">
        <v>307</v>
      </c>
      <c r="U378" s="73">
        <v>290</v>
      </c>
      <c r="V378" s="73">
        <v>300</v>
      </c>
      <c r="W378" s="760">
        <v>306</v>
      </c>
    </row>
    <row r="379" s="135" customFormat="1" customHeight="1" spans="1:23">
      <c r="A379" s="630">
        <v>46010</v>
      </c>
      <c r="B379" s="630">
        <v>46016</v>
      </c>
      <c r="C379" s="73">
        <v>290</v>
      </c>
      <c r="D379" s="73">
        <v>330</v>
      </c>
      <c r="E379" s="73">
        <v>320</v>
      </c>
      <c r="F379" s="73">
        <v>310</v>
      </c>
      <c r="G379" s="73">
        <v>300</v>
      </c>
      <c r="H379" s="73">
        <v>290</v>
      </c>
      <c r="I379" s="73">
        <v>320</v>
      </c>
      <c r="J379" s="73">
        <v>310</v>
      </c>
      <c r="K379" s="533">
        <v>265</v>
      </c>
      <c r="L379" s="533">
        <v>265</v>
      </c>
      <c r="M379" s="73">
        <v>260</v>
      </c>
      <c r="N379" s="73">
        <v>310</v>
      </c>
      <c r="O379" s="73">
        <v>350</v>
      </c>
      <c r="P379" s="73">
        <v>340</v>
      </c>
      <c r="Q379" s="73">
        <v>330</v>
      </c>
      <c r="R379" s="73">
        <v>320</v>
      </c>
      <c r="S379" s="73">
        <v>325</v>
      </c>
      <c r="T379" s="760">
        <v>308</v>
      </c>
      <c r="U379" s="73">
        <v>290</v>
      </c>
      <c r="V379" s="73">
        <v>300</v>
      </c>
      <c r="W379" s="760">
        <v>307</v>
      </c>
    </row>
    <row r="380" s="135" customFormat="1" customHeight="1" spans="1:24">
      <c r="A380" s="630">
        <v>46017</v>
      </c>
      <c r="B380" s="630">
        <v>46023</v>
      </c>
      <c r="C380" s="73">
        <v>310</v>
      </c>
      <c r="D380" s="73">
        <v>340</v>
      </c>
      <c r="E380" s="73">
        <v>330</v>
      </c>
      <c r="F380" s="73">
        <v>320</v>
      </c>
      <c r="G380" s="73">
        <v>310</v>
      </c>
      <c r="H380" s="73">
        <v>310</v>
      </c>
      <c r="I380" s="73">
        <v>330</v>
      </c>
      <c r="J380" s="73">
        <v>320</v>
      </c>
      <c r="K380" s="533">
        <v>285</v>
      </c>
      <c r="L380" s="533">
        <v>285</v>
      </c>
      <c r="M380" s="73">
        <v>280</v>
      </c>
      <c r="N380" s="73">
        <v>320</v>
      </c>
      <c r="O380" s="73">
        <v>360</v>
      </c>
      <c r="P380" s="73">
        <v>340</v>
      </c>
      <c r="Q380" s="73">
        <v>330</v>
      </c>
      <c r="R380" s="73">
        <v>340</v>
      </c>
      <c r="S380" s="73">
        <v>340</v>
      </c>
      <c r="T380" s="760">
        <v>321</v>
      </c>
      <c r="U380" s="73">
        <v>300</v>
      </c>
      <c r="V380" s="73">
        <v>310</v>
      </c>
      <c r="W380" s="760">
        <v>319</v>
      </c>
      <c r="X380" s="412"/>
    </row>
    <row r="381" s="135" customFormat="1" customHeight="1" spans="1:24">
      <c r="A381" s="630">
        <v>46024</v>
      </c>
      <c r="B381" s="630">
        <v>46030</v>
      </c>
      <c r="C381" s="73">
        <v>350</v>
      </c>
      <c r="D381" s="73">
        <v>370</v>
      </c>
      <c r="E381" s="73">
        <v>360</v>
      </c>
      <c r="F381" s="73">
        <v>375</v>
      </c>
      <c r="G381" s="73">
        <v>350</v>
      </c>
      <c r="H381" s="73">
        <v>350</v>
      </c>
      <c r="I381" s="73">
        <v>380</v>
      </c>
      <c r="J381" s="73">
        <v>370</v>
      </c>
      <c r="K381" s="533">
        <v>340</v>
      </c>
      <c r="L381" s="533">
        <v>340</v>
      </c>
      <c r="M381" s="73">
        <v>335</v>
      </c>
      <c r="N381" s="73">
        <v>365</v>
      </c>
      <c r="O381" s="73">
        <v>400</v>
      </c>
      <c r="P381" s="73">
        <v>390</v>
      </c>
      <c r="Q381" s="73">
        <v>390</v>
      </c>
      <c r="R381" s="73">
        <v>380</v>
      </c>
      <c r="S381" s="73">
        <v>380</v>
      </c>
      <c r="T381" s="760">
        <v>366</v>
      </c>
      <c r="U381" s="73">
        <v>340</v>
      </c>
      <c r="V381" s="73">
        <v>340</v>
      </c>
      <c r="W381" s="760">
        <v>363</v>
      </c>
      <c r="X381" s="412"/>
    </row>
    <row r="382" s="135" customFormat="1" customHeight="1" spans="1:23">
      <c r="A382" s="630">
        <v>46031</v>
      </c>
      <c r="B382" s="630">
        <v>46037</v>
      </c>
      <c r="C382" s="73">
        <v>420</v>
      </c>
      <c r="D382" s="73">
        <v>430</v>
      </c>
      <c r="E382" s="73">
        <v>430</v>
      </c>
      <c r="F382" s="73">
        <v>425</v>
      </c>
      <c r="G382" s="73">
        <v>430</v>
      </c>
      <c r="H382" s="73">
        <v>410</v>
      </c>
      <c r="I382" s="73">
        <v>430</v>
      </c>
      <c r="J382" s="73">
        <v>430</v>
      </c>
      <c r="K382" s="73">
        <v>410</v>
      </c>
      <c r="L382" s="73">
        <v>410</v>
      </c>
      <c r="M382" s="73">
        <v>410</v>
      </c>
      <c r="N382" s="73">
        <v>415</v>
      </c>
      <c r="O382" s="73">
        <v>450</v>
      </c>
      <c r="P382" s="73">
        <v>430</v>
      </c>
      <c r="Q382" s="73">
        <v>430</v>
      </c>
      <c r="R382" s="73">
        <v>430</v>
      </c>
      <c r="S382" s="73">
        <v>430</v>
      </c>
      <c r="T382" s="73">
        <v>425</v>
      </c>
      <c r="U382" s="73">
        <v>430</v>
      </c>
      <c r="V382" s="73">
        <v>430</v>
      </c>
      <c r="W382" s="73">
        <v>425</v>
      </c>
    </row>
    <row r="383" customHeight="1" spans="1:23">
      <c r="A383" s="634">
        <v>46038</v>
      </c>
      <c r="B383" s="634">
        <v>46044</v>
      </c>
      <c r="C383" s="71">
        <v>450</v>
      </c>
      <c r="D383" s="71">
        <v>460</v>
      </c>
      <c r="E383" s="71">
        <v>460</v>
      </c>
      <c r="F383" s="71">
        <v>450</v>
      </c>
      <c r="G383" s="71">
        <v>450</v>
      </c>
      <c r="H383" s="71">
        <v>450</v>
      </c>
      <c r="I383" s="71">
        <v>460</v>
      </c>
      <c r="J383" s="71">
        <v>450</v>
      </c>
      <c r="K383" s="71">
        <v>440</v>
      </c>
      <c r="L383" s="71">
        <v>440</v>
      </c>
      <c r="M383" s="71">
        <v>440</v>
      </c>
      <c r="N383" s="71">
        <v>460</v>
      </c>
      <c r="O383" s="71">
        <v>490</v>
      </c>
      <c r="P383" s="71">
        <v>470</v>
      </c>
      <c r="Q383" s="71">
        <v>470</v>
      </c>
      <c r="R383" s="71">
        <v>460</v>
      </c>
      <c r="S383" s="71">
        <v>460</v>
      </c>
      <c r="T383" s="761">
        <v>456</v>
      </c>
      <c r="U383" s="71">
        <v>450</v>
      </c>
      <c r="V383" s="71">
        <v>450</v>
      </c>
      <c r="W383" s="761">
        <v>456</v>
      </c>
    </row>
  </sheetData>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T900"/>
  <sheetViews>
    <sheetView workbookViewId="0">
      <pane xSplit="2" ySplit="2" topLeftCell="C878" activePane="bottomRight" state="frozen"/>
      <selection/>
      <selection pane="topRight"/>
      <selection pane="bottomLeft"/>
      <selection pane="bottomRight" activeCell="A901" sqref="A901"/>
    </sheetView>
  </sheetViews>
  <sheetFormatPr defaultColWidth="13.1333333333333" defaultRowHeight="20" customHeight="1"/>
  <cols>
    <col min="1" max="1" width="13.1333333333333" style="401" customWidth="1"/>
    <col min="2" max="2" width="16" customWidth="1"/>
    <col min="3" max="16378" width="13.1333333333333" customWidth="1"/>
  </cols>
  <sheetData>
    <row r="2" customHeight="1" spans="1:18">
      <c r="A2" s="461" t="s">
        <v>502</v>
      </c>
      <c r="B2" s="357" t="s">
        <v>429</v>
      </c>
      <c r="C2" s="738" t="s">
        <v>175</v>
      </c>
      <c r="D2" s="738" t="s">
        <v>186</v>
      </c>
      <c r="E2" s="738" t="s">
        <v>185</v>
      </c>
      <c r="F2" s="738" t="s">
        <v>181</v>
      </c>
      <c r="G2" s="738" t="s">
        <v>187</v>
      </c>
      <c r="H2" s="738" t="s">
        <v>176</v>
      </c>
      <c r="I2" s="738" t="s">
        <v>174</v>
      </c>
      <c r="J2" s="738" t="s">
        <v>169</v>
      </c>
      <c r="K2" s="738" t="s">
        <v>171</v>
      </c>
      <c r="L2" s="738" t="s">
        <v>189</v>
      </c>
      <c r="M2" s="738" t="s">
        <v>190</v>
      </c>
      <c r="N2" s="738" t="s">
        <v>194</v>
      </c>
      <c r="O2" s="738" t="s">
        <v>195</v>
      </c>
      <c r="P2" s="738" t="s">
        <v>180</v>
      </c>
      <c r="Q2" s="738" t="s">
        <v>192</v>
      </c>
      <c r="R2" s="738" t="s">
        <v>487</v>
      </c>
    </row>
    <row r="3" customHeight="1" spans="1:18">
      <c r="A3" s="87">
        <v>44844</v>
      </c>
      <c r="B3" s="92" t="s">
        <v>755</v>
      </c>
      <c r="C3" s="739">
        <v>505</v>
      </c>
      <c r="D3" s="739">
        <v>500</v>
      </c>
      <c r="E3" s="739">
        <v>510</v>
      </c>
      <c r="F3" s="739">
        <v>505</v>
      </c>
      <c r="G3" s="489">
        <v>510</v>
      </c>
      <c r="H3" s="489">
        <v>505</v>
      </c>
      <c r="I3" s="489">
        <v>500</v>
      </c>
      <c r="J3" s="739">
        <v>500</v>
      </c>
      <c r="K3" s="739">
        <v>505</v>
      </c>
      <c r="L3" s="739">
        <v>500</v>
      </c>
      <c r="M3" s="739">
        <v>490</v>
      </c>
      <c r="N3" s="739">
        <v>540</v>
      </c>
      <c r="O3" s="742">
        <v>530</v>
      </c>
      <c r="P3" s="489">
        <v>505</v>
      </c>
      <c r="Q3" s="489"/>
      <c r="R3" s="489">
        <v>508</v>
      </c>
    </row>
    <row r="4" customHeight="1" spans="1:18">
      <c r="A4" s="87">
        <v>44844</v>
      </c>
      <c r="B4" s="92" t="s">
        <v>756</v>
      </c>
      <c r="C4" s="739">
        <v>700</v>
      </c>
      <c r="D4" s="489">
        <v>740</v>
      </c>
      <c r="E4" s="489">
        <v>730</v>
      </c>
      <c r="F4" s="739">
        <v>715</v>
      </c>
      <c r="G4" s="489">
        <v>710</v>
      </c>
      <c r="H4" s="489">
        <v>695</v>
      </c>
      <c r="I4" s="489">
        <v>690</v>
      </c>
      <c r="J4" s="739">
        <v>680</v>
      </c>
      <c r="K4" s="739">
        <v>700</v>
      </c>
      <c r="L4" s="739">
        <v>710</v>
      </c>
      <c r="M4" s="739">
        <v>700</v>
      </c>
      <c r="N4" s="739">
        <v>710</v>
      </c>
      <c r="O4" s="739">
        <v>700</v>
      </c>
      <c r="P4" s="489">
        <v>700</v>
      </c>
      <c r="Q4" s="489"/>
      <c r="R4" s="489">
        <v>706</v>
      </c>
    </row>
    <row r="5" customHeight="1" spans="1:18">
      <c r="A5" s="87">
        <v>44848</v>
      </c>
      <c r="B5" s="92" t="s">
        <v>755</v>
      </c>
      <c r="C5" s="739">
        <v>510</v>
      </c>
      <c r="D5" s="739">
        <v>550</v>
      </c>
      <c r="E5" s="739">
        <v>530</v>
      </c>
      <c r="F5" s="739">
        <v>510</v>
      </c>
      <c r="G5" s="489">
        <v>520</v>
      </c>
      <c r="H5" s="489">
        <v>510</v>
      </c>
      <c r="I5" s="489">
        <v>500</v>
      </c>
      <c r="J5" s="739">
        <v>500</v>
      </c>
      <c r="K5" s="739">
        <v>510</v>
      </c>
      <c r="L5" s="739">
        <v>500</v>
      </c>
      <c r="M5" s="739">
        <v>490</v>
      </c>
      <c r="N5" s="739">
        <v>590</v>
      </c>
      <c r="O5" s="742">
        <v>580</v>
      </c>
      <c r="P5" s="489">
        <v>510</v>
      </c>
      <c r="Q5" s="489"/>
      <c r="R5" s="489">
        <v>522</v>
      </c>
    </row>
    <row r="6" customHeight="1" spans="1:18">
      <c r="A6" s="87">
        <v>44848</v>
      </c>
      <c r="B6" s="92" t="s">
        <v>756</v>
      </c>
      <c r="C6" s="739">
        <v>700</v>
      </c>
      <c r="D6" s="489">
        <v>760</v>
      </c>
      <c r="E6" s="489">
        <v>750</v>
      </c>
      <c r="F6" s="489">
        <v>735</v>
      </c>
      <c r="G6" s="489">
        <v>730</v>
      </c>
      <c r="H6" s="489">
        <v>710</v>
      </c>
      <c r="I6" s="489">
        <v>700</v>
      </c>
      <c r="J6" s="739">
        <v>700</v>
      </c>
      <c r="K6" s="739">
        <v>710</v>
      </c>
      <c r="L6" s="739">
        <v>710</v>
      </c>
      <c r="M6" s="739">
        <v>700</v>
      </c>
      <c r="N6" s="739">
        <v>760</v>
      </c>
      <c r="O6" s="739">
        <v>740</v>
      </c>
      <c r="P6" s="489">
        <v>710</v>
      </c>
      <c r="Q6" s="489"/>
      <c r="R6" s="489">
        <v>723</v>
      </c>
    </row>
    <row r="7" customHeight="1" spans="1:18">
      <c r="A7" s="87">
        <v>44853</v>
      </c>
      <c r="B7" s="92" t="s">
        <v>755</v>
      </c>
      <c r="C7" s="739">
        <v>580</v>
      </c>
      <c r="D7" s="739">
        <v>610</v>
      </c>
      <c r="E7" s="739">
        <v>620</v>
      </c>
      <c r="F7" s="739">
        <v>560</v>
      </c>
      <c r="G7" s="739">
        <v>560</v>
      </c>
      <c r="H7" s="489">
        <v>590</v>
      </c>
      <c r="I7" s="489">
        <v>580</v>
      </c>
      <c r="J7" s="739">
        <v>570</v>
      </c>
      <c r="K7" s="739">
        <v>580</v>
      </c>
      <c r="L7" s="739">
        <v>590</v>
      </c>
      <c r="M7" s="739">
        <v>570</v>
      </c>
      <c r="N7" s="739">
        <v>620</v>
      </c>
      <c r="O7" s="742">
        <v>610</v>
      </c>
      <c r="P7" s="489">
        <v>600</v>
      </c>
      <c r="Q7" s="489"/>
      <c r="R7" s="489">
        <v>589</v>
      </c>
    </row>
    <row r="8" customHeight="1" spans="1:18">
      <c r="A8" s="87">
        <v>44853</v>
      </c>
      <c r="B8" s="92" t="s">
        <v>756</v>
      </c>
      <c r="C8" s="739">
        <v>785</v>
      </c>
      <c r="D8" s="489">
        <v>830</v>
      </c>
      <c r="E8" s="489">
        <v>830</v>
      </c>
      <c r="F8" s="489">
        <v>805</v>
      </c>
      <c r="G8" s="489">
        <v>800</v>
      </c>
      <c r="H8" s="489">
        <v>795</v>
      </c>
      <c r="I8" s="489">
        <v>780</v>
      </c>
      <c r="J8" s="739">
        <v>770</v>
      </c>
      <c r="K8" s="739">
        <v>780</v>
      </c>
      <c r="L8" s="739">
        <v>800</v>
      </c>
      <c r="M8" s="739">
        <v>795</v>
      </c>
      <c r="N8" s="739">
        <v>810</v>
      </c>
      <c r="O8" s="739">
        <v>800</v>
      </c>
      <c r="P8" s="489">
        <v>800</v>
      </c>
      <c r="Q8" s="489"/>
      <c r="R8" s="489">
        <v>799</v>
      </c>
    </row>
    <row r="9" customHeight="1" spans="1:18">
      <c r="A9" s="87">
        <v>44855</v>
      </c>
      <c r="B9" s="92" t="s">
        <v>755</v>
      </c>
      <c r="C9" s="739">
        <v>590</v>
      </c>
      <c r="D9" s="739">
        <v>630</v>
      </c>
      <c r="E9" s="739">
        <v>620</v>
      </c>
      <c r="F9" s="739">
        <v>580</v>
      </c>
      <c r="G9" s="739">
        <v>580</v>
      </c>
      <c r="H9" s="489">
        <v>590</v>
      </c>
      <c r="I9" s="489">
        <v>590</v>
      </c>
      <c r="J9" s="739">
        <v>580</v>
      </c>
      <c r="K9" s="739">
        <v>590</v>
      </c>
      <c r="L9" s="739">
        <v>590</v>
      </c>
      <c r="M9" s="739">
        <v>570</v>
      </c>
      <c r="N9" s="739">
        <v>620</v>
      </c>
      <c r="O9" s="742">
        <v>610</v>
      </c>
      <c r="P9" s="489">
        <v>600</v>
      </c>
      <c r="Q9" s="489"/>
      <c r="R9" s="489">
        <v>596</v>
      </c>
    </row>
    <row r="10" customHeight="1" spans="1:18">
      <c r="A10" s="87">
        <v>44855</v>
      </c>
      <c r="B10" s="92" t="s">
        <v>756</v>
      </c>
      <c r="C10" s="739">
        <v>800</v>
      </c>
      <c r="D10" s="489">
        <v>830</v>
      </c>
      <c r="E10" s="489">
        <v>830</v>
      </c>
      <c r="F10" s="489">
        <v>805</v>
      </c>
      <c r="G10" s="489">
        <v>800</v>
      </c>
      <c r="H10" s="489">
        <v>795</v>
      </c>
      <c r="I10" s="489">
        <v>790</v>
      </c>
      <c r="J10" s="739">
        <v>780</v>
      </c>
      <c r="K10" s="739">
        <v>790</v>
      </c>
      <c r="L10" s="739">
        <v>800</v>
      </c>
      <c r="M10" s="739">
        <v>795</v>
      </c>
      <c r="N10" s="739">
        <v>830</v>
      </c>
      <c r="O10" s="739">
        <v>810</v>
      </c>
      <c r="P10" s="489">
        <v>800</v>
      </c>
      <c r="Q10" s="489"/>
      <c r="R10" s="489">
        <v>804</v>
      </c>
    </row>
    <row r="11" customHeight="1" spans="1:18">
      <c r="A11" s="87">
        <v>44861</v>
      </c>
      <c r="B11" s="92" t="s">
        <v>755</v>
      </c>
      <c r="C11" s="739">
        <v>620</v>
      </c>
      <c r="D11" s="739">
        <v>630</v>
      </c>
      <c r="E11" s="739">
        <v>620</v>
      </c>
      <c r="F11" s="739">
        <v>620</v>
      </c>
      <c r="G11" s="739">
        <v>630</v>
      </c>
      <c r="H11" s="489">
        <v>630</v>
      </c>
      <c r="I11" s="489">
        <v>620</v>
      </c>
      <c r="J11" s="739">
        <v>610</v>
      </c>
      <c r="K11" s="739">
        <v>620</v>
      </c>
      <c r="L11" s="739">
        <v>610</v>
      </c>
      <c r="M11" s="739">
        <v>610</v>
      </c>
      <c r="N11" s="739">
        <v>650</v>
      </c>
      <c r="O11" s="742">
        <v>630</v>
      </c>
      <c r="P11" s="489">
        <v>635</v>
      </c>
      <c r="Q11" s="489"/>
      <c r="R11" s="489">
        <v>624</v>
      </c>
    </row>
    <row r="12" customHeight="1" spans="1:18">
      <c r="A12" s="87">
        <v>44861</v>
      </c>
      <c r="B12" s="92" t="s">
        <v>756</v>
      </c>
      <c r="C12" s="739">
        <v>810</v>
      </c>
      <c r="D12" s="489">
        <v>840</v>
      </c>
      <c r="E12" s="489">
        <v>830</v>
      </c>
      <c r="F12" s="489">
        <v>840</v>
      </c>
      <c r="G12" s="489">
        <v>835</v>
      </c>
      <c r="H12" s="489">
        <v>840</v>
      </c>
      <c r="I12" s="489">
        <v>810</v>
      </c>
      <c r="J12" s="739">
        <v>810</v>
      </c>
      <c r="K12" s="739">
        <v>820</v>
      </c>
      <c r="L12" s="739">
        <v>825</v>
      </c>
      <c r="M12" s="739">
        <v>820</v>
      </c>
      <c r="N12" s="739">
        <v>840</v>
      </c>
      <c r="O12" s="739">
        <v>820</v>
      </c>
      <c r="P12" s="489">
        <v>845</v>
      </c>
      <c r="Q12" s="489"/>
      <c r="R12" s="489">
        <v>828</v>
      </c>
    </row>
    <row r="13" customHeight="1" spans="1:18">
      <c r="A13" s="87">
        <v>44862</v>
      </c>
      <c r="B13" s="92" t="s">
        <v>755</v>
      </c>
      <c r="C13" s="739">
        <v>620</v>
      </c>
      <c r="D13" s="739">
        <v>640</v>
      </c>
      <c r="E13" s="739">
        <v>620</v>
      </c>
      <c r="F13" s="739">
        <v>620</v>
      </c>
      <c r="G13" s="739">
        <v>620</v>
      </c>
      <c r="H13" s="489">
        <v>630</v>
      </c>
      <c r="I13" s="489">
        <v>620</v>
      </c>
      <c r="J13" s="739">
        <v>610</v>
      </c>
      <c r="K13" s="739">
        <v>620</v>
      </c>
      <c r="L13" s="739">
        <v>610</v>
      </c>
      <c r="M13" s="739">
        <v>610</v>
      </c>
      <c r="N13" s="739">
        <v>670</v>
      </c>
      <c r="O13" s="742">
        <v>650</v>
      </c>
      <c r="P13" s="489">
        <v>635</v>
      </c>
      <c r="Q13" s="489"/>
      <c r="R13" s="489">
        <v>627</v>
      </c>
    </row>
    <row r="14" customHeight="1" spans="1:18">
      <c r="A14" s="87">
        <v>44862</v>
      </c>
      <c r="B14" s="92" t="s">
        <v>756</v>
      </c>
      <c r="C14" s="739">
        <v>820</v>
      </c>
      <c r="D14" s="489">
        <v>840</v>
      </c>
      <c r="E14" s="489">
        <v>830</v>
      </c>
      <c r="F14" s="489">
        <v>840</v>
      </c>
      <c r="G14" s="489">
        <v>835</v>
      </c>
      <c r="H14" s="489">
        <v>840</v>
      </c>
      <c r="I14" s="489">
        <v>820</v>
      </c>
      <c r="J14" s="739">
        <v>810</v>
      </c>
      <c r="K14" s="739">
        <v>820</v>
      </c>
      <c r="L14" s="739">
        <v>825</v>
      </c>
      <c r="M14" s="739">
        <v>820</v>
      </c>
      <c r="N14" s="739">
        <v>850</v>
      </c>
      <c r="O14" s="739">
        <v>830</v>
      </c>
      <c r="P14" s="489">
        <v>845</v>
      </c>
      <c r="Q14" s="489"/>
      <c r="R14" s="489">
        <v>830</v>
      </c>
    </row>
    <row r="15" customHeight="1" spans="1:18">
      <c r="A15" s="87">
        <v>44867</v>
      </c>
      <c r="B15" s="92" t="s">
        <v>755</v>
      </c>
      <c r="C15" s="739">
        <v>620</v>
      </c>
      <c r="D15" s="739">
        <v>640</v>
      </c>
      <c r="E15" s="739">
        <v>620</v>
      </c>
      <c r="F15" s="739">
        <v>620</v>
      </c>
      <c r="G15" s="489">
        <v>620</v>
      </c>
      <c r="H15" s="489">
        <v>630</v>
      </c>
      <c r="I15" s="489">
        <v>620</v>
      </c>
      <c r="J15" s="739">
        <v>610</v>
      </c>
      <c r="K15" s="739">
        <v>620</v>
      </c>
      <c r="L15" s="739">
        <v>610</v>
      </c>
      <c r="M15" s="739">
        <v>610</v>
      </c>
      <c r="N15" s="739">
        <v>700</v>
      </c>
      <c r="O15" s="742">
        <v>680</v>
      </c>
      <c r="P15" s="489">
        <v>635</v>
      </c>
      <c r="Q15" s="489"/>
      <c r="R15" s="489">
        <v>631</v>
      </c>
    </row>
    <row r="16" customHeight="1" spans="1:18">
      <c r="A16" s="87">
        <v>44867</v>
      </c>
      <c r="B16" s="92" t="s">
        <v>756</v>
      </c>
      <c r="C16" s="739">
        <v>825</v>
      </c>
      <c r="D16" s="489">
        <v>840</v>
      </c>
      <c r="E16" s="489">
        <v>830</v>
      </c>
      <c r="F16" s="489">
        <v>840</v>
      </c>
      <c r="G16" s="489">
        <v>835</v>
      </c>
      <c r="H16" s="489">
        <v>840</v>
      </c>
      <c r="I16" s="489">
        <v>820</v>
      </c>
      <c r="J16" s="739">
        <v>810</v>
      </c>
      <c r="K16" s="739">
        <v>820</v>
      </c>
      <c r="L16" s="739">
        <v>825</v>
      </c>
      <c r="M16" s="739">
        <v>820</v>
      </c>
      <c r="N16" s="739">
        <v>860</v>
      </c>
      <c r="O16" s="739">
        <v>850</v>
      </c>
      <c r="P16" s="489">
        <v>845</v>
      </c>
      <c r="Q16" s="489"/>
      <c r="R16" s="489">
        <v>833</v>
      </c>
    </row>
    <row r="17" customHeight="1" spans="1:18">
      <c r="A17" s="87">
        <v>44869</v>
      </c>
      <c r="B17" s="92" t="s">
        <v>755</v>
      </c>
      <c r="C17" s="739">
        <v>620</v>
      </c>
      <c r="D17" s="739">
        <v>640</v>
      </c>
      <c r="E17" s="739">
        <v>620</v>
      </c>
      <c r="F17" s="739">
        <v>620</v>
      </c>
      <c r="G17" s="489">
        <v>620</v>
      </c>
      <c r="H17" s="489">
        <v>630</v>
      </c>
      <c r="I17" s="489">
        <v>620</v>
      </c>
      <c r="J17" s="739">
        <v>610</v>
      </c>
      <c r="K17" s="739">
        <v>620</v>
      </c>
      <c r="L17" s="739">
        <v>610</v>
      </c>
      <c r="M17" s="739">
        <v>610</v>
      </c>
      <c r="N17" s="739">
        <v>700</v>
      </c>
      <c r="O17" s="742">
        <v>680</v>
      </c>
      <c r="P17" s="489">
        <v>635</v>
      </c>
      <c r="Q17" s="489"/>
      <c r="R17" s="489">
        <v>631</v>
      </c>
    </row>
    <row r="18" customHeight="1" spans="1:18">
      <c r="A18" s="87">
        <v>44869</v>
      </c>
      <c r="B18" s="92" t="s">
        <v>756</v>
      </c>
      <c r="C18" s="739">
        <v>825</v>
      </c>
      <c r="D18" s="489">
        <v>840</v>
      </c>
      <c r="E18" s="489">
        <v>830</v>
      </c>
      <c r="F18" s="489">
        <v>840</v>
      </c>
      <c r="G18" s="489">
        <v>835</v>
      </c>
      <c r="H18" s="489">
        <v>840</v>
      </c>
      <c r="I18" s="489">
        <v>820</v>
      </c>
      <c r="J18" s="739">
        <v>810</v>
      </c>
      <c r="K18" s="739">
        <v>820</v>
      </c>
      <c r="L18" s="739">
        <v>825</v>
      </c>
      <c r="M18" s="739">
        <v>820</v>
      </c>
      <c r="N18" s="739">
        <v>860</v>
      </c>
      <c r="O18" s="739">
        <v>850</v>
      </c>
      <c r="P18" s="489">
        <v>845</v>
      </c>
      <c r="Q18" s="489"/>
      <c r="R18" s="489">
        <v>833</v>
      </c>
    </row>
    <row r="19" customHeight="1" spans="1:18">
      <c r="A19" s="87">
        <v>44874</v>
      </c>
      <c r="B19" s="92" t="s">
        <v>755</v>
      </c>
      <c r="C19" s="739">
        <v>600</v>
      </c>
      <c r="D19" s="739">
        <v>630</v>
      </c>
      <c r="E19" s="740">
        <v>600</v>
      </c>
      <c r="F19" s="739">
        <v>600</v>
      </c>
      <c r="G19" s="739">
        <v>600</v>
      </c>
      <c r="H19" s="489">
        <v>600</v>
      </c>
      <c r="I19" s="489">
        <v>595</v>
      </c>
      <c r="J19" s="739">
        <v>590</v>
      </c>
      <c r="K19" s="739">
        <v>600</v>
      </c>
      <c r="L19" s="739">
        <v>610</v>
      </c>
      <c r="M19" s="739">
        <v>610</v>
      </c>
      <c r="N19" s="739">
        <v>700</v>
      </c>
      <c r="O19" s="742">
        <v>660</v>
      </c>
      <c r="P19" s="489">
        <v>610</v>
      </c>
      <c r="Q19" s="489"/>
      <c r="R19" s="489">
        <v>615</v>
      </c>
    </row>
    <row r="20" customHeight="1" spans="1:18">
      <c r="A20" s="87">
        <v>44874</v>
      </c>
      <c r="B20" s="92" t="s">
        <v>756</v>
      </c>
      <c r="C20" s="739">
        <v>795</v>
      </c>
      <c r="D20" s="489">
        <v>810</v>
      </c>
      <c r="E20" s="489">
        <v>800</v>
      </c>
      <c r="F20" s="489">
        <v>805</v>
      </c>
      <c r="G20" s="489">
        <v>795</v>
      </c>
      <c r="H20" s="489">
        <v>800</v>
      </c>
      <c r="I20" s="489">
        <v>800</v>
      </c>
      <c r="J20" s="739">
        <v>790</v>
      </c>
      <c r="K20" s="739">
        <v>800</v>
      </c>
      <c r="L20" s="739">
        <v>825</v>
      </c>
      <c r="M20" s="739">
        <v>820</v>
      </c>
      <c r="N20" s="739">
        <v>830</v>
      </c>
      <c r="O20" s="739">
        <v>810</v>
      </c>
      <c r="P20" s="489">
        <v>810</v>
      </c>
      <c r="Q20" s="489"/>
      <c r="R20" s="489">
        <v>806</v>
      </c>
    </row>
    <row r="21" customHeight="1" spans="1:18">
      <c r="A21" s="87">
        <v>44876</v>
      </c>
      <c r="B21" s="92" t="s">
        <v>755</v>
      </c>
      <c r="C21" s="739">
        <v>600</v>
      </c>
      <c r="D21" s="739">
        <v>630</v>
      </c>
      <c r="E21" s="740">
        <v>600</v>
      </c>
      <c r="F21" s="739">
        <v>600</v>
      </c>
      <c r="G21" s="739">
        <v>600</v>
      </c>
      <c r="H21" s="489">
        <v>600</v>
      </c>
      <c r="I21" s="489">
        <v>595</v>
      </c>
      <c r="J21" s="739">
        <v>590</v>
      </c>
      <c r="K21" s="739">
        <v>600</v>
      </c>
      <c r="L21" s="739">
        <v>600</v>
      </c>
      <c r="M21" s="739">
        <v>595</v>
      </c>
      <c r="N21" s="739">
        <v>670</v>
      </c>
      <c r="O21" s="742">
        <v>630</v>
      </c>
      <c r="P21" s="489">
        <v>610</v>
      </c>
      <c r="Q21" s="489"/>
      <c r="R21" s="489">
        <v>609</v>
      </c>
    </row>
    <row r="22" customHeight="1" spans="1:18">
      <c r="A22" s="87">
        <v>44876</v>
      </c>
      <c r="B22" s="92" t="s">
        <v>756</v>
      </c>
      <c r="C22" s="739">
        <v>795</v>
      </c>
      <c r="D22" s="489">
        <v>810</v>
      </c>
      <c r="E22" s="489">
        <v>800</v>
      </c>
      <c r="F22" s="489">
        <v>805</v>
      </c>
      <c r="G22" s="489">
        <v>795</v>
      </c>
      <c r="H22" s="489">
        <v>800</v>
      </c>
      <c r="I22" s="489">
        <v>795</v>
      </c>
      <c r="J22" s="739">
        <v>790</v>
      </c>
      <c r="K22" s="739">
        <v>800</v>
      </c>
      <c r="L22" s="739">
        <v>800</v>
      </c>
      <c r="M22" s="739">
        <v>795</v>
      </c>
      <c r="N22" s="739">
        <v>820</v>
      </c>
      <c r="O22" s="739">
        <v>800</v>
      </c>
      <c r="P22" s="489">
        <v>810</v>
      </c>
      <c r="Q22" s="489"/>
      <c r="R22" s="489">
        <v>801</v>
      </c>
    </row>
    <row r="23" customHeight="1" spans="1:18">
      <c r="A23" s="87">
        <v>44881</v>
      </c>
      <c r="B23" s="92" t="s">
        <v>755</v>
      </c>
      <c r="C23" s="739">
        <v>570</v>
      </c>
      <c r="D23" s="739">
        <v>590</v>
      </c>
      <c r="E23" s="740">
        <v>580</v>
      </c>
      <c r="F23" s="739">
        <v>560</v>
      </c>
      <c r="G23" s="739">
        <v>580</v>
      </c>
      <c r="H23" s="489">
        <v>570</v>
      </c>
      <c r="I23" s="489">
        <v>560</v>
      </c>
      <c r="J23" s="739">
        <v>560</v>
      </c>
      <c r="K23" s="739">
        <v>570</v>
      </c>
      <c r="L23" s="739">
        <v>590</v>
      </c>
      <c r="M23" s="739">
        <v>580</v>
      </c>
      <c r="N23" s="739">
        <v>630</v>
      </c>
      <c r="O23" s="742">
        <v>600</v>
      </c>
      <c r="P23" s="489">
        <v>575</v>
      </c>
      <c r="Q23" s="489"/>
      <c r="R23" s="489">
        <v>580</v>
      </c>
    </row>
    <row r="24" customHeight="1" spans="1:18">
      <c r="A24" s="87">
        <v>44881</v>
      </c>
      <c r="B24" s="92" t="s">
        <v>756</v>
      </c>
      <c r="C24" s="739">
        <v>750</v>
      </c>
      <c r="D24" s="489">
        <v>785</v>
      </c>
      <c r="E24" s="489">
        <v>770</v>
      </c>
      <c r="F24" s="489">
        <v>770</v>
      </c>
      <c r="G24" s="489">
        <v>775</v>
      </c>
      <c r="H24" s="489">
        <v>760</v>
      </c>
      <c r="I24" s="489">
        <v>760</v>
      </c>
      <c r="J24" s="739">
        <v>750</v>
      </c>
      <c r="K24" s="739">
        <v>760</v>
      </c>
      <c r="L24" s="739">
        <v>780</v>
      </c>
      <c r="M24" s="739">
        <v>770</v>
      </c>
      <c r="N24" s="739">
        <v>800</v>
      </c>
      <c r="O24" s="739">
        <v>770</v>
      </c>
      <c r="P24" s="489">
        <v>765</v>
      </c>
      <c r="Q24" s="489"/>
      <c r="R24" s="489">
        <v>769</v>
      </c>
    </row>
    <row r="25" customHeight="1" spans="1:18">
      <c r="A25" s="87">
        <v>44883</v>
      </c>
      <c r="B25" s="92" t="s">
        <v>755</v>
      </c>
      <c r="C25" s="739">
        <v>560</v>
      </c>
      <c r="D25" s="739">
        <v>590</v>
      </c>
      <c r="E25" s="740">
        <v>580</v>
      </c>
      <c r="F25" s="739">
        <v>560</v>
      </c>
      <c r="G25" s="739">
        <v>580</v>
      </c>
      <c r="H25" s="489">
        <v>570</v>
      </c>
      <c r="I25" s="489">
        <v>560</v>
      </c>
      <c r="J25" s="739">
        <v>550</v>
      </c>
      <c r="K25" s="739">
        <v>560</v>
      </c>
      <c r="L25" s="739">
        <v>580</v>
      </c>
      <c r="M25" s="739">
        <v>580</v>
      </c>
      <c r="N25" s="739">
        <v>600</v>
      </c>
      <c r="O25" s="742">
        <v>580</v>
      </c>
      <c r="P25" s="489">
        <v>575</v>
      </c>
      <c r="Q25" s="489"/>
      <c r="R25" s="489">
        <v>573</v>
      </c>
    </row>
    <row r="26" customHeight="1" spans="1:18">
      <c r="A26" s="87">
        <v>44883</v>
      </c>
      <c r="B26" s="92" t="s">
        <v>756</v>
      </c>
      <c r="C26" s="739">
        <v>735</v>
      </c>
      <c r="D26" s="739">
        <v>760</v>
      </c>
      <c r="E26" s="739">
        <v>750</v>
      </c>
      <c r="F26" s="739">
        <v>750</v>
      </c>
      <c r="G26" s="739">
        <v>760</v>
      </c>
      <c r="H26" s="489">
        <v>750</v>
      </c>
      <c r="I26" s="489">
        <v>730</v>
      </c>
      <c r="J26" s="739">
        <v>730</v>
      </c>
      <c r="K26" s="739">
        <v>740</v>
      </c>
      <c r="L26" s="739">
        <v>760</v>
      </c>
      <c r="M26" s="739">
        <v>750</v>
      </c>
      <c r="N26" s="739">
        <v>780</v>
      </c>
      <c r="O26" s="739">
        <v>740</v>
      </c>
      <c r="P26" s="489">
        <v>760</v>
      </c>
      <c r="Q26" s="489"/>
      <c r="R26" s="489">
        <v>750</v>
      </c>
    </row>
    <row r="27" customHeight="1" spans="1:18">
      <c r="A27" s="87">
        <v>44888</v>
      </c>
      <c r="B27" s="92" t="s">
        <v>755</v>
      </c>
      <c r="C27" s="739">
        <v>540</v>
      </c>
      <c r="D27" s="739">
        <v>575</v>
      </c>
      <c r="E27" s="740">
        <v>560</v>
      </c>
      <c r="F27" s="739">
        <v>540</v>
      </c>
      <c r="G27" s="739">
        <v>560</v>
      </c>
      <c r="H27" s="489">
        <v>550</v>
      </c>
      <c r="I27" s="489">
        <v>540</v>
      </c>
      <c r="J27" s="739">
        <v>535</v>
      </c>
      <c r="K27" s="739">
        <v>540</v>
      </c>
      <c r="L27" s="739">
        <v>550</v>
      </c>
      <c r="M27" s="739">
        <v>540</v>
      </c>
      <c r="N27" s="739">
        <v>580</v>
      </c>
      <c r="O27" s="742">
        <v>550</v>
      </c>
      <c r="P27" s="489">
        <v>550</v>
      </c>
      <c r="Q27" s="489"/>
      <c r="R27" s="489">
        <v>551</v>
      </c>
    </row>
    <row r="28" customHeight="1" spans="1:18">
      <c r="A28" s="87">
        <v>44888</v>
      </c>
      <c r="B28" s="92" t="s">
        <v>756</v>
      </c>
      <c r="C28" s="739">
        <v>710</v>
      </c>
      <c r="D28" s="489">
        <v>740</v>
      </c>
      <c r="E28" s="489">
        <v>735</v>
      </c>
      <c r="F28" s="489">
        <v>735</v>
      </c>
      <c r="G28" s="489">
        <v>740</v>
      </c>
      <c r="H28" s="489">
        <v>720</v>
      </c>
      <c r="I28" s="489">
        <v>715</v>
      </c>
      <c r="J28" s="739">
        <v>710</v>
      </c>
      <c r="K28" s="739">
        <v>715</v>
      </c>
      <c r="L28" s="739">
        <v>740</v>
      </c>
      <c r="M28" s="739">
        <v>730</v>
      </c>
      <c r="N28" s="739">
        <v>760</v>
      </c>
      <c r="O28" s="739">
        <v>720</v>
      </c>
      <c r="P28" s="489">
        <v>730</v>
      </c>
      <c r="Q28" s="489"/>
      <c r="R28" s="489">
        <v>729</v>
      </c>
    </row>
    <row r="29" customHeight="1" spans="1:18">
      <c r="A29" s="87">
        <v>44891</v>
      </c>
      <c r="B29" s="92" t="s">
        <v>755</v>
      </c>
      <c r="C29" s="739">
        <v>540</v>
      </c>
      <c r="D29" s="739">
        <v>560</v>
      </c>
      <c r="E29" s="740">
        <v>560</v>
      </c>
      <c r="F29" s="739">
        <v>540</v>
      </c>
      <c r="G29" s="739">
        <v>560</v>
      </c>
      <c r="H29" s="5">
        <v>550</v>
      </c>
      <c r="I29" s="5">
        <v>540</v>
      </c>
      <c r="J29" s="739">
        <v>535</v>
      </c>
      <c r="K29" s="739">
        <v>540</v>
      </c>
      <c r="L29" s="739">
        <v>530</v>
      </c>
      <c r="M29" s="739">
        <v>520</v>
      </c>
      <c r="N29" s="739">
        <v>560</v>
      </c>
      <c r="O29" s="742">
        <v>540</v>
      </c>
      <c r="P29" s="5">
        <v>550</v>
      </c>
      <c r="Q29" s="489"/>
      <c r="R29" s="489">
        <v>545</v>
      </c>
    </row>
    <row r="30" customHeight="1" spans="1:18">
      <c r="A30" s="87">
        <v>44891</v>
      </c>
      <c r="B30" s="92" t="s">
        <v>756</v>
      </c>
      <c r="C30" s="739">
        <v>700</v>
      </c>
      <c r="D30" s="739">
        <v>710</v>
      </c>
      <c r="E30" s="739">
        <v>705</v>
      </c>
      <c r="F30" s="739">
        <v>705</v>
      </c>
      <c r="G30" s="739">
        <v>710</v>
      </c>
      <c r="H30" s="5">
        <v>720</v>
      </c>
      <c r="I30" s="5">
        <v>710</v>
      </c>
      <c r="J30" s="739">
        <v>710</v>
      </c>
      <c r="K30" s="739">
        <v>715</v>
      </c>
      <c r="L30" s="739">
        <v>720</v>
      </c>
      <c r="M30" s="739">
        <v>710</v>
      </c>
      <c r="N30" s="739">
        <v>740</v>
      </c>
      <c r="O30" s="739">
        <v>700</v>
      </c>
      <c r="P30" s="5">
        <v>720</v>
      </c>
      <c r="Q30" s="489"/>
      <c r="R30" s="489">
        <v>713</v>
      </c>
    </row>
    <row r="31" customHeight="1" spans="1:18">
      <c r="A31" s="87">
        <v>44895</v>
      </c>
      <c r="B31" s="92" t="s">
        <v>755</v>
      </c>
      <c r="C31" s="739">
        <v>520</v>
      </c>
      <c r="D31" s="739">
        <v>540</v>
      </c>
      <c r="E31" s="740">
        <v>540</v>
      </c>
      <c r="F31" s="739">
        <v>510</v>
      </c>
      <c r="G31" s="739">
        <v>520</v>
      </c>
      <c r="H31" s="489">
        <v>520</v>
      </c>
      <c r="I31" s="489">
        <v>520</v>
      </c>
      <c r="J31" s="739">
        <v>515</v>
      </c>
      <c r="K31" s="739">
        <v>520</v>
      </c>
      <c r="L31" s="739">
        <v>525</v>
      </c>
      <c r="M31" s="739">
        <v>515</v>
      </c>
      <c r="N31" s="739">
        <v>530</v>
      </c>
      <c r="O31" s="742">
        <v>500</v>
      </c>
      <c r="P31" s="489">
        <v>520</v>
      </c>
      <c r="Q31" s="489"/>
      <c r="R31" s="489">
        <v>521</v>
      </c>
    </row>
    <row r="32" customHeight="1" spans="1:18">
      <c r="A32" s="87">
        <v>44895</v>
      </c>
      <c r="B32" s="92" t="s">
        <v>756</v>
      </c>
      <c r="C32" s="739">
        <v>695</v>
      </c>
      <c r="D32" s="489">
        <v>690</v>
      </c>
      <c r="E32" s="489">
        <v>685</v>
      </c>
      <c r="F32" s="489">
        <v>685</v>
      </c>
      <c r="G32" s="489">
        <v>690</v>
      </c>
      <c r="H32" s="489">
        <v>690</v>
      </c>
      <c r="I32" s="489">
        <v>700</v>
      </c>
      <c r="J32" s="739">
        <v>705</v>
      </c>
      <c r="K32" s="739">
        <v>710</v>
      </c>
      <c r="L32" s="739">
        <v>700</v>
      </c>
      <c r="M32" s="739">
        <v>690</v>
      </c>
      <c r="N32" s="739">
        <v>720</v>
      </c>
      <c r="O32" s="739">
        <v>690</v>
      </c>
      <c r="P32" s="489">
        <v>695</v>
      </c>
      <c r="Q32" s="489"/>
      <c r="R32" s="489">
        <v>696</v>
      </c>
    </row>
    <row r="33" customHeight="1" spans="1:18">
      <c r="A33" s="87">
        <v>44897</v>
      </c>
      <c r="B33" s="92" t="s">
        <v>755</v>
      </c>
      <c r="C33" s="739">
        <v>520</v>
      </c>
      <c r="D33" s="739">
        <v>520</v>
      </c>
      <c r="E33" s="740">
        <v>520</v>
      </c>
      <c r="F33" s="739">
        <v>500</v>
      </c>
      <c r="G33" s="739">
        <v>480</v>
      </c>
      <c r="H33" s="489">
        <v>520</v>
      </c>
      <c r="I33" s="489">
        <v>520</v>
      </c>
      <c r="J33" s="739">
        <v>515</v>
      </c>
      <c r="K33" s="739">
        <v>520</v>
      </c>
      <c r="L33" s="739">
        <v>525</v>
      </c>
      <c r="M33" s="739">
        <v>515</v>
      </c>
      <c r="N33" s="739">
        <v>530</v>
      </c>
      <c r="O33" s="742">
        <v>500</v>
      </c>
      <c r="P33" s="489">
        <v>520</v>
      </c>
      <c r="Q33" s="489"/>
      <c r="R33" s="489">
        <v>515</v>
      </c>
    </row>
    <row r="34" customHeight="1" spans="1:18">
      <c r="A34" s="87">
        <v>44897</v>
      </c>
      <c r="B34" s="92" t="s">
        <v>756</v>
      </c>
      <c r="C34" s="739">
        <v>695</v>
      </c>
      <c r="D34" s="489">
        <v>690</v>
      </c>
      <c r="E34" s="489">
        <v>685</v>
      </c>
      <c r="F34" s="489">
        <v>685</v>
      </c>
      <c r="G34" s="489">
        <v>690</v>
      </c>
      <c r="H34" s="489">
        <v>690</v>
      </c>
      <c r="I34" s="489">
        <v>690</v>
      </c>
      <c r="J34" s="739">
        <v>705</v>
      </c>
      <c r="K34" s="739">
        <v>710</v>
      </c>
      <c r="L34" s="739">
        <v>700</v>
      </c>
      <c r="M34" s="739">
        <v>690</v>
      </c>
      <c r="N34" s="739">
        <v>720</v>
      </c>
      <c r="O34" s="739">
        <v>690</v>
      </c>
      <c r="P34" s="489">
        <v>690</v>
      </c>
      <c r="Q34" s="489"/>
      <c r="R34" s="489">
        <v>695</v>
      </c>
    </row>
    <row r="35" customHeight="1" spans="1:18">
      <c r="A35" s="87">
        <v>44902</v>
      </c>
      <c r="B35" s="92" t="s">
        <v>755</v>
      </c>
      <c r="C35" s="739">
        <v>470</v>
      </c>
      <c r="D35" s="739">
        <v>450</v>
      </c>
      <c r="E35" s="740">
        <v>460</v>
      </c>
      <c r="F35" s="739">
        <v>450</v>
      </c>
      <c r="G35" s="739">
        <v>450</v>
      </c>
      <c r="H35" s="489">
        <v>480</v>
      </c>
      <c r="I35" s="489">
        <v>470</v>
      </c>
      <c r="J35" s="739">
        <v>450</v>
      </c>
      <c r="K35" s="739">
        <v>460</v>
      </c>
      <c r="L35" s="739">
        <v>500</v>
      </c>
      <c r="M35" s="739">
        <v>480</v>
      </c>
      <c r="N35" s="739">
        <v>530</v>
      </c>
      <c r="O35" s="742">
        <v>500</v>
      </c>
      <c r="P35" s="489">
        <v>485</v>
      </c>
      <c r="Q35" s="489"/>
      <c r="R35" s="489">
        <v>474</v>
      </c>
    </row>
    <row r="36" customHeight="1" spans="1:18">
      <c r="A36" s="87">
        <v>44902</v>
      </c>
      <c r="B36" s="92" t="s">
        <v>756</v>
      </c>
      <c r="C36" s="739">
        <v>660</v>
      </c>
      <c r="D36" s="489">
        <v>660</v>
      </c>
      <c r="E36" s="489">
        <v>660</v>
      </c>
      <c r="F36" s="489">
        <v>670</v>
      </c>
      <c r="G36" s="489">
        <v>665</v>
      </c>
      <c r="H36" s="489">
        <v>650</v>
      </c>
      <c r="I36" s="489">
        <v>650</v>
      </c>
      <c r="J36" s="739">
        <v>640</v>
      </c>
      <c r="K36" s="739">
        <v>650</v>
      </c>
      <c r="L36" s="739">
        <v>680</v>
      </c>
      <c r="M36" s="739">
        <v>660</v>
      </c>
      <c r="N36" s="739">
        <v>700</v>
      </c>
      <c r="O36" s="739">
        <v>670</v>
      </c>
      <c r="P36" s="489">
        <v>660</v>
      </c>
      <c r="Q36" s="489"/>
      <c r="R36" s="489">
        <v>663</v>
      </c>
    </row>
    <row r="37" customHeight="1" spans="1:18">
      <c r="A37" s="87">
        <v>44904</v>
      </c>
      <c r="B37" s="92" t="s">
        <v>755</v>
      </c>
      <c r="C37" s="739">
        <v>470</v>
      </c>
      <c r="D37" s="739">
        <v>450</v>
      </c>
      <c r="E37" s="740">
        <v>460</v>
      </c>
      <c r="F37" s="739">
        <v>450</v>
      </c>
      <c r="G37" s="739">
        <v>450</v>
      </c>
      <c r="H37" s="489">
        <v>480</v>
      </c>
      <c r="I37" s="489">
        <v>470</v>
      </c>
      <c r="J37" s="739">
        <v>450</v>
      </c>
      <c r="K37" s="739">
        <v>460</v>
      </c>
      <c r="L37" s="739">
        <v>480</v>
      </c>
      <c r="M37" s="739">
        <v>460</v>
      </c>
      <c r="N37" s="739">
        <v>530</v>
      </c>
      <c r="O37" s="742">
        <v>500</v>
      </c>
      <c r="P37" s="489">
        <v>485</v>
      </c>
      <c r="Q37" s="489"/>
      <c r="R37" s="489">
        <v>471</v>
      </c>
    </row>
    <row r="38" customHeight="1" spans="1:18">
      <c r="A38" s="87">
        <v>44904</v>
      </c>
      <c r="B38" s="92" t="s">
        <v>756</v>
      </c>
      <c r="C38" s="739">
        <v>660</v>
      </c>
      <c r="D38" s="489">
        <v>660</v>
      </c>
      <c r="E38" s="489">
        <v>660</v>
      </c>
      <c r="F38" s="489">
        <v>670</v>
      </c>
      <c r="G38" s="489">
        <v>665</v>
      </c>
      <c r="H38" s="489">
        <v>650</v>
      </c>
      <c r="I38" s="489">
        <v>650</v>
      </c>
      <c r="J38" s="739">
        <v>640</v>
      </c>
      <c r="K38" s="739">
        <v>650</v>
      </c>
      <c r="L38" s="739">
        <v>670</v>
      </c>
      <c r="M38" s="739">
        <v>655</v>
      </c>
      <c r="N38" s="739">
        <v>680</v>
      </c>
      <c r="O38" s="739">
        <v>660</v>
      </c>
      <c r="P38" s="489">
        <v>660</v>
      </c>
      <c r="Q38" s="489"/>
      <c r="R38" s="489">
        <v>659</v>
      </c>
    </row>
    <row r="39" customHeight="1" spans="1:18">
      <c r="A39" s="87">
        <v>44909</v>
      </c>
      <c r="B39" s="92" t="s">
        <v>755</v>
      </c>
      <c r="C39" s="739">
        <v>430</v>
      </c>
      <c r="D39" s="739">
        <v>430</v>
      </c>
      <c r="E39" s="740">
        <v>430</v>
      </c>
      <c r="F39" s="739">
        <v>430</v>
      </c>
      <c r="G39" s="739">
        <v>420</v>
      </c>
      <c r="H39" s="5">
        <v>440</v>
      </c>
      <c r="I39" s="5">
        <v>430</v>
      </c>
      <c r="J39" s="739">
        <v>410</v>
      </c>
      <c r="K39" s="739">
        <v>420</v>
      </c>
      <c r="L39" s="739">
        <v>460</v>
      </c>
      <c r="M39" s="739">
        <v>450</v>
      </c>
      <c r="N39" s="739">
        <v>470</v>
      </c>
      <c r="O39" s="742">
        <v>450</v>
      </c>
      <c r="P39" s="5">
        <v>450</v>
      </c>
      <c r="Q39" s="489"/>
      <c r="R39" s="489">
        <v>437</v>
      </c>
    </row>
    <row r="40" customHeight="1" spans="1:18">
      <c r="A40" s="87">
        <v>44909</v>
      </c>
      <c r="B40" s="92" t="s">
        <v>756</v>
      </c>
      <c r="C40" s="739">
        <v>600</v>
      </c>
      <c r="D40" s="489">
        <v>600</v>
      </c>
      <c r="E40" s="489">
        <v>600</v>
      </c>
      <c r="F40" s="489">
        <v>595</v>
      </c>
      <c r="G40" s="489">
        <v>605</v>
      </c>
      <c r="H40" s="5">
        <v>610</v>
      </c>
      <c r="I40" s="5">
        <v>610</v>
      </c>
      <c r="J40" s="739">
        <v>570</v>
      </c>
      <c r="K40" s="739">
        <v>580</v>
      </c>
      <c r="L40" s="739">
        <v>650</v>
      </c>
      <c r="M40" s="739">
        <v>630</v>
      </c>
      <c r="N40" s="739">
        <v>650</v>
      </c>
      <c r="O40" s="739">
        <v>630</v>
      </c>
      <c r="P40" s="5">
        <v>620</v>
      </c>
      <c r="Q40" s="489"/>
      <c r="R40" s="489">
        <v>611</v>
      </c>
    </row>
    <row r="41" customHeight="1" spans="1:18">
      <c r="A41" s="87">
        <v>44911</v>
      </c>
      <c r="B41" s="92" t="s">
        <v>755</v>
      </c>
      <c r="C41" s="739">
        <v>430</v>
      </c>
      <c r="D41" s="739">
        <v>430</v>
      </c>
      <c r="E41" s="238">
        <v>430</v>
      </c>
      <c r="F41" s="739">
        <v>430</v>
      </c>
      <c r="G41" s="739">
        <v>420</v>
      </c>
      <c r="H41" s="489">
        <v>440</v>
      </c>
      <c r="I41" s="489">
        <v>430</v>
      </c>
      <c r="J41" s="739">
        <v>410</v>
      </c>
      <c r="K41" s="739">
        <v>420</v>
      </c>
      <c r="L41" s="739">
        <v>460</v>
      </c>
      <c r="M41" s="739">
        <v>450</v>
      </c>
      <c r="N41" s="739">
        <v>470</v>
      </c>
      <c r="O41" s="742">
        <v>450</v>
      </c>
      <c r="P41" s="489">
        <v>450</v>
      </c>
      <c r="Q41" s="489"/>
      <c r="R41" s="489">
        <v>437</v>
      </c>
    </row>
    <row r="42" customHeight="1" spans="1:18">
      <c r="A42" s="87">
        <v>44911</v>
      </c>
      <c r="B42" s="92" t="s">
        <v>756</v>
      </c>
      <c r="C42" s="739">
        <v>580</v>
      </c>
      <c r="D42" s="5">
        <v>580</v>
      </c>
      <c r="E42" s="5">
        <v>580</v>
      </c>
      <c r="F42" s="5">
        <v>585</v>
      </c>
      <c r="G42" s="5">
        <v>590</v>
      </c>
      <c r="H42" s="489">
        <v>610</v>
      </c>
      <c r="I42" s="489">
        <v>610</v>
      </c>
      <c r="J42" s="739">
        <v>570</v>
      </c>
      <c r="K42" s="739">
        <v>580</v>
      </c>
      <c r="L42" s="739">
        <v>650</v>
      </c>
      <c r="M42" s="739">
        <v>630</v>
      </c>
      <c r="N42" s="739">
        <v>650</v>
      </c>
      <c r="O42" s="739">
        <v>630</v>
      </c>
      <c r="P42" s="489">
        <v>620</v>
      </c>
      <c r="Q42" s="489"/>
      <c r="R42" s="489">
        <v>605</v>
      </c>
    </row>
    <row r="43" customHeight="1" spans="1:18">
      <c r="A43" s="87">
        <v>44916</v>
      </c>
      <c r="B43" s="92" t="s">
        <v>755</v>
      </c>
      <c r="C43" s="739">
        <v>430</v>
      </c>
      <c r="D43" s="739">
        <v>430</v>
      </c>
      <c r="E43" s="739">
        <v>430</v>
      </c>
      <c r="F43" s="739">
        <v>410</v>
      </c>
      <c r="G43" s="739">
        <v>400</v>
      </c>
      <c r="H43" s="489">
        <v>420</v>
      </c>
      <c r="I43" s="489">
        <v>400</v>
      </c>
      <c r="J43" s="739">
        <v>400</v>
      </c>
      <c r="K43" s="739">
        <v>400</v>
      </c>
      <c r="L43" s="739">
        <v>430</v>
      </c>
      <c r="M43" s="739">
        <v>420</v>
      </c>
      <c r="N43" s="739">
        <v>470</v>
      </c>
      <c r="O43" s="742">
        <v>450</v>
      </c>
      <c r="P43" s="489">
        <v>430</v>
      </c>
      <c r="Q43" s="489"/>
      <c r="R43" s="489">
        <v>423</v>
      </c>
    </row>
    <row r="44" customHeight="1" spans="1:18">
      <c r="A44" s="87">
        <v>44916</v>
      </c>
      <c r="B44" s="92" t="s">
        <v>756</v>
      </c>
      <c r="C44" s="739">
        <v>550</v>
      </c>
      <c r="D44" s="489">
        <v>560</v>
      </c>
      <c r="E44" s="489">
        <v>560</v>
      </c>
      <c r="F44" s="489">
        <v>575</v>
      </c>
      <c r="G44" s="489">
        <v>565</v>
      </c>
      <c r="H44" s="489">
        <v>580</v>
      </c>
      <c r="I44" s="489">
        <v>550</v>
      </c>
      <c r="J44" s="739">
        <v>570</v>
      </c>
      <c r="K44" s="739">
        <v>570</v>
      </c>
      <c r="L44" s="739">
        <v>620</v>
      </c>
      <c r="M44" s="739">
        <v>600</v>
      </c>
      <c r="N44" s="739">
        <v>650</v>
      </c>
      <c r="O44" s="739">
        <v>630</v>
      </c>
      <c r="P44" s="489">
        <v>580</v>
      </c>
      <c r="Q44" s="489"/>
      <c r="R44" s="489">
        <v>583</v>
      </c>
    </row>
    <row r="45" customHeight="1" spans="1:18">
      <c r="A45" s="87">
        <v>44918</v>
      </c>
      <c r="B45" s="92" t="s">
        <v>755</v>
      </c>
      <c r="C45" s="739">
        <v>410</v>
      </c>
      <c r="D45" s="739">
        <v>410</v>
      </c>
      <c r="E45" s="739">
        <v>410</v>
      </c>
      <c r="F45" s="739">
        <v>400</v>
      </c>
      <c r="G45" s="739">
        <v>400</v>
      </c>
      <c r="H45" s="739">
        <v>410</v>
      </c>
      <c r="I45" s="489">
        <v>400</v>
      </c>
      <c r="J45" s="739">
        <v>390</v>
      </c>
      <c r="K45" s="739">
        <v>390</v>
      </c>
      <c r="L45" s="739">
        <v>430</v>
      </c>
      <c r="M45" s="739">
        <v>420</v>
      </c>
      <c r="N45" s="739">
        <v>450</v>
      </c>
      <c r="O45" s="742">
        <v>420</v>
      </c>
      <c r="P45" s="739">
        <v>410</v>
      </c>
      <c r="Q45" s="489"/>
      <c r="R45" s="489">
        <v>411</v>
      </c>
    </row>
    <row r="46" customHeight="1" spans="1:18">
      <c r="A46" s="87">
        <v>44918</v>
      </c>
      <c r="B46" s="92" t="s">
        <v>756</v>
      </c>
      <c r="C46" s="739">
        <v>550</v>
      </c>
      <c r="D46" s="489">
        <v>560</v>
      </c>
      <c r="E46" s="489">
        <v>560</v>
      </c>
      <c r="F46" s="489">
        <v>575</v>
      </c>
      <c r="G46" s="489">
        <v>565</v>
      </c>
      <c r="H46" s="739">
        <v>530</v>
      </c>
      <c r="I46" s="489">
        <v>530</v>
      </c>
      <c r="J46" s="739">
        <v>570</v>
      </c>
      <c r="K46" s="739">
        <v>570</v>
      </c>
      <c r="L46" s="739">
        <v>620</v>
      </c>
      <c r="M46" s="739">
        <v>600</v>
      </c>
      <c r="N46" s="739">
        <v>600</v>
      </c>
      <c r="O46" s="739">
        <v>580</v>
      </c>
      <c r="P46" s="739">
        <v>540</v>
      </c>
      <c r="Q46" s="489"/>
      <c r="R46" s="489">
        <v>568</v>
      </c>
    </row>
    <row r="47" customHeight="1" spans="1:18">
      <c r="A47" s="87">
        <v>44923</v>
      </c>
      <c r="B47" s="92" t="s">
        <v>755</v>
      </c>
      <c r="C47" s="739">
        <v>400</v>
      </c>
      <c r="D47" s="739">
        <v>410</v>
      </c>
      <c r="E47" s="739">
        <v>410</v>
      </c>
      <c r="F47" s="739">
        <v>390</v>
      </c>
      <c r="G47" s="739">
        <v>390</v>
      </c>
      <c r="H47" s="739">
        <v>410</v>
      </c>
      <c r="I47" s="489">
        <v>390</v>
      </c>
      <c r="J47" s="739">
        <v>390</v>
      </c>
      <c r="K47" s="739">
        <v>390</v>
      </c>
      <c r="L47" s="739">
        <v>430</v>
      </c>
      <c r="M47" s="739">
        <v>420</v>
      </c>
      <c r="N47" s="739">
        <v>450</v>
      </c>
      <c r="O47" s="742">
        <v>420</v>
      </c>
      <c r="P47" s="739">
        <v>410</v>
      </c>
      <c r="Q47" s="489"/>
      <c r="R47" s="489">
        <v>408</v>
      </c>
    </row>
    <row r="48" customHeight="1" spans="1:18">
      <c r="A48" s="87">
        <v>44923</v>
      </c>
      <c r="B48" s="92" t="s">
        <v>756</v>
      </c>
      <c r="C48" s="739">
        <v>500</v>
      </c>
      <c r="D48" s="489">
        <v>510</v>
      </c>
      <c r="E48" s="489">
        <v>500</v>
      </c>
      <c r="F48" s="489">
        <v>500</v>
      </c>
      <c r="G48" s="489">
        <v>490</v>
      </c>
      <c r="H48" s="739">
        <v>500</v>
      </c>
      <c r="I48" s="489">
        <v>500</v>
      </c>
      <c r="J48" s="739">
        <v>570</v>
      </c>
      <c r="K48" s="739">
        <v>570</v>
      </c>
      <c r="L48" s="739">
        <v>620</v>
      </c>
      <c r="M48" s="739">
        <v>600</v>
      </c>
      <c r="N48" s="739">
        <v>600</v>
      </c>
      <c r="O48" s="739">
        <v>580</v>
      </c>
      <c r="P48" s="739">
        <v>510</v>
      </c>
      <c r="Q48" s="489"/>
      <c r="R48" s="489">
        <v>539</v>
      </c>
    </row>
    <row r="49" customHeight="1" spans="1:18">
      <c r="A49" s="87">
        <v>44925</v>
      </c>
      <c r="B49" s="92" t="s">
        <v>755</v>
      </c>
      <c r="C49" s="739">
        <v>410</v>
      </c>
      <c r="D49" s="739">
        <v>410</v>
      </c>
      <c r="E49" s="739">
        <v>410</v>
      </c>
      <c r="F49" s="739">
        <v>400</v>
      </c>
      <c r="G49" s="739">
        <v>400</v>
      </c>
      <c r="H49" s="739">
        <v>410</v>
      </c>
      <c r="I49" s="489">
        <v>380</v>
      </c>
      <c r="J49" s="739">
        <v>390</v>
      </c>
      <c r="K49" s="739">
        <v>390</v>
      </c>
      <c r="L49" s="739">
        <v>430</v>
      </c>
      <c r="M49" s="739">
        <v>420</v>
      </c>
      <c r="N49" s="739">
        <v>450</v>
      </c>
      <c r="O49" s="742">
        <v>420</v>
      </c>
      <c r="P49" s="739">
        <v>410</v>
      </c>
      <c r="Q49" s="489"/>
      <c r="R49" s="489">
        <v>409</v>
      </c>
    </row>
    <row r="50" customHeight="1" spans="1:18">
      <c r="A50" s="87">
        <v>44925</v>
      </c>
      <c r="B50" s="92" t="s">
        <v>756</v>
      </c>
      <c r="C50" s="739">
        <v>550</v>
      </c>
      <c r="D50" s="5">
        <v>540</v>
      </c>
      <c r="E50" s="5">
        <v>540</v>
      </c>
      <c r="F50" s="5">
        <v>540</v>
      </c>
      <c r="G50" s="739">
        <v>530</v>
      </c>
      <c r="H50" s="739">
        <v>520</v>
      </c>
      <c r="I50" s="489">
        <v>400</v>
      </c>
      <c r="J50" s="739">
        <v>540</v>
      </c>
      <c r="K50" s="739">
        <v>550</v>
      </c>
      <c r="L50" s="739">
        <v>620</v>
      </c>
      <c r="M50" s="739">
        <v>600</v>
      </c>
      <c r="N50" s="739">
        <v>570</v>
      </c>
      <c r="O50" s="739">
        <v>550</v>
      </c>
      <c r="P50" s="739">
        <v>520</v>
      </c>
      <c r="Q50" s="489"/>
      <c r="R50" s="489">
        <v>541</v>
      </c>
    </row>
    <row r="51" customHeight="1" spans="1:18">
      <c r="A51" s="87">
        <v>44930</v>
      </c>
      <c r="B51" s="92" t="s">
        <v>755</v>
      </c>
      <c r="C51" s="739">
        <v>410</v>
      </c>
      <c r="D51" s="739">
        <v>400</v>
      </c>
      <c r="E51" s="739">
        <v>400</v>
      </c>
      <c r="F51" s="739">
        <v>400</v>
      </c>
      <c r="G51" s="739">
        <v>400</v>
      </c>
      <c r="H51" s="739">
        <v>400</v>
      </c>
      <c r="I51" s="489">
        <v>380</v>
      </c>
      <c r="J51" s="739">
        <v>390</v>
      </c>
      <c r="K51" s="739">
        <v>390</v>
      </c>
      <c r="L51" s="739">
        <v>430</v>
      </c>
      <c r="M51" s="739">
        <v>420</v>
      </c>
      <c r="N51" s="739">
        <v>450</v>
      </c>
      <c r="O51" s="742">
        <v>420</v>
      </c>
      <c r="P51" s="739">
        <v>400</v>
      </c>
      <c r="Q51" s="489"/>
      <c r="R51" s="489">
        <v>406</v>
      </c>
    </row>
    <row r="52" customHeight="1" spans="1:18">
      <c r="A52" s="87">
        <v>44930</v>
      </c>
      <c r="B52" s="92" t="s">
        <v>756</v>
      </c>
      <c r="C52" s="739">
        <v>500</v>
      </c>
      <c r="D52" s="489">
        <v>510</v>
      </c>
      <c r="E52" s="489">
        <v>500</v>
      </c>
      <c r="F52" s="489">
        <v>500</v>
      </c>
      <c r="G52" s="489">
        <v>490</v>
      </c>
      <c r="H52" s="739">
        <v>500</v>
      </c>
      <c r="I52" s="489">
        <v>400</v>
      </c>
      <c r="J52" s="739">
        <v>530</v>
      </c>
      <c r="K52" s="739">
        <v>530</v>
      </c>
      <c r="L52" s="739">
        <v>620</v>
      </c>
      <c r="M52" s="739">
        <v>600</v>
      </c>
      <c r="N52" s="739">
        <v>570</v>
      </c>
      <c r="O52" s="739">
        <v>550</v>
      </c>
      <c r="P52" s="739">
        <v>510</v>
      </c>
      <c r="Q52" s="489"/>
      <c r="R52" s="489">
        <v>522</v>
      </c>
    </row>
    <row r="53" customHeight="1" spans="1:18">
      <c r="A53" s="87">
        <v>44932</v>
      </c>
      <c r="B53" s="92" t="s">
        <v>755</v>
      </c>
      <c r="C53" s="739">
        <v>380</v>
      </c>
      <c r="D53" s="739">
        <v>400</v>
      </c>
      <c r="E53" s="739">
        <v>400</v>
      </c>
      <c r="F53" s="739">
        <v>370</v>
      </c>
      <c r="G53" s="739">
        <v>360</v>
      </c>
      <c r="H53" s="739">
        <v>390</v>
      </c>
      <c r="I53" s="489">
        <v>360</v>
      </c>
      <c r="J53" s="739">
        <v>390</v>
      </c>
      <c r="K53" s="739">
        <v>390</v>
      </c>
      <c r="L53" s="739">
        <v>410</v>
      </c>
      <c r="M53" s="739">
        <v>400</v>
      </c>
      <c r="N53" s="739">
        <v>450</v>
      </c>
      <c r="O53" s="742">
        <v>420</v>
      </c>
      <c r="P53" s="739">
        <v>390</v>
      </c>
      <c r="Q53" s="489"/>
      <c r="R53" s="489">
        <v>394</v>
      </c>
    </row>
    <row r="54" customHeight="1" spans="1:18">
      <c r="A54" s="87">
        <v>44932</v>
      </c>
      <c r="B54" s="92" t="s">
        <v>756</v>
      </c>
      <c r="C54" s="739">
        <v>450</v>
      </c>
      <c r="D54" s="489">
        <v>460</v>
      </c>
      <c r="E54" s="489">
        <v>450</v>
      </c>
      <c r="F54" s="489">
        <v>450</v>
      </c>
      <c r="G54" s="489">
        <v>455</v>
      </c>
      <c r="H54" s="739">
        <v>460</v>
      </c>
      <c r="I54" s="489">
        <v>400</v>
      </c>
      <c r="J54" s="739">
        <v>510</v>
      </c>
      <c r="K54" s="739">
        <v>520</v>
      </c>
      <c r="L54" s="739">
        <v>510</v>
      </c>
      <c r="M54" s="739">
        <v>500</v>
      </c>
      <c r="N54" s="739">
        <v>540</v>
      </c>
      <c r="O54" s="739">
        <v>520</v>
      </c>
      <c r="P54" s="739">
        <v>460</v>
      </c>
      <c r="Q54" s="489"/>
      <c r="R54" s="489">
        <v>478</v>
      </c>
    </row>
    <row r="55" customHeight="1" spans="1:18">
      <c r="A55" s="87">
        <v>44937</v>
      </c>
      <c r="B55" s="92" t="s">
        <v>755</v>
      </c>
      <c r="C55" s="739">
        <v>370</v>
      </c>
      <c r="D55" s="739">
        <v>380</v>
      </c>
      <c r="E55" s="739">
        <v>380</v>
      </c>
      <c r="F55" s="739">
        <v>360</v>
      </c>
      <c r="G55" s="739">
        <v>350</v>
      </c>
      <c r="H55" s="739">
        <v>380</v>
      </c>
      <c r="I55" s="489">
        <v>360</v>
      </c>
      <c r="J55" s="739">
        <v>350</v>
      </c>
      <c r="K55" s="739">
        <v>350</v>
      </c>
      <c r="L55" s="739">
        <v>360</v>
      </c>
      <c r="M55" s="739">
        <v>340</v>
      </c>
      <c r="N55" s="739">
        <v>400</v>
      </c>
      <c r="O55" s="742">
        <v>380</v>
      </c>
      <c r="P55" s="739">
        <v>370</v>
      </c>
      <c r="Q55" s="489"/>
      <c r="R55" s="489">
        <v>366</v>
      </c>
    </row>
    <row r="56" customHeight="1" spans="1:18">
      <c r="A56" s="87">
        <v>44937</v>
      </c>
      <c r="B56" s="92" t="s">
        <v>756</v>
      </c>
      <c r="C56" s="739">
        <v>400</v>
      </c>
      <c r="D56" s="739">
        <v>430</v>
      </c>
      <c r="E56" s="739">
        <v>420</v>
      </c>
      <c r="F56" s="5">
        <v>420</v>
      </c>
      <c r="G56" s="739">
        <v>420</v>
      </c>
      <c r="H56" s="739">
        <v>420</v>
      </c>
      <c r="I56" s="489">
        <v>400</v>
      </c>
      <c r="J56" s="739">
        <v>490</v>
      </c>
      <c r="K56" s="739">
        <v>490</v>
      </c>
      <c r="L56" s="739">
        <v>460</v>
      </c>
      <c r="M56" s="739">
        <v>440</v>
      </c>
      <c r="N56" s="739">
        <v>490</v>
      </c>
      <c r="O56" s="739">
        <v>470</v>
      </c>
      <c r="P56" s="739">
        <v>420</v>
      </c>
      <c r="Q56" s="489"/>
      <c r="R56" s="489">
        <v>441</v>
      </c>
    </row>
    <row r="57" customHeight="1" spans="1:18">
      <c r="A57" s="87">
        <v>44939</v>
      </c>
      <c r="B57" s="92" t="s">
        <v>755</v>
      </c>
      <c r="C57" s="739">
        <v>370</v>
      </c>
      <c r="D57" s="739">
        <v>380</v>
      </c>
      <c r="E57" s="739">
        <v>380</v>
      </c>
      <c r="F57" s="739">
        <v>360</v>
      </c>
      <c r="G57" s="739">
        <v>350</v>
      </c>
      <c r="H57" s="739">
        <v>380</v>
      </c>
      <c r="I57" s="489">
        <v>360</v>
      </c>
      <c r="J57" s="739">
        <v>350</v>
      </c>
      <c r="K57" s="739">
        <v>350</v>
      </c>
      <c r="L57" s="739">
        <v>360</v>
      </c>
      <c r="M57" s="739">
        <v>340</v>
      </c>
      <c r="N57" s="739">
        <v>400</v>
      </c>
      <c r="O57" s="742">
        <v>380</v>
      </c>
      <c r="P57" s="739">
        <v>370</v>
      </c>
      <c r="Q57" s="489"/>
      <c r="R57" s="489">
        <v>366</v>
      </c>
    </row>
    <row r="58" customHeight="1" spans="1:18">
      <c r="A58" s="87">
        <v>44939</v>
      </c>
      <c r="B58" s="92" t="s">
        <v>756</v>
      </c>
      <c r="C58" s="739">
        <v>400</v>
      </c>
      <c r="D58" s="739">
        <v>430</v>
      </c>
      <c r="E58" s="739">
        <v>420</v>
      </c>
      <c r="F58" s="5">
        <v>420</v>
      </c>
      <c r="G58" s="739">
        <v>420</v>
      </c>
      <c r="H58" s="739">
        <v>420</v>
      </c>
      <c r="I58" s="489">
        <v>400</v>
      </c>
      <c r="J58" s="739">
        <v>470</v>
      </c>
      <c r="K58" s="739">
        <v>480</v>
      </c>
      <c r="L58" s="739">
        <v>460</v>
      </c>
      <c r="M58" s="739">
        <v>440</v>
      </c>
      <c r="N58" s="739">
        <v>490</v>
      </c>
      <c r="O58" s="739">
        <v>470</v>
      </c>
      <c r="P58" s="739">
        <v>420</v>
      </c>
      <c r="Q58" s="489"/>
      <c r="R58" s="489">
        <v>439</v>
      </c>
    </row>
    <row r="59" customHeight="1" spans="1:18">
      <c r="A59" s="87">
        <v>44957</v>
      </c>
      <c r="B59" s="92" t="s">
        <v>755</v>
      </c>
      <c r="C59" s="739">
        <v>390</v>
      </c>
      <c r="D59" s="739">
        <v>400</v>
      </c>
      <c r="E59" s="739">
        <v>390</v>
      </c>
      <c r="F59" s="739">
        <v>380</v>
      </c>
      <c r="G59" s="739">
        <v>400</v>
      </c>
      <c r="H59" s="739">
        <v>395</v>
      </c>
      <c r="I59" s="489">
        <v>380</v>
      </c>
      <c r="J59" s="739">
        <v>360</v>
      </c>
      <c r="K59" s="739">
        <v>365</v>
      </c>
      <c r="L59" s="739">
        <v>380</v>
      </c>
      <c r="M59" s="739">
        <v>360</v>
      </c>
      <c r="N59" s="739">
        <v>420</v>
      </c>
      <c r="O59" s="742">
        <v>400</v>
      </c>
      <c r="P59" s="739">
        <v>390</v>
      </c>
      <c r="Q59" s="489"/>
      <c r="R59" s="489">
        <v>386</v>
      </c>
    </row>
    <row r="60" customHeight="1" spans="1:18">
      <c r="A60" s="87">
        <v>44957</v>
      </c>
      <c r="B60" s="92" t="s">
        <v>756</v>
      </c>
      <c r="C60" s="739">
        <v>520</v>
      </c>
      <c r="D60" s="489">
        <v>530</v>
      </c>
      <c r="E60" s="489">
        <v>520</v>
      </c>
      <c r="F60" s="489">
        <v>520</v>
      </c>
      <c r="G60" s="489">
        <v>510</v>
      </c>
      <c r="H60" s="739">
        <v>520</v>
      </c>
      <c r="I60" s="489">
        <v>510</v>
      </c>
      <c r="J60" s="739">
        <v>510</v>
      </c>
      <c r="K60" s="739">
        <v>520</v>
      </c>
      <c r="L60" s="739">
        <v>480</v>
      </c>
      <c r="M60" s="739">
        <v>460</v>
      </c>
      <c r="N60" s="739">
        <v>510</v>
      </c>
      <c r="O60" s="739">
        <v>490</v>
      </c>
      <c r="P60" s="739">
        <v>520</v>
      </c>
      <c r="Q60" s="489"/>
      <c r="R60" s="489">
        <v>509</v>
      </c>
    </row>
    <row r="61" customHeight="1" spans="1:18">
      <c r="A61" s="87">
        <v>44960</v>
      </c>
      <c r="B61" s="92" t="s">
        <v>755</v>
      </c>
      <c r="C61" s="741">
        <v>400</v>
      </c>
      <c r="D61" s="741">
        <v>400</v>
      </c>
      <c r="E61" s="741">
        <v>390</v>
      </c>
      <c r="F61" s="741">
        <v>390</v>
      </c>
      <c r="G61" s="741">
        <v>400</v>
      </c>
      <c r="H61" s="741">
        <v>400</v>
      </c>
      <c r="I61" s="743">
        <v>390</v>
      </c>
      <c r="J61" s="741">
        <v>360</v>
      </c>
      <c r="K61" s="741">
        <v>360</v>
      </c>
      <c r="L61" s="741">
        <v>390</v>
      </c>
      <c r="M61" s="741">
        <v>370</v>
      </c>
      <c r="N61" s="741">
        <v>440</v>
      </c>
      <c r="O61" s="744">
        <v>420</v>
      </c>
      <c r="P61" s="741">
        <v>400</v>
      </c>
      <c r="Q61" s="489"/>
      <c r="R61" s="489">
        <v>394</v>
      </c>
    </row>
    <row r="62" customHeight="1" spans="1:18">
      <c r="A62" s="87">
        <v>44960</v>
      </c>
      <c r="B62" s="92" t="s">
        <v>756</v>
      </c>
      <c r="C62" s="741">
        <v>530</v>
      </c>
      <c r="D62" s="489">
        <v>540</v>
      </c>
      <c r="E62" s="489">
        <v>530</v>
      </c>
      <c r="F62" s="489">
        <v>530</v>
      </c>
      <c r="G62" s="489">
        <v>520</v>
      </c>
      <c r="H62" s="741">
        <v>530</v>
      </c>
      <c r="I62" s="743">
        <v>520</v>
      </c>
      <c r="J62" s="741">
        <v>510</v>
      </c>
      <c r="K62" s="741">
        <v>520</v>
      </c>
      <c r="L62" s="741">
        <v>490</v>
      </c>
      <c r="M62" s="741">
        <v>470</v>
      </c>
      <c r="N62" s="741">
        <v>530</v>
      </c>
      <c r="O62" s="741">
        <v>510</v>
      </c>
      <c r="P62" s="741">
        <v>530</v>
      </c>
      <c r="Q62" s="489"/>
      <c r="R62" s="489">
        <v>519</v>
      </c>
    </row>
    <row r="63" customHeight="1" spans="1:18">
      <c r="A63" s="87">
        <v>44965</v>
      </c>
      <c r="B63" s="92" t="s">
        <v>755</v>
      </c>
      <c r="C63" s="741">
        <v>430</v>
      </c>
      <c r="D63" s="741">
        <v>420</v>
      </c>
      <c r="E63" s="741">
        <v>420</v>
      </c>
      <c r="F63" s="741">
        <v>430</v>
      </c>
      <c r="G63" s="741">
        <v>420</v>
      </c>
      <c r="H63" s="741">
        <v>440</v>
      </c>
      <c r="I63" s="743">
        <v>430</v>
      </c>
      <c r="J63" s="741">
        <v>415</v>
      </c>
      <c r="K63" s="741">
        <v>420</v>
      </c>
      <c r="L63" s="741">
        <v>410</v>
      </c>
      <c r="M63" s="741">
        <v>420</v>
      </c>
      <c r="N63" s="741">
        <v>440</v>
      </c>
      <c r="O63" s="744">
        <v>420</v>
      </c>
      <c r="P63" s="741">
        <v>430</v>
      </c>
      <c r="Q63" s="489"/>
      <c r="R63" s="489">
        <v>425</v>
      </c>
    </row>
    <row r="64" customHeight="1" spans="1:18">
      <c r="A64" s="87">
        <v>44965</v>
      </c>
      <c r="B64" s="92" t="s">
        <v>756</v>
      </c>
      <c r="C64" s="741">
        <v>560</v>
      </c>
      <c r="D64" s="489">
        <v>550</v>
      </c>
      <c r="E64" s="489">
        <v>540</v>
      </c>
      <c r="F64" s="489">
        <v>560</v>
      </c>
      <c r="G64" s="489">
        <v>535</v>
      </c>
      <c r="H64" s="741">
        <v>570</v>
      </c>
      <c r="I64" s="743">
        <v>550</v>
      </c>
      <c r="J64" s="741">
        <v>560</v>
      </c>
      <c r="K64" s="741">
        <v>565</v>
      </c>
      <c r="L64" s="741">
        <v>520</v>
      </c>
      <c r="M64" s="741">
        <v>520</v>
      </c>
      <c r="N64" s="741">
        <v>550</v>
      </c>
      <c r="O64" s="741">
        <v>560</v>
      </c>
      <c r="P64" s="741">
        <v>560</v>
      </c>
      <c r="Q64" s="489"/>
      <c r="R64" s="489">
        <v>550</v>
      </c>
    </row>
    <row r="65" customHeight="1" spans="1:18">
      <c r="A65" s="87">
        <v>44967</v>
      </c>
      <c r="B65" s="92" t="s">
        <v>755</v>
      </c>
      <c r="C65" s="741">
        <v>440</v>
      </c>
      <c r="D65" s="741">
        <v>430</v>
      </c>
      <c r="E65" s="741">
        <v>430</v>
      </c>
      <c r="F65" s="741">
        <v>440</v>
      </c>
      <c r="G65" s="741">
        <v>430</v>
      </c>
      <c r="H65" s="741">
        <v>450</v>
      </c>
      <c r="I65" s="743">
        <v>440</v>
      </c>
      <c r="J65" s="741">
        <v>415</v>
      </c>
      <c r="K65" s="741">
        <v>420</v>
      </c>
      <c r="L65" s="741">
        <v>410</v>
      </c>
      <c r="M65" s="741">
        <v>420</v>
      </c>
      <c r="N65" s="741">
        <v>440</v>
      </c>
      <c r="O65" s="744">
        <v>420</v>
      </c>
      <c r="P65" s="741">
        <v>450</v>
      </c>
      <c r="Q65" s="489"/>
      <c r="R65" s="489">
        <v>431</v>
      </c>
    </row>
    <row r="66" customHeight="1" spans="1:18">
      <c r="A66" s="87">
        <v>44967</v>
      </c>
      <c r="B66" s="92" t="s">
        <v>756</v>
      </c>
      <c r="C66" s="741">
        <v>570</v>
      </c>
      <c r="D66" s="741">
        <v>565</v>
      </c>
      <c r="E66" s="741">
        <v>565</v>
      </c>
      <c r="F66" s="745">
        <v>580</v>
      </c>
      <c r="G66" s="741">
        <v>570</v>
      </c>
      <c r="H66" s="741">
        <v>580</v>
      </c>
      <c r="I66" s="743">
        <v>565</v>
      </c>
      <c r="J66" s="741">
        <v>560</v>
      </c>
      <c r="K66" s="741">
        <v>565</v>
      </c>
      <c r="L66" s="741">
        <v>520</v>
      </c>
      <c r="M66" s="741">
        <v>520</v>
      </c>
      <c r="N66" s="741">
        <v>550</v>
      </c>
      <c r="O66" s="741">
        <v>560</v>
      </c>
      <c r="P66" s="741">
        <v>570</v>
      </c>
      <c r="Q66" s="489"/>
      <c r="R66" s="489">
        <v>560</v>
      </c>
    </row>
    <row r="67" customHeight="1" spans="1:18">
      <c r="A67" s="87">
        <v>44972</v>
      </c>
      <c r="B67" s="92" t="s">
        <v>755</v>
      </c>
      <c r="C67" s="741">
        <v>480</v>
      </c>
      <c r="D67" s="741">
        <v>480</v>
      </c>
      <c r="E67" s="741">
        <v>470</v>
      </c>
      <c r="F67" s="741">
        <v>480</v>
      </c>
      <c r="G67" s="741">
        <v>470</v>
      </c>
      <c r="H67" s="741">
        <v>490</v>
      </c>
      <c r="I67" s="743">
        <v>480</v>
      </c>
      <c r="J67" s="741">
        <v>470</v>
      </c>
      <c r="K67" s="741">
        <v>480</v>
      </c>
      <c r="L67" s="741">
        <v>480</v>
      </c>
      <c r="M67" s="741">
        <v>470</v>
      </c>
      <c r="N67" s="741">
        <v>470</v>
      </c>
      <c r="O67" s="744">
        <v>460</v>
      </c>
      <c r="P67" s="741">
        <v>490</v>
      </c>
      <c r="Q67" s="489"/>
      <c r="R67" s="489">
        <v>476</v>
      </c>
    </row>
    <row r="68" customHeight="1" spans="1:18">
      <c r="A68" s="87">
        <v>44972</v>
      </c>
      <c r="B68" s="92" t="s">
        <v>756</v>
      </c>
      <c r="C68" s="741">
        <v>590</v>
      </c>
      <c r="D68" s="489">
        <v>590</v>
      </c>
      <c r="E68" s="489">
        <v>590</v>
      </c>
      <c r="F68" s="489">
        <v>600</v>
      </c>
      <c r="G68" s="489">
        <v>590</v>
      </c>
      <c r="H68" s="741">
        <v>600</v>
      </c>
      <c r="I68" s="743">
        <v>600</v>
      </c>
      <c r="J68" s="741">
        <v>580</v>
      </c>
      <c r="K68" s="741">
        <v>590</v>
      </c>
      <c r="L68" s="741">
        <v>590</v>
      </c>
      <c r="M68" s="741">
        <v>580</v>
      </c>
      <c r="N68" s="741">
        <v>590</v>
      </c>
      <c r="O68" s="741">
        <v>580</v>
      </c>
      <c r="P68" s="741">
        <v>600</v>
      </c>
      <c r="Q68" s="489"/>
      <c r="R68" s="489">
        <v>591</v>
      </c>
    </row>
    <row r="69" customHeight="1" spans="1:18">
      <c r="A69" s="87">
        <v>44974</v>
      </c>
      <c r="B69" s="92" t="s">
        <v>755</v>
      </c>
      <c r="C69" s="741">
        <v>490</v>
      </c>
      <c r="D69" s="741">
        <v>500</v>
      </c>
      <c r="E69" s="741">
        <v>490</v>
      </c>
      <c r="F69" s="741">
        <v>490</v>
      </c>
      <c r="G69" s="741">
        <v>490</v>
      </c>
      <c r="H69" s="741">
        <v>500</v>
      </c>
      <c r="I69" s="743">
        <v>490</v>
      </c>
      <c r="J69" s="741">
        <v>480</v>
      </c>
      <c r="K69" s="741">
        <v>490</v>
      </c>
      <c r="L69" s="741">
        <v>490</v>
      </c>
      <c r="M69" s="741">
        <v>480</v>
      </c>
      <c r="N69" s="741">
        <v>490</v>
      </c>
      <c r="O69" s="744">
        <v>480</v>
      </c>
      <c r="P69" s="741">
        <v>500</v>
      </c>
      <c r="Q69" s="489"/>
      <c r="R69" s="489">
        <v>490</v>
      </c>
    </row>
    <row r="70" customHeight="1" spans="1:18">
      <c r="A70" s="87">
        <v>44974</v>
      </c>
      <c r="B70" s="92" t="s">
        <v>756</v>
      </c>
      <c r="C70" s="741">
        <v>600</v>
      </c>
      <c r="D70" s="741">
        <v>610</v>
      </c>
      <c r="E70" s="741">
        <v>610</v>
      </c>
      <c r="F70" s="745">
        <v>625</v>
      </c>
      <c r="G70" s="741">
        <v>610</v>
      </c>
      <c r="H70" s="741">
        <v>610</v>
      </c>
      <c r="I70" s="743">
        <v>610</v>
      </c>
      <c r="J70" s="741">
        <v>600</v>
      </c>
      <c r="K70" s="741">
        <v>610</v>
      </c>
      <c r="L70" s="741">
        <v>600</v>
      </c>
      <c r="M70" s="741">
        <v>590</v>
      </c>
      <c r="N70" s="741">
        <v>610</v>
      </c>
      <c r="O70" s="741">
        <v>590</v>
      </c>
      <c r="P70" s="741">
        <v>610</v>
      </c>
      <c r="Q70" s="489"/>
      <c r="R70" s="489">
        <v>606</v>
      </c>
    </row>
    <row r="71" customHeight="1" spans="1:18">
      <c r="A71" s="87">
        <v>44979</v>
      </c>
      <c r="B71" s="92" t="s">
        <v>755</v>
      </c>
      <c r="C71" s="741">
        <v>520</v>
      </c>
      <c r="D71" s="741">
        <v>520</v>
      </c>
      <c r="E71" s="741">
        <v>520</v>
      </c>
      <c r="F71" s="741">
        <v>520</v>
      </c>
      <c r="G71" s="741">
        <v>520</v>
      </c>
      <c r="H71" s="741">
        <v>520</v>
      </c>
      <c r="I71" s="743">
        <v>520</v>
      </c>
      <c r="J71" s="741">
        <v>520</v>
      </c>
      <c r="K71" s="741">
        <v>510</v>
      </c>
      <c r="L71" s="741">
        <v>510</v>
      </c>
      <c r="M71" s="741">
        <v>500</v>
      </c>
      <c r="N71" s="741">
        <v>510</v>
      </c>
      <c r="O71" s="744">
        <v>500</v>
      </c>
      <c r="P71" s="741">
        <v>520</v>
      </c>
      <c r="Q71" s="489"/>
      <c r="R71" s="489">
        <v>515</v>
      </c>
    </row>
    <row r="72" customHeight="1" spans="1:18">
      <c r="A72" s="87">
        <v>44979</v>
      </c>
      <c r="B72" s="92" t="s">
        <v>756</v>
      </c>
      <c r="C72" s="741">
        <v>660</v>
      </c>
      <c r="D72" s="489">
        <v>650</v>
      </c>
      <c r="E72" s="489">
        <v>650</v>
      </c>
      <c r="F72" s="489">
        <v>650</v>
      </c>
      <c r="G72" s="489">
        <v>650</v>
      </c>
      <c r="H72" s="741">
        <v>630</v>
      </c>
      <c r="I72" s="743">
        <v>660</v>
      </c>
      <c r="J72" s="741">
        <v>650</v>
      </c>
      <c r="K72" s="741">
        <v>660</v>
      </c>
      <c r="L72" s="741">
        <v>620</v>
      </c>
      <c r="M72" s="741">
        <v>610</v>
      </c>
      <c r="N72" s="741">
        <v>630</v>
      </c>
      <c r="O72" s="741">
        <v>620</v>
      </c>
      <c r="P72" s="741">
        <v>630</v>
      </c>
      <c r="Q72" s="489"/>
      <c r="R72" s="489">
        <v>641</v>
      </c>
    </row>
    <row r="73" customHeight="1" spans="1:18">
      <c r="A73" s="87">
        <v>44981</v>
      </c>
      <c r="B73" s="92" t="s">
        <v>755</v>
      </c>
      <c r="C73" s="741">
        <v>530</v>
      </c>
      <c r="D73" s="741">
        <v>520</v>
      </c>
      <c r="E73" s="741">
        <v>520</v>
      </c>
      <c r="F73" s="741">
        <v>530</v>
      </c>
      <c r="G73" s="741">
        <v>520</v>
      </c>
      <c r="H73" s="741">
        <v>530</v>
      </c>
      <c r="I73" s="743">
        <v>530</v>
      </c>
      <c r="J73" s="741">
        <v>520</v>
      </c>
      <c r="K73" s="741">
        <v>520</v>
      </c>
      <c r="L73" s="741">
        <v>530</v>
      </c>
      <c r="M73" s="741">
        <v>510</v>
      </c>
      <c r="N73" s="741">
        <v>530</v>
      </c>
      <c r="O73" s="744">
        <v>520</v>
      </c>
      <c r="P73" s="741">
        <v>530</v>
      </c>
      <c r="Q73" s="489"/>
      <c r="R73" s="489">
        <v>524</v>
      </c>
    </row>
    <row r="74" customHeight="1" spans="1:18">
      <c r="A74" s="87">
        <v>44981</v>
      </c>
      <c r="B74" s="92" t="s">
        <v>756</v>
      </c>
      <c r="C74" s="741">
        <v>660</v>
      </c>
      <c r="D74" s="489">
        <v>650</v>
      </c>
      <c r="E74" s="489">
        <v>650</v>
      </c>
      <c r="F74" s="489">
        <v>650</v>
      </c>
      <c r="G74" s="489">
        <v>650</v>
      </c>
      <c r="H74" s="741">
        <v>660</v>
      </c>
      <c r="I74" s="743">
        <v>670</v>
      </c>
      <c r="J74" s="741">
        <v>650</v>
      </c>
      <c r="K74" s="741">
        <v>660</v>
      </c>
      <c r="L74" s="741">
        <v>640</v>
      </c>
      <c r="M74" s="741">
        <v>630</v>
      </c>
      <c r="N74" s="741">
        <v>650</v>
      </c>
      <c r="O74" s="741">
        <v>640</v>
      </c>
      <c r="P74" s="741">
        <v>660</v>
      </c>
      <c r="Q74" s="489"/>
      <c r="R74" s="489">
        <v>651</v>
      </c>
    </row>
    <row r="75" customHeight="1" spans="1:18">
      <c r="A75" s="87">
        <v>44986</v>
      </c>
      <c r="B75" s="92" t="s">
        <v>755</v>
      </c>
      <c r="C75" s="741">
        <v>560</v>
      </c>
      <c r="D75" s="741">
        <v>570</v>
      </c>
      <c r="E75" s="741">
        <v>570</v>
      </c>
      <c r="F75" s="741">
        <v>560</v>
      </c>
      <c r="G75" s="741">
        <v>590</v>
      </c>
      <c r="H75" s="741">
        <v>590</v>
      </c>
      <c r="I75" s="741">
        <v>570</v>
      </c>
      <c r="J75" s="741">
        <v>540</v>
      </c>
      <c r="K75" s="741">
        <v>560</v>
      </c>
      <c r="L75" s="741">
        <v>550</v>
      </c>
      <c r="M75" s="741">
        <v>550</v>
      </c>
      <c r="N75" s="741">
        <v>570</v>
      </c>
      <c r="O75" s="744">
        <v>560</v>
      </c>
      <c r="P75" s="741">
        <v>590</v>
      </c>
      <c r="Q75" s="489"/>
      <c r="R75" s="489">
        <v>566</v>
      </c>
    </row>
    <row r="76" customHeight="1" spans="1:18">
      <c r="A76" s="87">
        <v>44986</v>
      </c>
      <c r="B76" s="92" t="s">
        <v>756</v>
      </c>
      <c r="C76" s="741">
        <v>690</v>
      </c>
      <c r="D76" s="489">
        <v>700</v>
      </c>
      <c r="E76" s="489">
        <v>700</v>
      </c>
      <c r="F76" s="489">
        <v>705</v>
      </c>
      <c r="G76" s="489">
        <v>705</v>
      </c>
      <c r="H76" s="741">
        <v>720</v>
      </c>
      <c r="I76" s="741">
        <v>700</v>
      </c>
      <c r="J76" s="741">
        <v>660</v>
      </c>
      <c r="K76" s="741">
        <v>680</v>
      </c>
      <c r="L76" s="741">
        <v>660</v>
      </c>
      <c r="M76" s="741">
        <v>660</v>
      </c>
      <c r="N76" s="741">
        <v>680</v>
      </c>
      <c r="O76" s="741">
        <v>670</v>
      </c>
      <c r="P76" s="741">
        <v>720</v>
      </c>
      <c r="Q76" s="489"/>
      <c r="R76" s="489">
        <v>689</v>
      </c>
    </row>
    <row r="77" customHeight="1" spans="1:18">
      <c r="A77" s="87">
        <v>44988</v>
      </c>
      <c r="B77" s="92" t="s">
        <v>755</v>
      </c>
      <c r="C77" s="741">
        <v>580</v>
      </c>
      <c r="D77" s="741">
        <v>600</v>
      </c>
      <c r="E77" s="741">
        <v>600</v>
      </c>
      <c r="F77" s="741">
        <v>580</v>
      </c>
      <c r="G77" s="741">
        <v>590</v>
      </c>
      <c r="H77" s="741">
        <v>590</v>
      </c>
      <c r="I77" s="741">
        <v>580</v>
      </c>
      <c r="J77" s="741">
        <v>550</v>
      </c>
      <c r="K77" s="741">
        <v>560</v>
      </c>
      <c r="L77" s="741">
        <v>550</v>
      </c>
      <c r="M77" s="741">
        <v>550</v>
      </c>
      <c r="N77" s="741">
        <v>570</v>
      </c>
      <c r="O77" s="744">
        <v>560</v>
      </c>
      <c r="P77" s="741">
        <v>590</v>
      </c>
      <c r="Q77" s="489"/>
      <c r="R77" s="489">
        <v>575</v>
      </c>
    </row>
    <row r="78" customHeight="1" spans="1:18">
      <c r="A78" s="87">
        <v>44988</v>
      </c>
      <c r="B78" s="92" t="s">
        <v>756</v>
      </c>
      <c r="C78" s="741">
        <v>700</v>
      </c>
      <c r="D78" s="489">
        <v>700</v>
      </c>
      <c r="E78" s="489">
        <v>700</v>
      </c>
      <c r="F78" s="489">
        <v>705</v>
      </c>
      <c r="G78" s="489">
        <v>705</v>
      </c>
      <c r="H78" s="741">
        <v>720</v>
      </c>
      <c r="I78" s="741">
        <v>710</v>
      </c>
      <c r="J78" s="741">
        <v>670</v>
      </c>
      <c r="K78" s="741">
        <v>680</v>
      </c>
      <c r="L78" s="741">
        <v>660</v>
      </c>
      <c r="M78" s="741">
        <v>660</v>
      </c>
      <c r="N78" s="741">
        <v>680</v>
      </c>
      <c r="O78" s="741">
        <v>670</v>
      </c>
      <c r="P78" s="741">
        <v>720</v>
      </c>
      <c r="Q78" s="489"/>
      <c r="R78" s="489">
        <v>691</v>
      </c>
    </row>
    <row r="79" customHeight="1" spans="1:18">
      <c r="A79" s="87">
        <v>44993</v>
      </c>
      <c r="B79" s="92" t="s">
        <v>755</v>
      </c>
      <c r="C79" s="741">
        <v>580</v>
      </c>
      <c r="D79" s="741">
        <v>600</v>
      </c>
      <c r="E79" s="741">
        <v>600</v>
      </c>
      <c r="F79" s="741">
        <v>580</v>
      </c>
      <c r="G79" s="741">
        <v>590</v>
      </c>
      <c r="H79" s="741">
        <v>590</v>
      </c>
      <c r="I79" s="741">
        <v>590</v>
      </c>
      <c r="J79" s="741">
        <v>570</v>
      </c>
      <c r="K79" s="741">
        <v>580</v>
      </c>
      <c r="L79" s="741">
        <v>560</v>
      </c>
      <c r="M79" s="741">
        <v>550</v>
      </c>
      <c r="N79" s="741">
        <v>570</v>
      </c>
      <c r="O79" s="744">
        <v>560</v>
      </c>
      <c r="P79" s="741">
        <v>590</v>
      </c>
      <c r="Q79" s="489"/>
      <c r="R79" s="489">
        <v>579</v>
      </c>
    </row>
    <row r="80" customHeight="1" spans="1:18">
      <c r="A80" s="87">
        <v>44993</v>
      </c>
      <c r="B80" s="92" t="s">
        <v>756</v>
      </c>
      <c r="C80" s="741">
        <v>710</v>
      </c>
      <c r="D80" s="489">
        <v>700</v>
      </c>
      <c r="E80" s="489">
        <v>700</v>
      </c>
      <c r="F80" s="489">
        <v>710</v>
      </c>
      <c r="G80" s="489">
        <v>705</v>
      </c>
      <c r="H80" s="741">
        <v>720</v>
      </c>
      <c r="I80" s="741">
        <v>710</v>
      </c>
      <c r="J80" s="741">
        <v>690</v>
      </c>
      <c r="K80" s="741">
        <v>705</v>
      </c>
      <c r="L80" s="741">
        <v>670</v>
      </c>
      <c r="M80" s="741">
        <v>660</v>
      </c>
      <c r="N80" s="741">
        <v>680</v>
      </c>
      <c r="O80" s="741">
        <v>670</v>
      </c>
      <c r="P80" s="741">
        <v>720</v>
      </c>
      <c r="Q80" s="489"/>
      <c r="R80" s="489">
        <v>696</v>
      </c>
    </row>
    <row r="81" customHeight="1" spans="1:18">
      <c r="A81" s="87">
        <v>44995</v>
      </c>
      <c r="B81" s="92" t="s">
        <v>755</v>
      </c>
      <c r="C81" s="741">
        <v>580</v>
      </c>
      <c r="D81" s="741">
        <v>600</v>
      </c>
      <c r="E81" s="741">
        <v>600</v>
      </c>
      <c r="F81" s="741">
        <v>580</v>
      </c>
      <c r="G81" s="741">
        <v>590</v>
      </c>
      <c r="H81" s="741">
        <v>590</v>
      </c>
      <c r="I81" s="741">
        <v>590</v>
      </c>
      <c r="J81" s="741">
        <v>570</v>
      </c>
      <c r="K81" s="741">
        <v>580</v>
      </c>
      <c r="L81" s="741">
        <v>560</v>
      </c>
      <c r="M81" s="741">
        <v>550</v>
      </c>
      <c r="N81" s="741">
        <v>570</v>
      </c>
      <c r="O81" s="744">
        <v>560</v>
      </c>
      <c r="P81" s="741">
        <v>590</v>
      </c>
      <c r="Q81" s="489"/>
      <c r="R81" s="489">
        <v>579</v>
      </c>
    </row>
    <row r="82" customHeight="1" spans="1:18">
      <c r="A82" s="87">
        <v>44995</v>
      </c>
      <c r="B82" s="92" t="s">
        <v>756</v>
      </c>
      <c r="C82" s="741">
        <v>710</v>
      </c>
      <c r="D82" s="489">
        <v>700</v>
      </c>
      <c r="E82" s="489">
        <v>700</v>
      </c>
      <c r="F82" s="489">
        <v>710</v>
      </c>
      <c r="G82" s="489">
        <v>705</v>
      </c>
      <c r="H82" s="741">
        <v>720</v>
      </c>
      <c r="I82" s="741">
        <v>710</v>
      </c>
      <c r="J82" s="741">
        <v>690</v>
      </c>
      <c r="K82" s="741">
        <v>705</v>
      </c>
      <c r="L82" s="741">
        <v>670</v>
      </c>
      <c r="M82" s="741">
        <v>660</v>
      </c>
      <c r="N82" s="741">
        <v>680</v>
      </c>
      <c r="O82" s="741">
        <v>670</v>
      </c>
      <c r="P82" s="741">
        <v>720</v>
      </c>
      <c r="Q82" s="489"/>
      <c r="R82" s="489">
        <v>696</v>
      </c>
    </row>
    <row r="83" customHeight="1" spans="1:18">
      <c r="A83" s="87">
        <v>45000</v>
      </c>
      <c r="B83" s="92" t="s">
        <v>755</v>
      </c>
      <c r="C83" s="741">
        <v>580</v>
      </c>
      <c r="D83" s="741">
        <v>600</v>
      </c>
      <c r="E83" s="741">
        <v>600</v>
      </c>
      <c r="F83" s="741">
        <v>580</v>
      </c>
      <c r="G83" s="741">
        <v>610</v>
      </c>
      <c r="H83" s="741">
        <v>580</v>
      </c>
      <c r="I83" s="741">
        <v>590</v>
      </c>
      <c r="J83" s="741">
        <v>570</v>
      </c>
      <c r="K83" s="741">
        <v>580</v>
      </c>
      <c r="L83" s="741">
        <v>550</v>
      </c>
      <c r="M83" s="741">
        <v>530</v>
      </c>
      <c r="N83" s="741">
        <v>570</v>
      </c>
      <c r="O83" s="744">
        <v>560</v>
      </c>
      <c r="P83" s="741">
        <v>580</v>
      </c>
      <c r="Q83" s="489"/>
      <c r="R83" s="489">
        <v>577</v>
      </c>
    </row>
    <row r="84" customHeight="1" spans="1:18">
      <c r="A84" s="87">
        <v>45000</v>
      </c>
      <c r="B84" s="92" t="s">
        <v>756</v>
      </c>
      <c r="C84" s="741">
        <v>700</v>
      </c>
      <c r="D84" s="489">
        <v>690</v>
      </c>
      <c r="E84" s="489">
        <v>690</v>
      </c>
      <c r="F84" s="489">
        <v>700</v>
      </c>
      <c r="G84" s="489">
        <v>690</v>
      </c>
      <c r="H84" s="741">
        <v>700</v>
      </c>
      <c r="I84" s="741">
        <v>700</v>
      </c>
      <c r="J84" s="741">
        <v>670</v>
      </c>
      <c r="K84" s="741">
        <v>690</v>
      </c>
      <c r="L84" s="741">
        <v>650</v>
      </c>
      <c r="M84" s="741">
        <v>640</v>
      </c>
      <c r="N84" s="741">
        <v>660</v>
      </c>
      <c r="O84" s="741">
        <v>640</v>
      </c>
      <c r="P84" s="741">
        <v>700</v>
      </c>
      <c r="Q84" s="489"/>
      <c r="R84" s="489">
        <v>680</v>
      </c>
    </row>
    <row r="85" customHeight="1" spans="1:18">
      <c r="A85" s="87">
        <v>45002</v>
      </c>
      <c r="B85" s="92" t="s">
        <v>755</v>
      </c>
      <c r="C85" s="741">
        <v>580</v>
      </c>
      <c r="D85" s="741">
        <v>600</v>
      </c>
      <c r="E85" s="741">
        <v>600</v>
      </c>
      <c r="F85" s="741">
        <v>580</v>
      </c>
      <c r="G85" s="741">
        <v>610</v>
      </c>
      <c r="H85" s="741">
        <v>580</v>
      </c>
      <c r="I85" s="741">
        <v>590</v>
      </c>
      <c r="J85" s="741">
        <v>570</v>
      </c>
      <c r="K85" s="741">
        <v>580</v>
      </c>
      <c r="L85" s="741">
        <v>550</v>
      </c>
      <c r="M85" s="741">
        <v>530</v>
      </c>
      <c r="N85" s="741">
        <v>570</v>
      </c>
      <c r="O85" s="744">
        <v>560</v>
      </c>
      <c r="P85" s="741">
        <v>580</v>
      </c>
      <c r="Q85" s="489"/>
      <c r="R85" s="489">
        <v>577</v>
      </c>
    </row>
    <row r="86" customHeight="1" spans="1:18">
      <c r="A86" s="87">
        <v>45002</v>
      </c>
      <c r="B86" s="92" t="s">
        <v>756</v>
      </c>
      <c r="C86" s="741">
        <v>700</v>
      </c>
      <c r="D86" s="489">
        <v>690</v>
      </c>
      <c r="E86" s="489">
        <v>690</v>
      </c>
      <c r="F86" s="489">
        <v>700</v>
      </c>
      <c r="G86" s="489">
        <v>690</v>
      </c>
      <c r="H86" s="741">
        <v>700</v>
      </c>
      <c r="I86" s="741">
        <v>700</v>
      </c>
      <c r="J86" s="741">
        <v>670</v>
      </c>
      <c r="K86" s="741">
        <v>690</v>
      </c>
      <c r="L86" s="741">
        <v>650</v>
      </c>
      <c r="M86" s="741">
        <v>640</v>
      </c>
      <c r="N86" s="741">
        <v>660</v>
      </c>
      <c r="O86" s="741">
        <v>640</v>
      </c>
      <c r="P86" s="741">
        <v>700</v>
      </c>
      <c r="Q86" s="489"/>
      <c r="R86" s="489">
        <v>680</v>
      </c>
    </row>
    <row r="87" customHeight="1" spans="1:18">
      <c r="A87" s="87">
        <v>45007</v>
      </c>
      <c r="B87" s="92" t="s">
        <v>755</v>
      </c>
      <c r="C87" s="741">
        <v>570</v>
      </c>
      <c r="D87" s="741">
        <v>570</v>
      </c>
      <c r="E87" s="741">
        <v>570</v>
      </c>
      <c r="F87" s="741">
        <v>570</v>
      </c>
      <c r="G87" s="741">
        <v>570</v>
      </c>
      <c r="H87" s="741">
        <v>580</v>
      </c>
      <c r="I87" s="741">
        <v>575</v>
      </c>
      <c r="J87" s="741">
        <v>560</v>
      </c>
      <c r="K87" s="741">
        <v>570</v>
      </c>
      <c r="L87" s="741">
        <v>550</v>
      </c>
      <c r="M87" s="741">
        <v>530</v>
      </c>
      <c r="N87" s="741">
        <v>570</v>
      </c>
      <c r="O87" s="744">
        <v>560</v>
      </c>
      <c r="P87" s="741">
        <v>570</v>
      </c>
      <c r="Q87" s="489"/>
      <c r="R87" s="489">
        <v>565</v>
      </c>
    </row>
    <row r="88" customHeight="1" spans="1:18">
      <c r="A88" s="87">
        <v>45007</v>
      </c>
      <c r="B88" s="92" t="s">
        <v>756</v>
      </c>
      <c r="C88" s="741">
        <v>680</v>
      </c>
      <c r="D88" s="489">
        <v>670</v>
      </c>
      <c r="E88" s="489">
        <v>670</v>
      </c>
      <c r="F88" s="489">
        <v>680</v>
      </c>
      <c r="G88" s="489">
        <v>670</v>
      </c>
      <c r="H88" s="741">
        <v>690</v>
      </c>
      <c r="I88" s="741">
        <v>680</v>
      </c>
      <c r="J88" s="741">
        <v>650</v>
      </c>
      <c r="K88" s="741">
        <v>670</v>
      </c>
      <c r="L88" s="741">
        <v>650</v>
      </c>
      <c r="M88" s="741">
        <v>640</v>
      </c>
      <c r="N88" s="741">
        <v>660</v>
      </c>
      <c r="O88" s="741">
        <v>640</v>
      </c>
      <c r="P88" s="741">
        <v>680</v>
      </c>
      <c r="Q88" s="489"/>
      <c r="R88" s="489">
        <v>666</v>
      </c>
    </row>
    <row r="89" customHeight="1" spans="1:18">
      <c r="A89" s="87">
        <v>45009</v>
      </c>
      <c r="B89" s="92" t="s">
        <v>755</v>
      </c>
      <c r="C89" s="741">
        <v>570</v>
      </c>
      <c r="D89" s="741">
        <v>570</v>
      </c>
      <c r="E89" s="741">
        <v>570</v>
      </c>
      <c r="F89" s="741">
        <v>570</v>
      </c>
      <c r="G89" s="741">
        <v>570</v>
      </c>
      <c r="H89" s="741">
        <v>580</v>
      </c>
      <c r="I89" s="741">
        <v>575</v>
      </c>
      <c r="J89" s="741">
        <v>560</v>
      </c>
      <c r="K89" s="741">
        <v>570</v>
      </c>
      <c r="L89" s="741">
        <v>550</v>
      </c>
      <c r="M89" s="741">
        <v>530</v>
      </c>
      <c r="N89" s="741">
        <v>570</v>
      </c>
      <c r="O89" s="744">
        <v>560</v>
      </c>
      <c r="P89" s="741">
        <v>570</v>
      </c>
      <c r="Q89" s="489"/>
      <c r="R89" s="489">
        <v>565</v>
      </c>
    </row>
    <row r="90" customHeight="1" spans="1:18">
      <c r="A90" s="87">
        <v>45009</v>
      </c>
      <c r="B90" s="92" t="s">
        <v>756</v>
      </c>
      <c r="C90" s="741">
        <v>680</v>
      </c>
      <c r="D90" s="489">
        <v>670</v>
      </c>
      <c r="E90" s="489">
        <v>670</v>
      </c>
      <c r="F90" s="489">
        <v>680</v>
      </c>
      <c r="G90" s="489">
        <v>670</v>
      </c>
      <c r="H90" s="741">
        <v>690</v>
      </c>
      <c r="I90" s="741">
        <v>680</v>
      </c>
      <c r="J90" s="741">
        <v>650</v>
      </c>
      <c r="K90" s="741">
        <v>670</v>
      </c>
      <c r="L90" s="741">
        <v>650</v>
      </c>
      <c r="M90" s="741">
        <v>640</v>
      </c>
      <c r="N90" s="741">
        <v>660</v>
      </c>
      <c r="O90" s="741">
        <v>640</v>
      </c>
      <c r="P90" s="741">
        <v>680</v>
      </c>
      <c r="Q90" s="489"/>
      <c r="R90" s="489">
        <v>666</v>
      </c>
    </row>
    <row r="91" customHeight="1" spans="1:18">
      <c r="A91" s="87">
        <v>45014</v>
      </c>
      <c r="B91" s="92" t="s">
        <v>755</v>
      </c>
      <c r="C91" s="741">
        <v>560</v>
      </c>
      <c r="D91" s="741">
        <v>560</v>
      </c>
      <c r="E91" s="741">
        <v>560</v>
      </c>
      <c r="F91" s="741">
        <v>560</v>
      </c>
      <c r="G91" s="741">
        <v>570</v>
      </c>
      <c r="H91" s="741">
        <v>570</v>
      </c>
      <c r="I91" s="741">
        <v>560</v>
      </c>
      <c r="J91" s="741">
        <v>550</v>
      </c>
      <c r="K91" s="741">
        <v>560</v>
      </c>
      <c r="L91" s="741">
        <v>550</v>
      </c>
      <c r="M91" s="741">
        <v>530</v>
      </c>
      <c r="N91" s="741">
        <v>570</v>
      </c>
      <c r="O91" s="744">
        <v>560</v>
      </c>
      <c r="P91" s="741">
        <v>560</v>
      </c>
      <c r="Q91" s="489"/>
      <c r="R91" s="489">
        <v>559</v>
      </c>
    </row>
    <row r="92" customHeight="1" spans="1:18">
      <c r="A92" s="87">
        <v>45014</v>
      </c>
      <c r="B92" s="92" t="s">
        <v>756</v>
      </c>
      <c r="C92" s="741">
        <v>650</v>
      </c>
      <c r="D92" s="489">
        <v>650</v>
      </c>
      <c r="E92" s="489">
        <v>650</v>
      </c>
      <c r="F92" s="489">
        <v>660</v>
      </c>
      <c r="G92" s="489">
        <v>650</v>
      </c>
      <c r="H92" s="741">
        <v>670</v>
      </c>
      <c r="I92" s="741">
        <v>650</v>
      </c>
      <c r="J92" s="741">
        <v>650</v>
      </c>
      <c r="K92" s="741">
        <v>670</v>
      </c>
      <c r="L92" s="741">
        <v>650</v>
      </c>
      <c r="M92" s="741">
        <v>640</v>
      </c>
      <c r="N92" s="741">
        <v>660</v>
      </c>
      <c r="O92" s="741">
        <v>640</v>
      </c>
      <c r="P92" s="741">
        <v>660</v>
      </c>
      <c r="Q92" s="489"/>
      <c r="R92" s="489">
        <v>654</v>
      </c>
    </row>
    <row r="93" customHeight="1" spans="1:18">
      <c r="A93" s="87">
        <v>45016</v>
      </c>
      <c r="B93" s="92" t="s">
        <v>755</v>
      </c>
      <c r="C93" s="741">
        <v>560</v>
      </c>
      <c r="D93" s="741">
        <v>560</v>
      </c>
      <c r="E93" s="741">
        <v>560</v>
      </c>
      <c r="F93" s="741">
        <v>560</v>
      </c>
      <c r="G93" s="741">
        <v>570</v>
      </c>
      <c r="H93" s="741">
        <v>570</v>
      </c>
      <c r="I93" s="741">
        <v>560</v>
      </c>
      <c r="J93" s="741">
        <v>550</v>
      </c>
      <c r="K93" s="741">
        <v>560</v>
      </c>
      <c r="L93" s="741">
        <v>550</v>
      </c>
      <c r="M93" s="741">
        <v>530</v>
      </c>
      <c r="N93" s="741">
        <v>570</v>
      </c>
      <c r="O93" s="744">
        <v>560</v>
      </c>
      <c r="P93" s="741">
        <v>560</v>
      </c>
      <c r="Q93" s="489"/>
      <c r="R93" s="489">
        <v>559</v>
      </c>
    </row>
    <row r="94" customHeight="1" spans="1:18">
      <c r="A94" s="87">
        <v>45016</v>
      </c>
      <c r="B94" s="92" t="s">
        <v>756</v>
      </c>
      <c r="C94" s="741">
        <v>650</v>
      </c>
      <c r="D94" s="489">
        <v>650</v>
      </c>
      <c r="E94" s="489">
        <v>650</v>
      </c>
      <c r="F94" s="489">
        <v>660</v>
      </c>
      <c r="G94" s="489">
        <v>650</v>
      </c>
      <c r="H94" s="741">
        <v>670</v>
      </c>
      <c r="I94" s="741">
        <v>650</v>
      </c>
      <c r="J94" s="741">
        <v>650</v>
      </c>
      <c r="K94" s="741">
        <v>670</v>
      </c>
      <c r="L94" s="741">
        <v>650</v>
      </c>
      <c r="M94" s="741">
        <v>640</v>
      </c>
      <c r="N94" s="741">
        <v>660</v>
      </c>
      <c r="O94" s="741">
        <v>640</v>
      </c>
      <c r="P94" s="741">
        <v>660</v>
      </c>
      <c r="Q94" s="489"/>
      <c r="R94" s="489">
        <v>654</v>
      </c>
    </row>
    <row r="95" customHeight="1" spans="1:18">
      <c r="A95" s="87">
        <v>45020</v>
      </c>
      <c r="B95" s="92" t="s">
        <v>755</v>
      </c>
      <c r="C95" s="741">
        <v>550</v>
      </c>
      <c r="D95" s="741">
        <v>550</v>
      </c>
      <c r="E95" s="741">
        <v>550</v>
      </c>
      <c r="F95" s="741">
        <v>560</v>
      </c>
      <c r="G95" s="741">
        <v>570</v>
      </c>
      <c r="H95" s="741">
        <v>560</v>
      </c>
      <c r="I95" s="741">
        <v>550</v>
      </c>
      <c r="J95" s="741">
        <v>540</v>
      </c>
      <c r="K95" s="741">
        <v>550</v>
      </c>
      <c r="L95" s="741">
        <v>550</v>
      </c>
      <c r="M95" s="741">
        <v>530</v>
      </c>
      <c r="N95" s="741">
        <v>570</v>
      </c>
      <c r="O95" s="744">
        <v>560</v>
      </c>
      <c r="P95" s="741">
        <v>560</v>
      </c>
      <c r="Q95" s="489"/>
      <c r="R95" s="489">
        <v>554</v>
      </c>
    </row>
    <row r="96" customHeight="1" spans="1:18">
      <c r="A96" s="87">
        <v>45020</v>
      </c>
      <c r="B96" s="92" t="s">
        <v>756</v>
      </c>
      <c r="C96" s="741">
        <v>630</v>
      </c>
      <c r="D96" s="489">
        <v>630</v>
      </c>
      <c r="E96" s="489">
        <v>630</v>
      </c>
      <c r="F96" s="489">
        <v>640</v>
      </c>
      <c r="G96" s="489">
        <v>640</v>
      </c>
      <c r="H96" s="741">
        <v>650</v>
      </c>
      <c r="I96" s="741">
        <v>630</v>
      </c>
      <c r="J96" s="741">
        <v>650</v>
      </c>
      <c r="K96" s="741">
        <v>660</v>
      </c>
      <c r="L96" s="741">
        <v>650</v>
      </c>
      <c r="M96" s="741">
        <v>640</v>
      </c>
      <c r="N96" s="741">
        <v>660</v>
      </c>
      <c r="O96" s="741">
        <v>640</v>
      </c>
      <c r="P96" s="741">
        <v>650</v>
      </c>
      <c r="Q96" s="489"/>
      <c r="R96" s="489">
        <v>643</v>
      </c>
    </row>
    <row r="97" customHeight="1" spans="1:18">
      <c r="A97" s="87">
        <v>45023</v>
      </c>
      <c r="B97" s="92" t="s">
        <v>755</v>
      </c>
      <c r="C97" s="741">
        <v>550</v>
      </c>
      <c r="D97" s="741">
        <v>550</v>
      </c>
      <c r="E97" s="741">
        <v>550</v>
      </c>
      <c r="F97" s="741">
        <v>560</v>
      </c>
      <c r="G97" s="741">
        <v>560</v>
      </c>
      <c r="H97" s="741">
        <v>560</v>
      </c>
      <c r="I97" s="741">
        <v>550</v>
      </c>
      <c r="J97" s="741">
        <v>540</v>
      </c>
      <c r="K97" s="741">
        <v>550</v>
      </c>
      <c r="L97" s="741">
        <v>550</v>
      </c>
      <c r="M97" s="741">
        <v>530</v>
      </c>
      <c r="N97" s="741">
        <v>570</v>
      </c>
      <c r="O97" s="744">
        <v>560</v>
      </c>
      <c r="P97" s="741">
        <v>560</v>
      </c>
      <c r="Q97" s="489"/>
      <c r="R97" s="489">
        <v>553</v>
      </c>
    </row>
    <row r="98" customHeight="1" spans="1:18">
      <c r="A98" s="87">
        <v>45023</v>
      </c>
      <c r="B98" s="92" t="s">
        <v>756</v>
      </c>
      <c r="C98" s="741">
        <v>630</v>
      </c>
      <c r="D98" s="489">
        <v>630</v>
      </c>
      <c r="E98" s="489">
        <v>630</v>
      </c>
      <c r="F98" s="489">
        <v>640</v>
      </c>
      <c r="G98" s="489">
        <v>640</v>
      </c>
      <c r="H98" s="741">
        <v>650</v>
      </c>
      <c r="I98" s="741">
        <v>630</v>
      </c>
      <c r="J98" s="741">
        <v>640</v>
      </c>
      <c r="K98" s="741">
        <v>640</v>
      </c>
      <c r="L98" s="741">
        <v>640</v>
      </c>
      <c r="M98" s="741">
        <v>630</v>
      </c>
      <c r="N98" s="741">
        <v>660</v>
      </c>
      <c r="O98" s="741">
        <v>640</v>
      </c>
      <c r="P98" s="741">
        <v>650</v>
      </c>
      <c r="Q98" s="489"/>
      <c r="R98" s="489">
        <v>639</v>
      </c>
    </row>
    <row r="99" customHeight="1" spans="1:18">
      <c r="A99" s="87">
        <v>45028</v>
      </c>
      <c r="B99" s="92" t="s">
        <v>755</v>
      </c>
      <c r="C99" s="741">
        <v>540</v>
      </c>
      <c r="D99" s="741">
        <v>540</v>
      </c>
      <c r="E99" s="741">
        <v>540</v>
      </c>
      <c r="F99" s="741">
        <v>540</v>
      </c>
      <c r="G99" s="741">
        <v>540</v>
      </c>
      <c r="H99" s="741">
        <v>540</v>
      </c>
      <c r="I99" s="741">
        <v>540</v>
      </c>
      <c r="J99" s="741">
        <v>530</v>
      </c>
      <c r="K99" s="741">
        <v>540</v>
      </c>
      <c r="L99" s="741">
        <v>540</v>
      </c>
      <c r="M99" s="741">
        <v>520</v>
      </c>
      <c r="N99" s="741">
        <v>550</v>
      </c>
      <c r="O99" s="744">
        <v>540</v>
      </c>
      <c r="P99" s="741">
        <v>540</v>
      </c>
      <c r="Q99" s="489"/>
      <c r="R99" s="489">
        <v>539</v>
      </c>
    </row>
    <row r="100" customHeight="1" spans="1:18">
      <c r="A100" s="87">
        <v>45028</v>
      </c>
      <c r="B100" s="92" t="s">
        <v>756</v>
      </c>
      <c r="C100" s="741">
        <v>610</v>
      </c>
      <c r="D100" s="489">
        <v>610</v>
      </c>
      <c r="E100" s="489">
        <v>610</v>
      </c>
      <c r="F100" s="489">
        <v>610</v>
      </c>
      <c r="G100" s="489">
        <v>610</v>
      </c>
      <c r="H100" s="741">
        <v>630</v>
      </c>
      <c r="I100" s="741">
        <v>610</v>
      </c>
      <c r="J100" s="741">
        <v>620</v>
      </c>
      <c r="K100" s="741">
        <v>630</v>
      </c>
      <c r="L100" s="741">
        <v>630</v>
      </c>
      <c r="M100" s="741">
        <v>620</v>
      </c>
      <c r="N100" s="741">
        <v>640</v>
      </c>
      <c r="O100" s="741">
        <v>620</v>
      </c>
      <c r="P100" s="741">
        <v>630</v>
      </c>
      <c r="Q100" s="489"/>
      <c r="R100" s="489">
        <v>620</v>
      </c>
    </row>
    <row r="101" customHeight="1" spans="1:18">
      <c r="A101" s="87">
        <v>45030</v>
      </c>
      <c r="B101" s="92" t="s">
        <v>755</v>
      </c>
      <c r="C101" s="741">
        <v>540</v>
      </c>
      <c r="D101" s="741">
        <v>540</v>
      </c>
      <c r="E101" s="741">
        <v>540</v>
      </c>
      <c r="F101" s="741">
        <v>540</v>
      </c>
      <c r="G101" s="741">
        <v>540</v>
      </c>
      <c r="H101" s="741">
        <v>540</v>
      </c>
      <c r="I101" s="741">
        <v>540</v>
      </c>
      <c r="J101" s="741">
        <v>520</v>
      </c>
      <c r="K101" s="741">
        <v>530</v>
      </c>
      <c r="L101" s="741">
        <v>520</v>
      </c>
      <c r="M101" s="741">
        <v>520</v>
      </c>
      <c r="N101" s="741">
        <v>550</v>
      </c>
      <c r="O101" s="744">
        <v>540</v>
      </c>
      <c r="P101" s="741">
        <v>540</v>
      </c>
      <c r="Q101" s="489"/>
      <c r="R101" s="489">
        <v>536</v>
      </c>
    </row>
    <row r="102" customHeight="1" spans="1:18">
      <c r="A102" s="87">
        <v>45030</v>
      </c>
      <c r="B102" s="92" t="s">
        <v>756</v>
      </c>
      <c r="C102" s="741">
        <v>610</v>
      </c>
      <c r="D102" s="489">
        <v>610</v>
      </c>
      <c r="E102" s="489">
        <v>610</v>
      </c>
      <c r="F102" s="489">
        <v>610</v>
      </c>
      <c r="G102" s="489">
        <v>610</v>
      </c>
      <c r="H102" s="741">
        <v>630</v>
      </c>
      <c r="I102" s="741">
        <v>610</v>
      </c>
      <c r="J102" s="741">
        <v>610</v>
      </c>
      <c r="K102" s="741">
        <v>610</v>
      </c>
      <c r="L102" s="741">
        <v>630</v>
      </c>
      <c r="M102" s="741">
        <v>620</v>
      </c>
      <c r="N102" s="741">
        <v>640</v>
      </c>
      <c r="O102" s="741">
        <v>620</v>
      </c>
      <c r="P102" s="741">
        <v>630</v>
      </c>
      <c r="Q102" s="489"/>
      <c r="R102" s="489">
        <v>618</v>
      </c>
    </row>
    <row r="103" customHeight="1" spans="1:18">
      <c r="A103" s="87">
        <v>45035</v>
      </c>
      <c r="B103" s="92" t="s">
        <v>755</v>
      </c>
      <c r="C103" s="741">
        <v>540</v>
      </c>
      <c r="D103" s="741">
        <v>540</v>
      </c>
      <c r="E103" s="741">
        <v>540</v>
      </c>
      <c r="F103" s="741">
        <v>540</v>
      </c>
      <c r="G103" s="741">
        <v>540</v>
      </c>
      <c r="H103" s="741">
        <v>540</v>
      </c>
      <c r="I103" s="741">
        <v>540</v>
      </c>
      <c r="J103" s="741">
        <v>520</v>
      </c>
      <c r="K103" s="741">
        <v>530</v>
      </c>
      <c r="L103" s="741">
        <v>520</v>
      </c>
      <c r="M103" s="741">
        <v>520</v>
      </c>
      <c r="N103" s="741">
        <v>550</v>
      </c>
      <c r="O103" s="744">
        <v>540</v>
      </c>
      <c r="P103" s="741">
        <v>540</v>
      </c>
      <c r="Q103" s="489"/>
      <c r="R103" s="489">
        <v>536</v>
      </c>
    </row>
    <row r="104" customHeight="1" spans="1:18">
      <c r="A104" s="87">
        <v>45035</v>
      </c>
      <c r="B104" s="92" t="s">
        <v>756</v>
      </c>
      <c r="C104" s="741">
        <v>600</v>
      </c>
      <c r="D104" s="489">
        <v>600</v>
      </c>
      <c r="E104" s="489">
        <v>600</v>
      </c>
      <c r="F104" s="489">
        <v>600</v>
      </c>
      <c r="G104" s="489">
        <v>600</v>
      </c>
      <c r="H104" s="741">
        <v>630</v>
      </c>
      <c r="I104" s="741">
        <v>610</v>
      </c>
      <c r="J104" s="741">
        <v>610</v>
      </c>
      <c r="K104" s="741">
        <v>610</v>
      </c>
      <c r="L104" s="741">
        <v>630</v>
      </c>
      <c r="M104" s="741">
        <v>620</v>
      </c>
      <c r="N104" s="741">
        <v>640</v>
      </c>
      <c r="O104" s="741">
        <v>620</v>
      </c>
      <c r="P104" s="741">
        <v>630</v>
      </c>
      <c r="Q104" s="489"/>
      <c r="R104" s="489">
        <v>614</v>
      </c>
    </row>
    <row r="105" customHeight="1" spans="1:18">
      <c r="A105" s="87">
        <v>45044</v>
      </c>
      <c r="B105" s="92" t="s">
        <v>755</v>
      </c>
      <c r="C105" s="741">
        <v>540</v>
      </c>
      <c r="D105" s="741">
        <v>540</v>
      </c>
      <c r="E105" s="741">
        <v>540</v>
      </c>
      <c r="F105" s="741">
        <v>540</v>
      </c>
      <c r="G105" s="741">
        <v>540</v>
      </c>
      <c r="H105" s="741">
        <v>540</v>
      </c>
      <c r="I105" s="741">
        <v>540</v>
      </c>
      <c r="J105" s="741">
        <v>520</v>
      </c>
      <c r="K105" s="741">
        <v>530</v>
      </c>
      <c r="L105" s="741">
        <v>520</v>
      </c>
      <c r="M105" s="741">
        <v>520</v>
      </c>
      <c r="N105" s="741">
        <v>530</v>
      </c>
      <c r="O105" s="744">
        <v>510</v>
      </c>
      <c r="P105" s="741">
        <v>540</v>
      </c>
      <c r="Q105" s="489"/>
      <c r="R105" s="489">
        <v>532</v>
      </c>
    </row>
    <row r="106" customHeight="1" spans="1:18">
      <c r="A106" s="87">
        <v>45044</v>
      </c>
      <c r="B106" s="92" t="s">
        <v>756</v>
      </c>
      <c r="C106" s="741">
        <v>600</v>
      </c>
      <c r="D106" s="489">
        <v>600</v>
      </c>
      <c r="E106" s="489">
        <v>600</v>
      </c>
      <c r="F106" s="489">
        <v>600</v>
      </c>
      <c r="G106" s="489">
        <v>600</v>
      </c>
      <c r="H106" s="741">
        <v>620</v>
      </c>
      <c r="I106" s="741">
        <v>610</v>
      </c>
      <c r="J106" s="741">
        <v>610</v>
      </c>
      <c r="K106" s="741">
        <v>610</v>
      </c>
      <c r="L106" s="741">
        <v>630</v>
      </c>
      <c r="M106" s="741">
        <v>620</v>
      </c>
      <c r="N106" s="741">
        <v>620</v>
      </c>
      <c r="O106" s="741">
        <v>600</v>
      </c>
      <c r="P106" s="741">
        <v>620</v>
      </c>
      <c r="Q106" s="489"/>
      <c r="R106" s="489">
        <v>610</v>
      </c>
    </row>
    <row r="107" customHeight="1" spans="1:18">
      <c r="A107" s="87">
        <v>45052</v>
      </c>
      <c r="B107" s="92" t="s">
        <v>755</v>
      </c>
      <c r="C107" s="92">
        <v>550</v>
      </c>
      <c r="D107" s="92">
        <v>550</v>
      </c>
      <c r="E107" s="92">
        <v>550</v>
      </c>
      <c r="F107" s="92">
        <v>550</v>
      </c>
      <c r="G107" s="92">
        <v>550</v>
      </c>
      <c r="H107" s="92">
        <v>560</v>
      </c>
      <c r="I107" s="92">
        <v>550</v>
      </c>
      <c r="J107" s="92">
        <v>540</v>
      </c>
      <c r="K107" s="92">
        <v>540</v>
      </c>
      <c r="L107" s="92">
        <v>520</v>
      </c>
      <c r="M107" s="92">
        <v>520</v>
      </c>
      <c r="N107" s="92">
        <v>530</v>
      </c>
      <c r="O107" s="92">
        <v>510</v>
      </c>
      <c r="P107" s="92">
        <v>550</v>
      </c>
      <c r="Q107" s="489"/>
      <c r="R107" s="489">
        <v>541</v>
      </c>
    </row>
    <row r="108" customHeight="1" spans="1:18">
      <c r="A108" s="87">
        <v>45052</v>
      </c>
      <c r="B108" s="92" t="s">
        <v>756</v>
      </c>
      <c r="C108" s="92">
        <v>620</v>
      </c>
      <c r="D108" s="92">
        <v>620</v>
      </c>
      <c r="E108" s="92">
        <v>620</v>
      </c>
      <c r="F108" s="92">
        <v>620</v>
      </c>
      <c r="G108" s="92">
        <v>630</v>
      </c>
      <c r="H108" s="92">
        <v>650</v>
      </c>
      <c r="I108" s="92">
        <v>620</v>
      </c>
      <c r="J108" s="92">
        <v>620</v>
      </c>
      <c r="K108" s="92">
        <v>620</v>
      </c>
      <c r="L108" s="92">
        <v>630</v>
      </c>
      <c r="M108" s="92">
        <v>620</v>
      </c>
      <c r="N108" s="92">
        <v>620</v>
      </c>
      <c r="O108" s="92">
        <v>600</v>
      </c>
      <c r="P108" s="92">
        <v>640</v>
      </c>
      <c r="Q108" s="489"/>
      <c r="R108" s="489">
        <v>624</v>
      </c>
    </row>
    <row r="109" customHeight="1" spans="1:18">
      <c r="A109" s="746">
        <v>45056</v>
      </c>
      <c r="B109" s="324" t="s">
        <v>755</v>
      </c>
      <c r="C109" s="92">
        <v>560</v>
      </c>
      <c r="D109" s="92">
        <v>560</v>
      </c>
      <c r="E109" s="92">
        <v>560</v>
      </c>
      <c r="F109" s="92">
        <v>560</v>
      </c>
      <c r="G109" s="92">
        <v>560</v>
      </c>
      <c r="H109" s="92">
        <v>560</v>
      </c>
      <c r="I109" s="92">
        <v>560</v>
      </c>
      <c r="J109" s="92">
        <v>530</v>
      </c>
      <c r="K109" s="92">
        <v>540</v>
      </c>
      <c r="L109" s="92">
        <v>530</v>
      </c>
      <c r="M109" s="92">
        <v>530</v>
      </c>
      <c r="N109" s="92">
        <v>540</v>
      </c>
      <c r="O109" s="92">
        <v>520</v>
      </c>
      <c r="P109" s="92">
        <v>550</v>
      </c>
      <c r="Q109" s="489"/>
      <c r="R109" s="489">
        <v>547</v>
      </c>
    </row>
    <row r="110" customHeight="1" spans="1:18">
      <c r="A110" s="746">
        <v>45056</v>
      </c>
      <c r="B110" s="324" t="s">
        <v>756</v>
      </c>
      <c r="C110" s="92">
        <v>620</v>
      </c>
      <c r="D110" s="92">
        <v>620</v>
      </c>
      <c r="E110" s="92">
        <v>620</v>
      </c>
      <c r="F110" s="92">
        <v>620</v>
      </c>
      <c r="G110" s="92">
        <v>620</v>
      </c>
      <c r="H110" s="92">
        <v>660</v>
      </c>
      <c r="I110" s="92">
        <v>620</v>
      </c>
      <c r="J110" s="92">
        <v>620</v>
      </c>
      <c r="K110" s="92">
        <v>620</v>
      </c>
      <c r="L110" s="92">
        <v>640</v>
      </c>
      <c r="M110" s="92">
        <v>630</v>
      </c>
      <c r="N110" s="92">
        <v>640</v>
      </c>
      <c r="O110" s="92">
        <v>620</v>
      </c>
      <c r="P110" s="92">
        <v>650</v>
      </c>
      <c r="Q110" s="489"/>
      <c r="R110" s="489">
        <v>629</v>
      </c>
    </row>
    <row r="111" customHeight="1" spans="1:18">
      <c r="A111" s="746">
        <v>45056</v>
      </c>
      <c r="B111" s="324" t="s">
        <v>757</v>
      </c>
      <c r="C111" s="92">
        <v>1600</v>
      </c>
      <c r="D111" s="92">
        <v>1620</v>
      </c>
      <c r="E111" s="92">
        <v>1620</v>
      </c>
      <c r="F111" s="92">
        <v>1620</v>
      </c>
      <c r="G111" s="92">
        <v>1620</v>
      </c>
      <c r="H111" s="92">
        <v>1620</v>
      </c>
      <c r="I111" s="92">
        <v>1600</v>
      </c>
      <c r="J111" s="92">
        <v>1600</v>
      </c>
      <c r="K111" s="92">
        <v>1600</v>
      </c>
      <c r="L111" s="92">
        <v>1670</v>
      </c>
      <c r="M111" s="92">
        <v>1670</v>
      </c>
      <c r="N111" s="92">
        <v>1670</v>
      </c>
      <c r="O111" s="92">
        <v>1650</v>
      </c>
      <c r="P111" s="92">
        <v>1620</v>
      </c>
      <c r="Q111" s="489"/>
      <c r="R111" s="489">
        <v>1627</v>
      </c>
    </row>
    <row r="112" customHeight="1" spans="1:18">
      <c r="A112" s="746">
        <v>45058</v>
      </c>
      <c r="B112" s="324" t="s">
        <v>755</v>
      </c>
      <c r="C112" s="92">
        <v>560</v>
      </c>
      <c r="D112" s="92">
        <v>560</v>
      </c>
      <c r="E112" s="92">
        <v>560</v>
      </c>
      <c r="F112" s="92">
        <v>560</v>
      </c>
      <c r="G112" s="92">
        <v>560</v>
      </c>
      <c r="H112" s="92">
        <v>560</v>
      </c>
      <c r="I112" s="92">
        <v>560</v>
      </c>
      <c r="J112" s="92">
        <v>530</v>
      </c>
      <c r="K112" s="92">
        <v>540</v>
      </c>
      <c r="L112" s="92">
        <v>530</v>
      </c>
      <c r="M112" s="92">
        <v>530</v>
      </c>
      <c r="N112" s="92">
        <v>540</v>
      </c>
      <c r="O112" s="92">
        <v>520</v>
      </c>
      <c r="P112" s="92">
        <v>550</v>
      </c>
      <c r="Q112" s="489"/>
      <c r="R112" s="489">
        <v>547</v>
      </c>
    </row>
    <row r="113" customHeight="1" spans="1:18">
      <c r="A113" s="746">
        <v>45058</v>
      </c>
      <c r="B113" s="324" t="s">
        <v>756</v>
      </c>
      <c r="C113" s="92">
        <v>620</v>
      </c>
      <c r="D113" s="92">
        <v>620</v>
      </c>
      <c r="E113" s="92">
        <v>620</v>
      </c>
      <c r="F113" s="92">
        <v>620</v>
      </c>
      <c r="G113" s="92">
        <v>620</v>
      </c>
      <c r="H113" s="92">
        <v>660</v>
      </c>
      <c r="I113" s="92">
        <v>620</v>
      </c>
      <c r="J113" s="92">
        <v>620</v>
      </c>
      <c r="K113" s="92">
        <v>620</v>
      </c>
      <c r="L113" s="92">
        <v>640</v>
      </c>
      <c r="M113" s="92">
        <v>630</v>
      </c>
      <c r="N113" s="92">
        <v>640</v>
      </c>
      <c r="O113" s="92">
        <v>620</v>
      </c>
      <c r="P113" s="92">
        <v>650</v>
      </c>
      <c r="Q113" s="489"/>
      <c r="R113" s="489">
        <v>629</v>
      </c>
    </row>
    <row r="114" customHeight="1" spans="1:18">
      <c r="A114" s="746">
        <v>45058</v>
      </c>
      <c r="B114" s="324" t="s">
        <v>757</v>
      </c>
      <c r="C114" s="92">
        <v>1600</v>
      </c>
      <c r="D114" s="92">
        <v>1620</v>
      </c>
      <c r="E114" s="92">
        <v>1620</v>
      </c>
      <c r="F114" s="92">
        <v>1620</v>
      </c>
      <c r="G114" s="92">
        <v>1620</v>
      </c>
      <c r="H114" s="92">
        <v>1620</v>
      </c>
      <c r="I114" s="92">
        <v>1600</v>
      </c>
      <c r="J114" s="92">
        <v>1600</v>
      </c>
      <c r="K114" s="92">
        <v>1600</v>
      </c>
      <c r="L114" s="92">
        <v>1670</v>
      </c>
      <c r="M114" s="92">
        <v>1670</v>
      </c>
      <c r="N114" s="92">
        <v>1670</v>
      </c>
      <c r="O114" s="92">
        <v>1650</v>
      </c>
      <c r="P114" s="92">
        <v>1620</v>
      </c>
      <c r="Q114" s="489"/>
      <c r="R114" s="489">
        <v>1627</v>
      </c>
    </row>
    <row r="115" customHeight="1" spans="1:18">
      <c r="A115" s="746">
        <v>45063</v>
      </c>
      <c r="B115" s="324" t="s">
        <v>755</v>
      </c>
      <c r="C115" s="92">
        <v>550</v>
      </c>
      <c r="D115" s="92">
        <v>550</v>
      </c>
      <c r="E115" s="92">
        <v>550</v>
      </c>
      <c r="F115" s="92">
        <v>550</v>
      </c>
      <c r="G115" s="92">
        <v>550</v>
      </c>
      <c r="H115" s="92">
        <v>560</v>
      </c>
      <c r="I115" s="92">
        <v>560</v>
      </c>
      <c r="J115" s="92">
        <v>530</v>
      </c>
      <c r="K115" s="92">
        <v>540</v>
      </c>
      <c r="L115" s="92">
        <v>565</v>
      </c>
      <c r="M115" s="92">
        <v>560</v>
      </c>
      <c r="N115" s="92">
        <v>560</v>
      </c>
      <c r="O115" s="92">
        <v>540</v>
      </c>
      <c r="P115" s="92">
        <v>550</v>
      </c>
      <c r="Q115" s="489"/>
      <c r="R115" s="489">
        <v>551</v>
      </c>
    </row>
    <row r="116" customHeight="1" spans="1:18">
      <c r="A116" s="746">
        <v>45063</v>
      </c>
      <c r="B116" s="324" t="s">
        <v>756</v>
      </c>
      <c r="C116" s="92">
        <v>640</v>
      </c>
      <c r="D116" s="92">
        <v>620</v>
      </c>
      <c r="E116" s="92">
        <v>620</v>
      </c>
      <c r="F116" s="92">
        <v>620</v>
      </c>
      <c r="G116" s="92">
        <v>620</v>
      </c>
      <c r="H116" s="92">
        <v>670</v>
      </c>
      <c r="I116" s="92">
        <v>640</v>
      </c>
      <c r="J116" s="92">
        <v>620</v>
      </c>
      <c r="K116" s="92">
        <v>620</v>
      </c>
      <c r="L116" s="92">
        <v>670</v>
      </c>
      <c r="M116" s="92">
        <v>660</v>
      </c>
      <c r="N116" s="92">
        <v>660</v>
      </c>
      <c r="O116" s="92">
        <v>640</v>
      </c>
      <c r="P116" s="92">
        <v>660</v>
      </c>
      <c r="Q116" s="489"/>
      <c r="R116" s="489">
        <v>640</v>
      </c>
    </row>
    <row r="117" customHeight="1" spans="1:18">
      <c r="A117" s="746">
        <v>45063</v>
      </c>
      <c r="B117" s="324" t="s">
        <v>757</v>
      </c>
      <c r="C117" s="92">
        <v>1600</v>
      </c>
      <c r="D117" s="92">
        <v>1620</v>
      </c>
      <c r="E117" s="92">
        <v>1620</v>
      </c>
      <c r="F117" s="92">
        <v>1620</v>
      </c>
      <c r="G117" s="92">
        <v>1620</v>
      </c>
      <c r="H117" s="92">
        <v>1620</v>
      </c>
      <c r="I117" s="92">
        <v>1600</v>
      </c>
      <c r="J117" s="92">
        <v>1600</v>
      </c>
      <c r="K117" s="92">
        <v>1600</v>
      </c>
      <c r="L117" s="92">
        <v>1670</v>
      </c>
      <c r="M117" s="92">
        <v>1670</v>
      </c>
      <c r="N117" s="92">
        <v>1670</v>
      </c>
      <c r="O117" s="92">
        <v>1650</v>
      </c>
      <c r="P117" s="92">
        <v>1620</v>
      </c>
      <c r="Q117" s="489"/>
      <c r="R117" s="489">
        <v>1627</v>
      </c>
    </row>
    <row r="118" customHeight="1" spans="1:18">
      <c r="A118" s="746">
        <v>45065</v>
      </c>
      <c r="B118" s="324" t="s">
        <v>755</v>
      </c>
      <c r="C118" s="92">
        <v>550</v>
      </c>
      <c r="D118" s="92">
        <v>550</v>
      </c>
      <c r="E118" s="92">
        <v>550</v>
      </c>
      <c r="F118" s="92">
        <v>550</v>
      </c>
      <c r="G118" s="92">
        <v>550</v>
      </c>
      <c r="H118" s="92">
        <v>560</v>
      </c>
      <c r="I118" s="92">
        <v>560</v>
      </c>
      <c r="J118" s="92">
        <v>540</v>
      </c>
      <c r="K118" s="92">
        <v>540</v>
      </c>
      <c r="L118" s="92">
        <v>565</v>
      </c>
      <c r="M118" s="92">
        <v>560</v>
      </c>
      <c r="N118" s="92">
        <v>560</v>
      </c>
      <c r="O118" s="92">
        <v>540</v>
      </c>
      <c r="P118" s="92">
        <v>550</v>
      </c>
      <c r="Q118" s="489"/>
      <c r="R118" s="489">
        <v>552</v>
      </c>
    </row>
    <row r="119" customHeight="1" spans="1:18">
      <c r="A119" s="746">
        <v>45065</v>
      </c>
      <c r="B119" s="324" t="s">
        <v>756</v>
      </c>
      <c r="C119" s="92">
        <v>640</v>
      </c>
      <c r="D119" s="92">
        <v>620</v>
      </c>
      <c r="E119" s="92">
        <v>620</v>
      </c>
      <c r="F119" s="92">
        <v>620</v>
      </c>
      <c r="G119" s="92">
        <v>620</v>
      </c>
      <c r="H119" s="92">
        <v>670</v>
      </c>
      <c r="I119" s="92">
        <v>640</v>
      </c>
      <c r="J119" s="92">
        <v>620</v>
      </c>
      <c r="K119" s="92">
        <v>620</v>
      </c>
      <c r="L119" s="92">
        <v>670</v>
      </c>
      <c r="M119" s="92">
        <v>660</v>
      </c>
      <c r="N119" s="92">
        <v>660</v>
      </c>
      <c r="O119" s="92">
        <v>640</v>
      </c>
      <c r="P119" s="92">
        <v>660</v>
      </c>
      <c r="Q119" s="489"/>
      <c r="R119" s="489">
        <v>640</v>
      </c>
    </row>
    <row r="120" customHeight="1" spans="1:18">
      <c r="A120" s="746">
        <v>45065</v>
      </c>
      <c r="B120" s="324" t="s">
        <v>757</v>
      </c>
      <c r="C120" s="92">
        <v>1600</v>
      </c>
      <c r="D120" s="92">
        <v>1620</v>
      </c>
      <c r="E120" s="92">
        <v>1620</v>
      </c>
      <c r="F120" s="92">
        <v>1620</v>
      </c>
      <c r="G120" s="92">
        <v>1620</v>
      </c>
      <c r="H120" s="92">
        <v>1620</v>
      </c>
      <c r="I120" s="92">
        <v>1600</v>
      </c>
      <c r="J120" s="92">
        <v>1600</v>
      </c>
      <c r="K120" s="92">
        <v>1600</v>
      </c>
      <c r="L120" s="92">
        <v>1670</v>
      </c>
      <c r="M120" s="92">
        <v>1670</v>
      </c>
      <c r="N120" s="92">
        <v>1670</v>
      </c>
      <c r="O120" s="92">
        <v>1650</v>
      </c>
      <c r="P120" s="92">
        <v>1620</v>
      </c>
      <c r="Q120" s="489"/>
      <c r="R120" s="489">
        <v>1627</v>
      </c>
    </row>
    <row r="121" customHeight="1" spans="1:18">
      <c r="A121" s="746">
        <v>45071</v>
      </c>
      <c r="B121" s="324" t="s">
        <v>755</v>
      </c>
      <c r="C121" s="92">
        <v>550</v>
      </c>
      <c r="D121" s="92">
        <v>550</v>
      </c>
      <c r="E121" s="92">
        <v>550</v>
      </c>
      <c r="F121" s="92">
        <v>550</v>
      </c>
      <c r="G121" s="92">
        <v>550</v>
      </c>
      <c r="H121" s="92">
        <v>560</v>
      </c>
      <c r="I121" s="92">
        <v>560</v>
      </c>
      <c r="J121" s="92">
        <v>540</v>
      </c>
      <c r="K121" s="92">
        <v>540</v>
      </c>
      <c r="L121" s="92">
        <v>565</v>
      </c>
      <c r="M121" s="92">
        <v>560</v>
      </c>
      <c r="N121" s="92">
        <v>560</v>
      </c>
      <c r="O121" s="92">
        <v>540</v>
      </c>
      <c r="P121" s="92">
        <v>550</v>
      </c>
      <c r="Q121" s="489"/>
      <c r="R121" s="489">
        <v>552</v>
      </c>
    </row>
    <row r="122" customHeight="1" spans="1:18">
      <c r="A122" s="746">
        <v>45071</v>
      </c>
      <c r="B122" s="324" t="s">
        <v>756</v>
      </c>
      <c r="C122" s="92">
        <v>640</v>
      </c>
      <c r="D122" s="92">
        <v>620</v>
      </c>
      <c r="E122" s="92">
        <v>620</v>
      </c>
      <c r="F122" s="92">
        <v>620</v>
      </c>
      <c r="G122" s="92">
        <v>620</v>
      </c>
      <c r="H122" s="92">
        <v>670</v>
      </c>
      <c r="I122" s="92">
        <v>680</v>
      </c>
      <c r="J122" s="92">
        <v>620</v>
      </c>
      <c r="K122" s="92">
        <v>620</v>
      </c>
      <c r="L122" s="92">
        <v>670</v>
      </c>
      <c r="M122" s="92">
        <v>660</v>
      </c>
      <c r="N122" s="92">
        <v>660</v>
      </c>
      <c r="O122" s="92">
        <v>640</v>
      </c>
      <c r="P122" s="92">
        <v>660</v>
      </c>
      <c r="Q122" s="489"/>
      <c r="R122" s="489">
        <v>643</v>
      </c>
    </row>
    <row r="123" customHeight="1" spans="1:18">
      <c r="A123" s="746">
        <v>45071</v>
      </c>
      <c r="B123" s="324" t="s">
        <v>757</v>
      </c>
      <c r="C123" s="92">
        <v>1600</v>
      </c>
      <c r="D123" s="92">
        <v>1620</v>
      </c>
      <c r="E123" s="92">
        <v>1620</v>
      </c>
      <c r="F123" s="92">
        <v>1620</v>
      </c>
      <c r="G123" s="92">
        <v>1620</v>
      </c>
      <c r="H123" s="92">
        <v>1620</v>
      </c>
      <c r="I123" s="92">
        <v>1600</v>
      </c>
      <c r="J123" s="92">
        <v>1600</v>
      </c>
      <c r="K123" s="92">
        <v>1600</v>
      </c>
      <c r="L123" s="92">
        <v>1670</v>
      </c>
      <c r="M123" s="92">
        <v>1670</v>
      </c>
      <c r="N123" s="92">
        <v>1670</v>
      </c>
      <c r="O123" s="92">
        <v>1650</v>
      </c>
      <c r="P123" s="92">
        <v>1620</v>
      </c>
      <c r="Q123" s="489"/>
      <c r="R123" s="489">
        <v>1627</v>
      </c>
    </row>
    <row r="124" customHeight="1" spans="1:18">
      <c r="A124" s="746">
        <v>45072</v>
      </c>
      <c r="B124" s="324" t="s">
        <v>755</v>
      </c>
      <c r="C124" s="92">
        <v>550</v>
      </c>
      <c r="D124" s="92">
        <v>550</v>
      </c>
      <c r="E124" s="92">
        <v>550</v>
      </c>
      <c r="F124" s="92">
        <v>550</v>
      </c>
      <c r="G124" s="92">
        <v>550</v>
      </c>
      <c r="H124" s="92">
        <v>560</v>
      </c>
      <c r="I124" s="92">
        <v>560</v>
      </c>
      <c r="J124" s="92">
        <v>540</v>
      </c>
      <c r="K124" s="92">
        <v>540</v>
      </c>
      <c r="L124" s="92">
        <v>565</v>
      </c>
      <c r="M124" s="92">
        <v>560</v>
      </c>
      <c r="N124" s="92">
        <v>560</v>
      </c>
      <c r="O124" s="92">
        <v>540</v>
      </c>
      <c r="P124" s="92">
        <v>550</v>
      </c>
      <c r="Q124" s="489"/>
      <c r="R124" s="489">
        <v>552</v>
      </c>
    </row>
    <row r="125" customHeight="1" spans="1:18">
      <c r="A125" s="746">
        <v>45072</v>
      </c>
      <c r="B125" s="324" t="s">
        <v>756</v>
      </c>
      <c r="C125" s="92">
        <v>640</v>
      </c>
      <c r="D125" s="92">
        <v>620</v>
      </c>
      <c r="E125" s="92">
        <v>620</v>
      </c>
      <c r="F125" s="92">
        <v>620</v>
      </c>
      <c r="G125" s="92">
        <v>620</v>
      </c>
      <c r="H125" s="92">
        <v>670</v>
      </c>
      <c r="I125" s="92">
        <v>680</v>
      </c>
      <c r="J125" s="92">
        <v>620</v>
      </c>
      <c r="K125" s="92">
        <v>620</v>
      </c>
      <c r="L125" s="92">
        <v>670</v>
      </c>
      <c r="M125" s="92">
        <v>660</v>
      </c>
      <c r="N125" s="92">
        <v>660</v>
      </c>
      <c r="O125" s="92">
        <v>640</v>
      </c>
      <c r="P125" s="92">
        <v>660</v>
      </c>
      <c r="Q125" s="489"/>
      <c r="R125" s="489">
        <v>643</v>
      </c>
    </row>
    <row r="126" customHeight="1" spans="1:18">
      <c r="A126" s="746">
        <v>45072</v>
      </c>
      <c r="B126" s="324" t="s">
        <v>757</v>
      </c>
      <c r="C126" s="92">
        <v>1600</v>
      </c>
      <c r="D126" s="92">
        <v>1620</v>
      </c>
      <c r="E126" s="92">
        <v>1620</v>
      </c>
      <c r="F126" s="92">
        <v>1620</v>
      </c>
      <c r="G126" s="92">
        <v>1620</v>
      </c>
      <c r="H126" s="92">
        <v>1620</v>
      </c>
      <c r="I126" s="92">
        <v>1600</v>
      </c>
      <c r="J126" s="92">
        <v>1600</v>
      </c>
      <c r="K126" s="92">
        <v>1600</v>
      </c>
      <c r="L126" s="92">
        <v>1670</v>
      </c>
      <c r="M126" s="92">
        <v>1670</v>
      </c>
      <c r="N126" s="92">
        <v>1670</v>
      </c>
      <c r="O126" s="92">
        <v>1650</v>
      </c>
      <c r="P126" s="92">
        <v>1620</v>
      </c>
      <c r="Q126" s="489"/>
      <c r="R126" s="489">
        <v>1627</v>
      </c>
    </row>
    <row r="127" customHeight="1" spans="1:18">
      <c r="A127" s="746">
        <v>45077</v>
      </c>
      <c r="B127" s="324" t="s">
        <v>755</v>
      </c>
      <c r="C127" s="92">
        <v>540</v>
      </c>
      <c r="D127" s="92">
        <v>540</v>
      </c>
      <c r="E127" s="92">
        <v>540</v>
      </c>
      <c r="F127" s="92">
        <v>530</v>
      </c>
      <c r="G127" s="92">
        <v>530</v>
      </c>
      <c r="H127" s="92">
        <v>540</v>
      </c>
      <c r="I127" s="92">
        <v>540</v>
      </c>
      <c r="J127" s="92">
        <v>520</v>
      </c>
      <c r="K127" s="92">
        <v>530</v>
      </c>
      <c r="L127" s="92">
        <v>550</v>
      </c>
      <c r="M127" s="92">
        <v>540</v>
      </c>
      <c r="N127" s="92">
        <v>540</v>
      </c>
      <c r="O127" s="92">
        <v>520</v>
      </c>
      <c r="P127" s="92">
        <v>530</v>
      </c>
      <c r="Q127" s="489"/>
      <c r="R127" s="489">
        <v>535</v>
      </c>
    </row>
    <row r="128" customHeight="1" spans="1:18">
      <c r="A128" s="746">
        <v>45077</v>
      </c>
      <c r="B128" s="324" t="s">
        <v>756</v>
      </c>
      <c r="C128" s="92">
        <v>630</v>
      </c>
      <c r="D128" s="92">
        <v>615</v>
      </c>
      <c r="E128" s="92">
        <v>615</v>
      </c>
      <c r="F128" s="92">
        <v>610</v>
      </c>
      <c r="G128" s="92">
        <v>610</v>
      </c>
      <c r="H128" s="92">
        <v>660</v>
      </c>
      <c r="I128" s="92">
        <v>640</v>
      </c>
      <c r="J128" s="92">
        <v>610</v>
      </c>
      <c r="K128" s="92">
        <v>610</v>
      </c>
      <c r="L128" s="92">
        <v>650</v>
      </c>
      <c r="M128" s="92">
        <v>640</v>
      </c>
      <c r="N128" s="92">
        <v>640</v>
      </c>
      <c r="O128" s="92">
        <v>620</v>
      </c>
      <c r="P128" s="92">
        <v>650</v>
      </c>
      <c r="Q128" s="489"/>
      <c r="R128" s="489">
        <v>629</v>
      </c>
    </row>
    <row r="129" customHeight="1" spans="1:18">
      <c r="A129" s="746">
        <v>45077</v>
      </c>
      <c r="B129" s="324" t="s">
        <v>757</v>
      </c>
      <c r="C129" s="92">
        <v>1600</v>
      </c>
      <c r="D129" s="92">
        <v>1620</v>
      </c>
      <c r="E129" s="92">
        <v>1620</v>
      </c>
      <c r="F129" s="92">
        <v>1620</v>
      </c>
      <c r="G129" s="92">
        <v>1620</v>
      </c>
      <c r="H129" s="92">
        <v>1620</v>
      </c>
      <c r="I129" s="92">
        <v>1600</v>
      </c>
      <c r="J129" s="92">
        <v>1600</v>
      </c>
      <c r="K129" s="92">
        <v>1600</v>
      </c>
      <c r="L129" s="92">
        <v>1670</v>
      </c>
      <c r="M129" s="92">
        <v>1670</v>
      </c>
      <c r="N129" s="92">
        <v>1670</v>
      </c>
      <c r="O129" s="92">
        <v>1650</v>
      </c>
      <c r="P129" s="92">
        <v>1620</v>
      </c>
      <c r="Q129" s="489"/>
      <c r="R129" s="489">
        <v>1627</v>
      </c>
    </row>
    <row r="130" customHeight="1" spans="1:18">
      <c r="A130" s="746">
        <v>45079</v>
      </c>
      <c r="B130" s="324" t="s">
        <v>755</v>
      </c>
      <c r="C130" s="489">
        <v>530</v>
      </c>
      <c r="D130" s="489">
        <v>530</v>
      </c>
      <c r="E130" s="489">
        <v>530</v>
      </c>
      <c r="F130" s="489">
        <v>530</v>
      </c>
      <c r="G130" s="489">
        <v>530</v>
      </c>
      <c r="H130" s="489">
        <v>535</v>
      </c>
      <c r="I130" s="489">
        <v>530</v>
      </c>
      <c r="J130" s="489">
        <v>510</v>
      </c>
      <c r="K130" s="489">
        <v>520</v>
      </c>
      <c r="L130" s="489">
        <v>540</v>
      </c>
      <c r="M130" s="489">
        <v>530</v>
      </c>
      <c r="N130" s="489">
        <v>540</v>
      </c>
      <c r="O130" s="489">
        <v>520</v>
      </c>
      <c r="P130" s="489">
        <v>525</v>
      </c>
      <c r="Q130" s="489"/>
      <c r="R130" s="489">
        <v>529</v>
      </c>
    </row>
    <row r="131" customHeight="1" spans="1:18">
      <c r="A131" s="746">
        <v>45079</v>
      </c>
      <c r="B131" s="324" t="s">
        <v>756</v>
      </c>
      <c r="C131" s="489">
        <v>600</v>
      </c>
      <c r="D131" s="489">
        <v>600</v>
      </c>
      <c r="E131" s="489">
        <v>600</v>
      </c>
      <c r="F131" s="489">
        <v>610</v>
      </c>
      <c r="G131" s="489">
        <v>610</v>
      </c>
      <c r="H131" s="489">
        <v>630</v>
      </c>
      <c r="I131" s="489">
        <v>620</v>
      </c>
      <c r="J131" s="489">
        <v>600</v>
      </c>
      <c r="K131" s="489">
        <v>600</v>
      </c>
      <c r="L131" s="489">
        <v>640</v>
      </c>
      <c r="M131" s="489">
        <v>630</v>
      </c>
      <c r="N131" s="489">
        <v>630</v>
      </c>
      <c r="O131" s="489">
        <v>610</v>
      </c>
      <c r="P131" s="489">
        <v>620</v>
      </c>
      <c r="Q131" s="489"/>
      <c r="R131" s="489">
        <v>614</v>
      </c>
    </row>
    <row r="132" customHeight="1" spans="1:18">
      <c r="A132" s="746">
        <v>45079</v>
      </c>
      <c r="B132" s="324" t="s">
        <v>757</v>
      </c>
      <c r="C132" s="489">
        <v>1600</v>
      </c>
      <c r="D132" s="489">
        <v>1620</v>
      </c>
      <c r="E132" s="489">
        <v>1620</v>
      </c>
      <c r="F132" s="489">
        <v>1620</v>
      </c>
      <c r="G132" s="489">
        <v>1620</v>
      </c>
      <c r="H132" s="489">
        <v>1620</v>
      </c>
      <c r="I132" s="489">
        <v>1600</v>
      </c>
      <c r="J132" s="489">
        <v>1600</v>
      </c>
      <c r="K132" s="489">
        <v>1600</v>
      </c>
      <c r="L132" s="489">
        <v>1670</v>
      </c>
      <c r="M132" s="489">
        <v>1670</v>
      </c>
      <c r="N132" s="489">
        <v>1670</v>
      </c>
      <c r="O132" s="489">
        <v>1650</v>
      </c>
      <c r="P132" s="489">
        <v>1620</v>
      </c>
      <c r="Q132" s="489"/>
      <c r="R132" s="489">
        <v>1627</v>
      </c>
    </row>
    <row r="133" customHeight="1" spans="1:18">
      <c r="A133" s="746">
        <v>45084</v>
      </c>
      <c r="B133" s="324" t="s">
        <v>755</v>
      </c>
      <c r="C133" s="489">
        <v>480</v>
      </c>
      <c r="D133" s="489">
        <v>480</v>
      </c>
      <c r="E133" s="489">
        <v>480</v>
      </c>
      <c r="F133" s="489">
        <v>480</v>
      </c>
      <c r="G133" s="489">
        <v>480</v>
      </c>
      <c r="H133" s="489">
        <v>490</v>
      </c>
      <c r="I133" s="489">
        <v>480</v>
      </c>
      <c r="J133" s="489">
        <v>430</v>
      </c>
      <c r="K133" s="489">
        <v>450</v>
      </c>
      <c r="L133" s="489">
        <v>470</v>
      </c>
      <c r="M133" s="489">
        <v>470</v>
      </c>
      <c r="N133" s="489">
        <v>490</v>
      </c>
      <c r="O133" s="489">
        <v>470</v>
      </c>
      <c r="P133" s="489">
        <v>480</v>
      </c>
      <c r="Q133" s="489"/>
      <c r="R133" s="489">
        <v>474</v>
      </c>
    </row>
    <row r="134" customHeight="1" spans="1:18">
      <c r="A134" s="746">
        <v>45084</v>
      </c>
      <c r="B134" s="324" t="s">
        <v>756</v>
      </c>
      <c r="C134" s="489">
        <v>570</v>
      </c>
      <c r="D134" s="489">
        <v>560</v>
      </c>
      <c r="E134" s="489">
        <v>560</v>
      </c>
      <c r="F134" s="489">
        <v>560</v>
      </c>
      <c r="G134" s="489">
        <v>560</v>
      </c>
      <c r="H134" s="489">
        <v>590</v>
      </c>
      <c r="I134" s="489">
        <v>580</v>
      </c>
      <c r="J134" s="489">
        <v>545</v>
      </c>
      <c r="K134" s="489">
        <v>565</v>
      </c>
      <c r="L134" s="489">
        <v>570</v>
      </c>
      <c r="M134" s="489">
        <v>560</v>
      </c>
      <c r="N134" s="489">
        <v>580</v>
      </c>
      <c r="O134" s="489">
        <v>560</v>
      </c>
      <c r="P134" s="489">
        <v>580</v>
      </c>
      <c r="Q134" s="489"/>
      <c r="R134" s="489">
        <v>567</v>
      </c>
    </row>
    <row r="135" customHeight="1" spans="1:18">
      <c r="A135" s="746">
        <v>45084</v>
      </c>
      <c r="B135" s="324" t="s">
        <v>757</v>
      </c>
      <c r="C135" s="489">
        <v>1600</v>
      </c>
      <c r="D135" s="489">
        <v>1620</v>
      </c>
      <c r="E135" s="489">
        <v>1620</v>
      </c>
      <c r="F135" s="489">
        <v>1620</v>
      </c>
      <c r="G135" s="489">
        <v>1620</v>
      </c>
      <c r="H135" s="489">
        <v>1620</v>
      </c>
      <c r="I135" s="489">
        <v>1600</v>
      </c>
      <c r="J135" s="489">
        <v>1600</v>
      </c>
      <c r="K135" s="489">
        <v>1600</v>
      </c>
      <c r="L135" s="489">
        <v>1650</v>
      </c>
      <c r="M135" s="489">
        <v>1650</v>
      </c>
      <c r="N135" s="489">
        <v>1650</v>
      </c>
      <c r="O135" s="489">
        <v>1630</v>
      </c>
      <c r="P135" s="489">
        <v>1620</v>
      </c>
      <c r="Q135" s="489"/>
      <c r="R135" s="489">
        <v>1621</v>
      </c>
    </row>
    <row r="136" customHeight="1" spans="1:18">
      <c r="A136" s="746">
        <v>45086</v>
      </c>
      <c r="B136" s="324" t="s">
        <v>755</v>
      </c>
      <c r="C136" s="489">
        <v>470</v>
      </c>
      <c r="D136" s="489">
        <v>470</v>
      </c>
      <c r="E136" s="489">
        <v>470</v>
      </c>
      <c r="F136" s="489">
        <v>470</v>
      </c>
      <c r="G136" s="489">
        <v>470</v>
      </c>
      <c r="H136" s="489">
        <v>480</v>
      </c>
      <c r="I136" s="489">
        <v>470</v>
      </c>
      <c r="J136" s="489">
        <v>430</v>
      </c>
      <c r="K136" s="489">
        <v>450</v>
      </c>
      <c r="L136" s="489">
        <v>450</v>
      </c>
      <c r="M136" s="489">
        <v>440</v>
      </c>
      <c r="N136" s="489">
        <v>470</v>
      </c>
      <c r="O136" s="489">
        <v>450</v>
      </c>
      <c r="P136" s="489">
        <v>470</v>
      </c>
      <c r="Q136" s="489"/>
      <c r="R136" s="489">
        <v>461</v>
      </c>
    </row>
    <row r="137" customHeight="1" spans="1:18">
      <c r="A137" s="746">
        <v>45086</v>
      </c>
      <c r="B137" s="324" t="s">
        <v>756</v>
      </c>
      <c r="C137" s="489">
        <v>565</v>
      </c>
      <c r="D137" s="489">
        <v>550</v>
      </c>
      <c r="E137" s="489">
        <v>550</v>
      </c>
      <c r="F137" s="489">
        <v>550</v>
      </c>
      <c r="G137" s="489">
        <v>550</v>
      </c>
      <c r="H137" s="489">
        <v>580</v>
      </c>
      <c r="I137" s="489">
        <v>570</v>
      </c>
      <c r="J137" s="489">
        <v>545</v>
      </c>
      <c r="K137" s="489">
        <v>565</v>
      </c>
      <c r="L137" s="489">
        <v>550</v>
      </c>
      <c r="M137" s="489">
        <v>540</v>
      </c>
      <c r="N137" s="489">
        <v>580</v>
      </c>
      <c r="O137" s="489">
        <v>560</v>
      </c>
      <c r="P137" s="489">
        <v>570</v>
      </c>
      <c r="Q137" s="489"/>
      <c r="R137" s="489">
        <v>559</v>
      </c>
    </row>
    <row r="138" customHeight="1" spans="1:18">
      <c r="A138" s="746">
        <v>45086</v>
      </c>
      <c r="B138" s="324" t="s">
        <v>757</v>
      </c>
      <c r="C138" s="489">
        <v>1600</v>
      </c>
      <c r="D138" s="489">
        <v>1620</v>
      </c>
      <c r="E138" s="489">
        <v>1620</v>
      </c>
      <c r="F138" s="489">
        <v>1620</v>
      </c>
      <c r="G138" s="489">
        <v>1620</v>
      </c>
      <c r="H138" s="489">
        <v>1620</v>
      </c>
      <c r="I138" s="489">
        <v>1600</v>
      </c>
      <c r="J138" s="489">
        <v>1600</v>
      </c>
      <c r="K138" s="489">
        <v>1600</v>
      </c>
      <c r="L138" s="489">
        <v>1650</v>
      </c>
      <c r="M138" s="489">
        <v>1650</v>
      </c>
      <c r="N138" s="489">
        <v>1650</v>
      </c>
      <c r="O138" s="489">
        <v>1630</v>
      </c>
      <c r="P138" s="489">
        <v>1620</v>
      </c>
      <c r="Q138" s="489"/>
      <c r="R138" s="489">
        <v>1621</v>
      </c>
    </row>
    <row r="139" customHeight="1" spans="1:18">
      <c r="A139" s="746">
        <v>45091</v>
      </c>
      <c r="B139" s="324" t="s">
        <v>755</v>
      </c>
      <c r="C139" s="739">
        <v>425</v>
      </c>
      <c r="D139" s="739">
        <v>430</v>
      </c>
      <c r="E139" s="739">
        <v>430</v>
      </c>
      <c r="F139" s="739">
        <v>390</v>
      </c>
      <c r="G139" s="739">
        <v>425</v>
      </c>
      <c r="H139" s="739">
        <v>410</v>
      </c>
      <c r="I139" s="739">
        <v>415</v>
      </c>
      <c r="J139" s="739">
        <v>410</v>
      </c>
      <c r="K139" s="739">
        <v>420</v>
      </c>
      <c r="L139" s="489">
        <v>440</v>
      </c>
      <c r="M139" s="739">
        <v>410</v>
      </c>
      <c r="N139" s="489">
        <v>450</v>
      </c>
      <c r="O139" s="489">
        <v>440</v>
      </c>
      <c r="P139" s="739">
        <v>420</v>
      </c>
      <c r="Q139" s="489"/>
      <c r="R139" s="489">
        <v>423</v>
      </c>
    </row>
    <row r="140" customHeight="1" spans="1:18">
      <c r="A140" s="746">
        <v>45091</v>
      </c>
      <c r="B140" s="324" t="s">
        <v>756</v>
      </c>
      <c r="C140" s="489">
        <v>530</v>
      </c>
      <c r="D140" s="489">
        <v>520</v>
      </c>
      <c r="E140" s="489">
        <v>520</v>
      </c>
      <c r="F140" s="739">
        <v>505</v>
      </c>
      <c r="G140" s="489">
        <v>550</v>
      </c>
      <c r="H140" s="739">
        <v>510</v>
      </c>
      <c r="I140" s="739">
        <v>545</v>
      </c>
      <c r="J140" s="747">
        <v>480</v>
      </c>
      <c r="K140" s="747">
        <v>480</v>
      </c>
      <c r="L140" s="489">
        <v>550</v>
      </c>
      <c r="M140" s="489">
        <v>520</v>
      </c>
      <c r="N140" s="489">
        <v>550</v>
      </c>
      <c r="O140" s="489">
        <v>530</v>
      </c>
      <c r="P140" s="489">
        <v>520</v>
      </c>
      <c r="Q140" s="489"/>
      <c r="R140" s="489">
        <v>523</v>
      </c>
    </row>
    <row r="141" customHeight="1" spans="1:18">
      <c r="A141" s="746">
        <v>45091</v>
      </c>
      <c r="B141" s="324" t="s">
        <v>757</v>
      </c>
      <c r="C141" s="489">
        <v>1600</v>
      </c>
      <c r="D141" s="489">
        <v>1620</v>
      </c>
      <c r="E141" s="489">
        <v>1620</v>
      </c>
      <c r="F141" s="489">
        <v>1620</v>
      </c>
      <c r="G141" s="489">
        <v>1620</v>
      </c>
      <c r="H141" s="489">
        <v>1620</v>
      </c>
      <c r="I141" s="489">
        <v>1600</v>
      </c>
      <c r="J141" s="489">
        <v>1600</v>
      </c>
      <c r="K141" s="489">
        <v>1600</v>
      </c>
      <c r="L141" s="489">
        <v>1650</v>
      </c>
      <c r="M141" s="489">
        <v>1650</v>
      </c>
      <c r="N141" s="489">
        <v>1650</v>
      </c>
      <c r="O141" s="489">
        <v>1630</v>
      </c>
      <c r="P141" s="489">
        <v>1620</v>
      </c>
      <c r="Q141" s="489"/>
      <c r="R141" s="489">
        <v>1621</v>
      </c>
    </row>
    <row r="142" customHeight="1" spans="1:18">
      <c r="A142" s="746">
        <v>45093</v>
      </c>
      <c r="B142" s="324" t="s">
        <v>755</v>
      </c>
      <c r="C142" s="739">
        <v>420</v>
      </c>
      <c r="D142" s="739">
        <v>425</v>
      </c>
      <c r="E142" s="739">
        <v>420</v>
      </c>
      <c r="F142" s="739">
        <v>390</v>
      </c>
      <c r="G142" s="739">
        <v>420</v>
      </c>
      <c r="H142" s="739">
        <v>410</v>
      </c>
      <c r="I142" s="739">
        <v>410</v>
      </c>
      <c r="J142" s="739">
        <v>410</v>
      </c>
      <c r="K142" s="739">
        <v>420</v>
      </c>
      <c r="L142" s="489">
        <v>420</v>
      </c>
      <c r="M142" s="739">
        <v>410</v>
      </c>
      <c r="N142" s="489">
        <v>450</v>
      </c>
      <c r="O142" s="489">
        <v>440</v>
      </c>
      <c r="P142" s="739">
        <v>420</v>
      </c>
      <c r="Q142" s="489"/>
      <c r="R142" s="489">
        <v>419</v>
      </c>
    </row>
    <row r="143" customHeight="1" spans="1:18">
      <c r="A143" s="746">
        <v>45093</v>
      </c>
      <c r="B143" s="324" t="s">
        <v>756</v>
      </c>
      <c r="C143" s="489">
        <v>520</v>
      </c>
      <c r="D143" s="489">
        <v>510</v>
      </c>
      <c r="E143" s="489">
        <v>510</v>
      </c>
      <c r="F143" s="739">
        <v>510</v>
      </c>
      <c r="G143" s="489">
        <v>550</v>
      </c>
      <c r="H143" s="739">
        <v>510</v>
      </c>
      <c r="I143" s="739">
        <v>545</v>
      </c>
      <c r="J143" s="747">
        <v>480</v>
      </c>
      <c r="K143" s="747">
        <v>480</v>
      </c>
      <c r="L143" s="489">
        <v>510</v>
      </c>
      <c r="M143" s="489">
        <v>510</v>
      </c>
      <c r="N143" s="489">
        <v>550</v>
      </c>
      <c r="O143" s="489">
        <v>530</v>
      </c>
      <c r="P143" s="489">
        <v>520</v>
      </c>
      <c r="Q143" s="489"/>
      <c r="R143" s="489">
        <v>517</v>
      </c>
    </row>
    <row r="144" customHeight="1" spans="1:18">
      <c r="A144" s="746">
        <v>45093</v>
      </c>
      <c r="B144" s="324" t="s">
        <v>757</v>
      </c>
      <c r="C144" s="489">
        <v>1600</v>
      </c>
      <c r="D144" s="489">
        <v>1610</v>
      </c>
      <c r="E144" s="489">
        <v>1610</v>
      </c>
      <c r="F144" s="489">
        <v>1610</v>
      </c>
      <c r="G144" s="489">
        <v>1610</v>
      </c>
      <c r="H144" s="489">
        <v>1620</v>
      </c>
      <c r="I144" s="489">
        <v>1600</v>
      </c>
      <c r="J144" s="489">
        <v>1600</v>
      </c>
      <c r="K144" s="489">
        <v>1600</v>
      </c>
      <c r="L144" s="489">
        <v>1640</v>
      </c>
      <c r="M144" s="489">
        <v>1650</v>
      </c>
      <c r="N144" s="489">
        <v>1650</v>
      </c>
      <c r="O144" s="489">
        <v>1630</v>
      </c>
      <c r="P144" s="489">
        <v>1620</v>
      </c>
      <c r="Q144" s="489"/>
      <c r="R144" s="489">
        <v>1618</v>
      </c>
    </row>
    <row r="145" customHeight="1" spans="1:18">
      <c r="A145" s="746">
        <v>45098</v>
      </c>
      <c r="B145" s="324" t="s">
        <v>755</v>
      </c>
      <c r="C145" s="739">
        <v>400</v>
      </c>
      <c r="D145" s="739">
        <v>400</v>
      </c>
      <c r="E145" s="739">
        <v>400</v>
      </c>
      <c r="F145" s="739">
        <v>390</v>
      </c>
      <c r="G145" s="739">
        <v>410</v>
      </c>
      <c r="H145" s="739">
        <v>400</v>
      </c>
      <c r="I145" s="739">
        <v>400</v>
      </c>
      <c r="J145" s="739">
        <v>400</v>
      </c>
      <c r="K145" s="739">
        <v>400</v>
      </c>
      <c r="L145" s="489">
        <v>410</v>
      </c>
      <c r="M145" s="739">
        <v>405</v>
      </c>
      <c r="N145" s="489">
        <v>430</v>
      </c>
      <c r="O145" s="489">
        <v>420</v>
      </c>
      <c r="P145" s="739">
        <v>410</v>
      </c>
      <c r="Q145" s="489"/>
      <c r="R145" s="489">
        <v>405</v>
      </c>
    </row>
    <row r="146" customHeight="1" spans="1:18">
      <c r="A146" s="746">
        <v>45098</v>
      </c>
      <c r="B146" s="324" t="s">
        <v>756</v>
      </c>
      <c r="C146" s="489">
        <v>520</v>
      </c>
      <c r="D146" s="489">
        <v>500</v>
      </c>
      <c r="E146" s="489">
        <v>500</v>
      </c>
      <c r="F146" s="739">
        <v>510</v>
      </c>
      <c r="G146" s="489">
        <v>520</v>
      </c>
      <c r="H146" s="739">
        <v>510</v>
      </c>
      <c r="I146" s="739">
        <v>530</v>
      </c>
      <c r="J146" s="489">
        <v>460</v>
      </c>
      <c r="K146" s="489">
        <v>460</v>
      </c>
      <c r="L146" s="489">
        <v>520</v>
      </c>
      <c r="M146" s="489">
        <v>505</v>
      </c>
      <c r="N146" s="489">
        <v>530</v>
      </c>
      <c r="O146" s="489">
        <v>510</v>
      </c>
      <c r="P146" s="489">
        <v>520</v>
      </c>
      <c r="Q146" s="489"/>
      <c r="R146" s="489">
        <v>507</v>
      </c>
    </row>
    <row r="147" customHeight="1" spans="1:18">
      <c r="A147" s="746">
        <v>45098</v>
      </c>
      <c r="B147" s="324" t="s">
        <v>757</v>
      </c>
      <c r="C147" s="489">
        <v>1600</v>
      </c>
      <c r="D147" s="489">
        <v>1600</v>
      </c>
      <c r="E147" s="489">
        <v>1600</v>
      </c>
      <c r="F147" s="489">
        <v>1610</v>
      </c>
      <c r="G147" s="489">
        <v>1610</v>
      </c>
      <c r="H147" s="489">
        <v>1610</v>
      </c>
      <c r="I147" s="489">
        <v>1600</v>
      </c>
      <c r="J147" s="489">
        <v>1600</v>
      </c>
      <c r="K147" s="489">
        <v>1600</v>
      </c>
      <c r="L147" s="489">
        <v>1640</v>
      </c>
      <c r="M147" s="489">
        <v>1640</v>
      </c>
      <c r="N147" s="489">
        <v>1650</v>
      </c>
      <c r="O147" s="489">
        <v>1630</v>
      </c>
      <c r="P147" s="489">
        <v>1610</v>
      </c>
      <c r="Q147" s="489"/>
      <c r="R147" s="489">
        <v>1614</v>
      </c>
    </row>
    <row r="148" customHeight="1" spans="1:18">
      <c r="A148" s="746">
        <v>45105</v>
      </c>
      <c r="B148" s="324" t="s">
        <v>755</v>
      </c>
      <c r="C148" s="739">
        <v>400</v>
      </c>
      <c r="D148" s="739">
        <v>400</v>
      </c>
      <c r="E148" s="739">
        <v>400</v>
      </c>
      <c r="F148" s="739">
        <v>380</v>
      </c>
      <c r="G148" s="739">
        <v>380</v>
      </c>
      <c r="H148" s="739">
        <v>400</v>
      </c>
      <c r="I148" s="739">
        <v>400</v>
      </c>
      <c r="J148" s="739">
        <v>400</v>
      </c>
      <c r="K148" s="739">
        <v>400</v>
      </c>
      <c r="L148" s="489">
        <v>410</v>
      </c>
      <c r="M148" s="739">
        <v>405</v>
      </c>
      <c r="N148" s="489">
        <v>430</v>
      </c>
      <c r="O148" s="489">
        <v>420</v>
      </c>
      <c r="P148" s="739">
        <v>400</v>
      </c>
      <c r="Q148" s="489"/>
      <c r="R148" s="489">
        <v>402</v>
      </c>
    </row>
    <row r="149" customHeight="1" spans="1:18">
      <c r="A149" s="746">
        <v>45105</v>
      </c>
      <c r="B149" s="324" t="s">
        <v>756</v>
      </c>
      <c r="C149" s="489">
        <v>480</v>
      </c>
      <c r="D149" s="489">
        <v>500</v>
      </c>
      <c r="E149" s="489">
        <v>500</v>
      </c>
      <c r="F149" s="489">
        <v>480</v>
      </c>
      <c r="G149" s="489">
        <v>490</v>
      </c>
      <c r="H149" s="739">
        <v>510</v>
      </c>
      <c r="I149" s="739">
        <v>480</v>
      </c>
      <c r="J149" s="489">
        <v>430</v>
      </c>
      <c r="K149" s="489">
        <v>420</v>
      </c>
      <c r="L149" s="489">
        <v>520</v>
      </c>
      <c r="M149" s="489">
        <v>505</v>
      </c>
      <c r="N149" s="489">
        <v>530</v>
      </c>
      <c r="O149" s="489">
        <v>510</v>
      </c>
      <c r="P149" s="489">
        <v>510</v>
      </c>
      <c r="Q149" s="489"/>
      <c r="R149" s="489">
        <v>490</v>
      </c>
    </row>
    <row r="150" customHeight="1" spans="1:18">
      <c r="A150" s="746">
        <v>45105</v>
      </c>
      <c r="B150" s="324" t="s">
        <v>757</v>
      </c>
      <c r="C150" s="489">
        <v>1580</v>
      </c>
      <c r="D150" s="489">
        <v>1600</v>
      </c>
      <c r="E150" s="489">
        <v>1600</v>
      </c>
      <c r="F150" s="489">
        <v>1600</v>
      </c>
      <c r="G150" s="489">
        <v>1600</v>
      </c>
      <c r="H150" s="489">
        <v>1600</v>
      </c>
      <c r="I150" s="489">
        <v>1600</v>
      </c>
      <c r="J150" s="489">
        <v>1600</v>
      </c>
      <c r="K150" s="489">
        <v>1600</v>
      </c>
      <c r="L150" s="489">
        <v>1600</v>
      </c>
      <c r="M150" s="489">
        <v>1620</v>
      </c>
      <c r="N150" s="489">
        <v>1630</v>
      </c>
      <c r="O150" s="489">
        <v>1610</v>
      </c>
      <c r="P150" s="489">
        <v>1600</v>
      </c>
      <c r="Q150" s="489"/>
      <c r="R150" s="489">
        <v>1603</v>
      </c>
    </row>
    <row r="151" customHeight="1" spans="1:18">
      <c r="A151" s="746">
        <v>45107</v>
      </c>
      <c r="B151" s="324" t="s">
        <v>755</v>
      </c>
      <c r="C151" s="739">
        <v>400</v>
      </c>
      <c r="D151" s="739">
        <v>400</v>
      </c>
      <c r="E151" s="739">
        <v>400</v>
      </c>
      <c r="F151" s="739">
        <v>380</v>
      </c>
      <c r="G151" s="739">
        <v>380</v>
      </c>
      <c r="H151" s="739">
        <v>400</v>
      </c>
      <c r="I151" s="739">
        <v>400</v>
      </c>
      <c r="J151" s="739">
        <v>400</v>
      </c>
      <c r="K151" s="739">
        <v>400</v>
      </c>
      <c r="L151" s="489">
        <v>410</v>
      </c>
      <c r="M151" s="739">
        <v>405</v>
      </c>
      <c r="N151" s="489">
        <v>430</v>
      </c>
      <c r="O151" s="489">
        <v>420</v>
      </c>
      <c r="P151" s="739">
        <v>400</v>
      </c>
      <c r="Q151" s="489"/>
      <c r="R151" s="489">
        <v>402</v>
      </c>
    </row>
    <row r="152" customHeight="1" spans="1:18">
      <c r="A152" s="746">
        <v>45107</v>
      </c>
      <c r="B152" s="324" t="s">
        <v>756</v>
      </c>
      <c r="C152" s="489">
        <v>480</v>
      </c>
      <c r="D152" s="489">
        <v>500</v>
      </c>
      <c r="E152" s="489">
        <v>500</v>
      </c>
      <c r="F152" s="489">
        <v>480</v>
      </c>
      <c r="G152" s="489">
        <v>490</v>
      </c>
      <c r="H152" s="739">
        <v>500</v>
      </c>
      <c r="I152" s="739">
        <v>480</v>
      </c>
      <c r="J152" s="489">
        <v>430</v>
      </c>
      <c r="K152" s="489">
        <v>420</v>
      </c>
      <c r="L152" s="489">
        <v>520</v>
      </c>
      <c r="M152" s="489">
        <v>505</v>
      </c>
      <c r="N152" s="489">
        <v>530</v>
      </c>
      <c r="O152" s="489">
        <v>510</v>
      </c>
      <c r="P152" s="739">
        <v>500</v>
      </c>
      <c r="Q152" s="489"/>
      <c r="R152" s="489">
        <v>489</v>
      </c>
    </row>
    <row r="153" customHeight="1" spans="1:18">
      <c r="A153" s="746">
        <v>45107</v>
      </c>
      <c r="B153" s="324" t="s">
        <v>757</v>
      </c>
      <c r="C153" s="489">
        <v>1580</v>
      </c>
      <c r="D153" s="489">
        <v>1600</v>
      </c>
      <c r="E153" s="489">
        <v>1600</v>
      </c>
      <c r="F153" s="489">
        <v>1600</v>
      </c>
      <c r="G153" s="489">
        <v>1600</v>
      </c>
      <c r="H153" s="489">
        <v>1600</v>
      </c>
      <c r="I153" s="489">
        <v>1600</v>
      </c>
      <c r="J153" s="489">
        <v>1600</v>
      </c>
      <c r="K153" s="489">
        <v>1600</v>
      </c>
      <c r="L153" s="489">
        <v>1600</v>
      </c>
      <c r="M153" s="489">
        <v>1590</v>
      </c>
      <c r="N153" s="489">
        <v>1630</v>
      </c>
      <c r="O153" s="489">
        <v>1610</v>
      </c>
      <c r="P153" s="489">
        <v>1600</v>
      </c>
      <c r="Q153" s="489"/>
      <c r="R153" s="489">
        <v>1601</v>
      </c>
    </row>
    <row r="154" customHeight="1" spans="1:18">
      <c r="A154" s="746">
        <v>45112</v>
      </c>
      <c r="B154" s="324" t="s">
        <v>755</v>
      </c>
      <c r="C154" s="739">
        <v>390</v>
      </c>
      <c r="D154" s="739">
        <v>390</v>
      </c>
      <c r="E154" s="739">
        <v>390</v>
      </c>
      <c r="F154" s="739">
        <v>360</v>
      </c>
      <c r="G154" s="739">
        <v>340</v>
      </c>
      <c r="H154" s="739">
        <v>380</v>
      </c>
      <c r="I154" s="739">
        <v>380</v>
      </c>
      <c r="J154" s="739">
        <v>390</v>
      </c>
      <c r="K154" s="739">
        <v>390</v>
      </c>
      <c r="L154" s="489">
        <v>410</v>
      </c>
      <c r="M154" s="739">
        <v>400</v>
      </c>
      <c r="N154" s="489">
        <v>400</v>
      </c>
      <c r="O154" s="489">
        <v>400</v>
      </c>
      <c r="P154" s="739">
        <v>380</v>
      </c>
      <c r="Q154" s="489"/>
      <c r="R154" s="489">
        <v>386</v>
      </c>
    </row>
    <row r="155" customHeight="1" spans="1:18">
      <c r="A155" s="746">
        <v>45112</v>
      </c>
      <c r="B155" s="324" t="s">
        <v>756</v>
      </c>
      <c r="C155" s="489">
        <v>450</v>
      </c>
      <c r="D155" s="489">
        <v>480</v>
      </c>
      <c r="E155" s="489">
        <v>480</v>
      </c>
      <c r="F155" s="489">
        <v>470</v>
      </c>
      <c r="G155" s="489">
        <v>480</v>
      </c>
      <c r="H155" s="739">
        <v>480</v>
      </c>
      <c r="I155" s="739">
        <v>480</v>
      </c>
      <c r="J155" s="489">
        <v>430</v>
      </c>
      <c r="K155" s="489">
        <v>420</v>
      </c>
      <c r="L155" s="489">
        <v>520</v>
      </c>
      <c r="M155" s="489">
        <v>500</v>
      </c>
      <c r="N155" s="489">
        <v>500</v>
      </c>
      <c r="O155" s="489">
        <v>500</v>
      </c>
      <c r="P155" s="739">
        <v>480</v>
      </c>
      <c r="Q155" s="489"/>
      <c r="R155" s="489">
        <v>476</v>
      </c>
    </row>
    <row r="156" customHeight="1" spans="1:18">
      <c r="A156" s="746">
        <v>45112</v>
      </c>
      <c r="B156" s="324" t="s">
        <v>757</v>
      </c>
      <c r="C156" s="489">
        <v>1580</v>
      </c>
      <c r="D156" s="489">
        <v>1600</v>
      </c>
      <c r="E156" s="489">
        <v>1600</v>
      </c>
      <c r="F156" s="489">
        <v>1600</v>
      </c>
      <c r="G156" s="489">
        <v>1600</v>
      </c>
      <c r="H156" s="489">
        <v>1600</v>
      </c>
      <c r="I156" s="489">
        <v>1600</v>
      </c>
      <c r="J156" s="489">
        <v>1580</v>
      </c>
      <c r="K156" s="489">
        <v>1580</v>
      </c>
      <c r="L156" s="489">
        <v>1600</v>
      </c>
      <c r="M156" s="489">
        <v>1590</v>
      </c>
      <c r="N156" s="489">
        <v>1610</v>
      </c>
      <c r="O156" s="489">
        <v>1600</v>
      </c>
      <c r="P156" s="489">
        <v>1600</v>
      </c>
      <c r="Q156" s="489"/>
      <c r="R156" s="489">
        <v>1596</v>
      </c>
    </row>
    <row r="157" customHeight="1" spans="1:18">
      <c r="A157" s="746">
        <v>45114</v>
      </c>
      <c r="B157" s="324" t="s">
        <v>755</v>
      </c>
      <c r="C157" s="739">
        <v>390</v>
      </c>
      <c r="D157" s="739">
        <v>390</v>
      </c>
      <c r="E157" s="739">
        <v>390</v>
      </c>
      <c r="F157" s="739">
        <v>360</v>
      </c>
      <c r="G157" s="739">
        <v>340</v>
      </c>
      <c r="H157" s="739">
        <v>380</v>
      </c>
      <c r="I157" s="739">
        <v>380</v>
      </c>
      <c r="J157" s="739">
        <v>390</v>
      </c>
      <c r="K157" s="739">
        <v>390</v>
      </c>
      <c r="L157" s="489">
        <v>400</v>
      </c>
      <c r="M157" s="739">
        <v>400</v>
      </c>
      <c r="N157" s="489">
        <v>400</v>
      </c>
      <c r="O157" s="489">
        <v>400</v>
      </c>
      <c r="P157" s="739">
        <v>380</v>
      </c>
      <c r="Q157" s="489"/>
      <c r="R157" s="489">
        <v>385</v>
      </c>
    </row>
    <row r="158" customHeight="1" spans="1:18">
      <c r="A158" s="746">
        <v>45114</v>
      </c>
      <c r="B158" s="324" t="s">
        <v>756</v>
      </c>
      <c r="C158" s="489">
        <v>450</v>
      </c>
      <c r="D158" s="489">
        <v>480</v>
      </c>
      <c r="E158" s="489">
        <v>480</v>
      </c>
      <c r="F158" s="489">
        <v>470</v>
      </c>
      <c r="G158" s="489">
        <v>480</v>
      </c>
      <c r="H158" s="739">
        <v>480</v>
      </c>
      <c r="I158" s="739">
        <v>480</v>
      </c>
      <c r="J158" s="489">
        <v>430</v>
      </c>
      <c r="K158" s="489">
        <v>420</v>
      </c>
      <c r="L158" s="489">
        <v>510</v>
      </c>
      <c r="M158" s="489">
        <v>500</v>
      </c>
      <c r="N158" s="489">
        <v>500</v>
      </c>
      <c r="O158" s="489">
        <v>500</v>
      </c>
      <c r="P158" s="739">
        <v>480</v>
      </c>
      <c r="Q158" s="489"/>
      <c r="R158" s="489">
        <v>476</v>
      </c>
    </row>
    <row r="159" customHeight="1" spans="1:18">
      <c r="A159" s="746">
        <v>45114</v>
      </c>
      <c r="B159" s="324" t="s">
        <v>757</v>
      </c>
      <c r="C159" s="489">
        <v>1580</v>
      </c>
      <c r="D159" s="489">
        <v>1600</v>
      </c>
      <c r="E159" s="489">
        <v>1600</v>
      </c>
      <c r="F159" s="489">
        <v>1600</v>
      </c>
      <c r="G159" s="489">
        <v>1600</v>
      </c>
      <c r="H159" s="489">
        <v>1600</v>
      </c>
      <c r="I159" s="489">
        <v>1600</v>
      </c>
      <c r="J159" s="489">
        <v>1580</v>
      </c>
      <c r="K159" s="489">
        <v>1580</v>
      </c>
      <c r="L159" s="489">
        <v>1600</v>
      </c>
      <c r="M159" s="489">
        <v>1590</v>
      </c>
      <c r="N159" s="489">
        <v>1610</v>
      </c>
      <c r="O159" s="489">
        <v>1600</v>
      </c>
      <c r="P159" s="489">
        <v>1600</v>
      </c>
      <c r="Q159" s="489"/>
      <c r="R159" s="489">
        <v>1596</v>
      </c>
    </row>
    <row r="160" customHeight="1" spans="1:18">
      <c r="A160" s="746">
        <v>45119</v>
      </c>
      <c r="B160" s="324" t="s">
        <v>755</v>
      </c>
      <c r="C160" s="739">
        <v>380</v>
      </c>
      <c r="D160" s="739">
        <v>380</v>
      </c>
      <c r="E160" s="739">
        <v>380</v>
      </c>
      <c r="F160" s="739">
        <v>350</v>
      </c>
      <c r="G160" s="739">
        <v>340</v>
      </c>
      <c r="H160" s="739">
        <v>370</v>
      </c>
      <c r="I160" s="739">
        <v>370</v>
      </c>
      <c r="J160" s="739">
        <v>370</v>
      </c>
      <c r="K160" s="739">
        <v>370</v>
      </c>
      <c r="L160" s="489">
        <v>380</v>
      </c>
      <c r="M160" s="739">
        <v>380</v>
      </c>
      <c r="N160" s="489">
        <v>380</v>
      </c>
      <c r="O160" s="489">
        <v>380</v>
      </c>
      <c r="P160" s="739">
        <v>370</v>
      </c>
      <c r="Q160" s="489"/>
      <c r="R160" s="489">
        <v>371</v>
      </c>
    </row>
    <row r="161" customHeight="1" spans="1:18">
      <c r="A161" s="746">
        <v>45119</v>
      </c>
      <c r="B161" s="324" t="s">
        <v>756</v>
      </c>
      <c r="C161" s="489">
        <v>450</v>
      </c>
      <c r="D161" s="489">
        <v>480</v>
      </c>
      <c r="E161" s="489">
        <v>480</v>
      </c>
      <c r="F161" s="489">
        <v>460</v>
      </c>
      <c r="G161" s="489">
        <v>460</v>
      </c>
      <c r="H161" s="739">
        <v>460</v>
      </c>
      <c r="I161" s="739">
        <v>470</v>
      </c>
      <c r="J161" s="489">
        <v>430</v>
      </c>
      <c r="K161" s="489">
        <v>420</v>
      </c>
      <c r="L161" s="489">
        <v>490</v>
      </c>
      <c r="M161" s="489">
        <v>480</v>
      </c>
      <c r="N161" s="489">
        <v>490</v>
      </c>
      <c r="O161" s="489">
        <v>490</v>
      </c>
      <c r="P161" s="739">
        <v>460</v>
      </c>
      <c r="Q161" s="489"/>
      <c r="R161" s="489">
        <v>466</v>
      </c>
    </row>
    <row r="162" customHeight="1" spans="1:18">
      <c r="A162" s="746">
        <v>45119</v>
      </c>
      <c r="B162" s="324" t="s">
        <v>757</v>
      </c>
      <c r="C162" s="489">
        <v>1580</v>
      </c>
      <c r="D162" s="489">
        <v>1600</v>
      </c>
      <c r="E162" s="489">
        <v>1600</v>
      </c>
      <c r="F162" s="489">
        <v>1600</v>
      </c>
      <c r="G162" s="489">
        <v>1600</v>
      </c>
      <c r="H162" s="489">
        <v>1600</v>
      </c>
      <c r="I162" s="489">
        <v>1600</v>
      </c>
      <c r="J162" s="489">
        <v>1580</v>
      </c>
      <c r="K162" s="489">
        <v>1580</v>
      </c>
      <c r="L162" s="489">
        <v>1600</v>
      </c>
      <c r="M162" s="489">
        <v>1590</v>
      </c>
      <c r="N162" s="489">
        <v>1610</v>
      </c>
      <c r="O162" s="489">
        <v>1600</v>
      </c>
      <c r="P162" s="489">
        <v>1600</v>
      </c>
      <c r="Q162" s="489"/>
      <c r="R162" s="489">
        <v>1596</v>
      </c>
    </row>
    <row r="163" customFormat="1" customHeight="1" spans="1:18">
      <c r="A163" s="746">
        <v>45121</v>
      </c>
      <c r="B163" s="324" t="s">
        <v>755</v>
      </c>
      <c r="C163" s="489">
        <v>380</v>
      </c>
      <c r="D163" s="489">
        <v>380</v>
      </c>
      <c r="E163" s="489">
        <v>380</v>
      </c>
      <c r="F163" s="489">
        <v>350</v>
      </c>
      <c r="G163" s="489">
        <v>340</v>
      </c>
      <c r="H163" s="489">
        <v>370</v>
      </c>
      <c r="I163" s="489">
        <v>370</v>
      </c>
      <c r="J163" s="489">
        <v>360</v>
      </c>
      <c r="K163" s="489">
        <v>370</v>
      </c>
      <c r="L163" s="489">
        <v>380</v>
      </c>
      <c r="M163" s="489">
        <v>380</v>
      </c>
      <c r="N163" s="489">
        <v>380</v>
      </c>
      <c r="O163" s="489">
        <v>380</v>
      </c>
      <c r="P163" s="489">
        <v>370</v>
      </c>
      <c r="Q163" s="489"/>
      <c r="R163" s="489">
        <v>371</v>
      </c>
    </row>
    <row r="164" customFormat="1" customHeight="1" spans="1:18">
      <c r="A164" s="746">
        <v>45121</v>
      </c>
      <c r="B164" s="324" t="s">
        <v>756</v>
      </c>
      <c r="C164" s="489">
        <v>450</v>
      </c>
      <c r="D164" s="489">
        <v>480</v>
      </c>
      <c r="E164" s="489">
        <v>480</v>
      </c>
      <c r="F164" s="489">
        <v>460</v>
      </c>
      <c r="G164" s="489">
        <v>460</v>
      </c>
      <c r="H164" s="489">
        <v>460</v>
      </c>
      <c r="I164" s="489">
        <v>470</v>
      </c>
      <c r="J164" s="489">
        <v>420</v>
      </c>
      <c r="K164" s="489">
        <v>420</v>
      </c>
      <c r="L164" s="489">
        <v>490</v>
      </c>
      <c r="M164" s="489">
        <v>480</v>
      </c>
      <c r="N164" s="489">
        <v>490</v>
      </c>
      <c r="O164" s="489">
        <v>490</v>
      </c>
      <c r="P164" s="489">
        <v>460</v>
      </c>
      <c r="Q164" s="489"/>
      <c r="R164" s="489">
        <v>465</v>
      </c>
    </row>
    <row r="165" customFormat="1" customHeight="1" spans="1:18">
      <c r="A165" s="746">
        <v>45121</v>
      </c>
      <c r="B165" s="324" t="s">
        <v>757</v>
      </c>
      <c r="C165" s="489">
        <v>1580</v>
      </c>
      <c r="D165" s="489">
        <v>1580</v>
      </c>
      <c r="E165" s="489">
        <v>1580</v>
      </c>
      <c r="F165" s="489">
        <v>1600</v>
      </c>
      <c r="G165" s="489">
        <v>1600</v>
      </c>
      <c r="H165" s="489">
        <v>1600</v>
      </c>
      <c r="I165" s="489">
        <v>1600</v>
      </c>
      <c r="J165" s="489">
        <v>1580</v>
      </c>
      <c r="K165" s="489">
        <v>1580</v>
      </c>
      <c r="L165" s="489">
        <v>1600</v>
      </c>
      <c r="M165" s="489">
        <v>1590</v>
      </c>
      <c r="N165" s="489">
        <v>1610</v>
      </c>
      <c r="O165" s="489">
        <v>1600</v>
      </c>
      <c r="P165" s="489">
        <v>1600</v>
      </c>
      <c r="Q165" s="489"/>
      <c r="R165" s="489">
        <v>1593</v>
      </c>
    </row>
    <row r="166" s="135" customFormat="1" customHeight="1" spans="1:18">
      <c r="A166" s="87">
        <v>45126</v>
      </c>
      <c r="B166" s="92" t="s">
        <v>755</v>
      </c>
      <c r="C166" s="489">
        <v>360</v>
      </c>
      <c r="D166" s="489">
        <v>370</v>
      </c>
      <c r="E166" s="489">
        <v>370</v>
      </c>
      <c r="F166" s="489">
        <v>340</v>
      </c>
      <c r="G166" s="489">
        <v>340</v>
      </c>
      <c r="H166" s="489">
        <v>340</v>
      </c>
      <c r="I166" s="489">
        <v>350</v>
      </c>
      <c r="J166" s="489">
        <v>340</v>
      </c>
      <c r="K166" s="489">
        <v>350</v>
      </c>
      <c r="L166" s="489">
        <v>360</v>
      </c>
      <c r="M166" s="489">
        <v>360</v>
      </c>
      <c r="N166" s="489">
        <v>380</v>
      </c>
      <c r="O166" s="489">
        <v>380</v>
      </c>
      <c r="P166" s="489">
        <v>340</v>
      </c>
      <c r="Q166" s="489"/>
      <c r="R166" s="489">
        <v>356</v>
      </c>
    </row>
    <row r="167" s="135" customFormat="1" customHeight="1" spans="1:18">
      <c r="A167" s="87">
        <v>45126</v>
      </c>
      <c r="B167" s="92" t="s">
        <v>756</v>
      </c>
      <c r="C167" s="489">
        <v>430</v>
      </c>
      <c r="D167" s="489">
        <v>450</v>
      </c>
      <c r="E167" s="489">
        <v>450</v>
      </c>
      <c r="F167" s="489">
        <v>440</v>
      </c>
      <c r="G167" s="489">
        <v>440</v>
      </c>
      <c r="H167" s="489">
        <v>440</v>
      </c>
      <c r="I167" s="489">
        <v>460</v>
      </c>
      <c r="J167" s="489">
        <v>400</v>
      </c>
      <c r="K167" s="489">
        <v>400</v>
      </c>
      <c r="L167" s="489">
        <v>470</v>
      </c>
      <c r="M167" s="489">
        <v>460</v>
      </c>
      <c r="N167" s="489">
        <v>490</v>
      </c>
      <c r="O167" s="489">
        <v>490</v>
      </c>
      <c r="P167" s="489">
        <v>440</v>
      </c>
      <c r="Q167" s="489"/>
      <c r="R167" s="489">
        <v>447</v>
      </c>
    </row>
    <row r="168" s="135" customFormat="1" customHeight="1" spans="1:18">
      <c r="A168" s="87">
        <v>45126</v>
      </c>
      <c r="B168" s="92" t="s">
        <v>757</v>
      </c>
      <c r="C168" s="489">
        <v>1560</v>
      </c>
      <c r="D168" s="489">
        <v>1570</v>
      </c>
      <c r="E168" s="489">
        <v>1570</v>
      </c>
      <c r="F168" s="489">
        <v>1580</v>
      </c>
      <c r="G168" s="489">
        <v>1580</v>
      </c>
      <c r="H168" s="489">
        <v>1580</v>
      </c>
      <c r="I168" s="489">
        <v>1580</v>
      </c>
      <c r="J168" s="489">
        <v>1530</v>
      </c>
      <c r="K168" s="489">
        <v>1540</v>
      </c>
      <c r="L168" s="489">
        <v>1600</v>
      </c>
      <c r="M168" s="489">
        <v>1590</v>
      </c>
      <c r="N168" s="489">
        <v>1610</v>
      </c>
      <c r="O168" s="489">
        <v>1600</v>
      </c>
      <c r="P168" s="489">
        <v>1580</v>
      </c>
      <c r="Q168" s="489"/>
      <c r="R168" s="489">
        <v>1576</v>
      </c>
    </row>
    <row r="169" s="135" customFormat="1" customHeight="1" spans="1:18">
      <c r="A169" s="87">
        <v>45128</v>
      </c>
      <c r="B169" s="92" t="s">
        <v>755</v>
      </c>
      <c r="C169" s="489">
        <v>350</v>
      </c>
      <c r="D169" s="489">
        <v>360</v>
      </c>
      <c r="E169" s="489">
        <v>360</v>
      </c>
      <c r="F169" s="489">
        <v>340</v>
      </c>
      <c r="G169" s="489">
        <v>340</v>
      </c>
      <c r="H169" s="489">
        <v>340</v>
      </c>
      <c r="I169" s="489">
        <v>340</v>
      </c>
      <c r="J169" s="489">
        <v>340</v>
      </c>
      <c r="K169" s="489">
        <v>350</v>
      </c>
      <c r="L169" s="489">
        <v>360</v>
      </c>
      <c r="M169" s="489">
        <v>360</v>
      </c>
      <c r="N169" s="489">
        <v>380</v>
      </c>
      <c r="O169" s="489">
        <v>380</v>
      </c>
      <c r="P169" s="489">
        <v>340</v>
      </c>
      <c r="Q169" s="489"/>
      <c r="R169" s="489">
        <v>353</v>
      </c>
    </row>
    <row r="170" s="135" customFormat="1" customHeight="1" spans="1:18">
      <c r="A170" s="87">
        <v>45128</v>
      </c>
      <c r="B170" s="92" t="s">
        <v>756</v>
      </c>
      <c r="C170" s="489">
        <v>430</v>
      </c>
      <c r="D170" s="489">
        <v>450</v>
      </c>
      <c r="E170" s="489">
        <v>450</v>
      </c>
      <c r="F170" s="489">
        <v>440</v>
      </c>
      <c r="G170" s="489">
        <v>440</v>
      </c>
      <c r="H170" s="489">
        <v>440</v>
      </c>
      <c r="I170" s="489">
        <v>435</v>
      </c>
      <c r="J170" s="489">
        <v>400</v>
      </c>
      <c r="K170" s="489">
        <v>400</v>
      </c>
      <c r="L170" s="489">
        <v>470</v>
      </c>
      <c r="M170" s="489">
        <v>460</v>
      </c>
      <c r="N170" s="489">
        <v>490</v>
      </c>
      <c r="O170" s="489">
        <v>490</v>
      </c>
      <c r="P170" s="489">
        <v>440</v>
      </c>
      <c r="Q170" s="489"/>
      <c r="R170" s="489">
        <v>445</v>
      </c>
    </row>
    <row r="171" s="135" customFormat="1" customHeight="1" spans="1:18">
      <c r="A171" s="87">
        <v>45128</v>
      </c>
      <c r="B171" s="92" t="s">
        <v>757</v>
      </c>
      <c r="C171" s="489">
        <v>1560</v>
      </c>
      <c r="D171" s="489">
        <v>1570</v>
      </c>
      <c r="E171" s="489">
        <v>1570</v>
      </c>
      <c r="F171" s="489">
        <v>1580</v>
      </c>
      <c r="G171" s="489">
        <v>1580</v>
      </c>
      <c r="H171" s="489">
        <v>1580</v>
      </c>
      <c r="I171" s="489">
        <v>1580</v>
      </c>
      <c r="J171" s="489">
        <v>1530</v>
      </c>
      <c r="K171" s="489">
        <v>1540</v>
      </c>
      <c r="L171" s="489">
        <v>1600</v>
      </c>
      <c r="M171" s="489">
        <v>1590</v>
      </c>
      <c r="N171" s="489">
        <v>1610</v>
      </c>
      <c r="O171" s="489">
        <v>1600</v>
      </c>
      <c r="P171" s="489">
        <v>1580</v>
      </c>
      <c r="Q171" s="489"/>
      <c r="R171" s="489">
        <v>1576</v>
      </c>
    </row>
    <row r="172" s="135" customFormat="1" customHeight="1" spans="1:18">
      <c r="A172" s="87">
        <v>45133</v>
      </c>
      <c r="B172" s="92" t="s">
        <v>755</v>
      </c>
      <c r="C172" s="489">
        <v>350</v>
      </c>
      <c r="D172" s="489">
        <v>360</v>
      </c>
      <c r="E172" s="489">
        <v>360</v>
      </c>
      <c r="F172" s="489">
        <v>340</v>
      </c>
      <c r="G172" s="489">
        <v>340</v>
      </c>
      <c r="H172" s="489">
        <v>340</v>
      </c>
      <c r="I172" s="489">
        <v>350</v>
      </c>
      <c r="J172" s="489">
        <v>300</v>
      </c>
      <c r="K172" s="489">
        <v>320</v>
      </c>
      <c r="L172" s="489">
        <v>370</v>
      </c>
      <c r="M172" s="489">
        <v>360</v>
      </c>
      <c r="N172" s="489">
        <v>350</v>
      </c>
      <c r="O172" s="489">
        <v>350</v>
      </c>
      <c r="P172" s="489">
        <v>340</v>
      </c>
      <c r="Q172" s="489"/>
      <c r="R172" s="489">
        <v>345</v>
      </c>
    </row>
    <row r="173" s="135" customFormat="1" customHeight="1" spans="1:18">
      <c r="A173" s="87">
        <v>45133</v>
      </c>
      <c r="B173" s="92" t="s">
        <v>756</v>
      </c>
      <c r="C173" s="489">
        <v>400</v>
      </c>
      <c r="D173" s="489">
        <v>450</v>
      </c>
      <c r="E173" s="489">
        <v>450</v>
      </c>
      <c r="F173" s="489">
        <v>440</v>
      </c>
      <c r="G173" s="489">
        <v>440</v>
      </c>
      <c r="H173" s="489">
        <v>450</v>
      </c>
      <c r="I173" s="489">
        <v>450</v>
      </c>
      <c r="J173" s="489">
        <v>450</v>
      </c>
      <c r="K173" s="489">
        <v>470</v>
      </c>
      <c r="L173" s="489">
        <v>480</v>
      </c>
      <c r="M173" s="489">
        <v>460</v>
      </c>
      <c r="N173" s="489">
        <v>470</v>
      </c>
      <c r="O173" s="489">
        <v>470</v>
      </c>
      <c r="P173" s="489">
        <v>450</v>
      </c>
      <c r="Q173" s="489"/>
      <c r="R173" s="489">
        <v>452</v>
      </c>
    </row>
    <row r="174" s="135" customFormat="1" customHeight="1" spans="1:18">
      <c r="A174" s="87">
        <v>45133</v>
      </c>
      <c r="B174" s="92" t="s">
        <v>757</v>
      </c>
      <c r="C174" s="489">
        <v>1560</v>
      </c>
      <c r="D174" s="489">
        <v>1570</v>
      </c>
      <c r="E174" s="489">
        <v>1570</v>
      </c>
      <c r="F174" s="489">
        <v>1580</v>
      </c>
      <c r="G174" s="489">
        <v>1580</v>
      </c>
      <c r="H174" s="489">
        <v>1580</v>
      </c>
      <c r="I174" s="489">
        <v>1580</v>
      </c>
      <c r="J174" s="489">
        <v>1530</v>
      </c>
      <c r="K174" s="489">
        <v>1540</v>
      </c>
      <c r="L174" s="489">
        <v>1600</v>
      </c>
      <c r="M174" s="489">
        <v>1590</v>
      </c>
      <c r="N174" s="489">
        <v>1590</v>
      </c>
      <c r="O174" s="489">
        <v>1580</v>
      </c>
      <c r="P174" s="489">
        <v>1580</v>
      </c>
      <c r="Q174" s="489"/>
      <c r="R174" s="489">
        <v>1574</v>
      </c>
    </row>
    <row r="175" s="135" customFormat="1" customHeight="1" spans="1:18">
      <c r="A175" s="87">
        <v>45135</v>
      </c>
      <c r="B175" s="92" t="s">
        <v>755</v>
      </c>
      <c r="C175" s="489">
        <v>350</v>
      </c>
      <c r="D175" s="489">
        <v>360</v>
      </c>
      <c r="E175" s="489">
        <v>360</v>
      </c>
      <c r="F175" s="489">
        <v>340</v>
      </c>
      <c r="G175" s="489">
        <v>340</v>
      </c>
      <c r="H175" s="489">
        <v>350</v>
      </c>
      <c r="I175" s="489">
        <v>350</v>
      </c>
      <c r="J175" s="489">
        <v>300</v>
      </c>
      <c r="K175" s="489">
        <v>320</v>
      </c>
      <c r="L175" s="489">
        <v>370</v>
      </c>
      <c r="M175" s="489">
        <v>360</v>
      </c>
      <c r="N175" s="489">
        <v>350</v>
      </c>
      <c r="O175" s="489">
        <v>350</v>
      </c>
      <c r="P175" s="489">
        <v>350</v>
      </c>
      <c r="Q175" s="489"/>
      <c r="R175" s="489">
        <v>346</v>
      </c>
    </row>
    <row r="176" s="135" customFormat="1" customHeight="1" spans="1:18">
      <c r="A176" s="87">
        <v>45135</v>
      </c>
      <c r="B176" s="92" t="s">
        <v>756</v>
      </c>
      <c r="C176" s="489">
        <v>400</v>
      </c>
      <c r="D176" s="489">
        <v>450</v>
      </c>
      <c r="E176" s="489">
        <v>450</v>
      </c>
      <c r="F176" s="489">
        <v>440</v>
      </c>
      <c r="G176" s="489">
        <v>440</v>
      </c>
      <c r="H176" s="489">
        <v>450</v>
      </c>
      <c r="I176" s="489">
        <v>450</v>
      </c>
      <c r="J176" s="489">
        <v>450</v>
      </c>
      <c r="K176" s="489">
        <v>470</v>
      </c>
      <c r="L176" s="489">
        <v>480</v>
      </c>
      <c r="M176" s="489">
        <v>460</v>
      </c>
      <c r="N176" s="489">
        <v>470</v>
      </c>
      <c r="O176" s="489">
        <v>470</v>
      </c>
      <c r="P176" s="489">
        <v>450</v>
      </c>
      <c r="Q176" s="489"/>
      <c r="R176" s="489">
        <v>452</v>
      </c>
    </row>
    <row r="177" s="135" customFormat="1" customHeight="1" spans="1:18">
      <c r="A177" s="87">
        <v>45135</v>
      </c>
      <c r="B177" s="92" t="s">
        <v>757</v>
      </c>
      <c r="C177" s="489">
        <v>1570</v>
      </c>
      <c r="D177" s="489">
        <v>1570</v>
      </c>
      <c r="E177" s="489">
        <v>1570</v>
      </c>
      <c r="F177" s="489">
        <v>1580</v>
      </c>
      <c r="G177" s="489">
        <v>1580</v>
      </c>
      <c r="H177" s="489">
        <v>1580</v>
      </c>
      <c r="I177" s="489">
        <v>1580</v>
      </c>
      <c r="J177" s="489">
        <v>1530</v>
      </c>
      <c r="K177" s="489">
        <v>1540</v>
      </c>
      <c r="L177" s="489">
        <v>1600</v>
      </c>
      <c r="M177" s="489">
        <v>1590</v>
      </c>
      <c r="N177" s="489">
        <v>1590</v>
      </c>
      <c r="O177" s="489">
        <v>1580</v>
      </c>
      <c r="P177" s="489">
        <v>1580</v>
      </c>
      <c r="Q177" s="489"/>
      <c r="R177" s="489">
        <v>1574</v>
      </c>
    </row>
    <row r="178" s="135" customFormat="1" customHeight="1" spans="1:18">
      <c r="A178" s="87">
        <v>45140</v>
      </c>
      <c r="B178" s="92" t="s">
        <v>755</v>
      </c>
      <c r="C178" s="489">
        <v>350</v>
      </c>
      <c r="D178" s="489">
        <v>360</v>
      </c>
      <c r="E178" s="489">
        <v>360</v>
      </c>
      <c r="F178" s="489">
        <v>350</v>
      </c>
      <c r="G178" s="489">
        <v>350</v>
      </c>
      <c r="H178" s="489">
        <v>360</v>
      </c>
      <c r="I178" s="489">
        <v>350</v>
      </c>
      <c r="J178" s="489">
        <v>300</v>
      </c>
      <c r="K178" s="489">
        <v>320</v>
      </c>
      <c r="L178" s="489">
        <v>370</v>
      </c>
      <c r="M178" s="489">
        <v>360</v>
      </c>
      <c r="N178" s="489">
        <v>350</v>
      </c>
      <c r="O178" s="489">
        <v>350</v>
      </c>
      <c r="P178" s="489">
        <v>360</v>
      </c>
      <c r="Q178" s="489"/>
      <c r="R178" s="489">
        <v>349</v>
      </c>
    </row>
    <row r="179" s="135" customFormat="1" customHeight="1" spans="1:18">
      <c r="A179" s="87">
        <v>45140</v>
      </c>
      <c r="B179" s="92" t="s">
        <v>756</v>
      </c>
      <c r="C179" s="489">
        <v>420</v>
      </c>
      <c r="D179" s="489">
        <v>480</v>
      </c>
      <c r="E179" s="489">
        <v>480</v>
      </c>
      <c r="F179" s="489">
        <v>450</v>
      </c>
      <c r="G179" s="489">
        <v>450</v>
      </c>
      <c r="H179" s="489">
        <v>470</v>
      </c>
      <c r="I179" s="489">
        <v>450</v>
      </c>
      <c r="J179" s="489">
        <v>450</v>
      </c>
      <c r="K179" s="489">
        <v>470</v>
      </c>
      <c r="L179" s="489">
        <v>480</v>
      </c>
      <c r="M179" s="489">
        <v>460</v>
      </c>
      <c r="N179" s="489">
        <v>470</v>
      </c>
      <c r="O179" s="489">
        <v>470</v>
      </c>
      <c r="P179" s="489">
        <v>470</v>
      </c>
      <c r="Q179" s="489"/>
      <c r="R179" s="489">
        <v>462</v>
      </c>
    </row>
    <row r="180" s="135" customFormat="1" customHeight="1" spans="1:18">
      <c r="A180" s="87">
        <v>45140</v>
      </c>
      <c r="B180" s="92" t="s">
        <v>757</v>
      </c>
      <c r="C180" s="489">
        <v>1590</v>
      </c>
      <c r="D180" s="489">
        <v>1580</v>
      </c>
      <c r="E180" s="489">
        <v>1580</v>
      </c>
      <c r="F180" s="489">
        <v>1590</v>
      </c>
      <c r="G180" s="489">
        <v>1590</v>
      </c>
      <c r="H180" s="489">
        <v>1590</v>
      </c>
      <c r="I180" s="489">
        <v>1590</v>
      </c>
      <c r="J180" s="489">
        <v>1530</v>
      </c>
      <c r="K180" s="489">
        <v>1540</v>
      </c>
      <c r="L180" s="489">
        <v>1600</v>
      </c>
      <c r="M180" s="489">
        <v>1590</v>
      </c>
      <c r="N180" s="489">
        <v>1590</v>
      </c>
      <c r="O180" s="489">
        <v>1580</v>
      </c>
      <c r="P180" s="489">
        <v>1590</v>
      </c>
      <c r="Q180" s="489"/>
      <c r="R180" s="489">
        <v>1581</v>
      </c>
    </row>
    <row r="181" s="135" customFormat="1" customHeight="1" spans="1:18">
      <c r="A181" s="87">
        <v>45142</v>
      </c>
      <c r="B181" s="92" t="s">
        <v>755</v>
      </c>
      <c r="C181" s="489">
        <v>360</v>
      </c>
      <c r="D181" s="489">
        <v>360</v>
      </c>
      <c r="E181" s="489">
        <v>360</v>
      </c>
      <c r="F181" s="489">
        <v>360</v>
      </c>
      <c r="G181" s="489">
        <v>360</v>
      </c>
      <c r="H181" s="489">
        <v>360</v>
      </c>
      <c r="I181" s="489">
        <v>360</v>
      </c>
      <c r="J181" s="489">
        <v>310</v>
      </c>
      <c r="K181" s="489">
        <v>320</v>
      </c>
      <c r="L181" s="489">
        <v>370</v>
      </c>
      <c r="M181" s="489">
        <v>360</v>
      </c>
      <c r="N181" s="489">
        <v>350</v>
      </c>
      <c r="O181" s="489">
        <v>350</v>
      </c>
      <c r="P181" s="489">
        <v>360</v>
      </c>
      <c r="Q181" s="489"/>
      <c r="R181" s="489">
        <v>353</v>
      </c>
    </row>
    <row r="182" s="135" customFormat="1" customHeight="1" spans="1:18">
      <c r="A182" s="87">
        <v>45142</v>
      </c>
      <c r="B182" s="92" t="s">
        <v>756</v>
      </c>
      <c r="C182" s="489">
        <v>450</v>
      </c>
      <c r="D182" s="489">
        <v>480</v>
      </c>
      <c r="E182" s="489">
        <v>480</v>
      </c>
      <c r="F182" s="489">
        <v>450</v>
      </c>
      <c r="G182" s="489">
        <v>450</v>
      </c>
      <c r="H182" s="489">
        <v>480</v>
      </c>
      <c r="I182" s="489">
        <v>450</v>
      </c>
      <c r="J182" s="489">
        <v>460</v>
      </c>
      <c r="K182" s="489">
        <v>470</v>
      </c>
      <c r="L182" s="489">
        <v>480</v>
      </c>
      <c r="M182" s="489">
        <v>460</v>
      </c>
      <c r="N182" s="489">
        <v>470</v>
      </c>
      <c r="O182" s="489">
        <v>470</v>
      </c>
      <c r="P182" s="489">
        <v>480</v>
      </c>
      <c r="Q182" s="489"/>
      <c r="R182" s="489">
        <v>466</v>
      </c>
    </row>
    <row r="183" s="135" customFormat="1" customHeight="1" spans="1:18">
      <c r="A183" s="87">
        <v>45142</v>
      </c>
      <c r="B183" s="92" t="s">
        <v>757</v>
      </c>
      <c r="C183" s="489">
        <v>1620</v>
      </c>
      <c r="D183" s="489">
        <v>1620</v>
      </c>
      <c r="E183" s="489">
        <v>1620</v>
      </c>
      <c r="F183" s="489">
        <v>1610</v>
      </c>
      <c r="G183" s="489">
        <v>1600</v>
      </c>
      <c r="H183" s="489">
        <v>1600</v>
      </c>
      <c r="I183" s="489">
        <v>1610</v>
      </c>
      <c r="J183" s="489">
        <v>1600</v>
      </c>
      <c r="K183" s="489">
        <v>1600</v>
      </c>
      <c r="L183" s="489">
        <v>1600</v>
      </c>
      <c r="M183" s="489">
        <v>1590</v>
      </c>
      <c r="N183" s="489">
        <v>1620</v>
      </c>
      <c r="O183" s="489">
        <v>1610</v>
      </c>
      <c r="P183" s="489">
        <v>1600</v>
      </c>
      <c r="Q183" s="489"/>
      <c r="R183" s="489">
        <v>1607</v>
      </c>
    </row>
    <row r="184" s="135" customFormat="1" customHeight="1" spans="1:18">
      <c r="A184" s="87">
        <v>45146</v>
      </c>
      <c r="B184" s="92" t="s">
        <v>755</v>
      </c>
      <c r="C184" s="489">
        <v>370</v>
      </c>
      <c r="D184" s="489">
        <v>370</v>
      </c>
      <c r="E184" s="489">
        <v>370</v>
      </c>
      <c r="F184" s="489">
        <v>370</v>
      </c>
      <c r="G184" s="489">
        <v>370</v>
      </c>
      <c r="H184" s="489">
        <v>380</v>
      </c>
      <c r="I184" s="489">
        <v>370</v>
      </c>
      <c r="J184" s="489">
        <v>370</v>
      </c>
      <c r="K184" s="489">
        <v>380</v>
      </c>
      <c r="L184" s="489">
        <v>380</v>
      </c>
      <c r="M184" s="489">
        <v>370</v>
      </c>
      <c r="N184" s="489">
        <v>360</v>
      </c>
      <c r="O184" s="489">
        <v>360</v>
      </c>
      <c r="P184" s="489">
        <v>380</v>
      </c>
      <c r="Q184" s="489"/>
      <c r="R184" s="489">
        <v>371</v>
      </c>
    </row>
    <row r="185" s="135" customFormat="1" customHeight="1" spans="1:18">
      <c r="A185" s="87">
        <v>45146</v>
      </c>
      <c r="B185" s="92" t="s">
        <v>756</v>
      </c>
      <c r="C185" s="489">
        <v>500</v>
      </c>
      <c r="D185" s="489">
        <v>500</v>
      </c>
      <c r="E185" s="489">
        <v>500</v>
      </c>
      <c r="F185" s="489">
        <v>500</v>
      </c>
      <c r="G185" s="489">
        <v>500</v>
      </c>
      <c r="H185" s="489">
        <v>510</v>
      </c>
      <c r="I185" s="489">
        <v>500</v>
      </c>
      <c r="J185" s="489">
        <v>560</v>
      </c>
      <c r="K185" s="489">
        <v>570</v>
      </c>
      <c r="L185" s="489">
        <v>510</v>
      </c>
      <c r="M185" s="489">
        <v>500</v>
      </c>
      <c r="N185" s="489">
        <v>500</v>
      </c>
      <c r="O185" s="489">
        <v>500</v>
      </c>
      <c r="P185" s="489">
        <v>510</v>
      </c>
      <c r="Q185" s="489"/>
      <c r="R185" s="489">
        <v>511</v>
      </c>
    </row>
    <row r="186" s="135" customFormat="1" customHeight="1" spans="1:18">
      <c r="A186" s="87">
        <v>45146</v>
      </c>
      <c r="B186" s="92" t="s">
        <v>757</v>
      </c>
      <c r="C186" s="489">
        <v>1630</v>
      </c>
      <c r="D186" s="489">
        <v>1650</v>
      </c>
      <c r="E186" s="489">
        <v>1650</v>
      </c>
      <c r="F186" s="489">
        <v>1630</v>
      </c>
      <c r="G186" s="489">
        <v>1640</v>
      </c>
      <c r="H186" s="489">
        <v>1610</v>
      </c>
      <c r="I186" s="489">
        <v>1620</v>
      </c>
      <c r="J186" s="489">
        <v>1600</v>
      </c>
      <c r="K186" s="489">
        <v>1600</v>
      </c>
      <c r="L186" s="489">
        <v>1600</v>
      </c>
      <c r="M186" s="489">
        <v>1590</v>
      </c>
      <c r="N186" s="489">
        <v>1620</v>
      </c>
      <c r="O186" s="489">
        <v>1610</v>
      </c>
      <c r="P186" s="489">
        <v>1610</v>
      </c>
      <c r="Q186" s="489"/>
      <c r="R186" s="489">
        <v>1619</v>
      </c>
    </row>
    <row r="187" s="135" customFormat="1" customHeight="1" spans="1:18">
      <c r="A187" s="87">
        <v>45149</v>
      </c>
      <c r="B187" s="92" t="s">
        <v>755</v>
      </c>
      <c r="C187" s="489">
        <v>370</v>
      </c>
      <c r="D187" s="489">
        <v>370</v>
      </c>
      <c r="E187" s="489">
        <v>370</v>
      </c>
      <c r="F187" s="489">
        <v>370</v>
      </c>
      <c r="G187" s="489">
        <v>370</v>
      </c>
      <c r="H187" s="489">
        <v>380</v>
      </c>
      <c r="I187" s="489">
        <v>380</v>
      </c>
      <c r="J187" s="489">
        <v>370</v>
      </c>
      <c r="K187" s="489">
        <v>380</v>
      </c>
      <c r="L187" s="489">
        <v>380</v>
      </c>
      <c r="M187" s="489">
        <v>370</v>
      </c>
      <c r="N187" s="489">
        <v>360</v>
      </c>
      <c r="O187" s="489">
        <v>360</v>
      </c>
      <c r="P187" s="489">
        <v>380</v>
      </c>
      <c r="Q187" s="489"/>
      <c r="R187" s="489">
        <v>372</v>
      </c>
    </row>
    <row r="188" s="135" customFormat="1" customHeight="1" spans="1:18">
      <c r="A188" s="87">
        <v>45149</v>
      </c>
      <c r="B188" s="92" t="s">
        <v>756</v>
      </c>
      <c r="C188" s="489">
        <v>510</v>
      </c>
      <c r="D188" s="489">
        <v>500</v>
      </c>
      <c r="E188" s="489">
        <v>500</v>
      </c>
      <c r="F188" s="489">
        <v>510</v>
      </c>
      <c r="G188" s="489">
        <v>510</v>
      </c>
      <c r="H188" s="489">
        <v>520</v>
      </c>
      <c r="I188" s="489">
        <v>510</v>
      </c>
      <c r="J188" s="489">
        <v>560</v>
      </c>
      <c r="K188" s="489">
        <v>570</v>
      </c>
      <c r="L188" s="489">
        <v>520</v>
      </c>
      <c r="M188" s="489">
        <v>500</v>
      </c>
      <c r="N188" s="489">
        <v>500</v>
      </c>
      <c r="O188" s="489">
        <v>500</v>
      </c>
      <c r="P188" s="489">
        <v>520</v>
      </c>
      <c r="Q188" s="489"/>
      <c r="R188" s="489">
        <v>516</v>
      </c>
    </row>
    <row r="189" s="135" customFormat="1" customHeight="1" spans="1:18">
      <c r="A189" s="87">
        <v>45149</v>
      </c>
      <c r="B189" s="92" t="s">
        <v>757</v>
      </c>
      <c r="C189" s="489">
        <v>1640</v>
      </c>
      <c r="D189" s="489">
        <v>1650</v>
      </c>
      <c r="E189" s="489">
        <v>1650</v>
      </c>
      <c r="F189" s="489">
        <v>1630</v>
      </c>
      <c r="G189" s="489">
        <v>1640</v>
      </c>
      <c r="H189" s="489">
        <v>1620</v>
      </c>
      <c r="I189" s="489">
        <v>1620</v>
      </c>
      <c r="J189" s="489">
        <v>1620</v>
      </c>
      <c r="K189" s="489">
        <v>1620</v>
      </c>
      <c r="L189" s="489">
        <v>1600</v>
      </c>
      <c r="M189" s="489">
        <v>1590</v>
      </c>
      <c r="N189" s="489">
        <v>1620</v>
      </c>
      <c r="O189" s="489">
        <v>1610</v>
      </c>
      <c r="P189" s="489">
        <v>1620</v>
      </c>
      <c r="Q189" s="489"/>
      <c r="R189" s="489">
        <v>1624</v>
      </c>
    </row>
    <row r="190" s="135" customFormat="1" customHeight="1" spans="1:18">
      <c r="A190" s="87">
        <v>45153</v>
      </c>
      <c r="B190" s="92" t="s">
        <v>755</v>
      </c>
      <c r="C190" s="489">
        <v>370</v>
      </c>
      <c r="D190" s="489">
        <v>370</v>
      </c>
      <c r="E190" s="489">
        <v>370</v>
      </c>
      <c r="F190" s="489">
        <v>370</v>
      </c>
      <c r="G190" s="489">
        <v>370</v>
      </c>
      <c r="H190" s="489">
        <v>380</v>
      </c>
      <c r="I190" s="489">
        <v>380</v>
      </c>
      <c r="J190" s="489">
        <v>370</v>
      </c>
      <c r="K190" s="489">
        <v>380</v>
      </c>
      <c r="L190" s="489">
        <v>380</v>
      </c>
      <c r="M190" s="489">
        <v>370</v>
      </c>
      <c r="N190" s="489">
        <v>370</v>
      </c>
      <c r="O190" s="489">
        <v>370</v>
      </c>
      <c r="P190" s="489">
        <v>380</v>
      </c>
      <c r="Q190" s="489"/>
      <c r="R190" s="489">
        <v>374</v>
      </c>
    </row>
    <row r="191" s="135" customFormat="1" customHeight="1" spans="1:18">
      <c r="A191" s="87">
        <v>45153</v>
      </c>
      <c r="B191" s="92" t="s">
        <v>756</v>
      </c>
      <c r="C191" s="489">
        <v>525</v>
      </c>
      <c r="D191" s="489">
        <v>510</v>
      </c>
      <c r="E191" s="489">
        <v>510</v>
      </c>
      <c r="F191" s="489">
        <v>530</v>
      </c>
      <c r="G191" s="489">
        <v>530</v>
      </c>
      <c r="H191" s="489">
        <v>540</v>
      </c>
      <c r="I191" s="489">
        <v>530</v>
      </c>
      <c r="J191" s="489">
        <v>590</v>
      </c>
      <c r="K191" s="489">
        <v>600</v>
      </c>
      <c r="L191" s="489">
        <v>540</v>
      </c>
      <c r="M191" s="489">
        <v>500</v>
      </c>
      <c r="N191" s="489">
        <v>540</v>
      </c>
      <c r="O191" s="489">
        <v>540</v>
      </c>
      <c r="P191" s="489">
        <v>540</v>
      </c>
      <c r="Q191" s="489"/>
      <c r="R191" s="489">
        <v>538</v>
      </c>
    </row>
    <row r="192" s="135" customFormat="1" customHeight="1" spans="1:18">
      <c r="A192" s="87">
        <v>45153</v>
      </c>
      <c r="B192" s="92" t="s">
        <v>757</v>
      </c>
      <c r="C192" s="489">
        <v>1640</v>
      </c>
      <c r="D192" s="489">
        <v>1650</v>
      </c>
      <c r="E192" s="489">
        <v>1650</v>
      </c>
      <c r="F192" s="489">
        <v>1630</v>
      </c>
      <c r="G192" s="489">
        <v>1640</v>
      </c>
      <c r="H192" s="489">
        <v>1620</v>
      </c>
      <c r="I192" s="489">
        <v>1620</v>
      </c>
      <c r="J192" s="489">
        <v>1620</v>
      </c>
      <c r="K192" s="489">
        <v>1620</v>
      </c>
      <c r="L192" s="489">
        <v>1620</v>
      </c>
      <c r="M192" s="489">
        <v>1590</v>
      </c>
      <c r="N192" s="489">
        <v>1640</v>
      </c>
      <c r="O192" s="489">
        <v>1620</v>
      </c>
      <c r="P192" s="489">
        <v>1620</v>
      </c>
      <c r="Q192" s="489"/>
      <c r="R192" s="489">
        <v>1627</v>
      </c>
    </row>
    <row r="193" s="135" customFormat="1" customHeight="1" spans="1:18">
      <c r="A193" s="87">
        <v>45156</v>
      </c>
      <c r="B193" s="92" t="s">
        <v>755</v>
      </c>
      <c r="C193" s="489">
        <v>370</v>
      </c>
      <c r="D193" s="489">
        <v>370</v>
      </c>
      <c r="E193" s="489">
        <v>370</v>
      </c>
      <c r="F193" s="489">
        <v>370</v>
      </c>
      <c r="G193" s="489">
        <v>370</v>
      </c>
      <c r="H193" s="489">
        <v>380</v>
      </c>
      <c r="I193" s="489">
        <v>380</v>
      </c>
      <c r="J193" s="489">
        <v>370</v>
      </c>
      <c r="K193" s="489">
        <v>380</v>
      </c>
      <c r="L193" s="489">
        <v>380</v>
      </c>
      <c r="M193" s="489">
        <v>370</v>
      </c>
      <c r="N193" s="489">
        <v>370</v>
      </c>
      <c r="O193" s="489">
        <v>370</v>
      </c>
      <c r="P193" s="489">
        <v>380</v>
      </c>
      <c r="Q193" s="489"/>
      <c r="R193" s="489">
        <v>374</v>
      </c>
    </row>
    <row r="194" s="135" customFormat="1" customHeight="1" spans="1:18">
      <c r="A194" s="87">
        <v>45156</v>
      </c>
      <c r="B194" s="92" t="s">
        <v>756</v>
      </c>
      <c r="C194" s="489">
        <v>550</v>
      </c>
      <c r="D194" s="489">
        <v>530</v>
      </c>
      <c r="E194" s="489">
        <v>530</v>
      </c>
      <c r="F194" s="489">
        <v>535</v>
      </c>
      <c r="G194" s="489">
        <v>530</v>
      </c>
      <c r="H194" s="489">
        <v>540</v>
      </c>
      <c r="I194" s="489">
        <v>530</v>
      </c>
      <c r="J194" s="489">
        <v>590</v>
      </c>
      <c r="K194" s="489">
        <v>600</v>
      </c>
      <c r="L194" s="489">
        <v>540</v>
      </c>
      <c r="M194" s="489">
        <v>500</v>
      </c>
      <c r="N194" s="489">
        <v>560</v>
      </c>
      <c r="O194" s="489">
        <v>560</v>
      </c>
      <c r="P194" s="489">
        <v>540</v>
      </c>
      <c r="Q194" s="489"/>
      <c r="R194" s="489">
        <v>545</v>
      </c>
    </row>
    <row r="195" s="135" customFormat="1" customHeight="1" spans="1:18">
      <c r="A195" s="87">
        <v>45156</v>
      </c>
      <c r="B195" s="92" t="s">
        <v>757</v>
      </c>
      <c r="C195" s="489">
        <v>1640</v>
      </c>
      <c r="D195" s="489">
        <v>1650</v>
      </c>
      <c r="E195" s="489">
        <v>1650</v>
      </c>
      <c r="F195" s="489">
        <v>1640</v>
      </c>
      <c r="G195" s="489">
        <v>1640</v>
      </c>
      <c r="H195" s="489">
        <v>1620</v>
      </c>
      <c r="I195" s="489">
        <v>1640</v>
      </c>
      <c r="J195" s="489">
        <v>1620</v>
      </c>
      <c r="K195" s="489">
        <v>1620</v>
      </c>
      <c r="L195" s="489">
        <v>1620</v>
      </c>
      <c r="M195" s="489">
        <v>1590</v>
      </c>
      <c r="N195" s="489">
        <v>1640</v>
      </c>
      <c r="O195" s="489">
        <v>1620</v>
      </c>
      <c r="P195" s="489">
        <v>1620</v>
      </c>
      <c r="Q195" s="489"/>
      <c r="R195" s="489">
        <v>1629</v>
      </c>
    </row>
    <row r="196" s="135" customFormat="1" customHeight="1" spans="1:18">
      <c r="A196" s="87">
        <v>45160</v>
      </c>
      <c r="B196" s="92" t="s">
        <v>755</v>
      </c>
      <c r="C196" s="489">
        <v>350</v>
      </c>
      <c r="D196" s="489">
        <v>360</v>
      </c>
      <c r="E196" s="489">
        <v>360</v>
      </c>
      <c r="F196" s="489">
        <v>350</v>
      </c>
      <c r="G196" s="489">
        <v>340</v>
      </c>
      <c r="H196" s="489">
        <v>360</v>
      </c>
      <c r="I196" s="489">
        <v>350</v>
      </c>
      <c r="J196" s="489">
        <v>340</v>
      </c>
      <c r="K196" s="489">
        <v>340</v>
      </c>
      <c r="L196" s="489">
        <v>320</v>
      </c>
      <c r="M196" s="489">
        <v>370</v>
      </c>
      <c r="N196" s="489">
        <v>360</v>
      </c>
      <c r="O196" s="489">
        <v>370</v>
      </c>
      <c r="P196" s="489">
        <v>360</v>
      </c>
      <c r="Q196" s="489"/>
      <c r="R196" s="489">
        <v>352</v>
      </c>
    </row>
    <row r="197" s="135" customFormat="1" customHeight="1" spans="1:18">
      <c r="A197" s="87">
        <v>45160</v>
      </c>
      <c r="B197" s="92" t="s">
        <v>756</v>
      </c>
      <c r="C197" s="489">
        <v>500</v>
      </c>
      <c r="D197" s="489">
        <v>510</v>
      </c>
      <c r="E197" s="489">
        <v>510</v>
      </c>
      <c r="F197" s="489">
        <v>500</v>
      </c>
      <c r="G197" s="489">
        <v>440</v>
      </c>
      <c r="H197" s="489">
        <v>530</v>
      </c>
      <c r="I197" s="489">
        <v>500</v>
      </c>
      <c r="J197" s="489">
        <v>550</v>
      </c>
      <c r="K197" s="489">
        <v>550</v>
      </c>
      <c r="L197" s="489">
        <v>500</v>
      </c>
      <c r="M197" s="489">
        <v>500</v>
      </c>
      <c r="N197" s="489">
        <v>560</v>
      </c>
      <c r="O197" s="489">
        <v>560</v>
      </c>
      <c r="P197" s="489">
        <v>530</v>
      </c>
      <c r="Q197" s="489"/>
      <c r="R197" s="489">
        <v>517</v>
      </c>
    </row>
    <row r="198" s="135" customFormat="1" customHeight="1" spans="1:18">
      <c r="A198" s="87">
        <v>45160</v>
      </c>
      <c r="B198" s="92" t="s">
        <v>757</v>
      </c>
      <c r="C198" s="489">
        <v>1640</v>
      </c>
      <c r="D198" s="489">
        <v>1650</v>
      </c>
      <c r="E198" s="489">
        <v>1650</v>
      </c>
      <c r="F198" s="489">
        <v>1640</v>
      </c>
      <c r="G198" s="489">
        <v>1640</v>
      </c>
      <c r="H198" s="489">
        <v>1620</v>
      </c>
      <c r="I198" s="489">
        <v>1640</v>
      </c>
      <c r="J198" s="489">
        <v>1620</v>
      </c>
      <c r="K198" s="489">
        <v>1620</v>
      </c>
      <c r="L198" s="489">
        <v>1620</v>
      </c>
      <c r="M198" s="489">
        <v>1590</v>
      </c>
      <c r="N198" s="489">
        <v>1640</v>
      </c>
      <c r="O198" s="489">
        <v>1620</v>
      </c>
      <c r="P198" s="489">
        <v>1620</v>
      </c>
      <c r="Q198" s="489"/>
      <c r="R198" s="489">
        <v>1629</v>
      </c>
    </row>
    <row r="199" s="135" customFormat="1" customHeight="1" spans="1:18">
      <c r="A199" s="87">
        <v>45163</v>
      </c>
      <c r="B199" s="92" t="s">
        <v>755</v>
      </c>
      <c r="C199" s="489">
        <v>350</v>
      </c>
      <c r="D199" s="489">
        <v>360</v>
      </c>
      <c r="E199" s="489">
        <v>360</v>
      </c>
      <c r="F199" s="489">
        <v>350</v>
      </c>
      <c r="G199" s="489">
        <v>340</v>
      </c>
      <c r="H199" s="489">
        <v>360</v>
      </c>
      <c r="I199" s="489">
        <v>350</v>
      </c>
      <c r="J199" s="489">
        <v>340</v>
      </c>
      <c r="K199" s="489">
        <v>340</v>
      </c>
      <c r="L199" s="489">
        <v>320</v>
      </c>
      <c r="M199" s="489">
        <v>340</v>
      </c>
      <c r="N199" s="489">
        <v>360</v>
      </c>
      <c r="O199" s="489">
        <v>370</v>
      </c>
      <c r="P199" s="489">
        <v>360</v>
      </c>
      <c r="Q199" s="748"/>
      <c r="R199" s="489">
        <v>350</v>
      </c>
    </row>
    <row r="200" s="135" customFormat="1" customHeight="1" spans="1:18">
      <c r="A200" s="87">
        <v>45163</v>
      </c>
      <c r="B200" s="92" t="s">
        <v>756</v>
      </c>
      <c r="C200" s="489">
        <v>470</v>
      </c>
      <c r="D200" s="489">
        <v>490</v>
      </c>
      <c r="E200" s="489">
        <v>490</v>
      </c>
      <c r="F200" s="489">
        <v>480</v>
      </c>
      <c r="G200" s="489">
        <v>440</v>
      </c>
      <c r="H200" s="489">
        <v>520</v>
      </c>
      <c r="I200" s="489">
        <v>480</v>
      </c>
      <c r="J200" s="489">
        <v>520</v>
      </c>
      <c r="K200" s="489">
        <v>520</v>
      </c>
      <c r="L200" s="489">
        <v>480</v>
      </c>
      <c r="M200" s="489">
        <v>490</v>
      </c>
      <c r="N200" s="489">
        <v>560</v>
      </c>
      <c r="O200" s="489">
        <v>560</v>
      </c>
      <c r="P200" s="489">
        <v>520</v>
      </c>
      <c r="Q200" s="748"/>
      <c r="R200" s="489">
        <v>501</v>
      </c>
    </row>
    <row r="201" s="135" customFormat="1" customHeight="1" spans="1:18">
      <c r="A201" s="87">
        <v>45163</v>
      </c>
      <c r="B201" s="92" t="s">
        <v>757</v>
      </c>
      <c r="C201" s="489">
        <v>1640</v>
      </c>
      <c r="D201" s="489">
        <v>1650</v>
      </c>
      <c r="E201" s="489">
        <v>1650</v>
      </c>
      <c r="F201" s="489">
        <v>1640</v>
      </c>
      <c r="G201" s="489">
        <v>1640</v>
      </c>
      <c r="H201" s="489">
        <v>1620</v>
      </c>
      <c r="I201" s="489">
        <v>1640</v>
      </c>
      <c r="J201" s="489">
        <v>1620</v>
      </c>
      <c r="K201" s="489">
        <v>1620</v>
      </c>
      <c r="L201" s="489">
        <v>1620</v>
      </c>
      <c r="M201" s="489">
        <v>1590</v>
      </c>
      <c r="N201" s="489">
        <v>1640</v>
      </c>
      <c r="O201" s="489">
        <v>1620</v>
      </c>
      <c r="P201" s="489">
        <v>1620</v>
      </c>
      <c r="Q201" s="748"/>
      <c r="R201" s="489">
        <v>1629</v>
      </c>
    </row>
    <row r="202" s="135" customFormat="1" customHeight="1" spans="1:18">
      <c r="A202" s="87">
        <v>45167</v>
      </c>
      <c r="B202" s="92" t="s">
        <v>755</v>
      </c>
      <c r="C202" s="489">
        <v>330</v>
      </c>
      <c r="D202" s="489">
        <v>350</v>
      </c>
      <c r="E202" s="489">
        <v>350</v>
      </c>
      <c r="F202" s="489">
        <v>330</v>
      </c>
      <c r="G202" s="489">
        <v>330</v>
      </c>
      <c r="H202" s="489">
        <v>330</v>
      </c>
      <c r="I202" s="489">
        <v>330</v>
      </c>
      <c r="J202" s="489">
        <v>320</v>
      </c>
      <c r="K202" s="489">
        <v>320</v>
      </c>
      <c r="L202" s="489">
        <v>320</v>
      </c>
      <c r="M202" s="489">
        <v>330</v>
      </c>
      <c r="N202" s="489">
        <v>360</v>
      </c>
      <c r="O202" s="489">
        <v>370</v>
      </c>
      <c r="P202" s="489">
        <v>330</v>
      </c>
      <c r="Q202" s="748"/>
      <c r="R202" s="489">
        <v>336</v>
      </c>
    </row>
    <row r="203" s="135" customFormat="1" customHeight="1" spans="1:18">
      <c r="A203" s="87">
        <v>45167</v>
      </c>
      <c r="B203" s="92" t="s">
        <v>756</v>
      </c>
      <c r="C203" s="489">
        <v>470</v>
      </c>
      <c r="D203" s="489">
        <v>480</v>
      </c>
      <c r="E203" s="489">
        <v>480</v>
      </c>
      <c r="F203" s="489">
        <v>470</v>
      </c>
      <c r="G203" s="489">
        <v>440</v>
      </c>
      <c r="H203" s="489">
        <v>490</v>
      </c>
      <c r="I203" s="489">
        <v>430</v>
      </c>
      <c r="J203" s="489">
        <v>480</v>
      </c>
      <c r="K203" s="489">
        <v>480</v>
      </c>
      <c r="L203" s="489">
        <v>460</v>
      </c>
      <c r="M203" s="489">
        <v>470</v>
      </c>
      <c r="N203" s="489">
        <v>480</v>
      </c>
      <c r="O203" s="489">
        <v>490</v>
      </c>
      <c r="P203" s="489">
        <v>490</v>
      </c>
      <c r="Q203" s="748"/>
      <c r="R203" s="489">
        <v>472</v>
      </c>
    </row>
    <row r="204" s="135" customFormat="1" customHeight="1" spans="1:18">
      <c r="A204" s="87">
        <v>45167</v>
      </c>
      <c r="B204" s="92" t="s">
        <v>757</v>
      </c>
      <c r="C204" s="489">
        <v>1640</v>
      </c>
      <c r="D204" s="489">
        <v>1650</v>
      </c>
      <c r="E204" s="489">
        <v>1650</v>
      </c>
      <c r="F204" s="489">
        <v>1640</v>
      </c>
      <c r="G204" s="489">
        <v>1640</v>
      </c>
      <c r="H204" s="489">
        <v>1620</v>
      </c>
      <c r="I204" s="489">
        <v>1640</v>
      </c>
      <c r="J204" s="489">
        <v>1620</v>
      </c>
      <c r="K204" s="489">
        <v>1620</v>
      </c>
      <c r="L204" s="489">
        <v>1620</v>
      </c>
      <c r="M204" s="489">
        <v>1590</v>
      </c>
      <c r="N204" s="489">
        <v>1640</v>
      </c>
      <c r="O204" s="489">
        <v>1620</v>
      </c>
      <c r="P204" s="489">
        <v>1620</v>
      </c>
      <c r="Q204" s="748"/>
      <c r="R204" s="489">
        <v>1629</v>
      </c>
    </row>
    <row r="205" s="135" customFormat="1" customHeight="1" spans="1:18">
      <c r="A205" s="87">
        <v>45170</v>
      </c>
      <c r="B205" s="92" t="s">
        <v>755</v>
      </c>
      <c r="C205" s="489">
        <v>330</v>
      </c>
      <c r="D205" s="489">
        <v>330</v>
      </c>
      <c r="E205" s="489">
        <v>330</v>
      </c>
      <c r="F205" s="489">
        <v>330</v>
      </c>
      <c r="G205" s="489">
        <v>330</v>
      </c>
      <c r="H205" s="489">
        <v>330</v>
      </c>
      <c r="I205" s="489">
        <v>320</v>
      </c>
      <c r="J205" s="489">
        <v>310</v>
      </c>
      <c r="K205" s="489">
        <v>310</v>
      </c>
      <c r="L205" s="489">
        <v>320</v>
      </c>
      <c r="M205" s="489">
        <v>330</v>
      </c>
      <c r="N205" s="489">
        <v>360</v>
      </c>
      <c r="O205" s="489">
        <v>370</v>
      </c>
      <c r="P205" s="489">
        <v>330</v>
      </c>
      <c r="Q205" s="748"/>
      <c r="R205" s="489">
        <v>331</v>
      </c>
    </row>
    <row r="206" s="135" customFormat="1" customHeight="1" spans="1:18">
      <c r="A206" s="87">
        <v>45170</v>
      </c>
      <c r="B206" s="92" t="s">
        <v>756</v>
      </c>
      <c r="C206" s="489">
        <v>460</v>
      </c>
      <c r="D206" s="489">
        <v>460</v>
      </c>
      <c r="E206" s="489">
        <v>460</v>
      </c>
      <c r="F206" s="489">
        <v>470</v>
      </c>
      <c r="G206" s="489">
        <v>440</v>
      </c>
      <c r="H206" s="489">
        <v>490</v>
      </c>
      <c r="I206" s="489">
        <v>420</v>
      </c>
      <c r="J206" s="489">
        <v>450</v>
      </c>
      <c r="K206" s="489">
        <v>450</v>
      </c>
      <c r="L206" s="489">
        <v>460</v>
      </c>
      <c r="M206" s="489">
        <v>470</v>
      </c>
      <c r="N206" s="489">
        <v>480</v>
      </c>
      <c r="O206" s="489">
        <v>490</v>
      </c>
      <c r="P206" s="489">
        <v>490</v>
      </c>
      <c r="Q206" s="748"/>
      <c r="R206" s="489">
        <v>464</v>
      </c>
    </row>
    <row r="207" s="135" customFormat="1" customHeight="1" spans="1:18">
      <c r="A207" s="87">
        <v>45170</v>
      </c>
      <c r="B207" s="92" t="s">
        <v>757</v>
      </c>
      <c r="C207" s="489">
        <v>1640</v>
      </c>
      <c r="D207" s="489">
        <v>1640</v>
      </c>
      <c r="E207" s="489">
        <v>1640</v>
      </c>
      <c r="F207" s="489">
        <v>1640</v>
      </c>
      <c r="G207" s="489">
        <v>1640</v>
      </c>
      <c r="H207" s="489">
        <v>1620</v>
      </c>
      <c r="I207" s="489">
        <v>1640</v>
      </c>
      <c r="J207" s="489">
        <v>1620</v>
      </c>
      <c r="K207" s="489">
        <v>1620</v>
      </c>
      <c r="L207" s="489">
        <v>1620</v>
      </c>
      <c r="M207" s="489">
        <v>1590</v>
      </c>
      <c r="N207" s="489">
        <v>1640</v>
      </c>
      <c r="O207" s="489">
        <v>1620</v>
      </c>
      <c r="P207" s="489">
        <v>1620</v>
      </c>
      <c r="Q207" s="748"/>
      <c r="R207" s="489">
        <v>1628</v>
      </c>
    </row>
    <row r="208" s="135" customFormat="1" customHeight="1" spans="1:18">
      <c r="A208" s="87">
        <v>45174</v>
      </c>
      <c r="B208" s="92" t="s">
        <v>755</v>
      </c>
      <c r="C208" s="489">
        <v>290</v>
      </c>
      <c r="D208" s="489">
        <v>290</v>
      </c>
      <c r="E208" s="489">
        <v>290</v>
      </c>
      <c r="F208" s="489">
        <v>280</v>
      </c>
      <c r="G208" s="489">
        <v>280</v>
      </c>
      <c r="H208" s="489">
        <v>290</v>
      </c>
      <c r="I208" s="489">
        <v>290</v>
      </c>
      <c r="J208" s="489">
        <v>300</v>
      </c>
      <c r="K208" s="489">
        <v>300</v>
      </c>
      <c r="L208" s="489">
        <v>270</v>
      </c>
      <c r="M208" s="489">
        <v>280</v>
      </c>
      <c r="N208" s="489">
        <v>280</v>
      </c>
      <c r="O208" s="489">
        <v>290</v>
      </c>
      <c r="P208" s="489">
        <v>290</v>
      </c>
      <c r="Q208" s="748"/>
      <c r="R208" s="489">
        <v>287</v>
      </c>
    </row>
    <row r="209" s="135" customFormat="1" customHeight="1" spans="1:18">
      <c r="A209" s="87">
        <v>45174</v>
      </c>
      <c r="B209" s="92" t="s">
        <v>756</v>
      </c>
      <c r="C209" s="489">
        <v>430</v>
      </c>
      <c r="D209" s="489">
        <v>430</v>
      </c>
      <c r="E209" s="489">
        <v>430</v>
      </c>
      <c r="F209" s="489">
        <v>440</v>
      </c>
      <c r="G209" s="489">
        <v>440</v>
      </c>
      <c r="H209" s="489">
        <v>450</v>
      </c>
      <c r="I209" s="489">
        <v>440</v>
      </c>
      <c r="J209" s="489">
        <v>440</v>
      </c>
      <c r="K209" s="489">
        <v>440</v>
      </c>
      <c r="L209" s="489">
        <v>440</v>
      </c>
      <c r="M209" s="489">
        <v>440</v>
      </c>
      <c r="N209" s="489">
        <v>420</v>
      </c>
      <c r="O209" s="489">
        <v>430</v>
      </c>
      <c r="P209" s="489">
        <v>440</v>
      </c>
      <c r="Q209" s="748"/>
      <c r="R209" s="489">
        <v>436</v>
      </c>
    </row>
    <row r="210" s="135" customFormat="1" customHeight="1" spans="1:18">
      <c r="A210" s="87">
        <v>45174</v>
      </c>
      <c r="B210" s="92" t="s">
        <v>757</v>
      </c>
      <c r="C210" s="489">
        <v>1610</v>
      </c>
      <c r="D210" s="489">
        <v>1620</v>
      </c>
      <c r="E210" s="489">
        <v>1620</v>
      </c>
      <c r="F210" s="489">
        <v>1620</v>
      </c>
      <c r="G210" s="489">
        <v>1620</v>
      </c>
      <c r="H210" s="489">
        <v>1620</v>
      </c>
      <c r="I210" s="489">
        <v>1620</v>
      </c>
      <c r="J210" s="489">
        <v>1620</v>
      </c>
      <c r="K210" s="489">
        <v>1620</v>
      </c>
      <c r="L210" s="489">
        <v>1620</v>
      </c>
      <c r="M210" s="489">
        <v>1590</v>
      </c>
      <c r="N210" s="489">
        <v>1640</v>
      </c>
      <c r="O210" s="489">
        <v>1620</v>
      </c>
      <c r="P210" s="489">
        <v>1620</v>
      </c>
      <c r="Q210" s="748"/>
      <c r="R210" s="489">
        <v>1619</v>
      </c>
    </row>
    <row r="211" s="135" customFormat="1" customHeight="1" spans="1:18">
      <c r="A211" s="87">
        <v>45177</v>
      </c>
      <c r="B211" s="92" t="s">
        <v>755</v>
      </c>
      <c r="C211" s="489">
        <v>290</v>
      </c>
      <c r="D211" s="489">
        <v>290</v>
      </c>
      <c r="E211" s="489">
        <v>290</v>
      </c>
      <c r="F211" s="489">
        <v>280</v>
      </c>
      <c r="G211" s="489">
        <v>280</v>
      </c>
      <c r="H211" s="489">
        <v>290</v>
      </c>
      <c r="I211" s="489">
        <v>290</v>
      </c>
      <c r="J211" s="489">
        <v>290</v>
      </c>
      <c r="K211" s="489">
        <v>290</v>
      </c>
      <c r="L211" s="489">
        <v>270</v>
      </c>
      <c r="M211" s="489">
        <v>270</v>
      </c>
      <c r="N211" s="489">
        <v>280</v>
      </c>
      <c r="O211" s="489">
        <v>290</v>
      </c>
      <c r="P211" s="489">
        <v>290</v>
      </c>
      <c r="Q211" s="748"/>
      <c r="R211" s="489">
        <v>285</v>
      </c>
    </row>
    <row r="212" s="135" customFormat="1" customHeight="1" spans="1:18">
      <c r="A212" s="87">
        <v>45177</v>
      </c>
      <c r="B212" s="92" t="s">
        <v>756</v>
      </c>
      <c r="C212" s="489">
        <v>430</v>
      </c>
      <c r="D212" s="489">
        <v>430</v>
      </c>
      <c r="E212" s="489">
        <v>430</v>
      </c>
      <c r="F212" s="489">
        <v>440</v>
      </c>
      <c r="G212" s="489">
        <v>440</v>
      </c>
      <c r="H212" s="489">
        <v>450</v>
      </c>
      <c r="I212" s="489">
        <v>440</v>
      </c>
      <c r="J212" s="489">
        <v>420</v>
      </c>
      <c r="K212" s="489">
        <v>430</v>
      </c>
      <c r="L212" s="489">
        <v>440</v>
      </c>
      <c r="M212" s="489">
        <v>440</v>
      </c>
      <c r="N212" s="489">
        <v>420</v>
      </c>
      <c r="O212" s="489">
        <v>430</v>
      </c>
      <c r="P212" s="489">
        <v>440</v>
      </c>
      <c r="Q212" s="748"/>
      <c r="R212" s="489">
        <v>434</v>
      </c>
    </row>
    <row r="213" s="135" customFormat="1" customHeight="1" spans="1:18">
      <c r="A213" s="87">
        <v>45177</v>
      </c>
      <c r="B213" s="92" t="s">
        <v>757</v>
      </c>
      <c r="C213" s="489">
        <v>1610</v>
      </c>
      <c r="D213" s="489">
        <v>1620</v>
      </c>
      <c r="E213" s="489">
        <v>1620</v>
      </c>
      <c r="F213" s="489">
        <v>1620</v>
      </c>
      <c r="G213" s="489">
        <v>1620</v>
      </c>
      <c r="H213" s="489">
        <v>1620</v>
      </c>
      <c r="I213" s="489">
        <v>1620</v>
      </c>
      <c r="J213" s="489">
        <v>1610</v>
      </c>
      <c r="K213" s="489">
        <v>1610</v>
      </c>
      <c r="L213" s="489">
        <v>1610</v>
      </c>
      <c r="M213" s="489">
        <v>1590</v>
      </c>
      <c r="N213" s="489">
        <v>1640</v>
      </c>
      <c r="O213" s="489">
        <v>1620</v>
      </c>
      <c r="P213" s="489">
        <v>1620</v>
      </c>
      <c r="Q213" s="748"/>
      <c r="R213" s="489">
        <v>1616</v>
      </c>
    </row>
    <row r="214" s="135" customFormat="1" customHeight="1" spans="1:18">
      <c r="A214" s="87">
        <v>45181</v>
      </c>
      <c r="B214" s="92" t="s">
        <v>755</v>
      </c>
      <c r="C214" s="489">
        <v>270</v>
      </c>
      <c r="D214" s="489">
        <v>270</v>
      </c>
      <c r="E214" s="489">
        <v>270</v>
      </c>
      <c r="F214" s="489">
        <v>270</v>
      </c>
      <c r="G214" s="489">
        <v>270</v>
      </c>
      <c r="H214" s="489">
        <v>280</v>
      </c>
      <c r="I214" s="489">
        <v>270</v>
      </c>
      <c r="J214" s="489">
        <v>280</v>
      </c>
      <c r="K214" s="489">
        <v>285</v>
      </c>
      <c r="L214" s="489">
        <v>260</v>
      </c>
      <c r="M214" s="489">
        <v>260</v>
      </c>
      <c r="N214" s="489">
        <v>270</v>
      </c>
      <c r="O214" s="489">
        <v>270</v>
      </c>
      <c r="P214" s="489">
        <v>270</v>
      </c>
      <c r="Q214" s="748"/>
      <c r="R214" s="489">
        <v>271</v>
      </c>
    </row>
    <row r="215" s="135" customFormat="1" customHeight="1" spans="1:18">
      <c r="A215" s="87">
        <v>45181</v>
      </c>
      <c r="B215" s="92" t="s">
        <v>756</v>
      </c>
      <c r="C215" s="489">
        <v>420</v>
      </c>
      <c r="D215" s="489">
        <v>420</v>
      </c>
      <c r="E215" s="489">
        <v>420</v>
      </c>
      <c r="F215" s="489">
        <v>420</v>
      </c>
      <c r="G215" s="489">
        <v>420</v>
      </c>
      <c r="H215" s="489">
        <v>430</v>
      </c>
      <c r="I215" s="489">
        <v>420</v>
      </c>
      <c r="J215" s="489">
        <v>410</v>
      </c>
      <c r="K215" s="489">
        <v>410</v>
      </c>
      <c r="L215" s="489">
        <v>430</v>
      </c>
      <c r="M215" s="489">
        <v>430</v>
      </c>
      <c r="N215" s="489">
        <v>420</v>
      </c>
      <c r="O215" s="489">
        <v>430</v>
      </c>
      <c r="P215" s="489">
        <v>430</v>
      </c>
      <c r="Q215" s="748"/>
      <c r="R215" s="489">
        <v>422</v>
      </c>
    </row>
    <row r="216" s="135" customFormat="1" customHeight="1" spans="1:18">
      <c r="A216" s="87">
        <v>45181</v>
      </c>
      <c r="B216" s="92" t="s">
        <v>757</v>
      </c>
      <c r="C216" s="489">
        <v>1590</v>
      </c>
      <c r="D216" s="489">
        <v>1600</v>
      </c>
      <c r="E216" s="489">
        <v>1600</v>
      </c>
      <c r="F216" s="489">
        <v>1600</v>
      </c>
      <c r="G216" s="489">
        <v>1600</v>
      </c>
      <c r="H216" s="489">
        <v>1600</v>
      </c>
      <c r="I216" s="489">
        <v>1600</v>
      </c>
      <c r="J216" s="489">
        <v>1600</v>
      </c>
      <c r="K216" s="489">
        <v>1600</v>
      </c>
      <c r="L216" s="489">
        <v>1600</v>
      </c>
      <c r="M216" s="489">
        <v>1590</v>
      </c>
      <c r="N216" s="489">
        <v>1620</v>
      </c>
      <c r="O216" s="489">
        <v>1610</v>
      </c>
      <c r="P216" s="489">
        <v>1600</v>
      </c>
      <c r="Q216" s="748"/>
      <c r="R216" s="489">
        <v>1601</v>
      </c>
    </row>
    <row r="217" s="135" customFormat="1" customHeight="1" spans="1:18">
      <c r="A217" s="87">
        <v>45183</v>
      </c>
      <c r="B217" s="92" t="s">
        <v>755</v>
      </c>
      <c r="C217" s="489">
        <v>270</v>
      </c>
      <c r="D217" s="489">
        <v>270</v>
      </c>
      <c r="E217" s="489">
        <v>270</v>
      </c>
      <c r="F217" s="489">
        <v>270</v>
      </c>
      <c r="G217" s="489">
        <v>270</v>
      </c>
      <c r="H217" s="489">
        <v>280</v>
      </c>
      <c r="I217" s="489">
        <v>270</v>
      </c>
      <c r="J217" s="489">
        <v>270</v>
      </c>
      <c r="K217" s="489">
        <v>280</v>
      </c>
      <c r="L217" s="489">
        <v>260</v>
      </c>
      <c r="M217" s="489">
        <v>260</v>
      </c>
      <c r="N217" s="489">
        <v>270</v>
      </c>
      <c r="O217" s="489">
        <v>270</v>
      </c>
      <c r="P217" s="489">
        <v>270</v>
      </c>
      <c r="Q217" s="748"/>
      <c r="R217" s="489">
        <v>270</v>
      </c>
    </row>
    <row r="218" s="135" customFormat="1" customHeight="1" spans="1:18">
      <c r="A218" s="87">
        <v>45183</v>
      </c>
      <c r="B218" s="92" t="s">
        <v>756</v>
      </c>
      <c r="C218" s="489">
        <v>410</v>
      </c>
      <c r="D218" s="489">
        <v>420</v>
      </c>
      <c r="E218" s="489">
        <v>420</v>
      </c>
      <c r="F218" s="489">
        <v>420</v>
      </c>
      <c r="G218" s="489">
        <v>420</v>
      </c>
      <c r="H218" s="489">
        <v>430</v>
      </c>
      <c r="I218" s="489">
        <v>420</v>
      </c>
      <c r="J218" s="489">
        <v>410</v>
      </c>
      <c r="K218" s="489">
        <v>410</v>
      </c>
      <c r="L218" s="489">
        <v>420</v>
      </c>
      <c r="M218" s="489">
        <v>420</v>
      </c>
      <c r="N218" s="489">
        <v>420</v>
      </c>
      <c r="O218" s="489">
        <v>430</v>
      </c>
      <c r="P218" s="489">
        <v>430</v>
      </c>
      <c r="Q218" s="748"/>
      <c r="R218" s="489">
        <v>420</v>
      </c>
    </row>
    <row r="219" s="135" customFormat="1" customHeight="1" spans="1:18">
      <c r="A219" s="87">
        <v>45183</v>
      </c>
      <c r="B219" s="92" t="s">
        <v>757</v>
      </c>
      <c r="C219" s="489">
        <v>1580</v>
      </c>
      <c r="D219" s="489">
        <v>1600</v>
      </c>
      <c r="E219" s="489">
        <v>1600</v>
      </c>
      <c r="F219" s="489">
        <v>1600</v>
      </c>
      <c r="G219" s="489">
        <v>1600</v>
      </c>
      <c r="H219" s="489">
        <v>1600</v>
      </c>
      <c r="I219" s="489">
        <v>1600</v>
      </c>
      <c r="J219" s="489">
        <v>1600</v>
      </c>
      <c r="K219" s="489">
        <v>1600</v>
      </c>
      <c r="L219" s="489">
        <v>1600</v>
      </c>
      <c r="M219" s="489">
        <v>1590</v>
      </c>
      <c r="N219" s="489">
        <v>1620</v>
      </c>
      <c r="O219" s="489">
        <v>1610</v>
      </c>
      <c r="P219" s="489">
        <v>1600</v>
      </c>
      <c r="Q219" s="748"/>
      <c r="R219" s="489">
        <v>1600</v>
      </c>
    </row>
    <row r="220" s="135" customFormat="1" customHeight="1" spans="1:18">
      <c r="A220" s="87">
        <v>45188</v>
      </c>
      <c r="B220" s="92" t="s">
        <v>755</v>
      </c>
      <c r="C220" s="489">
        <v>230</v>
      </c>
      <c r="D220" s="489">
        <v>240</v>
      </c>
      <c r="E220" s="489">
        <v>240</v>
      </c>
      <c r="F220" s="489">
        <v>240</v>
      </c>
      <c r="G220" s="489">
        <v>220</v>
      </c>
      <c r="H220" s="489">
        <v>230</v>
      </c>
      <c r="I220" s="489">
        <v>230</v>
      </c>
      <c r="J220" s="489">
        <v>220</v>
      </c>
      <c r="K220" s="489">
        <v>220</v>
      </c>
      <c r="L220" s="489">
        <v>240</v>
      </c>
      <c r="M220" s="489">
        <v>240</v>
      </c>
      <c r="N220" s="489">
        <v>240</v>
      </c>
      <c r="O220" s="489">
        <v>230</v>
      </c>
      <c r="P220" s="489">
        <v>230</v>
      </c>
      <c r="Q220" s="748"/>
      <c r="R220" s="489">
        <v>232</v>
      </c>
    </row>
    <row r="221" s="135" customFormat="1" customHeight="1" spans="1:18">
      <c r="A221" s="87">
        <v>45188</v>
      </c>
      <c r="B221" s="92" t="s">
        <v>756</v>
      </c>
      <c r="C221" s="489">
        <v>380</v>
      </c>
      <c r="D221" s="489">
        <v>390</v>
      </c>
      <c r="E221" s="489">
        <v>390</v>
      </c>
      <c r="F221" s="489">
        <v>390</v>
      </c>
      <c r="G221" s="489">
        <v>370</v>
      </c>
      <c r="H221" s="489">
        <v>390</v>
      </c>
      <c r="I221" s="489">
        <v>390</v>
      </c>
      <c r="J221" s="489">
        <v>360</v>
      </c>
      <c r="K221" s="489">
        <v>360</v>
      </c>
      <c r="L221" s="489">
        <v>400</v>
      </c>
      <c r="M221" s="489">
        <v>390</v>
      </c>
      <c r="N221" s="489">
        <v>400</v>
      </c>
      <c r="O221" s="489">
        <v>400</v>
      </c>
      <c r="P221" s="489">
        <v>390</v>
      </c>
      <c r="Q221" s="748"/>
      <c r="R221" s="489">
        <v>386</v>
      </c>
    </row>
    <row r="222" s="135" customFormat="1" customHeight="1" spans="1:18">
      <c r="A222" s="87">
        <v>45188</v>
      </c>
      <c r="B222" s="92" t="s">
        <v>757</v>
      </c>
      <c r="C222" s="489">
        <v>1560</v>
      </c>
      <c r="D222" s="489">
        <v>1570</v>
      </c>
      <c r="E222" s="489">
        <v>1570</v>
      </c>
      <c r="F222" s="489">
        <v>1590</v>
      </c>
      <c r="G222" s="489">
        <v>1600</v>
      </c>
      <c r="H222" s="489">
        <v>1580</v>
      </c>
      <c r="I222" s="489">
        <v>1580</v>
      </c>
      <c r="J222" s="489">
        <v>1580</v>
      </c>
      <c r="K222" s="489">
        <v>1580</v>
      </c>
      <c r="L222" s="489">
        <v>1590</v>
      </c>
      <c r="M222" s="489">
        <v>1580</v>
      </c>
      <c r="N222" s="489">
        <v>1600</v>
      </c>
      <c r="O222" s="489">
        <v>1590</v>
      </c>
      <c r="P222" s="489">
        <v>1580</v>
      </c>
      <c r="Q222" s="748"/>
      <c r="R222" s="489">
        <v>1582</v>
      </c>
    </row>
    <row r="223" s="135" customFormat="1" customHeight="1" spans="1:18">
      <c r="A223" s="87">
        <v>45191</v>
      </c>
      <c r="B223" s="92" t="s">
        <v>755</v>
      </c>
      <c r="C223" s="489">
        <v>230</v>
      </c>
      <c r="D223" s="489">
        <v>240</v>
      </c>
      <c r="E223" s="489">
        <v>240</v>
      </c>
      <c r="F223" s="489">
        <v>230</v>
      </c>
      <c r="G223" s="489">
        <v>220</v>
      </c>
      <c r="H223" s="489">
        <v>230</v>
      </c>
      <c r="I223" s="489">
        <v>230</v>
      </c>
      <c r="J223" s="489">
        <v>220</v>
      </c>
      <c r="K223" s="489">
        <v>220</v>
      </c>
      <c r="L223" s="489">
        <v>230</v>
      </c>
      <c r="M223" s="489">
        <v>240</v>
      </c>
      <c r="N223" s="489">
        <v>240</v>
      </c>
      <c r="O223" s="489">
        <v>230</v>
      </c>
      <c r="P223" s="489">
        <v>230</v>
      </c>
      <c r="Q223" s="748"/>
      <c r="R223" s="489">
        <v>231</v>
      </c>
    </row>
    <row r="224" s="135" customFormat="1" customHeight="1" spans="1:18">
      <c r="A224" s="87">
        <v>45191</v>
      </c>
      <c r="B224" s="92" t="s">
        <v>756</v>
      </c>
      <c r="C224" s="489">
        <v>380</v>
      </c>
      <c r="D224" s="489">
        <v>390</v>
      </c>
      <c r="E224" s="489">
        <v>390</v>
      </c>
      <c r="F224" s="489">
        <v>380</v>
      </c>
      <c r="G224" s="489">
        <v>370</v>
      </c>
      <c r="H224" s="489">
        <v>390</v>
      </c>
      <c r="I224" s="489">
        <v>380</v>
      </c>
      <c r="J224" s="489">
        <v>360</v>
      </c>
      <c r="K224" s="489">
        <v>360</v>
      </c>
      <c r="L224" s="489">
        <v>380</v>
      </c>
      <c r="M224" s="489">
        <v>390</v>
      </c>
      <c r="N224" s="489">
        <v>400</v>
      </c>
      <c r="O224" s="489">
        <v>400</v>
      </c>
      <c r="P224" s="489">
        <v>390</v>
      </c>
      <c r="Q224" s="748"/>
      <c r="R224" s="489">
        <v>383</v>
      </c>
    </row>
    <row r="225" s="135" customFormat="1" customHeight="1" spans="1:18">
      <c r="A225" s="87">
        <v>45191</v>
      </c>
      <c r="B225" s="92" t="s">
        <v>757</v>
      </c>
      <c r="C225" s="489">
        <v>1560</v>
      </c>
      <c r="D225" s="489">
        <v>1570</v>
      </c>
      <c r="E225" s="489">
        <v>1570</v>
      </c>
      <c r="F225" s="489">
        <v>1590</v>
      </c>
      <c r="G225" s="489">
        <v>1590</v>
      </c>
      <c r="H225" s="489">
        <v>1580</v>
      </c>
      <c r="I225" s="489">
        <v>1580</v>
      </c>
      <c r="J225" s="489">
        <v>1580</v>
      </c>
      <c r="K225" s="489">
        <v>1580</v>
      </c>
      <c r="L225" s="489">
        <v>1590</v>
      </c>
      <c r="M225" s="489">
        <v>1580</v>
      </c>
      <c r="N225" s="489">
        <v>1600</v>
      </c>
      <c r="O225" s="489">
        <v>1590</v>
      </c>
      <c r="P225" s="489">
        <v>1580</v>
      </c>
      <c r="Q225" s="748"/>
      <c r="R225" s="489">
        <v>1581</v>
      </c>
    </row>
    <row r="226" s="135" customFormat="1" customHeight="1" spans="1:18">
      <c r="A226" s="87">
        <v>45195</v>
      </c>
      <c r="B226" s="92" t="s">
        <v>755</v>
      </c>
      <c r="C226" s="489">
        <v>190</v>
      </c>
      <c r="D226" s="489">
        <v>190</v>
      </c>
      <c r="E226" s="489">
        <v>190</v>
      </c>
      <c r="F226" s="489">
        <v>180</v>
      </c>
      <c r="G226" s="489">
        <v>170</v>
      </c>
      <c r="H226" s="489">
        <v>190</v>
      </c>
      <c r="I226" s="489">
        <v>170</v>
      </c>
      <c r="J226" s="489">
        <v>160</v>
      </c>
      <c r="K226" s="489">
        <v>170</v>
      </c>
      <c r="L226" s="489">
        <v>180</v>
      </c>
      <c r="M226" s="489">
        <v>180</v>
      </c>
      <c r="N226" s="489">
        <v>210</v>
      </c>
      <c r="O226" s="489">
        <v>200</v>
      </c>
      <c r="P226" s="489">
        <v>190</v>
      </c>
      <c r="Q226" s="748"/>
      <c r="R226" s="489">
        <v>184</v>
      </c>
    </row>
    <row r="227" s="135" customFormat="1" customHeight="1" spans="1:18">
      <c r="A227" s="87">
        <v>45195</v>
      </c>
      <c r="B227" s="92" t="s">
        <v>756</v>
      </c>
      <c r="C227" s="489" t="s">
        <v>449</v>
      </c>
      <c r="D227" s="489">
        <v>320</v>
      </c>
      <c r="E227" s="489">
        <v>320</v>
      </c>
      <c r="F227" s="489">
        <v>320</v>
      </c>
      <c r="G227" s="489">
        <v>310</v>
      </c>
      <c r="H227" s="489">
        <v>340</v>
      </c>
      <c r="I227" s="489">
        <v>310</v>
      </c>
      <c r="J227" s="489">
        <v>280</v>
      </c>
      <c r="K227" s="489">
        <v>290</v>
      </c>
      <c r="L227" s="489">
        <v>320</v>
      </c>
      <c r="M227" s="489">
        <v>320</v>
      </c>
      <c r="N227" s="489">
        <v>330</v>
      </c>
      <c r="O227" s="489">
        <v>320</v>
      </c>
      <c r="P227" s="489">
        <v>340</v>
      </c>
      <c r="Q227" s="748"/>
      <c r="R227" s="489">
        <v>317</v>
      </c>
    </row>
    <row r="228" s="135" customFormat="1" customHeight="1" spans="1:18">
      <c r="A228" s="87">
        <v>45195</v>
      </c>
      <c r="B228" s="92" t="s">
        <v>757</v>
      </c>
      <c r="C228" s="489">
        <v>1560</v>
      </c>
      <c r="D228" s="489">
        <v>1570</v>
      </c>
      <c r="E228" s="489">
        <v>1570</v>
      </c>
      <c r="F228" s="489">
        <v>1590</v>
      </c>
      <c r="G228" s="489">
        <v>1590</v>
      </c>
      <c r="H228" s="489">
        <v>1580</v>
      </c>
      <c r="I228" s="489">
        <v>1580</v>
      </c>
      <c r="J228" s="489">
        <v>1570</v>
      </c>
      <c r="K228" s="489">
        <v>1570</v>
      </c>
      <c r="L228" s="489">
        <v>1590</v>
      </c>
      <c r="M228" s="489">
        <v>1580</v>
      </c>
      <c r="N228" s="489">
        <v>1590</v>
      </c>
      <c r="O228" s="489">
        <v>1580</v>
      </c>
      <c r="P228" s="489">
        <v>1580</v>
      </c>
      <c r="Q228" s="748"/>
      <c r="R228" s="489">
        <v>1579</v>
      </c>
    </row>
    <row r="229" s="135" customFormat="1" customHeight="1" spans="1:18">
      <c r="A229" s="87">
        <v>45209</v>
      </c>
      <c r="B229" s="92" t="s">
        <v>755</v>
      </c>
      <c r="C229" s="489">
        <v>160</v>
      </c>
      <c r="D229" s="489">
        <v>170</v>
      </c>
      <c r="E229" s="489">
        <v>170</v>
      </c>
      <c r="F229" s="489">
        <v>170</v>
      </c>
      <c r="G229" s="489">
        <v>170</v>
      </c>
      <c r="H229" s="489">
        <v>170</v>
      </c>
      <c r="I229" s="489">
        <v>130</v>
      </c>
      <c r="J229" s="489">
        <v>130</v>
      </c>
      <c r="K229" s="489">
        <v>140</v>
      </c>
      <c r="L229" s="489">
        <v>160</v>
      </c>
      <c r="M229" s="489">
        <v>160</v>
      </c>
      <c r="N229" s="489">
        <v>180</v>
      </c>
      <c r="O229" s="489">
        <v>170</v>
      </c>
      <c r="P229" s="489">
        <v>170</v>
      </c>
      <c r="Q229" s="748"/>
      <c r="R229" s="489">
        <v>161</v>
      </c>
    </row>
    <row r="230" s="135" customFormat="1" customHeight="1" spans="1:18">
      <c r="A230" s="87">
        <v>45209</v>
      </c>
      <c r="B230" s="92" t="s">
        <v>756</v>
      </c>
      <c r="C230" s="489">
        <v>260</v>
      </c>
      <c r="D230" s="489">
        <v>270</v>
      </c>
      <c r="E230" s="489">
        <v>270</v>
      </c>
      <c r="F230" s="489">
        <v>280</v>
      </c>
      <c r="G230" s="489">
        <v>280</v>
      </c>
      <c r="H230" s="489">
        <v>280</v>
      </c>
      <c r="I230" s="489">
        <v>275</v>
      </c>
      <c r="J230" s="489">
        <v>220</v>
      </c>
      <c r="K230" s="489">
        <v>230</v>
      </c>
      <c r="L230" s="489">
        <v>280</v>
      </c>
      <c r="M230" s="489">
        <v>280</v>
      </c>
      <c r="N230" s="489">
        <v>300</v>
      </c>
      <c r="O230" s="489">
        <v>290</v>
      </c>
      <c r="P230" s="489">
        <v>280</v>
      </c>
      <c r="Q230" s="748"/>
      <c r="R230" s="489">
        <v>271</v>
      </c>
    </row>
    <row r="231" s="135" customFormat="1" customHeight="1" spans="1:18">
      <c r="A231" s="87">
        <v>45209</v>
      </c>
      <c r="B231" s="92" t="s">
        <v>757</v>
      </c>
      <c r="C231" s="489">
        <v>1500</v>
      </c>
      <c r="D231" s="489">
        <v>1560</v>
      </c>
      <c r="E231" s="489">
        <v>1560</v>
      </c>
      <c r="F231" s="489">
        <v>1560</v>
      </c>
      <c r="G231" s="489">
        <v>1580</v>
      </c>
      <c r="H231" s="489">
        <v>1550</v>
      </c>
      <c r="I231" s="489">
        <v>1560</v>
      </c>
      <c r="J231" s="489">
        <v>1520</v>
      </c>
      <c r="K231" s="489">
        <v>1520</v>
      </c>
      <c r="L231" s="489">
        <v>1560</v>
      </c>
      <c r="M231" s="489">
        <v>1560</v>
      </c>
      <c r="N231" s="489">
        <v>1570</v>
      </c>
      <c r="O231" s="489">
        <v>1560</v>
      </c>
      <c r="P231" s="489">
        <v>1550</v>
      </c>
      <c r="Q231" s="748"/>
      <c r="R231" s="489">
        <v>1551</v>
      </c>
    </row>
    <row r="232" s="135" customFormat="1" customHeight="1" spans="1:18">
      <c r="A232" s="87">
        <v>45216</v>
      </c>
      <c r="B232" s="92" t="s">
        <v>755</v>
      </c>
      <c r="C232" s="489">
        <v>145</v>
      </c>
      <c r="D232" s="489">
        <v>155</v>
      </c>
      <c r="E232" s="489">
        <v>155</v>
      </c>
      <c r="F232" s="489">
        <v>120</v>
      </c>
      <c r="G232" s="489">
        <v>130</v>
      </c>
      <c r="H232" s="489">
        <v>120</v>
      </c>
      <c r="I232" s="489">
        <v>130</v>
      </c>
      <c r="J232" s="489">
        <v>120</v>
      </c>
      <c r="K232" s="489">
        <v>120</v>
      </c>
      <c r="L232" s="489">
        <v>130</v>
      </c>
      <c r="M232" s="489">
        <v>130</v>
      </c>
      <c r="N232" s="489">
        <v>150</v>
      </c>
      <c r="O232" s="489">
        <v>140</v>
      </c>
      <c r="P232" s="489">
        <v>120</v>
      </c>
      <c r="Q232" s="748"/>
      <c r="R232" s="489">
        <v>133</v>
      </c>
    </row>
    <row r="233" s="135" customFormat="1" customHeight="1" spans="1:18">
      <c r="A233" s="87">
        <v>45216</v>
      </c>
      <c r="B233" s="92" t="s">
        <v>756</v>
      </c>
      <c r="C233" s="489">
        <v>180</v>
      </c>
      <c r="D233" s="489">
        <v>200</v>
      </c>
      <c r="E233" s="489">
        <v>200</v>
      </c>
      <c r="F233" s="489">
        <v>220</v>
      </c>
      <c r="G233" s="489">
        <v>230</v>
      </c>
      <c r="H233" s="489">
        <v>220</v>
      </c>
      <c r="I233" s="489">
        <v>200</v>
      </c>
      <c r="J233" s="489">
        <v>150</v>
      </c>
      <c r="K233" s="489">
        <v>150</v>
      </c>
      <c r="L233" s="489">
        <v>240</v>
      </c>
      <c r="M233" s="489">
        <v>240</v>
      </c>
      <c r="N233" s="489">
        <v>240</v>
      </c>
      <c r="O233" s="489">
        <v>230</v>
      </c>
      <c r="P233" s="489">
        <v>220</v>
      </c>
      <c r="Q233" s="748"/>
      <c r="R233" s="489">
        <v>209</v>
      </c>
    </row>
    <row r="234" s="135" customFormat="1" customHeight="1" spans="1:18">
      <c r="A234" s="87">
        <v>45216</v>
      </c>
      <c r="B234" s="92" t="s">
        <v>757</v>
      </c>
      <c r="C234" s="489">
        <v>1500</v>
      </c>
      <c r="D234" s="489">
        <v>1540</v>
      </c>
      <c r="E234" s="489">
        <v>1540</v>
      </c>
      <c r="F234" s="489">
        <v>1540</v>
      </c>
      <c r="G234" s="489">
        <v>1550</v>
      </c>
      <c r="H234" s="489">
        <v>1540</v>
      </c>
      <c r="I234" s="489">
        <v>1550</v>
      </c>
      <c r="J234" s="489">
        <v>1500</v>
      </c>
      <c r="K234" s="489">
        <v>1500</v>
      </c>
      <c r="L234" s="489">
        <v>1550</v>
      </c>
      <c r="M234" s="489">
        <v>1550</v>
      </c>
      <c r="N234" s="489">
        <v>1540</v>
      </c>
      <c r="O234" s="489">
        <v>1530</v>
      </c>
      <c r="P234" s="489">
        <v>1540</v>
      </c>
      <c r="Q234" s="748"/>
      <c r="R234" s="489">
        <v>1534</v>
      </c>
    </row>
    <row r="235" s="135" customFormat="1" customHeight="1" spans="1:18">
      <c r="A235" s="87">
        <v>45219</v>
      </c>
      <c r="B235" s="92" t="s">
        <v>755</v>
      </c>
      <c r="C235" s="489">
        <v>130</v>
      </c>
      <c r="D235" s="489">
        <v>140</v>
      </c>
      <c r="E235" s="489">
        <v>140</v>
      </c>
      <c r="F235" s="489">
        <v>120</v>
      </c>
      <c r="G235" s="489">
        <v>130</v>
      </c>
      <c r="H235" s="489">
        <v>120</v>
      </c>
      <c r="I235" s="489">
        <v>130</v>
      </c>
      <c r="J235" s="489">
        <v>120</v>
      </c>
      <c r="K235" s="489">
        <v>120</v>
      </c>
      <c r="L235" s="489">
        <v>130</v>
      </c>
      <c r="M235" s="489">
        <v>130</v>
      </c>
      <c r="N235" s="489">
        <v>150</v>
      </c>
      <c r="O235" s="489">
        <v>140</v>
      </c>
      <c r="P235" s="489">
        <v>120</v>
      </c>
      <c r="Q235" s="748"/>
      <c r="R235" s="489">
        <v>130</v>
      </c>
    </row>
    <row r="236" s="135" customFormat="1" customHeight="1" spans="1:18">
      <c r="A236" s="87">
        <v>45219</v>
      </c>
      <c r="B236" s="92" t="s">
        <v>756</v>
      </c>
      <c r="C236" s="489">
        <v>170</v>
      </c>
      <c r="D236" s="489">
        <v>200</v>
      </c>
      <c r="E236" s="489">
        <v>200</v>
      </c>
      <c r="F236" s="489">
        <v>220</v>
      </c>
      <c r="G236" s="489">
        <v>230</v>
      </c>
      <c r="H236" s="489">
        <v>200</v>
      </c>
      <c r="I236" s="489">
        <v>200</v>
      </c>
      <c r="J236" s="489">
        <v>150</v>
      </c>
      <c r="K236" s="489">
        <v>150</v>
      </c>
      <c r="L236" s="489">
        <v>240</v>
      </c>
      <c r="M236" s="489">
        <v>230</v>
      </c>
      <c r="N236" s="489">
        <v>220</v>
      </c>
      <c r="O236" s="489">
        <v>200</v>
      </c>
      <c r="P236" s="489">
        <v>200</v>
      </c>
      <c r="Q236" s="748"/>
      <c r="R236" s="489">
        <v>201</v>
      </c>
    </row>
    <row r="237" s="135" customFormat="1" customHeight="1" spans="1:18">
      <c r="A237" s="87">
        <v>45219</v>
      </c>
      <c r="B237" s="92" t="s">
        <v>757</v>
      </c>
      <c r="C237" s="489">
        <v>1500</v>
      </c>
      <c r="D237" s="489">
        <v>1540</v>
      </c>
      <c r="E237" s="489">
        <v>1540</v>
      </c>
      <c r="F237" s="489">
        <v>1540</v>
      </c>
      <c r="G237" s="489">
        <v>1550</v>
      </c>
      <c r="H237" s="489">
        <v>1540</v>
      </c>
      <c r="I237" s="489">
        <v>1550</v>
      </c>
      <c r="J237" s="489">
        <v>1500</v>
      </c>
      <c r="K237" s="489">
        <v>1500</v>
      </c>
      <c r="L237" s="489">
        <v>1550</v>
      </c>
      <c r="M237" s="489">
        <v>1540</v>
      </c>
      <c r="N237" s="489">
        <v>1550</v>
      </c>
      <c r="O237" s="489">
        <v>1540</v>
      </c>
      <c r="P237" s="489">
        <v>1540</v>
      </c>
      <c r="Q237" s="748"/>
      <c r="R237" s="489">
        <v>1534</v>
      </c>
    </row>
    <row r="238" s="135" customFormat="1" customHeight="1" spans="1:18">
      <c r="A238" s="87">
        <v>45223</v>
      </c>
      <c r="B238" s="92" t="s">
        <v>755</v>
      </c>
      <c r="C238" s="489">
        <v>130</v>
      </c>
      <c r="D238" s="489">
        <v>130</v>
      </c>
      <c r="E238" s="489">
        <v>130</v>
      </c>
      <c r="F238" s="489">
        <v>130</v>
      </c>
      <c r="G238" s="489">
        <v>130</v>
      </c>
      <c r="H238" s="489">
        <v>130</v>
      </c>
      <c r="I238" s="489">
        <v>130</v>
      </c>
      <c r="J238" s="489">
        <v>120</v>
      </c>
      <c r="K238" s="489">
        <v>120</v>
      </c>
      <c r="L238" s="489">
        <v>130</v>
      </c>
      <c r="M238" s="489">
        <v>130</v>
      </c>
      <c r="N238" s="489">
        <v>150</v>
      </c>
      <c r="O238" s="489">
        <v>140</v>
      </c>
      <c r="P238" s="489">
        <v>130</v>
      </c>
      <c r="Q238" s="748"/>
      <c r="R238" s="489">
        <v>131</v>
      </c>
    </row>
    <row r="239" s="135" customFormat="1" customHeight="1" spans="1:18">
      <c r="A239" s="87">
        <v>45223</v>
      </c>
      <c r="B239" s="92" t="s">
        <v>756</v>
      </c>
      <c r="C239" s="489">
        <v>170</v>
      </c>
      <c r="D239" s="489">
        <v>180</v>
      </c>
      <c r="E239" s="489">
        <v>180</v>
      </c>
      <c r="F239" s="489">
        <v>220</v>
      </c>
      <c r="G239" s="489">
        <v>230</v>
      </c>
      <c r="H239" s="489">
        <v>200</v>
      </c>
      <c r="I239" s="489">
        <v>200</v>
      </c>
      <c r="J239" s="489">
        <v>150</v>
      </c>
      <c r="K239" s="489">
        <v>150</v>
      </c>
      <c r="L239" s="489">
        <v>240</v>
      </c>
      <c r="M239" s="489">
        <v>230</v>
      </c>
      <c r="N239" s="489">
        <v>220</v>
      </c>
      <c r="O239" s="489">
        <v>200</v>
      </c>
      <c r="P239" s="489">
        <v>200</v>
      </c>
      <c r="Q239" s="748"/>
      <c r="R239" s="489">
        <v>198</v>
      </c>
    </row>
    <row r="240" s="135" customFormat="1" customHeight="1" spans="1:18">
      <c r="A240" s="87">
        <v>45223</v>
      </c>
      <c r="B240" s="92" t="s">
        <v>757</v>
      </c>
      <c r="C240" s="489">
        <v>1500</v>
      </c>
      <c r="D240" s="489">
        <v>1540</v>
      </c>
      <c r="E240" s="489">
        <v>1540</v>
      </c>
      <c r="F240" s="489">
        <v>1540</v>
      </c>
      <c r="G240" s="489">
        <v>1550</v>
      </c>
      <c r="H240" s="489">
        <v>1540</v>
      </c>
      <c r="I240" s="489">
        <v>1550</v>
      </c>
      <c r="J240" s="489">
        <v>1500</v>
      </c>
      <c r="K240" s="489">
        <v>1500</v>
      </c>
      <c r="L240" s="489">
        <v>1550</v>
      </c>
      <c r="M240" s="489">
        <v>1540</v>
      </c>
      <c r="N240" s="489">
        <v>1550</v>
      </c>
      <c r="O240" s="489">
        <v>1540</v>
      </c>
      <c r="P240" s="489">
        <v>1540</v>
      </c>
      <c r="Q240" s="748"/>
      <c r="R240" s="489">
        <v>1534</v>
      </c>
    </row>
    <row r="241" s="135" customFormat="1" customHeight="1" spans="1:18">
      <c r="A241" s="87">
        <v>45226</v>
      </c>
      <c r="B241" s="92" t="s">
        <v>755</v>
      </c>
      <c r="C241" s="489">
        <v>130</v>
      </c>
      <c r="D241" s="489">
        <v>130</v>
      </c>
      <c r="E241" s="489">
        <v>130</v>
      </c>
      <c r="F241" s="489">
        <v>130</v>
      </c>
      <c r="G241" s="489">
        <v>130</v>
      </c>
      <c r="H241" s="489">
        <v>130</v>
      </c>
      <c r="I241" s="489">
        <v>130</v>
      </c>
      <c r="J241" s="489">
        <v>120</v>
      </c>
      <c r="K241" s="489">
        <v>120</v>
      </c>
      <c r="L241" s="489">
        <v>130</v>
      </c>
      <c r="M241" s="489">
        <v>130</v>
      </c>
      <c r="N241" s="489">
        <v>150</v>
      </c>
      <c r="O241" s="489">
        <v>140</v>
      </c>
      <c r="P241" s="489">
        <v>130</v>
      </c>
      <c r="Q241" s="748"/>
      <c r="R241" s="489">
        <v>131</v>
      </c>
    </row>
    <row r="242" s="135" customFormat="1" customHeight="1" spans="1:18">
      <c r="A242" s="87">
        <v>45226</v>
      </c>
      <c r="B242" s="92" t="s">
        <v>756</v>
      </c>
      <c r="C242" s="489">
        <v>170</v>
      </c>
      <c r="D242" s="489">
        <v>180</v>
      </c>
      <c r="E242" s="489">
        <v>180</v>
      </c>
      <c r="F242" s="489">
        <v>220</v>
      </c>
      <c r="G242" s="489">
        <v>220</v>
      </c>
      <c r="H242" s="489">
        <v>200</v>
      </c>
      <c r="I242" s="489">
        <v>200</v>
      </c>
      <c r="J242" s="489">
        <v>150</v>
      </c>
      <c r="K242" s="489">
        <v>150</v>
      </c>
      <c r="L242" s="489">
        <v>230</v>
      </c>
      <c r="M242" s="489">
        <v>230</v>
      </c>
      <c r="N242" s="489">
        <v>220</v>
      </c>
      <c r="O242" s="489">
        <v>200</v>
      </c>
      <c r="P242" s="489">
        <v>200</v>
      </c>
      <c r="Q242" s="748"/>
      <c r="R242" s="489">
        <v>196</v>
      </c>
    </row>
    <row r="243" s="135" customFormat="1" customHeight="1" spans="1:18">
      <c r="A243" s="87">
        <v>45226</v>
      </c>
      <c r="B243" s="92" t="s">
        <v>757</v>
      </c>
      <c r="C243" s="489">
        <v>1500</v>
      </c>
      <c r="D243" s="489">
        <v>1540</v>
      </c>
      <c r="E243" s="489">
        <v>1540</v>
      </c>
      <c r="F243" s="489">
        <v>1540</v>
      </c>
      <c r="G243" s="489">
        <v>1550</v>
      </c>
      <c r="H243" s="489">
        <v>1540</v>
      </c>
      <c r="I243" s="489">
        <v>1550</v>
      </c>
      <c r="J243" s="489">
        <v>1500</v>
      </c>
      <c r="K243" s="489">
        <v>1500</v>
      </c>
      <c r="L243" s="489">
        <v>1550</v>
      </c>
      <c r="M243" s="489">
        <v>1540</v>
      </c>
      <c r="N243" s="489">
        <v>1550</v>
      </c>
      <c r="O243" s="489">
        <v>1540</v>
      </c>
      <c r="P243" s="489">
        <v>1540</v>
      </c>
      <c r="Q243" s="748"/>
      <c r="R243" s="489">
        <v>1534</v>
      </c>
    </row>
    <row r="244" s="135" customFormat="1" customHeight="1" spans="1:18">
      <c r="A244" s="87">
        <v>45230</v>
      </c>
      <c r="B244" s="92" t="s">
        <v>755</v>
      </c>
      <c r="C244" s="489">
        <v>140</v>
      </c>
      <c r="D244" s="489">
        <v>150</v>
      </c>
      <c r="E244" s="489">
        <v>150</v>
      </c>
      <c r="F244" s="489">
        <v>140</v>
      </c>
      <c r="G244" s="489">
        <v>145</v>
      </c>
      <c r="H244" s="489">
        <v>150</v>
      </c>
      <c r="I244" s="489">
        <v>150</v>
      </c>
      <c r="J244" s="489">
        <v>140</v>
      </c>
      <c r="K244" s="489">
        <v>140</v>
      </c>
      <c r="L244" s="489">
        <v>130</v>
      </c>
      <c r="M244" s="489">
        <v>140</v>
      </c>
      <c r="N244" s="489">
        <v>170</v>
      </c>
      <c r="O244" s="489">
        <v>160</v>
      </c>
      <c r="P244" s="489">
        <v>150</v>
      </c>
      <c r="Q244" s="748"/>
      <c r="R244" s="489">
        <v>147</v>
      </c>
    </row>
    <row r="245" s="135" customFormat="1" customHeight="1" spans="1:18">
      <c r="A245" s="87">
        <v>45230</v>
      </c>
      <c r="B245" s="92" t="s">
        <v>756</v>
      </c>
      <c r="C245" s="489">
        <v>190</v>
      </c>
      <c r="D245" s="489">
        <v>200</v>
      </c>
      <c r="E245" s="489">
        <v>200</v>
      </c>
      <c r="F245" s="489">
        <v>230</v>
      </c>
      <c r="G245" s="489">
        <v>230</v>
      </c>
      <c r="H245" s="489">
        <v>230</v>
      </c>
      <c r="I245" s="489">
        <v>230</v>
      </c>
      <c r="J245" s="489">
        <v>200</v>
      </c>
      <c r="K245" s="489">
        <v>200</v>
      </c>
      <c r="L245" s="489">
        <v>230</v>
      </c>
      <c r="M245" s="489">
        <v>235</v>
      </c>
      <c r="N245" s="489">
        <v>260</v>
      </c>
      <c r="O245" s="489">
        <v>240</v>
      </c>
      <c r="P245" s="489">
        <v>230</v>
      </c>
      <c r="Q245" s="748"/>
      <c r="R245" s="489">
        <v>222</v>
      </c>
    </row>
    <row r="246" s="135" customFormat="1" customHeight="1" spans="1:18">
      <c r="A246" s="87">
        <v>45230</v>
      </c>
      <c r="B246" s="92" t="s">
        <v>757</v>
      </c>
      <c r="C246" s="489">
        <v>1500</v>
      </c>
      <c r="D246" s="489">
        <v>1540</v>
      </c>
      <c r="E246" s="489">
        <v>1540</v>
      </c>
      <c r="F246" s="489">
        <v>1540</v>
      </c>
      <c r="G246" s="489">
        <v>1550</v>
      </c>
      <c r="H246" s="489">
        <v>1540</v>
      </c>
      <c r="I246" s="489">
        <v>1550</v>
      </c>
      <c r="J246" s="489">
        <v>1500</v>
      </c>
      <c r="K246" s="489">
        <v>1500</v>
      </c>
      <c r="L246" s="489">
        <v>1550</v>
      </c>
      <c r="M246" s="489">
        <v>1540</v>
      </c>
      <c r="N246" s="489">
        <v>1550</v>
      </c>
      <c r="O246" s="489">
        <v>1540</v>
      </c>
      <c r="P246" s="489">
        <v>1540</v>
      </c>
      <c r="Q246" s="748"/>
      <c r="R246" s="489">
        <v>1534</v>
      </c>
    </row>
    <row r="247" s="135" customFormat="1" customHeight="1" spans="1:18">
      <c r="A247" s="87">
        <v>45233</v>
      </c>
      <c r="B247" s="92" t="s">
        <v>755</v>
      </c>
      <c r="C247" s="489">
        <v>150</v>
      </c>
      <c r="D247" s="489">
        <v>150</v>
      </c>
      <c r="E247" s="489">
        <v>150</v>
      </c>
      <c r="F247" s="489">
        <v>140</v>
      </c>
      <c r="G247" s="489">
        <v>145</v>
      </c>
      <c r="H247" s="489">
        <v>150</v>
      </c>
      <c r="I247" s="489">
        <v>150</v>
      </c>
      <c r="J247" s="489">
        <v>160</v>
      </c>
      <c r="K247" s="489">
        <v>160</v>
      </c>
      <c r="L247" s="489">
        <v>140</v>
      </c>
      <c r="M247" s="489">
        <v>140</v>
      </c>
      <c r="N247" s="489">
        <v>170</v>
      </c>
      <c r="O247" s="489">
        <v>160</v>
      </c>
      <c r="P247" s="489">
        <v>150</v>
      </c>
      <c r="Q247" s="748"/>
      <c r="R247" s="489">
        <v>151</v>
      </c>
    </row>
    <row r="248" s="135" customFormat="1" customHeight="1" spans="1:18">
      <c r="A248" s="87">
        <v>45233</v>
      </c>
      <c r="B248" s="92" t="s">
        <v>756</v>
      </c>
      <c r="C248" s="489">
        <v>200</v>
      </c>
      <c r="D248" s="489">
        <v>200</v>
      </c>
      <c r="E248" s="489">
        <v>200</v>
      </c>
      <c r="F248" s="489">
        <v>240</v>
      </c>
      <c r="G248" s="489">
        <v>240</v>
      </c>
      <c r="H248" s="489">
        <v>240</v>
      </c>
      <c r="I248" s="489">
        <v>240</v>
      </c>
      <c r="J248" s="489">
        <v>250</v>
      </c>
      <c r="K248" s="489">
        <v>250</v>
      </c>
      <c r="L248" s="489">
        <v>240</v>
      </c>
      <c r="M248" s="489">
        <v>240</v>
      </c>
      <c r="N248" s="489">
        <v>260</v>
      </c>
      <c r="O248" s="489">
        <v>240</v>
      </c>
      <c r="P248" s="489">
        <v>240</v>
      </c>
      <c r="Q248" s="748"/>
      <c r="R248" s="489">
        <v>234</v>
      </c>
    </row>
    <row r="249" s="135" customFormat="1" customHeight="1" spans="1:18">
      <c r="A249" s="87">
        <v>45233</v>
      </c>
      <c r="B249" s="92" t="s">
        <v>757</v>
      </c>
      <c r="C249" s="489">
        <v>1500</v>
      </c>
      <c r="D249" s="489">
        <v>1540</v>
      </c>
      <c r="E249" s="489">
        <v>1540</v>
      </c>
      <c r="F249" s="489">
        <v>1540</v>
      </c>
      <c r="G249" s="489">
        <v>1550</v>
      </c>
      <c r="H249" s="489">
        <v>1540</v>
      </c>
      <c r="I249" s="489">
        <v>1550</v>
      </c>
      <c r="J249" s="489">
        <v>1500</v>
      </c>
      <c r="K249" s="489">
        <v>1500</v>
      </c>
      <c r="L249" s="489">
        <v>1550</v>
      </c>
      <c r="M249" s="489">
        <v>1540</v>
      </c>
      <c r="N249" s="489">
        <v>1550</v>
      </c>
      <c r="O249" s="489">
        <v>1540</v>
      </c>
      <c r="P249" s="489">
        <v>1540</v>
      </c>
      <c r="Q249" s="748"/>
      <c r="R249" s="489">
        <v>1534</v>
      </c>
    </row>
    <row r="250" s="135" customFormat="1" customHeight="1" spans="1:18">
      <c r="A250" s="87">
        <v>45237</v>
      </c>
      <c r="B250" s="92" t="s">
        <v>755</v>
      </c>
      <c r="C250" s="489">
        <v>170</v>
      </c>
      <c r="D250" s="489">
        <v>170</v>
      </c>
      <c r="E250" s="489">
        <v>170</v>
      </c>
      <c r="F250" s="489">
        <v>170</v>
      </c>
      <c r="G250" s="489">
        <v>170</v>
      </c>
      <c r="H250" s="489">
        <v>170</v>
      </c>
      <c r="I250" s="489">
        <v>170</v>
      </c>
      <c r="J250" s="489">
        <v>170</v>
      </c>
      <c r="K250" s="489">
        <v>170</v>
      </c>
      <c r="L250" s="489">
        <v>160</v>
      </c>
      <c r="M250" s="489">
        <v>160</v>
      </c>
      <c r="N250" s="489">
        <v>200</v>
      </c>
      <c r="O250" s="489">
        <v>190</v>
      </c>
      <c r="P250" s="489">
        <v>170</v>
      </c>
      <c r="Q250" s="748"/>
      <c r="R250" s="489">
        <v>172</v>
      </c>
    </row>
    <row r="251" s="135" customFormat="1" customHeight="1" spans="1:18">
      <c r="A251" s="87">
        <v>45237</v>
      </c>
      <c r="B251" s="92" t="s">
        <v>756</v>
      </c>
      <c r="C251" s="489">
        <v>230</v>
      </c>
      <c r="D251" s="489">
        <v>230</v>
      </c>
      <c r="E251" s="489">
        <v>230</v>
      </c>
      <c r="F251" s="489">
        <v>230</v>
      </c>
      <c r="G251" s="489">
        <v>230</v>
      </c>
      <c r="H251" s="489">
        <v>260</v>
      </c>
      <c r="I251" s="489">
        <v>250</v>
      </c>
      <c r="J251" s="489">
        <v>250</v>
      </c>
      <c r="K251" s="489">
        <v>250</v>
      </c>
      <c r="L251" s="489">
        <v>250</v>
      </c>
      <c r="M251" s="489">
        <v>250</v>
      </c>
      <c r="N251" s="489">
        <v>290</v>
      </c>
      <c r="O251" s="489">
        <v>270</v>
      </c>
      <c r="P251" s="489">
        <v>260</v>
      </c>
      <c r="Q251" s="748"/>
      <c r="R251" s="489">
        <v>249</v>
      </c>
    </row>
    <row r="252" s="135" customFormat="1" customHeight="1" spans="1:18">
      <c r="A252" s="87">
        <v>45237</v>
      </c>
      <c r="B252" s="92" t="s">
        <v>757</v>
      </c>
      <c r="C252" s="489">
        <v>1500</v>
      </c>
      <c r="D252" s="489">
        <v>1540</v>
      </c>
      <c r="E252" s="489">
        <v>1540</v>
      </c>
      <c r="F252" s="489">
        <v>1540</v>
      </c>
      <c r="G252" s="489">
        <v>1540</v>
      </c>
      <c r="H252" s="489">
        <v>1540</v>
      </c>
      <c r="I252" s="489">
        <v>1550</v>
      </c>
      <c r="J252" s="489">
        <v>1500</v>
      </c>
      <c r="K252" s="489">
        <v>1500</v>
      </c>
      <c r="L252" s="489">
        <v>1550</v>
      </c>
      <c r="M252" s="489">
        <v>1540</v>
      </c>
      <c r="N252" s="489">
        <v>1550</v>
      </c>
      <c r="O252" s="489">
        <v>1540</v>
      </c>
      <c r="P252" s="489">
        <v>1540</v>
      </c>
      <c r="Q252" s="748"/>
      <c r="R252" s="489">
        <v>1534</v>
      </c>
    </row>
    <row r="253" s="135" customFormat="1" customHeight="1" spans="1:18">
      <c r="A253" s="87">
        <v>45240</v>
      </c>
      <c r="B253" s="92" t="s">
        <v>755</v>
      </c>
      <c r="C253" s="489">
        <v>170</v>
      </c>
      <c r="D253" s="489">
        <v>170</v>
      </c>
      <c r="E253" s="489">
        <v>170</v>
      </c>
      <c r="F253" s="489">
        <v>170</v>
      </c>
      <c r="G253" s="489">
        <v>170</v>
      </c>
      <c r="H253" s="489">
        <v>170</v>
      </c>
      <c r="I253" s="489">
        <v>170</v>
      </c>
      <c r="J253" s="489">
        <v>170</v>
      </c>
      <c r="K253" s="489">
        <v>170</v>
      </c>
      <c r="L253" s="489">
        <v>170</v>
      </c>
      <c r="M253" s="489">
        <v>170</v>
      </c>
      <c r="N253" s="489">
        <v>200</v>
      </c>
      <c r="O253" s="489">
        <v>190</v>
      </c>
      <c r="P253" s="489">
        <v>170</v>
      </c>
      <c r="Q253" s="748"/>
      <c r="R253" s="489">
        <v>174</v>
      </c>
    </row>
    <row r="254" s="135" customFormat="1" customHeight="1" spans="1:18">
      <c r="A254" s="87">
        <v>45240</v>
      </c>
      <c r="B254" s="92" t="s">
        <v>756</v>
      </c>
      <c r="C254" s="489">
        <v>250</v>
      </c>
      <c r="D254" s="489">
        <v>230</v>
      </c>
      <c r="E254" s="489">
        <v>230</v>
      </c>
      <c r="F254" s="489">
        <v>240</v>
      </c>
      <c r="G254" s="489">
        <v>240</v>
      </c>
      <c r="H254" s="489">
        <v>260</v>
      </c>
      <c r="I254" s="489">
        <v>250</v>
      </c>
      <c r="J254" s="489">
        <v>250</v>
      </c>
      <c r="K254" s="489">
        <v>250</v>
      </c>
      <c r="L254" s="489">
        <v>250</v>
      </c>
      <c r="M254" s="489">
        <v>250</v>
      </c>
      <c r="N254" s="489">
        <v>290</v>
      </c>
      <c r="O254" s="489">
        <v>270</v>
      </c>
      <c r="P254" s="489">
        <v>260</v>
      </c>
      <c r="Q254" s="748"/>
      <c r="R254" s="489">
        <v>251</v>
      </c>
    </row>
    <row r="255" s="135" customFormat="1" customHeight="1" spans="1:18">
      <c r="A255" s="87">
        <v>45240</v>
      </c>
      <c r="B255" s="92" t="s">
        <v>757</v>
      </c>
      <c r="C255" s="489">
        <v>1500</v>
      </c>
      <c r="D255" s="489">
        <v>1540</v>
      </c>
      <c r="E255" s="489">
        <v>1540</v>
      </c>
      <c r="F255" s="489">
        <v>1540</v>
      </c>
      <c r="G255" s="489">
        <v>1540</v>
      </c>
      <c r="H255" s="489">
        <v>1540</v>
      </c>
      <c r="I255" s="489">
        <v>1550</v>
      </c>
      <c r="J255" s="489">
        <v>1500</v>
      </c>
      <c r="K255" s="489">
        <v>1500</v>
      </c>
      <c r="L255" s="489">
        <v>1550</v>
      </c>
      <c r="M255" s="489">
        <v>1540</v>
      </c>
      <c r="N255" s="489">
        <v>1550</v>
      </c>
      <c r="O255" s="489">
        <v>1540</v>
      </c>
      <c r="P255" s="489">
        <v>1540</v>
      </c>
      <c r="Q255" s="748"/>
      <c r="R255" s="489">
        <v>1534</v>
      </c>
    </row>
    <row r="256" s="135" customFormat="1" customHeight="1" spans="1:18">
      <c r="A256" s="87">
        <v>45244</v>
      </c>
      <c r="B256" s="92" t="s">
        <v>755</v>
      </c>
      <c r="C256" s="489">
        <v>180</v>
      </c>
      <c r="D256" s="489">
        <v>220</v>
      </c>
      <c r="E256" s="489">
        <v>200</v>
      </c>
      <c r="F256" s="489">
        <v>210</v>
      </c>
      <c r="G256" s="489">
        <v>210</v>
      </c>
      <c r="H256" s="489">
        <v>180</v>
      </c>
      <c r="I256" s="489">
        <v>200</v>
      </c>
      <c r="J256" s="489">
        <v>180</v>
      </c>
      <c r="K256" s="489">
        <v>180</v>
      </c>
      <c r="L256" s="489">
        <v>180</v>
      </c>
      <c r="M256" s="489">
        <v>180</v>
      </c>
      <c r="N256" s="489">
        <v>220</v>
      </c>
      <c r="O256" s="489">
        <v>210</v>
      </c>
      <c r="P256" s="489">
        <v>180</v>
      </c>
      <c r="Q256" s="748"/>
      <c r="R256" s="489">
        <v>195</v>
      </c>
    </row>
    <row r="257" s="135" customFormat="1" customHeight="1" spans="1:18">
      <c r="A257" s="87">
        <v>45244</v>
      </c>
      <c r="B257" s="92" t="s">
        <v>756</v>
      </c>
      <c r="C257" s="489">
        <v>260</v>
      </c>
      <c r="D257" s="489">
        <v>300</v>
      </c>
      <c r="E257" s="489">
        <v>290</v>
      </c>
      <c r="F257" s="489">
        <v>280</v>
      </c>
      <c r="G257" s="489">
        <v>290</v>
      </c>
      <c r="H257" s="489">
        <v>270</v>
      </c>
      <c r="I257" s="489">
        <v>260</v>
      </c>
      <c r="J257" s="489">
        <v>260</v>
      </c>
      <c r="K257" s="489">
        <v>260</v>
      </c>
      <c r="L257" s="489">
        <v>260</v>
      </c>
      <c r="M257" s="489">
        <v>260</v>
      </c>
      <c r="N257" s="489">
        <v>350</v>
      </c>
      <c r="O257" s="489">
        <v>330</v>
      </c>
      <c r="P257" s="489">
        <v>270</v>
      </c>
      <c r="Q257" s="748"/>
      <c r="R257" s="489">
        <v>281</v>
      </c>
    </row>
    <row r="258" s="135" customFormat="1" customHeight="1" spans="1:18">
      <c r="A258" s="87">
        <v>45244</v>
      </c>
      <c r="B258" s="92" t="s">
        <v>757</v>
      </c>
      <c r="C258" s="489">
        <v>1500</v>
      </c>
      <c r="D258" s="489">
        <v>1540</v>
      </c>
      <c r="E258" s="489">
        <v>1540</v>
      </c>
      <c r="F258" s="489">
        <v>1540</v>
      </c>
      <c r="G258" s="489">
        <v>1540</v>
      </c>
      <c r="H258" s="489">
        <v>1540</v>
      </c>
      <c r="I258" s="489">
        <v>1550</v>
      </c>
      <c r="J258" s="489">
        <v>1500</v>
      </c>
      <c r="K258" s="489">
        <v>1500</v>
      </c>
      <c r="L258" s="489">
        <v>1550</v>
      </c>
      <c r="M258" s="489">
        <v>1540</v>
      </c>
      <c r="N258" s="489">
        <v>1550</v>
      </c>
      <c r="O258" s="489">
        <v>1540</v>
      </c>
      <c r="P258" s="489">
        <v>1540</v>
      </c>
      <c r="Q258" s="748"/>
      <c r="R258" s="489">
        <v>1534</v>
      </c>
    </row>
    <row r="259" s="135" customFormat="1" customHeight="1" spans="1:18">
      <c r="A259" s="87">
        <v>45247</v>
      </c>
      <c r="B259" s="92" t="s">
        <v>755</v>
      </c>
      <c r="C259" s="489">
        <v>190</v>
      </c>
      <c r="D259" s="489">
        <v>230</v>
      </c>
      <c r="E259" s="489">
        <v>210</v>
      </c>
      <c r="F259" s="489">
        <v>210</v>
      </c>
      <c r="G259" s="489">
        <v>210</v>
      </c>
      <c r="H259" s="489">
        <v>190</v>
      </c>
      <c r="I259" s="489">
        <v>200</v>
      </c>
      <c r="J259" s="489">
        <v>190</v>
      </c>
      <c r="K259" s="489">
        <v>190</v>
      </c>
      <c r="L259" s="489">
        <v>190</v>
      </c>
      <c r="M259" s="489">
        <v>190</v>
      </c>
      <c r="N259" s="489">
        <v>230</v>
      </c>
      <c r="O259" s="489">
        <v>220</v>
      </c>
      <c r="P259" s="489">
        <v>190</v>
      </c>
      <c r="Q259" s="748"/>
      <c r="R259" s="489">
        <v>203</v>
      </c>
    </row>
    <row r="260" s="135" customFormat="1" customHeight="1" spans="1:18">
      <c r="A260" s="87">
        <v>45247</v>
      </c>
      <c r="B260" s="92" t="s">
        <v>756</v>
      </c>
      <c r="C260" s="489">
        <v>270</v>
      </c>
      <c r="D260" s="489">
        <v>310</v>
      </c>
      <c r="E260" s="489">
        <v>300</v>
      </c>
      <c r="F260" s="489">
        <v>290</v>
      </c>
      <c r="G260" s="489">
        <v>300</v>
      </c>
      <c r="H260" s="489">
        <v>280</v>
      </c>
      <c r="I260" s="489">
        <v>280</v>
      </c>
      <c r="J260" s="489">
        <v>260</v>
      </c>
      <c r="K260" s="489">
        <v>260</v>
      </c>
      <c r="L260" s="489">
        <v>280</v>
      </c>
      <c r="M260" s="489">
        <v>280</v>
      </c>
      <c r="N260" s="489">
        <v>350</v>
      </c>
      <c r="O260" s="489">
        <v>330</v>
      </c>
      <c r="P260" s="489">
        <v>280</v>
      </c>
      <c r="Q260" s="748"/>
      <c r="R260" s="489">
        <v>291</v>
      </c>
    </row>
    <row r="261" s="135" customFormat="1" customHeight="1" spans="1:18">
      <c r="A261" s="87">
        <v>45247</v>
      </c>
      <c r="B261" s="92" t="s">
        <v>757</v>
      </c>
      <c r="C261" s="748">
        <v>1500</v>
      </c>
      <c r="D261" s="748">
        <v>1540</v>
      </c>
      <c r="E261" s="748">
        <v>1540</v>
      </c>
      <c r="F261" s="748">
        <v>1540</v>
      </c>
      <c r="G261" s="748">
        <v>1540</v>
      </c>
      <c r="H261" s="748">
        <v>1540</v>
      </c>
      <c r="I261" s="748">
        <v>1550</v>
      </c>
      <c r="J261" s="748">
        <v>1500</v>
      </c>
      <c r="K261" s="748">
        <v>1500</v>
      </c>
      <c r="L261" s="748">
        <v>1550</v>
      </c>
      <c r="M261" s="748">
        <v>1540</v>
      </c>
      <c r="N261" s="748">
        <v>1550</v>
      </c>
      <c r="O261" s="748">
        <v>1540</v>
      </c>
      <c r="P261" s="748">
        <v>1540</v>
      </c>
      <c r="Q261" s="748"/>
      <c r="R261" s="489">
        <v>1534</v>
      </c>
    </row>
    <row r="262" s="135" customFormat="1" customHeight="1" spans="1:18">
      <c r="A262" s="87">
        <v>45251</v>
      </c>
      <c r="B262" s="92" t="s">
        <v>755</v>
      </c>
      <c r="C262" s="489">
        <v>200</v>
      </c>
      <c r="D262" s="489">
        <v>240</v>
      </c>
      <c r="E262" s="489">
        <v>220</v>
      </c>
      <c r="F262" s="489">
        <v>220</v>
      </c>
      <c r="G262" s="489">
        <v>220</v>
      </c>
      <c r="H262" s="489">
        <v>200</v>
      </c>
      <c r="I262" s="489">
        <v>210</v>
      </c>
      <c r="J262" s="489">
        <v>200</v>
      </c>
      <c r="K262" s="489">
        <v>200</v>
      </c>
      <c r="L262" s="489">
        <v>200</v>
      </c>
      <c r="M262" s="489">
        <v>200</v>
      </c>
      <c r="N262" s="489">
        <v>260</v>
      </c>
      <c r="O262" s="489">
        <v>250</v>
      </c>
      <c r="P262" s="489">
        <v>200</v>
      </c>
      <c r="Q262" s="748"/>
      <c r="R262" s="489">
        <v>216</v>
      </c>
    </row>
    <row r="263" s="135" customFormat="1" customHeight="1" spans="1:18">
      <c r="A263" s="87">
        <v>45251</v>
      </c>
      <c r="B263" s="92" t="s">
        <v>756</v>
      </c>
      <c r="C263" s="489">
        <v>290</v>
      </c>
      <c r="D263" s="489">
        <v>320</v>
      </c>
      <c r="E263" s="489">
        <v>310</v>
      </c>
      <c r="F263" s="489">
        <v>300</v>
      </c>
      <c r="G263" s="489">
        <v>310</v>
      </c>
      <c r="H263" s="489">
        <v>300</v>
      </c>
      <c r="I263" s="489">
        <v>300</v>
      </c>
      <c r="J263" s="489">
        <v>280</v>
      </c>
      <c r="K263" s="489">
        <v>280</v>
      </c>
      <c r="L263" s="489">
        <v>290</v>
      </c>
      <c r="M263" s="489">
        <v>290</v>
      </c>
      <c r="N263" s="489">
        <v>380</v>
      </c>
      <c r="O263" s="489">
        <v>360</v>
      </c>
      <c r="P263" s="489">
        <v>300</v>
      </c>
      <c r="Q263" s="748"/>
      <c r="R263" s="489">
        <v>308</v>
      </c>
    </row>
    <row r="264" s="135" customFormat="1" customHeight="1" spans="1:18">
      <c r="A264" s="87">
        <v>45251</v>
      </c>
      <c r="B264" s="92" t="s">
        <v>757</v>
      </c>
      <c r="C264" s="489">
        <v>1500</v>
      </c>
      <c r="D264" s="489">
        <v>1540</v>
      </c>
      <c r="E264" s="489">
        <v>1540</v>
      </c>
      <c r="F264" s="489">
        <v>1540</v>
      </c>
      <c r="G264" s="489">
        <v>1540</v>
      </c>
      <c r="H264" s="489">
        <v>1540</v>
      </c>
      <c r="I264" s="489">
        <v>1550</v>
      </c>
      <c r="J264" s="489">
        <v>1500</v>
      </c>
      <c r="K264" s="489">
        <v>1500</v>
      </c>
      <c r="L264" s="489">
        <v>1550</v>
      </c>
      <c r="M264" s="489">
        <v>1540</v>
      </c>
      <c r="N264" s="489">
        <v>1550</v>
      </c>
      <c r="O264" s="489">
        <v>1540</v>
      </c>
      <c r="P264" s="489">
        <v>1540</v>
      </c>
      <c r="Q264" s="748"/>
      <c r="R264" s="489">
        <v>1534</v>
      </c>
    </row>
    <row r="265" s="135" customFormat="1" customHeight="1" spans="1:18">
      <c r="A265" s="87">
        <v>45254</v>
      </c>
      <c r="B265" s="92" t="s">
        <v>755</v>
      </c>
      <c r="C265" s="748">
        <v>200</v>
      </c>
      <c r="D265" s="748">
        <v>240</v>
      </c>
      <c r="E265" s="748">
        <v>220</v>
      </c>
      <c r="F265" s="748">
        <v>220</v>
      </c>
      <c r="G265" s="748">
        <v>220</v>
      </c>
      <c r="H265" s="748">
        <v>200</v>
      </c>
      <c r="I265" s="748">
        <v>210</v>
      </c>
      <c r="J265" s="748">
        <v>200</v>
      </c>
      <c r="K265" s="748">
        <v>200</v>
      </c>
      <c r="L265" s="748">
        <v>200</v>
      </c>
      <c r="M265" s="748">
        <v>200</v>
      </c>
      <c r="N265" s="748">
        <v>260</v>
      </c>
      <c r="O265" s="748">
        <v>250</v>
      </c>
      <c r="P265" s="748">
        <v>200</v>
      </c>
      <c r="Q265" s="748"/>
      <c r="R265" s="489">
        <v>216</v>
      </c>
    </row>
    <row r="266" s="135" customFormat="1" customHeight="1" spans="1:18">
      <c r="A266" s="87">
        <v>45254</v>
      </c>
      <c r="B266" s="92" t="s">
        <v>756</v>
      </c>
      <c r="C266" s="748">
        <v>300</v>
      </c>
      <c r="D266" s="748">
        <v>320</v>
      </c>
      <c r="E266" s="748">
        <v>310</v>
      </c>
      <c r="F266" s="748">
        <v>300</v>
      </c>
      <c r="G266" s="748">
        <v>310</v>
      </c>
      <c r="H266" s="748">
        <v>300</v>
      </c>
      <c r="I266" s="748">
        <v>300</v>
      </c>
      <c r="J266" s="748">
        <v>290</v>
      </c>
      <c r="K266" s="748">
        <v>290</v>
      </c>
      <c r="L266" s="748">
        <v>295</v>
      </c>
      <c r="M266" s="748">
        <v>295</v>
      </c>
      <c r="N266" s="748">
        <v>380</v>
      </c>
      <c r="O266" s="748">
        <v>360</v>
      </c>
      <c r="P266" s="748">
        <v>300</v>
      </c>
      <c r="Q266" s="748"/>
      <c r="R266" s="489">
        <v>311</v>
      </c>
    </row>
    <row r="267" s="135" customFormat="1" customHeight="1" spans="1:18">
      <c r="A267" s="87">
        <v>45254</v>
      </c>
      <c r="B267" s="92" t="s">
        <v>757</v>
      </c>
      <c r="C267" s="748">
        <v>1500</v>
      </c>
      <c r="D267" s="748">
        <v>1540</v>
      </c>
      <c r="E267" s="748">
        <v>1540</v>
      </c>
      <c r="F267" s="748">
        <v>1540</v>
      </c>
      <c r="G267" s="748">
        <v>1540</v>
      </c>
      <c r="H267" s="748">
        <v>1540</v>
      </c>
      <c r="I267" s="748">
        <v>1550</v>
      </c>
      <c r="J267" s="748">
        <v>1500</v>
      </c>
      <c r="K267" s="748">
        <v>1500</v>
      </c>
      <c r="L267" s="748">
        <v>1550</v>
      </c>
      <c r="M267" s="748">
        <v>1540</v>
      </c>
      <c r="N267" s="748">
        <v>1550</v>
      </c>
      <c r="O267" s="748">
        <v>1540</v>
      </c>
      <c r="P267" s="748">
        <v>1540</v>
      </c>
      <c r="Q267" s="748"/>
      <c r="R267" s="489">
        <v>1534</v>
      </c>
    </row>
    <row r="268" s="11" customFormat="1" customHeight="1" spans="1:18">
      <c r="A268" s="87">
        <v>45258</v>
      </c>
      <c r="B268" s="92" t="s">
        <v>755</v>
      </c>
      <c r="C268" s="748">
        <v>200</v>
      </c>
      <c r="D268" s="748">
        <v>240</v>
      </c>
      <c r="E268" s="748">
        <v>220</v>
      </c>
      <c r="F268" s="748">
        <v>220</v>
      </c>
      <c r="G268" s="748">
        <v>220</v>
      </c>
      <c r="H268" s="748">
        <v>200</v>
      </c>
      <c r="I268" s="748">
        <v>210</v>
      </c>
      <c r="J268" s="748">
        <v>200</v>
      </c>
      <c r="K268" s="748">
        <v>200</v>
      </c>
      <c r="L268" s="748">
        <v>200</v>
      </c>
      <c r="M268" s="748">
        <v>210</v>
      </c>
      <c r="N268" s="748">
        <v>270</v>
      </c>
      <c r="O268" s="748">
        <v>260</v>
      </c>
      <c r="P268" s="748">
        <v>200</v>
      </c>
      <c r="Q268" s="748"/>
      <c r="R268" s="489">
        <v>218</v>
      </c>
    </row>
    <row r="269" s="11" customFormat="1" customHeight="1" spans="1:18">
      <c r="A269" s="87">
        <v>45258</v>
      </c>
      <c r="B269" s="92" t="s">
        <v>756</v>
      </c>
      <c r="C269" s="748">
        <v>300</v>
      </c>
      <c r="D269" s="748">
        <v>320</v>
      </c>
      <c r="E269" s="748">
        <v>310</v>
      </c>
      <c r="F269" s="748">
        <v>300</v>
      </c>
      <c r="G269" s="748">
        <v>310</v>
      </c>
      <c r="H269" s="748">
        <v>300</v>
      </c>
      <c r="I269" s="748">
        <v>300</v>
      </c>
      <c r="J269" s="748">
        <v>290</v>
      </c>
      <c r="K269" s="748">
        <v>290</v>
      </c>
      <c r="L269" s="748">
        <v>295</v>
      </c>
      <c r="M269" s="748">
        <v>300</v>
      </c>
      <c r="N269" s="748">
        <v>390</v>
      </c>
      <c r="O269" s="748">
        <v>370</v>
      </c>
      <c r="P269" s="748">
        <v>300</v>
      </c>
      <c r="Q269" s="748"/>
      <c r="R269" s="489">
        <v>313</v>
      </c>
    </row>
    <row r="270" s="11" customFormat="1" customHeight="1" spans="1:18">
      <c r="A270" s="87">
        <v>45258</v>
      </c>
      <c r="B270" s="92" t="s">
        <v>757</v>
      </c>
      <c r="C270" s="748">
        <v>1500</v>
      </c>
      <c r="D270" s="748">
        <v>1540</v>
      </c>
      <c r="E270" s="748">
        <v>1540</v>
      </c>
      <c r="F270" s="748">
        <v>1550</v>
      </c>
      <c r="G270" s="748">
        <v>1550</v>
      </c>
      <c r="H270" s="748">
        <v>1540</v>
      </c>
      <c r="I270" s="748">
        <v>1550</v>
      </c>
      <c r="J270" s="748">
        <v>1500</v>
      </c>
      <c r="K270" s="748">
        <v>1500</v>
      </c>
      <c r="L270" s="748">
        <v>1550</v>
      </c>
      <c r="M270" s="748">
        <v>1540</v>
      </c>
      <c r="N270" s="748">
        <v>1550</v>
      </c>
      <c r="O270" s="748">
        <v>1540</v>
      </c>
      <c r="P270" s="748">
        <v>1540</v>
      </c>
      <c r="Q270" s="748"/>
      <c r="R270" s="489">
        <v>1535</v>
      </c>
    </row>
    <row r="271" s="11" customFormat="1" customHeight="1" spans="1:18">
      <c r="A271" s="87">
        <v>45261</v>
      </c>
      <c r="B271" s="92" t="s">
        <v>755</v>
      </c>
      <c r="C271" s="748">
        <v>200</v>
      </c>
      <c r="D271" s="748">
        <v>240</v>
      </c>
      <c r="E271" s="748">
        <v>220</v>
      </c>
      <c r="F271" s="748">
        <v>220</v>
      </c>
      <c r="G271" s="748">
        <v>220</v>
      </c>
      <c r="H271" s="748">
        <v>210</v>
      </c>
      <c r="I271" s="748">
        <v>210</v>
      </c>
      <c r="J271" s="748">
        <v>200</v>
      </c>
      <c r="K271" s="748">
        <v>200</v>
      </c>
      <c r="L271" s="748">
        <v>210</v>
      </c>
      <c r="M271" s="748">
        <v>210</v>
      </c>
      <c r="N271" s="748">
        <v>280</v>
      </c>
      <c r="O271" s="748">
        <v>270</v>
      </c>
      <c r="P271" s="748">
        <v>210</v>
      </c>
      <c r="Q271" s="748"/>
      <c r="R271" s="489">
        <v>221</v>
      </c>
    </row>
    <row r="272" s="11" customFormat="1" customHeight="1" spans="1:18">
      <c r="A272" s="87">
        <v>45261</v>
      </c>
      <c r="B272" s="92" t="s">
        <v>756</v>
      </c>
      <c r="C272" s="748">
        <v>300</v>
      </c>
      <c r="D272" s="748">
        <v>320</v>
      </c>
      <c r="E272" s="748">
        <v>310</v>
      </c>
      <c r="F272" s="748">
        <v>300</v>
      </c>
      <c r="G272" s="748">
        <v>310</v>
      </c>
      <c r="H272" s="748">
        <v>310</v>
      </c>
      <c r="I272" s="748">
        <v>305</v>
      </c>
      <c r="J272" s="748">
        <v>300</v>
      </c>
      <c r="K272" s="748">
        <v>300</v>
      </c>
      <c r="L272" s="748">
        <v>300</v>
      </c>
      <c r="M272" s="748">
        <v>300</v>
      </c>
      <c r="N272" s="748">
        <v>390</v>
      </c>
      <c r="O272" s="748">
        <v>370</v>
      </c>
      <c r="P272" s="748">
        <v>310</v>
      </c>
      <c r="Q272" s="748"/>
      <c r="R272" s="489">
        <v>316</v>
      </c>
    </row>
    <row r="273" s="11" customFormat="1" customHeight="1" spans="1:18">
      <c r="A273" s="87">
        <v>45261</v>
      </c>
      <c r="B273" s="92" t="s">
        <v>757</v>
      </c>
      <c r="C273" s="748">
        <v>1500</v>
      </c>
      <c r="D273" s="748">
        <v>1540</v>
      </c>
      <c r="E273" s="748">
        <v>1540</v>
      </c>
      <c r="F273" s="748">
        <v>1560</v>
      </c>
      <c r="G273" s="748">
        <v>1560</v>
      </c>
      <c r="H273" s="748">
        <v>1550</v>
      </c>
      <c r="I273" s="748">
        <v>1560</v>
      </c>
      <c r="J273" s="748">
        <v>1500</v>
      </c>
      <c r="K273" s="748">
        <v>1500</v>
      </c>
      <c r="L273" s="748">
        <v>1560</v>
      </c>
      <c r="M273" s="748">
        <v>1540</v>
      </c>
      <c r="N273" s="748">
        <v>1570</v>
      </c>
      <c r="O273" s="748">
        <v>1550</v>
      </c>
      <c r="P273" s="748">
        <v>1550</v>
      </c>
      <c r="Q273" s="748"/>
      <c r="R273" s="489">
        <v>1541</v>
      </c>
    </row>
    <row r="274" s="135" customFormat="1" customHeight="1" spans="1:18">
      <c r="A274" s="87">
        <v>45265</v>
      </c>
      <c r="B274" s="92" t="s">
        <v>755</v>
      </c>
      <c r="C274" s="748">
        <v>210</v>
      </c>
      <c r="D274" s="748">
        <v>240</v>
      </c>
      <c r="E274" s="748">
        <v>230</v>
      </c>
      <c r="F274" s="748">
        <v>220</v>
      </c>
      <c r="G274" s="748">
        <v>220</v>
      </c>
      <c r="H274" s="748">
        <v>210</v>
      </c>
      <c r="I274" s="748">
        <v>210</v>
      </c>
      <c r="J274" s="748">
        <v>200</v>
      </c>
      <c r="K274" s="748">
        <v>200</v>
      </c>
      <c r="L274" s="748">
        <v>210</v>
      </c>
      <c r="M274" s="748">
        <v>210</v>
      </c>
      <c r="N274" s="748">
        <v>280</v>
      </c>
      <c r="O274" s="748">
        <v>270</v>
      </c>
      <c r="P274" s="748">
        <v>210</v>
      </c>
      <c r="Q274" s="748"/>
      <c r="R274" s="489">
        <v>223</v>
      </c>
    </row>
    <row r="275" s="135" customFormat="1" customHeight="1" spans="1:18">
      <c r="A275" s="87">
        <v>45265</v>
      </c>
      <c r="B275" s="92" t="s">
        <v>756</v>
      </c>
      <c r="C275" s="748">
        <v>300</v>
      </c>
      <c r="D275" s="748">
        <v>320</v>
      </c>
      <c r="E275" s="748">
        <v>310</v>
      </c>
      <c r="F275" s="748">
        <v>300</v>
      </c>
      <c r="G275" s="748">
        <v>310</v>
      </c>
      <c r="H275" s="748">
        <v>310</v>
      </c>
      <c r="I275" s="748">
        <v>305</v>
      </c>
      <c r="J275" s="748">
        <v>300</v>
      </c>
      <c r="K275" s="748">
        <v>300</v>
      </c>
      <c r="L275" s="748">
        <v>300</v>
      </c>
      <c r="M275" s="748">
        <v>300</v>
      </c>
      <c r="N275" s="748">
        <v>390</v>
      </c>
      <c r="O275" s="748">
        <v>370</v>
      </c>
      <c r="P275" s="748">
        <v>310</v>
      </c>
      <c r="Q275" s="748"/>
      <c r="R275" s="489">
        <v>316</v>
      </c>
    </row>
    <row r="276" s="135" customFormat="1" customHeight="1" spans="1:18">
      <c r="A276" s="87">
        <v>45265</v>
      </c>
      <c r="B276" s="92" t="s">
        <v>757</v>
      </c>
      <c r="C276" s="748">
        <v>1500</v>
      </c>
      <c r="D276" s="748">
        <v>1540</v>
      </c>
      <c r="E276" s="748">
        <v>1540</v>
      </c>
      <c r="F276" s="748">
        <v>1560</v>
      </c>
      <c r="G276" s="748">
        <v>1560</v>
      </c>
      <c r="H276" s="748">
        <v>1550</v>
      </c>
      <c r="I276" s="748">
        <v>1560</v>
      </c>
      <c r="J276" s="748">
        <v>1500</v>
      </c>
      <c r="K276" s="748">
        <v>1500</v>
      </c>
      <c r="L276" s="748">
        <v>1560</v>
      </c>
      <c r="M276" s="748">
        <v>1540</v>
      </c>
      <c r="N276" s="748">
        <v>1570</v>
      </c>
      <c r="O276" s="748">
        <v>1550</v>
      </c>
      <c r="P276" s="748">
        <v>1550</v>
      </c>
      <c r="Q276" s="748"/>
      <c r="R276" s="489">
        <v>1541</v>
      </c>
    </row>
    <row r="277" s="135" customFormat="1" customHeight="1" spans="1:18">
      <c r="A277" s="87">
        <v>45268</v>
      </c>
      <c r="B277" s="92" t="s">
        <v>755</v>
      </c>
      <c r="C277" s="748">
        <v>210</v>
      </c>
      <c r="D277" s="748">
        <v>240</v>
      </c>
      <c r="E277" s="748">
        <v>230</v>
      </c>
      <c r="F277" s="748">
        <v>220</v>
      </c>
      <c r="G277" s="748">
        <v>220</v>
      </c>
      <c r="H277" s="748">
        <v>210</v>
      </c>
      <c r="I277" s="748">
        <v>210</v>
      </c>
      <c r="J277" s="748">
        <v>200</v>
      </c>
      <c r="K277" s="748">
        <v>200</v>
      </c>
      <c r="L277" s="748">
        <v>210</v>
      </c>
      <c r="M277" s="748">
        <v>210</v>
      </c>
      <c r="N277" s="748">
        <v>280</v>
      </c>
      <c r="O277" s="748">
        <v>270</v>
      </c>
      <c r="P277" s="748">
        <v>210</v>
      </c>
      <c r="Q277" s="748"/>
      <c r="R277" s="489">
        <v>223</v>
      </c>
    </row>
    <row r="278" s="135" customFormat="1" customHeight="1" spans="1:18">
      <c r="A278" s="87">
        <v>45268</v>
      </c>
      <c r="B278" s="92" t="s">
        <v>756</v>
      </c>
      <c r="C278" s="748">
        <v>300</v>
      </c>
      <c r="D278" s="748">
        <v>320</v>
      </c>
      <c r="E278" s="748">
        <v>310</v>
      </c>
      <c r="F278" s="748">
        <v>300</v>
      </c>
      <c r="G278" s="748">
        <v>310</v>
      </c>
      <c r="H278" s="748">
        <v>310</v>
      </c>
      <c r="I278" s="748">
        <v>305</v>
      </c>
      <c r="J278" s="748">
        <v>300</v>
      </c>
      <c r="K278" s="748">
        <v>300</v>
      </c>
      <c r="L278" s="748">
        <v>300</v>
      </c>
      <c r="M278" s="748">
        <v>300</v>
      </c>
      <c r="N278" s="748">
        <v>390</v>
      </c>
      <c r="O278" s="748">
        <v>370</v>
      </c>
      <c r="P278" s="748">
        <v>310</v>
      </c>
      <c r="Q278" s="748"/>
      <c r="R278" s="489">
        <v>316</v>
      </c>
    </row>
    <row r="279" s="135" customFormat="1" customHeight="1" spans="1:18">
      <c r="A279" s="87">
        <v>45268</v>
      </c>
      <c r="B279" s="92" t="s">
        <v>757</v>
      </c>
      <c r="C279" s="748">
        <v>1500</v>
      </c>
      <c r="D279" s="748">
        <v>1540</v>
      </c>
      <c r="E279" s="748">
        <v>1540</v>
      </c>
      <c r="F279" s="748">
        <v>1560</v>
      </c>
      <c r="G279" s="748">
        <v>1560</v>
      </c>
      <c r="H279" s="748">
        <v>1550</v>
      </c>
      <c r="I279" s="748">
        <v>1560</v>
      </c>
      <c r="J279" s="748">
        <v>1500</v>
      </c>
      <c r="K279" s="748">
        <v>1500</v>
      </c>
      <c r="L279" s="748">
        <v>1560</v>
      </c>
      <c r="M279" s="748">
        <v>1540</v>
      </c>
      <c r="N279" s="748">
        <v>1570</v>
      </c>
      <c r="O279" s="748">
        <v>1550</v>
      </c>
      <c r="P279" s="748">
        <v>1550</v>
      </c>
      <c r="Q279" s="748"/>
      <c r="R279" s="489">
        <v>1541</v>
      </c>
    </row>
    <row r="280" s="135" customFormat="1" customHeight="1" spans="1:18">
      <c r="A280" s="87">
        <v>45272</v>
      </c>
      <c r="B280" s="92" t="s">
        <v>755</v>
      </c>
      <c r="C280" s="748">
        <v>210</v>
      </c>
      <c r="D280" s="748">
        <v>240</v>
      </c>
      <c r="E280" s="748">
        <v>230</v>
      </c>
      <c r="F280" s="748">
        <v>220</v>
      </c>
      <c r="G280" s="748">
        <v>220</v>
      </c>
      <c r="H280" s="748">
        <v>210</v>
      </c>
      <c r="I280" s="748">
        <v>210</v>
      </c>
      <c r="J280" s="748">
        <v>200</v>
      </c>
      <c r="K280" s="748">
        <v>200</v>
      </c>
      <c r="L280" s="748">
        <v>210</v>
      </c>
      <c r="M280" s="748">
        <v>210</v>
      </c>
      <c r="N280" s="748">
        <v>280</v>
      </c>
      <c r="O280" s="748">
        <v>270</v>
      </c>
      <c r="P280" s="748">
        <v>210</v>
      </c>
      <c r="Q280" s="748"/>
      <c r="R280" s="489">
        <v>223</v>
      </c>
    </row>
    <row r="281" s="135" customFormat="1" customHeight="1" spans="1:18">
      <c r="A281" s="87">
        <v>45272</v>
      </c>
      <c r="B281" s="92" t="s">
        <v>756</v>
      </c>
      <c r="C281" s="748">
        <v>300</v>
      </c>
      <c r="D281" s="748">
        <v>320</v>
      </c>
      <c r="E281" s="748">
        <v>310</v>
      </c>
      <c r="F281" s="748">
        <v>300</v>
      </c>
      <c r="G281" s="748">
        <v>310</v>
      </c>
      <c r="H281" s="748">
        <v>310</v>
      </c>
      <c r="I281" s="748">
        <v>305</v>
      </c>
      <c r="J281" s="748">
        <v>300</v>
      </c>
      <c r="K281" s="748">
        <v>300</v>
      </c>
      <c r="L281" s="748">
        <v>300</v>
      </c>
      <c r="M281" s="748">
        <v>300</v>
      </c>
      <c r="N281" s="748">
        <v>390</v>
      </c>
      <c r="O281" s="748">
        <v>370</v>
      </c>
      <c r="P281" s="748">
        <v>310</v>
      </c>
      <c r="Q281" s="748"/>
      <c r="R281" s="489">
        <v>316</v>
      </c>
    </row>
    <row r="282" s="135" customFormat="1" customHeight="1" spans="1:18">
      <c r="A282" s="87">
        <v>45272</v>
      </c>
      <c r="B282" s="92" t="s">
        <v>757</v>
      </c>
      <c r="C282" s="748">
        <v>1500</v>
      </c>
      <c r="D282" s="748">
        <v>1540</v>
      </c>
      <c r="E282" s="748">
        <v>1540</v>
      </c>
      <c r="F282" s="748">
        <v>1560</v>
      </c>
      <c r="G282" s="748">
        <v>1560</v>
      </c>
      <c r="H282" s="748">
        <v>1550</v>
      </c>
      <c r="I282" s="748">
        <v>1560</v>
      </c>
      <c r="J282" s="748">
        <v>1500</v>
      </c>
      <c r="K282" s="748">
        <v>1500</v>
      </c>
      <c r="L282" s="748">
        <v>1560</v>
      </c>
      <c r="M282" s="748">
        <v>1540</v>
      </c>
      <c r="N282" s="748">
        <v>1570</v>
      </c>
      <c r="O282" s="748">
        <v>1550</v>
      </c>
      <c r="P282" s="748">
        <v>1550</v>
      </c>
      <c r="Q282" s="748"/>
      <c r="R282" s="489">
        <v>1541</v>
      </c>
    </row>
    <row r="283" s="135" customFormat="1" customHeight="1" spans="1:18">
      <c r="A283" s="87">
        <v>45275</v>
      </c>
      <c r="B283" s="92" t="s">
        <v>755</v>
      </c>
      <c r="C283" s="748">
        <v>210</v>
      </c>
      <c r="D283" s="748">
        <v>240</v>
      </c>
      <c r="E283" s="748">
        <v>230</v>
      </c>
      <c r="F283" s="748">
        <v>220</v>
      </c>
      <c r="G283" s="748">
        <v>220</v>
      </c>
      <c r="H283" s="748">
        <v>210</v>
      </c>
      <c r="I283" s="748">
        <v>210</v>
      </c>
      <c r="J283" s="748">
        <v>200</v>
      </c>
      <c r="K283" s="748">
        <v>200</v>
      </c>
      <c r="L283" s="748">
        <v>210</v>
      </c>
      <c r="M283" s="748">
        <v>210</v>
      </c>
      <c r="N283" s="748">
        <v>280</v>
      </c>
      <c r="O283" s="748">
        <v>270</v>
      </c>
      <c r="P283" s="748">
        <v>210</v>
      </c>
      <c r="Q283" s="748"/>
      <c r="R283" s="489">
        <v>223</v>
      </c>
    </row>
    <row r="284" s="135" customFormat="1" customHeight="1" spans="1:18">
      <c r="A284" s="87">
        <v>45275</v>
      </c>
      <c r="B284" s="92" t="s">
        <v>756</v>
      </c>
      <c r="C284" s="748">
        <v>300</v>
      </c>
      <c r="D284" s="748">
        <v>320</v>
      </c>
      <c r="E284" s="748">
        <v>310</v>
      </c>
      <c r="F284" s="748">
        <v>300</v>
      </c>
      <c r="G284" s="748">
        <v>310</v>
      </c>
      <c r="H284" s="748">
        <v>310</v>
      </c>
      <c r="I284" s="748">
        <v>305</v>
      </c>
      <c r="J284" s="748">
        <v>300</v>
      </c>
      <c r="K284" s="748">
        <v>300</v>
      </c>
      <c r="L284" s="748">
        <v>300</v>
      </c>
      <c r="M284" s="748">
        <v>300</v>
      </c>
      <c r="N284" s="748">
        <v>390</v>
      </c>
      <c r="O284" s="748">
        <v>370</v>
      </c>
      <c r="P284" s="748">
        <v>310</v>
      </c>
      <c r="Q284" s="748"/>
      <c r="R284" s="489">
        <v>316</v>
      </c>
    </row>
    <row r="285" s="135" customFormat="1" customHeight="1" spans="1:18">
      <c r="A285" s="87">
        <v>45275</v>
      </c>
      <c r="B285" s="92" t="s">
        <v>757</v>
      </c>
      <c r="C285" s="748">
        <v>1500</v>
      </c>
      <c r="D285" s="748">
        <v>1540</v>
      </c>
      <c r="E285" s="748">
        <v>1540</v>
      </c>
      <c r="F285" s="748">
        <v>1560</v>
      </c>
      <c r="G285" s="748">
        <v>1560</v>
      </c>
      <c r="H285" s="748">
        <v>1550</v>
      </c>
      <c r="I285" s="748">
        <v>1560</v>
      </c>
      <c r="J285" s="748">
        <v>1500</v>
      </c>
      <c r="K285" s="748">
        <v>1500</v>
      </c>
      <c r="L285" s="748">
        <v>1560</v>
      </c>
      <c r="M285" s="748">
        <v>1540</v>
      </c>
      <c r="N285" s="748">
        <v>1570</v>
      </c>
      <c r="O285" s="748">
        <v>1550</v>
      </c>
      <c r="P285" s="748">
        <v>1550</v>
      </c>
      <c r="Q285" s="748"/>
      <c r="R285" s="489">
        <v>1541</v>
      </c>
    </row>
    <row r="286" s="135" customFormat="1" customHeight="1" spans="1:18">
      <c r="A286" s="87">
        <v>45279</v>
      </c>
      <c r="B286" s="92" t="s">
        <v>755</v>
      </c>
      <c r="C286" s="748">
        <v>200</v>
      </c>
      <c r="D286" s="748">
        <v>240</v>
      </c>
      <c r="E286" s="748">
        <v>230</v>
      </c>
      <c r="F286" s="748">
        <v>210</v>
      </c>
      <c r="G286" s="748">
        <v>210</v>
      </c>
      <c r="H286" s="748">
        <v>190</v>
      </c>
      <c r="I286" s="748">
        <v>200</v>
      </c>
      <c r="J286" s="748">
        <v>180</v>
      </c>
      <c r="K286" s="748">
        <v>180</v>
      </c>
      <c r="L286" s="748">
        <v>200</v>
      </c>
      <c r="M286" s="748">
        <v>200</v>
      </c>
      <c r="N286" s="748">
        <v>260</v>
      </c>
      <c r="O286" s="748">
        <v>250</v>
      </c>
      <c r="P286" s="748">
        <v>190</v>
      </c>
      <c r="Q286" s="748"/>
      <c r="R286" s="489">
        <v>210</v>
      </c>
    </row>
    <row r="287" s="135" customFormat="1" customHeight="1" spans="1:18">
      <c r="A287" s="87">
        <v>45279</v>
      </c>
      <c r="B287" s="92" t="s">
        <v>756</v>
      </c>
      <c r="C287" s="748">
        <v>300</v>
      </c>
      <c r="D287" s="748">
        <v>320</v>
      </c>
      <c r="E287" s="748">
        <v>310</v>
      </c>
      <c r="F287" s="748">
        <v>300</v>
      </c>
      <c r="G287" s="748">
        <v>300</v>
      </c>
      <c r="H287" s="748">
        <v>290</v>
      </c>
      <c r="I287" s="748">
        <v>300</v>
      </c>
      <c r="J287" s="748">
        <v>290</v>
      </c>
      <c r="K287" s="748">
        <v>290</v>
      </c>
      <c r="L287" s="748">
        <v>300</v>
      </c>
      <c r="M287" s="748">
        <v>300</v>
      </c>
      <c r="N287" s="748">
        <v>370</v>
      </c>
      <c r="O287" s="748">
        <v>350</v>
      </c>
      <c r="P287" s="748">
        <v>290</v>
      </c>
      <c r="Q287" s="748"/>
      <c r="R287" s="489">
        <v>308</v>
      </c>
    </row>
    <row r="288" s="135" customFormat="1" customHeight="1" spans="1:18">
      <c r="A288" s="87">
        <v>45279</v>
      </c>
      <c r="B288" s="92" t="s">
        <v>757</v>
      </c>
      <c r="C288" s="748">
        <v>1500</v>
      </c>
      <c r="D288" s="748">
        <v>1540</v>
      </c>
      <c r="E288" s="748">
        <v>1540</v>
      </c>
      <c r="F288" s="748">
        <v>1560</v>
      </c>
      <c r="G288" s="748">
        <v>1560</v>
      </c>
      <c r="H288" s="748">
        <v>1540</v>
      </c>
      <c r="I288" s="748">
        <v>1560</v>
      </c>
      <c r="J288" s="748">
        <v>1500</v>
      </c>
      <c r="K288" s="748">
        <v>1500</v>
      </c>
      <c r="L288" s="748">
        <v>1560</v>
      </c>
      <c r="M288" s="748">
        <v>1540</v>
      </c>
      <c r="N288" s="748">
        <v>1560</v>
      </c>
      <c r="O288" s="748">
        <v>1540</v>
      </c>
      <c r="P288" s="748">
        <v>1540</v>
      </c>
      <c r="Q288" s="748"/>
      <c r="R288" s="489">
        <v>1539</v>
      </c>
    </row>
    <row r="289" s="135" customFormat="1" customHeight="1" spans="1:18">
      <c r="A289" s="87">
        <v>45282</v>
      </c>
      <c r="B289" s="92" t="s">
        <v>755</v>
      </c>
      <c r="C289" s="748">
        <v>190</v>
      </c>
      <c r="D289" s="748">
        <v>220</v>
      </c>
      <c r="E289" s="748">
        <v>200</v>
      </c>
      <c r="F289" s="748">
        <v>210</v>
      </c>
      <c r="G289" s="748">
        <v>210</v>
      </c>
      <c r="H289" s="748">
        <v>190</v>
      </c>
      <c r="I289" s="748">
        <v>200</v>
      </c>
      <c r="J289" s="748">
        <v>180</v>
      </c>
      <c r="K289" s="748">
        <v>180</v>
      </c>
      <c r="L289" s="748">
        <v>200</v>
      </c>
      <c r="M289" s="748">
        <v>200</v>
      </c>
      <c r="N289" s="748">
        <v>260</v>
      </c>
      <c r="O289" s="748">
        <v>250</v>
      </c>
      <c r="P289" s="748">
        <v>190</v>
      </c>
      <c r="Q289" s="748"/>
      <c r="R289" s="489">
        <v>206</v>
      </c>
    </row>
    <row r="290" s="135" customFormat="1" customHeight="1" spans="1:18">
      <c r="A290" s="87">
        <v>45282</v>
      </c>
      <c r="B290" s="92" t="s">
        <v>756</v>
      </c>
      <c r="C290" s="748">
        <v>290</v>
      </c>
      <c r="D290" s="748">
        <v>310</v>
      </c>
      <c r="E290" s="748">
        <v>300</v>
      </c>
      <c r="F290" s="748">
        <v>300</v>
      </c>
      <c r="G290" s="748">
        <v>300</v>
      </c>
      <c r="H290" s="748">
        <v>290</v>
      </c>
      <c r="I290" s="748">
        <v>300</v>
      </c>
      <c r="J290" s="748">
        <v>290</v>
      </c>
      <c r="K290" s="748">
        <v>290</v>
      </c>
      <c r="L290" s="748">
        <v>300</v>
      </c>
      <c r="M290" s="748">
        <v>300</v>
      </c>
      <c r="N290" s="748">
        <v>370</v>
      </c>
      <c r="O290" s="748">
        <v>350</v>
      </c>
      <c r="P290" s="748">
        <v>290</v>
      </c>
      <c r="Q290" s="748"/>
      <c r="R290" s="489">
        <v>306</v>
      </c>
    </row>
    <row r="291" s="135" customFormat="1" customHeight="1" spans="1:18">
      <c r="A291" s="87">
        <v>45282</v>
      </c>
      <c r="B291" s="92" t="s">
        <v>757</v>
      </c>
      <c r="C291" s="748">
        <v>1500</v>
      </c>
      <c r="D291" s="748">
        <v>1540</v>
      </c>
      <c r="E291" s="748">
        <v>1540</v>
      </c>
      <c r="F291" s="748">
        <v>1560</v>
      </c>
      <c r="G291" s="748">
        <v>1560</v>
      </c>
      <c r="H291" s="748">
        <v>1540</v>
      </c>
      <c r="I291" s="748">
        <v>1560</v>
      </c>
      <c r="J291" s="748">
        <v>1500</v>
      </c>
      <c r="K291" s="748">
        <v>1500</v>
      </c>
      <c r="L291" s="748">
        <v>1560</v>
      </c>
      <c r="M291" s="748">
        <v>1540</v>
      </c>
      <c r="N291" s="748">
        <v>1560</v>
      </c>
      <c r="O291" s="748">
        <v>1540</v>
      </c>
      <c r="P291" s="748">
        <v>1540</v>
      </c>
      <c r="Q291" s="748"/>
      <c r="R291" s="489">
        <v>1539</v>
      </c>
    </row>
    <row r="292" s="135" customFormat="1" customHeight="1" spans="1:18">
      <c r="A292" s="87">
        <v>45286</v>
      </c>
      <c r="B292" s="92" t="s">
        <v>755</v>
      </c>
      <c r="C292" s="748">
        <v>190</v>
      </c>
      <c r="D292" s="748">
        <v>220</v>
      </c>
      <c r="E292" s="748">
        <v>200</v>
      </c>
      <c r="F292" s="748">
        <v>200</v>
      </c>
      <c r="G292" s="748">
        <v>200</v>
      </c>
      <c r="H292" s="748">
        <v>190</v>
      </c>
      <c r="I292" s="748">
        <v>200</v>
      </c>
      <c r="J292" s="748">
        <v>170</v>
      </c>
      <c r="K292" s="748">
        <v>170</v>
      </c>
      <c r="L292" s="748">
        <v>200</v>
      </c>
      <c r="M292" s="748">
        <v>200</v>
      </c>
      <c r="N292" s="748">
        <v>230</v>
      </c>
      <c r="O292" s="748">
        <v>220</v>
      </c>
      <c r="P292" s="748">
        <v>190</v>
      </c>
      <c r="Q292" s="748"/>
      <c r="R292" s="489">
        <v>199</v>
      </c>
    </row>
    <row r="293" s="135" customFormat="1" customHeight="1" spans="1:18">
      <c r="A293" s="87">
        <v>45286</v>
      </c>
      <c r="B293" s="92" t="s">
        <v>756</v>
      </c>
      <c r="C293" s="748">
        <v>290</v>
      </c>
      <c r="D293" s="748">
        <v>310</v>
      </c>
      <c r="E293" s="748">
        <v>300</v>
      </c>
      <c r="F293" s="748">
        <v>300</v>
      </c>
      <c r="G293" s="748">
        <v>300</v>
      </c>
      <c r="H293" s="748">
        <v>290</v>
      </c>
      <c r="I293" s="748">
        <v>290</v>
      </c>
      <c r="J293" s="748">
        <v>280</v>
      </c>
      <c r="K293" s="748">
        <v>280</v>
      </c>
      <c r="L293" s="748">
        <v>300</v>
      </c>
      <c r="M293" s="748">
        <v>300</v>
      </c>
      <c r="N293" s="748">
        <v>350</v>
      </c>
      <c r="O293" s="748">
        <v>330</v>
      </c>
      <c r="P293" s="748">
        <v>290</v>
      </c>
      <c r="Q293" s="748"/>
      <c r="R293" s="489">
        <v>301</v>
      </c>
    </row>
    <row r="294" s="135" customFormat="1" customHeight="1" spans="1:18">
      <c r="A294" s="87">
        <v>45286</v>
      </c>
      <c r="B294" s="92" t="s">
        <v>757</v>
      </c>
      <c r="C294" s="748">
        <v>1500</v>
      </c>
      <c r="D294" s="748">
        <v>1540</v>
      </c>
      <c r="E294" s="748">
        <v>1540</v>
      </c>
      <c r="F294" s="748">
        <v>1560</v>
      </c>
      <c r="G294" s="748">
        <v>1560</v>
      </c>
      <c r="H294" s="748">
        <v>1540</v>
      </c>
      <c r="I294" s="748">
        <v>1560</v>
      </c>
      <c r="J294" s="748">
        <v>1500</v>
      </c>
      <c r="K294" s="748">
        <v>1500</v>
      </c>
      <c r="L294" s="748">
        <v>1560</v>
      </c>
      <c r="M294" s="748">
        <v>1540</v>
      </c>
      <c r="N294" s="748">
        <v>1560</v>
      </c>
      <c r="O294" s="748">
        <v>1540</v>
      </c>
      <c r="P294" s="748">
        <v>1540</v>
      </c>
      <c r="Q294" s="748"/>
      <c r="R294" s="489">
        <v>1539</v>
      </c>
    </row>
    <row r="295" s="135" customFormat="1" customHeight="1" spans="1:18">
      <c r="A295" s="87">
        <v>45289</v>
      </c>
      <c r="B295" s="92" t="s">
        <v>755</v>
      </c>
      <c r="C295" s="748">
        <v>190</v>
      </c>
      <c r="D295" s="748">
        <v>220</v>
      </c>
      <c r="E295" s="748">
        <v>200</v>
      </c>
      <c r="F295" s="748">
        <v>200</v>
      </c>
      <c r="G295" s="748">
        <v>200</v>
      </c>
      <c r="H295" s="748">
        <v>190</v>
      </c>
      <c r="I295" s="748">
        <v>200</v>
      </c>
      <c r="J295" s="748">
        <v>170</v>
      </c>
      <c r="K295" s="748">
        <v>170</v>
      </c>
      <c r="L295" s="748">
        <v>200</v>
      </c>
      <c r="M295" s="748">
        <v>200</v>
      </c>
      <c r="N295" s="748">
        <v>230</v>
      </c>
      <c r="O295" s="748">
        <v>220</v>
      </c>
      <c r="P295" s="748">
        <v>190</v>
      </c>
      <c r="Q295" s="748"/>
      <c r="R295" s="489">
        <v>199</v>
      </c>
    </row>
    <row r="296" s="135" customFormat="1" customHeight="1" spans="1:18">
      <c r="A296" s="87">
        <v>45289</v>
      </c>
      <c r="B296" s="92" t="s">
        <v>756</v>
      </c>
      <c r="C296" s="748">
        <v>290</v>
      </c>
      <c r="D296" s="748">
        <v>310</v>
      </c>
      <c r="E296" s="748">
        <v>300</v>
      </c>
      <c r="F296" s="748">
        <v>300</v>
      </c>
      <c r="G296" s="748">
        <v>300</v>
      </c>
      <c r="H296" s="748">
        <v>290</v>
      </c>
      <c r="I296" s="748">
        <v>290</v>
      </c>
      <c r="J296" s="748">
        <v>280</v>
      </c>
      <c r="K296" s="748">
        <v>280</v>
      </c>
      <c r="L296" s="748">
        <v>300</v>
      </c>
      <c r="M296" s="748">
        <v>300</v>
      </c>
      <c r="N296" s="748">
        <v>350</v>
      </c>
      <c r="O296" s="748">
        <v>330</v>
      </c>
      <c r="P296" s="748">
        <v>290</v>
      </c>
      <c r="Q296" s="748"/>
      <c r="R296" s="489">
        <v>301</v>
      </c>
    </row>
    <row r="297" s="135" customFormat="1" customHeight="1" spans="1:18">
      <c r="A297" s="87">
        <v>45289</v>
      </c>
      <c r="B297" s="92" t="s">
        <v>757</v>
      </c>
      <c r="C297" s="748">
        <v>1500</v>
      </c>
      <c r="D297" s="748">
        <v>1540</v>
      </c>
      <c r="E297" s="748">
        <v>1540</v>
      </c>
      <c r="F297" s="748">
        <v>1560</v>
      </c>
      <c r="G297" s="748">
        <v>1560</v>
      </c>
      <c r="H297" s="748">
        <v>1540</v>
      </c>
      <c r="I297" s="748">
        <v>1560</v>
      </c>
      <c r="J297" s="748">
        <v>1500</v>
      </c>
      <c r="K297" s="748">
        <v>1500</v>
      </c>
      <c r="L297" s="748">
        <v>1560</v>
      </c>
      <c r="M297" s="748">
        <v>1540</v>
      </c>
      <c r="N297" s="748">
        <v>1560</v>
      </c>
      <c r="O297" s="748">
        <v>1540</v>
      </c>
      <c r="P297" s="748">
        <v>1540</v>
      </c>
      <c r="Q297" s="748"/>
      <c r="R297" s="489">
        <v>1539</v>
      </c>
    </row>
    <row r="298" s="135" customFormat="1" customHeight="1" spans="1:18">
      <c r="A298" s="87">
        <v>45293</v>
      </c>
      <c r="B298" s="92" t="s">
        <v>755</v>
      </c>
      <c r="C298" s="748">
        <v>190</v>
      </c>
      <c r="D298" s="748">
        <v>220</v>
      </c>
      <c r="E298" s="748">
        <v>200</v>
      </c>
      <c r="F298" s="748">
        <v>200</v>
      </c>
      <c r="G298" s="748">
        <v>200</v>
      </c>
      <c r="H298" s="748">
        <v>190</v>
      </c>
      <c r="I298" s="748">
        <v>200</v>
      </c>
      <c r="J298" s="748">
        <v>170</v>
      </c>
      <c r="K298" s="748">
        <v>170</v>
      </c>
      <c r="L298" s="748">
        <v>200</v>
      </c>
      <c r="M298" s="748">
        <v>200</v>
      </c>
      <c r="N298" s="748">
        <v>230</v>
      </c>
      <c r="O298" s="748">
        <v>220</v>
      </c>
      <c r="P298" s="748">
        <v>190</v>
      </c>
      <c r="Q298" s="748"/>
      <c r="R298" s="489">
        <v>199</v>
      </c>
    </row>
    <row r="299" s="135" customFormat="1" customHeight="1" spans="1:18">
      <c r="A299" s="87">
        <v>45293</v>
      </c>
      <c r="B299" s="92" t="s">
        <v>756</v>
      </c>
      <c r="C299" s="748">
        <v>280</v>
      </c>
      <c r="D299" s="748">
        <v>300</v>
      </c>
      <c r="E299" s="748">
        <v>300</v>
      </c>
      <c r="F299" s="748">
        <v>300</v>
      </c>
      <c r="G299" s="748">
        <v>300</v>
      </c>
      <c r="H299" s="748">
        <v>290</v>
      </c>
      <c r="I299" s="748">
        <v>290</v>
      </c>
      <c r="J299" s="748">
        <v>280</v>
      </c>
      <c r="K299" s="748">
        <v>280</v>
      </c>
      <c r="L299" s="748">
        <v>300</v>
      </c>
      <c r="M299" s="748">
        <v>300</v>
      </c>
      <c r="N299" s="748">
        <v>350</v>
      </c>
      <c r="O299" s="748">
        <v>330</v>
      </c>
      <c r="P299" s="748">
        <v>290</v>
      </c>
      <c r="Q299" s="748"/>
      <c r="R299" s="489">
        <v>299</v>
      </c>
    </row>
    <row r="300" s="135" customFormat="1" customHeight="1" spans="1:18">
      <c r="A300" s="87">
        <v>45293</v>
      </c>
      <c r="B300" s="92" t="s">
        <v>757</v>
      </c>
      <c r="C300" s="748">
        <v>1500</v>
      </c>
      <c r="D300" s="748">
        <v>1540</v>
      </c>
      <c r="E300" s="748">
        <v>1540</v>
      </c>
      <c r="F300" s="748">
        <v>1560</v>
      </c>
      <c r="G300" s="748">
        <v>1560</v>
      </c>
      <c r="H300" s="748">
        <v>1540</v>
      </c>
      <c r="I300" s="748">
        <v>1560</v>
      </c>
      <c r="J300" s="748">
        <v>1500</v>
      </c>
      <c r="K300" s="748">
        <v>1500</v>
      </c>
      <c r="L300" s="748">
        <v>1560</v>
      </c>
      <c r="M300" s="748">
        <v>1540</v>
      </c>
      <c r="N300" s="748">
        <v>1560</v>
      </c>
      <c r="O300" s="748">
        <v>1540</v>
      </c>
      <c r="P300" s="748">
        <v>1540</v>
      </c>
      <c r="Q300" s="748"/>
      <c r="R300" s="489">
        <v>1539</v>
      </c>
    </row>
    <row r="301" s="135" customFormat="1" customHeight="1" spans="1:18">
      <c r="A301" s="87">
        <v>45296</v>
      </c>
      <c r="B301" s="92" t="s">
        <v>755</v>
      </c>
      <c r="C301" s="748">
        <v>190</v>
      </c>
      <c r="D301" s="748">
        <v>220</v>
      </c>
      <c r="E301" s="748">
        <v>200</v>
      </c>
      <c r="F301" s="748">
        <v>200</v>
      </c>
      <c r="G301" s="748">
        <v>200</v>
      </c>
      <c r="H301" s="748">
        <v>190</v>
      </c>
      <c r="I301" s="748">
        <v>200</v>
      </c>
      <c r="J301" s="748">
        <v>170</v>
      </c>
      <c r="K301" s="748">
        <v>170</v>
      </c>
      <c r="L301" s="748">
        <v>200</v>
      </c>
      <c r="M301" s="748">
        <v>200</v>
      </c>
      <c r="N301" s="748">
        <v>210</v>
      </c>
      <c r="O301" s="748">
        <v>200</v>
      </c>
      <c r="P301" s="748">
        <v>190</v>
      </c>
      <c r="Q301" s="748"/>
      <c r="R301" s="489">
        <v>196</v>
      </c>
    </row>
    <row r="302" s="135" customFormat="1" customHeight="1" spans="1:18">
      <c r="A302" s="87">
        <v>45296</v>
      </c>
      <c r="B302" s="92" t="s">
        <v>756</v>
      </c>
      <c r="C302" s="748">
        <v>280</v>
      </c>
      <c r="D302" s="748">
        <v>300</v>
      </c>
      <c r="E302" s="748">
        <v>300</v>
      </c>
      <c r="F302" s="748">
        <v>290</v>
      </c>
      <c r="G302" s="748">
        <v>290</v>
      </c>
      <c r="H302" s="748">
        <v>290</v>
      </c>
      <c r="I302" s="748">
        <v>290</v>
      </c>
      <c r="J302" s="748">
        <v>280</v>
      </c>
      <c r="K302" s="748">
        <v>280</v>
      </c>
      <c r="L302" s="748">
        <v>290</v>
      </c>
      <c r="M302" s="748">
        <v>300</v>
      </c>
      <c r="N302" s="748">
        <v>320</v>
      </c>
      <c r="O302" s="748">
        <v>310</v>
      </c>
      <c r="P302" s="748">
        <v>290</v>
      </c>
      <c r="Q302" s="748"/>
      <c r="R302" s="489">
        <v>294</v>
      </c>
    </row>
    <row r="303" s="135" customFormat="1" customHeight="1" spans="1:18">
      <c r="A303" s="87">
        <v>45296</v>
      </c>
      <c r="B303" s="92" t="s">
        <v>757</v>
      </c>
      <c r="C303" s="748">
        <v>1500</v>
      </c>
      <c r="D303" s="748">
        <v>1540</v>
      </c>
      <c r="E303" s="748">
        <v>1540</v>
      </c>
      <c r="F303" s="748">
        <v>1560</v>
      </c>
      <c r="G303" s="748">
        <v>1560</v>
      </c>
      <c r="H303" s="748">
        <v>1540</v>
      </c>
      <c r="I303" s="748">
        <v>1560</v>
      </c>
      <c r="J303" s="748">
        <v>1500</v>
      </c>
      <c r="K303" s="748">
        <v>1500</v>
      </c>
      <c r="L303" s="748">
        <v>1560</v>
      </c>
      <c r="M303" s="748">
        <v>1540</v>
      </c>
      <c r="N303" s="748">
        <v>1560</v>
      </c>
      <c r="O303" s="748">
        <v>1540</v>
      </c>
      <c r="P303" s="748">
        <v>1540</v>
      </c>
      <c r="Q303" s="748"/>
      <c r="R303" s="489">
        <v>1539</v>
      </c>
    </row>
    <row r="304" s="135" customFormat="1" customHeight="1" spans="1:18">
      <c r="A304" s="87">
        <v>45300</v>
      </c>
      <c r="B304" s="92" t="s">
        <v>755</v>
      </c>
      <c r="C304" s="748">
        <v>190</v>
      </c>
      <c r="D304" s="748">
        <v>220</v>
      </c>
      <c r="E304" s="748">
        <v>200</v>
      </c>
      <c r="F304" s="748">
        <v>190</v>
      </c>
      <c r="G304" s="748">
        <v>200</v>
      </c>
      <c r="H304" s="748">
        <v>190</v>
      </c>
      <c r="I304" s="748">
        <v>190</v>
      </c>
      <c r="J304" s="748">
        <v>170</v>
      </c>
      <c r="K304" s="748">
        <v>170</v>
      </c>
      <c r="L304" s="748">
        <v>200</v>
      </c>
      <c r="M304" s="748">
        <v>200</v>
      </c>
      <c r="N304" s="748">
        <v>210</v>
      </c>
      <c r="O304" s="748">
        <v>200</v>
      </c>
      <c r="P304" s="748">
        <v>200</v>
      </c>
      <c r="Q304" s="748"/>
      <c r="R304" s="489">
        <v>195</v>
      </c>
    </row>
    <row r="305" s="135" customFormat="1" customHeight="1" spans="1:18">
      <c r="A305" s="87">
        <v>45300</v>
      </c>
      <c r="B305" s="92" t="s">
        <v>756</v>
      </c>
      <c r="C305" s="748">
        <v>280</v>
      </c>
      <c r="D305" s="748">
        <v>300</v>
      </c>
      <c r="E305" s="748">
        <v>300</v>
      </c>
      <c r="F305" s="748">
        <v>290</v>
      </c>
      <c r="G305" s="748">
        <v>290</v>
      </c>
      <c r="H305" s="748">
        <v>300</v>
      </c>
      <c r="I305" s="748">
        <v>280</v>
      </c>
      <c r="J305" s="748">
        <v>280</v>
      </c>
      <c r="K305" s="748">
        <v>280</v>
      </c>
      <c r="L305" s="748">
        <v>290</v>
      </c>
      <c r="M305" s="748">
        <v>290</v>
      </c>
      <c r="N305" s="748">
        <v>320</v>
      </c>
      <c r="O305" s="748">
        <v>310</v>
      </c>
      <c r="P305" s="748">
        <v>300</v>
      </c>
      <c r="Q305" s="748"/>
      <c r="R305" s="489">
        <v>294</v>
      </c>
    </row>
    <row r="306" s="135" customFormat="1" customHeight="1" spans="1:18">
      <c r="A306" s="87">
        <v>45300</v>
      </c>
      <c r="B306" s="92" t="s">
        <v>757</v>
      </c>
      <c r="C306" s="748">
        <v>1500</v>
      </c>
      <c r="D306" s="748">
        <v>1540</v>
      </c>
      <c r="E306" s="748">
        <v>1540</v>
      </c>
      <c r="F306" s="748">
        <v>1560</v>
      </c>
      <c r="G306" s="748">
        <v>1560</v>
      </c>
      <c r="H306" s="748">
        <v>1540</v>
      </c>
      <c r="I306" s="748">
        <v>1560</v>
      </c>
      <c r="J306" s="748">
        <v>1500</v>
      </c>
      <c r="K306" s="748">
        <v>1500</v>
      </c>
      <c r="L306" s="748">
        <v>1560</v>
      </c>
      <c r="M306" s="748">
        <v>1540</v>
      </c>
      <c r="N306" s="748">
        <v>1560</v>
      </c>
      <c r="O306" s="748">
        <v>1540</v>
      </c>
      <c r="P306" s="748">
        <v>1540</v>
      </c>
      <c r="Q306" s="748"/>
      <c r="R306" s="489">
        <v>1539</v>
      </c>
    </row>
    <row r="307" s="135" customFormat="1" customHeight="1" spans="1:18">
      <c r="A307" s="87">
        <v>45303</v>
      </c>
      <c r="B307" s="92" t="s">
        <v>755</v>
      </c>
      <c r="C307" s="748">
        <v>190</v>
      </c>
      <c r="D307" s="748">
        <v>220</v>
      </c>
      <c r="E307" s="748">
        <v>200</v>
      </c>
      <c r="F307" s="748">
        <v>200</v>
      </c>
      <c r="G307" s="748">
        <v>200</v>
      </c>
      <c r="H307" s="748">
        <v>200</v>
      </c>
      <c r="I307" s="748">
        <v>200</v>
      </c>
      <c r="J307" s="748">
        <v>170</v>
      </c>
      <c r="K307" s="748">
        <v>170</v>
      </c>
      <c r="L307" s="748">
        <v>215</v>
      </c>
      <c r="M307" s="748">
        <v>215</v>
      </c>
      <c r="N307" s="748">
        <v>210</v>
      </c>
      <c r="O307" s="748">
        <v>200</v>
      </c>
      <c r="P307" s="748">
        <v>210</v>
      </c>
      <c r="Q307" s="748"/>
      <c r="R307" s="489">
        <v>200</v>
      </c>
    </row>
    <row r="308" s="135" customFormat="1" customHeight="1" spans="1:18">
      <c r="A308" s="87">
        <v>45303</v>
      </c>
      <c r="B308" s="92" t="s">
        <v>756</v>
      </c>
      <c r="C308" s="748">
        <v>280</v>
      </c>
      <c r="D308" s="748">
        <v>300</v>
      </c>
      <c r="E308" s="748">
        <v>300</v>
      </c>
      <c r="F308" s="748">
        <v>290</v>
      </c>
      <c r="G308" s="748">
        <v>290</v>
      </c>
      <c r="H308" s="748">
        <v>300</v>
      </c>
      <c r="I308" s="748">
        <v>290</v>
      </c>
      <c r="J308" s="748">
        <v>280</v>
      </c>
      <c r="K308" s="748">
        <v>280</v>
      </c>
      <c r="L308" s="748">
        <v>300</v>
      </c>
      <c r="M308" s="748">
        <v>300</v>
      </c>
      <c r="N308" s="748">
        <v>320</v>
      </c>
      <c r="O308" s="748">
        <v>310</v>
      </c>
      <c r="P308" s="748">
        <v>310</v>
      </c>
      <c r="Q308" s="748"/>
      <c r="R308" s="489">
        <v>296</v>
      </c>
    </row>
    <row r="309" s="135" customFormat="1" customHeight="1" spans="1:18">
      <c r="A309" s="87">
        <v>45303</v>
      </c>
      <c r="B309" s="92" t="s">
        <v>757</v>
      </c>
      <c r="C309" s="748">
        <v>1500</v>
      </c>
      <c r="D309" s="748">
        <v>1540</v>
      </c>
      <c r="E309" s="748">
        <v>1540</v>
      </c>
      <c r="F309" s="748">
        <v>1560</v>
      </c>
      <c r="G309" s="748">
        <v>1560</v>
      </c>
      <c r="H309" s="748">
        <v>1540</v>
      </c>
      <c r="I309" s="748">
        <v>1560</v>
      </c>
      <c r="J309" s="748">
        <v>1500</v>
      </c>
      <c r="K309" s="748">
        <v>1500</v>
      </c>
      <c r="L309" s="748">
        <v>1560</v>
      </c>
      <c r="M309" s="748">
        <v>1560</v>
      </c>
      <c r="N309" s="748">
        <v>1560</v>
      </c>
      <c r="O309" s="748">
        <v>1540</v>
      </c>
      <c r="P309" s="748">
        <v>1540</v>
      </c>
      <c r="Q309" s="748"/>
      <c r="R309" s="489">
        <v>1540</v>
      </c>
    </row>
    <row r="310" s="135" customFormat="1" customHeight="1" spans="1:18">
      <c r="A310" s="87">
        <v>45307</v>
      </c>
      <c r="B310" s="92" t="s">
        <v>755</v>
      </c>
      <c r="C310" s="748">
        <v>225</v>
      </c>
      <c r="D310" s="748">
        <v>230</v>
      </c>
      <c r="E310" s="748">
        <v>230</v>
      </c>
      <c r="F310" s="748">
        <v>230</v>
      </c>
      <c r="G310" s="748">
        <v>210</v>
      </c>
      <c r="H310" s="748">
        <v>220</v>
      </c>
      <c r="I310" s="748">
        <v>240</v>
      </c>
      <c r="J310" s="748">
        <v>200</v>
      </c>
      <c r="K310" s="748">
        <v>200</v>
      </c>
      <c r="L310" s="748">
        <v>220</v>
      </c>
      <c r="M310" s="748">
        <v>220</v>
      </c>
      <c r="N310" s="748">
        <v>240</v>
      </c>
      <c r="O310" s="748">
        <v>230</v>
      </c>
      <c r="P310" s="748">
        <v>230</v>
      </c>
      <c r="Q310" s="748"/>
      <c r="R310" s="489">
        <v>223</v>
      </c>
    </row>
    <row r="311" s="135" customFormat="1" customHeight="1" spans="1:18">
      <c r="A311" s="87">
        <v>45307</v>
      </c>
      <c r="B311" s="92" t="s">
        <v>756</v>
      </c>
      <c r="C311" s="748">
        <v>310</v>
      </c>
      <c r="D311" s="748">
        <v>320</v>
      </c>
      <c r="E311" s="748">
        <v>320</v>
      </c>
      <c r="F311" s="748">
        <v>310</v>
      </c>
      <c r="G311" s="748">
        <v>300</v>
      </c>
      <c r="H311" s="748">
        <v>320</v>
      </c>
      <c r="I311" s="748">
        <v>320</v>
      </c>
      <c r="J311" s="748">
        <v>300</v>
      </c>
      <c r="K311" s="748">
        <v>300</v>
      </c>
      <c r="L311" s="748">
        <v>310</v>
      </c>
      <c r="M311" s="748">
        <v>330</v>
      </c>
      <c r="N311" s="748">
        <v>350</v>
      </c>
      <c r="O311" s="748">
        <v>340</v>
      </c>
      <c r="P311" s="748">
        <v>330</v>
      </c>
      <c r="Q311" s="748"/>
      <c r="R311" s="489">
        <v>319</v>
      </c>
    </row>
    <row r="312" s="135" customFormat="1" customHeight="1" spans="1:18">
      <c r="A312" s="87">
        <v>45307</v>
      </c>
      <c r="B312" s="92" t="s">
        <v>757</v>
      </c>
      <c r="C312" s="748">
        <v>1500</v>
      </c>
      <c r="D312" s="748">
        <v>1540</v>
      </c>
      <c r="E312" s="748">
        <v>1540</v>
      </c>
      <c r="F312" s="748">
        <v>1560</v>
      </c>
      <c r="G312" s="748">
        <v>1560</v>
      </c>
      <c r="H312" s="748">
        <v>1540</v>
      </c>
      <c r="I312" s="748">
        <v>1560</v>
      </c>
      <c r="J312" s="748">
        <v>1500</v>
      </c>
      <c r="K312" s="748">
        <v>1500</v>
      </c>
      <c r="L312" s="748">
        <v>1560</v>
      </c>
      <c r="M312" s="748">
        <v>1560</v>
      </c>
      <c r="N312" s="748">
        <v>1560</v>
      </c>
      <c r="O312" s="748">
        <v>1540</v>
      </c>
      <c r="P312" s="748">
        <v>1540</v>
      </c>
      <c r="Q312" s="748"/>
      <c r="R312" s="489">
        <v>1540</v>
      </c>
    </row>
    <row r="313" s="135" customFormat="1" customHeight="1" spans="1:18">
      <c r="A313" s="87">
        <v>45310</v>
      </c>
      <c r="B313" s="92" t="s">
        <v>755</v>
      </c>
      <c r="C313" s="748">
        <v>240</v>
      </c>
      <c r="D313" s="748">
        <v>230</v>
      </c>
      <c r="E313" s="748">
        <v>230</v>
      </c>
      <c r="F313" s="748">
        <v>240</v>
      </c>
      <c r="G313" s="748">
        <v>240</v>
      </c>
      <c r="H313" s="748">
        <v>250</v>
      </c>
      <c r="I313" s="748">
        <v>240</v>
      </c>
      <c r="J313" s="748">
        <v>220</v>
      </c>
      <c r="K313" s="748">
        <v>220</v>
      </c>
      <c r="L313" s="748">
        <v>230</v>
      </c>
      <c r="M313" s="748">
        <v>220</v>
      </c>
      <c r="N313" s="748">
        <v>260</v>
      </c>
      <c r="O313" s="748">
        <v>250</v>
      </c>
      <c r="P313" s="748">
        <v>250</v>
      </c>
      <c r="Q313" s="748"/>
      <c r="R313" s="489">
        <v>237</v>
      </c>
    </row>
    <row r="314" s="135" customFormat="1" customHeight="1" spans="1:18">
      <c r="A314" s="87">
        <v>45310</v>
      </c>
      <c r="B314" s="92" t="s">
        <v>756</v>
      </c>
      <c r="C314" s="748">
        <v>310</v>
      </c>
      <c r="D314" s="748">
        <v>320</v>
      </c>
      <c r="E314" s="748">
        <v>320</v>
      </c>
      <c r="F314" s="748">
        <v>310</v>
      </c>
      <c r="G314" s="748">
        <v>310</v>
      </c>
      <c r="H314" s="748">
        <v>350</v>
      </c>
      <c r="I314" s="748">
        <v>320</v>
      </c>
      <c r="J314" s="748">
        <v>300</v>
      </c>
      <c r="K314" s="748">
        <v>300</v>
      </c>
      <c r="L314" s="748">
        <v>310</v>
      </c>
      <c r="M314" s="748">
        <v>330</v>
      </c>
      <c r="N314" s="748">
        <v>350</v>
      </c>
      <c r="O314" s="748">
        <v>340</v>
      </c>
      <c r="P314" s="748">
        <v>350</v>
      </c>
      <c r="Q314" s="748"/>
      <c r="R314" s="489">
        <v>323</v>
      </c>
    </row>
    <row r="315" s="135" customFormat="1" customHeight="1" spans="1:18">
      <c r="A315" s="87">
        <v>45310</v>
      </c>
      <c r="B315" s="92" t="s">
        <v>757</v>
      </c>
      <c r="C315" s="748">
        <v>1500</v>
      </c>
      <c r="D315" s="748">
        <v>1540</v>
      </c>
      <c r="E315" s="748">
        <v>1540</v>
      </c>
      <c r="F315" s="748">
        <v>1560</v>
      </c>
      <c r="G315" s="748">
        <v>1560</v>
      </c>
      <c r="H315" s="748">
        <v>1540</v>
      </c>
      <c r="I315" s="748">
        <v>1560</v>
      </c>
      <c r="J315" s="748">
        <v>1500</v>
      </c>
      <c r="K315" s="748">
        <v>1500</v>
      </c>
      <c r="L315" s="748">
        <v>1560</v>
      </c>
      <c r="M315" s="748">
        <v>1540</v>
      </c>
      <c r="N315" s="748">
        <v>1560</v>
      </c>
      <c r="O315" s="748">
        <v>1540</v>
      </c>
      <c r="P315" s="748">
        <v>1540</v>
      </c>
      <c r="Q315" s="748"/>
      <c r="R315" s="489">
        <v>1539</v>
      </c>
    </row>
    <row r="316" s="135" customFormat="1" customHeight="1" spans="1:18">
      <c r="A316" s="87">
        <v>45314</v>
      </c>
      <c r="B316" s="92" t="s">
        <v>755</v>
      </c>
      <c r="C316" s="748">
        <v>340</v>
      </c>
      <c r="D316" s="748">
        <v>350</v>
      </c>
      <c r="E316" s="748">
        <v>340</v>
      </c>
      <c r="F316" s="748">
        <v>340</v>
      </c>
      <c r="G316" s="748">
        <v>350</v>
      </c>
      <c r="H316" s="748">
        <v>350</v>
      </c>
      <c r="I316" s="748">
        <v>340</v>
      </c>
      <c r="J316" s="748">
        <v>310</v>
      </c>
      <c r="K316" s="748">
        <v>320</v>
      </c>
      <c r="L316" s="748">
        <v>290</v>
      </c>
      <c r="M316" s="748">
        <v>300</v>
      </c>
      <c r="N316" s="748">
        <v>350</v>
      </c>
      <c r="O316" s="748">
        <v>330</v>
      </c>
      <c r="P316" s="748">
        <v>350</v>
      </c>
      <c r="Q316" s="748"/>
      <c r="R316" s="489">
        <v>333</v>
      </c>
    </row>
    <row r="317" s="135" customFormat="1" customHeight="1" spans="1:18">
      <c r="A317" s="87">
        <v>45314</v>
      </c>
      <c r="B317" s="92" t="s">
        <v>756</v>
      </c>
      <c r="C317" s="748">
        <v>480</v>
      </c>
      <c r="D317" s="748">
        <v>480</v>
      </c>
      <c r="E317" s="748">
        <v>480</v>
      </c>
      <c r="F317" s="748">
        <v>480</v>
      </c>
      <c r="G317" s="748">
        <v>480</v>
      </c>
      <c r="H317" s="748">
        <v>500</v>
      </c>
      <c r="I317" s="748">
        <v>490</v>
      </c>
      <c r="J317" s="748">
        <v>420</v>
      </c>
      <c r="K317" s="748">
        <v>440</v>
      </c>
      <c r="L317" s="748">
        <v>410</v>
      </c>
      <c r="M317" s="748">
        <v>420</v>
      </c>
      <c r="N317" s="748">
        <v>460</v>
      </c>
      <c r="O317" s="748">
        <v>430</v>
      </c>
      <c r="P317" s="748">
        <v>500</v>
      </c>
      <c r="Q317" s="748"/>
      <c r="R317" s="489">
        <v>462</v>
      </c>
    </row>
    <row r="318" s="135" customFormat="1" customHeight="1" spans="1:18">
      <c r="A318" s="87">
        <v>45314</v>
      </c>
      <c r="B318" s="92" t="s">
        <v>757</v>
      </c>
      <c r="C318" s="748">
        <v>1500</v>
      </c>
      <c r="D318" s="748">
        <v>1540</v>
      </c>
      <c r="E318" s="748">
        <v>1540</v>
      </c>
      <c r="F318" s="748">
        <v>1560</v>
      </c>
      <c r="G318" s="748">
        <v>1560</v>
      </c>
      <c r="H318" s="748">
        <v>1540</v>
      </c>
      <c r="I318" s="748">
        <v>1560</v>
      </c>
      <c r="J318" s="748">
        <v>1500</v>
      </c>
      <c r="K318" s="748">
        <v>1500</v>
      </c>
      <c r="L318" s="748">
        <v>1560</v>
      </c>
      <c r="M318" s="748">
        <v>1540</v>
      </c>
      <c r="N318" s="748">
        <v>1560</v>
      </c>
      <c r="O318" s="748">
        <v>1540</v>
      </c>
      <c r="P318" s="748">
        <v>1540</v>
      </c>
      <c r="Q318" s="748"/>
      <c r="R318" s="489">
        <v>1539</v>
      </c>
    </row>
    <row r="319" s="135" customFormat="1" customHeight="1" spans="1:18">
      <c r="A319" s="87">
        <v>45317</v>
      </c>
      <c r="B319" s="92" t="s">
        <v>755</v>
      </c>
      <c r="C319" s="748">
        <v>360</v>
      </c>
      <c r="D319" s="748">
        <v>360</v>
      </c>
      <c r="E319" s="748">
        <v>360</v>
      </c>
      <c r="F319" s="748">
        <v>360</v>
      </c>
      <c r="G319" s="748">
        <v>360</v>
      </c>
      <c r="H319" s="748">
        <v>370</v>
      </c>
      <c r="I319" s="748">
        <v>360</v>
      </c>
      <c r="J319" s="748">
        <v>330</v>
      </c>
      <c r="K319" s="748">
        <v>340</v>
      </c>
      <c r="L319" s="748">
        <v>340</v>
      </c>
      <c r="M319" s="748">
        <v>340</v>
      </c>
      <c r="N319" s="748">
        <v>380</v>
      </c>
      <c r="O319" s="748">
        <v>360</v>
      </c>
      <c r="P319" s="748">
        <v>370</v>
      </c>
      <c r="Q319" s="748"/>
      <c r="R319" s="489">
        <v>356</v>
      </c>
    </row>
    <row r="320" s="135" customFormat="1" customHeight="1" spans="1:18">
      <c r="A320" s="87">
        <v>45317</v>
      </c>
      <c r="B320" s="92" t="s">
        <v>756</v>
      </c>
      <c r="C320" s="748">
        <v>500</v>
      </c>
      <c r="D320" s="748">
        <v>490</v>
      </c>
      <c r="E320" s="748">
        <v>490</v>
      </c>
      <c r="F320" s="748">
        <v>500</v>
      </c>
      <c r="G320" s="748">
        <v>500</v>
      </c>
      <c r="H320" s="748">
        <v>500</v>
      </c>
      <c r="I320" s="748">
        <v>500</v>
      </c>
      <c r="J320" s="748">
        <v>450</v>
      </c>
      <c r="K320" s="748">
        <v>460</v>
      </c>
      <c r="L320" s="748">
        <v>450</v>
      </c>
      <c r="M320" s="748">
        <v>460</v>
      </c>
      <c r="N320" s="748">
        <v>490</v>
      </c>
      <c r="O320" s="748">
        <v>470</v>
      </c>
      <c r="P320" s="748">
        <v>500</v>
      </c>
      <c r="Q320" s="748"/>
      <c r="R320" s="489">
        <v>483</v>
      </c>
    </row>
    <row r="321" s="135" customFormat="1" customHeight="1" spans="1:18">
      <c r="A321" s="87">
        <v>45317</v>
      </c>
      <c r="B321" s="92" t="s">
        <v>757</v>
      </c>
      <c r="C321" s="748">
        <v>1500</v>
      </c>
      <c r="D321" s="748">
        <v>1540</v>
      </c>
      <c r="E321" s="748">
        <v>1540</v>
      </c>
      <c r="F321" s="748">
        <v>1560</v>
      </c>
      <c r="G321" s="748">
        <v>1560</v>
      </c>
      <c r="H321" s="748">
        <v>1540</v>
      </c>
      <c r="I321" s="748">
        <v>1560</v>
      </c>
      <c r="J321" s="748">
        <v>1500</v>
      </c>
      <c r="K321" s="748">
        <v>1500</v>
      </c>
      <c r="L321" s="748">
        <v>1560</v>
      </c>
      <c r="M321" s="748">
        <v>1540</v>
      </c>
      <c r="N321" s="748">
        <v>1560</v>
      </c>
      <c r="O321" s="748">
        <v>1540</v>
      </c>
      <c r="P321" s="748">
        <v>1540</v>
      </c>
      <c r="Q321" s="748"/>
      <c r="R321" s="489">
        <v>1539</v>
      </c>
    </row>
    <row r="322" s="135" customFormat="1" customHeight="1" spans="1:18">
      <c r="A322" s="87">
        <v>45321</v>
      </c>
      <c r="B322" s="92" t="s">
        <v>755</v>
      </c>
      <c r="C322" s="748">
        <v>380</v>
      </c>
      <c r="D322" s="748">
        <v>380</v>
      </c>
      <c r="E322" s="748">
        <v>380</v>
      </c>
      <c r="F322" s="748">
        <v>380</v>
      </c>
      <c r="G322" s="748">
        <v>380</v>
      </c>
      <c r="H322" s="748">
        <v>390</v>
      </c>
      <c r="I322" s="748">
        <v>380</v>
      </c>
      <c r="J322" s="748">
        <v>380</v>
      </c>
      <c r="K322" s="748">
        <v>380</v>
      </c>
      <c r="L322" s="748">
        <v>360</v>
      </c>
      <c r="M322" s="748">
        <v>360</v>
      </c>
      <c r="N322" s="748">
        <v>400</v>
      </c>
      <c r="O322" s="748">
        <v>380</v>
      </c>
      <c r="P322" s="748">
        <v>390</v>
      </c>
      <c r="Q322" s="748"/>
      <c r="R322" s="489">
        <v>380</v>
      </c>
    </row>
    <row r="323" s="135" customFormat="1" customHeight="1" spans="1:18">
      <c r="A323" s="87">
        <v>45321</v>
      </c>
      <c r="B323" s="92" t="s">
        <v>756</v>
      </c>
      <c r="C323" s="748">
        <v>500</v>
      </c>
      <c r="D323" s="748">
        <v>500</v>
      </c>
      <c r="E323" s="748">
        <v>500</v>
      </c>
      <c r="F323" s="748">
        <v>500</v>
      </c>
      <c r="G323" s="748">
        <v>500</v>
      </c>
      <c r="H323" s="748">
        <v>520</v>
      </c>
      <c r="I323" s="748">
        <v>500</v>
      </c>
      <c r="J323" s="748">
        <v>500</v>
      </c>
      <c r="K323" s="748">
        <v>500</v>
      </c>
      <c r="L323" s="748">
        <v>480</v>
      </c>
      <c r="M323" s="748">
        <v>480</v>
      </c>
      <c r="N323" s="748">
        <v>510</v>
      </c>
      <c r="O323" s="748">
        <v>490</v>
      </c>
      <c r="P323" s="748">
        <v>520</v>
      </c>
      <c r="Q323" s="748"/>
      <c r="R323" s="489">
        <v>500</v>
      </c>
    </row>
    <row r="324" s="135" customFormat="1" customHeight="1" spans="1:18">
      <c r="A324" s="87">
        <v>45321</v>
      </c>
      <c r="B324" s="92" t="s">
        <v>757</v>
      </c>
      <c r="C324" s="748">
        <v>1500</v>
      </c>
      <c r="D324" s="748">
        <v>1540</v>
      </c>
      <c r="E324" s="748">
        <v>1540</v>
      </c>
      <c r="F324" s="748">
        <v>1560</v>
      </c>
      <c r="G324" s="748">
        <v>1560</v>
      </c>
      <c r="H324" s="748">
        <v>1540</v>
      </c>
      <c r="I324" s="748">
        <v>1560</v>
      </c>
      <c r="J324" s="748">
        <v>1500</v>
      </c>
      <c r="K324" s="748">
        <v>1500</v>
      </c>
      <c r="L324" s="748">
        <v>1560</v>
      </c>
      <c r="M324" s="748">
        <v>1540</v>
      </c>
      <c r="N324" s="748">
        <v>1560</v>
      </c>
      <c r="O324" s="748">
        <v>1540</v>
      </c>
      <c r="P324" s="748">
        <v>1540</v>
      </c>
      <c r="Q324" s="748"/>
      <c r="R324" s="489">
        <v>1539</v>
      </c>
    </row>
    <row r="325" s="135" customFormat="1" customHeight="1" spans="1:18">
      <c r="A325" s="87">
        <v>45324</v>
      </c>
      <c r="B325" s="92" t="s">
        <v>755</v>
      </c>
      <c r="C325" s="748">
        <v>380</v>
      </c>
      <c r="D325" s="748">
        <v>380</v>
      </c>
      <c r="E325" s="748">
        <v>380</v>
      </c>
      <c r="F325" s="748">
        <v>380</v>
      </c>
      <c r="G325" s="748">
        <v>380</v>
      </c>
      <c r="H325" s="748">
        <v>390</v>
      </c>
      <c r="I325" s="748">
        <v>380</v>
      </c>
      <c r="J325" s="748">
        <v>380</v>
      </c>
      <c r="K325" s="748">
        <v>380</v>
      </c>
      <c r="L325" s="748">
        <v>360</v>
      </c>
      <c r="M325" s="748">
        <v>360</v>
      </c>
      <c r="N325" s="748">
        <v>400</v>
      </c>
      <c r="O325" s="748">
        <v>380</v>
      </c>
      <c r="P325" s="748">
        <v>390</v>
      </c>
      <c r="Q325" s="748"/>
      <c r="R325" s="489">
        <v>380</v>
      </c>
    </row>
    <row r="326" s="135" customFormat="1" customHeight="1" spans="1:18">
      <c r="A326" s="87">
        <v>45324</v>
      </c>
      <c r="B326" s="92" t="s">
        <v>756</v>
      </c>
      <c r="C326" s="748">
        <v>500</v>
      </c>
      <c r="D326" s="748">
        <v>500</v>
      </c>
      <c r="E326" s="748">
        <v>500</v>
      </c>
      <c r="F326" s="748">
        <v>500</v>
      </c>
      <c r="G326" s="748">
        <v>500</v>
      </c>
      <c r="H326" s="748">
        <v>520</v>
      </c>
      <c r="I326" s="748">
        <v>500</v>
      </c>
      <c r="J326" s="748">
        <v>500</v>
      </c>
      <c r="K326" s="748">
        <v>500</v>
      </c>
      <c r="L326" s="748">
        <v>480</v>
      </c>
      <c r="M326" s="748">
        <v>480</v>
      </c>
      <c r="N326" s="748">
        <v>510</v>
      </c>
      <c r="O326" s="748">
        <v>490</v>
      </c>
      <c r="P326" s="748">
        <v>520</v>
      </c>
      <c r="Q326" s="748"/>
      <c r="R326" s="489">
        <v>500</v>
      </c>
    </row>
    <row r="327" s="135" customFormat="1" customHeight="1" spans="1:18">
      <c r="A327" s="87">
        <v>45324</v>
      </c>
      <c r="B327" s="92" t="s">
        <v>757</v>
      </c>
      <c r="C327" s="748">
        <v>1500</v>
      </c>
      <c r="D327" s="748">
        <v>1540</v>
      </c>
      <c r="E327" s="748">
        <v>1540</v>
      </c>
      <c r="F327" s="748">
        <v>1560</v>
      </c>
      <c r="G327" s="748">
        <v>1560</v>
      </c>
      <c r="H327" s="748">
        <v>1540</v>
      </c>
      <c r="I327" s="748">
        <v>1560</v>
      </c>
      <c r="J327" s="748">
        <v>1500</v>
      </c>
      <c r="K327" s="748">
        <v>1500</v>
      </c>
      <c r="L327" s="748">
        <v>1560</v>
      </c>
      <c r="M327" s="748">
        <v>1540</v>
      </c>
      <c r="N327" s="748">
        <v>1560</v>
      </c>
      <c r="O327" s="748">
        <v>1540</v>
      </c>
      <c r="P327" s="748">
        <v>1540</v>
      </c>
      <c r="Q327" s="748"/>
      <c r="R327" s="489">
        <v>1539</v>
      </c>
    </row>
    <row r="328" s="135" customFormat="1" customHeight="1" spans="1:18">
      <c r="A328" s="87">
        <v>45340</v>
      </c>
      <c r="B328" s="92" t="s">
        <v>755</v>
      </c>
      <c r="C328" s="748">
        <v>470</v>
      </c>
      <c r="D328" s="748">
        <v>470</v>
      </c>
      <c r="E328" s="748">
        <v>470</v>
      </c>
      <c r="F328" s="748">
        <v>470</v>
      </c>
      <c r="G328" s="748">
        <v>470</v>
      </c>
      <c r="H328" s="748">
        <v>480</v>
      </c>
      <c r="I328" s="748">
        <v>490</v>
      </c>
      <c r="J328" s="748">
        <v>450</v>
      </c>
      <c r="K328" s="748">
        <v>450</v>
      </c>
      <c r="L328" s="748">
        <v>470</v>
      </c>
      <c r="M328" s="748">
        <v>450</v>
      </c>
      <c r="N328" s="748">
        <v>470</v>
      </c>
      <c r="O328" s="748">
        <v>460</v>
      </c>
      <c r="P328" s="748">
        <v>480</v>
      </c>
      <c r="Q328" s="748"/>
      <c r="R328" s="489">
        <v>468</v>
      </c>
    </row>
    <row r="329" s="135" customFormat="1" customHeight="1" spans="1:18">
      <c r="A329" s="87">
        <v>45340</v>
      </c>
      <c r="B329" s="92" t="s">
        <v>756</v>
      </c>
      <c r="C329" s="748">
        <v>600</v>
      </c>
      <c r="D329" s="748">
        <v>600</v>
      </c>
      <c r="E329" s="748">
        <v>600</v>
      </c>
      <c r="F329" s="748">
        <v>600</v>
      </c>
      <c r="G329" s="748">
        <v>590</v>
      </c>
      <c r="H329" s="748">
        <v>600</v>
      </c>
      <c r="I329" s="748">
        <v>600</v>
      </c>
      <c r="J329" s="748">
        <v>580</v>
      </c>
      <c r="K329" s="748">
        <v>580</v>
      </c>
      <c r="L329" s="748">
        <v>600</v>
      </c>
      <c r="M329" s="748">
        <v>570</v>
      </c>
      <c r="N329" s="748">
        <v>580</v>
      </c>
      <c r="O329" s="748">
        <v>570</v>
      </c>
      <c r="P329" s="748">
        <v>600</v>
      </c>
      <c r="Q329" s="748"/>
      <c r="R329" s="489">
        <v>591</v>
      </c>
    </row>
    <row r="330" s="135" customFormat="1" customHeight="1" spans="1:18">
      <c r="A330" s="87">
        <v>45340</v>
      </c>
      <c r="B330" s="92" t="s">
        <v>757</v>
      </c>
      <c r="C330" s="748">
        <v>1500</v>
      </c>
      <c r="D330" s="748">
        <v>1540</v>
      </c>
      <c r="E330" s="748">
        <v>1540</v>
      </c>
      <c r="F330" s="748">
        <v>1560</v>
      </c>
      <c r="G330" s="748">
        <v>1560</v>
      </c>
      <c r="H330" s="748">
        <v>1540</v>
      </c>
      <c r="I330" s="748">
        <v>1560</v>
      </c>
      <c r="J330" s="748">
        <v>1500</v>
      </c>
      <c r="K330" s="748">
        <v>1500</v>
      </c>
      <c r="L330" s="748">
        <v>1560</v>
      </c>
      <c r="M330" s="748">
        <v>1560</v>
      </c>
      <c r="N330" s="748">
        <v>1580</v>
      </c>
      <c r="O330" s="748">
        <v>1560</v>
      </c>
      <c r="P330" s="748">
        <v>1540</v>
      </c>
      <c r="Q330" s="748"/>
      <c r="R330" s="489">
        <v>1543</v>
      </c>
    </row>
    <row r="331" s="135" customFormat="1" customHeight="1" spans="1:18">
      <c r="A331" s="87">
        <v>45342</v>
      </c>
      <c r="B331" s="92" t="s">
        <v>755</v>
      </c>
      <c r="C331" s="748">
        <v>470</v>
      </c>
      <c r="D331" s="748">
        <v>470</v>
      </c>
      <c r="E331" s="748">
        <v>470</v>
      </c>
      <c r="F331" s="748">
        <v>470</v>
      </c>
      <c r="G331" s="748">
        <v>470</v>
      </c>
      <c r="H331" s="748">
        <v>480</v>
      </c>
      <c r="I331" s="748">
        <v>490</v>
      </c>
      <c r="J331" s="748">
        <v>470</v>
      </c>
      <c r="K331" s="748">
        <v>470</v>
      </c>
      <c r="L331" s="748">
        <v>470</v>
      </c>
      <c r="M331" s="748">
        <v>460</v>
      </c>
      <c r="N331" s="748">
        <v>520</v>
      </c>
      <c r="O331" s="748">
        <v>500</v>
      </c>
      <c r="P331" s="748">
        <v>480</v>
      </c>
      <c r="Q331" s="748"/>
      <c r="R331" s="489">
        <v>478</v>
      </c>
    </row>
    <row r="332" s="135" customFormat="1" customHeight="1" spans="1:18">
      <c r="A332" s="87">
        <v>45342</v>
      </c>
      <c r="B332" s="92" t="s">
        <v>756</v>
      </c>
      <c r="C332" s="748">
        <v>600</v>
      </c>
      <c r="D332" s="748">
        <v>600</v>
      </c>
      <c r="E332" s="748">
        <v>600</v>
      </c>
      <c r="F332" s="748">
        <v>600</v>
      </c>
      <c r="G332" s="748">
        <v>600</v>
      </c>
      <c r="H332" s="748">
        <v>600</v>
      </c>
      <c r="I332" s="748">
        <v>600</v>
      </c>
      <c r="J332" s="748">
        <v>600</v>
      </c>
      <c r="K332" s="748">
        <v>600</v>
      </c>
      <c r="L332" s="748">
        <v>600</v>
      </c>
      <c r="M332" s="748">
        <v>580</v>
      </c>
      <c r="N332" s="748">
        <v>620</v>
      </c>
      <c r="O332" s="748">
        <v>600</v>
      </c>
      <c r="P332" s="748">
        <v>600</v>
      </c>
      <c r="Q332" s="748"/>
      <c r="R332" s="489">
        <v>600</v>
      </c>
    </row>
    <row r="333" s="135" customFormat="1" customHeight="1" spans="1:18">
      <c r="A333" s="87">
        <v>45342</v>
      </c>
      <c r="B333" s="92" t="s">
        <v>757</v>
      </c>
      <c r="C333" s="748">
        <v>1500</v>
      </c>
      <c r="D333" s="748">
        <v>1540</v>
      </c>
      <c r="E333" s="748">
        <v>1540</v>
      </c>
      <c r="F333" s="748">
        <v>1560</v>
      </c>
      <c r="G333" s="748">
        <v>1560</v>
      </c>
      <c r="H333" s="748">
        <v>1540</v>
      </c>
      <c r="I333" s="748">
        <v>1560</v>
      </c>
      <c r="J333" s="748">
        <v>1500</v>
      </c>
      <c r="K333" s="748">
        <v>1500</v>
      </c>
      <c r="L333" s="748">
        <v>1560</v>
      </c>
      <c r="M333" s="748">
        <v>1560</v>
      </c>
      <c r="N333" s="748">
        <v>1580</v>
      </c>
      <c r="O333" s="748">
        <v>1560</v>
      </c>
      <c r="P333" s="748">
        <v>1540</v>
      </c>
      <c r="Q333" s="748"/>
      <c r="R333" s="489">
        <v>1543</v>
      </c>
    </row>
    <row r="334" s="135" customFormat="1" customHeight="1" spans="1:18">
      <c r="A334" s="87">
        <v>45345</v>
      </c>
      <c r="B334" s="92" t="s">
        <v>755</v>
      </c>
      <c r="C334" s="748">
        <v>450</v>
      </c>
      <c r="D334" s="748">
        <v>450</v>
      </c>
      <c r="E334" s="748">
        <v>450</v>
      </c>
      <c r="F334" s="748">
        <v>450</v>
      </c>
      <c r="G334" s="748">
        <v>450</v>
      </c>
      <c r="H334" s="748">
        <v>450</v>
      </c>
      <c r="I334" s="748">
        <v>450</v>
      </c>
      <c r="J334" s="748">
        <v>460</v>
      </c>
      <c r="K334" s="748">
        <v>460</v>
      </c>
      <c r="L334" s="748">
        <v>440</v>
      </c>
      <c r="M334" s="748">
        <v>440</v>
      </c>
      <c r="N334" s="748">
        <v>520</v>
      </c>
      <c r="O334" s="748">
        <v>480</v>
      </c>
      <c r="P334" s="748">
        <v>450</v>
      </c>
      <c r="Q334" s="748"/>
      <c r="R334" s="489">
        <v>457</v>
      </c>
    </row>
    <row r="335" s="135" customFormat="1" customHeight="1" spans="1:18">
      <c r="A335" s="87">
        <v>45345</v>
      </c>
      <c r="B335" s="92" t="s">
        <v>756</v>
      </c>
      <c r="C335" s="748">
        <v>580</v>
      </c>
      <c r="D335" s="748">
        <v>580</v>
      </c>
      <c r="E335" s="748">
        <v>580</v>
      </c>
      <c r="F335" s="748">
        <v>580</v>
      </c>
      <c r="G335" s="748">
        <v>580</v>
      </c>
      <c r="H335" s="748">
        <v>570</v>
      </c>
      <c r="I335" s="748">
        <v>560</v>
      </c>
      <c r="J335" s="748">
        <v>580</v>
      </c>
      <c r="K335" s="748">
        <v>580</v>
      </c>
      <c r="L335" s="748">
        <v>560</v>
      </c>
      <c r="M335" s="748">
        <v>560</v>
      </c>
      <c r="N335" s="748">
        <v>620</v>
      </c>
      <c r="O335" s="748">
        <v>580</v>
      </c>
      <c r="P335" s="748">
        <v>570</v>
      </c>
      <c r="Q335" s="748"/>
      <c r="R335" s="489">
        <v>577</v>
      </c>
    </row>
    <row r="336" s="135" customFormat="1" customHeight="1" spans="1:18">
      <c r="A336" s="87">
        <v>45345</v>
      </c>
      <c r="B336" s="92" t="s">
        <v>757</v>
      </c>
      <c r="C336" s="748">
        <v>1500</v>
      </c>
      <c r="D336" s="748">
        <v>1540</v>
      </c>
      <c r="E336" s="748">
        <v>1540</v>
      </c>
      <c r="F336" s="748">
        <v>1560</v>
      </c>
      <c r="G336" s="748">
        <v>1560</v>
      </c>
      <c r="H336" s="748">
        <v>1540</v>
      </c>
      <c r="I336" s="748">
        <v>1560</v>
      </c>
      <c r="J336" s="748">
        <v>1500</v>
      </c>
      <c r="K336" s="748">
        <v>1500</v>
      </c>
      <c r="L336" s="748">
        <v>1560</v>
      </c>
      <c r="M336" s="748">
        <v>1560</v>
      </c>
      <c r="N336" s="748">
        <v>1580</v>
      </c>
      <c r="O336" s="748">
        <v>1560</v>
      </c>
      <c r="P336" s="748">
        <v>1540</v>
      </c>
      <c r="Q336" s="748"/>
      <c r="R336" s="489">
        <v>1543</v>
      </c>
    </row>
    <row r="337" s="135" customFormat="1" customHeight="1" spans="1:18">
      <c r="A337" s="87">
        <v>45349</v>
      </c>
      <c r="B337" s="92" t="s">
        <v>755</v>
      </c>
      <c r="C337" s="748">
        <v>440</v>
      </c>
      <c r="D337" s="748">
        <v>430</v>
      </c>
      <c r="E337" s="748">
        <v>430</v>
      </c>
      <c r="F337" s="748">
        <v>440</v>
      </c>
      <c r="G337" s="748">
        <v>430</v>
      </c>
      <c r="H337" s="748">
        <v>440</v>
      </c>
      <c r="I337" s="748">
        <v>440</v>
      </c>
      <c r="J337" s="748">
        <v>430</v>
      </c>
      <c r="K337" s="748">
        <v>440</v>
      </c>
      <c r="L337" s="748">
        <v>420</v>
      </c>
      <c r="M337" s="748">
        <v>420</v>
      </c>
      <c r="N337" s="748">
        <v>480</v>
      </c>
      <c r="O337" s="748">
        <v>460</v>
      </c>
      <c r="P337" s="748">
        <v>440</v>
      </c>
      <c r="Q337" s="748"/>
      <c r="R337" s="489">
        <v>439</v>
      </c>
    </row>
    <row r="338" s="135" customFormat="1" customHeight="1" spans="1:18">
      <c r="A338" s="87">
        <v>45349</v>
      </c>
      <c r="B338" s="92" t="s">
        <v>756</v>
      </c>
      <c r="C338" s="748">
        <v>560</v>
      </c>
      <c r="D338" s="748">
        <v>560</v>
      </c>
      <c r="E338" s="748">
        <v>560</v>
      </c>
      <c r="F338" s="748">
        <v>560</v>
      </c>
      <c r="G338" s="748">
        <v>560</v>
      </c>
      <c r="H338" s="748">
        <v>560</v>
      </c>
      <c r="I338" s="748">
        <v>560</v>
      </c>
      <c r="J338" s="748">
        <v>530</v>
      </c>
      <c r="K338" s="748">
        <v>540</v>
      </c>
      <c r="L338" s="748">
        <v>540</v>
      </c>
      <c r="M338" s="748">
        <v>540</v>
      </c>
      <c r="N338" s="748">
        <v>590</v>
      </c>
      <c r="O338" s="748">
        <v>560</v>
      </c>
      <c r="P338" s="748">
        <v>560</v>
      </c>
      <c r="Q338" s="748"/>
      <c r="R338" s="489">
        <v>556</v>
      </c>
    </row>
    <row r="339" s="135" customFormat="1" customHeight="1" spans="1:18">
      <c r="A339" s="87">
        <v>45349</v>
      </c>
      <c r="B339" s="92" t="s">
        <v>757</v>
      </c>
      <c r="C339" s="748">
        <v>1500</v>
      </c>
      <c r="D339" s="748">
        <v>1540</v>
      </c>
      <c r="E339" s="748">
        <v>1540</v>
      </c>
      <c r="F339" s="748">
        <v>1560</v>
      </c>
      <c r="G339" s="748">
        <v>1560</v>
      </c>
      <c r="H339" s="748">
        <v>1540</v>
      </c>
      <c r="I339" s="748">
        <v>1560</v>
      </c>
      <c r="J339" s="748">
        <v>1500</v>
      </c>
      <c r="K339" s="748">
        <v>1500</v>
      </c>
      <c r="L339" s="748">
        <v>1560</v>
      </c>
      <c r="M339" s="748">
        <v>1560</v>
      </c>
      <c r="N339" s="748">
        <v>1580</v>
      </c>
      <c r="O339" s="748">
        <v>1560</v>
      </c>
      <c r="P339" s="748">
        <v>1540</v>
      </c>
      <c r="Q339" s="748"/>
      <c r="R339" s="489">
        <v>1543</v>
      </c>
    </row>
    <row r="340" s="135" customFormat="1" customHeight="1" spans="1:18">
      <c r="A340" s="87">
        <v>45352</v>
      </c>
      <c r="B340" s="92" t="s">
        <v>755</v>
      </c>
      <c r="C340" s="748">
        <v>440</v>
      </c>
      <c r="D340" s="748">
        <v>430</v>
      </c>
      <c r="E340" s="748">
        <v>430</v>
      </c>
      <c r="F340" s="748">
        <v>440</v>
      </c>
      <c r="G340" s="748">
        <v>430</v>
      </c>
      <c r="H340" s="748">
        <v>440</v>
      </c>
      <c r="I340" s="748">
        <v>440</v>
      </c>
      <c r="J340" s="748">
        <v>430</v>
      </c>
      <c r="K340" s="748">
        <v>440</v>
      </c>
      <c r="L340" s="748">
        <v>420</v>
      </c>
      <c r="M340" s="748">
        <v>420</v>
      </c>
      <c r="N340" s="748">
        <v>450</v>
      </c>
      <c r="O340" s="748">
        <v>430</v>
      </c>
      <c r="P340" s="748">
        <v>440</v>
      </c>
      <c r="Q340" s="748"/>
      <c r="R340" s="489">
        <v>434</v>
      </c>
    </row>
    <row r="341" s="135" customFormat="1" customHeight="1" spans="1:18">
      <c r="A341" s="87">
        <v>45352</v>
      </c>
      <c r="B341" s="92" t="s">
        <v>756</v>
      </c>
      <c r="C341" s="748">
        <v>560</v>
      </c>
      <c r="D341" s="748">
        <v>560</v>
      </c>
      <c r="E341" s="748">
        <v>560</v>
      </c>
      <c r="F341" s="748">
        <v>560</v>
      </c>
      <c r="G341" s="748">
        <v>560</v>
      </c>
      <c r="H341" s="748">
        <v>560</v>
      </c>
      <c r="I341" s="748">
        <v>560</v>
      </c>
      <c r="J341" s="748">
        <v>530</v>
      </c>
      <c r="K341" s="748">
        <v>540</v>
      </c>
      <c r="L341" s="748">
        <v>540</v>
      </c>
      <c r="M341" s="748">
        <v>540</v>
      </c>
      <c r="N341" s="748">
        <v>560</v>
      </c>
      <c r="O341" s="748">
        <v>530</v>
      </c>
      <c r="P341" s="748">
        <v>560</v>
      </c>
      <c r="Q341" s="748"/>
      <c r="R341" s="489">
        <v>551</v>
      </c>
    </row>
    <row r="342" s="135" customFormat="1" customHeight="1" spans="1:18">
      <c r="A342" s="87">
        <v>45352</v>
      </c>
      <c r="B342" s="92" t="s">
        <v>757</v>
      </c>
      <c r="C342" s="748">
        <v>1500</v>
      </c>
      <c r="D342" s="748">
        <v>1540</v>
      </c>
      <c r="E342" s="748">
        <v>1540</v>
      </c>
      <c r="F342" s="748">
        <v>1560</v>
      </c>
      <c r="G342" s="748">
        <v>1560</v>
      </c>
      <c r="H342" s="748">
        <v>1540</v>
      </c>
      <c r="I342" s="748">
        <v>1560</v>
      </c>
      <c r="J342" s="748">
        <v>1500</v>
      </c>
      <c r="K342" s="748">
        <v>1500</v>
      </c>
      <c r="L342" s="748">
        <v>1560</v>
      </c>
      <c r="M342" s="748">
        <v>1560</v>
      </c>
      <c r="N342" s="748">
        <v>1580</v>
      </c>
      <c r="O342" s="748">
        <v>1560</v>
      </c>
      <c r="P342" s="748">
        <v>1540</v>
      </c>
      <c r="Q342" s="748"/>
      <c r="R342" s="489">
        <v>1543</v>
      </c>
    </row>
    <row r="343" s="135" customFormat="1" customHeight="1" spans="1:18">
      <c r="A343" s="87">
        <v>45356</v>
      </c>
      <c r="B343" s="92" t="s">
        <v>755</v>
      </c>
      <c r="C343" s="748">
        <v>430</v>
      </c>
      <c r="D343" s="748">
        <v>420</v>
      </c>
      <c r="E343" s="748">
        <v>420</v>
      </c>
      <c r="F343" s="748">
        <v>430</v>
      </c>
      <c r="G343" s="748">
        <v>420</v>
      </c>
      <c r="H343" s="748">
        <v>430</v>
      </c>
      <c r="I343" s="748">
        <v>430</v>
      </c>
      <c r="J343" s="748">
        <v>450</v>
      </c>
      <c r="K343" s="748">
        <v>450</v>
      </c>
      <c r="L343" s="748">
        <v>415</v>
      </c>
      <c r="M343" s="748">
        <v>415</v>
      </c>
      <c r="N343" s="748">
        <v>430</v>
      </c>
      <c r="O343" s="748">
        <v>410</v>
      </c>
      <c r="P343" s="748">
        <v>430</v>
      </c>
      <c r="Q343" s="748"/>
      <c r="R343" s="489">
        <v>427</v>
      </c>
    </row>
    <row r="344" s="135" customFormat="1" customHeight="1" spans="1:18">
      <c r="A344" s="87">
        <v>45356</v>
      </c>
      <c r="B344" s="92" t="s">
        <v>756</v>
      </c>
      <c r="C344" s="748">
        <v>540</v>
      </c>
      <c r="D344" s="748">
        <v>540</v>
      </c>
      <c r="E344" s="748">
        <v>540</v>
      </c>
      <c r="F344" s="748">
        <v>540</v>
      </c>
      <c r="G344" s="748">
        <v>540</v>
      </c>
      <c r="H344" s="748">
        <v>540</v>
      </c>
      <c r="I344" s="748">
        <v>540</v>
      </c>
      <c r="J344" s="748">
        <v>550</v>
      </c>
      <c r="K344" s="748">
        <v>550</v>
      </c>
      <c r="L344" s="748">
        <v>540</v>
      </c>
      <c r="M344" s="748">
        <v>540</v>
      </c>
      <c r="N344" s="748">
        <v>520</v>
      </c>
      <c r="O344" s="748">
        <v>500</v>
      </c>
      <c r="P344" s="748">
        <v>540</v>
      </c>
      <c r="Q344" s="748"/>
      <c r="R344" s="489">
        <v>537</v>
      </c>
    </row>
    <row r="345" s="135" customFormat="1" customHeight="1" spans="1:18">
      <c r="A345" s="87">
        <v>45356</v>
      </c>
      <c r="B345" s="92" t="s">
        <v>757</v>
      </c>
      <c r="C345" s="748">
        <v>1500</v>
      </c>
      <c r="D345" s="748">
        <v>1540</v>
      </c>
      <c r="E345" s="748">
        <v>1540</v>
      </c>
      <c r="F345" s="748">
        <v>1560</v>
      </c>
      <c r="G345" s="748">
        <v>1560</v>
      </c>
      <c r="H345" s="748">
        <v>1540</v>
      </c>
      <c r="I345" s="748">
        <v>1560</v>
      </c>
      <c r="J345" s="748">
        <v>1500</v>
      </c>
      <c r="K345" s="748">
        <v>1500</v>
      </c>
      <c r="L345" s="748">
        <v>1560</v>
      </c>
      <c r="M345" s="748">
        <v>1560</v>
      </c>
      <c r="N345" s="748">
        <v>1580</v>
      </c>
      <c r="O345" s="748">
        <v>1560</v>
      </c>
      <c r="P345" s="748">
        <v>1540</v>
      </c>
      <c r="Q345" s="748"/>
      <c r="R345" s="489">
        <v>1543</v>
      </c>
    </row>
    <row r="346" s="135" customFormat="1" customHeight="1" spans="1:18">
      <c r="A346" s="87">
        <v>45359</v>
      </c>
      <c r="B346" s="92" t="s">
        <v>755</v>
      </c>
      <c r="C346" s="748">
        <v>420</v>
      </c>
      <c r="D346" s="748">
        <v>420</v>
      </c>
      <c r="E346" s="748">
        <v>420</v>
      </c>
      <c r="F346" s="748">
        <v>430</v>
      </c>
      <c r="G346" s="748">
        <v>420</v>
      </c>
      <c r="H346" s="748">
        <v>430</v>
      </c>
      <c r="I346" s="748">
        <v>430</v>
      </c>
      <c r="J346" s="748">
        <v>450</v>
      </c>
      <c r="K346" s="748">
        <v>450</v>
      </c>
      <c r="L346" s="748">
        <v>390</v>
      </c>
      <c r="M346" s="748">
        <v>400</v>
      </c>
      <c r="N346" s="748">
        <v>430</v>
      </c>
      <c r="O346" s="748">
        <v>410</v>
      </c>
      <c r="P346" s="748">
        <v>430</v>
      </c>
      <c r="Q346" s="748"/>
      <c r="R346" s="489">
        <v>424</v>
      </c>
    </row>
    <row r="347" s="135" customFormat="1" customHeight="1" spans="1:18">
      <c r="A347" s="87">
        <v>45359</v>
      </c>
      <c r="B347" s="92" t="s">
        <v>756</v>
      </c>
      <c r="C347" s="748">
        <v>520</v>
      </c>
      <c r="D347" s="748">
        <v>530</v>
      </c>
      <c r="E347" s="748">
        <v>530</v>
      </c>
      <c r="F347" s="748">
        <v>520</v>
      </c>
      <c r="G347" s="748">
        <v>520</v>
      </c>
      <c r="H347" s="748">
        <v>530</v>
      </c>
      <c r="I347" s="748">
        <v>520</v>
      </c>
      <c r="J347" s="748">
        <v>550</v>
      </c>
      <c r="K347" s="748">
        <v>550</v>
      </c>
      <c r="L347" s="748">
        <v>520</v>
      </c>
      <c r="M347" s="748">
        <v>520</v>
      </c>
      <c r="N347" s="748">
        <v>520</v>
      </c>
      <c r="O347" s="748">
        <v>500</v>
      </c>
      <c r="P347" s="748">
        <v>530</v>
      </c>
      <c r="Q347" s="748"/>
      <c r="R347" s="489">
        <v>526</v>
      </c>
    </row>
    <row r="348" s="135" customFormat="1" customHeight="1" spans="1:18">
      <c r="A348" s="87">
        <v>45359</v>
      </c>
      <c r="B348" s="92" t="s">
        <v>757</v>
      </c>
      <c r="C348" s="748">
        <v>1500</v>
      </c>
      <c r="D348" s="748">
        <v>1540</v>
      </c>
      <c r="E348" s="748">
        <v>1540</v>
      </c>
      <c r="F348" s="748">
        <v>1560</v>
      </c>
      <c r="G348" s="748">
        <v>1560</v>
      </c>
      <c r="H348" s="748">
        <v>1540</v>
      </c>
      <c r="I348" s="748">
        <v>1560</v>
      </c>
      <c r="J348" s="748">
        <v>1500</v>
      </c>
      <c r="K348" s="748">
        <v>1500</v>
      </c>
      <c r="L348" s="748">
        <v>1560</v>
      </c>
      <c r="M348" s="748">
        <v>1560</v>
      </c>
      <c r="N348" s="748">
        <v>1580</v>
      </c>
      <c r="O348" s="748">
        <v>1560</v>
      </c>
      <c r="P348" s="748">
        <v>1540</v>
      </c>
      <c r="Q348" s="748"/>
      <c r="R348" s="489">
        <v>1543</v>
      </c>
    </row>
    <row r="349" s="135" customFormat="1" customHeight="1" spans="1:18">
      <c r="A349" s="87">
        <v>45363</v>
      </c>
      <c r="B349" s="92" t="s">
        <v>755</v>
      </c>
      <c r="C349" s="748">
        <v>450</v>
      </c>
      <c r="D349" s="748">
        <v>450</v>
      </c>
      <c r="E349" s="748">
        <v>450</v>
      </c>
      <c r="F349" s="748">
        <v>460</v>
      </c>
      <c r="G349" s="748">
        <v>450</v>
      </c>
      <c r="H349" s="748">
        <v>460</v>
      </c>
      <c r="I349" s="748">
        <v>470</v>
      </c>
      <c r="J349" s="748">
        <v>450</v>
      </c>
      <c r="K349" s="748">
        <v>450</v>
      </c>
      <c r="L349" s="748">
        <v>390</v>
      </c>
      <c r="M349" s="748">
        <v>410</v>
      </c>
      <c r="N349" s="748">
        <v>450</v>
      </c>
      <c r="O349" s="748">
        <v>430</v>
      </c>
      <c r="P349" s="748">
        <v>460</v>
      </c>
      <c r="Q349" s="748"/>
      <c r="R349" s="489">
        <v>445</v>
      </c>
    </row>
    <row r="350" s="135" customFormat="1" customHeight="1" spans="1:18">
      <c r="A350" s="87">
        <v>45363</v>
      </c>
      <c r="B350" s="92" t="s">
        <v>756</v>
      </c>
      <c r="C350" s="748">
        <v>560</v>
      </c>
      <c r="D350" s="748">
        <v>560</v>
      </c>
      <c r="E350" s="748">
        <v>560</v>
      </c>
      <c r="F350" s="748">
        <v>560</v>
      </c>
      <c r="G350" s="748">
        <v>560</v>
      </c>
      <c r="H350" s="748">
        <v>580</v>
      </c>
      <c r="I350" s="748">
        <v>570</v>
      </c>
      <c r="J350" s="748">
        <v>550</v>
      </c>
      <c r="K350" s="748">
        <v>550</v>
      </c>
      <c r="L350" s="748">
        <v>520</v>
      </c>
      <c r="M350" s="748">
        <v>530</v>
      </c>
      <c r="N350" s="748">
        <v>550</v>
      </c>
      <c r="O350" s="748">
        <v>530</v>
      </c>
      <c r="P350" s="748">
        <v>580</v>
      </c>
      <c r="Q350" s="748"/>
      <c r="R350" s="489">
        <v>554</v>
      </c>
    </row>
    <row r="351" s="135" customFormat="1" customHeight="1" spans="1:18">
      <c r="A351" s="87">
        <v>45363</v>
      </c>
      <c r="B351" s="92" t="s">
        <v>757</v>
      </c>
      <c r="C351" s="748">
        <v>1500</v>
      </c>
      <c r="D351" s="748">
        <v>1540</v>
      </c>
      <c r="E351" s="748">
        <v>1540</v>
      </c>
      <c r="F351" s="748">
        <v>1560</v>
      </c>
      <c r="G351" s="748">
        <v>1560</v>
      </c>
      <c r="H351" s="748">
        <v>1560</v>
      </c>
      <c r="I351" s="748">
        <v>1560</v>
      </c>
      <c r="J351" s="748">
        <v>1500</v>
      </c>
      <c r="K351" s="748">
        <v>1500</v>
      </c>
      <c r="L351" s="748">
        <v>1560</v>
      </c>
      <c r="M351" s="748">
        <v>1560</v>
      </c>
      <c r="N351" s="748">
        <v>1580</v>
      </c>
      <c r="O351" s="748">
        <v>1560</v>
      </c>
      <c r="P351" s="748">
        <v>1560</v>
      </c>
      <c r="Q351" s="748"/>
      <c r="R351" s="489">
        <v>1546</v>
      </c>
    </row>
    <row r="352" s="135" customFormat="1" customHeight="1" spans="1:18">
      <c r="A352" s="87">
        <v>45366</v>
      </c>
      <c r="B352" s="92" t="s">
        <v>755</v>
      </c>
      <c r="C352" s="748">
        <v>450</v>
      </c>
      <c r="D352" s="748">
        <v>450</v>
      </c>
      <c r="E352" s="748">
        <v>450</v>
      </c>
      <c r="F352" s="748">
        <v>460</v>
      </c>
      <c r="G352" s="748">
        <v>450</v>
      </c>
      <c r="H352" s="748">
        <v>460</v>
      </c>
      <c r="I352" s="748">
        <v>470</v>
      </c>
      <c r="J352" s="748">
        <v>450</v>
      </c>
      <c r="K352" s="748">
        <v>450</v>
      </c>
      <c r="L352" s="748">
        <v>400</v>
      </c>
      <c r="M352" s="748">
        <v>430</v>
      </c>
      <c r="N352" s="748">
        <v>470</v>
      </c>
      <c r="O352" s="748">
        <v>450</v>
      </c>
      <c r="P352" s="748">
        <v>460</v>
      </c>
      <c r="Q352" s="748"/>
      <c r="R352" s="489">
        <v>450</v>
      </c>
    </row>
    <row r="353" s="135" customFormat="1" customHeight="1" spans="1:18">
      <c r="A353" s="87">
        <v>45366</v>
      </c>
      <c r="B353" s="92" t="s">
        <v>756</v>
      </c>
      <c r="C353" s="748">
        <v>560</v>
      </c>
      <c r="D353" s="748">
        <v>560</v>
      </c>
      <c r="E353" s="748">
        <v>560</v>
      </c>
      <c r="F353" s="748">
        <v>560</v>
      </c>
      <c r="G353" s="748">
        <v>560</v>
      </c>
      <c r="H353" s="748">
        <v>590</v>
      </c>
      <c r="I353" s="748">
        <v>570</v>
      </c>
      <c r="J353" s="748">
        <v>550</v>
      </c>
      <c r="K353" s="748">
        <v>550</v>
      </c>
      <c r="L353" s="748">
        <v>530</v>
      </c>
      <c r="M353" s="748">
        <v>550</v>
      </c>
      <c r="N353" s="748">
        <v>570</v>
      </c>
      <c r="O353" s="748">
        <v>550</v>
      </c>
      <c r="P353" s="748">
        <v>590</v>
      </c>
      <c r="Q353" s="748"/>
      <c r="R353" s="489">
        <v>561</v>
      </c>
    </row>
    <row r="354" s="135" customFormat="1" customHeight="1" spans="1:18">
      <c r="A354" s="87">
        <v>45366</v>
      </c>
      <c r="B354" s="92" t="s">
        <v>757</v>
      </c>
      <c r="C354" s="748">
        <v>1500</v>
      </c>
      <c r="D354" s="748">
        <v>1540</v>
      </c>
      <c r="E354" s="748">
        <v>1540</v>
      </c>
      <c r="F354" s="748">
        <v>1560</v>
      </c>
      <c r="G354" s="748">
        <v>1560</v>
      </c>
      <c r="H354" s="748">
        <v>1560</v>
      </c>
      <c r="I354" s="748">
        <v>1560</v>
      </c>
      <c r="J354" s="748">
        <v>1500</v>
      </c>
      <c r="K354" s="748">
        <v>1500</v>
      </c>
      <c r="L354" s="748">
        <v>1560</v>
      </c>
      <c r="M354" s="748">
        <v>1560</v>
      </c>
      <c r="N354" s="748">
        <v>1580</v>
      </c>
      <c r="O354" s="748">
        <v>1560</v>
      </c>
      <c r="P354" s="748">
        <v>1560</v>
      </c>
      <c r="Q354" s="748"/>
      <c r="R354" s="489">
        <v>1546</v>
      </c>
    </row>
    <row r="355" s="135" customFormat="1" customHeight="1" spans="1:18">
      <c r="A355" s="87">
        <v>45370</v>
      </c>
      <c r="B355" s="92" t="s">
        <v>755</v>
      </c>
      <c r="C355" s="748">
        <v>500</v>
      </c>
      <c r="D355" s="748">
        <v>510</v>
      </c>
      <c r="E355" s="748">
        <v>510</v>
      </c>
      <c r="F355" s="748">
        <v>510</v>
      </c>
      <c r="G355" s="748">
        <v>500</v>
      </c>
      <c r="H355" s="748">
        <v>510</v>
      </c>
      <c r="I355" s="748">
        <v>510</v>
      </c>
      <c r="J355" s="748">
        <v>510</v>
      </c>
      <c r="K355" s="748">
        <v>510</v>
      </c>
      <c r="L355" s="748">
        <v>490</v>
      </c>
      <c r="M355" s="748">
        <v>500</v>
      </c>
      <c r="N355" s="748">
        <v>520</v>
      </c>
      <c r="O355" s="748">
        <v>500</v>
      </c>
      <c r="P355" s="748">
        <v>510</v>
      </c>
      <c r="Q355" s="748"/>
      <c r="R355" s="489">
        <v>506</v>
      </c>
    </row>
    <row r="356" s="135" customFormat="1" customHeight="1" spans="1:18">
      <c r="A356" s="87">
        <v>45370</v>
      </c>
      <c r="B356" s="92" t="s">
        <v>756</v>
      </c>
      <c r="C356" s="748">
        <v>610</v>
      </c>
      <c r="D356" s="748">
        <v>620</v>
      </c>
      <c r="E356" s="748">
        <v>620</v>
      </c>
      <c r="F356" s="748">
        <v>620</v>
      </c>
      <c r="G356" s="748">
        <v>610</v>
      </c>
      <c r="H356" s="748">
        <v>620</v>
      </c>
      <c r="I356" s="748">
        <v>620</v>
      </c>
      <c r="J356" s="748">
        <v>610</v>
      </c>
      <c r="K356" s="748">
        <v>610</v>
      </c>
      <c r="L356" s="748">
        <v>610</v>
      </c>
      <c r="M356" s="748">
        <v>630</v>
      </c>
      <c r="N356" s="748">
        <v>630</v>
      </c>
      <c r="O356" s="748">
        <v>610</v>
      </c>
      <c r="P356" s="748">
        <v>620</v>
      </c>
      <c r="Q356" s="748"/>
      <c r="R356" s="489">
        <v>617</v>
      </c>
    </row>
    <row r="357" s="135" customFormat="1" customHeight="1" spans="1:18">
      <c r="A357" s="87">
        <v>45370</v>
      </c>
      <c r="B357" s="92" t="s">
        <v>757</v>
      </c>
      <c r="C357" s="748">
        <v>1500</v>
      </c>
      <c r="D357" s="748">
        <v>1540</v>
      </c>
      <c r="E357" s="748">
        <v>1540</v>
      </c>
      <c r="F357" s="748">
        <v>1560</v>
      </c>
      <c r="G357" s="748">
        <v>1560</v>
      </c>
      <c r="H357" s="748">
        <v>1560</v>
      </c>
      <c r="I357" s="748">
        <v>1560</v>
      </c>
      <c r="J357" s="748">
        <v>1500</v>
      </c>
      <c r="K357" s="748">
        <v>1500</v>
      </c>
      <c r="L357" s="748">
        <v>1560</v>
      </c>
      <c r="M357" s="748">
        <v>1560</v>
      </c>
      <c r="N357" s="748">
        <v>1600</v>
      </c>
      <c r="O357" s="748">
        <v>1570</v>
      </c>
      <c r="P357" s="748">
        <v>1560</v>
      </c>
      <c r="Q357" s="748"/>
      <c r="R357" s="489">
        <v>1548</v>
      </c>
    </row>
    <row r="358" s="135" customFormat="1" customHeight="1" spans="1:18">
      <c r="A358" s="87">
        <v>45373</v>
      </c>
      <c r="B358" s="92" t="s">
        <v>755</v>
      </c>
      <c r="C358" s="748">
        <v>510</v>
      </c>
      <c r="D358" s="748">
        <v>520</v>
      </c>
      <c r="E358" s="748">
        <v>520</v>
      </c>
      <c r="F358" s="748">
        <v>520</v>
      </c>
      <c r="G358" s="748">
        <v>520</v>
      </c>
      <c r="H358" s="748">
        <v>520</v>
      </c>
      <c r="I358" s="748">
        <v>520</v>
      </c>
      <c r="J358" s="748">
        <v>520</v>
      </c>
      <c r="K358" s="748">
        <v>520</v>
      </c>
      <c r="L358" s="748">
        <v>505</v>
      </c>
      <c r="M358" s="748">
        <v>510</v>
      </c>
      <c r="N358" s="748">
        <v>520</v>
      </c>
      <c r="O358" s="748">
        <v>500</v>
      </c>
      <c r="P358" s="748">
        <v>520</v>
      </c>
      <c r="Q358" s="748"/>
      <c r="R358" s="489">
        <v>516</v>
      </c>
    </row>
    <row r="359" s="135" customFormat="1" customHeight="1" spans="1:18">
      <c r="A359" s="87">
        <v>45373</v>
      </c>
      <c r="B359" s="92" t="s">
        <v>756</v>
      </c>
      <c r="C359" s="748">
        <v>630</v>
      </c>
      <c r="D359" s="748">
        <v>630</v>
      </c>
      <c r="E359" s="748">
        <v>630</v>
      </c>
      <c r="F359" s="748">
        <v>640</v>
      </c>
      <c r="G359" s="748">
        <v>640</v>
      </c>
      <c r="H359" s="748">
        <v>660</v>
      </c>
      <c r="I359" s="748">
        <v>650</v>
      </c>
      <c r="J359" s="748">
        <v>630</v>
      </c>
      <c r="K359" s="748">
        <v>630</v>
      </c>
      <c r="L359" s="748">
        <v>630</v>
      </c>
      <c r="M359" s="748">
        <v>630</v>
      </c>
      <c r="N359" s="748">
        <v>630</v>
      </c>
      <c r="O359" s="748">
        <v>610</v>
      </c>
      <c r="P359" s="748">
        <v>650</v>
      </c>
      <c r="Q359" s="748"/>
      <c r="R359" s="489">
        <v>635</v>
      </c>
    </row>
    <row r="360" s="135" customFormat="1" customHeight="1" spans="1:18">
      <c r="A360" s="87">
        <v>45373</v>
      </c>
      <c r="B360" s="92" t="s">
        <v>757</v>
      </c>
      <c r="C360" s="748">
        <v>1510</v>
      </c>
      <c r="D360" s="748">
        <v>1550</v>
      </c>
      <c r="E360" s="748">
        <v>1550</v>
      </c>
      <c r="F360" s="748">
        <v>1570</v>
      </c>
      <c r="G360" s="748">
        <v>1565</v>
      </c>
      <c r="H360" s="748">
        <v>1580</v>
      </c>
      <c r="I360" s="748">
        <v>1570</v>
      </c>
      <c r="J360" s="748">
        <v>1520</v>
      </c>
      <c r="K360" s="748">
        <v>1520</v>
      </c>
      <c r="L360" s="748">
        <v>1570</v>
      </c>
      <c r="M360" s="748">
        <v>1565</v>
      </c>
      <c r="N360" s="748">
        <v>1600</v>
      </c>
      <c r="O360" s="748">
        <v>1570</v>
      </c>
      <c r="P360" s="748">
        <v>1580</v>
      </c>
      <c r="Q360" s="748"/>
      <c r="R360" s="489">
        <v>1559</v>
      </c>
    </row>
    <row r="361" s="135" customFormat="1" customHeight="1" spans="1:18">
      <c r="A361" s="87">
        <v>45377</v>
      </c>
      <c r="B361" s="92" t="s">
        <v>755</v>
      </c>
      <c r="C361" s="748">
        <v>560</v>
      </c>
      <c r="D361" s="748">
        <v>560</v>
      </c>
      <c r="E361" s="748">
        <v>560</v>
      </c>
      <c r="F361" s="748">
        <v>570</v>
      </c>
      <c r="G361" s="748">
        <v>560</v>
      </c>
      <c r="H361" s="748">
        <v>565</v>
      </c>
      <c r="I361" s="748">
        <v>570</v>
      </c>
      <c r="J361" s="748">
        <v>560</v>
      </c>
      <c r="K361" s="748">
        <v>570</v>
      </c>
      <c r="L361" s="748">
        <v>560</v>
      </c>
      <c r="M361" s="748">
        <v>570</v>
      </c>
      <c r="N361" s="748">
        <v>580</v>
      </c>
      <c r="O361" s="748">
        <v>560</v>
      </c>
      <c r="P361" s="748">
        <v>560</v>
      </c>
      <c r="Q361" s="748"/>
      <c r="R361" s="489">
        <v>565</v>
      </c>
    </row>
    <row r="362" s="135" customFormat="1" customHeight="1" spans="1:18">
      <c r="A362" s="87">
        <v>45377</v>
      </c>
      <c r="B362" s="92" t="s">
        <v>756</v>
      </c>
      <c r="C362" s="748">
        <v>680</v>
      </c>
      <c r="D362" s="748">
        <v>680</v>
      </c>
      <c r="E362" s="748">
        <v>680</v>
      </c>
      <c r="F362" s="748">
        <v>700</v>
      </c>
      <c r="G362" s="748">
        <v>690</v>
      </c>
      <c r="H362" s="748">
        <v>690</v>
      </c>
      <c r="I362" s="748">
        <v>700</v>
      </c>
      <c r="J362" s="748">
        <v>670</v>
      </c>
      <c r="K362" s="748">
        <v>690</v>
      </c>
      <c r="L362" s="748">
        <v>680</v>
      </c>
      <c r="M362" s="748">
        <v>680</v>
      </c>
      <c r="N362" s="748">
        <v>690</v>
      </c>
      <c r="O362" s="748">
        <v>670</v>
      </c>
      <c r="P362" s="748">
        <v>680</v>
      </c>
      <c r="Q362" s="748"/>
      <c r="R362" s="489">
        <v>684</v>
      </c>
    </row>
    <row r="363" s="135" customFormat="1" customHeight="1" spans="1:18">
      <c r="A363" s="87">
        <v>45377</v>
      </c>
      <c r="B363" s="92" t="s">
        <v>757</v>
      </c>
      <c r="C363" s="748">
        <v>1530</v>
      </c>
      <c r="D363" s="748">
        <v>1560</v>
      </c>
      <c r="E363" s="748">
        <v>1560</v>
      </c>
      <c r="F363" s="748">
        <v>1570</v>
      </c>
      <c r="G363" s="748">
        <v>1570</v>
      </c>
      <c r="H363" s="748">
        <v>1580</v>
      </c>
      <c r="I363" s="748">
        <v>1570</v>
      </c>
      <c r="J363" s="748">
        <v>1550</v>
      </c>
      <c r="K363" s="748">
        <v>1550</v>
      </c>
      <c r="L363" s="748">
        <v>1570</v>
      </c>
      <c r="M363" s="748">
        <v>1565</v>
      </c>
      <c r="N363" s="748">
        <v>1600</v>
      </c>
      <c r="O363" s="748">
        <v>1570</v>
      </c>
      <c r="P363" s="748">
        <v>1580</v>
      </c>
      <c r="Q363" s="748"/>
      <c r="R363" s="489">
        <v>1566</v>
      </c>
    </row>
    <row r="364" s="135" customFormat="1" customHeight="1" spans="1:18">
      <c r="A364" s="87">
        <v>45380</v>
      </c>
      <c r="B364" s="92" t="s">
        <v>755</v>
      </c>
      <c r="C364" s="748">
        <v>590</v>
      </c>
      <c r="D364" s="748">
        <v>590</v>
      </c>
      <c r="E364" s="748">
        <v>590</v>
      </c>
      <c r="F364" s="748">
        <v>570</v>
      </c>
      <c r="G364" s="748">
        <v>590</v>
      </c>
      <c r="H364" s="748">
        <v>610</v>
      </c>
      <c r="I364" s="748">
        <v>570</v>
      </c>
      <c r="J364" s="748">
        <v>580</v>
      </c>
      <c r="K364" s="748">
        <v>590</v>
      </c>
      <c r="L364" s="748">
        <v>580</v>
      </c>
      <c r="M364" s="748">
        <v>570</v>
      </c>
      <c r="N364" s="748">
        <v>620</v>
      </c>
      <c r="O364" s="748">
        <v>600</v>
      </c>
      <c r="P364" s="748">
        <v>600</v>
      </c>
      <c r="Q364" s="748"/>
      <c r="R364" s="489">
        <v>589</v>
      </c>
    </row>
    <row r="365" s="135" customFormat="1" customHeight="1" spans="1:18">
      <c r="A365" s="87">
        <v>45380</v>
      </c>
      <c r="B365" s="92" t="s">
        <v>756</v>
      </c>
      <c r="C365" s="748">
        <v>710</v>
      </c>
      <c r="D365" s="748">
        <v>710</v>
      </c>
      <c r="E365" s="748">
        <v>710</v>
      </c>
      <c r="F365" s="748">
        <v>700</v>
      </c>
      <c r="G365" s="748">
        <v>710</v>
      </c>
      <c r="H365" s="748">
        <v>730</v>
      </c>
      <c r="I365" s="748">
        <v>700</v>
      </c>
      <c r="J365" s="748">
        <v>700</v>
      </c>
      <c r="K365" s="748">
        <v>710</v>
      </c>
      <c r="L365" s="748">
        <v>690</v>
      </c>
      <c r="M365" s="748">
        <v>680</v>
      </c>
      <c r="N365" s="748">
        <v>720</v>
      </c>
      <c r="O365" s="748">
        <v>710</v>
      </c>
      <c r="P365" s="748">
        <v>720</v>
      </c>
      <c r="Q365" s="748"/>
      <c r="R365" s="489">
        <v>707</v>
      </c>
    </row>
    <row r="366" s="135" customFormat="1" customHeight="1" spans="1:18">
      <c r="A366" s="87">
        <v>45380</v>
      </c>
      <c r="B366" s="92" t="s">
        <v>757</v>
      </c>
      <c r="C366" s="748">
        <v>1540</v>
      </c>
      <c r="D366" s="748">
        <v>1570</v>
      </c>
      <c r="E366" s="748">
        <v>1570</v>
      </c>
      <c r="F366" s="748">
        <v>1580</v>
      </c>
      <c r="G366" s="748">
        <v>1580</v>
      </c>
      <c r="H366" s="748">
        <v>1590</v>
      </c>
      <c r="I366" s="748">
        <v>1580</v>
      </c>
      <c r="J366" s="748">
        <v>1550</v>
      </c>
      <c r="K366" s="748">
        <v>1550</v>
      </c>
      <c r="L366" s="748">
        <v>1580</v>
      </c>
      <c r="M366" s="748">
        <v>1570</v>
      </c>
      <c r="N366" s="748">
        <v>1600</v>
      </c>
      <c r="O366" s="748">
        <v>1580</v>
      </c>
      <c r="P366" s="748">
        <v>1590</v>
      </c>
      <c r="Q366" s="748"/>
      <c r="R366" s="489">
        <v>1574</v>
      </c>
    </row>
    <row r="367" s="135" customFormat="1" customHeight="1" spans="1:18">
      <c r="A367" s="87">
        <v>45384</v>
      </c>
      <c r="B367" s="92" t="s">
        <v>755</v>
      </c>
      <c r="C367" s="748">
        <v>600</v>
      </c>
      <c r="D367" s="748">
        <v>590</v>
      </c>
      <c r="E367" s="748">
        <v>590</v>
      </c>
      <c r="F367" s="748">
        <v>600</v>
      </c>
      <c r="G367" s="748">
        <v>590</v>
      </c>
      <c r="H367" s="748">
        <v>610</v>
      </c>
      <c r="I367" s="748">
        <v>600</v>
      </c>
      <c r="J367" s="748">
        <v>600</v>
      </c>
      <c r="K367" s="748">
        <v>600</v>
      </c>
      <c r="L367" s="748">
        <v>590</v>
      </c>
      <c r="M367" s="748">
        <v>570</v>
      </c>
      <c r="N367" s="748">
        <v>620</v>
      </c>
      <c r="O367" s="748">
        <v>600</v>
      </c>
      <c r="P367" s="748">
        <v>610</v>
      </c>
      <c r="Q367" s="748"/>
      <c r="R367" s="489">
        <v>598</v>
      </c>
    </row>
    <row r="368" s="135" customFormat="1" customHeight="1" spans="1:18">
      <c r="A368" s="87">
        <v>45384</v>
      </c>
      <c r="B368" s="92" t="s">
        <v>756</v>
      </c>
      <c r="C368" s="748">
        <v>720</v>
      </c>
      <c r="D368" s="748">
        <v>710</v>
      </c>
      <c r="E368" s="748">
        <v>710</v>
      </c>
      <c r="F368" s="748">
        <v>730</v>
      </c>
      <c r="G368" s="748">
        <v>710</v>
      </c>
      <c r="H368" s="748">
        <v>740</v>
      </c>
      <c r="I368" s="748">
        <v>730</v>
      </c>
      <c r="J368" s="748">
        <v>720</v>
      </c>
      <c r="K368" s="748">
        <v>720</v>
      </c>
      <c r="L368" s="748">
        <v>690</v>
      </c>
      <c r="M368" s="748">
        <v>680</v>
      </c>
      <c r="N368" s="748">
        <v>720</v>
      </c>
      <c r="O368" s="748">
        <v>710</v>
      </c>
      <c r="P368" s="748">
        <v>730</v>
      </c>
      <c r="Q368" s="748"/>
      <c r="R368" s="489">
        <v>716</v>
      </c>
    </row>
    <row r="369" s="135" customFormat="1" customHeight="1" spans="1:18">
      <c r="A369" s="87">
        <v>45384</v>
      </c>
      <c r="B369" s="92" t="s">
        <v>757</v>
      </c>
      <c r="C369" s="748">
        <v>1540</v>
      </c>
      <c r="D369" s="748">
        <v>1570</v>
      </c>
      <c r="E369" s="748">
        <v>1570</v>
      </c>
      <c r="F369" s="748">
        <v>1580</v>
      </c>
      <c r="G369" s="748">
        <v>1580</v>
      </c>
      <c r="H369" s="748">
        <v>1600</v>
      </c>
      <c r="I369" s="748">
        <v>1580</v>
      </c>
      <c r="J369" s="748">
        <v>1560</v>
      </c>
      <c r="K369" s="748">
        <v>1560</v>
      </c>
      <c r="L369" s="748">
        <v>1580</v>
      </c>
      <c r="M369" s="748">
        <v>1570</v>
      </c>
      <c r="N369" s="748">
        <v>1600</v>
      </c>
      <c r="O369" s="748">
        <v>1580</v>
      </c>
      <c r="P369" s="748">
        <v>1600</v>
      </c>
      <c r="Q369" s="748"/>
      <c r="R369" s="489">
        <v>1576</v>
      </c>
    </row>
    <row r="370" s="11" customFormat="1" customHeight="1" spans="1:18">
      <c r="A370" s="87">
        <v>45389</v>
      </c>
      <c r="B370" s="92" t="s">
        <v>755</v>
      </c>
      <c r="C370" s="748">
        <v>600</v>
      </c>
      <c r="D370" s="748">
        <v>610</v>
      </c>
      <c r="E370" s="748">
        <v>610</v>
      </c>
      <c r="F370" s="748">
        <v>600</v>
      </c>
      <c r="G370" s="748">
        <v>600</v>
      </c>
      <c r="H370" s="748">
        <v>610</v>
      </c>
      <c r="I370" s="748">
        <v>610</v>
      </c>
      <c r="J370" s="748">
        <v>600</v>
      </c>
      <c r="K370" s="748">
        <v>600</v>
      </c>
      <c r="L370" s="748">
        <v>610</v>
      </c>
      <c r="M370" s="748">
        <v>610</v>
      </c>
      <c r="N370" s="748">
        <v>620</v>
      </c>
      <c r="O370" s="748">
        <v>600</v>
      </c>
      <c r="P370" s="748">
        <v>610</v>
      </c>
      <c r="Q370" s="748"/>
      <c r="R370" s="489">
        <v>606</v>
      </c>
    </row>
    <row r="371" s="11" customFormat="1" customHeight="1" spans="1:18">
      <c r="A371" s="87">
        <v>45389</v>
      </c>
      <c r="B371" s="92" t="s">
        <v>756</v>
      </c>
      <c r="C371" s="748">
        <v>740</v>
      </c>
      <c r="D371" s="748">
        <v>740</v>
      </c>
      <c r="E371" s="748">
        <v>740</v>
      </c>
      <c r="F371" s="748">
        <v>740</v>
      </c>
      <c r="G371" s="748">
        <v>730</v>
      </c>
      <c r="H371" s="748">
        <v>740</v>
      </c>
      <c r="I371" s="748">
        <v>740</v>
      </c>
      <c r="J371" s="748">
        <v>720</v>
      </c>
      <c r="K371" s="748">
        <v>720</v>
      </c>
      <c r="L371" s="748">
        <v>730</v>
      </c>
      <c r="M371" s="748">
        <v>730</v>
      </c>
      <c r="N371" s="748">
        <v>740</v>
      </c>
      <c r="O371" s="748">
        <v>720</v>
      </c>
      <c r="P371" s="748">
        <v>730</v>
      </c>
      <c r="Q371" s="748"/>
      <c r="R371" s="489">
        <v>733</v>
      </c>
    </row>
    <row r="372" s="11" customFormat="1" customHeight="1" spans="1:18">
      <c r="A372" s="87">
        <v>45389</v>
      </c>
      <c r="B372" s="92" t="s">
        <v>757</v>
      </c>
      <c r="C372" s="748">
        <v>1540</v>
      </c>
      <c r="D372" s="748">
        <v>1570</v>
      </c>
      <c r="E372" s="748">
        <v>1570</v>
      </c>
      <c r="F372" s="748">
        <v>1580</v>
      </c>
      <c r="G372" s="748">
        <v>1580</v>
      </c>
      <c r="H372" s="748">
        <v>1600</v>
      </c>
      <c r="I372" s="748">
        <v>1580</v>
      </c>
      <c r="J372" s="748">
        <v>1560</v>
      </c>
      <c r="K372" s="748">
        <v>1560</v>
      </c>
      <c r="L372" s="748">
        <v>1580</v>
      </c>
      <c r="M372" s="748">
        <v>1570</v>
      </c>
      <c r="N372" s="748">
        <v>1600</v>
      </c>
      <c r="O372" s="748">
        <v>1580</v>
      </c>
      <c r="P372" s="748">
        <v>1600</v>
      </c>
      <c r="Q372" s="748"/>
      <c r="R372" s="489">
        <v>1576</v>
      </c>
    </row>
    <row r="373" s="135" customFormat="1" customHeight="1" spans="1:18">
      <c r="A373" s="87">
        <v>45391</v>
      </c>
      <c r="B373" s="92" t="s">
        <v>755</v>
      </c>
      <c r="C373" s="748">
        <v>595</v>
      </c>
      <c r="D373" s="748">
        <v>610</v>
      </c>
      <c r="E373" s="748">
        <v>610</v>
      </c>
      <c r="F373" s="748">
        <v>590</v>
      </c>
      <c r="G373" s="748">
        <v>590</v>
      </c>
      <c r="H373" s="748">
        <v>610</v>
      </c>
      <c r="I373" s="748">
        <v>595</v>
      </c>
      <c r="J373" s="748">
        <v>580</v>
      </c>
      <c r="K373" s="748">
        <v>590</v>
      </c>
      <c r="L373" s="748">
        <v>580</v>
      </c>
      <c r="M373" s="748">
        <v>590</v>
      </c>
      <c r="N373" s="748">
        <v>620</v>
      </c>
      <c r="O373" s="748">
        <v>600</v>
      </c>
      <c r="P373" s="748">
        <v>600</v>
      </c>
      <c r="Q373" s="748"/>
      <c r="R373" s="489">
        <v>597</v>
      </c>
    </row>
    <row r="374" s="135" customFormat="1" customHeight="1" spans="1:18">
      <c r="A374" s="87">
        <v>45391</v>
      </c>
      <c r="B374" s="92" t="s">
        <v>756</v>
      </c>
      <c r="C374" s="748">
        <v>730</v>
      </c>
      <c r="D374" s="748">
        <v>740</v>
      </c>
      <c r="E374" s="748">
        <v>740</v>
      </c>
      <c r="F374" s="748">
        <v>720</v>
      </c>
      <c r="G374" s="748">
        <v>720</v>
      </c>
      <c r="H374" s="748">
        <v>730</v>
      </c>
      <c r="I374" s="748">
        <v>725</v>
      </c>
      <c r="J374" s="748">
        <v>700</v>
      </c>
      <c r="K374" s="748">
        <v>700</v>
      </c>
      <c r="L374" s="748">
        <v>700</v>
      </c>
      <c r="M374" s="748">
        <v>710</v>
      </c>
      <c r="N374" s="748">
        <v>740</v>
      </c>
      <c r="O374" s="748">
        <v>720</v>
      </c>
      <c r="P374" s="748">
        <v>730</v>
      </c>
      <c r="Q374" s="748"/>
      <c r="R374" s="489">
        <v>722</v>
      </c>
    </row>
    <row r="375" s="135" customFormat="1" customHeight="1" spans="1:18">
      <c r="A375" s="87">
        <v>45391</v>
      </c>
      <c r="B375" s="92" t="s">
        <v>757</v>
      </c>
      <c r="C375" s="748">
        <v>1540</v>
      </c>
      <c r="D375" s="748">
        <v>1570</v>
      </c>
      <c r="E375" s="748">
        <v>1570</v>
      </c>
      <c r="F375" s="748">
        <v>1580</v>
      </c>
      <c r="G375" s="748">
        <v>1580</v>
      </c>
      <c r="H375" s="748">
        <v>1600</v>
      </c>
      <c r="I375" s="748">
        <v>1580</v>
      </c>
      <c r="J375" s="748">
        <v>1560</v>
      </c>
      <c r="K375" s="748">
        <v>1560</v>
      </c>
      <c r="L375" s="748">
        <v>1580</v>
      </c>
      <c r="M375" s="748">
        <v>1570</v>
      </c>
      <c r="N375" s="748">
        <v>1600</v>
      </c>
      <c r="O375" s="748">
        <v>1580</v>
      </c>
      <c r="P375" s="748">
        <v>1600</v>
      </c>
      <c r="Q375" s="748"/>
      <c r="R375" s="489">
        <v>1576</v>
      </c>
    </row>
    <row r="376" s="135" customFormat="1" customHeight="1" spans="1:18">
      <c r="A376" s="87">
        <v>45394</v>
      </c>
      <c r="B376" s="92" t="s">
        <v>755</v>
      </c>
      <c r="C376" s="748">
        <v>595</v>
      </c>
      <c r="D376" s="748">
        <v>610</v>
      </c>
      <c r="E376" s="748">
        <v>610</v>
      </c>
      <c r="F376" s="748">
        <v>590</v>
      </c>
      <c r="G376" s="748">
        <v>590</v>
      </c>
      <c r="H376" s="748">
        <v>600</v>
      </c>
      <c r="I376" s="748">
        <v>595</v>
      </c>
      <c r="J376" s="748">
        <v>580</v>
      </c>
      <c r="K376" s="748">
        <v>590</v>
      </c>
      <c r="L376" s="748">
        <v>580</v>
      </c>
      <c r="M376" s="748">
        <v>590</v>
      </c>
      <c r="N376" s="748">
        <v>620</v>
      </c>
      <c r="O376" s="748">
        <v>600</v>
      </c>
      <c r="P376" s="748">
        <v>600</v>
      </c>
      <c r="Q376" s="748"/>
      <c r="R376" s="489">
        <v>596</v>
      </c>
    </row>
    <row r="377" s="135" customFormat="1" customHeight="1" spans="1:18">
      <c r="A377" s="87">
        <v>45394</v>
      </c>
      <c r="B377" s="92" t="s">
        <v>756</v>
      </c>
      <c r="C377" s="748">
        <v>730</v>
      </c>
      <c r="D377" s="748">
        <v>740</v>
      </c>
      <c r="E377" s="748">
        <v>740</v>
      </c>
      <c r="F377" s="748">
        <v>720</v>
      </c>
      <c r="G377" s="748">
        <v>720</v>
      </c>
      <c r="H377" s="748">
        <v>730</v>
      </c>
      <c r="I377" s="748">
        <v>720</v>
      </c>
      <c r="J377" s="748">
        <v>700</v>
      </c>
      <c r="K377" s="748">
        <v>700</v>
      </c>
      <c r="L377" s="748">
        <v>700</v>
      </c>
      <c r="M377" s="748">
        <v>710</v>
      </c>
      <c r="N377" s="748">
        <v>740</v>
      </c>
      <c r="O377" s="748">
        <v>720</v>
      </c>
      <c r="P377" s="748">
        <v>720</v>
      </c>
      <c r="Q377" s="748"/>
      <c r="R377" s="489">
        <v>721</v>
      </c>
    </row>
    <row r="378" s="135" customFormat="1" customHeight="1" spans="1:18">
      <c r="A378" s="87">
        <v>45394</v>
      </c>
      <c r="B378" s="92" t="s">
        <v>757</v>
      </c>
      <c r="C378" s="748">
        <v>1540</v>
      </c>
      <c r="D378" s="748">
        <v>1570</v>
      </c>
      <c r="E378" s="748">
        <v>1570</v>
      </c>
      <c r="F378" s="748">
        <v>1580</v>
      </c>
      <c r="G378" s="748">
        <v>1580</v>
      </c>
      <c r="H378" s="748">
        <v>1600</v>
      </c>
      <c r="I378" s="748">
        <v>1580</v>
      </c>
      <c r="J378" s="748">
        <v>1560</v>
      </c>
      <c r="K378" s="748">
        <v>1560</v>
      </c>
      <c r="L378" s="748">
        <v>1580</v>
      </c>
      <c r="M378" s="748">
        <v>1570</v>
      </c>
      <c r="N378" s="748">
        <v>1600</v>
      </c>
      <c r="O378" s="748">
        <v>1580</v>
      </c>
      <c r="P378" s="748">
        <v>1600</v>
      </c>
      <c r="Q378" s="748"/>
      <c r="R378" s="489">
        <v>1576</v>
      </c>
    </row>
    <row r="379" s="135" customFormat="1" customHeight="1" spans="1:18">
      <c r="A379" s="87">
        <v>45398</v>
      </c>
      <c r="B379" s="92" t="s">
        <v>755</v>
      </c>
      <c r="C379" s="748">
        <v>595</v>
      </c>
      <c r="D379" s="748">
        <v>610</v>
      </c>
      <c r="E379" s="748">
        <v>610</v>
      </c>
      <c r="F379" s="748">
        <v>590</v>
      </c>
      <c r="G379" s="748">
        <v>590</v>
      </c>
      <c r="H379" s="748">
        <v>600</v>
      </c>
      <c r="I379" s="748">
        <v>595</v>
      </c>
      <c r="J379" s="748">
        <v>580</v>
      </c>
      <c r="K379" s="748">
        <v>590</v>
      </c>
      <c r="L379" s="748">
        <v>570</v>
      </c>
      <c r="M379" s="748">
        <v>590</v>
      </c>
      <c r="N379" s="748">
        <v>620</v>
      </c>
      <c r="O379" s="748">
        <v>600</v>
      </c>
      <c r="P379" s="748">
        <v>600</v>
      </c>
      <c r="Q379" s="748"/>
      <c r="R379" s="489">
        <v>596</v>
      </c>
    </row>
    <row r="380" s="135" customFormat="1" customHeight="1" spans="1:18">
      <c r="A380" s="87">
        <v>45398</v>
      </c>
      <c r="B380" s="92" t="s">
        <v>756</v>
      </c>
      <c r="C380" s="748">
        <v>730</v>
      </c>
      <c r="D380" s="748">
        <v>740</v>
      </c>
      <c r="E380" s="748">
        <v>740</v>
      </c>
      <c r="F380" s="748">
        <v>720</v>
      </c>
      <c r="G380" s="748">
        <v>720</v>
      </c>
      <c r="H380" s="748">
        <v>730</v>
      </c>
      <c r="I380" s="748">
        <v>720</v>
      </c>
      <c r="J380" s="748">
        <v>700</v>
      </c>
      <c r="K380" s="748">
        <v>700</v>
      </c>
      <c r="L380" s="748">
        <v>700</v>
      </c>
      <c r="M380" s="748">
        <v>710</v>
      </c>
      <c r="N380" s="748">
        <v>740</v>
      </c>
      <c r="O380" s="748">
        <v>720</v>
      </c>
      <c r="P380" s="748">
        <v>720</v>
      </c>
      <c r="Q380" s="748"/>
      <c r="R380" s="489">
        <v>721</v>
      </c>
    </row>
    <row r="381" s="135" customFormat="1" customHeight="1" spans="1:18">
      <c r="A381" s="87">
        <v>45398</v>
      </c>
      <c r="B381" s="92" t="s">
        <v>757</v>
      </c>
      <c r="C381" s="748">
        <v>1540</v>
      </c>
      <c r="D381" s="748">
        <v>1570</v>
      </c>
      <c r="E381" s="748">
        <v>1570</v>
      </c>
      <c r="F381" s="748">
        <v>1580</v>
      </c>
      <c r="G381" s="748">
        <v>1580</v>
      </c>
      <c r="H381" s="748">
        <v>1600</v>
      </c>
      <c r="I381" s="748">
        <v>1580</v>
      </c>
      <c r="J381" s="748">
        <v>1560</v>
      </c>
      <c r="K381" s="748">
        <v>1560</v>
      </c>
      <c r="L381" s="748">
        <v>1580</v>
      </c>
      <c r="M381" s="748">
        <v>1570</v>
      </c>
      <c r="N381" s="748">
        <v>1600</v>
      </c>
      <c r="O381" s="748">
        <v>1580</v>
      </c>
      <c r="P381" s="748">
        <v>1600</v>
      </c>
      <c r="Q381" s="748"/>
      <c r="R381" s="489">
        <v>1576</v>
      </c>
    </row>
    <row r="382" s="135" customFormat="1" customHeight="1" spans="1:18">
      <c r="A382" s="87">
        <v>45400</v>
      </c>
      <c r="B382" s="92" t="s">
        <v>755</v>
      </c>
      <c r="C382" s="748">
        <v>590</v>
      </c>
      <c r="D382" s="748">
        <v>590</v>
      </c>
      <c r="E382" s="748">
        <v>590</v>
      </c>
      <c r="F382" s="748">
        <v>590</v>
      </c>
      <c r="G382" s="748">
        <v>590</v>
      </c>
      <c r="H382" s="748">
        <v>595</v>
      </c>
      <c r="I382" s="748">
        <v>595</v>
      </c>
      <c r="J382" s="748">
        <v>570</v>
      </c>
      <c r="K382" s="748">
        <v>580</v>
      </c>
      <c r="L382" s="748">
        <v>570</v>
      </c>
      <c r="M382" s="748">
        <v>580</v>
      </c>
      <c r="N382" s="748">
        <v>620</v>
      </c>
      <c r="O382" s="748">
        <v>600</v>
      </c>
      <c r="P382" s="748">
        <v>590</v>
      </c>
      <c r="Q382" s="748"/>
      <c r="R382" s="489">
        <v>589</v>
      </c>
    </row>
    <row r="383" s="135" customFormat="1" customHeight="1" spans="1:18">
      <c r="A383" s="87">
        <v>45400</v>
      </c>
      <c r="B383" s="92" t="s">
        <v>756</v>
      </c>
      <c r="C383" s="748">
        <v>720</v>
      </c>
      <c r="D383" s="748">
        <v>750</v>
      </c>
      <c r="E383" s="748">
        <v>750</v>
      </c>
      <c r="F383" s="748">
        <v>720</v>
      </c>
      <c r="G383" s="748">
        <v>720</v>
      </c>
      <c r="H383" s="748">
        <v>720</v>
      </c>
      <c r="I383" s="748">
        <v>720</v>
      </c>
      <c r="J383" s="748">
        <v>690</v>
      </c>
      <c r="K383" s="748">
        <v>700</v>
      </c>
      <c r="L383" s="748">
        <v>700</v>
      </c>
      <c r="M383" s="748">
        <v>710</v>
      </c>
      <c r="N383" s="748">
        <v>740</v>
      </c>
      <c r="O383" s="748">
        <v>720</v>
      </c>
      <c r="P383" s="748">
        <v>710</v>
      </c>
      <c r="Q383" s="748"/>
      <c r="R383" s="489">
        <v>719</v>
      </c>
    </row>
    <row r="384" s="135" customFormat="1" customHeight="1" spans="1:18">
      <c r="A384" s="87">
        <v>45400</v>
      </c>
      <c r="B384" s="92" t="s">
        <v>757</v>
      </c>
      <c r="C384" s="748">
        <v>1540</v>
      </c>
      <c r="D384" s="748">
        <v>1570</v>
      </c>
      <c r="E384" s="748">
        <v>1570</v>
      </c>
      <c r="F384" s="748">
        <v>1580</v>
      </c>
      <c r="G384" s="748">
        <v>1580</v>
      </c>
      <c r="H384" s="748">
        <v>1600</v>
      </c>
      <c r="I384" s="748">
        <v>1580</v>
      </c>
      <c r="J384" s="748">
        <v>1560</v>
      </c>
      <c r="K384" s="748">
        <v>1560</v>
      </c>
      <c r="L384" s="748">
        <v>1580</v>
      </c>
      <c r="M384" s="748">
        <v>1570</v>
      </c>
      <c r="N384" s="748">
        <v>1600</v>
      </c>
      <c r="O384" s="748">
        <v>1580</v>
      </c>
      <c r="P384" s="748">
        <v>1600</v>
      </c>
      <c r="Q384" s="748"/>
      <c r="R384" s="489">
        <v>1576</v>
      </c>
    </row>
    <row r="385" s="135" customFormat="1" customHeight="1" spans="1:18">
      <c r="A385" s="87">
        <v>45405</v>
      </c>
      <c r="B385" s="92" t="s">
        <v>755</v>
      </c>
      <c r="C385" s="748">
        <v>585</v>
      </c>
      <c r="D385" s="748">
        <v>580</v>
      </c>
      <c r="E385" s="748">
        <v>580</v>
      </c>
      <c r="F385" s="748">
        <v>580</v>
      </c>
      <c r="G385" s="748">
        <v>585</v>
      </c>
      <c r="H385" s="748">
        <v>590</v>
      </c>
      <c r="I385" s="748">
        <v>580</v>
      </c>
      <c r="J385" s="748">
        <v>560</v>
      </c>
      <c r="K385" s="748">
        <v>570</v>
      </c>
      <c r="L385" s="748">
        <v>570</v>
      </c>
      <c r="M385" s="748">
        <v>570</v>
      </c>
      <c r="N385" s="748">
        <v>620</v>
      </c>
      <c r="O385" s="748">
        <v>600</v>
      </c>
      <c r="P385" s="748">
        <v>590</v>
      </c>
      <c r="Q385" s="748"/>
      <c r="R385" s="489">
        <v>583</v>
      </c>
    </row>
    <row r="386" s="135" customFormat="1" customHeight="1" spans="1:18">
      <c r="A386" s="87">
        <v>45405</v>
      </c>
      <c r="B386" s="92" t="s">
        <v>756</v>
      </c>
      <c r="C386" s="748">
        <v>720</v>
      </c>
      <c r="D386" s="748">
        <v>720</v>
      </c>
      <c r="E386" s="748">
        <v>720</v>
      </c>
      <c r="F386" s="748">
        <v>720</v>
      </c>
      <c r="G386" s="748">
        <v>720</v>
      </c>
      <c r="H386" s="748">
        <v>720</v>
      </c>
      <c r="I386" s="748">
        <v>720</v>
      </c>
      <c r="J386" s="748">
        <v>680</v>
      </c>
      <c r="K386" s="748">
        <v>690</v>
      </c>
      <c r="L386" s="748">
        <v>700</v>
      </c>
      <c r="M386" s="748">
        <v>690</v>
      </c>
      <c r="N386" s="748">
        <v>740</v>
      </c>
      <c r="O386" s="748">
        <v>720</v>
      </c>
      <c r="P386" s="748">
        <v>710</v>
      </c>
      <c r="Q386" s="748"/>
      <c r="R386" s="489">
        <v>712</v>
      </c>
    </row>
    <row r="387" s="135" customFormat="1" customHeight="1" spans="1:18">
      <c r="A387" s="87">
        <v>45405</v>
      </c>
      <c r="B387" s="92" t="s">
        <v>757</v>
      </c>
      <c r="C387" s="748">
        <v>1540</v>
      </c>
      <c r="D387" s="748">
        <v>1570</v>
      </c>
      <c r="E387" s="748">
        <v>1570</v>
      </c>
      <c r="F387" s="748">
        <v>1580</v>
      </c>
      <c r="G387" s="748">
        <v>1580</v>
      </c>
      <c r="H387" s="748">
        <v>1600</v>
      </c>
      <c r="I387" s="748">
        <v>1580</v>
      </c>
      <c r="J387" s="748">
        <v>1560</v>
      </c>
      <c r="K387" s="748">
        <v>1560</v>
      </c>
      <c r="L387" s="748">
        <v>1580</v>
      </c>
      <c r="M387" s="748">
        <v>1570</v>
      </c>
      <c r="N387" s="748">
        <v>1600</v>
      </c>
      <c r="O387" s="748">
        <v>1580</v>
      </c>
      <c r="P387" s="748">
        <v>1600</v>
      </c>
      <c r="Q387" s="748"/>
      <c r="R387" s="489">
        <v>1576</v>
      </c>
    </row>
    <row r="388" s="135" customFormat="1" customHeight="1" spans="1:18">
      <c r="A388" s="87">
        <v>45408</v>
      </c>
      <c r="B388" s="92" t="s">
        <v>755</v>
      </c>
      <c r="C388" s="748">
        <v>585</v>
      </c>
      <c r="D388" s="748">
        <v>580</v>
      </c>
      <c r="E388" s="748">
        <v>580</v>
      </c>
      <c r="F388" s="748">
        <v>580</v>
      </c>
      <c r="G388" s="748">
        <v>585</v>
      </c>
      <c r="H388" s="748">
        <v>590</v>
      </c>
      <c r="I388" s="748">
        <v>580</v>
      </c>
      <c r="J388" s="748">
        <v>560</v>
      </c>
      <c r="K388" s="748">
        <v>570</v>
      </c>
      <c r="L388" s="748">
        <v>570</v>
      </c>
      <c r="M388" s="748">
        <v>570</v>
      </c>
      <c r="N388" s="748">
        <v>620</v>
      </c>
      <c r="O388" s="748">
        <v>600</v>
      </c>
      <c r="P388" s="748">
        <v>590</v>
      </c>
      <c r="Q388" s="748"/>
      <c r="R388" s="489">
        <v>583</v>
      </c>
    </row>
    <row r="389" s="135" customFormat="1" customHeight="1" spans="1:18">
      <c r="A389" s="87">
        <v>45408</v>
      </c>
      <c r="B389" s="92" t="s">
        <v>756</v>
      </c>
      <c r="C389" s="748">
        <v>720</v>
      </c>
      <c r="D389" s="748">
        <v>720</v>
      </c>
      <c r="E389" s="748">
        <v>720</v>
      </c>
      <c r="F389" s="748">
        <v>720</v>
      </c>
      <c r="G389" s="748">
        <v>720</v>
      </c>
      <c r="H389" s="748">
        <v>720</v>
      </c>
      <c r="I389" s="748">
        <v>720</v>
      </c>
      <c r="J389" s="748">
        <v>680</v>
      </c>
      <c r="K389" s="748">
        <v>690</v>
      </c>
      <c r="L389" s="748">
        <v>700</v>
      </c>
      <c r="M389" s="748">
        <v>690</v>
      </c>
      <c r="N389" s="748">
        <v>740</v>
      </c>
      <c r="O389" s="748">
        <v>720</v>
      </c>
      <c r="P389" s="748">
        <v>710</v>
      </c>
      <c r="Q389" s="748"/>
      <c r="R389" s="489">
        <v>712</v>
      </c>
    </row>
    <row r="390" s="135" customFormat="1" customHeight="1" spans="1:18">
      <c r="A390" s="87">
        <v>45408</v>
      </c>
      <c r="B390" s="92" t="s">
        <v>757</v>
      </c>
      <c r="C390" s="748">
        <v>1540</v>
      </c>
      <c r="D390" s="748">
        <v>1570</v>
      </c>
      <c r="E390" s="748">
        <v>1570</v>
      </c>
      <c r="F390" s="748">
        <v>1580</v>
      </c>
      <c r="G390" s="748">
        <v>1580</v>
      </c>
      <c r="H390" s="748">
        <v>1600</v>
      </c>
      <c r="I390" s="748">
        <v>1580</v>
      </c>
      <c r="J390" s="748">
        <v>1560</v>
      </c>
      <c r="K390" s="748">
        <v>1560</v>
      </c>
      <c r="L390" s="748">
        <v>1580</v>
      </c>
      <c r="M390" s="748">
        <v>1570</v>
      </c>
      <c r="N390" s="748">
        <v>1600</v>
      </c>
      <c r="O390" s="748">
        <v>1580</v>
      </c>
      <c r="P390" s="748">
        <v>1600</v>
      </c>
      <c r="Q390" s="748"/>
      <c r="R390" s="489">
        <v>1576</v>
      </c>
    </row>
    <row r="391" s="135" customFormat="1" customHeight="1" spans="1:18">
      <c r="A391" s="87">
        <v>45412</v>
      </c>
      <c r="B391" s="92" t="s">
        <v>755</v>
      </c>
      <c r="C391" s="748">
        <v>575</v>
      </c>
      <c r="D391" s="748">
        <v>575</v>
      </c>
      <c r="E391" s="748">
        <v>575</v>
      </c>
      <c r="F391" s="748">
        <v>575</v>
      </c>
      <c r="G391" s="748">
        <v>575</v>
      </c>
      <c r="H391" s="748">
        <v>580</v>
      </c>
      <c r="I391" s="748">
        <v>570</v>
      </c>
      <c r="J391" s="748">
        <v>520</v>
      </c>
      <c r="K391" s="748">
        <v>530</v>
      </c>
      <c r="L391" s="748">
        <v>565</v>
      </c>
      <c r="M391" s="748">
        <v>560</v>
      </c>
      <c r="N391" s="748">
        <v>620</v>
      </c>
      <c r="O391" s="748">
        <v>600</v>
      </c>
      <c r="P391" s="748">
        <v>580</v>
      </c>
      <c r="Q391" s="748"/>
      <c r="R391" s="489">
        <v>571</v>
      </c>
    </row>
    <row r="392" s="135" customFormat="1" customHeight="1" spans="1:18">
      <c r="A392" s="87">
        <v>45412</v>
      </c>
      <c r="B392" s="92" t="s">
        <v>756</v>
      </c>
      <c r="C392" s="748">
        <v>720</v>
      </c>
      <c r="D392" s="748">
        <v>720</v>
      </c>
      <c r="E392" s="748">
        <v>720</v>
      </c>
      <c r="F392" s="748">
        <v>715</v>
      </c>
      <c r="G392" s="748">
        <v>720</v>
      </c>
      <c r="H392" s="748">
        <v>720</v>
      </c>
      <c r="I392" s="748">
        <v>710</v>
      </c>
      <c r="J392" s="748">
        <v>640</v>
      </c>
      <c r="K392" s="748">
        <v>650</v>
      </c>
      <c r="L392" s="748">
        <v>700</v>
      </c>
      <c r="M392" s="748">
        <v>700</v>
      </c>
      <c r="N392" s="748">
        <v>740</v>
      </c>
      <c r="O392" s="748">
        <v>720</v>
      </c>
      <c r="P392" s="748">
        <v>710</v>
      </c>
      <c r="Q392" s="748"/>
      <c r="R392" s="489">
        <v>706</v>
      </c>
    </row>
    <row r="393" s="135" customFormat="1" customHeight="1" spans="1:18">
      <c r="A393" s="87">
        <v>45412</v>
      </c>
      <c r="B393" s="92" t="s">
        <v>757</v>
      </c>
      <c r="C393" s="748">
        <v>1540</v>
      </c>
      <c r="D393" s="748">
        <v>1570</v>
      </c>
      <c r="E393" s="748">
        <v>1570</v>
      </c>
      <c r="F393" s="748">
        <v>1580</v>
      </c>
      <c r="G393" s="748">
        <v>1580</v>
      </c>
      <c r="H393" s="748">
        <v>1600</v>
      </c>
      <c r="I393" s="748">
        <v>1580</v>
      </c>
      <c r="J393" s="748">
        <v>1560</v>
      </c>
      <c r="K393" s="748">
        <v>1560</v>
      </c>
      <c r="L393" s="748">
        <v>1580</v>
      </c>
      <c r="M393" s="748">
        <v>1570</v>
      </c>
      <c r="N393" s="748">
        <v>1600</v>
      </c>
      <c r="O393" s="748">
        <v>1580</v>
      </c>
      <c r="P393" s="748">
        <v>1600</v>
      </c>
      <c r="Q393" s="748"/>
      <c r="R393" s="489">
        <v>1576</v>
      </c>
    </row>
    <row r="394" s="135" customFormat="1" customHeight="1" spans="1:18">
      <c r="A394" s="87">
        <v>45419</v>
      </c>
      <c r="B394" s="92" t="s">
        <v>755</v>
      </c>
      <c r="C394" s="748">
        <v>570</v>
      </c>
      <c r="D394" s="748">
        <v>575</v>
      </c>
      <c r="E394" s="748">
        <v>575</v>
      </c>
      <c r="F394" s="748">
        <v>565</v>
      </c>
      <c r="G394" s="748">
        <v>570</v>
      </c>
      <c r="H394" s="748">
        <v>570</v>
      </c>
      <c r="I394" s="748">
        <v>565</v>
      </c>
      <c r="J394" s="748">
        <v>520</v>
      </c>
      <c r="K394" s="748">
        <v>530</v>
      </c>
      <c r="L394" s="748">
        <v>540</v>
      </c>
      <c r="M394" s="748">
        <v>550</v>
      </c>
      <c r="N394" s="748">
        <v>620</v>
      </c>
      <c r="O394" s="748">
        <v>600</v>
      </c>
      <c r="P394" s="748">
        <v>565</v>
      </c>
      <c r="Q394" s="748"/>
      <c r="R394" s="489">
        <v>565</v>
      </c>
    </row>
    <row r="395" s="135" customFormat="1" customHeight="1" spans="1:18">
      <c r="A395" s="87">
        <v>45419</v>
      </c>
      <c r="B395" s="92" t="s">
        <v>756</v>
      </c>
      <c r="C395" s="748">
        <v>700</v>
      </c>
      <c r="D395" s="748">
        <v>720</v>
      </c>
      <c r="E395" s="748">
        <v>720</v>
      </c>
      <c r="F395" s="748">
        <v>700</v>
      </c>
      <c r="G395" s="748">
        <v>700</v>
      </c>
      <c r="H395" s="748">
        <v>700</v>
      </c>
      <c r="I395" s="748">
        <v>700</v>
      </c>
      <c r="J395" s="748">
        <v>640</v>
      </c>
      <c r="K395" s="748">
        <v>650</v>
      </c>
      <c r="L395" s="748">
        <v>670</v>
      </c>
      <c r="M395" s="748">
        <v>680</v>
      </c>
      <c r="N395" s="748">
        <v>720</v>
      </c>
      <c r="O395" s="748">
        <v>710</v>
      </c>
      <c r="P395" s="748">
        <v>700</v>
      </c>
      <c r="Q395" s="748"/>
      <c r="R395" s="489">
        <v>694</v>
      </c>
    </row>
    <row r="396" s="135" customFormat="1" customHeight="1" spans="1:18">
      <c r="A396" s="87">
        <v>45419</v>
      </c>
      <c r="B396" s="92" t="s">
        <v>757</v>
      </c>
      <c r="C396" s="748">
        <v>1540</v>
      </c>
      <c r="D396" s="748">
        <v>1570</v>
      </c>
      <c r="E396" s="748">
        <v>1570</v>
      </c>
      <c r="F396" s="748">
        <v>1580</v>
      </c>
      <c r="G396" s="748">
        <v>1580</v>
      </c>
      <c r="H396" s="748">
        <v>1600</v>
      </c>
      <c r="I396" s="748">
        <v>1580</v>
      </c>
      <c r="J396" s="748">
        <v>1560</v>
      </c>
      <c r="K396" s="748">
        <v>1560</v>
      </c>
      <c r="L396" s="748">
        <v>1580</v>
      </c>
      <c r="M396" s="748">
        <v>1570</v>
      </c>
      <c r="N396" s="748">
        <v>1600</v>
      </c>
      <c r="O396" s="748">
        <v>1580</v>
      </c>
      <c r="P396" s="748">
        <v>1600</v>
      </c>
      <c r="Q396" s="748"/>
      <c r="R396" s="489">
        <v>1576</v>
      </c>
    </row>
    <row r="397" s="135" customFormat="1" customHeight="1" spans="1:18">
      <c r="A397" s="87">
        <v>45422</v>
      </c>
      <c r="B397" s="92" t="s">
        <v>755</v>
      </c>
      <c r="C397" s="748">
        <v>570</v>
      </c>
      <c r="D397" s="748">
        <v>575</v>
      </c>
      <c r="E397" s="748">
        <v>575</v>
      </c>
      <c r="F397" s="748">
        <v>565</v>
      </c>
      <c r="G397" s="748">
        <v>570</v>
      </c>
      <c r="H397" s="748">
        <v>570</v>
      </c>
      <c r="I397" s="748">
        <v>565</v>
      </c>
      <c r="J397" s="748">
        <v>520</v>
      </c>
      <c r="K397" s="748">
        <v>530</v>
      </c>
      <c r="L397" s="748">
        <v>540</v>
      </c>
      <c r="M397" s="748">
        <v>550</v>
      </c>
      <c r="N397" s="748">
        <v>600</v>
      </c>
      <c r="O397" s="748">
        <v>580</v>
      </c>
      <c r="P397" s="748">
        <v>565</v>
      </c>
      <c r="Q397" s="748"/>
      <c r="R397" s="489">
        <v>563</v>
      </c>
    </row>
    <row r="398" s="135" customFormat="1" customHeight="1" spans="1:18">
      <c r="A398" s="87">
        <v>45422</v>
      </c>
      <c r="B398" s="92" t="s">
        <v>756</v>
      </c>
      <c r="C398" s="748">
        <v>700</v>
      </c>
      <c r="D398" s="748">
        <v>700</v>
      </c>
      <c r="E398" s="748">
        <v>700</v>
      </c>
      <c r="F398" s="748">
        <v>700</v>
      </c>
      <c r="G398" s="748">
        <v>700</v>
      </c>
      <c r="H398" s="748">
        <v>700</v>
      </c>
      <c r="I398" s="748">
        <v>700</v>
      </c>
      <c r="J398" s="748">
        <v>640</v>
      </c>
      <c r="K398" s="748">
        <v>650</v>
      </c>
      <c r="L398" s="748">
        <v>670</v>
      </c>
      <c r="M398" s="748">
        <v>680</v>
      </c>
      <c r="N398" s="748">
        <v>700</v>
      </c>
      <c r="O398" s="748">
        <v>690</v>
      </c>
      <c r="P398" s="748">
        <v>700</v>
      </c>
      <c r="Q398" s="748"/>
      <c r="R398" s="489">
        <v>688</v>
      </c>
    </row>
    <row r="399" s="135" customFormat="1" customHeight="1" spans="1:18">
      <c r="A399" s="87">
        <v>45422</v>
      </c>
      <c r="B399" s="92" t="s">
        <v>757</v>
      </c>
      <c r="C399" s="748">
        <v>1540</v>
      </c>
      <c r="D399" s="748">
        <v>1570</v>
      </c>
      <c r="E399" s="748">
        <v>1570</v>
      </c>
      <c r="F399" s="748">
        <v>1580</v>
      </c>
      <c r="G399" s="748">
        <v>1580</v>
      </c>
      <c r="H399" s="748">
        <v>1600</v>
      </c>
      <c r="I399" s="748">
        <v>1580</v>
      </c>
      <c r="J399" s="748">
        <v>1560</v>
      </c>
      <c r="K399" s="748">
        <v>1560</v>
      </c>
      <c r="L399" s="748">
        <v>1580</v>
      </c>
      <c r="M399" s="748">
        <v>1570</v>
      </c>
      <c r="N399" s="748">
        <v>1600</v>
      </c>
      <c r="O399" s="748">
        <v>1580</v>
      </c>
      <c r="P399" s="748">
        <v>1600</v>
      </c>
      <c r="Q399" s="748"/>
      <c r="R399" s="489">
        <v>1576</v>
      </c>
    </row>
    <row r="400" s="135" customFormat="1" customHeight="1" spans="1:18">
      <c r="A400" s="87">
        <v>45426</v>
      </c>
      <c r="B400" s="92" t="s">
        <v>755</v>
      </c>
      <c r="C400" s="748">
        <v>570</v>
      </c>
      <c r="D400" s="748">
        <v>580</v>
      </c>
      <c r="E400" s="748">
        <v>580</v>
      </c>
      <c r="F400" s="748">
        <v>570</v>
      </c>
      <c r="G400" s="748">
        <v>575</v>
      </c>
      <c r="H400" s="748">
        <v>580</v>
      </c>
      <c r="I400" s="748">
        <v>570</v>
      </c>
      <c r="J400" s="748">
        <v>520</v>
      </c>
      <c r="K400" s="748">
        <v>530</v>
      </c>
      <c r="L400" s="748">
        <v>560</v>
      </c>
      <c r="M400" s="748">
        <v>560</v>
      </c>
      <c r="N400" s="748">
        <v>600</v>
      </c>
      <c r="O400" s="748">
        <v>580</v>
      </c>
      <c r="P400" s="748">
        <v>580</v>
      </c>
      <c r="Q400" s="748"/>
      <c r="R400" s="489">
        <v>568</v>
      </c>
    </row>
    <row r="401" s="135" customFormat="1" customHeight="1" spans="1:18">
      <c r="A401" s="87">
        <v>45426</v>
      </c>
      <c r="B401" s="92" t="s">
        <v>756</v>
      </c>
      <c r="C401" s="748">
        <v>700</v>
      </c>
      <c r="D401" s="748">
        <v>700</v>
      </c>
      <c r="E401" s="748">
        <v>700</v>
      </c>
      <c r="F401" s="748">
        <v>700</v>
      </c>
      <c r="G401" s="748">
        <v>700</v>
      </c>
      <c r="H401" s="748">
        <v>700</v>
      </c>
      <c r="I401" s="748">
        <v>700</v>
      </c>
      <c r="J401" s="748">
        <v>640</v>
      </c>
      <c r="K401" s="748">
        <v>650</v>
      </c>
      <c r="L401" s="748">
        <v>690</v>
      </c>
      <c r="M401" s="748">
        <v>690</v>
      </c>
      <c r="N401" s="748">
        <v>700</v>
      </c>
      <c r="O401" s="748">
        <v>690</v>
      </c>
      <c r="P401" s="748">
        <v>700</v>
      </c>
      <c r="Q401" s="748"/>
      <c r="R401" s="489">
        <v>690</v>
      </c>
    </row>
    <row r="402" s="135" customFormat="1" customHeight="1" spans="1:18">
      <c r="A402" s="87">
        <v>45426</v>
      </c>
      <c r="B402" s="92" t="s">
        <v>757</v>
      </c>
      <c r="C402" s="748">
        <v>1540</v>
      </c>
      <c r="D402" s="748">
        <v>1570</v>
      </c>
      <c r="E402" s="748">
        <v>1570</v>
      </c>
      <c r="F402" s="748">
        <v>1580</v>
      </c>
      <c r="G402" s="748">
        <v>1580</v>
      </c>
      <c r="H402" s="748">
        <v>1600</v>
      </c>
      <c r="I402" s="748">
        <v>1580</v>
      </c>
      <c r="J402" s="748">
        <v>1560</v>
      </c>
      <c r="K402" s="748">
        <v>1560</v>
      </c>
      <c r="L402" s="748">
        <v>1580</v>
      </c>
      <c r="M402" s="748">
        <v>1570</v>
      </c>
      <c r="N402" s="748">
        <v>1600</v>
      </c>
      <c r="O402" s="748">
        <v>1580</v>
      </c>
      <c r="P402" s="748">
        <v>1600</v>
      </c>
      <c r="Q402" s="748"/>
      <c r="R402" s="489">
        <v>1576</v>
      </c>
    </row>
    <row r="403" s="135" customFormat="1" customHeight="1" spans="1:18">
      <c r="A403" s="87">
        <v>45429</v>
      </c>
      <c r="B403" s="92" t="s">
        <v>755</v>
      </c>
      <c r="C403" s="748">
        <v>570</v>
      </c>
      <c r="D403" s="748">
        <v>580</v>
      </c>
      <c r="E403" s="748">
        <v>580</v>
      </c>
      <c r="F403" s="748">
        <v>570</v>
      </c>
      <c r="G403" s="748">
        <v>575</v>
      </c>
      <c r="H403" s="748">
        <v>580</v>
      </c>
      <c r="I403" s="748">
        <v>570</v>
      </c>
      <c r="J403" s="748">
        <v>520</v>
      </c>
      <c r="K403" s="748">
        <v>530</v>
      </c>
      <c r="L403" s="748">
        <v>560</v>
      </c>
      <c r="M403" s="748">
        <v>560</v>
      </c>
      <c r="N403" s="748">
        <v>600</v>
      </c>
      <c r="O403" s="748">
        <v>580</v>
      </c>
      <c r="P403" s="748">
        <v>580</v>
      </c>
      <c r="Q403" s="748"/>
      <c r="R403" s="489">
        <v>568</v>
      </c>
    </row>
    <row r="404" s="135" customFormat="1" customHeight="1" spans="1:18">
      <c r="A404" s="87">
        <v>45429</v>
      </c>
      <c r="B404" s="92" t="s">
        <v>756</v>
      </c>
      <c r="C404" s="748">
        <v>700</v>
      </c>
      <c r="D404" s="748">
        <v>700</v>
      </c>
      <c r="E404" s="748">
        <v>700</v>
      </c>
      <c r="F404" s="748">
        <v>700</v>
      </c>
      <c r="G404" s="748">
        <v>700</v>
      </c>
      <c r="H404" s="748">
        <v>700</v>
      </c>
      <c r="I404" s="748">
        <v>700</v>
      </c>
      <c r="J404" s="748">
        <v>640</v>
      </c>
      <c r="K404" s="748">
        <v>650</v>
      </c>
      <c r="L404" s="748">
        <v>690</v>
      </c>
      <c r="M404" s="748">
        <v>690</v>
      </c>
      <c r="N404" s="748">
        <v>700</v>
      </c>
      <c r="O404" s="748">
        <v>690</v>
      </c>
      <c r="P404" s="748">
        <v>700</v>
      </c>
      <c r="Q404" s="748"/>
      <c r="R404" s="489">
        <v>690</v>
      </c>
    </row>
    <row r="405" s="135" customFormat="1" customHeight="1" spans="1:18">
      <c r="A405" s="87">
        <v>45429</v>
      </c>
      <c r="B405" s="92" t="s">
        <v>757</v>
      </c>
      <c r="C405" s="748">
        <v>1540</v>
      </c>
      <c r="D405" s="748">
        <v>1570</v>
      </c>
      <c r="E405" s="748">
        <v>1570</v>
      </c>
      <c r="F405" s="748">
        <v>1580</v>
      </c>
      <c r="G405" s="748">
        <v>1580</v>
      </c>
      <c r="H405" s="748">
        <v>1600</v>
      </c>
      <c r="I405" s="748">
        <v>1580</v>
      </c>
      <c r="J405" s="748">
        <v>1560</v>
      </c>
      <c r="K405" s="748">
        <v>1560</v>
      </c>
      <c r="L405" s="748">
        <v>1580</v>
      </c>
      <c r="M405" s="748">
        <v>1570</v>
      </c>
      <c r="N405" s="748">
        <v>1600</v>
      </c>
      <c r="O405" s="748">
        <v>1580</v>
      </c>
      <c r="P405" s="748">
        <v>1600</v>
      </c>
      <c r="Q405" s="748"/>
      <c r="R405" s="489">
        <v>1576</v>
      </c>
    </row>
    <row r="406" customFormat="1" customHeight="1" spans="1:18">
      <c r="A406" s="87">
        <v>45433</v>
      </c>
      <c r="B406" s="92" t="s">
        <v>755</v>
      </c>
      <c r="C406" s="748">
        <v>570</v>
      </c>
      <c r="D406" s="748">
        <v>580</v>
      </c>
      <c r="E406" s="748">
        <v>580</v>
      </c>
      <c r="F406" s="748">
        <v>570</v>
      </c>
      <c r="G406" s="748">
        <v>575</v>
      </c>
      <c r="H406" s="748">
        <v>580</v>
      </c>
      <c r="I406" s="748">
        <v>570</v>
      </c>
      <c r="J406" s="748">
        <v>520</v>
      </c>
      <c r="K406" s="748">
        <v>530</v>
      </c>
      <c r="L406" s="748">
        <v>560</v>
      </c>
      <c r="M406" s="748">
        <v>560</v>
      </c>
      <c r="N406" s="748">
        <v>580</v>
      </c>
      <c r="O406" s="748">
        <v>560</v>
      </c>
      <c r="P406" s="748">
        <v>580</v>
      </c>
      <c r="Q406" s="748"/>
      <c r="R406" s="489">
        <v>565</v>
      </c>
    </row>
    <row r="407" customFormat="1" customHeight="1" spans="1:18">
      <c r="A407" s="87">
        <v>45433</v>
      </c>
      <c r="B407" s="92" t="s">
        <v>756</v>
      </c>
      <c r="C407" s="748">
        <v>700</v>
      </c>
      <c r="D407" s="748">
        <v>700</v>
      </c>
      <c r="E407" s="748">
        <v>700</v>
      </c>
      <c r="F407" s="748">
        <v>700</v>
      </c>
      <c r="G407" s="748">
        <v>700</v>
      </c>
      <c r="H407" s="748">
        <v>700</v>
      </c>
      <c r="I407" s="748">
        <v>700</v>
      </c>
      <c r="J407" s="748">
        <v>640</v>
      </c>
      <c r="K407" s="748">
        <v>650</v>
      </c>
      <c r="L407" s="748">
        <v>690</v>
      </c>
      <c r="M407" s="748">
        <v>690</v>
      </c>
      <c r="N407" s="748">
        <v>700</v>
      </c>
      <c r="O407" s="748">
        <v>680</v>
      </c>
      <c r="P407" s="748">
        <v>700</v>
      </c>
      <c r="Q407" s="748"/>
      <c r="R407" s="489">
        <v>689</v>
      </c>
    </row>
    <row r="408" customFormat="1" customHeight="1" spans="1:18">
      <c r="A408" s="87">
        <v>45433</v>
      </c>
      <c r="B408" s="92" t="s">
        <v>757</v>
      </c>
      <c r="C408" s="748">
        <v>1540</v>
      </c>
      <c r="D408" s="748">
        <v>1570</v>
      </c>
      <c r="E408" s="748">
        <v>1570</v>
      </c>
      <c r="F408" s="748">
        <v>1580</v>
      </c>
      <c r="G408" s="748">
        <v>1580</v>
      </c>
      <c r="H408" s="748">
        <v>1600</v>
      </c>
      <c r="I408" s="748">
        <v>1580</v>
      </c>
      <c r="J408" s="748">
        <v>1560</v>
      </c>
      <c r="K408" s="748">
        <v>1560</v>
      </c>
      <c r="L408" s="748">
        <v>1580</v>
      </c>
      <c r="M408" s="748">
        <v>1570</v>
      </c>
      <c r="N408" s="748">
        <v>1600</v>
      </c>
      <c r="O408" s="748">
        <v>1580</v>
      </c>
      <c r="P408" s="748">
        <v>1600</v>
      </c>
      <c r="Q408" s="748"/>
      <c r="R408" s="489">
        <v>1576</v>
      </c>
    </row>
    <row r="409" customHeight="1" spans="1:18">
      <c r="A409" s="87">
        <v>45436</v>
      </c>
      <c r="B409" s="92" t="s">
        <v>755</v>
      </c>
      <c r="C409" s="748">
        <v>585</v>
      </c>
      <c r="D409" s="748">
        <v>600</v>
      </c>
      <c r="E409" s="748">
        <v>600</v>
      </c>
      <c r="F409" s="748">
        <v>590</v>
      </c>
      <c r="G409" s="748">
        <v>580</v>
      </c>
      <c r="H409" s="748">
        <v>600</v>
      </c>
      <c r="I409" s="748">
        <v>590</v>
      </c>
      <c r="J409" s="748">
        <v>540</v>
      </c>
      <c r="K409" s="748">
        <v>550</v>
      </c>
      <c r="L409" s="748">
        <v>610</v>
      </c>
      <c r="M409" s="748">
        <v>610</v>
      </c>
      <c r="N409" s="748">
        <v>580</v>
      </c>
      <c r="O409" s="748">
        <v>560</v>
      </c>
      <c r="P409" s="748">
        <v>600</v>
      </c>
      <c r="Q409" s="748"/>
      <c r="R409" s="489">
        <v>585</v>
      </c>
    </row>
    <row r="410" customHeight="1" spans="1:18">
      <c r="A410" s="87">
        <v>45436</v>
      </c>
      <c r="B410" s="92" t="s">
        <v>756</v>
      </c>
      <c r="C410" s="748">
        <v>720</v>
      </c>
      <c r="D410" s="748">
        <v>720</v>
      </c>
      <c r="E410" s="748">
        <v>720</v>
      </c>
      <c r="F410" s="748">
        <v>715</v>
      </c>
      <c r="G410" s="748">
        <v>720</v>
      </c>
      <c r="H410" s="748">
        <v>730</v>
      </c>
      <c r="I410" s="748">
        <v>715</v>
      </c>
      <c r="J410" s="748">
        <v>660</v>
      </c>
      <c r="K410" s="748">
        <v>670</v>
      </c>
      <c r="L410" s="748">
        <v>715</v>
      </c>
      <c r="M410" s="748">
        <v>710</v>
      </c>
      <c r="N410" s="748">
        <v>720</v>
      </c>
      <c r="O410" s="748">
        <v>700</v>
      </c>
      <c r="P410" s="748">
        <v>730</v>
      </c>
      <c r="Q410" s="748"/>
      <c r="R410" s="489">
        <v>710</v>
      </c>
    </row>
    <row r="411" customHeight="1" spans="1:18">
      <c r="A411" s="87">
        <v>45436</v>
      </c>
      <c r="B411" s="92" t="s">
        <v>757</v>
      </c>
      <c r="C411" s="748">
        <v>1550</v>
      </c>
      <c r="D411" s="748">
        <v>1570</v>
      </c>
      <c r="E411" s="748">
        <v>1570</v>
      </c>
      <c r="F411" s="748">
        <v>1580</v>
      </c>
      <c r="G411" s="748">
        <v>1580</v>
      </c>
      <c r="H411" s="748">
        <v>1600</v>
      </c>
      <c r="I411" s="748">
        <v>1580</v>
      </c>
      <c r="J411" s="748">
        <v>1560</v>
      </c>
      <c r="K411" s="748">
        <v>1560</v>
      </c>
      <c r="L411" s="748">
        <v>1580</v>
      </c>
      <c r="M411" s="748">
        <v>1570</v>
      </c>
      <c r="N411" s="748">
        <v>1600</v>
      </c>
      <c r="O411" s="748">
        <v>1580</v>
      </c>
      <c r="P411" s="748">
        <v>1600</v>
      </c>
      <c r="Q411" s="748"/>
      <c r="R411" s="489">
        <v>1577</v>
      </c>
    </row>
    <row r="412" customFormat="1" customHeight="1" spans="1:18">
      <c r="A412" s="87">
        <v>45440</v>
      </c>
      <c r="B412" s="92" t="s">
        <v>755</v>
      </c>
      <c r="C412" s="748">
        <v>610</v>
      </c>
      <c r="D412" s="748">
        <v>620</v>
      </c>
      <c r="E412" s="748">
        <v>620</v>
      </c>
      <c r="F412" s="748">
        <v>610</v>
      </c>
      <c r="G412" s="748">
        <v>610</v>
      </c>
      <c r="H412" s="748">
        <v>620</v>
      </c>
      <c r="I412" s="748">
        <v>620</v>
      </c>
      <c r="J412" s="748">
        <v>620</v>
      </c>
      <c r="K412" s="748">
        <v>620</v>
      </c>
      <c r="L412" s="748">
        <v>615</v>
      </c>
      <c r="M412" s="748">
        <v>620</v>
      </c>
      <c r="N412" s="748">
        <v>610</v>
      </c>
      <c r="O412" s="748">
        <v>600</v>
      </c>
      <c r="P412" s="748">
        <v>620</v>
      </c>
      <c r="Q412" s="748"/>
      <c r="R412" s="489">
        <v>615</v>
      </c>
    </row>
    <row r="413" customFormat="1" customHeight="1" spans="1:18">
      <c r="A413" s="87">
        <v>45440</v>
      </c>
      <c r="B413" s="92" t="s">
        <v>756</v>
      </c>
      <c r="C413" s="748">
        <v>750</v>
      </c>
      <c r="D413" s="748">
        <v>750</v>
      </c>
      <c r="E413" s="748">
        <v>750</v>
      </c>
      <c r="F413" s="748">
        <v>740</v>
      </c>
      <c r="G413" s="748">
        <v>740</v>
      </c>
      <c r="H413" s="748">
        <v>760</v>
      </c>
      <c r="I413" s="748">
        <v>750</v>
      </c>
      <c r="J413" s="748">
        <v>750</v>
      </c>
      <c r="K413" s="748">
        <v>750</v>
      </c>
      <c r="L413" s="748">
        <v>730</v>
      </c>
      <c r="M413" s="748">
        <v>730</v>
      </c>
      <c r="N413" s="748">
        <v>730</v>
      </c>
      <c r="O413" s="748">
        <v>720</v>
      </c>
      <c r="P413" s="748">
        <v>750</v>
      </c>
      <c r="Q413" s="748"/>
      <c r="R413" s="489">
        <v>743</v>
      </c>
    </row>
    <row r="414" customFormat="1" customHeight="1" spans="1:18">
      <c r="A414" s="87">
        <v>45440</v>
      </c>
      <c r="B414" s="92" t="s">
        <v>757</v>
      </c>
      <c r="C414" s="748">
        <v>1560</v>
      </c>
      <c r="D414" s="748">
        <v>1570</v>
      </c>
      <c r="E414" s="748">
        <v>1570</v>
      </c>
      <c r="F414" s="748">
        <v>1600</v>
      </c>
      <c r="G414" s="748">
        <v>1580</v>
      </c>
      <c r="H414" s="748">
        <v>1620</v>
      </c>
      <c r="I414" s="748">
        <v>1600</v>
      </c>
      <c r="J414" s="748">
        <v>1580</v>
      </c>
      <c r="K414" s="748">
        <v>1580</v>
      </c>
      <c r="L414" s="748">
        <v>1590</v>
      </c>
      <c r="M414" s="748">
        <v>1580</v>
      </c>
      <c r="N414" s="748">
        <v>1620</v>
      </c>
      <c r="O414" s="748">
        <v>1600</v>
      </c>
      <c r="P414" s="748">
        <v>1620</v>
      </c>
      <c r="Q414" s="748"/>
      <c r="R414" s="489">
        <v>1591</v>
      </c>
    </row>
    <row r="415" customFormat="1" customHeight="1" spans="1:18">
      <c r="A415" s="87">
        <v>45443</v>
      </c>
      <c r="B415" s="92" t="s">
        <v>755</v>
      </c>
      <c r="C415" s="748">
        <v>630</v>
      </c>
      <c r="D415" s="748">
        <v>640</v>
      </c>
      <c r="E415" s="748">
        <v>640</v>
      </c>
      <c r="F415" s="748">
        <v>640</v>
      </c>
      <c r="G415" s="748">
        <v>620</v>
      </c>
      <c r="H415" s="748">
        <v>650</v>
      </c>
      <c r="I415" s="748">
        <v>640</v>
      </c>
      <c r="J415" s="748">
        <v>640</v>
      </c>
      <c r="K415" s="748">
        <v>640</v>
      </c>
      <c r="L415" s="748">
        <v>615</v>
      </c>
      <c r="M415" s="748">
        <v>620</v>
      </c>
      <c r="N415" s="748">
        <v>630</v>
      </c>
      <c r="O415" s="748">
        <v>610</v>
      </c>
      <c r="P415" s="748">
        <v>640</v>
      </c>
      <c r="Q415" s="748"/>
      <c r="R415" s="489">
        <v>633</v>
      </c>
    </row>
    <row r="416" customFormat="1" customHeight="1" spans="1:18">
      <c r="A416" s="87">
        <v>45443</v>
      </c>
      <c r="B416" s="92" t="s">
        <v>756</v>
      </c>
      <c r="C416" s="748">
        <v>760</v>
      </c>
      <c r="D416" s="748">
        <v>760</v>
      </c>
      <c r="E416" s="748">
        <v>760</v>
      </c>
      <c r="F416" s="748">
        <v>760</v>
      </c>
      <c r="G416" s="748">
        <v>750</v>
      </c>
      <c r="H416" s="748">
        <v>780</v>
      </c>
      <c r="I416" s="748">
        <v>760</v>
      </c>
      <c r="J416" s="748">
        <v>760</v>
      </c>
      <c r="K416" s="748">
        <v>760</v>
      </c>
      <c r="L416" s="748">
        <v>730</v>
      </c>
      <c r="M416" s="748">
        <v>730</v>
      </c>
      <c r="N416" s="748">
        <v>750</v>
      </c>
      <c r="O416" s="748">
        <v>730</v>
      </c>
      <c r="P416" s="748">
        <v>780</v>
      </c>
      <c r="Q416" s="748"/>
      <c r="R416" s="489">
        <v>755</v>
      </c>
    </row>
    <row r="417" customFormat="1" customHeight="1" spans="1:18">
      <c r="A417" s="87">
        <v>45443</v>
      </c>
      <c r="B417" s="92" t="s">
        <v>757</v>
      </c>
      <c r="C417" s="748">
        <v>1560</v>
      </c>
      <c r="D417" s="748">
        <v>1590</v>
      </c>
      <c r="E417" s="748">
        <v>1590</v>
      </c>
      <c r="F417" s="748">
        <v>1600</v>
      </c>
      <c r="G417" s="748">
        <v>1590</v>
      </c>
      <c r="H417" s="748">
        <v>1630</v>
      </c>
      <c r="I417" s="748">
        <v>1600</v>
      </c>
      <c r="J417" s="748">
        <v>1580</v>
      </c>
      <c r="K417" s="748">
        <v>1580</v>
      </c>
      <c r="L417" s="748">
        <v>1590</v>
      </c>
      <c r="M417" s="748">
        <v>1580</v>
      </c>
      <c r="N417" s="748">
        <v>1620</v>
      </c>
      <c r="O417" s="748">
        <v>1600</v>
      </c>
      <c r="P417" s="748">
        <v>1630</v>
      </c>
      <c r="Q417" s="748"/>
      <c r="R417" s="489">
        <v>1596</v>
      </c>
    </row>
    <row r="418" s="135" customFormat="1" customHeight="1" spans="1:18">
      <c r="A418" s="87">
        <v>45447</v>
      </c>
      <c r="B418" s="92" t="s">
        <v>755</v>
      </c>
      <c r="C418" s="748">
        <v>660</v>
      </c>
      <c r="D418" s="748">
        <v>660</v>
      </c>
      <c r="E418" s="748">
        <v>660</v>
      </c>
      <c r="F418" s="748">
        <v>650</v>
      </c>
      <c r="G418" s="748">
        <v>640</v>
      </c>
      <c r="H418" s="748">
        <v>680</v>
      </c>
      <c r="I418" s="748">
        <v>660</v>
      </c>
      <c r="J418" s="748">
        <v>680</v>
      </c>
      <c r="K418" s="748">
        <v>680</v>
      </c>
      <c r="L418" s="748">
        <v>640</v>
      </c>
      <c r="M418" s="748">
        <v>640</v>
      </c>
      <c r="N418" s="748">
        <v>660</v>
      </c>
      <c r="O418" s="748">
        <v>640</v>
      </c>
      <c r="P418" s="748">
        <v>670</v>
      </c>
      <c r="Q418" s="748"/>
      <c r="R418" s="489">
        <v>659</v>
      </c>
    </row>
    <row r="419" s="135" customFormat="1" customHeight="1" spans="1:18">
      <c r="A419" s="87">
        <v>45447</v>
      </c>
      <c r="B419" s="92" t="s">
        <v>756</v>
      </c>
      <c r="C419" s="748">
        <v>800</v>
      </c>
      <c r="D419" s="748">
        <v>800</v>
      </c>
      <c r="E419" s="748">
        <v>800</v>
      </c>
      <c r="F419" s="748">
        <v>780</v>
      </c>
      <c r="G419" s="748">
        <v>770</v>
      </c>
      <c r="H419" s="748">
        <v>800</v>
      </c>
      <c r="I419" s="748">
        <v>790</v>
      </c>
      <c r="J419" s="748">
        <v>800</v>
      </c>
      <c r="K419" s="748">
        <v>800</v>
      </c>
      <c r="L419" s="748">
        <v>760</v>
      </c>
      <c r="M419" s="748">
        <v>760</v>
      </c>
      <c r="N419" s="748">
        <v>780</v>
      </c>
      <c r="O419" s="748">
        <v>760</v>
      </c>
      <c r="P419" s="748">
        <v>800</v>
      </c>
      <c r="Q419" s="748"/>
      <c r="R419" s="489">
        <v>786</v>
      </c>
    </row>
    <row r="420" s="135" customFormat="1" customHeight="1" spans="1:18">
      <c r="A420" s="87">
        <v>45447</v>
      </c>
      <c r="B420" s="92" t="s">
        <v>757</v>
      </c>
      <c r="C420" s="748">
        <v>1640</v>
      </c>
      <c r="D420" s="748">
        <v>1610</v>
      </c>
      <c r="E420" s="748">
        <v>1610</v>
      </c>
      <c r="F420" s="748">
        <v>1600</v>
      </c>
      <c r="G420" s="748">
        <v>1600</v>
      </c>
      <c r="H420" s="748">
        <v>1680</v>
      </c>
      <c r="I420" s="748">
        <v>1600</v>
      </c>
      <c r="J420" s="748">
        <v>1620</v>
      </c>
      <c r="K420" s="748">
        <v>1620</v>
      </c>
      <c r="L420" s="748">
        <v>1590</v>
      </c>
      <c r="M420" s="748">
        <v>1580</v>
      </c>
      <c r="N420" s="748">
        <v>1620</v>
      </c>
      <c r="O420" s="748">
        <v>1600</v>
      </c>
      <c r="P420" s="748">
        <v>1680</v>
      </c>
      <c r="Q420" s="748"/>
      <c r="R420" s="489">
        <v>1618</v>
      </c>
    </row>
    <row r="421" s="135" customFormat="1" customHeight="1" spans="1:18">
      <c r="A421" s="87">
        <v>45450</v>
      </c>
      <c r="B421" s="92" t="s">
        <v>755</v>
      </c>
      <c r="C421" s="748">
        <v>690</v>
      </c>
      <c r="D421" s="748">
        <v>700</v>
      </c>
      <c r="E421" s="748">
        <v>700</v>
      </c>
      <c r="F421" s="748">
        <v>700</v>
      </c>
      <c r="G421" s="748">
        <v>700</v>
      </c>
      <c r="H421" s="748">
        <v>700</v>
      </c>
      <c r="I421" s="748">
        <v>700</v>
      </c>
      <c r="J421" s="748">
        <v>700</v>
      </c>
      <c r="K421" s="748">
        <v>700</v>
      </c>
      <c r="L421" s="748">
        <v>650</v>
      </c>
      <c r="M421" s="748">
        <v>650</v>
      </c>
      <c r="N421" s="748">
        <v>730</v>
      </c>
      <c r="O421" s="748">
        <v>720</v>
      </c>
      <c r="P421" s="748">
        <v>700</v>
      </c>
      <c r="Q421" s="748"/>
      <c r="R421" s="489">
        <v>696</v>
      </c>
    </row>
    <row r="422" s="135" customFormat="1" customHeight="1" spans="1:18">
      <c r="A422" s="87">
        <v>45450</v>
      </c>
      <c r="B422" s="92" t="s">
        <v>756</v>
      </c>
      <c r="C422" s="748">
        <v>820</v>
      </c>
      <c r="D422" s="748">
        <v>820</v>
      </c>
      <c r="E422" s="748">
        <v>820</v>
      </c>
      <c r="F422" s="748">
        <v>810</v>
      </c>
      <c r="G422" s="748">
        <v>810</v>
      </c>
      <c r="H422" s="748">
        <v>820</v>
      </c>
      <c r="I422" s="748">
        <v>810</v>
      </c>
      <c r="J422" s="748">
        <v>820</v>
      </c>
      <c r="K422" s="748">
        <v>820</v>
      </c>
      <c r="L422" s="748">
        <v>760</v>
      </c>
      <c r="M422" s="748">
        <v>770</v>
      </c>
      <c r="N422" s="748">
        <v>850</v>
      </c>
      <c r="O422" s="748">
        <v>830</v>
      </c>
      <c r="P422" s="748">
        <v>820</v>
      </c>
      <c r="Q422" s="748"/>
      <c r="R422" s="489">
        <v>813</v>
      </c>
    </row>
    <row r="423" s="135" customFormat="1" customHeight="1" spans="1:18">
      <c r="A423" s="87">
        <v>45450</v>
      </c>
      <c r="B423" s="92" t="s">
        <v>757</v>
      </c>
      <c r="C423" s="748">
        <v>1640</v>
      </c>
      <c r="D423" s="748">
        <v>1650</v>
      </c>
      <c r="E423" s="748">
        <v>1650</v>
      </c>
      <c r="F423" s="748">
        <v>1650</v>
      </c>
      <c r="G423" s="748">
        <v>1630</v>
      </c>
      <c r="H423" s="748">
        <v>1680</v>
      </c>
      <c r="I423" s="748">
        <v>1650</v>
      </c>
      <c r="J423" s="748">
        <v>1620</v>
      </c>
      <c r="K423" s="748">
        <v>1620</v>
      </c>
      <c r="L423" s="748">
        <v>1600</v>
      </c>
      <c r="M423" s="748">
        <v>1600</v>
      </c>
      <c r="N423" s="748">
        <v>1650</v>
      </c>
      <c r="O423" s="748">
        <v>1620</v>
      </c>
      <c r="P423" s="748">
        <v>1680</v>
      </c>
      <c r="Q423" s="748"/>
      <c r="R423" s="489">
        <v>1639</v>
      </c>
    </row>
    <row r="424" s="135" customFormat="1" customHeight="1" spans="1:18">
      <c r="A424" s="87">
        <v>45454</v>
      </c>
      <c r="B424" s="92" t="s">
        <v>755</v>
      </c>
      <c r="C424" s="748">
        <v>690</v>
      </c>
      <c r="D424" s="748">
        <v>700</v>
      </c>
      <c r="E424" s="748">
        <v>700</v>
      </c>
      <c r="F424" s="748">
        <v>700</v>
      </c>
      <c r="G424" s="748">
        <v>700</v>
      </c>
      <c r="H424" s="748">
        <v>700</v>
      </c>
      <c r="I424" s="748">
        <v>700</v>
      </c>
      <c r="J424" s="748">
        <v>700</v>
      </c>
      <c r="K424" s="748">
        <v>700</v>
      </c>
      <c r="L424" s="748">
        <v>660</v>
      </c>
      <c r="M424" s="748">
        <v>700</v>
      </c>
      <c r="N424" s="748">
        <v>730</v>
      </c>
      <c r="O424" s="748">
        <v>720</v>
      </c>
      <c r="P424" s="748">
        <v>700</v>
      </c>
      <c r="Q424" s="748"/>
      <c r="R424" s="489">
        <v>700</v>
      </c>
    </row>
    <row r="425" s="135" customFormat="1" customHeight="1" spans="1:18">
      <c r="A425" s="87">
        <v>45454</v>
      </c>
      <c r="B425" s="92" t="s">
        <v>756</v>
      </c>
      <c r="C425" s="748">
        <v>820</v>
      </c>
      <c r="D425" s="748">
        <v>820</v>
      </c>
      <c r="E425" s="748">
        <v>820</v>
      </c>
      <c r="F425" s="748">
        <v>810</v>
      </c>
      <c r="G425" s="748">
        <v>810</v>
      </c>
      <c r="H425" s="748">
        <v>820</v>
      </c>
      <c r="I425" s="748">
        <v>810</v>
      </c>
      <c r="J425" s="748">
        <v>820</v>
      </c>
      <c r="K425" s="748">
        <v>820</v>
      </c>
      <c r="L425" s="748">
        <v>780</v>
      </c>
      <c r="M425" s="748">
        <v>820</v>
      </c>
      <c r="N425" s="748">
        <v>850</v>
      </c>
      <c r="O425" s="748">
        <v>830</v>
      </c>
      <c r="P425" s="748">
        <v>820</v>
      </c>
      <c r="Q425" s="748"/>
      <c r="R425" s="489">
        <v>818</v>
      </c>
    </row>
    <row r="426" s="135" customFormat="1" customHeight="1" spans="1:18">
      <c r="A426" s="87">
        <v>45454</v>
      </c>
      <c r="B426" s="92" t="s">
        <v>757</v>
      </c>
      <c r="C426" s="748">
        <v>1640</v>
      </c>
      <c r="D426" s="748">
        <v>1650</v>
      </c>
      <c r="E426" s="748">
        <v>1650</v>
      </c>
      <c r="F426" s="748">
        <v>1650</v>
      </c>
      <c r="G426" s="748">
        <v>1630</v>
      </c>
      <c r="H426" s="748">
        <v>1680</v>
      </c>
      <c r="I426" s="748">
        <v>1650</v>
      </c>
      <c r="J426" s="748">
        <v>1620</v>
      </c>
      <c r="K426" s="748">
        <v>1620</v>
      </c>
      <c r="L426" s="748">
        <v>1600</v>
      </c>
      <c r="M426" s="748">
        <v>1600</v>
      </c>
      <c r="N426" s="748">
        <v>1650</v>
      </c>
      <c r="O426" s="748">
        <v>1620</v>
      </c>
      <c r="P426" s="748">
        <v>1680</v>
      </c>
      <c r="Q426" s="748"/>
      <c r="R426" s="489">
        <v>1639</v>
      </c>
    </row>
    <row r="427" s="135" customFormat="1" customHeight="1" spans="1:18">
      <c r="A427" s="87">
        <v>45457</v>
      </c>
      <c r="B427" s="92" t="s">
        <v>755</v>
      </c>
      <c r="C427" s="748">
        <v>690</v>
      </c>
      <c r="D427" s="748">
        <v>700</v>
      </c>
      <c r="E427" s="748">
        <v>700</v>
      </c>
      <c r="F427" s="748">
        <v>700</v>
      </c>
      <c r="G427" s="748">
        <v>700</v>
      </c>
      <c r="H427" s="748">
        <v>700</v>
      </c>
      <c r="I427" s="748">
        <v>700</v>
      </c>
      <c r="J427" s="748">
        <v>700</v>
      </c>
      <c r="K427" s="748">
        <v>700</v>
      </c>
      <c r="L427" s="748">
        <v>680</v>
      </c>
      <c r="M427" s="748">
        <v>700</v>
      </c>
      <c r="N427" s="748">
        <v>730</v>
      </c>
      <c r="O427" s="748">
        <v>720</v>
      </c>
      <c r="P427" s="748">
        <v>700</v>
      </c>
      <c r="Q427" s="748"/>
      <c r="R427" s="489">
        <v>701</v>
      </c>
    </row>
    <row r="428" s="135" customFormat="1" customHeight="1" spans="1:18">
      <c r="A428" s="87">
        <v>45457</v>
      </c>
      <c r="B428" s="92" t="s">
        <v>756</v>
      </c>
      <c r="C428" s="748">
        <v>800</v>
      </c>
      <c r="D428" s="748">
        <v>820</v>
      </c>
      <c r="E428" s="748">
        <v>820</v>
      </c>
      <c r="F428" s="748">
        <v>810</v>
      </c>
      <c r="G428" s="748">
        <v>810</v>
      </c>
      <c r="H428" s="748">
        <v>810</v>
      </c>
      <c r="I428" s="748">
        <v>810</v>
      </c>
      <c r="J428" s="748">
        <v>820</v>
      </c>
      <c r="K428" s="748">
        <v>820</v>
      </c>
      <c r="L428" s="748">
        <v>800</v>
      </c>
      <c r="M428" s="748">
        <v>820</v>
      </c>
      <c r="N428" s="748">
        <v>850</v>
      </c>
      <c r="O428" s="748">
        <v>830</v>
      </c>
      <c r="P428" s="748">
        <v>810</v>
      </c>
      <c r="Q428" s="748"/>
      <c r="R428" s="489">
        <v>816</v>
      </c>
    </row>
    <row r="429" s="135" customFormat="1" customHeight="1" spans="1:18">
      <c r="A429" s="87">
        <v>45457</v>
      </c>
      <c r="B429" s="92" t="s">
        <v>757</v>
      </c>
      <c r="C429" s="748">
        <v>1620</v>
      </c>
      <c r="D429" s="748">
        <v>1620</v>
      </c>
      <c r="E429" s="748">
        <v>1620</v>
      </c>
      <c r="F429" s="748">
        <v>1600</v>
      </c>
      <c r="G429" s="748">
        <v>1620</v>
      </c>
      <c r="H429" s="748">
        <v>1680</v>
      </c>
      <c r="I429" s="748">
        <v>1600</v>
      </c>
      <c r="J429" s="748">
        <v>1620</v>
      </c>
      <c r="K429" s="748">
        <v>1620</v>
      </c>
      <c r="L429" s="748">
        <v>1600</v>
      </c>
      <c r="M429" s="748">
        <v>1600</v>
      </c>
      <c r="N429" s="748">
        <v>1650</v>
      </c>
      <c r="O429" s="748">
        <v>1620</v>
      </c>
      <c r="P429" s="748">
        <v>1680</v>
      </c>
      <c r="Q429" s="748"/>
      <c r="R429" s="489">
        <v>1625</v>
      </c>
    </row>
    <row r="430" s="135" customFormat="1" customHeight="1" spans="1:18">
      <c r="A430" s="87">
        <v>45461</v>
      </c>
      <c r="B430" s="92" t="s">
        <v>755</v>
      </c>
      <c r="C430" s="748">
        <v>685</v>
      </c>
      <c r="D430" s="748">
        <v>690</v>
      </c>
      <c r="E430" s="748">
        <v>690</v>
      </c>
      <c r="F430" s="748">
        <v>680</v>
      </c>
      <c r="G430" s="748">
        <v>690</v>
      </c>
      <c r="H430" s="748">
        <v>690</v>
      </c>
      <c r="I430" s="748">
        <v>670</v>
      </c>
      <c r="J430" s="748">
        <v>680</v>
      </c>
      <c r="K430" s="748">
        <v>680</v>
      </c>
      <c r="L430" s="748">
        <v>660</v>
      </c>
      <c r="M430" s="748">
        <v>680</v>
      </c>
      <c r="N430" s="748">
        <v>720</v>
      </c>
      <c r="O430" s="748">
        <v>710</v>
      </c>
      <c r="P430" s="748">
        <v>690</v>
      </c>
      <c r="Q430" s="748"/>
      <c r="R430" s="489">
        <v>687</v>
      </c>
    </row>
    <row r="431" s="135" customFormat="1" customHeight="1" spans="1:18">
      <c r="A431" s="87">
        <v>45461</v>
      </c>
      <c r="B431" s="92" t="s">
        <v>756</v>
      </c>
      <c r="C431" s="748">
        <v>800</v>
      </c>
      <c r="D431" s="748">
        <v>810</v>
      </c>
      <c r="E431" s="748">
        <v>810</v>
      </c>
      <c r="F431" s="748">
        <v>790</v>
      </c>
      <c r="G431" s="748">
        <v>800</v>
      </c>
      <c r="H431" s="748">
        <v>810</v>
      </c>
      <c r="I431" s="748">
        <v>800</v>
      </c>
      <c r="J431" s="748">
        <v>800</v>
      </c>
      <c r="K431" s="748">
        <v>800</v>
      </c>
      <c r="L431" s="748">
        <v>790</v>
      </c>
      <c r="M431" s="748">
        <v>800</v>
      </c>
      <c r="N431" s="748">
        <v>830</v>
      </c>
      <c r="O431" s="748">
        <v>820</v>
      </c>
      <c r="P431" s="748">
        <v>810</v>
      </c>
      <c r="Q431" s="748"/>
      <c r="R431" s="489">
        <v>805</v>
      </c>
    </row>
    <row r="432" s="135" customFormat="1" customHeight="1" spans="1:18">
      <c r="A432" s="87">
        <v>45461</v>
      </c>
      <c r="B432" s="92" t="s">
        <v>757</v>
      </c>
      <c r="C432" s="748">
        <v>1610</v>
      </c>
      <c r="D432" s="748">
        <v>1620</v>
      </c>
      <c r="E432" s="748">
        <v>1620</v>
      </c>
      <c r="F432" s="748">
        <v>1600</v>
      </c>
      <c r="G432" s="748">
        <v>1620</v>
      </c>
      <c r="H432" s="748">
        <v>1660</v>
      </c>
      <c r="I432" s="748">
        <v>1600</v>
      </c>
      <c r="J432" s="748">
        <v>1620</v>
      </c>
      <c r="K432" s="748">
        <v>1620</v>
      </c>
      <c r="L432" s="748">
        <v>1600</v>
      </c>
      <c r="M432" s="748">
        <v>1600</v>
      </c>
      <c r="N432" s="748">
        <v>1650</v>
      </c>
      <c r="O432" s="748">
        <v>1620</v>
      </c>
      <c r="P432" s="748">
        <v>1660</v>
      </c>
      <c r="Q432" s="748"/>
      <c r="R432" s="489">
        <v>1621</v>
      </c>
    </row>
    <row r="433" s="135" customFormat="1" customHeight="1" spans="1:18">
      <c r="A433" s="87">
        <v>45464</v>
      </c>
      <c r="B433" s="92" t="s">
        <v>755</v>
      </c>
      <c r="C433" s="748">
        <v>680</v>
      </c>
      <c r="D433" s="748">
        <v>680</v>
      </c>
      <c r="E433" s="748">
        <v>680</v>
      </c>
      <c r="F433" s="748">
        <v>680</v>
      </c>
      <c r="G433" s="748">
        <v>680</v>
      </c>
      <c r="H433" s="748">
        <v>680</v>
      </c>
      <c r="I433" s="748">
        <v>670</v>
      </c>
      <c r="J433" s="748">
        <v>660</v>
      </c>
      <c r="K433" s="748">
        <v>660</v>
      </c>
      <c r="L433" s="748">
        <v>660</v>
      </c>
      <c r="M433" s="748">
        <v>650</v>
      </c>
      <c r="N433" s="748">
        <v>720</v>
      </c>
      <c r="O433" s="748">
        <v>710</v>
      </c>
      <c r="P433" s="748">
        <v>680</v>
      </c>
      <c r="Q433" s="748"/>
      <c r="R433" s="489">
        <v>678</v>
      </c>
    </row>
    <row r="434" s="135" customFormat="1" customHeight="1" spans="1:18">
      <c r="A434" s="87">
        <v>45464</v>
      </c>
      <c r="B434" s="92" t="s">
        <v>756</v>
      </c>
      <c r="C434" s="748">
        <v>795</v>
      </c>
      <c r="D434" s="748">
        <v>800</v>
      </c>
      <c r="E434" s="748">
        <v>800</v>
      </c>
      <c r="F434" s="748">
        <v>790</v>
      </c>
      <c r="G434" s="748">
        <v>790</v>
      </c>
      <c r="H434" s="748">
        <v>800</v>
      </c>
      <c r="I434" s="748">
        <v>800</v>
      </c>
      <c r="J434" s="748">
        <v>780</v>
      </c>
      <c r="K434" s="748">
        <v>780</v>
      </c>
      <c r="L434" s="748">
        <v>790</v>
      </c>
      <c r="M434" s="748">
        <v>770</v>
      </c>
      <c r="N434" s="748">
        <v>830</v>
      </c>
      <c r="O434" s="748">
        <v>820</v>
      </c>
      <c r="P434" s="748">
        <v>800</v>
      </c>
      <c r="Q434" s="748"/>
      <c r="R434" s="489">
        <v>796</v>
      </c>
    </row>
    <row r="435" s="135" customFormat="1" customHeight="1" spans="1:18">
      <c r="A435" s="87">
        <v>45464</v>
      </c>
      <c r="B435" s="92" t="s">
        <v>757</v>
      </c>
      <c r="C435" s="748">
        <v>1610</v>
      </c>
      <c r="D435" s="748">
        <v>1620</v>
      </c>
      <c r="E435" s="748">
        <v>1620</v>
      </c>
      <c r="F435" s="748">
        <v>1600</v>
      </c>
      <c r="G435" s="748">
        <v>1620</v>
      </c>
      <c r="H435" s="748">
        <v>1660</v>
      </c>
      <c r="I435" s="748">
        <v>1600</v>
      </c>
      <c r="J435" s="748">
        <v>1620</v>
      </c>
      <c r="K435" s="748">
        <v>1620</v>
      </c>
      <c r="L435" s="748">
        <v>1600</v>
      </c>
      <c r="M435" s="748">
        <v>1600</v>
      </c>
      <c r="N435" s="748">
        <v>1650</v>
      </c>
      <c r="O435" s="748">
        <v>1620</v>
      </c>
      <c r="P435" s="748">
        <v>1660</v>
      </c>
      <c r="Q435" s="748"/>
      <c r="R435" s="489">
        <v>1621</v>
      </c>
    </row>
    <row r="436" s="135" customFormat="1" customHeight="1" spans="1:18">
      <c r="A436" s="87">
        <v>45468</v>
      </c>
      <c r="B436" s="92" t="s">
        <v>755</v>
      </c>
      <c r="C436" s="748">
        <v>640</v>
      </c>
      <c r="D436" s="748">
        <v>650</v>
      </c>
      <c r="E436" s="748">
        <v>650</v>
      </c>
      <c r="F436" s="748">
        <v>640</v>
      </c>
      <c r="G436" s="748">
        <v>640</v>
      </c>
      <c r="H436" s="748">
        <v>640</v>
      </c>
      <c r="I436" s="748">
        <v>630</v>
      </c>
      <c r="J436" s="748">
        <v>630</v>
      </c>
      <c r="K436" s="748">
        <v>630</v>
      </c>
      <c r="L436" s="748">
        <v>640</v>
      </c>
      <c r="M436" s="748">
        <v>620</v>
      </c>
      <c r="N436" s="748">
        <v>700</v>
      </c>
      <c r="O436" s="748">
        <v>680</v>
      </c>
      <c r="P436" s="748">
        <v>640</v>
      </c>
      <c r="Q436" s="748"/>
      <c r="R436" s="489">
        <v>645</v>
      </c>
    </row>
    <row r="437" s="135" customFormat="1" customHeight="1" spans="1:18">
      <c r="A437" s="87">
        <v>45468</v>
      </c>
      <c r="B437" s="92" t="s">
        <v>756</v>
      </c>
      <c r="C437" s="748">
        <v>760</v>
      </c>
      <c r="D437" s="748">
        <v>760</v>
      </c>
      <c r="E437" s="748">
        <v>760</v>
      </c>
      <c r="F437" s="748">
        <v>760</v>
      </c>
      <c r="G437" s="748">
        <v>760</v>
      </c>
      <c r="H437" s="748">
        <v>760</v>
      </c>
      <c r="I437" s="748">
        <v>760</v>
      </c>
      <c r="J437" s="748">
        <v>760</v>
      </c>
      <c r="K437" s="748">
        <v>760</v>
      </c>
      <c r="L437" s="748">
        <v>760</v>
      </c>
      <c r="M437" s="748">
        <v>740</v>
      </c>
      <c r="N437" s="748">
        <v>800</v>
      </c>
      <c r="O437" s="748">
        <v>790</v>
      </c>
      <c r="P437" s="748">
        <v>760</v>
      </c>
      <c r="Q437" s="748"/>
      <c r="R437" s="489">
        <v>764</v>
      </c>
    </row>
    <row r="438" s="135" customFormat="1" customHeight="1" spans="1:18">
      <c r="A438" s="87">
        <v>45468</v>
      </c>
      <c r="B438" s="92" t="s">
        <v>757</v>
      </c>
      <c r="C438" s="748">
        <v>1600</v>
      </c>
      <c r="D438" s="748">
        <v>1620</v>
      </c>
      <c r="E438" s="748">
        <v>1620</v>
      </c>
      <c r="F438" s="748">
        <v>1600</v>
      </c>
      <c r="G438" s="748">
        <v>1610</v>
      </c>
      <c r="H438" s="748">
        <v>1650</v>
      </c>
      <c r="I438" s="748">
        <v>1600</v>
      </c>
      <c r="J438" s="748">
        <v>1620</v>
      </c>
      <c r="K438" s="748">
        <v>1620</v>
      </c>
      <c r="L438" s="748">
        <v>1600</v>
      </c>
      <c r="M438" s="748">
        <v>1600</v>
      </c>
      <c r="N438" s="748">
        <v>1650</v>
      </c>
      <c r="O438" s="748">
        <v>1620</v>
      </c>
      <c r="P438" s="748">
        <v>1650</v>
      </c>
      <c r="Q438" s="748"/>
      <c r="R438" s="489">
        <v>1619</v>
      </c>
    </row>
    <row r="439" s="135" customFormat="1" customHeight="1" spans="1:18">
      <c r="A439" s="87">
        <v>45471</v>
      </c>
      <c r="B439" s="92" t="s">
        <v>755</v>
      </c>
      <c r="C439" s="748">
        <v>640</v>
      </c>
      <c r="D439" s="748">
        <v>640</v>
      </c>
      <c r="E439" s="748">
        <v>640</v>
      </c>
      <c r="F439" s="748">
        <v>640</v>
      </c>
      <c r="G439" s="748">
        <v>640</v>
      </c>
      <c r="H439" s="748">
        <v>630</v>
      </c>
      <c r="I439" s="748">
        <v>630</v>
      </c>
      <c r="J439" s="748">
        <v>630</v>
      </c>
      <c r="K439" s="748">
        <v>630</v>
      </c>
      <c r="L439" s="748">
        <v>640</v>
      </c>
      <c r="M439" s="748">
        <v>620</v>
      </c>
      <c r="N439" s="748">
        <v>680</v>
      </c>
      <c r="O439" s="748">
        <v>660</v>
      </c>
      <c r="P439" s="748">
        <v>630</v>
      </c>
      <c r="Q439" s="748"/>
      <c r="R439" s="489">
        <v>639</v>
      </c>
    </row>
    <row r="440" s="135" customFormat="1" customHeight="1" spans="1:18">
      <c r="A440" s="87">
        <v>45471</v>
      </c>
      <c r="B440" s="92" t="s">
        <v>756</v>
      </c>
      <c r="C440" s="748">
        <v>750</v>
      </c>
      <c r="D440" s="748">
        <v>750</v>
      </c>
      <c r="E440" s="748">
        <v>750</v>
      </c>
      <c r="F440" s="748">
        <v>760</v>
      </c>
      <c r="G440" s="748">
        <v>750</v>
      </c>
      <c r="H440" s="748">
        <v>750</v>
      </c>
      <c r="I440" s="748">
        <v>760</v>
      </c>
      <c r="J440" s="748">
        <v>750</v>
      </c>
      <c r="K440" s="748">
        <v>750</v>
      </c>
      <c r="L440" s="748">
        <v>760</v>
      </c>
      <c r="M440" s="748">
        <v>740</v>
      </c>
      <c r="N440" s="748">
        <v>780</v>
      </c>
      <c r="O440" s="748">
        <v>760</v>
      </c>
      <c r="P440" s="748">
        <v>750</v>
      </c>
      <c r="Q440" s="748"/>
      <c r="R440" s="489">
        <v>754</v>
      </c>
    </row>
    <row r="441" s="135" customFormat="1" customHeight="1" spans="1:18">
      <c r="A441" s="87">
        <v>45471</v>
      </c>
      <c r="B441" s="92" t="s">
        <v>757</v>
      </c>
      <c r="C441" s="748">
        <v>1600</v>
      </c>
      <c r="D441" s="748">
        <v>1610</v>
      </c>
      <c r="E441" s="748">
        <v>1610</v>
      </c>
      <c r="F441" s="748">
        <v>1600</v>
      </c>
      <c r="G441" s="748">
        <v>1610</v>
      </c>
      <c r="H441" s="748">
        <v>1650</v>
      </c>
      <c r="I441" s="748">
        <v>1600</v>
      </c>
      <c r="J441" s="748">
        <v>1620</v>
      </c>
      <c r="K441" s="748">
        <v>1620</v>
      </c>
      <c r="L441" s="748">
        <v>1600</v>
      </c>
      <c r="M441" s="748">
        <v>1600</v>
      </c>
      <c r="N441" s="748">
        <v>1650</v>
      </c>
      <c r="O441" s="748">
        <v>1620</v>
      </c>
      <c r="P441" s="748">
        <v>1650</v>
      </c>
      <c r="Q441" s="748"/>
      <c r="R441" s="489">
        <v>1617</v>
      </c>
    </row>
    <row r="442" s="135" customFormat="1" customHeight="1" spans="1:18">
      <c r="A442" s="87">
        <v>45475</v>
      </c>
      <c r="B442" s="92" t="s">
        <v>755</v>
      </c>
      <c r="C442" s="748">
        <v>580</v>
      </c>
      <c r="D442" s="748">
        <v>590</v>
      </c>
      <c r="E442" s="748">
        <v>590</v>
      </c>
      <c r="F442" s="748">
        <v>580</v>
      </c>
      <c r="G442" s="748">
        <v>580</v>
      </c>
      <c r="H442" s="748">
        <v>580</v>
      </c>
      <c r="I442" s="748">
        <v>580</v>
      </c>
      <c r="J442" s="748">
        <v>580</v>
      </c>
      <c r="K442" s="748">
        <v>580</v>
      </c>
      <c r="L442" s="748">
        <v>590</v>
      </c>
      <c r="M442" s="748">
        <v>590</v>
      </c>
      <c r="N442" s="748">
        <v>670</v>
      </c>
      <c r="O442" s="748">
        <v>650</v>
      </c>
      <c r="P442" s="748">
        <v>580</v>
      </c>
      <c r="Q442" s="748"/>
      <c r="R442" s="489">
        <v>594</v>
      </c>
    </row>
    <row r="443" s="135" customFormat="1" customHeight="1" spans="1:18">
      <c r="A443" s="87">
        <v>45475</v>
      </c>
      <c r="B443" s="92" t="s">
        <v>756</v>
      </c>
      <c r="C443" s="748">
        <v>700</v>
      </c>
      <c r="D443" s="748">
        <v>700</v>
      </c>
      <c r="E443" s="748">
        <v>700</v>
      </c>
      <c r="F443" s="748">
        <v>700</v>
      </c>
      <c r="G443" s="748">
        <v>700</v>
      </c>
      <c r="H443" s="748">
        <v>700</v>
      </c>
      <c r="I443" s="748">
        <v>700</v>
      </c>
      <c r="J443" s="748">
        <v>700</v>
      </c>
      <c r="K443" s="748">
        <v>700</v>
      </c>
      <c r="L443" s="748">
        <v>700</v>
      </c>
      <c r="M443" s="748">
        <v>700</v>
      </c>
      <c r="N443" s="748">
        <v>760</v>
      </c>
      <c r="O443" s="748">
        <v>740</v>
      </c>
      <c r="P443" s="748">
        <v>700</v>
      </c>
      <c r="Q443" s="748"/>
      <c r="R443" s="489">
        <v>707</v>
      </c>
    </row>
    <row r="444" s="135" customFormat="1" customHeight="1" spans="1:18">
      <c r="A444" s="87">
        <v>45475</v>
      </c>
      <c r="B444" s="92" t="s">
        <v>757</v>
      </c>
      <c r="C444" s="748">
        <v>1600</v>
      </c>
      <c r="D444" s="748">
        <v>1610</v>
      </c>
      <c r="E444" s="748">
        <v>1610</v>
      </c>
      <c r="F444" s="748">
        <v>1650</v>
      </c>
      <c r="G444" s="748">
        <v>1610</v>
      </c>
      <c r="H444" s="748">
        <v>1650</v>
      </c>
      <c r="I444" s="748">
        <v>1650</v>
      </c>
      <c r="J444" s="748">
        <v>1620</v>
      </c>
      <c r="K444" s="748">
        <v>1620</v>
      </c>
      <c r="L444" s="748">
        <v>1600</v>
      </c>
      <c r="M444" s="748">
        <v>1600</v>
      </c>
      <c r="N444" s="748">
        <v>1650</v>
      </c>
      <c r="O444" s="748">
        <v>1620</v>
      </c>
      <c r="P444" s="748">
        <v>1650</v>
      </c>
      <c r="Q444" s="748"/>
      <c r="R444" s="489">
        <v>1624</v>
      </c>
    </row>
    <row r="445" s="135" customFormat="1" customHeight="1" spans="1:18">
      <c r="A445" s="87">
        <v>45478</v>
      </c>
      <c r="B445" s="92" t="s">
        <v>755</v>
      </c>
      <c r="C445" s="748">
        <v>570</v>
      </c>
      <c r="D445" s="748">
        <v>580</v>
      </c>
      <c r="E445" s="748">
        <v>580</v>
      </c>
      <c r="F445" s="748">
        <v>570</v>
      </c>
      <c r="G445" s="748">
        <v>570</v>
      </c>
      <c r="H445" s="748">
        <v>560</v>
      </c>
      <c r="I445" s="748">
        <v>570</v>
      </c>
      <c r="J445" s="748">
        <v>550</v>
      </c>
      <c r="K445" s="748">
        <v>550</v>
      </c>
      <c r="L445" s="748">
        <v>580</v>
      </c>
      <c r="M445" s="748">
        <v>580</v>
      </c>
      <c r="N445" s="748">
        <v>650</v>
      </c>
      <c r="O445" s="748">
        <v>620</v>
      </c>
      <c r="P445" s="748">
        <v>560</v>
      </c>
      <c r="Q445" s="748"/>
      <c r="R445" s="489">
        <v>578</v>
      </c>
    </row>
    <row r="446" s="135" customFormat="1" customHeight="1" spans="1:18">
      <c r="A446" s="87">
        <v>45478</v>
      </c>
      <c r="B446" s="92" t="s">
        <v>756</v>
      </c>
      <c r="C446" s="748">
        <v>700</v>
      </c>
      <c r="D446" s="748">
        <v>700</v>
      </c>
      <c r="E446" s="748">
        <v>700</v>
      </c>
      <c r="F446" s="748">
        <v>690</v>
      </c>
      <c r="G446" s="748">
        <v>690</v>
      </c>
      <c r="H446" s="748">
        <v>680</v>
      </c>
      <c r="I446" s="748">
        <v>690</v>
      </c>
      <c r="J446" s="748">
        <v>670</v>
      </c>
      <c r="K446" s="748">
        <v>680</v>
      </c>
      <c r="L446" s="748">
        <v>690</v>
      </c>
      <c r="M446" s="748">
        <v>690</v>
      </c>
      <c r="N446" s="748">
        <v>740</v>
      </c>
      <c r="O446" s="748">
        <v>720</v>
      </c>
      <c r="P446" s="748">
        <v>680</v>
      </c>
      <c r="Q446" s="748"/>
      <c r="R446" s="489">
        <v>694</v>
      </c>
    </row>
    <row r="447" s="135" customFormat="1" customHeight="1" spans="1:18">
      <c r="A447" s="87">
        <v>45478</v>
      </c>
      <c r="B447" s="92" t="s">
        <v>757</v>
      </c>
      <c r="C447" s="748">
        <v>1600</v>
      </c>
      <c r="D447" s="748">
        <v>1610</v>
      </c>
      <c r="E447" s="748">
        <v>1610</v>
      </c>
      <c r="F447" s="748">
        <v>1600</v>
      </c>
      <c r="G447" s="748">
        <v>1610</v>
      </c>
      <c r="H447" s="748">
        <v>1650</v>
      </c>
      <c r="I447" s="748">
        <v>1600</v>
      </c>
      <c r="J447" s="748">
        <v>1620</v>
      </c>
      <c r="K447" s="748">
        <v>1620</v>
      </c>
      <c r="L447" s="748">
        <v>1600</v>
      </c>
      <c r="M447" s="748">
        <v>1600</v>
      </c>
      <c r="N447" s="748">
        <v>1650</v>
      </c>
      <c r="O447" s="748">
        <v>1620</v>
      </c>
      <c r="P447" s="748">
        <v>1650</v>
      </c>
      <c r="Q447" s="748"/>
      <c r="R447" s="489">
        <v>1617</v>
      </c>
    </row>
    <row r="448" s="135" customFormat="1" customHeight="1" spans="1:18">
      <c r="A448" s="87">
        <v>45482</v>
      </c>
      <c r="B448" s="92" t="s">
        <v>755</v>
      </c>
      <c r="C448" s="748">
        <v>550</v>
      </c>
      <c r="D448" s="748">
        <v>540</v>
      </c>
      <c r="E448" s="748">
        <v>540</v>
      </c>
      <c r="F448" s="748">
        <v>540</v>
      </c>
      <c r="G448" s="748">
        <v>560</v>
      </c>
      <c r="H448" s="748">
        <v>550</v>
      </c>
      <c r="I448" s="748">
        <v>540</v>
      </c>
      <c r="J448" s="748">
        <v>530</v>
      </c>
      <c r="K448" s="748">
        <v>540</v>
      </c>
      <c r="L448" s="748">
        <v>530</v>
      </c>
      <c r="M448" s="748">
        <v>540</v>
      </c>
      <c r="N448" s="748">
        <v>580</v>
      </c>
      <c r="O448" s="748">
        <v>560</v>
      </c>
      <c r="P448" s="748">
        <v>550</v>
      </c>
      <c r="Q448" s="748"/>
      <c r="R448" s="489">
        <v>546</v>
      </c>
    </row>
    <row r="449" s="135" customFormat="1" customHeight="1" spans="1:18">
      <c r="A449" s="87">
        <v>45482</v>
      </c>
      <c r="B449" s="92" t="s">
        <v>756</v>
      </c>
      <c r="C449" s="748">
        <v>680</v>
      </c>
      <c r="D449" s="748">
        <v>670</v>
      </c>
      <c r="E449" s="748">
        <v>670</v>
      </c>
      <c r="F449" s="748">
        <v>660</v>
      </c>
      <c r="G449" s="748">
        <v>690</v>
      </c>
      <c r="H449" s="748">
        <v>670</v>
      </c>
      <c r="I449" s="748">
        <v>660</v>
      </c>
      <c r="J449" s="748">
        <v>650</v>
      </c>
      <c r="K449" s="748">
        <v>660</v>
      </c>
      <c r="L449" s="748">
        <v>650</v>
      </c>
      <c r="M449" s="748">
        <v>640</v>
      </c>
      <c r="N449" s="748">
        <v>690</v>
      </c>
      <c r="O449" s="748">
        <v>670</v>
      </c>
      <c r="P449" s="748">
        <v>670</v>
      </c>
      <c r="Q449" s="748"/>
      <c r="R449" s="489">
        <v>666</v>
      </c>
    </row>
    <row r="450" s="135" customFormat="1" customHeight="1" spans="1:18">
      <c r="A450" s="87">
        <v>45482</v>
      </c>
      <c r="B450" s="92" t="s">
        <v>757</v>
      </c>
      <c r="C450" s="748">
        <v>1620</v>
      </c>
      <c r="D450" s="748">
        <v>1610</v>
      </c>
      <c r="E450" s="748">
        <v>1610</v>
      </c>
      <c r="F450" s="748">
        <v>1650</v>
      </c>
      <c r="G450" s="748">
        <v>1610</v>
      </c>
      <c r="H450" s="748">
        <v>1650</v>
      </c>
      <c r="I450" s="748">
        <v>1650</v>
      </c>
      <c r="J450" s="748">
        <v>1620</v>
      </c>
      <c r="K450" s="748">
        <v>1620</v>
      </c>
      <c r="L450" s="748">
        <v>1600</v>
      </c>
      <c r="M450" s="748">
        <v>1600</v>
      </c>
      <c r="N450" s="748">
        <v>1680</v>
      </c>
      <c r="O450" s="748">
        <v>1640</v>
      </c>
      <c r="P450" s="748">
        <v>1650</v>
      </c>
      <c r="Q450" s="748"/>
      <c r="R450" s="489">
        <v>1629</v>
      </c>
    </row>
    <row r="451" s="135" customFormat="1" customHeight="1" spans="1:18">
      <c r="A451" s="87">
        <v>45485</v>
      </c>
      <c r="B451" s="92" t="s">
        <v>755</v>
      </c>
      <c r="C451" s="748">
        <v>550</v>
      </c>
      <c r="D451" s="748">
        <v>540</v>
      </c>
      <c r="E451" s="748">
        <v>540</v>
      </c>
      <c r="F451" s="748">
        <v>540</v>
      </c>
      <c r="G451" s="748">
        <v>560</v>
      </c>
      <c r="H451" s="748">
        <v>540</v>
      </c>
      <c r="I451" s="748">
        <v>540</v>
      </c>
      <c r="J451" s="748">
        <v>530</v>
      </c>
      <c r="K451" s="748">
        <v>540</v>
      </c>
      <c r="L451" s="748">
        <v>530</v>
      </c>
      <c r="M451" s="748">
        <v>540</v>
      </c>
      <c r="N451" s="748">
        <v>580</v>
      </c>
      <c r="O451" s="748">
        <v>560</v>
      </c>
      <c r="P451" s="748">
        <v>540</v>
      </c>
      <c r="Q451" s="748"/>
      <c r="R451" s="489">
        <v>545</v>
      </c>
    </row>
    <row r="452" s="135" customFormat="1" customHeight="1" spans="1:18">
      <c r="A452" s="87">
        <v>45485</v>
      </c>
      <c r="B452" s="92" t="s">
        <v>756</v>
      </c>
      <c r="C452" s="748">
        <v>670</v>
      </c>
      <c r="D452" s="748">
        <v>670</v>
      </c>
      <c r="E452" s="748">
        <v>670</v>
      </c>
      <c r="F452" s="748">
        <v>660</v>
      </c>
      <c r="G452" s="748">
        <v>680</v>
      </c>
      <c r="H452" s="748">
        <v>660</v>
      </c>
      <c r="I452" s="748">
        <v>660</v>
      </c>
      <c r="J452" s="748">
        <v>650</v>
      </c>
      <c r="K452" s="748">
        <v>660</v>
      </c>
      <c r="L452" s="748">
        <v>650</v>
      </c>
      <c r="M452" s="748">
        <v>660</v>
      </c>
      <c r="N452" s="748">
        <v>690</v>
      </c>
      <c r="O452" s="748">
        <v>670</v>
      </c>
      <c r="P452" s="748">
        <v>660</v>
      </c>
      <c r="Q452" s="748"/>
      <c r="R452" s="489">
        <v>665</v>
      </c>
    </row>
    <row r="453" s="135" customFormat="1" customHeight="1" spans="1:18">
      <c r="A453" s="87">
        <v>45485</v>
      </c>
      <c r="B453" s="92" t="s">
        <v>757</v>
      </c>
      <c r="C453" s="748">
        <v>1620</v>
      </c>
      <c r="D453" s="748">
        <v>1610</v>
      </c>
      <c r="E453" s="748">
        <v>1610</v>
      </c>
      <c r="F453" s="748">
        <v>1650</v>
      </c>
      <c r="G453" s="748">
        <v>1610</v>
      </c>
      <c r="H453" s="748">
        <v>1650</v>
      </c>
      <c r="I453" s="748">
        <v>1650</v>
      </c>
      <c r="J453" s="748">
        <v>1620</v>
      </c>
      <c r="K453" s="748">
        <v>1620</v>
      </c>
      <c r="L453" s="748">
        <v>1600</v>
      </c>
      <c r="M453" s="748">
        <v>1600</v>
      </c>
      <c r="N453" s="748">
        <v>1680</v>
      </c>
      <c r="O453" s="748">
        <v>1640</v>
      </c>
      <c r="P453" s="748">
        <v>1650</v>
      </c>
      <c r="Q453" s="748"/>
      <c r="R453" s="489">
        <v>1629</v>
      </c>
    </row>
    <row r="454" s="135" customFormat="1" customHeight="1" spans="1:18">
      <c r="A454" s="87">
        <v>45489</v>
      </c>
      <c r="B454" s="92" t="s">
        <v>755</v>
      </c>
      <c r="C454" s="748">
        <v>510</v>
      </c>
      <c r="D454" s="748">
        <v>530</v>
      </c>
      <c r="E454" s="748">
        <v>530</v>
      </c>
      <c r="F454" s="748">
        <v>500</v>
      </c>
      <c r="G454" s="748">
        <v>510</v>
      </c>
      <c r="H454" s="748">
        <v>500</v>
      </c>
      <c r="I454" s="748">
        <v>500</v>
      </c>
      <c r="J454" s="748">
        <v>500</v>
      </c>
      <c r="K454" s="748">
        <v>500</v>
      </c>
      <c r="L454" s="748">
        <v>500</v>
      </c>
      <c r="M454" s="748">
        <v>520</v>
      </c>
      <c r="N454" s="748">
        <v>550</v>
      </c>
      <c r="O454" s="748">
        <v>530</v>
      </c>
      <c r="P454" s="748">
        <v>500</v>
      </c>
      <c r="Q454" s="748"/>
      <c r="R454" s="489">
        <v>513</v>
      </c>
    </row>
    <row r="455" s="135" customFormat="1" customHeight="1" spans="1:18">
      <c r="A455" s="87">
        <v>45489</v>
      </c>
      <c r="B455" s="92" t="s">
        <v>756</v>
      </c>
      <c r="C455" s="748">
        <v>650</v>
      </c>
      <c r="D455" s="748">
        <v>650</v>
      </c>
      <c r="E455" s="748">
        <v>650</v>
      </c>
      <c r="F455" s="748">
        <v>650</v>
      </c>
      <c r="G455" s="748">
        <v>650</v>
      </c>
      <c r="H455" s="748">
        <v>650</v>
      </c>
      <c r="I455" s="748">
        <v>650</v>
      </c>
      <c r="J455" s="748">
        <v>640</v>
      </c>
      <c r="K455" s="748">
        <v>640</v>
      </c>
      <c r="L455" s="748">
        <v>630</v>
      </c>
      <c r="M455" s="748">
        <v>640</v>
      </c>
      <c r="N455" s="748">
        <v>650</v>
      </c>
      <c r="O455" s="748">
        <v>630</v>
      </c>
      <c r="P455" s="748">
        <v>650</v>
      </c>
      <c r="Q455" s="748"/>
      <c r="R455" s="489">
        <v>645</v>
      </c>
    </row>
    <row r="456" s="135" customFormat="1" customHeight="1" spans="1:18">
      <c r="A456" s="87">
        <v>45489</v>
      </c>
      <c r="B456" s="92" t="s">
        <v>757</v>
      </c>
      <c r="C456" s="748">
        <v>1640</v>
      </c>
      <c r="D456" s="748">
        <v>1610</v>
      </c>
      <c r="E456" s="748">
        <v>1610</v>
      </c>
      <c r="F456" s="748">
        <v>1650</v>
      </c>
      <c r="G456" s="748">
        <v>1620</v>
      </c>
      <c r="H456" s="748">
        <v>1650</v>
      </c>
      <c r="I456" s="748">
        <v>1650</v>
      </c>
      <c r="J456" s="748">
        <v>1620</v>
      </c>
      <c r="K456" s="748">
        <v>1620</v>
      </c>
      <c r="L456" s="748">
        <v>1600</v>
      </c>
      <c r="M456" s="748">
        <v>1600</v>
      </c>
      <c r="N456" s="748">
        <v>1680</v>
      </c>
      <c r="O456" s="748">
        <v>1640</v>
      </c>
      <c r="P456" s="748">
        <v>1650</v>
      </c>
      <c r="Q456" s="748"/>
      <c r="R456" s="489">
        <v>1631</v>
      </c>
    </row>
    <row r="457" s="135" customFormat="1" customHeight="1" spans="1:18">
      <c r="A457" s="87">
        <v>45492</v>
      </c>
      <c r="B457" s="92" t="s">
        <v>755</v>
      </c>
      <c r="C457" s="748">
        <v>500</v>
      </c>
      <c r="D457" s="748">
        <v>530</v>
      </c>
      <c r="E457" s="748">
        <v>530</v>
      </c>
      <c r="F457" s="748">
        <v>500</v>
      </c>
      <c r="G457" s="748">
        <v>510</v>
      </c>
      <c r="H457" s="748">
        <v>490</v>
      </c>
      <c r="I457" s="748">
        <v>500</v>
      </c>
      <c r="J457" s="748">
        <v>490</v>
      </c>
      <c r="K457" s="748">
        <v>490</v>
      </c>
      <c r="L457" s="748">
        <v>500</v>
      </c>
      <c r="M457" s="748">
        <v>520</v>
      </c>
      <c r="N457" s="748">
        <v>550</v>
      </c>
      <c r="O457" s="748">
        <v>530</v>
      </c>
      <c r="P457" s="748">
        <v>490</v>
      </c>
      <c r="Q457" s="748"/>
      <c r="R457" s="489">
        <v>509</v>
      </c>
    </row>
    <row r="458" s="135" customFormat="1" customHeight="1" spans="1:18">
      <c r="A458" s="87">
        <v>45492</v>
      </c>
      <c r="B458" s="92" t="s">
        <v>756</v>
      </c>
      <c r="C458" s="748">
        <v>650</v>
      </c>
      <c r="D458" s="748">
        <v>650</v>
      </c>
      <c r="E458" s="748">
        <v>650</v>
      </c>
      <c r="F458" s="748">
        <v>650</v>
      </c>
      <c r="G458" s="748">
        <v>650</v>
      </c>
      <c r="H458" s="748">
        <v>650</v>
      </c>
      <c r="I458" s="748">
        <v>650</v>
      </c>
      <c r="J458" s="748">
        <v>640</v>
      </c>
      <c r="K458" s="748">
        <v>640</v>
      </c>
      <c r="L458" s="748">
        <v>630</v>
      </c>
      <c r="M458" s="748">
        <v>640</v>
      </c>
      <c r="N458" s="748">
        <v>650</v>
      </c>
      <c r="O458" s="748">
        <v>630</v>
      </c>
      <c r="P458" s="748">
        <v>650</v>
      </c>
      <c r="Q458" s="748"/>
      <c r="R458" s="489">
        <v>645</v>
      </c>
    </row>
    <row r="459" s="135" customFormat="1" customHeight="1" spans="1:18">
      <c r="A459" s="87">
        <v>45492</v>
      </c>
      <c r="B459" s="92" t="s">
        <v>757</v>
      </c>
      <c r="C459" s="748">
        <v>1640</v>
      </c>
      <c r="D459" s="748">
        <v>1610</v>
      </c>
      <c r="E459" s="748">
        <v>1610</v>
      </c>
      <c r="F459" s="748">
        <v>1620</v>
      </c>
      <c r="G459" s="748">
        <v>1620</v>
      </c>
      <c r="H459" s="748">
        <v>1650</v>
      </c>
      <c r="I459" s="748">
        <v>1620</v>
      </c>
      <c r="J459" s="748">
        <v>1620</v>
      </c>
      <c r="K459" s="748">
        <v>1620</v>
      </c>
      <c r="L459" s="748">
        <v>1610</v>
      </c>
      <c r="M459" s="748">
        <v>1600</v>
      </c>
      <c r="N459" s="748">
        <v>1680</v>
      </c>
      <c r="O459" s="748">
        <v>1640</v>
      </c>
      <c r="P459" s="748">
        <v>1650</v>
      </c>
      <c r="Q459" s="748"/>
      <c r="R459" s="489">
        <v>1628</v>
      </c>
    </row>
    <row r="460" s="135" customFormat="1" customHeight="1" spans="1:18">
      <c r="A460" s="87">
        <v>45496</v>
      </c>
      <c r="B460" s="92" t="s">
        <v>755</v>
      </c>
      <c r="C460" s="748">
        <v>490</v>
      </c>
      <c r="D460" s="748">
        <v>550</v>
      </c>
      <c r="E460" s="748">
        <v>550</v>
      </c>
      <c r="F460" s="748">
        <v>490</v>
      </c>
      <c r="G460" s="748">
        <v>510</v>
      </c>
      <c r="H460" s="748">
        <v>490</v>
      </c>
      <c r="I460" s="748">
        <v>490</v>
      </c>
      <c r="J460" s="748">
        <v>490</v>
      </c>
      <c r="K460" s="748">
        <v>490</v>
      </c>
      <c r="L460" s="748">
        <v>490</v>
      </c>
      <c r="M460" s="748">
        <v>490</v>
      </c>
      <c r="N460" s="748">
        <v>570</v>
      </c>
      <c r="O460" s="748">
        <v>550</v>
      </c>
      <c r="P460" s="748">
        <v>490</v>
      </c>
      <c r="Q460" s="748"/>
      <c r="R460" s="489">
        <v>510</v>
      </c>
    </row>
    <row r="461" s="135" customFormat="1" customHeight="1" spans="1:18">
      <c r="A461" s="87">
        <v>45496</v>
      </c>
      <c r="B461" s="92" t="s">
        <v>756</v>
      </c>
      <c r="C461" s="748">
        <v>650</v>
      </c>
      <c r="D461" s="748">
        <v>660</v>
      </c>
      <c r="E461" s="748">
        <v>660</v>
      </c>
      <c r="F461" s="748">
        <v>650</v>
      </c>
      <c r="G461" s="748">
        <v>650</v>
      </c>
      <c r="H461" s="748">
        <v>650</v>
      </c>
      <c r="I461" s="748">
        <v>650</v>
      </c>
      <c r="J461" s="748">
        <v>640</v>
      </c>
      <c r="K461" s="748">
        <v>640</v>
      </c>
      <c r="L461" s="748">
        <v>630</v>
      </c>
      <c r="M461" s="748">
        <v>630</v>
      </c>
      <c r="N461" s="748">
        <v>690</v>
      </c>
      <c r="O461" s="748">
        <v>680</v>
      </c>
      <c r="P461" s="748">
        <v>650</v>
      </c>
      <c r="Q461" s="748"/>
      <c r="R461" s="489">
        <v>652</v>
      </c>
    </row>
    <row r="462" s="135" customFormat="1" customHeight="1" spans="1:18">
      <c r="A462" s="87">
        <v>45496</v>
      </c>
      <c r="B462" s="92" t="s">
        <v>757</v>
      </c>
      <c r="C462" s="748">
        <v>1640</v>
      </c>
      <c r="D462" s="748">
        <v>1640</v>
      </c>
      <c r="E462" s="748">
        <v>1640</v>
      </c>
      <c r="F462" s="748">
        <v>1630</v>
      </c>
      <c r="G462" s="748">
        <v>1620</v>
      </c>
      <c r="H462" s="748">
        <v>1650</v>
      </c>
      <c r="I462" s="748">
        <v>1630</v>
      </c>
      <c r="J462" s="748">
        <v>1630</v>
      </c>
      <c r="K462" s="748">
        <v>1630</v>
      </c>
      <c r="L462" s="748">
        <v>1610</v>
      </c>
      <c r="M462" s="748">
        <v>1620</v>
      </c>
      <c r="N462" s="748">
        <v>1680</v>
      </c>
      <c r="O462" s="748">
        <v>1640</v>
      </c>
      <c r="P462" s="748">
        <v>1650</v>
      </c>
      <c r="Q462" s="748"/>
      <c r="R462" s="489">
        <v>1636</v>
      </c>
    </row>
    <row r="463" s="135" customFormat="1" customHeight="1" spans="1:18">
      <c r="A463" s="87">
        <v>45499</v>
      </c>
      <c r="B463" s="92" t="s">
        <v>755</v>
      </c>
      <c r="C463" s="748">
        <v>500</v>
      </c>
      <c r="D463" s="748">
        <v>560</v>
      </c>
      <c r="E463" s="748">
        <v>560</v>
      </c>
      <c r="F463" s="748">
        <v>500</v>
      </c>
      <c r="G463" s="748">
        <v>560</v>
      </c>
      <c r="H463" s="748">
        <v>500</v>
      </c>
      <c r="I463" s="748">
        <v>510</v>
      </c>
      <c r="J463" s="748">
        <v>500</v>
      </c>
      <c r="K463" s="748">
        <v>500</v>
      </c>
      <c r="L463" s="748">
        <v>550</v>
      </c>
      <c r="M463" s="748">
        <v>530</v>
      </c>
      <c r="N463" s="748">
        <v>580</v>
      </c>
      <c r="O463" s="748">
        <v>560</v>
      </c>
      <c r="P463" s="748">
        <v>500</v>
      </c>
      <c r="Q463" s="748"/>
      <c r="R463" s="489">
        <v>529</v>
      </c>
    </row>
    <row r="464" s="135" customFormat="1" customHeight="1" spans="1:18">
      <c r="A464" s="87">
        <v>45499</v>
      </c>
      <c r="B464" s="92" t="s">
        <v>756</v>
      </c>
      <c r="C464" s="748">
        <v>680</v>
      </c>
      <c r="D464" s="748">
        <v>690</v>
      </c>
      <c r="E464" s="748">
        <v>690</v>
      </c>
      <c r="F464" s="748">
        <v>680</v>
      </c>
      <c r="G464" s="748">
        <v>710</v>
      </c>
      <c r="H464" s="748">
        <v>680</v>
      </c>
      <c r="I464" s="748">
        <v>680</v>
      </c>
      <c r="J464" s="748">
        <v>650</v>
      </c>
      <c r="K464" s="748">
        <v>650</v>
      </c>
      <c r="L464" s="748">
        <v>680</v>
      </c>
      <c r="M464" s="748">
        <v>670</v>
      </c>
      <c r="N464" s="748">
        <v>750</v>
      </c>
      <c r="O464" s="748">
        <v>730</v>
      </c>
      <c r="P464" s="748">
        <v>680</v>
      </c>
      <c r="Q464" s="748"/>
      <c r="R464" s="489">
        <v>687</v>
      </c>
    </row>
    <row r="465" s="135" customFormat="1" customHeight="1" spans="1:18">
      <c r="A465" s="87">
        <v>45499</v>
      </c>
      <c r="B465" s="92" t="s">
        <v>757</v>
      </c>
      <c r="C465" s="748">
        <v>1640</v>
      </c>
      <c r="D465" s="748">
        <v>1640</v>
      </c>
      <c r="E465" s="748">
        <v>1640</v>
      </c>
      <c r="F465" s="748">
        <v>1630</v>
      </c>
      <c r="G465" s="748">
        <v>1620</v>
      </c>
      <c r="H465" s="748">
        <v>1650</v>
      </c>
      <c r="I465" s="748">
        <v>1630</v>
      </c>
      <c r="J465" s="748">
        <v>1630</v>
      </c>
      <c r="K465" s="748">
        <v>1630</v>
      </c>
      <c r="L465" s="748">
        <v>1610</v>
      </c>
      <c r="M465" s="748">
        <v>1620</v>
      </c>
      <c r="N465" s="748">
        <v>1680</v>
      </c>
      <c r="O465" s="748">
        <v>1640</v>
      </c>
      <c r="P465" s="748">
        <v>1650</v>
      </c>
      <c r="Q465" s="748"/>
      <c r="R465" s="489">
        <v>1636</v>
      </c>
    </row>
    <row r="466" s="135" customFormat="1" customHeight="1" spans="1:18">
      <c r="A466" s="87">
        <v>45503</v>
      </c>
      <c r="B466" s="92" t="s">
        <v>755</v>
      </c>
      <c r="C466" s="748">
        <v>500</v>
      </c>
      <c r="D466" s="748">
        <v>540</v>
      </c>
      <c r="E466" s="748">
        <v>540</v>
      </c>
      <c r="F466" s="748">
        <v>500</v>
      </c>
      <c r="G466" s="748">
        <v>560</v>
      </c>
      <c r="H466" s="748">
        <v>490</v>
      </c>
      <c r="I466" s="748">
        <v>500</v>
      </c>
      <c r="J466" s="748">
        <v>500</v>
      </c>
      <c r="K466" s="748">
        <v>500</v>
      </c>
      <c r="L466" s="748">
        <v>530</v>
      </c>
      <c r="M466" s="748">
        <v>520</v>
      </c>
      <c r="N466" s="748">
        <v>590</v>
      </c>
      <c r="O466" s="748">
        <v>570</v>
      </c>
      <c r="P466" s="748">
        <v>490</v>
      </c>
      <c r="Q466" s="748"/>
      <c r="R466" s="489">
        <v>524</v>
      </c>
    </row>
    <row r="467" s="135" customFormat="1" customHeight="1" spans="1:18">
      <c r="A467" s="87">
        <v>45503</v>
      </c>
      <c r="B467" s="92" t="s">
        <v>756</v>
      </c>
      <c r="C467" s="748">
        <v>680</v>
      </c>
      <c r="D467" s="748">
        <v>690</v>
      </c>
      <c r="E467" s="748">
        <v>690</v>
      </c>
      <c r="F467" s="748">
        <v>660</v>
      </c>
      <c r="G467" s="748">
        <v>720</v>
      </c>
      <c r="H467" s="748">
        <v>670</v>
      </c>
      <c r="I467" s="748">
        <v>660</v>
      </c>
      <c r="J467" s="748">
        <v>650</v>
      </c>
      <c r="K467" s="748">
        <v>650</v>
      </c>
      <c r="L467" s="748">
        <v>660</v>
      </c>
      <c r="M467" s="748">
        <v>650</v>
      </c>
      <c r="N467" s="748">
        <v>760</v>
      </c>
      <c r="O467" s="748">
        <v>740</v>
      </c>
      <c r="P467" s="748">
        <v>670</v>
      </c>
      <c r="Q467" s="748"/>
      <c r="R467" s="489">
        <v>682</v>
      </c>
    </row>
    <row r="468" s="135" customFormat="1" customHeight="1" spans="1:18">
      <c r="A468" s="87">
        <v>45503</v>
      </c>
      <c r="B468" s="92" t="s">
        <v>757</v>
      </c>
      <c r="C468" s="748">
        <v>1640</v>
      </c>
      <c r="D468" s="748">
        <v>1640</v>
      </c>
      <c r="E468" s="748">
        <v>1640</v>
      </c>
      <c r="F468" s="748">
        <v>1630</v>
      </c>
      <c r="G468" s="748">
        <v>1620</v>
      </c>
      <c r="H468" s="748">
        <v>1650</v>
      </c>
      <c r="I468" s="748">
        <v>1630</v>
      </c>
      <c r="J468" s="748">
        <v>1630</v>
      </c>
      <c r="K468" s="748">
        <v>1630</v>
      </c>
      <c r="L468" s="748">
        <v>1610</v>
      </c>
      <c r="M468" s="748">
        <v>1620</v>
      </c>
      <c r="N468" s="748">
        <v>1680</v>
      </c>
      <c r="O468" s="748">
        <v>1640</v>
      </c>
      <c r="P468" s="748">
        <v>1650</v>
      </c>
      <c r="Q468" s="748"/>
      <c r="R468" s="489">
        <v>1636</v>
      </c>
    </row>
    <row r="469" s="135" customFormat="1" customHeight="1" spans="1:18">
      <c r="A469" s="87">
        <v>45506</v>
      </c>
      <c r="B469" s="92" t="s">
        <v>755</v>
      </c>
      <c r="C469" s="748">
        <v>490</v>
      </c>
      <c r="D469" s="748">
        <v>540</v>
      </c>
      <c r="E469" s="748">
        <v>540</v>
      </c>
      <c r="F469" s="748">
        <v>500</v>
      </c>
      <c r="G469" s="748">
        <v>560</v>
      </c>
      <c r="H469" s="748">
        <v>490</v>
      </c>
      <c r="I469" s="748">
        <v>500</v>
      </c>
      <c r="J469" s="748">
        <v>500</v>
      </c>
      <c r="K469" s="748">
        <v>500</v>
      </c>
      <c r="L469" s="748">
        <v>530</v>
      </c>
      <c r="M469" s="748">
        <v>520</v>
      </c>
      <c r="N469" s="748">
        <v>600</v>
      </c>
      <c r="O469" s="748">
        <v>580</v>
      </c>
      <c r="P469" s="748">
        <v>490</v>
      </c>
      <c r="Q469" s="748"/>
      <c r="R469" s="489">
        <v>524</v>
      </c>
    </row>
    <row r="470" s="135" customFormat="1" customHeight="1" spans="1:18">
      <c r="A470" s="87">
        <v>45506</v>
      </c>
      <c r="B470" s="92" t="s">
        <v>756</v>
      </c>
      <c r="C470" s="748">
        <v>670</v>
      </c>
      <c r="D470" s="748">
        <v>690</v>
      </c>
      <c r="E470" s="748">
        <v>690</v>
      </c>
      <c r="F470" s="748">
        <v>660</v>
      </c>
      <c r="G470" s="748">
        <v>720</v>
      </c>
      <c r="H470" s="748">
        <v>670</v>
      </c>
      <c r="I470" s="748">
        <v>660</v>
      </c>
      <c r="J470" s="748">
        <v>650</v>
      </c>
      <c r="K470" s="748">
        <v>650</v>
      </c>
      <c r="L470" s="748">
        <v>660</v>
      </c>
      <c r="M470" s="748">
        <v>650</v>
      </c>
      <c r="N470" s="748">
        <v>760</v>
      </c>
      <c r="O470" s="748">
        <v>740</v>
      </c>
      <c r="P470" s="748">
        <v>670</v>
      </c>
      <c r="Q470" s="748"/>
      <c r="R470" s="489">
        <v>681</v>
      </c>
    </row>
    <row r="471" s="135" customFormat="1" customHeight="1" spans="1:18">
      <c r="A471" s="87">
        <v>45506</v>
      </c>
      <c r="B471" s="92" t="s">
        <v>757</v>
      </c>
      <c r="C471" s="748">
        <v>1640</v>
      </c>
      <c r="D471" s="748">
        <v>1640</v>
      </c>
      <c r="E471" s="748">
        <v>1640</v>
      </c>
      <c r="F471" s="748">
        <v>1630</v>
      </c>
      <c r="G471" s="748">
        <v>1620</v>
      </c>
      <c r="H471" s="748">
        <v>1650</v>
      </c>
      <c r="I471" s="748">
        <v>1630</v>
      </c>
      <c r="J471" s="748">
        <v>1630</v>
      </c>
      <c r="K471" s="748">
        <v>1630</v>
      </c>
      <c r="L471" s="748">
        <v>1620</v>
      </c>
      <c r="M471" s="748">
        <v>1620</v>
      </c>
      <c r="N471" s="748">
        <v>1680</v>
      </c>
      <c r="O471" s="748">
        <v>1640</v>
      </c>
      <c r="P471" s="748">
        <v>1650</v>
      </c>
      <c r="Q471" s="748"/>
      <c r="R471" s="489">
        <v>1637</v>
      </c>
    </row>
    <row r="472" s="135" customFormat="1" customHeight="1" spans="1:18">
      <c r="A472" s="87">
        <v>45510</v>
      </c>
      <c r="B472" s="92" t="s">
        <v>755</v>
      </c>
      <c r="C472" s="748">
        <v>470</v>
      </c>
      <c r="D472" s="748">
        <v>500</v>
      </c>
      <c r="E472" s="748">
        <v>500</v>
      </c>
      <c r="F472" s="748">
        <v>470</v>
      </c>
      <c r="G472" s="748">
        <v>560</v>
      </c>
      <c r="H472" s="748">
        <v>480</v>
      </c>
      <c r="I472" s="748">
        <v>470</v>
      </c>
      <c r="J472" s="748">
        <v>480</v>
      </c>
      <c r="K472" s="748">
        <v>480</v>
      </c>
      <c r="L472" s="748">
        <v>530</v>
      </c>
      <c r="M472" s="748">
        <v>520</v>
      </c>
      <c r="N472" s="748">
        <v>610</v>
      </c>
      <c r="O472" s="748">
        <v>590</v>
      </c>
      <c r="P472" s="748">
        <v>490</v>
      </c>
      <c r="Q472" s="748"/>
      <c r="R472" s="489">
        <v>511</v>
      </c>
    </row>
    <row r="473" s="135" customFormat="1" customHeight="1" spans="1:18">
      <c r="A473" s="87">
        <v>45510</v>
      </c>
      <c r="B473" s="92" t="s">
        <v>756</v>
      </c>
      <c r="C473" s="748">
        <v>670</v>
      </c>
      <c r="D473" s="748">
        <v>670</v>
      </c>
      <c r="E473" s="748">
        <v>670</v>
      </c>
      <c r="F473" s="748">
        <v>660</v>
      </c>
      <c r="G473" s="748">
        <v>720</v>
      </c>
      <c r="H473" s="748">
        <v>670</v>
      </c>
      <c r="I473" s="748">
        <v>660</v>
      </c>
      <c r="J473" s="748">
        <v>660</v>
      </c>
      <c r="K473" s="748">
        <v>660</v>
      </c>
      <c r="L473" s="748">
        <v>660</v>
      </c>
      <c r="M473" s="748">
        <v>670</v>
      </c>
      <c r="N473" s="748">
        <v>760</v>
      </c>
      <c r="O473" s="748">
        <v>740</v>
      </c>
      <c r="P473" s="748">
        <v>670</v>
      </c>
      <c r="Q473" s="748"/>
      <c r="R473" s="489">
        <v>681</v>
      </c>
    </row>
    <row r="474" s="135" customFormat="1" customHeight="1" spans="1:18">
      <c r="A474" s="87">
        <v>45510</v>
      </c>
      <c r="B474" s="92" t="s">
        <v>757</v>
      </c>
      <c r="C474" s="748">
        <v>1640</v>
      </c>
      <c r="D474" s="748">
        <v>1640</v>
      </c>
      <c r="E474" s="748">
        <v>1640</v>
      </c>
      <c r="F474" s="748">
        <v>1630</v>
      </c>
      <c r="G474" s="748">
        <v>1620</v>
      </c>
      <c r="H474" s="748">
        <v>1660</v>
      </c>
      <c r="I474" s="748">
        <v>1630</v>
      </c>
      <c r="J474" s="748">
        <v>1630</v>
      </c>
      <c r="K474" s="748">
        <v>1630</v>
      </c>
      <c r="L474" s="748">
        <v>1620</v>
      </c>
      <c r="M474" s="748">
        <v>1620</v>
      </c>
      <c r="N474" s="748">
        <v>1680</v>
      </c>
      <c r="O474" s="748">
        <v>1640</v>
      </c>
      <c r="P474" s="748">
        <v>1660</v>
      </c>
      <c r="Q474" s="748"/>
      <c r="R474" s="489">
        <v>1639</v>
      </c>
    </row>
    <row r="475" s="135" customFormat="1" customHeight="1" spans="1:18">
      <c r="A475" s="87">
        <v>45513</v>
      </c>
      <c r="B475" s="92" t="s">
        <v>755</v>
      </c>
      <c r="C475" s="748">
        <v>470</v>
      </c>
      <c r="D475" s="748">
        <v>500</v>
      </c>
      <c r="E475" s="748">
        <v>500</v>
      </c>
      <c r="F475" s="748">
        <v>470</v>
      </c>
      <c r="G475" s="748">
        <v>560</v>
      </c>
      <c r="H475" s="748">
        <v>480</v>
      </c>
      <c r="I475" s="748">
        <v>470</v>
      </c>
      <c r="J475" s="748">
        <v>460</v>
      </c>
      <c r="K475" s="748">
        <v>470</v>
      </c>
      <c r="L475" s="748">
        <v>530</v>
      </c>
      <c r="M475" s="748">
        <v>520</v>
      </c>
      <c r="N475" s="748">
        <v>610</v>
      </c>
      <c r="O475" s="748">
        <v>590</v>
      </c>
      <c r="P475" s="748">
        <v>490</v>
      </c>
      <c r="Q475" s="748"/>
      <c r="R475" s="489">
        <v>509</v>
      </c>
    </row>
    <row r="476" s="135" customFormat="1" customHeight="1" spans="1:18">
      <c r="A476" s="87">
        <v>45513</v>
      </c>
      <c r="B476" s="92" t="s">
        <v>756</v>
      </c>
      <c r="C476" s="748">
        <v>670</v>
      </c>
      <c r="D476" s="748">
        <v>670</v>
      </c>
      <c r="E476" s="748">
        <v>670</v>
      </c>
      <c r="F476" s="748">
        <v>660</v>
      </c>
      <c r="G476" s="748">
        <v>720</v>
      </c>
      <c r="H476" s="748">
        <v>670</v>
      </c>
      <c r="I476" s="748">
        <v>660</v>
      </c>
      <c r="J476" s="748">
        <v>660</v>
      </c>
      <c r="K476" s="748">
        <v>660</v>
      </c>
      <c r="L476" s="748">
        <v>660</v>
      </c>
      <c r="M476" s="748">
        <v>670</v>
      </c>
      <c r="N476" s="748">
        <v>760</v>
      </c>
      <c r="O476" s="748">
        <v>740</v>
      </c>
      <c r="P476" s="748">
        <v>670</v>
      </c>
      <c r="Q476" s="748"/>
      <c r="R476" s="489">
        <v>681</v>
      </c>
    </row>
    <row r="477" s="135" customFormat="1" customHeight="1" spans="1:18">
      <c r="A477" s="87">
        <v>45513</v>
      </c>
      <c r="B477" s="92" t="s">
        <v>757</v>
      </c>
      <c r="C477" s="748">
        <v>1640</v>
      </c>
      <c r="D477" s="748">
        <v>1640</v>
      </c>
      <c r="E477" s="748">
        <v>1640</v>
      </c>
      <c r="F477" s="748">
        <v>1630</v>
      </c>
      <c r="G477" s="748">
        <v>1640</v>
      </c>
      <c r="H477" s="748">
        <v>1680</v>
      </c>
      <c r="I477" s="748">
        <v>1630</v>
      </c>
      <c r="J477" s="748">
        <v>1650</v>
      </c>
      <c r="K477" s="748">
        <v>1650</v>
      </c>
      <c r="L477" s="748">
        <v>1620</v>
      </c>
      <c r="M477" s="748">
        <v>1630</v>
      </c>
      <c r="N477" s="748">
        <v>1690</v>
      </c>
      <c r="O477" s="748">
        <v>1660</v>
      </c>
      <c r="P477" s="748">
        <v>1680</v>
      </c>
      <c r="Q477" s="748"/>
      <c r="R477" s="489">
        <v>1649</v>
      </c>
    </row>
    <row r="478" s="135" customFormat="1" customHeight="1" spans="1:18">
      <c r="A478" s="87">
        <v>45517</v>
      </c>
      <c r="B478" s="92" t="s">
        <v>755</v>
      </c>
      <c r="C478" s="748">
        <v>470</v>
      </c>
      <c r="D478" s="748">
        <v>490</v>
      </c>
      <c r="E478" s="748">
        <v>490</v>
      </c>
      <c r="F478" s="748">
        <v>470</v>
      </c>
      <c r="G478" s="748">
        <v>560</v>
      </c>
      <c r="H478" s="748">
        <v>470</v>
      </c>
      <c r="I478" s="748">
        <v>470</v>
      </c>
      <c r="J478" s="748">
        <v>460</v>
      </c>
      <c r="K478" s="748">
        <v>470</v>
      </c>
      <c r="L478" s="748">
        <v>520</v>
      </c>
      <c r="M478" s="748">
        <v>520</v>
      </c>
      <c r="N478" s="748">
        <v>610</v>
      </c>
      <c r="O478" s="748">
        <v>590</v>
      </c>
      <c r="P478" s="748">
        <v>480</v>
      </c>
      <c r="Q478" s="748"/>
      <c r="R478" s="489">
        <v>505</v>
      </c>
    </row>
    <row r="479" s="135" customFormat="1" customHeight="1" spans="1:18">
      <c r="A479" s="87">
        <v>45517</v>
      </c>
      <c r="B479" s="92" t="s">
        <v>756</v>
      </c>
      <c r="C479" s="748">
        <v>670</v>
      </c>
      <c r="D479" s="748">
        <v>670</v>
      </c>
      <c r="E479" s="748">
        <v>670</v>
      </c>
      <c r="F479" s="748">
        <v>660</v>
      </c>
      <c r="G479" s="748">
        <v>730</v>
      </c>
      <c r="H479" s="748">
        <v>680</v>
      </c>
      <c r="I479" s="748">
        <v>660</v>
      </c>
      <c r="J479" s="748">
        <v>660</v>
      </c>
      <c r="K479" s="748">
        <v>660</v>
      </c>
      <c r="L479" s="748">
        <v>660</v>
      </c>
      <c r="M479" s="748">
        <v>680</v>
      </c>
      <c r="N479" s="748">
        <v>760</v>
      </c>
      <c r="O479" s="748">
        <v>740</v>
      </c>
      <c r="P479" s="748">
        <v>680</v>
      </c>
      <c r="Q479" s="748"/>
      <c r="R479" s="489">
        <v>684</v>
      </c>
    </row>
    <row r="480" s="135" customFormat="1" customHeight="1" spans="1:18">
      <c r="A480" s="87">
        <v>45517</v>
      </c>
      <c r="B480" s="92" t="s">
        <v>757</v>
      </c>
      <c r="C480" s="748">
        <v>1650</v>
      </c>
      <c r="D480" s="748">
        <v>1650</v>
      </c>
      <c r="E480" s="748">
        <v>1650</v>
      </c>
      <c r="F480" s="748">
        <v>1630</v>
      </c>
      <c r="G480" s="748">
        <v>1650</v>
      </c>
      <c r="H480" s="748">
        <v>1700</v>
      </c>
      <c r="I480" s="748">
        <v>1630</v>
      </c>
      <c r="J480" s="748">
        <v>1650</v>
      </c>
      <c r="K480" s="748">
        <v>1650</v>
      </c>
      <c r="L480" s="748">
        <v>1630</v>
      </c>
      <c r="M480" s="748">
        <v>1650</v>
      </c>
      <c r="N480" s="748">
        <v>1690</v>
      </c>
      <c r="O480" s="748">
        <v>1660</v>
      </c>
      <c r="P480" s="748">
        <v>1700</v>
      </c>
      <c r="Q480" s="748"/>
      <c r="R480" s="489">
        <v>1656</v>
      </c>
    </row>
    <row r="481" s="135" customFormat="1" customHeight="1" spans="1:18">
      <c r="A481" s="87">
        <v>45520</v>
      </c>
      <c r="B481" s="92" t="s">
        <v>755</v>
      </c>
      <c r="C481" s="748">
        <v>470</v>
      </c>
      <c r="D481" s="748">
        <v>490</v>
      </c>
      <c r="E481" s="748">
        <v>490</v>
      </c>
      <c r="F481" s="748">
        <v>470</v>
      </c>
      <c r="G481" s="748">
        <v>560</v>
      </c>
      <c r="H481" s="748">
        <v>470</v>
      </c>
      <c r="I481" s="748">
        <v>470</v>
      </c>
      <c r="J481" s="748">
        <v>460</v>
      </c>
      <c r="K481" s="748">
        <v>470</v>
      </c>
      <c r="L481" s="748">
        <v>520</v>
      </c>
      <c r="M481" s="748">
        <v>520</v>
      </c>
      <c r="N481" s="748">
        <v>590</v>
      </c>
      <c r="O481" s="748">
        <v>560</v>
      </c>
      <c r="P481" s="748">
        <v>480</v>
      </c>
      <c r="Q481" s="748"/>
      <c r="R481" s="489">
        <v>501</v>
      </c>
    </row>
    <row r="482" s="135" customFormat="1" customHeight="1" spans="1:18">
      <c r="A482" s="87">
        <v>45520</v>
      </c>
      <c r="B482" s="92" t="s">
        <v>756</v>
      </c>
      <c r="C482" s="748">
        <v>670</v>
      </c>
      <c r="D482" s="748">
        <v>670</v>
      </c>
      <c r="E482" s="748">
        <v>670</v>
      </c>
      <c r="F482" s="748">
        <v>660</v>
      </c>
      <c r="G482" s="748">
        <v>730</v>
      </c>
      <c r="H482" s="748">
        <v>690</v>
      </c>
      <c r="I482" s="748">
        <v>660</v>
      </c>
      <c r="J482" s="748">
        <v>700</v>
      </c>
      <c r="K482" s="748">
        <v>700</v>
      </c>
      <c r="L482" s="748">
        <v>660</v>
      </c>
      <c r="M482" s="748">
        <v>680</v>
      </c>
      <c r="N482" s="748">
        <v>740</v>
      </c>
      <c r="O482" s="748">
        <v>720</v>
      </c>
      <c r="P482" s="748">
        <v>690</v>
      </c>
      <c r="Q482" s="748"/>
      <c r="R482" s="489">
        <v>689</v>
      </c>
    </row>
    <row r="483" s="135" customFormat="1" customHeight="1" spans="1:18">
      <c r="A483" s="87">
        <v>45520</v>
      </c>
      <c r="B483" s="92" t="s">
        <v>757</v>
      </c>
      <c r="C483" s="748">
        <v>1650</v>
      </c>
      <c r="D483" s="748">
        <v>1650</v>
      </c>
      <c r="E483" s="748">
        <v>1650</v>
      </c>
      <c r="F483" s="748">
        <v>1640</v>
      </c>
      <c r="G483" s="748">
        <v>1650</v>
      </c>
      <c r="H483" s="748">
        <v>1700</v>
      </c>
      <c r="I483" s="748">
        <v>1640</v>
      </c>
      <c r="J483" s="748">
        <v>1680</v>
      </c>
      <c r="K483" s="748">
        <v>1680</v>
      </c>
      <c r="L483" s="748">
        <v>1630</v>
      </c>
      <c r="M483" s="748">
        <v>1650</v>
      </c>
      <c r="N483" s="748">
        <v>1690</v>
      </c>
      <c r="O483" s="748">
        <v>1660</v>
      </c>
      <c r="P483" s="748">
        <v>1700</v>
      </c>
      <c r="Q483" s="748"/>
      <c r="R483" s="489">
        <v>1662</v>
      </c>
    </row>
    <row r="484" s="135" customFormat="1" customHeight="1" spans="1:18">
      <c r="A484" s="87">
        <v>45524</v>
      </c>
      <c r="B484" s="92" t="s">
        <v>755</v>
      </c>
      <c r="C484" s="748">
        <v>480</v>
      </c>
      <c r="D484" s="748">
        <v>500</v>
      </c>
      <c r="E484" s="748">
        <v>500</v>
      </c>
      <c r="F484" s="748">
        <v>470</v>
      </c>
      <c r="G484" s="748">
        <v>540</v>
      </c>
      <c r="H484" s="748">
        <v>470</v>
      </c>
      <c r="I484" s="748">
        <v>470</v>
      </c>
      <c r="J484" s="748">
        <v>470</v>
      </c>
      <c r="K484" s="748">
        <v>470</v>
      </c>
      <c r="L484" s="748">
        <v>520</v>
      </c>
      <c r="M484" s="748">
        <v>510</v>
      </c>
      <c r="N484" s="748">
        <v>580</v>
      </c>
      <c r="O484" s="748">
        <v>550</v>
      </c>
      <c r="P484" s="748">
        <v>480</v>
      </c>
      <c r="Q484" s="748"/>
      <c r="R484" s="489">
        <v>501</v>
      </c>
    </row>
    <row r="485" s="135" customFormat="1" customHeight="1" spans="1:18">
      <c r="A485" s="87">
        <v>45524</v>
      </c>
      <c r="B485" s="92" t="s">
        <v>756</v>
      </c>
      <c r="C485" s="748">
        <v>680</v>
      </c>
      <c r="D485" s="748">
        <v>680</v>
      </c>
      <c r="E485" s="748">
        <v>680</v>
      </c>
      <c r="F485" s="748">
        <v>660</v>
      </c>
      <c r="G485" s="748">
        <v>700</v>
      </c>
      <c r="H485" s="748">
        <v>690</v>
      </c>
      <c r="I485" s="748">
        <v>660</v>
      </c>
      <c r="J485" s="748">
        <v>700</v>
      </c>
      <c r="K485" s="748">
        <v>700</v>
      </c>
      <c r="L485" s="748">
        <v>660</v>
      </c>
      <c r="M485" s="748">
        <v>680</v>
      </c>
      <c r="N485" s="748">
        <v>720</v>
      </c>
      <c r="O485" s="748">
        <v>700</v>
      </c>
      <c r="P485" s="748">
        <v>690</v>
      </c>
      <c r="Q485" s="748"/>
      <c r="R485" s="489">
        <v>686</v>
      </c>
    </row>
    <row r="486" s="135" customFormat="1" customHeight="1" spans="1:18">
      <c r="A486" s="87">
        <v>45524</v>
      </c>
      <c r="B486" s="92" t="s">
        <v>757</v>
      </c>
      <c r="C486" s="748">
        <v>1650</v>
      </c>
      <c r="D486" s="748">
        <v>1650</v>
      </c>
      <c r="E486" s="748">
        <v>1650</v>
      </c>
      <c r="F486" s="748">
        <v>1640</v>
      </c>
      <c r="G486" s="748">
        <v>1650</v>
      </c>
      <c r="H486" s="748">
        <v>1700</v>
      </c>
      <c r="I486" s="748">
        <v>1640</v>
      </c>
      <c r="J486" s="748">
        <v>1680</v>
      </c>
      <c r="K486" s="748">
        <v>1680</v>
      </c>
      <c r="L486" s="748">
        <v>1630</v>
      </c>
      <c r="M486" s="748">
        <v>1650</v>
      </c>
      <c r="N486" s="748">
        <v>1690</v>
      </c>
      <c r="O486" s="748">
        <v>1660</v>
      </c>
      <c r="P486" s="748">
        <v>1700</v>
      </c>
      <c r="Q486" s="748"/>
      <c r="R486" s="489">
        <v>1662</v>
      </c>
    </row>
    <row r="487" s="135" customFormat="1" customHeight="1" spans="1:18">
      <c r="A487" s="87">
        <v>45527</v>
      </c>
      <c r="B487" s="92" t="s">
        <v>755</v>
      </c>
      <c r="C487" s="748">
        <v>480</v>
      </c>
      <c r="D487" s="748">
        <v>500</v>
      </c>
      <c r="E487" s="748">
        <v>500</v>
      </c>
      <c r="F487" s="748">
        <v>470</v>
      </c>
      <c r="G487" s="748">
        <v>530</v>
      </c>
      <c r="H487" s="748">
        <v>470</v>
      </c>
      <c r="I487" s="748">
        <v>470</v>
      </c>
      <c r="J487" s="748">
        <v>470</v>
      </c>
      <c r="K487" s="748">
        <v>470</v>
      </c>
      <c r="L487" s="748">
        <v>520</v>
      </c>
      <c r="M487" s="748">
        <v>510</v>
      </c>
      <c r="N487" s="748">
        <v>580</v>
      </c>
      <c r="O487" s="748">
        <v>550</v>
      </c>
      <c r="P487" s="748">
        <v>480</v>
      </c>
      <c r="Q487" s="748"/>
      <c r="R487" s="489">
        <v>500</v>
      </c>
    </row>
    <row r="488" s="135" customFormat="1" customHeight="1" spans="1:18">
      <c r="A488" s="87">
        <v>45527</v>
      </c>
      <c r="B488" s="92" t="s">
        <v>756</v>
      </c>
      <c r="C488" s="748">
        <v>680</v>
      </c>
      <c r="D488" s="748">
        <v>680</v>
      </c>
      <c r="E488" s="748">
        <v>680</v>
      </c>
      <c r="F488" s="748">
        <v>660</v>
      </c>
      <c r="G488" s="748">
        <v>700</v>
      </c>
      <c r="H488" s="748">
        <v>690</v>
      </c>
      <c r="I488" s="748">
        <v>660</v>
      </c>
      <c r="J488" s="748">
        <v>700</v>
      </c>
      <c r="K488" s="748">
        <v>700</v>
      </c>
      <c r="L488" s="748">
        <v>660</v>
      </c>
      <c r="M488" s="748">
        <v>680</v>
      </c>
      <c r="N488" s="748">
        <v>720</v>
      </c>
      <c r="O488" s="748">
        <v>700</v>
      </c>
      <c r="P488" s="748">
        <v>690</v>
      </c>
      <c r="Q488" s="748"/>
      <c r="R488" s="489">
        <v>686</v>
      </c>
    </row>
    <row r="489" s="135" customFormat="1" customHeight="1" spans="1:18">
      <c r="A489" s="87">
        <v>45527</v>
      </c>
      <c r="B489" s="92" t="s">
        <v>757</v>
      </c>
      <c r="C489" s="748">
        <v>1650</v>
      </c>
      <c r="D489" s="748">
        <v>1650</v>
      </c>
      <c r="E489" s="748">
        <v>1650</v>
      </c>
      <c r="F489" s="748">
        <v>1640</v>
      </c>
      <c r="G489" s="748">
        <v>1650</v>
      </c>
      <c r="H489" s="748">
        <v>1700</v>
      </c>
      <c r="I489" s="748">
        <v>1640</v>
      </c>
      <c r="J489" s="748">
        <v>1680</v>
      </c>
      <c r="K489" s="748">
        <v>1680</v>
      </c>
      <c r="L489" s="748">
        <v>1630</v>
      </c>
      <c r="M489" s="748">
        <v>1650</v>
      </c>
      <c r="N489" s="748">
        <v>1690</v>
      </c>
      <c r="O489" s="748">
        <v>1660</v>
      </c>
      <c r="P489" s="748">
        <v>1700</v>
      </c>
      <c r="Q489" s="748"/>
      <c r="R489" s="489">
        <v>1662</v>
      </c>
    </row>
    <row r="490" s="135" customFormat="1" customHeight="1" spans="1:18">
      <c r="A490" s="87">
        <v>45531</v>
      </c>
      <c r="B490" s="92" t="s">
        <v>755</v>
      </c>
      <c r="C490" s="748">
        <v>480</v>
      </c>
      <c r="D490" s="748">
        <v>500</v>
      </c>
      <c r="E490" s="748">
        <v>500</v>
      </c>
      <c r="F490" s="748">
        <v>470</v>
      </c>
      <c r="G490" s="748">
        <v>510</v>
      </c>
      <c r="H490" s="748">
        <v>470</v>
      </c>
      <c r="I490" s="748">
        <v>470</v>
      </c>
      <c r="J490" s="748">
        <v>470</v>
      </c>
      <c r="K490" s="748">
        <v>470</v>
      </c>
      <c r="L490" s="748">
        <v>500</v>
      </c>
      <c r="M490" s="748">
        <v>500</v>
      </c>
      <c r="N490" s="748">
        <v>560</v>
      </c>
      <c r="O490" s="748">
        <v>530</v>
      </c>
      <c r="P490" s="748">
        <v>480</v>
      </c>
      <c r="Q490" s="748"/>
      <c r="R490" s="489">
        <v>494</v>
      </c>
    </row>
    <row r="491" s="135" customFormat="1" customHeight="1" spans="1:18">
      <c r="A491" s="87">
        <v>45531</v>
      </c>
      <c r="B491" s="92" t="s">
        <v>756</v>
      </c>
      <c r="C491" s="748">
        <v>680</v>
      </c>
      <c r="D491" s="748">
        <v>680</v>
      </c>
      <c r="E491" s="748">
        <v>680</v>
      </c>
      <c r="F491" s="748">
        <v>660</v>
      </c>
      <c r="G491" s="748">
        <v>700</v>
      </c>
      <c r="H491" s="748">
        <v>690</v>
      </c>
      <c r="I491" s="748">
        <v>660</v>
      </c>
      <c r="J491" s="748">
        <v>700</v>
      </c>
      <c r="K491" s="748">
        <v>700</v>
      </c>
      <c r="L491" s="748">
        <v>660</v>
      </c>
      <c r="M491" s="748">
        <v>660</v>
      </c>
      <c r="N491" s="748">
        <v>720</v>
      </c>
      <c r="O491" s="748">
        <v>700</v>
      </c>
      <c r="P491" s="748">
        <v>690</v>
      </c>
      <c r="Q491" s="748"/>
      <c r="R491" s="489">
        <v>684</v>
      </c>
    </row>
    <row r="492" s="135" customFormat="1" customHeight="1" spans="1:18">
      <c r="A492" s="87">
        <v>45531</v>
      </c>
      <c r="B492" s="92" t="s">
        <v>757</v>
      </c>
      <c r="C492" s="748">
        <v>1650</v>
      </c>
      <c r="D492" s="748">
        <v>1650</v>
      </c>
      <c r="E492" s="748">
        <v>1650</v>
      </c>
      <c r="F492" s="748">
        <v>1640</v>
      </c>
      <c r="G492" s="748">
        <v>1650</v>
      </c>
      <c r="H492" s="748">
        <v>1700</v>
      </c>
      <c r="I492" s="748">
        <v>1640</v>
      </c>
      <c r="J492" s="748">
        <v>1680</v>
      </c>
      <c r="K492" s="748">
        <v>1680</v>
      </c>
      <c r="L492" s="748">
        <v>1630</v>
      </c>
      <c r="M492" s="748">
        <v>1650</v>
      </c>
      <c r="N492" s="748">
        <v>1690</v>
      </c>
      <c r="O492" s="748">
        <v>1660</v>
      </c>
      <c r="P492" s="748">
        <v>1700</v>
      </c>
      <c r="Q492" s="748"/>
      <c r="R492" s="489">
        <v>1662</v>
      </c>
    </row>
    <row r="493" s="135" customFormat="1" customHeight="1" spans="1:18">
      <c r="A493" s="87">
        <v>45534</v>
      </c>
      <c r="B493" s="92" t="s">
        <v>755</v>
      </c>
      <c r="C493" s="748">
        <v>480</v>
      </c>
      <c r="D493" s="748">
        <v>500</v>
      </c>
      <c r="E493" s="748">
        <v>500</v>
      </c>
      <c r="F493" s="748">
        <v>470</v>
      </c>
      <c r="G493" s="748">
        <v>500</v>
      </c>
      <c r="H493" s="748">
        <v>470</v>
      </c>
      <c r="I493" s="748">
        <v>470</v>
      </c>
      <c r="J493" s="748">
        <v>470</v>
      </c>
      <c r="K493" s="748">
        <v>470</v>
      </c>
      <c r="L493" s="748">
        <v>500</v>
      </c>
      <c r="M493" s="748">
        <v>500</v>
      </c>
      <c r="N493" s="748">
        <v>540</v>
      </c>
      <c r="O493" s="748">
        <v>510</v>
      </c>
      <c r="P493" s="748">
        <v>480</v>
      </c>
      <c r="Q493" s="748"/>
      <c r="R493" s="489">
        <v>490</v>
      </c>
    </row>
    <row r="494" s="135" customFormat="1" customHeight="1" spans="1:18">
      <c r="A494" s="87">
        <v>45534</v>
      </c>
      <c r="B494" s="92" t="s">
        <v>756</v>
      </c>
      <c r="C494" s="748">
        <v>680</v>
      </c>
      <c r="D494" s="748">
        <v>680</v>
      </c>
      <c r="E494" s="748">
        <v>680</v>
      </c>
      <c r="F494" s="748">
        <v>660</v>
      </c>
      <c r="G494" s="748">
        <v>680</v>
      </c>
      <c r="H494" s="748">
        <v>690</v>
      </c>
      <c r="I494" s="748">
        <v>660</v>
      </c>
      <c r="J494" s="748">
        <v>690</v>
      </c>
      <c r="K494" s="748">
        <v>690</v>
      </c>
      <c r="L494" s="748">
        <v>660</v>
      </c>
      <c r="M494" s="748">
        <v>660</v>
      </c>
      <c r="N494" s="748">
        <v>700</v>
      </c>
      <c r="O494" s="748">
        <v>670</v>
      </c>
      <c r="P494" s="748">
        <v>690</v>
      </c>
      <c r="Q494" s="748"/>
      <c r="R494" s="489">
        <v>678</v>
      </c>
    </row>
    <row r="495" s="135" customFormat="1" customHeight="1" spans="1:18">
      <c r="A495" s="87">
        <v>45534</v>
      </c>
      <c r="B495" s="92" t="s">
        <v>757</v>
      </c>
      <c r="C495" s="748">
        <v>1650</v>
      </c>
      <c r="D495" s="748">
        <v>1650</v>
      </c>
      <c r="E495" s="748">
        <v>1650</v>
      </c>
      <c r="F495" s="748">
        <v>1640</v>
      </c>
      <c r="G495" s="748">
        <v>1650</v>
      </c>
      <c r="H495" s="748">
        <v>1700</v>
      </c>
      <c r="I495" s="748">
        <v>1640</v>
      </c>
      <c r="J495" s="748">
        <v>1680</v>
      </c>
      <c r="K495" s="748">
        <v>1680</v>
      </c>
      <c r="L495" s="748">
        <v>1630</v>
      </c>
      <c r="M495" s="748">
        <v>1650</v>
      </c>
      <c r="N495" s="748">
        <v>1690</v>
      </c>
      <c r="O495" s="748">
        <v>1660</v>
      </c>
      <c r="P495" s="748">
        <v>1700</v>
      </c>
      <c r="Q495" s="748"/>
      <c r="R495" s="489">
        <v>1662</v>
      </c>
    </row>
    <row r="496" s="135" customFormat="1" customHeight="1" spans="1:18">
      <c r="A496" s="87">
        <v>45538</v>
      </c>
      <c r="B496" s="92" t="s">
        <v>755</v>
      </c>
      <c r="C496" s="748">
        <v>440</v>
      </c>
      <c r="D496" s="748">
        <v>470</v>
      </c>
      <c r="E496" s="748">
        <v>470</v>
      </c>
      <c r="F496" s="748">
        <v>440</v>
      </c>
      <c r="G496" s="748">
        <v>470</v>
      </c>
      <c r="H496" s="748">
        <v>430</v>
      </c>
      <c r="I496" s="748">
        <v>440</v>
      </c>
      <c r="J496" s="748">
        <v>440</v>
      </c>
      <c r="K496" s="748">
        <v>440</v>
      </c>
      <c r="L496" s="748">
        <v>460</v>
      </c>
      <c r="M496" s="748">
        <v>460</v>
      </c>
      <c r="N496" s="748">
        <v>520</v>
      </c>
      <c r="O496" s="748">
        <v>490</v>
      </c>
      <c r="P496" s="748">
        <v>440</v>
      </c>
      <c r="Q496" s="748"/>
      <c r="R496" s="489">
        <v>458</v>
      </c>
    </row>
    <row r="497" s="135" customFormat="1" customHeight="1" spans="1:18">
      <c r="A497" s="87">
        <v>45538</v>
      </c>
      <c r="B497" s="92" t="s">
        <v>756</v>
      </c>
      <c r="C497" s="748">
        <v>650</v>
      </c>
      <c r="D497" s="748">
        <v>650</v>
      </c>
      <c r="E497" s="748">
        <v>650</v>
      </c>
      <c r="F497" s="748">
        <v>650</v>
      </c>
      <c r="G497" s="748">
        <v>660</v>
      </c>
      <c r="H497" s="748">
        <v>640</v>
      </c>
      <c r="I497" s="748">
        <v>650</v>
      </c>
      <c r="J497" s="748">
        <v>650</v>
      </c>
      <c r="K497" s="748">
        <v>650</v>
      </c>
      <c r="L497" s="748">
        <v>650</v>
      </c>
      <c r="M497" s="748">
        <v>650</v>
      </c>
      <c r="N497" s="748">
        <v>680</v>
      </c>
      <c r="O497" s="748">
        <v>660</v>
      </c>
      <c r="P497" s="748">
        <v>650</v>
      </c>
      <c r="Q497" s="748"/>
      <c r="R497" s="489">
        <v>653</v>
      </c>
    </row>
    <row r="498" s="135" customFormat="1" customHeight="1" spans="1:18">
      <c r="A498" s="87">
        <v>45538</v>
      </c>
      <c r="B498" s="92" t="s">
        <v>757</v>
      </c>
      <c r="C498" s="748">
        <v>1650</v>
      </c>
      <c r="D498" s="748">
        <v>1650</v>
      </c>
      <c r="E498" s="748">
        <v>1650</v>
      </c>
      <c r="F498" s="748">
        <v>1640</v>
      </c>
      <c r="G498" s="748">
        <v>1650</v>
      </c>
      <c r="H498" s="748">
        <v>1680</v>
      </c>
      <c r="I498" s="748">
        <v>1640</v>
      </c>
      <c r="J498" s="748">
        <v>1660</v>
      </c>
      <c r="K498" s="748">
        <v>1660</v>
      </c>
      <c r="L498" s="748">
        <v>1630</v>
      </c>
      <c r="M498" s="748">
        <v>1650</v>
      </c>
      <c r="N498" s="748">
        <v>1690</v>
      </c>
      <c r="O498" s="748">
        <v>1660</v>
      </c>
      <c r="P498" s="748">
        <v>1680</v>
      </c>
      <c r="Q498" s="748"/>
      <c r="R498" s="489">
        <v>1656</v>
      </c>
    </row>
    <row r="499" s="135" customFormat="1" customHeight="1" spans="1:18">
      <c r="A499" s="87">
        <v>45541</v>
      </c>
      <c r="B499" s="92" t="s">
        <v>755</v>
      </c>
      <c r="C499" s="748">
        <v>440</v>
      </c>
      <c r="D499" s="748">
        <v>460</v>
      </c>
      <c r="E499" s="748">
        <v>460</v>
      </c>
      <c r="F499" s="748">
        <v>440</v>
      </c>
      <c r="G499" s="748">
        <v>460</v>
      </c>
      <c r="H499" s="748">
        <v>430</v>
      </c>
      <c r="I499" s="748">
        <v>440</v>
      </c>
      <c r="J499" s="748">
        <v>430</v>
      </c>
      <c r="K499" s="748">
        <v>430</v>
      </c>
      <c r="L499" s="748">
        <v>460</v>
      </c>
      <c r="M499" s="748">
        <v>450</v>
      </c>
      <c r="N499" s="748">
        <v>500</v>
      </c>
      <c r="O499" s="748">
        <v>470</v>
      </c>
      <c r="P499" s="748">
        <v>440</v>
      </c>
      <c r="Q499" s="748"/>
      <c r="R499" s="489">
        <v>451</v>
      </c>
    </row>
    <row r="500" s="135" customFormat="1" customHeight="1" spans="1:18">
      <c r="A500" s="87">
        <v>45541</v>
      </c>
      <c r="B500" s="92" t="s">
        <v>756</v>
      </c>
      <c r="C500" s="748">
        <v>650</v>
      </c>
      <c r="D500" s="748">
        <v>650</v>
      </c>
      <c r="E500" s="748">
        <v>650</v>
      </c>
      <c r="F500" s="748">
        <v>650</v>
      </c>
      <c r="G500" s="748">
        <v>650</v>
      </c>
      <c r="H500" s="748">
        <v>640</v>
      </c>
      <c r="I500" s="748">
        <v>650</v>
      </c>
      <c r="J500" s="748">
        <v>640</v>
      </c>
      <c r="K500" s="748">
        <v>640</v>
      </c>
      <c r="L500" s="748">
        <v>650</v>
      </c>
      <c r="M500" s="748">
        <v>650</v>
      </c>
      <c r="N500" s="748">
        <v>670</v>
      </c>
      <c r="O500" s="748">
        <v>650</v>
      </c>
      <c r="P500" s="748">
        <v>650</v>
      </c>
      <c r="Q500" s="748"/>
      <c r="R500" s="489">
        <v>649</v>
      </c>
    </row>
    <row r="501" s="135" customFormat="1" customHeight="1" spans="1:18">
      <c r="A501" s="87">
        <v>45541</v>
      </c>
      <c r="B501" s="92" t="s">
        <v>757</v>
      </c>
      <c r="C501" s="748">
        <v>1650</v>
      </c>
      <c r="D501" s="748">
        <v>1650</v>
      </c>
      <c r="E501" s="748">
        <v>1650</v>
      </c>
      <c r="F501" s="748">
        <v>1640</v>
      </c>
      <c r="G501" s="748">
        <v>1650</v>
      </c>
      <c r="H501" s="748">
        <v>1680</v>
      </c>
      <c r="I501" s="748">
        <v>1640</v>
      </c>
      <c r="J501" s="748">
        <v>1660</v>
      </c>
      <c r="K501" s="748">
        <v>1660</v>
      </c>
      <c r="L501" s="748">
        <v>1630</v>
      </c>
      <c r="M501" s="748">
        <v>1650</v>
      </c>
      <c r="N501" s="748">
        <v>1690</v>
      </c>
      <c r="O501" s="748">
        <v>1660</v>
      </c>
      <c r="P501" s="748">
        <v>1680</v>
      </c>
      <c r="Q501" s="748"/>
      <c r="R501" s="489">
        <v>1656</v>
      </c>
    </row>
    <row r="502" s="135" customFormat="1" customHeight="1" spans="1:18">
      <c r="A502" s="87">
        <v>45545</v>
      </c>
      <c r="B502" s="92" t="s">
        <v>755</v>
      </c>
      <c r="C502" s="748">
        <v>400</v>
      </c>
      <c r="D502" s="748">
        <v>400</v>
      </c>
      <c r="E502" s="748">
        <v>400</v>
      </c>
      <c r="F502" s="748">
        <v>390</v>
      </c>
      <c r="G502" s="748">
        <v>400</v>
      </c>
      <c r="H502" s="748">
        <v>400</v>
      </c>
      <c r="I502" s="748">
        <v>390</v>
      </c>
      <c r="J502" s="748">
        <v>390</v>
      </c>
      <c r="K502" s="748">
        <v>400</v>
      </c>
      <c r="L502" s="748">
        <v>390</v>
      </c>
      <c r="M502" s="748">
        <v>400</v>
      </c>
      <c r="N502" s="748">
        <v>440</v>
      </c>
      <c r="O502" s="748">
        <v>420</v>
      </c>
      <c r="P502" s="748">
        <v>400</v>
      </c>
      <c r="Q502" s="748"/>
      <c r="R502" s="489">
        <v>401</v>
      </c>
    </row>
    <row r="503" s="135" customFormat="1" customHeight="1" spans="1:18">
      <c r="A503" s="87">
        <v>45545</v>
      </c>
      <c r="B503" s="92" t="s">
        <v>756</v>
      </c>
      <c r="C503" s="748">
        <v>620</v>
      </c>
      <c r="D503" s="748">
        <v>620</v>
      </c>
      <c r="E503" s="748">
        <v>620</v>
      </c>
      <c r="F503" s="748">
        <v>620</v>
      </c>
      <c r="G503" s="748">
        <v>610</v>
      </c>
      <c r="H503" s="748">
        <v>620</v>
      </c>
      <c r="I503" s="748">
        <v>620</v>
      </c>
      <c r="J503" s="748">
        <v>620</v>
      </c>
      <c r="K503" s="748">
        <v>620</v>
      </c>
      <c r="L503" s="748">
        <v>610</v>
      </c>
      <c r="M503" s="748">
        <v>600</v>
      </c>
      <c r="N503" s="748">
        <v>630</v>
      </c>
      <c r="O503" s="748">
        <v>610</v>
      </c>
      <c r="P503" s="748">
        <v>620</v>
      </c>
      <c r="Q503" s="748"/>
      <c r="R503" s="489">
        <v>617</v>
      </c>
    </row>
    <row r="504" s="135" customFormat="1" customHeight="1" spans="1:18">
      <c r="A504" s="87">
        <v>45545</v>
      </c>
      <c r="B504" s="92" t="s">
        <v>757</v>
      </c>
      <c r="C504" s="748">
        <v>1650</v>
      </c>
      <c r="D504" s="748">
        <v>1650</v>
      </c>
      <c r="E504" s="748">
        <v>1650</v>
      </c>
      <c r="F504" s="748">
        <v>1640</v>
      </c>
      <c r="G504" s="748">
        <v>1650</v>
      </c>
      <c r="H504" s="748">
        <v>1680</v>
      </c>
      <c r="I504" s="748">
        <v>1640</v>
      </c>
      <c r="J504" s="748">
        <v>1640</v>
      </c>
      <c r="K504" s="748">
        <v>1640</v>
      </c>
      <c r="L504" s="748">
        <v>1630</v>
      </c>
      <c r="M504" s="748">
        <v>1650</v>
      </c>
      <c r="N504" s="748">
        <v>1670</v>
      </c>
      <c r="O504" s="748">
        <v>1650</v>
      </c>
      <c r="P504" s="748">
        <v>1680</v>
      </c>
      <c r="Q504" s="748"/>
      <c r="R504" s="489">
        <v>1651</v>
      </c>
    </row>
    <row r="505" s="135" customFormat="1" customHeight="1" spans="1:18">
      <c r="A505" s="87">
        <v>45548</v>
      </c>
      <c r="B505" s="92" t="s">
        <v>755</v>
      </c>
      <c r="C505" s="748">
        <v>400</v>
      </c>
      <c r="D505" s="748">
        <v>400</v>
      </c>
      <c r="E505" s="748">
        <v>400</v>
      </c>
      <c r="F505" s="748">
        <v>390</v>
      </c>
      <c r="G505" s="748">
        <v>400</v>
      </c>
      <c r="H505" s="748">
        <v>400</v>
      </c>
      <c r="I505" s="748">
        <v>390</v>
      </c>
      <c r="J505" s="748">
        <v>390</v>
      </c>
      <c r="K505" s="748">
        <v>400</v>
      </c>
      <c r="L505" s="748">
        <v>390</v>
      </c>
      <c r="M505" s="748">
        <v>390</v>
      </c>
      <c r="N505" s="748">
        <v>420</v>
      </c>
      <c r="O505" s="748">
        <v>400</v>
      </c>
      <c r="P505" s="748">
        <v>400</v>
      </c>
      <c r="Q505" s="748"/>
      <c r="R505" s="489">
        <v>398</v>
      </c>
    </row>
    <row r="506" s="135" customFormat="1" customHeight="1" spans="1:18">
      <c r="A506" s="87">
        <v>45548</v>
      </c>
      <c r="B506" s="92" t="s">
        <v>756</v>
      </c>
      <c r="C506" s="748">
        <v>620</v>
      </c>
      <c r="D506" s="748">
        <v>620</v>
      </c>
      <c r="E506" s="748">
        <v>620</v>
      </c>
      <c r="F506" s="748">
        <v>620</v>
      </c>
      <c r="G506" s="748">
        <v>610</v>
      </c>
      <c r="H506" s="748">
        <v>620</v>
      </c>
      <c r="I506" s="748">
        <v>620</v>
      </c>
      <c r="J506" s="748">
        <v>620</v>
      </c>
      <c r="K506" s="748">
        <v>620</v>
      </c>
      <c r="L506" s="748">
        <v>610</v>
      </c>
      <c r="M506" s="748">
        <v>600</v>
      </c>
      <c r="N506" s="748">
        <v>610</v>
      </c>
      <c r="O506" s="748">
        <v>600</v>
      </c>
      <c r="P506" s="748">
        <v>620</v>
      </c>
      <c r="Q506" s="748"/>
      <c r="R506" s="489">
        <v>615</v>
      </c>
    </row>
    <row r="507" s="135" customFormat="1" customHeight="1" spans="1:18">
      <c r="A507" s="87">
        <v>45548</v>
      </c>
      <c r="B507" s="92" t="s">
        <v>757</v>
      </c>
      <c r="C507" s="748">
        <v>1650</v>
      </c>
      <c r="D507" s="748">
        <v>1650</v>
      </c>
      <c r="E507" s="748">
        <v>1650</v>
      </c>
      <c r="F507" s="748">
        <v>1640</v>
      </c>
      <c r="G507" s="748">
        <v>1650</v>
      </c>
      <c r="H507" s="748">
        <v>1680</v>
      </c>
      <c r="I507" s="748">
        <v>1640</v>
      </c>
      <c r="J507" s="748">
        <v>1640</v>
      </c>
      <c r="K507" s="748">
        <v>1640</v>
      </c>
      <c r="L507" s="748">
        <v>1630</v>
      </c>
      <c r="M507" s="748">
        <v>1650</v>
      </c>
      <c r="N507" s="748">
        <v>1670</v>
      </c>
      <c r="O507" s="748">
        <v>1650</v>
      </c>
      <c r="P507" s="748">
        <v>1680</v>
      </c>
      <c r="Q507" s="748"/>
      <c r="R507" s="489">
        <v>1651</v>
      </c>
    </row>
    <row r="508" s="135" customFormat="1" customHeight="1" spans="1:18">
      <c r="A508" s="87">
        <v>45555</v>
      </c>
      <c r="B508" s="92" t="s">
        <v>755</v>
      </c>
      <c r="C508" s="748">
        <v>340</v>
      </c>
      <c r="D508" s="748">
        <v>340</v>
      </c>
      <c r="E508" s="748">
        <v>340</v>
      </c>
      <c r="F508" s="748">
        <v>320</v>
      </c>
      <c r="G508" s="748">
        <v>340</v>
      </c>
      <c r="H508" s="748">
        <v>340</v>
      </c>
      <c r="I508" s="748">
        <v>320</v>
      </c>
      <c r="J508" s="748">
        <v>330</v>
      </c>
      <c r="K508" s="748">
        <v>330</v>
      </c>
      <c r="L508" s="748">
        <v>340</v>
      </c>
      <c r="M508" s="748">
        <v>330</v>
      </c>
      <c r="N508" s="748">
        <v>350</v>
      </c>
      <c r="O508" s="748">
        <v>340</v>
      </c>
      <c r="P508" s="748">
        <v>350</v>
      </c>
      <c r="Q508" s="748"/>
      <c r="R508" s="489">
        <v>336</v>
      </c>
    </row>
    <row r="509" s="135" customFormat="1" customHeight="1" spans="1:18">
      <c r="A509" s="87">
        <v>45555</v>
      </c>
      <c r="B509" s="92" t="s">
        <v>756</v>
      </c>
      <c r="C509" s="748">
        <v>560</v>
      </c>
      <c r="D509" s="748">
        <v>560</v>
      </c>
      <c r="E509" s="748">
        <v>560</v>
      </c>
      <c r="F509" s="748">
        <v>540</v>
      </c>
      <c r="G509" s="748">
        <v>540</v>
      </c>
      <c r="H509" s="748">
        <v>570</v>
      </c>
      <c r="I509" s="748">
        <v>530</v>
      </c>
      <c r="J509" s="748">
        <v>540</v>
      </c>
      <c r="K509" s="748">
        <v>540</v>
      </c>
      <c r="L509" s="748">
        <v>540</v>
      </c>
      <c r="M509" s="748">
        <v>540</v>
      </c>
      <c r="N509" s="748">
        <v>550</v>
      </c>
      <c r="O509" s="748">
        <v>540</v>
      </c>
      <c r="P509" s="748">
        <v>580</v>
      </c>
      <c r="Q509" s="748"/>
      <c r="R509" s="489">
        <v>549</v>
      </c>
    </row>
    <row r="510" s="135" customFormat="1" customHeight="1" spans="1:18">
      <c r="A510" s="87">
        <v>45555</v>
      </c>
      <c r="B510" s="92" t="s">
        <v>757</v>
      </c>
      <c r="C510" s="748">
        <v>1650</v>
      </c>
      <c r="D510" s="748">
        <v>1650</v>
      </c>
      <c r="E510" s="748">
        <v>1650</v>
      </c>
      <c r="F510" s="748">
        <v>1640</v>
      </c>
      <c r="G510" s="748">
        <v>1650</v>
      </c>
      <c r="H510" s="748">
        <v>1680</v>
      </c>
      <c r="I510" s="748">
        <v>1640</v>
      </c>
      <c r="J510" s="748">
        <v>1640</v>
      </c>
      <c r="K510" s="748">
        <v>1640</v>
      </c>
      <c r="L510" s="748">
        <v>1630</v>
      </c>
      <c r="M510" s="748">
        <v>1650</v>
      </c>
      <c r="N510" s="748">
        <v>1670</v>
      </c>
      <c r="O510" s="748">
        <v>1650</v>
      </c>
      <c r="P510" s="748">
        <v>1680</v>
      </c>
      <c r="Q510" s="748"/>
      <c r="R510" s="489">
        <v>1651</v>
      </c>
    </row>
    <row r="511" s="135" customFormat="1" customHeight="1" spans="1:18">
      <c r="A511" s="87">
        <v>45559</v>
      </c>
      <c r="B511" s="92" t="s">
        <v>755</v>
      </c>
      <c r="C511" s="748">
        <v>300</v>
      </c>
      <c r="D511" s="748">
        <v>300</v>
      </c>
      <c r="E511" s="748">
        <v>300</v>
      </c>
      <c r="F511" s="748">
        <v>300</v>
      </c>
      <c r="G511" s="748">
        <v>300</v>
      </c>
      <c r="H511" s="748">
        <v>300</v>
      </c>
      <c r="I511" s="748">
        <v>300</v>
      </c>
      <c r="J511" s="748">
        <v>300</v>
      </c>
      <c r="K511" s="748">
        <v>300</v>
      </c>
      <c r="L511" s="748">
        <v>300</v>
      </c>
      <c r="M511" s="748">
        <v>300</v>
      </c>
      <c r="N511" s="748">
        <v>350</v>
      </c>
      <c r="O511" s="748">
        <v>340</v>
      </c>
      <c r="P511" s="748">
        <v>300</v>
      </c>
      <c r="Q511" s="748"/>
      <c r="R511" s="489">
        <v>306</v>
      </c>
    </row>
    <row r="512" s="135" customFormat="1" customHeight="1" spans="1:18">
      <c r="A512" s="87">
        <v>45559</v>
      </c>
      <c r="B512" s="92" t="s">
        <v>756</v>
      </c>
      <c r="C512" s="748">
        <v>500</v>
      </c>
      <c r="D512" s="748">
        <v>500</v>
      </c>
      <c r="E512" s="748">
        <v>500</v>
      </c>
      <c r="F512" s="748">
        <v>500</v>
      </c>
      <c r="G512" s="748">
        <v>500</v>
      </c>
      <c r="H512" s="748">
        <v>510</v>
      </c>
      <c r="I512" s="748">
        <v>500</v>
      </c>
      <c r="J512" s="748">
        <v>470</v>
      </c>
      <c r="K512" s="748">
        <v>470</v>
      </c>
      <c r="L512" s="748">
        <v>450</v>
      </c>
      <c r="M512" s="748">
        <v>450</v>
      </c>
      <c r="N512" s="748">
        <v>520</v>
      </c>
      <c r="O512" s="748">
        <v>500</v>
      </c>
      <c r="P512" s="748">
        <v>520</v>
      </c>
      <c r="Q512" s="748"/>
      <c r="R512" s="489">
        <v>492</v>
      </c>
    </row>
    <row r="513" s="135" customFormat="1" customHeight="1" spans="1:18">
      <c r="A513" s="87">
        <v>45559</v>
      </c>
      <c r="B513" s="92" t="s">
        <v>757</v>
      </c>
      <c r="C513" s="748">
        <v>1650</v>
      </c>
      <c r="D513" s="748">
        <v>1650</v>
      </c>
      <c r="E513" s="748">
        <v>1650</v>
      </c>
      <c r="F513" s="748">
        <v>1640</v>
      </c>
      <c r="G513" s="748">
        <v>1650</v>
      </c>
      <c r="H513" s="748">
        <v>1670</v>
      </c>
      <c r="I513" s="748">
        <v>1640</v>
      </c>
      <c r="J513" s="748">
        <v>1640</v>
      </c>
      <c r="K513" s="748">
        <v>1640</v>
      </c>
      <c r="L513" s="748">
        <v>1630</v>
      </c>
      <c r="M513" s="748">
        <v>1650</v>
      </c>
      <c r="N513" s="748">
        <v>1670</v>
      </c>
      <c r="O513" s="748">
        <v>1650</v>
      </c>
      <c r="P513" s="748">
        <v>1670</v>
      </c>
      <c r="Q513" s="748"/>
      <c r="R513" s="489">
        <v>1650</v>
      </c>
    </row>
    <row r="514" s="135" customFormat="1" customHeight="1" spans="1:18">
      <c r="A514" s="87">
        <v>45562</v>
      </c>
      <c r="B514" s="92" t="s">
        <v>755</v>
      </c>
      <c r="C514" s="748">
        <v>290</v>
      </c>
      <c r="D514" s="748">
        <v>290</v>
      </c>
      <c r="E514" s="748">
        <v>290</v>
      </c>
      <c r="F514" s="748">
        <v>290</v>
      </c>
      <c r="G514" s="748">
        <v>290</v>
      </c>
      <c r="H514" s="748">
        <v>290</v>
      </c>
      <c r="I514" s="748">
        <v>290</v>
      </c>
      <c r="J514" s="748">
        <v>290</v>
      </c>
      <c r="K514" s="748">
        <v>290</v>
      </c>
      <c r="L514" s="748">
        <v>300</v>
      </c>
      <c r="M514" s="748">
        <v>290</v>
      </c>
      <c r="N514" s="748">
        <v>330</v>
      </c>
      <c r="O514" s="748">
        <v>320</v>
      </c>
      <c r="P514" s="748">
        <v>300</v>
      </c>
      <c r="Q514" s="748"/>
      <c r="R514" s="489">
        <v>296</v>
      </c>
    </row>
    <row r="515" s="135" customFormat="1" customHeight="1" spans="1:18">
      <c r="A515" s="87">
        <v>45562</v>
      </c>
      <c r="B515" s="92" t="s">
        <v>756</v>
      </c>
      <c r="C515" s="748">
        <v>490</v>
      </c>
      <c r="D515" s="748">
        <v>490</v>
      </c>
      <c r="E515" s="748">
        <v>490</v>
      </c>
      <c r="F515" s="748">
        <v>490</v>
      </c>
      <c r="G515" s="748">
        <v>480</v>
      </c>
      <c r="H515" s="748">
        <v>500</v>
      </c>
      <c r="I515" s="748">
        <v>490</v>
      </c>
      <c r="J515" s="748">
        <v>470</v>
      </c>
      <c r="K515" s="748">
        <v>470</v>
      </c>
      <c r="L515" s="748">
        <v>470</v>
      </c>
      <c r="M515" s="748">
        <v>470</v>
      </c>
      <c r="N515" s="748">
        <v>500</v>
      </c>
      <c r="O515" s="748">
        <v>480</v>
      </c>
      <c r="P515" s="748">
        <v>510</v>
      </c>
      <c r="Q515" s="748"/>
      <c r="R515" s="489">
        <v>486</v>
      </c>
    </row>
    <row r="516" s="135" customFormat="1" customHeight="1" spans="1:18">
      <c r="A516" s="87">
        <v>45562</v>
      </c>
      <c r="B516" s="92" t="s">
        <v>757</v>
      </c>
      <c r="C516" s="748">
        <v>1630</v>
      </c>
      <c r="D516" s="748">
        <v>1640</v>
      </c>
      <c r="E516" s="748">
        <v>1640</v>
      </c>
      <c r="F516" s="748">
        <v>1640</v>
      </c>
      <c r="G516" s="748">
        <v>1640</v>
      </c>
      <c r="H516" s="748">
        <v>1670</v>
      </c>
      <c r="I516" s="748">
        <v>1640</v>
      </c>
      <c r="J516" s="748">
        <v>1630</v>
      </c>
      <c r="K516" s="748">
        <v>1630</v>
      </c>
      <c r="L516" s="748">
        <v>1630</v>
      </c>
      <c r="M516" s="748">
        <v>1640</v>
      </c>
      <c r="N516" s="748">
        <v>1670</v>
      </c>
      <c r="O516" s="748">
        <v>1650</v>
      </c>
      <c r="P516" s="748">
        <v>1670</v>
      </c>
      <c r="Q516" s="748"/>
      <c r="R516" s="489">
        <v>1644</v>
      </c>
    </row>
    <row r="517" s="135" customFormat="1" customHeight="1" spans="1:18">
      <c r="A517" s="87">
        <v>45573</v>
      </c>
      <c r="B517" s="92" t="s">
        <v>755</v>
      </c>
      <c r="C517" s="748">
        <v>280</v>
      </c>
      <c r="D517" s="748">
        <v>285</v>
      </c>
      <c r="E517" s="748">
        <v>285</v>
      </c>
      <c r="F517" s="748">
        <v>265</v>
      </c>
      <c r="G517" s="748">
        <v>280</v>
      </c>
      <c r="H517" s="748">
        <v>280</v>
      </c>
      <c r="I517" s="748">
        <v>270</v>
      </c>
      <c r="J517" s="748">
        <v>280</v>
      </c>
      <c r="K517" s="748">
        <v>280</v>
      </c>
      <c r="L517" s="748">
        <v>270</v>
      </c>
      <c r="M517" s="748">
        <v>280</v>
      </c>
      <c r="N517" s="748">
        <v>310</v>
      </c>
      <c r="O517" s="748">
        <v>300</v>
      </c>
      <c r="P517" s="748">
        <v>280</v>
      </c>
      <c r="Q517" s="748"/>
      <c r="R517" s="489">
        <v>282</v>
      </c>
    </row>
    <row r="518" s="135" customFormat="1" customHeight="1" spans="1:18">
      <c r="A518" s="87">
        <v>45573</v>
      </c>
      <c r="B518" s="92" t="s">
        <v>756</v>
      </c>
      <c r="C518" s="748">
        <v>440</v>
      </c>
      <c r="D518" s="748">
        <v>440</v>
      </c>
      <c r="E518" s="748">
        <v>440</v>
      </c>
      <c r="F518" s="748">
        <v>430</v>
      </c>
      <c r="G518" s="748">
        <v>460</v>
      </c>
      <c r="H518" s="748">
        <v>450</v>
      </c>
      <c r="I518" s="748">
        <v>430</v>
      </c>
      <c r="J518" s="748">
        <v>430</v>
      </c>
      <c r="K518" s="748">
        <v>440</v>
      </c>
      <c r="L518" s="748">
        <v>430</v>
      </c>
      <c r="M518" s="748">
        <v>460</v>
      </c>
      <c r="N518" s="748">
        <v>470</v>
      </c>
      <c r="O518" s="748">
        <v>460</v>
      </c>
      <c r="P518" s="748">
        <v>450</v>
      </c>
      <c r="Q518" s="748"/>
      <c r="R518" s="489">
        <v>445</v>
      </c>
    </row>
    <row r="519" s="135" customFormat="1" customHeight="1" spans="1:18">
      <c r="A519" s="87">
        <v>45573</v>
      </c>
      <c r="B519" s="92" t="s">
        <v>757</v>
      </c>
      <c r="C519" s="748">
        <v>1600</v>
      </c>
      <c r="D519" s="748">
        <v>1620</v>
      </c>
      <c r="E519" s="748">
        <v>1620</v>
      </c>
      <c r="F519" s="748">
        <v>1620</v>
      </c>
      <c r="G519" s="748">
        <v>1630</v>
      </c>
      <c r="H519" s="748">
        <v>1650</v>
      </c>
      <c r="I519" s="748">
        <v>1630</v>
      </c>
      <c r="J519" s="748">
        <v>1630</v>
      </c>
      <c r="K519" s="748">
        <v>1630</v>
      </c>
      <c r="L519" s="748">
        <v>1620</v>
      </c>
      <c r="M519" s="748">
        <v>1630</v>
      </c>
      <c r="N519" s="748">
        <v>1660</v>
      </c>
      <c r="O519" s="748">
        <v>1640</v>
      </c>
      <c r="P519" s="748">
        <v>1650</v>
      </c>
      <c r="Q519" s="748"/>
      <c r="R519" s="489">
        <v>1631</v>
      </c>
    </row>
    <row r="520" s="135" customFormat="1" customHeight="1" spans="1:18">
      <c r="A520" s="87">
        <v>45576</v>
      </c>
      <c r="B520" s="92" t="s">
        <v>755</v>
      </c>
      <c r="C520" s="748">
        <v>280</v>
      </c>
      <c r="D520" s="748">
        <v>300</v>
      </c>
      <c r="E520" s="748">
        <v>300</v>
      </c>
      <c r="F520" s="748">
        <v>265</v>
      </c>
      <c r="G520" s="748">
        <v>300</v>
      </c>
      <c r="H520" s="748">
        <v>285</v>
      </c>
      <c r="I520" s="748">
        <v>280</v>
      </c>
      <c r="J520" s="748">
        <v>280</v>
      </c>
      <c r="K520" s="748">
        <v>280</v>
      </c>
      <c r="L520" s="748">
        <v>310</v>
      </c>
      <c r="M520" s="748">
        <v>300</v>
      </c>
      <c r="N520" s="748">
        <v>320</v>
      </c>
      <c r="O520" s="748">
        <v>310</v>
      </c>
      <c r="P520" s="748">
        <v>285</v>
      </c>
      <c r="Q520" s="748"/>
      <c r="R520" s="489">
        <v>293</v>
      </c>
    </row>
    <row r="521" s="135" customFormat="1" customHeight="1" spans="1:18">
      <c r="A521" s="87">
        <v>45576</v>
      </c>
      <c r="B521" s="92" t="s">
        <v>756</v>
      </c>
      <c r="C521" s="748">
        <v>420</v>
      </c>
      <c r="D521" s="748">
        <v>440</v>
      </c>
      <c r="E521" s="748">
        <v>440</v>
      </c>
      <c r="F521" s="748">
        <v>430</v>
      </c>
      <c r="G521" s="748">
        <v>470</v>
      </c>
      <c r="H521" s="748">
        <v>445</v>
      </c>
      <c r="I521" s="748">
        <v>440</v>
      </c>
      <c r="J521" s="748">
        <v>430</v>
      </c>
      <c r="K521" s="748">
        <v>440</v>
      </c>
      <c r="L521" s="748">
        <v>440</v>
      </c>
      <c r="M521" s="748">
        <v>470</v>
      </c>
      <c r="N521" s="748">
        <v>470</v>
      </c>
      <c r="O521" s="748">
        <v>460</v>
      </c>
      <c r="P521" s="748">
        <v>445</v>
      </c>
      <c r="Q521" s="748"/>
      <c r="R521" s="489">
        <v>446</v>
      </c>
    </row>
    <row r="522" s="135" customFormat="1" customHeight="1" spans="1:18">
      <c r="A522" s="87">
        <v>45576</v>
      </c>
      <c r="B522" s="92" t="s">
        <v>757</v>
      </c>
      <c r="C522" s="748">
        <v>1600</v>
      </c>
      <c r="D522" s="748">
        <v>1620</v>
      </c>
      <c r="E522" s="748">
        <v>1620</v>
      </c>
      <c r="F522" s="748">
        <v>1620</v>
      </c>
      <c r="G522" s="748">
        <v>1620</v>
      </c>
      <c r="H522" s="748">
        <v>1650</v>
      </c>
      <c r="I522" s="748">
        <v>1620</v>
      </c>
      <c r="J522" s="748">
        <v>1630</v>
      </c>
      <c r="K522" s="748">
        <v>1630</v>
      </c>
      <c r="L522" s="748">
        <v>1620</v>
      </c>
      <c r="M522" s="748">
        <v>1620</v>
      </c>
      <c r="N522" s="748">
        <v>1660</v>
      </c>
      <c r="O522" s="748">
        <v>1640</v>
      </c>
      <c r="P522" s="748">
        <v>1650</v>
      </c>
      <c r="Q522" s="748"/>
      <c r="R522" s="489">
        <v>1629</v>
      </c>
    </row>
    <row r="523" s="135" customFormat="1" customHeight="1" spans="1:18">
      <c r="A523" s="87">
        <v>45580</v>
      </c>
      <c r="B523" s="92" t="s">
        <v>755</v>
      </c>
      <c r="C523" s="748">
        <v>320</v>
      </c>
      <c r="D523" s="748">
        <v>350</v>
      </c>
      <c r="E523" s="748">
        <v>350</v>
      </c>
      <c r="F523" s="748">
        <v>310</v>
      </c>
      <c r="G523" s="748">
        <v>340</v>
      </c>
      <c r="H523" s="748">
        <v>320</v>
      </c>
      <c r="I523" s="748">
        <v>310</v>
      </c>
      <c r="J523" s="748">
        <v>300</v>
      </c>
      <c r="K523" s="748">
        <v>300</v>
      </c>
      <c r="L523" s="748">
        <v>320</v>
      </c>
      <c r="M523" s="748">
        <v>330</v>
      </c>
      <c r="N523" s="748">
        <v>350</v>
      </c>
      <c r="O523" s="748">
        <v>340</v>
      </c>
      <c r="P523" s="748">
        <v>320</v>
      </c>
      <c r="Q523" s="748"/>
      <c r="R523" s="489">
        <v>326</v>
      </c>
    </row>
    <row r="524" s="135" customFormat="1" customHeight="1" spans="1:18">
      <c r="A524" s="87">
        <v>45580</v>
      </c>
      <c r="B524" s="92" t="s">
        <v>756</v>
      </c>
      <c r="C524" s="748">
        <v>420</v>
      </c>
      <c r="D524" s="748">
        <v>450</v>
      </c>
      <c r="E524" s="748">
        <v>450</v>
      </c>
      <c r="F524" s="748">
        <v>440</v>
      </c>
      <c r="G524" s="748">
        <v>480</v>
      </c>
      <c r="H524" s="748">
        <v>450</v>
      </c>
      <c r="I524" s="748">
        <v>450</v>
      </c>
      <c r="J524" s="748">
        <v>450</v>
      </c>
      <c r="K524" s="748">
        <v>450</v>
      </c>
      <c r="L524" s="748">
        <v>460</v>
      </c>
      <c r="M524" s="748">
        <v>480</v>
      </c>
      <c r="N524" s="748">
        <v>490</v>
      </c>
      <c r="O524" s="748">
        <v>480</v>
      </c>
      <c r="P524" s="748">
        <v>450</v>
      </c>
      <c r="Q524" s="748"/>
      <c r="R524" s="489">
        <v>457</v>
      </c>
    </row>
    <row r="525" s="135" customFormat="1" customHeight="1" spans="1:18">
      <c r="A525" s="87">
        <v>45580</v>
      </c>
      <c r="B525" s="92" t="s">
        <v>757</v>
      </c>
      <c r="C525" s="748">
        <v>1600</v>
      </c>
      <c r="D525" s="748">
        <v>1620</v>
      </c>
      <c r="E525" s="748">
        <v>1620</v>
      </c>
      <c r="F525" s="748">
        <v>1620</v>
      </c>
      <c r="G525" s="748">
        <v>1620</v>
      </c>
      <c r="H525" s="748">
        <v>1650</v>
      </c>
      <c r="I525" s="748">
        <v>1620</v>
      </c>
      <c r="J525" s="748">
        <v>1620</v>
      </c>
      <c r="K525" s="748">
        <v>1620</v>
      </c>
      <c r="L525" s="748">
        <v>1620</v>
      </c>
      <c r="M525" s="748">
        <v>1620</v>
      </c>
      <c r="N525" s="748">
        <v>1660</v>
      </c>
      <c r="O525" s="748">
        <v>1640</v>
      </c>
      <c r="P525" s="748">
        <v>1650</v>
      </c>
      <c r="Q525" s="748"/>
      <c r="R525" s="489">
        <v>1627</v>
      </c>
    </row>
    <row r="526" s="135" customFormat="1" customHeight="1" spans="1:18">
      <c r="A526" s="87">
        <v>45583</v>
      </c>
      <c r="B526" s="92" t="s">
        <v>755</v>
      </c>
      <c r="C526" s="748">
        <v>320</v>
      </c>
      <c r="D526" s="748">
        <v>350</v>
      </c>
      <c r="E526" s="748">
        <v>350</v>
      </c>
      <c r="F526" s="748">
        <v>310</v>
      </c>
      <c r="G526" s="748">
        <v>340</v>
      </c>
      <c r="H526" s="748">
        <v>320</v>
      </c>
      <c r="I526" s="748">
        <v>310</v>
      </c>
      <c r="J526" s="748">
        <v>310</v>
      </c>
      <c r="K526" s="748">
        <v>310</v>
      </c>
      <c r="L526" s="748">
        <v>320</v>
      </c>
      <c r="M526" s="748">
        <v>330</v>
      </c>
      <c r="N526" s="748">
        <v>350</v>
      </c>
      <c r="O526" s="748">
        <v>340</v>
      </c>
      <c r="P526" s="748">
        <v>320</v>
      </c>
      <c r="Q526" s="748"/>
      <c r="R526" s="489">
        <v>327</v>
      </c>
    </row>
    <row r="527" s="135" customFormat="1" customHeight="1" spans="1:18">
      <c r="A527" s="87">
        <v>45583</v>
      </c>
      <c r="B527" s="92" t="s">
        <v>756</v>
      </c>
      <c r="C527" s="748">
        <v>420</v>
      </c>
      <c r="D527" s="748">
        <v>450</v>
      </c>
      <c r="E527" s="748">
        <v>450</v>
      </c>
      <c r="F527" s="748">
        <v>440</v>
      </c>
      <c r="G527" s="748">
        <v>480</v>
      </c>
      <c r="H527" s="748">
        <v>450</v>
      </c>
      <c r="I527" s="748">
        <v>450</v>
      </c>
      <c r="J527" s="748">
        <v>450</v>
      </c>
      <c r="K527" s="748">
        <v>450</v>
      </c>
      <c r="L527" s="748">
        <v>460</v>
      </c>
      <c r="M527" s="748">
        <v>480</v>
      </c>
      <c r="N527" s="748">
        <v>490</v>
      </c>
      <c r="O527" s="748">
        <v>480</v>
      </c>
      <c r="P527" s="748">
        <v>450</v>
      </c>
      <c r="Q527" s="748"/>
      <c r="R527" s="489">
        <v>457</v>
      </c>
    </row>
    <row r="528" s="135" customFormat="1" customHeight="1" spans="1:18">
      <c r="A528" s="87">
        <v>45583</v>
      </c>
      <c r="B528" s="92" t="s">
        <v>757</v>
      </c>
      <c r="C528" s="748">
        <v>1600</v>
      </c>
      <c r="D528" s="748">
        <v>1620</v>
      </c>
      <c r="E528" s="748">
        <v>1620</v>
      </c>
      <c r="F528" s="748">
        <v>1620</v>
      </c>
      <c r="G528" s="748">
        <v>1620</v>
      </c>
      <c r="H528" s="748">
        <v>1650</v>
      </c>
      <c r="I528" s="748">
        <v>1620</v>
      </c>
      <c r="J528" s="748">
        <v>1620</v>
      </c>
      <c r="K528" s="748">
        <v>1620</v>
      </c>
      <c r="L528" s="748">
        <v>1620</v>
      </c>
      <c r="M528" s="748">
        <v>1620</v>
      </c>
      <c r="N528" s="748">
        <v>1660</v>
      </c>
      <c r="O528" s="748">
        <v>1640</v>
      </c>
      <c r="P528" s="748">
        <v>1650</v>
      </c>
      <c r="Q528" s="748"/>
      <c r="R528" s="489">
        <v>1627</v>
      </c>
    </row>
    <row r="529" s="135" customFormat="1" customHeight="1" spans="1:18">
      <c r="A529" s="87">
        <v>45587</v>
      </c>
      <c r="B529" s="92" t="s">
        <v>755</v>
      </c>
      <c r="C529" s="748">
        <v>340</v>
      </c>
      <c r="D529" s="748">
        <v>380</v>
      </c>
      <c r="E529" s="748">
        <v>380</v>
      </c>
      <c r="F529" s="748">
        <v>340</v>
      </c>
      <c r="G529" s="748">
        <v>360</v>
      </c>
      <c r="H529" s="748">
        <v>350</v>
      </c>
      <c r="I529" s="748">
        <v>340</v>
      </c>
      <c r="J529" s="748">
        <v>340</v>
      </c>
      <c r="K529" s="748">
        <v>340</v>
      </c>
      <c r="L529" s="748">
        <v>370</v>
      </c>
      <c r="M529" s="748">
        <v>370</v>
      </c>
      <c r="N529" s="748">
        <v>370</v>
      </c>
      <c r="O529" s="748">
        <v>360</v>
      </c>
      <c r="P529" s="748">
        <v>350</v>
      </c>
      <c r="Q529" s="748"/>
      <c r="R529" s="489">
        <v>356</v>
      </c>
    </row>
    <row r="530" s="135" customFormat="1" customHeight="1" spans="1:18">
      <c r="A530" s="87">
        <v>45587</v>
      </c>
      <c r="B530" s="92" t="s">
        <v>756</v>
      </c>
      <c r="C530" s="748">
        <v>450</v>
      </c>
      <c r="D530" s="748">
        <v>470</v>
      </c>
      <c r="E530" s="748">
        <v>470</v>
      </c>
      <c r="F530" s="748">
        <v>450</v>
      </c>
      <c r="G530" s="748">
        <v>490</v>
      </c>
      <c r="H530" s="748">
        <v>460</v>
      </c>
      <c r="I530" s="748">
        <v>450</v>
      </c>
      <c r="J530" s="748">
        <v>450</v>
      </c>
      <c r="K530" s="748">
        <v>450</v>
      </c>
      <c r="L530" s="748">
        <v>500</v>
      </c>
      <c r="M530" s="748">
        <v>500</v>
      </c>
      <c r="N530" s="748">
        <v>500</v>
      </c>
      <c r="O530" s="748">
        <v>500</v>
      </c>
      <c r="P530" s="748">
        <v>460</v>
      </c>
      <c r="Q530" s="748"/>
      <c r="R530" s="489">
        <v>471</v>
      </c>
    </row>
    <row r="531" s="135" customFormat="1" customHeight="1" spans="1:18">
      <c r="A531" s="87">
        <v>45587</v>
      </c>
      <c r="B531" s="92" t="s">
        <v>757</v>
      </c>
      <c r="C531" s="748">
        <v>1600</v>
      </c>
      <c r="D531" s="748">
        <v>1620</v>
      </c>
      <c r="E531" s="748">
        <v>1620</v>
      </c>
      <c r="F531" s="748">
        <v>1620</v>
      </c>
      <c r="G531" s="748">
        <v>1620</v>
      </c>
      <c r="H531" s="748">
        <v>1650</v>
      </c>
      <c r="I531" s="748">
        <v>1620</v>
      </c>
      <c r="J531" s="748">
        <v>1620</v>
      </c>
      <c r="K531" s="748">
        <v>1620</v>
      </c>
      <c r="L531" s="748">
        <v>1620</v>
      </c>
      <c r="M531" s="748">
        <v>1620</v>
      </c>
      <c r="N531" s="748">
        <v>1660</v>
      </c>
      <c r="O531" s="748">
        <v>1640</v>
      </c>
      <c r="P531" s="748">
        <v>1650</v>
      </c>
      <c r="Q531" s="748"/>
      <c r="R531" s="489">
        <v>1627</v>
      </c>
    </row>
    <row r="532" s="135" customFormat="1" customHeight="1" spans="1:18">
      <c r="A532" s="87">
        <v>45590</v>
      </c>
      <c r="B532" s="92" t="s">
        <v>755</v>
      </c>
      <c r="C532" s="748">
        <v>340</v>
      </c>
      <c r="D532" s="748">
        <v>380</v>
      </c>
      <c r="E532" s="748">
        <v>380</v>
      </c>
      <c r="F532" s="748">
        <v>340</v>
      </c>
      <c r="G532" s="748">
        <v>360</v>
      </c>
      <c r="H532" s="748">
        <v>350</v>
      </c>
      <c r="I532" s="748">
        <v>340</v>
      </c>
      <c r="J532" s="748">
        <v>340</v>
      </c>
      <c r="K532" s="748">
        <v>340</v>
      </c>
      <c r="L532" s="748">
        <v>370</v>
      </c>
      <c r="M532" s="748">
        <v>370</v>
      </c>
      <c r="N532" s="748">
        <v>400</v>
      </c>
      <c r="O532" s="748">
        <v>390</v>
      </c>
      <c r="P532" s="748">
        <v>350</v>
      </c>
      <c r="Q532" s="748"/>
      <c r="R532" s="489">
        <v>361</v>
      </c>
    </row>
    <row r="533" s="135" customFormat="1" customHeight="1" spans="1:18">
      <c r="A533" s="87">
        <v>45590</v>
      </c>
      <c r="B533" s="92" t="s">
        <v>756</v>
      </c>
      <c r="C533" s="748">
        <v>450</v>
      </c>
      <c r="D533" s="748">
        <v>470</v>
      </c>
      <c r="E533" s="748">
        <v>470</v>
      </c>
      <c r="F533" s="748">
        <v>450</v>
      </c>
      <c r="G533" s="748">
        <v>490</v>
      </c>
      <c r="H533" s="748">
        <v>460</v>
      </c>
      <c r="I533" s="748">
        <v>450</v>
      </c>
      <c r="J533" s="748">
        <v>450</v>
      </c>
      <c r="K533" s="748">
        <v>450</v>
      </c>
      <c r="L533" s="748">
        <v>500</v>
      </c>
      <c r="M533" s="748">
        <v>500</v>
      </c>
      <c r="N533" s="748">
        <v>520</v>
      </c>
      <c r="O533" s="748">
        <v>510</v>
      </c>
      <c r="P533" s="748">
        <v>460</v>
      </c>
      <c r="Q533" s="748"/>
      <c r="R533" s="489">
        <v>474</v>
      </c>
    </row>
    <row r="534" s="135" customFormat="1" customHeight="1" spans="1:18">
      <c r="A534" s="87">
        <v>45590</v>
      </c>
      <c r="B534" s="92" t="s">
        <v>757</v>
      </c>
      <c r="C534" s="748">
        <v>1600</v>
      </c>
      <c r="D534" s="748">
        <v>1620</v>
      </c>
      <c r="E534" s="748">
        <v>1620</v>
      </c>
      <c r="F534" s="748">
        <v>1620</v>
      </c>
      <c r="G534" s="748">
        <v>1620</v>
      </c>
      <c r="H534" s="748">
        <v>1650</v>
      </c>
      <c r="I534" s="748">
        <v>1620</v>
      </c>
      <c r="J534" s="748">
        <v>1620</v>
      </c>
      <c r="K534" s="748">
        <v>1620</v>
      </c>
      <c r="L534" s="748">
        <v>1620</v>
      </c>
      <c r="M534" s="748">
        <v>1620</v>
      </c>
      <c r="N534" s="748">
        <v>1660</v>
      </c>
      <c r="O534" s="748">
        <v>1640</v>
      </c>
      <c r="P534" s="748">
        <v>1650</v>
      </c>
      <c r="Q534" s="748"/>
      <c r="R534" s="489">
        <v>1627</v>
      </c>
    </row>
    <row r="535" s="135" customFormat="1" customHeight="1" spans="1:18">
      <c r="A535" s="87">
        <v>45594</v>
      </c>
      <c r="B535" s="92" t="s">
        <v>755</v>
      </c>
      <c r="C535" s="748">
        <v>370</v>
      </c>
      <c r="D535" s="748">
        <v>430</v>
      </c>
      <c r="E535" s="748">
        <v>425</v>
      </c>
      <c r="F535" s="748">
        <v>370</v>
      </c>
      <c r="G535" s="748">
        <v>410</v>
      </c>
      <c r="H535" s="748">
        <v>375</v>
      </c>
      <c r="I535" s="748">
        <v>390</v>
      </c>
      <c r="J535" s="748">
        <v>370</v>
      </c>
      <c r="K535" s="748">
        <v>370</v>
      </c>
      <c r="L535" s="748">
        <v>390</v>
      </c>
      <c r="M535" s="748">
        <v>400</v>
      </c>
      <c r="N535" s="748">
        <v>420</v>
      </c>
      <c r="O535" s="748">
        <v>410</v>
      </c>
      <c r="P535" s="748">
        <v>380</v>
      </c>
      <c r="Q535" s="748"/>
      <c r="R535" s="489">
        <v>394</v>
      </c>
    </row>
    <row r="536" s="135" customFormat="1" customHeight="1" spans="1:18">
      <c r="A536" s="87">
        <v>45594</v>
      </c>
      <c r="B536" s="92" t="s">
        <v>756</v>
      </c>
      <c r="C536" s="748">
        <v>460</v>
      </c>
      <c r="D536" s="748">
        <v>530</v>
      </c>
      <c r="E536" s="748">
        <v>530</v>
      </c>
      <c r="F536" s="748">
        <v>465</v>
      </c>
      <c r="G536" s="748">
        <v>530</v>
      </c>
      <c r="H536" s="748">
        <v>470</v>
      </c>
      <c r="I536" s="748">
        <v>520</v>
      </c>
      <c r="J536" s="748">
        <v>465</v>
      </c>
      <c r="K536" s="748">
        <v>465</v>
      </c>
      <c r="L536" s="748">
        <v>500</v>
      </c>
      <c r="M536" s="748">
        <v>520</v>
      </c>
      <c r="N536" s="748">
        <v>540</v>
      </c>
      <c r="O536" s="748">
        <v>530</v>
      </c>
      <c r="P536" s="748">
        <v>470</v>
      </c>
      <c r="Q536" s="748"/>
      <c r="R536" s="489">
        <v>500</v>
      </c>
    </row>
    <row r="537" s="135" customFormat="1" customHeight="1" spans="1:18">
      <c r="A537" s="87">
        <v>45594</v>
      </c>
      <c r="B537" s="92" t="s">
        <v>757</v>
      </c>
      <c r="C537" s="748">
        <v>1600</v>
      </c>
      <c r="D537" s="748">
        <v>1620</v>
      </c>
      <c r="E537" s="748">
        <v>1620</v>
      </c>
      <c r="F537" s="748">
        <v>1620</v>
      </c>
      <c r="G537" s="748">
        <v>1620</v>
      </c>
      <c r="H537" s="748">
        <v>1650</v>
      </c>
      <c r="I537" s="748">
        <v>1620</v>
      </c>
      <c r="J537" s="748">
        <v>1620</v>
      </c>
      <c r="K537" s="748">
        <v>1620</v>
      </c>
      <c r="L537" s="748">
        <v>1620</v>
      </c>
      <c r="M537" s="748">
        <v>1620</v>
      </c>
      <c r="N537" s="748">
        <v>1660</v>
      </c>
      <c r="O537" s="748">
        <v>1640</v>
      </c>
      <c r="P537" s="748">
        <v>1650</v>
      </c>
      <c r="Q537" s="748"/>
      <c r="R537" s="489">
        <v>1627</v>
      </c>
    </row>
    <row r="538" s="135" customFormat="1" customHeight="1" spans="1:18">
      <c r="A538" s="87">
        <v>45597</v>
      </c>
      <c r="B538" s="92" t="s">
        <v>755</v>
      </c>
      <c r="C538" s="748">
        <v>370</v>
      </c>
      <c r="D538" s="748">
        <v>430</v>
      </c>
      <c r="E538" s="748">
        <v>425</v>
      </c>
      <c r="F538" s="748">
        <v>370</v>
      </c>
      <c r="G538" s="748">
        <v>410</v>
      </c>
      <c r="H538" s="748">
        <v>375</v>
      </c>
      <c r="I538" s="748">
        <v>390</v>
      </c>
      <c r="J538" s="748">
        <v>370</v>
      </c>
      <c r="K538" s="748">
        <v>370</v>
      </c>
      <c r="L538" s="748">
        <v>390</v>
      </c>
      <c r="M538" s="748">
        <v>400</v>
      </c>
      <c r="N538" s="748">
        <v>450</v>
      </c>
      <c r="O538" s="748">
        <v>450</v>
      </c>
      <c r="P538" s="748">
        <v>380</v>
      </c>
      <c r="Q538" s="748"/>
      <c r="R538" s="489">
        <v>399</v>
      </c>
    </row>
    <row r="539" s="135" customFormat="1" customHeight="1" spans="1:18">
      <c r="A539" s="87">
        <v>45597</v>
      </c>
      <c r="B539" s="92" t="s">
        <v>756</v>
      </c>
      <c r="C539" s="748">
        <v>470</v>
      </c>
      <c r="D539" s="748">
        <v>530</v>
      </c>
      <c r="E539" s="748">
        <v>530</v>
      </c>
      <c r="F539" s="748">
        <v>465</v>
      </c>
      <c r="G539" s="748">
        <v>530</v>
      </c>
      <c r="H539" s="748">
        <v>475</v>
      </c>
      <c r="I539" s="748">
        <v>520</v>
      </c>
      <c r="J539" s="748">
        <v>465</v>
      </c>
      <c r="K539" s="748">
        <v>465</v>
      </c>
      <c r="L539" s="748">
        <v>510</v>
      </c>
      <c r="M539" s="748">
        <v>520</v>
      </c>
      <c r="N539" s="748">
        <v>560</v>
      </c>
      <c r="O539" s="748">
        <v>550</v>
      </c>
      <c r="P539" s="748">
        <v>480</v>
      </c>
      <c r="Q539" s="748"/>
      <c r="R539" s="489">
        <v>505</v>
      </c>
    </row>
    <row r="540" s="135" customFormat="1" customHeight="1" spans="1:18">
      <c r="A540" s="87">
        <v>45597</v>
      </c>
      <c r="B540" s="92" t="s">
        <v>757</v>
      </c>
      <c r="C540" s="748">
        <v>1600</v>
      </c>
      <c r="D540" s="748">
        <v>1620</v>
      </c>
      <c r="E540" s="748">
        <v>1620</v>
      </c>
      <c r="F540" s="748">
        <v>1620</v>
      </c>
      <c r="G540" s="748">
        <v>1620</v>
      </c>
      <c r="H540" s="748">
        <v>1650</v>
      </c>
      <c r="I540" s="748">
        <v>1620</v>
      </c>
      <c r="J540" s="748">
        <v>1620</v>
      </c>
      <c r="K540" s="748">
        <v>1620</v>
      </c>
      <c r="L540" s="748">
        <v>1620</v>
      </c>
      <c r="M540" s="748">
        <v>1620</v>
      </c>
      <c r="N540" s="748">
        <v>1660</v>
      </c>
      <c r="O540" s="748">
        <v>1640</v>
      </c>
      <c r="P540" s="748">
        <v>1650</v>
      </c>
      <c r="Q540" s="748"/>
      <c r="R540" s="489">
        <v>1627</v>
      </c>
    </row>
    <row r="541" s="135" customFormat="1" customHeight="1" spans="1:18">
      <c r="A541" s="87">
        <v>45601</v>
      </c>
      <c r="B541" s="92" t="s">
        <v>755</v>
      </c>
      <c r="C541" s="748">
        <v>390</v>
      </c>
      <c r="D541" s="748">
        <v>440</v>
      </c>
      <c r="E541" s="748">
        <v>440</v>
      </c>
      <c r="F541" s="748">
        <v>390</v>
      </c>
      <c r="G541" s="748">
        <v>415</v>
      </c>
      <c r="H541" s="748">
        <v>395</v>
      </c>
      <c r="I541" s="748">
        <v>410</v>
      </c>
      <c r="J541" s="748">
        <v>385</v>
      </c>
      <c r="K541" s="748">
        <v>390</v>
      </c>
      <c r="L541" s="748">
        <v>410</v>
      </c>
      <c r="M541" s="748">
        <v>410</v>
      </c>
      <c r="N541" s="748">
        <v>450</v>
      </c>
      <c r="O541" s="748">
        <v>450</v>
      </c>
      <c r="P541" s="748">
        <v>405</v>
      </c>
      <c r="Q541" s="748"/>
      <c r="R541" s="489">
        <v>413</v>
      </c>
    </row>
    <row r="542" s="135" customFormat="1" customHeight="1" spans="1:18">
      <c r="A542" s="87">
        <v>45601</v>
      </c>
      <c r="B542" s="92" t="s">
        <v>756</v>
      </c>
      <c r="C542" s="748">
        <v>490</v>
      </c>
      <c r="D542" s="748">
        <v>550</v>
      </c>
      <c r="E542" s="748">
        <v>550</v>
      </c>
      <c r="F542" s="748">
        <v>490</v>
      </c>
      <c r="G542" s="748">
        <v>535</v>
      </c>
      <c r="H542" s="748">
        <v>510</v>
      </c>
      <c r="I542" s="748">
        <v>520</v>
      </c>
      <c r="J542" s="748">
        <v>470</v>
      </c>
      <c r="K542" s="748">
        <v>475</v>
      </c>
      <c r="L542" s="748">
        <v>530</v>
      </c>
      <c r="M542" s="748">
        <v>530</v>
      </c>
      <c r="N542" s="748">
        <v>560</v>
      </c>
      <c r="O542" s="748">
        <v>550</v>
      </c>
      <c r="P542" s="748">
        <v>515</v>
      </c>
      <c r="Q542" s="748"/>
      <c r="R542" s="489">
        <v>520</v>
      </c>
    </row>
    <row r="543" s="135" customFormat="1" customHeight="1" spans="1:18">
      <c r="A543" s="87">
        <v>45601</v>
      </c>
      <c r="B543" s="92" t="s">
        <v>757</v>
      </c>
      <c r="C543" s="748">
        <v>1580</v>
      </c>
      <c r="D543" s="748">
        <v>1620</v>
      </c>
      <c r="E543" s="748">
        <v>1620</v>
      </c>
      <c r="F543" s="748">
        <v>1620</v>
      </c>
      <c r="G543" s="748">
        <v>1620</v>
      </c>
      <c r="H543" s="748">
        <v>1650</v>
      </c>
      <c r="I543" s="748">
        <v>1620</v>
      </c>
      <c r="J543" s="748">
        <v>1620</v>
      </c>
      <c r="K543" s="748">
        <v>1620</v>
      </c>
      <c r="L543" s="748">
        <v>1620</v>
      </c>
      <c r="M543" s="748">
        <v>1620</v>
      </c>
      <c r="N543" s="748">
        <v>1660</v>
      </c>
      <c r="O543" s="748">
        <v>1640</v>
      </c>
      <c r="P543" s="748">
        <v>1650</v>
      </c>
      <c r="Q543" s="748"/>
      <c r="R543" s="489">
        <v>1626</v>
      </c>
    </row>
    <row r="544" s="135" customFormat="1" customHeight="1" spans="1:18">
      <c r="A544" s="87">
        <v>45604</v>
      </c>
      <c r="B544" s="92" t="s">
        <v>755</v>
      </c>
      <c r="C544" s="748">
        <v>405</v>
      </c>
      <c r="D544" s="748">
        <v>440</v>
      </c>
      <c r="E544" s="748">
        <v>440</v>
      </c>
      <c r="F544" s="748">
        <v>405</v>
      </c>
      <c r="G544" s="748">
        <v>420</v>
      </c>
      <c r="H544" s="748">
        <v>410</v>
      </c>
      <c r="I544" s="748">
        <v>420</v>
      </c>
      <c r="J544" s="748">
        <v>415</v>
      </c>
      <c r="K544" s="748">
        <v>420</v>
      </c>
      <c r="L544" s="748">
        <v>410</v>
      </c>
      <c r="M544" s="748">
        <v>410</v>
      </c>
      <c r="N544" s="748">
        <v>460</v>
      </c>
      <c r="O544" s="748">
        <v>460</v>
      </c>
      <c r="P544" s="748">
        <v>410</v>
      </c>
      <c r="Q544" s="748"/>
      <c r="R544" s="489">
        <v>423</v>
      </c>
    </row>
    <row r="545" s="135" customFormat="1" customHeight="1" spans="1:18">
      <c r="A545" s="87">
        <v>45604</v>
      </c>
      <c r="B545" s="92" t="s">
        <v>756</v>
      </c>
      <c r="C545" s="748">
        <v>520</v>
      </c>
      <c r="D545" s="748">
        <v>550</v>
      </c>
      <c r="E545" s="748">
        <v>550</v>
      </c>
      <c r="F545" s="748">
        <v>515</v>
      </c>
      <c r="G545" s="748">
        <v>535</v>
      </c>
      <c r="H545" s="748">
        <v>520</v>
      </c>
      <c r="I545" s="748">
        <v>525</v>
      </c>
      <c r="J545" s="748">
        <v>520</v>
      </c>
      <c r="K545" s="748">
        <v>530</v>
      </c>
      <c r="L545" s="748">
        <v>530</v>
      </c>
      <c r="M545" s="748">
        <v>530</v>
      </c>
      <c r="N545" s="748">
        <v>560</v>
      </c>
      <c r="O545" s="748">
        <v>560</v>
      </c>
      <c r="P545" s="748">
        <v>520</v>
      </c>
      <c r="Q545" s="748"/>
      <c r="R545" s="489">
        <v>533</v>
      </c>
    </row>
    <row r="546" s="135" customFormat="1" customHeight="1" spans="1:18">
      <c r="A546" s="87">
        <v>45604</v>
      </c>
      <c r="B546" s="92" t="s">
        <v>757</v>
      </c>
      <c r="C546" s="748">
        <v>1580</v>
      </c>
      <c r="D546" s="748">
        <v>1620</v>
      </c>
      <c r="E546" s="748">
        <v>1620</v>
      </c>
      <c r="F546" s="748">
        <v>1620</v>
      </c>
      <c r="G546" s="748">
        <v>1620</v>
      </c>
      <c r="H546" s="748">
        <v>1650</v>
      </c>
      <c r="I546" s="748">
        <v>1620</v>
      </c>
      <c r="J546" s="748">
        <v>1630</v>
      </c>
      <c r="K546" s="748">
        <v>1630</v>
      </c>
      <c r="L546" s="748">
        <v>1620</v>
      </c>
      <c r="M546" s="748">
        <v>1620</v>
      </c>
      <c r="N546" s="748">
        <v>1660</v>
      </c>
      <c r="O546" s="748">
        <v>1640</v>
      </c>
      <c r="P546" s="748">
        <v>1650</v>
      </c>
      <c r="Q546" s="748"/>
      <c r="R546" s="489">
        <v>1627</v>
      </c>
    </row>
    <row r="547" s="135" customFormat="1" customHeight="1" spans="1:18">
      <c r="A547" s="87">
        <v>45608</v>
      </c>
      <c r="B547" s="92" t="s">
        <v>755</v>
      </c>
      <c r="C547" s="748">
        <v>405</v>
      </c>
      <c r="D547" s="748">
        <v>440</v>
      </c>
      <c r="E547" s="748">
        <v>440</v>
      </c>
      <c r="F547" s="748">
        <v>405</v>
      </c>
      <c r="G547" s="748">
        <v>420</v>
      </c>
      <c r="H547" s="748">
        <v>410</v>
      </c>
      <c r="I547" s="748">
        <v>420</v>
      </c>
      <c r="J547" s="748">
        <v>415</v>
      </c>
      <c r="K547" s="748">
        <v>420</v>
      </c>
      <c r="L547" s="748">
        <v>410</v>
      </c>
      <c r="M547" s="748">
        <v>410</v>
      </c>
      <c r="N547" s="748">
        <v>460</v>
      </c>
      <c r="O547" s="748">
        <v>460</v>
      </c>
      <c r="P547" s="748">
        <v>410</v>
      </c>
      <c r="Q547" s="748"/>
      <c r="R547" s="489">
        <v>423</v>
      </c>
    </row>
    <row r="548" s="135" customFormat="1" customHeight="1" spans="1:18">
      <c r="A548" s="87">
        <v>45608</v>
      </c>
      <c r="B548" s="92" t="s">
        <v>756</v>
      </c>
      <c r="C548" s="748">
        <v>500</v>
      </c>
      <c r="D548" s="748">
        <v>550</v>
      </c>
      <c r="E548" s="748">
        <v>550</v>
      </c>
      <c r="F548" s="748">
        <v>510</v>
      </c>
      <c r="G548" s="748">
        <v>535</v>
      </c>
      <c r="H548" s="748">
        <v>500</v>
      </c>
      <c r="I548" s="748">
        <v>515</v>
      </c>
      <c r="J548" s="748">
        <v>500</v>
      </c>
      <c r="K548" s="748">
        <v>510</v>
      </c>
      <c r="L548" s="748">
        <v>530</v>
      </c>
      <c r="M548" s="748">
        <v>530</v>
      </c>
      <c r="N548" s="748">
        <v>560</v>
      </c>
      <c r="O548" s="748">
        <v>560</v>
      </c>
      <c r="P548" s="748">
        <v>520</v>
      </c>
      <c r="Q548" s="748"/>
      <c r="R548" s="489">
        <v>526</v>
      </c>
    </row>
    <row r="549" s="135" customFormat="1" customHeight="1" spans="1:18">
      <c r="A549" s="87">
        <v>45608</v>
      </c>
      <c r="B549" s="92" t="s">
        <v>757</v>
      </c>
      <c r="C549" s="748">
        <v>1580</v>
      </c>
      <c r="D549" s="748">
        <v>1620</v>
      </c>
      <c r="E549" s="748">
        <v>1620</v>
      </c>
      <c r="F549" s="748">
        <v>1620</v>
      </c>
      <c r="G549" s="748">
        <v>1620</v>
      </c>
      <c r="H549" s="748">
        <v>1650</v>
      </c>
      <c r="I549" s="748">
        <v>1620</v>
      </c>
      <c r="J549" s="748">
        <v>1630</v>
      </c>
      <c r="K549" s="748">
        <v>1630</v>
      </c>
      <c r="L549" s="748">
        <v>1620</v>
      </c>
      <c r="M549" s="748">
        <v>1620</v>
      </c>
      <c r="N549" s="748">
        <v>1660</v>
      </c>
      <c r="O549" s="748">
        <v>1640</v>
      </c>
      <c r="P549" s="748">
        <v>1650</v>
      </c>
      <c r="Q549" s="748"/>
      <c r="R549" s="489">
        <v>1627</v>
      </c>
    </row>
    <row r="550" s="135" customFormat="1" customHeight="1" spans="1:18">
      <c r="A550" s="87">
        <v>45611</v>
      </c>
      <c r="B550" s="92" t="s">
        <v>755</v>
      </c>
      <c r="C550" s="748">
        <v>405</v>
      </c>
      <c r="D550" s="748">
        <v>440</v>
      </c>
      <c r="E550" s="748">
        <v>440</v>
      </c>
      <c r="F550" s="748">
        <v>405</v>
      </c>
      <c r="G550" s="748">
        <v>420</v>
      </c>
      <c r="H550" s="748">
        <v>410</v>
      </c>
      <c r="I550" s="748">
        <v>420</v>
      </c>
      <c r="J550" s="748">
        <v>400</v>
      </c>
      <c r="K550" s="748">
        <v>400</v>
      </c>
      <c r="L550" s="748">
        <v>410</v>
      </c>
      <c r="M550" s="748">
        <v>410</v>
      </c>
      <c r="N550" s="748">
        <v>460</v>
      </c>
      <c r="O550" s="748">
        <v>460</v>
      </c>
      <c r="P550" s="748">
        <v>410</v>
      </c>
      <c r="Q550" s="748"/>
      <c r="R550" s="489">
        <v>421</v>
      </c>
    </row>
    <row r="551" s="135" customFormat="1" customHeight="1" spans="1:18">
      <c r="A551" s="87">
        <v>45611</v>
      </c>
      <c r="B551" s="92" t="s">
        <v>756</v>
      </c>
      <c r="C551" s="748">
        <v>490</v>
      </c>
      <c r="D551" s="748">
        <v>550</v>
      </c>
      <c r="E551" s="748">
        <v>550</v>
      </c>
      <c r="F551" s="748">
        <v>500</v>
      </c>
      <c r="G551" s="748">
        <v>530</v>
      </c>
      <c r="H551" s="748">
        <v>485</v>
      </c>
      <c r="I551" s="748">
        <v>510</v>
      </c>
      <c r="J551" s="748">
        <v>460</v>
      </c>
      <c r="K551" s="748">
        <v>475</v>
      </c>
      <c r="L551" s="748">
        <v>530</v>
      </c>
      <c r="M551" s="748">
        <v>530</v>
      </c>
      <c r="N551" s="748">
        <v>560</v>
      </c>
      <c r="O551" s="748">
        <v>560</v>
      </c>
      <c r="P551" s="748">
        <v>500</v>
      </c>
      <c r="Q551" s="748"/>
      <c r="R551" s="489">
        <v>516</v>
      </c>
    </row>
    <row r="552" s="135" customFormat="1" customHeight="1" spans="1:18">
      <c r="A552" s="87">
        <v>45611</v>
      </c>
      <c r="B552" s="92" t="s">
        <v>757</v>
      </c>
      <c r="C552" s="748">
        <v>1580</v>
      </c>
      <c r="D552" s="748">
        <v>1620</v>
      </c>
      <c r="E552" s="748">
        <v>1620</v>
      </c>
      <c r="F552" s="748">
        <v>1620</v>
      </c>
      <c r="G552" s="748">
        <v>1620</v>
      </c>
      <c r="H552" s="748">
        <v>1640</v>
      </c>
      <c r="I552" s="748">
        <v>1620</v>
      </c>
      <c r="J552" s="748">
        <v>1630</v>
      </c>
      <c r="K552" s="748">
        <v>1630</v>
      </c>
      <c r="L552" s="748">
        <v>1620</v>
      </c>
      <c r="M552" s="748">
        <v>1620</v>
      </c>
      <c r="N552" s="748">
        <v>1660</v>
      </c>
      <c r="O552" s="748">
        <v>1640</v>
      </c>
      <c r="P552" s="748">
        <v>1640</v>
      </c>
      <c r="Q552" s="748"/>
      <c r="R552" s="489">
        <v>1626</v>
      </c>
    </row>
    <row r="553" s="135" customFormat="1" customHeight="1" spans="1:18">
      <c r="A553" s="87">
        <v>45615</v>
      </c>
      <c r="B553" s="92" t="s">
        <v>755</v>
      </c>
      <c r="C553" s="748">
        <v>390</v>
      </c>
      <c r="D553" s="748">
        <v>440</v>
      </c>
      <c r="E553" s="748">
        <v>440</v>
      </c>
      <c r="F553" s="748">
        <v>400</v>
      </c>
      <c r="G553" s="748">
        <v>415</v>
      </c>
      <c r="H553" s="748">
        <v>390</v>
      </c>
      <c r="I553" s="748">
        <v>400</v>
      </c>
      <c r="J553" s="748">
        <v>380</v>
      </c>
      <c r="K553" s="748">
        <v>390</v>
      </c>
      <c r="L553" s="748">
        <v>400</v>
      </c>
      <c r="M553" s="748">
        <v>400</v>
      </c>
      <c r="N553" s="748">
        <v>460</v>
      </c>
      <c r="O553" s="748">
        <v>460</v>
      </c>
      <c r="P553" s="748">
        <v>405</v>
      </c>
      <c r="Q553" s="748"/>
      <c r="R553" s="489">
        <v>412</v>
      </c>
    </row>
    <row r="554" s="135" customFormat="1" customHeight="1" spans="1:18">
      <c r="A554" s="87">
        <v>45615</v>
      </c>
      <c r="B554" s="92" t="s">
        <v>756</v>
      </c>
      <c r="C554" s="748">
        <v>470</v>
      </c>
      <c r="D554" s="748">
        <v>550</v>
      </c>
      <c r="E554" s="748">
        <v>550</v>
      </c>
      <c r="F554" s="748">
        <v>480</v>
      </c>
      <c r="G554" s="748">
        <v>510</v>
      </c>
      <c r="H554" s="748">
        <v>470</v>
      </c>
      <c r="I554" s="748">
        <v>480</v>
      </c>
      <c r="J554" s="748">
        <v>440</v>
      </c>
      <c r="K554" s="748">
        <v>450</v>
      </c>
      <c r="L554" s="748">
        <v>510</v>
      </c>
      <c r="M554" s="748">
        <v>510</v>
      </c>
      <c r="N554" s="748">
        <v>550</v>
      </c>
      <c r="O554" s="748">
        <v>550</v>
      </c>
      <c r="P554" s="748">
        <v>490</v>
      </c>
      <c r="Q554" s="748"/>
      <c r="R554" s="489">
        <v>501</v>
      </c>
    </row>
    <row r="555" s="135" customFormat="1" customHeight="1" spans="1:18">
      <c r="A555" s="87">
        <v>45615</v>
      </c>
      <c r="B555" s="92" t="s">
        <v>757</v>
      </c>
      <c r="C555" s="748">
        <v>1580</v>
      </c>
      <c r="D555" s="748">
        <v>1620</v>
      </c>
      <c r="E555" s="748">
        <v>1620</v>
      </c>
      <c r="F555" s="748">
        <v>1620</v>
      </c>
      <c r="G555" s="748">
        <v>1620</v>
      </c>
      <c r="H555" s="748">
        <v>1640</v>
      </c>
      <c r="I555" s="748">
        <v>1620</v>
      </c>
      <c r="J555" s="748">
        <v>1630</v>
      </c>
      <c r="K555" s="748">
        <v>1630</v>
      </c>
      <c r="L555" s="748">
        <v>1620</v>
      </c>
      <c r="M555" s="748">
        <v>1620</v>
      </c>
      <c r="N555" s="748">
        <v>1660</v>
      </c>
      <c r="O555" s="748">
        <v>1640</v>
      </c>
      <c r="P555" s="748">
        <v>1640</v>
      </c>
      <c r="Q555" s="748"/>
      <c r="R555" s="489">
        <v>1626</v>
      </c>
    </row>
    <row r="556" s="135" customFormat="1" customHeight="1" spans="1:18">
      <c r="A556" s="87">
        <v>45618</v>
      </c>
      <c r="B556" s="92" t="s">
        <v>755</v>
      </c>
      <c r="C556" s="748">
        <v>390</v>
      </c>
      <c r="D556" s="748">
        <v>440</v>
      </c>
      <c r="E556" s="748">
        <v>440</v>
      </c>
      <c r="F556" s="748">
        <v>400</v>
      </c>
      <c r="G556" s="748">
        <v>415</v>
      </c>
      <c r="H556" s="748">
        <v>390</v>
      </c>
      <c r="I556" s="748">
        <v>400</v>
      </c>
      <c r="J556" s="748">
        <v>380</v>
      </c>
      <c r="K556" s="748">
        <v>390</v>
      </c>
      <c r="L556" s="748">
        <v>400</v>
      </c>
      <c r="M556" s="748">
        <v>400</v>
      </c>
      <c r="N556" s="748">
        <v>460</v>
      </c>
      <c r="O556" s="748">
        <v>460</v>
      </c>
      <c r="P556" s="748">
        <v>405</v>
      </c>
      <c r="Q556" s="748"/>
      <c r="R556" s="489">
        <v>412</v>
      </c>
    </row>
    <row r="557" s="135" customFormat="1" customHeight="1" spans="1:18">
      <c r="A557" s="87">
        <v>45618</v>
      </c>
      <c r="B557" s="92" t="s">
        <v>756</v>
      </c>
      <c r="C557" s="748">
        <v>470</v>
      </c>
      <c r="D557" s="748">
        <v>550</v>
      </c>
      <c r="E557" s="748">
        <v>550</v>
      </c>
      <c r="F557" s="748">
        <v>480</v>
      </c>
      <c r="G557" s="748">
        <v>510</v>
      </c>
      <c r="H557" s="748">
        <v>470</v>
      </c>
      <c r="I557" s="748">
        <v>480</v>
      </c>
      <c r="J557" s="748">
        <v>440</v>
      </c>
      <c r="K557" s="748">
        <v>450</v>
      </c>
      <c r="L557" s="748">
        <v>510</v>
      </c>
      <c r="M557" s="748">
        <v>510</v>
      </c>
      <c r="N557" s="748">
        <v>540</v>
      </c>
      <c r="O557" s="748">
        <v>540</v>
      </c>
      <c r="P557" s="748">
        <v>490</v>
      </c>
      <c r="Q557" s="748"/>
      <c r="R557" s="489">
        <v>499</v>
      </c>
    </row>
    <row r="558" s="135" customFormat="1" customHeight="1" spans="1:18">
      <c r="A558" s="87">
        <v>45618</v>
      </c>
      <c r="B558" s="92" t="s">
        <v>757</v>
      </c>
      <c r="C558" s="748">
        <v>1575</v>
      </c>
      <c r="D558" s="748">
        <v>1620</v>
      </c>
      <c r="E558" s="748">
        <v>1620</v>
      </c>
      <c r="F558" s="748">
        <v>1620</v>
      </c>
      <c r="G558" s="748">
        <v>1620</v>
      </c>
      <c r="H558" s="748">
        <v>1640</v>
      </c>
      <c r="I558" s="748">
        <v>1620</v>
      </c>
      <c r="J558" s="748">
        <v>1630</v>
      </c>
      <c r="K558" s="748">
        <v>1630</v>
      </c>
      <c r="L558" s="748">
        <v>1620</v>
      </c>
      <c r="M558" s="748">
        <v>1620</v>
      </c>
      <c r="N558" s="748">
        <v>1660</v>
      </c>
      <c r="O558" s="748">
        <v>1640</v>
      </c>
      <c r="P558" s="748">
        <v>1640</v>
      </c>
      <c r="Q558" s="748"/>
      <c r="R558" s="489">
        <v>1625</v>
      </c>
    </row>
    <row r="559" s="135" customFormat="1" customHeight="1" spans="1:18">
      <c r="A559" s="87">
        <v>45622</v>
      </c>
      <c r="B559" s="92" t="s">
        <v>755</v>
      </c>
      <c r="C559" s="748">
        <v>390</v>
      </c>
      <c r="D559" s="748">
        <v>440</v>
      </c>
      <c r="E559" s="748">
        <v>440</v>
      </c>
      <c r="F559" s="748">
        <v>400</v>
      </c>
      <c r="G559" s="748">
        <v>415</v>
      </c>
      <c r="H559" s="748">
        <v>390</v>
      </c>
      <c r="I559" s="748">
        <v>395</v>
      </c>
      <c r="J559" s="748">
        <v>380</v>
      </c>
      <c r="K559" s="748">
        <v>390</v>
      </c>
      <c r="L559" s="748">
        <v>400</v>
      </c>
      <c r="M559" s="748">
        <v>400</v>
      </c>
      <c r="N559" s="748">
        <v>450</v>
      </c>
      <c r="O559" s="748">
        <v>450</v>
      </c>
      <c r="P559" s="748">
        <v>405</v>
      </c>
      <c r="Q559" s="748"/>
      <c r="R559" s="489">
        <v>410</v>
      </c>
    </row>
    <row r="560" s="135" customFormat="1" customHeight="1" spans="1:18">
      <c r="A560" s="87">
        <v>45622</v>
      </c>
      <c r="B560" s="92" t="s">
        <v>756</v>
      </c>
      <c r="C560" s="748">
        <v>470</v>
      </c>
      <c r="D560" s="748">
        <v>550</v>
      </c>
      <c r="E560" s="748">
        <v>550</v>
      </c>
      <c r="F560" s="748">
        <v>475</v>
      </c>
      <c r="G560" s="748">
        <v>510</v>
      </c>
      <c r="H560" s="748">
        <v>470</v>
      </c>
      <c r="I560" s="748">
        <v>475</v>
      </c>
      <c r="J560" s="748">
        <v>440</v>
      </c>
      <c r="K560" s="748">
        <v>450</v>
      </c>
      <c r="L560" s="748">
        <v>510</v>
      </c>
      <c r="M560" s="748">
        <v>510</v>
      </c>
      <c r="N560" s="748">
        <v>530</v>
      </c>
      <c r="O560" s="748">
        <v>520</v>
      </c>
      <c r="P560" s="748">
        <v>490</v>
      </c>
      <c r="Q560" s="748"/>
      <c r="R560" s="489">
        <v>496</v>
      </c>
    </row>
    <row r="561" s="135" customFormat="1" customHeight="1" spans="1:18">
      <c r="A561" s="87">
        <v>45622</v>
      </c>
      <c r="B561" s="92" t="s">
        <v>757</v>
      </c>
      <c r="C561" s="748">
        <v>1575</v>
      </c>
      <c r="D561" s="748">
        <v>1620</v>
      </c>
      <c r="E561" s="748">
        <v>1620</v>
      </c>
      <c r="F561" s="748">
        <v>1620</v>
      </c>
      <c r="G561" s="748">
        <v>1620</v>
      </c>
      <c r="H561" s="748">
        <v>1640</v>
      </c>
      <c r="I561" s="748">
        <v>1620</v>
      </c>
      <c r="J561" s="748">
        <v>1630</v>
      </c>
      <c r="K561" s="748">
        <v>1630</v>
      </c>
      <c r="L561" s="748">
        <v>1620</v>
      </c>
      <c r="M561" s="748">
        <v>1620</v>
      </c>
      <c r="N561" s="748">
        <v>1660</v>
      </c>
      <c r="O561" s="748">
        <v>1640</v>
      </c>
      <c r="P561" s="748">
        <v>1640</v>
      </c>
      <c r="Q561" s="748"/>
      <c r="R561" s="489">
        <v>1625</v>
      </c>
    </row>
    <row r="562" s="135" customFormat="1" customHeight="1" spans="1:18">
      <c r="A562" s="87">
        <v>45625</v>
      </c>
      <c r="B562" s="92" t="s">
        <v>755</v>
      </c>
      <c r="C562" s="748">
        <v>390</v>
      </c>
      <c r="D562" s="748">
        <v>440</v>
      </c>
      <c r="E562" s="748">
        <v>440</v>
      </c>
      <c r="F562" s="748">
        <v>400</v>
      </c>
      <c r="G562" s="748">
        <v>415</v>
      </c>
      <c r="H562" s="748">
        <v>390</v>
      </c>
      <c r="I562" s="748">
        <v>395</v>
      </c>
      <c r="J562" s="748">
        <v>380</v>
      </c>
      <c r="K562" s="748">
        <v>390</v>
      </c>
      <c r="L562" s="748">
        <v>400</v>
      </c>
      <c r="M562" s="748">
        <v>400</v>
      </c>
      <c r="N562" s="748">
        <v>450</v>
      </c>
      <c r="O562" s="748">
        <v>450</v>
      </c>
      <c r="P562" s="748">
        <v>405</v>
      </c>
      <c r="Q562" s="748"/>
      <c r="R562" s="489">
        <v>410</v>
      </c>
    </row>
    <row r="563" s="135" customFormat="1" customHeight="1" spans="1:18">
      <c r="A563" s="87">
        <v>45625</v>
      </c>
      <c r="B563" s="92" t="s">
        <v>756</v>
      </c>
      <c r="C563" s="748">
        <v>470</v>
      </c>
      <c r="D563" s="748">
        <v>550</v>
      </c>
      <c r="E563" s="748">
        <v>550</v>
      </c>
      <c r="F563" s="748">
        <v>475</v>
      </c>
      <c r="G563" s="748">
        <v>510</v>
      </c>
      <c r="H563" s="748">
        <v>470</v>
      </c>
      <c r="I563" s="748">
        <v>475</v>
      </c>
      <c r="J563" s="748">
        <v>440</v>
      </c>
      <c r="K563" s="748">
        <v>450</v>
      </c>
      <c r="L563" s="748">
        <v>510</v>
      </c>
      <c r="M563" s="748">
        <v>510</v>
      </c>
      <c r="N563" s="748">
        <v>520</v>
      </c>
      <c r="O563" s="748">
        <v>510</v>
      </c>
      <c r="P563" s="748">
        <v>490</v>
      </c>
      <c r="Q563" s="748"/>
      <c r="R563" s="489">
        <v>495</v>
      </c>
    </row>
    <row r="564" s="135" customFormat="1" customHeight="1" spans="1:18">
      <c r="A564" s="87">
        <v>45625</v>
      </c>
      <c r="B564" s="92" t="s">
        <v>757</v>
      </c>
      <c r="C564" s="748">
        <v>1575</v>
      </c>
      <c r="D564" s="748">
        <v>1620</v>
      </c>
      <c r="E564" s="748">
        <v>1620</v>
      </c>
      <c r="F564" s="748">
        <v>1620</v>
      </c>
      <c r="G564" s="748">
        <v>1620</v>
      </c>
      <c r="H564" s="748">
        <v>1640</v>
      </c>
      <c r="I564" s="748">
        <v>1620</v>
      </c>
      <c r="J564" s="748">
        <v>1630</v>
      </c>
      <c r="K564" s="748">
        <v>1630</v>
      </c>
      <c r="L564" s="748">
        <v>1620</v>
      </c>
      <c r="M564" s="748">
        <v>1620</v>
      </c>
      <c r="N564" s="748">
        <v>1660</v>
      </c>
      <c r="O564" s="748">
        <v>1640</v>
      </c>
      <c r="P564" s="748">
        <v>1640</v>
      </c>
      <c r="Q564" s="748"/>
      <c r="R564" s="489">
        <v>1625</v>
      </c>
    </row>
    <row r="565" s="135" customFormat="1" customHeight="1" spans="1:18">
      <c r="A565" s="87">
        <v>45629</v>
      </c>
      <c r="B565" s="92" t="s">
        <v>755</v>
      </c>
      <c r="C565" s="748">
        <v>375</v>
      </c>
      <c r="D565" s="748">
        <v>420</v>
      </c>
      <c r="E565" s="748">
        <v>420</v>
      </c>
      <c r="F565" s="748">
        <v>383</v>
      </c>
      <c r="G565" s="748">
        <v>410</v>
      </c>
      <c r="H565" s="748">
        <v>380</v>
      </c>
      <c r="I565" s="748">
        <v>380</v>
      </c>
      <c r="J565" s="748">
        <v>370</v>
      </c>
      <c r="K565" s="748">
        <v>380</v>
      </c>
      <c r="L565" s="748">
        <v>385</v>
      </c>
      <c r="M565" s="748">
        <v>395</v>
      </c>
      <c r="N565" s="748">
        <v>450</v>
      </c>
      <c r="O565" s="748">
        <v>440</v>
      </c>
      <c r="P565" s="748">
        <v>390</v>
      </c>
      <c r="Q565" s="748"/>
      <c r="R565" s="489">
        <v>398</v>
      </c>
    </row>
    <row r="566" s="135" customFormat="1" customHeight="1" spans="1:18">
      <c r="A566" s="87">
        <v>45629</v>
      </c>
      <c r="B566" s="92" t="s">
        <v>756</v>
      </c>
      <c r="C566" s="748">
        <v>440</v>
      </c>
      <c r="D566" s="748">
        <v>520</v>
      </c>
      <c r="E566" s="748">
        <v>520</v>
      </c>
      <c r="F566" s="748">
        <v>455</v>
      </c>
      <c r="G566" s="748">
        <v>500</v>
      </c>
      <c r="H566" s="748">
        <v>455</v>
      </c>
      <c r="I566" s="748">
        <v>440</v>
      </c>
      <c r="J566" s="748">
        <v>420</v>
      </c>
      <c r="K566" s="748">
        <v>430</v>
      </c>
      <c r="L566" s="748">
        <v>490</v>
      </c>
      <c r="M566" s="748">
        <v>490</v>
      </c>
      <c r="N566" s="748">
        <v>520</v>
      </c>
      <c r="O566" s="748">
        <v>510</v>
      </c>
      <c r="P566" s="748">
        <v>470</v>
      </c>
      <c r="Q566" s="748"/>
      <c r="R566" s="489">
        <v>476</v>
      </c>
    </row>
    <row r="567" s="135" customFormat="1" customHeight="1" spans="1:18">
      <c r="A567" s="87">
        <v>45629</v>
      </c>
      <c r="B567" s="92" t="s">
        <v>757</v>
      </c>
      <c r="C567" s="748">
        <v>1570</v>
      </c>
      <c r="D567" s="748">
        <v>1620</v>
      </c>
      <c r="E567" s="748">
        <v>1620</v>
      </c>
      <c r="F567" s="748">
        <v>1620</v>
      </c>
      <c r="G567" s="748">
        <v>1620</v>
      </c>
      <c r="H567" s="748">
        <v>1640</v>
      </c>
      <c r="I567" s="748">
        <v>1620</v>
      </c>
      <c r="J567" s="748">
        <v>1630</v>
      </c>
      <c r="K567" s="748">
        <v>1630</v>
      </c>
      <c r="L567" s="748">
        <v>1620</v>
      </c>
      <c r="M567" s="748">
        <v>1620</v>
      </c>
      <c r="N567" s="748">
        <v>1660</v>
      </c>
      <c r="O567" s="748">
        <v>1640</v>
      </c>
      <c r="P567" s="748">
        <v>1640</v>
      </c>
      <c r="Q567" s="748"/>
      <c r="R567" s="489">
        <v>1625</v>
      </c>
    </row>
    <row r="568" s="135" customFormat="1" customHeight="1" spans="1:18">
      <c r="A568" s="87">
        <v>45632</v>
      </c>
      <c r="B568" s="92" t="s">
        <v>755</v>
      </c>
      <c r="C568" s="748">
        <v>375</v>
      </c>
      <c r="D568" s="748">
        <v>410</v>
      </c>
      <c r="E568" s="748">
        <v>410</v>
      </c>
      <c r="F568" s="748">
        <v>383</v>
      </c>
      <c r="G568" s="748">
        <v>400</v>
      </c>
      <c r="H568" s="748">
        <v>380</v>
      </c>
      <c r="I568" s="748">
        <v>380</v>
      </c>
      <c r="J568" s="748">
        <v>370</v>
      </c>
      <c r="K568" s="748">
        <v>380</v>
      </c>
      <c r="L568" s="748">
        <v>385</v>
      </c>
      <c r="M568" s="748">
        <v>390</v>
      </c>
      <c r="N568" s="748">
        <v>450</v>
      </c>
      <c r="O568" s="748">
        <v>440</v>
      </c>
      <c r="P568" s="748">
        <v>390</v>
      </c>
      <c r="Q568" s="748"/>
      <c r="R568" s="489">
        <v>396</v>
      </c>
    </row>
    <row r="569" s="135" customFormat="1" customHeight="1" spans="1:18">
      <c r="A569" s="87">
        <v>45632</v>
      </c>
      <c r="B569" s="92" t="s">
        <v>756</v>
      </c>
      <c r="C569" s="748">
        <v>440</v>
      </c>
      <c r="D569" s="748">
        <v>510</v>
      </c>
      <c r="E569" s="748">
        <v>510</v>
      </c>
      <c r="F569" s="748">
        <v>455</v>
      </c>
      <c r="G569" s="748">
        <v>490</v>
      </c>
      <c r="H569" s="748">
        <v>455</v>
      </c>
      <c r="I569" s="748">
        <v>440</v>
      </c>
      <c r="J569" s="748">
        <v>420</v>
      </c>
      <c r="K569" s="748">
        <v>430</v>
      </c>
      <c r="L569" s="748">
        <v>490</v>
      </c>
      <c r="M569" s="748">
        <v>490</v>
      </c>
      <c r="N569" s="748">
        <v>520</v>
      </c>
      <c r="O569" s="748">
        <v>510</v>
      </c>
      <c r="P569" s="748">
        <v>470</v>
      </c>
      <c r="Q569" s="748"/>
      <c r="R569" s="489">
        <v>474</v>
      </c>
    </row>
    <row r="570" s="135" customFormat="1" customHeight="1" spans="1:18">
      <c r="A570" s="87">
        <v>45632</v>
      </c>
      <c r="B570" s="92" t="s">
        <v>757</v>
      </c>
      <c r="C570" s="748">
        <v>1560</v>
      </c>
      <c r="D570" s="748">
        <v>1600</v>
      </c>
      <c r="E570" s="748">
        <v>1600</v>
      </c>
      <c r="F570" s="748">
        <v>1620</v>
      </c>
      <c r="G570" s="748">
        <v>1620</v>
      </c>
      <c r="H570" s="748">
        <v>1640</v>
      </c>
      <c r="I570" s="748">
        <v>1620</v>
      </c>
      <c r="J570" s="748">
        <v>1620</v>
      </c>
      <c r="K570" s="748">
        <v>1620</v>
      </c>
      <c r="L570" s="748">
        <v>1620</v>
      </c>
      <c r="M570" s="748">
        <v>1620</v>
      </c>
      <c r="N570" s="748">
        <v>1660</v>
      </c>
      <c r="O570" s="748">
        <v>1640</v>
      </c>
      <c r="P570" s="748">
        <v>1640</v>
      </c>
      <c r="Q570" s="748"/>
      <c r="R570" s="489">
        <v>1620</v>
      </c>
    </row>
    <row r="571" s="135" customFormat="1" customHeight="1" spans="1:18">
      <c r="A571" s="87">
        <v>45636</v>
      </c>
      <c r="B571" s="92" t="s">
        <v>755</v>
      </c>
      <c r="C571" s="748">
        <v>360</v>
      </c>
      <c r="D571" s="748">
        <v>400</v>
      </c>
      <c r="E571" s="748">
        <v>400</v>
      </c>
      <c r="F571" s="748">
        <v>365</v>
      </c>
      <c r="G571" s="748">
        <v>400</v>
      </c>
      <c r="H571" s="748">
        <v>365</v>
      </c>
      <c r="I571" s="748">
        <v>360</v>
      </c>
      <c r="J571" s="748">
        <v>360</v>
      </c>
      <c r="K571" s="748">
        <v>370</v>
      </c>
      <c r="L571" s="748">
        <v>385</v>
      </c>
      <c r="M571" s="748">
        <v>390</v>
      </c>
      <c r="N571" s="748">
        <v>430</v>
      </c>
      <c r="O571" s="748">
        <v>420</v>
      </c>
      <c r="P571" s="748">
        <v>365</v>
      </c>
      <c r="Q571" s="748"/>
      <c r="R571" s="489">
        <v>384</v>
      </c>
    </row>
    <row r="572" s="135" customFormat="1" customHeight="1" spans="1:18">
      <c r="A572" s="87">
        <v>45636</v>
      </c>
      <c r="B572" s="92" t="s">
        <v>756</v>
      </c>
      <c r="C572" s="748">
        <v>420</v>
      </c>
      <c r="D572" s="748">
        <v>500</v>
      </c>
      <c r="E572" s="748">
        <v>500</v>
      </c>
      <c r="F572" s="748">
        <v>435</v>
      </c>
      <c r="G572" s="748">
        <v>490</v>
      </c>
      <c r="H572" s="748">
        <v>435</v>
      </c>
      <c r="I572" s="748">
        <v>430</v>
      </c>
      <c r="J572" s="748">
        <v>410</v>
      </c>
      <c r="K572" s="748">
        <v>420</v>
      </c>
      <c r="L572" s="748">
        <v>490</v>
      </c>
      <c r="M572" s="748">
        <v>490</v>
      </c>
      <c r="N572" s="748">
        <v>520</v>
      </c>
      <c r="O572" s="748">
        <v>510</v>
      </c>
      <c r="P572" s="748">
        <v>445</v>
      </c>
      <c r="Q572" s="748"/>
      <c r="R572" s="489">
        <v>464</v>
      </c>
    </row>
    <row r="573" s="135" customFormat="1" customHeight="1" spans="1:18">
      <c r="A573" s="87">
        <v>45636</v>
      </c>
      <c r="B573" s="92" t="s">
        <v>757</v>
      </c>
      <c r="C573" s="748">
        <v>1560</v>
      </c>
      <c r="D573" s="748">
        <v>1600</v>
      </c>
      <c r="E573" s="748">
        <v>1600</v>
      </c>
      <c r="F573" s="748">
        <v>1620</v>
      </c>
      <c r="G573" s="748">
        <v>1620</v>
      </c>
      <c r="H573" s="748">
        <v>1630</v>
      </c>
      <c r="I573" s="748">
        <v>1620</v>
      </c>
      <c r="J573" s="748">
        <v>1620</v>
      </c>
      <c r="K573" s="748">
        <v>1620</v>
      </c>
      <c r="L573" s="748">
        <v>1620</v>
      </c>
      <c r="M573" s="748">
        <v>1620</v>
      </c>
      <c r="N573" s="748">
        <v>1660</v>
      </c>
      <c r="O573" s="748">
        <v>1640</v>
      </c>
      <c r="P573" s="748">
        <v>1630</v>
      </c>
      <c r="Q573" s="748"/>
      <c r="R573" s="489">
        <v>1619</v>
      </c>
    </row>
    <row r="574" s="135" customFormat="1" customHeight="1" spans="1:18">
      <c r="A574" s="87">
        <v>45639</v>
      </c>
      <c r="B574" s="92" t="s">
        <v>755</v>
      </c>
      <c r="C574" s="748">
        <v>360</v>
      </c>
      <c r="D574" s="748">
        <v>400</v>
      </c>
      <c r="E574" s="748">
        <v>400</v>
      </c>
      <c r="F574" s="748">
        <v>365</v>
      </c>
      <c r="G574" s="748">
        <v>400</v>
      </c>
      <c r="H574" s="748">
        <v>365</v>
      </c>
      <c r="I574" s="748">
        <v>360</v>
      </c>
      <c r="J574" s="748">
        <v>360</v>
      </c>
      <c r="K574" s="748">
        <v>370</v>
      </c>
      <c r="L574" s="748">
        <v>385</v>
      </c>
      <c r="M574" s="748">
        <v>390</v>
      </c>
      <c r="N574" s="748">
        <v>430</v>
      </c>
      <c r="O574" s="748">
        <v>420</v>
      </c>
      <c r="P574" s="748">
        <v>365</v>
      </c>
      <c r="Q574" s="748"/>
      <c r="R574" s="489">
        <v>384</v>
      </c>
    </row>
    <row r="575" s="135" customFormat="1" customHeight="1" spans="1:18">
      <c r="A575" s="87">
        <v>45639</v>
      </c>
      <c r="B575" s="92" t="s">
        <v>756</v>
      </c>
      <c r="C575" s="748">
        <v>410</v>
      </c>
      <c r="D575" s="748">
        <v>480</v>
      </c>
      <c r="E575" s="748">
        <v>480</v>
      </c>
      <c r="F575" s="748">
        <v>435</v>
      </c>
      <c r="G575" s="748">
        <v>490</v>
      </c>
      <c r="H575" s="748">
        <v>435</v>
      </c>
      <c r="I575" s="748">
        <v>430</v>
      </c>
      <c r="J575" s="748">
        <v>410</v>
      </c>
      <c r="K575" s="748">
        <v>420</v>
      </c>
      <c r="L575" s="748">
        <v>490</v>
      </c>
      <c r="M575" s="748">
        <v>490</v>
      </c>
      <c r="N575" s="748">
        <v>520</v>
      </c>
      <c r="O575" s="748">
        <v>510</v>
      </c>
      <c r="P575" s="748">
        <v>445</v>
      </c>
      <c r="Q575" s="748"/>
      <c r="R575" s="489">
        <v>460</v>
      </c>
    </row>
    <row r="576" s="135" customFormat="1" customHeight="1" spans="1:18">
      <c r="A576" s="87">
        <v>45639</v>
      </c>
      <c r="B576" s="92" t="s">
        <v>757</v>
      </c>
      <c r="C576" s="748">
        <v>1560</v>
      </c>
      <c r="D576" s="748">
        <v>1600</v>
      </c>
      <c r="E576" s="748">
        <v>1600</v>
      </c>
      <c r="F576" s="748">
        <v>1620</v>
      </c>
      <c r="G576" s="748">
        <v>1620</v>
      </c>
      <c r="H576" s="748">
        <v>1630</v>
      </c>
      <c r="I576" s="748">
        <v>1620</v>
      </c>
      <c r="J576" s="748">
        <v>1620</v>
      </c>
      <c r="K576" s="748">
        <v>1620</v>
      </c>
      <c r="L576" s="748">
        <v>1620</v>
      </c>
      <c r="M576" s="748">
        <v>1620</v>
      </c>
      <c r="N576" s="748">
        <v>1660</v>
      </c>
      <c r="O576" s="748">
        <v>1640</v>
      </c>
      <c r="P576" s="748">
        <v>1630</v>
      </c>
      <c r="Q576" s="748"/>
      <c r="R576" s="489">
        <v>1619</v>
      </c>
    </row>
    <row r="577" s="135" customFormat="1" customHeight="1" spans="1:18">
      <c r="A577" s="87">
        <v>45643</v>
      </c>
      <c r="B577" s="92" t="s">
        <v>755</v>
      </c>
      <c r="C577" s="748">
        <v>360</v>
      </c>
      <c r="D577" s="748">
        <v>360</v>
      </c>
      <c r="E577" s="748">
        <v>360</v>
      </c>
      <c r="F577" s="748">
        <v>365</v>
      </c>
      <c r="G577" s="748">
        <v>400</v>
      </c>
      <c r="H577" s="748">
        <v>360</v>
      </c>
      <c r="I577" s="748">
        <v>360</v>
      </c>
      <c r="J577" s="748">
        <v>360</v>
      </c>
      <c r="K577" s="748">
        <v>370</v>
      </c>
      <c r="L577" s="748">
        <v>380</v>
      </c>
      <c r="M577" s="748">
        <v>380</v>
      </c>
      <c r="N577" s="748">
        <v>430</v>
      </c>
      <c r="O577" s="748">
        <v>420</v>
      </c>
      <c r="P577" s="748">
        <v>365</v>
      </c>
      <c r="Q577" s="748"/>
      <c r="R577" s="489">
        <v>376</v>
      </c>
    </row>
    <row r="578" s="135" customFormat="1" customHeight="1" spans="1:18">
      <c r="A578" s="87">
        <v>45643</v>
      </c>
      <c r="B578" s="92" t="s">
        <v>756</v>
      </c>
      <c r="C578" s="748">
        <v>400</v>
      </c>
      <c r="D578" s="748">
        <v>460</v>
      </c>
      <c r="E578" s="748">
        <v>460</v>
      </c>
      <c r="F578" s="748">
        <v>430</v>
      </c>
      <c r="G578" s="748">
        <v>480</v>
      </c>
      <c r="H578" s="748">
        <v>430</v>
      </c>
      <c r="I578" s="748">
        <v>420</v>
      </c>
      <c r="J578" s="748">
        <v>410</v>
      </c>
      <c r="K578" s="748">
        <v>420</v>
      </c>
      <c r="L578" s="748">
        <v>480</v>
      </c>
      <c r="M578" s="748">
        <v>480</v>
      </c>
      <c r="N578" s="748">
        <v>520</v>
      </c>
      <c r="O578" s="748">
        <v>510</v>
      </c>
      <c r="P578" s="748">
        <v>440</v>
      </c>
      <c r="Q578" s="748"/>
      <c r="R578" s="489">
        <v>453</v>
      </c>
    </row>
    <row r="579" s="135" customFormat="1" customHeight="1" spans="1:18">
      <c r="A579" s="87">
        <v>45643</v>
      </c>
      <c r="B579" s="92" t="s">
        <v>757</v>
      </c>
      <c r="C579" s="748">
        <v>1560</v>
      </c>
      <c r="D579" s="748">
        <v>1600</v>
      </c>
      <c r="E579" s="748">
        <v>1600</v>
      </c>
      <c r="F579" s="748">
        <v>1620</v>
      </c>
      <c r="G579" s="748">
        <v>1620</v>
      </c>
      <c r="H579" s="748">
        <v>1630</v>
      </c>
      <c r="I579" s="748">
        <v>1620</v>
      </c>
      <c r="J579" s="748">
        <v>1620</v>
      </c>
      <c r="K579" s="748">
        <v>1620</v>
      </c>
      <c r="L579" s="748">
        <v>1620</v>
      </c>
      <c r="M579" s="748">
        <v>1620</v>
      </c>
      <c r="N579" s="748">
        <v>1660</v>
      </c>
      <c r="O579" s="748">
        <v>1640</v>
      </c>
      <c r="P579" s="748">
        <v>1630</v>
      </c>
      <c r="Q579" s="748"/>
      <c r="R579" s="489">
        <v>1619</v>
      </c>
    </row>
    <row r="580" s="135" customFormat="1" customHeight="1" spans="1:18">
      <c r="A580" s="87">
        <v>45646</v>
      </c>
      <c r="B580" s="92" t="s">
        <v>755</v>
      </c>
      <c r="C580" s="748">
        <v>360</v>
      </c>
      <c r="D580" s="748">
        <v>360</v>
      </c>
      <c r="E580" s="748">
        <v>360</v>
      </c>
      <c r="F580" s="748">
        <v>365</v>
      </c>
      <c r="G580" s="748">
        <v>400</v>
      </c>
      <c r="H580" s="748">
        <v>360</v>
      </c>
      <c r="I580" s="748">
        <v>360</v>
      </c>
      <c r="J580" s="748">
        <v>360</v>
      </c>
      <c r="K580" s="748">
        <v>370</v>
      </c>
      <c r="L580" s="748">
        <v>380</v>
      </c>
      <c r="M580" s="748">
        <v>380</v>
      </c>
      <c r="N580" s="748">
        <v>410</v>
      </c>
      <c r="O580" s="748">
        <v>400</v>
      </c>
      <c r="P580" s="748">
        <v>365</v>
      </c>
      <c r="Q580" s="748"/>
      <c r="R580" s="489">
        <v>374</v>
      </c>
    </row>
    <row r="581" s="135" customFormat="1" customHeight="1" spans="1:18">
      <c r="A581" s="87">
        <v>45646</v>
      </c>
      <c r="B581" s="92" t="s">
        <v>756</v>
      </c>
      <c r="C581" s="748">
        <v>400</v>
      </c>
      <c r="D581" s="748">
        <v>430</v>
      </c>
      <c r="E581" s="748">
        <v>430</v>
      </c>
      <c r="F581" s="748">
        <v>430</v>
      </c>
      <c r="G581" s="748">
        <v>480</v>
      </c>
      <c r="H581" s="748">
        <v>430</v>
      </c>
      <c r="I581" s="748">
        <v>420</v>
      </c>
      <c r="J581" s="748">
        <v>410</v>
      </c>
      <c r="K581" s="748">
        <v>420</v>
      </c>
      <c r="L581" s="748">
        <v>480</v>
      </c>
      <c r="M581" s="748">
        <v>480</v>
      </c>
      <c r="N581" s="748">
        <v>510</v>
      </c>
      <c r="O581" s="748">
        <v>500</v>
      </c>
      <c r="P581" s="748">
        <v>440</v>
      </c>
      <c r="Q581" s="748"/>
      <c r="R581" s="489">
        <v>447</v>
      </c>
    </row>
    <row r="582" s="135" customFormat="1" customHeight="1" spans="1:18">
      <c r="A582" s="87">
        <v>45646</v>
      </c>
      <c r="B582" s="92" t="s">
        <v>757</v>
      </c>
      <c r="C582" s="748">
        <v>1560</v>
      </c>
      <c r="D582" s="748">
        <v>1600</v>
      </c>
      <c r="E582" s="748">
        <v>1600</v>
      </c>
      <c r="F582" s="748">
        <v>1620</v>
      </c>
      <c r="G582" s="748">
        <v>1620</v>
      </c>
      <c r="H582" s="748">
        <v>1630</v>
      </c>
      <c r="I582" s="748">
        <v>1620</v>
      </c>
      <c r="J582" s="748">
        <v>1620</v>
      </c>
      <c r="K582" s="748">
        <v>1620</v>
      </c>
      <c r="L582" s="748">
        <v>1620</v>
      </c>
      <c r="M582" s="748">
        <v>1620</v>
      </c>
      <c r="N582" s="748">
        <v>1660</v>
      </c>
      <c r="O582" s="748">
        <v>1640</v>
      </c>
      <c r="P582" s="748">
        <v>1630</v>
      </c>
      <c r="Q582" s="748"/>
      <c r="R582" s="489">
        <v>1619</v>
      </c>
    </row>
    <row r="583" s="135" customFormat="1" customHeight="1" spans="1:18">
      <c r="A583" s="87">
        <v>45650</v>
      </c>
      <c r="B583" s="92" t="s">
        <v>755</v>
      </c>
      <c r="C583" s="748">
        <v>350</v>
      </c>
      <c r="D583" s="748">
        <v>350</v>
      </c>
      <c r="E583" s="748">
        <v>350</v>
      </c>
      <c r="F583" s="748">
        <v>355</v>
      </c>
      <c r="G583" s="748">
        <v>390</v>
      </c>
      <c r="H583" s="748">
        <v>355</v>
      </c>
      <c r="I583" s="748">
        <v>350</v>
      </c>
      <c r="J583" s="748">
        <v>360</v>
      </c>
      <c r="K583" s="748">
        <v>370</v>
      </c>
      <c r="L583" s="748">
        <v>360</v>
      </c>
      <c r="M583" s="748">
        <v>370</v>
      </c>
      <c r="N583" s="748">
        <v>410</v>
      </c>
      <c r="O583" s="748">
        <v>400</v>
      </c>
      <c r="P583" s="748">
        <v>360</v>
      </c>
      <c r="Q583" s="748"/>
      <c r="R583" s="489">
        <v>366</v>
      </c>
    </row>
    <row r="584" s="135" customFormat="1" customHeight="1" spans="1:18">
      <c r="A584" s="87">
        <v>45650</v>
      </c>
      <c r="B584" s="92" t="s">
        <v>756</v>
      </c>
      <c r="C584" s="748">
        <v>400</v>
      </c>
      <c r="D584" s="748">
        <v>420</v>
      </c>
      <c r="E584" s="748">
        <v>420</v>
      </c>
      <c r="F584" s="748">
        <v>425</v>
      </c>
      <c r="G584" s="748">
        <v>480</v>
      </c>
      <c r="H584" s="748">
        <v>430</v>
      </c>
      <c r="I584" s="748">
        <v>410</v>
      </c>
      <c r="J584" s="748">
        <v>410</v>
      </c>
      <c r="K584" s="748">
        <v>420</v>
      </c>
      <c r="L584" s="748">
        <v>470</v>
      </c>
      <c r="M584" s="748">
        <v>470</v>
      </c>
      <c r="N584" s="748">
        <v>510</v>
      </c>
      <c r="O584" s="748">
        <v>500</v>
      </c>
      <c r="P584" s="748">
        <v>440</v>
      </c>
      <c r="Q584" s="748"/>
      <c r="R584" s="489">
        <v>443</v>
      </c>
    </row>
    <row r="585" s="135" customFormat="1" customHeight="1" spans="1:18">
      <c r="A585" s="87">
        <v>45650</v>
      </c>
      <c r="B585" s="92" t="s">
        <v>757</v>
      </c>
      <c r="C585" s="748">
        <v>1560</v>
      </c>
      <c r="D585" s="748">
        <v>1600</v>
      </c>
      <c r="E585" s="748">
        <v>1600</v>
      </c>
      <c r="F585" s="748">
        <v>1620</v>
      </c>
      <c r="G585" s="748">
        <v>1620</v>
      </c>
      <c r="H585" s="748">
        <v>1630</v>
      </c>
      <c r="I585" s="748">
        <v>1620</v>
      </c>
      <c r="J585" s="748">
        <v>1620</v>
      </c>
      <c r="K585" s="748">
        <v>1620</v>
      </c>
      <c r="L585" s="748">
        <v>1620</v>
      </c>
      <c r="M585" s="748">
        <v>1620</v>
      </c>
      <c r="N585" s="748">
        <v>1660</v>
      </c>
      <c r="O585" s="748">
        <v>1640</v>
      </c>
      <c r="P585" s="748">
        <v>1630</v>
      </c>
      <c r="Q585" s="748"/>
      <c r="R585" s="489">
        <v>1619</v>
      </c>
    </row>
    <row r="586" s="135" customFormat="1" customHeight="1" spans="1:18">
      <c r="A586" s="87">
        <v>45653</v>
      </c>
      <c r="B586" s="92" t="s">
        <v>755</v>
      </c>
      <c r="C586" s="748">
        <v>350</v>
      </c>
      <c r="D586" s="748">
        <v>350</v>
      </c>
      <c r="E586" s="748">
        <v>350</v>
      </c>
      <c r="F586" s="748">
        <v>355</v>
      </c>
      <c r="G586" s="748">
        <v>380</v>
      </c>
      <c r="H586" s="748">
        <v>355</v>
      </c>
      <c r="I586" s="748">
        <v>350</v>
      </c>
      <c r="J586" s="748">
        <v>350</v>
      </c>
      <c r="K586" s="748">
        <v>350</v>
      </c>
      <c r="L586" s="748">
        <v>360</v>
      </c>
      <c r="M586" s="748">
        <v>370</v>
      </c>
      <c r="N586" s="748">
        <v>390</v>
      </c>
      <c r="O586" s="748">
        <v>380</v>
      </c>
      <c r="P586" s="748">
        <v>360</v>
      </c>
      <c r="Q586" s="748"/>
      <c r="R586" s="489">
        <v>361</v>
      </c>
    </row>
    <row r="587" s="135" customFormat="1" customHeight="1" spans="1:18">
      <c r="A587" s="87">
        <v>45653</v>
      </c>
      <c r="B587" s="92" t="s">
        <v>756</v>
      </c>
      <c r="C587" s="748">
        <v>400</v>
      </c>
      <c r="D587" s="748">
        <v>420</v>
      </c>
      <c r="E587" s="748">
        <v>420</v>
      </c>
      <c r="F587" s="748">
        <v>425</v>
      </c>
      <c r="G587" s="748">
        <v>470</v>
      </c>
      <c r="H587" s="748">
        <v>430</v>
      </c>
      <c r="I587" s="748">
        <v>410</v>
      </c>
      <c r="J587" s="748">
        <v>400</v>
      </c>
      <c r="K587" s="748">
        <v>400</v>
      </c>
      <c r="L587" s="748">
        <v>470</v>
      </c>
      <c r="M587" s="748">
        <v>470</v>
      </c>
      <c r="N587" s="748">
        <v>480</v>
      </c>
      <c r="O587" s="748">
        <v>470</v>
      </c>
      <c r="P587" s="748">
        <v>440</v>
      </c>
      <c r="Q587" s="748"/>
      <c r="R587" s="489">
        <v>436</v>
      </c>
    </row>
    <row r="588" s="135" customFormat="1" customHeight="1" spans="1:18">
      <c r="A588" s="87">
        <v>45653</v>
      </c>
      <c r="B588" s="92" t="s">
        <v>757</v>
      </c>
      <c r="C588" s="748">
        <v>1560</v>
      </c>
      <c r="D588" s="748">
        <v>1600</v>
      </c>
      <c r="E588" s="748">
        <v>1600</v>
      </c>
      <c r="F588" s="748">
        <v>1620</v>
      </c>
      <c r="G588" s="748">
        <v>1620</v>
      </c>
      <c r="H588" s="748">
        <v>1630</v>
      </c>
      <c r="I588" s="748">
        <v>1620</v>
      </c>
      <c r="J588" s="748">
        <v>1620</v>
      </c>
      <c r="K588" s="748">
        <v>1620</v>
      </c>
      <c r="L588" s="748">
        <v>1620</v>
      </c>
      <c r="M588" s="748">
        <v>1620</v>
      </c>
      <c r="N588" s="748">
        <v>1660</v>
      </c>
      <c r="O588" s="748">
        <v>1640</v>
      </c>
      <c r="P588" s="748">
        <v>1630</v>
      </c>
      <c r="Q588" s="748"/>
      <c r="R588" s="489">
        <v>1619</v>
      </c>
    </row>
    <row r="589" s="135" customFormat="1" customHeight="1" spans="1:18">
      <c r="A589" s="87">
        <v>45657</v>
      </c>
      <c r="B589" s="92" t="s">
        <v>755</v>
      </c>
      <c r="C589" s="748">
        <v>390</v>
      </c>
      <c r="D589" s="748">
        <v>390</v>
      </c>
      <c r="E589" s="748">
        <v>390</v>
      </c>
      <c r="F589" s="748">
        <v>395</v>
      </c>
      <c r="G589" s="748">
        <v>400</v>
      </c>
      <c r="H589" s="748">
        <v>400</v>
      </c>
      <c r="I589" s="748">
        <v>390</v>
      </c>
      <c r="J589" s="748">
        <v>390</v>
      </c>
      <c r="K589" s="748">
        <v>390</v>
      </c>
      <c r="L589" s="748">
        <v>390</v>
      </c>
      <c r="M589" s="748">
        <v>400</v>
      </c>
      <c r="N589" s="748">
        <v>420</v>
      </c>
      <c r="O589" s="748">
        <v>410</v>
      </c>
      <c r="P589" s="748">
        <v>405</v>
      </c>
      <c r="Q589" s="748"/>
      <c r="R589" s="489">
        <v>397</v>
      </c>
    </row>
    <row r="590" s="135" customFormat="1" customHeight="1" spans="1:18">
      <c r="A590" s="87">
        <v>45657</v>
      </c>
      <c r="B590" s="92" t="s">
        <v>756</v>
      </c>
      <c r="C590" s="748">
        <v>430</v>
      </c>
      <c r="D590" s="748">
        <v>450</v>
      </c>
      <c r="E590" s="748">
        <v>450</v>
      </c>
      <c r="F590" s="748">
        <v>480</v>
      </c>
      <c r="G590" s="748">
        <v>490</v>
      </c>
      <c r="H590" s="748">
        <v>480</v>
      </c>
      <c r="I590" s="748">
        <v>480</v>
      </c>
      <c r="J590" s="748">
        <v>430</v>
      </c>
      <c r="K590" s="748">
        <v>430</v>
      </c>
      <c r="L590" s="748">
        <v>490</v>
      </c>
      <c r="M590" s="748">
        <v>490</v>
      </c>
      <c r="N590" s="748">
        <v>500</v>
      </c>
      <c r="O590" s="748">
        <v>500</v>
      </c>
      <c r="P590" s="748">
        <v>480</v>
      </c>
      <c r="Q590" s="748"/>
      <c r="R590" s="489">
        <v>470</v>
      </c>
    </row>
    <row r="591" s="135" customFormat="1" customHeight="1" spans="1:18">
      <c r="A591" s="87">
        <v>45657</v>
      </c>
      <c r="B591" s="92" t="s">
        <v>757</v>
      </c>
      <c r="C591" s="748">
        <v>1580</v>
      </c>
      <c r="D591" s="748">
        <v>1600</v>
      </c>
      <c r="E591" s="748">
        <v>1600</v>
      </c>
      <c r="F591" s="748">
        <v>1630</v>
      </c>
      <c r="G591" s="748">
        <v>1630</v>
      </c>
      <c r="H591" s="748">
        <v>1650</v>
      </c>
      <c r="I591" s="748">
        <v>1630</v>
      </c>
      <c r="J591" s="748">
        <v>1620</v>
      </c>
      <c r="K591" s="748">
        <v>1620</v>
      </c>
      <c r="L591" s="748">
        <v>1640</v>
      </c>
      <c r="M591" s="748">
        <v>1630</v>
      </c>
      <c r="N591" s="748">
        <v>1660</v>
      </c>
      <c r="O591" s="748">
        <v>1640</v>
      </c>
      <c r="P591" s="748">
        <v>1650</v>
      </c>
      <c r="Q591" s="748"/>
      <c r="R591" s="489">
        <v>1627</v>
      </c>
    </row>
    <row r="592" s="135" customFormat="1" customHeight="1" spans="1:18">
      <c r="A592" s="87">
        <v>45660</v>
      </c>
      <c r="B592" s="92" t="s">
        <v>755</v>
      </c>
      <c r="C592" s="748">
        <v>390</v>
      </c>
      <c r="D592" s="748">
        <v>400</v>
      </c>
      <c r="E592" s="748">
        <v>400</v>
      </c>
      <c r="F592" s="748">
        <v>395</v>
      </c>
      <c r="G592" s="748">
        <v>400</v>
      </c>
      <c r="H592" s="748">
        <v>400</v>
      </c>
      <c r="I592" s="748">
        <v>390</v>
      </c>
      <c r="J592" s="748">
        <v>400</v>
      </c>
      <c r="K592" s="748">
        <v>400</v>
      </c>
      <c r="L592" s="748">
        <v>410</v>
      </c>
      <c r="M592" s="748">
        <v>400</v>
      </c>
      <c r="N592" s="748">
        <v>420</v>
      </c>
      <c r="O592" s="748">
        <v>410</v>
      </c>
      <c r="P592" s="748">
        <v>410</v>
      </c>
      <c r="Q592" s="748"/>
      <c r="R592" s="489">
        <v>402</v>
      </c>
    </row>
    <row r="593" s="135" customFormat="1" customHeight="1" spans="1:18">
      <c r="A593" s="87">
        <v>45660</v>
      </c>
      <c r="B593" s="92" t="s">
        <v>756</v>
      </c>
      <c r="C593" s="748">
        <v>470</v>
      </c>
      <c r="D593" s="748">
        <v>490</v>
      </c>
      <c r="E593" s="748">
        <v>490</v>
      </c>
      <c r="F593" s="748">
        <v>480</v>
      </c>
      <c r="G593" s="748">
        <v>500</v>
      </c>
      <c r="H593" s="748">
        <v>480</v>
      </c>
      <c r="I593" s="748">
        <v>480</v>
      </c>
      <c r="J593" s="748">
        <v>480</v>
      </c>
      <c r="K593" s="748">
        <v>480</v>
      </c>
      <c r="L593" s="748">
        <v>500</v>
      </c>
      <c r="M593" s="748">
        <v>500</v>
      </c>
      <c r="N593" s="748">
        <v>530</v>
      </c>
      <c r="O593" s="748">
        <v>510</v>
      </c>
      <c r="P593" s="748">
        <v>490</v>
      </c>
      <c r="Q593" s="748"/>
      <c r="R593" s="489">
        <v>491</v>
      </c>
    </row>
    <row r="594" s="135" customFormat="1" customHeight="1" spans="1:18">
      <c r="A594" s="87">
        <v>45660</v>
      </c>
      <c r="B594" s="92" t="s">
        <v>757</v>
      </c>
      <c r="C594" s="748">
        <v>1580</v>
      </c>
      <c r="D594" s="748">
        <v>1610</v>
      </c>
      <c r="E594" s="748">
        <v>1610</v>
      </c>
      <c r="F594" s="748">
        <v>1630</v>
      </c>
      <c r="G594" s="748">
        <v>1630</v>
      </c>
      <c r="H594" s="748">
        <v>1650</v>
      </c>
      <c r="I594" s="748">
        <v>1630</v>
      </c>
      <c r="J594" s="748">
        <v>1630</v>
      </c>
      <c r="K594" s="748">
        <v>1630</v>
      </c>
      <c r="L594" s="748">
        <v>1640</v>
      </c>
      <c r="M594" s="748">
        <v>1630</v>
      </c>
      <c r="N594" s="748">
        <v>1660</v>
      </c>
      <c r="O594" s="748">
        <v>1640</v>
      </c>
      <c r="P594" s="748">
        <v>1650</v>
      </c>
      <c r="Q594" s="748"/>
      <c r="R594" s="489">
        <v>1630</v>
      </c>
    </row>
    <row r="595" s="135" customFormat="1" customHeight="1" spans="1:18">
      <c r="A595" s="87">
        <v>45664</v>
      </c>
      <c r="B595" s="92" t="s">
        <v>755</v>
      </c>
      <c r="C595" s="748">
        <v>420</v>
      </c>
      <c r="D595" s="748">
        <v>430</v>
      </c>
      <c r="E595" s="748">
        <v>430</v>
      </c>
      <c r="F595" s="748">
        <v>428</v>
      </c>
      <c r="G595" s="748">
        <v>420</v>
      </c>
      <c r="H595" s="748">
        <v>430</v>
      </c>
      <c r="I595" s="748">
        <v>425</v>
      </c>
      <c r="J595" s="748">
        <v>420</v>
      </c>
      <c r="K595" s="748">
        <v>420</v>
      </c>
      <c r="L595" s="748">
        <v>420</v>
      </c>
      <c r="M595" s="748">
        <v>420</v>
      </c>
      <c r="N595" s="748">
        <v>430</v>
      </c>
      <c r="O595" s="748">
        <v>420</v>
      </c>
      <c r="P595" s="748">
        <v>430</v>
      </c>
      <c r="Q595" s="748"/>
      <c r="R595" s="489">
        <v>425</v>
      </c>
    </row>
    <row r="596" s="135" customFormat="1" customHeight="1" spans="1:18">
      <c r="A596" s="87">
        <v>45664</v>
      </c>
      <c r="B596" s="92" t="s">
        <v>756</v>
      </c>
      <c r="C596" s="748">
        <v>510</v>
      </c>
      <c r="D596" s="748">
        <v>530</v>
      </c>
      <c r="E596" s="748">
        <v>530</v>
      </c>
      <c r="F596" s="748">
        <v>530</v>
      </c>
      <c r="G596" s="748">
        <v>520</v>
      </c>
      <c r="H596" s="748">
        <v>530</v>
      </c>
      <c r="I596" s="748">
        <v>530</v>
      </c>
      <c r="J596" s="748">
        <v>540</v>
      </c>
      <c r="K596" s="748">
        <v>540</v>
      </c>
      <c r="L596" s="748">
        <v>520</v>
      </c>
      <c r="M596" s="748">
        <v>520</v>
      </c>
      <c r="N596" s="748">
        <v>540</v>
      </c>
      <c r="O596" s="748">
        <v>530</v>
      </c>
      <c r="P596" s="748">
        <v>530</v>
      </c>
      <c r="Q596" s="748"/>
      <c r="R596" s="489">
        <v>529</v>
      </c>
    </row>
    <row r="597" s="135" customFormat="1" customHeight="1" spans="1:18">
      <c r="A597" s="87">
        <v>45664</v>
      </c>
      <c r="B597" s="92" t="s">
        <v>757</v>
      </c>
      <c r="C597" s="748">
        <v>1600</v>
      </c>
      <c r="D597" s="748">
        <v>1620</v>
      </c>
      <c r="E597" s="748">
        <v>1620</v>
      </c>
      <c r="F597" s="748">
        <v>1630</v>
      </c>
      <c r="G597" s="748">
        <v>1630</v>
      </c>
      <c r="H597" s="748">
        <v>1670</v>
      </c>
      <c r="I597" s="748">
        <v>1630</v>
      </c>
      <c r="J597" s="748">
        <v>1630</v>
      </c>
      <c r="K597" s="748">
        <v>1630</v>
      </c>
      <c r="L597" s="748">
        <v>1640</v>
      </c>
      <c r="M597" s="748">
        <v>1630</v>
      </c>
      <c r="N597" s="748">
        <v>1660</v>
      </c>
      <c r="O597" s="748">
        <v>1640</v>
      </c>
      <c r="P597" s="748">
        <v>1670</v>
      </c>
      <c r="Q597" s="748"/>
      <c r="R597" s="489">
        <v>1636</v>
      </c>
    </row>
    <row r="598" s="135" customFormat="1" customHeight="1" spans="1:18">
      <c r="A598" s="87">
        <v>45667</v>
      </c>
      <c r="B598" s="92" t="s">
        <v>755</v>
      </c>
      <c r="C598" s="748">
        <v>430</v>
      </c>
      <c r="D598" s="748">
        <v>450</v>
      </c>
      <c r="E598" s="748">
        <v>450</v>
      </c>
      <c r="F598" s="748">
        <v>440</v>
      </c>
      <c r="G598" s="748">
        <v>430</v>
      </c>
      <c r="H598" s="748">
        <v>440</v>
      </c>
      <c r="I598" s="748">
        <v>440</v>
      </c>
      <c r="J598" s="748">
        <v>430</v>
      </c>
      <c r="K598" s="748">
        <v>430</v>
      </c>
      <c r="L598" s="748">
        <v>430</v>
      </c>
      <c r="M598" s="748">
        <v>430</v>
      </c>
      <c r="N598" s="748">
        <v>440</v>
      </c>
      <c r="O598" s="748">
        <v>430</v>
      </c>
      <c r="P598" s="748">
        <v>440</v>
      </c>
      <c r="Q598" s="748"/>
      <c r="R598" s="489">
        <v>436</v>
      </c>
    </row>
    <row r="599" s="135" customFormat="1" customHeight="1" spans="1:18">
      <c r="A599" s="87">
        <v>45667</v>
      </c>
      <c r="B599" s="92" t="s">
        <v>756</v>
      </c>
      <c r="C599" s="748">
        <v>530</v>
      </c>
      <c r="D599" s="748">
        <v>550</v>
      </c>
      <c r="E599" s="748">
        <v>550</v>
      </c>
      <c r="F599" s="748">
        <v>540</v>
      </c>
      <c r="G599" s="748">
        <v>540</v>
      </c>
      <c r="H599" s="748">
        <v>540</v>
      </c>
      <c r="I599" s="748">
        <v>540</v>
      </c>
      <c r="J599" s="748">
        <v>560</v>
      </c>
      <c r="K599" s="748">
        <v>560</v>
      </c>
      <c r="L599" s="748">
        <v>540</v>
      </c>
      <c r="M599" s="748">
        <v>540</v>
      </c>
      <c r="N599" s="748">
        <v>560</v>
      </c>
      <c r="O599" s="748">
        <v>540</v>
      </c>
      <c r="P599" s="748">
        <v>540</v>
      </c>
      <c r="Q599" s="748"/>
      <c r="R599" s="489">
        <v>545</v>
      </c>
    </row>
    <row r="600" s="135" customFormat="1" customHeight="1" spans="1:18">
      <c r="A600" s="87">
        <v>45667</v>
      </c>
      <c r="B600" s="92" t="s">
        <v>757</v>
      </c>
      <c r="C600" s="748">
        <v>1600</v>
      </c>
      <c r="D600" s="748">
        <v>1630</v>
      </c>
      <c r="E600" s="748">
        <v>1630</v>
      </c>
      <c r="F600" s="748">
        <v>1630</v>
      </c>
      <c r="G600" s="748">
        <v>1630</v>
      </c>
      <c r="H600" s="748">
        <v>1670</v>
      </c>
      <c r="I600" s="748">
        <v>1630</v>
      </c>
      <c r="J600" s="748">
        <v>1630</v>
      </c>
      <c r="K600" s="748">
        <v>1630</v>
      </c>
      <c r="L600" s="748">
        <v>1640</v>
      </c>
      <c r="M600" s="748">
        <v>1630</v>
      </c>
      <c r="N600" s="748">
        <v>1660</v>
      </c>
      <c r="O600" s="748">
        <v>1640</v>
      </c>
      <c r="P600" s="748">
        <v>1670</v>
      </c>
      <c r="Q600" s="748"/>
      <c r="R600" s="489">
        <v>1637</v>
      </c>
    </row>
    <row r="601" s="135" customFormat="1" customHeight="1" spans="1:18">
      <c r="A601" s="87">
        <v>45671</v>
      </c>
      <c r="B601" s="92" t="s">
        <v>755</v>
      </c>
      <c r="C601" s="748">
        <v>450</v>
      </c>
      <c r="D601" s="748">
        <v>460</v>
      </c>
      <c r="E601" s="748">
        <v>460</v>
      </c>
      <c r="F601" s="748">
        <v>465</v>
      </c>
      <c r="G601" s="748">
        <v>450</v>
      </c>
      <c r="H601" s="748">
        <v>450</v>
      </c>
      <c r="I601" s="748">
        <v>480</v>
      </c>
      <c r="J601" s="748">
        <v>450</v>
      </c>
      <c r="K601" s="748">
        <v>450</v>
      </c>
      <c r="L601" s="748">
        <v>445</v>
      </c>
      <c r="M601" s="748">
        <v>440</v>
      </c>
      <c r="N601" s="748">
        <v>450</v>
      </c>
      <c r="O601" s="748">
        <v>440</v>
      </c>
      <c r="P601" s="748">
        <v>455</v>
      </c>
      <c r="Q601" s="748"/>
      <c r="R601" s="489">
        <v>453</v>
      </c>
    </row>
    <row r="602" s="135" customFormat="1" customHeight="1" spans="1:18">
      <c r="A602" s="87">
        <v>45671</v>
      </c>
      <c r="B602" s="92" t="s">
        <v>756</v>
      </c>
      <c r="C602" s="748">
        <v>550</v>
      </c>
      <c r="D602" s="748">
        <v>560</v>
      </c>
      <c r="E602" s="748">
        <v>560</v>
      </c>
      <c r="F602" s="748">
        <v>560</v>
      </c>
      <c r="G602" s="748">
        <v>560</v>
      </c>
      <c r="H602" s="748">
        <v>550</v>
      </c>
      <c r="I602" s="748">
        <v>560</v>
      </c>
      <c r="J602" s="748">
        <v>580</v>
      </c>
      <c r="K602" s="748">
        <v>580</v>
      </c>
      <c r="L602" s="748">
        <v>550</v>
      </c>
      <c r="M602" s="748">
        <v>550</v>
      </c>
      <c r="N602" s="748">
        <v>580</v>
      </c>
      <c r="O602" s="748">
        <v>560</v>
      </c>
      <c r="P602" s="748">
        <v>560</v>
      </c>
      <c r="Q602" s="748"/>
      <c r="R602" s="489">
        <v>561</v>
      </c>
    </row>
    <row r="603" s="135" customFormat="1" customHeight="1" spans="1:18">
      <c r="A603" s="87">
        <v>45671</v>
      </c>
      <c r="B603" s="92" t="s">
        <v>757</v>
      </c>
      <c r="C603" s="748">
        <v>1610</v>
      </c>
      <c r="D603" s="748">
        <v>1630</v>
      </c>
      <c r="E603" s="748">
        <v>1630</v>
      </c>
      <c r="F603" s="748">
        <v>1640</v>
      </c>
      <c r="G603" s="748">
        <v>1630</v>
      </c>
      <c r="H603" s="748">
        <v>1670</v>
      </c>
      <c r="I603" s="748">
        <v>1640</v>
      </c>
      <c r="J603" s="748">
        <v>1630</v>
      </c>
      <c r="K603" s="748">
        <v>1630</v>
      </c>
      <c r="L603" s="748">
        <v>1640</v>
      </c>
      <c r="M603" s="748">
        <v>1630</v>
      </c>
      <c r="N603" s="748">
        <v>1660</v>
      </c>
      <c r="O603" s="748">
        <v>1640</v>
      </c>
      <c r="P603" s="748">
        <v>1670</v>
      </c>
      <c r="Q603" s="748"/>
      <c r="R603" s="489">
        <v>1639</v>
      </c>
    </row>
    <row r="604" s="135" customFormat="1" customHeight="1" spans="1:18">
      <c r="A604" s="87">
        <v>45674</v>
      </c>
      <c r="B604" s="92" t="s">
        <v>755</v>
      </c>
      <c r="C604" s="748">
        <v>480</v>
      </c>
      <c r="D604" s="748">
        <v>480</v>
      </c>
      <c r="E604" s="748">
        <v>480</v>
      </c>
      <c r="F604" s="748">
        <v>490</v>
      </c>
      <c r="G604" s="748">
        <v>470</v>
      </c>
      <c r="H604" s="748">
        <v>490</v>
      </c>
      <c r="I604" s="748">
        <v>490</v>
      </c>
      <c r="J604" s="748">
        <v>485</v>
      </c>
      <c r="K604" s="748">
        <v>485</v>
      </c>
      <c r="L604" s="748">
        <v>465</v>
      </c>
      <c r="M604" s="748">
        <v>470</v>
      </c>
      <c r="N604" s="748">
        <v>490</v>
      </c>
      <c r="O604" s="748">
        <v>480</v>
      </c>
      <c r="P604" s="748">
        <v>490</v>
      </c>
      <c r="Q604" s="748"/>
      <c r="R604" s="489">
        <v>482</v>
      </c>
    </row>
    <row r="605" s="135" customFormat="1" customHeight="1" spans="1:18">
      <c r="A605" s="87">
        <v>45674</v>
      </c>
      <c r="B605" s="92" t="s">
        <v>756</v>
      </c>
      <c r="C605" s="748">
        <v>570</v>
      </c>
      <c r="D605" s="748">
        <v>580</v>
      </c>
      <c r="E605" s="748">
        <v>580</v>
      </c>
      <c r="F605" s="748">
        <v>570</v>
      </c>
      <c r="G605" s="748">
        <v>570</v>
      </c>
      <c r="H605" s="748">
        <v>580</v>
      </c>
      <c r="I605" s="748">
        <v>570</v>
      </c>
      <c r="J605" s="748">
        <v>590</v>
      </c>
      <c r="K605" s="748">
        <v>595</v>
      </c>
      <c r="L605" s="748">
        <v>570</v>
      </c>
      <c r="M605" s="748">
        <v>570</v>
      </c>
      <c r="N605" s="748">
        <v>600</v>
      </c>
      <c r="O605" s="748">
        <v>590</v>
      </c>
      <c r="P605" s="748">
        <v>590</v>
      </c>
      <c r="Q605" s="748"/>
      <c r="R605" s="489">
        <v>580</v>
      </c>
    </row>
    <row r="606" s="135" customFormat="1" customHeight="1" spans="1:18">
      <c r="A606" s="87">
        <v>45674</v>
      </c>
      <c r="B606" s="92" t="s">
        <v>757</v>
      </c>
      <c r="C606" s="748">
        <v>1610</v>
      </c>
      <c r="D606" s="748">
        <v>1630</v>
      </c>
      <c r="E606" s="748">
        <v>1630</v>
      </c>
      <c r="F606" s="748">
        <v>1640</v>
      </c>
      <c r="G606" s="748">
        <v>1630</v>
      </c>
      <c r="H606" s="748">
        <v>1670</v>
      </c>
      <c r="I606" s="748">
        <v>1640</v>
      </c>
      <c r="J606" s="748">
        <v>1640</v>
      </c>
      <c r="K606" s="748">
        <v>1640</v>
      </c>
      <c r="L606" s="748">
        <v>1640</v>
      </c>
      <c r="M606" s="748">
        <v>1630</v>
      </c>
      <c r="N606" s="748">
        <v>1660</v>
      </c>
      <c r="O606" s="748">
        <v>1640</v>
      </c>
      <c r="P606" s="748">
        <v>1670</v>
      </c>
      <c r="Q606" s="748"/>
      <c r="R606" s="489">
        <v>1641</v>
      </c>
    </row>
    <row r="607" s="135" customFormat="1" customHeight="1" spans="1:18">
      <c r="A607" s="87">
        <v>45678</v>
      </c>
      <c r="B607" s="92" t="s">
        <v>755</v>
      </c>
      <c r="C607" s="748">
        <v>500</v>
      </c>
      <c r="D607" s="748">
        <v>510</v>
      </c>
      <c r="E607" s="748">
        <v>510</v>
      </c>
      <c r="F607" s="748">
        <v>510</v>
      </c>
      <c r="G607" s="748">
        <v>500</v>
      </c>
      <c r="H607" s="748">
        <v>510</v>
      </c>
      <c r="I607" s="748">
        <v>510</v>
      </c>
      <c r="J607" s="748">
        <v>500</v>
      </c>
      <c r="K607" s="748">
        <v>500</v>
      </c>
      <c r="L607" s="748">
        <v>500</v>
      </c>
      <c r="M607" s="748">
        <v>500</v>
      </c>
      <c r="N607" s="748">
        <v>510</v>
      </c>
      <c r="O607" s="748">
        <v>500</v>
      </c>
      <c r="P607" s="748">
        <v>520</v>
      </c>
      <c r="Q607" s="748"/>
      <c r="R607" s="489">
        <v>506</v>
      </c>
    </row>
    <row r="608" s="135" customFormat="1" customHeight="1" spans="1:18">
      <c r="A608" s="87">
        <v>45678</v>
      </c>
      <c r="B608" s="92" t="s">
        <v>756</v>
      </c>
      <c r="C608" s="748">
        <v>620</v>
      </c>
      <c r="D608" s="748">
        <v>620</v>
      </c>
      <c r="E608" s="748">
        <v>620</v>
      </c>
      <c r="F608" s="748">
        <v>650</v>
      </c>
      <c r="G608" s="748">
        <v>600</v>
      </c>
      <c r="H608" s="748">
        <v>640</v>
      </c>
      <c r="I608" s="748">
        <v>640</v>
      </c>
      <c r="J608" s="748">
        <v>640</v>
      </c>
      <c r="K608" s="748">
        <v>640</v>
      </c>
      <c r="L608" s="748">
        <v>600</v>
      </c>
      <c r="M608" s="748">
        <v>600</v>
      </c>
      <c r="N608" s="748">
        <v>630</v>
      </c>
      <c r="O608" s="748">
        <v>620</v>
      </c>
      <c r="P608" s="748">
        <v>650</v>
      </c>
      <c r="Q608" s="748"/>
      <c r="R608" s="489">
        <v>626</v>
      </c>
    </row>
    <row r="609" s="135" customFormat="1" customHeight="1" spans="1:18">
      <c r="A609" s="87">
        <v>45678</v>
      </c>
      <c r="B609" s="92" t="s">
        <v>757</v>
      </c>
      <c r="C609" s="748">
        <v>1610</v>
      </c>
      <c r="D609" s="748">
        <v>1630</v>
      </c>
      <c r="E609" s="748">
        <v>1630</v>
      </c>
      <c r="F609" s="748">
        <v>1640</v>
      </c>
      <c r="G609" s="748">
        <v>1630</v>
      </c>
      <c r="H609" s="748">
        <v>1670</v>
      </c>
      <c r="I609" s="748">
        <v>1640</v>
      </c>
      <c r="J609" s="748">
        <v>1640</v>
      </c>
      <c r="K609" s="748">
        <v>1640</v>
      </c>
      <c r="L609" s="748">
        <v>1640</v>
      </c>
      <c r="M609" s="748">
        <v>1630</v>
      </c>
      <c r="N609" s="748">
        <v>1670</v>
      </c>
      <c r="O609" s="748">
        <v>1650</v>
      </c>
      <c r="P609" s="748">
        <v>1670</v>
      </c>
      <c r="Q609" s="748"/>
      <c r="R609" s="489">
        <v>1642</v>
      </c>
    </row>
    <row r="610" s="135" customFormat="1" customHeight="1" spans="1:18">
      <c r="A610" s="87">
        <v>45681</v>
      </c>
      <c r="B610" s="92" t="s">
        <v>755</v>
      </c>
      <c r="C610" s="748">
        <v>500</v>
      </c>
      <c r="D610" s="748">
        <v>510</v>
      </c>
      <c r="E610" s="748">
        <v>510</v>
      </c>
      <c r="F610" s="748">
        <v>510</v>
      </c>
      <c r="G610" s="748">
        <v>500</v>
      </c>
      <c r="H610" s="748">
        <v>510</v>
      </c>
      <c r="I610" s="748">
        <v>510</v>
      </c>
      <c r="J610" s="748">
        <v>500</v>
      </c>
      <c r="K610" s="748">
        <v>500</v>
      </c>
      <c r="L610" s="748">
        <v>500</v>
      </c>
      <c r="M610" s="748">
        <v>500</v>
      </c>
      <c r="N610" s="748">
        <v>510</v>
      </c>
      <c r="O610" s="748">
        <v>500</v>
      </c>
      <c r="P610" s="748">
        <v>520</v>
      </c>
      <c r="Q610" s="748"/>
      <c r="R610" s="489">
        <v>506</v>
      </c>
    </row>
    <row r="611" s="135" customFormat="1" customHeight="1" spans="1:18">
      <c r="A611" s="87">
        <v>45681</v>
      </c>
      <c r="B611" s="92" t="s">
        <v>756</v>
      </c>
      <c r="C611" s="748">
        <v>620</v>
      </c>
      <c r="D611" s="748">
        <v>620</v>
      </c>
      <c r="E611" s="748">
        <v>620</v>
      </c>
      <c r="F611" s="748">
        <v>650</v>
      </c>
      <c r="G611" s="748">
        <v>600</v>
      </c>
      <c r="H611" s="748">
        <v>640</v>
      </c>
      <c r="I611" s="748">
        <v>640</v>
      </c>
      <c r="J611" s="748">
        <v>640</v>
      </c>
      <c r="K611" s="748">
        <v>640</v>
      </c>
      <c r="L611" s="748">
        <v>600</v>
      </c>
      <c r="M611" s="748">
        <v>600</v>
      </c>
      <c r="N611" s="748">
        <v>630</v>
      </c>
      <c r="O611" s="748">
        <v>620</v>
      </c>
      <c r="P611" s="748">
        <v>650</v>
      </c>
      <c r="Q611" s="748"/>
      <c r="R611" s="489">
        <v>626</v>
      </c>
    </row>
    <row r="612" s="135" customFormat="1" customHeight="1" spans="1:18">
      <c r="A612" s="87">
        <v>45681</v>
      </c>
      <c r="B612" s="92" t="s">
        <v>757</v>
      </c>
      <c r="C612" s="748">
        <v>1610</v>
      </c>
      <c r="D612" s="748">
        <v>1630</v>
      </c>
      <c r="E612" s="748">
        <v>1630</v>
      </c>
      <c r="F612" s="748">
        <v>1640</v>
      </c>
      <c r="G612" s="748">
        <v>1630</v>
      </c>
      <c r="H612" s="748">
        <v>1670</v>
      </c>
      <c r="I612" s="748">
        <v>1640</v>
      </c>
      <c r="J612" s="748">
        <v>1640</v>
      </c>
      <c r="K612" s="748">
        <v>1640</v>
      </c>
      <c r="L612" s="748">
        <v>1640</v>
      </c>
      <c r="M612" s="748">
        <v>1630</v>
      </c>
      <c r="N612" s="748">
        <v>1670</v>
      </c>
      <c r="O612" s="748">
        <v>1650</v>
      </c>
      <c r="P612" s="748">
        <v>1670</v>
      </c>
      <c r="Q612" s="748"/>
      <c r="R612" s="489">
        <v>1642</v>
      </c>
    </row>
    <row r="613" s="135" customFormat="1" customHeight="1" spans="1:18">
      <c r="A613" s="87">
        <v>45692</v>
      </c>
      <c r="B613" s="92" t="s">
        <v>755</v>
      </c>
      <c r="C613" s="748">
        <v>520</v>
      </c>
      <c r="D613" s="748">
        <v>520</v>
      </c>
      <c r="E613" s="748">
        <v>540</v>
      </c>
      <c r="F613" s="748">
        <v>530</v>
      </c>
      <c r="G613" s="748">
        <v>520</v>
      </c>
      <c r="H613" s="748">
        <v>540</v>
      </c>
      <c r="I613" s="748">
        <v>550</v>
      </c>
      <c r="J613" s="748">
        <v>520</v>
      </c>
      <c r="K613" s="748">
        <v>530</v>
      </c>
      <c r="L613" s="748">
        <v>525</v>
      </c>
      <c r="M613" s="748">
        <v>520</v>
      </c>
      <c r="N613" s="748">
        <v>530</v>
      </c>
      <c r="O613" s="748">
        <v>520</v>
      </c>
      <c r="P613" s="748">
        <v>540</v>
      </c>
      <c r="Q613" s="748"/>
      <c r="R613" s="489">
        <v>529</v>
      </c>
    </row>
    <row r="614" s="135" customFormat="1" customHeight="1" spans="1:18">
      <c r="A614" s="87">
        <v>45692</v>
      </c>
      <c r="B614" s="92" t="s">
        <v>756</v>
      </c>
      <c r="C614" s="748">
        <v>640</v>
      </c>
      <c r="D614" s="748">
        <v>630</v>
      </c>
      <c r="E614" s="748">
        <v>650</v>
      </c>
      <c r="F614" s="748">
        <v>650</v>
      </c>
      <c r="G614" s="748">
        <v>640</v>
      </c>
      <c r="H614" s="748">
        <v>650</v>
      </c>
      <c r="I614" s="748">
        <v>650</v>
      </c>
      <c r="J614" s="748">
        <v>650</v>
      </c>
      <c r="K614" s="748">
        <v>650</v>
      </c>
      <c r="L614" s="748">
        <v>640</v>
      </c>
      <c r="M614" s="748">
        <v>640</v>
      </c>
      <c r="N614" s="748">
        <v>660</v>
      </c>
      <c r="O614" s="748">
        <v>650</v>
      </c>
      <c r="P614" s="748">
        <v>660</v>
      </c>
      <c r="Q614" s="748"/>
      <c r="R614" s="489">
        <v>647</v>
      </c>
    </row>
    <row r="615" s="135" customFormat="1" customHeight="1" spans="1:18">
      <c r="A615" s="87">
        <v>45692</v>
      </c>
      <c r="B615" s="92" t="s">
        <v>757</v>
      </c>
      <c r="C615" s="748">
        <v>1610</v>
      </c>
      <c r="D615" s="748">
        <v>1630</v>
      </c>
      <c r="E615" s="748">
        <v>1630</v>
      </c>
      <c r="F615" s="748">
        <v>1640</v>
      </c>
      <c r="G615" s="748">
        <v>1630</v>
      </c>
      <c r="H615" s="748">
        <v>1670</v>
      </c>
      <c r="I615" s="748">
        <v>1640</v>
      </c>
      <c r="J615" s="748">
        <v>1640</v>
      </c>
      <c r="K615" s="748">
        <v>1640</v>
      </c>
      <c r="L615" s="748">
        <v>1640</v>
      </c>
      <c r="M615" s="748">
        <v>1630</v>
      </c>
      <c r="N615" s="748">
        <v>1670</v>
      </c>
      <c r="O615" s="748">
        <v>1650</v>
      </c>
      <c r="P615" s="748">
        <v>1670</v>
      </c>
      <c r="Q615" s="748"/>
      <c r="R615" s="489">
        <v>1642</v>
      </c>
    </row>
    <row r="616" s="135" customFormat="1" customHeight="1" spans="1:18">
      <c r="A616" s="87">
        <v>45695</v>
      </c>
      <c r="B616" s="92" t="s">
        <v>755</v>
      </c>
      <c r="C616" s="748">
        <v>520</v>
      </c>
      <c r="D616" s="748">
        <v>540</v>
      </c>
      <c r="E616" s="748">
        <v>550</v>
      </c>
      <c r="F616" s="748">
        <v>540</v>
      </c>
      <c r="G616" s="748">
        <v>520</v>
      </c>
      <c r="H616" s="748">
        <v>540</v>
      </c>
      <c r="I616" s="748">
        <v>550</v>
      </c>
      <c r="J616" s="748">
        <v>520</v>
      </c>
      <c r="K616" s="748">
        <v>530</v>
      </c>
      <c r="L616" s="748">
        <v>530</v>
      </c>
      <c r="M616" s="748">
        <v>530</v>
      </c>
      <c r="N616" s="748">
        <v>550</v>
      </c>
      <c r="O616" s="748">
        <v>540</v>
      </c>
      <c r="P616" s="748">
        <v>540</v>
      </c>
      <c r="Q616" s="748"/>
      <c r="R616" s="489">
        <v>536</v>
      </c>
    </row>
    <row r="617" s="135" customFormat="1" customHeight="1" spans="1:18">
      <c r="A617" s="87">
        <v>45695</v>
      </c>
      <c r="B617" s="92" t="s">
        <v>756</v>
      </c>
      <c r="C617" s="748">
        <v>640</v>
      </c>
      <c r="D617" s="748">
        <v>640</v>
      </c>
      <c r="E617" s="748">
        <v>650</v>
      </c>
      <c r="F617" s="748">
        <v>650</v>
      </c>
      <c r="G617" s="748">
        <v>640</v>
      </c>
      <c r="H617" s="748">
        <v>650</v>
      </c>
      <c r="I617" s="748">
        <v>650</v>
      </c>
      <c r="J617" s="748">
        <v>650</v>
      </c>
      <c r="K617" s="748">
        <v>650</v>
      </c>
      <c r="L617" s="748">
        <v>650</v>
      </c>
      <c r="M617" s="748">
        <v>650</v>
      </c>
      <c r="N617" s="748">
        <v>670</v>
      </c>
      <c r="O617" s="748">
        <v>660</v>
      </c>
      <c r="P617" s="748">
        <v>660</v>
      </c>
      <c r="Q617" s="748"/>
      <c r="R617" s="489">
        <v>651</v>
      </c>
    </row>
    <row r="618" s="135" customFormat="1" customHeight="1" spans="1:18">
      <c r="A618" s="87">
        <v>45695</v>
      </c>
      <c r="B618" s="92" t="s">
        <v>757</v>
      </c>
      <c r="C618" s="748">
        <v>1610</v>
      </c>
      <c r="D618" s="748">
        <v>1630</v>
      </c>
      <c r="E618" s="748">
        <v>1630</v>
      </c>
      <c r="F618" s="748">
        <v>1640</v>
      </c>
      <c r="G618" s="748">
        <v>1630</v>
      </c>
      <c r="H618" s="748">
        <v>1670</v>
      </c>
      <c r="I618" s="748">
        <v>1640</v>
      </c>
      <c r="J618" s="748">
        <v>1640</v>
      </c>
      <c r="K618" s="748">
        <v>1640</v>
      </c>
      <c r="L618" s="748">
        <v>1640</v>
      </c>
      <c r="M618" s="748">
        <v>1630</v>
      </c>
      <c r="N618" s="748">
        <v>1670</v>
      </c>
      <c r="O618" s="748">
        <v>1650</v>
      </c>
      <c r="P618" s="748">
        <v>1670</v>
      </c>
      <c r="Q618" s="748"/>
      <c r="R618" s="489">
        <v>1642</v>
      </c>
    </row>
    <row r="619" s="135" customFormat="1" customHeight="1" spans="1:18">
      <c r="A619" s="87">
        <v>45699</v>
      </c>
      <c r="B619" s="92" t="s">
        <v>755</v>
      </c>
      <c r="C619" s="748">
        <v>510</v>
      </c>
      <c r="D619" s="748">
        <v>530</v>
      </c>
      <c r="E619" s="748">
        <v>540</v>
      </c>
      <c r="F619" s="748">
        <v>520</v>
      </c>
      <c r="G619" s="748">
        <v>500</v>
      </c>
      <c r="H619" s="748">
        <v>520</v>
      </c>
      <c r="I619" s="748">
        <v>520</v>
      </c>
      <c r="J619" s="748">
        <v>500</v>
      </c>
      <c r="K619" s="748">
        <v>510</v>
      </c>
      <c r="L619" s="748">
        <v>530</v>
      </c>
      <c r="M619" s="748">
        <v>520</v>
      </c>
      <c r="N619" s="748">
        <v>550</v>
      </c>
      <c r="O619" s="748">
        <v>540</v>
      </c>
      <c r="P619" s="748">
        <v>530</v>
      </c>
      <c r="Q619" s="748"/>
      <c r="R619" s="489">
        <v>523</v>
      </c>
    </row>
    <row r="620" s="135" customFormat="1" customHeight="1" spans="1:18">
      <c r="A620" s="87">
        <v>45699</v>
      </c>
      <c r="B620" s="92" t="s">
        <v>756</v>
      </c>
      <c r="C620" s="748">
        <v>640</v>
      </c>
      <c r="D620" s="748">
        <v>640</v>
      </c>
      <c r="E620" s="748">
        <v>640</v>
      </c>
      <c r="F620" s="748">
        <v>645</v>
      </c>
      <c r="G620" s="748">
        <v>620</v>
      </c>
      <c r="H620" s="748">
        <v>640</v>
      </c>
      <c r="I620" s="748">
        <v>645</v>
      </c>
      <c r="J620" s="748">
        <v>620</v>
      </c>
      <c r="K620" s="748">
        <v>630</v>
      </c>
      <c r="L620" s="748">
        <v>640</v>
      </c>
      <c r="M620" s="748">
        <v>640</v>
      </c>
      <c r="N620" s="748">
        <v>660</v>
      </c>
      <c r="O620" s="748">
        <v>650</v>
      </c>
      <c r="P620" s="748">
        <v>640</v>
      </c>
      <c r="Q620" s="748"/>
      <c r="R620" s="489">
        <v>639</v>
      </c>
    </row>
    <row r="621" s="135" customFormat="1" customHeight="1" spans="1:18">
      <c r="A621" s="87">
        <v>45699</v>
      </c>
      <c r="B621" s="92" t="s">
        <v>757</v>
      </c>
      <c r="C621" s="748">
        <v>1610</v>
      </c>
      <c r="D621" s="748">
        <v>1630</v>
      </c>
      <c r="E621" s="748">
        <v>1630</v>
      </c>
      <c r="F621" s="748">
        <v>1640</v>
      </c>
      <c r="G621" s="748">
        <v>1630</v>
      </c>
      <c r="H621" s="748">
        <v>1670</v>
      </c>
      <c r="I621" s="748">
        <v>1640</v>
      </c>
      <c r="J621" s="748">
        <v>1640</v>
      </c>
      <c r="K621" s="748">
        <v>1640</v>
      </c>
      <c r="L621" s="748">
        <v>1640</v>
      </c>
      <c r="M621" s="748">
        <v>1630</v>
      </c>
      <c r="N621" s="748">
        <v>1670</v>
      </c>
      <c r="O621" s="748">
        <v>1650</v>
      </c>
      <c r="P621" s="748">
        <v>1670</v>
      </c>
      <c r="Q621" s="748"/>
      <c r="R621" s="489">
        <v>1642</v>
      </c>
    </row>
    <row r="622" s="135" customFormat="1" customHeight="1" spans="1:18">
      <c r="A622" s="87">
        <v>45702</v>
      </c>
      <c r="B622" s="92" t="s">
        <v>755</v>
      </c>
      <c r="C622" s="748">
        <v>510</v>
      </c>
      <c r="D622" s="748">
        <v>530</v>
      </c>
      <c r="E622" s="748">
        <v>540</v>
      </c>
      <c r="F622" s="748">
        <v>520</v>
      </c>
      <c r="G622" s="748">
        <v>500</v>
      </c>
      <c r="H622" s="748">
        <v>520</v>
      </c>
      <c r="I622" s="748">
        <v>520</v>
      </c>
      <c r="J622" s="748">
        <v>500</v>
      </c>
      <c r="K622" s="748">
        <v>510</v>
      </c>
      <c r="L622" s="748">
        <v>520</v>
      </c>
      <c r="M622" s="748">
        <v>520</v>
      </c>
      <c r="N622" s="748">
        <v>520</v>
      </c>
      <c r="O622" s="748">
        <v>510</v>
      </c>
      <c r="P622" s="748">
        <v>530</v>
      </c>
      <c r="Q622" s="748"/>
      <c r="R622" s="489">
        <v>518</v>
      </c>
    </row>
    <row r="623" s="135" customFormat="1" customHeight="1" spans="1:18">
      <c r="A623" s="87">
        <v>45702</v>
      </c>
      <c r="B623" s="92" t="s">
        <v>756</v>
      </c>
      <c r="C623" s="748">
        <v>630</v>
      </c>
      <c r="D623" s="748">
        <v>630</v>
      </c>
      <c r="E623" s="748">
        <v>630</v>
      </c>
      <c r="F623" s="748">
        <v>630</v>
      </c>
      <c r="G623" s="748">
        <v>620</v>
      </c>
      <c r="H623" s="748">
        <v>640</v>
      </c>
      <c r="I623" s="748">
        <v>630</v>
      </c>
      <c r="J623" s="748">
        <v>620</v>
      </c>
      <c r="K623" s="748">
        <v>630</v>
      </c>
      <c r="L623" s="748">
        <v>630</v>
      </c>
      <c r="M623" s="748">
        <v>630</v>
      </c>
      <c r="N623" s="748">
        <v>640</v>
      </c>
      <c r="O623" s="748">
        <v>630</v>
      </c>
      <c r="P623" s="748">
        <v>640</v>
      </c>
      <c r="Q623" s="748"/>
      <c r="R623" s="489">
        <v>631</v>
      </c>
    </row>
    <row r="624" s="135" customFormat="1" customHeight="1" spans="1:18">
      <c r="A624" s="87">
        <v>45702</v>
      </c>
      <c r="B624" s="92" t="s">
        <v>757</v>
      </c>
      <c r="C624" s="748">
        <v>1610</v>
      </c>
      <c r="D624" s="748">
        <v>1630</v>
      </c>
      <c r="E624" s="748">
        <v>1630</v>
      </c>
      <c r="F624" s="748">
        <v>1640</v>
      </c>
      <c r="G624" s="748">
        <v>1630</v>
      </c>
      <c r="H624" s="748">
        <v>1670</v>
      </c>
      <c r="I624" s="748">
        <v>1640</v>
      </c>
      <c r="J624" s="748">
        <v>1640</v>
      </c>
      <c r="K624" s="748">
        <v>1640</v>
      </c>
      <c r="L624" s="748">
        <v>1640</v>
      </c>
      <c r="M624" s="748">
        <v>1630</v>
      </c>
      <c r="N624" s="748">
        <v>1670</v>
      </c>
      <c r="O624" s="748">
        <v>1650</v>
      </c>
      <c r="P624" s="748">
        <v>1670</v>
      </c>
      <c r="Q624" s="748"/>
      <c r="R624" s="489">
        <v>1642</v>
      </c>
    </row>
    <row r="625" s="135" customFormat="1" customHeight="1" spans="1:18">
      <c r="A625" s="87">
        <v>45706</v>
      </c>
      <c r="B625" s="92" t="s">
        <v>755</v>
      </c>
      <c r="C625" s="748">
        <v>500</v>
      </c>
      <c r="D625" s="748">
        <v>500</v>
      </c>
      <c r="E625" s="748">
        <v>500</v>
      </c>
      <c r="F625" s="748">
        <v>495</v>
      </c>
      <c r="G625" s="748">
        <v>490</v>
      </c>
      <c r="H625" s="748">
        <v>500</v>
      </c>
      <c r="I625" s="748">
        <v>505</v>
      </c>
      <c r="J625" s="748">
        <v>480</v>
      </c>
      <c r="K625" s="748">
        <v>490</v>
      </c>
      <c r="L625" s="748">
        <v>495</v>
      </c>
      <c r="M625" s="748">
        <v>490</v>
      </c>
      <c r="N625" s="748">
        <v>500</v>
      </c>
      <c r="O625" s="748">
        <v>490</v>
      </c>
      <c r="P625" s="748">
        <v>500</v>
      </c>
      <c r="Q625" s="748"/>
      <c r="R625" s="489">
        <v>495</v>
      </c>
    </row>
    <row r="626" s="135" customFormat="1" customHeight="1" spans="1:18">
      <c r="A626" s="87">
        <v>45706</v>
      </c>
      <c r="B626" s="92" t="s">
        <v>756</v>
      </c>
      <c r="C626" s="748">
        <v>600</v>
      </c>
      <c r="D626" s="748">
        <v>600</v>
      </c>
      <c r="E626" s="748">
        <v>600</v>
      </c>
      <c r="F626" s="748">
        <v>600</v>
      </c>
      <c r="G626" s="748">
        <v>600</v>
      </c>
      <c r="H626" s="748">
        <v>610</v>
      </c>
      <c r="I626" s="748">
        <v>610</v>
      </c>
      <c r="J626" s="748">
        <v>600</v>
      </c>
      <c r="K626" s="748">
        <v>610</v>
      </c>
      <c r="L626" s="748">
        <v>605</v>
      </c>
      <c r="M626" s="748">
        <v>610</v>
      </c>
      <c r="N626" s="748">
        <v>620</v>
      </c>
      <c r="O626" s="748">
        <v>610</v>
      </c>
      <c r="P626" s="748">
        <v>620</v>
      </c>
      <c r="Q626" s="748"/>
      <c r="R626" s="489">
        <v>607</v>
      </c>
    </row>
    <row r="627" s="135" customFormat="1" customHeight="1" spans="1:18">
      <c r="A627" s="87">
        <v>45706</v>
      </c>
      <c r="B627" s="92" t="s">
        <v>757</v>
      </c>
      <c r="C627" s="748">
        <v>1610</v>
      </c>
      <c r="D627" s="748">
        <v>1630</v>
      </c>
      <c r="E627" s="748">
        <v>1630</v>
      </c>
      <c r="F627" s="748">
        <v>1640</v>
      </c>
      <c r="G627" s="748">
        <v>1630</v>
      </c>
      <c r="H627" s="748">
        <v>1670</v>
      </c>
      <c r="I627" s="748">
        <v>1640</v>
      </c>
      <c r="J627" s="748">
        <v>1640</v>
      </c>
      <c r="K627" s="748">
        <v>1640</v>
      </c>
      <c r="L627" s="748">
        <v>1640</v>
      </c>
      <c r="M627" s="748">
        <v>1630</v>
      </c>
      <c r="N627" s="748">
        <v>1670</v>
      </c>
      <c r="O627" s="748">
        <v>1650</v>
      </c>
      <c r="P627" s="748">
        <v>1670</v>
      </c>
      <c r="Q627" s="748"/>
      <c r="R627" s="489">
        <v>1642</v>
      </c>
    </row>
    <row r="628" s="135" customFormat="1" customHeight="1" spans="1:18">
      <c r="A628" s="87">
        <v>45709</v>
      </c>
      <c r="B628" s="92" t="s">
        <v>755</v>
      </c>
      <c r="C628" s="748">
        <v>490</v>
      </c>
      <c r="D628" s="748">
        <v>490</v>
      </c>
      <c r="E628" s="748">
        <v>490</v>
      </c>
      <c r="F628" s="748">
        <v>490</v>
      </c>
      <c r="G628" s="748">
        <v>480</v>
      </c>
      <c r="H628" s="748">
        <v>490</v>
      </c>
      <c r="I628" s="748">
        <v>490</v>
      </c>
      <c r="J628" s="748">
        <v>470</v>
      </c>
      <c r="K628" s="748">
        <v>480</v>
      </c>
      <c r="L628" s="748">
        <v>485</v>
      </c>
      <c r="M628" s="748">
        <v>480</v>
      </c>
      <c r="N628" s="748">
        <v>480</v>
      </c>
      <c r="O628" s="748">
        <v>470</v>
      </c>
      <c r="P628" s="748">
        <v>490</v>
      </c>
      <c r="Q628" s="748"/>
      <c r="R628" s="748">
        <v>484</v>
      </c>
    </row>
    <row r="629" s="135" customFormat="1" customHeight="1" spans="1:18">
      <c r="A629" s="87">
        <v>45709</v>
      </c>
      <c r="B629" s="92" t="s">
        <v>756</v>
      </c>
      <c r="C629" s="748">
        <v>580</v>
      </c>
      <c r="D629" s="748">
        <v>590</v>
      </c>
      <c r="E629" s="748">
        <v>590</v>
      </c>
      <c r="F629" s="748">
        <v>580</v>
      </c>
      <c r="G629" s="748">
        <v>590</v>
      </c>
      <c r="H629" s="748">
        <v>580</v>
      </c>
      <c r="I629" s="748">
        <v>580</v>
      </c>
      <c r="J629" s="748">
        <v>580</v>
      </c>
      <c r="K629" s="748">
        <v>590</v>
      </c>
      <c r="L629" s="748">
        <v>590</v>
      </c>
      <c r="M629" s="748">
        <v>600</v>
      </c>
      <c r="N629" s="748">
        <v>600</v>
      </c>
      <c r="O629" s="748">
        <v>590</v>
      </c>
      <c r="P629" s="748">
        <v>590</v>
      </c>
      <c r="Q629" s="748"/>
      <c r="R629" s="748">
        <v>588</v>
      </c>
    </row>
    <row r="630" s="135" customFormat="1" customHeight="1" spans="1:18">
      <c r="A630" s="87">
        <v>45709</v>
      </c>
      <c r="B630" s="92" t="s">
        <v>757</v>
      </c>
      <c r="C630" s="748">
        <v>1610</v>
      </c>
      <c r="D630" s="748">
        <v>1630</v>
      </c>
      <c r="E630" s="748">
        <v>1630</v>
      </c>
      <c r="F630" s="748">
        <v>1640</v>
      </c>
      <c r="G630" s="748">
        <v>1630</v>
      </c>
      <c r="H630" s="748">
        <v>1670</v>
      </c>
      <c r="I630" s="748">
        <v>1640</v>
      </c>
      <c r="J630" s="748">
        <v>1640</v>
      </c>
      <c r="K630" s="748">
        <v>1640</v>
      </c>
      <c r="L630" s="748">
        <v>1640</v>
      </c>
      <c r="M630" s="748">
        <v>1630</v>
      </c>
      <c r="N630" s="748">
        <v>1670</v>
      </c>
      <c r="O630" s="748">
        <v>1650</v>
      </c>
      <c r="P630" s="748">
        <v>1670</v>
      </c>
      <c r="Q630" s="748"/>
      <c r="R630" s="748">
        <v>1642</v>
      </c>
    </row>
    <row r="631" s="135" customFormat="1" customHeight="1" spans="1:18">
      <c r="A631" s="87">
        <v>45713</v>
      </c>
      <c r="B631" s="92" t="s">
        <v>755</v>
      </c>
      <c r="C631" s="748">
        <v>470</v>
      </c>
      <c r="D631" s="748">
        <v>470</v>
      </c>
      <c r="E631" s="748">
        <v>470</v>
      </c>
      <c r="F631" s="748">
        <v>470</v>
      </c>
      <c r="G631" s="748">
        <v>470</v>
      </c>
      <c r="H631" s="748">
        <v>470</v>
      </c>
      <c r="I631" s="748">
        <v>470</v>
      </c>
      <c r="J631" s="748">
        <v>450</v>
      </c>
      <c r="K631" s="748">
        <v>460</v>
      </c>
      <c r="L631" s="748">
        <v>460</v>
      </c>
      <c r="M631" s="748">
        <v>460</v>
      </c>
      <c r="N631" s="748">
        <v>480</v>
      </c>
      <c r="O631" s="748">
        <v>470</v>
      </c>
      <c r="P631" s="748">
        <v>470</v>
      </c>
      <c r="Q631" s="748"/>
      <c r="R631" s="748">
        <v>467</v>
      </c>
    </row>
    <row r="632" s="135" customFormat="1" customHeight="1" spans="1:18">
      <c r="A632" s="87">
        <v>45713</v>
      </c>
      <c r="B632" s="92" t="s">
        <v>756</v>
      </c>
      <c r="C632" s="748">
        <v>530</v>
      </c>
      <c r="D632" s="748">
        <v>540</v>
      </c>
      <c r="E632" s="748">
        <v>540</v>
      </c>
      <c r="F632" s="748">
        <v>550</v>
      </c>
      <c r="G632" s="748">
        <v>550</v>
      </c>
      <c r="H632" s="748">
        <v>550</v>
      </c>
      <c r="I632" s="748">
        <v>550</v>
      </c>
      <c r="J632" s="748">
        <v>540</v>
      </c>
      <c r="K632" s="748">
        <v>550</v>
      </c>
      <c r="L632" s="748">
        <v>580</v>
      </c>
      <c r="M632" s="748">
        <v>580</v>
      </c>
      <c r="N632" s="748">
        <v>600</v>
      </c>
      <c r="O632" s="748">
        <v>590</v>
      </c>
      <c r="P632" s="748">
        <v>550</v>
      </c>
      <c r="Q632" s="748"/>
      <c r="R632" s="748">
        <v>557</v>
      </c>
    </row>
    <row r="633" s="135" customFormat="1" customHeight="1" spans="1:18">
      <c r="A633" s="87">
        <v>45713</v>
      </c>
      <c r="B633" s="92" t="s">
        <v>757</v>
      </c>
      <c r="C633" s="748">
        <v>1610</v>
      </c>
      <c r="D633" s="748">
        <v>1630</v>
      </c>
      <c r="E633" s="748">
        <v>1630</v>
      </c>
      <c r="F633" s="748">
        <v>1640</v>
      </c>
      <c r="G633" s="748">
        <v>1630</v>
      </c>
      <c r="H633" s="748">
        <v>1660</v>
      </c>
      <c r="I633" s="748">
        <v>1640</v>
      </c>
      <c r="J633" s="748">
        <v>1640</v>
      </c>
      <c r="K633" s="748">
        <v>1640</v>
      </c>
      <c r="L633" s="748">
        <v>1640</v>
      </c>
      <c r="M633" s="748">
        <v>1630</v>
      </c>
      <c r="N633" s="748">
        <v>1670</v>
      </c>
      <c r="O633" s="748">
        <v>1650</v>
      </c>
      <c r="P633" s="748">
        <v>1660</v>
      </c>
      <c r="Q633" s="748"/>
      <c r="R633" s="748">
        <v>1641</v>
      </c>
    </row>
    <row r="634" s="135" customFormat="1" customHeight="1" spans="1:18">
      <c r="A634" s="87">
        <v>45716</v>
      </c>
      <c r="B634" s="92" t="s">
        <v>755</v>
      </c>
      <c r="C634" s="748">
        <v>450</v>
      </c>
      <c r="D634" s="748">
        <v>460</v>
      </c>
      <c r="E634" s="748">
        <v>460</v>
      </c>
      <c r="F634" s="748">
        <v>450</v>
      </c>
      <c r="G634" s="748">
        <v>460</v>
      </c>
      <c r="H634" s="748">
        <v>470</v>
      </c>
      <c r="I634" s="748">
        <v>450</v>
      </c>
      <c r="J634" s="748">
        <v>430</v>
      </c>
      <c r="K634" s="748">
        <v>440</v>
      </c>
      <c r="L634" s="748">
        <v>460</v>
      </c>
      <c r="M634" s="748">
        <v>450</v>
      </c>
      <c r="N634" s="748">
        <v>480</v>
      </c>
      <c r="O634" s="748">
        <v>470</v>
      </c>
      <c r="P634" s="748">
        <v>470</v>
      </c>
      <c r="Q634" s="748"/>
      <c r="R634" s="748">
        <v>457</v>
      </c>
    </row>
    <row r="635" s="135" customFormat="1" customHeight="1" spans="1:18">
      <c r="A635" s="87">
        <v>45716</v>
      </c>
      <c r="B635" s="92" t="s">
        <v>756</v>
      </c>
      <c r="C635" s="748">
        <v>520</v>
      </c>
      <c r="D635" s="748">
        <v>540</v>
      </c>
      <c r="E635" s="748">
        <v>540</v>
      </c>
      <c r="F635" s="748">
        <v>530</v>
      </c>
      <c r="G635" s="748">
        <v>540</v>
      </c>
      <c r="H635" s="748">
        <v>550</v>
      </c>
      <c r="I635" s="748">
        <v>530</v>
      </c>
      <c r="J635" s="748">
        <v>540</v>
      </c>
      <c r="K635" s="748">
        <v>550</v>
      </c>
      <c r="L635" s="748">
        <v>570</v>
      </c>
      <c r="M635" s="748">
        <v>570</v>
      </c>
      <c r="N635" s="748">
        <v>600</v>
      </c>
      <c r="O635" s="748">
        <v>590</v>
      </c>
      <c r="P635" s="748">
        <v>550</v>
      </c>
      <c r="Q635" s="748"/>
      <c r="R635" s="748">
        <v>551</v>
      </c>
    </row>
    <row r="636" s="135" customFormat="1" customHeight="1" spans="1:18">
      <c r="A636" s="87">
        <v>45716</v>
      </c>
      <c r="B636" s="92" t="s">
        <v>757</v>
      </c>
      <c r="C636" s="748">
        <v>1600</v>
      </c>
      <c r="D636" s="748">
        <v>1630</v>
      </c>
      <c r="E636" s="748">
        <v>1630</v>
      </c>
      <c r="F636" s="748">
        <v>1630</v>
      </c>
      <c r="G636" s="748">
        <v>1630</v>
      </c>
      <c r="H636" s="748">
        <v>1660</v>
      </c>
      <c r="I636" s="748">
        <v>1630</v>
      </c>
      <c r="J636" s="748">
        <v>1630</v>
      </c>
      <c r="K636" s="748">
        <v>1630</v>
      </c>
      <c r="L636" s="748">
        <v>1630</v>
      </c>
      <c r="M636" s="748">
        <v>1630</v>
      </c>
      <c r="N636" s="748">
        <v>1670</v>
      </c>
      <c r="O636" s="748">
        <v>1650</v>
      </c>
      <c r="P636" s="748">
        <v>1660</v>
      </c>
      <c r="Q636" s="748"/>
      <c r="R636" s="748">
        <v>1636</v>
      </c>
    </row>
    <row r="637" s="135" customFormat="1" customHeight="1" spans="1:18">
      <c r="A637" s="87">
        <v>45720</v>
      </c>
      <c r="B637" s="92" t="s">
        <v>755</v>
      </c>
      <c r="C637" s="748">
        <v>440</v>
      </c>
      <c r="D637" s="748">
        <v>460</v>
      </c>
      <c r="E637" s="748">
        <v>460</v>
      </c>
      <c r="F637" s="748">
        <v>450</v>
      </c>
      <c r="G637" s="748">
        <v>450</v>
      </c>
      <c r="H637" s="748">
        <v>460</v>
      </c>
      <c r="I637" s="748">
        <v>450</v>
      </c>
      <c r="J637" s="748">
        <v>420</v>
      </c>
      <c r="K637" s="748">
        <v>430</v>
      </c>
      <c r="L637" s="748">
        <v>460</v>
      </c>
      <c r="M637" s="748">
        <v>450</v>
      </c>
      <c r="N637" s="748">
        <v>480</v>
      </c>
      <c r="O637" s="748">
        <v>470</v>
      </c>
      <c r="P637" s="748">
        <v>460</v>
      </c>
      <c r="Q637" s="748"/>
      <c r="R637" s="748">
        <v>453</v>
      </c>
    </row>
    <row r="638" s="135" customFormat="1" customHeight="1" spans="1:18">
      <c r="A638" s="87">
        <v>45720</v>
      </c>
      <c r="B638" s="92" t="s">
        <v>756</v>
      </c>
      <c r="C638" s="748">
        <v>520</v>
      </c>
      <c r="D638" s="748">
        <v>540</v>
      </c>
      <c r="E638" s="748">
        <v>540</v>
      </c>
      <c r="F638" s="748">
        <v>530</v>
      </c>
      <c r="G638" s="748">
        <v>540</v>
      </c>
      <c r="H638" s="748">
        <v>550</v>
      </c>
      <c r="I638" s="748">
        <v>530</v>
      </c>
      <c r="J638" s="748">
        <v>540</v>
      </c>
      <c r="K638" s="748">
        <v>550</v>
      </c>
      <c r="L638" s="748">
        <v>570</v>
      </c>
      <c r="M638" s="748">
        <v>570</v>
      </c>
      <c r="N638" s="748">
        <v>600</v>
      </c>
      <c r="O638" s="748">
        <v>590</v>
      </c>
      <c r="P638" s="748">
        <v>550</v>
      </c>
      <c r="Q638" s="748"/>
      <c r="R638" s="748">
        <v>551</v>
      </c>
    </row>
    <row r="639" s="135" customFormat="1" customHeight="1" spans="1:18">
      <c r="A639" s="87">
        <v>45720</v>
      </c>
      <c r="B639" s="92" t="s">
        <v>757</v>
      </c>
      <c r="C639" s="748">
        <v>1600</v>
      </c>
      <c r="D639" s="748">
        <v>1630</v>
      </c>
      <c r="E639" s="748">
        <v>1630</v>
      </c>
      <c r="F639" s="748">
        <v>1630</v>
      </c>
      <c r="G639" s="748">
        <v>1630</v>
      </c>
      <c r="H639" s="748">
        <v>1660</v>
      </c>
      <c r="I639" s="748">
        <v>1630</v>
      </c>
      <c r="J639" s="748">
        <v>1630</v>
      </c>
      <c r="K639" s="748">
        <v>1630</v>
      </c>
      <c r="L639" s="748">
        <v>1630</v>
      </c>
      <c r="M639" s="748">
        <v>1630</v>
      </c>
      <c r="N639" s="748">
        <v>1670</v>
      </c>
      <c r="O639" s="748">
        <v>1650</v>
      </c>
      <c r="P639" s="748">
        <v>1660</v>
      </c>
      <c r="Q639" s="748"/>
      <c r="R639" s="748">
        <v>1636</v>
      </c>
    </row>
    <row r="640" s="135" customFormat="1" customHeight="1" spans="1:18">
      <c r="A640" s="87">
        <v>45723</v>
      </c>
      <c r="B640" s="92" t="s">
        <v>755</v>
      </c>
      <c r="C640" s="748">
        <v>440</v>
      </c>
      <c r="D640" s="748">
        <v>460</v>
      </c>
      <c r="E640" s="748">
        <v>460</v>
      </c>
      <c r="F640" s="748">
        <v>450</v>
      </c>
      <c r="G640" s="748">
        <v>450</v>
      </c>
      <c r="H640" s="748">
        <v>460</v>
      </c>
      <c r="I640" s="748">
        <v>450</v>
      </c>
      <c r="J640" s="748">
        <v>420</v>
      </c>
      <c r="K640" s="748">
        <v>430</v>
      </c>
      <c r="L640" s="748">
        <v>460</v>
      </c>
      <c r="M640" s="748">
        <v>450</v>
      </c>
      <c r="N640" s="748">
        <v>480</v>
      </c>
      <c r="O640" s="748">
        <v>470</v>
      </c>
      <c r="P640" s="748">
        <v>460</v>
      </c>
      <c r="Q640" s="748"/>
      <c r="R640" s="748">
        <v>453</v>
      </c>
    </row>
    <row r="641" s="135" customFormat="1" customHeight="1" spans="1:18">
      <c r="A641" s="87">
        <v>45723</v>
      </c>
      <c r="B641" s="92" t="s">
        <v>756</v>
      </c>
      <c r="C641" s="748">
        <v>520</v>
      </c>
      <c r="D641" s="748">
        <v>540</v>
      </c>
      <c r="E641" s="748">
        <v>540</v>
      </c>
      <c r="F641" s="748">
        <v>530</v>
      </c>
      <c r="G641" s="748">
        <v>540</v>
      </c>
      <c r="H641" s="748">
        <v>550</v>
      </c>
      <c r="I641" s="748">
        <v>530</v>
      </c>
      <c r="J641" s="748">
        <v>540</v>
      </c>
      <c r="K641" s="748">
        <v>550</v>
      </c>
      <c r="L641" s="748">
        <v>570</v>
      </c>
      <c r="M641" s="748">
        <v>570</v>
      </c>
      <c r="N641" s="748">
        <v>600</v>
      </c>
      <c r="O641" s="748">
        <v>590</v>
      </c>
      <c r="P641" s="748">
        <v>550</v>
      </c>
      <c r="Q641" s="748"/>
      <c r="R641" s="748">
        <v>551</v>
      </c>
    </row>
    <row r="642" s="135" customFormat="1" customHeight="1" spans="1:18">
      <c r="A642" s="87">
        <v>45723</v>
      </c>
      <c r="B642" s="92" t="s">
        <v>757</v>
      </c>
      <c r="C642" s="748">
        <v>1600</v>
      </c>
      <c r="D642" s="748">
        <v>1630</v>
      </c>
      <c r="E642" s="748">
        <v>1630</v>
      </c>
      <c r="F642" s="748">
        <v>1630</v>
      </c>
      <c r="G642" s="748">
        <v>1630</v>
      </c>
      <c r="H642" s="748">
        <v>1660</v>
      </c>
      <c r="I642" s="748">
        <v>1630</v>
      </c>
      <c r="J642" s="748">
        <v>1630</v>
      </c>
      <c r="K642" s="748">
        <v>1630</v>
      </c>
      <c r="L642" s="748">
        <v>1630</v>
      </c>
      <c r="M642" s="748">
        <v>1630</v>
      </c>
      <c r="N642" s="748">
        <v>1670</v>
      </c>
      <c r="O642" s="748">
        <v>1650</v>
      </c>
      <c r="P642" s="748">
        <v>1660</v>
      </c>
      <c r="Q642" s="748"/>
      <c r="R642" s="748">
        <v>1636</v>
      </c>
    </row>
    <row r="643" s="135" customFormat="1" customHeight="1" spans="1:18">
      <c r="A643" s="87">
        <v>45727</v>
      </c>
      <c r="B643" s="92" t="s">
        <v>755</v>
      </c>
      <c r="C643" s="748">
        <v>460</v>
      </c>
      <c r="D643" s="748">
        <v>490</v>
      </c>
      <c r="E643" s="748">
        <v>490</v>
      </c>
      <c r="F643" s="748">
        <v>485</v>
      </c>
      <c r="G643" s="748">
        <v>480</v>
      </c>
      <c r="H643" s="748">
        <v>485</v>
      </c>
      <c r="I643" s="748">
        <v>470</v>
      </c>
      <c r="J643" s="748">
        <v>440</v>
      </c>
      <c r="K643" s="748">
        <v>460</v>
      </c>
      <c r="L643" s="748">
        <v>475</v>
      </c>
      <c r="M643" s="748">
        <v>480</v>
      </c>
      <c r="N643" s="748">
        <v>500</v>
      </c>
      <c r="O643" s="748">
        <v>490</v>
      </c>
      <c r="P643" s="748">
        <v>485</v>
      </c>
      <c r="Q643" s="748"/>
      <c r="R643" s="748">
        <v>478</v>
      </c>
    </row>
    <row r="644" s="135" customFormat="1" customHeight="1" spans="1:18">
      <c r="A644" s="87">
        <v>45727</v>
      </c>
      <c r="B644" s="92" t="s">
        <v>756</v>
      </c>
      <c r="C644" s="748">
        <v>570</v>
      </c>
      <c r="D644" s="748">
        <v>600</v>
      </c>
      <c r="E644" s="748">
        <v>600</v>
      </c>
      <c r="F644" s="748">
        <v>600</v>
      </c>
      <c r="G644" s="748">
        <v>590</v>
      </c>
      <c r="H644" s="748">
        <v>590</v>
      </c>
      <c r="I644" s="748">
        <v>580</v>
      </c>
      <c r="J644" s="748">
        <v>580</v>
      </c>
      <c r="K644" s="748">
        <v>585</v>
      </c>
      <c r="L644" s="748">
        <v>570</v>
      </c>
      <c r="M644" s="748">
        <v>600</v>
      </c>
      <c r="N644" s="748">
        <v>620</v>
      </c>
      <c r="O644" s="748">
        <v>600</v>
      </c>
      <c r="P644" s="748">
        <v>590</v>
      </c>
      <c r="Q644" s="748"/>
      <c r="R644" s="748">
        <v>591</v>
      </c>
    </row>
    <row r="645" s="135" customFormat="1" customHeight="1" spans="1:18">
      <c r="A645" s="87">
        <v>45727</v>
      </c>
      <c r="B645" s="92" t="s">
        <v>757</v>
      </c>
      <c r="C645" s="748">
        <v>1600</v>
      </c>
      <c r="D645" s="748">
        <v>1630</v>
      </c>
      <c r="E645" s="748">
        <v>1630</v>
      </c>
      <c r="F645" s="748">
        <v>1630</v>
      </c>
      <c r="G645" s="748">
        <v>1630</v>
      </c>
      <c r="H645" s="748">
        <v>1660</v>
      </c>
      <c r="I645" s="748">
        <v>1630</v>
      </c>
      <c r="J645" s="748">
        <v>1630</v>
      </c>
      <c r="K645" s="748">
        <v>1630</v>
      </c>
      <c r="L645" s="748">
        <v>1630</v>
      </c>
      <c r="M645" s="748">
        <v>1630</v>
      </c>
      <c r="N645" s="748">
        <v>1670</v>
      </c>
      <c r="O645" s="748">
        <v>1650</v>
      </c>
      <c r="P645" s="748">
        <v>1660</v>
      </c>
      <c r="Q645" s="748"/>
      <c r="R645" s="748">
        <v>1636</v>
      </c>
    </row>
    <row r="646" s="135" customFormat="1" customHeight="1" spans="1:18">
      <c r="A646" s="87">
        <v>45730</v>
      </c>
      <c r="B646" s="92" t="s">
        <v>755</v>
      </c>
      <c r="C646" s="748">
        <v>475</v>
      </c>
      <c r="D646" s="748">
        <v>500</v>
      </c>
      <c r="E646" s="748">
        <v>500</v>
      </c>
      <c r="F646" s="748">
        <v>490</v>
      </c>
      <c r="G646" s="748">
        <v>490</v>
      </c>
      <c r="H646" s="748">
        <v>495</v>
      </c>
      <c r="I646" s="748">
        <v>490</v>
      </c>
      <c r="J646" s="748">
        <v>460</v>
      </c>
      <c r="K646" s="748">
        <v>475</v>
      </c>
      <c r="L646" s="748">
        <v>475</v>
      </c>
      <c r="M646" s="748">
        <v>480</v>
      </c>
      <c r="N646" s="748">
        <v>500</v>
      </c>
      <c r="O646" s="748">
        <v>490</v>
      </c>
      <c r="P646" s="748">
        <v>495</v>
      </c>
      <c r="Q646" s="748"/>
      <c r="R646" s="748">
        <v>487</v>
      </c>
    </row>
    <row r="647" s="135" customFormat="1" customHeight="1" spans="1:18">
      <c r="A647" s="87">
        <v>45730</v>
      </c>
      <c r="B647" s="92" t="s">
        <v>756</v>
      </c>
      <c r="C647" s="748">
        <v>590</v>
      </c>
      <c r="D647" s="748">
        <v>620</v>
      </c>
      <c r="E647" s="748">
        <v>620</v>
      </c>
      <c r="F647" s="748">
        <v>605</v>
      </c>
      <c r="G647" s="748">
        <v>600</v>
      </c>
      <c r="H647" s="748">
        <v>600</v>
      </c>
      <c r="I647" s="748">
        <v>600</v>
      </c>
      <c r="J647" s="748">
        <v>595</v>
      </c>
      <c r="K647" s="748">
        <v>600</v>
      </c>
      <c r="L647" s="748">
        <v>575</v>
      </c>
      <c r="M647" s="748">
        <v>600</v>
      </c>
      <c r="N647" s="748">
        <v>620</v>
      </c>
      <c r="O647" s="748">
        <v>600</v>
      </c>
      <c r="P647" s="748">
        <v>600</v>
      </c>
      <c r="Q647" s="748"/>
      <c r="R647" s="748">
        <v>602</v>
      </c>
    </row>
    <row r="648" s="135" customFormat="1" customHeight="1" spans="1:18">
      <c r="A648" s="87">
        <v>45730</v>
      </c>
      <c r="B648" s="92" t="s">
        <v>757</v>
      </c>
      <c r="C648" s="748">
        <v>1600</v>
      </c>
      <c r="D648" s="748">
        <v>1630</v>
      </c>
      <c r="E648" s="748">
        <v>1630</v>
      </c>
      <c r="F648" s="748">
        <v>1630</v>
      </c>
      <c r="G648" s="748">
        <v>1630</v>
      </c>
      <c r="H648" s="748">
        <v>1660</v>
      </c>
      <c r="I648" s="748">
        <v>1630</v>
      </c>
      <c r="J648" s="748">
        <v>1630</v>
      </c>
      <c r="K648" s="748">
        <v>1630</v>
      </c>
      <c r="L648" s="748">
        <v>1630</v>
      </c>
      <c r="M648" s="748">
        <v>1630</v>
      </c>
      <c r="N648" s="748">
        <v>1670</v>
      </c>
      <c r="O648" s="748">
        <v>1650</v>
      </c>
      <c r="P648" s="748">
        <v>1660</v>
      </c>
      <c r="Q648" s="748"/>
      <c r="R648" s="748">
        <v>1636</v>
      </c>
    </row>
    <row r="649" s="135" customFormat="1" customHeight="1" spans="1:18">
      <c r="A649" s="87">
        <v>45734</v>
      </c>
      <c r="B649" s="92" t="s">
        <v>755</v>
      </c>
      <c r="C649" s="748">
        <v>515</v>
      </c>
      <c r="D649" s="748">
        <v>520</v>
      </c>
      <c r="E649" s="748">
        <v>520</v>
      </c>
      <c r="F649" s="748">
        <v>525</v>
      </c>
      <c r="G649" s="748">
        <v>520</v>
      </c>
      <c r="H649" s="748">
        <v>530</v>
      </c>
      <c r="I649" s="748">
        <v>530</v>
      </c>
      <c r="J649" s="748">
        <v>480</v>
      </c>
      <c r="K649" s="748">
        <v>500</v>
      </c>
      <c r="L649" s="748">
        <v>520</v>
      </c>
      <c r="M649" s="748">
        <v>520</v>
      </c>
      <c r="N649" s="748">
        <v>520</v>
      </c>
      <c r="O649" s="748">
        <v>510</v>
      </c>
      <c r="P649" s="748">
        <v>530</v>
      </c>
      <c r="Q649" s="748"/>
      <c r="R649" s="748">
        <v>517</v>
      </c>
    </row>
    <row r="650" s="135" customFormat="1" customHeight="1" spans="1:18">
      <c r="A650" s="87">
        <v>45734</v>
      </c>
      <c r="B650" s="92" t="s">
        <v>756</v>
      </c>
      <c r="C650" s="748">
        <v>620</v>
      </c>
      <c r="D650" s="748">
        <v>630</v>
      </c>
      <c r="E650" s="748">
        <v>630</v>
      </c>
      <c r="F650" s="748">
        <v>630</v>
      </c>
      <c r="G650" s="748">
        <v>630</v>
      </c>
      <c r="H650" s="748">
        <v>630</v>
      </c>
      <c r="I650" s="748">
        <v>625</v>
      </c>
      <c r="J650" s="748">
        <v>620</v>
      </c>
      <c r="K650" s="748">
        <v>620</v>
      </c>
      <c r="L650" s="748">
        <v>620</v>
      </c>
      <c r="M650" s="748">
        <v>640</v>
      </c>
      <c r="N650" s="748">
        <v>640</v>
      </c>
      <c r="O650" s="748">
        <v>620</v>
      </c>
      <c r="P650" s="748">
        <v>630</v>
      </c>
      <c r="Q650" s="748"/>
      <c r="R650" s="748">
        <v>628</v>
      </c>
    </row>
    <row r="651" s="135" customFormat="1" customHeight="1" spans="1:18">
      <c r="A651" s="87">
        <v>45734</v>
      </c>
      <c r="B651" s="92" t="s">
        <v>757</v>
      </c>
      <c r="C651" s="748">
        <v>1600</v>
      </c>
      <c r="D651" s="748">
        <v>1630</v>
      </c>
      <c r="E651" s="748">
        <v>1630</v>
      </c>
      <c r="F651" s="748">
        <v>1630</v>
      </c>
      <c r="G651" s="748">
        <v>1630</v>
      </c>
      <c r="H651" s="748">
        <v>1660</v>
      </c>
      <c r="I651" s="748">
        <v>1630</v>
      </c>
      <c r="J651" s="748">
        <v>1630</v>
      </c>
      <c r="K651" s="748">
        <v>1630</v>
      </c>
      <c r="L651" s="748">
        <v>1630</v>
      </c>
      <c r="M651" s="748">
        <v>1630</v>
      </c>
      <c r="N651" s="748">
        <v>1670</v>
      </c>
      <c r="O651" s="748">
        <v>1650</v>
      </c>
      <c r="P651" s="748">
        <v>1660</v>
      </c>
      <c r="Q651" s="748"/>
      <c r="R651" s="748">
        <v>1636</v>
      </c>
    </row>
    <row r="652" s="135" customFormat="1" customHeight="1" spans="1:18">
      <c r="A652" s="87">
        <v>45737</v>
      </c>
      <c r="B652" s="92" t="s">
        <v>755</v>
      </c>
      <c r="C652" s="748">
        <v>515</v>
      </c>
      <c r="D652" s="748">
        <v>520</v>
      </c>
      <c r="E652" s="748">
        <v>520</v>
      </c>
      <c r="F652" s="748">
        <v>525</v>
      </c>
      <c r="G652" s="748">
        <v>520</v>
      </c>
      <c r="H652" s="748">
        <v>530</v>
      </c>
      <c r="I652" s="748">
        <v>530</v>
      </c>
      <c r="J652" s="748">
        <v>480</v>
      </c>
      <c r="K652" s="748">
        <v>500</v>
      </c>
      <c r="L652" s="748">
        <v>520</v>
      </c>
      <c r="M652" s="748">
        <v>520</v>
      </c>
      <c r="N652" s="748">
        <v>520</v>
      </c>
      <c r="O652" s="748">
        <v>510</v>
      </c>
      <c r="P652" s="748">
        <v>530</v>
      </c>
      <c r="Q652" s="748"/>
      <c r="R652" s="748">
        <v>517</v>
      </c>
    </row>
    <row r="653" s="135" customFormat="1" customHeight="1" spans="1:18">
      <c r="A653" s="87">
        <v>45737</v>
      </c>
      <c r="B653" s="92" t="s">
        <v>756</v>
      </c>
      <c r="C653" s="748">
        <v>620</v>
      </c>
      <c r="D653" s="748">
        <v>630</v>
      </c>
      <c r="E653" s="748">
        <v>630</v>
      </c>
      <c r="F653" s="748">
        <v>630</v>
      </c>
      <c r="G653" s="748">
        <v>630</v>
      </c>
      <c r="H653" s="748">
        <v>630</v>
      </c>
      <c r="I653" s="748">
        <v>625</v>
      </c>
      <c r="J653" s="748">
        <v>630</v>
      </c>
      <c r="K653" s="748">
        <v>630</v>
      </c>
      <c r="L653" s="748">
        <v>630</v>
      </c>
      <c r="M653" s="748">
        <v>640</v>
      </c>
      <c r="N653" s="748">
        <v>640</v>
      </c>
      <c r="O653" s="748">
        <v>620</v>
      </c>
      <c r="P653" s="748">
        <v>630</v>
      </c>
      <c r="Q653" s="748"/>
      <c r="R653" s="748">
        <v>630</v>
      </c>
    </row>
    <row r="654" s="135" customFormat="1" customHeight="1" spans="1:18">
      <c r="A654" s="87">
        <v>45737</v>
      </c>
      <c r="B654" s="92" t="s">
        <v>757</v>
      </c>
      <c r="C654" s="748">
        <v>1600</v>
      </c>
      <c r="D654" s="748">
        <v>1630</v>
      </c>
      <c r="E654" s="748">
        <v>1630</v>
      </c>
      <c r="F654" s="748">
        <v>1630</v>
      </c>
      <c r="G654" s="748">
        <v>1630</v>
      </c>
      <c r="H654" s="748">
        <v>1660</v>
      </c>
      <c r="I654" s="748">
        <v>1630</v>
      </c>
      <c r="J654" s="748">
        <v>1630</v>
      </c>
      <c r="K654" s="748">
        <v>1630</v>
      </c>
      <c r="L654" s="748">
        <v>1630</v>
      </c>
      <c r="M654" s="748">
        <v>1630</v>
      </c>
      <c r="N654" s="748">
        <v>1670</v>
      </c>
      <c r="O654" s="748">
        <v>1650</v>
      </c>
      <c r="P654" s="748">
        <v>1660</v>
      </c>
      <c r="Q654" s="748"/>
      <c r="R654" s="748">
        <v>1636</v>
      </c>
    </row>
    <row r="655" s="135" customFormat="1" customHeight="1" spans="1:18">
      <c r="A655" s="87">
        <v>45740</v>
      </c>
      <c r="B655" s="92" t="s">
        <v>755</v>
      </c>
      <c r="C655" s="748">
        <v>530</v>
      </c>
      <c r="D655" s="748">
        <v>540</v>
      </c>
      <c r="E655" s="748">
        <v>550</v>
      </c>
      <c r="F655" s="748">
        <v>540</v>
      </c>
      <c r="G655" s="748">
        <v>540</v>
      </c>
      <c r="H655" s="748">
        <v>540</v>
      </c>
      <c r="I655" s="748">
        <v>540</v>
      </c>
      <c r="J655" s="748">
        <v>510</v>
      </c>
      <c r="K655" s="748">
        <v>520</v>
      </c>
      <c r="L655" s="748">
        <v>525</v>
      </c>
      <c r="M655" s="748">
        <v>540</v>
      </c>
      <c r="N655" s="748">
        <v>535</v>
      </c>
      <c r="O655" s="748">
        <v>530</v>
      </c>
      <c r="P655" s="748">
        <v>540</v>
      </c>
      <c r="Q655" s="748"/>
      <c r="R655" s="748">
        <v>534</v>
      </c>
    </row>
    <row r="656" s="135" customFormat="1" customHeight="1" spans="1:18">
      <c r="A656" s="87">
        <v>45740</v>
      </c>
      <c r="B656" s="92" t="s">
        <v>756</v>
      </c>
      <c r="C656" s="748">
        <v>640</v>
      </c>
      <c r="D656" s="748">
        <v>650</v>
      </c>
      <c r="E656" s="748">
        <v>650</v>
      </c>
      <c r="F656" s="748">
        <v>645</v>
      </c>
      <c r="G656" s="748">
        <v>650</v>
      </c>
      <c r="H656" s="748">
        <v>650</v>
      </c>
      <c r="I656" s="748">
        <v>650</v>
      </c>
      <c r="J656" s="748">
        <v>640</v>
      </c>
      <c r="K656" s="748">
        <v>650</v>
      </c>
      <c r="L656" s="748">
        <v>635</v>
      </c>
      <c r="M656" s="748">
        <v>650</v>
      </c>
      <c r="N656" s="748">
        <v>650</v>
      </c>
      <c r="O656" s="748">
        <v>640</v>
      </c>
      <c r="P656" s="748">
        <v>650</v>
      </c>
      <c r="Q656" s="748"/>
      <c r="R656" s="748">
        <v>646</v>
      </c>
    </row>
    <row r="657" s="135" customFormat="1" customHeight="1" spans="1:18">
      <c r="A657" s="87">
        <v>45740</v>
      </c>
      <c r="B657" s="92" t="s">
        <v>757</v>
      </c>
      <c r="C657" s="748">
        <v>1600</v>
      </c>
      <c r="D657" s="748">
        <v>1630</v>
      </c>
      <c r="E657" s="748">
        <v>1630</v>
      </c>
      <c r="F657" s="748">
        <v>1630</v>
      </c>
      <c r="G657" s="748">
        <v>1630</v>
      </c>
      <c r="H657" s="748">
        <v>1660</v>
      </c>
      <c r="I657" s="748">
        <v>1630</v>
      </c>
      <c r="J657" s="748">
        <v>1630</v>
      </c>
      <c r="K657" s="748">
        <v>1630</v>
      </c>
      <c r="L657" s="748">
        <v>1630</v>
      </c>
      <c r="M657" s="748">
        <v>1630</v>
      </c>
      <c r="N657" s="748">
        <v>1670</v>
      </c>
      <c r="O657" s="748">
        <v>1650</v>
      </c>
      <c r="P657" s="748">
        <v>1660</v>
      </c>
      <c r="Q657" s="748"/>
      <c r="R657" s="748">
        <v>1636</v>
      </c>
    </row>
    <row r="658" s="135" customFormat="1" customHeight="1" spans="1:18">
      <c r="A658" s="87">
        <v>45744</v>
      </c>
      <c r="B658" s="92" t="s">
        <v>755</v>
      </c>
      <c r="C658" s="748">
        <v>530</v>
      </c>
      <c r="D658" s="748">
        <v>540</v>
      </c>
      <c r="E658" s="748">
        <v>550</v>
      </c>
      <c r="F658" s="748">
        <v>540</v>
      </c>
      <c r="G658" s="748">
        <v>540</v>
      </c>
      <c r="H658" s="748">
        <v>540</v>
      </c>
      <c r="I658" s="748">
        <v>540</v>
      </c>
      <c r="J658" s="748">
        <v>510</v>
      </c>
      <c r="K658" s="748">
        <v>520</v>
      </c>
      <c r="L658" s="748">
        <v>525</v>
      </c>
      <c r="M658" s="748">
        <v>540</v>
      </c>
      <c r="N658" s="748">
        <v>550</v>
      </c>
      <c r="O658" s="748">
        <v>540</v>
      </c>
      <c r="P658" s="748">
        <v>540</v>
      </c>
      <c r="Q658" s="748"/>
      <c r="R658" s="748">
        <v>536</v>
      </c>
    </row>
    <row r="659" s="135" customFormat="1" customHeight="1" spans="1:18">
      <c r="A659" s="87">
        <v>45744</v>
      </c>
      <c r="B659" s="92" t="s">
        <v>756</v>
      </c>
      <c r="C659" s="748">
        <v>640</v>
      </c>
      <c r="D659" s="748">
        <v>650</v>
      </c>
      <c r="E659" s="748">
        <v>650</v>
      </c>
      <c r="F659" s="748">
        <v>645</v>
      </c>
      <c r="G659" s="748">
        <v>650</v>
      </c>
      <c r="H659" s="748">
        <v>650</v>
      </c>
      <c r="I659" s="748">
        <v>650</v>
      </c>
      <c r="J659" s="748">
        <v>640</v>
      </c>
      <c r="K659" s="748">
        <v>650</v>
      </c>
      <c r="L659" s="748">
        <v>635</v>
      </c>
      <c r="M659" s="748">
        <v>650</v>
      </c>
      <c r="N659" s="748">
        <v>660</v>
      </c>
      <c r="O659" s="748">
        <v>650</v>
      </c>
      <c r="P659" s="748">
        <v>650</v>
      </c>
      <c r="Q659" s="748"/>
      <c r="R659" s="748">
        <v>648</v>
      </c>
    </row>
    <row r="660" s="135" customFormat="1" customHeight="1" spans="1:18">
      <c r="A660" s="87">
        <v>45744</v>
      </c>
      <c r="B660" s="92" t="s">
        <v>757</v>
      </c>
      <c r="C660" s="748">
        <v>1600</v>
      </c>
      <c r="D660" s="748">
        <v>1630</v>
      </c>
      <c r="E660" s="748">
        <v>1630</v>
      </c>
      <c r="F660" s="748">
        <v>1630</v>
      </c>
      <c r="G660" s="748">
        <v>1630</v>
      </c>
      <c r="H660" s="748">
        <v>1660</v>
      </c>
      <c r="I660" s="748">
        <v>1630</v>
      </c>
      <c r="J660" s="748">
        <v>1630</v>
      </c>
      <c r="K660" s="748">
        <v>1630</v>
      </c>
      <c r="L660" s="748">
        <v>1630</v>
      </c>
      <c r="M660" s="748">
        <v>1630</v>
      </c>
      <c r="N660" s="748">
        <v>1670</v>
      </c>
      <c r="O660" s="748">
        <v>1650</v>
      </c>
      <c r="P660" s="748">
        <v>1660</v>
      </c>
      <c r="Q660" s="748"/>
      <c r="R660" s="748">
        <v>1636</v>
      </c>
    </row>
    <row r="661" s="135" customFormat="1" customHeight="1" spans="1:18">
      <c r="A661" s="87">
        <v>45748</v>
      </c>
      <c r="B661" s="92" t="s">
        <v>755</v>
      </c>
      <c r="C661" s="748">
        <v>540</v>
      </c>
      <c r="D661" s="748">
        <v>550</v>
      </c>
      <c r="E661" s="748">
        <v>560</v>
      </c>
      <c r="F661" s="748">
        <v>550</v>
      </c>
      <c r="G661" s="748">
        <v>550</v>
      </c>
      <c r="H661" s="748">
        <v>550</v>
      </c>
      <c r="I661" s="748">
        <v>550</v>
      </c>
      <c r="J661" s="748">
        <v>520</v>
      </c>
      <c r="K661" s="748">
        <v>530</v>
      </c>
      <c r="L661" s="748">
        <v>535</v>
      </c>
      <c r="M661" s="748">
        <v>550</v>
      </c>
      <c r="N661" s="748">
        <v>560</v>
      </c>
      <c r="O661" s="748">
        <v>550</v>
      </c>
      <c r="P661" s="748">
        <v>550</v>
      </c>
      <c r="Q661" s="748"/>
      <c r="R661" s="748">
        <v>546</v>
      </c>
    </row>
    <row r="662" s="135" customFormat="1" customHeight="1" spans="1:18">
      <c r="A662" s="87">
        <v>45748</v>
      </c>
      <c r="B662" s="92" t="s">
        <v>756</v>
      </c>
      <c r="C662" s="748">
        <v>650</v>
      </c>
      <c r="D662" s="748">
        <v>660</v>
      </c>
      <c r="E662" s="748">
        <v>670</v>
      </c>
      <c r="F662" s="748">
        <v>655</v>
      </c>
      <c r="G662" s="748">
        <v>660</v>
      </c>
      <c r="H662" s="748">
        <v>670</v>
      </c>
      <c r="I662" s="748">
        <v>650</v>
      </c>
      <c r="J662" s="748">
        <v>650</v>
      </c>
      <c r="K662" s="748">
        <v>660</v>
      </c>
      <c r="L662" s="748">
        <v>650</v>
      </c>
      <c r="M662" s="748">
        <v>660</v>
      </c>
      <c r="N662" s="748">
        <v>670</v>
      </c>
      <c r="O662" s="748">
        <v>660</v>
      </c>
      <c r="P662" s="748">
        <v>670</v>
      </c>
      <c r="Q662" s="748"/>
      <c r="R662" s="748">
        <v>660</v>
      </c>
    </row>
    <row r="663" s="135" customFormat="1" customHeight="1" spans="1:18">
      <c r="A663" s="87">
        <v>45748</v>
      </c>
      <c r="B663" s="92" t="s">
        <v>757</v>
      </c>
      <c r="C663" s="748">
        <v>1600</v>
      </c>
      <c r="D663" s="748">
        <v>1630</v>
      </c>
      <c r="E663" s="748">
        <v>1630</v>
      </c>
      <c r="F663" s="748">
        <v>1630</v>
      </c>
      <c r="G663" s="748">
        <v>1630</v>
      </c>
      <c r="H663" s="748">
        <v>1660</v>
      </c>
      <c r="I663" s="748">
        <v>1630</v>
      </c>
      <c r="J663" s="748">
        <v>1630</v>
      </c>
      <c r="K663" s="748">
        <v>1630</v>
      </c>
      <c r="L663" s="748">
        <v>1630</v>
      </c>
      <c r="M663" s="748">
        <v>1630</v>
      </c>
      <c r="N663" s="748">
        <v>1670</v>
      </c>
      <c r="O663" s="748">
        <v>1650</v>
      </c>
      <c r="P663" s="748">
        <v>1660</v>
      </c>
      <c r="Q663" s="748"/>
      <c r="R663" s="748">
        <v>1636</v>
      </c>
    </row>
    <row r="664" s="135" customFormat="1" customHeight="1" spans="1:18">
      <c r="A664" s="87">
        <v>45755</v>
      </c>
      <c r="B664" s="92" t="s">
        <v>755</v>
      </c>
      <c r="C664" s="748">
        <v>540</v>
      </c>
      <c r="D664" s="748">
        <v>550</v>
      </c>
      <c r="E664" s="748">
        <v>560</v>
      </c>
      <c r="F664" s="748">
        <v>550</v>
      </c>
      <c r="G664" s="748">
        <v>550</v>
      </c>
      <c r="H664" s="748">
        <v>550</v>
      </c>
      <c r="I664" s="748">
        <v>550</v>
      </c>
      <c r="J664" s="748">
        <v>520</v>
      </c>
      <c r="K664" s="748">
        <v>530</v>
      </c>
      <c r="L664" s="748">
        <v>535</v>
      </c>
      <c r="M664" s="748">
        <v>550</v>
      </c>
      <c r="N664" s="748">
        <v>560</v>
      </c>
      <c r="O664" s="748">
        <v>550</v>
      </c>
      <c r="P664" s="748">
        <v>550</v>
      </c>
      <c r="Q664" s="748"/>
      <c r="R664" s="748">
        <v>546</v>
      </c>
    </row>
    <row r="665" s="135" customFormat="1" customHeight="1" spans="1:18">
      <c r="A665" s="87">
        <v>45755</v>
      </c>
      <c r="B665" s="92" t="s">
        <v>756</v>
      </c>
      <c r="C665" s="748">
        <v>650</v>
      </c>
      <c r="D665" s="748">
        <v>660</v>
      </c>
      <c r="E665" s="748">
        <v>670</v>
      </c>
      <c r="F665" s="748">
        <v>655</v>
      </c>
      <c r="G665" s="748">
        <v>660</v>
      </c>
      <c r="H665" s="748">
        <v>670</v>
      </c>
      <c r="I665" s="748">
        <v>650</v>
      </c>
      <c r="J665" s="748">
        <v>650</v>
      </c>
      <c r="K665" s="748">
        <v>660</v>
      </c>
      <c r="L665" s="748">
        <v>650</v>
      </c>
      <c r="M665" s="748">
        <v>660</v>
      </c>
      <c r="N665" s="748">
        <v>670</v>
      </c>
      <c r="O665" s="748">
        <v>660</v>
      </c>
      <c r="P665" s="748">
        <v>670</v>
      </c>
      <c r="Q665" s="748"/>
      <c r="R665" s="748">
        <v>660</v>
      </c>
    </row>
    <row r="666" s="135" customFormat="1" customHeight="1" spans="1:18">
      <c r="A666" s="87">
        <v>45755</v>
      </c>
      <c r="B666" s="92" t="s">
        <v>757</v>
      </c>
      <c r="C666" s="748">
        <v>1600</v>
      </c>
      <c r="D666" s="748">
        <v>1630</v>
      </c>
      <c r="E666" s="748">
        <v>1630</v>
      </c>
      <c r="F666" s="748">
        <v>1630</v>
      </c>
      <c r="G666" s="748">
        <v>1630</v>
      </c>
      <c r="H666" s="748">
        <v>1660</v>
      </c>
      <c r="I666" s="748">
        <v>1630</v>
      </c>
      <c r="J666" s="748">
        <v>1630</v>
      </c>
      <c r="K666" s="748">
        <v>1630</v>
      </c>
      <c r="L666" s="748">
        <v>1630</v>
      </c>
      <c r="M666" s="748">
        <v>1630</v>
      </c>
      <c r="N666" s="748">
        <v>1670</v>
      </c>
      <c r="O666" s="748">
        <v>1650</v>
      </c>
      <c r="P666" s="748">
        <v>1660</v>
      </c>
      <c r="Q666" s="748"/>
      <c r="R666" s="748">
        <v>1636</v>
      </c>
    </row>
    <row r="667" s="135" customFormat="1" customHeight="1" spans="1:18">
      <c r="A667" s="87">
        <v>45758</v>
      </c>
      <c r="B667" s="92" t="s">
        <v>755</v>
      </c>
      <c r="C667" s="748">
        <v>540</v>
      </c>
      <c r="D667" s="748">
        <v>550</v>
      </c>
      <c r="E667" s="748">
        <v>560</v>
      </c>
      <c r="F667" s="748">
        <v>550</v>
      </c>
      <c r="G667" s="748">
        <v>550</v>
      </c>
      <c r="H667" s="748">
        <v>550</v>
      </c>
      <c r="I667" s="748">
        <v>550</v>
      </c>
      <c r="J667" s="748">
        <v>520</v>
      </c>
      <c r="K667" s="748">
        <v>530</v>
      </c>
      <c r="L667" s="748">
        <v>535</v>
      </c>
      <c r="M667" s="748">
        <v>550</v>
      </c>
      <c r="N667" s="748">
        <v>560</v>
      </c>
      <c r="O667" s="748">
        <v>550</v>
      </c>
      <c r="P667" s="748">
        <v>550</v>
      </c>
      <c r="Q667" s="748"/>
      <c r="R667" s="748">
        <v>546</v>
      </c>
    </row>
    <row r="668" s="135" customFormat="1" customHeight="1" spans="1:18">
      <c r="A668" s="87">
        <v>45758</v>
      </c>
      <c r="B668" s="92" t="s">
        <v>756</v>
      </c>
      <c r="C668" s="748">
        <v>650</v>
      </c>
      <c r="D668" s="748">
        <v>660</v>
      </c>
      <c r="E668" s="748">
        <v>670</v>
      </c>
      <c r="F668" s="748">
        <v>655</v>
      </c>
      <c r="G668" s="748">
        <v>660</v>
      </c>
      <c r="H668" s="748">
        <v>670</v>
      </c>
      <c r="I668" s="748">
        <v>655</v>
      </c>
      <c r="J668" s="748">
        <v>650</v>
      </c>
      <c r="K668" s="748">
        <v>660</v>
      </c>
      <c r="L668" s="748">
        <v>650</v>
      </c>
      <c r="M668" s="748">
        <v>660</v>
      </c>
      <c r="N668" s="748">
        <v>670</v>
      </c>
      <c r="O668" s="748">
        <v>660</v>
      </c>
      <c r="P668" s="748">
        <v>670</v>
      </c>
      <c r="Q668" s="748"/>
      <c r="R668" s="748">
        <v>660</v>
      </c>
    </row>
    <row r="669" s="135" customFormat="1" customHeight="1" spans="1:18">
      <c r="A669" s="87">
        <v>45758</v>
      </c>
      <c r="B669" s="92" t="s">
        <v>757</v>
      </c>
      <c r="C669" s="748">
        <v>1600</v>
      </c>
      <c r="D669" s="748">
        <v>1630</v>
      </c>
      <c r="E669" s="748">
        <v>1630</v>
      </c>
      <c r="F669" s="748">
        <v>1630</v>
      </c>
      <c r="G669" s="748">
        <v>1630</v>
      </c>
      <c r="H669" s="748">
        <v>1660</v>
      </c>
      <c r="I669" s="748">
        <v>1630</v>
      </c>
      <c r="J669" s="748">
        <v>1630</v>
      </c>
      <c r="K669" s="748">
        <v>1630</v>
      </c>
      <c r="L669" s="748">
        <v>1630</v>
      </c>
      <c r="M669" s="748">
        <v>1630</v>
      </c>
      <c r="N669" s="748">
        <v>1670</v>
      </c>
      <c r="O669" s="748">
        <v>1650</v>
      </c>
      <c r="P669" s="748">
        <v>1660</v>
      </c>
      <c r="Q669" s="748"/>
      <c r="R669" s="748">
        <v>1636</v>
      </c>
    </row>
    <row r="670" s="135" customFormat="1" customHeight="1" spans="1:18">
      <c r="A670" s="87">
        <v>45762</v>
      </c>
      <c r="B670" s="92" t="s">
        <v>755</v>
      </c>
      <c r="C670" s="748">
        <v>540</v>
      </c>
      <c r="D670" s="748">
        <v>550</v>
      </c>
      <c r="E670" s="748">
        <v>560</v>
      </c>
      <c r="F670" s="748">
        <v>550</v>
      </c>
      <c r="G670" s="748">
        <v>550</v>
      </c>
      <c r="H670" s="748">
        <v>550</v>
      </c>
      <c r="I670" s="748">
        <v>550</v>
      </c>
      <c r="J670" s="748">
        <v>520</v>
      </c>
      <c r="K670" s="748">
        <v>530</v>
      </c>
      <c r="L670" s="748">
        <v>535</v>
      </c>
      <c r="M670" s="748">
        <v>550</v>
      </c>
      <c r="N670" s="748">
        <v>560</v>
      </c>
      <c r="O670" s="748">
        <v>550</v>
      </c>
      <c r="P670" s="748">
        <v>550</v>
      </c>
      <c r="Q670" s="748">
        <v>540</v>
      </c>
      <c r="R670" s="748">
        <v>546</v>
      </c>
    </row>
    <row r="671" s="135" customFormat="1" customHeight="1" spans="1:18">
      <c r="A671" s="87">
        <v>45762</v>
      </c>
      <c r="B671" s="92" t="s">
        <v>756</v>
      </c>
      <c r="C671" s="748">
        <v>650</v>
      </c>
      <c r="D671" s="748">
        <v>660</v>
      </c>
      <c r="E671" s="748">
        <v>670</v>
      </c>
      <c r="F671" s="748">
        <v>655</v>
      </c>
      <c r="G671" s="748">
        <v>660</v>
      </c>
      <c r="H671" s="748">
        <v>670</v>
      </c>
      <c r="I671" s="748">
        <v>655</v>
      </c>
      <c r="J671" s="748">
        <v>650</v>
      </c>
      <c r="K671" s="748">
        <v>660</v>
      </c>
      <c r="L671" s="748">
        <v>650</v>
      </c>
      <c r="M671" s="748">
        <v>660</v>
      </c>
      <c r="N671" s="748">
        <v>670</v>
      </c>
      <c r="O671" s="748">
        <v>660</v>
      </c>
      <c r="P671" s="748">
        <v>670</v>
      </c>
      <c r="Q671" s="748">
        <v>650</v>
      </c>
      <c r="R671" s="748">
        <v>659</v>
      </c>
    </row>
    <row r="672" s="135" customFormat="1" customHeight="1" spans="1:18">
      <c r="A672" s="87">
        <v>45762</v>
      </c>
      <c r="B672" s="92" t="s">
        <v>757</v>
      </c>
      <c r="C672" s="748">
        <v>1600</v>
      </c>
      <c r="D672" s="748">
        <v>1630</v>
      </c>
      <c r="E672" s="748">
        <v>1630</v>
      </c>
      <c r="F672" s="748">
        <v>1630</v>
      </c>
      <c r="G672" s="748">
        <v>1630</v>
      </c>
      <c r="H672" s="748">
        <v>1660</v>
      </c>
      <c r="I672" s="748">
        <v>1630</v>
      </c>
      <c r="J672" s="748">
        <v>1630</v>
      </c>
      <c r="K672" s="748">
        <v>1630</v>
      </c>
      <c r="L672" s="748">
        <v>1630</v>
      </c>
      <c r="M672" s="748">
        <v>1630</v>
      </c>
      <c r="N672" s="748">
        <v>1670</v>
      </c>
      <c r="O672" s="748">
        <v>1650</v>
      </c>
      <c r="P672" s="748">
        <v>1660</v>
      </c>
      <c r="Q672" s="748">
        <v>1630</v>
      </c>
      <c r="R672" s="748">
        <v>1636</v>
      </c>
    </row>
    <row r="673" s="135" customFormat="1" customHeight="1" spans="1:18">
      <c r="A673" s="87">
        <v>45765</v>
      </c>
      <c r="B673" s="92" t="s">
        <v>755</v>
      </c>
      <c r="C673" s="748">
        <v>540</v>
      </c>
      <c r="D673" s="748">
        <v>550</v>
      </c>
      <c r="E673" s="748">
        <v>560</v>
      </c>
      <c r="F673" s="748">
        <v>550</v>
      </c>
      <c r="G673" s="748">
        <v>550</v>
      </c>
      <c r="H673" s="748">
        <v>550</v>
      </c>
      <c r="I673" s="748">
        <v>550</v>
      </c>
      <c r="J673" s="748">
        <v>520</v>
      </c>
      <c r="K673" s="748">
        <v>530</v>
      </c>
      <c r="L673" s="748">
        <v>535</v>
      </c>
      <c r="M673" s="748">
        <v>550</v>
      </c>
      <c r="N673" s="748">
        <v>560</v>
      </c>
      <c r="O673" s="748">
        <v>550</v>
      </c>
      <c r="P673" s="748">
        <v>550</v>
      </c>
      <c r="Q673" s="748">
        <v>540</v>
      </c>
      <c r="R673" s="748">
        <v>546</v>
      </c>
    </row>
    <row r="674" s="135" customFormat="1" customHeight="1" spans="1:18">
      <c r="A674" s="87">
        <v>45765</v>
      </c>
      <c r="B674" s="92" t="s">
        <v>756</v>
      </c>
      <c r="C674" s="748">
        <v>650</v>
      </c>
      <c r="D674" s="748">
        <v>660</v>
      </c>
      <c r="E674" s="748">
        <v>670</v>
      </c>
      <c r="F674" s="748">
        <v>655</v>
      </c>
      <c r="G674" s="748">
        <v>660</v>
      </c>
      <c r="H674" s="748">
        <v>670</v>
      </c>
      <c r="I674" s="748">
        <v>655</v>
      </c>
      <c r="J674" s="748">
        <v>650</v>
      </c>
      <c r="K674" s="748">
        <v>660</v>
      </c>
      <c r="L674" s="748">
        <v>650</v>
      </c>
      <c r="M674" s="748">
        <v>660</v>
      </c>
      <c r="N674" s="748">
        <v>670</v>
      </c>
      <c r="O674" s="748">
        <v>660</v>
      </c>
      <c r="P674" s="748">
        <v>670</v>
      </c>
      <c r="Q674" s="748">
        <v>650</v>
      </c>
      <c r="R674" s="748">
        <v>659</v>
      </c>
    </row>
    <row r="675" s="135" customFormat="1" customHeight="1" spans="1:18">
      <c r="A675" s="87">
        <v>45765</v>
      </c>
      <c r="B675" s="92" t="s">
        <v>757</v>
      </c>
      <c r="C675" s="748">
        <v>1600</v>
      </c>
      <c r="D675" s="748">
        <v>1630</v>
      </c>
      <c r="E675" s="748">
        <v>1630</v>
      </c>
      <c r="F675" s="748">
        <v>1630</v>
      </c>
      <c r="G675" s="748">
        <v>1630</v>
      </c>
      <c r="H675" s="748">
        <v>1660</v>
      </c>
      <c r="I675" s="748">
        <v>1630</v>
      </c>
      <c r="J675" s="748">
        <v>1630</v>
      </c>
      <c r="K675" s="748">
        <v>1630</v>
      </c>
      <c r="L675" s="748">
        <v>1630</v>
      </c>
      <c r="M675" s="748">
        <v>1630</v>
      </c>
      <c r="N675" s="748">
        <v>1670</v>
      </c>
      <c r="O675" s="748">
        <v>1650</v>
      </c>
      <c r="P675" s="748">
        <v>1660</v>
      </c>
      <c r="Q675" s="748">
        <v>1630</v>
      </c>
      <c r="R675" s="748">
        <f>AVERAGE(C675:Q675)</f>
        <v>1636</v>
      </c>
    </row>
    <row r="676" s="135" customFormat="1" customHeight="1" spans="1:18">
      <c r="A676" s="87">
        <v>45769</v>
      </c>
      <c r="B676" s="92" t="s">
        <v>755</v>
      </c>
      <c r="C676" s="748">
        <v>540</v>
      </c>
      <c r="D676" s="748">
        <v>550</v>
      </c>
      <c r="E676" s="748">
        <v>560</v>
      </c>
      <c r="F676" s="748">
        <v>550</v>
      </c>
      <c r="G676" s="748">
        <v>550</v>
      </c>
      <c r="H676" s="748">
        <v>540</v>
      </c>
      <c r="I676" s="748">
        <v>550</v>
      </c>
      <c r="J676" s="748">
        <v>520</v>
      </c>
      <c r="K676" s="748">
        <v>530</v>
      </c>
      <c r="L676" s="748">
        <v>520</v>
      </c>
      <c r="M676" s="748">
        <v>550</v>
      </c>
      <c r="N676" s="748">
        <v>560</v>
      </c>
      <c r="O676" s="748">
        <v>550</v>
      </c>
      <c r="P676" s="748">
        <v>540</v>
      </c>
      <c r="Q676" s="748">
        <v>520</v>
      </c>
      <c r="R676" s="748">
        <f>AVERAGE(C676:Q676)</f>
        <v>542</v>
      </c>
    </row>
    <row r="677" s="135" customFormat="1" customHeight="1" spans="1:18">
      <c r="A677" s="87">
        <v>45769</v>
      </c>
      <c r="B677" s="92" t="s">
        <v>756</v>
      </c>
      <c r="C677" s="748">
        <v>650</v>
      </c>
      <c r="D677" s="748">
        <v>660</v>
      </c>
      <c r="E677" s="748">
        <v>670</v>
      </c>
      <c r="F677" s="748">
        <v>655</v>
      </c>
      <c r="G677" s="748">
        <v>660</v>
      </c>
      <c r="H677" s="748">
        <v>660</v>
      </c>
      <c r="I677" s="748">
        <v>650</v>
      </c>
      <c r="J677" s="748">
        <v>650</v>
      </c>
      <c r="K677" s="748">
        <v>660</v>
      </c>
      <c r="L677" s="748">
        <v>640</v>
      </c>
      <c r="M677" s="748">
        <v>660</v>
      </c>
      <c r="N677" s="748">
        <v>670</v>
      </c>
      <c r="O677" s="748">
        <v>660</v>
      </c>
      <c r="P677" s="748">
        <v>660</v>
      </c>
      <c r="Q677" s="748">
        <v>640</v>
      </c>
      <c r="R677" s="748">
        <v>656</v>
      </c>
    </row>
    <row r="678" s="135" customFormat="1" customHeight="1" spans="1:18">
      <c r="A678" s="87">
        <v>45769</v>
      </c>
      <c r="B678" s="92" t="s">
        <v>757</v>
      </c>
      <c r="C678" s="748">
        <v>1600</v>
      </c>
      <c r="D678" s="748">
        <v>1630</v>
      </c>
      <c r="E678" s="748">
        <v>1630</v>
      </c>
      <c r="F678" s="748">
        <v>1630</v>
      </c>
      <c r="G678" s="748">
        <v>1630</v>
      </c>
      <c r="H678" s="748">
        <v>1660</v>
      </c>
      <c r="I678" s="748">
        <v>1630</v>
      </c>
      <c r="J678" s="748">
        <v>1630</v>
      </c>
      <c r="K678" s="748">
        <v>1630</v>
      </c>
      <c r="L678" s="748">
        <v>1630</v>
      </c>
      <c r="M678" s="748">
        <v>1630</v>
      </c>
      <c r="N678" s="748">
        <v>1670</v>
      </c>
      <c r="O678" s="748">
        <v>1650</v>
      </c>
      <c r="P678" s="748">
        <v>1660</v>
      </c>
      <c r="Q678" s="748">
        <v>1630</v>
      </c>
      <c r="R678" s="748">
        <f>AVERAGE(C678:Q678)</f>
        <v>1636</v>
      </c>
    </row>
    <row r="679" s="135" customFormat="1" customHeight="1" spans="1:18">
      <c r="A679" s="87">
        <v>45772</v>
      </c>
      <c r="B679" s="92" t="s">
        <v>755</v>
      </c>
      <c r="C679" s="748">
        <v>530</v>
      </c>
      <c r="D679" s="748">
        <v>550</v>
      </c>
      <c r="E679" s="748">
        <v>560</v>
      </c>
      <c r="F679" s="748">
        <v>550</v>
      </c>
      <c r="G679" s="748">
        <v>540</v>
      </c>
      <c r="H679" s="748">
        <v>540</v>
      </c>
      <c r="I679" s="748">
        <v>550</v>
      </c>
      <c r="J679" s="748">
        <v>520</v>
      </c>
      <c r="K679" s="748">
        <v>530</v>
      </c>
      <c r="L679" s="748">
        <v>520</v>
      </c>
      <c r="M679" s="748">
        <v>540</v>
      </c>
      <c r="N679" s="748">
        <v>540</v>
      </c>
      <c r="O679" s="748">
        <v>530</v>
      </c>
      <c r="P679" s="748">
        <v>540</v>
      </c>
      <c r="Q679" s="748">
        <v>520</v>
      </c>
      <c r="R679" s="748">
        <v>537</v>
      </c>
    </row>
    <row r="680" s="135" customFormat="1" customHeight="1" spans="1:18">
      <c r="A680" s="87">
        <v>45772</v>
      </c>
      <c r="B680" s="92" t="s">
        <v>756</v>
      </c>
      <c r="C680" s="748">
        <v>635</v>
      </c>
      <c r="D680" s="748">
        <v>660</v>
      </c>
      <c r="E680" s="748">
        <v>670</v>
      </c>
      <c r="F680" s="748">
        <v>655</v>
      </c>
      <c r="G680" s="748">
        <v>650</v>
      </c>
      <c r="H680" s="748">
        <v>660</v>
      </c>
      <c r="I680" s="748">
        <v>650</v>
      </c>
      <c r="J680" s="748">
        <v>640</v>
      </c>
      <c r="K680" s="748">
        <v>650</v>
      </c>
      <c r="L680" s="748">
        <v>640</v>
      </c>
      <c r="M680" s="748">
        <v>650</v>
      </c>
      <c r="N680" s="748">
        <v>650</v>
      </c>
      <c r="O680" s="748">
        <v>640</v>
      </c>
      <c r="P680" s="748">
        <v>660</v>
      </c>
      <c r="Q680" s="748">
        <v>640</v>
      </c>
      <c r="R680" s="748">
        <v>650</v>
      </c>
    </row>
    <row r="681" s="135" customFormat="1" customHeight="1" spans="1:18">
      <c r="A681" s="87">
        <v>45772</v>
      </c>
      <c r="B681" s="92" t="s">
        <v>757</v>
      </c>
      <c r="C681" s="748">
        <v>1600</v>
      </c>
      <c r="D681" s="748">
        <v>1630</v>
      </c>
      <c r="E681" s="748">
        <v>1630</v>
      </c>
      <c r="F681" s="748">
        <v>1630</v>
      </c>
      <c r="G681" s="748">
        <v>1630</v>
      </c>
      <c r="H681" s="748">
        <v>1660</v>
      </c>
      <c r="I681" s="748">
        <v>1630</v>
      </c>
      <c r="J681" s="748">
        <v>1630</v>
      </c>
      <c r="K681" s="748">
        <v>1630</v>
      </c>
      <c r="L681" s="748">
        <v>1630</v>
      </c>
      <c r="M681" s="748">
        <v>1630</v>
      </c>
      <c r="N681" s="748">
        <v>1670</v>
      </c>
      <c r="O681" s="748">
        <v>1650</v>
      </c>
      <c r="P681" s="748">
        <v>1660</v>
      </c>
      <c r="Q681" s="748">
        <v>1630</v>
      </c>
      <c r="R681" s="748">
        <v>1636</v>
      </c>
    </row>
    <row r="682" s="135" customFormat="1" customHeight="1" spans="1:18">
      <c r="A682" s="87">
        <v>45776</v>
      </c>
      <c r="B682" s="92" t="s">
        <v>755</v>
      </c>
      <c r="C682" s="748">
        <v>530</v>
      </c>
      <c r="D682" s="748">
        <v>550</v>
      </c>
      <c r="E682" s="748">
        <v>560</v>
      </c>
      <c r="F682" s="748">
        <v>550</v>
      </c>
      <c r="G682" s="748">
        <v>540</v>
      </c>
      <c r="H682" s="748">
        <v>540</v>
      </c>
      <c r="I682" s="748">
        <v>550</v>
      </c>
      <c r="J682" s="748">
        <v>520</v>
      </c>
      <c r="K682" s="748">
        <v>530</v>
      </c>
      <c r="L682" s="748">
        <v>520</v>
      </c>
      <c r="M682" s="748">
        <v>540</v>
      </c>
      <c r="N682" s="748">
        <v>540</v>
      </c>
      <c r="O682" s="748">
        <v>530</v>
      </c>
      <c r="P682" s="748">
        <v>540</v>
      </c>
      <c r="Q682" s="748">
        <v>520</v>
      </c>
      <c r="R682" s="748">
        <v>537</v>
      </c>
    </row>
    <row r="683" s="135" customFormat="1" customHeight="1" spans="1:18">
      <c r="A683" s="87">
        <v>45776</v>
      </c>
      <c r="B683" s="92" t="s">
        <v>756</v>
      </c>
      <c r="C683" s="748">
        <v>635</v>
      </c>
      <c r="D683" s="748">
        <v>660</v>
      </c>
      <c r="E683" s="748">
        <v>670</v>
      </c>
      <c r="F683" s="748">
        <v>655</v>
      </c>
      <c r="G683" s="748">
        <v>650</v>
      </c>
      <c r="H683" s="748">
        <v>660</v>
      </c>
      <c r="I683" s="748">
        <v>650</v>
      </c>
      <c r="J683" s="748">
        <v>640</v>
      </c>
      <c r="K683" s="748">
        <v>650</v>
      </c>
      <c r="L683" s="748">
        <v>640</v>
      </c>
      <c r="M683" s="748">
        <v>650</v>
      </c>
      <c r="N683" s="748">
        <v>650</v>
      </c>
      <c r="O683" s="748">
        <v>640</v>
      </c>
      <c r="P683" s="748">
        <v>660</v>
      </c>
      <c r="Q683" s="748">
        <v>640</v>
      </c>
      <c r="R683" s="748">
        <v>650</v>
      </c>
    </row>
    <row r="684" s="135" customFormat="1" customHeight="1" spans="1:18">
      <c r="A684" s="87">
        <v>45776</v>
      </c>
      <c r="B684" s="92" t="s">
        <v>757</v>
      </c>
      <c r="C684" s="748">
        <v>1600</v>
      </c>
      <c r="D684" s="748">
        <v>1630</v>
      </c>
      <c r="E684" s="748">
        <v>1630</v>
      </c>
      <c r="F684" s="748">
        <v>1630</v>
      </c>
      <c r="G684" s="748">
        <v>1630</v>
      </c>
      <c r="H684" s="748">
        <v>1660</v>
      </c>
      <c r="I684" s="748">
        <v>1630</v>
      </c>
      <c r="J684" s="748">
        <v>1630</v>
      </c>
      <c r="K684" s="748">
        <v>1630</v>
      </c>
      <c r="L684" s="748">
        <v>1630</v>
      </c>
      <c r="M684" s="748">
        <v>1630</v>
      </c>
      <c r="N684" s="748">
        <v>1670</v>
      </c>
      <c r="O684" s="748">
        <v>1650</v>
      </c>
      <c r="P684" s="748">
        <v>1660</v>
      </c>
      <c r="Q684" s="748">
        <v>1630</v>
      </c>
      <c r="R684" s="748">
        <v>1636</v>
      </c>
    </row>
    <row r="685" s="135" customFormat="1" customHeight="1" spans="1:18">
      <c r="A685" s="87">
        <v>45783</v>
      </c>
      <c r="B685" s="92" t="s">
        <v>755</v>
      </c>
      <c r="C685" s="748">
        <v>530</v>
      </c>
      <c r="D685" s="748">
        <v>550</v>
      </c>
      <c r="E685" s="748">
        <v>560</v>
      </c>
      <c r="F685" s="748">
        <v>540</v>
      </c>
      <c r="G685" s="748">
        <v>540</v>
      </c>
      <c r="H685" s="748">
        <v>540</v>
      </c>
      <c r="I685" s="748">
        <v>535</v>
      </c>
      <c r="J685" s="748">
        <v>510</v>
      </c>
      <c r="K685" s="748">
        <v>520</v>
      </c>
      <c r="L685" s="748">
        <v>520</v>
      </c>
      <c r="M685" s="748">
        <v>540</v>
      </c>
      <c r="N685" s="748">
        <v>540</v>
      </c>
      <c r="O685" s="748">
        <v>530</v>
      </c>
      <c r="P685" s="748">
        <v>540</v>
      </c>
      <c r="Q685" s="748">
        <v>520</v>
      </c>
      <c r="R685" s="748">
        <v>534</v>
      </c>
    </row>
    <row r="686" s="135" customFormat="1" customHeight="1" spans="1:18">
      <c r="A686" s="87">
        <v>45783</v>
      </c>
      <c r="B686" s="92" t="s">
        <v>756</v>
      </c>
      <c r="C686" s="748">
        <v>635</v>
      </c>
      <c r="D686" s="748">
        <v>660</v>
      </c>
      <c r="E686" s="748">
        <v>670</v>
      </c>
      <c r="F686" s="748">
        <v>655</v>
      </c>
      <c r="G686" s="748">
        <v>650</v>
      </c>
      <c r="H686" s="748">
        <v>660</v>
      </c>
      <c r="I686" s="748">
        <v>645</v>
      </c>
      <c r="J686" s="748">
        <v>630</v>
      </c>
      <c r="K686" s="748">
        <v>640</v>
      </c>
      <c r="L686" s="748">
        <v>640</v>
      </c>
      <c r="M686" s="748">
        <v>650</v>
      </c>
      <c r="N686" s="748">
        <v>650</v>
      </c>
      <c r="O686" s="748">
        <v>640</v>
      </c>
      <c r="P686" s="748">
        <v>660</v>
      </c>
      <c r="Q686" s="748">
        <v>640</v>
      </c>
      <c r="R686" s="748">
        <v>648</v>
      </c>
    </row>
    <row r="687" s="135" customFormat="1" customHeight="1" spans="1:18">
      <c r="A687" s="87">
        <v>45783</v>
      </c>
      <c r="B687" s="92" t="s">
        <v>757</v>
      </c>
      <c r="C687" s="748">
        <v>1600</v>
      </c>
      <c r="D687" s="748">
        <v>1630</v>
      </c>
      <c r="E687" s="748">
        <v>1630</v>
      </c>
      <c r="F687" s="748">
        <v>1620</v>
      </c>
      <c r="G687" s="748">
        <v>1630</v>
      </c>
      <c r="H687" s="748">
        <v>1660</v>
      </c>
      <c r="I687" s="748">
        <v>1600</v>
      </c>
      <c r="J687" s="748">
        <v>1630</v>
      </c>
      <c r="K687" s="748">
        <v>1630</v>
      </c>
      <c r="L687" s="748">
        <v>1600</v>
      </c>
      <c r="M687" s="748">
        <v>1630</v>
      </c>
      <c r="N687" s="748">
        <v>1670</v>
      </c>
      <c r="O687" s="748">
        <v>1650</v>
      </c>
      <c r="P687" s="748">
        <v>1660</v>
      </c>
      <c r="Q687" s="748">
        <v>1630</v>
      </c>
      <c r="R687" s="748">
        <v>1631</v>
      </c>
    </row>
    <row r="688" s="135" customFormat="1" customHeight="1" spans="1:18">
      <c r="A688" s="87">
        <v>45786</v>
      </c>
      <c r="B688" s="92" t="s">
        <v>755</v>
      </c>
      <c r="C688" s="748">
        <v>520</v>
      </c>
      <c r="D688" s="748">
        <v>540</v>
      </c>
      <c r="E688" s="748">
        <v>550</v>
      </c>
      <c r="F688" s="748">
        <v>535</v>
      </c>
      <c r="G688" s="748">
        <v>540</v>
      </c>
      <c r="H688" s="748">
        <v>530</v>
      </c>
      <c r="I688" s="748">
        <v>535</v>
      </c>
      <c r="J688" s="748">
        <v>510</v>
      </c>
      <c r="K688" s="748">
        <v>520</v>
      </c>
      <c r="L688" s="748">
        <v>520</v>
      </c>
      <c r="M688" s="748">
        <v>540</v>
      </c>
      <c r="N688" s="748">
        <v>540</v>
      </c>
      <c r="O688" s="748">
        <v>520</v>
      </c>
      <c r="P688" s="748">
        <v>530</v>
      </c>
      <c r="Q688" s="748">
        <v>500</v>
      </c>
      <c r="R688" s="748">
        <v>529</v>
      </c>
    </row>
    <row r="689" s="135" customFormat="1" customHeight="1" spans="1:18">
      <c r="A689" s="87">
        <v>45786</v>
      </c>
      <c r="B689" s="92" t="s">
        <v>756</v>
      </c>
      <c r="C689" s="748">
        <v>630</v>
      </c>
      <c r="D689" s="748">
        <v>650</v>
      </c>
      <c r="E689" s="748">
        <v>655</v>
      </c>
      <c r="F689" s="748">
        <v>645</v>
      </c>
      <c r="G689" s="748">
        <v>650</v>
      </c>
      <c r="H689" s="748">
        <v>650</v>
      </c>
      <c r="I689" s="748">
        <v>645</v>
      </c>
      <c r="J689" s="748">
        <v>630</v>
      </c>
      <c r="K689" s="748">
        <v>640</v>
      </c>
      <c r="L689" s="748">
        <v>640</v>
      </c>
      <c r="M689" s="748">
        <v>650</v>
      </c>
      <c r="N689" s="748">
        <v>650</v>
      </c>
      <c r="O689" s="748">
        <v>630</v>
      </c>
      <c r="P689" s="748">
        <v>650</v>
      </c>
      <c r="Q689" s="748">
        <v>620</v>
      </c>
      <c r="R689" s="748">
        <v>642</v>
      </c>
    </row>
    <row r="690" s="135" customFormat="1" customHeight="1" spans="1:18">
      <c r="A690" s="87">
        <v>45786</v>
      </c>
      <c r="B690" s="92" t="s">
        <v>757</v>
      </c>
      <c r="C690" s="748">
        <v>1600</v>
      </c>
      <c r="D690" s="748">
        <v>1630</v>
      </c>
      <c r="E690" s="748">
        <v>1630</v>
      </c>
      <c r="F690" s="748">
        <v>1620</v>
      </c>
      <c r="G690" s="748">
        <v>1630</v>
      </c>
      <c r="H690" s="748">
        <v>1660</v>
      </c>
      <c r="I690" s="748">
        <v>1600</v>
      </c>
      <c r="J690" s="748">
        <v>1630</v>
      </c>
      <c r="K690" s="748">
        <v>1630</v>
      </c>
      <c r="L690" s="748">
        <v>1600</v>
      </c>
      <c r="M690" s="748">
        <v>1630</v>
      </c>
      <c r="N690" s="748">
        <v>1670</v>
      </c>
      <c r="O690" s="748">
        <v>1650</v>
      </c>
      <c r="P690" s="748">
        <v>1660</v>
      </c>
      <c r="Q690" s="748">
        <v>1630</v>
      </c>
      <c r="R690" s="748">
        <v>1631</v>
      </c>
    </row>
    <row r="691" s="135" customFormat="1" customHeight="1" spans="1:18">
      <c r="A691" s="87">
        <v>45790</v>
      </c>
      <c r="B691" s="92" t="s">
        <v>755</v>
      </c>
      <c r="C691" s="748">
        <v>510</v>
      </c>
      <c r="D691" s="748">
        <v>530</v>
      </c>
      <c r="E691" s="748">
        <v>540</v>
      </c>
      <c r="F691" s="748">
        <v>510</v>
      </c>
      <c r="G691" s="748">
        <v>520</v>
      </c>
      <c r="H691" s="748">
        <v>520</v>
      </c>
      <c r="I691" s="748">
        <v>520</v>
      </c>
      <c r="J691" s="748">
        <v>500</v>
      </c>
      <c r="K691" s="748">
        <v>510</v>
      </c>
      <c r="L691" s="748">
        <v>510</v>
      </c>
      <c r="M691" s="748">
        <v>530</v>
      </c>
      <c r="N691" s="748">
        <v>530</v>
      </c>
      <c r="O691" s="748">
        <v>510</v>
      </c>
      <c r="P691" s="748">
        <v>520</v>
      </c>
      <c r="Q691" s="748">
        <v>490</v>
      </c>
      <c r="R691" s="748">
        <v>517</v>
      </c>
    </row>
    <row r="692" s="135" customFormat="1" customHeight="1" spans="1:18">
      <c r="A692" s="87">
        <v>45790</v>
      </c>
      <c r="B692" s="92" t="s">
        <v>756</v>
      </c>
      <c r="C692" s="748">
        <v>620</v>
      </c>
      <c r="D692" s="748">
        <v>640</v>
      </c>
      <c r="E692" s="748">
        <v>640</v>
      </c>
      <c r="F692" s="748">
        <v>620</v>
      </c>
      <c r="G692" s="748">
        <v>630</v>
      </c>
      <c r="H692" s="748">
        <v>640</v>
      </c>
      <c r="I692" s="748">
        <v>620</v>
      </c>
      <c r="J692" s="748">
        <v>620</v>
      </c>
      <c r="K692" s="748">
        <v>630</v>
      </c>
      <c r="L692" s="748">
        <v>615</v>
      </c>
      <c r="M692" s="748">
        <v>640</v>
      </c>
      <c r="N692" s="748">
        <v>640</v>
      </c>
      <c r="O692" s="748">
        <v>620</v>
      </c>
      <c r="P692" s="748">
        <v>640</v>
      </c>
      <c r="Q692" s="748">
        <v>600</v>
      </c>
      <c r="R692" s="748">
        <v>628</v>
      </c>
    </row>
    <row r="693" s="135" customFormat="1" customHeight="1" spans="1:18">
      <c r="A693" s="87">
        <v>45790</v>
      </c>
      <c r="B693" s="92" t="s">
        <v>757</v>
      </c>
      <c r="C693" s="748">
        <v>1600</v>
      </c>
      <c r="D693" s="748">
        <v>1630</v>
      </c>
      <c r="E693" s="748">
        <v>1630</v>
      </c>
      <c r="F693" s="748">
        <v>1620</v>
      </c>
      <c r="G693" s="748">
        <v>1630</v>
      </c>
      <c r="H693" s="748">
        <v>1660</v>
      </c>
      <c r="I693" s="748">
        <v>1600</v>
      </c>
      <c r="J693" s="748">
        <v>1630</v>
      </c>
      <c r="K693" s="748">
        <v>1630</v>
      </c>
      <c r="L693" s="748">
        <v>1600</v>
      </c>
      <c r="M693" s="748">
        <v>1630</v>
      </c>
      <c r="N693" s="748">
        <v>1670</v>
      </c>
      <c r="O693" s="748">
        <v>1650</v>
      </c>
      <c r="P693" s="748">
        <v>1660</v>
      </c>
      <c r="Q693" s="748">
        <v>1630</v>
      </c>
      <c r="R693" s="748">
        <v>1631</v>
      </c>
    </row>
    <row r="694" s="11" customFormat="1" customHeight="1" spans="1:18">
      <c r="A694" s="87">
        <v>45793</v>
      </c>
      <c r="B694" s="92" t="s">
        <v>755</v>
      </c>
      <c r="C694" s="748">
        <v>510</v>
      </c>
      <c r="D694" s="748">
        <v>530</v>
      </c>
      <c r="E694" s="748">
        <v>540</v>
      </c>
      <c r="F694" s="748">
        <v>510</v>
      </c>
      <c r="G694" s="748">
        <v>520</v>
      </c>
      <c r="H694" s="748">
        <v>520</v>
      </c>
      <c r="I694" s="748">
        <v>520</v>
      </c>
      <c r="J694" s="748">
        <v>500</v>
      </c>
      <c r="K694" s="748">
        <v>510</v>
      </c>
      <c r="L694" s="748">
        <v>510</v>
      </c>
      <c r="M694" s="748">
        <v>530</v>
      </c>
      <c r="N694" s="748">
        <v>530</v>
      </c>
      <c r="O694" s="748">
        <v>510</v>
      </c>
      <c r="P694" s="748">
        <v>520</v>
      </c>
      <c r="Q694" s="748">
        <v>490</v>
      </c>
      <c r="R694" s="748">
        <v>517</v>
      </c>
    </row>
    <row r="695" s="11" customFormat="1" customHeight="1" spans="1:18">
      <c r="A695" s="87">
        <v>45793</v>
      </c>
      <c r="B695" s="92" t="s">
        <v>756</v>
      </c>
      <c r="C695" s="748">
        <v>620</v>
      </c>
      <c r="D695" s="748">
        <v>640</v>
      </c>
      <c r="E695" s="748">
        <v>640</v>
      </c>
      <c r="F695" s="748">
        <v>620</v>
      </c>
      <c r="G695" s="748">
        <v>630</v>
      </c>
      <c r="H695" s="748">
        <v>640</v>
      </c>
      <c r="I695" s="748">
        <v>620</v>
      </c>
      <c r="J695" s="748">
        <v>620</v>
      </c>
      <c r="K695" s="748">
        <v>630</v>
      </c>
      <c r="L695" s="748">
        <v>615</v>
      </c>
      <c r="M695" s="748">
        <v>640</v>
      </c>
      <c r="N695" s="748">
        <v>640</v>
      </c>
      <c r="O695" s="748">
        <v>620</v>
      </c>
      <c r="P695" s="748">
        <v>640</v>
      </c>
      <c r="Q695" s="748">
        <v>600</v>
      </c>
      <c r="R695" s="748">
        <v>628</v>
      </c>
    </row>
    <row r="696" s="11" customFormat="1" customHeight="1" spans="1:18">
      <c r="A696" s="87">
        <v>45793</v>
      </c>
      <c r="B696" s="92" t="s">
        <v>757</v>
      </c>
      <c r="C696" s="748">
        <v>1600</v>
      </c>
      <c r="D696" s="748">
        <v>1630</v>
      </c>
      <c r="E696" s="748">
        <v>1630</v>
      </c>
      <c r="F696" s="748">
        <v>1620</v>
      </c>
      <c r="G696" s="748">
        <v>1630</v>
      </c>
      <c r="H696" s="748">
        <v>1660</v>
      </c>
      <c r="I696" s="748">
        <v>1600</v>
      </c>
      <c r="J696" s="748">
        <v>1630</v>
      </c>
      <c r="K696" s="748">
        <v>1630</v>
      </c>
      <c r="L696" s="748">
        <v>1600</v>
      </c>
      <c r="M696" s="748">
        <v>1630</v>
      </c>
      <c r="N696" s="748">
        <v>1670</v>
      </c>
      <c r="O696" s="748">
        <v>1650</v>
      </c>
      <c r="P696" s="748">
        <v>1660</v>
      </c>
      <c r="Q696" s="748">
        <v>1630</v>
      </c>
      <c r="R696" s="748">
        <v>1631</v>
      </c>
    </row>
    <row r="697" s="135" customFormat="1" customHeight="1" spans="1:18">
      <c r="A697" s="87">
        <v>45797</v>
      </c>
      <c r="B697" s="92" t="s">
        <v>755</v>
      </c>
      <c r="C697" s="748">
        <v>510</v>
      </c>
      <c r="D697" s="748">
        <v>530</v>
      </c>
      <c r="E697" s="748">
        <v>540</v>
      </c>
      <c r="F697" s="748">
        <v>510</v>
      </c>
      <c r="G697" s="748">
        <v>520</v>
      </c>
      <c r="H697" s="748">
        <v>515</v>
      </c>
      <c r="I697" s="748">
        <v>520</v>
      </c>
      <c r="J697" s="748">
        <v>500</v>
      </c>
      <c r="K697" s="748">
        <v>510</v>
      </c>
      <c r="L697" s="748">
        <v>510</v>
      </c>
      <c r="M697" s="748">
        <v>520</v>
      </c>
      <c r="N697" s="748">
        <v>530</v>
      </c>
      <c r="O697" s="748">
        <v>510</v>
      </c>
      <c r="P697" s="748">
        <v>515</v>
      </c>
      <c r="Q697" s="748">
        <v>490</v>
      </c>
      <c r="R697" s="748">
        <v>515</v>
      </c>
    </row>
    <row r="698" s="135" customFormat="1" customHeight="1" spans="1:18">
      <c r="A698" s="87">
        <v>45797</v>
      </c>
      <c r="B698" s="92" t="s">
        <v>756</v>
      </c>
      <c r="C698" s="748">
        <v>620</v>
      </c>
      <c r="D698" s="748">
        <v>640</v>
      </c>
      <c r="E698" s="748">
        <v>640</v>
      </c>
      <c r="F698" s="748">
        <v>620</v>
      </c>
      <c r="G698" s="748">
        <v>630</v>
      </c>
      <c r="H698" s="748">
        <v>630</v>
      </c>
      <c r="I698" s="748">
        <v>620</v>
      </c>
      <c r="J698" s="748">
        <v>620</v>
      </c>
      <c r="K698" s="748">
        <v>630</v>
      </c>
      <c r="L698" s="748">
        <v>615</v>
      </c>
      <c r="M698" s="748">
        <v>630</v>
      </c>
      <c r="N698" s="748">
        <v>640</v>
      </c>
      <c r="O698" s="748">
        <v>620</v>
      </c>
      <c r="P698" s="748">
        <v>630</v>
      </c>
      <c r="Q698" s="748">
        <v>600</v>
      </c>
      <c r="R698" s="748">
        <v>626</v>
      </c>
    </row>
    <row r="699" s="135" customFormat="1" customHeight="1" spans="1:18">
      <c r="A699" s="87">
        <v>45797</v>
      </c>
      <c r="B699" s="92" t="s">
        <v>757</v>
      </c>
      <c r="C699" s="748">
        <v>1600</v>
      </c>
      <c r="D699" s="748">
        <v>1630</v>
      </c>
      <c r="E699" s="748">
        <v>1630</v>
      </c>
      <c r="F699" s="748">
        <v>1620</v>
      </c>
      <c r="G699" s="748">
        <v>1630</v>
      </c>
      <c r="H699" s="748">
        <v>1660</v>
      </c>
      <c r="I699" s="748">
        <v>1600</v>
      </c>
      <c r="J699" s="748">
        <v>1630</v>
      </c>
      <c r="K699" s="748">
        <v>1630</v>
      </c>
      <c r="L699" s="748">
        <v>1600</v>
      </c>
      <c r="M699" s="748">
        <v>1630</v>
      </c>
      <c r="N699" s="748">
        <v>1670</v>
      </c>
      <c r="O699" s="748">
        <v>1650</v>
      </c>
      <c r="P699" s="748">
        <v>1660</v>
      </c>
      <c r="Q699" s="748">
        <v>1630</v>
      </c>
      <c r="R699" s="748">
        <v>1631</v>
      </c>
    </row>
    <row r="700" s="135" customFormat="1" customHeight="1" spans="1:18">
      <c r="A700" s="87">
        <v>45800</v>
      </c>
      <c r="B700" s="92" t="s">
        <v>755</v>
      </c>
      <c r="C700" s="748">
        <v>505</v>
      </c>
      <c r="D700" s="748">
        <v>530</v>
      </c>
      <c r="E700" s="748">
        <v>530</v>
      </c>
      <c r="F700" s="748">
        <v>515</v>
      </c>
      <c r="G700" s="748">
        <v>510</v>
      </c>
      <c r="H700" s="748">
        <v>515</v>
      </c>
      <c r="I700" s="748">
        <v>515</v>
      </c>
      <c r="J700" s="748">
        <v>500</v>
      </c>
      <c r="K700" s="748">
        <v>510</v>
      </c>
      <c r="L700" s="748">
        <v>500</v>
      </c>
      <c r="M700" s="748">
        <v>520</v>
      </c>
      <c r="N700" s="748">
        <v>530</v>
      </c>
      <c r="O700" s="748">
        <v>510</v>
      </c>
      <c r="P700" s="748">
        <v>515</v>
      </c>
      <c r="Q700" s="748">
        <v>490</v>
      </c>
      <c r="R700" s="748">
        <v>513</v>
      </c>
    </row>
    <row r="701" s="135" customFormat="1" customHeight="1" spans="1:18">
      <c r="A701" s="87">
        <v>45800</v>
      </c>
      <c r="B701" s="92" t="s">
        <v>756</v>
      </c>
      <c r="C701" s="748">
        <v>610</v>
      </c>
      <c r="D701" s="748">
        <v>640</v>
      </c>
      <c r="E701" s="748">
        <v>640</v>
      </c>
      <c r="F701" s="748">
        <v>620</v>
      </c>
      <c r="G701" s="748">
        <v>620</v>
      </c>
      <c r="H701" s="748">
        <v>630</v>
      </c>
      <c r="I701" s="748">
        <v>620</v>
      </c>
      <c r="J701" s="748">
        <v>620</v>
      </c>
      <c r="K701" s="748">
        <v>630</v>
      </c>
      <c r="L701" s="748">
        <v>610</v>
      </c>
      <c r="M701" s="748">
        <v>630</v>
      </c>
      <c r="N701" s="748">
        <v>640</v>
      </c>
      <c r="O701" s="748">
        <v>620</v>
      </c>
      <c r="P701" s="748">
        <v>630</v>
      </c>
      <c r="Q701" s="748">
        <v>600</v>
      </c>
      <c r="R701" s="748">
        <v>624</v>
      </c>
    </row>
    <row r="702" s="135" customFormat="1" customHeight="1" spans="1:18">
      <c r="A702" s="87">
        <v>45800</v>
      </c>
      <c r="B702" s="92" t="s">
        <v>757</v>
      </c>
      <c r="C702" s="748">
        <v>1600</v>
      </c>
      <c r="D702" s="748">
        <v>1630</v>
      </c>
      <c r="E702" s="748">
        <v>1630</v>
      </c>
      <c r="F702" s="748">
        <v>1620</v>
      </c>
      <c r="G702" s="748">
        <v>1630</v>
      </c>
      <c r="H702" s="748">
        <v>1660</v>
      </c>
      <c r="I702" s="748">
        <v>1600</v>
      </c>
      <c r="J702" s="748">
        <v>1630</v>
      </c>
      <c r="K702" s="748">
        <v>1630</v>
      </c>
      <c r="L702" s="748">
        <v>1600</v>
      </c>
      <c r="M702" s="748">
        <v>1630</v>
      </c>
      <c r="N702" s="748">
        <v>1670</v>
      </c>
      <c r="O702" s="748">
        <v>1650</v>
      </c>
      <c r="P702" s="748">
        <v>1660</v>
      </c>
      <c r="Q702" s="748">
        <v>1630</v>
      </c>
      <c r="R702" s="748">
        <v>1631</v>
      </c>
    </row>
    <row r="703" s="135" customFormat="1" customHeight="1" spans="1:18">
      <c r="A703" s="87">
        <v>45804</v>
      </c>
      <c r="B703" s="92" t="s">
        <v>755</v>
      </c>
      <c r="C703" s="748">
        <v>500</v>
      </c>
      <c r="D703" s="748">
        <v>505</v>
      </c>
      <c r="E703" s="748">
        <v>510</v>
      </c>
      <c r="F703" s="748">
        <v>500</v>
      </c>
      <c r="G703" s="748">
        <v>505</v>
      </c>
      <c r="H703" s="748">
        <v>500</v>
      </c>
      <c r="I703" s="748">
        <v>500</v>
      </c>
      <c r="J703" s="748">
        <v>495</v>
      </c>
      <c r="K703" s="748">
        <v>500</v>
      </c>
      <c r="L703" s="748">
        <v>493</v>
      </c>
      <c r="M703" s="748">
        <v>510</v>
      </c>
      <c r="N703" s="748">
        <v>520</v>
      </c>
      <c r="O703" s="748">
        <v>500</v>
      </c>
      <c r="P703" s="748">
        <v>500</v>
      </c>
      <c r="Q703" s="748">
        <v>480</v>
      </c>
      <c r="R703" s="748">
        <v>501</v>
      </c>
    </row>
    <row r="704" s="135" customFormat="1" customHeight="1" spans="1:18">
      <c r="A704" s="87">
        <v>45804</v>
      </c>
      <c r="B704" s="92" t="s">
        <v>756</v>
      </c>
      <c r="C704" s="748">
        <v>600</v>
      </c>
      <c r="D704" s="748">
        <v>610</v>
      </c>
      <c r="E704" s="748">
        <v>610</v>
      </c>
      <c r="F704" s="748">
        <v>610</v>
      </c>
      <c r="G704" s="748">
        <v>615</v>
      </c>
      <c r="H704" s="748">
        <v>610</v>
      </c>
      <c r="I704" s="748">
        <v>610</v>
      </c>
      <c r="J704" s="748">
        <v>600</v>
      </c>
      <c r="K704" s="748">
        <v>610</v>
      </c>
      <c r="L704" s="748">
        <v>580</v>
      </c>
      <c r="M704" s="748">
        <v>620</v>
      </c>
      <c r="N704" s="748">
        <v>630</v>
      </c>
      <c r="O704" s="748">
        <v>610</v>
      </c>
      <c r="P704" s="748">
        <v>610</v>
      </c>
      <c r="Q704" s="748">
        <v>580</v>
      </c>
      <c r="R704" s="748">
        <v>607</v>
      </c>
    </row>
    <row r="705" s="135" customFormat="1" customHeight="1" spans="1:18">
      <c r="A705" s="87">
        <v>45804</v>
      </c>
      <c r="B705" s="92" t="s">
        <v>757</v>
      </c>
      <c r="C705" s="748">
        <v>1600</v>
      </c>
      <c r="D705" s="748">
        <v>1620</v>
      </c>
      <c r="E705" s="748">
        <v>1620</v>
      </c>
      <c r="F705" s="748">
        <v>1620</v>
      </c>
      <c r="G705" s="748">
        <v>1630</v>
      </c>
      <c r="H705" s="748">
        <v>1650</v>
      </c>
      <c r="I705" s="748">
        <v>1600</v>
      </c>
      <c r="J705" s="748">
        <v>1620</v>
      </c>
      <c r="K705" s="748">
        <v>1630</v>
      </c>
      <c r="L705" s="748">
        <v>1600</v>
      </c>
      <c r="M705" s="748">
        <v>1630</v>
      </c>
      <c r="N705" s="748">
        <v>1670</v>
      </c>
      <c r="O705" s="748">
        <v>1650</v>
      </c>
      <c r="P705" s="748">
        <v>1650</v>
      </c>
      <c r="Q705" s="748">
        <v>1630</v>
      </c>
      <c r="R705" s="748">
        <v>1628</v>
      </c>
    </row>
    <row r="706" s="135" customFormat="1" customHeight="1" spans="1:18">
      <c r="A706" s="87">
        <v>45807</v>
      </c>
      <c r="B706" s="92" t="s">
        <v>755</v>
      </c>
      <c r="C706" s="748">
        <v>500</v>
      </c>
      <c r="D706" s="748">
        <v>505</v>
      </c>
      <c r="E706" s="748">
        <v>510</v>
      </c>
      <c r="F706" s="748">
        <v>500</v>
      </c>
      <c r="G706" s="748">
        <v>505</v>
      </c>
      <c r="H706" s="748">
        <v>500</v>
      </c>
      <c r="I706" s="748">
        <v>500</v>
      </c>
      <c r="J706" s="748">
        <v>495</v>
      </c>
      <c r="K706" s="748">
        <v>500</v>
      </c>
      <c r="L706" s="748">
        <v>493</v>
      </c>
      <c r="M706" s="748">
        <v>510</v>
      </c>
      <c r="N706" s="748">
        <v>520</v>
      </c>
      <c r="O706" s="748">
        <v>500</v>
      </c>
      <c r="P706" s="748">
        <v>500</v>
      </c>
      <c r="Q706" s="748">
        <v>480</v>
      </c>
      <c r="R706" s="748">
        <v>501</v>
      </c>
    </row>
    <row r="707" s="135" customFormat="1" customHeight="1" spans="1:18">
      <c r="A707" s="87">
        <v>45807</v>
      </c>
      <c r="B707" s="92" t="s">
        <v>756</v>
      </c>
      <c r="C707" s="748">
        <v>600</v>
      </c>
      <c r="D707" s="748">
        <v>610</v>
      </c>
      <c r="E707" s="748">
        <v>610</v>
      </c>
      <c r="F707" s="748">
        <v>610</v>
      </c>
      <c r="G707" s="748">
        <v>615</v>
      </c>
      <c r="H707" s="748">
        <v>610</v>
      </c>
      <c r="I707" s="748">
        <v>610</v>
      </c>
      <c r="J707" s="748">
        <v>600</v>
      </c>
      <c r="K707" s="748">
        <v>600</v>
      </c>
      <c r="L707" s="748">
        <v>580</v>
      </c>
      <c r="M707" s="748">
        <v>620</v>
      </c>
      <c r="N707" s="748">
        <v>620</v>
      </c>
      <c r="O707" s="748">
        <v>600</v>
      </c>
      <c r="P707" s="748">
        <v>610</v>
      </c>
      <c r="Q707" s="748">
        <v>580</v>
      </c>
      <c r="R707" s="748">
        <v>605</v>
      </c>
    </row>
    <row r="708" s="135" customFormat="1" customHeight="1" spans="1:18">
      <c r="A708" s="87">
        <v>45807</v>
      </c>
      <c r="B708" s="92" t="s">
        <v>757</v>
      </c>
      <c r="C708" s="748">
        <v>1600</v>
      </c>
      <c r="D708" s="748">
        <v>1620</v>
      </c>
      <c r="E708" s="748">
        <v>1620</v>
      </c>
      <c r="F708" s="748">
        <v>1620</v>
      </c>
      <c r="G708" s="748">
        <v>1630</v>
      </c>
      <c r="H708" s="748">
        <v>1650</v>
      </c>
      <c r="I708" s="748">
        <v>1600</v>
      </c>
      <c r="J708" s="748">
        <v>1620</v>
      </c>
      <c r="K708" s="748">
        <v>1630</v>
      </c>
      <c r="L708" s="748">
        <v>1600</v>
      </c>
      <c r="M708" s="748">
        <v>1630</v>
      </c>
      <c r="N708" s="748">
        <v>1660</v>
      </c>
      <c r="O708" s="748">
        <v>1650</v>
      </c>
      <c r="P708" s="748">
        <v>1650</v>
      </c>
      <c r="Q708" s="748">
        <v>1630</v>
      </c>
      <c r="R708" s="748">
        <v>1627</v>
      </c>
    </row>
    <row r="709" s="135" customFormat="1" customHeight="1" spans="1:18">
      <c r="A709" s="87">
        <v>45811</v>
      </c>
      <c r="B709" s="92" t="s">
        <v>755</v>
      </c>
      <c r="C709" s="748">
        <v>485</v>
      </c>
      <c r="D709" s="748">
        <v>490</v>
      </c>
      <c r="E709" s="748">
        <v>495</v>
      </c>
      <c r="F709" s="748">
        <v>485</v>
      </c>
      <c r="G709" s="748">
        <v>490</v>
      </c>
      <c r="H709" s="748">
        <v>485</v>
      </c>
      <c r="I709" s="748">
        <v>490</v>
      </c>
      <c r="J709" s="748">
        <v>470</v>
      </c>
      <c r="K709" s="748">
        <v>480</v>
      </c>
      <c r="L709" s="748">
        <v>480</v>
      </c>
      <c r="M709" s="748">
        <v>500</v>
      </c>
      <c r="N709" s="748">
        <v>500</v>
      </c>
      <c r="O709" s="748">
        <v>480</v>
      </c>
      <c r="P709" s="748">
        <v>485</v>
      </c>
      <c r="Q709" s="748">
        <v>460</v>
      </c>
      <c r="R709" s="748">
        <v>485</v>
      </c>
    </row>
    <row r="710" s="135" customFormat="1" customHeight="1" spans="1:18">
      <c r="A710" s="87">
        <v>45811</v>
      </c>
      <c r="B710" s="92" t="s">
        <v>756</v>
      </c>
      <c r="C710" s="748">
        <v>580</v>
      </c>
      <c r="D710" s="748">
        <v>585</v>
      </c>
      <c r="E710" s="748">
        <v>590</v>
      </c>
      <c r="F710" s="748">
        <v>580</v>
      </c>
      <c r="G710" s="748">
        <v>600</v>
      </c>
      <c r="H710" s="748">
        <v>580</v>
      </c>
      <c r="I710" s="748">
        <v>580</v>
      </c>
      <c r="J710" s="748">
        <v>570</v>
      </c>
      <c r="K710" s="748">
        <v>580</v>
      </c>
      <c r="L710" s="748">
        <v>565</v>
      </c>
      <c r="M710" s="748">
        <v>610</v>
      </c>
      <c r="N710" s="748">
        <v>600</v>
      </c>
      <c r="O710" s="748">
        <v>580</v>
      </c>
      <c r="P710" s="748">
        <v>580</v>
      </c>
      <c r="Q710" s="748">
        <v>550</v>
      </c>
      <c r="R710" s="748">
        <v>582</v>
      </c>
    </row>
    <row r="711" s="135" customFormat="1" customHeight="1" spans="1:18">
      <c r="A711" s="87">
        <v>45811</v>
      </c>
      <c r="B711" s="92" t="s">
        <v>757</v>
      </c>
      <c r="C711" s="748">
        <v>1600</v>
      </c>
      <c r="D711" s="748">
        <v>1620</v>
      </c>
      <c r="E711" s="748">
        <v>1620</v>
      </c>
      <c r="F711" s="748">
        <v>1620</v>
      </c>
      <c r="G711" s="748">
        <v>1630</v>
      </c>
      <c r="H711" s="748">
        <v>1650</v>
      </c>
      <c r="I711" s="748">
        <v>1600</v>
      </c>
      <c r="J711" s="748">
        <v>1620</v>
      </c>
      <c r="K711" s="748">
        <v>1630</v>
      </c>
      <c r="L711" s="748">
        <v>1600</v>
      </c>
      <c r="M711" s="748">
        <v>1630</v>
      </c>
      <c r="N711" s="748">
        <v>1660</v>
      </c>
      <c r="O711" s="748">
        <v>1640</v>
      </c>
      <c r="P711" s="748">
        <v>1650</v>
      </c>
      <c r="Q711" s="748">
        <v>1620</v>
      </c>
      <c r="R711" s="748">
        <v>1626</v>
      </c>
    </row>
    <row r="712" s="135" customFormat="1" customHeight="1" spans="1:18">
      <c r="A712" s="87">
        <v>45814</v>
      </c>
      <c r="B712" s="92" t="s">
        <v>755</v>
      </c>
      <c r="C712" s="748">
        <v>480</v>
      </c>
      <c r="D712" s="748">
        <v>490</v>
      </c>
      <c r="E712" s="748">
        <v>495</v>
      </c>
      <c r="F712" s="748">
        <v>485</v>
      </c>
      <c r="G712" s="748">
        <v>470</v>
      </c>
      <c r="H712" s="748">
        <v>480</v>
      </c>
      <c r="I712" s="748">
        <v>485</v>
      </c>
      <c r="J712" s="748">
        <v>470</v>
      </c>
      <c r="K712" s="748">
        <v>480</v>
      </c>
      <c r="L712" s="748">
        <v>480</v>
      </c>
      <c r="M712" s="748">
        <v>480</v>
      </c>
      <c r="N712" s="748">
        <v>500</v>
      </c>
      <c r="O712" s="748">
        <v>480</v>
      </c>
      <c r="P712" s="748">
        <v>480</v>
      </c>
      <c r="Q712" s="748">
        <v>460</v>
      </c>
      <c r="R712" s="748">
        <v>481</v>
      </c>
    </row>
    <row r="713" s="135" customFormat="1" customHeight="1" spans="1:18">
      <c r="A713" s="87">
        <v>45814</v>
      </c>
      <c r="B713" s="92" t="s">
        <v>756</v>
      </c>
      <c r="C713" s="748">
        <v>580</v>
      </c>
      <c r="D713" s="748">
        <v>585</v>
      </c>
      <c r="E713" s="748">
        <v>590</v>
      </c>
      <c r="F713" s="748">
        <v>580</v>
      </c>
      <c r="G713" s="748">
        <v>580</v>
      </c>
      <c r="H713" s="748">
        <v>580</v>
      </c>
      <c r="I713" s="748">
        <v>580</v>
      </c>
      <c r="J713" s="748">
        <v>570</v>
      </c>
      <c r="K713" s="748">
        <v>580</v>
      </c>
      <c r="L713" s="748">
        <v>565</v>
      </c>
      <c r="M713" s="748">
        <v>590</v>
      </c>
      <c r="N713" s="748">
        <v>600</v>
      </c>
      <c r="O713" s="748">
        <v>580</v>
      </c>
      <c r="P713" s="748">
        <v>580</v>
      </c>
      <c r="Q713" s="748">
        <v>550</v>
      </c>
      <c r="R713" s="748">
        <v>579</v>
      </c>
    </row>
    <row r="714" s="135" customFormat="1" customHeight="1" spans="1:18">
      <c r="A714" s="87">
        <v>45814</v>
      </c>
      <c r="B714" s="92" t="s">
        <v>757</v>
      </c>
      <c r="C714" s="748">
        <v>1600</v>
      </c>
      <c r="D714" s="748">
        <v>1620</v>
      </c>
      <c r="E714" s="748">
        <v>1620</v>
      </c>
      <c r="F714" s="748">
        <v>1620</v>
      </c>
      <c r="G714" s="748">
        <v>1630</v>
      </c>
      <c r="H714" s="748">
        <v>1650</v>
      </c>
      <c r="I714" s="748">
        <v>1600</v>
      </c>
      <c r="J714" s="748">
        <v>1620</v>
      </c>
      <c r="K714" s="748">
        <v>1630</v>
      </c>
      <c r="L714" s="748">
        <v>1600</v>
      </c>
      <c r="M714" s="748">
        <v>1630</v>
      </c>
      <c r="N714" s="748">
        <v>1660</v>
      </c>
      <c r="O714" s="748">
        <v>1640</v>
      </c>
      <c r="P714" s="748">
        <v>1650</v>
      </c>
      <c r="Q714" s="748">
        <v>1620</v>
      </c>
      <c r="R714" s="748">
        <v>1626</v>
      </c>
    </row>
    <row r="715" s="135" customFormat="1" customHeight="1" spans="1:18">
      <c r="A715" s="87">
        <v>45818</v>
      </c>
      <c r="B715" s="92" t="s">
        <v>755</v>
      </c>
      <c r="C715" s="748">
        <v>465</v>
      </c>
      <c r="D715" s="748">
        <v>470</v>
      </c>
      <c r="E715" s="748">
        <v>470</v>
      </c>
      <c r="F715" s="748">
        <v>470</v>
      </c>
      <c r="G715" s="748">
        <v>460</v>
      </c>
      <c r="H715" s="748">
        <v>470</v>
      </c>
      <c r="I715" s="748">
        <v>470</v>
      </c>
      <c r="J715" s="748">
        <v>450</v>
      </c>
      <c r="K715" s="748">
        <v>460</v>
      </c>
      <c r="L715" s="748">
        <v>470</v>
      </c>
      <c r="M715" s="748">
        <v>460</v>
      </c>
      <c r="N715" s="748">
        <v>480</v>
      </c>
      <c r="O715" s="748">
        <v>460</v>
      </c>
      <c r="P715" s="748">
        <v>475</v>
      </c>
      <c r="Q715" s="748">
        <v>450</v>
      </c>
      <c r="R715" s="748">
        <v>465</v>
      </c>
    </row>
    <row r="716" s="135" customFormat="1" customHeight="1" spans="1:18">
      <c r="A716" s="87">
        <v>45818</v>
      </c>
      <c r="B716" s="92" t="s">
        <v>756</v>
      </c>
      <c r="C716" s="748">
        <v>570</v>
      </c>
      <c r="D716" s="748">
        <v>570</v>
      </c>
      <c r="E716" s="748">
        <v>570</v>
      </c>
      <c r="F716" s="748">
        <v>570</v>
      </c>
      <c r="G716" s="748">
        <v>570</v>
      </c>
      <c r="H716" s="748">
        <v>570</v>
      </c>
      <c r="I716" s="748">
        <v>570</v>
      </c>
      <c r="J716" s="748">
        <v>550</v>
      </c>
      <c r="K716" s="748">
        <v>560</v>
      </c>
      <c r="L716" s="748">
        <v>560</v>
      </c>
      <c r="M716" s="748">
        <v>570</v>
      </c>
      <c r="N716" s="748">
        <v>570</v>
      </c>
      <c r="O716" s="748">
        <v>550</v>
      </c>
      <c r="P716" s="748">
        <v>570</v>
      </c>
      <c r="Q716" s="748">
        <v>540</v>
      </c>
      <c r="R716" s="748">
        <v>564</v>
      </c>
    </row>
    <row r="717" s="135" customFormat="1" customHeight="1" spans="1:18">
      <c r="A717" s="87">
        <v>45818</v>
      </c>
      <c r="B717" s="92" t="s">
        <v>757</v>
      </c>
      <c r="C717" s="748">
        <v>1600</v>
      </c>
      <c r="D717" s="748">
        <v>1620</v>
      </c>
      <c r="E717" s="748">
        <v>1620</v>
      </c>
      <c r="F717" s="748">
        <v>1620</v>
      </c>
      <c r="G717" s="748">
        <v>1610</v>
      </c>
      <c r="H717" s="748">
        <v>1640</v>
      </c>
      <c r="I717" s="748">
        <v>1600</v>
      </c>
      <c r="J717" s="748">
        <v>1610</v>
      </c>
      <c r="K717" s="748">
        <v>1620</v>
      </c>
      <c r="L717" s="748">
        <v>1600</v>
      </c>
      <c r="M717" s="748">
        <v>1610</v>
      </c>
      <c r="N717" s="748">
        <v>1660</v>
      </c>
      <c r="O717" s="748">
        <v>1640</v>
      </c>
      <c r="P717" s="748">
        <v>1640</v>
      </c>
      <c r="Q717" s="748">
        <v>1620</v>
      </c>
      <c r="R717" s="748">
        <v>1621</v>
      </c>
    </row>
    <row r="718" s="135" customFormat="1" customHeight="1" spans="1:18">
      <c r="A718" s="87">
        <v>45821</v>
      </c>
      <c r="B718" s="92" t="s">
        <v>755</v>
      </c>
      <c r="C718" s="748">
        <v>465</v>
      </c>
      <c r="D718" s="748">
        <v>470</v>
      </c>
      <c r="E718" s="748">
        <v>470</v>
      </c>
      <c r="F718" s="748">
        <v>470</v>
      </c>
      <c r="G718" s="748">
        <v>460</v>
      </c>
      <c r="H718" s="748">
        <v>470</v>
      </c>
      <c r="I718" s="748">
        <v>470</v>
      </c>
      <c r="J718" s="748">
        <v>450</v>
      </c>
      <c r="K718" s="748">
        <v>460</v>
      </c>
      <c r="L718" s="748">
        <v>470</v>
      </c>
      <c r="M718" s="748">
        <v>460</v>
      </c>
      <c r="N718" s="748">
        <v>480</v>
      </c>
      <c r="O718" s="748">
        <v>460</v>
      </c>
      <c r="P718" s="748">
        <v>470</v>
      </c>
      <c r="Q718" s="748">
        <v>450</v>
      </c>
      <c r="R718" s="748">
        <v>465</v>
      </c>
    </row>
    <row r="719" s="135" customFormat="1" customHeight="1" spans="1:18">
      <c r="A719" s="87">
        <v>45821</v>
      </c>
      <c r="B719" s="92" t="s">
        <v>756</v>
      </c>
      <c r="C719" s="748">
        <v>570</v>
      </c>
      <c r="D719" s="748">
        <v>570</v>
      </c>
      <c r="E719" s="748">
        <v>570</v>
      </c>
      <c r="F719" s="748">
        <v>570</v>
      </c>
      <c r="G719" s="748">
        <v>570</v>
      </c>
      <c r="H719" s="748">
        <v>570</v>
      </c>
      <c r="I719" s="748">
        <v>570</v>
      </c>
      <c r="J719" s="748">
        <v>550</v>
      </c>
      <c r="K719" s="748">
        <v>560</v>
      </c>
      <c r="L719" s="748">
        <v>560</v>
      </c>
      <c r="M719" s="748">
        <v>570</v>
      </c>
      <c r="N719" s="748">
        <v>570</v>
      </c>
      <c r="O719" s="748">
        <v>550</v>
      </c>
      <c r="P719" s="748">
        <v>570</v>
      </c>
      <c r="Q719" s="748">
        <v>540</v>
      </c>
      <c r="R719" s="748">
        <v>564</v>
      </c>
    </row>
    <row r="720" s="135" customFormat="1" customHeight="1" spans="1:18">
      <c r="A720" s="87">
        <v>45821</v>
      </c>
      <c r="B720" s="92" t="s">
        <v>757</v>
      </c>
      <c r="C720" s="748">
        <v>1600</v>
      </c>
      <c r="D720" s="748">
        <v>1620</v>
      </c>
      <c r="E720" s="748">
        <v>1620</v>
      </c>
      <c r="F720" s="748">
        <v>1620</v>
      </c>
      <c r="G720" s="748">
        <v>1610</v>
      </c>
      <c r="H720" s="748">
        <v>1640</v>
      </c>
      <c r="I720" s="748">
        <v>1600</v>
      </c>
      <c r="J720" s="748">
        <v>1610</v>
      </c>
      <c r="K720" s="748">
        <v>1620</v>
      </c>
      <c r="L720" s="748">
        <v>1600</v>
      </c>
      <c r="M720" s="748">
        <v>1610</v>
      </c>
      <c r="N720" s="748">
        <v>1650</v>
      </c>
      <c r="O720" s="748">
        <v>1630</v>
      </c>
      <c r="P720" s="748">
        <v>1640</v>
      </c>
      <c r="Q720" s="748">
        <v>1620</v>
      </c>
      <c r="R720" s="748">
        <v>1619</v>
      </c>
    </row>
    <row r="721" s="135" customFormat="1" customHeight="1" spans="1:18">
      <c r="A721" s="87">
        <v>45825</v>
      </c>
      <c r="B721" s="92" t="s">
        <v>755</v>
      </c>
      <c r="C721" s="748">
        <v>445</v>
      </c>
      <c r="D721" s="748">
        <v>450</v>
      </c>
      <c r="E721" s="748">
        <v>450</v>
      </c>
      <c r="F721" s="748">
        <v>450</v>
      </c>
      <c r="G721" s="748">
        <v>440</v>
      </c>
      <c r="H721" s="748">
        <v>450</v>
      </c>
      <c r="I721" s="748">
        <v>440</v>
      </c>
      <c r="J721" s="748">
        <v>425</v>
      </c>
      <c r="K721" s="748">
        <v>435</v>
      </c>
      <c r="L721" s="748">
        <v>440</v>
      </c>
      <c r="M721" s="748">
        <v>440</v>
      </c>
      <c r="N721" s="748">
        <v>460</v>
      </c>
      <c r="O721" s="748">
        <v>440</v>
      </c>
      <c r="P721" s="748">
        <v>450</v>
      </c>
      <c r="Q721" s="748">
        <v>430</v>
      </c>
      <c r="R721" s="748">
        <v>443</v>
      </c>
    </row>
    <row r="722" s="135" customFormat="1" customHeight="1" spans="1:18">
      <c r="A722" s="87">
        <v>45825</v>
      </c>
      <c r="B722" s="92" t="s">
        <v>756</v>
      </c>
      <c r="C722" s="748">
        <v>540</v>
      </c>
      <c r="D722" s="748">
        <v>550</v>
      </c>
      <c r="E722" s="748">
        <v>550</v>
      </c>
      <c r="F722" s="748">
        <v>555</v>
      </c>
      <c r="G722" s="748">
        <v>550</v>
      </c>
      <c r="H722" s="748">
        <v>550</v>
      </c>
      <c r="I722" s="748">
        <v>540</v>
      </c>
      <c r="J722" s="748">
        <v>530</v>
      </c>
      <c r="K722" s="748">
        <v>540</v>
      </c>
      <c r="L722" s="748">
        <v>530</v>
      </c>
      <c r="M722" s="748">
        <v>550</v>
      </c>
      <c r="N722" s="748">
        <v>550</v>
      </c>
      <c r="O722" s="748">
        <v>530</v>
      </c>
      <c r="P722" s="748">
        <v>550</v>
      </c>
      <c r="Q722" s="748">
        <v>520</v>
      </c>
      <c r="R722" s="748">
        <v>542</v>
      </c>
    </row>
    <row r="723" s="135" customFormat="1" customHeight="1" spans="1:18">
      <c r="A723" s="87">
        <v>45825</v>
      </c>
      <c r="B723" s="92" t="s">
        <v>757</v>
      </c>
      <c r="C723" s="748">
        <v>1600</v>
      </c>
      <c r="D723" s="748">
        <v>1620</v>
      </c>
      <c r="E723" s="748">
        <v>1620</v>
      </c>
      <c r="F723" s="748">
        <v>1620</v>
      </c>
      <c r="G723" s="748">
        <v>1610</v>
      </c>
      <c r="H723" s="748">
        <v>1640</v>
      </c>
      <c r="I723" s="748">
        <v>1600</v>
      </c>
      <c r="J723" s="748">
        <v>1610</v>
      </c>
      <c r="K723" s="748">
        <v>1620</v>
      </c>
      <c r="L723" s="748">
        <v>1600</v>
      </c>
      <c r="M723" s="748">
        <v>1610</v>
      </c>
      <c r="N723" s="748">
        <v>1650</v>
      </c>
      <c r="O723" s="748">
        <v>1630</v>
      </c>
      <c r="P723" s="748">
        <v>1640</v>
      </c>
      <c r="Q723" s="748">
        <v>1620</v>
      </c>
      <c r="R723" s="748">
        <v>1619</v>
      </c>
    </row>
    <row r="724" s="135" customFormat="1" customHeight="1" spans="1:18">
      <c r="A724" s="87">
        <v>45828</v>
      </c>
      <c r="B724" s="92" t="s">
        <v>755</v>
      </c>
      <c r="C724" s="748">
        <v>445</v>
      </c>
      <c r="D724" s="748">
        <v>450</v>
      </c>
      <c r="E724" s="748">
        <v>450</v>
      </c>
      <c r="F724" s="748">
        <v>450</v>
      </c>
      <c r="G724" s="748">
        <v>440</v>
      </c>
      <c r="H724" s="748">
        <v>450</v>
      </c>
      <c r="I724" s="748">
        <v>440</v>
      </c>
      <c r="J724" s="748">
        <v>425</v>
      </c>
      <c r="K724" s="748">
        <v>435</v>
      </c>
      <c r="L724" s="748">
        <v>440</v>
      </c>
      <c r="M724" s="748">
        <v>440</v>
      </c>
      <c r="N724" s="748">
        <v>460</v>
      </c>
      <c r="O724" s="748">
        <v>440</v>
      </c>
      <c r="P724" s="748">
        <v>450</v>
      </c>
      <c r="Q724" s="748">
        <v>430</v>
      </c>
      <c r="R724" s="748">
        <v>443</v>
      </c>
    </row>
    <row r="725" s="135" customFormat="1" customHeight="1" spans="1:18">
      <c r="A725" s="87">
        <v>45828</v>
      </c>
      <c r="B725" s="92" t="s">
        <v>756</v>
      </c>
      <c r="C725" s="748">
        <v>540</v>
      </c>
      <c r="D725" s="748">
        <v>550</v>
      </c>
      <c r="E725" s="748">
        <v>550</v>
      </c>
      <c r="F725" s="748">
        <v>555</v>
      </c>
      <c r="G725" s="748">
        <v>550</v>
      </c>
      <c r="H725" s="748">
        <v>550</v>
      </c>
      <c r="I725" s="748">
        <v>540</v>
      </c>
      <c r="J725" s="748">
        <v>530</v>
      </c>
      <c r="K725" s="748">
        <v>540</v>
      </c>
      <c r="L725" s="748">
        <v>530</v>
      </c>
      <c r="M725" s="748">
        <v>550</v>
      </c>
      <c r="N725" s="748">
        <v>550</v>
      </c>
      <c r="O725" s="748">
        <v>530</v>
      </c>
      <c r="P725" s="748">
        <v>550</v>
      </c>
      <c r="Q725" s="748">
        <v>520</v>
      </c>
      <c r="R725" s="748">
        <v>542</v>
      </c>
    </row>
    <row r="726" s="135" customFormat="1" customHeight="1" spans="1:18">
      <c r="A726" s="87">
        <v>45828</v>
      </c>
      <c r="B726" s="92" t="s">
        <v>757</v>
      </c>
      <c r="C726" s="748">
        <v>1600</v>
      </c>
      <c r="D726" s="748">
        <v>1620</v>
      </c>
      <c r="E726" s="748">
        <v>1620</v>
      </c>
      <c r="F726" s="748">
        <v>1620</v>
      </c>
      <c r="G726" s="748">
        <v>1610</v>
      </c>
      <c r="H726" s="748">
        <v>1640</v>
      </c>
      <c r="I726" s="748">
        <v>1600</v>
      </c>
      <c r="J726" s="748">
        <v>1610</v>
      </c>
      <c r="K726" s="748">
        <v>1620</v>
      </c>
      <c r="L726" s="748">
        <v>1600</v>
      </c>
      <c r="M726" s="748">
        <v>1610</v>
      </c>
      <c r="N726" s="748">
        <v>1650</v>
      </c>
      <c r="O726" s="748">
        <v>1630</v>
      </c>
      <c r="P726" s="748">
        <v>1640</v>
      </c>
      <c r="Q726" s="748">
        <v>1620</v>
      </c>
      <c r="R726" s="748">
        <v>1619</v>
      </c>
    </row>
    <row r="727" s="135" customFormat="1" customHeight="1" spans="1:18">
      <c r="A727" s="87">
        <v>45832</v>
      </c>
      <c r="B727" s="92" t="s">
        <v>755</v>
      </c>
      <c r="C727" s="748">
        <v>430</v>
      </c>
      <c r="D727" s="748">
        <v>440</v>
      </c>
      <c r="E727" s="748">
        <v>440</v>
      </c>
      <c r="F727" s="748">
        <v>425</v>
      </c>
      <c r="G727" s="748">
        <v>430</v>
      </c>
      <c r="H727" s="748">
        <v>430</v>
      </c>
      <c r="I727" s="748">
        <v>430</v>
      </c>
      <c r="J727" s="748">
        <v>415</v>
      </c>
      <c r="K727" s="748">
        <v>425</v>
      </c>
      <c r="L727" s="748">
        <v>430</v>
      </c>
      <c r="M727" s="748">
        <v>430</v>
      </c>
      <c r="N727" s="748">
        <v>450</v>
      </c>
      <c r="O727" s="748">
        <v>430</v>
      </c>
      <c r="P727" s="748">
        <v>435</v>
      </c>
      <c r="Q727" s="748">
        <v>420</v>
      </c>
      <c r="R727" s="748">
        <v>431</v>
      </c>
    </row>
    <row r="728" s="135" customFormat="1" customHeight="1" spans="1:18">
      <c r="A728" s="87">
        <v>45832</v>
      </c>
      <c r="B728" s="92" t="s">
        <v>756</v>
      </c>
      <c r="C728" s="748">
        <v>525</v>
      </c>
      <c r="D728" s="748">
        <v>540</v>
      </c>
      <c r="E728" s="748">
        <v>530</v>
      </c>
      <c r="F728" s="748">
        <v>530</v>
      </c>
      <c r="G728" s="748">
        <v>540</v>
      </c>
      <c r="H728" s="748">
        <v>535</v>
      </c>
      <c r="I728" s="748">
        <v>515</v>
      </c>
      <c r="J728" s="748">
        <v>520</v>
      </c>
      <c r="K728" s="748">
        <v>525</v>
      </c>
      <c r="L728" s="748">
        <v>520</v>
      </c>
      <c r="M728" s="748">
        <v>540</v>
      </c>
      <c r="N728" s="748">
        <v>540</v>
      </c>
      <c r="O728" s="748">
        <v>520</v>
      </c>
      <c r="P728" s="748">
        <v>535</v>
      </c>
      <c r="Q728" s="748">
        <v>510</v>
      </c>
      <c r="R728" s="748">
        <v>528</v>
      </c>
    </row>
    <row r="729" s="135" customFormat="1" customHeight="1" spans="1:18">
      <c r="A729" s="87">
        <v>45832</v>
      </c>
      <c r="B729" s="92" t="s">
        <v>757</v>
      </c>
      <c r="C729" s="748">
        <v>1600</v>
      </c>
      <c r="D729" s="748">
        <v>1620</v>
      </c>
      <c r="E729" s="748">
        <v>1620</v>
      </c>
      <c r="F729" s="748">
        <v>1620</v>
      </c>
      <c r="G729" s="748">
        <v>1610</v>
      </c>
      <c r="H729" s="748">
        <v>1640</v>
      </c>
      <c r="I729" s="748">
        <v>1600</v>
      </c>
      <c r="J729" s="748">
        <v>1610</v>
      </c>
      <c r="K729" s="748">
        <v>1620</v>
      </c>
      <c r="L729" s="748">
        <v>1600</v>
      </c>
      <c r="M729" s="748">
        <v>1610</v>
      </c>
      <c r="N729" s="748">
        <v>1650</v>
      </c>
      <c r="O729" s="748">
        <v>1630</v>
      </c>
      <c r="P729" s="748">
        <v>1640</v>
      </c>
      <c r="Q729" s="748">
        <v>1620</v>
      </c>
      <c r="R729" s="748">
        <v>1619</v>
      </c>
    </row>
    <row r="730" s="135" customFormat="1" customHeight="1" spans="1:18">
      <c r="A730" s="87">
        <v>45835</v>
      </c>
      <c r="B730" s="92" t="s">
        <v>755</v>
      </c>
      <c r="C730" s="748">
        <v>430</v>
      </c>
      <c r="D730" s="748">
        <v>440</v>
      </c>
      <c r="E730" s="748">
        <v>440</v>
      </c>
      <c r="F730" s="748">
        <v>425</v>
      </c>
      <c r="G730" s="748">
        <v>430</v>
      </c>
      <c r="H730" s="748">
        <v>430</v>
      </c>
      <c r="I730" s="748">
        <v>430</v>
      </c>
      <c r="J730" s="748">
        <v>415</v>
      </c>
      <c r="K730" s="748">
        <v>425</v>
      </c>
      <c r="L730" s="748">
        <v>430</v>
      </c>
      <c r="M730" s="748">
        <v>430</v>
      </c>
      <c r="N730" s="748">
        <v>450</v>
      </c>
      <c r="O730" s="748">
        <v>430</v>
      </c>
      <c r="P730" s="748">
        <v>435</v>
      </c>
      <c r="Q730" s="748">
        <v>420</v>
      </c>
      <c r="R730" s="748">
        <v>431</v>
      </c>
    </row>
    <row r="731" s="135" customFormat="1" customHeight="1" spans="1:18">
      <c r="A731" s="87">
        <v>45835</v>
      </c>
      <c r="B731" s="92" t="s">
        <v>756</v>
      </c>
      <c r="C731" s="748">
        <v>525</v>
      </c>
      <c r="D731" s="748">
        <v>540</v>
      </c>
      <c r="E731" s="748">
        <v>530</v>
      </c>
      <c r="F731" s="748">
        <v>530</v>
      </c>
      <c r="G731" s="748">
        <v>540</v>
      </c>
      <c r="H731" s="748">
        <v>535</v>
      </c>
      <c r="I731" s="748">
        <v>515</v>
      </c>
      <c r="J731" s="748">
        <v>520</v>
      </c>
      <c r="K731" s="748">
        <v>525</v>
      </c>
      <c r="L731" s="748">
        <v>520</v>
      </c>
      <c r="M731" s="748">
        <v>540</v>
      </c>
      <c r="N731" s="748">
        <v>540</v>
      </c>
      <c r="O731" s="748">
        <v>520</v>
      </c>
      <c r="P731" s="748">
        <v>535</v>
      </c>
      <c r="Q731" s="748">
        <v>510</v>
      </c>
      <c r="R731" s="748">
        <v>528</v>
      </c>
    </row>
    <row r="732" s="135" customFormat="1" customHeight="1" spans="1:18">
      <c r="A732" s="87">
        <v>45835</v>
      </c>
      <c r="B732" s="92" t="s">
        <v>757</v>
      </c>
      <c r="C732" s="748">
        <v>1600</v>
      </c>
      <c r="D732" s="748">
        <v>1620</v>
      </c>
      <c r="E732" s="748">
        <v>1620</v>
      </c>
      <c r="F732" s="748">
        <v>1630</v>
      </c>
      <c r="G732" s="748">
        <v>1610</v>
      </c>
      <c r="H732" s="748">
        <v>1640</v>
      </c>
      <c r="I732" s="748">
        <v>1620</v>
      </c>
      <c r="J732" s="748">
        <v>1610</v>
      </c>
      <c r="K732" s="748">
        <v>1620</v>
      </c>
      <c r="L732" s="748">
        <v>1600</v>
      </c>
      <c r="M732" s="748">
        <v>1610</v>
      </c>
      <c r="N732" s="748">
        <v>1650</v>
      </c>
      <c r="O732" s="748">
        <v>1630</v>
      </c>
      <c r="P732" s="748">
        <v>1640</v>
      </c>
      <c r="Q732" s="748">
        <v>1620</v>
      </c>
      <c r="R732" s="748">
        <v>1621</v>
      </c>
    </row>
    <row r="733" s="135" customFormat="1" customHeight="1" spans="1:18">
      <c r="A733" s="87">
        <v>45839</v>
      </c>
      <c r="B733" s="92" t="s">
        <v>755</v>
      </c>
      <c r="C733" s="748">
        <v>430</v>
      </c>
      <c r="D733" s="748">
        <v>440</v>
      </c>
      <c r="E733" s="748">
        <v>440</v>
      </c>
      <c r="F733" s="748">
        <v>425</v>
      </c>
      <c r="G733" s="748">
        <v>430</v>
      </c>
      <c r="H733" s="748">
        <v>430</v>
      </c>
      <c r="I733" s="748">
        <v>430</v>
      </c>
      <c r="J733" s="748">
        <v>415</v>
      </c>
      <c r="K733" s="748">
        <v>425</v>
      </c>
      <c r="L733" s="748">
        <v>430</v>
      </c>
      <c r="M733" s="748">
        <v>430</v>
      </c>
      <c r="N733" s="748">
        <v>450</v>
      </c>
      <c r="O733" s="748">
        <v>430</v>
      </c>
      <c r="P733" s="748">
        <v>435</v>
      </c>
      <c r="Q733" s="748">
        <v>420</v>
      </c>
      <c r="R733" s="748">
        <v>431</v>
      </c>
    </row>
    <row r="734" s="135" customFormat="1" customHeight="1" spans="1:18">
      <c r="A734" s="87">
        <v>45839</v>
      </c>
      <c r="B734" s="92" t="s">
        <v>756</v>
      </c>
      <c r="C734" s="748">
        <v>520</v>
      </c>
      <c r="D734" s="748">
        <v>540</v>
      </c>
      <c r="E734" s="748">
        <v>530</v>
      </c>
      <c r="F734" s="748">
        <v>530</v>
      </c>
      <c r="G734" s="748">
        <v>540</v>
      </c>
      <c r="H734" s="748">
        <v>535</v>
      </c>
      <c r="I734" s="748">
        <v>515</v>
      </c>
      <c r="J734" s="748">
        <v>520</v>
      </c>
      <c r="K734" s="748">
        <v>525</v>
      </c>
      <c r="L734" s="748">
        <v>520</v>
      </c>
      <c r="M734" s="748">
        <v>540</v>
      </c>
      <c r="N734" s="748">
        <v>540</v>
      </c>
      <c r="O734" s="748">
        <v>520</v>
      </c>
      <c r="P734" s="748">
        <v>535</v>
      </c>
      <c r="Q734" s="748">
        <v>510</v>
      </c>
      <c r="R734" s="748">
        <v>528</v>
      </c>
    </row>
    <row r="735" s="135" customFormat="1" customHeight="1" spans="1:18">
      <c r="A735" s="87">
        <v>45839</v>
      </c>
      <c r="B735" s="92" t="s">
        <v>757</v>
      </c>
      <c r="C735" s="748">
        <v>1600</v>
      </c>
      <c r="D735" s="748">
        <v>1620</v>
      </c>
      <c r="E735" s="748">
        <v>1620</v>
      </c>
      <c r="F735" s="748">
        <v>1630</v>
      </c>
      <c r="G735" s="748">
        <v>1610</v>
      </c>
      <c r="H735" s="748">
        <v>1640</v>
      </c>
      <c r="I735" s="748">
        <v>1620</v>
      </c>
      <c r="J735" s="748">
        <v>1610</v>
      </c>
      <c r="K735" s="748">
        <v>1620</v>
      </c>
      <c r="L735" s="748">
        <v>1600</v>
      </c>
      <c r="M735" s="748">
        <v>1610</v>
      </c>
      <c r="N735" s="748">
        <v>1650</v>
      </c>
      <c r="O735" s="748">
        <v>1630</v>
      </c>
      <c r="P735" s="748">
        <v>1640</v>
      </c>
      <c r="Q735" s="748">
        <v>1620</v>
      </c>
      <c r="R735" s="748">
        <v>1621</v>
      </c>
    </row>
    <row r="736" s="135" customFormat="1" customHeight="1" spans="1:18">
      <c r="A736" s="87">
        <v>45842</v>
      </c>
      <c r="B736" s="92" t="s">
        <v>755</v>
      </c>
      <c r="C736" s="748">
        <v>430</v>
      </c>
      <c r="D736" s="748">
        <v>440</v>
      </c>
      <c r="E736" s="748">
        <v>440</v>
      </c>
      <c r="F736" s="748">
        <v>425</v>
      </c>
      <c r="G736" s="748">
        <v>430</v>
      </c>
      <c r="H736" s="748">
        <v>430</v>
      </c>
      <c r="I736" s="748">
        <v>430</v>
      </c>
      <c r="J736" s="748">
        <v>415</v>
      </c>
      <c r="K736" s="748">
        <v>425</v>
      </c>
      <c r="L736" s="748">
        <v>430</v>
      </c>
      <c r="M736" s="748">
        <v>430</v>
      </c>
      <c r="N736" s="748">
        <v>450</v>
      </c>
      <c r="O736" s="748">
        <v>430</v>
      </c>
      <c r="P736" s="748">
        <v>435</v>
      </c>
      <c r="Q736" s="748">
        <v>420</v>
      </c>
      <c r="R736" s="748">
        <v>431</v>
      </c>
    </row>
    <row r="737" s="135" customFormat="1" customHeight="1" spans="1:18">
      <c r="A737" s="87">
        <v>45842</v>
      </c>
      <c r="B737" s="92" t="s">
        <v>756</v>
      </c>
      <c r="C737" s="748">
        <v>520</v>
      </c>
      <c r="D737" s="748">
        <v>540</v>
      </c>
      <c r="E737" s="748">
        <v>530</v>
      </c>
      <c r="F737" s="748">
        <v>530</v>
      </c>
      <c r="G737" s="748">
        <v>540</v>
      </c>
      <c r="H737" s="748">
        <v>530</v>
      </c>
      <c r="I737" s="748">
        <v>515</v>
      </c>
      <c r="J737" s="748">
        <v>520</v>
      </c>
      <c r="K737" s="748">
        <v>525</v>
      </c>
      <c r="L737" s="748">
        <v>520</v>
      </c>
      <c r="M737" s="748">
        <v>540</v>
      </c>
      <c r="N737" s="748">
        <v>540</v>
      </c>
      <c r="O737" s="748">
        <v>520</v>
      </c>
      <c r="P737" s="748">
        <v>530</v>
      </c>
      <c r="Q737" s="748">
        <v>510</v>
      </c>
      <c r="R737" s="748">
        <v>527</v>
      </c>
    </row>
    <row r="738" s="135" customFormat="1" customHeight="1" spans="1:18">
      <c r="A738" s="87">
        <v>45842</v>
      </c>
      <c r="B738" s="92" t="s">
        <v>757</v>
      </c>
      <c r="C738" s="748">
        <v>1600</v>
      </c>
      <c r="D738" s="748">
        <v>1620</v>
      </c>
      <c r="E738" s="748">
        <v>1620</v>
      </c>
      <c r="F738" s="748">
        <v>1630</v>
      </c>
      <c r="G738" s="748">
        <v>1610</v>
      </c>
      <c r="H738" s="748">
        <v>1640</v>
      </c>
      <c r="I738" s="748">
        <v>1620</v>
      </c>
      <c r="J738" s="748">
        <v>1610</v>
      </c>
      <c r="K738" s="748">
        <v>1620</v>
      </c>
      <c r="L738" s="748">
        <v>1600</v>
      </c>
      <c r="M738" s="748">
        <v>1610</v>
      </c>
      <c r="N738" s="748">
        <v>1650</v>
      </c>
      <c r="O738" s="748">
        <v>1630</v>
      </c>
      <c r="P738" s="748">
        <v>1640</v>
      </c>
      <c r="Q738" s="748">
        <v>1620</v>
      </c>
      <c r="R738" s="748">
        <v>1621</v>
      </c>
    </row>
    <row r="739" s="135" customFormat="1" customHeight="1" spans="1:18">
      <c r="A739" s="87">
        <v>45846</v>
      </c>
      <c r="B739" s="92" t="s">
        <v>755</v>
      </c>
      <c r="C739" s="748">
        <v>435</v>
      </c>
      <c r="D739" s="748">
        <v>450</v>
      </c>
      <c r="E739" s="748">
        <v>450</v>
      </c>
      <c r="F739" s="748">
        <v>435</v>
      </c>
      <c r="G739" s="748">
        <v>440</v>
      </c>
      <c r="H739" s="748">
        <v>440</v>
      </c>
      <c r="I739" s="748">
        <v>440</v>
      </c>
      <c r="J739" s="748">
        <v>420</v>
      </c>
      <c r="K739" s="748">
        <v>430</v>
      </c>
      <c r="L739" s="748">
        <v>435</v>
      </c>
      <c r="M739" s="748">
        <v>440</v>
      </c>
      <c r="N739" s="748">
        <v>460</v>
      </c>
      <c r="O739" s="748">
        <v>440</v>
      </c>
      <c r="P739" s="748">
        <v>440</v>
      </c>
      <c r="Q739" s="748">
        <v>430</v>
      </c>
      <c r="R739" s="748">
        <v>439</v>
      </c>
    </row>
    <row r="740" s="135" customFormat="1" customHeight="1" spans="1:18">
      <c r="A740" s="87">
        <v>45846</v>
      </c>
      <c r="B740" s="92" t="s">
        <v>756</v>
      </c>
      <c r="C740" s="748">
        <v>530</v>
      </c>
      <c r="D740" s="748">
        <v>550</v>
      </c>
      <c r="E740" s="748">
        <v>540</v>
      </c>
      <c r="F740" s="748">
        <v>540</v>
      </c>
      <c r="G740" s="748">
        <v>560</v>
      </c>
      <c r="H740" s="748">
        <v>540</v>
      </c>
      <c r="I740" s="748">
        <v>525</v>
      </c>
      <c r="J740" s="748">
        <v>530</v>
      </c>
      <c r="K740" s="748">
        <v>540</v>
      </c>
      <c r="L740" s="748">
        <v>525</v>
      </c>
      <c r="M740" s="748">
        <v>560</v>
      </c>
      <c r="N740" s="748">
        <v>550</v>
      </c>
      <c r="O740" s="748">
        <v>530</v>
      </c>
      <c r="P740" s="748">
        <v>540</v>
      </c>
      <c r="Q740" s="748">
        <v>520</v>
      </c>
      <c r="R740" s="748">
        <v>539</v>
      </c>
    </row>
    <row r="741" s="135" customFormat="1" customHeight="1" spans="1:18">
      <c r="A741" s="87">
        <v>45846</v>
      </c>
      <c r="B741" s="92" t="s">
        <v>757</v>
      </c>
      <c r="C741" s="748">
        <v>1600</v>
      </c>
      <c r="D741" s="748">
        <v>1620</v>
      </c>
      <c r="E741" s="748">
        <v>1620</v>
      </c>
      <c r="F741" s="748">
        <v>1630</v>
      </c>
      <c r="G741" s="748">
        <v>1610</v>
      </c>
      <c r="H741" s="748">
        <v>1640</v>
      </c>
      <c r="I741" s="748">
        <v>1620</v>
      </c>
      <c r="J741" s="748">
        <v>1610</v>
      </c>
      <c r="K741" s="748">
        <v>1620</v>
      </c>
      <c r="L741" s="748">
        <v>1600</v>
      </c>
      <c r="M741" s="748">
        <v>1610</v>
      </c>
      <c r="N741" s="748">
        <v>1650</v>
      </c>
      <c r="O741" s="748">
        <v>1630</v>
      </c>
      <c r="P741" s="748">
        <v>1640</v>
      </c>
      <c r="Q741" s="748">
        <v>1620</v>
      </c>
      <c r="R741" s="748">
        <v>1621</v>
      </c>
    </row>
    <row r="742" s="135" customFormat="1" customHeight="1" spans="1:18">
      <c r="A742" s="87">
        <v>45849</v>
      </c>
      <c r="B742" s="92" t="s">
        <v>755</v>
      </c>
      <c r="C742" s="748">
        <v>435</v>
      </c>
      <c r="D742" s="748">
        <v>450</v>
      </c>
      <c r="E742" s="748">
        <v>450</v>
      </c>
      <c r="F742" s="748">
        <v>435</v>
      </c>
      <c r="G742" s="748">
        <v>440</v>
      </c>
      <c r="H742" s="748">
        <v>440</v>
      </c>
      <c r="I742" s="748">
        <v>440</v>
      </c>
      <c r="J742" s="748">
        <v>420</v>
      </c>
      <c r="K742" s="748">
        <v>430</v>
      </c>
      <c r="L742" s="748">
        <v>435</v>
      </c>
      <c r="M742" s="748">
        <v>440</v>
      </c>
      <c r="N742" s="748">
        <v>460</v>
      </c>
      <c r="O742" s="748">
        <v>440</v>
      </c>
      <c r="P742" s="748">
        <v>440</v>
      </c>
      <c r="Q742" s="748">
        <v>430</v>
      </c>
      <c r="R742" s="748">
        <v>439</v>
      </c>
    </row>
    <row r="743" s="135" customFormat="1" customHeight="1" spans="1:18">
      <c r="A743" s="87">
        <v>45849</v>
      </c>
      <c r="B743" s="92" t="s">
        <v>756</v>
      </c>
      <c r="C743" s="748">
        <v>530</v>
      </c>
      <c r="D743" s="748">
        <v>550</v>
      </c>
      <c r="E743" s="748">
        <v>540</v>
      </c>
      <c r="F743" s="748">
        <v>540</v>
      </c>
      <c r="G743" s="748">
        <v>560</v>
      </c>
      <c r="H743" s="748">
        <v>540</v>
      </c>
      <c r="I743" s="748">
        <v>525</v>
      </c>
      <c r="J743" s="748">
        <v>530</v>
      </c>
      <c r="K743" s="748">
        <v>540</v>
      </c>
      <c r="L743" s="748">
        <v>525</v>
      </c>
      <c r="M743" s="748">
        <v>560</v>
      </c>
      <c r="N743" s="748">
        <v>550</v>
      </c>
      <c r="O743" s="748">
        <v>530</v>
      </c>
      <c r="P743" s="748">
        <v>540</v>
      </c>
      <c r="Q743" s="748">
        <v>520</v>
      </c>
      <c r="R743" s="748">
        <v>539</v>
      </c>
    </row>
    <row r="744" s="135" customFormat="1" customHeight="1" spans="1:18">
      <c r="A744" s="87">
        <v>45849</v>
      </c>
      <c r="B744" s="92" t="s">
        <v>757</v>
      </c>
      <c r="C744" s="748">
        <v>1600</v>
      </c>
      <c r="D744" s="748">
        <v>1620</v>
      </c>
      <c r="E744" s="748">
        <v>1620</v>
      </c>
      <c r="F744" s="748">
        <v>1630</v>
      </c>
      <c r="G744" s="748">
        <v>1610</v>
      </c>
      <c r="H744" s="748">
        <v>1640</v>
      </c>
      <c r="I744" s="748">
        <v>1620</v>
      </c>
      <c r="J744" s="748">
        <v>1610</v>
      </c>
      <c r="K744" s="748">
        <v>1620</v>
      </c>
      <c r="L744" s="748">
        <v>1600</v>
      </c>
      <c r="M744" s="748">
        <v>1610</v>
      </c>
      <c r="N744" s="748">
        <v>1650</v>
      </c>
      <c r="O744" s="748">
        <v>1630</v>
      </c>
      <c r="P744" s="748">
        <v>1640</v>
      </c>
      <c r="Q744" s="748">
        <v>1620</v>
      </c>
      <c r="R744" s="748">
        <v>1621</v>
      </c>
    </row>
    <row r="745" s="135" customFormat="1" customHeight="1" spans="1:18">
      <c r="A745" s="87">
        <v>45853</v>
      </c>
      <c r="B745" s="92" t="s">
        <v>755</v>
      </c>
      <c r="C745" s="748">
        <v>438</v>
      </c>
      <c r="D745" s="748">
        <v>450</v>
      </c>
      <c r="E745" s="748">
        <v>450</v>
      </c>
      <c r="F745" s="748">
        <v>435</v>
      </c>
      <c r="G745" s="748">
        <v>440</v>
      </c>
      <c r="H745" s="748">
        <v>445</v>
      </c>
      <c r="I745" s="748">
        <v>440</v>
      </c>
      <c r="J745" s="748">
        <v>420</v>
      </c>
      <c r="K745" s="748">
        <v>430</v>
      </c>
      <c r="L745" s="748">
        <v>435</v>
      </c>
      <c r="M745" s="748">
        <v>440</v>
      </c>
      <c r="N745" s="748">
        <v>460</v>
      </c>
      <c r="O745" s="748">
        <v>440</v>
      </c>
      <c r="P745" s="748">
        <v>445</v>
      </c>
      <c r="Q745" s="748">
        <v>430</v>
      </c>
      <c r="R745" s="748">
        <v>440</v>
      </c>
    </row>
    <row r="746" s="135" customFormat="1" customHeight="1" spans="1:18">
      <c r="A746" s="87">
        <v>45853</v>
      </c>
      <c r="B746" s="92" t="s">
        <v>756</v>
      </c>
      <c r="C746" s="748">
        <v>535</v>
      </c>
      <c r="D746" s="748">
        <v>550</v>
      </c>
      <c r="E746" s="748">
        <v>540</v>
      </c>
      <c r="F746" s="748">
        <v>540</v>
      </c>
      <c r="G746" s="748">
        <v>560</v>
      </c>
      <c r="H746" s="748">
        <v>545</v>
      </c>
      <c r="I746" s="748">
        <v>525</v>
      </c>
      <c r="J746" s="748">
        <v>530</v>
      </c>
      <c r="K746" s="748">
        <v>540</v>
      </c>
      <c r="L746" s="748">
        <v>525</v>
      </c>
      <c r="M746" s="748">
        <v>560</v>
      </c>
      <c r="N746" s="748">
        <v>550</v>
      </c>
      <c r="O746" s="748">
        <v>530</v>
      </c>
      <c r="P746" s="748">
        <v>545</v>
      </c>
      <c r="Q746" s="748">
        <v>520</v>
      </c>
      <c r="R746" s="748">
        <v>540</v>
      </c>
    </row>
    <row r="747" s="135" customFormat="1" customHeight="1" spans="1:18">
      <c r="A747" s="87">
        <v>45853</v>
      </c>
      <c r="B747" s="92" t="s">
        <v>757</v>
      </c>
      <c r="C747" s="748">
        <v>1600</v>
      </c>
      <c r="D747" s="748">
        <v>1620</v>
      </c>
      <c r="E747" s="748">
        <v>1620</v>
      </c>
      <c r="F747" s="748">
        <v>1640</v>
      </c>
      <c r="G747" s="748">
        <v>1630</v>
      </c>
      <c r="H747" s="748">
        <v>1650</v>
      </c>
      <c r="I747" s="748">
        <v>1630</v>
      </c>
      <c r="J747" s="748">
        <v>1610</v>
      </c>
      <c r="K747" s="748">
        <v>1620</v>
      </c>
      <c r="L747" s="748">
        <v>1620</v>
      </c>
      <c r="M747" s="748">
        <v>1630</v>
      </c>
      <c r="N747" s="748">
        <v>1650</v>
      </c>
      <c r="O747" s="748">
        <v>1630</v>
      </c>
      <c r="P747" s="748">
        <v>1650</v>
      </c>
      <c r="Q747" s="748">
        <v>1620</v>
      </c>
      <c r="R747" s="748">
        <v>1628</v>
      </c>
    </row>
    <row r="748" s="135" customFormat="1" customHeight="1" spans="1:18">
      <c r="A748" s="87">
        <v>45856</v>
      </c>
      <c r="B748" s="92" t="s">
        <v>755</v>
      </c>
      <c r="C748" s="748">
        <v>438</v>
      </c>
      <c r="D748" s="748">
        <v>450</v>
      </c>
      <c r="E748" s="748">
        <v>450</v>
      </c>
      <c r="F748" s="748">
        <v>435</v>
      </c>
      <c r="G748" s="748">
        <v>440</v>
      </c>
      <c r="H748" s="748">
        <v>445</v>
      </c>
      <c r="I748" s="748">
        <v>440</v>
      </c>
      <c r="J748" s="748">
        <v>420</v>
      </c>
      <c r="K748" s="748">
        <v>430</v>
      </c>
      <c r="L748" s="748">
        <v>435</v>
      </c>
      <c r="M748" s="748">
        <v>440</v>
      </c>
      <c r="N748" s="748">
        <v>460</v>
      </c>
      <c r="O748" s="748">
        <v>440</v>
      </c>
      <c r="P748" s="748">
        <v>445</v>
      </c>
      <c r="Q748" s="748">
        <v>430</v>
      </c>
      <c r="R748" s="748">
        <v>440</v>
      </c>
    </row>
    <row r="749" s="135" customFormat="1" customHeight="1" spans="1:18">
      <c r="A749" s="87">
        <v>45856</v>
      </c>
      <c r="B749" s="92" t="s">
        <v>756</v>
      </c>
      <c r="C749" s="748">
        <v>535</v>
      </c>
      <c r="D749" s="748">
        <v>550</v>
      </c>
      <c r="E749" s="748">
        <v>540</v>
      </c>
      <c r="F749" s="748">
        <v>540</v>
      </c>
      <c r="G749" s="748">
        <v>560</v>
      </c>
      <c r="H749" s="748">
        <v>545</v>
      </c>
      <c r="I749" s="748">
        <v>525</v>
      </c>
      <c r="J749" s="748">
        <v>530</v>
      </c>
      <c r="K749" s="748">
        <v>540</v>
      </c>
      <c r="L749" s="748">
        <v>525</v>
      </c>
      <c r="M749" s="748">
        <v>560</v>
      </c>
      <c r="N749" s="748">
        <v>550</v>
      </c>
      <c r="O749" s="748">
        <v>530</v>
      </c>
      <c r="P749" s="748">
        <v>545</v>
      </c>
      <c r="Q749" s="748">
        <v>520</v>
      </c>
      <c r="R749" s="748">
        <v>540</v>
      </c>
    </row>
    <row r="750" s="135" customFormat="1" customHeight="1" spans="1:18">
      <c r="A750" s="87">
        <v>45856</v>
      </c>
      <c r="B750" s="92" t="s">
        <v>757</v>
      </c>
      <c r="C750" s="748">
        <v>1600</v>
      </c>
      <c r="D750" s="748">
        <v>1620</v>
      </c>
      <c r="E750" s="748">
        <v>1620</v>
      </c>
      <c r="F750" s="748">
        <v>1640</v>
      </c>
      <c r="G750" s="748">
        <v>1630</v>
      </c>
      <c r="H750" s="748">
        <v>1650</v>
      </c>
      <c r="I750" s="748">
        <v>1630</v>
      </c>
      <c r="J750" s="748">
        <v>1610</v>
      </c>
      <c r="K750" s="748">
        <v>1620</v>
      </c>
      <c r="L750" s="748">
        <v>1620</v>
      </c>
      <c r="M750" s="748">
        <v>1630</v>
      </c>
      <c r="N750" s="748">
        <v>1650</v>
      </c>
      <c r="O750" s="748">
        <v>1630</v>
      </c>
      <c r="P750" s="748">
        <v>1650</v>
      </c>
      <c r="Q750" s="748">
        <v>1620</v>
      </c>
      <c r="R750" s="748">
        <v>1628</v>
      </c>
    </row>
    <row r="751" s="135" customFormat="1" customHeight="1" spans="1:18">
      <c r="A751" s="87">
        <v>45860</v>
      </c>
      <c r="B751" s="92" t="s">
        <v>755</v>
      </c>
      <c r="C751" s="748">
        <v>438</v>
      </c>
      <c r="D751" s="748">
        <v>450</v>
      </c>
      <c r="E751" s="748">
        <v>450</v>
      </c>
      <c r="F751" s="748">
        <v>440</v>
      </c>
      <c r="G751" s="748">
        <v>440</v>
      </c>
      <c r="H751" s="748">
        <v>445</v>
      </c>
      <c r="I751" s="748">
        <v>440</v>
      </c>
      <c r="J751" s="748">
        <v>420</v>
      </c>
      <c r="K751" s="748">
        <v>430</v>
      </c>
      <c r="L751" s="748">
        <v>435</v>
      </c>
      <c r="M751" s="748">
        <v>440</v>
      </c>
      <c r="N751" s="748">
        <v>460</v>
      </c>
      <c r="O751" s="748">
        <v>440</v>
      </c>
      <c r="P751" s="748">
        <v>445</v>
      </c>
      <c r="Q751" s="748">
        <v>430</v>
      </c>
      <c r="R751" s="748">
        <v>440</v>
      </c>
    </row>
    <row r="752" s="135" customFormat="1" customHeight="1" spans="1:18">
      <c r="A752" s="87">
        <v>45860</v>
      </c>
      <c r="B752" s="92" t="s">
        <v>756</v>
      </c>
      <c r="C752" s="748">
        <v>535</v>
      </c>
      <c r="D752" s="748">
        <v>550</v>
      </c>
      <c r="E752" s="748">
        <v>540</v>
      </c>
      <c r="F752" s="748">
        <v>540</v>
      </c>
      <c r="G752" s="748">
        <v>560</v>
      </c>
      <c r="H752" s="748">
        <v>545</v>
      </c>
      <c r="I752" s="748">
        <v>525</v>
      </c>
      <c r="J752" s="748">
        <v>530</v>
      </c>
      <c r="K752" s="748">
        <v>540</v>
      </c>
      <c r="L752" s="748">
        <v>525</v>
      </c>
      <c r="M752" s="748">
        <v>560</v>
      </c>
      <c r="N752" s="748">
        <v>550</v>
      </c>
      <c r="O752" s="748">
        <v>530</v>
      </c>
      <c r="P752" s="748">
        <v>545</v>
      </c>
      <c r="Q752" s="748">
        <v>520</v>
      </c>
      <c r="R752" s="748">
        <v>540</v>
      </c>
    </row>
    <row r="753" s="135" customFormat="1" customHeight="1" spans="1:18">
      <c r="A753" s="87">
        <v>45860</v>
      </c>
      <c r="B753" s="92" t="s">
        <v>757</v>
      </c>
      <c r="C753" s="748">
        <v>1600</v>
      </c>
      <c r="D753" s="748">
        <v>1620</v>
      </c>
      <c r="E753" s="748">
        <v>1620</v>
      </c>
      <c r="F753" s="748">
        <v>1640</v>
      </c>
      <c r="G753" s="748">
        <v>1630</v>
      </c>
      <c r="H753" s="748">
        <v>1650</v>
      </c>
      <c r="I753" s="748">
        <v>1630</v>
      </c>
      <c r="J753" s="748">
        <v>1610</v>
      </c>
      <c r="K753" s="748">
        <v>1620</v>
      </c>
      <c r="L753" s="748">
        <v>1620</v>
      </c>
      <c r="M753" s="748">
        <v>1630</v>
      </c>
      <c r="N753" s="748">
        <v>1650</v>
      </c>
      <c r="O753" s="748">
        <v>1630</v>
      </c>
      <c r="P753" s="748">
        <v>1650</v>
      </c>
      <c r="Q753" s="748">
        <v>1620</v>
      </c>
      <c r="R753" s="748">
        <v>1628</v>
      </c>
    </row>
    <row r="754" s="135" customFormat="1" customHeight="1" spans="1:18">
      <c r="A754" s="87">
        <v>45863</v>
      </c>
      <c r="B754" s="92" t="s">
        <v>755</v>
      </c>
      <c r="C754" s="748">
        <v>438</v>
      </c>
      <c r="D754" s="748">
        <v>450</v>
      </c>
      <c r="E754" s="748">
        <v>450</v>
      </c>
      <c r="F754" s="748">
        <v>440</v>
      </c>
      <c r="G754" s="748">
        <v>440</v>
      </c>
      <c r="H754" s="748">
        <v>445</v>
      </c>
      <c r="I754" s="748">
        <v>440</v>
      </c>
      <c r="J754" s="748">
        <v>420</v>
      </c>
      <c r="K754" s="748">
        <v>430</v>
      </c>
      <c r="L754" s="748">
        <v>435</v>
      </c>
      <c r="M754" s="748">
        <v>440</v>
      </c>
      <c r="N754" s="748">
        <v>460</v>
      </c>
      <c r="O754" s="748">
        <v>440</v>
      </c>
      <c r="P754" s="748">
        <v>445</v>
      </c>
      <c r="Q754" s="748">
        <v>430</v>
      </c>
      <c r="R754" s="748">
        <v>440</v>
      </c>
    </row>
    <row r="755" s="135" customFormat="1" customHeight="1" spans="1:18">
      <c r="A755" s="87">
        <v>45863</v>
      </c>
      <c r="B755" s="92" t="s">
        <v>756</v>
      </c>
      <c r="C755" s="748">
        <v>535</v>
      </c>
      <c r="D755" s="748">
        <v>550</v>
      </c>
      <c r="E755" s="748">
        <v>540</v>
      </c>
      <c r="F755" s="748">
        <v>540</v>
      </c>
      <c r="G755" s="748">
        <v>560</v>
      </c>
      <c r="H755" s="748">
        <v>545</v>
      </c>
      <c r="I755" s="748">
        <v>525</v>
      </c>
      <c r="J755" s="748">
        <v>530</v>
      </c>
      <c r="K755" s="748">
        <v>540</v>
      </c>
      <c r="L755" s="748">
        <v>525</v>
      </c>
      <c r="M755" s="748">
        <v>560</v>
      </c>
      <c r="N755" s="748">
        <v>550</v>
      </c>
      <c r="O755" s="748">
        <v>530</v>
      </c>
      <c r="P755" s="748">
        <v>545</v>
      </c>
      <c r="Q755" s="748">
        <v>520</v>
      </c>
      <c r="R755" s="748">
        <v>540</v>
      </c>
    </row>
    <row r="756" s="135" customFormat="1" customHeight="1" spans="1:18">
      <c r="A756" s="87">
        <v>45863</v>
      </c>
      <c r="B756" s="92" t="s">
        <v>757</v>
      </c>
      <c r="C756" s="748">
        <v>1600</v>
      </c>
      <c r="D756" s="748">
        <v>1620</v>
      </c>
      <c r="E756" s="748">
        <v>1620</v>
      </c>
      <c r="F756" s="748">
        <v>1640</v>
      </c>
      <c r="G756" s="748">
        <v>1630</v>
      </c>
      <c r="H756" s="748">
        <v>1650</v>
      </c>
      <c r="I756" s="748">
        <v>1630</v>
      </c>
      <c r="J756" s="748">
        <v>1610</v>
      </c>
      <c r="K756" s="748">
        <v>1620</v>
      </c>
      <c r="L756" s="748">
        <v>1620</v>
      </c>
      <c r="M756" s="748">
        <v>1630</v>
      </c>
      <c r="N756" s="748">
        <v>1650</v>
      </c>
      <c r="O756" s="748">
        <v>1630</v>
      </c>
      <c r="P756" s="748">
        <v>1650</v>
      </c>
      <c r="Q756" s="748">
        <v>1620</v>
      </c>
      <c r="R756" s="748">
        <v>1628</v>
      </c>
    </row>
    <row r="757" s="135" customFormat="1" customHeight="1" spans="1:18">
      <c r="A757" s="87">
        <v>45867</v>
      </c>
      <c r="B757" s="92" t="s">
        <v>755</v>
      </c>
      <c r="C757" s="748">
        <v>430</v>
      </c>
      <c r="D757" s="748">
        <v>440</v>
      </c>
      <c r="E757" s="748">
        <v>440</v>
      </c>
      <c r="F757" s="748">
        <v>430</v>
      </c>
      <c r="G757" s="748">
        <v>430</v>
      </c>
      <c r="H757" s="748">
        <v>430</v>
      </c>
      <c r="I757" s="748">
        <v>430</v>
      </c>
      <c r="J757" s="748">
        <v>400</v>
      </c>
      <c r="K757" s="748">
        <v>410</v>
      </c>
      <c r="L757" s="748">
        <v>430</v>
      </c>
      <c r="M757" s="748">
        <v>430</v>
      </c>
      <c r="N757" s="748">
        <v>450</v>
      </c>
      <c r="O757" s="748">
        <v>430</v>
      </c>
      <c r="P757" s="748">
        <v>430</v>
      </c>
      <c r="Q757" s="748">
        <v>420</v>
      </c>
      <c r="R757" s="748">
        <v>429</v>
      </c>
    </row>
    <row r="758" s="135" customFormat="1" customHeight="1" spans="1:18">
      <c r="A758" s="87">
        <v>45867</v>
      </c>
      <c r="B758" s="92" t="s">
        <v>756</v>
      </c>
      <c r="C758" s="748">
        <v>525</v>
      </c>
      <c r="D758" s="748">
        <v>540</v>
      </c>
      <c r="E758" s="748">
        <v>530</v>
      </c>
      <c r="F758" s="748">
        <v>530</v>
      </c>
      <c r="G758" s="748">
        <v>540</v>
      </c>
      <c r="H758" s="748">
        <v>530</v>
      </c>
      <c r="I758" s="748">
        <v>525</v>
      </c>
      <c r="J758" s="748">
        <v>500</v>
      </c>
      <c r="K758" s="748">
        <v>510</v>
      </c>
      <c r="L758" s="748">
        <v>520</v>
      </c>
      <c r="M758" s="748">
        <v>540</v>
      </c>
      <c r="N758" s="748">
        <v>550</v>
      </c>
      <c r="O758" s="748">
        <v>530</v>
      </c>
      <c r="P758" s="748">
        <v>530</v>
      </c>
      <c r="Q758" s="748">
        <v>520</v>
      </c>
      <c r="R758" s="748">
        <v>528</v>
      </c>
    </row>
    <row r="759" s="135" customFormat="1" customHeight="1" spans="1:18">
      <c r="A759" s="87">
        <v>45867</v>
      </c>
      <c r="B759" s="92" t="s">
        <v>757</v>
      </c>
      <c r="C759" s="748">
        <v>1600</v>
      </c>
      <c r="D759" s="748">
        <v>1620</v>
      </c>
      <c r="E759" s="748">
        <v>1620</v>
      </c>
      <c r="F759" s="748">
        <v>1640</v>
      </c>
      <c r="G759" s="748">
        <v>1630</v>
      </c>
      <c r="H759" s="748">
        <v>1650</v>
      </c>
      <c r="I759" s="748">
        <v>1630</v>
      </c>
      <c r="J759" s="748">
        <v>1610</v>
      </c>
      <c r="K759" s="748">
        <v>1620</v>
      </c>
      <c r="L759" s="748">
        <v>1620</v>
      </c>
      <c r="M759" s="748">
        <v>1630</v>
      </c>
      <c r="N759" s="748">
        <v>1650</v>
      </c>
      <c r="O759" s="748">
        <v>1630</v>
      </c>
      <c r="P759" s="748">
        <v>1650</v>
      </c>
      <c r="Q759" s="748">
        <v>1620</v>
      </c>
      <c r="R759" s="748">
        <v>1628</v>
      </c>
    </row>
    <row r="760" s="135" customFormat="1" customHeight="1" spans="1:18">
      <c r="A760" s="87">
        <v>45870</v>
      </c>
      <c r="B760" s="92" t="s">
        <v>755</v>
      </c>
      <c r="C760" s="748">
        <v>425</v>
      </c>
      <c r="D760" s="748">
        <v>440</v>
      </c>
      <c r="E760" s="748">
        <v>440</v>
      </c>
      <c r="F760" s="748">
        <v>430</v>
      </c>
      <c r="G760" s="748">
        <v>430</v>
      </c>
      <c r="H760" s="748">
        <v>430</v>
      </c>
      <c r="I760" s="748">
        <v>430</v>
      </c>
      <c r="J760" s="748">
        <v>400</v>
      </c>
      <c r="K760" s="748">
        <v>410</v>
      </c>
      <c r="L760" s="748">
        <v>430</v>
      </c>
      <c r="M760" s="748">
        <v>430</v>
      </c>
      <c r="N760" s="748">
        <v>450</v>
      </c>
      <c r="O760" s="748">
        <v>430</v>
      </c>
      <c r="P760" s="748">
        <v>430</v>
      </c>
      <c r="Q760" s="748">
        <v>420</v>
      </c>
      <c r="R760" s="748">
        <v>428</v>
      </c>
    </row>
    <row r="761" s="135" customFormat="1" customHeight="1" spans="1:18">
      <c r="A761" s="87">
        <v>45870</v>
      </c>
      <c r="B761" s="92" t="s">
        <v>756</v>
      </c>
      <c r="C761" s="748">
        <v>520</v>
      </c>
      <c r="D761" s="748">
        <v>540</v>
      </c>
      <c r="E761" s="748">
        <v>530</v>
      </c>
      <c r="F761" s="748">
        <v>530</v>
      </c>
      <c r="G761" s="748">
        <v>540</v>
      </c>
      <c r="H761" s="748">
        <v>530</v>
      </c>
      <c r="I761" s="748">
        <v>525</v>
      </c>
      <c r="J761" s="748">
        <v>500</v>
      </c>
      <c r="K761" s="748">
        <v>510</v>
      </c>
      <c r="L761" s="748">
        <v>520</v>
      </c>
      <c r="M761" s="748">
        <v>540</v>
      </c>
      <c r="N761" s="748">
        <v>550</v>
      </c>
      <c r="O761" s="748">
        <v>530</v>
      </c>
      <c r="P761" s="748">
        <v>530</v>
      </c>
      <c r="Q761" s="748">
        <v>520</v>
      </c>
      <c r="R761" s="748">
        <v>528</v>
      </c>
    </row>
    <row r="762" s="135" customFormat="1" customHeight="1" spans="1:18">
      <c r="A762" s="87">
        <v>45870</v>
      </c>
      <c r="B762" s="92" t="s">
        <v>757</v>
      </c>
      <c r="C762" s="748">
        <v>1600</v>
      </c>
      <c r="D762" s="748">
        <v>1620</v>
      </c>
      <c r="E762" s="748">
        <v>1620</v>
      </c>
      <c r="F762" s="748">
        <v>1640</v>
      </c>
      <c r="G762" s="748">
        <v>1630</v>
      </c>
      <c r="H762" s="748">
        <v>1650</v>
      </c>
      <c r="I762" s="748">
        <v>1630</v>
      </c>
      <c r="J762" s="748">
        <v>1610</v>
      </c>
      <c r="K762" s="748">
        <v>1620</v>
      </c>
      <c r="L762" s="748">
        <v>1620</v>
      </c>
      <c r="M762" s="748">
        <v>1630</v>
      </c>
      <c r="N762" s="748">
        <v>1650</v>
      </c>
      <c r="O762" s="748">
        <v>1630</v>
      </c>
      <c r="P762" s="748">
        <v>1650</v>
      </c>
      <c r="Q762" s="748">
        <v>1620</v>
      </c>
      <c r="R762" s="748">
        <v>1628</v>
      </c>
    </row>
    <row r="763" s="135" customFormat="1" customHeight="1" spans="1:18">
      <c r="A763" s="87">
        <v>45874</v>
      </c>
      <c r="B763" s="92" t="s">
        <v>755</v>
      </c>
      <c r="C763" s="748">
        <v>420</v>
      </c>
      <c r="D763" s="748">
        <v>430</v>
      </c>
      <c r="E763" s="748">
        <v>430</v>
      </c>
      <c r="F763" s="748">
        <v>420</v>
      </c>
      <c r="G763" s="748">
        <v>420</v>
      </c>
      <c r="H763" s="748">
        <v>420</v>
      </c>
      <c r="I763" s="748">
        <v>415</v>
      </c>
      <c r="J763" s="748">
        <v>390</v>
      </c>
      <c r="K763" s="748">
        <v>400</v>
      </c>
      <c r="L763" s="748">
        <v>415</v>
      </c>
      <c r="M763" s="748">
        <v>420</v>
      </c>
      <c r="N763" s="748">
        <v>435</v>
      </c>
      <c r="O763" s="748">
        <v>420</v>
      </c>
      <c r="P763" s="748">
        <v>420</v>
      </c>
      <c r="Q763" s="748">
        <v>410</v>
      </c>
      <c r="R763" s="748">
        <v>418</v>
      </c>
    </row>
    <row r="764" s="135" customFormat="1" customHeight="1" spans="1:18">
      <c r="A764" s="87">
        <v>45874</v>
      </c>
      <c r="B764" s="92" t="s">
        <v>756</v>
      </c>
      <c r="C764" s="748">
        <v>515</v>
      </c>
      <c r="D764" s="748">
        <v>530</v>
      </c>
      <c r="E764" s="748">
        <v>520</v>
      </c>
      <c r="F764" s="748">
        <v>520</v>
      </c>
      <c r="G764" s="748">
        <v>530</v>
      </c>
      <c r="H764" s="748">
        <v>520</v>
      </c>
      <c r="I764" s="748">
        <v>515</v>
      </c>
      <c r="J764" s="748">
        <v>490</v>
      </c>
      <c r="K764" s="748">
        <v>500</v>
      </c>
      <c r="L764" s="748">
        <v>510</v>
      </c>
      <c r="M764" s="748">
        <v>530</v>
      </c>
      <c r="N764" s="748">
        <v>530</v>
      </c>
      <c r="O764" s="748">
        <v>520</v>
      </c>
      <c r="P764" s="748">
        <v>520</v>
      </c>
      <c r="Q764" s="748">
        <v>510</v>
      </c>
      <c r="R764" s="748">
        <v>517</v>
      </c>
    </row>
    <row r="765" s="135" customFormat="1" customHeight="1" spans="1:18">
      <c r="A765" s="87">
        <v>45874</v>
      </c>
      <c r="B765" s="92" t="s">
        <v>757</v>
      </c>
      <c r="C765" s="748">
        <v>1590</v>
      </c>
      <c r="D765" s="748">
        <v>1620</v>
      </c>
      <c r="E765" s="748">
        <v>1620</v>
      </c>
      <c r="F765" s="748">
        <v>1630</v>
      </c>
      <c r="G765" s="748">
        <v>1630</v>
      </c>
      <c r="H765" s="748">
        <v>1650</v>
      </c>
      <c r="I765" s="748">
        <v>1620</v>
      </c>
      <c r="J765" s="748">
        <v>1590</v>
      </c>
      <c r="K765" s="748">
        <v>1600</v>
      </c>
      <c r="L765" s="748">
        <v>1610</v>
      </c>
      <c r="M765" s="748">
        <v>1630</v>
      </c>
      <c r="N765" s="748">
        <v>1650</v>
      </c>
      <c r="O765" s="748">
        <v>1630</v>
      </c>
      <c r="P765" s="748">
        <v>1650</v>
      </c>
      <c r="Q765" s="748">
        <v>1610</v>
      </c>
      <c r="R765" s="748">
        <v>1622</v>
      </c>
    </row>
    <row r="766" s="135" customFormat="1" customHeight="1" spans="1:18">
      <c r="A766" s="87">
        <v>45877</v>
      </c>
      <c r="B766" s="92" t="s">
        <v>755</v>
      </c>
      <c r="C766" s="748">
        <v>410</v>
      </c>
      <c r="D766" s="748">
        <v>430</v>
      </c>
      <c r="E766" s="748">
        <v>430</v>
      </c>
      <c r="F766" s="748">
        <v>415</v>
      </c>
      <c r="G766" s="748">
        <v>420</v>
      </c>
      <c r="H766" s="748">
        <v>420</v>
      </c>
      <c r="I766" s="748">
        <v>415</v>
      </c>
      <c r="J766" s="748">
        <v>380</v>
      </c>
      <c r="K766" s="748">
        <v>390</v>
      </c>
      <c r="L766" s="748">
        <v>415</v>
      </c>
      <c r="M766" s="748">
        <v>420</v>
      </c>
      <c r="N766" s="748">
        <v>435</v>
      </c>
      <c r="O766" s="748">
        <v>420</v>
      </c>
      <c r="P766" s="748">
        <v>420</v>
      </c>
      <c r="Q766" s="748">
        <v>410</v>
      </c>
      <c r="R766" s="748">
        <v>415</v>
      </c>
    </row>
    <row r="767" s="135" customFormat="1" customHeight="1" spans="1:18">
      <c r="A767" s="87">
        <v>45877</v>
      </c>
      <c r="B767" s="92" t="s">
        <v>756</v>
      </c>
      <c r="C767" s="748">
        <v>505</v>
      </c>
      <c r="D767" s="748">
        <v>530</v>
      </c>
      <c r="E767" s="748">
        <v>520</v>
      </c>
      <c r="F767" s="748">
        <v>515</v>
      </c>
      <c r="G767" s="748">
        <v>530</v>
      </c>
      <c r="H767" s="748">
        <v>520</v>
      </c>
      <c r="I767" s="748">
        <v>510</v>
      </c>
      <c r="J767" s="748">
        <v>475</v>
      </c>
      <c r="K767" s="748">
        <v>485</v>
      </c>
      <c r="L767" s="748">
        <v>510</v>
      </c>
      <c r="M767" s="748">
        <v>530</v>
      </c>
      <c r="N767" s="748">
        <v>530</v>
      </c>
      <c r="O767" s="748">
        <v>520</v>
      </c>
      <c r="P767" s="748">
        <v>520</v>
      </c>
      <c r="Q767" s="748">
        <v>510</v>
      </c>
      <c r="R767" s="748">
        <v>514</v>
      </c>
    </row>
    <row r="768" s="135" customFormat="1" customHeight="1" spans="1:18">
      <c r="A768" s="87">
        <v>45877</v>
      </c>
      <c r="B768" s="92" t="s">
        <v>757</v>
      </c>
      <c r="C768" s="748">
        <v>1580</v>
      </c>
      <c r="D768" s="748">
        <v>1610</v>
      </c>
      <c r="E768" s="748">
        <v>1610</v>
      </c>
      <c r="F768" s="748">
        <v>1620</v>
      </c>
      <c r="G768" s="748">
        <v>1620</v>
      </c>
      <c r="H768" s="748">
        <v>1640</v>
      </c>
      <c r="I768" s="748">
        <v>1610</v>
      </c>
      <c r="J768" s="748">
        <v>1590</v>
      </c>
      <c r="K768" s="748">
        <v>1600</v>
      </c>
      <c r="L768" s="748">
        <v>1600</v>
      </c>
      <c r="M768" s="748">
        <v>1620</v>
      </c>
      <c r="N768" s="748">
        <v>1640</v>
      </c>
      <c r="O768" s="748">
        <v>1620</v>
      </c>
      <c r="P768" s="748">
        <v>1640</v>
      </c>
      <c r="Q768" s="748">
        <v>1600</v>
      </c>
      <c r="R768" s="748">
        <v>1613</v>
      </c>
    </row>
    <row r="769" s="135" customFormat="1" customHeight="1" spans="1:18">
      <c r="A769" s="87">
        <v>45881</v>
      </c>
      <c r="B769" s="92" t="s">
        <v>755</v>
      </c>
      <c r="C769" s="748">
        <v>395</v>
      </c>
      <c r="D769" s="748">
        <v>400</v>
      </c>
      <c r="E769" s="748">
        <v>400</v>
      </c>
      <c r="F769" s="748">
        <v>393</v>
      </c>
      <c r="G769" s="748">
        <v>390</v>
      </c>
      <c r="H769" s="748">
        <v>390</v>
      </c>
      <c r="I769" s="748">
        <v>393</v>
      </c>
      <c r="J769" s="748">
        <v>350</v>
      </c>
      <c r="K769" s="748">
        <v>360</v>
      </c>
      <c r="L769" s="748">
        <v>395</v>
      </c>
      <c r="M769" s="748">
        <v>400</v>
      </c>
      <c r="N769" s="748">
        <v>405</v>
      </c>
      <c r="O769" s="748">
        <v>400</v>
      </c>
      <c r="P769" s="748">
        <v>390</v>
      </c>
      <c r="Q769" s="748">
        <v>380</v>
      </c>
      <c r="R769" s="748">
        <v>389</v>
      </c>
    </row>
    <row r="770" s="135" customFormat="1" customHeight="1" spans="1:18">
      <c r="A770" s="87">
        <v>45881</v>
      </c>
      <c r="B770" s="92" t="s">
        <v>756</v>
      </c>
      <c r="C770" s="748">
        <v>475</v>
      </c>
      <c r="D770" s="748">
        <v>510</v>
      </c>
      <c r="E770" s="748">
        <v>500</v>
      </c>
      <c r="F770" s="748">
        <v>475</v>
      </c>
      <c r="G770" s="748">
        <v>500</v>
      </c>
      <c r="H770" s="748">
        <v>480</v>
      </c>
      <c r="I770" s="748">
        <v>470</v>
      </c>
      <c r="J770" s="748">
        <v>440</v>
      </c>
      <c r="K770" s="748">
        <v>450</v>
      </c>
      <c r="L770" s="748">
        <v>485</v>
      </c>
      <c r="M770" s="748">
        <v>510</v>
      </c>
      <c r="N770" s="748">
        <v>510</v>
      </c>
      <c r="O770" s="748">
        <v>500</v>
      </c>
      <c r="P770" s="748">
        <v>480</v>
      </c>
      <c r="Q770" s="748">
        <v>480</v>
      </c>
      <c r="R770" s="748">
        <v>484</v>
      </c>
    </row>
    <row r="771" s="135" customFormat="1" customHeight="1" spans="1:18">
      <c r="A771" s="87">
        <v>45881</v>
      </c>
      <c r="B771" s="92" t="s">
        <v>757</v>
      </c>
      <c r="C771" s="748">
        <v>1580</v>
      </c>
      <c r="D771" s="748">
        <v>1610</v>
      </c>
      <c r="E771" s="748">
        <v>1610</v>
      </c>
      <c r="F771" s="748">
        <v>1620</v>
      </c>
      <c r="G771" s="748">
        <v>1620</v>
      </c>
      <c r="H771" s="748">
        <v>1640</v>
      </c>
      <c r="I771" s="748">
        <v>1610</v>
      </c>
      <c r="J771" s="748">
        <v>1590</v>
      </c>
      <c r="K771" s="748">
        <v>1600</v>
      </c>
      <c r="L771" s="748">
        <v>1600</v>
      </c>
      <c r="M771" s="748">
        <v>1620</v>
      </c>
      <c r="N771" s="748">
        <v>1630</v>
      </c>
      <c r="O771" s="748">
        <v>1610</v>
      </c>
      <c r="P771" s="748">
        <v>1640</v>
      </c>
      <c r="Q771" s="748">
        <v>1600</v>
      </c>
      <c r="R771" s="748">
        <v>1612</v>
      </c>
    </row>
    <row r="772" s="135" customFormat="1" customHeight="1" spans="1:18">
      <c r="A772" s="87">
        <v>45884</v>
      </c>
      <c r="B772" s="92" t="s">
        <v>755</v>
      </c>
      <c r="C772" s="748">
        <v>385</v>
      </c>
      <c r="D772" s="748">
        <v>400</v>
      </c>
      <c r="E772" s="748">
        <v>400</v>
      </c>
      <c r="F772" s="748">
        <v>383</v>
      </c>
      <c r="G772" s="748">
        <v>390</v>
      </c>
      <c r="H772" s="748">
        <v>380</v>
      </c>
      <c r="I772" s="748">
        <v>380</v>
      </c>
      <c r="J772" s="748">
        <v>350</v>
      </c>
      <c r="K772" s="748">
        <v>360</v>
      </c>
      <c r="L772" s="748">
        <v>395</v>
      </c>
      <c r="M772" s="748">
        <v>400</v>
      </c>
      <c r="N772" s="748">
        <v>405</v>
      </c>
      <c r="O772" s="748">
        <v>400</v>
      </c>
      <c r="P772" s="748">
        <v>385</v>
      </c>
      <c r="Q772" s="748">
        <v>380</v>
      </c>
      <c r="R772" s="748">
        <v>386</v>
      </c>
    </row>
    <row r="773" s="135" customFormat="1" customHeight="1" spans="1:18">
      <c r="A773" s="87">
        <v>45884</v>
      </c>
      <c r="B773" s="92" t="s">
        <v>756</v>
      </c>
      <c r="C773" s="748">
        <v>470</v>
      </c>
      <c r="D773" s="748">
        <v>510</v>
      </c>
      <c r="E773" s="748">
        <v>500</v>
      </c>
      <c r="F773" s="748">
        <v>470</v>
      </c>
      <c r="G773" s="748">
        <v>500</v>
      </c>
      <c r="H773" s="748">
        <v>470</v>
      </c>
      <c r="I773" s="748">
        <v>470</v>
      </c>
      <c r="J773" s="748">
        <v>440</v>
      </c>
      <c r="K773" s="748">
        <v>450</v>
      </c>
      <c r="L773" s="748">
        <v>485</v>
      </c>
      <c r="M773" s="748">
        <v>510</v>
      </c>
      <c r="N773" s="748">
        <v>510</v>
      </c>
      <c r="O773" s="748">
        <v>500</v>
      </c>
      <c r="P773" s="748">
        <v>470</v>
      </c>
      <c r="Q773" s="748">
        <v>480</v>
      </c>
      <c r="R773" s="748">
        <v>482</v>
      </c>
    </row>
    <row r="774" s="135" customFormat="1" customHeight="1" spans="1:18">
      <c r="A774" s="87">
        <v>45884</v>
      </c>
      <c r="B774" s="92" t="s">
        <v>757</v>
      </c>
      <c r="C774" s="748">
        <v>1580</v>
      </c>
      <c r="D774" s="748">
        <v>1610</v>
      </c>
      <c r="E774" s="748">
        <v>1610</v>
      </c>
      <c r="F774" s="748">
        <v>1620</v>
      </c>
      <c r="G774" s="748">
        <v>1620</v>
      </c>
      <c r="H774" s="748">
        <v>1640</v>
      </c>
      <c r="I774" s="748">
        <v>1610</v>
      </c>
      <c r="J774" s="748">
        <v>1590</v>
      </c>
      <c r="K774" s="748">
        <v>1600</v>
      </c>
      <c r="L774" s="748">
        <v>1600</v>
      </c>
      <c r="M774" s="748">
        <v>1620</v>
      </c>
      <c r="N774" s="748">
        <v>1630</v>
      </c>
      <c r="O774" s="748">
        <v>1610</v>
      </c>
      <c r="P774" s="748">
        <v>1640</v>
      </c>
      <c r="Q774" s="748">
        <v>1600</v>
      </c>
      <c r="R774" s="748">
        <v>1612</v>
      </c>
    </row>
    <row r="775" s="135" customFormat="1" customHeight="1" spans="1:19">
      <c r="A775" s="87">
        <v>45888</v>
      </c>
      <c r="B775" s="92" t="s">
        <v>755</v>
      </c>
      <c r="C775" s="748">
        <v>360</v>
      </c>
      <c r="D775" s="748">
        <v>380</v>
      </c>
      <c r="E775" s="748">
        <v>380</v>
      </c>
      <c r="F775" s="748">
        <v>350</v>
      </c>
      <c r="G775" s="748">
        <v>370</v>
      </c>
      <c r="H775" s="748">
        <v>350</v>
      </c>
      <c r="I775" s="748">
        <v>350</v>
      </c>
      <c r="J775" s="748">
        <v>335</v>
      </c>
      <c r="K775" s="748">
        <v>345</v>
      </c>
      <c r="L775" s="748">
        <v>375</v>
      </c>
      <c r="M775" s="748">
        <v>380</v>
      </c>
      <c r="N775" s="748">
        <v>380</v>
      </c>
      <c r="O775" s="748">
        <v>380</v>
      </c>
      <c r="P775" s="748">
        <v>350</v>
      </c>
      <c r="Q775" s="748">
        <v>360</v>
      </c>
      <c r="R775" s="748">
        <v>363</v>
      </c>
      <c r="S775" s="11"/>
    </row>
    <row r="776" s="135" customFormat="1" customHeight="1" spans="1:18">
      <c r="A776" s="87">
        <v>45888</v>
      </c>
      <c r="B776" s="92" t="s">
        <v>756</v>
      </c>
      <c r="C776" s="748">
        <v>440</v>
      </c>
      <c r="D776" s="748">
        <v>490</v>
      </c>
      <c r="E776" s="748">
        <v>480</v>
      </c>
      <c r="F776" s="748">
        <v>450</v>
      </c>
      <c r="G776" s="748">
        <v>480</v>
      </c>
      <c r="H776" s="748">
        <v>450</v>
      </c>
      <c r="I776" s="748">
        <v>450</v>
      </c>
      <c r="J776" s="748">
        <v>420</v>
      </c>
      <c r="K776" s="748">
        <v>430</v>
      </c>
      <c r="L776" s="748">
        <v>460</v>
      </c>
      <c r="M776" s="748">
        <v>490</v>
      </c>
      <c r="N776" s="748">
        <v>490</v>
      </c>
      <c r="O776" s="748">
        <v>480</v>
      </c>
      <c r="P776" s="748">
        <v>450</v>
      </c>
      <c r="Q776" s="748">
        <v>460</v>
      </c>
      <c r="R776" s="748">
        <v>461</v>
      </c>
    </row>
    <row r="777" s="135" customFormat="1" customHeight="1" spans="1:18">
      <c r="A777" s="87">
        <v>45888</v>
      </c>
      <c r="B777" s="92" t="s">
        <v>757</v>
      </c>
      <c r="C777" s="748">
        <v>1580</v>
      </c>
      <c r="D777" s="748">
        <v>1610</v>
      </c>
      <c r="E777" s="748">
        <v>1610</v>
      </c>
      <c r="F777" s="748">
        <v>1620</v>
      </c>
      <c r="G777" s="748">
        <v>1620</v>
      </c>
      <c r="H777" s="748">
        <v>1640</v>
      </c>
      <c r="I777" s="748">
        <v>1610</v>
      </c>
      <c r="J777" s="748">
        <v>1590</v>
      </c>
      <c r="K777" s="748">
        <v>1600</v>
      </c>
      <c r="L777" s="748">
        <v>1600</v>
      </c>
      <c r="M777" s="748">
        <v>1620</v>
      </c>
      <c r="N777" s="748">
        <v>1630</v>
      </c>
      <c r="O777" s="748">
        <v>1610</v>
      </c>
      <c r="P777" s="748">
        <v>1640</v>
      </c>
      <c r="Q777" s="748">
        <v>1600</v>
      </c>
      <c r="R777" s="748">
        <v>1612</v>
      </c>
    </row>
    <row r="778" s="135" customFormat="1" customHeight="1" spans="1:18">
      <c r="A778" s="87">
        <v>45891</v>
      </c>
      <c r="B778" s="92" t="s">
        <v>755</v>
      </c>
      <c r="C778" s="748">
        <v>360</v>
      </c>
      <c r="D778" s="748">
        <v>380</v>
      </c>
      <c r="E778" s="748">
        <v>380</v>
      </c>
      <c r="F778" s="748">
        <v>350</v>
      </c>
      <c r="G778" s="748">
        <v>370</v>
      </c>
      <c r="H778" s="748">
        <v>350</v>
      </c>
      <c r="I778" s="748">
        <v>350</v>
      </c>
      <c r="J778" s="748">
        <v>335</v>
      </c>
      <c r="K778" s="748">
        <v>345</v>
      </c>
      <c r="L778" s="748">
        <v>375</v>
      </c>
      <c r="M778" s="748">
        <v>380</v>
      </c>
      <c r="N778" s="748">
        <v>380</v>
      </c>
      <c r="O778" s="748">
        <v>380</v>
      </c>
      <c r="P778" s="748">
        <v>350</v>
      </c>
      <c r="Q778" s="748">
        <v>360</v>
      </c>
      <c r="R778" s="748">
        <v>363</v>
      </c>
    </row>
    <row r="779" s="135" customFormat="1" customHeight="1" spans="1:18">
      <c r="A779" s="87">
        <v>45891</v>
      </c>
      <c r="B779" s="92" t="s">
        <v>756</v>
      </c>
      <c r="C779" s="748">
        <v>440</v>
      </c>
      <c r="D779" s="748">
        <v>490</v>
      </c>
      <c r="E779" s="748">
        <v>480</v>
      </c>
      <c r="F779" s="748">
        <v>450</v>
      </c>
      <c r="G779" s="748">
        <v>480</v>
      </c>
      <c r="H779" s="748">
        <v>450</v>
      </c>
      <c r="I779" s="748">
        <v>450</v>
      </c>
      <c r="J779" s="748">
        <v>420</v>
      </c>
      <c r="K779" s="748">
        <v>430</v>
      </c>
      <c r="L779" s="748">
        <v>460</v>
      </c>
      <c r="M779" s="748">
        <v>490</v>
      </c>
      <c r="N779" s="748">
        <v>490</v>
      </c>
      <c r="O779" s="748">
        <v>480</v>
      </c>
      <c r="P779" s="748">
        <v>450</v>
      </c>
      <c r="Q779" s="748">
        <v>460</v>
      </c>
      <c r="R779" s="748">
        <v>461</v>
      </c>
    </row>
    <row r="780" s="135" customFormat="1" customHeight="1" spans="1:18">
      <c r="A780" s="87">
        <v>45891</v>
      </c>
      <c r="B780" s="92" t="s">
        <v>757</v>
      </c>
      <c r="C780" s="748">
        <v>1580</v>
      </c>
      <c r="D780" s="748">
        <v>1610</v>
      </c>
      <c r="E780" s="748">
        <v>1610</v>
      </c>
      <c r="F780" s="748">
        <v>1620</v>
      </c>
      <c r="G780" s="748">
        <v>1620</v>
      </c>
      <c r="H780" s="748">
        <v>1640</v>
      </c>
      <c r="I780" s="748">
        <v>1610</v>
      </c>
      <c r="J780" s="748">
        <v>1590</v>
      </c>
      <c r="K780" s="748">
        <v>1600</v>
      </c>
      <c r="L780" s="748">
        <v>1600</v>
      </c>
      <c r="M780" s="748">
        <v>1620</v>
      </c>
      <c r="N780" s="748">
        <v>1630</v>
      </c>
      <c r="O780" s="748">
        <v>1610</v>
      </c>
      <c r="P780" s="748">
        <v>1640</v>
      </c>
      <c r="Q780" s="748">
        <v>1600</v>
      </c>
      <c r="R780" s="748">
        <v>1612</v>
      </c>
    </row>
    <row r="781" s="11" customFormat="1" customHeight="1" spans="1:18">
      <c r="A781" s="87">
        <v>45895</v>
      </c>
      <c r="B781" s="92" t="s">
        <v>755</v>
      </c>
      <c r="C781" s="748">
        <v>340</v>
      </c>
      <c r="D781" s="748">
        <v>360</v>
      </c>
      <c r="E781" s="748">
        <v>360</v>
      </c>
      <c r="F781" s="748">
        <v>340</v>
      </c>
      <c r="G781" s="748">
        <v>350</v>
      </c>
      <c r="H781" s="748">
        <v>340</v>
      </c>
      <c r="I781" s="748">
        <v>340</v>
      </c>
      <c r="J781" s="748">
        <v>325</v>
      </c>
      <c r="K781" s="748">
        <v>335</v>
      </c>
      <c r="L781" s="748">
        <v>350</v>
      </c>
      <c r="M781" s="748">
        <v>350</v>
      </c>
      <c r="N781" s="748">
        <v>360</v>
      </c>
      <c r="O781" s="748">
        <v>360</v>
      </c>
      <c r="P781" s="748">
        <v>345</v>
      </c>
      <c r="Q781" s="748">
        <v>350</v>
      </c>
      <c r="R781" s="748">
        <v>347</v>
      </c>
    </row>
    <row r="782" s="11" customFormat="1" customHeight="1" spans="1:18">
      <c r="A782" s="87">
        <v>45895</v>
      </c>
      <c r="B782" s="92" t="s">
        <v>756</v>
      </c>
      <c r="C782" s="748">
        <v>425</v>
      </c>
      <c r="D782" s="748">
        <v>470</v>
      </c>
      <c r="E782" s="748">
        <v>460</v>
      </c>
      <c r="F782" s="748">
        <v>430</v>
      </c>
      <c r="G782" s="748">
        <v>460</v>
      </c>
      <c r="H782" s="748">
        <v>430</v>
      </c>
      <c r="I782" s="748">
        <v>430</v>
      </c>
      <c r="J782" s="748">
        <v>410</v>
      </c>
      <c r="K782" s="748">
        <v>420</v>
      </c>
      <c r="L782" s="748">
        <v>445</v>
      </c>
      <c r="M782" s="748">
        <v>460</v>
      </c>
      <c r="N782" s="748">
        <v>470</v>
      </c>
      <c r="O782" s="748">
        <v>470</v>
      </c>
      <c r="P782" s="748">
        <v>440</v>
      </c>
      <c r="Q782" s="748">
        <v>450</v>
      </c>
      <c r="R782" s="748">
        <v>445</v>
      </c>
    </row>
    <row r="783" s="11" customFormat="1" customHeight="1" spans="1:18">
      <c r="A783" s="87">
        <v>45895</v>
      </c>
      <c r="B783" s="92" t="s">
        <v>757</v>
      </c>
      <c r="C783" s="748">
        <v>1565</v>
      </c>
      <c r="D783" s="748">
        <v>1600</v>
      </c>
      <c r="E783" s="748">
        <v>1595</v>
      </c>
      <c r="F783" s="748">
        <v>1605</v>
      </c>
      <c r="G783" s="748">
        <v>1600</v>
      </c>
      <c r="H783" s="748">
        <v>1630</v>
      </c>
      <c r="I783" s="748">
        <v>1595</v>
      </c>
      <c r="J783" s="748">
        <v>1570</v>
      </c>
      <c r="K783" s="748">
        <v>1585</v>
      </c>
      <c r="L783" s="748">
        <v>1600</v>
      </c>
      <c r="M783" s="748">
        <v>1600</v>
      </c>
      <c r="N783" s="748">
        <v>1620</v>
      </c>
      <c r="O783" s="748">
        <v>1610</v>
      </c>
      <c r="P783" s="748">
        <v>1630</v>
      </c>
      <c r="Q783" s="748">
        <v>1580</v>
      </c>
      <c r="R783" s="748">
        <v>1599</v>
      </c>
    </row>
    <row r="784" s="11" customFormat="1" customHeight="1" spans="1:18">
      <c r="A784" s="87">
        <v>45898</v>
      </c>
      <c r="B784" s="92" t="s">
        <v>755</v>
      </c>
      <c r="C784" s="748">
        <v>335</v>
      </c>
      <c r="D784" s="748">
        <v>360</v>
      </c>
      <c r="E784" s="748">
        <v>360</v>
      </c>
      <c r="F784" s="748">
        <v>340</v>
      </c>
      <c r="G784" s="748">
        <v>350</v>
      </c>
      <c r="H784" s="748">
        <v>340</v>
      </c>
      <c r="I784" s="748">
        <v>340</v>
      </c>
      <c r="J784" s="748">
        <v>325</v>
      </c>
      <c r="K784" s="748">
        <v>335</v>
      </c>
      <c r="L784" s="748">
        <v>350</v>
      </c>
      <c r="M784" s="748">
        <v>350</v>
      </c>
      <c r="N784" s="748">
        <v>360</v>
      </c>
      <c r="O784" s="748">
        <v>360</v>
      </c>
      <c r="P784" s="748">
        <v>345</v>
      </c>
      <c r="Q784" s="748">
        <v>350</v>
      </c>
      <c r="R784" s="748">
        <v>347</v>
      </c>
    </row>
    <row r="785" s="11" customFormat="1" customHeight="1" spans="1:18">
      <c r="A785" s="87">
        <v>45898</v>
      </c>
      <c r="B785" s="92" t="s">
        <v>756</v>
      </c>
      <c r="C785" s="748">
        <v>425</v>
      </c>
      <c r="D785" s="748">
        <v>470</v>
      </c>
      <c r="E785" s="748">
        <v>460</v>
      </c>
      <c r="F785" s="748">
        <v>430</v>
      </c>
      <c r="G785" s="748">
        <v>460</v>
      </c>
      <c r="H785" s="748">
        <v>430</v>
      </c>
      <c r="I785" s="748">
        <v>430</v>
      </c>
      <c r="J785" s="748">
        <v>410</v>
      </c>
      <c r="K785" s="748">
        <v>420</v>
      </c>
      <c r="L785" s="748">
        <v>445</v>
      </c>
      <c r="M785" s="748">
        <v>460</v>
      </c>
      <c r="N785" s="748">
        <v>470</v>
      </c>
      <c r="O785" s="748">
        <v>470</v>
      </c>
      <c r="P785" s="748">
        <v>440</v>
      </c>
      <c r="Q785" s="748">
        <v>450</v>
      </c>
      <c r="R785" s="748">
        <v>445</v>
      </c>
    </row>
    <row r="786" s="11" customFormat="1" customHeight="1" spans="1:18">
      <c r="A786" s="87">
        <v>45898</v>
      </c>
      <c r="B786" s="92" t="s">
        <v>757</v>
      </c>
      <c r="C786" s="748">
        <v>1565</v>
      </c>
      <c r="D786" s="748">
        <v>1600</v>
      </c>
      <c r="E786" s="748">
        <v>1595</v>
      </c>
      <c r="F786" s="748">
        <v>1605</v>
      </c>
      <c r="G786" s="748">
        <v>1600</v>
      </c>
      <c r="H786" s="748">
        <v>1630</v>
      </c>
      <c r="I786" s="748">
        <v>1595</v>
      </c>
      <c r="J786" s="748">
        <v>1570</v>
      </c>
      <c r="K786" s="748">
        <v>1585</v>
      </c>
      <c r="L786" s="748">
        <v>1600</v>
      </c>
      <c r="M786" s="748">
        <v>1600</v>
      </c>
      <c r="N786" s="748">
        <v>1620</v>
      </c>
      <c r="O786" s="748">
        <v>1610</v>
      </c>
      <c r="P786" s="748">
        <v>1630</v>
      </c>
      <c r="Q786" s="748">
        <v>1580</v>
      </c>
      <c r="R786" s="748">
        <v>1599</v>
      </c>
    </row>
    <row r="787" s="11" customFormat="1" customHeight="1" spans="1:18">
      <c r="A787" s="87">
        <v>45902</v>
      </c>
      <c r="B787" s="92" t="s">
        <v>755</v>
      </c>
      <c r="C787" s="748">
        <v>315</v>
      </c>
      <c r="D787" s="748">
        <v>340</v>
      </c>
      <c r="E787" s="748">
        <v>340</v>
      </c>
      <c r="F787" s="748">
        <v>320</v>
      </c>
      <c r="G787" s="748">
        <v>330</v>
      </c>
      <c r="H787" s="748">
        <v>320</v>
      </c>
      <c r="I787" s="748">
        <v>310</v>
      </c>
      <c r="J787" s="748">
        <v>310</v>
      </c>
      <c r="K787" s="748">
        <v>320</v>
      </c>
      <c r="L787" s="748">
        <v>325</v>
      </c>
      <c r="M787" s="748">
        <v>330</v>
      </c>
      <c r="N787" s="748">
        <v>330</v>
      </c>
      <c r="O787" s="748">
        <v>330</v>
      </c>
      <c r="P787" s="748">
        <v>320</v>
      </c>
      <c r="Q787" s="748">
        <v>320</v>
      </c>
      <c r="R787" s="748">
        <v>324</v>
      </c>
    </row>
    <row r="788" s="11" customFormat="1" customHeight="1" spans="1:18">
      <c r="A788" s="87">
        <v>45902</v>
      </c>
      <c r="B788" s="92" t="s">
        <v>756</v>
      </c>
      <c r="C788" s="748">
        <v>405</v>
      </c>
      <c r="D788" s="748">
        <v>450</v>
      </c>
      <c r="E788" s="748">
        <v>440</v>
      </c>
      <c r="F788" s="748">
        <v>410</v>
      </c>
      <c r="G788" s="748">
        <v>440</v>
      </c>
      <c r="H788" s="748">
        <v>410</v>
      </c>
      <c r="I788" s="748">
        <v>405</v>
      </c>
      <c r="J788" s="748">
        <v>400</v>
      </c>
      <c r="K788" s="748">
        <v>410</v>
      </c>
      <c r="L788" s="748">
        <v>435</v>
      </c>
      <c r="M788" s="748">
        <v>440</v>
      </c>
      <c r="N788" s="748">
        <v>450</v>
      </c>
      <c r="O788" s="748">
        <v>450</v>
      </c>
      <c r="P788" s="748">
        <v>410</v>
      </c>
      <c r="Q788" s="748">
        <v>430</v>
      </c>
      <c r="R788" s="748">
        <v>426</v>
      </c>
    </row>
    <row r="789" s="11" customFormat="1" customHeight="1" spans="1:18">
      <c r="A789" s="87">
        <v>45902</v>
      </c>
      <c r="B789" s="92" t="s">
        <v>757</v>
      </c>
      <c r="C789" s="748">
        <v>1560</v>
      </c>
      <c r="D789" s="748">
        <v>1600</v>
      </c>
      <c r="E789" s="748">
        <v>1595</v>
      </c>
      <c r="F789" s="748">
        <v>1605</v>
      </c>
      <c r="G789" s="748">
        <v>1590</v>
      </c>
      <c r="H789" s="748">
        <v>1630</v>
      </c>
      <c r="I789" s="748">
        <v>1590</v>
      </c>
      <c r="J789" s="748">
        <v>1565</v>
      </c>
      <c r="K789" s="748">
        <v>1580</v>
      </c>
      <c r="L789" s="748">
        <v>1580</v>
      </c>
      <c r="M789" s="748">
        <v>1580</v>
      </c>
      <c r="N789" s="748">
        <v>1620</v>
      </c>
      <c r="O789" s="748">
        <v>1610</v>
      </c>
      <c r="P789" s="748">
        <v>1630</v>
      </c>
      <c r="Q789" s="748">
        <v>1580</v>
      </c>
      <c r="R789" s="748">
        <v>1594</v>
      </c>
    </row>
    <row r="790" s="11" customFormat="1" customHeight="1" spans="1:18">
      <c r="A790" s="87">
        <v>45905</v>
      </c>
      <c r="B790" s="92" t="s">
        <v>755</v>
      </c>
      <c r="C790" s="748">
        <v>315</v>
      </c>
      <c r="D790" s="748">
        <v>340</v>
      </c>
      <c r="E790" s="748">
        <v>340</v>
      </c>
      <c r="F790" s="748">
        <v>320</v>
      </c>
      <c r="G790" s="748">
        <v>330</v>
      </c>
      <c r="H790" s="748">
        <v>320</v>
      </c>
      <c r="I790" s="748">
        <v>310</v>
      </c>
      <c r="J790" s="748">
        <v>300</v>
      </c>
      <c r="K790" s="748">
        <v>310</v>
      </c>
      <c r="L790" s="748">
        <v>325</v>
      </c>
      <c r="M790" s="748">
        <v>330</v>
      </c>
      <c r="N790" s="748">
        <v>330</v>
      </c>
      <c r="O790" s="748">
        <v>330</v>
      </c>
      <c r="P790" s="748">
        <v>320</v>
      </c>
      <c r="Q790" s="748">
        <v>320</v>
      </c>
      <c r="R790" s="748">
        <v>323</v>
      </c>
    </row>
    <row r="791" s="11" customFormat="1" customHeight="1" spans="1:18">
      <c r="A791" s="87">
        <v>45905</v>
      </c>
      <c r="B791" s="92" t="s">
        <v>756</v>
      </c>
      <c r="C791" s="748">
        <v>405</v>
      </c>
      <c r="D791" s="748">
        <v>450</v>
      </c>
      <c r="E791" s="748">
        <v>440</v>
      </c>
      <c r="F791" s="748">
        <v>410</v>
      </c>
      <c r="G791" s="748">
        <v>440</v>
      </c>
      <c r="H791" s="748">
        <v>410</v>
      </c>
      <c r="I791" s="748">
        <v>405</v>
      </c>
      <c r="J791" s="748">
        <v>400</v>
      </c>
      <c r="K791" s="748">
        <v>410</v>
      </c>
      <c r="L791" s="748">
        <v>435</v>
      </c>
      <c r="M791" s="748">
        <v>440</v>
      </c>
      <c r="N791" s="748">
        <v>450</v>
      </c>
      <c r="O791" s="748">
        <v>450</v>
      </c>
      <c r="P791" s="748">
        <v>410</v>
      </c>
      <c r="Q791" s="748">
        <v>430</v>
      </c>
      <c r="R791" s="748">
        <v>426</v>
      </c>
    </row>
    <row r="792" s="11" customFormat="1" customHeight="1" spans="1:18">
      <c r="A792" s="87">
        <v>45905</v>
      </c>
      <c r="B792" s="92" t="s">
        <v>757</v>
      </c>
      <c r="C792" s="748">
        <v>1560</v>
      </c>
      <c r="D792" s="748">
        <v>1600</v>
      </c>
      <c r="E792" s="748">
        <v>1595</v>
      </c>
      <c r="F792" s="748">
        <v>1605</v>
      </c>
      <c r="G792" s="748">
        <v>1590</v>
      </c>
      <c r="H792" s="748">
        <v>1625</v>
      </c>
      <c r="I792" s="748">
        <v>1590</v>
      </c>
      <c r="J792" s="748">
        <v>1565</v>
      </c>
      <c r="K792" s="748">
        <v>1580</v>
      </c>
      <c r="L792" s="748">
        <v>1580</v>
      </c>
      <c r="M792" s="748">
        <v>1580</v>
      </c>
      <c r="N792" s="748">
        <v>1620</v>
      </c>
      <c r="O792" s="748">
        <v>1610</v>
      </c>
      <c r="P792" s="748">
        <v>1625</v>
      </c>
      <c r="Q792" s="748">
        <v>1580</v>
      </c>
      <c r="R792" s="748">
        <v>1594</v>
      </c>
    </row>
    <row r="793" s="135" customFormat="1" customHeight="1" spans="1:18">
      <c r="A793" s="87">
        <v>45909</v>
      </c>
      <c r="B793" s="92" t="s">
        <v>755</v>
      </c>
      <c r="C793" s="748">
        <v>300</v>
      </c>
      <c r="D793" s="748">
        <v>300</v>
      </c>
      <c r="E793" s="748">
        <v>300</v>
      </c>
      <c r="F793" s="748">
        <v>295</v>
      </c>
      <c r="G793" s="748">
        <v>300</v>
      </c>
      <c r="H793" s="748">
        <v>295</v>
      </c>
      <c r="I793" s="748">
        <v>290</v>
      </c>
      <c r="J793" s="748">
        <v>270</v>
      </c>
      <c r="K793" s="748">
        <v>280</v>
      </c>
      <c r="L793" s="748">
        <v>300</v>
      </c>
      <c r="M793" s="748">
        <v>300</v>
      </c>
      <c r="N793" s="748">
        <v>300</v>
      </c>
      <c r="O793" s="748">
        <v>300</v>
      </c>
      <c r="P793" s="748">
        <v>295</v>
      </c>
      <c r="Q793" s="748">
        <v>290</v>
      </c>
      <c r="R793" s="748">
        <v>294</v>
      </c>
    </row>
    <row r="794" s="135" customFormat="1" customHeight="1" spans="1:18">
      <c r="A794" s="87">
        <v>45909</v>
      </c>
      <c r="B794" s="92" t="s">
        <v>756</v>
      </c>
      <c r="C794" s="748">
        <v>390</v>
      </c>
      <c r="D794" s="748">
        <v>420</v>
      </c>
      <c r="E794" s="748">
        <v>410</v>
      </c>
      <c r="F794" s="748">
        <v>390</v>
      </c>
      <c r="G794" s="748">
        <v>410</v>
      </c>
      <c r="H794" s="748">
        <v>390</v>
      </c>
      <c r="I794" s="748">
        <v>390</v>
      </c>
      <c r="J794" s="748">
        <v>380</v>
      </c>
      <c r="K794" s="748">
        <v>385</v>
      </c>
      <c r="L794" s="748">
        <v>390</v>
      </c>
      <c r="M794" s="748">
        <v>410</v>
      </c>
      <c r="N794" s="748">
        <v>410</v>
      </c>
      <c r="O794" s="748">
        <v>420</v>
      </c>
      <c r="P794" s="748">
        <v>390</v>
      </c>
      <c r="Q794" s="748">
        <v>400</v>
      </c>
      <c r="R794" s="748">
        <v>399</v>
      </c>
    </row>
    <row r="795" s="135" customFormat="1" customHeight="1" spans="1:18">
      <c r="A795" s="87">
        <v>45909</v>
      </c>
      <c r="B795" s="92" t="s">
        <v>757</v>
      </c>
      <c r="C795" s="748">
        <v>1550</v>
      </c>
      <c r="D795" s="748">
        <v>1600</v>
      </c>
      <c r="E795" s="748">
        <v>1595</v>
      </c>
      <c r="F795" s="748">
        <v>1590</v>
      </c>
      <c r="G795" s="748">
        <v>1590</v>
      </c>
      <c r="H795" s="748">
        <v>1625</v>
      </c>
      <c r="I795" s="748">
        <v>1590</v>
      </c>
      <c r="J795" s="748">
        <v>1565</v>
      </c>
      <c r="K795" s="748">
        <v>1580</v>
      </c>
      <c r="L795" s="748">
        <v>1580</v>
      </c>
      <c r="M795" s="748">
        <v>1580</v>
      </c>
      <c r="N795" s="748">
        <v>1620</v>
      </c>
      <c r="O795" s="748">
        <v>1610</v>
      </c>
      <c r="P795" s="748">
        <v>1625</v>
      </c>
      <c r="Q795" s="748">
        <v>1580</v>
      </c>
      <c r="R795" s="748">
        <v>1592</v>
      </c>
    </row>
    <row r="796" s="135" customFormat="1" customHeight="1" spans="1:18">
      <c r="A796" s="87">
        <v>45912</v>
      </c>
      <c r="B796" s="92" t="s">
        <v>755</v>
      </c>
      <c r="C796" s="748">
        <v>280</v>
      </c>
      <c r="D796" s="748">
        <v>300</v>
      </c>
      <c r="E796" s="748">
        <v>300</v>
      </c>
      <c r="F796" s="748">
        <v>295</v>
      </c>
      <c r="G796" s="748">
        <v>300</v>
      </c>
      <c r="H796" s="748">
        <v>285</v>
      </c>
      <c r="I796" s="748">
        <v>290</v>
      </c>
      <c r="J796" s="748">
        <v>265</v>
      </c>
      <c r="K796" s="748">
        <v>275</v>
      </c>
      <c r="L796" s="748">
        <v>300</v>
      </c>
      <c r="M796" s="748">
        <v>300</v>
      </c>
      <c r="N796" s="748">
        <v>300</v>
      </c>
      <c r="O796" s="748">
        <v>300</v>
      </c>
      <c r="P796" s="748">
        <v>290</v>
      </c>
      <c r="Q796" s="748">
        <v>290</v>
      </c>
      <c r="R796" s="748">
        <v>291</v>
      </c>
    </row>
    <row r="797" s="135" customFormat="1" customHeight="1" spans="1:18">
      <c r="A797" s="87">
        <v>45912</v>
      </c>
      <c r="B797" s="92" t="s">
        <v>756</v>
      </c>
      <c r="C797" s="748">
        <v>370</v>
      </c>
      <c r="D797" s="748">
        <v>420</v>
      </c>
      <c r="E797" s="748">
        <v>410</v>
      </c>
      <c r="F797" s="748">
        <v>380</v>
      </c>
      <c r="G797" s="748">
        <v>410</v>
      </c>
      <c r="H797" s="748">
        <v>380</v>
      </c>
      <c r="I797" s="748">
        <v>380</v>
      </c>
      <c r="J797" s="748">
        <v>370</v>
      </c>
      <c r="K797" s="748">
        <v>375</v>
      </c>
      <c r="L797" s="748">
        <v>390</v>
      </c>
      <c r="M797" s="748">
        <v>410</v>
      </c>
      <c r="N797" s="748">
        <v>410</v>
      </c>
      <c r="O797" s="748">
        <v>420</v>
      </c>
      <c r="P797" s="748">
        <v>390</v>
      </c>
      <c r="Q797" s="748">
        <v>400</v>
      </c>
      <c r="R797" s="748">
        <v>394</v>
      </c>
    </row>
    <row r="798" s="135" customFormat="1" customHeight="1" spans="1:18">
      <c r="A798" s="87">
        <v>45912</v>
      </c>
      <c r="B798" s="92" t="s">
        <v>757</v>
      </c>
      <c r="C798" s="748">
        <v>1550</v>
      </c>
      <c r="D798" s="748">
        <v>1600</v>
      </c>
      <c r="E798" s="748">
        <v>1595</v>
      </c>
      <c r="F798" s="748">
        <v>1590</v>
      </c>
      <c r="G798" s="748">
        <v>1590</v>
      </c>
      <c r="H798" s="748">
        <v>1625</v>
      </c>
      <c r="I798" s="748">
        <v>1590</v>
      </c>
      <c r="J798" s="748">
        <v>1565</v>
      </c>
      <c r="K798" s="748">
        <v>1580</v>
      </c>
      <c r="L798" s="748">
        <v>1580</v>
      </c>
      <c r="M798" s="748">
        <v>1580</v>
      </c>
      <c r="N798" s="748">
        <v>1620</v>
      </c>
      <c r="O798" s="748">
        <v>1610</v>
      </c>
      <c r="P798" s="748">
        <v>1625</v>
      </c>
      <c r="Q798" s="748">
        <v>1580</v>
      </c>
      <c r="R798" s="748">
        <v>1592</v>
      </c>
    </row>
    <row r="799" s="11" customFormat="1" customHeight="1" spans="1:19">
      <c r="A799" s="87">
        <v>45916</v>
      </c>
      <c r="B799" s="92" t="s">
        <v>755</v>
      </c>
      <c r="C799" s="748">
        <v>260</v>
      </c>
      <c r="D799" s="748">
        <v>270</v>
      </c>
      <c r="E799" s="748">
        <v>270</v>
      </c>
      <c r="F799" s="748">
        <v>260</v>
      </c>
      <c r="G799" s="748">
        <v>280</v>
      </c>
      <c r="H799" s="748">
        <v>250</v>
      </c>
      <c r="I799" s="748">
        <v>255</v>
      </c>
      <c r="J799" s="748">
        <v>230</v>
      </c>
      <c r="K799" s="748">
        <v>235</v>
      </c>
      <c r="L799" s="748">
        <v>250</v>
      </c>
      <c r="M799" s="748">
        <v>260</v>
      </c>
      <c r="N799" s="748">
        <v>270</v>
      </c>
      <c r="O799" s="748">
        <v>270</v>
      </c>
      <c r="P799" s="748">
        <v>260</v>
      </c>
      <c r="Q799" s="748">
        <v>260</v>
      </c>
      <c r="R799" s="748">
        <v>259</v>
      </c>
      <c r="S799" s="135"/>
    </row>
    <row r="800" s="11" customFormat="1" customHeight="1" spans="1:19">
      <c r="A800" s="87">
        <v>45916</v>
      </c>
      <c r="B800" s="92" t="s">
        <v>756</v>
      </c>
      <c r="C800" s="748">
        <v>340</v>
      </c>
      <c r="D800" s="748">
        <v>390</v>
      </c>
      <c r="E800" s="748">
        <v>380</v>
      </c>
      <c r="F800" s="748">
        <v>350</v>
      </c>
      <c r="G800" s="748">
        <v>380</v>
      </c>
      <c r="H800" s="748">
        <v>340</v>
      </c>
      <c r="I800" s="748">
        <v>340</v>
      </c>
      <c r="J800" s="748">
        <v>320</v>
      </c>
      <c r="K800" s="748">
        <v>330</v>
      </c>
      <c r="L800" s="748">
        <v>355</v>
      </c>
      <c r="M800" s="748">
        <v>360</v>
      </c>
      <c r="N800" s="748">
        <v>390</v>
      </c>
      <c r="O800" s="748">
        <v>380</v>
      </c>
      <c r="P800" s="748">
        <v>350</v>
      </c>
      <c r="Q800" s="748">
        <v>370</v>
      </c>
      <c r="R800" s="748">
        <v>358</v>
      </c>
      <c r="S800" s="135"/>
    </row>
    <row r="801" s="11" customFormat="1" customHeight="1" spans="1:19">
      <c r="A801" s="87">
        <v>45916</v>
      </c>
      <c r="B801" s="92" t="s">
        <v>757</v>
      </c>
      <c r="C801" s="748">
        <v>1550</v>
      </c>
      <c r="D801" s="748">
        <v>1600</v>
      </c>
      <c r="E801" s="748">
        <v>1595</v>
      </c>
      <c r="F801" s="748">
        <v>1590</v>
      </c>
      <c r="G801" s="748">
        <v>1590</v>
      </c>
      <c r="H801" s="748">
        <v>1620</v>
      </c>
      <c r="I801" s="748">
        <v>1580</v>
      </c>
      <c r="J801" s="748">
        <v>1565</v>
      </c>
      <c r="K801" s="748">
        <v>1580</v>
      </c>
      <c r="L801" s="748">
        <v>1580</v>
      </c>
      <c r="M801" s="748">
        <v>1590</v>
      </c>
      <c r="N801" s="748">
        <v>1610</v>
      </c>
      <c r="O801" s="748">
        <v>1600</v>
      </c>
      <c r="P801" s="748">
        <v>1620</v>
      </c>
      <c r="Q801" s="748">
        <v>1580</v>
      </c>
      <c r="R801" s="748">
        <v>1590</v>
      </c>
      <c r="S801" s="135"/>
    </row>
    <row r="802" customHeight="1" spans="1:18">
      <c r="A802" s="87">
        <v>45919</v>
      </c>
      <c r="B802" s="92" t="s">
        <v>755</v>
      </c>
      <c r="C802" s="748">
        <v>260</v>
      </c>
      <c r="D802" s="748">
        <v>270</v>
      </c>
      <c r="E802" s="748">
        <v>270</v>
      </c>
      <c r="F802" s="748">
        <v>260</v>
      </c>
      <c r="G802" s="748">
        <v>270</v>
      </c>
      <c r="H802" s="748">
        <v>250</v>
      </c>
      <c r="I802" s="748">
        <v>255</v>
      </c>
      <c r="J802" s="748">
        <v>230</v>
      </c>
      <c r="K802" s="748">
        <v>235</v>
      </c>
      <c r="L802" s="748">
        <v>250</v>
      </c>
      <c r="M802" s="748">
        <v>260</v>
      </c>
      <c r="N802" s="748">
        <v>270</v>
      </c>
      <c r="O802" s="748">
        <v>270</v>
      </c>
      <c r="P802" s="748">
        <v>260</v>
      </c>
      <c r="Q802" s="748">
        <v>260</v>
      </c>
      <c r="R802" s="748">
        <v>258</v>
      </c>
    </row>
    <row r="803" customHeight="1" spans="1:18">
      <c r="A803" s="87">
        <v>45919</v>
      </c>
      <c r="B803" s="92" t="s">
        <v>756</v>
      </c>
      <c r="C803" s="748">
        <v>340</v>
      </c>
      <c r="D803" s="748">
        <v>390</v>
      </c>
      <c r="E803" s="748">
        <v>380</v>
      </c>
      <c r="F803" s="748">
        <v>350</v>
      </c>
      <c r="G803" s="748">
        <v>370</v>
      </c>
      <c r="H803" s="748">
        <v>340</v>
      </c>
      <c r="I803" s="748">
        <v>340</v>
      </c>
      <c r="J803" s="748">
        <v>320</v>
      </c>
      <c r="K803" s="748">
        <v>330</v>
      </c>
      <c r="L803" s="748">
        <v>355</v>
      </c>
      <c r="M803" s="748">
        <v>360</v>
      </c>
      <c r="N803" s="748">
        <v>390</v>
      </c>
      <c r="O803" s="748">
        <v>380</v>
      </c>
      <c r="P803" s="748">
        <v>350</v>
      </c>
      <c r="Q803" s="748">
        <v>370</v>
      </c>
      <c r="R803" s="748">
        <v>358</v>
      </c>
    </row>
    <row r="804" customHeight="1" spans="1:18">
      <c r="A804" s="87">
        <v>45919</v>
      </c>
      <c r="B804" s="92" t="s">
        <v>757</v>
      </c>
      <c r="C804" s="748">
        <v>1550</v>
      </c>
      <c r="D804" s="748">
        <v>1600</v>
      </c>
      <c r="E804" s="748">
        <v>1595</v>
      </c>
      <c r="F804" s="748">
        <v>1590</v>
      </c>
      <c r="G804" s="748">
        <v>1580</v>
      </c>
      <c r="H804" s="748">
        <v>1610</v>
      </c>
      <c r="I804" s="748">
        <v>1580</v>
      </c>
      <c r="J804" s="748">
        <v>1565</v>
      </c>
      <c r="K804" s="748">
        <v>1580</v>
      </c>
      <c r="L804" s="748">
        <v>1580</v>
      </c>
      <c r="M804" s="748">
        <v>1590</v>
      </c>
      <c r="N804" s="748">
        <v>1610</v>
      </c>
      <c r="O804" s="748">
        <v>1600</v>
      </c>
      <c r="P804" s="748">
        <v>1610</v>
      </c>
      <c r="Q804" s="748">
        <v>1580</v>
      </c>
      <c r="R804" s="748">
        <v>1588</v>
      </c>
    </row>
    <row r="805" s="135" customFormat="1" customHeight="1" spans="1:18">
      <c r="A805" s="87">
        <v>45923</v>
      </c>
      <c r="B805" s="92" t="s">
        <v>755</v>
      </c>
      <c r="C805" s="748">
        <v>230</v>
      </c>
      <c r="D805" s="748">
        <v>250</v>
      </c>
      <c r="E805" s="748">
        <v>250</v>
      </c>
      <c r="F805" s="748">
        <v>235</v>
      </c>
      <c r="G805" s="748">
        <v>250</v>
      </c>
      <c r="H805" s="748">
        <v>230</v>
      </c>
      <c r="I805" s="748">
        <v>230</v>
      </c>
      <c r="J805" s="748">
        <v>210</v>
      </c>
      <c r="K805" s="748">
        <v>215</v>
      </c>
      <c r="L805" s="748">
        <v>235</v>
      </c>
      <c r="M805" s="748">
        <v>240</v>
      </c>
      <c r="N805" s="748">
        <v>250</v>
      </c>
      <c r="O805" s="748">
        <v>240</v>
      </c>
      <c r="P805" s="748">
        <v>240</v>
      </c>
      <c r="Q805" s="748">
        <v>240</v>
      </c>
      <c r="R805" s="748">
        <v>236</v>
      </c>
    </row>
    <row r="806" s="135" customFormat="1" customHeight="1" spans="1:18">
      <c r="A806" s="87">
        <v>45923</v>
      </c>
      <c r="B806" s="92" t="s">
        <v>756</v>
      </c>
      <c r="C806" s="748">
        <v>310</v>
      </c>
      <c r="D806" s="748">
        <v>360</v>
      </c>
      <c r="E806" s="748">
        <v>350</v>
      </c>
      <c r="F806" s="748">
        <v>325</v>
      </c>
      <c r="G806" s="748">
        <v>350</v>
      </c>
      <c r="H806" s="748">
        <v>320</v>
      </c>
      <c r="I806" s="748">
        <v>320</v>
      </c>
      <c r="J806" s="748">
        <v>300</v>
      </c>
      <c r="K806" s="748">
        <v>310</v>
      </c>
      <c r="L806" s="748">
        <v>350</v>
      </c>
      <c r="M806" s="748">
        <v>340</v>
      </c>
      <c r="N806" s="748">
        <v>360</v>
      </c>
      <c r="O806" s="748">
        <v>350</v>
      </c>
      <c r="P806" s="748">
        <v>330</v>
      </c>
      <c r="Q806" s="748">
        <v>350</v>
      </c>
      <c r="R806" s="748">
        <v>335</v>
      </c>
    </row>
    <row r="807" s="135" customFormat="1" customHeight="1" spans="1:18">
      <c r="A807" s="87">
        <v>45923</v>
      </c>
      <c r="B807" s="92" t="s">
        <v>757</v>
      </c>
      <c r="C807" s="748">
        <v>1550</v>
      </c>
      <c r="D807" s="748">
        <v>1600</v>
      </c>
      <c r="E807" s="748">
        <v>1595</v>
      </c>
      <c r="F807" s="748">
        <v>1590</v>
      </c>
      <c r="G807" s="748">
        <v>1580</v>
      </c>
      <c r="H807" s="748">
        <v>1610</v>
      </c>
      <c r="I807" s="748">
        <v>1580</v>
      </c>
      <c r="J807" s="748">
        <v>1565</v>
      </c>
      <c r="K807" s="748">
        <v>1580</v>
      </c>
      <c r="L807" s="748">
        <v>1580</v>
      </c>
      <c r="M807" s="748">
        <v>1590</v>
      </c>
      <c r="N807" s="748">
        <v>1610</v>
      </c>
      <c r="O807" s="748">
        <v>1600</v>
      </c>
      <c r="P807" s="748">
        <v>1610</v>
      </c>
      <c r="Q807" s="748">
        <v>1580</v>
      </c>
      <c r="R807" s="748">
        <v>1588</v>
      </c>
    </row>
    <row r="808" s="135" customFormat="1" customHeight="1" spans="1:18">
      <c r="A808" s="87">
        <v>45926</v>
      </c>
      <c r="B808" s="92" t="s">
        <v>755</v>
      </c>
      <c r="C808" s="748">
        <v>230</v>
      </c>
      <c r="D808" s="748">
        <v>250</v>
      </c>
      <c r="E808" s="748">
        <v>250</v>
      </c>
      <c r="F808" s="748">
        <v>235</v>
      </c>
      <c r="G808" s="748">
        <v>250</v>
      </c>
      <c r="H808" s="748">
        <v>230</v>
      </c>
      <c r="I808" s="748">
        <v>230</v>
      </c>
      <c r="J808" s="748">
        <v>210</v>
      </c>
      <c r="K808" s="748">
        <v>215</v>
      </c>
      <c r="L808" s="748">
        <v>235</v>
      </c>
      <c r="M808" s="748">
        <v>240</v>
      </c>
      <c r="N808" s="748">
        <v>250</v>
      </c>
      <c r="O808" s="748">
        <v>240</v>
      </c>
      <c r="P808" s="748">
        <v>240</v>
      </c>
      <c r="Q808" s="748">
        <v>240</v>
      </c>
      <c r="R808" s="748">
        <v>236</v>
      </c>
    </row>
    <row r="809" s="135" customFormat="1" customHeight="1" spans="1:18">
      <c r="A809" s="87">
        <v>45926</v>
      </c>
      <c r="B809" s="92" t="s">
        <v>756</v>
      </c>
      <c r="C809" s="748">
        <v>310</v>
      </c>
      <c r="D809" s="748">
        <v>360</v>
      </c>
      <c r="E809" s="748">
        <v>350</v>
      </c>
      <c r="F809" s="748">
        <v>325</v>
      </c>
      <c r="G809" s="748">
        <v>350</v>
      </c>
      <c r="H809" s="748">
        <v>320</v>
      </c>
      <c r="I809" s="748">
        <v>320</v>
      </c>
      <c r="J809" s="748">
        <v>300</v>
      </c>
      <c r="K809" s="748">
        <v>310</v>
      </c>
      <c r="L809" s="748">
        <v>350</v>
      </c>
      <c r="M809" s="748">
        <v>340</v>
      </c>
      <c r="N809" s="748">
        <v>360</v>
      </c>
      <c r="O809" s="748">
        <v>350</v>
      </c>
      <c r="P809" s="748">
        <v>330</v>
      </c>
      <c r="Q809" s="748">
        <v>350</v>
      </c>
      <c r="R809" s="748">
        <v>335</v>
      </c>
    </row>
    <row r="810" s="135" customFormat="1" customHeight="1" spans="1:18">
      <c r="A810" s="87">
        <v>45926</v>
      </c>
      <c r="B810" s="92" t="s">
        <v>757</v>
      </c>
      <c r="C810" s="748">
        <v>1550</v>
      </c>
      <c r="D810" s="748">
        <v>1600</v>
      </c>
      <c r="E810" s="748">
        <v>1595</v>
      </c>
      <c r="F810" s="748">
        <v>1590</v>
      </c>
      <c r="G810" s="748">
        <v>1580</v>
      </c>
      <c r="H810" s="748">
        <v>1610</v>
      </c>
      <c r="I810" s="748">
        <v>1580</v>
      </c>
      <c r="J810" s="748">
        <v>1565</v>
      </c>
      <c r="K810" s="748">
        <v>1580</v>
      </c>
      <c r="L810" s="748">
        <v>1580</v>
      </c>
      <c r="M810" s="748">
        <v>1590</v>
      </c>
      <c r="N810" s="748">
        <v>1610</v>
      </c>
      <c r="O810" s="748">
        <v>1600</v>
      </c>
      <c r="P810" s="748">
        <v>1610</v>
      </c>
      <c r="Q810" s="748">
        <v>1580</v>
      </c>
      <c r="R810" s="748">
        <v>1588</v>
      </c>
    </row>
    <row r="811" s="135" customFormat="1" customHeight="1" spans="1:18">
      <c r="A811" s="87">
        <v>45930</v>
      </c>
      <c r="B811" s="92" t="s">
        <v>755</v>
      </c>
      <c r="C811" s="748">
        <v>210</v>
      </c>
      <c r="D811" s="748">
        <v>220</v>
      </c>
      <c r="E811" s="748">
        <v>220</v>
      </c>
      <c r="F811" s="748">
        <v>210</v>
      </c>
      <c r="G811" s="748">
        <v>220</v>
      </c>
      <c r="H811" s="748">
        <v>210</v>
      </c>
      <c r="I811" s="748">
        <v>210</v>
      </c>
      <c r="J811" s="748">
        <v>195</v>
      </c>
      <c r="K811" s="748">
        <v>200</v>
      </c>
      <c r="L811" s="748">
        <v>200</v>
      </c>
      <c r="M811" s="748">
        <v>210</v>
      </c>
      <c r="N811" s="748">
        <v>230</v>
      </c>
      <c r="O811" s="748">
        <v>220</v>
      </c>
      <c r="P811" s="748">
        <v>210</v>
      </c>
      <c r="Q811" s="748">
        <v>220</v>
      </c>
      <c r="R811" s="748">
        <v>212</v>
      </c>
    </row>
    <row r="812" s="135" customFormat="1" customHeight="1" spans="1:18">
      <c r="A812" s="87">
        <v>45930</v>
      </c>
      <c r="B812" s="92" t="s">
        <v>756</v>
      </c>
      <c r="C812" s="748">
        <v>290</v>
      </c>
      <c r="D812" s="748">
        <v>330</v>
      </c>
      <c r="E812" s="748">
        <v>320</v>
      </c>
      <c r="F812" s="748">
        <v>320</v>
      </c>
      <c r="G812" s="748">
        <v>320</v>
      </c>
      <c r="H812" s="748">
        <v>300</v>
      </c>
      <c r="I812" s="748">
        <v>295</v>
      </c>
      <c r="J812" s="748">
        <v>290</v>
      </c>
      <c r="K812" s="748">
        <v>295</v>
      </c>
      <c r="L812" s="748">
        <v>310</v>
      </c>
      <c r="M812" s="748">
        <v>310</v>
      </c>
      <c r="N812" s="748">
        <v>340</v>
      </c>
      <c r="O812" s="748">
        <v>330</v>
      </c>
      <c r="P812" s="748">
        <v>310</v>
      </c>
      <c r="Q812" s="748">
        <v>320</v>
      </c>
      <c r="R812" s="748">
        <v>312</v>
      </c>
    </row>
    <row r="813" s="135" customFormat="1" customHeight="1" spans="1:18">
      <c r="A813" s="87">
        <v>45930</v>
      </c>
      <c r="B813" s="92" t="s">
        <v>757</v>
      </c>
      <c r="C813" s="748">
        <v>1550</v>
      </c>
      <c r="D813" s="748">
        <v>1590</v>
      </c>
      <c r="E813" s="748">
        <v>1580</v>
      </c>
      <c r="F813" s="748">
        <v>1560</v>
      </c>
      <c r="G813" s="748">
        <v>1570</v>
      </c>
      <c r="H813" s="748">
        <v>1590</v>
      </c>
      <c r="I813" s="748">
        <v>1550</v>
      </c>
      <c r="J813" s="748">
        <v>1525</v>
      </c>
      <c r="K813" s="748">
        <v>1540</v>
      </c>
      <c r="L813" s="748">
        <v>1570</v>
      </c>
      <c r="M813" s="748">
        <v>1570</v>
      </c>
      <c r="N813" s="748">
        <v>1600</v>
      </c>
      <c r="O813" s="748">
        <v>1590</v>
      </c>
      <c r="P813" s="748">
        <v>1590</v>
      </c>
      <c r="Q813" s="748">
        <v>1570</v>
      </c>
      <c r="R813" s="748">
        <v>1570</v>
      </c>
    </row>
    <row r="814" s="135" customFormat="1" customHeight="1" spans="1:18">
      <c r="A814" s="87">
        <v>45940</v>
      </c>
      <c r="B814" s="92" t="s">
        <v>755</v>
      </c>
      <c r="C814" s="748">
        <v>175</v>
      </c>
      <c r="D814" s="748">
        <v>200</v>
      </c>
      <c r="E814" s="748">
        <v>200</v>
      </c>
      <c r="F814" s="748">
        <v>180</v>
      </c>
      <c r="G814" s="748">
        <v>180</v>
      </c>
      <c r="H814" s="748">
        <v>180</v>
      </c>
      <c r="I814" s="748">
        <v>180</v>
      </c>
      <c r="J814" s="748">
        <v>160</v>
      </c>
      <c r="K814" s="748">
        <v>165</v>
      </c>
      <c r="L814" s="748">
        <v>175</v>
      </c>
      <c r="M814" s="748">
        <v>190</v>
      </c>
      <c r="N814" s="748">
        <v>200</v>
      </c>
      <c r="O814" s="748">
        <v>190</v>
      </c>
      <c r="P814" s="748">
        <v>185</v>
      </c>
      <c r="Q814" s="748">
        <v>180</v>
      </c>
      <c r="R814" s="748">
        <v>183</v>
      </c>
    </row>
    <row r="815" s="135" customFormat="1" customHeight="1" spans="1:18">
      <c r="A815" s="87">
        <v>45940</v>
      </c>
      <c r="B815" s="92" t="s">
        <v>756</v>
      </c>
      <c r="C815" s="748">
        <v>250</v>
      </c>
      <c r="D815" s="748">
        <v>310</v>
      </c>
      <c r="E815" s="748">
        <v>300</v>
      </c>
      <c r="F815" s="748">
        <v>265</v>
      </c>
      <c r="G815" s="748">
        <v>280</v>
      </c>
      <c r="H815" s="748">
        <v>280</v>
      </c>
      <c r="I815" s="748">
        <v>270</v>
      </c>
      <c r="J815" s="748">
        <v>250</v>
      </c>
      <c r="K815" s="748">
        <v>260</v>
      </c>
      <c r="L815" s="748">
        <v>280</v>
      </c>
      <c r="M815" s="748">
        <v>290</v>
      </c>
      <c r="N815" s="748">
        <v>310</v>
      </c>
      <c r="O815" s="748">
        <v>300</v>
      </c>
      <c r="P815" s="748">
        <v>280</v>
      </c>
      <c r="Q815" s="748">
        <v>280</v>
      </c>
      <c r="R815" s="748">
        <v>280</v>
      </c>
    </row>
    <row r="816" s="135" customFormat="1" customHeight="1" spans="1:18">
      <c r="A816" s="87">
        <v>45940</v>
      </c>
      <c r="B816" s="92" t="s">
        <v>757</v>
      </c>
      <c r="C816" s="748">
        <v>1530</v>
      </c>
      <c r="D816" s="748">
        <v>1580</v>
      </c>
      <c r="E816" s="748">
        <v>1570</v>
      </c>
      <c r="F816" s="748">
        <v>1550</v>
      </c>
      <c r="G816" s="748">
        <v>1570</v>
      </c>
      <c r="H816" s="748">
        <v>1580</v>
      </c>
      <c r="I816" s="748">
        <v>1550</v>
      </c>
      <c r="J816" s="748">
        <v>1520</v>
      </c>
      <c r="K816" s="748">
        <v>1530</v>
      </c>
      <c r="L816" s="748">
        <v>1570</v>
      </c>
      <c r="M816" s="748">
        <v>1570</v>
      </c>
      <c r="N816" s="748">
        <v>1600</v>
      </c>
      <c r="O816" s="748">
        <v>1580</v>
      </c>
      <c r="P816" s="748">
        <v>1580</v>
      </c>
      <c r="Q816" s="748">
        <v>1570</v>
      </c>
      <c r="R816" s="748">
        <v>1563</v>
      </c>
    </row>
    <row r="817" s="135" customFormat="1" customHeight="1" spans="1:19">
      <c r="A817" s="87">
        <v>45944</v>
      </c>
      <c r="B817" s="92" t="s">
        <v>755</v>
      </c>
      <c r="C817" s="748">
        <v>170</v>
      </c>
      <c r="D817" s="748">
        <v>180</v>
      </c>
      <c r="E817" s="748">
        <v>180</v>
      </c>
      <c r="F817" s="748">
        <v>175</v>
      </c>
      <c r="G817" s="748">
        <v>170</v>
      </c>
      <c r="H817" s="748">
        <v>180</v>
      </c>
      <c r="I817" s="748">
        <v>175</v>
      </c>
      <c r="J817" s="748">
        <v>155</v>
      </c>
      <c r="K817" s="748">
        <v>160</v>
      </c>
      <c r="L817" s="748">
        <v>173</v>
      </c>
      <c r="M817" s="748">
        <v>175</v>
      </c>
      <c r="N817" s="748">
        <v>180</v>
      </c>
      <c r="O817" s="748">
        <v>160</v>
      </c>
      <c r="P817" s="748">
        <v>180</v>
      </c>
      <c r="Q817" s="748">
        <v>180</v>
      </c>
      <c r="R817" s="748">
        <v>173</v>
      </c>
      <c r="S817" s="11"/>
    </row>
    <row r="818" s="135" customFormat="1" customHeight="1" spans="1:18">
      <c r="A818" s="87">
        <v>45944</v>
      </c>
      <c r="B818" s="92" t="s">
        <v>756</v>
      </c>
      <c r="C818" s="748">
        <v>250</v>
      </c>
      <c r="D818" s="748">
        <v>280</v>
      </c>
      <c r="E818" s="748">
        <v>270</v>
      </c>
      <c r="F818" s="748">
        <v>260</v>
      </c>
      <c r="G818" s="748">
        <v>260</v>
      </c>
      <c r="H818" s="748">
        <v>280</v>
      </c>
      <c r="I818" s="748">
        <v>265</v>
      </c>
      <c r="J818" s="748">
        <v>245</v>
      </c>
      <c r="K818" s="748">
        <v>250</v>
      </c>
      <c r="L818" s="748">
        <v>260</v>
      </c>
      <c r="M818" s="748">
        <v>265</v>
      </c>
      <c r="N818" s="748">
        <v>280</v>
      </c>
      <c r="O818" s="748">
        <v>270</v>
      </c>
      <c r="P818" s="748">
        <v>280</v>
      </c>
      <c r="Q818" s="748">
        <v>270</v>
      </c>
      <c r="R818" s="748">
        <v>266</v>
      </c>
    </row>
    <row r="819" s="135" customFormat="1" customHeight="1" spans="1:18">
      <c r="A819" s="87">
        <v>45944</v>
      </c>
      <c r="B819" s="92" t="s">
        <v>757</v>
      </c>
      <c r="C819" s="748">
        <v>1510</v>
      </c>
      <c r="D819" s="748">
        <v>1570</v>
      </c>
      <c r="E819" s="748">
        <v>1560</v>
      </c>
      <c r="F819" s="748">
        <v>1540</v>
      </c>
      <c r="G819" s="748">
        <v>1550</v>
      </c>
      <c r="H819" s="748">
        <v>1540</v>
      </c>
      <c r="I819" s="748">
        <v>1530</v>
      </c>
      <c r="J819" s="748">
        <v>1500</v>
      </c>
      <c r="K819" s="748">
        <v>1510</v>
      </c>
      <c r="L819" s="748">
        <v>1550</v>
      </c>
      <c r="M819" s="748">
        <v>1550</v>
      </c>
      <c r="N819" s="748">
        <v>1590</v>
      </c>
      <c r="O819" s="748">
        <v>1570</v>
      </c>
      <c r="P819" s="748">
        <v>1550</v>
      </c>
      <c r="Q819" s="748">
        <v>1550</v>
      </c>
      <c r="R819" s="748">
        <v>1545</v>
      </c>
    </row>
    <row r="820" s="135" customFormat="1" customHeight="1" spans="1:18">
      <c r="A820" s="87">
        <v>45947</v>
      </c>
      <c r="B820" s="92" t="s">
        <v>755</v>
      </c>
      <c r="C820" s="748">
        <v>160</v>
      </c>
      <c r="D820" s="748">
        <v>170</v>
      </c>
      <c r="E820" s="748">
        <v>170</v>
      </c>
      <c r="F820" s="748">
        <v>165</v>
      </c>
      <c r="G820" s="748">
        <v>170</v>
      </c>
      <c r="H820" s="748">
        <v>165</v>
      </c>
      <c r="I820" s="748">
        <v>165</v>
      </c>
      <c r="J820" s="748">
        <v>155</v>
      </c>
      <c r="K820" s="748">
        <v>160</v>
      </c>
      <c r="L820" s="748">
        <v>165</v>
      </c>
      <c r="M820" s="748">
        <v>175</v>
      </c>
      <c r="N820" s="748">
        <v>170</v>
      </c>
      <c r="O820" s="748">
        <v>160</v>
      </c>
      <c r="P820" s="748">
        <v>170</v>
      </c>
      <c r="Q820" s="748">
        <v>160</v>
      </c>
      <c r="R820" s="748">
        <v>165</v>
      </c>
    </row>
    <row r="821" s="135" customFormat="1" customHeight="1" spans="1:18">
      <c r="A821" s="87">
        <v>45947</v>
      </c>
      <c r="B821" s="92" t="s">
        <v>756</v>
      </c>
      <c r="C821" s="748">
        <v>250</v>
      </c>
      <c r="D821" s="748">
        <v>260</v>
      </c>
      <c r="E821" s="748">
        <v>250</v>
      </c>
      <c r="F821" s="748">
        <v>250</v>
      </c>
      <c r="G821" s="748">
        <v>260</v>
      </c>
      <c r="H821" s="748">
        <v>260</v>
      </c>
      <c r="I821" s="748">
        <v>250</v>
      </c>
      <c r="J821" s="748">
        <v>245</v>
      </c>
      <c r="K821" s="748">
        <v>250</v>
      </c>
      <c r="L821" s="748">
        <v>255</v>
      </c>
      <c r="M821" s="748">
        <v>265</v>
      </c>
      <c r="N821" s="748">
        <v>270</v>
      </c>
      <c r="O821" s="748">
        <v>260</v>
      </c>
      <c r="P821" s="748">
        <v>260</v>
      </c>
      <c r="Q821" s="748">
        <v>260</v>
      </c>
      <c r="R821" s="748">
        <v>256</v>
      </c>
    </row>
    <row r="822" s="135" customFormat="1" customHeight="1" spans="1:18">
      <c r="A822" s="87">
        <v>45947</v>
      </c>
      <c r="B822" s="92" t="s">
        <v>757</v>
      </c>
      <c r="C822" s="748">
        <v>1510</v>
      </c>
      <c r="D822" s="748">
        <v>1570</v>
      </c>
      <c r="E822" s="748">
        <v>1560</v>
      </c>
      <c r="F822" s="748">
        <v>1540</v>
      </c>
      <c r="G822" s="748">
        <v>1550</v>
      </c>
      <c r="H822" s="748">
        <v>1540</v>
      </c>
      <c r="I822" s="748">
        <v>1530</v>
      </c>
      <c r="J822" s="748">
        <v>1500</v>
      </c>
      <c r="K822" s="748">
        <v>1510</v>
      </c>
      <c r="L822" s="748">
        <v>1550</v>
      </c>
      <c r="M822" s="748">
        <v>1550</v>
      </c>
      <c r="N822" s="748">
        <v>1590</v>
      </c>
      <c r="O822" s="748">
        <v>1570</v>
      </c>
      <c r="P822" s="748">
        <v>1550</v>
      </c>
      <c r="Q822" s="748">
        <v>1550</v>
      </c>
      <c r="R822" s="748">
        <v>1545</v>
      </c>
    </row>
    <row r="823" s="135" customFormat="1" customHeight="1" spans="1:19">
      <c r="A823" s="87">
        <v>45951</v>
      </c>
      <c r="B823" s="92" t="s">
        <v>755</v>
      </c>
      <c r="C823" s="748">
        <v>160</v>
      </c>
      <c r="D823" s="748">
        <v>170</v>
      </c>
      <c r="E823" s="748">
        <v>170</v>
      </c>
      <c r="F823" s="748">
        <v>165</v>
      </c>
      <c r="G823" s="748">
        <v>170</v>
      </c>
      <c r="H823" s="748">
        <v>165</v>
      </c>
      <c r="I823" s="748">
        <v>165</v>
      </c>
      <c r="J823" s="748">
        <v>150</v>
      </c>
      <c r="K823" s="748">
        <v>155</v>
      </c>
      <c r="L823" s="748">
        <v>165</v>
      </c>
      <c r="M823" s="748">
        <v>175</v>
      </c>
      <c r="N823" s="748">
        <v>170</v>
      </c>
      <c r="O823" s="748">
        <v>160</v>
      </c>
      <c r="P823" s="748">
        <v>170</v>
      </c>
      <c r="Q823" s="748">
        <v>160</v>
      </c>
      <c r="R823" s="748">
        <v>165</v>
      </c>
      <c r="S823" s="11"/>
    </row>
    <row r="824" s="135" customFormat="1" customHeight="1" spans="1:18">
      <c r="A824" s="87">
        <v>45951</v>
      </c>
      <c r="B824" s="92" t="s">
        <v>756</v>
      </c>
      <c r="C824" s="748">
        <v>250</v>
      </c>
      <c r="D824" s="748">
        <v>260</v>
      </c>
      <c r="E824" s="748">
        <v>250</v>
      </c>
      <c r="F824" s="748">
        <v>250</v>
      </c>
      <c r="G824" s="748">
        <v>260</v>
      </c>
      <c r="H824" s="748">
        <v>260</v>
      </c>
      <c r="I824" s="748">
        <v>250</v>
      </c>
      <c r="J824" s="748">
        <v>235</v>
      </c>
      <c r="K824" s="748">
        <v>240</v>
      </c>
      <c r="L824" s="748">
        <v>255</v>
      </c>
      <c r="M824" s="748">
        <v>265</v>
      </c>
      <c r="N824" s="748">
        <v>270</v>
      </c>
      <c r="O824" s="748">
        <v>260</v>
      </c>
      <c r="P824" s="748">
        <v>260</v>
      </c>
      <c r="Q824" s="748">
        <v>260</v>
      </c>
      <c r="R824" s="748">
        <v>255</v>
      </c>
    </row>
    <row r="825" s="135" customFormat="1" customHeight="1" spans="1:18">
      <c r="A825" s="87">
        <v>45951</v>
      </c>
      <c r="B825" s="92" t="s">
        <v>757</v>
      </c>
      <c r="C825" s="748">
        <v>1510</v>
      </c>
      <c r="D825" s="748">
        <v>1570</v>
      </c>
      <c r="E825" s="748">
        <v>1560</v>
      </c>
      <c r="F825" s="748">
        <v>1540</v>
      </c>
      <c r="G825" s="748">
        <v>1550</v>
      </c>
      <c r="H825" s="748">
        <v>1540</v>
      </c>
      <c r="I825" s="748">
        <v>1530</v>
      </c>
      <c r="J825" s="748">
        <v>1500</v>
      </c>
      <c r="K825" s="748">
        <v>1510</v>
      </c>
      <c r="L825" s="748">
        <v>1550</v>
      </c>
      <c r="M825" s="748">
        <v>1550</v>
      </c>
      <c r="N825" s="748">
        <v>1590</v>
      </c>
      <c r="O825" s="748">
        <v>1570</v>
      </c>
      <c r="P825" s="748">
        <v>1550</v>
      </c>
      <c r="Q825" s="748">
        <v>1550</v>
      </c>
      <c r="R825" s="748">
        <v>1545</v>
      </c>
    </row>
    <row r="826" s="135" customFormat="1" customHeight="1" spans="1:18">
      <c r="A826" s="87">
        <v>45954</v>
      </c>
      <c r="B826" s="92" t="s">
        <v>755</v>
      </c>
      <c r="C826" s="748">
        <v>160</v>
      </c>
      <c r="D826" s="748">
        <v>170</v>
      </c>
      <c r="E826" s="748">
        <v>170</v>
      </c>
      <c r="F826" s="748">
        <v>165</v>
      </c>
      <c r="G826" s="748">
        <v>170</v>
      </c>
      <c r="H826" s="748">
        <v>165</v>
      </c>
      <c r="I826" s="748">
        <v>165</v>
      </c>
      <c r="J826" s="748">
        <v>150</v>
      </c>
      <c r="K826" s="748">
        <v>155</v>
      </c>
      <c r="L826" s="748">
        <v>165</v>
      </c>
      <c r="M826" s="748">
        <v>175</v>
      </c>
      <c r="N826" s="748">
        <v>170</v>
      </c>
      <c r="O826" s="748">
        <v>160</v>
      </c>
      <c r="P826" s="748">
        <v>170</v>
      </c>
      <c r="Q826" s="748">
        <v>160</v>
      </c>
      <c r="R826" s="748">
        <v>165</v>
      </c>
    </row>
    <row r="827" s="135" customFormat="1" customHeight="1" spans="1:18">
      <c r="A827" s="87">
        <v>45954</v>
      </c>
      <c r="B827" s="92" t="s">
        <v>756</v>
      </c>
      <c r="C827" s="748">
        <v>250</v>
      </c>
      <c r="D827" s="748">
        <v>260</v>
      </c>
      <c r="E827" s="748">
        <v>250</v>
      </c>
      <c r="F827" s="748">
        <v>250</v>
      </c>
      <c r="G827" s="748">
        <v>260</v>
      </c>
      <c r="H827" s="748">
        <v>260</v>
      </c>
      <c r="I827" s="748">
        <v>250</v>
      </c>
      <c r="J827" s="748">
        <v>235</v>
      </c>
      <c r="K827" s="748">
        <v>240</v>
      </c>
      <c r="L827" s="748">
        <v>255</v>
      </c>
      <c r="M827" s="748">
        <v>265</v>
      </c>
      <c r="N827" s="748">
        <v>270</v>
      </c>
      <c r="O827" s="748">
        <v>260</v>
      </c>
      <c r="P827" s="748">
        <v>260</v>
      </c>
      <c r="Q827" s="748">
        <v>260</v>
      </c>
      <c r="R827" s="748">
        <v>255</v>
      </c>
    </row>
    <row r="828" s="135" customFormat="1" customHeight="1" spans="1:18">
      <c r="A828" s="87">
        <v>45954</v>
      </c>
      <c r="B828" s="92" t="s">
        <v>757</v>
      </c>
      <c r="C828" s="748">
        <v>1510</v>
      </c>
      <c r="D828" s="748">
        <v>1570</v>
      </c>
      <c r="E828" s="748">
        <v>1560</v>
      </c>
      <c r="F828" s="748">
        <v>1540</v>
      </c>
      <c r="G828" s="748">
        <v>1550</v>
      </c>
      <c r="H828" s="748">
        <v>1540</v>
      </c>
      <c r="I828" s="748">
        <v>1530</v>
      </c>
      <c r="J828" s="748">
        <v>1500</v>
      </c>
      <c r="K828" s="748">
        <v>1510</v>
      </c>
      <c r="L828" s="748">
        <v>1550</v>
      </c>
      <c r="M828" s="748">
        <v>1550</v>
      </c>
      <c r="N828" s="748">
        <v>1590</v>
      </c>
      <c r="O828" s="748">
        <v>1570</v>
      </c>
      <c r="P828" s="748">
        <v>1550</v>
      </c>
      <c r="Q828" s="748">
        <v>1550</v>
      </c>
      <c r="R828" s="748">
        <v>1545</v>
      </c>
    </row>
    <row r="829" s="135" customFormat="1" customHeight="1" spans="1:18">
      <c r="A829" s="87">
        <v>45958</v>
      </c>
      <c r="B829" s="92" t="s">
        <v>755</v>
      </c>
      <c r="C829" s="748">
        <v>170</v>
      </c>
      <c r="D829" s="748">
        <v>180</v>
      </c>
      <c r="E829" s="748">
        <v>180</v>
      </c>
      <c r="F829" s="748">
        <v>180</v>
      </c>
      <c r="G829" s="748">
        <v>180</v>
      </c>
      <c r="H829" s="748">
        <v>175</v>
      </c>
      <c r="I829" s="748">
        <v>180</v>
      </c>
      <c r="J829" s="748">
        <v>155</v>
      </c>
      <c r="K829" s="748">
        <v>160</v>
      </c>
      <c r="L829" s="748">
        <v>175</v>
      </c>
      <c r="M829" s="748">
        <v>180</v>
      </c>
      <c r="N829" s="748">
        <v>180</v>
      </c>
      <c r="O829" s="748">
        <v>170</v>
      </c>
      <c r="P829" s="748">
        <v>180</v>
      </c>
      <c r="Q829" s="748">
        <v>170</v>
      </c>
      <c r="R829" s="748">
        <v>174</v>
      </c>
    </row>
    <row r="830" s="135" customFormat="1" customHeight="1" spans="1:18">
      <c r="A830" s="87">
        <v>45958</v>
      </c>
      <c r="B830" s="92" t="s">
        <v>756</v>
      </c>
      <c r="C830" s="748">
        <v>250</v>
      </c>
      <c r="D830" s="748">
        <v>270</v>
      </c>
      <c r="E830" s="748">
        <v>260</v>
      </c>
      <c r="F830" s="748">
        <v>270</v>
      </c>
      <c r="G830" s="748">
        <v>270</v>
      </c>
      <c r="H830" s="748">
        <v>270</v>
      </c>
      <c r="I830" s="748">
        <v>260</v>
      </c>
      <c r="J830" s="748">
        <v>235</v>
      </c>
      <c r="K830" s="748">
        <v>240</v>
      </c>
      <c r="L830" s="748">
        <v>265</v>
      </c>
      <c r="M830" s="748">
        <v>270</v>
      </c>
      <c r="N830" s="748">
        <v>290</v>
      </c>
      <c r="O830" s="748">
        <v>270</v>
      </c>
      <c r="P830" s="748">
        <v>270</v>
      </c>
      <c r="Q830" s="748">
        <v>270</v>
      </c>
      <c r="R830" s="748">
        <v>264</v>
      </c>
    </row>
    <row r="831" s="135" customFormat="1" customHeight="1" spans="1:18">
      <c r="A831" s="87">
        <v>45958</v>
      </c>
      <c r="B831" s="92" t="s">
        <v>757</v>
      </c>
      <c r="C831" s="748">
        <v>1510</v>
      </c>
      <c r="D831" s="748">
        <v>1570</v>
      </c>
      <c r="E831" s="748">
        <v>1560</v>
      </c>
      <c r="F831" s="748">
        <v>1540</v>
      </c>
      <c r="G831" s="748">
        <v>1550</v>
      </c>
      <c r="H831" s="748">
        <v>1540</v>
      </c>
      <c r="I831" s="748">
        <v>1530</v>
      </c>
      <c r="J831" s="748">
        <v>1500</v>
      </c>
      <c r="K831" s="748">
        <v>1510</v>
      </c>
      <c r="L831" s="748">
        <v>1550</v>
      </c>
      <c r="M831" s="748">
        <v>1550</v>
      </c>
      <c r="N831" s="748">
        <v>1590</v>
      </c>
      <c r="O831" s="748">
        <v>1570</v>
      </c>
      <c r="P831" s="748">
        <v>1550</v>
      </c>
      <c r="Q831" s="748">
        <v>1550</v>
      </c>
      <c r="R831" s="748">
        <v>1545</v>
      </c>
    </row>
    <row r="832" s="135" customFormat="1" customHeight="1" spans="1:18">
      <c r="A832" s="87">
        <v>45961</v>
      </c>
      <c r="B832" s="92" t="s">
        <v>755</v>
      </c>
      <c r="C832" s="748">
        <v>175</v>
      </c>
      <c r="D832" s="748">
        <v>180</v>
      </c>
      <c r="E832" s="748">
        <v>180</v>
      </c>
      <c r="F832" s="748">
        <v>180</v>
      </c>
      <c r="G832" s="748">
        <v>180</v>
      </c>
      <c r="H832" s="748">
        <v>180</v>
      </c>
      <c r="I832" s="748">
        <v>180</v>
      </c>
      <c r="J832" s="748">
        <v>155</v>
      </c>
      <c r="K832" s="748">
        <v>160</v>
      </c>
      <c r="L832" s="748">
        <v>175</v>
      </c>
      <c r="M832" s="748">
        <v>180</v>
      </c>
      <c r="N832" s="748">
        <v>180</v>
      </c>
      <c r="O832" s="748">
        <v>170</v>
      </c>
      <c r="P832" s="748">
        <v>185</v>
      </c>
      <c r="Q832" s="748">
        <v>170</v>
      </c>
      <c r="R832" s="748">
        <v>175</v>
      </c>
    </row>
    <row r="833" s="135" customFormat="1" customHeight="1" spans="1:18">
      <c r="A833" s="87">
        <v>45961</v>
      </c>
      <c r="B833" s="92" t="s">
        <v>756</v>
      </c>
      <c r="C833" s="748">
        <v>260</v>
      </c>
      <c r="D833" s="748">
        <v>270</v>
      </c>
      <c r="E833" s="748">
        <v>260</v>
      </c>
      <c r="F833" s="748">
        <v>270</v>
      </c>
      <c r="G833" s="748">
        <v>270</v>
      </c>
      <c r="H833" s="748">
        <v>270</v>
      </c>
      <c r="I833" s="748">
        <v>260</v>
      </c>
      <c r="J833" s="748">
        <v>240</v>
      </c>
      <c r="K833" s="748">
        <v>245</v>
      </c>
      <c r="L833" s="748">
        <v>265</v>
      </c>
      <c r="M833" s="748">
        <v>270</v>
      </c>
      <c r="N833" s="748">
        <v>290</v>
      </c>
      <c r="O833" s="748">
        <v>270</v>
      </c>
      <c r="P833" s="748">
        <v>270</v>
      </c>
      <c r="Q833" s="748">
        <v>270</v>
      </c>
      <c r="R833" s="748">
        <v>265</v>
      </c>
    </row>
    <row r="834" s="135" customFormat="1" customHeight="1" spans="1:18">
      <c r="A834" s="87">
        <v>45961</v>
      </c>
      <c r="B834" s="92" t="s">
        <v>757</v>
      </c>
      <c r="C834" s="748">
        <v>1510</v>
      </c>
      <c r="D834" s="748">
        <v>1570</v>
      </c>
      <c r="E834" s="748">
        <v>1560</v>
      </c>
      <c r="F834" s="748">
        <v>1540</v>
      </c>
      <c r="G834" s="748">
        <v>1550</v>
      </c>
      <c r="H834" s="748">
        <v>1540</v>
      </c>
      <c r="I834" s="748">
        <v>1530</v>
      </c>
      <c r="J834" s="748">
        <v>1500</v>
      </c>
      <c r="K834" s="748">
        <v>1510</v>
      </c>
      <c r="L834" s="748">
        <v>1550</v>
      </c>
      <c r="M834" s="748">
        <v>1550</v>
      </c>
      <c r="N834" s="748">
        <v>1590</v>
      </c>
      <c r="O834" s="748">
        <v>1570</v>
      </c>
      <c r="P834" s="748">
        <v>1550</v>
      </c>
      <c r="Q834" s="748">
        <v>1550</v>
      </c>
      <c r="R834" s="748">
        <v>1545</v>
      </c>
    </row>
    <row r="835" s="135" customFormat="1" customHeight="1" spans="1:18">
      <c r="A835" s="87">
        <v>45965</v>
      </c>
      <c r="B835" s="92" t="s">
        <v>755</v>
      </c>
      <c r="C835" s="748">
        <v>190</v>
      </c>
      <c r="D835" s="748">
        <v>200</v>
      </c>
      <c r="E835" s="748">
        <v>200</v>
      </c>
      <c r="F835" s="748">
        <v>205</v>
      </c>
      <c r="G835" s="748">
        <v>190</v>
      </c>
      <c r="H835" s="748">
        <v>200</v>
      </c>
      <c r="I835" s="748">
        <v>200</v>
      </c>
      <c r="J835" s="748">
        <v>175</v>
      </c>
      <c r="K835" s="748">
        <v>180</v>
      </c>
      <c r="L835" s="748">
        <v>210</v>
      </c>
      <c r="M835" s="748">
        <v>190</v>
      </c>
      <c r="N835" s="748">
        <v>220</v>
      </c>
      <c r="O835" s="748">
        <v>200</v>
      </c>
      <c r="P835" s="748">
        <v>210</v>
      </c>
      <c r="Q835" s="748">
        <v>200</v>
      </c>
      <c r="R835" s="748">
        <v>198</v>
      </c>
    </row>
    <row r="836" s="135" customFormat="1" customHeight="1" spans="1:18">
      <c r="A836" s="87">
        <v>45965</v>
      </c>
      <c r="B836" s="92" t="s">
        <v>756</v>
      </c>
      <c r="C836" s="748">
        <v>280</v>
      </c>
      <c r="D836" s="748">
        <v>280</v>
      </c>
      <c r="E836" s="748">
        <v>270</v>
      </c>
      <c r="F836" s="748">
        <v>300</v>
      </c>
      <c r="G836" s="748">
        <v>280</v>
      </c>
      <c r="H836" s="748">
        <v>300</v>
      </c>
      <c r="I836" s="748">
        <v>290</v>
      </c>
      <c r="J836" s="748">
        <v>265</v>
      </c>
      <c r="K836" s="748">
        <v>270</v>
      </c>
      <c r="L836" s="748">
        <v>290</v>
      </c>
      <c r="M836" s="748">
        <v>280</v>
      </c>
      <c r="N836" s="748">
        <v>300</v>
      </c>
      <c r="O836" s="748">
        <v>280</v>
      </c>
      <c r="P836" s="748">
        <v>300</v>
      </c>
      <c r="Q836" s="748">
        <v>280</v>
      </c>
      <c r="R836" s="748">
        <v>284</v>
      </c>
    </row>
    <row r="837" s="135" customFormat="1" customHeight="1" spans="1:18">
      <c r="A837" s="87">
        <v>45965</v>
      </c>
      <c r="B837" s="92" t="s">
        <v>757</v>
      </c>
      <c r="C837" s="748">
        <v>1530</v>
      </c>
      <c r="D837" s="748">
        <v>1570</v>
      </c>
      <c r="E837" s="748">
        <v>1560</v>
      </c>
      <c r="F837" s="748">
        <v>1540</v>
      </c>
      <c r="G837" s="748">
        <v>1550</v>
      </c>
      <c r="H837" s="748">
        <v>1540</v>
      </c>
      <c r="I837" s="748">
        <v>1530</v>
      </c>
      <c r="J837" s="748">
        <v>1500</v>
      </c>
      <c r="K837" s="748">
        <v>1510</v>
      </c>
      <c r="L837" s="748">
        <v>1550</v>
      </c>
      <c r="M837" s="748">
        <v>1550</v>
      </c>
      <c r="N837" s="748">
        <v>1590</v>
      </c>
      <c r="O837" s="748">
        <v>1570</v>
      </c>
      <c r="P837" s="748">
        <v>1550</v>
      </c>
      <c r="Q837" s="748">
        <v>1550</v>
      </c>
      <c r="R837" s="748">
        <v>1546</v>
      </c>
    </row>
    <row r="838" s="135" customFormat="1" customHeight="1" spans="1:18">
      <c r="A838" s="87">
        <v>45968</v>
      </c>
      <c r="B838" s="92" t="s">
        <v>755</v>
      </c>
      <c r="C838" s="748">
        <v>190</v>
      </c>
      <c r="D838" s="748">
        <v>200</v>
      </c>
      <c r="E838" s="748">
        <v>200</v>
      </c>
      <c r="F838" s="748">
        <v>205</v>
      </c>
      <c r="G838" s="748">
        <v>190</v>
      </c>
      <c r="H838" s="748">
        <v>200</v>
      </c>
      <c r="I838" s="748">
        <v>200</v>
      </c>
      <c r="J838" s="748">
        <v>175</v>
      </c>
      <c r="K838" s="748">
        <v>180</v>
      </c>
      <c r="L838" s="748">
        <v>210</v>
      </c>
      <c r="M838" s="748">
        <v>190</v>
      </c>
      <c r="N838" s="748">
        <v>220</v>
      </c>
      <c r="O838" s="748">
        <v>200</v>
      </c>
      <c r="P838" s="748">
        <v>210</v>
      </c>
      <c r="Q838" s="748">
        <v>200</v>
      </c>
      <c r="R838" s="748">
        <v>198</v>
      </c>
    </row>
    <row r="839" s="135" customFormat="1" customHeight="1" spans="1:18">
      <c r="A839" s="87">
        <v>45968</v>
      </c>
      <c r="B839" s="92" t="s">
        <v>756</v>
      </c>
      <c r="C839" s="748">
        <v>280</v>
      </c>
      <c r="D839" s="748">
        <v>290</v>
      </c>
      <c r="E839" s="748">
        <v>280</v>
      </c>
      <c r="F839" s="748">
        <v>300</v>
      </c>
      <c r="G839" s="748">
        <v>280</v>
      </c>
      <c r="H839" s="748">
        <v>300</v>
      </c>
      <c r="I839" s="748">
        <v>300</v>
      </c>
      <c r="J839" s="748">
        <v>265</v>
      </c>
      <c r="K839" s="748">
        <v>270</v>
      </c>
      <c r="L839" s="748">
        <v>295</v>
      </c>
      <c r="M839" s="748">
        <v>280</v>
      </c>
      <c r="N839" s="748">
        <v>300</v>
      </c>
      <c r="O839" s="748">
        <v>280</v>
      </c>
      <c r="P839" s="748">
        <v>300</v>
      </c>
      <c r="Q839" s="748">
        <v>280</v>
      </c>
      <c r="R839" s="748">
        <v>287</v>
      </c>
    </row>
    <row r="840" s="135" customFormat="1" customHeight="1" spans="1:18">
      <c r="A840" s="87">
        <v>45968</v>
      </c>
      <c r="B840" s="92" t="s">
        <v>757</v>
      </c>
      <c r="C840" s="748">
        <v>1530</v>
      </c>
      <c r="D840" s="748">
        <v>1570</v>
      </c>
      <c r="E840" s="748">
        <v>1560</v>
      </c>
      <c r="F840" s="748">
        <v>1540</v>
      </c>
      <c r="G840" s="748">
        <v>1550</v>
      </c>
      <c r="H840" s="748">
        <v>1540</v>
      </c>
      <c r="I840" s="748">
        <v>1530</v>
      </c>
      <c r="J840" s="748">
        <v>1500</v>
      </c>
      <c r="K840" s="748">
        <v>1510</v>
      </c>
      <c r="L840" s="748">
        <v>1550</v>
      </c>
      <c r="M840" s="748">
        <v>1550</v>
      </c>
      <c r="N840" s="748">
        <v>1590</v>
      </c>
      <c r="O840" s="748">
        <v>1570</v>
      </c>
      <c r="P840" s="748">
        <v>1550</v>
      </c>
      <c r="Q840" s="748">
        <v>1550</v>
      </c>
      <c r="R840" s="748">
        <v>1546</v>
      </c>
    </row>
    <row r="841" s="135" customFormat="1" customHeight="1" spans="1:18">
      <c r="A841" s="87">
        <v>45972</v>
      </c>
      <c r="B841" s="92" t="s">
        <v>755</v>
      </c>
      <c r="C841" s="748">
        <v>200</v>
      </c>
      <c r="D841" s="748">
        <v>210</v>
      </c>
      <c r="E841" s="748">
        <v>210</v>
      </c>
      <c r="F841" s="748">
        <v>205</v>
      </c>
      <c r="G841" s="748">
        <v>210</v>
      </c>
      <c r="H841" s="748">
        <v>205</v>
      </c>
      <c r="I841" s="748">
        <v>205</v>
      </c>
      <c r="J841" s="748">
        <v>185</v>
      </c>
      <c r="K841" s="748">
        <v>190</v>
      </c>
      <c r="L841" s="748">
        <v>210</v>
      </c>
      <c r="M841" s="748">
        <v>210</v>
      </c>
      <c r="N841" s="748">
        <v>240</v>
      </c>
      <c r="O841" s="748">
        <v>230</v>
      </c>
      <c r="P841" s="748">
        <v>210</v>
      </c>
      <c r="Q841" s="748">
        <v>220</v>
      </c>
      <c r="R841" s="748">
        <v>209</v>
      </c>
    </row>
    <row r="842" s="135" customFormat="1" customHeight="1" spans="1:18">
      <c r="A842" s="87">
        <v>45972</v>
      </c>
      <c r="B842" s="92" t="s">
        <v>756</v>
      </c>
      <c r="C842" s="748">
        <v>290</v>
      </c>
      <c r="D842" s="748">
        <v>310</v>
      </c>
      <c r="E842" s="748">
        <v>300</v>
      </c>
      <c r="F842" s="748">
        <v>310</v>
      </c>
      <c r="G842" s="748">
        <v>300</v>
      </c>
      <c r="H842" s="748">
        <v>300</v>
      </c>
      <c r="I842" s="748">
        <v>310</v>
      </c>
      <c r="J842" s="748">
        <v>275</v>
      </c>
      <c r="K842" s="748">
        <v>280</v>
      </c>
      <c r="L842" s="748">
        <v>300</v>
      </c>
      <c r="M842" s="748">
        <v>300</v>
      </c>
      <c r="N842" s="748">
        <v>320</v>
      </c>
      <c r="O842" s="748">
        <v>300</v>
      </c>
      <c r="P842" s="748">
        <v>300</v>
      </c>
      <c r="Q842" s="748">
        <v>300</v>
      </c>
      <c r="R842" s="748">
        <v>300</v>
      </c>
    </row>
    <row r="843" s="135" customFormat="1" customHeight="1" spans="1:18">
      <c r="A843" s="87">
        <v>45972</v>
      </c>
      <c r="B843" s="92" t="s">
        <v>757</v>
      </c>
      <c r="C843" s="748">
        <v>1530</v>
      </c>
      <c r="D843" s="748">
        <v>1570</v>
      </c>
      <c r="E843" s="748">
        <v>1560</v>
      </c>
      <c r="F843" s="748">
        <v>1540</v>
      </c>
      <c r="G843" s="748">
        <v>1550</v>
      </c>
      <c r="H843" s="748">
        <v>1540</v>
      </c>
      <c r="I843" s="748">
        <v>1530</v>
      </c>
      <c r="J843" s="748">
        <v>1500</v>
      </c>
      <c r="K843" s="748">
        <v>1510</v>
      </c>
      <c r="L843" s="748">
        <v>1550</v>
      </c>
      <c r="M843" s="748">
        <v>1550</v>
      </c>
      <c r="N843" s="748">
        <v>1590</v>
      </c>
      <c r="O843" s="748">
        <v>1570</v>
      </c>
      <c r="P843" s="748">
        <v>1550</v>
      </c>
      <c r="Q843" s="748">
        <v>1550</v>
      </c>
      <c r="R843" s="748">
        <v>1546</v>
      </c>
    </row>
    <row r="844" s="135" customFormat="1" customHeight="1" spans="1:18">
      <c r="A844" s="87">
        <v>45975</v>
      </c>
      <c r="B844" s="92" t="s">
        <v>755</v>
      </c>
      <c r="C844" s="748">
        <v>200</v>
      </c>
      <c r="D844" s="748">
        <v>210</v>
      </c>
      <c r="E844" s="748">
        <v>210</v>
      </c>
      <c r="F844" s="748">
        <v>205</v>
      </c>
      <c r="G844" s="748">
        <v>210</v>
      </c>
      <c r="H844" s="748">
        <v>205</v>
      </c>
      <c r="I844" s="748">
        <v>205</v>
      </c>
      <c r="J844" s="748">
        <v>185</v>
      </c>
      <c r="K844" s="748">
        <v>190</v>
      </c>
      <c r="L844" s="748">
        <v>210</v>
      </c>
      <c r="M844" s="748">
        <v>210</v>
      </c>
      <c r="N844" s="748">
        <v>240</v>
      </c>
      <c r="O844" s="748">
        <v>230</v>
      </c>
      <c r="P844" s="748">
        <v>210</v>
      </c>
      <c r="Q844" s="748">
        <v>220</v>
      </c>
      <c r="R844" s="748">
        <v>209</v>
      </c>
    </row>
    <row r="845" s="135" customFormat="1" customHeight="1" spans="1:18">
      <c r="A845" s="87">
        <v>45975</v>
      </c>
      <c r="B845" s="92" t="s">
        <v>756</v>
      </c>
      <c r="C845" s="748">
        <v>290</v>
      </c>
      <c r="D845" s="748">
        <v>310</v>
      </c>
      <c r="E845" s="748">
        <v>300</v>
      </c>
      <c r="F845" s="748">
        <v>310</v>
      </c>
      <c r="G845" s="748">
        <v>300</v>
      </c>
      <c r="H845" s="748">
        <v>300</v>
      </c>
      <c r="I845" s="748">
        <v>310</v>
      </c>
      <c r="J845" s="748">
        <v>275</v>
      </c>
      <c r="K845" s="748">
        <v>280</v>
      </c>
      <c r="L845" s="748">
        <v>300</v>
      </c>
      <c r="M845" s="748">
        <v>300</v>
      </c>
      <c r="N845" s="748">
        <v>320</v>
      </c>
      <c r="O845" s="748">
        <v>300</v>
      </c>
      <c r="P845" s="748">
        <v>300</v>
      </c>
      <c r="Q845" s="748">
        <v>300</v>
      </c>
      <c r="R845" s="748">
        <v>300</v>
      </c>
    </row>
    <row r="846" s="135" customFormat="1" customHeight="1" spans="1:18">
      <c r="A846" s="87">
        <v>45975</v>
      </c>
      <c r="B846" s="92" t="s">
        <v>757</v>
      </c>
      <c r="C846" s="748">
        <v>1530</v>
      </c>
      <c r="D846" s="748">
        <v>1570</v>
      </c>
      <c r="E846" s="748">
        <v>1560</v>
      </c>
      <c r="F846" s="748">
        <v>1540</v>
      </c>
      <c r="G846" s="748">
        <v>1550</v>
      </c>
      <c r="H846" s="748">
        <v>1540</v>
      </c>
      <c r="I846" s="748">
        <v>1530</v>
      </c>
      <c r="J846" s="748">
        <v>1500</v>
      </c>
      <c r="K846" s="748">
        <v>1510</v>
      </c>
      <c r="L846" s="748">
        <v>1550</v>
      </c>
      <c r="M846" s="748">
        <v>1550</v>
      </c>
      <c r="N846" s="748">
        <v>1590</v>
      </c>
      <c r="O846" s="748">
        <v>1570</v>
      </c>
      <c r="P846" s="748">
        <v>1550</v>
      </c>
      <c r="Q846" s="748">
        <v>1550</v>
      </c>
      <c r="R846" s="748">
        <v>1546</v>
      </c>
    </row>
    <row r="847" s="135" customFormat="1" customHeight="1" spans="1:18">
      <c r="A847" s="87">
        <v>45979</v>
      </c>
      <c r="B847" s="92" t="s">
        <v>755</v>
      </c>
      <c r="C847" s="748">
        <v>200</v>
      </c>
      <c r="D847" s="748">
        <v>210</v>
      </c>
      <c r="E847" s="748">
        <v>210</v>
      </c>
      <c r="F847" s="748">
        <v>205</v>
      </c>
      <c r="G847" s="748">
        <v>210</v>
      </c>
      <c r="H847" s="748">
        <v>205</v>
      </c>
      <c r="I847" s="748">
        <v>205</v>
      </c>
      <c r="J847" s="748">
        <v>185</v>
      </c>
      <c r="K847" s="748">
        <v>190</v>
      </c>
      <c r="L847" s="748">
        <v>210</v>
      </c>
      <c r="M847" s="748">
        <v>210</v>
      </c>
      <c r="N847" s="748">
        <v>240</v>
      </c>
      <c r="O847" s="748">
        <v>230</v>
      </c>
      <c r="P847" s="748">
        <v>210</v>
      </c>
      <c r="Q847" s="748">
        <v>220</v>
      </c>
      <c r="R847" s="748">
        <v>209</v>
      </c>
    </row>
    <row r="848" s="135" customFormat="1" customHeight="1" spans="1:18">
      <c r="A848" s="87">
        <v>45979</v>
      </c>
      <c r="B848" s="92" t="s">
        <v>756</v>
      </c>
      <c r="C848" s="748">
        <v>290</v>
      </c>
      <c r="D848" s="748">
        <v>310</v>
      </c>
      <c r="E848" s="748">
        <v>300</v>
      </c>
      <c r="F848" s="748">
        <v>310</v>
      </c>
      <c r="G848" s="748">
        <v>300</v>
      </c>
      <c r="H848" s="748">
        <v>300</v>
      </c>
      <c r="I848" s="748">
        <v>310</v>
      </c>
      <c r="J848" s="748">
        <v>275</v>
      </c>
      <c r="K848" s="748">
        <v>280</v>
      </c>
      <c r="L848" s="748">
        <v>300</v>
      </c>
      <c r="M848" s="748">
        <v>300</v>
      </c>
      <c r="N848" s="748">
        <v>320</v>
      </c>
      <c r="O848" s="748">
        <v>300</v>
      </c>
      <c r="P848" s="748">
        <v>300</v>
      </c>
      <c r="Q848" s="748">
        <v>300</v>
      </c>
      <c r="R848" s="748">
        <v>300</v>
      </c>
    </row>
    <row r="849" s="135" customFormat="1" customHeight="1" spans="1:18">
      <c r="A849" s="87">
        <v>45979</v>
      </c>
      <c r="B849" s="92" t="s">
        <v>757</v>
      </c>
      <c r="C849" s="748">
        <v>1530</v>
      </c>
      <c r="D849" s="748">
        <v>1570</v>
      </c>
      <c r="E849" s="748">
        <v>1560</v>
      </c>
      <c r="F849" s="748">
        <v>1540</v>
      </c>
      <c r="G849" s="748">
        <v>1550</v>
      </c>
      <c r="H849" s="748">
        <v>1540</v>
      </c>
      <c r="I849" s="748">
        <v>1530</v>
      </c>
      <c r="J849" s="748">
        <v>1500</v>
      </c>
      <c r="K849" s="748">
        <v>1510</v>
      </c>
      <c r="L849" s="748">
        <v>1550</v>
      </c>
      <c r="M849" s="748">
        <v>1550</v>
      </c>
      <c r="N849" s="748">
        <v>1590</v>
      </c>
      <c r="O849" s="748">
        <v>1570</v>
      </c>
      <c r="P849" s="748">
        <v>1550</v>
      </c>
      <c r="Q849" s="748">
        <v>1550</v>
      </c>
      <c r="R849" s="748">
        <v>1546</v>
      </c>
    </row>
    <row r="850" s="135" customFormat="1" customHeight="1" spans="1:18">
      <c r="A850" s="87">
        <v>45982</v>
      </c>
      <c r="B850" s="92" t="s">
        <v>755</v>
      </c>
      <c r="C850" s="748">
        <v>200</v>
      </c>
      <c r="D850" s="748">
        <v>210</v>
      </c>
      <c r="E850" s="748">
        <v>210</v>
      </c>
      <c r="F850" s="748">
        <v>205</v>
      </c>
      <c r="G850" s="748">
        <v>210</v>
      </c>
      <c r="H850" s="748">
        <v>205</v>
      </c>
      <c r="I850" s="748">
        <v>205</v>
      </c>
      <c r="J850" s="748">
        <v>185</v>
      </c>
      <c r="K850" s="748">
        <v>190</v>
      </c>
      <c r="L850" s="748">
        <v>210</v>
      </c>
      <c r="M850" s="748">
        <v>210</v>
      </c>
      <c r="N850" s="748">
        <v>240</v>
      </c>
      <c r="O850" s="748">
        <v>230</v>
      </c>
      <c r="P850" s="748">
        <v>210</v>
      </c>
      <c r="Q850" s="748">
        <v>220</v>
      </c>
      <c r="R850" s="748">
        <v>209</v>
      </c>
    </row>
    <row r="851" s="135" customFormat="1" customHeight="1" spans="1:18">
      <c r="A851" s="87">
        <v>45982</v>
      </c>
      <c r="B851" s="92" t="s">
        <v>756</v>
      </c>
      <c r="C851" s="748">
        <v>290</v>
      </c>
      <c r="D851" s="748">
        <v>310</v>
      </c>
      <c r="E851" s="748">
        <v>300</v>
      </c>
      <c r="F851" s="748">
        <v>310</v>
      </c>
      <c r="G851" s="748">
        <v>300</v>
      </c>
      <c r="H851" s="748">
        <v>300</v>
      </c>
      <c r="I851" s="748">
        <v>310</v>
      </c>
      <c r="J851" s="748">
        <v>275</v>
      </c>
      <c r="K851" s="748">
        <v>280</v>
      </c>
      <c r="L851" s="748">
        <v>300</v>
      </c>
      <c r="M851" s="748">
        <v>300</v>
      </c>
      <c r="N851" s="748">
        <v>320</v>
      </c>
      <c r="O851" s="748">
        <v>300</v>
      </c>
      <c r="P851" s="748">
        <v>300</v>
      </c>
      <c r="Q851" s="748">
        <v>300</v>
      </c>
      <c r="R851" s="748">
        <v>300</v>
      </c>
    </row>
    <row r="852" s="135" customFormat="1" customHeight="1" spans="1:18">
      <c r="A852" s="87">
        <v>45982</v>
      </c>
      <c r="B852" s="92" t="s">
        <v>757</v>
      </c>
      <c r="C852" s="748">
        <v>1530</v>
      </c>
      <c r="D852" s="748">
        <v>1570</v>
      </c>
      <c r="E852" s="748">
        <v>1560</v>
      </c>
      <c r="F852" s="748">
        <v>1540</v>
      </c>
      <c r="G852" s="748">
        <v>1550</v>
      </c>
      <c r="H852" s="748">
        <v>1540</v>
      </c>
      <c r="I852" s="748">
        <v>1530</v>
      </c>
      <c r="J852" s="748">
        <v>1500</v>
      </c>
      <c r="K852" s="748">
        <v>1510</v>
      </c>
      <c r="L852" s="748">
        <v>1550</v>
      </c>
      <c r="M852" s="748">
        <v>1550</v>
      </c>
      <c r="N852" s="748">
        <v>1590</v>
      </c>
      <c r="O852" s="748">
        <v>1570</v>
      </c>
      <c r="P852" s="748">
        <v>1550</v>
      </c>
      <c r="Q852" s="748">
        <v>1550</v>
      </c>
      <c r="R852" s="748">
        <v>1546</v>
      </c>
    </row>
    <row r="853" s="135" customFormat="1" customHeight="1" spans="1:19">
      <c r="A853" s="87">
        <v>45986</v>
      </c>
      <c r="B853" s="92" t="s">
        <v>755</v>
      </c>
      <c r="C853" s="748">
        <v>200</v>
      </c>
      <c r="D853" s="748">
        <v>210</v>
      </c>
      <c r="E853" s="748">
        <v>210</v>
      </c>
      <c r="F853" s="748">
        <v>205</v>
      </c>
      <c r="G853" s="748">
        <v>210</v>
      </c>
      <c r="H853" s="748">
        <v>205</v>
      </c>
      <c r="I853" s="748">
        <v>205</v>
      </c>
      <c r="J853" s="748">
        <v>185</v>
      </c>
      <c r="K853" s="748">
        <v>190</v>
      </c>
      <c r="L853" s="748">
        <v>210</v>
      </c>
      <c r="M853" s="748">
        <v>210</v>
      </c>
      <c r="N853" s="748">
        <v>240</v>
      </c>
      <c r="O853" s="748">
        <v>230</v>
      </c>
      <c r="P853" s="748">
        <v>210</v>
      </c>
      <c r="Q853" s="748">
        <v>220</v>
      </c>
      <c r="R853" s="748">
        <v>209</v>
      </c>
      <c r="S853" s="11"/>
    </row>
    <row r="854" s="135" customFormat="1" customHeight="1" spans="1:18">
      <c r="A854" s="87">
        <v>45986</v>
      </c>
      <c r="B854" s="92" t="s">
        <v>756</v>
      </c>
      <c r="C854" s="748">
        <v>280</v>
      </c>
      <c r="D854" s="748">
        <v>310</v>
      </c>
      <c r="E854" s="748">
        <v>300</v>
      </c>
      <c r="F854" s="748">
        <v>310</v>
      </c>
      <c r="G854" s="748">
        <v>300</v>
      </c>
      <c r="H854" s="748">
        <v>300</v>
      </c>
      <c r="I854" s="748">
        <v>310</v>
      </c>
      <c r="J854" s="748">
        <v>275</v>
      </c>
      <c r="K854" s="748">
        <v>280</v>
      </c>
      <c r="L854" s="748">
        <v>300</v>
      </c>
      <c r="M854" s="748">
        <v>300</v>
      </c>
      <c r="N854" s="748">
        <v>320</v>
      </c>
      <c r="O854" s="748">
        <v>300</v>
      </c>
      <c r="P854" s="748">
        <v>300</v>
      </c>
      <c r="Q854" s="748">
        <v>300</v>
      </c>
      <c r="R854" s="748">
        <v>299</v>
      </c>
    </row>
    <row r="855" s="135" customFormat="1" customHeight="1" spans="1:18">
      <c r="A855" s="87">
        <v>45986</v>
      </c>
      <c r="B855" s="92" t="s">
        <v>757</v>
      </c>
      <c r="C855" s="748">
        <v>1530</v>
      </c>
      <c r="D855" s="748">
        <v>1570</v>
      </c>
      <c r="E855" s="748">
        <v>1560</v>
      </c>
      <c r="F855" s="748">
        <v>1540</v>
      </c>
      <c r="G855" s="748">
        <v>1550</v>
      </c>
      <c r="H855" s="748">
        <v>1540</v>
      </c>
      <c r="I855" s="748">
        <v>1530</v>
      </c>
      <c r="J855" s="748">
        <v>1500</v>
      </c>
      <c r="K855" s="748">
        <v>1510</v>
      </c>
      <c r="L855" s="748">
        <v>1550</v>
      </c>
      <c r="M855" s="748">
        <v>1550</v>
      </c>
      <c r="N855" s="748">
        <v>1590</v>
      </c>
      <c r="O855" s="748">
        <v>1570</v>
      </c>
      <c r="P855" s="748">
        <v>1550</v>
      </c>
      <c r="Q855" s="748">
        <v>1550</v>
      </c>
      <c r="R855" s="748">
        <v>1546</v>
      </c>
    </row>
    <row r="856" s="135" customFormat="1" customHeight="1" spans="1:18">
      <c r="A856" s="87">
        <v>45989</v>
      </c>
      <c r="B856" s="92" t="s">
        <v>755</v>
      </c>
      <c r="C856" s="748">
        <v>200</v>
      </c>
      <c r="D856" s="748">
        <v>210</v>
      </c>
      <c r="E856" s="748">
        <v>210</v>
      </c>
      <c r="F856" s="748">
        <v>205</v>
      </c>
      <c r="G856" s="748">
        <v>210</v>
      </c>
      <c r="H856" s="748">
        <v>205</v>
      </c>
      <c r="I856" s="748">
        <v>205</v>
      </c>
      <c r="J856" s="748">
        <v>185</v>
      </c>
      <c r="K856" s="748">
        <v>190</v>
      </c>
      <c r="L856" s="748">
        <v>210</v>
      </c>
      <c r="M856" s="748">
        <v>210</v>
      </c>
      <c r="N856" s="748">
        <v>240</v>
      </c>
      <c r="O856" s="748">
        <v>230</v>
      </c>
      <c r="P856" s="748">
        <v>210</v>
      </c>
      <c r="Q856" s="748">
        <v>220</v>
      </c>
      <c r="R856" s="748">
        <v>209</v>
      </c>
    </row>
    <row r="857" s="135" customFormat="1" customHeight="1" spans="1:18">
      <c r="A857" s="87">
        <v>45989</v>
      </c>
      <c r="B857" s="92" t="s">
        <v>756</v>
      </c>
      <c r="C857" s="748">
        <v>280</v>
      </c>
      <c r="D857" s="748">
        <v>310</v>
      </c>
      <c r="E857" s="748">
        <v>300</v>
      </c>
      <c r="F857" s="748">
        <v>310</v>
      </c>
      <c r="G857" s="748">
        <v>300</v>
      </c>
      <c r="H857" s="748">
        <v>300</v>
      </c>
      <c r="I857" s="748">
        <v>310</v>
      </c>
      <c r="J857" s="748">
        <v>275</v>
      </c>
      <c r="K857" s="748">
        <v>280</v>
      </c>
      <c r="L857" s="748">
        <v>300</v>
      </c>
      <c r="M857" s="748">
        <v>300</v>
      </c>
      <c r="N857" s="748">
        <v>320</v>
      </c>
      <c r="O857" s="748">
        <v>300</v>
      </c>
      <c r="P857" s="748">
        <v>300</v>
      </c>
      <c r="Q857" s="748">
        <v>300</v>
      </c>
      <c r="R857" s="748">
        <v>299</v>
      </c>
    </row>
    <row r="858" s="135" customFormat="1" customHeight="1" spans="1:18">
      <c r="A858" s="87">
        <v>45989</v>
      </c>
      <c r="B858" s="92" t="s">
        <v>757</v>
      </c>
      <c r="C858" s="748">
        <v>1530</v>
      </c>
      <c r="D858" s="748">
        <v>1570</v>
      </c>
      <c r="E858" s="748">
        <v>1560</v>
      </c>
      <c r="F858" s="748">
        <v>1540</v>
      </c>
      <c r="G858" s="748">
        <v>1550</v>
      </c>
      <c r="H858" s="748">
        <v>1540</v>
      </c>
      <c r="I858" s="748">
        <v>1530</v>
      </c>
      <c r="J858" s="748">
        <v>1500</v>
      </c>
      <c r="K858" s="748">
        <v>1510</v>
      </c>
      <c r="L858" s="748">
        <v>1550</v>
      </c>
      <c r="M858" s="748">
        <v>1550</v>
      </c>
      <c r="N858" s="748">
        <v>1590</v>
      </c>
      <c r="O858" s="748">
        <v>1570</v>
      </c>
      <c r="P858" s="748">
        <v>1550</v>
      </c>
      <c r="Q858" s="748">
        <v>1550</v>
      </c>
      <c r="R858" s="748">
        <v>1546</v>
      </c>
    </row>
    <row r="859" s="135" customFormat="1" customHeight="1" spans="1:19">
      <c r="A859" s="87">
        <v>45993</v>
      </c>
      <c r="B859" s="92" t="s">
        <v>755</v>
      </c>
      <c r="C859" s="748">
        <v>200</v>
      </c>
      <c r="D859" s="748">
        <v>210</v>
      </c>
      <c r="E859" s="748">
        <v>210</v>
      </c>
      <c r="F859" s="748">
        <v>205</v>
      </c>
      <c r="G859" s="748">
        <v>210</v>
      </c>
      <c r="H859" s="748">
        <v>205</v>
      </c>
      <c r="I859" s="748">
        <v>205</v>
      </c>
      <c r="J859" s="748">
        <v>185</v>
      </c>
      <c r="K859" s="748">
        <v>190</v>
      </c>
      <c r="L859" s="748">
        <v>210</v>
      </c>
      <c r="M859" s="748">
        <v>210</v>
      </c>
      <c r="N859" s="748">
        <v>240</v>
      </c>
      <c r="O859" s="748">
        <v>230</v>
      </c>
      <c r="P859" s="748">
        <v>210</v>
      </c>
      <c r="Q859" s="748">
        <v>220</v>
      </c>
      <c r="R859" s="748">
        <v>209</v>
      </c>
      <c r="S859" s="11"/>
    </row>
    <row r="860" s="135" customFormat="1" customHeight="1" spans="1:18">
      <c r="A860" s="87">
        <v>45993</v>
      </c>
      <c r="B860" s="92" t="s">
        <v>756</v>
      </c>
      <c r="C860" s="748">
        <v>270</v>
      </c>
      <c r="D860" s="748">
        <v>310</v>
      </c>
      <c r="E860" s="748">
        <v>300</v>
      </c>
      <c r="F860" s="748">
        <v>310</v>
      </c>
      <c r="G860" s="748">
        <v>300</v>
      </c>
      <c r="H860" s="748">
        <v>300</v>
      </c>
      <c r="I860" s="748">
        <v>310</v>
      </c>
      <c r="J860" s="748">
        <v>260</v>
      </c>
      <c r="K860" s="748">
        <v>275</v>
      </c>
      <c r="L860" s="748">
        <v>300</v>
      </c>
      <c r="M860" s="748">
        <v>300</v>
      </c>
      <c r="N860" s="748">
        <v>320</v>
      </c>
      <c r="O860" s="748">
        <v>300</v>
      </c>
      <c r="P860" s="748">
        <v>300</v>
      </c>
      <c r="Q860" s="748">
        <v>300</v>
      </c>
      <c r="R860" s="748">
        <v>297</v>
      </c>
    </row>
    <row r="861" s="135" customFormat="1" customHeight="1" spans="1:18">
      <c r="A861" s="87">
        <v>45993</v>
      </c>
      <c r="B861" s="92" t="s">
        <v>757</v>
      </c>
      <c r="C861" s="748">
        <v>1510</v>
      </c>
      <c r="D861" s="748">
        <v>1570</v>
      </c>
      <c r="E861" s="748">
        <v>1560</v>
      </c>
      <c r="F861" s="748">
        <v>1540</v>
      </c>
      <c r="G861" s="748">
        <v>1550</v>
      </c>
      <c r="H861" s="748">
        <v>1540</v>
      </c>
      <c r="I861" s="748">
        <v>1530</v>
      </c>
      <c r="J861" s="748">
        <v>1500</v>
      </c>
      <c r="K861" s="748">
        <v>1510</v>
      </c>
      <c r="L861" s="748">
        <v>1550</v>
      </c>
      <c r="M861" s="748">
        <v>1550</v>
      </c>
      <c r="N861" s="748">
        <v>1590</v>
      </c>
      <c r="O861" s="748">
        <v>1570</v>
      </c>
      <c r="P861" s="748">
        <v>1550</v>
      </c>
      <c r="Q861" s="748">
        <v>1550</v>
      </c>
      <c r="R861" s="748">
        <v>1545</v>
      </c>
    </row>
    <row r="862" s="135" customFormat="1" customHeight="1" spans="1:18">
      <c r="A862" s="87">
        <v>45996</v>
      </c>
      <c r="B862" s="92" t="s">
        <v>755</v>
      </c>
      <c r="C862" s="748">
        <v>200</v>
      </c>
      <c r="D862" s="748">
        <v>210</v>
      </c>
      <c r="E862" s="748">
        <v>210</v>
      </c>
      <c r="F862" s="748">
        <v>205</v>
      </c>
      <c r="G862" s="748">
        <v>210</v>
      </c>
      <c r="H862" s="748">
        <v>205</v>
      </c>
      <c r="I862" s="748">
        <v>205</v>
      </c>
      <c r="J862" s="748">
        <v>185</v>
      </c>
      <c r="K862" s="748">
        <v>190</v>
      </c>
      <c r="L862" s="748">
        <v>210</v>
      </c>
      <c r="M862" s="748">
        <v>210</v>
      </c>
      <c r="N862" s="748">
        <v>240</v>
      </c>
      <c r="O862" s="748">
        <v>230</v>
      </c>
      <c r="P862" s="748">
        <v>210</v>
      </c>
      <c r="Q862" s="748">
        <v>220</v>
      </c>
      <c r="R862" s="748">
        <v>209</v>
      </c>
    </row>
    <row r="863" s="135" customFormat="1" customHeight="1" spans="1:18">
      <c r="A863" s="87">
        <v>45996</v>
      </c>
      <c r="B863" s="92" t="s">
        <v>756</v>
      </c>
      <c r="C863" s="748">
        <v>270</v>
      </c>
      <c r="D863" s="748">
        <v>310</v>
      </c>
      <c r="E863" s="748">
        <v>300</v>
      </c>
      <c r="F863" s="748">
        <v>310</v>
      </c>
      <c r="G863" s="748">
        <v>300</v>
      </c>
      <c r="H863" s="748">
        <v>300</v>
      </c>
      <c r="I863" s="748">
        <v>310</v>
      </c>
      <c r="J863" s="748">
        <v>260</v>
      </c>
      <c r="K863" s="748">
        <v>265</v>
      </c>
      <c r="L863" s="748">
        <v>300</v>
      </c>
      <c r="M863" s="748">
        <v>300</v>
      </c>
      <c r="N863" s="748">
        <v>320</v>
      </c>
      <c r="O863" s="748">
        <v>310</v>
      </c>
      <c r="P863" s="748">
        <v>300</v>
      </c>
      <c r="Q863" s="748">
        <v>300</v>
      </c>
      <c r="R863" s="748">
        <v>297</v>
      </c>
    </row>
    <row r="864" s="135" customFormat="1" customHeight="1" spans="1:18">
      <c r="A864" s="87">
        <v>45996</v>
      </c>
      <c r="B864" s="92" t="s">
        <v>757</v>
      </c>
      <c r="C864" s="748">
        <v>1510</v>
      </c>
      <c r="D864" s="748">
        <v>1570</v>
      </c>
      <c r="E864" s="748">
        <v>1560</v>
      </c>
      <c r="F864" s="748">
        <v>1540</v>
      </c>
      <c r="G864" s="748">
        <v>1550</v>
      </c>
      <c r="H864" s="748">
        <v>1540</v>
      </c>
      <c r="I864" s="748">
        <v>1530</v>
      </c>
      <c r="J864" s="748">
        <v>1500</v>
      </c>
      <c r="K864" s="748">
        <v>1510</v>
      </c>
      <c r="L864" s="748">
        <v>1550</v>
      </c>
      <c r="M864" s="748">
        <v>1550</v>
      </c>
      <c r="N864" s="748">
        <v>1590</v>
      </c>
      <c r="O864" s="748">
        <v>1570</v>
      </c>
      <c r="P864" s="748">
        <v>1550</v>
      </c>
      <c r="Q864" s="748">
        <v>1550</v>
      </c>
      <c r="R864" s="748">
        <v>1545</v>
      </c>
    </row>
    <row r="865" s="135" customFormat="1" customHeight="1" spans="1:19">
      <c r="A865" s="87">
        <v>46000</v>
      </c>
      <c r="B865" s="92" t="s">
        <v>755</v>
      </c>
      <c r="C865" s="748">
        <v>200</v>
      </c>
      <c r="D865" s="748">
        <v>230</v>
      </c>
      <c r="E865" s="748">
        <v>230</v>
      </c>
      <c r="F865" s="748">
        <v>205</v>
      </c>
      <c r="G865" s="748">
        <v>210</v>
      </c>
      <c r="H865" s="748">
        <v>215</v>
      </c>
      <c r="I865" s="748">
        <v>205</v>
      </c>
      <c r="J865" s="748">
        <v>185</v>
      </c>
      <c r="K865" s="748">
        <v>190</v>
      </c>
      <c r="L865" s="748">
        <v>215</v>
      </c>
      <c r="M865" s="748">
        <v>210</v>
      </c>
      <c r="N865" s="748">
        <v>250</v>
      </c>
      <c r="O865" s="748">
        <v>240</v>
      </c>
      <c r="P865" s="748">
        <v>225</v>
      </c>
      <c r="Q865" s="748">
        <v>220</v>
      </c>
      <c r="R865" s="748">
        <v>215</v>
      </c>
      <c r="S865"/>
    </row>
    <row r="866" s="135" customFormat="1" customHeight="1" spans="1:19">
      <c r="A866" s="87">
        <v>46000</v>
      </c>
      <c r="B866" s="92" t="s">
        <v>756</v>
      </c>
      <c r="C866" s="748">
        <v>270</v>
      </c>
      <c r="D866" s="748">
        <v>330</v>
      </c>
      <c r="E866" s="748">
        <v>320</v>
      </c>
      <c r="F866" s="748">
        <v>310</v>
      </c>
      <c r="G866" s="748">
        <v>300</v>
      </c>
      <c r="H866" s="748">
        <v>310</v>
      </c>
      <c r="I866" s="748">
        <v>310</v>
      </c>
      <c r="J866" s="748">
        <v>260</v>
      </c>
      <c r="K866" s="748">
        <v>265</v>
      </c>
      <c r="L866" s="748">
        <v>300</v>
      </c>
      <c r="M866" s="748">
        <v>300</v>
      </c>
      <c r="N866" s="748">
        <v>320</v>
      </c>
      <c r="O866" s="748">
        <v>310</v>
      </c>
      <c r="P866" s="748">
        <v>315</v>
      </c>
      <c r="Q866" s="748">
        <v>300</v>
      </c>
      <c r="R866" s="748">
        <v>301</v>
      </c>
      <c r="S866"/>
    </row>
    <row r="867" s="135" customFormat="1" customHeight="1" spans="1:19">
      <c r="A867" s="87">
        <v>46000</v>
      </c>
      <c r="B867" s="92" t="s">
        <v>757</v>
      </c>
      <c r="C867" s="748">
        <v>1510</v>
      </c>
      <c r="D867" s="748">
        <v>1570</v>
      </c>
      <c r="E867" s="748">
        <v>1560</v>
      </c>
      <c r="F867" s="748">
        <v>1540</v>
      </c>
      <c r="G867" s="748">
        <v>1550</v>
      </c>
      <c r="H867" s="748">
        <v>1540</v>
      </c>
      <c r="I867" s="748">
        <v>1530</v>
      </c>
      <c r="J867" s="748">
        <v>1500</v>
      </c>
      <c r="K867" s="748">
        <v>1510</v>
      </c>
      <c r="L867" s="748">
        <v>1550</v>
      </c>
      <c r="M867" s="748">
        <v>1550</v>
      </c>
      <c r="N867" s="748">
        <v>1590</v>
      </c>
      <c r="O867" s="748">
        <v>1570</v>
      </c>
      <c r="P867" s="748">
        <v>1550</v>
      </c>
      <c r="Q867" s="748">
        <v>1550</v>
      </c>
      <c r="R867" s="748">
        <v>1545</v>
      </c>
      <c r="S867"/>
    </row>
    <row r="868" s="135" customFormat="1" customHeight="1" spans="1:19">
      <c r="A868" s="87">
        <v>46003</v>
      </c>
      <c r="B868" s="92" t="s">
        <v>755</v>
      </c>
      <c r="C868" s="748">
        <v>200</v>
      </c>
      <c r="D868" s="748">
        <v>230</v>
      </c>
      <c r="E868" s="748">
        <v>230</v>
      </c>
      <c r="F868" s="748">
        <v>205</v>
      </c>
      <c r="G868" s="748">
        <v>210</v>
      </c>
      <c r="H868" s="748">
        <v>215</v>
      </c>
      <c r="I868" s="748">
        <v>205</v>
      </c>
      <c r="J868" s="748">
        <v>185</v>
      </c>
      <c r="K868" s="748">
        <v>190</v>
      </c>
      <c r="L868" s="748">
        <v>215</v>
      </c>
      <c r="M868" s="748">
        <v>210</v>
      </c>
      <c r="N868" s="748">
        <v>250</v>
      </c>
      <c r="O868" s="748">
        <v>240</v>
      </c>
      <c r="P868" s="748">
        <v>225</v>
      </c>
      <c r="Q868" s="748">
        <v>220</v>
      </c>
      <c r="R868" s="748">
        <v>215</v>
      </c>
      <c r="S868"/>
    </row>
    <row r="869" s="135" customFormat="1" customHeight="1" spans="1:19">
      <c r="A869" s="87">
        <v>46003</v>
      </c>
      <c r="B869" s="92" t="s">
        <v>756</v>
      </c>
      <c r="C869" s="748">
        <v>270</v>
      </c>
      <c r="D869" s="748">
        <v>330</v>
      </c>
      <c r="E869" s="748">
        <v>320</v>
      </c>
      <c r="F869" s="748">
        <v>310</v>
      </c>
      <c r="G869" s="748">
        <v>300</v>
      </c>
      <c r="H869" s="748">
        <v>310</v>
      </c>
      <c r="I869" s="748">
        <v>310</v>
      </c>
      <c r="J869" s="748">
        <v>260</v>
      </c>
      <c r="K869" s="748">
        <v>265</v>
      </c>
      <c r="L869" s="748">
        <v>310</v>
      </c>
      <c r="M869" s="748">
        <v>300</v>
      </c>
      <c r="N869" s="748">
        <v>340</v>
      </c>
      <c r="O869" s="748">
        <v>330</v>
      </c>
      <c r="P869" s="748">
        <v>315</v>
      </c>
      <c r="Q869" s="748">
        <v>310</v>
      </c>
      <c r="R869" s="748">
        <v>305</v>
      </c>
      <c r="S869"/>
    </row>
    <row r="870" s="135" customFormat="1" customHeight="1" spans="1:19">
      <c r="A870" s="87">
        <v>46003</v>
      </c>
      <c r="B870" s="92" t="s">
        <v>757</v>
      </c>
      <c r="C870" s="748">
        <v>1510</v>
      </c>
      <c r="D870" s="748">
        <v>1570</v>
      </c>
      <c r="E870" s="748">
        <v>1560</v>
      </c>
      <c r="F870" s="748">
        <v>1540</v>
      </c>
      <c r="G870" s="748">
        <v>1550</v>
      </c>
      <c r="H870" s="748">
        <v>1540</v>
      </c>
      <c r="I870" s="748">
        <v>1530</v>
      </c>
      <c r="J870" s="748">
        <v>1500</v>
      </c>
      <c r="K870" s="748">
        <v>1510</v>
      </c>
      <c r="L870" s="748">
        <v>1550</v>
      </c>
      <c r="M870" s="748">
        <v>1550</v>
      </c>
      <c r="N870" s="748">
        <v>1590</v>
      </c>
      <c r="O870" s="748">
        <v>1570</v>
      </c>
      <c r="P870" s="748">
        <v>1550</v>
      </c>
      <c r="Q870" s="748">
        <v>1550</v>
      </c>
      <c r="R870" s="748">
        <v>1545</v>
      </c>
      <c r="S870"/>
    </row>
    <row r="871" s="135" customFormat="1" customHeight="1" spans="1:18">
      <c r="A871" s="87">
        <v>46007</v>
      </c>
      <c r="B871" s="92" t="s">
        <v>755</v>
      </c>
      <c r="C871" s="748">
        <v>200</v>
      </c>
      <c r="D871" s="748">
        <v>230</v>
      </c>
      <c r="E871" s="748">
        <v>230</v>
      </c>
      <c r="F871" s="748">
        <v>205</v>
      </c>
      <c r="G871" s="748">
        <v>210</v>
      </c>
      <c r="H871" s="748">
        <v>215</v>
      </c>
      <c r="I871" s="748">
        <v>205</v>
      </c>
      <c r="J871" s="748">
        <v>185</v>
      </c>
      <c r="K871" s="748">
        <v>190</v>
      </c>
      <c r="L871" s="748">
        <v>215</v>
      </c>
      <c r="M871" s="748">
        <v>210</v>
      </c>
      <c r="N871" s="748">
        <v>250</v>
      </c>
      <c r="O871" s="748">
        <v>240</v>
      </c>
      <c r="P871" s="748">
        <v>225</v>
      </c>
      <c r="Q871" s="748">
        <v>230</v>
      </c>
      <c r="R871" s="748">
        <v>216</v>
      </c>
    </row>
    <row r="872" s="135" customFormat="1" customHeight="1" spans="1:18">
      <c r="A872" s="87">
        <v>46007</v>
      </c>
      <c r="B872" s="92" t="s">
        <v>756</v>
      </c>
      <c r="C872" s="748">
        <v>280</v>
      </c>
      <c r="D872" s="748">
        <v>330</v>
      </c>
      <c r="E872" s="748">
        <v>320</v>
      </c>
      <c r="F872" s="748">
        <v>310</v>
      </c>
      <c r="G872" s="748">
        <v>300</v>
      </c>
      <c r="H872" s="748">
        <v>310</v>
      </c>
      <c r="I872" s="748">
        <v>310</v>
      </c>
      <c r="J872" s="748">
        <v>260</v>
      </c>
      <c r="K872" s="748">
        <v>265</v>
      </c>
      <c r="L872" s="748">
        <v>310</v>
      </c>
      <c r="M872" s="748">
        <v>300</v>
      </c>
      <c r="N872" s="748">
        <v>340</v>
      </c>
      <c r="O872" s="748">
        <v>330</v>
      </c>
      <c r="P872" s="748">
        <v>315</v>
      </c>
      <c r="Q872" s="748">
        <v>315</v>
      </c>
      <c r="R872" s="748">
        <v>306</v>
      </c>
    </row>
    <row r="873" s="135" customFormat="1" customHeight="1" spans="1:18">
      <c r="A873" s="87">
        <v>46007</v>
      </c>
      <c r="B873" s="92" t="s">
        <v>757</v>
      </c>
      <c r="C873" s="748">
        <v>1510</v>
      </c>
      <c r="D873" s="748">
        <v>1570</v>
      </c>
      <c r="E873" s="748">
        <v>1560</v>
      </c>
      <c r="F873" s="748">
        <v>1540</v>
      </c>
      <c r="G873" s="748">
        <v>1550</v>
      </c>
      <c r="H873" s="748">
        <v>1540</v>
      </c>
      <c r="I873" s="748">
        <v>1530</v>
      </c>
      <c r="J873" s="748">
        <v>1500</v>
      </c>
      <c r="K873" s="748">
        <v>1510</v>
      </c>
      <c r="L873" s="748">
        <v>1550</v>
      </c>
      <c r="M873" s="748">
        <v>1550</v>
      </c>
      <c r="N873" s="748">
        <v>1590</v>
      </c>
      <c r="O873" s="748">
        <v>1570</v>
      </c>
      <c r="P873" s="748">
        <v>1550</v>
      </c>
      <c r="Q873" s="748">
        <v>1550</v>
      </c>
      <c r="R873" s="748">
        <v>1545</v>
      </c>
    </row>
    <row r="874" s="135" customFormat="1" customHeight="1" spans="1:18">
      <c r="A874" s="87">
        <v>46010</v>
      </c>
      <c r="B874" s="92" t="s">
        <v>755</v>
      </c>
      <c r="C874" s="748">
        <v>200</v>
      </c>
      <c r="D874" s="748">
        <v>230</v>
      </c>
      <c r="E874" s="748">
        <v>230</v>
      </c>
      <c r="F874" s="748">
        <v>205</v>
      </c>
      <c r="G874" s="748">
        <v>210</v>
      </c>
      <c r="H874" s="748">
        <v>215</v>
      </c>
      <c r="I874" s="748">
        <v>205</v>
      </c>
      <c r="J874" s="748">
        <v>185</v>
      </c>
      <c r="K874" s="748">
        <v>190</v>
      </c>
      <c r="L874" s="748">
        <v>215</v>
      </c>
      <c r="M874" s="748">
        <v>210</v>
      </c>
      <c r="N874" s="748">
        <v>250</v>
      </c>
      <c r="O874" s="748">
        <v>240</v>
      </c>
      <c r="P874" s="748">
        <v>225</v>
      </c>
      <c r="Q874" s="748">
        <v>230</v>
      </c>
      <c r="R874" s="748">
        <v>216</v>
      </c>
    </row>
    <row r="875" s="135" customFormat="1" customHeight="1" spans="1:18">
      <c r="A875" s="87">
        <v>46010</v>
      </c>
      <c r="B875" s="92" t="s">
        <v>756</v>
      </c>
      <c r="C875" s="748">
        <v>280</v>
      </c>
      <c r="D875" s="748">
        <v>330</v>
      </c>
      <c r="E875" s="748">
        <v>320</v>
      </c>
      <c r="F875" s="748">
        <v>310</v>
      </c>
      <c r="G875" s="748">
        <v>300</v>
      </c>
      <c r="H875" s="748">
        <v>310</v>
      </c>
      <c r="I875" s="748">
        <v>310</v>
      </c>
      <c r="J875" s="748">
        <v>260</v>
      </c>
      <c r="K875" s="748">
        <v>265</v>
      </c>
      <c r="L875" s="748">
        <v>310</v>
      </c>
      <c r="M875" s="748">
        <v>300</v>
      </c>
      <c r="N875" s="748">
        <v>340</v>
      </c>
      <c r="O875" s="748">
        <v>330</v>
      </c>
      <c r="P875" s="748">
        <v>315</v>
      </c>
      <c r="Q875" s="748">
        <v>315</v>
      </c>
      <c r="R875" s="748">
        <v>306</v>
      </c>
    </row>
    <row r="876" s="135" customFormat="1" customHeight="1" spans="1:18">
      <c r="A876" s="87">
        <v>46010</v>
      </c>
      <c r="B876" s="92" t="s">
        <v>757</v>
      </c>
      <c r="C876" s="748">
        <v>1510</v>
      </c>
      <c r="D876" s="748">
        <v>1570</v>
      </c>
      <c r="E876" s="748">
        <v>1560</v>
      </c>
      <c r="F876" s="748">
        <v>1540</v>
      </c>
      <c r="G876" s="748">
        <v>1550</v>
      </c>
      <c r="H876" s="748">
        <v>1540</v>
      </c>
      <c r="I876" s="748">
        <v>1530</v>
      </c>
      <c r="J876" s="748">
        <v>1500</v>
      </c>
      <c r="K876" s="748">
        <v>1510</v>
      </c>
      <c r="L876" s="748">
        <v>1550</v>
      </c>
      <c r="M876" s="748">
        <v>1550</v>
      </c>
      <c r="N876" s="748">
        <v>1590</v>
      </c>
      <c r="O876" s="748">
        <v>1570</v>
      </c>
      <c r="P876" s="748">
        <v>1550</v>
      </c>
      <c r="Q876" s="748">
        <v>1550</v>
      </c>
      <c r="R876" s="748">
        <v>1545</v>
      </c>
    </row>
    <row r="877" s="135" customFormat="1" customHeight="1" spans="1:18">
      <c r="A877" s="87">
        <v>46014</v>
      </c>
      <c r="B877" s="92" t="s">
        <v>755</v>
      </c>
      <c r="C877" s="748">
        <v>200</v>
      </c>
      <c r="D877" s="748">
        <v>230</v>
      </c>
      <c r="E877" s="748">
        <v>230</v>
      </c>
      <c r="F877" s="748">
        <v>205</v>
      </c>
      <c r="G877" s="748">
        <v>210</v>
      </c>
      <c r="H877" s="748">
        <v>215</v>
      </c>
      <c r="I877" s="748">
        <v>205</v>
      </c>
      <c r="J877" s="748">
        <v>185</v>
      </c>
      <c r="K877" s="748">
        <v>190</v>
      </c>
      <c r="L877" s="748">
        <v>220</v>
      </c>
      <c r="M877" s="748">
        <v>210</v>
      </c>
      <c r="N877" s="748">
        <v>250</v>
      </c>
      <c r="O877" s="748">
        <v>240</v>
      </c>
      <c r="P877" s="748">
        <v>225</v>
      </c>
      <c r="Q877" s="748">
        <v>230</v>
      </c>
      <c r="R877" s="748">
        <v>216</v>
      </c>
    </row>
    <row r="878" s="135" customFormat="1" customHeight="1" spans="1:18">
      <c r="A878" s="87">
        <v>46014</v>
      </c>
      <c r="B878" s="92" t="s">
        <v>756</v>
      </c>
      <c r="C878" s="748">
        <v>280</v>
      </c>
      <c r="D878" s="748">
        <v>330</v>
      </c>
      <c r="E878" s="748">
        <v>320</v>
      </c>
      <c r="F878" s="748">
        <v>310</v>
      </c>
      <c r="G878" s="748">
        <v>300</v>
      </c>
      <c r="H878" s="748">
        <v>310</v>
      </c>
      <c r="I878" s="748">
        <v>310</v>
      </c>
      <c r="J878" s="748">
        <v>260</v>
      </c>
      <c r="K878" s="748">
        <v>265</v>
      </c>
      <c r="L878" s="748">
        <v>310</v>
      </c>
      <c r="M878" s="748">
        <v>300</v>
      </c>
      <c r="N878" s="748">
        <v>340</v>
      </c>
      <c r="O878" s="748">
        <v>330</v>
      </c>
      <c r="P878" s="748">
        <v>315</v>
      </c>
      <c r="Q878" s="748">
        <v>315</v>
      </c>
      <c r="R878" s="748">
        <v>306</v>
      </c>
    </row>
    <row r="879" s="135" customFormat="1" customHeight="1" spans="1:18">
      <c r="A879" s="87">
        <v>46014</v>
      </c>
      <c r="B879" s="92" t="s">
        <v>757</v>
      </c>
      <c r="C879" s="748">
        <v>1510</v>
      </c>
      <c r="D879" s="748">
        <v>1570</v>
      </c>
      <c r="E879" s="748">
        <v>1560</v>
      </c>
      <c r="F879" s="748">
        <v>1540</v>
      </c>
      <c r="G879" s="748">
        <v>1550</v>
      </c>
      <c r="H879" s="748">
        <v>1540</v>
      </c>
      <c r="I879" s="748">
        <v>1530</v>
      </c>
      <c r="J879" s="748">
        <v>1500</v>
      </c>
      <c r="K879" s="748">
        <v>1510</v>
      </c>
      <c r="L879" s="748">
        <v>1550</v>
      </c>
      <c r="M879" s="748">
        <v>1550</v>
      </c>
      <c r="N879" s="748">
        <v>1590</v>
      </c>
      <c r="O879" s="748">
        <v>1570</v>
      </c>
      <c r="P879" s="748">
        <v>1550</v>
      </c>
      <c r="Q879" s="748">
        <v>1550</v>
      </c>
      <c r="R879" s="748">
        <v>1545</v>
      </c>
    </row>
    <row r="880" s="135" customFormat="1" customHeight="1" spans="1:18">
      <c r="A880" s="87">
        <v>46017</v>
      </c>
      <c r="B880" s="92" t="s">
        <v>755</v>
      </c>
      <c r="C880" s="748">
        <v>200</v>
      </c>
      <c r="D880" s="748">
        <v>230</v>
      </c>
      <c r="E880" s="748">
        <v>230</v>
      </c>
      <c r="F880" s="748">
        <v>205</v>
      </c>
      <c r="G880" s="748">
        <v>210</v>
      </c>
      <c r="H880" s="748">
        <v>215</v>
      </c>
      <c r="I880" s="748">
        <v>205</v>
      </c>
      <c r="J880" s="748">
        <v>185</v>
      </c>
      <c r="K880" s="748">
        <v>190</v>
      </c>
      <c r="L880" s="748">
        <v>220</v>
      </c>
      <c r="M880" s="748">
        <v>210</v>
      </c>
      <c r="N880" s="748">
        <v>250</v>
      </c>
      <c r="O880" s="748">
        <v>240</v>
      </c>
      <c r="P880" s="748">
        <v>230</v>
      </c>
      <c r="Q880" s="748">
        <v>230</v>
      </c>
      <c r="R880" s="749">
        <v>217</v>
      </c>
    </row>
    <row r="881" s="135" customFormat="1" customHeight="1" spans="1:18">
      <c r="A881" s="87">
        <v>46017</v>
      </c>
      <c r="B881" s="92" t="s">
        <v>756</v>
      </c>
      <c r="C881" s="748">
        <v>280</v>
      </c>
      <c r="D881" s="748">
        <v>330</v>
      </c>
      <c r="E881" s="748">
        <v>320</v>
      </c>
      <c r="F881" s="748">
        <v>310</v>
      </c>
      <c r="G881" s="748">
        <v>300</v>
      </c>
      <c r="H881" s="748">
        <v>320</v>
      </c>
      <c r="I881" s="748">
        <v>310</v>
      </c>
      <c r="J881" s="748">
        <v>260</v>
      </c>
      <c r="K881" s="748">
        <v>265</v>
      </c>
      <c r="L881" s="748">
        <v>310</v>
      </c>
      <c r="M881" s="748">
        <v>300</v>
      </c>
      <c r="N881" s="748">
        <v>340</v>
      </c>
      <c r="O881" s="748">
        <v>330</v>
      </c>
      <c r="P881" s="748">
        <v>330</v>
      </c>
      <c r="Q881" s="748">
        <v>315</v>
      </c>
      <c r="R881" s="749">
        <v>308</v>
      </c>
    </row>
    <row r="882" s="135" customFormat="1" customHeight="1" spans="1:18">
      <c r="A882" s="87">
        <v>46017</v>
      </c>
      <c r="B882" s="92" t="s">
        <v>757</v>
      </c>
      <c r="C882" s="748">
        <v>1510</v>
      </c>
      <c r="D882" s="748">
        <v>1570</v>
      </c>
      <c r="E882" s="748">
        <v>1560</v>
      </c>
      <c r="F882" s="748">
        <v>1540</v>
      </c>
      <c r="G882" s="748">
        <v>1550</v>
      </c>
      <c r="H882" s="748">
        <v>1540</v>
      </c>
      <c r="I882" s="748">
        <v>1530</v>
      </c>
      <c r="J882" s="748">
        <v>1500</v>
      </c>
      <c r="K882" s="748">
        <v>1510</v>
      </c>
      <c r="L882" s="748">
        <v>1550</v>
      </c>
      <c r="M882" s="748">
        <v>1550</v>
      </c>
      <c r="N882" s="748">
        <v>1590</v>
      </c>
      <c r="O882" s="748">
        <v>1570</v>
      </c>
      <c r="P882" s="748">
        <v>1550</v>
      </c>
      <c r="Q882" s="748">
        <v>1550</v>
      </c>
      <c r="R882" s="749">
        <v>1545</v>
      </c>
    </row>
    <row r="883" s="135" customFormat="1" customHeight="1" spans="1:18">
      <c r="A883" s="87">
        <v>46021</v>
      </c>
      <c r="B883" s="92" t="s">
        <v>755</v>
      </c>
      <c r="C883" s="748">
        <v>220</v>
      </c>
      <c r="D883" s="748">
        <v>250</v>
      </c>
      <c r="E883" s="748">
        <v>245</v>
      </c>
      <c r="F883" s="748">
        <v>215</v>
      </c>
      <c r="G883" s="748">
        <v>220</v>
      </c>
      <c r="H883" s="748">
        <v>220</v>
      </c>
      <c r="I883" s="748">
        <v>215</v>
      </c>
      <c r="J883" s="748">
        <v>195</v>
      </c>
      <c r="K883" s="748">
        <v>200</v>
      </c>
      <c r="L883" s="748">
        <v>230</v>
      </c>
      <c r="M883" s="748">
        <v>230</v>
      </c>
      <c r="N883" s="748">
        <v>250</v>
      </c>
      <c r="O883" s="748">
        <v>240</v>
      </c>
      <c r="P883" s="748">
        <v>235</v>
      </c>
      <c r="Q883" s="748">
        <v>240</v>
      </c>
      <c r="R883" s="749">
        <v>227</v>
      </c>
    </row>
    <row r="884" s="135" customFormat="1" customHeight="1" spans="1:18">
      <c r="A884" s="87">
        <v>46021</v>
      </c>
      <c r="B884" s="92" t="s">
        <v>756</v>
      </c>
      <c r="C884" s="748">
        <v>300</v>
      </c>
      <c r="D884" s="748">
        <v>340</v>
      </c>
      <c r="E884" s="748">
        <v>330</v>
      </c>
      <c r="F884" s="748">
        <v>320</v>
      </c>
      <c r="G884" s="748">
        <v>310</v>
      </c>
      <c r="H884" s="748">
        <v>330</v>
      </c>
      <c r="I884" s="748">
        <v>320</v>
      </c>
      <c r="J884" s="748">
        <v>280</v>
      </c>
      <c r="K884" s="748">
        <v>285</v>
      </c>
      <c r="L884" s="748">
        <v>320</v>
      </c>
      <c r="M884" s="748">
        <v>310</v>
      </c>
      <c r="N884" s="748">
        <v>340</v>
      </c>
      <c r="O884" s="748">
        <v>330</v>
      </c>
      <c r="P884" s="748">
        <v>340</v>
      </c>
      <c r="Q884" s="748">
        <v>330</v>
      </c>
      <c r="R884" s="749">
        <v>319</v>
      </c>
    </row>
    <row r="885" s="135" customFormat="1" customHeight="1" spans="1:18">
      <c r="A885" s="87">
        <v>46021</v>
      </c>
      <c r="B885" s="92" t="s">
        <v>757</v>
      </c>
      <c r="C885" s="748">
        <v>1520</v>
      </c>
      <c r="D885" s="748">
        <v>1570</v>
      </c>
      <c r="E885" s="748">
        <v>1560</v>
      </c>
      <c r="F885" s="748">
        <v>1550</v>
      </c>
      <c r="G885" s="748">
        <v>1550</v>
      </c>
      <c r="H885" s="748">
        <v>1550</v>
      </c>
      <c r="I885" s="748">
        <v>1550</v>
      </c>
      <c r="J885" s="748">
        <v>1510</v>
      </c>
      <c r="K885" s="748">
        <v>1520</v>
      </c>
      <c r="L885" s="748">
        <v>1560</v>
      </c>
      <c r="M885" s="748">
        <v>1550</v>
      </c>
      <c r="N885" s="748">
        <v>1590</v>
      </c>
      <c r="O885" s="748">
        <v>1570</v>
      </c>
      <c r="P885" s="748">
        <v>1560</v>
      </c>
      <c r="Q885" s="748">
        <v>1550</v>
      </c>
      <c r="R885" s="749">
        <v>1551</v>
      </c>
    </row>
    <row r="886" s="135" customFormat="1" customHeight="1" spans="1:18">
      <c r="A886" s="87">
        <v>46028</v>
      </c>
      <c r="B886" s="92" t="s">
        <v>755</v>
      </c>
      <c r="C886" s="748">
        <v>240</v>
      </c>
      <c r="D886" s="748">
        <v>260</v>
      </c>
      <c r="E886" s="748">
        <v>260</v>
      </c>
      <c r="F886" s="748">
        <v>255</v>
      </c>
      <c r="G886" s="748">
        <v>250</v>
      </c>
      <c r="H886" s="748">
        <v>250</v>
      </c>
      <c r="I886" s="748">
        <v>250</v>
      </c>
      <c r="J886" s="748">
        <v>220</v>
      </c>
      <c r="K886" s="748">
        <v>230</v>
      </c>
      <c r="L886" s="748">
        <v>260</v>
      </c>
      <c r="M886" s="748">
        <v>240</v>
      </c>
      <c r="N886" s="748">
        <v>260</v>
      </c>
      <c r="O886" s="748">
        <v>260</v>
      </c>
      <c r="P886" s="748">
        <v>255</v>
      </c>
      <c r="Q886" s="748">
        <v>270</v>
      </c>
      <c r="R886" s="749">
        <v>251</v>
      </c>
    </row>
    <row r="887" s="135" customFormat="1" customHeight="1" spans="1:18">
      <c r="A887" s="87">
        <v>46028</v>
      </c>
      <c r="B887" s="92" t="s">
        <v>756</v>
      </c>
      <c r="C887" s="748">
        <v>330</v>
      </c>
      <c r="D887" s="748">
        <v>350</v>
      </c>
      <c r="E887" s="748">
        <v>350</v>
      </c>
      <c r="F887" s="748">
        <v>365</v>
      </c>
      <c r="G887" s="748">
        <v>350</v>
      </c>
      <c r="H887" s="748">
        <v>360</v>
      </c>
      <c r="I887" s="748">
        <v>360</v>
      </c>
      <c r="J887" s="748">
        <v>315</v>
      </c>
      <c r="K887" s="748">
        <v>320</v>
      </c>
      <c r="L887" s="748">
        <v>355</v>
      </c>
      <c r="M887" s="748">
        <v>340</v>
      </c>
      <c r="N887" s="748">
        <v>360</v>
      </c>
      <c r="O887" s="748">
        <v>350</v>
      </c>
      <c r="P887" s="748">
        <v>370</v>
      </c>
      <c r="Q887" s="748">
        <v>350</v>
      </c>
      <c r="R887" s="749">
        <v>348</v>
      </c>
    </row>
    <row r="888" s="135" customFormat="1" customHeight="1" spans="1:18">
      <c r="A888" s="87">
        <v>46028</v>
      </c>
      <c r="B888" s="92" t="s">
        <v>757</v>
      </c>
      <c r="C888" s="748">
        <v>1530</v>
      </c>
      <c r="D888" s="748">
        <v>1570</v>
      </c>
      <c r="E888" s="748">
        <v>1560</v>
      </c>
      <c r="F888" s="748">
        <v>1550</v>
      </c>
      <c r="G888" s="748">
        <v>1560</v>
      </c>
      <c r="H888" s="748">
        <v>1560</v>
      </c>
      <c r="I888" s="748">
        <v>1550</v>
      </c>
      <c r="J888" s="748">
        <v>1510</v>
      </c>
      <c r="K888" s="748">
        <v>1520</v>
      </c>
      <c r="L888" s="748">
        <v>1560</v>
      </c>
      <c r="M888" s="748">
        <v>1560</v>
      </c>
      <c r="N888" s="748">
        <v>1590</v>
      </c>
      <c r="O888" s="748">
        <v>1570</v>
      </c>
      <c r="P888" s="748">
        <v>1570</v>
      </c>
      <c r="Q888" s="748">
        <v>1550</v>
      </c>
      <c r="R888" s="749">
        <v>1554</v>
      </c>
    </row>
    <row r="889" s="135" customFormat="1" customHeight="1" spans="1:18">
      <c r="A889" s="87">
        <v>46031</v>
      </c>
      <c r="B889" s="92" t="s">
        <v>755</v>
      </c>
      <c r="C889" s="748">
        <v>250</v>
      </c>
      <c r="D889" s="748">
        <v>270</v>
      </c>
      <c r="E889" s="748">
        <v>265</v>
      </c>
      <c r="F889" s="748">
        <v>265</v>
      </c>
      <c r="G889" s="748">
        <v>250</v>
      </c>
      <c r="H889" s="748">
        <v>270</v>
      </c>
      <c r="I889" s="748">
        <v>260</v>
      </c>
      <c r="J889" s="748">
        <v>240</v>
      </c>
      <c r="K889" s="748">
        <v>245</v>
      </c>
      <c r="L889" s="748">
        <v>275</v>
      </c>
      <c r="M889" s="748">
        <v>240</v>
      </c>
      <c r="N889" s="748">
        <v>280</v>
      </c>
      <c r="O889" s="748">
        <v>280</v>
      </c>
      <c r="P889" s="748">
        <v>270</v>
      </c>
      <c r="Q889" s="748">
        <v>270</v>
      </c>
      <c r="R889" s="749">
        <v>262</v>
      </c>
    </row>
    <row r="890" s="135" customFormat="1" customHeight="1" spans="1:18">
      <c r="A890" s="87">
        <v>46031</v>
      </c>
      <c r="B890" s="92" t="s">
        <v>756</v>
      </c>
      <c r="C890" s="748">
        <v>340</v>
      </c>
      <c r="D890" s="748">
        <v>370</v>
      </c>
      <c r="E890" s="748">
        <v>360</v>
      </c>
      <c r="F890" s="748">
        <v>375</v>
      </c>
      <c r="G890" s="748">
        <v>350</v>
      </c>
      <c r="H890" s="748">
        <v>380</v>
      </c>
      <c r="I890" s="748">
        <v>370</v>
      </c>
      <c r="J890" s="748">
        <v>335</v>
      </c>
      <c r="K890" s="748">
        <v>340</v>
      </c>
      <c r="L890" s="748">
        <v>365</v>
      </c>
      <c r="M890" s="748">
        <v>340</v>
      </c>
      <c r="N890" s="748">
        <v>390</v>
      </c>
      <c r="O890" s="748">
        <v>390</v>
      </c>
      <c r="P890" s="748">
        <v>380</v>
      </c>
      <c r="Q890" s="748">
        <v>360</v>
      </c>
      <c r="R890" s="749">
        <v>363</v>
      </c>
    </row>
    <row r="891" s="135" customFormat="1" customHeight="1" spans="1:18">
      <c r="A891" s="87">
        <v>46031</v>
      </c>
      <c r="B891" s="92" t="s">
        <v>757</v>
      </c>
      <c r="C891" s="748">
        <v>1530</v>
      </c>
      <c r="D891" s="748">
        <v>1570</v>
      </c>
      <c r="E891" s="748">
        <v>1560</v>
      </c>
      <c r="F891" s="748">
        <v>1550</v>
      </c>
      <c r="G891" s="748">
        <v>1560</v>
      </c>
      <c r="H891" s="748">
        <v>1560</v>
      </c>
      <c r="I891" s="748">
        <v>1550</v>
      </c>
      <c r="J891" s="748">
        <v>1510</v>
      </c>
      <c r="K891" s="748">
        <v>1520</v>
      </c>
      <c r="L891" s="748">
        <v>1560</v>
      </c>
      <c r="M891" s="748">
        <v>1560</v>
      </c>
      <c r="N891" s="748">
        <v>1590</v>
      </c>
      <c r="O891" s="748">
        <v>1570</v>
      </c>
      <c r="P891" s="748">
        <v>1570</v>
      </c>
      <c r="Q891" s="748">
        <v>1550</v>
      </c>
      <c r="R891" s="749">
        <v>1554</v>
      </c>
    </row>
    <row r="892" s="135" customFormat="1" customHeight="1" spans="1:19">
      <c r="A892" s="87">
        <v>46035</v>
      </c>
      <c r="B892" s="92" t="s">
        <v>755</v>
      </c>
      <c r="C892" s="748">
        <v>305</v>
      </c>
      <c r="D892" s="748">
        <v>310</v>
      </c>
      <c r="E892" s="748">
        <v>305</v>
      </c>
      <c r="F892" s="748">
        <v>320</v>
      </c>
      <c r="G892" s="748">
        <v>300</v>
      </c>
      <c r="H892" s="748">
        <v>325</v>
      </c>
      <c r="I892" s="748">
        <v>320</v>
      </c>
      <c r="J892" s="748">
        <v>290</v>
      </c>
      <c r="K892" s="748">
        <v>295</v>
      </c>
      <c r="L892" s="748">
        <v>305</v>
      </c>
      <c r="M892" s="748">
        <v>300</v>
      </c>
      <c r="N892" s="748">
        <v>305</v>
      </c>
      <c r="O892" s="748">
        <v>310</v>
      </c>
      <c r="P892" s="748">
        <v>320</v>
      </c>
      <c r="Q892" s="748">
        <v>300</v>
      </c>
      <c r="R892" s="749">
        <v>307</v>
      </c>
      <c r="S892" s="750"/>
    </row>
    <row r="893" s="135" customFormat="1" customHeight="1" spans="1:19">
      <c r="A893" s="87">
        <v>46035</v>
      </c>
      <c r="B893" s="92" t="s">
        <v>756</v>
      </c>
      <c r="C893" s="748">
        <v>400</v>
      </c>
      <c r="D893" s="748">
        <v>410</v>
      </c>
      <c r="E893" s="748">
        <v>400</v>
      </c>
      <c r="F893" s="748">
        <v>420</v>
      </c>
      <c r="G893" s="748">
        <v>400</v>
      </c>
      <c r="H893" s="748">
        <v>420</v>
      </c>
      <c r="I893" s="748">
        <v>415</v>
      </c>
      <c r="J893" s="748">
        <v>385</v>
      </c>
      <c r="K893" s="748">
        <v>390</v>
      </c>
      <c r="L893" s="748">
        <v>400</v>
      </c>
      <c r="M893" s="748">
        <v>400</v>
      </c>
      <c r="N893" s="748">
        <v>410</v>
      </c>
      <c r="O893" s="748">
        <v>410</v>
      </c>
      <c r="P893" s="748">
        <v>420</v>
      </c>
      <c r="Q893" s="748">
        <v>390</v>
      </c>
      <c r="R893" s="749">
        <v>405</v>
      </c>
      <c r="S893" s="751"/>
    </row>
    <row r="894" s="135" customFormat="1" customHeight="1" spans="1:19">
      <c r="A894" s="87">
        <v>46035</v>
      </c>
      <c r="B894" s="92" t="s">
        <v>757</v>
      </c>
      <c r="C894" s="748">
        <v>1540</v>
      </c>
      <c r="D894" s="748">
        <v>1570</v>
      </c>
      <c r="E894" s="748">
        <v>1560</v>
      </c>
      <c r="F894" s="748">
        <v>1560</v>
      </c>
      <c r="G894" s="748">
        <v>1560</v>
      </c>
      <c r="H894" s="748">
        <v>1570</v>
      </c>
      <c r="I894" s="748">
        <v>1550</v>
      </c>
      <c r="J894" s="748">
        <v>1510</v>
      </c>
      <c r="K894" s="748">
        <v>1520</v>
      </c>
      <c r="L894" s="748">
        <v>1560</v>
      </c>
      <c r="M894" s="748">
        <v>1560</v>
      </c>
      <c r="N894" s="748">
        <v>1590</v>
      </c>
      <c r="O894" s="748">
        <v>1570</v>
      </c>
      <c r="P894" s="748">
        <v>1580</v>
      </c>
      <c r="Q894" s="748">
        <v>1550</v>
      </c>
      <c r="R894" s="749">
        <v>1557</v>
      </c>
      <c r="S894" s="751"/>
    </row>
    <row r="895" s="135" customFormat="1" customHeight="1" spans="1:19">
      <c r="A895" s="87">
        <v>46038</v>
      </c>
      <c r="B895" s="92" t="s">
        <v>755</v>
      </c>
      <c r="C895" s="748">
        <v>330</v>
      </c>
      <c r="D895" s="748">
        <v>330</v>
      </c>
      <c r="E895" s="748">
        <v>330</v>
      </c>
      <c r="F895" s="748">
        <v>340</v>
      </c>
      <c r="G895" s="748">
        <v>330</v>
      </c>
      <c r="H895" s="748">
        <v>340</v>
      </c>
      <c r="I895" s="748">
        <v>340</v>
      </c>
      <c r="J895" s="748">
        <v>310</v>
      </c>
      <c r="K895" s="748">
        <v>320</v>
      </c>
      <c r="L895" s="748">
        <v>340</v>
      </c>
      <c r="M895" s="748">
        <v>330</v>
      </c>
      <c r="N895" s="748">
        <v>330</v>
      </c>
      <c r="O895" s="748">
        <v>330</v>
      </c>
      <c r="P895" s="748">
        <v>340</v>
      </c>
      <c r="Q895" s="748">
        <v>305</v>
      </c>
      <c r="R895" s="749">
        <v>330</v>
      </c>
      <c r="S895" s="751"/>
    </row>
    <row r="896" s="135" customFormat="1" customHeight="1" spans="1:19">
      <c r="A896" s="87">
        <v>46038</v>
      </c>
      <c r="B896" s="92" t="s">
        <v>756</v>
      </c>
      <c r="C896" s="748">
        <v>420</v>
      </c>
      <c r="D896" s="748">
        <v>430</v>
      </c>
      <c r="E896" s="748">
        <v>430</v>
      </c>
      <c r="F896" s="748">
        <v>425</v>
      </c>
      <c r="G896" s="748">
        <v>430</v>
      </c>
      <c r="H896" s="748">
        <v>430</v>
      </c>
      <c r="I896" s="748">
        <v>430</v>
      </c>
      <c r="J896" s="748">
        <v>410</v>
      </c>
      <c r="K896" s="748">
        <v>420</v>
      </c>
      <c r="L896" s="748">
        <v>435</v>
      </c>
      <c r="M896" s="748">
        <v>430</v>
      </c>
      <c r="N896" s="748">
        <v>430</v>
      </c>
      <c r="O896" s="748">
        <v>430</v>
      </c>
      <c r="P896" s="748">
        <v>430</v>
      </c>
      <c r="Q896" s="748">
        <v>400</v>
      </c>
      <c r="R896" s="749">
        <v>425</v>
      </c>
      <c r="S896" s="751"/>
    </row>
    <row r="897" s="135" customFormat="1" customHeight="1" spans="1:19">
      <c r="A897" s="87">
        <v>46038</v>
      </c>
      <c r="B897" s="92" t="s">
        <v>757</v>
      </c>
      <c r="C897" s="748">
        <v>1540</v>
      </c>
      <c r="D897" s="748">
        <v>1570</v>
      </c>
      <c r="E897" s="748">
        <v>1560</v>
      </c>
      <c r="F897" s="748">
        <v>1560</v>
      </c>
      <c r="G897" s="748">
        <v>1560</v>
      </c>
      <c r="H897" s="748">
        <v>1570</v>
      </c>
      <c r="I897" s="748">
        <v>1550</v>
      </c>
      <c r="J897" s="748">
        <v>1510</v>
      </c>
      <c r="K897" s="748">
        <v>1520</v>
      </c>
      <c r="L897" s="748">
        <v>1560</v>
      </c>
      <c r="M897" s="748">
        <v>1560</v>
      </c>
      <c r="N897" s="748">
        <v>1590</v>
      </c>
      <c r="O897" s="748">
        <v>1570</v>
      </c>
      <c r="P897" s="748">
        <v>1580</v>
      </c>
      <c r="Q897" s="748">
        <v>1550</v>
      </c>
      <c r="R897" s="749">
        <v>1557</v>
      </c>
      <c r="S897" s="751"/>
    </row>
    <row r="898" customFormat="1" customHeight="1" spans="1:20">
      <c r="A898" s="709">
        <v>46042</v>
      </c>
      <c r="B898" s="97" t="s">
        <v>755</v>
      </c>
      <c r="C898" s="752">
        <v>350</v>
      </c>
      <c r="D898" s="752">
        <v>360</v>
      </c>
      <c r="E898" s="752">
        <v>360</v>
      </c>
      <c r="F898" s="752">
        <v>360</v>
      </c>
      <c r="G898" s="752">
        <v>350</v>
      </c>
      <c r="H898" s="752">
        <v>360</v>
      </c>
      <c r="I898" s="752">
        <v>355</v>
      </c>
      <c r="J898" s="752">
        <v>320</v>
      </c>
      <c r="K898" s="752">
        <v>330</v>
      </c>
      <c r="L898" s="752">
        <v>350</v>
      </c>
      <c r="M898" s="752">
        <v>350</v>
      </c>
      <c r="N898" s="752">
        <v>360</v>
      </c>
      <c r="O898" s="752">
        <v>360</v>
      </c>
      <c r="P898" s="752">
        <v>360</v>
      </c>
      <c r="Q898" s="752">
        <v>350</v>
      </c>
      <c r="R898" s="753">
        <v>352</v>
      </c>
      <c r="S898" s="750"/>
      <c r="T898" s="135"/>
    </row>
    <row r="899" customFormat="1" customHeight="1" spans="1:20">
      <c r="A899" s="709">
        <v>46042</v>
      </c>
      <c r="B899" s="97" t="s">
        <v>756</v>
      </c>
      <c r="C899" s="752">
        <v>450</v>
      </c>
      <c r="D899" s="752">
        <v>460</v>
      </c>
      <c r="E899" s="752">
        <v>460</v>
      </c>
      <c r="F899" s="752">
        <v>450</v>
      </c>
      <c r="G899" s="752">
        <v>450</v>
      </c>
      <c r="H899" s="752">
        <v>450</v>
      </c>
      <c r="I899" s="752">
        <v>450</v>
      </c>
      <c r="J899" s="752">
        <v>430</v>
      </c>
      <c r="K899" s="752">
        <v>440</v>
      </c>
      <c r="L899" s="752">
        <v>460</v>
      </c>
      <c r="M899" s="752">
        <v>450</v>
      </c>
      <c r="N899" s="752">
        <v>470</v>
      </c>
      <c r="O899" s="752">
        <v>470</v>
      </c>
      <c r="P899" s="752">
        <v>450</v>
      </c>
      <c r="Q899" s="752">
        <v>440</v>
      </c>
      <c r="R899" s="753">
        <v>452</v>
      </c>
      <c r="S899" s="750"/>
      <c r="T899" s="135"/>
    </row>
    <row r="900" customFormat="1" customHeight="1" spans="1:20">
      <c r="A900" s="709">
        <v>46042</v>
      </c>
      <c r="B900" s="97" t="s">
        <v>757</v>
      </c>
      <c r="C900" s="752">
        <v>1540</v>
      </c>
      <c r="D900" s="752">
        <v>1570</v>
      </c>
      <c r="E900" s="752">
        <v>1560</v>
      </c>
      <c r="F900" s="752">
        <v>1560</v>
      </c>
      <c r="G900" s="752">
        <v>1560</v>
      </c>
      <c r="H900" s="752">
        <v>1570</v>
      </c>
      <c r="I900" s="752">
        <v>1550</v>
      </c>
      <c r="J900" s="752">
        <v>1510</v>
      </c>
      <c r="K900" s="752">
        <v>1520</v>
      </c>
      <c r="L900" s="752">
        <v>1560</v>
      </c>
      <c r="M900" s="752">
        <v>1560</v>
      </c>
      <c r="N900" s="752">
        <v>1590</v>
      </c>
      <c r="O900" s="752">
        <v>1570</v>
      </c>
      <c r="P900" s="752">
        <v>1580</v>
      </c>
      <c r="Q900" s="752">
        <v>1550</v>
      </c>
      <c r="R900" s="753">
        <v>1557</v>
      </c>
      <c r="S900" s="750"/>
      <c r="T900" s="135"/>
    </row>
  </sheetData>
  <pageMargins left="0.75" right="0.75" top="1" bottom="1" header="0.5" footer="0.5"/>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7"/>
  <sheetViews>
    <sheetView workbookViewId="0">
      <pane ySplit="2" topLeftCell="A175" activePane="bottomLeft" state="frozen"/>
      <selection/>
      <selection pane="bottomLeft" activeCell="A198" sqref="A198"/>
    </sheetView>
  </sheetViews>
  <sheetFormatPr defaultColWidth="13.1333333333333" defaultRowHeight="20.1" customHeight="1"/>
  <cols>
    <col min="1" max="1" width="13.1333333333333" style="401" customWidth="1"/>
    <col min="2" max="16380" width="13.1333333333333" customWidth="1"/>
  </cols>
  <sheetData>
    <row r="1" ht="30" customHeight="1" spans="1:10">
      <c r="A1" s="707" t="s">
        <v>758</v>
      </c>
      <c r="B1" s="708"/>
      <c r="C1" s="708"/>
      <c r="D1" s="708"/>
      <c r="E1" s="708"/>
      <c r="F1" s="708"/>
      <c r="G1" s="708"/>
      <c r="H1" s="708"/>
      <c r="I1" s="708"/>
      <c r="J1" s="708"/>
    </row>
    <row r="2" ht="30" customHeight="1" spans="1:10">
      <c r="A2" s="709" t="s">
        <v>502</v>
      </c>
      <c r="B2" s="90" t="s">
        <v>759</v>
      </c>
      <c r="C2" s="90" t="s">
        <v>760</v>
      </c>
      <c r="D2" s="90" t="s">
        <v>761</v>
      </c>
      <c r="E2" s="90" t="s">
        <v>762</v>
      </c>
      <c r="F2" s="90" t="s">
        <v>763</v>
      </c>
      <c r="G2" s="710" t="s">
        <v>764</v>
      </c>
      <c r="H2" s="90" t="s">
        <v>765</v>
      </c>
      <c r="I2" s="713" t="s">
        <v>766</v>
      </c>
      <c r="J2" s="714" t="s">
        <v>767</v>
      </c>
    </row>
    <row r="3" customHeight="1" spans="1:10">
      <c r="A3" s="462">
        <v>44630</v>
      </c>
      <c r="B3" s="506">
        <v>115.9</v>
      </c>
      <c r="C3" s="506">
        <v>12.58</v>
      </c>
      <c r="D3" s="506">
        <v>310</v>
      </c>
      <c r="E3" s="506">
        <v>40</v>
      </c>
      <c r="F3" s="506">
        <v>84.2</v>
      </c>
      <c r="G3" s="506">
        <v>83.36</v>
      </c>
      <c r="H3" s="506">
        <v>14.25</v>
      </c>
      <c r="I3" s="506">
        <v>14.62</v>
      </c>
      <c r="J3" s="506">
        <v>30.84</v>
      </c>
    </row>
    <row r="4" s="135" customFormat="1" customHeight="1" spans="1:10">
      <c r="A4" s="622">
        <v>44637</v>
      </c>
      <c r="B4" s="508">
        <v>116</v>
      </c>
      <c r="C4" s="508">
        <v>12.31</v>
      </c>
      <c r="D4" s="508">
        <v>305</v>
      </c>
      <c r="E4" s="508">
        <v>40</v>
      </c>
      <c r="F4" s="508">
        <v>84.27</v>
      </c>
      <c r="G4" s="508">
        <v>83.43</v>
      </c>
      <c r="H4" s="508">
        <v>13.94</v>
      </c>
      <c r="I4" s="508">
        <v>14.19</v>
      </c>
      <c r="J4" s="508">
        <v>20.86</v>
      </c>
    </row>
    <row r="5" s="80" customFormat="1" customHeight="1" spans="1:10">
      <c r="A5" s="622">
        <v>44644</v>
      </c>
      <c r="B5" s="508">
        <v>115.2</v>
      </c>
      <c r="C5" s="508">
        <v>12.35</v>
      </c>
      <c r="D5" s="508">
        <v>310</v>
      </c>
      <c r="E5" s="508">
        <v>40</v>
      </c>
      <c r="F5" s="508">
        <v>83.6</v>
      </c>
      <c r="G5" s="508">
        <v>82.76</v>
      </c>
      <c r="H5" s="508">
        <v>13.93</v>
      </c>
      <c r="I5" s="508">
        <v>14.67</v>
      </c>
      <c r="J5" s="508">
        <v>61.24</v>
      </c>
    </row>
    <row r="6" s="135" customFormat="1" customHeight="1" spans="1:10">
      <c r="A6" s="622">
        <v>44651</v>
      </c>
      <c r="B6" s="508">
        <v>115</v>
      </c>
      <c r="C6" s="508">
        <v>12.71</v>
      </c>
      <c r="D6" s="508">
        <v>306</v>
      </c>
      <c r="E6" s="508">
        <v>53</v>
      </c>
      <c r="F6" s="508">
        <v>83.46</v>
      </c>
      <c r="G6" s="508">
        <v>82.63</v>
      </c>
      <c r="H6" s="508">
        <v>14.63</v>
      </c>
      <c r="I6" s="508">
        <v>15.38</v>
      </c>
      <c r="J6" s="508">
        <v>61.97</v>
      </c>
    </row>
    <row r="7" customHeight="1" spans="1:10">
      <c r="A7" s="462">
        <v>44658</v>
      </c>
      <c r="B7" s="506">
        <v>115.7</v>
      </c>
      <c r="C7" s="506">
        <v>12.87</v>
      </c>
      <c r="D7" s="506">
        <v>312</v>
      </c>
      <c r="E7" s="506">
        <v>60</v>
      </c>
      <c r="F7" s="506">
        <v>84.05</v>
      </c>
      <c r="G7" s="506">
        <v>82.87</v>
      </c>
      <c r="H7" s="506">
        <v>14.93</v>
      </c>
      <c r="I7" s="506">
        <v>15.41</v>
      </c>
      <c r="J7" s="506">
        <v>39.78</v>
      </c>
    </row>
    <row r="8" customHeight="1" spans="1:10">
      <c r="A8" s="462">
        <v>44672</v>
      </c>
      <c r="B8" s="506">
        <v>116.1</v>
      </c>
      <c r="C8" s="506">
        <v>14.13</v>
      </c>
      <c r="D8" s="506">
        <v>312</v>
      </c>
      <c r="E8" s="506">
        <v>58</v>
      </c>
      <c r="F8" s="506">
        <v>84.17</v>
      </c>
      <c r="G8" s="506">
        <v>83.33</v>
      </c>
      <c r="H8" s="506">
        <v>16.64</v>
      </c>
      <c r="I8" s="506">
        <v>17.12</v>
      </c>
      <c r="J8" s="506">
        <v>40</v>
      </c>
    </row>
    <row r="9" customHeight="1" spans="1:10">
      <c r="A9" s="462">
        <v>44679</v>
      </c>
      <c r="B9" s="506">
        <v>115.6</v>
      </c>
      <c r="C9" s="506">
        <v>15.24</v>
      </c>
      <c r="D9" s="506">
        <v>320</v>
      </c>
      <c r="E9" s="506">
        <v>60</v>
      </c>
      <c r="F9" s="506">
        <v>83.81</v>
      </c>
      <c r="G9" s="506">
        <v>82.97</v>
      </c>
      <c r="H9" s="506">
        <v>18.1</v>
      </c>
      <c r="I9" s="506">
        <v>18.33</v>
      </c>
      <c r="J9" s="506">
        <v>19.28</v>
      </c>
    </row>
    <row r="10" customHeight="1" spans="1:10">
      <c r="A10" s="462">
        <v>44686</v>
      </c>
      <c r="B10" s="506">
        <v>116.2</v>
      </c>
      <c r="C10" s="506">
        <v>15.8</v>
      </c>
      <c r="D10" s="506">
        <v>320</v>
      </c>
      <c r="E10" s="506">
        <v>63</v>
      </c>
      <c r="F10" s="506">
        <v>83.95</v>
      </c>
      <c r="G10" s="506">
        <v>83.11</v>
      </c>
      <c r="H10" s="506">
        <v>19</v>
      </c>
      <c r="I10" s="506">
        <v>19.01</v>
      </c>
      <c r="J10" s="506">
        <v>0.83</v>
      </c>
    </row>
    <row r="11" customHeight="1" spans="1:10">
      <c r="A11" s="462">
        <v>44693</v>
      </c>
      <c r="B11" s="506">
        <v>117</v>
      </c>
      <c r="C11" s="506">
        <v>15.92</v>
      </c>
      <c r="D11" s="506">
        <v>313</v>
      </c>
      <c r="E11" s="506">
        <v>61.7</v>
      </c>
      <c r="F11" s="506">
        <v>84.18</v>
      </c>
      <c r="G11" s="506">
        <v>83.34</v>
      </c>
      <c r="H11" s="506">
        <v>19.33</v>
      </c>
      <c r="I11" s="506">
        <v>19.12</v>
      </c>
      <c r="J11" s="506">
        <v>-17.5</v>
      </c>
    </row>
    <row r="12" customHeight="1" spans="1:10">
      <c r="A12" s="462">
        <v>44700</v>
      </c>
      <c r="B12" s="506">
        <v>119.1</v>
      </c>
      <c r="C12" s="506">
        <v>16.15</v>
      </c>
      <c r="D12" s="506">
        <v>320</v>
      </c>
      <c r="E12" s="506">
        <v>65</v>
      </c>
      <c r="F12" s="506">
        <v>86.47</v>
      </c>
      <c r="G12" s="506">
        <v>85.61</v>
      </c>
      <c r="H12" s="506">
        <v>19.49</v>
      </c>
      <c r="I12" s="506">
        <v>19.62</v>
      </c>
      <c r="J12" s="506">
        <v>11.13</v>
      </c>
    </row>
    <row r="13" s="135" customFormat="1" customHeight="1" spans="1:10">
      <c r="A13" s="462">
        <v>44707</v>
      </c>
      <c r="B13" s="506">
        <v>122</v>
      </c>
      <c r="C13" s="506">
        <v>16.47</v>
      </c>
      <c r="D13" s="506">
        <v>305</v>
      </c>
      <c r="E13" s="506">
        <v>60</v>
      </c>
      <c r="F13" s="506">
        <v>88.57</v>
      </c>
      <c r="G13" s="506">
        <v>87.68</v>
      </c>
      <c r="H13" s="506">
        <v>20.12</v>
      </c>
      <c r="I13" s="506">
        <v>19.38</v>
      </c>
      <c r="J13" s="506">
        <v>-64.88</v>
      </c>
    </row>
    <row r="14" s="135" customFormat="1" customHeight="1" spans="1:10">
      <c r="A14" s="462">
        <v>44714</v>
      </c>
      <c r="B14" s="506">
        <v>123.9</v>
      </c>
      <c r="C14" s="506">
        <v>16.41</v>
      </c>
      <c r="D14" s="506">
        <v>305</v>
      </c>
      <c r="E14" s="506">
        <v>57</v>
      </c>
      <c r="F14" s="506">
        <v>89.23</v>
      </c>
      <c r="G14" s="506">
        <v>88.34</v>
      </c>
      <c r="H14" s="506">
        <v>20.21</v>
      </c>
      <c r="I14" s="506">
        <v>19.32</v>
      </c>
      <c r="J14" s="506">
        <v>-78.62</v>
      </c>
    </row>
    <row r="15" s="135" customFormat="1" customHeight="1" spans="1:10">
      <c r="A15" s="462">
        <v>44721</v>
      </c>
      <c r="B15" s="506">
        <v>125.6</v>
      </c>
      <c r="C15" s="506">
        <v>16.55</v>
      </c>
      <c r="D15" s="506">
        <v>300</v>
      </c>
      <c r="E15" s="506">
        <v>55</v>
      </c>
      <c r="F15" s="506">
        <v>90.42</v>
      </c>
      <c r="G15" s="506">
        <v>89.52</v>
      </c>
      <c r="H15" s="506">
        <v>20.48</v>
      </c>
      <c r="I15" s="506">
        <v>19.15</v>
      </c>
      <c r="J15" s="506">
        <v>-119.06</v>
      </c>
    </row>
    <row r="16" s="135" customFormat="1" customHeight="1" spans="1:10">
      <c r="A16" s="462">
        <v>44728</v>
      </c>
      <c r="B16" s="506">
        <v>127.2</v>
      </c>
      <c r="C16" s="506">
        <v>17.1</v>
      </c>
      <c r="D16" s="506">
        <v>360</v>
      </c>
      <c r="E16" s="506">
        <v>60</v>
      </c>
      <c r="F16" s="506">
        <v>93.35</v>
      </c>
      <c r="G16" s="506">
        <v>92.42</v>
      </c>
      <c r="H16" s="506">
        <v>20.29</v>
      </c>
      <c r="I16" s="506">
        <v>19.89</v>
      </c>
      <c r="J16" s="506">
        <v>-36.97</v>
      </c>
    </row>
    <row r="17" s="135" customFormat="1" customHeight="1" spans="1:10">
      <c r="A17" s="462">
        <v>44735</v>
      </c>
      <c r="B17" s="506">
        <v>127.7</v>
      </c>
      <c r="C17" s="506">
        <v>17.91</v>
      </c>
      <c r="D17" s="506">
        <v>360</v>
      </c>
      <c r="E17" s="506">
        <v>65</v>
      </c>
      <c r="F17" s="506">
        <v>92.21</v>
      </c>
      <c r="G17" s="506">
        <v>91.29</v>
      </c>
      <c r="H17" s="506">
        <v>21.82</v>
      </c>
      <c r="I17" s="506">
        <v>21.35</v>
      </c>
      <c r="J17" s="506">
        <v>-42.91</v>
      </c>
    </row>
    <row r="18" s="135" customFormat="1" customHeight="1" spans="1:10">
      <c r="A18" s="462">
        <v>44742</v>
      </c>
      <c r="B18" s="506">
        <v>127.6</v>
      </c>
      <c r="C18" s="506">
        <v>20.2</v>
      </c>
      <c r="D18" s="506">
        <v>350</v>
      </c>
      <c r="E18" s="506">
        <v>88</v>
      </c>
      <c r="F18" s="506">
        <v>92.5</v>
      </c>
      <c r="G18" s="506">
        <v>91.58</v>
      </c>
      <c r="H18" s="506">
        <v>25.28</v>
      </c>
      <c r="I18" s="506">
        <v>24.4</v>
      </c>
      <c r="J18" s="506">
        <v>-80.6</v>
      </c>
    </row>
    <row r="19" s="135" customFormat="1" customHeight="1" spans="1:10">
      <c r="A19" s="462">
        <v>44749</v>
      </c>
      <c r="B19" s="506">
        <v>127.6</v>
      </c>
      <c r="C19" s="506">
        <v>23.3</v>
      </c>
      <c r="D19" s="506">
        <v>335</v>
      </c>
      <c r="E19" s="506">
        <v>75</v>
      </c>
      <c r="F19" s="506">
        <v>92.64</v>
      </c>
      <c r="G19" s="506">
        <v>91.71</v>
      </c>
      <c r="H19" s="506">
        <v>29.58</v>
      </c>
      <c r="I19" s="506">
        <v>28.2</v>
      </c>
      <c r="J19" s="506">
        <v>-127.84</v>
      </c>
    </row>
    <row r="20" s="705" customFormat="1" customHeight="1" spans="1:10">
      <c r="A20" s="462">
        <v>44756</v>
      </c>
      <c r="B20" s="506">
        <v>127.8</v>
      </c>
      <c r="C20" s="506">
        <v>23.89</v>
      </c>
      <c r="D20" s="506">
        <v>360</v>
      </c>
      <c r="E20" s="506">
        <v>90</v>
      </c>
      <c r="F20" s="506">
        <v>92.66</v>
      </c>
      <c r="G20" s="506">
        <v>91.73</v>
      </c>
      <c r="H20" s="506">
        <v>30.34</v>
      </c>
      <c r="I20" s="506">
        <v>29.8</v>
      </c>
      <c r="J20" s="506">
        <v>-49.53</v>
      </c>
    </row>
    <row r="21" s="705" customFormat="1" customHeight="1" spans="1:10">
      <c r="A21" s="462">
        <v>44763</v>
      </c>
      <c r="B21" s="506">
        <v>128.7</v>
      </c>
      <c r="C21" s="506">
        <v>23.55</v>
      </c>
      <c r="D21" s="506">
        <v>360</v>
      </c>
      <c r="E21" s="506">
        <v>90</v>
      </c>
      <c r="F21" s="506">
        <v>93.31</v>
      </c>
      <c r="G21" s="506">
        <v>92.38</v>
      </c>
      <c r="H21" s="506">
        <v>29.89</v>
      </c>
      <c r="I21" s="506">
        <v>28.9</v>
      </c>
      <c r="J21" s="506">
        <v>-91.4</v>
      </c>
    </row>
    <row r="22" s="705" customFormat="1" customHeight="1" spans="1:10">
      <c r="A22" s="462">
        <v>44770</v>
      </c>
      <c r="B22" s="506">
        <v>129.2</v>
      </c>
      <c r="C22" s="506">
        <v>22.02</v>
      </c>
      <c r="D22" s="506">
        <v>350</v>
      </c>
      <c r="E22" s="506">
        <v>88.7</v>
      </c>
      <c r="F22" s="506">
        <v>93.72</v>
      </c>
      <c r="G22" s="506">
        <v>92.86</v>
      </c>
      <c r="H22" s="506">
        <v>27.82</v>
      </c>
      <c r="I22" s="506">
        <v>27.4</v>
      </c>
      <c r="J22" s="506">
        <v>-39</v>
      </c>
    </row>
    <row r="23" customHeight="1" spans="1:10">
      <c r="A23" s="462">
        <v>44777</v>
      </c>
      <c r="B23" s="506">
        <v>129</v>
      </c>
      <c r="C23" s="506">
        <v>21.97</v>
      </c>
      <c r="D23" s="506">
        <v>350</v>
      </c>
      <c r="E23" s="506">
        <v>85</v>
      </c>
      <c r="F23" s="506">
        <v>93.4</v>
      </c>
      <c r="G23" s="506">
        <v>92.46</v>
      </c>
      <c r="H23" s="506">
        <v>27.79</v>
      </c>
      <c r="I23" s="506">
        <v>27.2</v>
      </c>
      <c r="J23" s="506">
        <v>-54.55</v>
      </c>
    </row>
    <row r="24" s="135" customFormat="1" customHeight="1" spans="1:10">
      <c r="A24" s="462">
        <v>44784</v>
      </c>
      <c r="B24" s="506">
        <v>128.8</v>
      </c>
      <c r="C24" s="506">
        <v>21.85</v>
      </c>
      <c r="D24" s="506">
        <v>350</v>
      </c>
      <c r="E24" s="506">
        <v>81</v>
      </c>
      <c r="F24" s="506">
        <v>93.17</v>
      </c>
      <c r="G24" s="506">
        <v>92.24</v>
      </c>
      <c r="H24" s="506">
        <v>27.59</v>
      </c>
      <c r="I24" s="506">
        <v>26.7</v>
      </c>
      <c r="J24" s="506">
        <v>-82.09</v>
      </c>
    </row>
    <row r="25" customHeight="1" spans="1:10">
      <c r="A25" s="462">
        <v>44791</v>
      </c>
      <c r="B25" s="506">
        <v>128.5</v>
      </c>
      <c r="C25" s="506">
        <v>21.82</v>
      </c>
      <c r="D25" s="506">
        <v>350</v>
      </c>
      <c r="E25" s="506">
        <v>83</v>
      </c>
      <c r="F25" s="506">
        <v>93.42</v>
      </c>
      <c r="G25" s="506">
        <v>92.49</v>
      </c>
      <c r="H25" s="506">
        <v>27.43</v>
      </c>
      <c r="I25" s="506">
        <v>26.3</v>
      </c>
      <c r="J25" s="506">
        <v>-104.51</v>
      </c>
    </row>
    <row r="26" s="135" customFormat="1" customHeight="1" spans="1:10">
      <c r="A26" s="462">
        <v>44798</v>
      </c>
      <c r="B26" s="506">
        <v>128.2</v>
      </c>
      <c r="C26" s="506">
        <v>22.35</v>
      </c>
      <c r="D26" s="506">
        <v>380</v>
      </c>
      <c r="E26" s="506">
        <v>77</v>
      </c>
      <c r="F26" s="506">
        <v>92.82</v>
      </c>
      <c r="G26" s="506">
        <v>91.89</v>
      </c>
      <c r="H26" s="506">
        <v>27.88</v>
      </c>
      <c r="I26" s="506">
        <v>27.7</v>
      </c>
      <c r="J26" s="506">
        <v>-16.54</v>
      </c>
    </row>
    <row r="27" s="135" customFormat="1" customHeight="1" spans="1:10">
      <c r="A27" s="462">
        <v>44805</v>
      </c>
      <c r="B27" s="506">
        <v>129</v>
      </c>
      <c r="C27" s="506">
        <v>23.65</v>
      </c>
      <c r="D27" s="506">
        <v>400</v>
      </c>
      <c r="E27" s="506">
        <v>80</v>
      </c>
      <c r="F27" s="506">
        <v>93.78</v>
      </c>
      <c r="G27" s="506">
        <v>92.85</v>
      </c>
      <c r="H27" s="506">
        <v>29.41</v>
      </c>
      <c r="I27" s="506">
        <v>28.9</v>
      </c>
      <c r="J27" s="506">
        <v>-47.35</v>
      </c>
    </row>
    <row r="28" s="135" customFormat="1" customHeight="1" spans="1:10">
      <c r="A28" s="462">
        <v>44812</v>
      </c>
      <c r="B28" s="506">
        <v>129.1</v>
      </c>
      <c r="C28" s="506">
        <v>23.85</v>
      </c>
      <c r="D28" s="506">
        <v>430</v>
      </c>
      <c r="E28" s="506">
        <v>80</v>
      </c>
      <c r="F28" s="506">
        <v>94.11</v>
      </c>
      <c r="G28" s="506">
        <v>93.17</v>
      </c>
      <c r="H28" s="506">
        <v>29.29</v>
      </c>
      <c r="I28" s="506">
        <v>29.25</v>
      </c>
      <c r="J28" s="506">
        <v>-3.73</v>
      </c>
    </row>
    <row r="29" customHeight="1" spans="1:10">
      <c r="A29" s="462">
        <v>44819</v>
      </c>
      <c r="B29" s="506">
        <v>128.3</v>
      </c>
      <c r="C29" s="506">
        <v>23.91</v>
      </c>
      <c r="D29" s="506">
        <v>420</v>
      </c>
      <c r="E29" s="506">
        <v>85</v>
      </c>
      <c r="F29" s="506">
        <v>93.15</v>
      </c>
      <c r="G29" s="506">
        <v>92.22</v>
      </c>
      <c r="H29" s="506">
        <v>29.63</v>
      </c>
      <c r="I29" s="506">
        <v>28.7</v>
      </c>
      <c r="J29" s="506">
        <v>-85.76</v>
      </c>
    </row>
    <row r="30" customHeight="1" spans="1:10">
      <c r="A30" s="462">
        <v>44826</v>
      </c>
      <c r="B30" s="506">
        <v>128.9</v>
      </c>
      <c r="C30" s="506">
        <v>24.39</v>
      </c>
      <c r="D30" s="506">
        <v>430</v>
      </c>
      <c r="E30" s="506">
        <v>90</v>
      </c>
      <c r="F30" s="506">
        <v>93.89</v>
      </c>
      <c r="G30" s="506">
        <v>92.95</v>
      </c>
      <c r="H30" s="506">
        <v>30.17</v>
      </c>
      <c r="I30" s="506">
        <v>29.5</v>
      </c>
      <c r="J30" s="506">
        <v>-62.28</v>
      </c>
    </row>
    <row r="31" customHeight="1" spans="1:10">
      <c r="A31" s="462">
        <v>44833</v>
      </c>
      <c r="B31" s="506">
        <v>128.4</v>
      </c>
      <c r="C31" s="506">
        <v>24.78</v>
      </c>
      <c r="D31" s="506">
        <v>445</v>
      </c>
      <c r="E31" s="506">
        <v>80</v>
      </c>
      <c r="F31" s="506">
        <v>93.51</v>
      </c>
      <c r="G31" s="506">
        <v>92.57</v>
      </c>
      <c r="H31" s="506">
        <v>30.43</v>
      </c>
      <c r="I31" s="506">
        <v>30.1</v>
      </c>
      <c r="J31" s="506">
        <v>-30.55</v>
      </c>
    </row>
    <row r="32" s="135" customFormat="1" customHeight="1" spans="1:10">
      <c r="A32" s="711">
        <v>44842</v>
      </c>
      <c r="B32" s="611">
        <v>128</v>
      </c>
      <c r="C32" s="611">
        <v>26.1</v>
      </c>
      <c r="D32" s="611">
        <v>470</v>
      </c>
      <c r="E32" s="611">
        <v>75</v>
      </c>
      <c r="F32" s="611">
        <v>92.75</v>
      </c>
      <c r="G32" s="611">
        <v>91.82</v>
      </c>
      <c r="H32" s="611">
        <v>32.08</v>
      </c>
      <c r="I32" s="611">
        <v>32</v>
      </c>
      <c r="J32" s="611">
        <v>-7.35</v>
      </c>
    </row>
    <row r="33" s="135" customFormat="1" customHeight="1" spans="1:10">
      <c r="A33" s="711">
        <v>44847</v>
      </c>
      <c r="B33" s="611">
        <v>128.3</v>
      </c>
      <c r="C33" s="611">
        <v>27.22</v>
      </c>
      <c r="D33" s="611">
        <v>480</v>
      </c>
      <c r="E33" s="611">
        <v>75</v>
      </c>
      <c r="F33" s="611">
        <v>93.45</v>
      </c>
      <c r="G33" s="611">
        <v>92.52</v>
      </c>
      <c r="H33" s="611">
        <v>33.62</v>
      </c>
      <c r="I33" s="611">
        <v>33.68</v>
      </c>
      <c r="J33" s="611">
        <v>5.55</v>
      </c>
    </row>
    <row r="34" s="135" customFormat="1" customHeight="1" spans="1:10">
      <c r="A34" s="711">
        <v>44854</v>
      </c>
      <c r="B34" s="611">
        <v>128.7</v>
      </c>
      <c r="C34" s="611">
        <v>28.42</v>
      </c>
      <c r="D34" s="611">
        <v>450</v>
      </c>
      <c r="E34" s="611">
        <v>80</v>
      </c>
      <c r="F34" s="611">
        <v>93.23</v>
      </c>
      <c r="G34" s="611">
        <v>92.3</v>
      </c>
      <c r="H34" s="611">
        <v>35.62</v>
      </c>
      <c r="I34" s="611">
        <v>35.82</v>
      </c>
      <c r="J34" s="611">
        <v>18.46</v>
      </c>
    </row>
    <row r="35" s="135" customFormat="1" customHeight="1" spans="1:10">
      <c r="A35" s="711">
        <v>44861</v>
      </c>
      <c r="B35" s="611">
        <v>128.5</v>
      </c>
      <c r="C35" s="611">
        <v>28.07</v>
      </c>
      <c r="D35" s="611">
        <v>440</v>
      </c>
      <c r="E35" s="611">
        <v>80</v>
      </c>
      <c r="F35" s="611">
        <v>93</v>
      </c>
      <c r="G35" s="611">
        <v>92.08</v>
      </c>
      <c r="H35" s="611">
        <v>35.26</v>
      </c>
      <c r="I35" s="611">
        <v>34.95</v>
      </c>
      <c r="J35" s="611">
        <v>-28.61</v>
      </c>
    </row>
    <row r="36" customFormat="1" customHeight="1" spans="1:10">
      <c r="A36" s="711">
        <v>44868</v>
      </c>
      <c r="B36" s="611">
        <v>128.9</v>
      </c>
      <c r="C36" s="611">
        <v>26.74</v>
      </c>
      <c r="D36" s="611">
        <v>420</v>
      </c>
      <c r="E36" s="611">
        <v>90</v>
      </c>
      <c r="F36" s="611">
        <v>93.8</v>
      </c>
      <c r="G36" s="611">
        <v>92.86</v>
      </c>
      <c r="H36" s="611">
        <v>33.56</v>
      </c>
      <c r="I36" s="611">
        <v>33.35</v>
      </c>
      <c r="J36" s="611">
        <v>-19.5</v>
      </c>
    </row>
    <row r="37" customFormat="1" customHeight="1" spans="1:10">
      <c r="A37" s="711">
        <v>44875</v>
      </c>
      <c r="B37" s="611">
        <v>130.1</v>
      </c>
      <c r="C37" s="611">
        <v>26.09</v>
      </c>
      <c r="D37" s="611">
        <v>430</v>
      </c>
      <c r="E37" s="611">
        <v>85</v>
      </c>
      <c r="F37" s="611">
        <v>94.89</v>
      </c>
      <c r="G37" s="611">
        <v>93.95</v>
      </c>
      <c r="H37" s="611">
        <v>32.46</v>
      </c>
      <c r="I37" s="611">
        <v>31.9</v>
      </c>
      <c r="J37" s="611">
        <v>-50.61</v>
      </c>
    </row>
    <row r="38" s="135" customFormat="1" customHeight="1" spans="1:10">
      <c r="A38" s="711">
        <v>44882</v>
      </c>
      <c r="B38" s="611">
        <v>130.2</v>
      </c>
      <c r="C38" s="611">
        <v>25.15</v>
      </c>
      <c r="D38" s="611">
        <v>420</v>
      </c>
      <c r="E38" s="611">
        <v>90</v>
      </c>
      <c r="F38" s="611">
        <v>94.66</v>
      </c>
      <c r="G38" s="611">
        <v>93.71</v>
      </c>
      <c r="H38" s="611">
        <v>31.42</v>
      </c>
      <c r="I38" s="611">
        <v>30.84</v>
      </c>
      <c r="J38" s="611">
        <v>-54.35</v>
      </c>
    </row>
    <row r="39" s="135" customFormat="1" customHeight="1" spans="1:10">
      <c r="A39" s="711">
        <v>44889</v>
      </c>
      <c r="B39" s="611">
        <v>130.5</v>
      </c>
      <c r="C39" s="611">
        <v>24.1</v>
      </c>
      <c r="D39" s="611">
        <v>420</v>
      </c>
      <c r="E39" s="611">
        <v>80</v>
      </c>
      <c r="F39" s="611">
        <v>95.02</v>
      </c>
      <c r="G39" s="611">
        <v>94.07</v>
      </c>
      <c r="H39" s="611">
        <v>29.82</v>
      </c>
      <c r="I39" s="611">
        <v>29.18</v>
      </c>
      <c r="J39" s="611">
        <v>-60.2</v>
      </c>
    </row>
    <row r="40" customHeight="1" spans="1:10">
      <c r="A40" s="711">
        <v>44896</v>
      </c>
      <c r="B40" s="611">
        <v>130.4</v>
      </c>
      <c r="C40" s="611">
        <v>22.59</v>
      </c>
      <c r="D40" s="611">
        <v>400</v>
      </c>
      <c r="E40" s="611">
        <v>70</v>
      </c>
      <c r="F40" s="611">
        <v>94.92</v>
      </c>
      <c r="G40" s="611">
        <v>93.97</v>
      </c>
      <c r="H40" s="611">
        <v>27.84</v>
      </c>
      <c r="I40" s="611">
        <v>27.85</v>
      </c>
      <c r="J40" s="611">
        <v>0.94</v>
      </c>
    </row>
    <row r="41" s="135" customFormat="1" customHeight="1" spans="1:10">
      <c r="A41" s="711">
        <v>44903</v>
      </c>
      <c r="B41" s="611">
        <v>128.7</v>
      </c>
      <c r="C41" s="611">
        <v>22.99</v>
      </c>
      <c r="D41" s="611">
        <v>400</v>
      </c>
      <c r="E41" s="611">
        <v>80</v>
      </c>
      <c r="F41" s="611">
        <v>93.28</v>
      </c>
      <c r="G41" s="611">
        <v>92.35</v>
      </c>
      <c r="H41" s="611">
        <v>28.57</v>
      </c>
      <c r="I41" s="611">
        <v>28.53</v>
      </c>
      <c r="J41" s="611">
        <v>-3.69</v>
      </c>
    </row>
    <row r="42" s="135" customFormat="1" customHeight="1" spans="1:10">
      <c r="A42" s="711">
        <v>44910</v>
      </c>
      <c r="B42" s="611">
        <v>128</v>
      </c>
      <c r="C42" s="611">
        <v>20.05</v>
      </c>
      <c r="D42" s="611">
        <v>390</v>
      </c>
      <c r="E42" s="611">
        <v>70</v>
      </c>
      <c r="F42" s="611">
        <v>92.36</v>
      </c>
      <c r="G42" s="611">
        <v>91.44</v>
      </c>
      <c r="H42" s="611">
        <v>24.57</v>
      </c>
      <c r="I42" s="611">
        <v>25.4</v>
      </c>
      <c r="J42" s="611">
        <v>75.9</v>
      </c>
    </row>
    <row r="43" s="135" customFormat="1" customHeight="1" spans="1:10">
      <c r="A43" s="711">
        <v>44917</v>
      </c>
      <c r="B43" s="611">
        <v>124.7</v>
      </c>
      <c r="C43" s="611">
        <v>17.41</v>
      </c>
      <c r="D43" s="611">
        <v>370</v>
      </c>
      <c r="E43" s="611">
        <v>70</v>
      </c>
      <c r="F43" s="611">
        <v>89.63</v>
      </c>
      <c r="G43" s="611">
        <v>88.74</v>
      </c>
      <c r="H43" s="611">
        <v>21.08</v>
      </c>
      <c r="I43" s="611">
        <v>22.06</v>
      </c>
      <c r="J43" s="611">
        <v>86.97</v>
      </c>
    </row>
    <row r="44" s="135" customFormat="1" customHeight="1" spans="1:10">
      <c r="A44" s="711">
        <v>44924</v>
      </c>
      <c r="B44" s="611">
        <v>122.9</v>
      </c>
      <c r="C44" s="611">
        <v>17.94</v>
      </c>
      <c r="D44" s="611">
        <v>340</v>
      </c>
      <c r="E44" s="611">
        <v>60</v>
      </c>
      <c r="F44" s="611">
        <v>88.43</v>
      </c>
      <c r="G44" s="611">
        <v>87.54</v>
      </c>
      <c r="H44" s="611">
        <v>21.99</v>
      </c>
      <c r="I44" s="611">
        <v>22.4</v>
      </c>
      <c r="J44" s="611">
        <v>35.89</v>
      </c>
    </row>
    <row r="45" s="135" customFormat="1" customHeight="1" spans="1:10">
      <c r="A45" s="711">
        <v>44931</v>
      </c>
      <c r="B45" s="611">
        <v>121.3</v>
      </c>
      <c r="C45" s="611">
        <v>16.5</v>
      </c>
      <c r="D45" s="611">
        <v>310</v>
      </c>
      <c r="E45" s="611">
        <v>60</v>
      </c>
      <c r="F45" s="611">
        <v>87.15</v>
      </c>
      <c r="G45" s="611">
        <v>86.28</v>
      </c>
      <c r="H45" s="611">
        <v>20.3</v>
      </c>
      <c r="I45" s="611">
        <v>21</v>
      </c>
      <c r="J45" s="611">
        <v>60.43</v>
      </c>
    </row>
    <row r="46" s="134" customFormat="1" customHeight="1" spans="1:14">
      <c r="A46" s="711">
        <v>44938</v>
      </c>
      <c r="B46" s="611">
        <v>120.2</v>
      </c>
      <c r="C46" s="611">
        <v>16.02</v>
      </c>
      <c r="D46" s="611">
        <v>300</v>
      </c>
      <c r="E46" s="611">
        <v>50</v>
      </c>
      <c r="F46" s="611">
        <v>86.38</v>
      </c>
      <c r="G46" s="611">
        <v>85.51</v>
      </c>
      <c r="H46" s="611">
        <v>19.6</v>
      </c>
      <c r="I46" s="611">
        <v>19.95</v>
      </c>
      <c r="J46" s="611">
        <v>29.93</v>
      </c>
      <c r="K46" s="715"/>
      <c r="L46" s="715"/>
      <c r="M46" s="715"/>
      <c r="N46" s="715"/>
    </row>
    <row r="47" customHeight="1" spans="1:10">
      <c r="A47" s="711">
        <v>44959</v>
      </c>
      <c r="B47" s="611">
        <v>116.8</v>
      </c>
      <c r="C47" s="611">
        <v>15.32</v>
      </c>
      <c r="D47" s="611">
        <v>280</v>
      </c>
      <c r="E47" s="611">
        <v>90</v>
      </c>
      <c r="F47" s="611">
        <v>83.69</v>
      </c>
      <c r="G47" s="611">
        <v>82.85</v>
      </c>
      <c r="H47" s="611">
        <v>19.3</v>
      </c>
      <c r="I47" s="611">
        <v>18.85</v>
      </c>
      <c r="J47" s="611">
        <v>-37.28</v>
      </c>
    </row>
    <row r="48" customFormat="1" customHeight="1" spans="1:10">
      <c r="A48" s="711">
        <v>44966</v>
      </c>
      <c r="B48" s="611">
        <v>117.6</v>
      </c>
      <c r="C48" s="611">
        <v>14.97</v>
      </c>
      <c r="D48" s="611">
        <v>280</v>
      </c>
      <c r="E48" s="611">
        <v>80</v>
      </c>
      <c r="F48" s="611">
        <v>84.48</v>
      </c>
      <c r="G48" s="611">
        <v>83.64</v>
      </c>
      <c r="H48" s="611">
        <v>18.66</v>
      </c>
      <c r="I48" s="611">
        <v>18.05</v>
      </c>
      <c r="J48" s="611">
        <v>-51.02</v>
      </c>
    </row>
    <row r="49" s="135" customFormat="1" customHeight="1" spans="1:10">
      <c r="A49" s="711">
        <v>44973</v>
      </c>
      <c r="B49" s="611">
        <v>118.8</v>
      </c>
      <c r="C49" s="611">
        <v>15.35</v>
      </c>
      <c r="D49" s="611">
        <v>270</v>
      </c>
      <c r="E49" s="611">
        <v>85</v>
      </c>
      <c r="F49" s="611">
        <v>84.89</v>
      </c>
      <c r="G49" s="611">
        <v>84.04</v>
      </c>
      <c r="H49" s="611">
        <v>19.5</v>
      </c>
      <c r="I49" s="611">
        <v>18.46</v>
      </c>
      <c r="J49" s="611">
        <v>-87.4</v>
      </c>
    </row>
    <row r="50" s="135" customFormat="1" customHeight="1" spans="1:10">
      <c r="A50" s="711">
        <v>44980</v>
      </c>
      <c r="B50" s="611">
        <v>116.2</v>
      </c>
      <c r="C50" s="611">
        <v>16.08</v>
      </c>
      <c r="D50" s="611">
        <v>290</v>
      </c>
      <c r="E50" s="611">
        <v>90</v>
      </c>
      <c r="F50" s="611">
        <v>83.79</v>
      </c>
      <c r="G50" s="611">
        <v>82.95</v>
      </c>
      <c r="H50" s="611">
        <v>20.11</v>
      </c>
      <c r="I50" s="611">
        <v>19.4</v>
      </c>
      <c r="J50" s="611">
        <v>-58.68</v>
      </c>
    </row>
    <row r="51" s="135" customFormat="1" customHeight="1" spans="1:10">
      <c r="A51" s="711">
        <v>44987</v>
      </c>
      <c r="B51" s="611">
        <v>117.6</v>
      </c>
      <c r="C51" s="611">
        <v>16.6</v>
      </c>
      <c r="D51" s="611">
        <v>310</v>
      </c>
      <c r="E51" s="611">
        <v>90</v>
      </c>
      <c r="F51" s="611">
        <v>86.68</v>
      </c>
      <c r="G51" s="611">
        <v>83.84</v>
      </c>
      <c r="H51" s="611">
        <v>20.66</v>
      </c>
      <c r="I51" s="611">
        <v>19.78</v>
      </c>
      <c r="J51" s="611">
        <v>-73.78</v>
      </c>
    </row>
    <row r="52" s="135" customFormat="1" customHeight="1" spans="1:10">
      <c r="A52" s="711">
        <v>44994</v>
      </c>
      <c r="B52" s="611">
        <v>117.9</v>
      </c>
      <c r="C52" s="611">
        <v>16.51</v>
      </c>
      <c r="D52" s="611">
        <v>310</v>
      </c>
      <c r="E52" s="611">
        <v>90</v>
      </c>
      <c r="F52" s="611">
        <v>84.96</v>
      </c>
      <c r="G52" s="611">
        <v>84.11</v>
      </c>
      <c r="H52" s="611">
        <v>20.53</v>
      </c>
      <c r="I52" s="611">
        <v>19.7</v>
      </c>
      <c r="J52" s="611">
        <v>-69.81</v>
      </c>
    </row>
    <row r="53" s="135" customFormat="1" customHeight="1" spans="1:10">
      <c r="A53" s="711">
        <v>45001</v>
      </c>
      <c r="B53" s="611">
        <v>119.7</v>
      </c>
      <c r="C53" s="611">
        <v>15.89</v>
      </c>
      <c r="D53" s="611">
        <v>350</v>
      </c>
      <c r="E53" s="611">
        <v>90</v>
      </c>
      <c r="F53" s="611">
        <v>86.32</v>
      </c>
      <c r="G53" s="611">
        <v>85.45</v>
      </c>
      <c r="H53" s="611">
        <v>19.22</v>
      </c>
      <c r="I53" s="611">
        <v>18.9</v>
      </c>
      <c r="J53" s="611">
        <v>-27.34</v>
      </c>
    </row>
    <row r="54" s="135" customFormat="1" customHeight="1" spans="1:10">
      <c r="A54" s="711">
        <v>45008</v>
      </c>
      <c r="B54" s="611">
        <v>119.8</v>
      </c>
      <c r="C54" s="611">
        <v>16</v>
      </c>
      <c r="D54" s="611">
        <v>350</v>
      </c>
      <c r="E54" s="611">
        <v>90</v>
      </c>
      <c r="F54" s="611">
        <v>86.27</v>
      </c>
      <c r="G54" s="611">
        <v>85.41</v>
      </c>
      <c r="H54" s="611">
        <v>19.4</v>
      </c>
      <c r="I54" s="611">
        <v>18.85</v>
      </c>
      <c r="J54" s="611">
        <v>-46.98</v>
      </c>
    </row>
    <row r="55" s="135" customFormat="1" customHeight="1" spans="1:10">
      <c r="A55" s="711">
        <v>45015</v>
      </c>
      <c r="B55" s="611">
        <v>120.2</v>
      </c>
      <c r="C55" s="611">
        <v>15.69</v>
      </c>
      <c r="D55" s="611">
        <v>315</v>
      </c>
      <c r="E55" s="611">
        <v>85</v>
      </c>
      <c r="F55" s="611">
        <v>86.61</v>
      </c>
      <c r="G55" s="611">
        <v>85.74</v>
      </c>
      <c r="H55" s="611">
        <v>19.31</v>
      </c>
      <c r="I55" s="611">
        <v>18.49</v>
      </c>
      <c r="J55" s="611">
        <v>-70.31</v>
      </c>
    </row>
    <row r="56" s="135" customFormat="1" customHeight="1" spans="1:10">
      <c r="A56" s="711">
        <v>45022</v>
      </c>
      <c r="B56" s="611">
        <v>120.5</v>
      </c>
      <c r="C56" s="611">
        <v>15.24</v>
      </c>
      <c r="D56" s="611">
        <v>300</v>
      </c>
      <c r="E56" s="611">
        <v>85</v>
      </c>
      <c r="F56" s="611">
        <v>86.89</v>
      </c>
      <c r="G56" s="611">
        <v>86.02</v>
      </c>
      <c r="H56" s="611">
        <v>18.85</v>
      </c>
      <c r="I56" s="611">
        <v>18.11</v>
      </c>
      <c r="J56" s="611">
        <v>-63.65</v>
      </c>
    </row>
    <row r="57" s="135" customFormat="1" customHeight="1" spans="1:10">
      <c r="A57" s="712">
        <v>45029</v>
      </c>
      <c r="B57" s="620">
        <v>120.6</v>
      </c>
      <c r="C57" s="620">
        <v>14.96</v>
      </c>
      <c r="D57" s="620">
        <v>300</v>
      </c>
      <c r="E57" s="620">
        <v>80</v>
      </c>
      <c r="F57" s="620">
        <v>87.07</v>
      </c>
      <c r="G57" s="620">
        <v>86.2</v>
      </c>
      <c r="H57" s="620">
        <v>18.38</v>
      </c>
      <c r="I57" s="620">
        <v>17.35</v>
      </c>
      <c r="J57" s="620">
        <v>-88.79</v>
      </c>
    </row>
    <row r="58" s="134" customFormat="1" customHeight="1" spans="1:10">
      <c r="A58" s="711">
        <v>45036</v>
      </c>
      <c r="B58" s="611">
        <v>120.3</v>
      </c>
      <c r="C58" s="611">
        <v>14.83</v>
      </c>
      <c r="D58" s="611">
        <v>300</v>
      </c>
      <c r="E58" s="611">
        <v>75</v>
      </c>
      <c r="F58" s="611">
        <v>86.7</v>
      </c>
      <c r="G58" s="611">
        <v>85.83</v>
      </c>
      <c r="H58" s="611">
        <v>18.16</v>
      </c>
      <c r="I58" s="611">
        <v>17.34</v>
      </c>
      <c r="J58" s="611">
        <v>-70.38</v>
      </c>
    </row>
    <row r="59" s="135" customFormat="1" customHeight="1" spans="1:10">
      <c r="A59" s="711">
        <v>45043</v>
      </c>
      <c r="B59" s="611">
        <v>120.5</v>
      </c>
      <c r="C59" s="611">
        <v>15.44</v>
      </c>
      <c r="D59" s="611">
        <v>310</v>
      </c>
      <c r="E59" s="611">
        <v>70</v>
      </c>
      <c r="F59" s="611">
        <v>86.74</v>
      </c>
      <c r="G59" s="611">
        <v>85.87</v>
      </c>
      <c r="H59" s="611">
        <v>18.87</v>
      </c>
      <c r="I59" s="611">
        <v>18.3</v>
      </c>
      <c r="J59" s="611">
        <v>-48.95</v>
      </c>
    </row>
    <row r="60" s="135" customFormat="1" customHeight="1" spans="1:10">
      <c r="A60" s="711">
        <v>45050</v>
      </c>
      <c r="B60" s="611">
        <v>120.5</v>
      </c>
      <c r="C60" s="611">
        <v>15.38</v>
      </c>
      <c r="D60" s="611">
        <v>325</v>
      </c>
      <c r="E60" s="611">
        <v>75</v>
      </c>
      <c r="F60" s="611">
        <v>86.74</v>
      </c>
      <c r="G60" s="611">
        <v>85.87</v>
      </c>
      <c r="H60" s="611">
        <v>18.67</v>
      </c>
      <c r="I60" s="611">
        <v>18.22</v>
      </c>
      <c r="J60" s="611">
        <v>-38.64</v>
      </c>
    </row>
    <row r="61" s="135" customFormat="1" customHeight="1" spans="1:10">
      <c r="A61" s="711">
        <v>45057</v>
      </c>
      <c r="B61" s="611">
        <v>120.4</v>
      </c>
      <c r="C61" s="611">
        <v>15.14</v>
      </c>
      <c r="D61" s="611">
        <v>330</v>
      </c>
      <c r="E61" s="611">
        <v>80</v>
      </c>
      <c r="F61" s="611">
        <v>86.72</v>
      </c>
      <c r="G61" s="611">
        <v>85.86</v>
      </c>
      <c r="H61" s="611">
        <v>18.32</v>
      </c>
      <c r="I61" s="611">
        <v>18.1</v>
      </c>
      <c r="J61" s="611">
        <v>-18.89</v>
      </c>
    </row>
    <row r="62" s="135" customFormat="1" customHeight="1" spans="1:10">
      <c r="A62" s="711">
        <v>45064</v>
      </c>
      <c r="B62" s="611">
        <v>120.1</v>
      </c>
      <c r="C62" s="611">
        <v>14.94</v>
      </c>
      <c r="D62" s="611">
        <v>320</v>
      </c>
      <c r="E62" s="611">
        <v>85</v>
      </c>
      <c r="F62" s="611">
        <v>86.58</v>
      </c>
      <c r="G62" s="611">
        <v>85.71</v>
      </c>
      <c r="H62" s="611">
        <v>18.19</v>
      </c>
      <c r="I62" s="611">
        <v>17.8</v>
      </c>
      <c r="J62" s="611">
        <v>-33.43</v>
      </c>
    </row>
    <row r="63" s="135" customFormat="1" customHeight="1" spans="1:10">
      <c r="A63" s="711">
        <v>45071</v>
      </c>
      <c r="B63" s="611">
        <v>119.9</v>
      </c>
      <c r="C63" s="611">
        <v>14.89</v>
      </c>
      <c r="D63" s="611">
        <v>305</v>
      </c>
      <c r="E63" s="611">
        <v>85</v>
      </c>
      <c r="F63" s="611">
        <v>86.51</v>
      </c>
      <c r="G63" s="611">
        <v>85.64</v>
      </c>
      <c r="H63" s="611">
        <v>18.28</v>
      </c>
      <c r="I63" s="611">
        <v>18.27</v>
      </c>
      <c r="J63" s="611">
        <v>-0.86</v>
      </c>
    </row>
    <row r="64" s="134" customFormat="1" customHeight="1" spans="1:12">
      <c r="A64" s="647">
        <v>45078</v>
      </c>
      <c r="B64" s="632">
        <v>119.7</v>
      </c>
      <c r="C64" s="632">
        <v>15.11</v>
      </c>
      <c r="D64" s="632">
        <v>290</v>
      </c>
      <c r="E64" s="632">
        <v>90</v>
      </c>
      <c r="F64" s="632">
        <v>86.32</v>
      </c>
      <c r="G64" s="632">
        <v>85.45</v>
      </c>
      <c r="H64" s="632">
        <v>18.83</v>
      </c>
      <c r="I64" s="632">
        <v>18.37</v>
      </c>
      <c r="J64" s="632">
        <v>-39.31</v>
      </c>
      <c r="K64" s="716"/>
      <c r="L64" s="717"/>
    </row>
    <row r="65" s="135" customFormat="1" customHeight="1" spans="1:10">
      <c r="A65" s="647">
        <v>45085</v>
      </c>
      <c r="B65" s="632">
        <v>119.3</v>
      </c>
      <c r="C65" s="632">
        <v>15.05</v>
      </c>
      <c r="D65" s="632">
        <v>280</v>
      </c>
      <c r="E65" s="632">
        <v>90</v>
      </c>
      <c r="F65" s="632">
        <v>85.93</v>
      </c>
      <c r="G65" s="632">
        <v>85.07</v>
      </c>
      <c r="H65" s="632">
        <v>18.87</v>
      </c>
      <c r="I65" s="632">
        <v>18.21</v>
      </c>
      <c r="J65" s="632">
        <v>-56.15</v>
      </c>
    </row>
    <row r="66" s="135" customFormat="1" customHeight="1" spans="1:10">
      <c r="A66" s="647">
        <v>45092</v>
      </c>
      <c r="B66" s="632">
        <v>119</v>
      </c>
      <c r="C66" s="632">
        <v>14.87</v>
      </c>
      <c r="D66" s="632">
        <v>275</v>
      </c>
      <c r="E66" s="632">
        <v>90</v>
      </c>
      <c r="F66" s="632">
        <v>85.69</v>
      </c>
      <c r="G66" s="632">
        <v>84.83</v>
      </c>
      <c r="H66" s="632">
        <v>18.68</v>
      </c>
      <c r="I66" s="632">
        <v>18.16</v>
      </c>
      <c r="J66" s="632">
        <v>-44.11</v>
      </c>
    </row>
    <row r="67" s="135" customFormat="1" customHeight="1" spans="1:10">
      <c r="A67" s="647">
        <v>45098</v>
      </c>
      <c r="B67" s="632">
        <v>118.4</v>
      </c>
      <c r="C67" s="632">
        <v>14.99</v>
      </c>
      <c r="D67" s="632">
        <v>275</v>
      </c>
      <c r="E67" s="632">
        <v>80</v>
      </c>
      <c r="F67" s="632">
        <v>85.43</v>
      </c>
      <c r="G67" s="632">
        <v>84.58</v>
      </c>
      <c r="H67" s="632">
        <v>18.68</v>
      </c>
      <c r="I67" s="632">
        <v>18.27</v>
      </c>
      <c r="J67" s="632">
        <v>-34.68</v>
      </c>
    </row>
    <row r="68" s="135" customFormat="1" customHeight="1" spans="1:10">
      <c r="A68" s="647">
        <v>45106</v>
      </c>
      <c r="B68" s="632">
        <v>118</v>
      </c>
      <c r="C68" s="632">
        <v>14.56</v>
      </c>
      <c r="D68" s="632">
        <v>275</v>
      </c>
      <c r="E68" s="632">
        <v>95</v>
      </c>
      <c r="F68" s="632">
        <v>85.14</v>
      </c>
      <c r="G68" s="632">
        <v>84.29</v>
      </c>
      <c r="H68" s="632">
        <v>18.25</v>
      </c>
      <c r="I68" s="632">
        <v>17.68</v>
      </c>
      <c r="J68" s="632">
        <v>-48.05</v>
      </c>
    </row>
    <row r="69" s="135" customFormat="1" customHeight="1" spans="1:10">
      <c r="A69" s="647">
        <v>45113</v>
      </c>
      <c r="B69" s="632">
        <v>118</v>
      </c>
      <c r="C69" s="632">
        <v>14.51</v>
      </c>
      <c r="D69" s="632">
        <v>275</v>
      </c>
      <c r="E69" s="632">
        <v>90</v>
      </c>
      <c r="F69" s="632">
        <v>85.06</v>
      </c>
      <c r="G69" s="632">
        <v>84.21</v>
      </c>
      <c r="H69" s="632">
        <v>18.14</v>
      </c>
      <c r="I69" s="632">
        <v>17.73</v>
      </c>
      <c r="J69" s="632">
        <v>-34.53</v>
      </c>
    </row>
    <row r="70" s="135" customFormat="1" customHeight="1" spans="1:10">
      <c r="A70" s="647">
        <v>45120</v>
      </c>
      <c r="B70" s="632">
        <v>117.9</v>
      </c>
      <c r="C70" s="632">
        <v>14.57</v>
      </c>
      <c r="D70" s="632">
        <v>280</v>
      </c>
      <c r="E70" s="632">
        <v>90</v>
      </c>
      <c r="F70" s="632">
        <v>84.98</v>
      </c>
      <c r="G70" s="632">
        <v>84.13</v>
      </c>
      <c r="H70" s="632">
        <v>18.16</v>
      </c>
      <c r="I70" s="632">
        <v>17.5</v>
      </c>
      <c r="J70" s="632">
        <v>-55.53</v>
      </c>
    </row>
    <row r="71" s="135" customFormat="1" customHeight="1" spans="1:10">
      <c r="A71" s="647">
        <v>45127</v>
      </c>
      <c r="B71" s="632">
        <v>118</v>
      </c>
      <c r="C71" s="632">
        <v>14.59</v>
      </c>
      <c r="D71" s="632">
        <v>280</v>
      </c>
      <c r="E71" s="632">
        <v>90</v>
      </c>
      <c r="F71" s="632">
        <v>84.99</v>
      </c>
      <c r="G71" s="632">
        <v>84.14</v>
      </c>
      <c r="H71" s="632">
        <v>18.2</v>
      </c>
      <c r="I71" s="632">
        <v>17.66</v>
      </c>
      <c r="J71" s="632">
        <v>-45.44</v>
      </c>
    </row>
    <row r="72" s="135" customFormat="1" customHeight="1" spans="1:10">
      <c r="A72" s="647">
        <v>45134</v>
      </c>
      <c r="B72" s="632">
        <v>118.2</v>
      </c>
      <c r="C72" s="632">
        <v>15.21</v>
      </c>
      <c r="D72" s="632">
        <v>280</v>
      </c>
      <c r="E72" s="632">
        <v>90</v>
      </c>
      <c r="F72" s="632">
        <v>85.04</v>
      </c>
      <c r="G72" s="632">
        <v>84.19</v>
      </c>
      <c r="H72" s="632">
        <v>19.1</v>
      </c>
      <c r="I72" s="632">
        <v>18.65</v>
      </c>
      <c r="J72" s="632">
        <v>-37.89</v>
      </c>
    </row>
    <row r="73" s="135" customFormat="1" customHeight="1" spans="1:10">
      <c r="A73" s="647">
        <v>45141</v>
      </c>
      <c r="B73" s="632">
        <v>118.5</v>
      </c>
      <c r="C73" s="632">
        <v>16.55</v>
      </c>
      <c r="D73" s="632">
        <v>310</v>
      </c>
      <c r="E73" s="632">
        <v>90</v>
      </c>
      <c r="F73" s="632">
        <v>85.07</v>
      </c>
      <c r="G73" s="632">
        <v>84.22</v>
      </c>
      <c r="H73" s="632">
        <v>20.67</v>
      </c>
      <c r="I73" s="632">
        <v>20.69</v>
      </c>
      <c r="J73" s="632">
        <v>1.68</v>
      </c>
    </row>
    <row r="74" s="135" customFormat="1" customHeight="1" spans="1:10">
      <c r="A74" s="647">
        <v>45148</v>
      </c>
      <c r="B74" s="632">
        <v>118.9</v>
      </c>
      <c r="C74" s="632">
        <v>17.66</v>
      </c>
      <c r="D74" s="632">
        <v>310</v>
      </c>
      <c r="E74" s="632">
        <v>95</v>
      </c>
      <c r="F74" s="632">
        <v>85.08</v>
      </c>
      <c r="G74" s="632">
        <v>84.23</v>
      </c>
      <c r="H74" s="632">
        <v>22.38</v>
      </c>
      <c r="I74" s="632">
        <v>22.1</v>
      </c>
      <c r="J74" s="632">
        <v>-23.58</v>
      </c>
    </row>
    <row r="75" s="135" customFormat="1" customHeight="1" spans="1:10">
      <c r="A75" s="647">
        <v>45155</v>
      </c>
      <c r="B75" s="632">
        <v>119</v>
      </c>
      <c r="C75" s="632">
        <v>17.51</v>
      </c>
      <c r="D75" s="632">
        <v>310</v>
      </c>
      <c r="E75" s="632">
        <v>95</v>
      </c>
      <c r="F75" s="632">
        <v>85.11</v>
      </c>
      <c r="G75" s="632">
        <v>84.26</v>
      </c>
      <c r="H75" s="632">
        <v>22.18</v>
      </c>
      <c r="I75" s="632">
        <v>22.1</v>
      </c>
      <c r="J75" s="632">
        <v>-6.74</v>
      </c>
    </row>
    <row r="76" s="135" customFormat="1" customHeight="1" spans="1:10">
      <c r="A76" s="647">
        <v>45162</v>
      </c>
      <c r="B76" s="632">
        <v>119.4</v>
      </c>
      <c r="C76" s="632">
        <v>17.52</v>
      </c>
      <c r="D76" s="632">
        <v>310</v>
      </c>
      <c r="E76" s="632">
        <v>90</v>
      </c>
      <c r="F76" s="632">
        <v>85.81</v>
      </c>
      <c r="G76" s="632">
        <v>84.95</v>
      </c>
      <c r="H76" s="632">
        <v>22.04</v>
      </c>
      <c r="I76" s="632">
        <v>21.5</v>
      </c>
      <c r="J76" s="632">
        <v>-45.87</v>
      </c>
    </row>
    <row r="77" s="135" customFormat="1" customHeight="1" spans="1:10">
      <c r="A77" s="647">
        <v>45169</v>
      </c>
      <c r="B77" s="632">
        <v>119.7</v>
      </c>
      <c r="C77" s="632">
        <v>17.58</v>
      </c>
      <c r="D77" s="632">
        <v>325</v>
      </c>
      <c r="E77" s="632">
        <v>90</v>
      </c>
      <c r="F77" s="632">
        <v>86.3</v>
      </c>
      <c r="G77" s="632">
        <v>85.44</v>
      </c>
      <c r="H77" s="632">
        <v>21.88</v>
      </c>
      <c r="I77" s="632">
        <v>21.5</v>
      </c>
      <c r="J77" s="632">
        <v>-32.47</v>
      </c>
    </row>
    <row r="78" s="134" customFormat="1" customHeight="1" spans="1:10">
      <c r="A78" s="647">
        <v>45176</v>
      </c>
      <c r="B78" s="632">
        <v>120.3</v>
      </c>
      <c r="C78" s="632">
        <v>17.29</v>
      </c>
      <c r="D78" s="632">
        <v>320</v>
      </c>
      <c r="E78" s="632">
        <v>95</v>
      </c>
      <c r="F78" s="632">
        <v>86.74</v>
      </c>
      <c r="G78" s="632">
        <v>85.87</v>
      </c>
      <c r="H78" s="632">
        <v>21.6</v>
      </c>
      <c r="I78" s="632">
        <v>21.17</v>
      </c>
      <c r="J78" s="632">
        <v>-36.92</v>
      </c>
    </row>
    <row r="79" s="134" customFormat="1" customHeight="1" spans="1:10">
      <c r="A79" s="647">
        <v>45183</v>
      </c>
      <c r="B79" s="632">
        <v>120.3</v>
      </c>
      <c r="C79" s="632">
        <v>17.05</v>
      </c>
      <c r="D79" s="632">
        <v>310</v>
      </c>
      <c r="E79" s="632">
        <v>95</v>
      </c>
      <c r="F79" s="632">
        <v>86.75</v>
      </c>
      <c r="G79" s="632">
        <v>85.88</v>
      </c>
      <c r="H79" s="632">
        <v>21.38</v>
      </c>
      <c r="I79" s="632">
        <v>20.96</v>
      </c>
      <c r="J79" s="632">
        <v>-36.07</v>
      </c>
    </row>
    <row r="80" s="135" customFormat="1" customHeight="1" spans="1:10">
      <c r="A80" s="647">
        <v>45190</v>
      </c>
      <c r="B80" s="632">
        <v>120.6</v>
      </c>
      <c r="C80" s="632">
        <v>16.94</v>
      </c>
      <c r="D80" s="632">
        <v>310</v>
      </c>
      <c r="E80" s="632">
        <v>90</v>
      </c>
      <c r="F80" s="632">
        <v>86.92</v>
      </c>
      <c r="G80" s="632">
        <v>86.05</v>
      </c>
      <c r="H80" s="632">
        <v>21.18</v>
      </c>
      <c r="I80" s="632">
        <v>20.8</v>
      </c>
      <c r="J80" s="632">
        <v>-32.7</v>
      </c>
    </row>
    <row r="81" s="135" customFormat="1" customHeight="1" spans="1:10">
      <c r="A81" s="647">
        <v>45197</v>
      </c>
      <c r="B81" s="632">
        <v>121.2</v>
      </c>
      <c r="C81" s="632">
        <v>16.84</v>
      </c>
      <c r="D81" s="632">
        <v>305</v>
      </c>
      <c r="E81" s="632">
        <v>80</v>
      </c>
      <c r="F81" s="632">
        <v>87.88</v>
      </c>
      <c r="G81" s="632">
        <v>87</v>
      </c>
      <c r="H81" s="632">
        <v>20.87</v>
      </c>
      <c r="I81" s="632">
        <v>20.8</v>
      </c>
      <c r="J81" s="632">
        <v>-6.09</v>
      </c>
    </row>
    <row r="82" s="135" customFormat="1" customHeight="1" spans="1:10">
      <c r="A82" s="647">
        <v>45205</v>
      </c>
      <c r="B82" s="632">
        <v>120.7</v>
      </c>
      <c r="C82" s="632">
        <v>16.51</v>
      </c>
      <c r="D82" s="632">
        <v>305</v>
      </c>
      <c r="E82" s="632">
        <v>90</v>
      </c>
      <c r="F82" s="632">
        <v>87.63</v>
      </c>
      <c r="G82" s="632">
        <v>86.75</v>
      </c>
      <c r="H82" s="632">
        <v>20.49</v>
      </c>
      <c r="I82" s="632">
        <v>20.3</v>
      </c>
      <c r="J82" s="632">
        <v>-16.48</v>
      </c>
    </row>
    <row r="83" s="176" customFormat="1" customHeight="1" spans="1:10">
      <c r="A83" s="647">
        <v>45211</v>
      </c>
      <c r="B83" s="632">
        <v>120.4</v>
      </c>
      <c r="C83" s="632">
        <v>16.01</v>
      </c>
      <c r="D83" s="632">
        <v>305</v>
      </c>
      <c r="E83" s="632">
        <v>90</v>
      </c>
      <c r="F83" s="632">
        <v>87.22</v>
      </c>
      <c r="G83" s="632">
        <v>86.35</v>
      </c>
      <c r="H83" s="632">
        <v>19.83</v>
      </c>
      <c r="I83" s="632">
        <v>19.54</v>
      </c>
      <c r="J83" s="632">
        <v>-25.04</v>
      </c>
    </row>
    <row r="84" s="176" customFormat="1" customHeight="1" spans="1:10">
      <c r="A84" s="647">
        <v>45218</v>
      </c>
      <c r="B84" s="632">
        <v>119.5</v>
      </c>
      <c r="C84" s="632">
        <v>16.01</v>
      </c>
      <c r="D84" s="632">
        <v>300</v>
      </c>
      <c r="E84" s="632">
        <v>90</v>
      </c>
      <c r="F84" s="632">
        <v>86.54</v>
      </c>
      <c r="G84" s="632">
        <v>85.67</v>
      </c>
      <c r="H84" s="632">
        <v>19.88</v>
      </c>
      <c r="I84" s="632">
        <v>19.45</v>
      </c>
      <c r="J84" s="632">
        <v>-36.84</v>
      </c>
    </row>
    <row r="85" s="113" customFormat="1" customHeight="1" spans="1:10">
      <c r="A85" s="718">
        <v>45225</v>
      </c>
      <c r="B85" s="719">
        <v>116.4</v>
      </c>
      <c r="C85" s="719">
        <v>15.23</v>
      </c>
      <c r="D85" s="719">
        <v>300</v>
      </c>
      <c r="E85" s="719">
        <v>85</v>
      </c>
      <c r="F85" s="719">
        <v>83.82</v>
      </c>
      <c r="G85" s="719">
        <v>82.98</v>
      </c>
      <c r="H85" s="719">
        <v>18.77</v>
      </c>
      <c r="I85" s="719">
        <v>18.87</v>
      </c>
      <c r="J85" s="719">
        <v>8.3</v>
      </c>
    </row>
    <row r="86" s="135" customFormat="1" customHeight="1" spans="1:10">
      <c r="A86" s="718">
        <v>45232</v>
      </c>
      <c r="B86" s="719">
        <v>116.7</v>
      </c>
      <c r="C86" s="719">
        <v>14.43</v>
      </c>
      <c r="D86" s="719">
        <v>300</v>
      </c>
      <c r="E86" s="719">
        <v>85</v>
      </c>
      <c r="F86" s="719">
        <v>84.11</v>
      </c>
      <c r="G86" s="719">
        <v>83.27</v>
      </c>
      <c r="H86" s="719">
        <v>17.64</v>
      </c>
      <c r="I86" s="719">
        <v>17.85</v>
      </c>
      <c r="J86" s="719">
        <v>17.49</v>
      </c>
    </row>
    <row r="87" s="135" customFormat="1" customHeight="1" spans="1:10">
      <c r="A87" s="718">
        <v>45239</v>
      </c>
      <c r="B87" s="719">
        <v>117.3</v>
      </c>
      <c r="C87" s="719">
        <v>14.61</v>
      </c>
      <c r="D87" s="719">
        <v>300</v>
      </c>
      <c r="E87" s="719">
        <v>85</v>
      </c>
      <c r="F87" s="719">
        <v>84.44</v>
      </c>
      <c r="G87" s="719">
        <v>83.6</v>
      </c>
      <c r="H87" s="719">
        <v>17.93</v>
      </c>
      <c r="I87" s="719">
        <v>17.8</v>
      </c>
      <c r="J87" s="719">
        <v>-10.87</v>
      </c>
    </row>
    <row r="88" s="135" customFormat="1" customHeight="1" spans="1:10">
      <c r="A88" s="718">
        <v>45246</v>
      </c>
      <c r="B88" s="719">
        <v>120.7</v>
      </c>
      <c r="C88" s="719">
        <v>14.62</v>
      </c>
      <c r="D88" s="719">
        <v>300</v>
      </c>
      <c r="E88" s="719">
        <v>80</v>
      </c>
      <c r="F88" s="719">
        <v>86.91</v>
      </c>
      <c r="G88" s="719">
        <v>86.04</v>
      </c>
      <c r="H88" s="719">
        <v>17.95</v>
      </c>
      <c r="I88" s="719">
        <v>17.55</v>
      </c>
      <c r="J88" s="719">
        <v>-34.42</v>
      </c>
    </row>
    <row r="89" s="135" customFormat="1" customHeight="1" spans="1:10">
      <c r="A89" s="718">
        <v>45253</v>
      </c>
      <c r="B89" s="719">
        <v>121.3</v>
      </c>
      <c r="C89" s="719">
        <v>15.13</v>
      </c>
      <c r="D89" s="719">
        <v>300</v>
      </c>
      <c r="E89" s="719">
        <v>80</v>
      </c>
      <c r="F89" s="719">
        <v>87.65</v>
      </c>
      <c r="G89" s="719">
        <v>86.77</v>
      </c>
      <c r="H89" s="719">
        <v>18.62</v>
      </c>
      <c r="I89" s="719">
        <v>18.18</v>
      </c>
      <c r="J89" s="719">
        <v>-38.18</v>
      </c>
    </row>
    <row r="90" s="135" customFormat="1" customHeight="1" spans="1:10">
      <c r="A90" s="720">
        <v>45260</v>
      </c>
      <c r="B90" s="721">
        <v>120.6</v>
      </c>
      <c r="C90" s="721">
        <v>14.74</v>
      </c>
      <c r="D90" s="721">
        <v>300</v>
      </c>
      <c r="E90" s="721">
        <v>80</v>
      </c>
      <c r="F90" s="721">
        <v>86.94</v>
      </c>
      <c r="G90" s="721">
        <v>86.07</v>
      </c>
      <c r="H90" s="721">
        <v>18.1</v>
      </c>
      <c r="I90" s="721">
        <v>17.77</v>
      </c>
      <c r="J90" s="721">
        <v>-28.4</v>
      </c>
    </row>
    <row r="91" s="135" customFormat="1" customHeight="1" spans="1:10">
      <c r="A91" s="722">
        <v>45267</v>
      </c>
      <c r="B91" s="723">
        <v>117.8</v>
      </c>
      <c r="C91" s="723">
        <v>14.41</v>
      </c>
      <c r="D91" s="723">
        <v>280</v>
      </c>
      <c r="E91" s="723">
        <v>80</v>
      </c>
      <c r="F91" s="723">
        <v>84.73</v>
      </c>
      <c r="G91" s="723">
        <v>83.88</v>
      </c>
      <c r="H91" s="723">
        <v>17.85</v>
      </c>
      <c r="I91" s="723">
        <v>17.78</v>
      </c>
      <c r="J91" s="723">
        <v>-5.87</v>
      </c>
    </row>
    <row r="92" s="135" customFormat="1" customHeight="1" spans="1:10">
      <c r="A92" s="722">
        <v>45274</v>
      </c>
      <c r="B92" s="723">
        <v>118.3</v>
      </c>
      <c r="C92" s="723">
        <v>14.58</v>
      </c>
      <c r="D92" s="723">
        <v>280</v>
      </c>
      <c r="E92" s="723">
        <v>85</v>
      </c>
      <c r="F92" s="723">
        <v>85.18</v>
      </c>
      <c r="G92" s="723">
        <v>84.33</v>
      </c>
      <c r="H92" s="723">
        <v>18.14</v>
      </c>
      <c r="I92" s="723">
        <v>18.15</v>
      </c>
      <c r="J92" s="723">
        <v>0.84</v>
      </c>
    </row>
    <row r="93" s="135" customFormat="1" customHeight="1" spans="1:10">
      <c r="A93" s="722">
        <v>45281</v>
      </c>
      <c r="B93" s="723">
        <v>119.1</v>
      </c>
      <c r="C93" s="723">
        <v>15.37</v>
      </c>
      <c r="D93" s="723">
        <v>290</v>
      </c>
      <c r="E93" s="723">
        <v>80</v>
      </c>
      <c r="F93" s="723">
        <v>85.92</v>
      </c>
      <c r="G93" s="723">
        <v>85.06</v>
      </c>
      <c r="H93" s="723">
        <v>19.05</v>
      </c>
      <c r="I93" s="723">
        <v>19.1</v>
      </c>
      <c r="J93" s="723">
        <v>4.25</v>
      </c>
    </row>
    <row r="94" s="135" customFormat="1" customHeight="1" spans="1:10">
      <c r="A94" s="722">
        <v>45288</v>
      </c>
      <c r="B94" s="723">
        <v>119.6</v>
      </c>
      <c r="C94" s="723">
        <v>15.3</v>
      </c>
      <c r="D94" s="723">
        <v>290</v>
      </c>
      <c r="E94" s="723">
        <v>80</v>
      </c>
      <c r="F94" s="723">
        <v>86.22</v>
      </c>
      <c r="G94" s="723">
        <v>85.36</v>
      </c>
      <c r="H94" s="723">
        <v>18.98</v>
      </c>
      <c r="I94" s="723">
        <v>19.1</v>
      </c>
      <c r="J94" s="723">
        <v>10.24</v>
      </c>
    </row>
    <row r="95" s="135" customFormat="1" customHeight="1" spans="1:10">
      <c r="A95" s="722">
        <v>45295</v>
      </c>
      <c r="B95" s="721">
        <v>120</v>
      </c>
      <c r="C95" s="721">
        <v>15.11</v>
      </c>
      <c r="D95" s="721">
        <v>300</v>
      </c>
      <c r="E95" s="721">
        <v>85</v>
      </c>
      <c r="F95" s="721">
        <v>86.54</v>
      </c>
      <c r="G95" s="721">
        <v>85.67</v>
      </c>
      <c r="H95" s="721">
        <v>18.66</v>
      </c>
      <c r="I95" s="721">
        <v>18.5</v>
      </c>
      <c r="J95" s="721">
        <v>-13.71</v>
      </c>
    </row>
    <row r="96" s="135" customFormat="1" customHeight="1" spans="1:10">
      <c r="A96" s="722">
        <v>45302</v>
      </c>
      <c r="B96" s="721">
        <v>118.8</v>
      </c>
      <c r="C96" s="721">
        <v>14.93</v>
      </c>
      <c r="D96" s="721">
        <v>300</v>
      </c>
      <c r="E96" s="721">
        <v>85</v>
      </c>
      <c r="F96" s="721">
        <v>85.44</v>
      </c>
      <c r="G96" s="721">
        <v>84.59</v>
      </c>
      <c r="H96" s="721">
        <v>18.43</v>
      </c>
      <c r="I96" s="721">
        <v>18.24</v>
      </c>
      <c r="J96" s="721">
        <v>-16.07</v>
      </c>
    </row>
    <row r="97" s="135" customFormat="1" customHeight="1" spans="1:10">
      <c r="A97" s="722">
        <v>45309</v>
      </c>
      <c r="B97" s="721">
        <v>118.1</v>
      </c>
      <c r="C97" s="721">
        <v>14.77</v>
      </c>
      <c r="D97" s="721">
        <v>310</v>
      </c>
      <c r="E97" s="721">
        <v>85</v>
      </c>
      <c r="F97" s="721">
        <v>85.04</v>
      </c>
      <c r="G97" s="721">
        <v>84.19</v>
      </c>
      <c r="H97" s="721">
        <v>18.05</v>
      </c>
      <c r="I97" s="721">
        <v>18.27</v>
      </c>
      <c r="J97" s="721">
        <v>18.52</v>
      </c>
    </row>
    <row r="98" s="135" customFormat="1" ht="20" customHeight="1" spans="1:10">
      <c r="A98" s="720">
        <v>45316</v>
      </c>
      <c r="B98" s="721">
        <v>118</v>
      </c>
      <c r="C98" s="721">
        <v>15.26</v>
      </c>
      <c r="D98" s="721">
        <v>310</v>
      </c>
      <c r="E98" s="721">
        <v>80</v>
      </c>
      <c r="F98" s="721">
        <v>85.04</v>
      </c>
      <c r="G98" s="721">
        <v>84.19</v>
      </c>
      <c r="H98" s="721">
        <v>18.66</v>
      </c>
      <c r="I98" s="721">
        <v>19.15</v>
      </c>
      <c r="J98" s="721">
        <v>41.25</v>
      </c>
    </row>
    <row r="99" s="135" customFormat="1" customHeight="1" spans="1:10">
      <c r="A99" s="720">
        <v>45323</v>
      </c>
      <c r="B99" s="721">
        <v>117.7</v>
      </c>
      <c r="C99" s="721">
        <v>17.18</v>
      </c>
      <c r="D99" s="721">
        <v>320</v>
      </c>
      <c r="E99" s="721">
        <v>50</v>
      </c>
      <c r="F99" s="721">
        <v>84.68</v>
      </c>
      <c r="G99" s="721">
        <v>83.83</v>
      </c>
      <c r="H99" s="721">
        <v>20.9</v>
      </c>
      <c r="I99" s="721">
        <v>22.13</v>
      </c>
      <c r="J99" s="721">
        <v>103.11</v>
      </c>
    </row>
    <row r="100" s="135" customFormat="1" customHeight="1" spans="1:10">
      <c r="A100" s="720">
        <v>45344</v>
      </c>
      <c r="B100" s="721">
        <v>117.8</v>
      </c>
      <c r="C100" s="721">
        <v>15.13</v>
      </c>
      <c r="D100" s="721">
        <v>320</v>
      </c>
      <c r="E100" s="721">
        <v>100</v>
      </c>
      <c r="F100" s="721">
        <v>84.81</v>
      </c>
      <c r="G100" s="721">
        <v>83.96</v>
      </c>
      <c r="H100" s="721">
        <v>18.61</v>
      </c>
      <c r="I100" s="721">
        <v>18.92</v>
      </c>
      <c r="J100" s="721">
        <v>26.03</v>
      </c>
    </row>
    <row r="101" s="135" customFormat="1" customHeight="1" spans="1:10">
      <c r="A101" s="720">
        <v>45351</v>
      </c>
      <c r="B101" s="723">
        <v>117.9</v>
      </c>
      <c r="C101" s="723">
        <v>14.73</v>
      </c>
      <c r="D101" s="723">
        <v>300</v>
      </c>
      <c r="E101" s="723">
        <v>100</v>
      </c>
      <c r="F101" s="723">
        <v>84.81</v>
      </c>
      <c r="G101" s="723">
        <v>83.96</v>
      </c>
      <c r="H101" s="723">
        <v>18.3</v>
      </c>
      <c r="I101" s="723">
        <v>18.31</v>
      </c>
      <c r="J101" s="723">
        <v>0.84</v>
      </c>
    </row>
    <row r="102" s="135" customFormat="1" customHeight="1" spans="1:10">
      <c r="A102" s="720">
        <v>45358</v>
      </c>
      <c r="B102" s="723">
        <v>119.2</v>
      </c>
      <c r="C102" s="723">
        <v>14.88</v>
      </c>
      <c r="D102" s="723">
        <v>300</v>
      </c>
      <c r="E102" s="723">
        <v>95</v>
      </c>
      <c r="F102" s="723">
        <v>85.77</v>
      </c>
      <c r="G102" s="723">
        <v>84.91</v>
      </c>
      <c r="H102" s="723">
        <v>18.47</v>
      </c>
      <c r="I102" s="723">
        <v>18.32</v>
      </c>
      <c r="J102" s="723">
        <v>-12.74</v>
      </c>
    </row>
    <row r="103" s="158" customFormat="1" customHeight="1" spans="1:10">
      <c r="A103" s="722">
        <v>45365</v>
      </c>
      <c r="B103" s="723">
        <v>120.3</v>
      </c>
      <c r="C103" s="723">
        <v>15.14</v>
      </c>
      <c r="D103" s="723">
        <v>300</v>
      </c>
      <c r="E103" s="723">
        <v>95</v>
      </c>
      <c r="F103" s="723">
        <v>86.71</v>
      </c>
      <c r="G103" s="723">
        <v>85.84</v>
      </c>
      <c r="H103" s="723">
        <v>18.83</v>
      </c>
      <c r="I103" s="723">
        <v>18.48</v>
      </c>
      <c r="J103" s="723">
        <v>-30.04</v>
      </c>
    </row>
    <row r="104" s="158" customFormat="1" customHeight="1" spans="1:10">
      <c r="A104" s="722">
        <v>45372</v>
      </c>
      <c r="B104" s="723">
        <v>121.1</v>
      </c>
      <c r="C104" s="723">
        <v>15.44</v>
      </c>
      <c r="D104" s="723">
        <v>300</v>
      </c>
      <c r="E104" s="723">
        <v>100</v>
      </c>
      <c r="F104" s="723">
        <v>87.08</v>
      </c>
      <c r="G104" s="723">
        <v>86.21</v>
      </c>
      <c r="H104" s="723">
        <v>19.37</v>
      </c>
      <c r="I104" s="723">
        <v>18.87</v>
      </c>
      <c r="J104" s="723">
        <v>-43.11</v>
      </c>
    </row>
    <row r="105" s="158" customFormat="1" customHeight="1" spans="1:10">
      <c r="A105" s="722">
        <v>45379</v>
      </c>
      <c r="B105" s="723">
        <v>122.8</v>
      </c>
      <c r="C105" s="723">
        <v>15.86</v>
      </c>
      <c r="D105" s="723">
        <v>305</v>
      </c>
      <c r="E105" s="723">
        <v>100</v>
      </c>
      <c r="F105" s="723">
        <v>88.43</v>
      </c>
      <c r="G105" s="723">
        <v>87.55</v>
      </c>
      <c r="H105" s="723">
        <v>19.9</v>
      </c>
      <c r="I105" s="723">
        <v>19.71</v>
      </c>
      <c r="J105" s="723">
        <v>-16.63</v>
      </c>
    </row>
    <row r="106" s="158" customFormat="1" customHeight="1" spans="1:10">
      <c r="A106" s="722">
        <v>45385</v>
      </c>
      <c r="B106" s="723">
        <v>123.9</v>
      </c>
      <c r="C106" s="723">
        <v>15.94</v>
      </c>
      <c r="D106" s="723">
        <v>305</v>
      </c>
      <c r="E106" s="723">
        <v>100</v>
      </c>
      <c r="F106" s="723">
        <v>89.15</v>
      </c>
      <c r="G106" s="723">
        <v>88.26</v>
      </c>
      <c r="H106" s="723">
        <v>20.05</v>
      </c>
      <c r="I106" s="723">
        <v>19.74</v>
      </c>
      <c r="J106" s="723">
        <v>-27.36</v>
      </c>
    </row>
    <row r="107" s="135" customFormat="1" customHeight="1" spans="1:10">
      <c r="A107" s="722">
        <v>45393</v>
      </c>
      <c r="B107" s="721">
        <v>124.8</v>
      </c>
      <c r="C107" s="721">
        <v>15.9</v>
      </c>
      <c r="D107" s="721">
        <v>310</v>
      </c>
      <c r="E107" s="721">
        <v>100</v>
      </c>
      <c r="F107" s="721">
        <v>90.05</v>
      </c>
      <c r="G107" s="721">
        <v>89.15</v>
      </c>
      <c r="H107" s="721">
        <v>19.9</v>
      </c>
      <c r="I107" s="721">
        <v>19.44</v>
      </c>
      <c r="J107" s="721">
        <v>-41.01</v>
      </c>
    </row>
    <row r="108" s="135" customFormat="1" customHeight="1" spans="1:10">
      <c r="A108" s="722">
        <v>45400</v>
      </c>
      <c r="B108" s="721">
        <v>125.6</v>
      </c>
      <c r="C108" s="721">
        <v>15.81</v>
      </c>
      <c r="D108" s="721">
        <v>310</v>
      </c>
      <c r="E108" s="721">
        <v>100</v>
      </c>
      <c r="F108" s="721">
        <v>90.45</v>
      </c>
      <c r="G108" s="721">
        <v>89.55</v>
      </c>
      <c r="H108" s="721">
        <v>19.83</v>
      </c>
      <c r="I108" s="721">
        <v>19.11</v>
      </c>
      <c r="J108" s="721">
        <v>-64.48</v>
      </c>
    </row>
    <row r="109" s="158" customFormat="1" customHeight="1" spans="1:14">
      <c r="A109" s="722">
        <v>45407</v>
      </c>
      <c r="B109" s="723">
        <v>125.2</v>
      </c>
      <c r="C109" s="723">
        <v>15.77</v>
      </c>
      <c r="D109" s="723">
        <v>315</v>
      </c>
      <c r="E109" s="723">
        <v>90</v>
      </c>
      <c r="F109" s="723">
        <v>90.36</v>
      </c>
      <c r="G109" s="723">
        <v>89.46</v>
      </c>
      <c r="H109" s="723">
        <v>19.56</v>
      </c>
      <c r="I109" s="723">
        <v>19.1</v>
      </c>
      <c r="J109" s="723">
        <v>-41.15</v>
      </c>
      <c r="K109" s="725"/>
      <c r="L109" s="725"/>
      <c r="M109" s="725"/>
      <c r="N109" s="725"/>
    </row>
    <row r="110" s="158" customFormat="1" customHeight="1" spans="1:14">
      <c r="A110" s="722">
        <v>45414</v>
      </c>
      <c r="B110" s="723">
        <v>124.9</v>
      </c>
      <c r="C110" s="723">
        <v>15.6</v>
      </c>
      <c r="D110" s="723">
        <v>315</v>
      </c>
      <c r="E110" s="723">
        <v>80</v>
      </c>
      <c r="F110" s="723">
        <v>90.07</v>
      </c>
      <c r="G110" s="723">
        <v>89.17</v>
      </c>
      <c r="H110" s="723">
        <v>19.22</v>
      </c>
      <c r="I110" s="723">
        <v>19.04</v>
      </c>
      <c r="J110" s="723">
        <v>-16.05</v>
      </c>
      <c r="K110" s="725"/>
      <c r="L110" s="725"/>
      <c r="M110" s="725"/>
      <c r="N110" s="725"/>
    </row>
    <row r="111" s="158" customFormat="1" customHeight="1" spans="1:14">
      <c r="A111" s="722">
        <v>45421</v>
      </c>
      <c r="B111" s="723">
        <v>124.4</v>
      </c>
      <c r="C111" s="723">
        <v>15.63</v>
      </c>
      <c r="D111" s="723">
        <v>315</v>
      </c>
      <c r="E111" s="723">
        <v>90</v>
      </c>
      <c r="F111" s="723">
        <v>89.75</v>
      </c>
      <c r="G111" s="723">
        <v>88.85</v>
      </c>
      <c r="H111" s="723">
        <v>19.35</v>
      </c>
      <c r="I111" s="723">
        <v>19.11</v>
      </c>
      <c r="J111" s="723">
        <v>-21.32</v>
      </c>
      <c r="K111" s="725"/>
      <c r="L111" s="725"/>
      <c r="M111" s="725"/>
      <c r="N111" s="725"/>
    </row>
    <row r="112" s="135" customFormat="1" customHeight="1" spans="1:10">
      <c r="A112" s="722">
        <v>45428</v>
      </c>
      <c r="B112" s="721">
        <v>124.5</v>
      </c>
      <c r="C112" s="721">
        <v>15.87</v>
      </c>
      <c r="D112" s="721">
        <v>315</v>
      </c>
      <c r="E112" s="721">
        <v>100</v>
      </c>
      <c r="F112" s="721">
        <v>89.78</v>
      </c>
      <c r="G112" s="721">
        <v>88.88</v>
      </c>
      <c r="H112" s="721">
        <v>19.81</v>
      </c>
      <c r="I112" s="721">
        <v>19.36</v>
      </c>
      <c r="J112" s="721">
        <v>-40</v>
      </c>
    </row>
    <row r="113" s="135" customFormat="1" customHeight="1" spans="1:10">
      <c r="A113" s="722">
        <v>45435</v>
      </c>
      <c r="B113" s="721">
        <v>124.8</v>
      </c>
      <c r="C113" s="721">
        <v>16.62</v>
      </c>
      <c r="D113" s="721">
        <v>315</v>
      </c>
      <c r="E113" s="721">
        <v>95</v>
      </c>
      <c r="F113" s="721">
        <v>89.93</v>
      </c>
      <c r="G113" s="721">
        <v>89.03</v>
      </c>
      <c r="H113" s="721">
        <v>20.83</v>
      </c>
      <c r="I113" s="721">
        <v>20.42</v>
      </c>
      <c r="J113" s="721">
        <v>-36.5</v>
      </c>
    </row>
    <row r="114" s="11" customFormat="1" customHeight="1" spans="1:10">
      <c r="A114" s="722">
        <v>45442</v>
      </c>
      <c r="B114" s="721">
        <v>124.6</v>
      </c>
      <c r="C114" s="721">
        <v>17.85</v>
      </c>
      <c r="D114" s="721">
        <v>320</v>
      </c>
      <c r="E114" s="721">
        <v>95</v>
      </c>
      <c r="F114" s="721">
        <v>89.89</v>
      </c>
      <c r="G114" s="721">
        <v>88.99</v>
      </c>
      <c r="H114" s="721">
        <v>22.46</v>
      </c>
      <c r="I114" s="721">
        <v>22.28</v>
      </c>
      <c r="J114" s="721">
        <v>-16.02</v>
      </c>
    </row>
    <row r="115" s="135" customFormat="1" customHeight="1" spans="1:10">
      <c r="A115" s="720">
        <v>45449</v>
      </c>
      <c r="B115" s="721">
        <v>125</v>
      </c>
      <c r="C115" s="721">
        <v>18.92</v>
      </c>
      <c r="D115" s="721">
        <v>320</v>
      </c>
      <c r="E115" s="721">
        <v>100</v>
      </c>
      <c r="F115" s="721">
        <v>90.23</v>
      </c>
      <c r="G115" s="721">
        <v>89.33</v>
      </c>
      <c r="H115" s="721">
        <v>24.01</v>
      </c>
      <c r="I115" s="721">
        <v>23.68</v>
      </c>
      <c r="J115" s="721">
        <v>-29.48</v>
      </c>
    </row>
    <row r="116" customFormat="1" customHeight="1" spans="1:10">
      <c r="A116" s="720">
        <v>45456</v>
      </c>
      <c r="B116" s="721">
        <v>125.2</v>
      </c>
      <c r="C116" s="721">
        <v>19.56</v>
      </c>
      <c r="D116" s="721">
        <v>320</v>
      </c>
      <c r="E116" s="721">
        <v>105</v>
      </c>
      <c r="F116" s="721">
        <v>90.44</v>
      </c>
      <c r="G116" s="721">
        <v>89.54</v>
      </c>
      <c r="H116" s="721">
        <v>24.91</v>
      </c>
      <c r="I116" s="721">
        <v>24.69</v>
      </c>
      <c r="J116" s="721">
        <v>-19.7</v>
      </c>
    </row>
    <row r="117" customHeight="1" spans="1:10">
      <c r="A117" s="720">
        <v>45463</v>
      </c>
      <c r="B117" s="721">
        <v>125.2</v>
      </c>
      <c r="C117" s="721">
        <v>19.31</v>
      </c>
      <c r="D117" s="721">
        <v>330</v>
      </c>
      <c r="E117" s="721">
        <v>100</v>
      </c>
      <c r="F117" s="721">
        <v>90.34</v>
      </c>
      <c r="G117" s="721">
        <v>89.44</v>
      </c>
      <c r="H117" s="721">
        <v>24.46</v>
      </c>
      <c r="I117" s="721">
        <v>23.89</v>
      </c>
      <c r="J117" s="721">
        <v>-50.98</v>
      </c>
    </row>
    <row r="118" customFormat="1" customHeight="1" spans="1:10">
      <c r="A118" s="720">
        <v>45470</v>
      </c>
      <c r="B118" s="721">
        <v>124.8</v>
      </c>
      <c r="C118" s="721">
        <v>18.4</v>
      </c>
      <c r="D118" s="721">
        <v>350</v>
      </c>
      <c r="E118" s="721">
        <v>100</v>
      </c>
      <c r="F118" s="721">
        <v>89.85</v>
      </c>
      <c r="G118" s="721">
        <v>88.95</v>
      </c>
      <c r="H118" s="721">
        <v>23</v>
      </c>
      <c r="I118" s="721">
        <v>22.88</v>
      </c>
      <c r="J118" s="721">
        <v>-10.67</v>
      </c>
    </row>
    <row r="119" s="135" customFormat="1" customHeight="1" spans="1:10">
      <c r="A119" s="720">
        <v>45477</v>
      </c>
      <c r="B119" s="721">
        <v>124.4</v>
      </c>
      <c r="C119" s="721">
        <v>18.7</v>
      </c>
      <c r="D119" s="721">
        <v>350</v>
      </c>
      <c r="E119" s="721">
        <v>95</v>
      </c>
      <c r="F119" s="721">
        <v>89.62</v>
      </c>
      <c r="G119" s="721">
        <v>88.72</v>
      </c>
      <c r="H119" s="721">
        <v>23.35</v>
      </c>
      <c r="I119" s="721">
        <v>23.21</v>
      </c>
      <c r="J119" s="721">
        <v>-12.42</v>
      </c>
    </row>
    <row r="120" customHeight="1" spans="1:10">
      <c r="A120" s="720">
        <v>45484</v>
      </c>
      <c r="B120" s="721">
        <v>124.3</v>
      </c>
      <c r="C120" s="721">
        <v>19.2</v>
      </c>
      <c r="D120" s="721">
        <v>350</v>
      </c>
      <c r="E120" s="721">
        <v>95</v>
      </c>
      <c r="F120" s="721">
        <v>89.51</v>
      </c>
      <c r="G120" s="721">
        <v>88.61</v>
      </c>
      <c r="H120" s="721">
        <v>24</v>
      </c>
      <c r="I120" s="721">
        <v>23.77</v>
      </c>
      <c r="J120" s="721">
        <v>-20.38</v>
      </c>
    </row>
    <row r="121" s="135" customFormat="1" customHeight="1" spans="1:10">
      <c r="A121" s="720">
        <v>45491</v>
      </c>
      <c r="B121" s="721">
        <v>123.7</v>
      </c>
      <c r="C121" s="721">
        <v>19.47</v>
      </c>
      <c r="D121" s="721">
        <v>350</v>
      </c>
      <c r="E121" s="721">
        <v>95</v>
      </c>
      <c r="F121" s="721">
        <v>89.02</v>
      </c>
      <c r="G121" s="721">
        <v>88.13</v>
      </c>
      <c r="H121" s="721">
        <v>24.43</v>
      </c>
      <c r="I121" s="721">
        <v>24.42</v>
      </c>
      <c r="J121" s="721">
        <v>-0.88</v>
      </c>
    </row>
    <row r="122" customFormat="1" customHeight="1" spans="1:10">
      <c r="A122" s="720">
        <v>45498</v>
      </c>
      <c r="B122" s="721">
        <v>124</v>
      </c>
      <c r="C122" s="721">
        <v>19.56</v>
      </c>
      <c r="D122" s="721">
        <v>350</v>
      </c>
      <c r="E122" s="721">
        <v>95</v>
      </c>
      <c r="F122" s="721">
        <v>89.29</v>
      </c>
      <c r="G122" s="721">
        <v>88.4</v>
      </c>
      <c r="H122" s="721">
        <v>24.55</v>
      </c>
      <c r="I122" s="721">
        <v>24.62</v>
      </c>
      <c r="J122" s="721">
        <v>6.19</v>
      </c>
    </row>
    <row r="123" customHeight="1" spans="1:10">
      <c r="A123" s="720">
        <v>45505</v>
      </c>
      <c r="B123" s="721">
        <v>124.1</v>
      </c>
      <c r="C123" s="721">
        <v>19.85</v>
      </c>
      <c r="D123" s="721">
        <v>350</v>
      </c>
      <c r="E123" s="721">
        <v>95</v>
      </c>
      <c r="F123" s="721">
        <v>89.37</v>
      </c>
      <c r="G123" s="721">
        <v>88.48</v>
      </c>
      <c r="H123" s="721">
        <v>24.96</v>
      </c>
      <c r="I123" s="721">
        <v>24.9</v>
      </c>
      <c r="J123" s="721">
        <v>-5.31</v>
      </c>
    </row>
    <row r="124" s="135" customFormat="1" customHeight="1" spans="1:10">
      <c r="A124" s="720">
        <v>45512</v>
      </c>
      <c r="B124" s="721">
        <v>124.7</v>
      </c>
      <c r="C124" s="721">
        <v>20.63</v>
      </c>
      <c r="D124" s="721">
        <v>360</v>
      </c>
      <c r="E124" s="721">
        <v>95</v>
      </c>
      <c r="F124" s="721">
        <v>89.69</v>
      </c>
      <c r="G124" s="721">
        <v>88.79</v>
      </c>
      <c r="H124" s="721">
        <v>25.99</v>
      </c>
      <c r="I124" s="721">
        <v>25.73</v>
      </c>
      <c r="J124" s="721">
        <v>-23.09</v>
      </c>
    </row>
    <row r="125" customFormat="1" customHeight="1" spans="1:10">
      <c r="A125" s="720">
        <v>45519</v>
      </c>
      <c r="B125" s="721">
        <v>125.1</v>
      </c>
      <c r="C125" s="721">
        <v>21.52</v>
      </c>
      <c r="D125" s="721">
        <v>360</v>
      </c>
      <c r="E125" s="721">
        <v>90</v>
      </c>
      <c r="F125" s="721">
        <v>90.11</v>
      </c>
      <c r="G125" s="721">
        <v>89.21</v>
      </c>
      <c r="H125" s="721">
        <v>27.15</v>
      </c>
      <c r="I125" s="721">
        <v>27.04</v>
      </c>
      <c r="J125" s="721">
        <v>-9.81</v>
      </c>
    </row>
    <row r="126" customHeight="1" spans="1:10">
      <c r="A126" s="720">
        <v>45526</v>
      </c>
      <c r="B126" s="721">
        <v>125.4</v>
      </c>
      <c r="C126" s="721">
        <v>21.21</v>
      </c>
      <c r="D126" s="721">
        <v>360</v>
      </c>
      <c r="E126" s="721">
        <v>90</v>
      </c>
      <c r="F126" s="721">
        <v>90.35</v>
      </c>
      <c r="G126" s="721">
        <v>89.45</v>
      </c>
      <c r="H126" s="721">
        <v>26.72</v>
      </c>
      <c r="I126" s="721">
        <v>26.8</v>
      </c>
      <c r="J126" s="721">
        <v>7.16</v>
      </c>
    </row>
    <row r="127" customFormat="1" customHeight="1" spans="1:10">
      <c r="A127" s="720">
        <v>45533</v>
      </c>
      <c r="B127" s="721">
        <v>125.5</v>
      </c>
      <c r="C127" s="721">
        <v>20.37</v>
      </c>
      <c r="D127" s="721">
        <v>350</v>
      </c>
      <c r="E127" s="721">
        <v>95</v>
      </c>
      <c r="F127" s="721">
        <v>90.44</v>
      </c>
      <c r="G127" s="721">
        <v>89.54</v>
      </c>
      <c r="H127" s="721">
        <v>25.7</v>
      </c>
      <c r="I127" s="721">
        <v>25.43</v>
      </c>
      <c r="J127" s="721">
        <v>-24.18</v>
      </c>
    </row>
    <row r="128" customFormat="1" customHeight="1" spans="1:10">
      <c r="A128" s="647">
        <v>45540</v>
      </c>
      <c r="B128" s="724">
        <v>125.2</v>
      </c>
      <c r="C128" s="724">
        <v>20.38</v>
      </c>
      <c r="D128" s="724">
        <v>350</v>
      </c>
      <c r="E128" s="724">
        <v>95</v>
      </c>
      <c r="F128" s="724">
        <v>90.27</v>
      </c>
      <c r="G128" s="724">
        <v>89.37</v>
      </c>
      <c r="H128" s="724">
        <v>25.7</v>
      </c>
      <c r="I128" s="724">
        <v>25.41</v>
      </c>
      <c r="J128" s="724">
        <v>-25.92</v>
      </c>
    </row>
    <row r="129" customHeight="1" spans="1:10">
      <c r="A129" s="647">
        <v>45547</v>
      </c>
      <c r="B129" s="724">
        <v>124.78</v>
      </c>
      <c r="C129" s="724">
        <v>20.34</v>
      </c>
      <c r="D129" s="724">
        <v>350</v>
      </c>
      <c r="E129" s="724">
        <v>95</v>
      </c>
      <c r="F129" s="724">
        <v>89.96</v>
      </c>
      <c r="G129" s="724">
        <v>89.06</v>
      </c>
      <c r="H129" s="724">
        <v>25.63</v>
      </c>
      <c r="I129" s="724">
        <v>25.62</v>
      </c>
      <c r="J129" s="724">
        <v>-0.89</v>
      </c>
    </row>
    <row r="130" s="135" customFormat="1" customHeight="1" spans="1:10">
      <c r="A130" s="726">
        <v>45554</v>
      </c>
      <c r="B130" s="727">
        <v>124.45</v>
      </c>
      <c r="C130" s="727">
        <v>19.78</v>
      </c>
      <c r="D130" s="727">
        <v>350</v>
      </c>
      <c r="E130" s="727">
        <v>88</v>
      </c>
      <c r="F130" s="727">
        <v>89.52</v>
      </c>
      <c r="G130" s="727">
        <v>88.62</v>
      </c>
      <c r="H130" s="727">
        <v>24.82</v>
      </c>
      <c r="I130" s="727">
        <v>24.93</v>
      </c>
      <c r="J130" s="727">
        <v>9.75</v>
      </c>
    </row>
    <row r="131" customFormat="1" customHeight="1" spans="1:10">
      <c r="A131" s="726">
        <v>45561</v>
      </c>
      <c r="B131" s="727">
        <v>124.07</v>
      </c>
      <c r="C131" s="727">
        <v>18.89</v>
      </c>
      <c r="D131" s="727">
        <v>330</v>
      </c>
      <c r="E131" s="727">
        <v>95</v>
      </c>
      <c r="F131" s="727">
        <v>89.12</v>
      </c>
      <c r="G131" s="727">
        <v>88.23</v>
      </c>
      <c r="H131" s="727">
        <v>23.9</v>
      </c>
      <c r="I131" s="727">
        <v>23.83</v>
      </c>
      <c r="J131" s="727">
        <v>-6.18</v>
      </c>
    </row>
    <row r="132" customHeight="1" spans="1:10">
      <c r="A132" s="726">
        <v>45575</v>
      </c>
      <c r="B132" s="727">
        <v>124.42</v>
      </c>
      <c r="C132" s="727">
        <v>18.32</v>
      </c>
      <c r="D132" s="727">
        <v>330</v>
      </c>
      <c r="E132" s="727">
        <v>90</v>
      </c>
      <c r="F132" s="727">
        <v>89.57</v>
      </c>
      <c r="G132" s="727">
        <v>88.67</v>
      </c>
      <c r="H132" s="727">
        <v>23</v>
      </c>
      <c r="I132" s="727">
        <v>23.07</v>
      </c>
      <c r="J132" s="727">
        <v>6.21</v>
      </c>
    </row>
    <row r="133" customFormat="1" customHeight="1" spans="1:10">
      <c r="A133" s="726">
        <v>45582</v>
      </c>
      <c r="B133" s="727">
        <v>124.98</v>
      </c>
      <c r="C133" s="727">
        <v>18.52</v>
      </c>
      <c r="D133" s="727">
        <v>330</v>
      </c>
      <c r="E133" s="727">
        <v>90</v>
      </c>
      <c r="F133" s="727">
        <v>90.03</v>
      </c>
      <c r="G133" s="727">
        <v>89.13</v>
      </c>
      <c r="H133" s="727">
        <v>23.28</v>
      </c>
      <c r="I133" s="727">
        <v>22.82</v>
      </c>
      <c r="J133" s="727">
        <v>-41</v>
      </c>
    </row>
    <row r="134" customFormat="1" customHeight="1" spans="1:10">
      <c r="A134" s="647">
        <v>45589</v>
      </c>
      <c r="B134" s="724">
        <v>124.7</v>
      </c>
      <c r="C134" s="724">
        <v>17.86</v>
      </c>
      <c r="D134" s="724">
        <v>330</v>
      </c>
      <c r="E134" s="724">
        <v>85</v>
      </c>
      <c r="F134" s="724">
        <v>89.71</v>
      </c>
      <c r="G134" s="724">
        <v>88.81</v>
      </c>
      <c r="H134" s="724">
        <v>22.32</v>
      </c>
      <c r="I134" s="724">
        <v>22.26</v>
      </c>
      <c r="J134" s="724">
        <v>-5.33</v>
      </c>
    </row>
    <row r="135" customHeight="1" spans="1:10">
      <c r="A135" s="647">
        <v>45596</v>
      </c>
      <c r="B135" s="724">
        <v>124.09</v>
      </c>
      <c r="C135" s="724">
        <v>17.81</v>
      </c>
      <c r="D135" s="724">
        <v>330</v>
      </c>
      <c r="E135" s="724">
        <v>85</v>
      </c>
      <c r="F135" s="724">
        <v>89.16</v>
      </c>
      <c r="G135" s="724">
        <v>88.27</v>
      </c>
      <c r="H135" s="724">
        <v>22.26</v>
      </c>
      <c r="I135" s="724">
        <v>22.27</v>
      </c>
      <c r="J135" s="724">
        <v>0.88</v>
      </c>
    </row>
    <row r="136" s="135" customFormat="1" customHeight="1" spans="1:10">
      <c r="A136" s="712">
        <v>45603</v>
      </c>
      <c r="B136" s="728">
        <v>124.42</v>
      </c>
      <c r="C136" s="727">
        <v>17.62</v>
      </c>
      <c r="D136" s="727">
        <v>320</v>
      </c>
      <c r="E136" s="727">
        <v>85</v>
      </c>
      <c r="F136" s="727">
        <v>89.25</v>
      </c>
      <c r="G136" s="727">
        <v>88.36</v>
      </c>
      <c r="H136" s="727">
        <v>22.15</v>
      </c>
      <c r="I136" s="727">
        <v>21.92</v>
      </c>
      <c r="J136" s="727">
        <v>-20.32</v>
      </c>
    </row>
    <row r="137" customFormat="1" customHeight="1" spans="1:10">
      <c r="A137" s="712">
        <v>45610</v>
      </c>
      <c r="B137" s="728">
        <v>124.59</v>
      </c>
      <c r="C137" s="727">
        <v>17.21</v>
      </c>
      <c r="D137" s="727">
        <v>320</v>
      </c>
      <c r="E137" s="727">
        <v>85</v>
      </c>
      <c r="F137" s="727">
        <v>89.79</v>
      </c>
      <c r="G137" s="727">
        <v>88.89</v>
      </c>
      <c r="H137" s="727">
        <v>21.48</v>
      </c>
      <c r="I137" s="727">
        <v>21.3</v>
      </c>
      <c r="J137" s="727">
        <v>-16</v>
      </c>
    </row>
    <row r="138" customHeight="1" spans="1:10">
      <c r="A138" s="712">
        <v>45617</v>
      </c>
      <c r="B138" s="728">
        <v>124.8</v>
      </c>
      <c r="C138" s="727">
        <v>16.69</v>
      </c>
      <c r="D138" s="727">
        <v>320</v>
      </c>
      <c r="E138" s="727">
        <v>80</v>
      </c>
      <c r="F138" s="727">
        <v>89.83</v>
      </c>
      <c r="G138" s="727">
        <v>88.93</v>
      </c>
      <c r="H138" s="727">
        <v>20.72</v>
      </c>
      <c r="I138" s="727">
        <v>20.93</v>
      </c>
      <c r="J138" s="727">
        <v>18.68</v>
      </c>
    </row>
    <row r="139" s="135" customFormat="1" customHeight="1" spans="1:10">
      <c r="A139" s="647">
        <v>45624</v>
      </c>
      <c r="B139" s="724">
        <v>124.58</v>
      </c>
      <c r="C139" s="724">
        <v>16.93</v>
      </c>
      <c r="D139" s="724">
        <v>320</v>
      </c>
      <c r="E139" s="724">
        <v>78</v>
      </c>
      <c r="F139" s="724">
        <v>89.62</v>
      </c>
      <c r="G139" s="724">
        <v>88.72</v>
      </c>
      <c r="H139" s="724">
        <v>21.05</v>
      </c>
      <c r="I139" s="724">
        <v>21.38</v>
      </c>
      <c r="J139" s="724">
        <v>29.28</v>
      </c>
    </row>
    <row r="140" s="135" customFormat="1" customHeight="1" spans="1:10">
      <c r="A140" s="647">
        <v>45631</v>
      </c>
      <c r="B140" s="724">
        <v>124.81</v>
      </c>
      <c r="C140" s="724">
        <v>16.55</v>
      </c>
      <c r="D140" s="724">
        <v>320</v>
      </c>
      <c r="E140" s="724">
        <v>78</v>
      </c>
      <c r="F140" s="724">
        <v>89.8</v>
      </c>
      <c r="G140" s="724">
        <v>88.9</v>
      </c>
      <c r="H140" s="724">
        <v>20.51</v>
      </c>
      <c r="I140" s="724">
        <v>20.86</v>
      </c>
      <c r="J140" s="724">
        <v>31.12</v>
      </c>
    </row>
    <row r="141" customFormat="1" customHeight="1" spans="1:10">
      <c r="A141" s="647">
        <v>45638</v>
      </c>
      <c r="B141" s="724">
        <v>125.74</v>
      </c>
      <c r="C141" s="724">
        <v>16.19</v>
      </c>
      <c r="D141" s="724">
        <v>320</v>
      </c>
      <c r="E141" s="724">
        <v>70</v>
      </c>
      <c r="F141" s="724">
        <v>90.67</v>
      </c>
      <c r="G141" s="724">
        <v>89.76</v>
      </c>
      <c r="H141" s="724">
        <v>19.89</v>
      </c>
      <c r="I141" s="724">
        <v>20.44</v>
      </c>
      <c r="J141" s="724">
        <v>49.37</v>
      </c>
    </row>
    <row r="142" customFormat="1" customHeight="1" spans="1:10">
      <c r="A142" s="647">
        <v>45645</v>
      </c>
      <c r="B142" s="724">
        <v>123.7</v>
      </c>
      <c r="C142" s="724">
        <v>16.21</v>
      </c>
      <c r="D142" s="724">
        <v>320</v>
      </c>
      <c r="E142" s="724">
        <v>63</v>
      </c>
      <c r="F142" s="724">
        <v>89.02</v>
      </c>
      <c r="G142" s="724">
        <v>88.13</v>
      </c>
      <c r="H142" s="724">
        <v>19.84</v>
      </c>
      <c r="I142" s="724">
        <v>20.48</v>
      </c>
      <c r="J142" s="724">
        <v>56.4</v>
      </c>
    </row>
    <row r="143" customFormat="1" customHeight="1" spans="1:10">
      <c r="A143" s="647">
        <v>45652</v>
      </c>
      <c r="B143" s="724">
        <v>122.89</v>
      </c>
      <c r="C143" s="724">
        <v>16.03</v>
      </c>
      <c r="D143" s="724">
        <v>320</v>
      </c>
      <c r="E143" s="724">
        <v>70</v>
      </c>
      <c r="F143" s="724">
        <v>88.38</v>
      </c>
      <c r="G143" s="724">
        <v>87.5</v>
      </c>
      <c r="H143" s="724">
        <v>19.66</v>
      </c>
      <c r="I143" s="724">
        <v>20.33</v>
      </c>
      <c r="J143" s="724">
        <v>58.63</v>
      </c>
    </row>
    <row r="144" customHeight="1" spans="1:10">
      <c r="A144" s="647">
        <v>45659</v>
      </c>
      <c r="B144" s="724">
        <v>121.65</v>
      </c>
      <c r="C144" s="724">
        <v>16.35</v>
      </c>
      <c r="D144" s="724">
        <v>320</v>
      </c>
      <c r="E144" s="724">
        <v>70</v>
      </c>
      <c r="F144" s="724">
        <v>87.16</v>
      </c>
      <c r="G144" s="724">
        <v>86.29</v>
      </c>
      <c r="H144" s="724">
        <v>20.15</v>
      </c>
      <c r="I144" s="724">
        <v>20.67</v>
      </c>
      <c r="J144" s="724">
        <v>44.87</v>
      </c>
    </row>
    <row r="145" s="135" customFormat="1" customHeight="1" spans="1:10">
      <c r="A145" s="729">
        <v>45666</v>
      </c>
      <c r="B145" s="730">
        <v>119.11</v>
      </c>
      <c r="C145" s="730">
        <v>16.82</v>
      </c>
      <c r="D145" s="730">
        <v>320</v>
      </c>
      <c r="E145" s="730">
        <v>70</v>
      </c>
      <c r="F145" s="730">
        <v>84.65</v>
      </c>
      <c r="G145" s="730">
        <v>83.8</v>
      </c>
      <c r="H145" s="730">
        <v>20.92</v>
      </c>
      <c r="I145" s="730">
        <v>21.09</v>
      </c>
      <c r="J145" s="730">
        <v>14.25</v>
      </c>
    </row>
    <row r="146" customFormat="1" customHeight="1" spans="1:10">
      <c r="A146" s="729">
        <v>45673</v>
      </c>
      <c r="B146" s="730">
        <v>117.74</v>
      </c>
      <c r="C146" s="730">
        <v>16.49</v>
      </c>
      <c r="D146" s="730">
        <v>320</v>
      </c>
      <c r="E146" s="730">
        <v>70</v>
      </c>
      <c r="F146" s="730">
        <v>83.57</v>
      </c>
      <c r="G146" s="730">
        <v>82.73</v>
      </c>
      <c r="H146" s="730">
        <v>20.45</v>
      </c>
      <c r="I146" s="730">
        <v>20.57</v>
      </c>
      <c r="J146" s="730">
        <v>9.93</v>
      </c>
    </row>
    <row r="147" customHeight="1" spans="1:10">
      <c r="A147" s="729">
        <v>45680</v>
      </c>
      <c r="B147" s="730">
        <v>115.14</v>
      </c>
      <c r="C147" s="730">
        <v>16.34</v>
      </c>
      <c r="D147" s="730">
        <v>330</v>
      </c>
      <c r="E147" s="730">
        <v>50</v>
      </c>
      <c r="F147" s="730">
        <v>81.44</v>
      </c>
      <c r="G147" s="730">
        <v>80.63</v>
      </c>
      <c r="H147" s="730">
        <v>19.86</v>
      </c>
      <c r="I147" s="730">
        <v>20.87</v>
      </c>
      <c r="J147" s="730">
        <v>81.44</v>
      </c>
    </row>
    <row r="148" customFormat="1" customHeight="1" spans="1:10">
      <c r="A148" s="729">
        <v>45694</v>
      </c>
      <c r="B148" s="730">
        <v>119.31</v>
      </c>
      <c r="C148" s="730">
        <v>16.43</v>
      </c>
      <c r="D148" s="730">
        <v>300</v>
      </c>
      <c r="E148" s="730">
        <v>120</v>
      </c>
      <c r="F148" s="730">
        <v>84.85</v>
      </c>
      <c r="G148" s="730">
        <v>84</v>
      </c>
      <c r="H148" s="730">
        <v>21.19</v>
      </c>
      <c r="I148" s="730">
        <v>21.34</v>
      </c>
      <c r="J148" s="730">
        <v>12.6</v>
      </c>
    </row>
    <row r="149" customFormat="1" customHeight="1" spans="1:10">
      <c r="A149" s="729">
        <v>45701</v>
      </c>
      <c r="B149" s="730">
        <v>121.03</v>
      </c>
      <c r="C149" s="730">
        <v>15.56</v>
      </c>
      <c r="D149" s="730">
        <v>310</v>
      </c>
      <c r="E149" s="730">
        <v>100</v>
      </c>
      <c r="F149" s="730">
        <v>86.94</v>
      </c>
      <c r="G149" s="730">
        <v>86.07</v>
      </c>
      <c r="H149" s="730">
        <v>19.44</v>
      </c>
      <c r="I149" s="730">
        <v>19.21</v>
      </c>
      <c r="J149" s="730">
        <v>-19.8</v>
      </c>
    </row>
    <row r="150" s="135" customFormat="1" customHeight="1" spans="1:10">
      <c r="A150" s="729">
        <v>45708</v>
      </c>
      <c r="B150" s="731">
        <v>121.89</v>
      </c>
      <c r="C150" s="731">
        <v>15.58</v>
      </c>
      <c r="D150" s="731">
        <v>310</v>
      </c>
      <c r="E150" s="731">
        <v>95</v>
      </c>
      <c r="F150" s="731">
        <v>87.79</v>
      </c>
      <c r="G150" s="731">
        <v>86.91</v>
      </c>
      <c r="H150" s="731">
        <v>19.38</v>
      </c>
      <c r="I150" s="731">
        <v>18.98</v>
      </c>
      <c r="J150" s="731">
        <v>-34.76</v>
      </c>
    </row>
    <row r="151" s="158" customFormat="1" customHeight="1" spans="1:10">
      <c r="A151" s="732">
        <v>45715</v>
      </c>
      <c r="B151" s="733">
        <v>123.43</v>
      </c>
      <c r="C151" s="733">
        <v>15.42</v>
      </c>
      <c r="D151" s="733">
        <v>310</v>
      </c>
      <c r="E151" s="733">
        <v>85</v>
      </c>
      <c r="F151" s="733">
        <v>89.01</v>
      </c>
      <c r="G151" s="733">
        <v>88.12</v>
      </c>
      <c r="H151" s="733">
        <v>19.05</v>
      </c>
      <c r="I151" s="733">
        <v>18.59</v>
      </c>
      <c r="J151" s="733">
        <v>-40.54</v>
      </c>
    </row>
    <row r="152" s="706" customFormat="1" customHeight="1" spans="1:10">
      <c r="A152" s="732">
        <v>45722</v>
      </c>
      <c r="B152" s="733">
        <v>123.82</v>
      </c>
      <c r="C152" s="733">
        <v>15.28</v>
      </c>
      <c r="D152" s="733">
        <v>320</v>
      </c>
      <c r="E152" s="733">
        <v>85</v>
      </c>
      <c r="F152" s="733">
        <v>89.24</v>
      </c>
      <c r="G152" s="733">
        <v>88.35</v>
      </c>
      <c r="H152" s="733">
        <v>18.75</v>
      </c>
      <c r="I152" s="733">
        <v>18.31</v>
      </c>
      <c r="J152" s="733">
        <v>-38.87</v>
      </c>
    </row>
    <row r="153" s="135" customFormat="1" customHeight="1" spans="1:10">
      <c r="A153" s="729">
        <v>45729</v>
      </c>
      <c r="B153" s="730">
        <v>125.18</v>
      </c>
      <c r="C153" s="730">
        <v>15.13</v>
      </c>
      <c r="D153" s="730">
        <v>330</v>
      </c>
      <c r="E153" s="730">
        <v>85</v>
      </c>
      <c r="F153" s="730">
        <v>90.11</v>
      </c>
      <c r="G153" s="730">
        <v>89.21</v>
      </c>
      <c r="H153" s="730">
        <v>18.48</v>
      </c>
      <c r="I153" s="730">
        <v>18.33</v>
      </c>
      <c r="J153" s="730">
        <v>-13.38</v>
      </c>
    </row>
    <row r="154" s="135" customFormat="1" customHeight="1" spans="1:10">
      <c r="A154" s="729">
        <v>45736</v>
      </c>
      <c r="B154" s="730">
        <v>125.56</v>
      </c>
      <c r="C154" s="730">
        <v>15.29</v>
      </c>
      <c r="D154" s="730">
        <v>330</v>
      </c>
      <c r="E154" s="730">
        <v>90</v>
      </c>
      <c r="F154" s="730">
        <v>90.51</v>
      </c>
      <c r="G154" s="730">
        <v>89.6</v>
      </c>
      <c r="H154" s="730">
        <v>18.75</v>
      </c>
      <c r="I154" s="730">
        <v>18.4</v>
      </c>
      <c r="J154" s="730">
        <v>-31.36</v>
      </c>
    </row>
    <row r="155" customFormat="1" customHeight="1" spans="1:10">
      <c r="A155" s="732">
        <v>45743</v>
      </c>
      <c r="B155" s="733">
        <v>125.52</v>
      </c>
      <c r="C155" s="733">
        <v>15.31</v>
      </c>
      <c r="D155" s="733">
        <v>335</v>
      </c>
      <c r="E155" s="733">
        <v>92</v>
      </c>
      <c r="F155" s="733">
        <v>90.46</v>
      </c>
      <c r="G155" s="733">
        <v>89.56</v>
      </c>
      <c r="H155" s="733">
        <v>18.74</v>
      </c>
      <c r="I155" s="733">
        <v>18.43</v>
      </c>
      <c r="J155" s="733">
        <v>-27.76</v>
      </c>
    </row>
    <row r="156" s="135" customFormat="1" customHeight="1" spans="1:10">
      <c r="A156" s="729">
        <v>45750</v>
      </c>
      <c r="B156" s="730">
        <v>125.67</v>
      </c>
      <c r="C156" s="730">
        <v>15.27</v>
      </c>
      <c r="D156" s="730">
        <v>335</v>
      </c>
      <c r="E156" s="730">
        <v>92</v>
      </c>
      <c r="F156" s="730">
        <v>90.61</v>
      </c>
      <c r="G156" s="730">
        <v>89.7</v>
      </c>
      <c r="H156" s="730">
        <v>18.68</v>
      </c>
      <c r="I156" s="730">
        <v>18.42</v>
      </c>
      <c r="J156" s="730">
        <v>-23.32</v>
      </c>
    </row>
    <row r="157" s="135" customFormat="1" customHeight="1" spans="1:10">
      <c r="A157" s="729">
        <v>45757</v>
      </c>
      <c r="B157" s="730">
        <v>125.61</v>
      </c>
      <c r="C157" s="730">
        <v>15.24</v>
      </c>
      <c r="D157" s="730">
        <v>335</v>
      </c>
      <c r="E157" s="730">
        <v>92</v>
      </c>
      <c r="F157" s="730">
        <v>90.44</v>
      </c>
      <c r="G157" s="730">
        <v>89.54</v>
      </c>
      <c r="H157" s="730">
        <v>18.67</v>
      </c>
      <c r="I157" s="730">
        <v>18.42</v>
      </c>
      <c r="J157" s="730">
        <v>-22.39</v>
      </c>
    </row>
    <row r="158" s="135" customFormat="1" customHeight="1" spans="1:10">
      <c r="A158" s="729">
        <v>45764</v>
      </c>
      <c r="B158" s="730">
        <v>125.64</v>
      </c>
      <c r="C158" s="730">
        <v>15.75</v>
      </c>
      <c r="D158" s="730">
        <v>335</v>
      </c>
      <c r="E158" s="730">
        <v>95</v>
      </c>
      <c r="F158" s="730">
        <v>90.5</v>
      </c>
      <c r="G158" s="730">
        <v>89.6</v>
      </c>
      <c r="H158" s="730">
        <v>19.41</v>
      </c>
      <c r="I158" s="730">
        <v>18.78</v>
      </c>
      <c r="J158" s="730">
        <v>-56.45</v>
      </c>
    </row>
    <row r="159" s="135" customFormat="1" customHeight="1" spans="1:10">
      <c r="A159" s="729">
        <v>45771</v>
      </c>
      <c r="B159" s="730">
        <v>126.31</v>
      </c>
      <c r="C159" s="730">
        <v>15.79</v>
      </c>
      <c r="D159" s="730">
        <v>335</v>
      </c>
      <c r="E159" s="730">
        <v>92</v>
      </c>
      <c r="F159" s="730">
        <v>90.82</v>
      </c>
      <c r="G159" s="730">
        <v>89.91</v>
      </c>
      <c r="H159" s="730">
        <v>19.48</v>
      </c>
      <c r="I159" s="730">
        <v>18.92</v>
      </c>
      <c r="J159" s="730">
        <v>-50.35</v>
      </c>
    </row>
    <row r="160" s="135" customFormat="1" customHeight="1" spans="1:10">
      <c r="A160" s="729">
        <v>45777</v>
      </c>
      <c r="B160" s="730">
        <v>126.59</v>
      </c>
      <c r="C160" s="730">
        <v>15.68</v>
      </c>
      <c r="D160" s="730">
        <v>340</v>
      </c>
      <c r="E160" s="730">
        <v>85</v>
      </c>
      <c r="F160" s="730">
        <v>91.19</v>
      </c>
      <c r="G160" s="730">
        <v>90.28</v>
      </c>
      <c r="H160" s="730">
        <v>19.16</v>
      </c>
      <c r="I160" s="730">
        <v>18.9</v>
      </c>
      <c r="J160" s="730">
        <v>-23.47</v>
      </c>
    </row>
    <row r="161" s="135" customFormat="1" customHeight="1" spans="1:10">
      <c r="A161" s="729">
        <v>45785</v>
      </c>
      <c r="B161" s="730">
        <v>127.02</v>
      </c>
      <c r="C161" s="730">
        <v>15.61</v>
      </c>
      <c r="D161" s="730">
        <v>340</v>
      </c>
      <c r="E161" s="730">
        <v>85</v>
      </c>
      <c r="F161" s="730">
        <v>91.57</v>
      </c>
      <c r="G161" s="730">
        <v>90.65</v>
      </c>
      <c r="H161" s="730">
        <v>19.06</v>
      </c>
      <c r="I161" s="730">
        <v>18.98</v>
      </c>
      <c r="J161" s="730">
        <v>-7.25</v>
      </c>
    </row>
    <row r="162" s="135" customFormat="1" customHeight="1" spans="1:10">
      <c r="A162" s="729">
        <v>45792</v>
      </c>
      <c r="B162" s="730">
        <v>127.12</v>
      </c>
      <c r="C162" s="730">
        <v>15.73</v>
      </c>
      <c r="D162" s="730">
        <v>340</v>
      </c>
      <c r="E162" s="730">
        <v>85</v>
      </c>
      <c r="F162" s="730">
        <v>91.64</v>
      </c>
      <c r="G162" s="730">
        <v>90.72</v>
      </c>
      <c r="H162" s="730">
        <v>19.23</v>
      </c>
      <c r="I162" s="730">
        <v>19</v>
      </c>
      <c r="J162" s="730">
        <v>-20.87</v>
      </c>
    </row>
    <row r="163" s="135" customFormat="1" customHeight="1" spans="1:10">
      <c r="A163" s="732">
        <v>45799</v>
      </c>
      <c r="B163" s="733">
        <v>126.48</v>
      </c>
      <c r="C163" s="733">
        <v>15.37</v>
      </c>
      <c r="D163" s="733">
        <v>330</v>
      </c>
      <c r="E163" s="733">
        <v>85</v>
      </c>
      <c r="F163" s="733">
        <v>91.04</v>
      </c>
      <c r="G163" s="733">
        <v>90.13</v>
      </c>
      <c r="H163" s="733">
        <v>18.85</v>
      </c>
      <c r="I163" s="733">
        <v>18.67</v>
      </c>
      <c r="J163" s="733">
        <v>-16.22</v>
      </c>
    </row>
    <row r="164" customFormat="1" customHeight="1" spans="1:10">
      <c r="A164" s="732">
        <v>45806</v>
      </c>
      <c r="B164" s="733">
        <v>126.37</v>
      </c>
      <c r="C164" s="733">
        <v>15.17</v>
      </c>
      <c r="D164" s="733">
        <v>325</v>
      </c>
      <c r="E164" s="733">
        <v>82</v>
      </c>
      <c r="F164" s="733">
        <v>90.88</v>
      </c>
      <c r="G164" s="733">
        <v>89.97</v>
      </c>
      <c r="H164" s="733">
        <v>18.61</v>
      </c>
      <c r="I164" s="733">
        <v>18.2</v>
      </c>
      <c r="J164" s="733">
        <v>-36.89</v>
      </c>
    </row>
    <row r="165" customFormat="1" customHeight="1" spans="1:10">
      <c r="A165" s="732">
        <v>45813</v>
      </c>
      <c r="B165" s="733">
        <v>126.52</v>
      </c>
      <c r="C165" s="733">
        <v>15.13</v>
      </c>
      <c r="D165" s="733">
        <v>320</v>
      </c>
      <c r="E165" s="733">
        <v>80</v>
      </c>
      <c r="F165" s="733">
        <v>91.01</v>
      </c>
      <c r="G165" s="733">
        <v>90.1</v>
      </c>
      <c r="H165" s="733">
        <v>18.58</v>
      </c>
      <c r="I165" s="733">
        <v>18.14</v>
      </c>
      <c r="J165" s="733">
        <v>-39.64</v>
      </c>
    </row>
    <row r="166" s="135" customFormat="1" customHeight="1" spans="1:10">
      <c r="A166" s="732">
        <v>45820</v>
      </c>
      <c r="B166" s="733">
        <v>126.09</v>
      </c>
      <c r="C166" s="733">
        <v>14.68</v>
      </c>
      <c r="D166" s="733">
        <v>320</v>
      </c>
      <c r="E166" s="733">
        <v>82</v>
      </c>
      <c r="F166" s="733">
        <v>90.88</v>
      </c>
      <c r="G166" s="733">
        <v>89.97</v>
      </c>
      <c r="H166" s="733">
        <v>17.93</v>
      </c>
      <c r="I166" s="733">
        <v>17.62</v>
      </c>
      <c r="J166" s="733">
        <v>-27.89</v>
      </c>
    </row>
    <row r="167" customHeight="1" spans="1:10">
      <c r="A167" s="732">
        <v>45827</v>
      </c>
      <c r="B167" s="733">
        <v>125.1</v>
      </c>
      <c r="C167" s="733">
        <v>14.92</v>
      </c>
      <c r="D167" s="733">
        <v>310</v>
      </c>
      <c r="E167" s="733">
        <v>80</v>
      </c>
      <c r="F167" s="733">
        <v>90.15</v>
      </c>
      <c r="G167" s="733">
        <v>89.25</v>
      </c>
      <c r="H167" s="733">
        <v>18.34</v>
      </c>
      <c r="I167" s="733">
        <v>17.96</v>
      </c>
      <c r="J167" s="733">
        <v>-33.92</v>
      </c>
    </row>
    <row r="168" s="135" customFormat="1" customHeight="1" spans="1:10">
      <c r="A168" s="729">
        <v>45834</v>
      </c>
      <c r="B168" s="730">
        <v>124.24</v>
      </c>
      <c r="C168" s="730">
        <v>15.36</v>
      </c>
      <c r="D168" s="730">
        <v>310</v>
      </c>
      <c r="E168" s="730">
        <v>83</v>
      </c>
      <c r="F168" s="730">
        <v>89.42</v>
      </c>
      <c r="G168" s="730">
        <v>88.53</v>
      </c>
      <c r="H168" s="730">
        <v>18.99</v>
      </c>
      <c r="I168" s="730">
        <v>18.38</v>
      </c>
      <c r="J168" s="730">
        <v>-54</v>
      </c>
    </row>
    <row r="169" s="135" customFormat="1" customHeight="1" spans="1:10">
      <c r="A169" s="734">
        <v>45841</v>
      </c>
      <c r="B169" s="731">
        <v>124.97</v>
      </c>
      <c r="C169" s="730">
        <v>15.85</v>
      </c>
      <c r="D169" s="730">
        <v>305</v>
      </c>
      <c r="E169" s="730">
        <v>92</v>
      </c>
      <c r="F169" s="730">
        <v>90.02</v>
      </c>
      <c r="G169" s="730">
        <v>89.12</v>
      </c>
      <c r="H169" s="730">
        <v>19.84</v>
      </c>
      <c r="I169" s="730">
        <v>19.06</v>
      </c>
      <c r="J169" s="730">
        <v>-69.51</v>
      </c>
    </row>
    <row r="170" customFormat="1" customHeight="1" spans="1:10">
      <c r="A170" s="734">
        <v>45848</v>
      </c>
      <c r="B170" s="731">
        <v>124.98</v>
      </c>
      <c r="C170" s="730">
        <v>15.79</v>
      </c>
      <c r="D170" s="730">
        <v>305</v>
      </c>
      <c r="E170" s="730">
        <v>98</v>
      </c>
      <c r="F170" s="730">
        <v>89.99</v>
      </c>
      <c r="G170" s="730">
        <v>89.09</v>
      </c>
      <c r="H170" s="730">
        <v>19.83</v>
      </c>
      <c r="I170" s="730">
        <v>19.1</v>
      </c>
      <c r="J170" s="730">
        <v>-65.04</v>
      </c>
    </row>
    <row r="171" s="135" customFormat="1" customHeight="1" spans="1:10">
      <c r="A171" s="729">
        <v>45855</v>
      </c>
      <c r="B171" s="730">
        <v>124.73</v>
      </c>
      <c r="C171" s="730">
        <v>15.33</v>
      </c>
      <c r="D171" s="730">
        <v>300</v>
      </c>
      <c r="E171" s="730">
        <v>100</v>
      </c>
      <c r="F171" s="730">
        <v>89.78</v>
      </c>
      <c r="G171" s="730">
        <v>88.88</v>
      </c>
      <c r="H171" s="730">
        <v>19.26</v>
      </c>
      <c r="I171" s="730">
        <v>18.42</v>
      </c>
      <c r="J171" s="730">
        <v>-74.66</v>
      </c>
    </row>
    <row r="172" s="135" customFormat="1" customHeight="1" spans="1:10">
      <c r="A172" s="729">
        <v>45862</v>
      </c>
      <c r="B172" s="730">
        <v>124.02</v>
      </c>
      <c r="C172" s="730">
        <v>15.11</v>
      </c>
      <c r="D172" s="730">
        <v>300</v>
      </c>
      <c r="E172" s="730">
        <v>95</v>
      </c>
      <c r="F172" s="730">
        <v>89.28</v>
      </c>
      <c r="G172" s="730">
        <v>88.39</v>
      </c>
      <c r="H172" s="730">
        <v>18.88</v>
      </c>
      <c r="I172" s="730">
        <v>18.38</v>
      </c>
      <c r="J172" s="730">
        <v>-44.2</v>
      </c>
    </row>
    <row r="173" s="135" customFormat="1" customHeight="1" spans="1:10">
      <c r="A173" s="729">
        <v>45869</v>
      </c>
      <c r="B173" s="730">
        <v>123.14</v>
      </c>
      <c r="C173" s="730">
        <v>14.7</v>
      </c>
      <c r="D173" s="730">
        <v>300</v>
      </c>
      <c r="E173" s="730">
        <v>92</v>
      </c>
      <c r="F173" s="730">
        <v>88.44</v>
      </c>
      <c r="G173" s="730">
        <v>87.56</v>
      </c>
      <c r="H173" s="730">
        <v>18.3</v>
      </c>
      <c r="I173" s="730">
        <v>18.11</v>
      </c>
      <c r="J173" s="730">
        <v>-16.64</v>
      </c>
    </row>
    <row r="174" s="135" customFormat="1" customHeight="1" spans="1:10">
      <c r="A174" s="630">
        <v>45876</v>
      </c>
      <c r="B174" s="730">
        <v>123.12</v>
      </c>
      <c r="C174" s="730">
        <v>14.8</v>
      </c>
      <c r="D174" s="730">
        <v>300</v>
      </c>
      <c r="E174" s="730">
        <v>88</v>
      </c>
      <c r="F174" s="730">
        <v>88.4</v>
      </c>
      <c r="G174" s="730">
        <v>87.56</v>
      </c>
      <c r="H174" s="730">
        <v>18.3</v>
      </c>
      <c r="I174" s="730">
        <v>18.02</v>
      </c>
      <c r="J174" s="730">
        <v>-24.52</v>
      </c>
    </row>
    <row r="175" s="135" customFormat="1" customHeight="1" spans="1:10">
      <c r="A175" s="630">
        <v>45883</v>
      </c>
      <c r="B175" s="731">
        <v>123</v>
      </c>
      <c r="C175" s="730">
        <v>14.46</v>
      </c>
      <c r="D175" s="730">
        <v>300</v>
      </c>
      <c r="E175" s="730">
        <v>82</v>
      </c>
      <c r="F175" s="730">
        <v>88.39</v>
      </c>
      <c r="G175" s="730">
        <v>87.51</v>
      </c>
      <c r="H175" s="730">
        <v>17.83</v>
      </c>
      <c r="I175" s="730">
        <v>17.57</v>
      </c>
      <c r="J175" s="730">
        <v>-22.75</v>
      </c>
    </row>
    <row r="176" customFormat="1" customHeight="1" spans="1:10">
      <c r="A176" s="630">
        <v>45890</v>
      </c>
      <c r="B176" s="731">
        <v>123.09</v>
      </c>
      <c r="C176" s="730">
        <v>14.41</v>
      </c>
      <c r="D176" s="730">
        <v>300</v>
      </c>
      <c r="E176" s="730">
        <v>78</v>
      </c>
      <c r="F176" s="730">
        <v>88.52</v>
      </c>
      <c r="G176" s="730">
        <v>87.63</v>
      </c>
      <c r="H176" s="730">
        <v>17.71</v>
      </c>
      <c r="I176" s="730">
        <v>17.42</v>
      </c>
      <c r="J176" s="730">
        <v>-25.41</v>
      </c>
    </row>
    <row r="177" s="135" customFormat="1" customHeight="1" spans="1:10">
      <c r="A177" s="734">
        <v>45897</v>
      </c>
      <c r="B177" s="731">
        <v>122.48</v>
      </c>
      <c r="C177" s="730">
        <v>14.4</v>
      </c>
      <c r="D177" s="730">
        <v>295</v>
      </c>
      <c r="E177" s="730">
        <v>75</v>
      </c>
      <c r="F177" s="730">
        <v>88.26</v>
      </c>
      <c r="G177" s="730">
        <v>87.37</v>
      </c>
      <c r="H177" s="730">
        <v>17.67</v>
      </c>
      <c r="I177" s="730">
        <v>17.4</v>
      </c>
      <c r="J177" s="730">
        <v>-23.59</v>
      </c>
    </row>
    <row r="178" customFormat="1" customHeight="1" spans="1:10">
      <c r="A178" s="734">
        <v>45904</v>
      </c>
      <c r="B178" s="731">
        <v>122.99</v>
      </c>
      <c r="C178" s="730">
        <v>14.59</v>
      </c>
      <c r="D178" s="730">
        <v>285</v>
      </c>
      <c r="E178" s="730">
        <v>72</v>
      </c>
      <c r="F178" s="730">
        <v>88.65</v>
      </c>
      <c r="G178" s="730">
        <v>87.76</v>
      </c>
      <c r="H178" s="730">
        <v>18.02</v>
      </c>
      <c r="I178" s="730">
        <v>17.94</v>
      </c>
      <c r="J178" s="730">
        <v>-7.02</v>
      </c>
    </row>
    <row r="179" customHeight="1" spans="1:10">
      <c r="A179" s="734">
        <v>45911</v>
      </c>
      <c r="B179" s="735">
        <v>123.2</v>
      </c>
      <c r="C179" s="735">
        <v>14.44</v>
      </c>
      <c r="D179" s="735">
        <v>270</v>
      </c>
      <c r="E179" s="735">
        <v>70</v>
      </c>
      <c r="F179" s="735">
        <v>88.64</v>
      </c>
      <c r="G179" s="735">
        <v>87.75</v>
      </c>
      <c r="H179" s="735">
        <v>17.99</v>
      </c>
      <c r="I179" s="735">
        <v>17.69</v>
      </c>
      <c r="J179" s="735">
        <v>-26.33</v>
      </c>
    </row>
    <row r="180" s="135" customFormat="1" customHeight="1" spans="1:10">
      <c r="A180" s="734">
        <v>45918</v>
      </c>
      <c r="B180" s="735">
        <v>123.25</v>
      </c>
      <c r="C180" s="735">
        <v>13.94</v>
      </c>
      <c r="D180" s="735">
        <v>245</v>
      </c>
      <c r="E180" s="735">
        <v>70</v>
      </c>
      <c r="F180" s="735">
        <v>88.78</v>
      </c>
      <c r="G180" s="735">
        <v>87.89</v>
      </c>
      <c r="H180" s="735">
        <v>17.56</v>
      </c>
      <c r="I180" s="735">
        <v>16.82</v>
      </c>
      <c r="J180" s="735">
        <v>-65.04</v>
      </c>
    </row>
    <row r="181" s="135" customFormat="1" customHeight="1" spans="1:10">
      <c r="A181" s="734">
        <v>45925</v>
      </c>
      <c r="B181" s="735">
        <v>123.81</v>
      </c>
      <c r="C181" s="735">
        <v>13.52</v>
      </c>
      <c r="D181" s="735">
        <v>245</v>
      </c>
      <c r="E181" s="735">
        <v>70</v>
      </c>
      <c r="F181" s="735">
        <v>88.94</v>
      </c>
      <c r="G181" s="735">
        <v>88.05</v>
      </c>
      <c r="H181" s="735">
        <v>17.02</v>
      </c>
      <c r="I181" s="735">
        <v>16.5</v>
      </c>
      <c r="J181" s="735">
        <v>-45.79</v>
      </c>
    </row>
    <row r="182" customFormat="1" customHeight="1" spans="1:10">
      <c r="A182" s="734">
        <v>45939</v>
      </c>
      <c r="B182" s="735">
        <v>123.46</v>
      </c>
      <c r="C182" s="735">
        <v>12.6</v>
      </c>
      <c r="D182" s="735">
        <v>245</v>
      </c>
      <c r="E182" s="735">
        <v>60</v>
      </c>
      <c r="F182" s="735">
        <v>88.89</v>
      </c>
      <c r="G182" s="735">
        <v>88</v>
      </c>
      <c r="H182" s="735">
        <v>15.57</v>
      </c>
      <c r="I182" s="735">
        <v>15.72</v>
      </c>
      <c r="J182" s="735">
        <v>13.2</v>
      </c>
    </row>
    <row r="183" s="135" customFormat="1" customHeight="1" spans="1:10">
      <c r="A183" s="734">
        <v>45946</v>
      </c>
      <c r="B183" s="735">
        <v>123.27</v>
      </c>
      <c r="C183" s="735">
        <v>11.85</v>
      </c>
      <c r="D183" s="735">
        <v>240</v>
      </c>
      <c r="E183" s="735">
        <v>65</v>
      </c>
      <c r="F183" s="735">
        <v>88.81</v>
      </c>
      <c r="G183" s="735">
        <v>87.92</v>
      </c>
      <c r="H183" s="735">
        <v>14.62</v>
      </c>
      <c r="I183" s="735">
        <v>14.92</v>
      </c>
      <c r="J183" s="735">
        <v>26.38</v>
      </c>
    </row>
    <row r="184" s="135" customFormat="1" customHeight="1" spans="1:10">
      <c r="A184" s="734">
        <v>45953</v>
      </c>
      <c r="B184" s="735">
        <v>123.18</v>
      </c>
      <c r="C184" s="735">
        <v>12.31</v>
      </c>
      <c r="D184" s="735">
        <v>235</v>
      </c>
      <c r="E184" s="735">
        <v>60</v>
      </c>
      <c r="F184" s="735">
        <v>88.8</v>
      </c>
      <c r="G184" s="735">
        <v>87.91</v>
      </c>
      <c r="H184" s="735">
        <v>15.26</v>
      </c>
      <c r="I184" s="735">
        <v>15.22</v>
      </c>
      <c r="J184" s="735">
        <v>-3.52</v>
      </c>
    </row>
    <row r="185" customFormat="1" customHeight="1" spans="1:10">
      <c r="A185" s="734">
        <v>45960</v>
      </c>
      <c r="B185" s="735">
        <v>123.27</v>
      </c>
      <c r="C185" s="735">
        <v>13.04</v>
      </c>
      <c r="D185" s="735">
        <v>235</v>
      </c>
      <c r="E185" s="735">
        <v>63</v>
      </c>
      <c r="F185" s="735">
        <v>88.91</v>
      </c>
      <c r="G185" s="735">
        <v>88.02</v>
      </c>
      <c r="H185" s="735">
        <v>16.31</v>
      </c>
      <c r="I185" s="735">
        <v>16.18</v>
      </c>
      <c r="J185" s="735">
        <v>-11.44</v>
      </c>
    </row>
    <row r="186" s="135" customFormat="1" customHeight="1" spans="1:10">
      <c r="A186" s="734">
        <v>45967</v>
      </c>
      <c r="B186" s="735">
        <v>123.64</v>
      </c>
      <c r="C186" s="735">
        <v>12.93</v>
      </c>
      <c r="D186" s="735">
        <v>235</v>
      </c>
      <c r="E186" s="735">
        <v>65</v>
      </c>
      <c r="F186" s="735">
        <v>89.02</v>
      </c>
      <c r="G186" s="735">
        <v>88.13</v>
      </c>
      <c r="H186" s="735">
        <v>16.21</v>
      </c>
      <c r="I186" s="735">
        <v>16.15</v>
      </c>
      <c r="J186" s="735">
        <v>-5.29</v>
      </c>
    </row>
    <row r="187" s="135" customFormat="1" customHeight="1" spans="1:10">
      <c r="A187" s="734">
        <v>45974</v>
      </c>
      <c r="B187" s="735">
        <v>123.82</v>
      </c>
      <c r="C187" s="735">
        <v>12.69</v>
      </c>
      <c r="D187" s="735">
        <v>235</v>
      </c>
      <c r="E187" s="735">
        <v>68</v>
      </c>
      <c r="F187" s="735">
        <v>89.22</v>
      </c>
      <c r="G187" s="735">
        <v>88.33</v>
      </c>
      <c r="H187" s="735">
        <v>15.9</v>
      </c>
      <c r="I187" s="735">
        <v>15.61</v>
      </c>
      <c r="J187" s="735">
        <v>-25.62</v>
      </c>
    </row>
    <row r="188" customFormat="1" customHeight="1" spans="1:10">
      <c r="A188" s="734">
        <v>45981</v>
      </c>
      <c r="B188" s="735">
        <v>124.9</v>
      </c>
      <c r="C188" s="735">
        <v>12.37</v>
      </c>
      <c r="D188" s="735">
        <v>235</v>
      </c>
      <c r="E188" s="735">
        <v>65</v>
      </c>
      <c r="F188" s="735">
        <v>90.11</v>
      </c>
      <c r="G188" s="735">
        <v>89.21</v>
      </c>
      <c r="H188" s="735">
        <v>15.41</v>
      </c>
      <c r="I188" s="735">
        <v>15.35</v>
      </c>
      <c r="J188" s="735">
        <v>-5.35</v>
      </c>
    </row>
    <row r="189" customFormat="1" customHeight="1" spans="1:10">
      <c r="A189" s="734">
        <v>45988</v>
      </c>
      <c r="B189" s="735">
        <v>126.83</v>
      </c>
      <c r="C189" s="735">
        <v>12.16</v>
      </c>
      <c r="D189" s="735">
        <v>235</v>
      </c>
      <c r="E189" s="735">
        <v>65</v>
      </c>
      <c r="F189" s="735">
        <v>91.55</v>
      </c>
      <c r="G189" s="735">
        <v>90.63</v>
      </c>
      <c r="H189" s="735">
        <v>15.14</v>
      </c>
      <c r="I189" s="735">
        <v>14.86</v>
      </c>
      <c r="J189" s="735">
        <v>-25.38</v>
      </c>
    </row>
    <row r="190" customFormat="1" customHeight="1" spans="1:10">
      <c r="A190" s="734">
        <v>45995</v>
      </c>
      <c r="B190" s="735">
        <v>127.35</v>
      </c>
      <c r="C190" s="735">
        <v>12.07</v>
      </c>
      <c r="D190" s="735">
        <v>240</v>
      </c>
      <c r="E190" s="735">
        <v>65</v>
      </c>
      <c r="F190" s="735">
        <v>91.98</v>
      </c>
      <c r="G190" s="735">
        <v>91.06</v>
      </c>
      <c r="H190" s="735">
        <v>14.96</v>
      </c>
      <c r="I190" s="735">
        <v>14.87</v>
      </c>
      <c r="J190" s="735">
        <v>-8.2</v>
      </c>
    </row>
    <row r="191" customFormat="1" customHeight="1" spans="1:10">
      <c r="A191" s="734">
        <v>46002</v>
      </c>
      <c r="B191" s="735">
        <v>125.28</v>
      </c>
      <c r="C191" s="735">
        <v>11.93</v>
      </c>
      <c r="D191" s="735">
        <v>245</v>
      </c>
      <c r="E191" s="735">
        <v>65</v>
      </c>
      <c r="F191" s="735">
        <v>90.24</v>
      </c>
      <c r="G191" s="735">
        <v>89.34</v>
      </c>
      <c r="H191" s="735">
        <v>14.71</v>
      </c>
      <c r="I191" s="735">
        <v>14.72</v>
      </c>
      <c r="J191" s="735">
        <v>0.89</v>
      </c>
    </row>
    <row r="192" s="135" customFormat="1" customHeight="1" spans="1:10">
      <c r="A192" s="734">
        <v>46009</v>
      </c>
      <c r="B192" s="735">
        <v>125.88</v>
      </c>
      <c r="C192" s="735">
        <v>12.19</v>
      </c>
      <c r="D192" s="735">
        <v>240</v>
      </c>
      <c r="E192" s="735">
        <v>60</v>
      </c>
      <c r="F192" s="735">
        <v>90.89</v>
      </c>
      <c r="G192" s="735">
        <v>89.98</v>
      </c>
      <c r="H192" s="735">
        <v>15.05</v>
      </c>
      <c r="I192" s="735">
        <v>15.14</v>
      </c>
      <c r="J192" s="735">
        <v>8.1</v>
      </c>
    </row>
    <row r="193" s="135" customFormat="1" customHeight="1" spans="1:10">
      <c r="A193" s="734">
        <v>46016</v>
      </c>
      <c r="B193" s="735">
        <v>124.46</v>
      </c>
      <c r="C193" s="735">
        <v>12.26</v>
      </c>
      <c r="D193" s="735">
        <v>240</v>
      </c>
      <c r="E193" s="735">
        <v>58</v>
      </c>
      <c r="F193" s="735">
        <v>89.91</v>
      </c>
      <c r="G193" s="735">
        <v>89.01</v>
      </c>
      <c r="H193" s="735">
        <v>15.1</v>
      </c>
      <c r="I193" s="735">
        <v>15.13</v>
      </c>
      <c r="J193" s="735">
        <v>2.67</v>
      </c>
    </row>
    <row r="194" customFormat="1" customHeight="1" spans="1:10">
      <c r="A194" s="734">
        <v>46023</v>
      </c>
      <c r="B194" s="735">
        <v>123.83</v>
      </c>
      <c r="C194" s="735">
        <v>13.14</v>
      </c>
      <c r="D194" s="735">
        <v>250</v>
      </c>
      <c r="E194" s="735">
        <v>63</v>
      </c>
      <c r="F194" s="735">
        <v>89.29</v>
      </c>
      <c r="G194" s="735">
        <v>88.4</v>
      </c>
      <c r="H194" s="735">
        <v>16.29</v>
      </c>
      <c r="I194" s="735">
        <v>16.17</v>
      </c>
      <c r="J194" s="735">
        <v>-10.61</v>
      </c>
    </row>
    <row r="195" s="135" customFormat="1" customHeight="1" spans="1:10">
      <c r="A195" s="734">
        <v>46030</v>
      </c>
      <c r="B195" s="735">
        <v>123.29</v>
      </c>
      <c r="C195" s="735">
        <v>13.33</v>
      </c>
      <c r="D195" s="735">
        <v>240</v>
      </c>
      <c r="E195" s="735">
        <v>68</v>
      </c>
      <c r="F195" s="735">
        <v>88.98</v>
      </c>
      <c r="G195" s="735">
        <v>88.09</v>
      </c>
      <c r="H195" s="735">
        <v>16.7</v>
      </c>
      <c r="I195" s="735">
        <v>16.41</v>
      </c>
      <c r="J195" s="735">
        <v>-25.55</v>
      </c>
    </row>
    <row r="196" s="135" customFormat="1" customHeight="1" spans="1:10">
      <c r="A196" s="734">
        <v>46037</v>
      </c>
      <c r="B196" s="735">
        <v>123.49</v>
      </c>
      <c r="C196" s="735">
        <v>13.55</v>
      </c>
      <c r="D196" s="735">
        <v>240</v>
      </c>
      <c r="E196" s="735">
        <v>70</v>
      </c>
      <c r="F196" s="735">
        <v>89.15</v>
      </c>
      <c r="G196" s="735">
        <v>88.26</v>
      </c>
      <c r="H196" s="735">
        <v>17.03</v>
      </c>
      <c r="I196" s="735">
        <v>16.84</v>
      </c>
      <c r="J196" s="735">
        <v>-16.77</v>
      </c>
    </row>
    <row r="197" customFormat="1" customHeight="1" spans="1:10">
      <c r="A197" s="736">
        <v>46044</v>
      </c>
      <c r="B197" s="737">
        <v>123.08</v>
      </c>
      <c r="C197" s="737">
        <v>13.98</v>
      </c>
      <c r="D197" s="737">
        <v>240</v>
      </c>
      <c r="E197" s="737">
        <v>75</v>
      </c>
      <c r="F197" s="737">
        <v>88.69</v>
      </c>
      <c r="G197" s="737">
        <v>87.8</v>
      </c>
      <c r="H197" s="737">
        <v>17.72</v>
      </c>
      <c r="I197" s="737">
        <v>17.51</v>
      </c>
      <c r="J197" s="737">
        <v>-18.44</v>
      </c>
    </row>
  </sheetData>
  <pageMargins left="0.75" right="0.75" top="1" bottom="1" header="0.5" footer="0.5"/>
  <pageSetup paperSize="9" orientation="portrait"/>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7"/>
  <sheetViews>
    <sheetView workbookViewId="0">
      <pane xSplit="2" ySplit="2" topLeftCell="C323" activePane="bottomRight" state="frozen"/>
      <selection/>
      <selection pane="topRight"/>
      <selection pane="bottomLeft"/>
      <selection pane="bottomRight" activeCell="A348" sqref="A348"/>
    </sheetView>
  </sheetViews>
  <sheetFormatPr defaultColWidth="13.1333333333333" defaultRowHeight="20.1" customHeight="1"/>
  <cols>
    <col min="1" max="1" width="13.1333333333333" style="401"/>
    <col min="2" max="2" width="13.1333333333333" style="401" customWidth="1"/>
    <col min="3" max="9" width="13.1333333333333" customWidth="1"/>
    <col min="10" max="10" width="12.3833333333333" customWidth="1"/>
    <col min="11" max="11" width="11.6333333333333" customWidth="1"/>
    <col min="12" max="13" width="13.1333333333333" customWidth="1"/>
    <col min="14" max="14" width="14.6333333333333" customWidth="1"/>
    <col min="15" max="16382" width="13.1333333333333" customWidth="1"/>
  </cols>
  <sheetData>
    <row r="1" s="35" customFormat="1" ht="30" customHeight="1" spans="1:22">
      <c r="A1" s="601" t="s">
        <v>768</v>
      </c>
      <c r="B1" s="601"/>
      <c r="C1" s="23" t="s">
        <v>184</v>
      </c>
      <c r="D1" s="23"/>
      <c r="E1" s="23"/>
      <c r="F1" s="23"/>
      <c r="G1" s="23"/>
      <c r="H1" s="23" t="s">
        <v>173</v>
      </c>
      <c r="I1" s="23"/>
      <c r="J1" s="23"/>
      <c r="K1" s="23"/>
      <c r="L1" s="23" t="s">
        <v>168</v>
      </c>
      <c r="M1" s="23"/>
      <c r="N1" s="23"/>
      <c r="O1" s="23" t="s">
        <v>188</v>
      </c>
      <c r="P1" s="23"/>
      <c r="Q1" s="23"/>
      <c r="R1" s="23" t="s">
        <v>193</v>
      </c>
      <c r="S1" s="23"/>
      <c r="T1" s="23"/>
      <c r="U1" s="23" t="s">
        <v>179</v>
      </c>
      <c r="V1" s="23"/>
    </row>
    <row r="2" s="35" customFormat="1" ht="30" customHeight="1" spans="1:22">
      <c r="A2" s="403" t="s">
        <v>476</v>
      </c>
      <c r="B2" s="403" t="s">
        <v>465</v>
      </c>
      <c r="C2" s="4" t="s">
        <v>175</v>
      </c>
      <c r="D2" s="4" t="s">
        <v>186</v>
      </c>
      <c r="E2" s="4" t="s">
        <v>185</v>
      </c>
      <c r="F2" s="4" t="s">
        <v>181</v>
      </c>
      <c r="G2" s="4" t="s">
        <v>187</v>
      </c>
      <c r="H2" s="4" t="s">
        <v>466</v>
      </c>
      <c r="I2" s="4" t="s">
        <v>176</v>
      </c>
      <c r="J2" s="4" t="s">
        <v>178</v>
      </c>
      <c r="K2" s="4" t="s">
        <v>174</v>
      </c>
      <c r="L2" s="4" t="s">
        <v>171</v>
      </c>
      <c r="M2" s="4" t="s">
        <v>170</v>
      </c>
      <c r="N2" s="4" t="s">
        <v>169</v>
      </c>
      <c r="O2" s="4" t="s">
        <v>189</v>
      </c>
      <c r="P2" s="4" t="s">
        <v>191</v>
      </c>
      <c r="Q2" s="4" t="s">
        <v>190</v>
      </c>
      <c r="R2" s="4" t="s">
        <v>196</v>
      </c>
      <c r="S2" s="4" t="s">
        <v>194</v>
      </c>
      <c r="T2" s="4" t="s">
        <v>195</v>
      </c>
      <c r="U2" s="4" t="s">
        <v>182</v>
      </c>
      <c r="V2" s="4" t="s">
        <v>180</v>
      </c>
    </row>
    <row r="3" s="152" customFormat="1" customHeight="1" spans="1:22">
      <c r="A3" s="543">
        <v>43553</v>
      </c>
      <c r="B3" s="543">
        <v>43559</v>
      </c>
      <c r="C3" s="318">
        <v>5.2</v>
      </c>
      <c r="D3" s="318" t="s">
        <v>769</v>
      </c>
      <c r="E3" s="318" t="s">
        <v>770</v>
      </c>
      <c r="F3" s="318" t="s">
        <v>771</v>
      </c>
      <c r="G3" s="318">
        <v>5</v>
      </c>
      <c r="H3" s="318">
        <v>5</v>
      </c>
      <c r="I3" s="318" t="s">
        <v>772</v>
      </c>
      <c r="J3" s="318">
        <v>5.2</v>
      </c>
      <c r="K3" s="318">
        <v>5</v>
      </c>
      <c r="L3" s="318">
        <v>5</v>
      </c>
      <c r="M3" s="318">
        <v>5</v>
      </c>
      <c r="N3" s="318">
        <v>5</v>
      </c>
      <c r="O3" s="318" t="s">
        <v>773</v>
      </c>
      <c r="P3" s="5" t="s">
        <v>449</v>
      </c>
      <c r="Q3" s="5" t="s">
        <v>449</v>
      </c>
      <c r="R3" s="318" t="s">
        <v>774</v>
      </c>
      <c r="S3" s="318" t="s">
        <v>775</v>
      </c>
      <c r="T3" s="318" t="s">
        <v>776</v>
      </c>
      <c r="U3" s="318" t="s">
        <v>777</v>
      </c>
      <c r="V3" s="318">
        <v>5.5</v>
      </c>
    </row>
    <row r="4" s="152" customFormat="1" customHeight="1" spans="1:22">
      <c r="A4" s="543">
        <v>43560</v>
      </c>
      <c r="B4" s="543">
        <v>43566</v>
      </c>
      <c r="C4" s="318" t="s">
        <v>778</v>
      </c>
      <c r="D4" s="318" t="s">
        <v>777</v>
      </c>
      <c r="E4" s="318" t="s">
        <v>779</v>
      </c>
      <c r="F4" s="318">
        <v>5</v>
      </c>
      <c r="G4" s="318">
        <v>5</v>
      </c>
      <c r="H4" s="318">
        <v>5</v>
      </c>
      <c r="I4" s="318" t="s">
        <v>780</v>
      </c>
      <c r="J4" s="318">
        <v>5.2</v>
      </c>
      <c r="K4" s="318" t="s">
        <v>781</v>
      </c>
      <c r="L4" s="318">
        <v>5</v>
      </c>
      <c r="M4" s="318">
        <v>5</v>
      </c>
      <c r="N4" s="318" t="s">
        <v>781</v>
      </c>
      <c r="O4" s="318">
        <v>5.5</v>
      </c>
      <c r="P4" s="5" t="s">
        <v>449</v>
      </c>
      <c r="Q4" s="5" t="s">
        <v>449</v>
      </c>
      <c r="R4" s="318" t="s">
        <v>782</v>
      </c>
      <c r="S4" s="318">
        <v>4.5</v>
      </c>
      <c r="T4" s="318">
        <v>4</v>
      </c>
      <c r="U4" s="318">
        <v>5.5</v>
      </c>
      <c r="V4" s="318" t="s">
        <v>783</v>
      </c>
    </row>
    <row r="5" s="152" customFormat="1" customHeight="1" spans="1:22">
      <c r="A5" s="543">
        <v>43566</v>
      </c>
      <c r="B5" s="543">
        <v>43572</v>
      </c>
      <c r="C5" s="318">
        <v>3.9</v>
      </c>
      <c r="D5" s="318">
        <v>4</v>
      </c>
      <c r="E5" s="318">
        <v>4</v>
      </c>
      <c r="F5" s="318">
        <v>5</v>
      </c>
      <c r="G5" s="318">
        <v>4.8</v>
      </c>
      <c r="H5" s="318">
        <v>4</v>
      </c>
      <c r="I5" s="318" t="s">
        <v>784</v>
      </c>
      <c r="J5" s="318">
        <v>5</v>
      </c>
      <c r="K5" s="318">
        <v>5</v>
      </c>
      <c r="L5" s="318">
        <v>4.55</v>
      </c>
      <c r="M5" s="318">
        <v>4.5</v>
      </c>
      <c r="N5" s="318">
        <v>4.7</v>
      </c>
      <c r="O5" s="318">
        <v>5</v>
      </c>
      <c r="P5" s="5" t="s">
        <v>449</v>
      </c>
      <c r="Q5" s="5" t="s">
        <v>449</v>
      </c>
      <c r="R5" s="318">
        <v>5.6</v>
      </c>
      <c r="S5" s="318">
        <v>4</v>
      </c>
      <c r="T5" s="318">
        <v>4</v>
      </c>
      <c r="U5" s="318">
        <v>5</v>
      </c>
      <c r="V5" s="318">
        <v>5</v>
      </c>
    </row>
    <row r="6" s="152" customFormat="1" customHeight="1" spans="1:22">
      <c r="A6" s="543">
        <v>43574</v>
      </c>
      <c r="B6" s="543">
        <v>43580</v>
      </c>
      <c r="C6" s="318" t="s">
        <v>785</v>
      </c>
      <c r="D6" s="318">
        <v>4</v>
      </c>
      <c r="E6" s="318">
        <v>4</v>
      </c>
      <c r="F6" s="318">
        <v>5</v>
      </c>
      <c r="G6" s="318">
        <v>4</v>
      </c>
      <c r="H6" s="318">
        <v>4</v>
      </c>
      <c r="I6" s="318" t="s">
        <v>784</v>
      </c>
      <c r="J6" s="318">
        <v>5</v>
      </c>
      <c r="K6" s="318">
        <v>4</v>
      </c>
      <c r="L6" s="318" t="s">
        <v>786</v>
      </c>
      <c r="M6" s="318" t="s">
        <v>787</v>
      </c>
      <c r="N6" s="318" t="s">
        <v>788</v>
      </c>
      <c r="O6" s="318">
        <v>5</v>
      </c>
      <c r="P6" s="5" t="s">
        <v>449</v>
      </c>
      <c r="Q6" s="5" t="s">
        <v>449</v>
      </c>
      <c r="R6" s="318">
        <v>5.6</v>
      </c>
      <c r="S6" s="318" t="s">
        <v>789</v>
      </c>
      <c r="T6" s="318" t="s">
        <v>790</v>
      </c>
      <c r="U6" s="318">
        <v>5</v>
      </c>
      <c r="V6" s="318">
        <v>5</v>
      </c>
    </row>
    <row r="7" s="152" customFormat="1" customHeight="1" spans="1:22">
      <c r="A7" s="543">
        <v>43581</v>
      </c>
      <c r="B7" s="543">
        <v>43587</v>
      </c>
      <c r="C7" s="318">
        <v>4</v>
      </c>
      <c r="D7" s="318">
        <v>4</v>
      </c>
      <c r="E7" s="318">
        <v>4</v>
      </c>
      <c r="F7" s="318">
        <v>5</v>
      </c>
      <c r="G7" s="318">
        <v>4.3</v>
      </c>
      <c r="H7" s="318">
        <v>4</v>
      </c>
      <c r="I7" s="318">
        <v>4.6</v>
      </c>
      <c r="J7" s="318" t="s">
        <v>449</v>
      </c>
      <c r="K7" s="318">
        <v>3.8</v>
      </c>
      <c r="L7" s="318">
        <v>4.5</v>
      </c>
      <c r="M7" s="318">
        <v>4.8</v>
      </c>
      <c r="N7" s="318">
        <v>4.3</v>
      </c>
      <c r="O7" s="318">
        <v>5</v>
      </c>
      <c r="P7" s="5" t="s">
        <v>449</v>
      </c>
      <c r="Q7" s="5" t="s">
        <v>449</v>
      </c>
      <c r="R7" s="318">
        <v>5.6</v>
      </c>
      <c r="S7" s="318">
        <v>4.7</v>
      </c>
      <c r="T7" s="318">
        <v>4</v>
      </c>
      <c r="U7" s="318">
        <v>5</v>
      </c>
      <c r="V7" s="318">
        <v>4.5</v>
      </c>
    </row>
    <row r="8" s="152" customFormat="1" customHeight="1" spans="1:22">
      <c r="A8" s="543">
        <v>43588</v>
      </c>
      <c r="B8" s="543">
        <v>43594</v>
      </c>
      <c r="C8" s="318">
        <v>4</v>
      </c>
      <c r="D8" s="318">
        <v>4.1</v>
      </c>
      <c r="E8" s="318">
        <v>4.1</v>
      </c>
      <c r="F8" s="318">
        <v>4.6</v>
      </c>
      <c r="G8" s="318">
        <v>4.3</v>
      </c>
      <c r="H8" s="318">
        <v>4</v>
      </c>
      <c r="I8" s="318">
        <v>4.2</v>
      </c>
      <c r="J8" s="318" t="s">
        <v>449</v>
      </c>
      <c r="K8" s="318">
        <v>3.8</v>
      </c>
      <c r="L8" s="318">
        <v>4.2</v>
      </c>
      <c r="M8" s="318">
        <v>4.8</v>
      </c>
      <c r="N8" s="318">
        <v>4.3</v>
      </c>
      <c r="O8" s="318">
        <v>5</v>
      </c>
      <c r="P8" s="5" t="s">
        <v>449</v>
      </c>
      <c r="Q8" s="5" t="s">
        <v>449</v>
      </c>
      <c r="R8" s="318">
        <v>5.6</v>
      </c>
      <c r="S8" s="318">
        <v>2</v>
      </c>
      <c r="T8" s="318">
        <v>1.9</v>
      </c>
      <c r="U8" s="318">
        <v>5.1</v>
      </c>
      <c r="V8" s="318">
        <v>4</v>
      </c>
    </row>
    <row r="9" s="152" customFormat="1" customHeight="1" spans="1:22">
      <c r="A9" s="543">
        <v>43595</v>
      </c>
      <c r="B9" s="543">
        <v>43601</v>
      </c>
      <c r="C9" s="318" t="s">
        <v>785</v>
      </c>
      <c r="D9" s="318" t="s">
        <v>791</v>
      </c>
      <c r="E9" s="318" t="s">
        <v>792</v>
      </c>
      <c r="F9" s="318" t="s">
        <v>793</v>
      </c>
      <c r="G9" s="318">
        <v>4.3</v>
      </c>
      <c r="H9" s="318">
        <v>4</v>
      </c>
      <c r="I9" s="318" t="s">
        <v>769</v>
      </c>
      <c r="J9" s="318" t="s">
        <v>449</v>
      </c>
      <c r="K9" s="318" t="s">
        <v>794</v>
      </c>
      <c r="L9" s="318" t="s">
        <v>786</v>
      </c>
      <c r="M9" s="318">
        <v>4.8</v>
      </c>
      <c r="N9" s="318">
        <v>4.3</v>
      </c>
      <c r="O9" s="318">
        <v>5</v>
      </c>
      <c r="P9" s="5" t="s">
        <v>449</v>
      </c>
      <c r="Q9" s="5" t="s">
        <v>449</v>
      </c>
      <c r="R9" s="318" t="s">
        <v>795</v>
      </c>
      <c r="S9" s="318" t="s">
        <v>796</v>
      </c>
      <c r="T9" s="318" t="s">
        <v>797</v>
      </c>
      <c r="U9" s="318" t="s">
        <v>798</v>
      </c>
      <c r="V9" s="318" t="s">
        <v>799</v>
      </c>
    </row>
    <row r="10" s="152" customFormat="1" customHeight="1" spans="1:22">
      <c r="A10" s="543">
        <v>43602</v>
      </c>
      <c r="B10" s="543">
        <v>43608</v>
      </c>
      <c r="C10" s="318" t="s">
        <v>800</v>
      </c>
      <c r="D10" s="318">
        <v>4</v>
      </c>
      <c r="E10" s="318">
        <v>4</v>
      </c>
      <c r="F10" s="318" t="s">
        <v>801</v>
      </c>
      <c r="G10" s="318">
        <v>4.3</v>
      </c>
      <c r="H10" s="318">
        <v>4.5</v>
      </c>
      <c r="I10" s="318" t="s">
        <v>802</v>
      </c>
      <c r="J10" s="318" t="s">
        <v>449</v>
      </c>
      <c r="K10" s="318" t="s">
        <v>794</v>
      </c>
      <c r="L10" s="318" t="s">
        <v>803</v>
      </c>
      <c r="M10" s="318" t="s">
        <v>787</v>
      </c>
      <c r="N10" s="318" t="s">
        <v>786</v>
      </c>
      <c r="O10" s="318" t="s">
        <v>783</v>
      </c>
      <c r="P10" s="5" t="s">
        <v>449</v>
      </c>
      <c r="Q10" s="5" t="s">
        <v>449</v>
      </c>
      <c r="R10" s="318">
        <v>2.4</v>
      </c>
      <c r="S10" s="318" t="s">
        <v>804</v>
      </c>
      <c r="T10" s="318" t="s">
        <v>804</v>
      </c>
      <c r="U10" s="318">
        <v>4.5</v>
      </c>
      <c r="V10" s="318">
        <v>4</v>
      </c>
    </row>
    <row r="11" s="152" customFormat="1" customHeight="1" spans="1:22">
      <c r="A11" s="543">
        <v>43609</v>
      </c>
      <c r="B11" s="543">
        <v>43615</v>
      </c>
      <c r="C11" s="318" t="s">
        <v>805</v>
      </c>
      <c r="D11" s="318">
        <v>4.1</v>
      </c>
      <c r="E11" s="318" t="s">
        <v>806</v>
      </c>
      <c r="F11" s="318" t="s">
        <v>787</v>
      </c>
      <c r="G11" s="318">
        <v>4.3</v>
      </c>
      <c r="H11" s="318" t="s">
        <v>786</v>
      </c>
      <c r="I11" s="318" t="s">
        <v>807</v>
      </c>
      <c r="J11" s="318" t="s">
        <v>449</v>
      </c>
      <c r="K11" s="318" t="s">
        <v>775</v>
      </c>
      <c r="L11" s="318" t="s">
        <v>808</v>
      </c>
      <c r="M11" s="318" t="s">
        <v>809</v>
      </c>
      <c r="N11" s="318" t="s">
        <v>810</v>
      </c>
      <c r="O11" s="318" t="s">
        <v>811</v>
      </c>
      <c r="P11" s="5" t="s">
        <v>449</v>
      </c>
      <c r="Q11" s="5" t="s">
        <v>449</v>
      </c>
      <c r="R11" s="318">
        <v>2.5</v>
      </c>
      <c r="S11" s="318" t="s">
        <v>804</v>
      </c>
      <c r="T11" s="318" t="s">
        <v>812</v>
      </c>
      <c r="U11" s="318" t="s">
        <v>788</v>
      </c>
      <c r="V11" s="318" t="s">
        <v>799</v>
      </c>
    </row>
    <row r="12" s="152" customFormat="1" customHeight="1" spans="1:22">
      <c r="A12" s="543">
        <v>43616</v>
      </c>
      <c r="B12" s="543">
        <v>43622</v>
      </c>
      <c r="C12" s="5" t="s">
        <v>813</v>
      </c>
      <c r="D12" s="5">
        <v>4</v>
      </c>
      <c r="E12" s="5" t="s">
        <v>786</v>
      </c>
      <c r="F12" s="318" t="s">
        <v>787</v>
      </c>
      <c r="G12" s="318" t="s">
        <v>787</v>
      </c>
      <c r="H12" s="318" t="s">
        <v>787</v>
      </c>
      <c r="I12" s="5" t="s">
        <v>814</v>
      </c>
      <c r="J12" s="318" t="s">
        <v>449</v>
      </c>
      <c r="K12" s="5" t="s">
        <v>815</v>
      </c>
      <c r="L12" s="5" t="s">
        <v>808</v>
      </c>
      <c r="M12" s="5" t="s">
        <v>809</v>
      </c>
      <c r="N12" s="5" t="s">
        <v>794</v>
      </c>
      <c r="O12" s="5" t="s">
        <v>816</v>
      </c>
      <c r="P12" s="5" t="s">
        <v>449</v>
      </c>
      <c r="Q12" s="5" t="s">
        <v>449</v>
      </c>
      <c r="R12" s="5" t="s">
        <v>785</v>
      </c>
      <c r="S12" s="318" t="s">
        <v>804</v>
      </c>
      <c r="T12" s="318" t="s">
        <v>804</v>
      </c>
      <c r="U12" s="5">
        <v>4.5</v>
      </c>
      <c r="V12" s="5">
        <v>4.5</v>
      </c>
    </row>
    <row r="13" s="152" customFormat="1" customHeight="1" spans="1:22">
      <c r="A13" s="543">
        <v>43623</v>
      </c>
      <c r="B13" s="543">
        <v>43629</v>
      </c>
      <c r="C13" s="5" t="s">
        <v>817</v>
      </c>
      <c r="D13" s="5" t="s">
        <v>818</v>
      </c>
      <c r="E13" s="5" t="s">
        <v>806</v>
      </c>
      <c r="F13" s="5" t="s">
        <v>787</v>
      </c>
      <c r="G13" s="5" t="s">
        <v>775</v>
      </c>
      <c r="H13" s="5" t="s">
        <v>786</v>
      </c>
      <c r="I13" s="694" t="s">
        <v>771</v>
      </c>
      <c r="J13" s="318" t="s">
        <v>449</v>
      </c>
      <c r="K13" s="5" t="s">
        <v>819</v>
      </c>
      <c r="L13" s="5" t="s">
        <v>819</v>
      </c>
      <c r="M13" s="5" t="s">
        <v>820</v>
      </c>
      <c r="N13" s="5" t="s">
        <v>809</v>
      </c>
      <c r="O13" s="5" t="s">
        <v>787</v>
      </c>
      <c r="P13" s="5" t="s">
        <v>449</v>
      </c>
      <c r="Q13" s="5" t="s">
        <v>449</v>
      </c>
      <c r="R13" s="5">
        <v>4</v>
      </c>
      <c r="S13" s="5" t="s">
        <v>804</v>
      </c>
      <c r="T13" s="5" t="s">
        <v>804</v>
      </c>
      <c r="U13" s="5">
        <v>4.5</v>
      </c>
      <c r="V13" s="5">
        <v>4.5</v>
      </c>
    </row>
    <row r="14" s="152" customFormat="1" customHeight="1" spans="1:22">
      <c r="A14" s="543">
        <v>43630</v>
      </c>
      <c r="B14" s="543">
        <v>43636</v>
      </c>
      <c r="C14" s="5" t="s">
        <v>808</v>
      </c>
      <c r="D14" s="5" t="s">
        <v>775</v>
      </c>
      <c r="E14" s="5">
        <v>4.5</v>
      </c>
      <c r="F14" s="5" t="s">
        <v>821</v>
      </c>
      <c r="G14" s="5" t="s">
        <v>775</v>
      </c>
      <c r="H14" s="5">
        <v>4.5</v>
      </c>
      <c r="I14" s="5" t="s">
        <v>771</v>
      </c>
      <c r="J14" s="318" t="s">
        <v>449</v>
      </c>
      <c r="K14" s="5" t="s">
        <v>822</v>
      </c>
      <c r="L14" s="5" t="s">
        <v>823</v>
      </c>
      <c r="M14" s="5" t="s">
        <v>824</v>
      </c>
      <c r="N14" s="5" t="s">
        <v>825</v>
      </c>
      <c r="O14" s="5" t="s">
        <v>826</v>
      </c>
      <c r="P14" s="5" t="s">
        <v>449</v>
      </c>
      <c r="Q14" s="5" t="s">
        <v>449</v>
      </c>
      <c r="R14" s="5">
        <v>4</v>
      </c>
      <c r="S14" s="5" t="s">
        <v>804</v>
      </c>
      <c r="T14" s="5" t="s">
        <v>804</v>
      </c>
      <c r="U14" s="5" t="s">
        <v>787</v>
      </c>
      <c r="V14" s="5" t="s">
        <v>784</v>
      </c>
    </row>
    <row r="15" s="152" customFormat="1" customHeight="1" spans="1:22">
      <c r="A15" s="543">
        <v>43637</v>
      </c>
      <c r="B15" s="543">
        <v>43643</v>
      </c>
      <c r="C15" s="5" t="s">
        <v>786</v>
      </c>
      <c r="D15" s="5" t="s">
        <v>786</v>
      </c>
      <c r="E15" s="5" t="s">
        <v>786</v>
      </c>
      <c r="F15" s="5" t="s">
        <v>787</v>
      </c>
      <c r="G15" s="5" t="s">
        <v>775</v>
      </c>
      <c r="H15" s="5" t="s">
        <v>775</v>
      </c>
      <c r="I15" s="5" t="s">
        <v>771</v>
      </c>
      <c r="J15" s="318" t="s">
        <v>449</v>
      </c>
      <c r="K15" s="5" t="s">
        <v>827</v>
      </c>
      <c r="L15" s="5" t="s">
        <v>828</v>
      </c>
      <c r="M15" s="5" t="s">
        <v>824</v>
      </c>
      <c r="N15" s="5" t="s">
        <v>829</v>
      </c>
      <c r="O15" s="5" t="s">
        <v>830</v>
      </c>
      <c r="P15" s="5" t="s">
        <v>449</v>
      </c>
      <c r="Q15" s="5" t="s">
        <v>449</v>
      </c>
      <c r="R15" s="5" t="s">
        <v>786</v>
      </c>
      <c r="S15" s="5" t="s">
        <v>804</v>
      </c>
      <c r="T15" s="5" t="s">
        <v>804</v>
      </c>
      <c r="U15" s="5" t="s">
        <v>787</v>
      </c>
      <c r="V15" s="5" t="s">
        <v>788</v>
      </c>
    </row>
    <row r="16" s="152" customFormat="1" customHeight="1" spans="1:22">
      <c r="A16" s="543">
        <v>43644</v>
      </c>
      <c r="B16" s="543">
        <v>43650</v>
      </c>
      <c r="C16" s="5" t="s">
        <v>831</v>
      </c>
      <c r="D16" s="5" t="s">
        <v>792</v>
      </c>
      <c r="E16" s="5" t="s">
        <v>832</v>
      </c>
      <c r="F16" s="5" t="s">
        <v>786</v>
      </c>
      <c r="G16" s="5" t="s">
        <v>775</v>
      </c>
      <c r="H16" s="5" t="s">
        <v>786</v>
      </c>
      <c r="I16" s="505" t="s">
        <v>771</v>
      </c>
      <c r="J16" s="318" t="s">
        <v>449</v>
      </c>
      <c r="K16" s="505" t="s">
        <v>833</v>
      </c>
      <c r="L16" s="505" t="s">
        <v>774</v>
      </c>
      <c r="M16" s="505">
        <v>6</v>
      </c>
      <c r="N16" s="505">
        <v>5.5</v>
      </c>
      <c r="O16" s="505">
        <v>2</v>
      </c>
      <c r="P16" s="5" t="s">
        <v>449</v>
      </c>
      <c r="Q16" s="5" t="s">
        <v>449</v>
      </c>
      <c r="R16" s="5" t="s">
        <v>834</v>
      </c>
      <c r="S16" s="5" t="s">
        <v>796</v>
      </c>
      <c r="T16" s="5" t="s">
        <v>804</v>
      </c>
      <c r="U16" s="5" t="s">
        <v>787</v>
      </c>
      <c r="V16" s="5" t="s">
        <v>788</v>
      </c>
    </row>
    <row r="17" s="152" customFormat="1" customHeight="1" spans="1:22">
      <c r="A17" s="543">
        <v>43651</v>
      </c>
      <c r="B17" s="543">
        <v>43657</v>
      </c>
      <c r="C17" s="5" t="s">
        <v>835</v>
      </c>
      <c r="D17" s="5" t="s">
        <v>800</v>
      </c>
      <c r="E17" s="5" t="s">
        <v>800</v>
      </c>
      <c r="F17" s="5" t="s">
        <v>810</v>
      </c>
      <c r="G17" s="5" t="s">
        <v>775</v>
      </c>
      <c r="H17" s="5" t="s">
        <v>786</v>
      </c>
      <c r="I17" s="505" t="s">
        <v>771</v>
      </c>
      <c r="J17" s="318" t="s">
        <v>449</v>
      </c>
      <c r="K17" s="505" t="s">
        <v>816</v>
      </c>
      <c r="L17" s="505" t="s">
        <v>836</v>
      </c>
      <c r="M17" s="505">
        <v>6</v>
      </c>
      <c r="N17" s="505" t="s">
        <v>822</v>
      </c>
      <c r="O17" s="505">
        <v>2</v>
      </c>
      <c r="P17" s="5" t="s">
        <v>449</v>
      </c>
      <c r="Q17" s="5" t="s">
        <v>449</v>
      </c>
      <c r="R17" s="5">
        <v>5</v>
      </c>
      <c r="S17" s="5" t="s">
        <v>837</v>
      </c>
      <c r="T17" s="5">
        <v>1.5</v>
      </c>
      <c r="U17" s="5">
        <v>5</v>
      </c>
      <c r="V17" s="5" t="s">
        <v>784</v>
      </c>
    </row>
    <row r="18" s="152" customFormat="1" customHeight="1" spans="1:22">
      <c r="A18" s="543">
        <v>43658</v>
      </c>
      <c r="B18" s="543">
        <v>43664</v>
      </c>
      <c r="C18" s="238" t="s">
        <v>801</v>
      </c>
      <c r="D18" s="238" t="s">
        <v>800</v>
      </c>
      <c r="E18" s="238" t="s">
        <v>838</v>
      </c>
      <c r="F18" s="238" t="s">
        <v>792</v>
      </c>
      <c r="G18" s="238" t="s">
        <v>786</v>
      </c>
      <c r="H18" s="238" t="s">
        <v>786</v>
      </c>
      <c r="I18" s="238" t="s">
        <v>839</v>
      </c>
      <c r="J18" s="318" t="s">
        <v>449</v>
      </c>
      <c r="K18" s="505" t="s">
        <v>816</v>
      </c>
      <c r="L18" s="505" t="s">
        <v>836</v>
      </c>
      <c r="M18" s="505">
        <v>6</v>
      </c>
      <c r="N18" s="505" t="s">
        <v>822</v>
      </c>
      <c r="O18" s="238">
        <v>3</v>
      </c>
      <c r="P18" s="5" t="s">
        <v>449</v>
      </c>
      <c r="Q18" s="5" t="s">
        <v>449</v>
      </c>
      <c r="R18" s="238" t="s">
        <v>786</v>
      </c>
      <c r="S18" s="238" t="s">
        <v>837</v>
      </c>
      <c r="T18" s="238" t="s">
        <v>804</v>
      </c>
      <c r="U18" s="238" t="s">
        <v>810</v>
      </c>
      <c r="V18" s="238" t="s">
        <v>787</v>
      </c>
    </row>
    <row r="19" s="152" customFormat="1" customHeight="1" spans="1:22">
      <c r="A19" s="543">
        <v>43665</v>
      </c>
      <c r="B19" s="543">
        <v>43671</v>
      </c>
      <c r="C19" s="238" t="s">
        <v>801</v>
      </c>
      <c r="D19" s="5" t="s">
        <v>800</v>
      </c>
      <c r="E19" s="5" t="s">
        <v>838</v>
      </c>
      <c r="F19" s="5" t="s">
        <v>792</v>
      </c>
      <c r="G19" s="5" t="s">
        <v>786</v>
      </c>
      <c r="H19" s="5" t="s">
        <v>786</v>
      </c>
      <c r="I19" s="238" t="s">
        <v>787</v>
      </c>
      <c r="J19" s="318" t="s">
        <v>449</v>
      </c>
      <c r="K19" s="505" t="s">
        <v>816</v>
      </c>
      <c r="L19" s="505" t="s">
        <v>811</v>
      </c>
      <c r="M19" s="505" t="s">
        <v>840</v>
      </c>
      <c r="N19" s="505" t="s">
        <v>841</v>
      </c>
      <c r="O19" s="238">
        <v>3</v>
      </c>
      <c r="P19" s="5" t="s">
        <v>449</v>
      </c>
      <c r="Q19" s="5" t="s">
        <v>449</v>
      </c>
      <c r="R19" s="5" t="s">
        <v>783</v>
      </c>
      <c r="S19" s="694" t="s">
        <v>771</v>
      </c>
      <c r="T19" s="5" t="s">
        <v>842</v>
      </c>
      <c r="U19" s="5" t="s">
        <v>783</v>
      </c>
      <c r="V19" s="5" t="s">
        <v>783</v>
      </c>
    </row>
    <row r="20" s="152" customFormat="1" customHeight="1" spans="1:22">
      <c r="A20" s="543">
        <v>43672</v>
      </c>
      <c r="B20" s="543">
        <v>43678</v>
      </c>
      <c r="C20" s="5" t="s">
        <v>843</v>
      </c>
      <c r="D20" s="5" t="s">
        <v>776</v>
      </c>
      <c r="E20" s="5">
        <v>3.5</v>
      </c>
      <c r="F20" s="693">
        <v>5</v>
      </c>
      <c r="G20" s="694" t="s">
        <v>803</v>
      </c>
      <c r="H20" s="5" t="s">
        <v>786</v>
      </c>
      <c r="I20" s="238" t="s">
        <v>787</v>
      </c>
      <c r="J20" s="318" t="s">
        <v>449</v>
      </c>
      <c r="K20" s="505" t="s">
        <v>816</v>
      </c>
      <c r="L20" s="505" t="s">
        <v>819</v>
      </c>
      <c r="M20" s="505" t="s">
        <v>844</v>
      </c>
      <c r="N20" s="505" t="s">
        <v>841</v>
      </c>
      <c r="O20" s="5">
        <v>3</v>
      </c>
      <c r="P20" s="5" t="s">
        <v>449</v>
      </c>
      <c r="Q20" s="5" t="s">
        <v>449</v>
      </c>
      <c r="R20" s="5" t="s">
        <v>771</v>
      </c>
      <c r="S20" s="5" t="s">
        <v>771</v>
      </c>
      <c r="T20" s="698" t="s">
        <v>845</v>
      </c>
      <c r="U20" s="5" t="s">
        <v>822</v>
      </c>
      <c r="V20" s="5" t="s">
        <v>783</v>
      </c>
    </row>
    <row r="21" s="152" customFormat="1" customHeight="1" spans="1:22">
      <c r="A21" s="543">
        <v>43679</v>
      </c>
      <c r="B21" s="543">
        <v>43685</v>
      </c>
      <c r="C21" s="5" t="s">
        <v>846</v>
      </c>
      <c r="D21" s="5">
        <v>3.5</v>
      </c>
      <c r="E21" s="5">
        <v>3.5</v>
      </c>
      <c r="F21" s="5">
        <v>5</v>
      </c>
      <c r="G21" s="5" t="s">
        <v>787</v>
      </c>
      <c r="H21" s="5">
        <v>4.5</v>
      </c>
      <c r="I21" s="5" t="s">
        <v>822</v>
      </c>
      <c r="J21" s="318" t="s">
        <v>449</v>
      </c>
      <c r="K21" s="695">
        <v>5</v>
      </c>
      <c r="L21" s="695">
        <v>5</v>
      </c>
      <c r="M21" s="505" t="s">
        <v>844</v>
      </c>
      <c r="N21" s="505" t="s">
        <v>841</v>
      </c>
      <c r="O21" s="5">
        <v>3.5</v>
      </c>
      <c r="P21" s="5" t="s">
        <v>449</v>
      </c>
      <c r="Q21" s="5" t="s">
        <v>449</v>
      </c>
      <c r="R21" s="5" t="s">
        <v>771</v>
      </c>
      <c r="S21" s="5">
        <v>5.5</v>
      </c>
      <c r="T21" s="698" t="s">
        <v>845</v>
      </c>
      <c r="U21" s="5" t="s">
        <v>822</v>
      </c>
      <c r="V21" s="5" t="s">
        <v>783</v>
      </c>
    </row>
    <row r="22" s="152" customFormat="1" customHeight="1" spans="1:22">
      <c r="A22" s="543">
        <v>43686</v>
      </c>
      <c r="B22" s="543">
        <v>43692</v>
      </c>
      <c r="C22" s="695">
        <v>5</v>
      </c>
      <c r="D22" s="695">
        <v>3.8</v>
      </c>
      <c r="E22" s="695">
        <v>3.8</v>
      </c>
      <c r="F22" s="695">
        <v>5</v>
      </c>
      <c r="G22" s="695">
        <v>4.5</v>
      </c>
      <c r="H22" s="695">
        <v>4.6</v>
      </c>
      <c r="I22" s="695">
        <v>5.8</v>
      </c>
      <c r="J22" s="695" t="s">
        <v>449</v>
      </c>
      <c r="K22" s="695">
        <v>5</v>
      </c>
      <c r="L22" s="695">
        <v>5.5</v>
      </c>
      <c r="M22" s="695">
        <v>5.3</v>
      </c>
      <c r="N22" s="695">
        <v>5</v>
      </c>
      <c r="O22" s="695">
        <v>4.3</v>
      </c>
      <c r="P22" s="5" t="s">
        <v>449</v>
      </c>
      <c r="Q22" s="5" t="s">
        <v>449</v>
      </c>
      <c r="R22" s="695">
        <v>5.8</v>
      </c>
      <c r="S22" s="695">
        <v>5.5</v>
      </c>
      <c r="T22" s="695" t="s">
        <v>783</v>
      </c>
      <c r="U22" s="695">
        <v>5.8</v>
      </c>
      <c r="V22" s="695">
        <v>5.5</v>
      </c>
    </row>
    <row r="23" s="152" customFormat="1" customHeight="1" spans="1:22">
      <c r="A23" s="543">
        <v>43693</v>
      </c>
      <c r="B23" s="543">
        <v>43699</v>
      </c>
      <c r="C23" s="695" t="s">
        <v>847</v>
      </c>
      <c r="D23" s="695">
        <v>4.3</v>
      </c>
      <c r="E23" s="695">
        <v>4</v>
      </c>
      <c r="F23" s="695" t="s">
        <v>819</v>
      </c>
      <c r="G23" s="695" t="s">
        <v>848</v>
      </c>
      <c r="H23" s="695" t="s">
        <v>788</v>
      </c>
      <c r="I23" s="695" t="s">
        <v>849</v>
      </c>
      <c r="J23" s="695" t="s">
        <v>449</v>
      </c>
      <c r="K23" s="695">
        <v>5.6</v>
      </c>
      <c r="L23" s="695">
        <v>6.5</v>
      </c>
      <c r="M23" s="695">
        <v>6</v>
      </c>
      <c r="N23" s="695">
        <v>5.8</v>
      </c>
      <c r="O23" s="695">
        <v>4.3</v>
      </c>
      <c r="P23" s="5" t="s">
        <v>449</v>
      </c>
      <c r="Q23" s="5" t="s">
        <v>449</v>
      </c>
      <c r="R23" s="695" t="s">
        <v>850</v>
      </c>
      <c r="S23" s="695">
        <v>5.5</v>
      </c>
      <c r="T23" s="695" t="s">
        <v>769</v>
      </c>
      <c r="U23" s="695" t="s">
        <v>851</v>
      </c>
      <c r="V23" s="695">
        <v>5.5</v>
      </c>
    </row>
    <row r="24" s="152" customFormat="1" customHeight="1" spans="1:22">
      <c r="A24" s="543">
        <v>43700</v>
      </c>
      <c r="B24" s="543">
        <v>43706</v>
      </c>
      <c r="C24" s="5" t="s">
        <v>852</v>
      </c>
      <c r="D24" s="5" t="s">
        <v>853</v>
      </c>
      <c r="E24" s="5" t="s">
        <v>853</v>
      </c>
      <c r="F24" s="5" t="s">
        <v>853</v>
      </c>
      <c r="G24" s="5" t="s">
        <v>854</v>
      </c>
      <c r="H24" s="5" t="s">
        <v>855</v>
      </c>
      <c r="I24" s="694" t="s">
        <v>856</v>
      </c>
      <c r="J24" s="695" t="s">
        <v>449</v>
      </c>
      <c r="K24" s="5" t="s">
        <v>853</v>
      </c>
      <c r="L24" s="5" t="s">
        <v>848</v>
      </c>
      <c r="M24" s="5" t="s">
        <v>857</v>
      </c>
      <c r="N24" s="5" t="s">
        <v>858</v>
      </c>
      <c r="O24" s="5">
        <v>7.5</v>
      </c>
      <c r="P24" s="5" t="s">
        <v>449</v>
      </c>
      <c r="Q24" s="5" t="s">
        <v>449</v>
      </c>
      <c r="R24" s="694" t="s">
        <v>858</v>
      </c>
      <c r="S24" s="5" t="s">
        <v>859</v>
      </c>
      <c r="T24" s="5" t="s">
        <v>854</v>
      </c>
      <c r="U24" s="5" t="s">
        <v>859</v>
      </c>
      <c r="V24" s="5" t="s">
        <v>853</v>
      </c>
    </row>
    <row r="25" s="152" customFormat="1" customHeight="1" spans="1:22">
      <c r="A25" s="543">
        <v>43707</v>
      </c>
      <c r="B25" s="543">
        <v>43713</v>
      </c>
      <c r="C25" s="5" t="s">
        <v>852</v>
      </c>
      <c r="D25" s="5" t="s">
        <v>860</v>
      </c>
      <c r="E25" s="5" t="s">
        <v>853</v>
      </c>
      <c r="F25" s="5" t="s">
        <v>853</v>
      </c>
      <c r="G25" s="5" t="s">
        <v>854</v>
      </c>
      <c r="H25" s="693">
        <v>7</v>
      </c>
      <c r="I25" s="694" t="s">
        <v>856</v>
      </c>
      <c r="J25" s="695" t="s">
        <v>449</v>
      </c>
      <c r="K25" s="5" t="s">
        <v>861</v>
      </c>
      <c r="L25" s="5" t="s">
        <v>858</v>
      </c>
      <c r="M25" s="5" t="s">
        <v>857</v>
      </c>
      <c r="N25" s="5" t="s">
        <v>857</v>
      </c>
      <c r="O25" s="5" t="s">
        <v>848</v>
      </c>
      <c r="P25" s="5" t="s">
        <v>449</v>
      </c>
      <c r="Q25" s="5" t="s">
        <v>449</v>
      </c>
      <c r="R25" s="694" t="s">
        <v>862</v>
      </c>
      <c r="S25" s="5" t="s">
        <v>859</v>
      </c>
      <c r="T25" s="5" t="s">
        <v>854</v>
      </c>
      <c r="U25" s="5" t="s">
        <v>859</v>
      </c>
      <c r="V25" s="5" t="s">
        <v>853</v>
      </c>
    </row>
    <row r="26" s="152" customFormat="1" customHeight="1" spans="1:22">
      <c r="A26" s="543">
        <v>43714</v>
      </c>
      <c r="B26" s="543">
        <v>43720</v>
      </c>
      <c r="C26" s="5" t="s">
        <v>852</v>
      </c>
      <c r="D26" s="5" t="s">
        <v>863</v>
      </c>
      <c r="E26" s="5" t="s">
        <v>862</v>
      </c>
      <c r="F26" s="5" t="s">
        <v>864</v>
      </c>
      <c r="G26" s="5" t="s">
        <v>865</v>
      </c>
      <c r="H26" s="5" t="s">
        <v>866</v>
      </c>
      <c r="I26" s="694" t="s">
        <v>856</v>
      </c>
      <c r="J26" s="695" t="s">
        <v>449</v>
      </c>
      <c r="K26" s="5">
        <v>7.5</v>
      </c>
      <c r="L26" s="5" t="s">
        <v>858</v>
      </c>
      <c r="M26" s="5" t="s">
        <v>857</v>
      </c>
      <c r="N26" s="5" t="s">
        <v>857</v>
      </c>
      <c r="O26" s="5" t="s">
        <v>867</v>
      </c>
      <c r="P26" s="5" t="s">
        <v>449</v>
      </c>
      <c r="Q26" s="5" t="s">
        <v>449</v>
      </c>
      <c r="R26" s="5" t="s">
        <v>854</v>
      </c>
      <c r="S26" s="5" t="s">
        <v>868</v>
      </c>
      <c r="T26" s="5">
        <v>9</v>
      </c>
      <c r="U26" s="5" t="s">
        <v>864</v>
      </c>
      <c r="V26" s="5" t="s">
        <v>864</v>
      </c>
    </row>
    <row r="27" s="152" customFormat="1" customHeight="1" spans="1:22">
      <c r="A27" s="543">
        <v>43721</v>
      </c>
      <c r="B27" s="543">
        <v>43727</v>
      </c>
      <c r="C27" s="5" t="s">
        <v>869</v>
      </c>
      <c r="D27" s="5" t="s">
        <v>870</v>
      </c>
      <c r="E27" s="5" t="s">
        <v>871</v>
      </c>
      <c r="F27" s="5" t="s">
        <v>864</v>
      </c>
      <c r="G27" s="5" t="s">
        <v>872</v>
      </c>
      <c r="H27" s="5" t="s">
        <v>866</v>
      </c>
      <c r="I27" s="694" t="s">
        <v>856</v>
      </c>
      <c r="J27" s="695" t="s">
        <v>449</v>
      </c>
      <c r="K27" s="5" t="s">
        <v>873</v>
      </c>
      <c r="L27" s="5" t="s">
        <v>858</v>
      </c>
      <c r="M27" s="5" t="s">
        <v>857</v>
      </c>
      <c r="N27" s="5" t="s">
        <v>857</v>
      </c>
      <c r="O27" s="5" t="s">
        <v>868</v>
      </c>
      <c r="P27" s="5" t="s">
        <v>449</v>
      </c>
      <c r="Q27" s="5" t="s">
        <v>449</v>
      </c>
      <c r="R27" s="5" t="s">
        <v>871</v>
      </c>
      <c r="S27" s="5" t="s">
        <v>868</v>
      </c>
      <c r="T27" s="5">
        <v>9</v>
      </c>
      <c r="U27" s="5" t="s">
        <v>864</v>
      </c>
      <c r="V27" s="5" t="s">
        <v>874</v>
      </c>
    </row>
    <row r="28" s="152" customFormat="1" customHeight="1" spans="1:22">
      <c r="A28" s="543">
        <v>43728</v>
      </c>
      <c r="B28" s="543">
        <v>43734</v>
      </c>
      <c r="C28" s="5" t="s">
        <v>869</v>
      </c>
      <c r="D28" s="694" t="s">
        <v>875</v>
      </c>
      <c r="E28" s="5" t="s">
        <v>876</v>
      </c>
      <c r="F28" s="5">
        <v>9.5</v>
      </c>
      <c r="G28" s="5" t="s">
        <v>877</v>
      </c>
      <c r="H28" s="5" t="s">
        <v>878</v>
      </c>
      <c r="I28" s="694" t="s">
        <v>856</v>
      </c>
      <c r="J28" s="695" t="s">
        <v>449</v>
      </c>
      <c r="K28" s="5" t="s">
        <v>864</v>
      </c>
      <c r="L28" s="5" t="s">
        <v>858</v>
      </c>
      <c r="M28" s="5" t="s">
        <v>848</v>
      </c>
      <c r="N28" s="5" t="s">
        <v>857</v>
      </c>
      <c r="O28" s="5" t="s">
        <v>868</v>
      </c>
      <c r="P28" s="5" t="s">
        <v>449</v>
      </c>
      <c r="Q28" s="5" t="s">
        <v>449</v>
      </c>
      <c r="R28" s="5" t="s">
        <v>872</v>
      </c>
      <c r="S28" s="5" t="s">
        <v>879</v>
      </c>
      <c r="T28" s="5" t="s">
        <v>879</v>
      </c>
      <c r="U28" s="5" t="s">
        <v>871</v>
      </c>
      <c r="V28" s="5" t="s">
        <v>872</v>
      </c>
    </row>
    <row r="29" s="152" customFormat="1" customHeight="1" spans="1:22">
      <c r="A29" s="543">
        <v>43735</v>
      </c>
      <c r="B29" s="543">
        <v>43745</v>
      </c>
      <c r="C29" s="5" t="s">
        <v>880</v>
      </c>
      <c r="D29" s="5" t="s">
        <v>881</v>
      </c>
      <c r="E29" s="5" t="s">
        <v>882</v>
      </c>
      <c r="F29" s="5">
        <v>9.8</v>
      </c>
      <c r="G29" s="5" t="s">
        <v>881</v>
      </c>
      <c r="H29" s="5" t="s">
        <v>874</v>
      </c>
      <c r="I29" s="5" t="s">
        <v>856</v>
      </c>
      <c r="J29" s="695" t="s">
        <v>449</v>
      </c>
      <c r="K29" s="5">
        <v>8.5</v>
      </c>
      <c r="L29" s="5" t="s">
        <v>877</v>
      </c>
      <c r="M29" s="5" t="s">
        <v>877</v>
      </c>
      <c r="N29" s="5" t="s">
        <v>872</v>
      </c>
      <c r="O29" s="5" t="s">
        <v>883</v>
      </c>
      <c r="P29" s="5" t="s">
        <v>449</v>
      </c>
      <c r="Q29" s="5" t="s">
        <v>449</v>
      </c>
      <c r="R29" s="5" t="s">
        <v>884</v>
      </c>
      <c r="S29" s="5" t="s">
        <v>881</v>
      </c>
      <c r="T29" s="5" t="s">
        <v>885</v>
      </c>
      <c r="U29" s="5" t="s">
        <v>877</v>
      </c>
      <c r="V29" s="5" t="s">
        <v>877</v>
      </c>
    </row>
    <row r="30" s="152" customFormat="1" customHeight="1" spans="1:22">
      <c r="A30" s="543">
        <v>43746</v>
      </c>
      <c r="B30" s="543">
        <v>43748</v>
      </c>
      <c r="C30" s="5" t="s">
        <v>880</v>
      </c>
      <c r="D30" s="694" t="s">
        <v>886</v>
      </c>
      <c r="E30" s="694" t="s">
        <v>887</v>
      </c>
      <c r="F30" s="5" t="s">
        <v>888</v>
      </c>
      <c r="G30" s="5" t="s">
        <v>881</v>
      </c>
      <c r="H30" s="5" t="s">
        <v>854</v>
      </c>
      <c r="I30" s="5" t="s">
        <v>856</v>
      </c>
      <c r="J30" s="695" t="s">
        <v>449</v>
      </c>
      <c r="K30" s="694" t="s">
        <v>889</v>
      </c>
      <c r="L30" s="505" t="s">
        <v>885</v>
      </c>
      <c r="M30" s="5" t="s">
        <v>877</v>
      </c>
      <c r="N30" s="5" t="s">
        <v>872</v>
      </c>
      <c r="O30" s="694" t="s">
        <v>890</v>
      </c>
      <c r="P30" s="5" t="s">
        <v>449</v>
      </c>
      <c r="Q30" s="5" t="s">
        <v>449</v>
      </c>
      <c r="R30" s="5" t="s">
        <v>881</v>
      </c>
      <c r="S30" s="5" t="s">
        <v>891</v>
      </c>
      <c r="T30" s="5" t="s">
        <v>892</v>
      </c>
      <c r="U30" s="5" t="s">
        <v>893</v>
      </c>
      <c r="V30" s="5" t="s">
        <v>877</v>
      </c>
    </row>
    <row r="31" s="152" customFormat="1" customHeight="1" spans="1:22">
      <c r="A31" s="543">
        <v>43749</v>
      </c>
      <c r="B31" s="543">
        <v>43755</v>
      </c>
      <c r="C31" s="695" t="s">
        <v>894</v>
      </c>
      <c r="D31" s="695" t="s">
        <v>895</v>
      </c>
      <c r="E31" s="695" t="s">
        <v>896</v>
      </c>
      <c r="F31" s="695" t="s">
        <v>897</v>
      </c>
      <c r="G31" s="695" t="s">
        <v>898</v>
      </c>
      <c r="H31" s="695" t="s">
        <v>872</v>
      </c>
      <c r="I31" s="695" t="s">
        <v>899</v>
      </c>
      <c r="J31" s="695" t="s">
        <v>449</v>
      </c>
      <c r="K31" s="695" t="s">
        <v>885</v>
      </c>
      <c r="L31" s="695" t="s">
        <v>900</v>
      </c>
      <c r="M31" s="695" t="s">
        <v>898</v>
      </c>
      <c r="N31" s="695" t="s">
        <v>898</v>
      </c>
      <c r="O31" s="695" t="s">
        <v>901</v>
      </c>
      <c r="P31" s="5" t="s">
        <v>449</v>
      </c>
      <c r="Q31" s="5" t="s">
        <v>449</v>
      </c>
      <c r="R31" s="695" t="s">
        <v>898</v>
      </c>
      <c r="S31" s="695" t="s">
        <v>902</v>
      </c>
      <c r="T31" s="695" t="s">
        <v>903</v>
      </c>
      <c r="U31" s="695" t="s">
        <v>904</v>
      </c>
      <c r="V31" s="695" t="s">
        <v>897</v>
      </c>
    </row>
    <row r="32" s="152" customFormat="1" customHeight="1" spans="1:22">
      <c r="A32" s="543">
        <v>43756</v>
      </c>
      <c r="B32" s="543">
        <v>43762</v>
      </c>
      <c r="C32" s="695" t="s">
        <v>905</v>
      </c>
      <c r="D32" s="695" t="s">
        <v>906</v>
      </c>
      <c r="E32" s="695" t="s">
        <v>907</v>
      </c>
      <c r="F32" s="695">
        <v>10.5</v>
      </c>
      <c r="G32" s="695" t="s">
        <v>901</v>
      </c>
      <c r="H32" s="695" t="s">
        <v>877</v>
      </c>
      <c r="I32" s="695" t="s">
        <v>905</v>
      </c>
      <c r="J32" s="695" t="s">
        <v>449</v>
      </c>
      <c r="K32" s="695" t="s">
        <v>908</v>
      </c>
      <c r="L32" s="695" t="s">
        <v>909</v>
      </c>
      <c r="M32" s="695" t="s">
        <v>900</v>
      </c>
      <c r="N32" s="695" t="s">
        <v>898</v>
      </c>
      <c r="O32" s="695" t="s">
        <v>910</v>
      </c>
      <c r="P32" s="5" t="s">
        <v>449</v>
      </c>
      <c r="Q32" s="5" t="s">
        <v>449</v>
      </c>
      <c r="R32" s="695" t="s">
        <v>911</v>
      </c>
      <c r="S32" s="695" t="s">
        <v>912</v>
      </c>
      <c r="T32" s="695">
        <v>13</v>
      </c>
      <c r="U32" s="695">
        <v>11</v>
      </c>
      <c r="V32" s="695">
        <v>11</v>
      </c>
    </row>
    <row r="33" s="152" customFormat="1" customHeight="1" spans="1:22">
      <c r="A33" s="543">
        <v>43763</v>
      </c>
      <c r="B33" s="543">
        <v>43769</v>
      </c>
      <c r="C33" s="5" t="s">
        <v>913</v>
      </c>
      <c r="D33" s="5" t="s">
        <v>914</v>
      </c>
      <c r="E33" s="5" t="s">
        <v>915</v>
      </c>
      <c r="F33" s="5" t="s">
        <v>916</v>
      </c>
      <c r="G33" s="695" t="s">
        <v>913</v>
      </c>
      <c r="H33" s="5" t="s">
        <v>917</v>
      </c>
      <c r="I33" s="695" t="s">
        <v>913</v>
      </c>
      <c r="J33" s="695" t="s">
        <v>449</v>
      </c>
      <c r="K33" s="5" t="s">
        <v>918</v>
      </c>
      <c r="L33" s="5" t="s">
        <v>908</v>
      </c>
      <c r="M33" s="5" t="s">
        <v>911</v>
      </c>
      <c r="N33" s="5" t="s">
        <v>901</v>
      </c>
      <c r="O33" s="5" t="s">
        <v>910</v>
      </c>
      <c r="P33" s="5" t="s">
        <v>449</v>
      </c>
      <c r="Q33" s="5" t="s">
        <v>449</v>
      </c>
      <c r="R33" s="695" t="s">
        <v>911</v>
      </c>
      <c r="S33" s="5" t="s">
        <v>919</v>
      </c>
      <c r="T33" s="5" t="s">
        <v>920</v>
      </c>
      <c r="U33" s="5" t="s">
        <v>921</v>
      </c>
      <c r="V33" s="5" t="s">
        <v>922</v>
      </c>
    </row>
    <row r="34" s="152" customFormat="1" customHeight="1" spans="1:22">
      <c r="A34" s="543">
        <v>43770</v>
      </c>
      <c r="B34" s="543">
        <v>43776</v>
      </c>
      <c r="C34" s="5" t="s">
        <v>923</v>
      </c>
      <c r="D34" s="696">
        <v>15</v>
      </c>
      <c r="E34" s="5">
        <v>13.8</v>
      </c>
      <c r="F34" s="5" t="s">
        <v>915</v>
      </c>
      <c r="G34" s="695" t="s">
        <v>913</v>
      </c>
      <c r="H34" s="5" t="s">
        <v>901</v>
      </c>
      <c r="I34" s="695" t="s">
        <v>924</v>
      </c>
      <c r="J34" s="5"/>
      <c r="K34" s="694" t="s">
        <v>918</v>
      </c>
      <c r="L34" s="5" t="s">
        <v>908</v>
      </c>
      <c r="M34" s="5" t="s">
        <v>903</v>
      </c>
      <c r="N34" s="5" t="s">
        <v>901</v>
      </c>
      <c r="O34" s="5" t="s">
        <v>925</v>
      </c>
      <c r="P34" s="5" t="s">
        <v>449</v>
      </c>
      <c r="Q34" s="5" t="s">
        <v>449</v>
      </c>
      <c r="R34" s="695" t="s">
        <v>911</v>
      </c>
      <c r="S34" s="5" t="s">
        <v>919</v>
      </c>
      <c r="T34" s="5" t="s">
        <v>926</v>
      </c>
      <c r="U34" s="5" t="s">
        <v>927</v>
      </c>
      <c r="V34" s="5" t="s">
        <v>922</v>
      </c>
    </row>
    <row r="35" s="152" customFormat="1" customHeight="1" spans="1:22">
      <c r="A35" s="543">
        <v>43777</v>
      </c>
      <c r="B35" s="543">
        <v>43783</v>
      </c>
      <c r="C35" s="5" t="s">
        <v>900</v>
      </c>
      <c r="D35" s="694" t="s">
        <v>928</v>
      </c>
      <c r="E35" s="693">
        <v>11</v>
      </c>
      <c r="F35" s="5" t="s">
        <v>929</v>
      </c>
      <c r="G35" s="5" t="s">
        <v>911</v>
      </c>
      <c r="H35" s="5" t="s">
        <v>885</v>
      </c>
      <c r="I35" s="695" t="s">
        <v>924</v>
      </c>
      <c r="J35" s="695" t="s">
        <v>449</v>
      </c>
      <c r="K35" s="5" t="s">
        <v>930</v>
      </c>
      <c r="L35" s="5" t="s">
        <v>900</v>
      </c>
      <c r="M35" s="5" t="s">
        <v>887</v>
      </c>
      <c r="N35" s="5" t="s">
        <v>898</v>
      </c>
      <c r="O35" s="695">
        <v>11</v>
      </c>
      <c r="P35" s="5" t="s">
        <v>449</v>
      </c>
      <c r="Q35" s="5" t="s">
        <v>449</v>
      </c>
      <c r="R35" s="695" t="s">
        <v>931</v>
      </c>
      <c r="S35" s="5" t="s">
        <v>913</v>
      </c>
      <c r="T35" s="5" t="s">
        <v>932</v>
      </c>
      <c r="U35" s="5" t="s">
        <v>932</v>
      </c>
      <c r="V35" s="5" t="s">
        <v>933</v>
      </c>
    </row>
    <row r="36" s="152" customFormat="1" customHeight="1" spans="1:22">
      <c r="A36" s="543">
        <v>43784</v>
      </c>
      <c r="B36" s="543">
        <v>43790</v>
      </c>
      <c r="C36" s="5" t="s">
        <v>898</v>
      </c>
      <c r="D36" s="5" t="s">
        <v>934</v>
      </c>
      <c r="E36" s="5" t="s">
        <v>935</v>
      </c>
      <c r="F36" s="5" t="s">
        <v>936</v>
      </c>
      <c r="G36" s="5" t="s">
        <v>937</v>
      </c>
      <c r="H36" s="5" t="s">
        <v>938</v>
      </c>
      <c r="I36" s="5" t="s">
        <v>898</v>
      </c>
      <c r="J36" s="695" t="s">
        <v>449</v>
      </c>
      <c r="K36" s="5" t="s">
        <v>856</v>
      </c>
      <c r="L36" s="5" t="s">
        <v>900</v>
      </c>
      <c r="M36" s="5" t="s">
        <v>856</v>
      </c>
      <c r="N36" s="5" t="s">
        <v>898</v>
      </c>
      <c r="O36" s="5" t="s">
        <v>939</v>
      </c>
      <c r="P36" s="5" t="s">
        <v>449</v>
      </c>
      <c r="Q36" s="5" t="s">
        <v>449</v>
      </c>
      <c r="R36" s="5" t="s">
        <v>898</v>
      </c>
      <c r="S36" s="5" t="s">
        <v>901</v>
      </c>
      <c r="T36" s="5" t="s">
        <v>909</v>
      </c>
      <c r="U36" s="5" t="s">
        <v>940</v>
      </c>
      <c r="V36" s="5" t="s">
        <v>933</v>
      </c>
    </row>
    <row r="37" s="152" customFormat="1" customHeight="1" spans="1:22">
      <c r="A37" s="543">
        <v>43791</v>
      </c>
      <c r="B37" s="543">
        <v>43797</v>
      </c>
      <c r="C37" s="5" t="s">
        <v>937</v>
      </c>
      <c r="D37" s="5" t="s">
        <v>941</v>
      </c>
      <c r="E37" s="5" t="s">
        <v>935</v>
      </c>
      <c r="F37" s="5" t="s">
        <v>932</v>
      </c>
      <c r="G37" s="5" t="s">
        <v>898</v>
      </c>
      <c r="H37" s="5" t="s">
        <v>930</v>
      </c>
      <c r="I37" s="5" t="s">
        <v>942</v>
      </c>
      <c r="J37" s="695" t="s">
        <v>449</v>
      </c>
      <c r="K37" s="5" t="s">
        <v>943</v>
      </c>
      <c r="L37" s="5" t="s">
        <v>944</v>
      </c>
      <c r="M37" s="5" t="s">
        <v>856</v>
      </c>
      <c r="N37" s="5" t="s">
        <v>876</v>
      </c>
      <c r="O37" s="5" t="s">
        <v>945</v>
      </c>
      <c r="P37" s="5" t="s">
        <v>449</v>
      </c>
      <c r="Q37" s="5" t="s">
        <v>449</v>
      </c>
      <c r="R37" s="5" t="s">
        <v>898</v>
      </c>
      <c r="S37" s="5" t="s">
        <v>909</v>
      </c>
      <c r="T37" s="5" t="s">
        <v>900</v>
      </c>
      <c r="U37" s="5" t="s">
        <v>909</v>
      </c>
      <c r="V37" s="5">
        <v>11.5</v>
      </c>
    </row>
    <row r="38" s="152" customFormat="1" customHeight="1" spans="1:22">
      <c r="A38" s="543">
        <v>43798</v>
      </c>
      <c r="B38" s="543">
        <v>43804</v>
      </c>
      <c r="C38" s="5" t="s">
        <v>937</v>
      </c>
      <c r="D38" s="5" t="s">
        <v>946</v>
      </c>
      <c r="E38" s="5" t="s">
        <v>938</v>
      </c>
      <c r="F38" s="5" t="s">
        <v>922</v>
      </c>
      <c r="G38" s="5" t="s">
        <v>898</v>
      </c>
      <c r="H38" s="5" t="s">
        <v>885</v>
      </c>
      <c r="I38" s="5" t="s">
        <v>856</v>
      </c>
      <c r="J38" s="695" t="s">
        <v>449</v>
      </c>
      <c r="K38" s="5" t="s">
        <v>947</v>
      </c>
      <c r="L38" s="5" t="s">
        <v>948</v>
      </c>
      <c r="M38" s="5" t="s">
        <v>949</v>
      </c>
      <c r="N38" s="5" t="s">
        <v>942</v>
      </c>
      <c r="O38" s="5" t="s">
        <v>950</v>
      </c>
      <c r="P38" s="5" t="s">
        <v>449</v>
      </c>
      <c r="Q38" s="5" t="s">
        <v>449</v>
      </c>
      <c r="R38" s="5" t="s">
        <v>898</v>
      </c>
      <c r="S38" s="5" t="s">
        <v>901</v>
      </c>
      <c r="T38" s="5" t="s">
        <v>933</v>
      </c>
      <c r="U38" s="5" t="s">
        <v>951</v>
      </c>
      <c r="V38" s="5" t="s">
        <v>940</v>
      </c>
    </row>
    <row r="39" s="152" customFormat="1" customHeight="1" spans="1:22">
      <c r="A39" s="543">
        <v>43805</v>
      </c>
      <c r="B39" s="543">
        <v>43811</v>
      </c>
      <c r="C39" s="5" t="s">
        <v>952</v>
      </c>
      <c r="D39" s="5" t="s">
        <v>953</v>
      </c>
      <c r="E39" s="5" t="s">
        <v>938</v>
      </c>
      <c r="F39" s="5" t="s">
        <v>909</v>
      </c>
      <c r="G39" s="5">
        <v>10</v>
      </c>
      <c r="H39" s="5" t="s">
        <v>944</v>
      </c>
      <c r="I39" s="5" t="s">
        <v>854</v>
      </c>
      <c r="J39" s="695" t="s">
        <v>449</v>
      </c>
      <c r="K39" s="5" t="s">
        <v>954</v>
      </c>
      <c r="L39" s="5" t="s">
        <v>854</v>
      </c>
      <c r="M39" s="5" t="s">
        <v>874</v>
      </c>
      <c r="N39" s="5" t="s">
        <v>874</v>
      </c>
      <c r="O39" s="694" t="s">
        <v>885</v>
      </c>
      <c r="P39" s="5" t="s">
        <v>449</v>
      </c>
      <c r="Q39" s="5" t="s">
        <v>449</v>
      </c>
      <c r="R39" s="696">
        <v>10</v>
      </c>
      <c r="S39" s="5" t="s">
        <v>955</v>
      </c>
      <c r="T39" s="5" t="s">
        <v>900</v>
      </c>
      <c r="U39" s="5" t="s">
        <v>956</v>
      </c>
      <c r="V39" s="5" t="s">
        <v>956</v>
      </c>
    </row>
    <row r="40" s="152" customFormat="1" customHeight="1" spans="1:22">
      <c r="A40" s="543">
        <v>43812</v>
      </c>
      <c r="B40" s="543">
        <v>43818</v>
      </c>
      <c r="C40" s="505" t="s">
        <v>952</v>
      </c>
      <c r="D40" s="5" t="s">
        <v>953</v>
      </c>
      <c r="E40" s="5" t="s">
        <v>957</v>
      </c>
      <c r="F40" s="5" t="s">
        <v>958</v>
      </c>
      <c r="G40" s="5" t="s">
        <v>897</v>
      </c>
      <c r="H40" s="5" t="s">
        <v>959</v>
      </c>
      <c r="I40" s="505" t="s">
        <v>875</v>
      </c>
      <c r="J40" s="695" t="s">
        <v>449</v>
      </c>
      <c r="K40" s="5" t="s">
        <v>960</v>
      </c>
      <c r="L40" s="505" t="s">
        <v>854</v>
      </c>
      <c r="M40" s="505" t="s">
        <v>874</v>
      </c>
      <c r="N40" s="505" t="s">
        <v>874</v>
      </c>
      <c r="O40" s="5" t="s">
        <v>885</v>
      </c>
      <c r="P40" s="5" t="s">
        <v>449</v>
      </c>
      <c r="Q40" s="5" t="s">
        <v>449</v>
      </c>
      <c r="R40" s="505" t="s">
        <v>885</v>
      </c>
      <c r="S40" s="5" t="s">
        <v>900</v>
      </c>
      <c r="T40" s="5" t="s">
        <v>900</v>
      </c>
      <c r="U40" s="5" t="s">
        <v>961</v>
      </c>
      <c r="V40" s="5" t="s">
        <v>885</v>
      </c>
    </row>
    <row r="41" s="152" customFormat="1" customHeight="1" spans="1:22">
      <c r="A41" s="543">
        <v>43819</v>
      </c>
      <c r="B41" s="543">
        <v>43825</v>
      </c>
      <c r="C41" s="5" t="s">
        <v>962</v>
      </c>
      <c r="D41" s="5" t="s">
        <v>961</v>
      </c>
      <c r="E41" s="5" t="s">
        <v>904</v>
      </c>
      <c r="F41" s="5" t="s">
        <v>958</v>
      </c>
      <c r="G41" s="5" t="s">
        <v>897</v>
      </c>
      <c r="H41" s="5" t="s">
        <v>963</v>
      </c>
      <c r="I41" s="505" t="s">
        <v>875</v>
      </c>
      <c r="J41" s="695" t="s">
        <v>449</v>
      </c>
      <c r="K41" s="694" t="s">
        <v>875</v>
      </c>
      <c r="L41" s="505" t="s">
        <v>856</v>
      </c>
      <c r="M41" s="505" t="s">
        <v>871</v>
      </c>
      <c r="N41" s="505" t="s">
        <v>874</v>
      </c>
      <c r="O41" s="5" t="s">
        <v>964</v>
      </c>
      <c r="P41" s="5" t="s">
        <v>449</v>
      </c>
      <c r="Q41" s="5" t="s">
        <v>449</v>
      </c>
      <c r="R41" s="5" t="s">
        <v>885</v>
      </c>
      <c r="S41" s="5" t="s">
        <v>900</v>
      </c>
      <c r="T41" s="5" t="s">
        <v>883</v>
      </c>
      <c r="U41" s="5" t="s">
        <v>898</v>
      </c>
      <c r="V41" s="5" t="s">
        <v>885</v>
      </c>
    </row>
    <row r="42" s="152" customFormat="1" customHeight="1" spans="1:22">
      <c r="A42" s="543">
        <v>43826</v>
      </c>
      <c r="B42" s="543">
        <v>43832</v>
      </c>
      <c r="C42" s="5" t="s">
        <v>937</v>
      </c>
      <c r="D42" s="5" t="s">
        <v>961</v>
      </c>
      <c r="E42" s="5" t="s">
        <v>885</v>
      </c>
      <c r="F42" s="5" t="s">
        <v>961</v>
      </c>
      <c r="G42" s="5" t="s">
        <v>898</v>
      </c>
      <c r="H42" s="5" t="s">
        <v>965</v>
      </c>
      <c r="I42" s="5" t="s">
        <v>944</v>
      </c>
      <c r="J42" s="695" t="s">
        <v>449</v>
      </c>
      <c r="K42" s="5" t="s">
        <v>875</v>
      </c>
      <c r="L42" s="505" t="s">
        <v>885</v>
      </c>
      <c r="M42" s="505" t="s">
        <v>885</v>
      </c>
      <c r="N42" s="505" t="s">
        <v>897</v>
      </c>
      <c r="O42" s="5" t="s">
        <v>961</v>
      </c>
      <c r="P42" s="5" t="s">
        <v>449</v>
      </c>
      <c r="Q42" s="5" t="s">
        <v>449</v>
      </c>
      <c r="R42" s="5" t="s">
        <v>885</v>
      </c>
      <c r="S42" s="5" t="s">
        <v>900</v>
      </c>
      <c r="T42" s="5" t="s">
        <v>900</v>
      </c>
      <c r="U42" s="5" t="s">
        <v>883</v>
      </c>
      <c r="V42" s="5" t="s">
        <v>966</v>
      </c>
    </row>
    <row r="43" s="152" customFormat="1" customHeight="1" spans="1:22">
      <c r="A43" s="543">
        <v>43833</v>
      </c>
      <c r="B43" s="543">
        <v>43839</v>
      </c>
      <c r="C43" s="5" t="s">
        <v>937</v>
      </c>
      <c r="D43" s="5" t="s">
        <v>961</v>
      </c>
      <c r="E43" s="5" t="s">
        <v>964</v>
      </c>
      <c r="F43" s="5" t="s">
        <v>961</v>
      </c>
      <c r="G43" s="5" t="s">
        <v>898</v>
      </c>
      <c r="H43" s="5" t="s">
        <v>965</v>
      </c>
      <c r="I43" s="5" t="s">
        <v>967</v>
      </c>
      <c r="J43" s="697" t="s">
        <v>449</v>
      </c>
      <c r="K43" s="5" t="s">
        <v>875</v>
      </c>
      <c r="L43" s="5" t="s">
        <v>933</v>
      </c>
      <c r="M43" s="505" t="s">
        <v>885</v>
      </c>
      <c r="N43" s="505" t="s">
        <v>897</v>
      </c>
      <c r="O43" s="5" t="s">
        <v>961</v>
      </c>
      <c r="P43" s="5" t="s">
        <v>449</v>
      </c>
      <c r="Q43" s="5" t="s">
        <v>449</v>
      </c>
      <c r="R43" s="5" t="s">
        <v>964</v>
      </c>
      <c r="S43" s="5" t="s">
        <v>967</v>
      </c>
      <c r="T43" s="5" t="s">
        <v>967</v>
      </c>
      <c r="U43" s="5" t="s">
        <v>961</v>
      </c>
      <c r="V43" s="5" t="s">
        <v>966</v>
      </c>
    </row>
    <row r="44" s="152" customFormat="1" customHeight="1" spans="1:22">
      <c r="A44" s="543">
        <v>43840</v>
      </c>
      <c r="B44" s="543">
        <v>43846</v>
      </c>
      <c r="C44" s="5" t="s">
        <v>898</v>
      </c>
      <c r="D44" s="5" t="s">
        <v>968</v>
      </c>
      <c r="E44" s="5" t="s">
        <v>964</v>
      </c>
      <c r="F44" s="5" t="s">
        <v>900</v>
      </c>
      <c r="G44" s="5" t="s">
        <v>898</v>
      </c>
      <c r="H44" s="5" t="s">
        <v>854</v>
      </c>
      <c r="I44" s="5" t="s">
        <v>898</v>
      </c>
      <c r="J44" s="695" t="s">
        <v>449</v>
      </c>
      <c r="K44" s="5" t="s">
        <v>969</v>
      </c>
      <c r="L44" s="5" t="s">
        <v>887</v>
      </c>
      <c r="M44" s="505" t="s">
        <v>917</v>
      </c>
      <c r="N44" s="505" t="s">
        <v>900</v>
      </c>
      <c r="O44" s="5" t="s">
        <v>961</v>
      </c>
      <c r="P44" s="5" t="s">
        <v>449</v>
      </c>
      <c r="Q44" s="5" t="s">
        <v>449</v>
      </c>
      <c r="R44" s="5" t="s">
        <v>883</v>
      </c>
      <c r="S44" s="5" t="s">
        <v>933</v>
      </c>
      <c r="T44" s="5" t="s">
        <v>932</v>
      </c>
      <c r="U44" s="5" t="s">
        <v>936</v>
      </c>
      <c r="V44" s="5" t="s">
        <v>900</v>
      </c>
    </row>
    <row r="45" s="152" customFormat="1" customHeight="1" spans="1:22">
      <c r="A45" s="543">
        <v>43861</v>
      </c>
      <c r="B45" s="543">
        <v>43867</v>
      </c>
      <c r="C45" s="5" t="s">
        <v>898</v>
      </c>
      <c r="D45" s="5" t="s">
        <v>970</v>
      </c>
      <c r="E45" s="5" t="s">
        <v>964</v>
      </c>
      <c r="F45" s="5" t="s">
        <v>967</v>
      </c>
      <c r="G45" s="5" t="s">
        <v>971</v>
      </c>
      <c r="H45" s="5" t="s">
        <v>972</v>
      </c>
      <c r="I45" s="5" t="s">
        <v>885</v>
      </c>
      <c r="J45" s="695" t="s">
        <v>449</v>
      </c>
      <c r="K45" s="5" t="s">
        <v>969</v>
      </c>
      <c r="L45" s="5" t="s">
        <v>917</v>
      </c>
      <c r="M45" s="5" t="s">
        <v>917</v>
      </c>
      <c r="N45" s="5" t="s">
        <v>885</v>
      </c>
      <c r="O45" s="5" t="s">
        <v>900</v>
      </c>
      <c r="P45" s="5" t="s">
        <v>449</v>
      </c>
      <c r="Q45" s="5" t="s">
        <v>449</v>
      </c>
      <c r="R45" s="5" t="s">
        <v>909</v>
      </c>
      <c r="S45" s="5" t="s">
        <v>964</v>
      </c>
      <c r="T45" s="5" t="s">
        <v>973</v>
      </c>
      <c r="U45" s="696">
        <v>12</v>
      </c>
      <c r="V45" s="5" t="s">
        <v>961</v>
      </c>
    </row>
    <row r="46" s="152" customFormat="1" customHeight="1" spans="1:22">
      <c r="A46" s="543">
        <v>43868</v>
      </c>
      <c r="B46" s="543">
        <v>43874</v>
      </c>
      <c r="C46" s="695">
        <v>6</v>
      </c>
      <c r="D46" s="5" t="s">
        <v>974</v>
      </c>
      <c r="E46" s="5" t="s">
        <v>871</v>
      </c>
      <c r="F46" s="5" t="s">
        <v>892</v>
      </c>
      <c r="G46" s="694" t="s">
        <v>874</v>
      </c>
      <c r="H46" s="5" t="s">
        <v>848</v>
      </c>
      <c r="I46" s="505" t="s">
        <v>885</v>
      </c>
      <c r="J46" s="695" t="s">
        <v>449</v>
      </c>
      <c r="K46" s="694" t="s">
        <v>874</v>
      </c>
      <c r="L46" s="5" t="s">
        <v>917</v>
      </c>
      <c r="M46" s="5" t="s">
        <v>856</v>
      </c>
      <c r="N46" s="505" t="s">
        <v>854</v>
      </c>
      <c r="O46" s="694" t="s">
        <v>975</v>
      </c>
      <c r="P46" s="5" t="s">
        <v>449</v>
      </c>
      <c r="Q46" s="5" t="s">
        <v>449</v>
      </c>
      <c r="R46" s="5" t="s">
        <v>909</v>
      </c>
      <c r="S46" s="5" t="s">
        <v>976</v>
      </c>
      <c r="T46" s="5" t="s">
        <v>885</v>
      </c>
      <c r="U46" s="5" t="s">
        <v>900</v>
      </c>
      <c r="V46" s="5" t="s">
        <v>885</v>
      </c>
    </row>
    <row r="47" s="152" customFormat="1" customHeight="1" spans="1:22">
      <c r="A47" s="543">
        <v>43875</v>
      </c>
      <c r="B47" s="543">
        <v>43881</v>
      </c>
      <c r="C47" s="695">
        <v>7</v>
      </c>
      <c r="D47" s="5" t="s">
        <v>977</v>
      </c>
      <c r="E47" s="5" t="s">
        <v>978</v>
      </c>
      <c r="F47" s="5" t="s">
        <v>958</v>
      </c>
      <c r="G47" s="505" t="s">
        <v>874</v>
      </c>
      <c r="H47" s="5" t="s">
        <v>979</v>
      </c>
      <c r="I47" s="502">
        <v>10</v>
      </c>
      <c r="J47" s="695" t="s">
        <v>449</v>
      </c>
      <c r="K47" s="5" t="s">
        <v>980</v>
      </c>
      <c r="L47" s="505" t="s">
        <v>875</v>
      </c>
      <c r="M47" s="505" t="s">
        <v>875</v>
      </c>
      <c r="N47" s="505" t="s">
        <v>981</v>
      </c>
      <c r="O47" s="5" t="s">
        <v>982</v>
      </c>
      <c r="P47" s="5" t="s">
        <v>449</v>
      </c>
      <c r="Q47" s="5" t="s">
        <v>449</v>
      </c>
      <c r="R47" s="505" t="s">
        <v>944</v>
      </c>
      <c r="S47" s="5" t="s">
        <v>976</v>
      </c>
      <c r="T47" s="5" t="s">
        <v>856</v>
      </c>
      <c r="U47" s="694" t="s">
        <v>885</v>
      </c>
      <c r="V47" s="5" t="s">
        <v>856</v>
      </c>
    </row>
    <row r="48" s="152" customFormat="1" customHeight="1" spans="1:22">
      <c r="A48" s="543">
        <v>43882</v>
      </c>
      <c r="B48" s="543">
        <v>43888</v>
      </c>
      <c r="C48" s="694" t="s">
        <v>875</v>
      </c>
      <c r="D48" s="5" t="s">
        <v>856</v>
      </c>
      <c r="E48" s="5" t="s">
        <v>983</v>
      </c>
      <c r="F48" s="5" t="s">
        <v>889</v>
      </c>
      <c r="G48" s="5" t="s">
        <v>874</v>
      </c>
      <c r="H48" s="5" t="s">
        <v>984</v>
      </c>
      <c r="I48" s="5">
        <v>10</v>
      </c>
      <c r="J48" s="695" t="s">
        <v>449</v>
      </c>
      <c r="K48" s="5" t="s">
        <v>985</v>
      </c>
      <c r="L48" s="5" t="s">
        <v>986</v>
      </c>
      <c r="M48" s="5" t="s">
        <v>987</v>
      </c>
      <c r="N48" s="5" t="s">
        <v>988</v>
      </c>
      <c r="O48" s="5" t="s">
        <v>989</v>
      </c>
      <c r="P48" s="5" t="s">
        <v>449</v>
      </c>
      <c r="Q48" s="5" t="s">
        <v>449</v>
      </c>
      <c r="R48" s="5" t="s">
        <v>944</v>
      </c>
      <c r="S48" s="5" t="s">
        <v>990</v>
      </c>
      <c r="T48" s="5" t="s">
        <v>876</v>
      </c>
      <c r="U48" s="5" t="s">
        <v>991</v>
      </c>
      <c r="V48" s="5" t="s">
        <v>872</v>
      </c>
    </row>
    <row r="49" s="152" customFormat="1" customHeight="1" spans="1:22">
      <c r="A49" s="543">
        <v>43889</v>
      </c>
      <c r="B49" s="543">
        <v>43895</v>
      </c>
      <c r="C49" s="318" t="s">
        <v>952</v>
      </c>
      <c r="D49" s="5" t="s">
        <v>974</v>
      </c>
      <c r="E49" s="5" t="s">
        <v>983</v>
      </c>
      <c r="F49" s="5" t="s">
        <v>930</v>
      </c>
      <c r="G49" s="693">
        <v>9</v>
      </c>
      <c r="H49" s="5" t="s">
        <v>984</v>
      </c>
      <c r="I49" s="318" t="s">
        <v>930</v>
      </c>
      <c r="J49" s="695" t="s">
        <v>449</v>
      </c>
      <c r="K49" s="5" t="s">
        <v>992</v>
      </c>
      <c r="L49" s="5" t="s">
        <v>937</v>
      </c>
      <c r="M49" s="5" t="s">
        <v>941</v>
      </c>
      <c r="N49" s="5" t="s">
        <v>944</v>
      </c>
      <c r="O49" s="5" t="s">
        <v>959</v>
      </c>
      <c r="P49" s="5" t="s">
        <v>449</v>
      </c>
      <c r="Q49" s="5" t="s">
        <v>449</v>
      </c>
      <c r="R49" s="318" t="s">
        <v>930</v>
      </c>
      <c r="S49" s="5" t="s">
        <v>993</v>
      </c>
      <c r="T49" s="5" t="s">
        <v>952</v>
      </c>
      <c r="U49" s="5" t="s">
        <v>928</v>
      </c>
      <c r="V49" s="5" t="s">
        <v>930</v>
      </c>
    </row>
    <row r="50" s="152" customFormat="1" customHeight="1" spans="1:22">
      <c r="A50" s="543">
        <v>43896</v>
      </c>
      <c r="B50" s="543">
        <v>43902</v>
      </c>
      <c r="C50" s="318" t="s">
        <v>994</v>
      </c>
      <c r="D50" s="5" t="s">
        <v>995</v>
      </c>
      <c r="E50" s="5" t="s">
        <v>876</v>
      </c>
      <c r="F50" s="5" t="s">
        <v>930</v>
      </c>
      <c r="G50" s="5" t="s">
        <v>856</v>
      </c>
      <c r="H50" s="5" t="s">
        <v>984</v>
      </c>
      <c r="I50" s="318" t="s">
        <v>944</v>
      </c>
      <c r="J50" s="695" t="s">
        <v>449</v>
      </c>
      <c r="K50" s="5" t="s">
        <v>996</v>
      </c>
      <c r="L50" s="505" t="s">
        <v>898</v>
      </c>
      <c r="M50" s="505" t="s">
        <v>887</v>
      </c>
      <c r="N50" s="505" t="s">
        <v>937</v>
      </c>
      <c r="O50" s="5" t="s">
        <v>997</v>
      </c>
      <c r="P50" s="5" t="s">
        <v>449</v>
      </c>
      <c r="Q50" s="5" t="s">
        <v>449</v>
      </c>
      <c r="R50" s="318" t="s">
        <v>856</v>
      </c>
      <c r="S50" s="5" t="s">
        <v>998</v>
      </c>
      <c r="T50" s="5" t="s">
        <v>952</v>
      </c>
      <c r="U50" s="5" t="s">
        <v>930</v>
      </c>
      <c r="V50" s="5" t="s">
        <v>930</v>
      </c>
    </row>
    <row r="51" s="152" customFormat="1" customHeight="1" spans="1:22">
      <c r="A51" s="543">
        <v>43903</v>
      </c>
      <c r="B51" s="543">
        <v>43909</v>
      </c>
      <c r="C51" s="318" t="s">
        <v>994</v>
      </c>
      <c r="D51" s="5" t="s">
        <v>999</v>
      </c>
      <c r="E51" s="5" t="s">
        <v>997</v>
      </c>
      <c r="F51" s="5" t="s">
        <v>1000</v>
      </c>
      <c r="G51" s="5" t="s">
        <v>856</v>
      </c>
      <c r="H51" s="5" t="s">
        <v>984</v>
      </c>
      <c r="I51" s="318" t="s">
        <v>952</v>
      </c>
      <c r="J51" s="695" t="s">
        <v>449</v>
      </c>
      <c r="K51" s="5" t="s">
        <v>1001</v>
      </c>
      <c r="L51" s="505" t="s">
        <v>887</v>
      </c>
      <c r="M51" s="505" t="s">
        <v>890</v>
      </c>
      <c r="N51" s="505" t="s">
        <v>898</v>
      </c>
      <c r="O51" s="5" t="s">
        <v>1002</v>
      </c>
      <c r="P51" s="5" t="s">
        <v>449</v>
      </c>
      <c r="Q51" s="5" t="s">
        <v>449</v>
      </c>
      <c r="R51" s="318" t="s">
        <v>856</v>
      </c>
      <c r="S51" s="5" t="s">
        <v>998</v>
      </c>
      <c r="T51" s="5" t="s">
        <v>998</v>
      </c>
      <c r="U51" s="5" t="s">
        <v>1003</v>
      </c>
      <c r="V51" s="5" t="s">
        <v>930</v>
      </c>
    </row>
    <row r="52" s="152" customFormat="1" customHeight="1" spans="1:22">
      <c r="A52" s="543">
        <v>43910</v>
      </c>
      <c r="B52" s="543">
        <v>43916</v>
      </c>
      <c r="C52" s="5" t="s">
        <v>1004</v>
      </c>
      <c r="D52" s="694" t="s">
        <v>898</v>
      </c>
      <c r="E52" s="5" t="s">
        <v>1005</v>
      </c>
      <c r="F52" s="5" t="s">
        <v>998</v>
      </c>
      <c r="G52" s="5" t="s">
        <v>1006</v>
      </c>
      <c r="H52" s="5" t="s">
        <v>857</v>
      </c>
      <c r="I52" s="5" t="s">
        <v>1007</v>
      </c>
      <c r="J52" s="695" t="s">
        <v>449</v>
      </c>
      <c r="K52" s="694" t="s">
        <v>952</v>
      </c>
      <c r="L52" s="5" t="s">
        <v>1008</v>
      </c>
      <c r="M52" s="5" t="s">
        <v>887</v>
      </c>
      <c r="N52" s="5" t="s">
        <v>898</v>
      </c>
      <c r="O52" s="5" t="s">
        <v>1000</v>
      </c>
      <c r="P52" s="5" t="s">
        <v>449</v>
      </c>
      <c r="Q52" s="5" t="s">
        <v>449</v>
      </c>
      <c r="R52" s="5" t="s">
        <v>944</v>
      </c>
      <c r="S52" s="5" t="s">
        <v>1009</v>
      </c>
      <c r="T52" s="5" t="s">
        <v>1010</v>
      </c>
      <c r="U52" s="5">
        <v>9.5</v>
      </c>
      <c r="V52" s="5" t="s">
        <v>1011</v>
      </c>
    </row>
    <row r="53" s="152" customFormat="1" customHeight="1" spans="1:22">
      <c r="A53" s="543">
        <v>43917</v>
      </c>
      <c r="B53" s="543">
        <v>43923</v>
      </c>
      <c r="C53" s="5" t="s">
        <v>1012</v>
      </c>
      <c r="D53" s="694" t="s">
        <v>898</v>
      </c>
      <c r="E53" s="5" t="s">
        <v>977</v>
      </c>
      <c r="F53" s="5" t="s">
        <v>993</v>
      </c>
      <c r="G53" s="5" t="s">
        <v>944</v>
      </c>
      <c r="H53" s="5" t="s">
        <v>857</v>
      </c>
      <c r="I53" s="5" t="s">
        <v>1013</v>
      </c>
      <c r="J53" s="695" t="s">
        <v>449</v>
      </c>
      <c r="K53" s="5" t="s">
        <v>962</v>
      </c>
      <c r="L53" s="5" t="s">
        <v>1013</v>
      </c>
      <c r="M53" s="5" t="s">
        <v>937</v>
      </c>
      <c r="N53" s="5" t="s">
        <v>937</v>
      </c>
      <c r="O53" s="5" t="s">
        <v>1000</v>
      </c>
      <c r="P53" s="5" t="s">
        <v>449</v>
      </c>
      <c r="Q53" s="5" t="s">
        <v>449</v>
      </c>
      <c r="R53" s="5" t="s">
        <v>944</v>
      </c>
      <c r="S53" s="5" t="s">
        <v>1014</v>
      </c>
      <c r="T53" s="5" t="s">
        <v>1015</v>
      </c>
      <c r="U53" s="5" t="s">
        <v>872</v>
      </c>
      <c r="V53" s="5" t="s">
        <v>872</v>
      </c>
    </row>
    <row r="54" s="152" customFormat="1" customHeight="1" spans="1:22">
      <c r="A54" s="543">
        <v>43924</v>
      </c>
      <c r="B54" s="543">
        <v>43930</v>
      </c>
      <c r="C54" s="5" t="s">
        <v>1012</v>
      </c>
      <c r="D54" s="5" t="s">
        <v>883</v>
      </c>
      <c r="E54" s="5" t="s">
        <v>977</v>
      </c>
      <c r="F54" s="5" t="s">
        <v>993</v>
      </c>
      <c r="G54" s="5" t="s">
        <v>944</v>
      </c>
      <c r="H54" s="5">
        <v>7.2</v>
      </c>
      <c r="I54" s="5" t="s">
        <v>937</v>
      </c>
      <c r="J54" s="695" t="s">
        <v>449</v>
      </c>
      <c r="K54" s="5" t="s">
        <v>1016</v>
      </c>
      <c r="L54" s="5" t="s">
        <v>1013</v>
      </c>
      <c r="M54" s="5" t="s">
        <v>937</v>
      </c>
      <c r="N54" s="5" t="s">
        <v>1013</v>
      </c>
      <c r="O54" s="694" t="s">
        <v>1017</v>
      </c>
      <c r="P54" s="5" t="s">
        <v>449</v>
      </c>
      <c r="Q54" s="5" t="s">
        <v>449</v>
      </c>
      <c r="R54" s="5" t="s">
        <v>944</v>
      </c>
      <c r="S54" s="5" t="s">
        <v>1015</v>
      </c>
      <c r="T54" s="5" t="s">
        <v>1018</v>
      </c>
      <c r="U54" s="5" t="s">
        <v>872</v>
      </c>
      <c r="V54" s="5" t="s">
        <v>872</v>
      </c>
    </row>
    <row r="55" s="152" customFormat="1" customHeight="1" spans="1:22">
      <c r="A55" s="543">
        <v>43931</v>
      </c>
      <c r="B55" s="543">
        <v>43937</v>
      </c>
      <c r="C55" s="5" t="s">
        <v>937</v>
      </c>
      <c r="D55" s="5" t="s">
        <v>961</v>
      </c>
      <c r="E55" s="5" t="s">
        <v>977</v>
      </c>
      <c r="F55" s="5" t="s">
        <v>990</v>
      </c>
      <c r="G55" s="5" t="s">
        <v>944</v>
      </c>
      <c r="H55" s="5">
        <v>7.2</v>
      </c>
      <c r="I55" s="5" t="s">
        <v>937</v>
      </c>
      <c r="J55" s="695" t="s">
        <v>449</v>
      </c>
      <c r="K55" s="5" t="s">
        <v>952</v>
      </c>
      <c r="L55" s="5" t="s">
        <v>944</v>
      </c>
      <c r="M55" s="5" t="s">
        <v>856</v>
      </c>
      <c r="N55" s="5" t="s">
        <v>944</v>
      </c>
      <c r="O55" s="5" t="s">
        <v>964</v>
      </c>
      <c r="P55" s="5" t="s">
        <v>449</v>
      </c>
      <c r="Q55" s="5" t="s">
        <v>449</v>
      </c>
      <c r="R55" s="5" t="s">
        <v>944</v>
      </c>
      <c r="S55" s="5" t="s">
        <v>1019</v>
      </c>
      <c r="T55" s="5" t="s">
        <v>998</v>
      </c>
      <c r="U55" s="5" t="s">
        <v>872</v>
      </c>
      <c r="V55" s="5" t="s">
        <v>872</v>
      </c>
    </row>
    <row r="56" s="152" customFormat="1" customHeight="1" spans="1:22">
      <c r="A56" s="543">
        <v>43938</v>
      </c>
      <c r="B56" s="543">
        <v>43944</v>
      </c>
      <c r="C56" s="5" t="s">
        <v>1020</v>
      </c>
      <c r="D56" s="5" t="s">
        <v>881</v>
      </c>
      <c r="E56" s="5" t="s">
        <v>977</v>
      </c>
      <c r="F56" s="5" t="s">
        <v>981</v>
      </c>
      <c r="G56" s="5" t="s">
        <v>944</v>
      </c>
      <c r="H56" s="5" t="s">
        <v>1021</v>
      </c>
      <c r="I56" s="5" t="s">
        <v>944</v>
      </c>
      <c r="J56" s="695" t="s">
        <v>449</v>
      </c>
      <c r="K56" s="5" t="s">
        <v>969</v>
      </c>
      <c r="L56" s="5" t="s">
        <v>1022</v>
      </c>
      <c r="M56" s="5" t="s">
        <v>1022</v>
      </c>
      <c r="N56" s="5" t="s">
        <v>952</v>
      </c>
      <c r="O56" s="5" t="s">
        <v>885</v>
      </c>
      <c r="P56" s="5" t="s">
        <v>449</v>
      </c>
      <c r="Q56" s="5" t="s">
        <v>449</v>
      </c>
      <c r="R56" s="5" t="s">
        <v>944</v>
      </c>
      <c r="S56" s="5" t="s">
        <v>998</v>
      </c>
      <c r="T56" s="5" t="s">
        <v>976</v>
      </c>
      <c r="U56" s="5" t="s">
        <v>865</v>
      </c>
      <c r="V56" s="693">
        <v>9</v>
      </c>
    </row>
    <row r="57" s="152" customFormat="1" customHeight="1" spans="1:22">
      <c r="A57" s="543">
        <v>43945</v>
      </c>
      <c r="B57" s="543">
        <v>43951</v>
      </c>
      <c r="C57" s="5" t="s">
        <v>962</v>
      </c>
      <c r="D57" s="5" t="s">
        <v>881</v>
      </c>
      <c r="E57" s="5" t="s">
        <v>977</v>
      </c>
      <c r="F57" s="5" t="s">
        <v>981</v>
      </c>
      <c r="G57" s="5" t="s">
        <v>944</v>
      </c>
      <c r="H57" s="5" t="s">
        <v>1021</v>
      </c>
      <c r="I57" s="5" t="s">
        <v>952</v>
      </c>
      <c r="J57" s="695" t="s">
        <v>449</v>
      </c>
      <c r="K57" s="5" t="s">
        <v>969</v>
      </c>
      <c r="L57" s="505" t="s">
        <v>1022</v>
      </c>
      <c r="M57" s="505" t="s">
        <v>1022</v>
      </c>
      <c r="N57" s="505" t="s">
        <v>1022</v>
      </c>
      <c r="O57" s="5" t="s">
        <v>881</v>
      </c>
      <c r="P57" s="5" t="s">
        <v>449</v>
      </c>
      <c r="Q57" s="5" t="s">
        <v>449</v>
      </c>
      <c r="R57" s="5" t="s">
        <v>962</v>
      </c>
      <c r="S57" s="5" t="s">
        <v>993</v>
      </c>
      <c r="T57" s="5" t="s">
        <v>976</v>
      </c>
      <c r="U57" s="5" t="s">
        <v>1023</v>
      </c>
      <c r="V57" s="5" t="s">
        <v>854</v>
      </c>
    </row>
    <row r="58" s="152" customFormat="1" customHeight="1" spans="1:22">
      <c r="A58" s="543">
        <v>43952</v>
      </c>
      <c r="B58" s="543">
        <v>43958</v>
      </c>
      <c r="C58" s="5" t="s">
        <v>1000</v>
      </c>
      <c r="D58" s="5" t="s">
        <v>881</v>
      </c>
      <c r="E58" s="5" t="s">
        <v>977</v>
      </c>
      <c r="F58" s="5" t="s">
        <v>1024</v>
      </c>
      <c r="G58" s="5" t="s">
        <v>944</v>
      </c>
      <c r="H58" s="5" t="s">
        <v>1021</v>
      </c>
      <c r="I58" s="5" t="s">
        <v>952</v>
      </c>
      <c r="J58" s="695" t="s">
        <v>449</v>
      </c>
      <c r="K58" s="5" t="s">
        <v>875</v>
      </c>
      <c r="L58" s="5" t="s">
        <v>952</v>
      </c>
      <c r="M58" s="5" t="s">
        <v>952</v>
      </c>
      <c r="N58" s="5" t="s">
        <v>875</v>
      </c>
      <c r="O58" s="696">
        <v>10</v>
      </c>
      <c r="P58" s="5" t="s">
        <v>449</v>
      </c>
      <c r="Q58" s="5" t="s">
        <v>449</v>
      </c>
      <c r="R58" s="5" t="s">
        <v>1000</v>
      </c>
      <c r="S58" s="5" t="s">
        <v>976</v>
      </c>
      <c r="T58" s="5" t="s">
        <v>976</v>
      </c>
      <c r="U58" s="5" t="s">
        <v>854</v>
      </c>
      <c r="V58" s="5" t="s">
        <v>854</v>
      </c>
    </row>
    <row r="59" s="152" customFormat="1" customHeight="1" spans="1:22">
      <c r="A59" s="543">
        <v>43959</v>
      </c>
      <c r="B59" s="543">
        <v>43965</v>
      </c>
      <c r="C59" s="5" t="s">
        <v>875</v>
      </c>
      <c r="D59" s="5" t="s">
        <v>941</v>
      </c>
      <c r="E59" s="5" t="s">
        <v>942</v>
      </c>
      <c r="F59" s="5" t="s">
        <v>1025</v>
      </c>
      <c r="G59" s="5" t="s">
        <v>1003</v>
      </c>
      <c r="H59" s="693">
        <v>7</v>
      </c>
      <c r="I59" s="5" t="s">
        <v>875</v>
      </c>
      <c r="J59" s="695" t="s">
        <v>449</v>
      </c>
      <c r="K59" s="5" t="s">
        <v>976</v>
      </c>
      <c r="L59" s="5" t="s">
        <v>952</v>
      </c>
      <c r="M59" s="5" t="s">
        <v>875</v>
      </c>
      <c r="N59" s="5" t="s">
        <v>976</v>
      </c>
      <c r="O59" s="696" t="s">
        <v>856</v>
      </c>
      <c r="P59" s="5" t="s">
        <v>449</v>
      </c>
      <c r="Q59" s="5" t="s">
        <v>449</v>
      </c>
      <c r="R59" s="5" t="s">
        <v>1000</v>
      </c>
      <c r="S59" s="5" t="s">
        <v>1026</v>
      </c>
      <c r="T59" s="5" t="s">
        <v>1026</v>
      </c>
      <c r="U59" s="5" t="s">
        <v>1027</v>
      </c>
      <c r="V59" s="5" t="s">
        <v>963</v>
      </c>
    </row>
    <row r="60" s="152" customFormat="1" customHeight="1" spans="1:22">
      <c r="A60" s="543">
        <v>43966</v>
      </c>
      <c r="B60" s="543">
        <v>43972</v>
      </c>
      <c r="C60" s="5" t="s">
        <v>874</v>
      </c>
      <c r="D60" s="5" t="s">
        <v>872</v>
      </c>
      <c r="E60" s="5" t="s">
        <v>942</v>
      </c>
      <c r="F60" s="5" t="s">
        <v>1025</v>
      </c>
      <c r="G60" s="5" t="s">
        <v>942</v>
      </c>
      <c r="H60" s="693">
        <v>7</v>
      </c>
      <c r="I60" s="5" t="s">
        <v>874</v>
      </c>
      <c r="J60" s="695" t="s">
        <v>449</v>
      </c>
      <c r="K60" s="5" t="s">
        <v>976</v>
      </c>
      <c r="L60" s="5" t="s">
        <v>952</v>
      </c>
      <c r="M60" s="5" t="s">
        <v>875</v>
      </c>
      <c r="N60" s="5" t="s">
        <v>993</v>
      </c>
      <c r="O60" s="5" t="s">
        <v>876</v>
      </c>
      <c r="P60" s="5" t="s">
        <v>449</v>
      </c>
      <c r="Q60" s="5" t="s">
        <v>449</v>
      </c>
      <c r="R60" s="5" t="s">
        <v>875</v>
      </c>
      <c r="S60" s="5" t="s">
        <v>990</v>
      </c>
      <c r="T60" s="5" t="s">
        <v>990</v>
      </c>
      <c r="U60" s="5" t="s">
        <v>1028</v>
      </c>
      <c r="V60" s="5" t="s">
        <v>963</v>
      </c>
    </row>
    <row r="61" s="152" customFormat="1" customHeight="1" spans="1:22">
      <c r="A61" s="543">
        <v>43973</v>
      </c>
      <c r="B61" s="543">
        <v>43979</v>
      </c>
      <c r="C61" s="5" t="s">
        <v>981</v>
      </c>
      <c r="D61" s="5" t="s">
        <v>1029</v>
      </c>
      <c r="E61" s="5" t="s">
        <v>1030</v>
      </c>
      <c r="F61" s="5" t="s">
        <v>1031</v>
      </c>
      <c r="G61" s="5" t="s">
        <v>1032</v>
      </c>
      <c r="H61" s="5" t="s">
        <v>857</v>
      </c>
      <c r="I61" s="5" t="s">
        <v>981</v>
      </c>
      <c r="J61" s="695" t="s">
        <v>449</v>
      </c>
      <c r="K61" s="5" t="s">
        <v>981</v>
      </c>
      <c r="L61" s="5" t="s">
        <v>952</v>
      </c>
      <c r="M61" s="5" t="s">
        <v>874</v>
      </c>
      <c r="N61" s="5" t="s">
        <v>875</v>
      </c>
      <c r="O61" s="5" t="s">
        <v>1033</v>
      </c>
      <c r="P61" s="5" t="s">
        <v>449</v>
      </c>
      <c r="Q61" s="5" t="s">
        <v>449</v>
      </c>
      <c r="R61" s="5" t="s">
        <v>875</v>
      </c>
      <c r="S61" s="5" t="s">
        <v>990</v>
      </c>
      <c r="T61" s="5" t="s">
        <v>1034</v>
      </c>
      <c r="U61" s="5" t="s">
        <v>879</v>
      </c>
      <c r="V61" s="5" t="s">
        <v>1023</v>
      </c>
    </row>
    <row r="62" s="152" customFormat="1" customHeight="1" spans="1:22">
      <c r="A62" s="543">
        <v>43980</v>
      </c>
      <c r="B62" s="543">
        <v>43986</v>
      </c>
      <c r="C62" s="5" t="s">
        <v>1035</v>
      </c>
      <c r="D62" s="5" t="s">
        <v>1036</v>
      </c>
      <c r="E62" s="5" t="s">
        <v>1030</v>
      </c>
      <c r="F62" s="5" t="s">
        <v>1031</v>
      </c>
      <c r="G62" s="5" t="s">
        <v>1037</v>
      </c>
      <c r="H62" s="5" t="s">
        <v>862</v>
      </c>
      <c r="I62" s="5" t="s">
        <v>1035</v>
      </c>
      <c r="J62" s="695" t="s">
        <v>449</v>
      </c>
      <c r="K62" s="5" t="s">
        <v>981</v>
      </c>
      <c r="L62" s="5" t="s">
        <v>944</v>
      </c>
      <c r="M62" s="5" t="s">
        <v>875</v>
      </c>
      <c r="N62" s="5" t="s">
        <v>942</v>
      </c>
      <c r="O62" s="5" t="s">
        <v>875</v>
      </c>
      <c r="P62" s="5" t="s">
        <v>449</v>
      </c>
      <c r="Q62" s="5" t="s">
        <v>449</v>
      </c>
      <c r="R62" s="5" t="s">
        <v>1038</v>
      </c>
      <c r="S62" s="5" t="s">
        <v>1039</v>
      </c>
      <c r="T62" s="5" t="s">
        <v>871</v>
      </c>
      <c r="U62" s="5" t="s">
        <v>1040</v>
      </c>
      <c r="V62" s="5" t="s">
        <v>930</v>
      </c>
    </row>
    <row r="63" s="152" customFormat="1" customHeight="1" spans="1:22">
      <c r="A63" s="543">
        <v>43987</v>
      </c>
      <c r="B63" s="543">
        <v>43993</v>
      </c>
      <c r="C63" s="5" t="s">
        <v>969</v>
      </c>
      <c r="D63" s="5" t="s">
        <v>904</v>
      </c>
      <c r="E63" s="5" t="s">
        <v>930</v>
      </c>
      <c r="F63" s="5" t="s">
        <v>1032</v>
      </c>
      <c r="G63" s="5" t="s">
        <v>1041</v>
      </c>
      <c r="H63" s="5" t="s">
        <v>1042</v>
      </c>
      <c r="I63" s="5" t="s">
        <v>969</v>
      </c>
      <c r="J63" s="695" t="s">
        <v>449</v>
      </c>
      <c r="K63" s="5" t="s">
        <v>1003</v>
      </c>
      <c r="L63" s="5" t="s">
        <v>944</v>
      </c>
      <c r="M63" s="5" t="s">
        <v>856</v>
      </c>
      <c r="N63" s="5" t="s">
        <v>942</v>
      </c>
      <c r="O63" s="5" t="s">
        <v>944</v>
      </c>
      <c r="P63" s="5" t="s">
        <v>449</v>
      </c>
      <c r="Q63" s="5" t="s">
        <v>449</v>
      </c>
      <c r="R63" s="5" t="s">
        <v>1043</v>
      </c>
      <c r="S63" s="5" t="s">
        <v>1044</v>
      </c>
      <c r="T63" s="5" t="s">
        <v>930</v>
      </c>
      <c r="U63" s="5" t="s">
        <v>885</v>
      </c>
      <c r="V63" s="5" t="s">
        <v>938</v>
      </c>
    </row>
    <row r="64" s="152" customFormat="1" customHeight="1" spans="1:22">
      <c r="A64" s="543">
        <v>43994</v>
      </c>
      <c r="B64" s="543">
        <v>44000</v>
      </c>
      <c r="C64" s="5" t="s">
        <v>1006</v>
      </c>
      <c r="D64" s="5" t="s">
        <v>883</v>
      </c>
      <c r="E64" s="5" t="s">
        <v>1045</v>
      </c>
      <c r="F64" s="5" t="s">
        <v>897</v>
      </c>
      <c r="G64" s="5" t="s">
        <v>1046</v>
      </c>
      <c r="H64" s="5" t="s">
        <v>1047</v>
      </c>
      <c r="I64" s="5" t="s">
        <v>1006</v>
      </c>
      <c r="J64" s="695" t="s">
        <v>449</v>
      </c>
      <c r="K64" s="5" t="s">
        <v>1006</v>
      </c>
      <c r="L64" s="5" t="s">
        <v>1020</v>
      </c>
      <c r="M64" s="5" t="s">
        <v>944</v>
      </c>
      <c r="N64" s="5" t="s">
        <v>944</v>
      </c>
      <c r="O64" s="5" t="s">
        <v>898</v>
      </c>
      <c r="P64" s="5" t="s">
        <v>449</v>
      </c>
      <c r="Q64" s="5" t="s">
        <v>449</v>
      </c>
      <c r="R64" s="5" t="s">
        <v>1006</v>
      </c>
      <c r="S64" s="5" t="s">
        <v>1048</v>
      </c>
      <c r="T64" s="5" t="s">
        <v>1049</v>
      </c>
      <c r="U64" s="5" t="s">
        <v>964</v>
      </c>
      <c r="V64" s="5" t="s">
        <v>885</v>
      </c>
    </row>
    <row r="65" s="152" customFormat="1" customHeight="1" spans="1:22">
      <c r="A65" s="543">
        <v>44001</v>
      </c>
      <c r="B65" s="543">
        <v>44007</v>
      </c>
      <c r="C65" s="5" t="s">
        <v>1006</v>
      </c>
      <c r="D65" s="5" t="s">
        <v>1050</v>
      </c>
      <c r="E65" s="5" t="s">
        <v>1006</v>
      </c>
      <c r="F65" s="5" t="s">
        <v>944</v>
      </c>
      <c r="G65" s="5" t="s">
        <v>1051</v>
      </c>
      <c r="H65" s="5" t="s">
        <v>1052</v>
      </c>
      <c r="I65" s="5" t="s">
        <v>1006</v>
      </c>
      <c r="J65" s="695" t="s">
        <v>449</v>
      </c>
      <c r="K65" s="5" t="s">
        <v>1053</v>
      </c>
      <c r="L65" s="5" t="s">
        <v>898</v>
      </c>
      <c r="M65" s="5" t="s">
        <v>1020</v>
      </c>
      <c r="N65" s="5" t="s">
        <v>1020</v>
      </c>
      <c r="O65" s="5" t="s">
        <v>898</v>
      </c>
      <c r="P65" s="5" t="s">
        <v>449</v>
      </c>
      <c r="Q65" s="5" t="s">
        <v>449</v>
      </c>
      <c r="R65" s="5" t="s">
        <v>1017</v>
      </c>
      <c r="S65" s="5" t="s">
        <v>1054</v>
      </c>
      <c r="T65" s="5" t="s">
        <v>1055</v>
      </c>
      <c r="U65" s="5" t="s">
        <v>883</v>
      </c>
      <c r="V65" s="5" t="s">
        <v>898</v>
      </c>
    </row>
    <row r="66" s="152" customFormat="1" customHeight="1" spans="1:22">
      <c r="A66" s="543">
        <v>44008</v>
      </c>
      <c r="B66" s="543">
        <v>44014</v>
      </c>
      <c r="C66" s="5" t="s">
        <v>1006</v>
      </c>
      <c r="D66" s="694" t="s">
        <v>1056</v>
      </c>
      <c r="E66" s="694" t="s">
        <v>900</v>
      </c>
      <c r="F66" s="5" t="s">
        <v>958</v>
      </c>
      <c r="G66" s="5" t="s">
        <v>1057</v>
      </c>
      <c r="H66" s="5" t="s">
        <v>1058</v>
      </c>
      <c r="I66" s="5" t="s">
        <v>1006</v>
      </c>
      <c r="J66" s="695" t="s">
        <v>449</v>
      </c>
      <c r="K66" s="5" t="s">
        <v>1059</v>
      </c>
      <c r="L66" s="5" t="s">
        <v>913</v>
      </c>
      <c r="M66" s="5" t="s">
        <v>911</v>
      </c>
      <c r="N66" s="5" t="s">
        <v>887</v>
      </c>
      <c r="O66" s="5" t="s">
        <v>898</v>
      </c>
      <c r="P66" s="5" t="s">
        <v>449</v>
      </c>
      <c r="Q66" s="5" t="s">
        <v>449</v>
      </c>
      <c r="R66" s="5" t="s">
        <v>1060</v>
      </c>
      <c r="S66" s="5" t="s">
        <v>1061</v>
      </c>
      <c r="T66" s="5" t="s">
        <v>1062</v>
      </c>
      <c r="U66" s="5" t="s">
        <v>883</v>
      </c>
      <c r="V66" s="5" t="s">
        <v>973</v>
      </c>
    </row>
    <row r="67" s="152" customFormat="1" customHeight="1" spans="1:22">
      <c r="A67" s="543">
        <v>44015</v>
      </c>
      <c r="B67" s="543">
        <v>44021</v>
      </c>
      <c r="C67" s="5" t="s">
        <v>1012</v>
      </c>
      <c r="D67" s="694" t="s">
        <v>1063</v>
      </c>
      <c r="E67" s="694" t="s">
        <v>909</v>
      </c>
      <c r="F67" s="5" t="s">
        <v>1064</v>
      </c>
      <c r="G67" s="5" t="s">
        <v>1065</v>
      </c>
      <c r="H67" s="5" t="s">
        <v>1066</v>
      </c>
      <c r="I67" s="5" t="s">
        <v>1012</v>
      </c>
      <c r="J67" s="695" t="s">
        <v>449</v>
      </c>
      <c r="K67" s="694" t="s">
        <v>1064</v>
      </c>
      <c r="L67" s="5" t="s">
        <v>913</v>
      </c>
      <c r="M67" s="5" t="s">
        <v>911</v>
      </c>
      <c r="N67" s="5" t="s">
        <v>901</v>
      </c>
      <c r="O67" s="5" t="s">
        <v>898</v>
      </c>
      <c r="P67" s="5" t="s">
        <v>449</v>
      </c>
      <c r="Q67" s="5" t="s">
        <v>449</v>
      </c>
      <c r="R67" s="5" t="s">
        <v>1067</v>
      </c>
      <c r="S67" s="5" t="s">
        <v>1007</v>
      </c>
      <c r="T67" s="5" t="s">
        <v>1068</v>
      </c>
      <c r="U67" s="5" t="s">
        <v>1069</v>
      </c>
      <c r="V67" s="5" t="s">
        <v>1070</v>
      </c>
    </row>
    <row r="68" s="152" customFormat="1" customHeight="1" spans="1:22">
      <c r="A68" s="543">
        <v>44022</v>
      </c>
      <c r="B68" s="543">
        <v>44028</v>
      </c>
      <c r="C68" s="5" t="s">
        <v>1012</v>
      </c>
      <c r="D68" s="694" t="s">
        <v>1071</v>
      </c>
      <c r="E68" s="694" t="s">
        <v>1072</v>
      </c>
      <c r="F68" s="5" t="s">
        <v>1064</v>
      </c>
      <c r="G68" s="5" t="s">
        <v>1073</v>
      </c>
      <c r="H68" s="5" t="s">
        <v>1074</v>
      </c>
      <c r="I68" s="5" t="s">
        <v>1012</v>
      </c>
      <c r="J68" s="695" t="s">
        <v>449</v>
      </c>
      <c r="K68" s="5" t="s">
        <v>1064</v>
      </c>
      <c r="L68" s="5" t="s">
        <v>913</v>
      </c>
      <c r="M68" s="5" t="s">
        <v>911</v>
      </c>
      <c r="N68" s="5" t="s">
        <v>901</v>
      </c>
      <c r="O68" s="5" t="s">
        <v>917</v>
      </c>
      <c r="P68" s="5" t="s">
        <v>449</v>
      </c>
      <c r="Q68" s="5" t="s">
        <v>449</v>
      </c>
      <c r="R68" s="5" t="s">
        <v>1075</v>
      </c>
      <c r="S68" s="5" t="s">
        <v>1076</v>
      </c>
      <c r="T68" s="5" t="s">
        <v>1077</v>
      </c>
      <c r="U68" s="5" t="s">
        <v>1078</v>
      </c>
      <c r="V68" s="5" t="s">
        <v>909</v>
      </c>
    </row>
    <row r="69" s="152" customFormat="1" customHeight="1" spans="1:22">
      <c r="A69" s="543">
        <v>44029</v>
      </c>
      <c r="B69" s="543">
        <v>44035</v>
      </c>
      <c r="C69" s="5" t="s">
        <v>1057</v>
      </c>
      <c r="D69" s="5" t="s">
        <v>1079</v>
      </c>
      <c r="E69" s="5" t="s">
        <v>1080</v>
      </c>
      <c r="F69" s="694" t="s">
        <v>901</v>
      </c>
      <c r="G69" s="5" t="s">
        <v>1081</v>
      </c>
      <c r="H69" s="5" t="s">
        <v>1082</v>
      </c>
      <c r="I69" s="5" t="s">
        <v>1057</v>
      </c>
      <c r="J69" s="695" t="s">
        <v>449</v>
      </c>
      <c r="K69" s="5" t="s">
        <v>1083</v>
      </c>
      <c r="L69" s="5" t="s">
        <v>913</v>
      </c>
      <c r="M69" s="5" t="s">
        <v>911</v>
      </c>
      <c r="N69" s="5" t="s">
        <v>901</v>
      </c>
      <c r="O69" s="5" t="s">
        <v>887</v>
      </c>
      <c r="P69" s="5" t="s">
        <v>449</v>
      </c>
      <c r="Q69" s="5" t="s">
        <v>449</v>
      </c>
      <c r="R69" s="5" t="s">
        <v>1084</v>
      </c>
      <c r="S69" s="5" t="s">
        <v>887</v>
      </c>
      <c r="T69" s="5" t="s">
        <v>1085</v>
      </c>
      <c r="U69" s="5" t="s">
        <v>901</v>
      </c>
      <c r="V69" s="5" t="s">
        <v>1086</v>
      </c>
    </row>
    <row r="70" s="152" customFormat="1" customHeight="1" spans="1:22">
      <c r="A70" s="543">
        <v>44036</v>
      </c>
      <c r="B70" s="543">
        <v>44042</v>
      </c>
      <c r="C70" s="5" t="s">
        <v>1057</v>
      </c>
      <c r="D70" s="13" t="s">
        <v>903</v>
      </c>
      <c r="E70" s="13" t="s">
        <v>1087</v>
      </c>
      <c r="F70" s="13" t="s">
        <v>1071</v>
      </c>
      <c r="G70" s="13" t="s">
        <v>1088</v>
      </c>
      <c r="H70" s="13" t="s">
        <v>1089</v>
      </c>
      <c r="I70" s="5" t="s">
        <v>1057</v>
      </c>
      <c r="J70" s="695" t="s">
        <v>449</v>
      </c>
      <c r="K70" s="13" t="s">
        <v>1090</v>
      </c>
      <c r="L70" s="5" t="s">
        <v>913</v>
      </c>
      <c r="M70" s="5" t="s">
        <v>911</v>
      </c>
      <c r="N70" s="5" t="s">
        <v>901</v>
      </c>
      <c r="O70" s="5" t="s">
        <v>909</v>
      </c>
      <c r="P70" s="5" t="s">
        <v>449</v>
      </c>
      <c r="Q70" s="5" t="s">
        <v>449</v>
      </c>
      <c r="R70" s="13" t="s">
        <v>1091</v>
      </c>
      <c r="S70" s="13" t="s">
        <v>1073</v>
      </c>
      <c r="T70" s="13" t="s">
        <v>1085</v>
      </c>
      <c r="U70" s="13" t="s">
        <v>911</v>
      </c>
      <c r="V70" s="5" t="s">
        <v>909</v>
      </c>
    </row>
    <row r="71" s="152" customFormat="1" customHeight="1" spans="1:22">
      <c r="A71" s="543">
        <v>44043</v>
      </c>
      <c r="B71" s="543">
        <v>44049</v>
      </c>
      <c r="C71" s="5" t="s">
        <v>1057</v>
      </c>
      <c r="D71" s="13" t="s">
        <v>1092</v>
      </c>
      <c r="E71" s="13" t="s">
        <v>1087</v>
      </c>
      <c r="F71" s="13" t="s">
        <v>1071</v>
      </c>
      <c r="G71" s="13" t="s">
        <v>1088</v>
      </c>
      <c r="H71" s="13" t="s">
        <v>1089</v>
      </c>
      <c r="I71" s="5" t="s">
        <v>1057</v>
      </c>
      <c r="J71" s="5" t="s">
        <v>449</v>
      </c>
      <c r="K71" s="13" t="s">
        <v>1090</v>
      </c>
      <c r="L71" s="5" t="s">
        <v>913</v>
      </c>
      <c r="M71" s="5" t="s">
        <v>890</v>
      </c>
      <c r="N71" s="5" t="s">
        <v>887</v>
      </c>
      <c r="O71" s="5" t="s">
        <v>1093</v>
      </c>
      <c r="P71" s="5" t="s">
        <v>449</v>
      </c>
      <c r="Q71" s="5" t="s">
        <v>449</v>
      </c>
      <c r="R71" s="13" t="s">
        <v>1091</v>
      </c>
      <c r="S71" s="13" t="s">
        <v>1073</v>
      </c>
      <c r="T71" s="13" t="s">
        <v>1085</v>
      </c>
      <c r="U71" s="13" t="s">
        <v>911</v>
      </c>
      <c r="V71" s="5" t="s">
        <v>909</v>
      </c>
    </row>
    <row r="72" s="152" customFormat="1" customHeight="1" spans="1:22">
      <c r="A72" s="543">
        <v>44050</v>
      </c>
      <c r="B72" s="543">
        <v>44056</v>
      </c>
      <c r="C72" s="5" t="s">
        <v>1013</v>
      </c>
      <c r="D72" s="13" t="s">
        <v>903</v>
      </c>
      <c r="E72" s="13" t="s">
        <v>1094</v>
      </c>
      <c r="F72" s="13" t="s">
        <v>901</v>
      </c>
      <c r="G72" s="5" t="s">
        <v>1095</v>
      </c>
      <c r="H72" s="5" t="s">
        <v>1096</v>
      </c>
      <c r="I72" s="5" t="s">
        <v>937</v>
      </c>
      <c r="J72" s="5" t="s">
        <v>449</v>
      </c>
      <c r="K72" s="13" t="s">
        <v>1097</v>
      </c>
      <c r="L72" s="5" t="s">
        <v>917</v>
      </c>
      <c r="M72" s="5" t="s">
        <v>917</v>
      </c>
      <c r="N72" s="5" t="s">
        <v>937</v>
      </c>
      <c r="O72" s="5" t="s">
        <v>1098</v>
      </c>
      <c r="P72" s="5" t="s">
        <v>449</v>
      </c>
      <c r="Q72" s="5" t="s">
        <v>449</v>
      </c>
      <c r="R72" s="5" t="s">
        <v>1099</v>
      </c>
      <c r="S72" s="5" t="s">
        <v>887</v>
      </c>
      <c r="T72" s="5" t="s">
        <v>898</v>
      </c>
      <c r="U72" s="13" t="s">
        <v>901</v>
      </c>
      <c r="V72" s="5" t="s">
        <v>909</v>
      </c>
    </row>
    <row r="73" s="152" customFormat="1" customHeight="1" spans="1:22">
      <c r="A73" s="543">
        <v>44057</v>
      </c>
      <c r="B73" s="543">
        <v>44063</v>
      </c>
      <c r="C73" s="5" t="s">
        <v>1013</v>
      </c>
      <c r="D73" s="13" t="s">
        <v>903</v>
      </c>
      <c r="E73" s="13" t="s">
        <v>1094</v>
      </c>
      <c r="F73" s="13" t="s">
        <v>887</v>
      </c>
      <c r="G73" s="5" t="s">
        <v>1100</v>
      </c>
      <c r="H73" s="5" t="s">
        <v>1096</v>
      </c>
      <c r="I73" s="5" t="s">
        <v>937</v>
      </c>
      <c r="J73" s="5" t="s">
        <v>449</v>
      </c>
      <c r="K73" s="13" t="s">
        <v>940</v>
      </c>
      <c r="L73" s="5" t="s">
        <v>917</v>
      </c>
      <c r="M73" s="5" t="s">
        <v>917</v>
      </c>
      <c r="N73" s="5" t="s">
        <v>937</v>
      </c>
      <c r="O73" s="5" t="s">
        <v>1101</v>
      </c>
      <c r="P73" s="5" t="s">
        <v>449</v>
      </c>
      <c r="Q73" s="5" t="s">
        <v>449</v>
      </c>
      <c r="R73" s="5" t="s">
        <v>1099</v>
      </c>
      <c r="S73" s="5" t="s">
        <v>1081</v>
      </c>
      <c r="T73" s="5" t="s">
        <v>1095</v>
      </c>
      <c r="U73" s="13" t="s">
        <v>1102</v>
      </c>
      <c r="V73" s="5" t="s">
        <v>1069</v>
      </c>
    </row>
    <row r="74" s="152" customFormat="1" customHeight="1" spans="1:22">
      <c r="A74" s="543">
        <v>44064</v>
      </c>
      <c r="B74" s="543">
        <v>44070</v>
      </c>
      <c r="C74" s="5" t="s">
        <v>1103</v>
      </c>
      <c r="D74" s="5" t="s">
        <v>917</v>
      </c>
      <c r="E74" s="5" t="s">
        <v>883</v>
      </c>
      <c r="F74" s="5" t="s">
        <v>1104</v>
      </c>
      <c r="G74" s="5" t="s">
        <v>1105</v>
      </c>
      <c r="H74" s="5" t="s">
        <v>1106</v>
      </c>
      <c r="I74" s="5" t="s">
        <v>1103</v>
      </c>
      <c r="J74" s="5" t="s">
        <v>449</v>
      </c>
      <c r="K74" s="694" t="s">
        <v>898</v>
      </c>
      <c r="L74" s="5" t="s">
        <v>917</v>
      </c>
      <c r="M74" s="5" t="s">
        <v>917</v>
      </c>
      <c r="N74" s="5" t="s">
        <v>937</v>
      </c>
      <c r="O74" s="5" t="s">
        <v>1107</v>
      </c>
      <c r="P74" s="5" t="s">
        <v>449</v>
      </c>
      <c r="Q74" s="5" t="s">
        <v>449</v>
      </c>
      <c r="R74" s="5" t="s">
        <v>898</v>
      </c>
      <c r="S74" s="5" t="s">
        <v>1105</v>
      </c>
      <c r="T74" s="5" t="s">
        <v>917</v>
      </c>
      <c r="U74" s="5" t="s">
        <v>1108</v>
      </c>
      <c r="V74" s="5" t="s">
        <v>898</v>
      </c>
    </row>
    <row r="75" s="152" customFormat="1" customHeight="1" spans="1:22">
      <c r="A75" s="543">
        <v>44071</v>
      </c>
      <c r="B75" s="543">
        <v>44077</v>
      </c>
      <c r="C75" s="5" t="s">
        <v>1103</v>
      </c>
      <c r="D75" s="5" t="s">
        <v>917</v>
      </c>
      <c r="E75" s="5" t="s">
        <v>1109</v>
      </c>
      <c r="F75" s="694" t="s">
        <v>898</v>
      </c>
      <c r="G75" s="5" t="s">
        <v>1105</v>
      </c>
      <c r="H75" s="5" t="s">
        <v>1110</v>
      </c>
      <c r="I75" s="5" t="s">
        <v>1103</v>
      </c>
      <c r="J75" s="5" t="s">
        <v>449</v>
      </c>
      <c r="K75" s="5" t="s">
        <v>1012</v>
      </c>
      <c r="L75" s="5" t="s">
        <v>917</v>
      </c>
      <c r="M75" s="5" t="s">
        <v>917</v>
      </c>
      <c r="N75" s="5" t="s">
        <v>937</v>
      </c>
      <c r="O75" s="5" t="s">
        <v>1111</v>
      </c>
      <c r="P75" s="5" t="s">
        <v>449</v>
      </c>
      <c r="Q75" s="5" t="s">
        <v>449</v>
      </c>
      <c r="R75" s="5" t="s">
        <v>1060</v>
      </c>
      <c r="S75" s="5" t="s">
        <v>1112</v>
      </c>
      <c r="T75" s="5" t="s">
        <v>1113</v>
      </c>
      <c r="U75" s="5" t="s">
        <v>973</v>
      </c>
      <c r="V75" s="5" t="s">
        <v>1114</v>
      </c>
    </row>
    <row r="76" s="152" customFormat="1" customHeight="1" spans="1:22">
      <c r="A76" s="543">
        <v>44078</v>
      </c>
      <c r="B76" s="543">
        <v>44084</v>
      </c>
      <c r="C76" s="5" t="s">
        <v>937</v>
      </c>
      <c r="D76" s="5" t="s">
        <v>917</v>
      </c>
      <c r="E76" s="5" t="s">
        <v>1115</v>
      </c>
      <c r="F76" s="5" t="s">
        <v>1114</v>
      </c>
      <c r="G76" s="5" t="s">
        <v>1099</v>
      </c>
      <c r="H76" s="5" t="s">
        <v>1116</v>
      </c>
      <c r="I76" s="5" t="s">
        <v>937</v>
      </c>
      <c r="J76" s="5" t="s">
        <v>449</v>
      </c>
      <c r="K76" s="5" t="s">
        <v>1012</v>
      </c>
      <c r="L76" s="5" t="s">
        <v>917</v>
      </c>
      <c r="M76" s="5" t="s">
        <v>917</v>
      </c>
      <c r="N76" s="5" t="s">
        <v>937</v>
      </c>
      <c r="O76" s="5" t="s">
        <v>1117</v>
      </c>
      <c r="P76" s="5" t="s">
        <v>449</v>
      </c>
      <c r="Q76" s="5" t="s">
        <v>449</v>
      </c>
      <c r="R76" s="5" t="s">
        <v>1118</v>
      </c>
      <c r="S76" s="5" t="s">
        <v>1119</v>
      </c>
      <c r="T76" s="5" t="s">
        <v>1119</v>
      </c>
      <c r="U76" s="5" t="s">
        <v>1120</v>
      </c>
      <c r="V76" s="5" t="s">
        <v>964</v>
      </c>
    </row>
    <row r="77" s="152" customFormat="1" customHeight="1" spans="1:22">
      <c r="A77" s="543">
        <v>44085</v>
      </c>
      <c r="B77" s="543">
        <v>44091</v>
      </c>
      <c r="C77" s="5" t="s">
        <v>937</v>
      </c>
      <c r="D77" s="5" t="s">
        <v>917</v>
      </c>
      <c r="E77" s="5" t="s">
        <v>1121</v>
      </c>
      <c r="F77" s="5" t="s">
        <v>1122</v>
      </c>
      <c r="G77" s="5" t="s">
        <v>1119</v>
      </c>
      <c r="H77" s="5" t="s">
        <v>1123</v>
      </c>
      <c r="I77" s="5" t="s">
        <v>937</v>
      </c>
      <c r="J77" s="5" t="s">
        <v>449</v>
      </c>
      <c r="K77" s="5" t="s">
        <v>1012</v>
      </c>
      <c r="L77" s="5" t="s">
        <v>898</v>
      </c>
      <c r="M77" s="5" t="s">
        <v>898</v>
      </c>
      <c r="N77" s="5" t="s">
        <v>937</v>
      </c>
      <c r="O77" s="5" t="s">
        <v>1124</v>
      </c>
      <c r="P77" s="5" t="s">
        <v>449</v>
      </c>
      <c r="Q77" s="5" t="s">
        <v>449</v>
      </c>
      <c r="R77" s="5" t="s">
        <v>1125</v>
      </c>
      <c r="S77" s="5" t="s">
        <v>1012</v>
      </c>
      <c r="T77" s="5" t="s">
        <v>1126</v>
      </c>
      <c r="U77" s="5" t="s">
        <v>1127</v>
      </c>
      <c r="V77" s="5" t="s">
        <v>1128</v>
      </c>
    </row>
    <row r="78" s="152" customFormat="1" customHeight="1" spans="1:22">
      <c r="A78" s="543">
        <v>44092</v>
      </c>
      <c r="B78" s="543">
        <v>44098</v>
      </c>
      <c r="C78" s="5" t="s">
        <v>1129</v>
      </c>
      <c r="D78" s="5" t="s">
        <v>1130</v>
      </c>
      <c r="E78" s="5" t="s">
        <v>1121</v>
      </c>
      <c r="F78" s="5" t="s">
        <v>1131</v>
      </c>
      <c r="G78" s="5" t="s">
        <v>1126</v>
      </c>
      <c r="H78" s="5" t="s">
        <v>1132</v>
      </c>
      <c r="I78" s="5" t="s">
        <v>1129</v>
      </c>
      <c r="J78" s="5" t="s">
        <v>449</v>
      </c>
      <c r="K78" s="5" t="s">
        <v>1133</v>
      </c>
      <c r="L78" s="5" t="s">
        <v>898</v>
      </c>
      <c r="M78" s="5" t="s">
        <v>964</v>
      </c>
      <c r="N78" s="5" t="s">
        <v>1020</v>
      </c>
      <c r="O78" s="5" t="s">
        <v>1134</v>
      </c>
      <c r="P78" s="5" t="s">
        <v>449</v>
      </c>
      <c r="Q78" s="5" t="s">
        <v>449</v>
      </c>
      <c r="R78" s="5" t="s">
        <v>1055</v>
      </c>
      <c r="S78" s="5" t="s">
        <v>1046</v>
      </c>
      <c r="T78" s="5" t="s">
        <v>1135</v>
      </c>
      <c r="U78" s="5" t="s">
        <v>898</v>
      </c>
      <c r="V78" s="5" t="s">
        <v>1136</v>
      </c>
    </row>
    <row r="79" s="152" customFormat="1" customHeight="1" spans="1:22">
      <c r="A79" s="543">
        <v>44099</v>
      </c>
      <c r="B79" s="543">
        <v>44104</v>
      </c>
      <c r="C79" s="5" t="s">
        <v>1020</v>
      </c>
      <c r="D79" s="5" t="s">
        <v>1012</v>
      </c>
      <c r="E79" s="5" t="s">
        <v>964</v>
      </c>
      <c r="F79" s="5" t="s">
        <v>1131</v>
      </c>
      <c r="G79" s="5" t="s">
        <v>1130</v>
      </c>
      <c r="H79" s="5" t="s">
        <v>1132</v>
      </c>
      <c r="I79" s="5" t="s">
        <v>928</v>
      </c>
      <c r="J79" s="5" t="s">
        <v>449</v>
      </c>
      <c r="K79" s="5" t="s">
        <v>928</v>
      </c>
      <c r="L79" s="5" t="s">
        <v>1121</v>
      </c>
      <c r="M79" s="5" t="s">
        <v>964</v>
      </c>
      <c r="N79" s="5" t="s">
        <v>944</v>
      </c>
      <c r="O79" s="5" t="s">
        <v>961</v>
      </c>
      <c r="P79" s="5" t="s">
        <v>449</v>
      </c>
      <c r="Q79" s="5" t="s">
        <v>449</v>
      </c>
      <c r="R79" s="5" t="s">
        <v>1137</v>
      </c>
      <c r="S79" s="5" t="s">
        <v>1138</v>
      </c>
      <c r="T79" s="5" t="s">
        <v>1139</v>
      </c>
      <c r="U79" s="5" t="s">
        <v>898</v>
      </c>
      <c r="V79" s="5" t="s">
        <v>1136</v>
      </c>
    </row>
    <row r="80" s="152" customFormat="1" customHeight="1" spans="1:22">
      <c r="A80" s="543">
        <v>44106</v>
      </c>
      <c r="B80" s="543">
        <v>44112</v>
      </c>
      <c r="C80" s="5" t="s">
        <v>944</v>
      </c>
      <c r="D80" s="5" t="s">
        <v>1017</v>
      </c>
      <c r="E80" s="5" t="s">
        <v>1140</v>
      </c>
      <c r="F80" s="5" t="s">
        <v>948</v>
      </c>
      <c r="G80" s="5" t="s">
        <v>1141</v>
      </c>
      <c r="H80" s="5" t="s">
        <v>1035</v>
      </c>
      <c r="I80" s="5" t="s">
        <v>944</v>
      </c>
      <c r="J80" s="5" t="s">
        <v>449</v>
      </c>
      <c r="K80" s="5" t="s">
        <v>944</v>
      </c>
      <c r="L80" s="5" t="s">
        <v>952</v>
      </c>
      <c r="M80" s="5" t="s">
        <v>952</v>
      </c>
      <c r="N80" s="5" t="s">
        <v>969</v>
      </c>
      <c r="O80" s="5" t="s">
        <v>1142</v>
      </c>
      <c r="P80" s="5" t="s">
        <v>449</v>
      </c>
      <c r="Q80" s="5" t="s">
        <v>449</v>
      </c>
      <c r="R80" s="5" t="s">
        <v>1143</v>
      </c>
      <c r="S80" s="5" t="s">
        <v>1137</v>
      </c>
      <c r="T80" s="5" t="s">
        <v>1055</v>
      </c>
      <c r="U80" s="5" t="s">
        <v>1122</v>
      </c>
      <c r="V80" s="5" t="s">
        <v>948</v>
      </c>
    </row>
    <row r="81" s="152" customFormat="1" customHeight="1" spans="1:22">
      <c r="A81" s="543">
        <v>44113</v>
      </c>
      <c r="B81" s="543">
        <v>44119</v>
      </c>
      <c r="C81" s="5" t="s">
        <v>962</v>
      </c>
      <c r="D81" s="5" t="s">
        <v>1006</v>
      </c>
      <c r="E81" s="5" t="s">
        <v>948</v>
      </c>
      <c r="F81" s="5" t="s">
        <v>944</v>
      </c>
      <c r="G81" s="5" t="s">
        <v>1144</v>
      </c>
      <c r="H81" s="5" t="s">
        <v>1145</v>
      </c>
      <c r="I81" s="5" t="s">
        <v>962</v>
      </c>
      <c r="J81" s="5" t="s">
        <v>449</v>
      </c>
      <c r="K81" s="5" t="s">
        <v>962</v>
      </c>
      <c r="L81" s="5" t="s">
        <v>969</v>
      </c>
      <c r="M81" s="5" t="s">
        <v>969</v>
      </c>
      <c r="N81" s="5" t="s">
        <v>875</v>
      </c>
      <c r="O81" s="5" t="s">
        <v>1146</v>
      </c>
      <c r="P81" s="5" t="s">
        <v>449</v>
      </c>
      <c r="Q81" s="5" t="s">
        <v>449</v>
      </c>
      <c r="R81" s="5" t="s">
        <v>1147</v>
      </c>
      <c r="S81" s="5" t="s">
        <v>1148</v>
      </c>
      <c r="T81" s="5" t="s">
        <v>1149</v>
      </c>
      <c r="U81" s="5" t="s">
        <v>1006</v>
      </c>
      <c r="V81" s="5" t="s">
        <v>944</v>
      </c>
    </row>
    <row r="82" s="152" customFormat="1" customHeight="1" spans="1:22">
      <c r="A82" s="543">
        <v>44120</v>
      </c>
      <c r="B82" s="543">
        <v>44126</v>
      </c>
      <c r="C82" s="5" t="s">
        <v>952</v>
      </c>
      <c r="D82" s="5" t="s">
        <v>975</v>
      </c>
      <c r="E82" s="5" t="s">
        <v>856</v>
      </c>
      <c r="F82" s="5" t="s">
        <v>1150</v>
      </c>
      <c r="G82" s="5" t="s">
        <v>1049</v>
      </c>
      <c r="H82" s="5" t="s">
        <v>1151</v>
      </c>
      <c r="I82" s="5" t="s">
        <v>952</v>
      </c>
      <c r="J82" s="5" t="s">
        <v>449</v>
      </c>
      <c r="K82" s="5" t="s">
        <v>1152</v>
      </c>
      <c r="L82" s="5" t="s">
        <v>875</v>
      </c>
      <c r="M82" s="5" t="s">
        <v>875</v>
      </c>
      <c r="N82" s="5" t="s">
        <v>1047</v>
      </c>
      <c r="O82" s="5" t="s">
        <v>1153</v>
      </c>
      <c r="P82" s="5" t="s">
        <v>449</v>
      </c>
      <c r="Q82" s="5" t="s">
        <v>449</v>
      </c>
      <c r="R82" s="5" t="s">
        <v>1154</v>
      </c>
      <c r="S82" s="5" t="s">
        <v>1155</v>
      </c>
      <c r="T82" s="5" t="s">
        <v>1155</v>
      </c>
      <c r="U82" s="5" t="s">
        <v>948</v>
      </c>
      <c r="V82" s="5" t="s">
        <v>1150</v>
      </c>
    </row>
    <row r="83" s="152" customFormat="1" customHeight="1" spans="1:22">
      <c r="A83" s="543">
        <v>44127</v>
      </c>
      <c r="B83" s="543">
        <v>44133</v>
      </c>
      <c r="C83" s="5" t="s">
        <v>1156</v>
      </c>
      <c r="D83" s="5" t="s">
        <v>1157</v>
      </c>
      <c r="E83" s="5" t="s">
        <v>1011</v>
      </c>
      <c r="F83" s="5" t="s">
        <v>1066</v>
      </c>
      <c r="G83" s="5" t="s">
        <v>1043</v>
      </c>
      <c r="H83" s="5" t="s">
        <v>981</v>
      </c>
      <c r="I83" s="5" t="s">
        <v>1158</v>
      </c>
      <c r="J83" s="5" t="s">
        <v>449</v>
      </c>
      <c r="K83" s="5" t="s">
        <v>982</v>
      </c>
      <c r="L83" s="5" t="s">
        <v>875</v>
      </c>
      <c r="M83" s="5" t="s">
        <v>875</v>
      </c>
      <c r="N83" s="5" t="s">
        <v>1047</v>
      </c>
      <c r="O83" s="5" t="s">
        <v>1153</v>
      </c>
      <c r="P83" s="5" t="s">
        <v>449</v>
      </c>
      <c r="Q83" s="5" t="s">
        <v>449</v>
      </c>
      <c r="R83" s="5" t="s">
        <v>1159</v>
      </c>
      <c r="S83" s="5" t="s">
        <v>1043</v>
      </c>
      <c r="T83" s="5" t="s">
        <v>975</v>
      </c>
      <c r="U83" s="5" t="s">
        <v>1147</v>
      </c>
      <c r="V83" s="5" t="s">
        <v>1066</v>
      </c>
    </row>
    <row r="84" s="152" customFormat="1" customHeight="1" spans="1:22">
      <c r="A84" s="543">
        <v>44134</v>
      </c>
      <c r="B84" s="543">
        <v>44140</v>
      </c>
      <c r="C84" s="5" t="s">
        <v>1158</v>
      </c>
      <c r="D84" s="5" t="s">
        <v>1157</v>
      </c>
      <c r="E84" s="5" t="s">
        <v>1160</v>
      </c>
      <c r="F84" s="5" t="s">
        <v>1161</v>
      </c>
      <c r="G84" s="5" t="s">
        <v>975</v>
      </c>
      <c r="H84" s="5" t="s">
        <v>981</v>
      </c>
      <c r="I84" s="5" t="s">
        <v>990</v>
      </c>
      <c r="J84" s="5" t="s">
        <v>449</v>
      </c>
      <c r="K84" s="5" t="s">
        <v>982</v>
      </c>
      <c r="L84" s="5" t="s">
        <v>876</v>
      </c>
      <c r="M84" s="5" t="s">
        <v>874</v>
      </c>
      <c r="N84" s="5" t="s">
        <v>859</v>
      </c>
      <c r="O84" s="5" t="s">
        <v>938</v>
      </c>
      <c r="P84" s="5" t="s">
        <v>449</v>
      </c>
      <c r="Q84" s="5" t="s">
        <v>449</v>
      </c>
      <c r="R84" s="5" t="s">
        <v>1159</v>
      </c>
      <c r="S84" s="5" t="s">
        <v>975</v>
      </c>
      <c r="T84" s="5" t="s">
        <v>930</v>
      </c>
      <c r="U84" s="5" t="s">
        <v>1162</v>
      </c>
      <c r="V84" s="5" t="s">
        <v>1161</v>
      </c>
    </row>
    <row r="85" s="152" customFormat="1" customHeight="1" spans="1:22">
      <c r="A85" s="543">
        <v>44141</v>
      </c>
      <c r="B85" s="543">
        <v>44147</v>
      </c>
      <c r="C85" s="5" t="s">
        <v>990</v>
      </c>
      <c r="D85" s="5" t="s">
        <v>889</v>
      </c>
      <c r="E85" s="5" t="s">
        <v>1160</v>
      </c>
      <c r="F85" s="5" t="s">
        <v>1163</v>
      </c>
      <c r="G85" s="5" t="s">
        <v>1164</v>
      </c>
      <c r="H85" s="5" t="s">
        <v>1165</v>
      </c>
      <c r="I85" s="5" t="s">
        <v>990</v>
      </c>
      <c r="J85" s="5" t="s">
        <v>449</v>
      </c>
      <c r="K85" s="5" t="s">
        <v>1110</v>
      </c>
      <c r="L85" s="5" t="s">
        <v>876</v>
      </c>
      <c r="M85" s="5" t="s">
        <v>874</v>
      </c>
      <c r="N85" s="5" t="s">
        <v>859</v>
      </c>
      <c r="O85" s="5" t="s">
        <v>938</v>
      </c>
      <c r="P85" s="5" t="s">
        <v>449</v>
      </c>
      <c r="Q85" s="5" t="s">
        <v>449</v>
      </c>
      <c r="R85" s="5" t="s">
        <v>1166</v>
      </c>
      <c r="S85" s="5" t="s">
        <v>1157</v>
      </c>
      <c r="T85" s="5" t="s">
        <v>974</v>
      </c>
      <c r="U85" s="5" t="s">
        <v>1167</v>
      </c>
      <c r="V85" s="5" t="s">
        <v>1163</v>
      </c>
    </row>
    <row r="86" s="152" customFormat="1" customHeight="1" spans="1:22">
      <c r="A86" s="543">
        <v>44148</v>
      </c>
      <c r="B86" s="543">
        <v>44154</v>
      </c>
      <c r="C86" s="5" t="s">
        <v>1158</v>
      </c>
      <c r="D86" s="5" t="s">
        <v>889</v>
      </c>
      <c r="E86" s="5" t="s">
        <v>1160</v>
      </c>
      <c r="F86" s="5" t="s">
        <v>1163</v>
      </c>
      <c r="G86" s="5" t="s">
        <v>1168</v>
      </c>
      <c r="H86" s="5" t="s">
        <v>1024</v>
      </c>
      <c r="I86" s="5" t="s">
        <v>976</v>
      </c>
      <c r="J86" s="5" t="s">
        <v>449</v>
      </c>
      <c r="K86" s="5" t="s">
        <v>1110</v>
      </c>
      <c r="L86" s="318" t="s">
        <v>875</v>
      </c>
      <c r="M86" s="318" t="s">
        <v>874</v>
      </c>
      <c r="N86" s="318" t="s">
        <v>1169</v>
      </c>
      <c r="O86" s="5" t="s">
        <v>1170</v>
      </c>
      <c r="P86" s="5" t="s">
        <v>449</v>
      </c>
      <c r="Q86" s="5" t="s">
        <v>449</v>
      </c>
      <c r="R86" s="5" t="s">
        <v>1152</v>
      </c>
      <c r="S86" s="5" t="s">
        <v>1157</v>
      </c>
      <c r="T86" s="5" t="s">
        <v>974</v>
      </c>
      <c r="U86" s="5" t="s">
        <v>1171</v>
      </c>
      <c r="V86" s="5" t="s">
        <v>1163</v>
      </c>
    </row>
    <row r="87" s="152" customFormat="1" customHeight="1" spans="1:22">
      <c r="A87" s="543">
        <v>44155</v>
      </c>
      <c r="B87" s="543">
        <v>44161</v>
      </c>
      <c r="C87" s="5" t="s">
        <v>969</v>
      </c>
      <c r="D87" s="5" t="s">
        <v>1157</v>
      </c>
      <c r="E87" s="5" t="s">
        <v>856</v>
      </c>
      <c r="F87" s="5" t="s">
        <v>1172</v>
      </c>
      <c r="G87" s="5" t="s">
        <v>1168</v>
      </c>
      <c r="H87" s="5" t="s">
        <v>981</v>
      </c>
      <c r="I87" s="5" t="s">
        <v>1158</v>
      </c>
      <c r="J87" s="5" t="s">
        <v>449</v>
      </c>
      <c r="K87" s="5" t="s">
        <v>1110</v>
      </c>
      <c r="L87" s="318" t="s">
        <v>875</v>
      </c>
      <c r="M87" s="318" t="s">
        <v>874</v>
      </c>
      <c r="N87" s="318" t="s">
        <v>874</v>
      </c>
      <c r="O87" s="5" t="s">
        <v>1173</v>
      </c>
      <c r="P87" s="5" t="s">
        <v>449</v>
      </c>
      <c r="Q87" s="5" t="s">
        <v>449</v>
      </c>
      <c r="R87" s="5" t="s">
        <v>1152</v>
      </c>
      <c r="S87" s="5" t="s">
        <v>1157</v>
      </c>
      <c r="T87" s="5" t="s">
        <v>974</v>
      </c>
      <c r="U87" s="5" t="s">
        <v>1174</v>
      </c>
      <c r="V87" s="5" t="s">
        <v>1172</v>
      </c>
    </row>
    <row r="88" s="152" customFormat="1" customHeight="1" spans="1:22">
      <c r="A88" s="543">
        <v>44162</v>
      </c>
      <c r="B88" s="543">
        <v>44168</v>
      </c>
      <c r="C88" s="5" t="s">
        <v>962</v>
      </c>
      <c r="D88" s="5" t="s">
        <v>1175</v>
      </c>
      <c r="E88" s="5" t="s">
        <v>948</v>
      </c>
      <c r="F88" s="5" t="s">
        <v>1176</v>
      </c>
      <c r="G88" s="5" t="s">
        <v>1177</v>
      </c>
      <c r="H88" s="5" t="s">
        <v>1035</v>
      </c>
      <c r="I88" s="5" t="s">
        <v>1178</v>
      </c>
      <c r="J88" s="5" t="s">
        <v>449</v>
      </c>
      <c r="K88" s="5" t="s">
        <v>1179</v>
      </c>
      <c r="L88" s="5" t="s">
        <v>962</v>
      </c>
      <c r="M88" s="5" t="s">
        <v>962</v>
      </c>
      <c r="N88" s="5" t="s">
        <v>1003</v>
      </c>
      <c r="O88" s="5" t="s">
        <v>1180</v>
      </c>
      <c r="P88" s="5" t="s">
        <v>449</v>
      </c>
      <c r="Q88" s="5" t="s">
        <v>449</v>
      </c>
      <c r="R88" s="5" t="s">
        <v>1181</v>
      </c>
      <c r="S88" s="5" t="s">
        <v>948</v>
      </c>
      <c r="T88" s="5" t="s">
        <v>1182</v>
      </c>
      <c r="U88" s="5" t="s">
        <v>1183</v>
      </c>
      <c r="V88" s="5" t="s">
        <v>1176</v>
      </c>
    </row>
    <row r="89" s="152" customFormat="1" customHeight="1" spans="1:22">
      <c r="A89" s="543">
        <v>44169</v>
      </c>
      <c r="B89" s="543">
        <v>44175</v>
      </c>
      <c r="C89" s="5" t="s">
        <v>962</v>
      </c>
      <c r="D89" s="5" t="s">
        <v>1184</v>
      </c>
      <c r="E89" s="5" t="s">
        <v>948</v>
      </c>
      <c r="F89" s="5" t="s">
        <v>1185</v>
      </c>
      <c r="G89" s="5" t="s">
        <v>1006</v>
      </c>
      <c r="H89" s="5" t="s">
        <v>875</v>
      </c>
      <c r="I89" s="5" t="s">
        <v>952</v>
      </c>
      <c r="J89" s="5" t="s">
        <v>449</v>
      </c>
      <c r="K89" s="5" t="s">
        <v>1186</v>
      </c>
      <c r="L89" s="5" t="s">
        <v>944</v>
      </c>
      <c r="M89" s="5" t="s">
        <v>944</v>
      </c>
      <c r="N89" s="5" t="s">
        <v>962</v>
      </c>
      <c r="O89" s="5" t="s">
        <v>1187</v>
      </c>
      <c r="P89" s="694" t="s">
        <v>885</v>
      </c>
      <c r="Q89" s="5" t="s">
        <v>1140</v>
      </c>
      <c r="R89" s="5" t="s">
        <v>1188</v>
      </c>
      <c r="S89" s="5" t="s">
        <v>1189</v>
      </c>
      <c r="T89" s="5" t="s">
        <v>1190</v>
      </c>
      <c r="U89" s="5" t="s">
        <v>1113</v>
      </c>
      <c r="V89" s="5" t="s">
        <v>1185</v>
      </c>
    </row>
    <row r="90" s="152" customFormat="1" customHeight="1" spans="1:22">
      <c r="A90" s="543">
        <v>44176</v>
      </c>
      <c r="B90" s="543">
        <v>44182</v>
      </c>
      <c r="C90" s="5" t="s">
        <v>1057</v>
      </c>
      <c r="D90" s="5" t="s">
        <v>1055</v>
      </c>
      <c r="E90" s="5" t="s">
        <v>1006</v>
      </c>
      <c r="F90" s="5" t="s">
        <v>1191</v>
      </c>
      <c r="G90" s="5" t="s">
        <v>1192</v>
      </c>
      <c r="H90" s="5" t="s">
        <v>969</v>
      </c>
      <c r="I90" s="5" t="s">
        <v>937</v>
      </c>
      <c r="J90" s="5" t="s">
        <v>449</v>
      </c>
      <c r="K90" s="5" t="s">
        <v>1193</v>
      </c>
      <c r="L90" s="5" t="s">
        <v>937</v>
      </c>
      <c r="M90" s="5" t="s">
        <v>1020</v>
      </c>
      <c r="N90" s="5" t="s">
        <v>944</v>
      </c>
      <c r="O90" s="5" t="s">
        <v>1187</v>
      </c>
      <c r="P90" s="694" t="s">
        <v>885</v>
      </c>
      <c r="Q90" s="5" t="s">
        <v>1140</v>
      </c>
      <c r="R90" s="5" t="s">
        <v>1194</v>
      </c>
      <c r="S90" s="5" t="s">
        <v>1122</v>
      </c>
      <c r="T90" s="5" t="s">
        <v>1195</v>
      </c>
      <c r="U90" s="5" t="s">
        <v>1061</v>
      </c>
      <c r="V90" s="5" t="s">
        <v>1191</v>
      </c>
    </row>
    <row r="91" s="152" customFormat="1" customHeight="1" spans="1:22">
      <c r="A91" s="543">
        <v>44183</v>
      </c>
      <c r="B91" s="543">
        <v>44189</v>
      </c>
      <c r="C91" s="5" t="s">
        <v>1196</v>
      </c>
      <c r="D91" s="5" t="s">
        <v>1017</v>
      </c>
      <c r="E91" s="5" t="s">
        <v>1055</v>
      </c>
      <c r="F91" s="5" t="s">
        <v>1191</v>
      </c>
      <c r="G91" s="5" t="s">
        <v>1055</v>
      </c>
      <c r="H91" s="5" t="s">
        <v>1197</v>
      </c>
      <c r="I91" s="5" t="s">
        <v>1057</v>
      </c>
      <c r="J91" s="5" t="s">
        <v>449</v>
      </c>
      <c r="K91" s="5" t="s">
        <v>1198</v>
      </c>
      <c r="L91" s="5" t="s">
        <v>1012</v>
      </c>
      <c r="M91" s="5" t="s">
        <v>1017</v>
      </c>
      <c r="N91" s="5" t="s">
        <v>1020</v>
      </c>
      <c r="O91" s="5" t="s">
        <v>1199</v>
      </c>
      <c r="P91" s="694" t="s">
        <v>885</v>
      </c>
      <c r="Q91" s="5" t="s">
        <v>1140</v>
      </c>
      <c r="R91" s="5" t="s">
        <v>1194</v>
      </c>
      <c r="S91" s="5" t="s">
        <v>1122</v>
      </c>
      <c r="T91" s="5" t="s">
        <v>1195</v>
      </c>
      <c r="U91" s="5" t="s">
        <v>1200</v>
      </c>
      <c r="V91" s="5" t="s">
        <v>1191</v>
      </c>
    </row>
    <row r="92" s="152" customFormat="1" customHeight="1" spans="1:22">
      <c r="A92" s="543">
        <v>44190</v>
      </c>
      <c r="B92" s="543">
        <v>44196</v>
      </c>
      <c r="C92" s="5" t="s">
        <v>1201</v>
      </c>
      <c r="D92" s="5" t="s">
        <v>1119</v>
      </c>
      <c r="E92" s="5" t="s">
        <v>1202</v>
      </c>
      <c r="F92" s="5" t="s">
        <v>1061</v>
      </c>
      <c r="G92" s="5" t="s">
        <v>1203</v>
      </c>
      <c r="H92" s="5" t="s">
        <v>1204</v>
      </c>
      <c r="I92" s="5" t="s">
        <v>1201</v>
      </c>
      <c r="J92" s="5" t="s">
        <v>449</v>
      </c>
      <c r="K92" s="5" t="s">
        <v>1205</v>
      </c>
      <c r="L92" s="5" t="s">
        <v>1057</v>
      </c>
      <c r="M92" s="5" t="s">
        <v>1012</v>
      </c>
      <c r="N92" s="5" t="s">
        <v>937</v>
      </c>
      <c r="O92" s="694" t="s">
        <v>1206</v>
      </c>
      <c r="P92" s="694" t="s">
        <v>1207</v>
      </c>
      <c r="Q92" s="5" t="s">
        <v>1005</v>
      </c>
      <c r="R92" s="5" t="s">
        <v>1208</v>
      </c>
      <c r="S92" s="5" t="s">
        <v>1209</v>
      </c>
      <c r="T92" s="5" t="s">
        <v>973</v>
      </c>
      <c r="U92" s="5" t="s">
        <v>1210</v>
      </c>
      <c r="V92" s="5" t="s">
        <v>1061</v>
      </c>
    </row>
    <row r="93" s="152" customFormat="1" customHeight="1" spans="1:22">
      <c r="A93" s="543">
        <v>44197</v>
      </c>
      <c r="B93" s="543">
        <v>44203</v>
      </c>
      <c r="C93" s="5" t="s">
        <v>1201</v>
      </c>
      <c r="D93" s="5" t="s">
        <v>1105</v>
      </c>
      <c r="E93" s="5" t="s">
        <v>1202</v>
      </c>
      <c r="F93" s="5" t="s">
        <v>1211</v>
      </c>
      <c r="G93" s="5" t="s">
        <v>1212</v>
      </c>
      <c r="H93" s="5" t="s">
        <v>1213</v>
      </c>
      <c r="I93" s="5" t="s">
        <v>1214</v>
      </c>
      <c r="J93" s="5" t="s">
        <v>449</v>
      </c>
      <c r="K93" s="5" t="s">
        <v>1205</v>
      </c>
      <c r="L93" s="5" t="s">
        <v>1007</v>
      </c>
      <c r="M93" s="5" t="s">
        <v>1007</v>
      </c>
      <c r="N93" s="5" t="s">
        <v>887</v>
      </c>
      <c r="O93" s="5" t="s">
        <v>1134</v>
      </c>
      <c r="P93" s="5" t="s">
        <v>961</v>
      </c>
      <c r="Q93" s="5" t="s">
        <v>1215</v>
      </c>
      <c r="R93" s="5" t="s">
        <v>1216</v>
      </c>
      <c r="S93" s="5" t="s">
        <v>1217</v>
      </c>
      <c r="T93" s="5" t="s">
        <v>1218</v>
      </c>
      <c r="U93" s="5" t="s">
        <v>1219</v>
      </c>
      <c r="V93" s="5" t="s">
        <v>1211</v>
      </c>
    </row>
    <row r="94" s="152" customFormat="1" customHeight="1" spans="1:22">
      <c r="A94" s="543">
        <v>44204</v>
      </c>
      <c r="B94" s="543">
        <v>44210</v>
      </c>
      <c r="C94" s="5" t="s">
        <v>1013</v>
      </c>
      <c r="D94" s="5" t="s">
        <v>1220</v>
      </c>
      <c r="E94" s="5" t="s">
        <v>1221</v>
      </c>
      <c r="F94" s="5" t="s">
        <v>1008</v>
      </c>
      <c r="G94" s="5" t="s">
        <v>1222</v>
      </c>
      <c r="H94" s="5" t="s">
        <v>1223</v>
      </c>
      <c r="I94" s="5" t="s">
        <v>1224</v>
      </c>
      <c r="J94" s="5" t="s">
        <v>449</v>
      </c>
      <c r="K94" s="5" t="s">
        <v>1013</v>
      </c>
      <c r="L94" s="5" t="s">
        <v>908</v>
      </c>
      <c r="M94" s="5" t="s">
        <v>908</v>
      </c>
      <c r="N94" s="5" t="s">
        <v>901</v>
      </c>
      <c r="O94" s="5" t="s">
        <v>1080</v>
      </c>
      <c r="P94" s="5" t="s">
        <v>961</v>
      </c>
      <c r="Q94" s="5" t="s">
        <v>1225</v>
      </c>
      <c r="R94" s="5" t="s">
        <v>1226</v>
      </c>
      <c r="S94" s="5" t="s">
        <v>1227</v>
      </c>
      <c r="T94" s="5" t="s">
        <v>1228</v>
      </c>
      <c r="U94" s="5" t="s">
        <v>1229</v>
      </c>
      <c r="V94" s="5" t="s">
        <v>1210</v>
      </c>
    </row>
    <row r="95" s="152" customFormat="1" customHeight="1" spans="1:22">
      <c r="A95" s="543">
        <v>44211</v>
      </c>
      <c r="B95" s="543">
        <v>44217</v>
      </c>
      <c r="C95" s="5" t="s">
        <v>1230</v>
      </c>
      <c r="D95" s="5" t="s">
        <v>887</v>
      </c>
      <c r="E95" s="5" t="s">
        <v>917</v>
      </c>
      <c r="F95" s="5" t="s">
        <v>887</v>
      </c>
      <c r="G95" s="5" t="s">
        <v>1231</v>
      </c>
      <c r="H95" s="5" t="s">
        <v>1232</v>
      </c>
      <c r="I95" s="5" t="s">
        <v>1233</v>
      </c>
      <c r="J95" s="5" t="s">
        <v>449</v>
      </c>
      <c r="K95" s="5" t="s">
        <v>937</v>
      </c>
      <c r="L95" s="5" t="s">
        <v>898</v>
      </c>
      <c r="M95" s="5" t="s">
        <v>898</v>
      </c>
      <c r="N95" s="5" t="s">
        <v>898</v>
      </c>
      <c r="O95" s="5" t="s">
        <v>1234</v>
      </c>
      <c r="P95" s="5" t="s">
        <v>1235</v>
      </c>
      <c r="Q95" s="5" t="s">
        <v>1236</v>
      </c>
      <c r="R95" s="5" t="s">
        <v>1209</v>
      </c>
      <c r="S95" s="5" t="s">
        <v>1237</v>
      </c>
      <c r="T95" s="5" t="s">
        <v>1238</v>
      </c>
      <c r="U95" s="5" t="s">
        <v>1004</v>
      </c>
      <c r="V95" s="5" t="s">
        <v>887</v>
      </c>
    </row>
    <row r="96" s="152" customFormat="1" customHeight="1" spans="1:22">
      <c r="A96" s="543">
        <v>44218</v>
      </c>
      <c r="B96" s="543">
        <v>44224</v>
      </c>
      <c r="C96" s="5" t="s">
        <v>1233</v>
      </c>
      <c r="D96" s="5" t="s">
        <v>1105</v>
      </c>
      <c r="E96" s="5" t="s">
        <v>1203</v>
      </c>
      <c r="F96" s="5" t="s">
        <v>1239</v>
      </c>
      <c r="G96" s="5" t="s">
        <v>898</v>
      </c>
      <c r="H96" s="5" t="s">
        <v>952</v>
      </c>
      <c r="I96" s="5" t="s">
        <v>1233</v>
      </c>
      <c r="J96" s="5" t="s">
        <v>449</v>
      </c>
      <c r="K96" s="5" t="s">
        <v>1240</v>
      </c>
      <c r="L96" s="5" t="s">
        <v>1241</v>
      </c>
      <c r="M96" s="5" t="s">
        <v>1241</v>
      </c>
      <c r="N96" s="5" t="s">
        <v>1242</v>
      </c>
      <c r="O96" s="5" t="s">
        <v>964</v>
      </c>
      <c r="P96" s="5" t="s">
        <v>1243</v>
      </c>
      <c r="Q96" s="5" t="s">
        <v>1244</v>
      </c>
      <c r="R96" s="5" t="s">
        <v>1245</v>
      </c>
      <c r="S96" s="5" t="s">
        <v>917</v>
      </c>
      <c r="T96" s="5" t="s">
        <v>1245</v>
      </c>
      <c r="U96" s="5" t="s">
        <v>1196</v>
      </c>
      <c r="V96" s="5" t="s">
        <v>1239</v>
      </c>
    </row>
    <row r="97" s="152" customFormat="1" customHeight="1" spans="1:22">
      <c r="A97" s="543">
        <v>44225</v>
      </c>
      <c r="B97" s="543">
        <v>44231</v>
      </c>
      <c r="C97" s="5" t="s">
        <v>1241</v>
      </c>
      <c r="D97" s="5" t="s">
        <v>1122</v>
      </c>
      <c r="E97" s="5" t="s">
        <v>1246</v>
      </c>
      <c r="F97" s="5" t="s">
        <v>1233</v>
      </c>
      <c r="G97" s="5" t="s">
        <v>944</v>
      </c>
      <c r="H97" s="5" t="s">
        <v>1247</v>
      </c>
      <c r="I97" s="5" t="s">
        <v>969</v>
      </c>
      <c r="J97" s="5" t="s">
        <v>449</v>
      </c>
      <c r="K97" s="5" t="s">
        <v>1248</v>
      </c>
      <c r="L97" s="5" t="s">
        <v>962</v>
      </c>
      <c r="M97" s="5" t="s">
        <v>962</v>
      </c>
      <c r="N97" s="5" t="s">
        <v>952</v>
      </c>
      <c r="O97" s="5" t="s">
        <v>1136</v>
      </c>
      <c r="P97" s="5" t="s">
        <v>1188</v>
      </c>
      <c r="Q97" s="5" t="s">
        <v>1249</v>
      </c>
      <c r="R97" s="5" t="s">
        <v>1250</v>
      </c>
      <c r="S97" s="5" t="s">
        <v>1240</v>
      </c>
      <c r="T97" s="5" t="s">
        <v>1251</v>
      </c>
      <c r="U97" s="5" t="s">
        <v>1013</v>
      </c>
      <c r="V97" s="5" t="s">
        <v>1233</v>
      </c>
    </row>
    <row r="98" s="152" customFormat="1" customHeight="1" spans="1:22">
      <c r="A98" s="543">
        <v>44239</v>
      </c>
      <c r="B98" s="543">
        <v>44245</v>
      </c>
      <c r="C98" s="5" t="s">
        <v>976</v>
      </c>
      <c r="D98" s="5" t="s">
        <v>1252</v>
      </c>
      <c r="E98" s="5" t="s">
        <v>1253</v>
      </c>
      <c r="F98" s="5" t="s">
        <v>1254</v>
      </c>
      <c r="G98" s="5" t="s">
        <v>1255</v>
      </c>
      <c r="H98" s="5" t="s">
        <v>990</v>
      </c>
      <c r="I98" s="5" t="s">
        <v>1256</v>
      </c>
      <c r="J98" s="5" t="s">
        <v>449</v>
      </c>
      <c r="K98" s="5" t="s">
        <v>1158</v>
      </c>
      <c r="L98" s="5" t="s">
        <v>1178</v>
      </c>
      <c r="M98" s="5" t="s">
        <v>1257</v>
      </c>
      <c r="N98" s="5" t="s">
        <v>1156</v>
      </c>
      <c r="O98" s="5" t="s">
        <v>1020</v>
      </c>
      <c r="P98" s="5" t="s">
        <v>1150</v>
      </c>
      <c r="Q98" s="5" t="s">
        <v>1258</v>
      </c>
      <c r="R98" s="5" t="s">
        <v>1259</v>
      </c>
      <c r="S98" s="5" t="s">
        <v>1260</v>
      </c>
      <c r="T98" s="5" t="s">
        <v>1259</v>
      </c>
      <c r="U98" s="5" t="s">
        <v>1261</v>
      </c>
      <c r="V98" s="5" t="s">
        <v>1254</v>
      </c>
    </row>
    <row r="99" s="152" customFormat="1" customHeight="1" spans="1:22">
      <c r="A99" s="543">
        <v>44246</v>
      </c>
      <c r="B99" s="543">
        <v>44252</v>
      </c>
      <c r="C99" s="5" t="s">
        <v>1262</v>
      </c>
      <c r="D99" s="5" t="s">
        <v>1248</v>
      </c>
      <c r="E99" s="5" t="s">
        <v>1253</v>
      </c>
      <c r="F99" s="5" t="s">
        <v>1263</v>
      </c>
      <c r="G99" s="5" t="s">
        <v>1264</v>
      </c>
      <c r="H99" s="5" t="s">
        <v>1265</v>
      </c>
      <c r="I99" s="5" t="s">
        <v>1266</v>
      </c>
      <c r="J99" s="5" t="s">
        <v>449</v>
      </c>
      <c r="K99" s="5" t="s">
        <v>1267</v>
      </c>
      <c r="L99" s="5" t="s">
        <v>858</v>
      </c>
      <c r="M99" s="5" t="s">
        <v>1268</v>
      </c>
      <c r="N99" s="5" t="s">
        <v>1269</v>
      </c>
      <c r="O99" s="5" t="s">
        <v>1270</v>
      </c>
      <c r="P99" s="5" t="s">
        <v>962</v>
      </c>
      <c r="Q99" s="5" t="s">
        <v>1271</v>
      </c>
      <c r="R99" s="5" t="s">
        <v>1272</v>
      </c>
      <c r="S99" s="5" t="s">
        <v>875</v>
      </c>
      <c r="T99" s="5" t="s">
        <v>1264</v>
      </c>
      <c r="U99" s="5" t="s">
        <v>1224</v>
      </c>
      <c r="V99" s="5" t="s">
        <v>1263</v>
      </c>
    </row>
    <row r="100" s="152" customFormat="1" customHeight="1" spans="1:22">
      <c r="A100" s="543">
        <v>44253</v>
      </c>
      <c r="B100" s="543">
        <v>44259</v>
      </c>
      <c r="C100" s="5" t="s">
        <v>1273</v>
      </c>
      <c r="D100" s="5" t="s">
        <v>944</v>
      </c>
      <c r="E100" s="5" t="s">
        <v>1003</v>
      </c>
      <c r="F100" s="5" t="s">
        <v>1274</v>
      </c>
      <c r="G100" s="5" t="s">
        <v>1275</v>
      </c>
      <c r="H100" s="5" t="s">
        <v>1276</v>
      </c>
      <c r="I100" s="5" t="s">
        <v>1277</v>
      </c>
      <c r="J100" s="5" t="s">
        <v>449</v>
      </c>
      <c r="K100" s="5" t="s">
        <v>1158</v>
      </c>
      <c r="L100" s="5" t="s">
        <v>975</v>
      </c>
      <c r="M100" s="5" t="s">
        <v>930</v>
      </c>
      <c r="N100" s="5" t="s">
        <v>856</v>
      </c>
      <c r="O100" s="5" t="s">
        <v>1066</v>
      </c>
      <c r="P100" s="5" t="s">
        <v>1278</v>
      </c>
      <c r="Q100" s="5" t="s">
        <v>1279</v>
      </c>
      <c r="R100" s="5" t="s">
        <v>1280</v>
      </c>
      <c r="S100" s="5" t="s">
        <v>1281</v>
      </c>
      <c r="T100" s="5" t="s">
        <v>1282</v>
      </c>
      <c r="U100" s="5" t="s">
        <v>1283</v>
      </c>
      <c r="V100" s="5" t="s">
        <v>1274</v>
      </c>
    </row>
    <row r="101" s="152" customFormat="1" customHeight="1" spans="1:22">
      <c r="A101" s="543">
        <v>44260</v>
      </c>
      <c r="B101" s="543">
        <v>44266</v>
      </c>
      <c r="C101" s="5" t="s">
        <v>1262</v>
      </c>
      <c r="D101" s="5" t="s">
        <v>1003</v>
      </c>
      <c r="E101" s="5" t="s">
        <v>942</v>
      </c>
      <c r="F101" s="5" t="s">
        <v>1284</v>
      </c>
      <c r="G101" s="5" t="s">
        <v>1275</v>
      </c>
      <c r="H101" s="5" t="s">
        <v>1285</v>
      </c>
      <c r="I101" s="5" t="s">
        <v>1256</v>
      </c>
      <c r="J101" s="5" t="s">
        <v>449</v>
      </c>
      <c r="K101" s="5" t="s">
        <v>990</v>
      </c>
      <c r="L101" s="5" t="s">
        <v>872</v>
      </c>
      <c r="M101" s="5" t="s">
        <v>872</v>
      </c>
      <c r="N101" s="5" t="s">
        <v>854</v>
      </c>
      <c r="O101" s="5" t="s">
        <v>1286</v>
      </c>
      <c r="P101" s="5" t="s">
        <v>969</v>
      </c>
      <c r="Q101" s="5" t="s">
        <v>1287</v>
      </c>
      <c r="R101" s="5" t="s">
        <v>1288</v>
      </c>
      <c r="S101" s="5" t="s">
        <v>1281</v>
      </c>
      <c r="T101" s="5" t="s">
        <v>1282</v>
      </c>
      <c r="U101" s="5" t="s">
        <v>994</v>
      </c>
      <c r="V101" s="5" t="s">
        <v>1284</v>
      </c>
    </row>
    <row r="102" s="152" customFormat="1" customHeight="1" spans="1:22">
      <c r="A102" s="543">
        <v>44267</v>
      </c>
      <c r="B102" s="543">
        <v>44273</v>
      </c>
      <c r="C102" s="5" t="s">
        <v>1262</v>
      </c>
      <c r="D102" s="5" t="s">
        <v>1289</v>
      </c>
      <c r="E102" s="5" t="s">
        <v>1290</v>
      </c>
      <c r="F102" s="5" t="s">
        <v>1284</v>
      </c>
      <c r="G102" s="5" t="s">
        <v>1291</v>
      </c>
      <c r="H102" s="5" t="s">
        <v>1285</v>
      </c>
      <c r="I102" s="5" t="s">
        <v>1262</v>
      </c>
      <c r="J102" s="5" t="s">
        <v>449</v>
      </c>
      <c r="K102" s="5" t="s">
        <v>990</v>
      </c>
      <c r="L102" s="5" t="s">
        <v>969</v>
      </c>
      <c r="M102" s="5" t="s">
        <v>875</v>
      </c>
      <c r="N102" s="5" t="s">
        <v>875</v>
      </c>
      <c r="O102" s="5" t="s">
        <v>1260</v>
      </c>
      <c r="P102" s="5" t="s">
        <v>875</v>
      </c>
      <c r="Q102" s="5" t="s">
        <v>1052</v>
      </c>
      <c r="R102" s="5" t="s">
        <v>1292</v>
      </c>
      <c r="S102" s="5" t="s">
        <v>1253</v>
      </c>
      <c r="T102" s="5" t="s">
        <v>1293</v>
      </c>
      <c r="U102" s="5" t="s">
        <v>994</v>
      </c>
      <c r="V102" s="5" t="s">
        <v>1284</v>
      </c>
    </row>
    <row r="103" s="152" customFormat="1" customHeight="1" spans="1:22">
      <c r="A103" s="543">
        <v>44274</v>
      </c>
      <c r="B103" s="543">
        <v>44280</v>
      </c>
      <c r="C103" s="5" t="s">
        <v>980</v>
      </c>
      <c r="D103" s="5" t="s">
        <v>1294</v>
      </c>
      <c r="E103" s="5" t="s">
        <v>876</v>
      </c>
      <c r="F103" s="5" t="s">
        <v>1295</v>
      </c>
      <c r="G103" s="5" t="s">
        <v>1296</v>
      </c>
      <c r="H103" s="5" t="s">
        <v>1165</v>
      </c>
      <c r="I103" s="5" t="s">
        <v>980</v>
      </c>
      <c r="J103" s="5" t="s">
        <v>449</v>
      </c>
      <c r="K103" s="5" t="s">
        <v>980</v>
      </c>
      <c r="L103" s="5" t="s">
        <v>930</v>
      </c>
      <c r="M103" s="5" t="s">
        <v>942</v>
      </c>
      <c r="N103" s="5" t="s">
        <v>875</v>
      </c>
      <c r="O103" s="5" t="s">
        <v>982</v>
      </c>
      <c r="P103" s="5" t="s">
        <v>1047</v>
      </c>
      <c r="Q103" s="5" t="s">
        <v>982</v>
      </c>
      <c r="R103" s="5" t="s">
        <v>1297</v>
      </c>
      <c r="S103" s="5" t="s">
        <v>1110</v>
      </c>
      <c r="T103" s="5" t="s">
        <v>1298</v>
      </c>
      <c r="U103" s="5" t="s">
        <v>1242</v>
      </c>
      <c r="V103" s="5" t="s">
        <v>1295</v>
      </c>
    </row>
    <row r="104" s="152" customFormat="1" customHeight="1" spans="1:22">
      <c r="A104" s="543">
        <v>44281</v>
      </c>
      <c r="B104" s="543">
        <v>44287</v>
      </c>
      <c r="C104" s="5" t="s">
        <v>980</v>
      </c>
      <c r="D104" s="5" t="s">
        <v>1299</v>
      </c>
      <c r="E104" s="5" t="s">
        <v>1033</v>
      </c>
      <c r="F104" s="5" t="s">
        <v>1277</v>
      </c>
      <c r="G104" s="5" t="s">
        <v>1300</v>
      </c>
      <c r="H104" s="5" t="s">
        <v>1301</v>
      </c>
      <c r="I104" s="5" t="s">
        <v>1277</v>
      </c>
      <c r="J104" s="5" t="s">
        <v>449</v>
      </c>
      <c r="K104" s="5" t="s">
        <v>980</v>
      </c>
      <c r="L104" s="5" t="s">
        <v>1302</v>
      </c>
      <c r="M104" s="5" t="s">
        <v>1302</v>
      </c>
      <c r="N104" s="5" t="s">
        <v>1269</v>
      </c>
      <c r="O104" s="5" t="s">
        <v>1303</v>
      </c>
      <c r="P104" s="5" t="s">
        <v>1304</v>
      </c>
      <c r="Q104" s="5" t="s">
        <v>1305</v>
      </c>
      <c r="R104" s="5" t="s">
        <v>1306</v>
      </c>
      <c r="S104" s="5" t="s">
        <v>1307</v>
      </c>
      <c r="T104" s="5" t="s">
        <v>1308</v>
      </c>
      <c r="U104" s="5" t="s">
        <v>969</v>
      </c>
      <c r="V104" s="5" t="s">
        <v>1277</v>
      </c>
    </row>
    <row r="105" s="152" customFormat="1" customHeight="1" spans="1:22">
      <c r="A105" s="543">
        <v>44288</v>
      </c>
      <c r="B105" s="543">
        <v>44294</v>
      </c>
      <c r="C105" s="5" t="s">
        <v>1309</v>
      </c>
      <c r="D105" s="5" t="s">
        <v>1310</v>
      </c>
      <c r="E105" s="5" t="s">
        <v>1311</v>
      </c>
      <c r="F105" s="5" t="s">
        <v>986</v>
      </c>
      <c r="G105" s="5" t="s">
        <v>1312</v>
      </c>
      <c r="H105" s="5" t="s">
        <v>1313</v>
      </c>
      <c r="I105" s="5" t="s">
        <v>1314</v>
      </c>
      <c r="J105" s="5" t="s">
        <v>449</v>
      </c>
      <c r="K105" s="5" t="s">
        <v>1314</v>
      </c>
      <c r="L105" s="5" t="s">
        <v>1315</v>
      </c>
      <c r="M105" s="5" t="s">
        <v>1269</v>
      </c>
      <c r="N105" s="5" t="s">
        <v>1316</v>
      </c>
      <c r="O105" s="5" t="s">
        <v>1317</v>
      </c>
      <c r="P105" s="5" t="s">
        <v>1318</v>
      </c>
      <c r="Q105" s="5" t="s">
        <v>1319</v>
      </c>
      <c r="R105" s="5" t="s">
        <v>1320</v>
      </c>
      <c r="S105" s="5" t="s">
        <v>1321</v>
      </c>
      <c r="T105" s="5" t="s">
        <v>1322</v>
      </c>
      <c r="U105" s="5" t="s">
        <v>1158</v>
      </c>
      <c r="V105" s="5" t="s">
        <v>986</v>
      </c>
    </row>
    <row r="106" s="152" customFormat="1" customHeight="1" spans="1:22">
      <c r="A106" s="543">
        <v>44295</v>
      </c>
      <c r="B106" s="543">
        <v>44301</v>
      </c>
      <c r="C106" s="5" t="s">
        <v>1309</v>
      </c>
      <c r="D106" s="5" t="s">
        <v>1001</v>
      </c>
      <c r="E106" s="5" t="s">
        <v>1323</v>
      </c>
      <c r="F106" s="5" t="s">
        <v>1031</v>
      </c>
      <c r="G106" s="5" t="s">
        <v>1324</v>
      </c>
      <c r="H106" s="5" t="s">
        <v>1325</v>
      </c>
      <c r="I106" s="5" t="s">
        <v>1326</v>
      </c>
      <c r="J106" s="5" t="s">
        <v>449</v>
      </c>
      <c r="K106" s="5" t="s">
        <v>1309</v>
      </c>
      <c r="L106" s="5" t="s">
        <v>1031</v>
      </c>
      <c r="M106" s="5" t="s">
        <v>1031</v>
      </c>
      <c r="N106" s="5" t="s">
        <v>1327</v>
      </c>
      <c r="O106" s="5" t="s">
        <v>1328</v>
      </c>
      <c r="P106" s="5" t="s">
        <v>981</v>
      </c>
      <c r="Q106" s="5" t="s">
        <v>1329</v>
      </c>
      <c r="R106" s="5" t="s">
        <v>1330</v>
      </c>
      <c r="S106" s="5" t="s">
        <v>1331</v>
      </c>
      <c r="T106" s="5" t="s">
        <v>1332</v>
      </c>
      <c r="U106" s="5" t="s">
        <v>1333</v>
      </c>
      <c r="V106" s="5" t="s">
        <v>1031</v>
      </c>
    </row>
    <row r="107" s="152" customFormat="1" customHeight="1" spans="1:22">
      <c r="A107" s="543">
        <v>44302</v>
      </c>
      <c r="B107" s="543">
        <v>44308</v>
      </c>
      <c r="C107" s="5" t="s">
        <v>1334</v>
      </c>
      <c r="D107" s="5" t="s">
        <v>1165</v>
      </c>
      <c r="E107" s="5" t="s">
        <v>1335</v>
      </c>
      <c r="F107" s="5" t="s">
        <v>862</v>
      </c>
      <c r="G107" s="5" t="s">
        <v>1336</v>
      </c>
      <c r="H107" s="5" t="s">
        <v>1031</v>
      </c>
      <c r="I107" s="5" t="s">
        <v>1314</v>
      </c>
      <c r="J107" s="5" t="s">
        <v>449</v>
      </c>
      <c r="K107" s="5" t="s">
        <v>1309</v>
      </c>
      <c r="L107" s="5" t="s">
        <v>1033</v>
      </c>
      <c r="M107" s="5" t="s">
        <v>1033</v>
      </c>
      <c r="N107" s="5" t="s">
        <v>1031</v>
      </c>
      <c r="O107" s="5" t="s">
        <v>1265</v>
      </c>
      <c r="P107" s="5" t="s">
        <v>1031</v>
      </c>
      <c r="Q107" s="5" t="s">
        <v>1265</v>
      </c>
      <c r="R107" s="5" t="s">
        <v>862</v>
      </c>
      <c r="S107" s="5" t="s">
        <v>1337</v>
      </c>
      <c r="T107" s="5" t="s">
        <v>1338</v>
      </c>
      <c r="U107" s="5" t="s">
        <v>1158</v>
      </c>
      <c r="V107" s="5" t="s">
        <v>862</v>
      </c>
    </row>
    <row r="108" s="152" customFormat="1" customHeight="1" spans="1:22">
      <c r="A108" s="543">
        <v>44309</v>
      </c>
      <c r="B108" s="543">
        <v>44315</v>
      </c>
      <c r="C108" s="5" t="s">
        <v>1339</v>
      </c>
      <c r="D108" s="5" t="s">
        <v>1340</v>
      </c>
      <c r="E108" s="5" t="s">
        <v>1033</v>
      </c>
      <c r="F108" s="5" t="s">
        <v>1341</v>
      </c>
      <c r="G108" s="5" t="s">
        <v>1342</v>
      </c>
      <c r="H108" s="5" t="s">
        <v>1343</v>
      </c>
      <c r="I108" s="5" t="s">
        <v>1311</v>
      </c>
      <c r="J108" s="5" t="s">
        <v>449</v>
      </c>
      <c r="K108" s="5" t="s">
        <v>1302</v>
      </c>
      <c r="L108" s="5" t="s">
        <v>1031</v>
      </c>
      <c r="M108" s="5" t="s">
        <v>1031</v>
      </c>
      <c r="N108" s="5" t="s">
        <v>858</v>
      </c>
      <c r="O108" s="5" t="s">
        <v>1031</v>
      </c>
      <c r="P108" s="5" t="s">
        <v>1320</v>
      </c>
      <c r="Q108" s="5" t="s">
        <v>1024</v>
      </c>
      <c r="R108" s="5" t="s">
        <v>1344</v>
      </c>
      <c r="S108" s="5" t="s">
        <v>1033</v>
      </c>
      <c r="T108" s="5" t="s">
        <v>1345</v>
      </c>
      <c r="U108" s="5" t="s">
        <v>1346</v>
      </c>
      <c r="V108" s="5" t="s">
        <v>1341</v>
      </c>
    </row>
    <row r="109" s="152" customFormat="1" customHeight="1" spans="1:22">
      <c r="A109" s="543">
        <v>44316</v>
      </c>
      <c r="B109" s="543">
        <v>44322</v>
      </c>
      <c r="C109" s="5" t="s">
        <v>1347</v>
      </c>
      <c r="D109" s="5" t="s">
        <v>1343</v>
      </c>
      <c r="E109" s="5" t="s">
        <v>1348</v>
      </c>
      <c r="F109" s="5" t="s">
        <v>1342</v>
      </c>
      <c r="G109" s="5" t="s">
        <v>858</v>
      </c>
      <c r="H109" s="5" t="s">
        <v>1349</v>
      </c>
      <c r="I109" s="5" t="s">
        <v>1350</v>
      </c>
      <c r="J109" s="5" t="s">
        <v>449</v>
      </c>
      <c r="K109" s="5" t="s">
        <v>1315</v>
      </c>
      <c r="L109" s="5" t="s">
        <v>1269</v>
      </c>
      <c r="M109" s="5" t="s">
        <v>1269</v>
      </c>
      <c r="N109" s="5" t="s">
        <v>1351</v>
      </c>
      <c r="O109" s="5" t="s">
        <v>1352</v>
      </c>
      <c r="P109" s="5" t="s">
        <v>1353</v>
      </c>
      <c r="Q109" s="5" t="s">
        <v>1354</v>
      </c>
      <c r="R109" s="5" t="s">
        <v>1355</v>
      </c>
      <c r="S109" s="5" t="s">
        <v>1356</v>
      </c>
      <c r="T109" s="5" t="s">
        <v>1357</v>
      </c>
      <c r="U109" s="5" t="s">
        <v>1026</v>
      </c>
      <c r="V109" s="5" t="s">
        <v>1342</v>
      </c>
    </row>
    <row r="110" s="152" customFormat="1" customHeight="1" spans="1:22">
      <c r="A110" s="543">
        <v>44323</v>
      </c>
      <c r="B110" s="543">
        <v>44329</v>
      </c>
      <c r="C110" s="5" t="s">
        <v>1358</v>
      </c>
      <c r="D110" s="5" t="s">
        <v>1359</v>
      </c>
      <c r="E110" s="5" t="s">
        <v>1314</v>
      </c>
      <c r="F110" s="5" t="s">
        <v>1302</v>
      </c>
      <c r="G110" s="5" t="s">
        <v>1360</v>
      </c>
      <c r="H110" s="5" t="s">
        <v>1361</v>
      </c>
      <c r="I110" s="5" t="s">
        <v>1362</v>
      </c>
      <c r="J110" s="5" t="s">
        <v>449</v>
      </c>
      <c r="K110" s="5" t="s">
        <v>1363</v>
      </c>
      <c r="L110" s="5" t="s">
        <v>1364</v>
      </c>
      <c r="M110" s="5" t="s">
        <v>771</v>
      </c>
      <c r="N110" s="5" t="s">
        <v>771</v>
      </c>
      <c r="O110" s="5" t="s">
        <v>1365</v>
      </c>
      <c r="P110" s="5" t="s">
        <v>1366</v>
      </c>
      <c r="Q110" s="5" t="s">
        <v>1367</v>
      </c>
      <c r="R110" s="5" t="s">
        <v>1368</v>
      </c>
      <c r="S110" s="5" t="s">
        <v>1369</v>
      </c>
      <c r="T110" s="5" t="s">
        <v>1370</v>
      </c>
      <c r="U110" s="5" t="s">
        <v>1371</v>
      </c>
      <c r="V110" s="5" t="s">
        <v>1302</v>
      </c>
    </row>
    <row r="111" s="152" customFormat="1" customHeight="1" spans="1:22">
      <c r="A111" s="543">
        <v>44330</v>
      </c>
      <c r="B111" s="543">
        <v>44336</v>
      </c>
      <c r="C111" s="5" t="s">
        <v>1364</v>
      </c>
      <c r="D111" s="5" t="s">
        <v>1359</v>
      </c>
      <c r="E111" s="5" t="s">
        <v>1326</v>
      </c>
      <c r="F111" s="5" t="s">
        <v>1339</v>
      </c>
      <c r="G111" s="5" t="s">
        <v>1372</v>
      </c>
      <c r="H111" s="5" t="s">
        <v>1373</v>
      </c>
      <c r="I111" s="5" t="s">
        <v>1374</v>
      </c>
      <c r="J111" s="5" t="s">
        <v>449</v>
      </c>
      <c r="K111" s="5" t="s">
        <v>1375</v>
      </c>
      <c r="L111" s="5" t="s">
        <v>1364</v>
      </c>
      <c r="M111" s="5" t="s">
        <v>771</v>
      </c>
      <c r="N111" s="5" t="s">
        <v>771</v>
      </c>
      <c r="O111" s="5" t="s">
        <v>1376</v>
      </c>
      <c r="P111" s="5" t="s">
        <v>1366</v>
      </c>
      <c r="Q111" s="5" t="s">
        <v>1367</v>
      </c>
      <c r="R111" s="5" t="s">
        <v>1377</v>
      </c>
      <c r="S111" s="5" t="s">
        <v>1342</v>
      </c>
      <c r="T111" s="5" t="s">
        <v>1378</v>
      </c>
      <c r="U111" s="5" t="s">
        <v>1379</v>
      </c>
      <c r="V111" s="5" t="s">
        <v>1339</v>
      </c>
    </row>
    <row r="112" s="152" customFormat="1" customHeight="1" spans="1:22">
      <c r="A112" s="543">
        <v>44337</v>
      </c>
      <c r="B112" s="543">
        <v>44343</v>
      </c>
      <c r="C112" s="5" t="s">
        <v>1380</v>
      </c>
      <c r="D112" s="5" t="s">
        <v>1376</v>
      </c>
      <c r="E112" s="5" t="s">
        <v>1311</v>
      </c>
      <c r="F112" s="5" t="s">
        <v>1311</v>
      </c>
      <c r="G112" s="5" t="s">
        <v>1372</v>
      </c>
      <c r="H112" s="5" t="s">
        <v>1373</v>
      </c>
      <c r="I112" s="5" t="s">
        <v>1364</v>
      </c>
      <c r="J112" s="5" t="s">
        <v>449</v>
      </c>
      <c r="K112" s="5" t="s">
        <v>1374</v>
      </c>
      <c r="L112" s="5" t="s">
        <v>836</v>
      </c>
      <c r="M112" s="5" t="s">
        <v>771</v>
      </c>
      <c r="N112" s="5" t="s">
        <v>771</v>
      </c>
      <c r="O112" s="5" t="s">
        <v>1376</v>
      </c>
      <c r="P112" s="5" t="s">
        <v>1366</v>
      </c>
      <c r="Q112" s="5" t="s">
        <v>1367</v>
      </c>
      <c r="R112" s="5" t="s">
        <v>1377</v>
      </c>
      <c r="S112" s="5" t="s">
        <v>1342</v>
      </c>
      <c r="T112" s="5" t="s">
        <v>1378</v>
      </c>
      <c r="U112" s="5" t="s">
        <v>1381</v>
      </c>
      <c r="V112" s="5" t="s">
        <v>1311</v>
      </c>
    </row>
    <row r="113" s="152" customFormat="1" customHeight="1" spans="1:22">
      <c r="A113" s="543">
        <v>44344</v>
      </c>
      <c r="B113" s="543">
        <v>44350</v>
      </c>
      <c r="C113" s="5" t="s">
        <v>1382</v>
      </c>
      <c r="D113" s="5" t="s">
        <v>1383</v>
      </c>
      <c r="E113" s="5" t="s">
        <v>771</v>
      </c>
      <c r="F113" s="5" t="s">
        <v>1384</v>
      </c>
      <c r="G113" s="5" t="s">
        <v>1385</v>
      </c>
      <c r="H113" s="5" t="s">
        <v>1386</v>
      </c>
      <c r="I113" s="5" t="s">
        <v>771</v>
      </c>
      <c r="J113" s="5" t="s">
        <v>449</v>
      </c>
      <c r="K113" s="5" t="s">
        <v>836</v>
      </c>
      <c r="L113" s="5" t="s">
        <v>1387</v>
      </c>
      <c r="M113" s="5" t="s">
        <v>1382</v>
      </c>
      <c r="N113" s="5" t="s">
        <v>1388</v>
      </c>
      <c r="O113" s="5" t="s">
        <v>1389</v>
      </c>
      <c r="P113" s="5" t="s">
        <v>1390</v>
      </c>
      <c r="Q113" s="5" t="s">
        <v>1391</v>
      </c>
      <c r="R113" s="5" t="s">
        <v>1392</v>
      </c>
      <c r="S113" s="5" t="s">
        <v>1393</v>
      </c>
      <c r="T113" s="5" t="s">
        <v>1394</v>
      </c>
      <c r="U113" s="5" t="s">
        <v>1395</v>
      </c>
      <c r="V113" s="5" t="s">
        <v>1384</v>
      </c>
    </row>
    <row r="114" s="152" customFormat="1" customHeight="1" spans="1:22">
      <c r="A114" s="543">
        <v>44351</v>
      </c>
      <c r="B114" s="543">
        <v>44357</v>
      </c>
      <c r="C114" s="5" t="s">
        <v>807</v>
      </c>
      <c r="D114" s="5" t="s">
        <v>1396</v>
      </c>
      <c r="E114" s="5" t="s">
        <v>1397</v>
      </c>
      <c r="F114" s="5" t="s">
        <v>1398</v>
      </c>
      <c r="G114" s="5" t="s">
        <v>1399</v>
      </c>
      <c r="H114" s="5" t="s">
        <v>1400</v>
      </c>
      <c r="I114" s="5" t="s">
        <v>1401</v>
      </c>
      <c r="J114" s="5" t="s">
        <v>449</v>
      </c>
      <c r="K114" s="5" t="s">
        <v>1402</v>
      </c>
      <c r="L114" s="5" t="s">
        <v>1403</v>
      </c>
      <c r="M114" s="5" t="s">
        <v>1404</v>
      </c>
      <c r="N114" s="5" t="s">
        <v>803</v>
      </c>
      <c r="O114" s="5" t="s">
        <v>1405</v>
      </c>
      <c r="P114" s="5" t="s">
        <v>1402</v>
      </c>
      <c r="Q114" s="5" t="s">
        <v>1406</v>
      </c>
      <c r="R114" s="5" t="s">
        <v>1407</v>
      </c>
      <c r="S114" s="5" t="s">
        <v>1408</v>
      </c>
      <c r="T114" s="5" t="s">
        <v>1409</v>
      </c>
      <c r="U114" s="5" t="s">
        <v>1410</v>
      </c>
      <c r="V114" s="5" t="s">
        <v>1398</v>
      </c>
    </row>
    <row r="115" s="152" customFormat="1" customHeight="1" spans="1:22">
      <c r="A115" s="543">
        <v>44358</v>
      </c>
      <c r="B115" s="543">
        <v>44364</v>
      </c>
      <c r="C115" s="5" t="s">
        <v>1411</v>
      </c>
      <c r="D115" s="5" t="s">
        <v>1412</v>
      </c>
      <c r="E115" s="5" t="s">
        <v>1413</v>
      </c>
      <c r="F115" s="5" t="s">
        <v>1414</v>
      </c>
      <c r="G115" s="5" t="s">
        <v>1415</v>
      </c>
      <c r="H115" s="5" t="s">
        <v>1416</v>
      </c>
      <c r="I115" s="5" t="s">
        <v>807</v>
      </c>
      <c r="J115" s="5" t="s">
        <v>449</v>
      </c>
      <c r="K115" s="5" t="s">
        <v>1417</v>
      </c>
      <c r="L115" s="5" t="s">
        <v>1403</v>
      </c>
      <c r="M115" s="5" t="s">
        <v>1404</v>
      </c>
      <c r="N115" s="5" t="s">
        <v>803</v>
      </c>
      <c r="O115" s="5" t="s">
        <v>1418</v>
      </c>
      <c r="P115" s="5" t="s">
        <v>1419</v>
      </c>
      <c r="Q115" s="5" t="s">
        <v>1420</v>
      </c>
      <c r="R115" s="5" t="s">
        <v>1421</v>
      </c>
      <c r="S115" s="5" t="s">
        <v>1422</v>
      </c>
      <c r="T115" s="5" t="s">
        <v>1423</v>
      </c>
      <c r="U115" s="5" t="s">
        <v>1424</v>
      </c>
      <c r="V115" s="5" t="s">
        <v>1414</v>
      </c>
    </row>
    <row r="116" s="152" customFormat="1" customHeight="1" spans="1:22">
      <c r="A116" s="543">
        <v>44365</v>
      </c>
      <c r="B116" s="543">
        <v>44371</v>
      </c>
      <c r="C116" s="5" t="s">
        <v>1425</v>
      </c>
      <c r="D116" s="5" t="s">
        <v>1426</v>
      </c>
      <c r="E116" s="5" t="s">
        <v>803</v>
      </c>
      <c r="F116" s="5" t="s">
        <v>807</v>
      </c>
      <c r="G116" s="5" t="s">
        <v>1427</v>
      </c>
      <c r="H116" s="5" t="s">
        <v>843</v>
      </c>
      <c r="I116" s="5" t="s">
        <v>803</v>
      </c>
      <c r="J116" s="5" t="s">
        <v>449</v>
      </c>
      <c r="K116" s="5" t="s">
        <v>1428</v>
      </c>
      <c r="L116" s="5" t="s">
        <v>1429</v>
      </c>
      <c r="M116" s="5" t="s">
        <v>1430</v>
      </c>
      <c r="N116" s="5" t="s">
        <v>1431</v>
      </c>
      <c r="O116" s="5" t="s">
        <v>1432</v>
      </c>
      <c r="P116" s="5" t="s">
        <v>1433</v>
      </c>
      <c r="Q116" s="5" t="s">
        <v>1414</v>
      </c>
      <c r="R116" s="5" t="s">
        <v>1434</v>
      </c>
      <c r="S116" s="5" t="s">
        <v>1435</v>
      </c>
      <c r="T116" s="5" t="s">
        <v>1436</v>
      </c>
      <c r="U116" s="5" t="s">
        <v>1437</v>
      </c>
      <c r="V116" s="5" t="s">
        <v>807</v>
      </c>
    </row>
    <row r="117" s="152" customFormat="1" customHeight="1" spans="1:22">
      <c r="A117" s="543">
        <v>44372</v>
      </c>
      <c r="B117" s="543">
        <v>44378</v>
      </c>
      <c r="C117" s="5" t="s">
        <v>803</v>
      </c>
      <c r="D117" s="5" t="s">
        <v>1438</v>
      </c>
      <c r="E117" s="5" t="s">
        <v>1439</v>
      </c>
      <c r="F117" s="5" t="s">
        <v>1440</v>
      </c>
      <c r="G117" s="5" t="s">
        <v>1441</v>
      </c>
      <c r="H117" s="5" t="s">
        <v>1442</v>
      </c>
      <c r="I117" s="5" t="s">
        <v>1424</v>
      </c>
      <c r="J117" s="5" t="s">
        <v>449</v>
      </c>
      <c r="K117" s="5" t="s">
        <v>1439</v>
      </c>
      <c r="L117" s="5" t="s">
        <v>1443</v>
      </c>
      <c r="M117" s="5" t="s">
        <v>1426</v>
      </c>
      <c r="N117" s="5" t="s">
        <v>803</v>
      </c>
      <c r="O117" s="5" t="s">
        <v>1444</v>
      </c>
      <c r="P117" s="5" t="s">
        <v>1438</v>
      </c>
      <c r="Q117" s="5" t="s">
        <v>1445</v>
      </c>
      <c r="R117" s="5" t="s">
        <v>1446</v>
      </c>
      <c r="S117" s="5" t="s">
        <v>1447</v>
      </c>
      <c r="T117" s="5" t="s">
        <v>1448</v>
      </c>
      <c r="U117" s="5" t="s">
        <v>1449</v>
      </c>
      <c r="V117" s="5" t="s">
        <v>1440</v>
      </c>
    </row>
    <row r="118" s="152" customFormat="1" customHeight="1" spans="1:22">
      <c r="A118" s="543">
        <v>44379</v>
      </c>
      <c r="B118" s="543">
        <v>44385</v>
      </c>
      <c r="C118" s="5" t="s">
        <v>1450</v>
      </c>
      <c r="D118" s="5" t="s">
        <v>1451</v>
      </c>
      <c r="E118" s="5" t="s">
        <v>1452</v>
      </c>
      <c r="F118" s="5" t="s">
        <v>1440</v>
      </c>
      <c r="G118" s="5" t="s">
        <v>1396</v>
      </c>
      <c r="H118" s="5" t="s">
        <v>1453</v>
      </c>
      <c r="I118" s="5" t="s">
        <v>1432</v>
      </c>
      <c r="J118" s="5" t="s">
        <v>449</v>
      </c>
      <c r="K118" s="5" t="s">
        <v>1437</v>
      </c>
      <c r="L118" s="5" t="s">
        <v>1443</v>
      </c>
      <c r="M118" s="5" t="s">
        <v>1426</v>
      </c>
      <c r="N118" s="5" t="s">
        <v>803</v>
      </c>
      <c r="O118" s="5" t="s">
        <v>1444</v>
      </c>
      <c r="P118" s="5" t="s">
        <v>1437</v>
      </c>
      <c r="Q118" s="5" t="s">
        <v>1445</v>
      </c>
      <c r="R118" s="5" t="s">
        <v>1454</v>
      </c>
      <c r="S118" s="5" t="s">
        <v>1455</v>
      </c>
      <c r="T118" s="5" t="s">
        <v>1456</v>
      </c>
      <c r="U118" s="5" t="s">
        <v>1449</v>
      </c>
      <c r="V118" s="5" t="s">
        <v>1440</v>
      </c>
    </row>
    <row r="119" s="152" customFormat="1" customHeight="1" spans="1:22">
      <c r="A119" s="543">
        <v>44386</v>
      </c>
      <c r="B119" s="543">
        <v>44392</v>
      </c>
      <c r="C119" s="5" t="s">
        <v>1457</v>
      </c>
      <c r="D119" s="5" t="s">
        <v>1458</v>
      </c>
      <c r="E119" s="5" t="s">
        <v>1459</v>
      </c>
      <c r="F119" s="5" t="s">
        <v>1460</v>
      </c>
      <c r="G119" s="5" t="s">
        <v>1382</v>
      </c>
      <c r="H119" s="5" t="s">
        <v>1461</v>
      </c>
      <c r="I119" s="5" t="s">
        <v>1462</v>
      </c>
      <c r="J119" s="5" t="s">
        <v>449</v>
      </c>
      <c r="K119" s="5" t="s">
        <v>1463</v>
      </c>
      <c r="L119" s="5" t="s">
        <v>1464</v>
      </c>
      <c r="M119" s="5" t="s">
        <v>1465</v>
      </c>
      <c r="N119" s="5" t="s">
        <v>1466</v>
      </c>
      <c r="O119" s="5" t="s">
        <v>1457</v>
      </c>
      <c r="P119" s="5" t="s">
        <v>1467</v>
      </c>
      <c r="Q119" s="5" t="s">
        <v>1401</v>
      </c>
      <c r="R119" s="5" t="s">
        <v>1468</v>
      </c>
      <c r="S119" s="5" t="s">
        <v>1469</v>
      </c>
      <c r="T119" s="5" t="s">
        <v>1397</v>
      </c>
      <c r="U119" s="5" t="s">
        <v>1470</v>
      </c>
      <c r="V119" s="5" t="s">
        <v>1460</v>
      </c>
    </row>
    <row r="120" s="152" customFormat="1" customHeight="1" spans="1:22">
      <c r="A120" s="543">
        <v>44393</v>
      </c>
      <c r="B120" s="543">
        <v>44399</v>
      </c>
      <c r="C120" s="5" t="s">
        <v>1445</v>
      </c>
      <c r="D120" s="5" t="s">
        <v>1471</v>
      </c>
      <c r="E120" s="5" t="s">
        <v>1472</v>
      </c>
      <c r="F120" s="5" t="s">
        <v>1473</v>
      </c>
      <c r="G120" s="5" t="s">
        <v>1388</v>
      </c>
      <c r="H120" s="5" t="s">
        <v>1474</v>
      </c>
      <c r="I120" s="5" t="s">
        <v>1450</v>
      </c>
      <c r="J120" s="5" t="s">
        <v>449</v>
      </c>
      <c r="K120" s="5" t="s">
        <v>1475</v>
      </c>
      <c r="L120" s="5" t="s">
        <v>1464</v>
      </c>
      <c r="M120" s="5" t="s">
        <v>1465</v>
      </c>
      <c r="N120" s="5" t="s">
        <v>1466</v>
      </c>
      <c r="O120" s="5" t="s">
        <v>1476</v>
      </c>
      <c r="P120" s="5" t="s">
        <v>1467</v>
      </c>
      <c r="Q120" s="5" t="s">
        <v>1401</v>
      </c>
      <c r="R120" s="5" t="s">
        <v>1477</v>
      </c>
      <c r="S120" s="5" t="s">
        <v>1364</v>
      </c>
      <c r="T120" s="5" t="s">
        <v>1453</v>
      </c>
      <c r="U120" s="5" t="s">
        <v>1478</v>
      </c>
      <c r="V120" s="5" t="s">
        <v>1473</v>
      </c>
    </row>
    <row r="121" s="152" customFormat="1" customHeight="1" spans="1:22">
      <c r="A121" s="543">
        <v>44400</v>
      </c>
      <c r="B121" s="543">
        <v>44406</v>
      </c>
      <c r="C121" s="5" t="s">
        <v>1479</v>
      </c>
      <c r="D121" s="5" t="s">
        <v>1472</v>
      </c>
      <c r="E121" s="5" t="s">
        <v>1480</v>
      </c>
      <c r="F121" s="5" t="s">
        <v>1481</v>
      </c>
      <c r="G121" s="5" t="s">
        <v>1482</v>
      </c>
      <c r="H121" s="5" t="s">
        <v>1483</v>
      </c>
      <c r="I121" s="5" t="s">
        <v>1484</v>
      </c>
      <c r="J121" s="5" t="s">
        <v>449</v>
      </c>
      <c r="K121" s="5" t="s">
        <v>1475</v>
      </c>
      <c r="L121" s="5" t="s">
        <v>1464</v>
      </c>
      <c r="M121" s="5" t="s">
        <v>1465</v>
      </c>
      <c r="N121" s="5" t="s">
        <v>1466</v>
      </c>
      <c r="O121" s="5" t="s">
        <v>1485</v>
      </c>
      <c r="P121" s="5" t="s">
        <v>1486</v>
      </c>
      <c r="Q121" s="5" t="s">
        <v>1487</v>
      </c>
      <c r="R121" s="5" t="s">
        <v>1453</v>
      </c>
      <c r="S121" s="5" t="s">
        <v>1380</v>
      </c>
      <c r="T121" s="5" t="s">
        <v>1482</v>
      </c>
      <c r="U121" s="5" t="s">
        <v>1476</v>
      </c>
      <c r="V121" s="5" t="s">
        <v>1481</v>
      </c>
    </row>
    <row r="122" s="152" customFormat="1" customHeight="1" spans="1:22">
      <c r="A122" s="543">
        <v>44407</v>
      </c>
      <c r="B122" s="543">
        <v>44413</v>
      </c>
      <c r="C122" s="5" t="s">
        <v>1414</v>
      </c>
      <c r="D122" s="5" t="s">
        <v>1480</v>
      </c>
      <c r="E122" s="5" t="s">
        <v>1488</v>
      </c>
      <c r="F122" s="5" t="s">
        <v>1457</v>
      </c>
      <c r="G122" s="5" t="s">
        <v>1482</v>
      </c>
      <c r="H122" s="5" t="s">
        <v>1483</v>
      </c>
      <c r="I122" s="5" t="s">
        <v>1414</v>
      </c>
      <c r="J122" s="5" t="s">
        <v>449</v>
      </c>
      <c r="K122" s="5" t="s">
        <v>1489</v>
      </c>
      <c r="L122" s="5" t="s">
        <v>1417</v>
      </c>
      <c r="M122" s="5" t="s">
        <v>1412</v>
      </c>
      <c r="N122" s="5" t="s">
        <v>1428</v>
      </c>
      <c r="O122" s="5" t="s">
        <v>1462</v>
      </c>
      <c r="P122" s="5" t="s">
        <v>1490</v>
      </c>
      <c r="Q122" s="5" t="s">
        <v>1491</v>
      </c>
      <c r="R122" s="5" t="s">
        <v>1453</v>
      </c>
      <c r="S122" s="5" t="s">
        <v>1380</v>
      </c>
      <c r="T122" s="5" t="s">
        <v>1482</v>
      </c>
      <c r="U122" s="5" t="s">
        <v>1492</v>
      </c>
      <c r="V122" s="5" t="s">
        <v>1457</v>
      </c>
    </row>
    <row r="123" s="152" customFormat="1" customHeight="1" spans="1:22">
      <c r="A123" s="543">
        <v>44414</v>
      </c>
      <c r="B123" s="543">
        <v>44420</v>
      </c>
      <c r="C123" s="5" t="s">
        <v>1404</v>
      </c>
      <c r="D123" s="5" t="s">
        <v>1471</v>
      </c>
      <c r="E123" s="5" t="s">
        <v>1493</v>
      </c>
      <c r="F123" s="5" t="s">
        <v>1494</v>
      </c>
      <c r="G123" s="5" t="s">
        <v>1495</v>
      </c>
      <c r="H123" s="5" t="s">
        <v>1496</v>
      </c>
      <c r="I123" s="5" t="s">
        <v>1497</v>
      </c>
      <c r="J123" s="5" t="s">
        <v>449</v>
      </c>
      <c r="K123" s="5" t="s">
        <v>1443</v>
      </c>
      <c r="L123" s="5" t="s">
        <v>1493</v>
      </c>
      <c r="M123" s="5" t="s">
        <v>1426</v>
      </c>
      <c r="N123" s="5" t="s">
        <v>803</v>
      </c>
      <c r="O123" s="5" t="s">
        <v>1498</v>
      </c>
      <c r="P123" s="5" t="s">
        <v>1499</v>
      </c>
      <c r="Q123" s="5" t="s">
        <v>1462</v>
      </c>
      <c r="R123" s="5" t="s">
        <v>1500</v>
      </c>
      <c r="S123" s="5" t="s">
        <v>1456</v>
      </c>
      <c r="T123" s="5" t="s">
        <v>1483</v>
      </c>
      <c r="U123" s="5" t="s">
        <v>1457</v>
      </c>
      <c r="V123" s="5" t="s">
        <v>1494</v>
      </c>
    </row>
    <row r="124" s="152" customFormat="1" customHeight="1" spans="1:22">
      <c r="A124" s="543">
        <v>44421</v>
      </c>
      <c r="B124" s="543">
        <v>44427</v>
      </c>
      <c r="C124" s="5" t="s">
        <v>1501</v>
      </c>
      <c r="D124" s="5" t="s">
        <v>1464</v>
      </c>
      <c r="E124" s="5" t="s">
        <v>1502</v>
      </c>
      <c r="F124" s="5" t="s">
        <v>1503</v>
      </c>
      <c r="G124" s="5" t="s">
        <v>1495</v>
      </c>
      <c r="H124" s="5" t="s">
        <v>1496</v>
      </c>
      <c r="I124" s="5" t="s">
        <v>1504</v>
      </c>
      <c r="J124" s="5" t="s">
        <v>449</v>
      </c>
      <c r="K124" s="5" t="s">
        <v>1493</v>
      </c>
      <c r="L124" s="5" t="s">
        <v>1413</v>
      </c>
      <c r="M124" s="5" t="s">
        <v>1426</v>
      </c>
      <c r="N124" s="5" t="s">
        <v>803</v>
      </c>
      <c r="O124" s="5" t="s">
        <v>1491</v>
      </c>
      <c r="P124" s="5" t="s">
        <v>1505</v>
      </c>
      <c r="Q124" s="5" t="s">
        <v>1432</v>
      </c>
      <c r="R124" s="5" t="s">
        <v>1500</v>
      </c>
      <c r="S124" s="5" t="s">
        <v>1456</v>
      </c>
      <c r="T124" s="5" t="s">
        <v>1483</v>
      </c>
      <c r="U124" s="5" t="s">
        <v>1439</v>
      </c>
      <c r="V124" s="5" t="s">
        <v>1503</v>
      </c>
    </row>
    <row r="125" s="152" customFormat="1" customHeight="1" spans="1:22">
      <c r="A125" s="543">
        <v>44428</v>
      </c>
      <c r="B125" s="543">
        <v>44434</v>
      </c>
      <c r="C125" s="5" t="s">
        <v>1506</v>
      </c>
      <c r="D125" s="5" t="s">
        <v>1466</v>
      </c>
      <c r="E125" s="5" t="s">
        <v>1507</v>
      </c>
      <c r="F125" s="5" t="s">
        <v>1508</v>
      </c>
      <c r="G125" s="5" t="s">
        <v>1509</v>
      </c>
      <c r="H125" s="5" t="s">
        <v>1510</v>
      </c>
      <c r="I125" s="5" t="s">
        <v>1511</v>
      </c>
      <c r="J125" s="5" t="s">
        <v>449</v>
      </c>
      <c r="K125" s="5" t="s">
        <v>1507</v>
      </c>
      <c r="L125" s="5" t="s">
        <v>1512</v>
      </c>
      <c r="M125" s="5" t="s">
        <v>1501</v>
      </c>
      <c r="N125" s="5" t="s">
        <v>1501</v>
      </c>
      <c r="O125" s="5" t="s">
        <v>1420</v>
      </c>
      <c r="P125" s="5" t="s">
        <v>1513</v>
      </c>
      <c r="Q125" s="5" t="s">
        <v>1432</v>
      </c>
      <c r="R125" s="5" t="s">
        <v>1434</v>
      </c>
      <c r="S125" s="5" t="s">
        <v>1514</v>
      </c>
      <c r="T125" s="5" t="s">
        <v>1465</v>
      </c>
      <c r="U125" s="5" t="s">
        <v>1401</v>
      </c>
      <c r="V125" s="5" t="s">
        <v>1508</v>
      </c>
    </row>
    <row r="126" s="152" customFormat="1" customHeight="1" spans="1:22">
      <c r="A126" s="543">
        <v>44435</v>
      </c>
      <c r="B126" s="543">
        <v>44441</v>
      </c>
      <c r="C126" s="5" t="s">
        <v>1506</v>
      </c>
      <c r="D126" s="5" t="s">
        <v>1515</v>
      </c>
      <c r="E126" s="5" t="s">
        <v>1516</v>
      </c>
      <c r="F126" s="5" t="s">
        <v>1517</v>
      </c>
      <c r="G126" s="5" t="s">
        <v>1518</v>
      </c>
      <c r="H126" s="5" t="s">
        <v>1519</v>
      </c>
      <c r="I126" s="5" t="s">
        <v>1520</v>
      </c>
      <c r="J126" s="5" t="s">
        <v>449</v>
      </c>
      <c r="K126" s="5" t="s">
        <v>1521</v>
      </c>
      <c r="L126" s="5" t="s">
        <v>1522</v>
      </c>
      <c r="M126" s="5" t="s">
        <v>1523</v>
      </c>
      <c r="N126" s="5" t="s">
        <v>1524</v>
      </c>
      <c r="O126" s="5" t="s">
        <v>1525</v>
      </c>
      <c r="P126" s="5" t="s">
        <v>1512</v>
      </c>
      <c r="Q126" s="5" t="s">
        <v>1526</v>
      </c>
      <c r="R126" s="5" t="s">
        <v>1515</v>
      </c>
      <c r="S126" s="5" t="s">
        <v>1509</v>
      </c>
      <c r="T126" s="5" t="s">
        <v>1518</v>
      </c>
      <c r="U126" s="5" t="s">
        <v>1527</v>
      </c>
      <c r="V126" s="5" t="s">
        <v>1528</v>
      </c>
    </row>
    <row r="127" s="152" customFormat="1" customHeight="1" spans="1:22">
      <c r="A127" s="543">
        <v>44442</v>
      </c>
      <c r="B127" s="543">
        <v>44448</v>
      </c>
      <c r="C127" s="5" t="s">
        <v>1529</v>
      </c>
      <c r="D127" s="5" t="s">
        <v>1425</v>
      </c>
      <c r="E127" s="5" t="s">
        <v>1530</v>
      </c>
      <c r="F127" s="5" t="s">
        <v>1520</v>
      </c>
      <c r="G127" s="5" t="s">
        <v>1531</v>
      </c>
      <c r="H127" s="5" t="s">
        <v>1532</v>
      </c>
      <c r="I127" s="5" t="s">
        <v>1533</v>
      </c>
      <c r="J127" s="5" t="s">
        <v>449</v>
      </c>
      <c r="K127" s="5" t="s">
        <v>1429</v>
      </c>
      <c r="L127" s="5" t="s">
        <v>1534</v>
      </c>
      <c r="M127" s="5" t="s">
        <v>1534</v>
      </c>
      <c r="N127" s="5" t="s">
        <v>1535</v>
      </c>
      <c r="O127" s="5" t="s">
        <v>1536</v>
      </c>
      <c r="P127" s="5" t="s">
        <v>1537</v>
      </c>
      <c r="Q127" s="5" t="s">
        <v>1523</v>
      </c>
      <c r="R127" s="5" t="s">
        <v>1538</v>
      </c>
      <c r="S127" s="5" t="s">
        <v>1539</v>
      </c>
      <c r="T127" s="5" t="s">
        <v>1531</v>
      </c>
      <c r="U127" s="5" t="s">
        <v>1540</v>
      </c>
      <c r="V127" s="5" t="s">
        <v>1541</v>
      </c>
    </row>
    <row r="128" s="152" customFormat="1" customHeight="1" spans="1:22">
      <c r="A128" s="543">
        <v>44449</v>
      </c>
      <c r="B128" s="543">
        <v>44455</v>
      </c>
      <c r="C128" s="5" t="s">
        <v>1542</v>
      </c>
      <c r="D128" s="5" t="s">
        <v>1543</v>
      </c>
      <c r="E128" s="5" t="s">
        <v>1544</v>
      </c>
      <c r="F128" s="5" t="s">
        <v>1545</v>
      </c>
      <c r="G128" s="5" t="s">
        <v>1542</v>
      </c>
      <c r="H128" s="5" t="s">
        <v>1542</v>
      </c>
      <c r="I128" s="5" t="s">
        <v>1546</v>
      </c>
      <c r="J128" s="5" t="s">
        <v>449</v>
      </c>
      <c r="K128" s="5" t="s">
        <v>1544</v>
      </c>
      <c r="L128" s="5" t="s">
        <v>1547</v>
      </c>
      <c r="M128" s="5" t="s">
        <v>1548</v>
      </c>
      <c r="N128" s="5" t="s">
        <v>1546</v>
      </c>
      <c r="O128" s="5" t="s">
        <v>1425</v>
      </c>
      <c r="P128" s="5" t="s">
        <v>1549</v>
      </c>
      <c r="Q128" s="5" t="s">
        <v>1550</v>
      </c>
      <c r="R128" s="5" t="s">
        <v>1548</v>
      </c>
      <c r="S128" s="5" t="s">
        <v>842</v>
      </c>
      <c r="T128" s="5" t="s">
        <v>1547</v>
      </c>
      <c r="U128" s="5" t="s">
        <v>1551</v>
      </c>
      <c r="V128" s="5" t="s">
        <v>1547</v>
      </c>
    </row>
    <row r="129" s="152" customFormat="1" customHeight="1" spans="1:22">
      <c r="A129" s="543">
        <v>44456</v>
      </c>
      <c r="B129" s="543">
        <v>44462</v>
      </c>
      <c r="C129" s="5" t="s">
        <v>1552</v>
      </c>
      <c r="D129" s="5" t="s">
        <v>1553</v>
      </c>
      <c r="E129" s="5" t="s">
        <v>1554</v>
      </c>
      <c r="F129" s="5" t="s">
        <v>1555</v>
      </c>
      <c r="G129" s="5" t="s">
        <v>1546</v>
      </c>
      <c r="H129" s="5" t="s">
        <v>1556</v>
      </c>
      <c r="I129" s="5" t="s">
        <v>1556</v>
      </c>
      <c r="J129" s="5" t="s">
        <v>449</v>
      </c>
      <c r="K129" s="5" t="s">
        <v>1552</v>
      </c>
      <c r="L129" s="5" t="s">
        <v>1552</v>
      </c>
      <c r="M129" s="5" t="s">
        <v>1552</v>
      </c>
      <c r="N129" s="5" t="s">
        <v>1553</v>
      </c>
      <c r="O129" s="5" t="s">
        <v>1557</v>
      </c>
      <c r="P129" s="5" t="s">
        <v>1558</v>
      </c>
      <c r="Q129" s="5" t="s">
        <v>1559</v>
      </c>
      <c r="R129" s="5" t="s">
        <v>1560</v>
      </c>
      <c r="S129" s="5" t="s">
        <v>1529</v>
      </c>
      <c r="T129" s="5" t="s">
        <v>1546</v>
      </c>
      <c r="U129" s="5" t="s">
        <v>1547</v>
      </c>
      <c r="V129" s="5" t="s">
        <v>1559</v>
      </c>
    </row>
    <row r="130" s="152" customFormat="1" customHeight="1" spans="1:22">
      <c r="A130" s="543">
        <v>44463</v>
      </c>
      <c r="B130" s="543">
        <v>44469</v>
      </c>
      <c r="C130" s="5" t="s">
        <v>1561</v>
      </c>
      <c r="D130" s="5" t="s">
        <v>1562</v>
      </c>
      <c r="E130" s="5" t="s">
        <v>1563</v>
      </c>
      <c r="F130" s="5" t="s">
        <v>1564</v>
      </c>
      <c r="G130" s="5" t="s">
        <v>1556</v>
      </c>
      <c r="H130" s="5" t="s">
        <v>1565</v>
      </c>
      <c r="I130" s="5" t="s">
        <v>1566</v>
      </c>
      <c r="J130" s="5" t="s">
        <v>449</v>
      </c>
      <c r="K130" s="5" t="s">
        <v>1567</v>
      </c>
      <c r="L130" s="5" t="s">
        <v>1568</v>
      </c>
      <c r="M130" s="5" t="s">
        <v>1569</v>
      </c>
      <c r="N130" s="5" t="s">
        <v>1569</v>
      </c>
      <c r="O130" s="5" t="s">
        <v>1563</v>
      </c>
      <c r="P130" s="5" t="s">
        <v>1568</v>
      </c>
      <c r="Q130" s="5" t="s">
        <v>1570</v>
      </c>
      <c r="R130" s="5" t="s">
        <v>1556</v>
      </c>
      <c r="S130" s="5" t="s">
        <v>1571</v>
      </c>
      <c r="T130" s="5" t="s">
        <v>1556</v>
      </c>
      <c r="U130" s="5" t="s">
        <v>1572</v>
      </c>
      <c r="V130" s="5" t="s">
        <v>1564</v>
      </c>
    </row>
    <row r="131" s="152" customFormat="1" customHeight="1" spans="1:22">
      <c r="A131" s="543">
        <v>44470</v>
      </c>
      <c r="B131" s="543">
        <v>44477</v>
      </c>
      <c r="C131" s="5" t="s">
        <v>1573</v>
      </c>
      <c r="D131" s="5" t="s">
        <v>1574</v>
      </c>
      <c r="E131" s="5" t="s">
        <v>1575</v>
      </c>
      <c r="F131" s="5" t="s">
        <v>1576</v>
      </c>
      <c r="G131" s="5" t="s">
        <v>1565</v>
      </c>
      <c r="H131" s="5" t="s">
        <v>1577</v>
      </c>
      <c r="I131" s="5" t="s">
        <v>1578</v>
      </c>
      <c r="J131" s="5" t="s">
        <v>449</v>
      </c>
      <c r="K131" s="5" t="s">
        <v>1577</v>
      </c>
      <c r="L131" s="5" t="s">
        <v>1579</v>
      </c>
      <c r="M131" s="5" t="s">
        <v>1579</v>
      </c>
      <c r="N131" s="5" t="s">
        <v>1580</v>
      </c>
      <c r="O131" s="5" t="s">
        <v>1563</v>
      </c>
      <c r="P131" s="5" t="s">
        <v>1568</v>
      </c>
      <c r="Q131" s="5" t="s">
        <v>1570</v>
      </c>
      <c r="R131" s="5" t="s">
        <v>1565</v>
      </c>
      <c r="S131" s="5" t="s">
        <v>1556</v>
      </c>
      <c r="T131" s="5" t="s">
        <v>1581</v>
      </c>
      <c r="U131" s="5" t="s">
        <v>1582</v>
      </c>
      <c r="V131" s="5" t="s">
        <v>1576</v>
      </c>
    </row>
    <row r="132" s="152" customFormat="1" customHeight="1" spans="1:22">
      <c r="A132" s="543">
        <v>44478</v>
      </c>
      <c r="B132" s="543">
        <v>44483</v>
      </c>
      <c r="C132" s="5" t="s">
        <v>1583</v>
      </c>
      <c r="D132" s="5" t="s">
        <v>1549</v>
      </c>
      <c r="E132" s="5" t="s">
        <v>1584</v>
      </c>
      <c r="F132" s="5" t="s">
        <v>1585</v>
      </c>
      <c r="G132" s="5" t="s">
        <v>1556</v>
      </c>
      <c r="H132" s="5" t="s">
        <v>1565</v>
      </c>
      <c r="I132" s="5" t="s">
        <v>1586</v>
      </c>
      <c r="J132" s="5" t="s">
        <v>449</v>
      </c>
      <c r="K132" s="5" t="s">
        <v>1587</v>
      </c>
      <c r="L132" s="5" t="s">
        <v>1588</v>
      </c>
      <c r="M132" s="5" t="s">
        <v>1588</v>
      </c>
      <c r="N132" s="5" t="s">
        <v>1589</v>
      </c>
      <c r="O132" s="5" t="s">
        <v>1590</v>
      </c>
      <c r="P132" s="5" t="s">
        <v>1591</v>
      </c>
      <c r="Q132" s="5" t="s">
        <v>1592</v>
      </c>
      <c r="R132" s="5" t="s">
        <v>1556</v>
      </c>
      <c r="S132" s="5" t="s">
        <v>1593</v>
      </c>
      <c r="T132" s="5" t="s">
        <v>1594</v>
      </c>
      <c r="U132" s="5" t="s">
        <v>1595</v>
      </c>
      <c r="V132" s="5" t="s">
        <v>1586</v>
      </c>
    </row>
    <row r="133" s="152" customFormat="1" customHeight="1" spans="1:22">
      <c r="A133" s="543">
        <v>44484</v>
      </c>
      <c r="B133" s="543">
        <v>44490</v>
      </c>
      <c r="C133" s="5" t="s">
        <v>1596</v>
      </c>
      <c r="D133" s="5" t="s">
        <v>1597</v>
      </c>
      <c r="E133" s="5" t="s">
        <v>1523</v>
      </c>
      <c r="F133" s="5" t="s">
        <v>1451</v>
      </c>
      <c r="G133" s="5" t="s">
        <v>1598</v>
      </c>
      <c r="H133" s="5" t="s">
        <v>1599</v>
      </c>
      <c r="I133" s="5" t="s">
        <v>1457</v>
      </c>
      <c r="J133" s="5" t="s">
        <v>449</v>
      </c>
      <c r="K133" s="5" t="s">
        <v>1600</v>
      </c>
      <c r="L133" s="5" t="s">
        <v>1601</v>
      </c>
      <c r="M133" s="5" t="s">
        <v>1602</v>
      </c>
      <c r="N133" s="5" t="s">
        <v>1603</v>
      </c>
      <c r="O133" s="5" t="s">
        <v>1604</v>
      </c>
      <c r="P133" s="5" t="s">
        <v>1519</v>
      </c>
      <c r="Q133" s="5" t="s">
        <v>1413</v>
      </c>
      <c r="R133" s="5" t="s">
        <v>1598</v>
      </c>
      <c r="S133" s="5" t="s">
        <v>1472</v>
      </c>
      <c r="T133" s="5" t="s">
        <v>1516</v>
      </c>
      <c r="U133" s="5" t="s">
        <v>1605</v>
      </c>
      <c r="V133" s="5" t="s">
        <v>1451</v>
      </c>
    </row>
    <row r="134" s="152" customFormat="1" customHeight="1" spans="1:22">
      <c r="A134" s="543">
        <v>44491</v>
      </c>
      <c r="B134" s="543">
        <v>44497</v>
      </c>
      <c r="C134" s="5" t="s">
        <v>1475</v>
      </c>
      <c r="D134" s="5" t="s">
        <v>1606</v>
      </c>
      <c r="E134" s="5" t="s">
        <v>1605</v>
      </c>
      <c r="F134" s="5" t="s">
        <v>1607</v>
      </c>
      <c r="G134" s="5" t="s">
        <v>1608</v>
      </c>
      <c r="H134" s="5" t="s">
        <v>833</v>
      </c>
      <c r="I134" s="5" t="s">
        <v>1607</v>
      </c>
      <c r="J134" s="5" t="s">
        <v>449</v>
      </c>
      <c r="K134" s="5" t="s">
        <v>1445</v>
      </c>
      <c r="L134" s="5" t="s">
        <v>1609</v>
      </c>
      <c r="M134" s="5" t="s">
        <v>1604</v>
      </c>
      <c r="N134" s="5" t="s">
        <v>1443</v>
      </c>
      <c r="O134" s="5" t="s">
        <v>1610</v>
      </c>
      <c r="P134" s="5" t="s">
        <v>1482</v>
      </c>
      <c r="Q134" s="5" t="s">
        <v>771</v>
      </c>
      <c r="R134" s="5" t="s">
        <v>1611</v>
      </c>
      <c r="S134" s="5" t="s">
        <v>1364</v>
      </c>
      <c r="T134" s="5" t="s">
        <v>1608</v>
      </c>
      <c r="U134" s="5" t="s">
        <v>1612</v>
      </c>
      <c r="V134" s="5" t="s">
        <v>1607</v>
      </c>
    </row>
    <row r="135" s="152" customFormat="1" customHeight="1" spans="1:22">
      <c r="A135" s="543">
        <v>44498</v>
      </c>
      <c r="B135" s="543">
        <v>44504</v>
      </c>
      <c r="C135" s="5" t="s">
        <v>1486</v>
      </c>
      <c r="D135" s="5" t="s">
        <v>1613</v>
      </c>
      <c r="E135" s="5" t="s">
        <v>1614</v>
      </c>
      <c r="F135" s="5" t="s">
        <v>1613</v>
      </c>
      <c r="G135" s="5" t="s">
        <v>1615</v>
      </c>
      <c r="H135" s="5" t="s">
        <v>1616</v>
      </c>
      <c r="I135" s="5" t="s">
        <v>1613</v>
      </c>
      <c r="J135" s="5" t="s">
        <v>449</v>
      </c>
      <c r="K135" s="5" t="s">
        <v>1617</v>
      </c>
      <c r="L135" s="5" t="s">
        <v>1618</v>
      </c>
      <c r="M135" s="5" t="s">
        <v>1444</v>
      </c>
      <c r="N135" s="5" t="s">
        <v>1619</v>
      </c>
      <c r="O135" s="5" t="s">
        <v>1620</v>
      </c>
      <c r="P135" s="5" t="s">
        <v>1388</v>
      </c>
      <c r="Q135" s="5" t="s">
        <v>1396</v>
      </c>
      <c r="R135" s="5" t="s">
        <v>1615</v>
      </c>
      <c r="S135" s="5" t="s">
        <v>1620</v>
      </c>
      <c r="T135" s="5" t="s">
        <v>1615</v>
      </c>
      <c r="U135" s="5" t="s">
        <v>1621</v>
      </c>
      <c r="V135" s="5" t="s">
        <v>1613</v>
      </c>
    </row>
    <row r="136" s="152" customFormat="1" customHeight="1" spans="1:22">
      <c r="A136" s="543">
        <v>44505</v>
      </c>
      <c r="B136" s="543">
        <v>44511</v>
      </c>
      <c r="C136" s="5" t="s">
        <v>1613</v>
      </c>
      <c r="D136" s="5" t="s">
        <v>1622</v>
      </c>
      <c r="E136" s="5" t="s">
        <v>1623</v>
      </c>
      <c r="F136" s="5" t="s">
        <v>1612</v>
      </c>
      <c r="G136" s="5" t="s">
        <v>1624</v>
      </c>
      <c r="H136" s="5" t="s">
        <v>1388</v>
      </c>
      <c r="I136" s="5" t="s">
        <v>1612</v>
      </c>
      <c r="J136" s="5" t="s">
        <v>449</v>
      </c>
      <c r="K136" s="5" t="s">
        <v>1625</v>
      </c>
      <c r="L136" s="5" t="s">
        <v>1626</v>
      </c>
      <c r="M136" s="5" t="s">
        <v>1626</v>
      </c>
      <c r="N136" s="5" t="s">
        <v>1617</v>
      </c>
      <c r="O136" s="5" t="s">
        <v>1627</v>
      </c>
      <c r="P136" s="5" t="s">
        <v>1628</v>
      </c>
      <c r="Q136" s="5" t="s">
        <v>1629</v>
      </c>
      <c r="R136" s="5" t="s">
        <v>1628</v>
      </c>
      <c r="S136" s="5" t="s">
        <v>1455</v>
      </c>
      <c r="T136" s="5" t="s">
        <v>1456</v>
      </c>
      <c r="U136" s="5" t="s">
        <v>1630</v>
      </c>
      <c r="V136" s="5" t="s">
        <v>1625</v>
      </c>
    </row>
    <row r="137" s="152" customFormat="1" customHeight="1" spans="1:22">
      <c r="A137" s="543">
        <v>44512</v>
      </c>
      <c r="B137" s="543">
        <v>44518</v>
      </c>
      <c r="C137" s="5" t="s">
        <v>1623</v>
      </c>
      <c r="D137" s="5" t="s">
        <v>1358</v>
      </c>
      <c r="E137" s="5" t="s">
        <v>1631</v>
      </c>
      <c r="F137" s="5" t="s">
        <v>1630</v>
      </c>
      <c r="G137" s="5" t="s">
        <v>1367</v>
      </c>
      <c r="H137" s="5" t="s">
        <v>1455</v>
      </c>
      <c r="I137" s="5" t="s">
        <v>1632</v>
      </c>
      <c r="J137" s="5" t="s">
        <v>449</v>
      </c>
      <c r="K137" s="5" t="s">
        <v>1633</v>
      </c>
      <c r="L137" s="5" t="s">
        <v>1634</v>
      </c>
      <c r="M137" s="5" t="s">
        <v>1628</v>
      </c>
      <c r="N137" s="5" t="s">
        <v>1635</v>
      </c>
      <c r="O137" s="5" t="s">
        <v>1389</v>
      </c>
      <c r="P137" s="5" t="s">
        <v>1633</v>
      </c>
      <c r="Q137" s="5" t="s">
        <v>1631</v>
      </c>
      <c r="R137" s="5" t="s">
        <v>1636</v>
      </c>
      <c r="S137" s="5" t="s">
        <v>1269</v>
      </c>
      <c r="T137" s="5" t="s">
        <v>1636</v>
      </c>
      <c r="U137" s="5" t="s">
        <v>825</v>
      </c>
      <c r="V137" s="5" t="s">
        <v>1637</v>
      </c>
    </row>
    <row r="138" s="152" customFormat="1" customHeight="1" spans="1:22">
      <c r="A138" s="543">
        <v>44519</v>
      </c>
      <c r="B138" s="543">
        <v>44525</v>
      </c>
      <c r="C138" s="5" t="s">
        <v>1630</v>
      </c>
      <c r="D138" s="5" t="s">
        <v>1375</v>
      </c>
      <c r="E138" s="5" t="s">
        <v>1638</v>
      </c>
      <c r="F138" s="5" t="s">
        <v>1358</v>
      </c>
      <c r="G138" s="5" t="s">
        <v>1639</v>
      </c>
      <c r="H138" s="5" t="s">
        <v>1636</v>
      </c>
      <c r="I138" s="5" t="s">
        <v>1630</v>
      </c>
      <c r="J138" s="5" t="s">
        <v>449</v>
      </c>
      <c r="K138" s="5" t="s">
        <v>1358</v>
      </c>
      <c r="L138" s="5" t="s">
        <v>1640</v>
      </c>
      <c r="M138" s="5" t="s">
        <v>1391</v>
      </c>
      <c r="N138" s="5" t="s">
        <v>1641</v>
      </c>
      <c r="O138" s="5" t="s">
        <v>1642</v>
      </c>
      <c r="P138" s="5" t="s">
        <v>1631</v>
      </c>
      <c r="Q138" s="5" t="s">
        <v>1627</v>
      </c>
      <c r="R138" s="5" t="s">
        <v>1316</v>
      </c>
      <c r="S138" s="5" t="s">
        <v>850</v>
      </c>
      <c r="T138" s="5" t="s">
        <v>1643</v>
      </c>
      <c r="U138" s="5" t="s">
        <v>1644</v>
      </c>
      <c r="V138" s="5" t="s">
        <v>1375</v>
      </c>
    </row>
    <row r="139" s="152" customFormat="1" customHeight="1" spans="1:22">
      <c r="A139" s="543">
        <v>44526</v>
      </c>
      <c r="B139" s="543">
        <v>44532</v>
      </c>
      <c r="C139" s="5" t="s">
        <v>825</v>
      </c>
      <c r="D139" s="5" t="s">
        <v>1316</v>
      </c>
      <c r="E139" s="5" t="s">
        <v>986</v>
      </c>
      <c r="F139" s="5" t="s">
        <v>1633</v>
      </c>
      <c r="G139" s="5" t="s">
        <v>1639</v>
      </c>
      <c r="H139" s="5" t="s">
        <v>1636</v>
      </c>
      <c r="I139" s="5" t="s">
        <v>1625</v>
      </c>
      <c r="J139" s="5" t="s">
        <v>449</v>
      </c>
      <c r="K139" s="5" t="s">
        <v>1358</v>
      </c>
      <c r="L139" s="5" t="s">
        <v>1640</v>
      </c>
      <c r="M139" s="5" t="s">
        <v>1391</v>
      </c>
      <c r="N139" s="5" t="s">
        <v>1641</v>
      </c>
      <c r="O139" s="5" t="s">
        <v>1638</v>
      </c>
      <c r="P139" s="5" t="s">
        <v>1623</v>
      </c>
      <c r="Q139" s="5" t="s">
        <v>1631</v>
      </c>
      <c r="R139" s="5" t="s">
        <v>1316</v>
      </c>
      <c r="S139" s="5" t="s">
        <v>850</v>
      </c>
      <c r="T139" s="5" t="s">
        <v>1643</v>
      </c>
      <c r="U139" s="5" t="s">
        <v>825</v>
      </c>
      <c r="V139" s="5" t="s">
        <v>1374</v>
      </c>
    </row>
    <row r="140" s="152" customFormat="1" customHeight="1" spans="1:22">
      <c r="A140" s="543">
        <v>44533</v>
      </c>
      <c r="B140" s="543">
        <v>44539</v>
      </c>
      <c r="C140" s="5" t="s">
        <v>1645</v>
      </c>
      <c r="D140" s="5" t="s">
        <v>1646</v>
      </c>
      <c r="E140" s="5" t="s">
        <v>1367</v>
      </c>
      <c r="F140" s="5" t="s">
        <v>1380</v>
      </c>
      <c r="G140" s="5" t="s">
        <v>1636</v>
      </c>
      <c r="H140" s="5" t="s">
        <v>1455</v>
      </c>
      <c r="I140" s="5" t="s">
        <v>1380</v>
      </c>
      <c r="J140" s="5" t="s">
        <v>449</v>
      </c>
      <c r="K140" s="5" t="s">
        <v>1631</v>
      </c>
      <c r="L140" s="5" t="s">
        <v>1641</v>
      </c>
      <c r="M140" s="5" t="s">
        <v>1647</v>
      </c>
      <c r="N140" s="5" t="s">
        <v>1626</v>
      </c>
      <c r="O140" s="5" t="s">
        <v>1648</v>
      </c>
      <c r="P140" s="5" t="s">
        <v>1612</v>
      </c>
      <c r="Q140" s="5" t="s">
        <v>1633</v>
      </c>
      <c r="R140" s="5" t="s">
        <v>1636</v>
      </c>
      <c r="S140" s="5" t="s">
        <v>1269</v>
      </c>
      <c r="T140" s="5" t="s">
        <v>1649</v>
      </c>
      <c r="U140" s="5" t="s">
        <v>1469</v>
      </c>
      <c r="V140" s="5" t="s">
        <v>1364</v>
      </c>
    </row>
    <row r="141" s="152" customFormat="1" customHeight="1" spans="1:22">
      <c r="A141" s="543">
        <v>44540</v>
      </c>
      <c r="B141" s="543">
        <v>44546</v>
      </c>
      <c r="C141" s="5" t="s">
        <v>1607</v>
      </c>
      <c r="D141" s="5" t="s">
        <v>1455</v>
      </c>
      <c r="E141" s="5" t="s">
        <v>1624</v>
      </c>
      <c r="F141" s="5" t="s">
        <v>1614</v>
      </c>
      <c r="G141" s="5" t="s">
        <v>1633</v>
      </c>
      <c r="H141" s="5" t="s">
        <v>1380</v>
      </c>
      <c r="I141" s="5" t="s">
        <v>1614</v>
      </c>
      <c r="J141" s="5" t="s">
        <v>449</v>
      </c>
      <c r="K141" s="5" t="s">
        <v>1628</v>
      </c>
      <c r="L141" s="5" t="s">
        <v>1650</v>
      </c>
      <c r="M141" s="5" t="s">
        <v>1618</v>
      </c>
      <c r="N141" s="5" t="s">
        <v>1444</v>
      </c>
      <c r="O141" s="5" t="s">
        <v>1631</v>
      </c>
      <c r="P141" s="5" t="s">
        <v>1651</v>
      </c>
      <c r="Q141" s="5" t="s">
        <v>1629</v>
      </c>
      <c r="R141" s="5" t="s">
        <v>1633</v>
      </c>
      <c r="S141" s="5" t="s">
        <v>1652</v>
      </c>
      <c r="T141" s="5" t="s">
        <v>1653</v>
      </c>
      <c r="U141" s="5" t="s">
        <v>1634</v>
      </c>
      <c r="V141" s="5" t="s">
        <v>1628</v>
      </c>
    </row>
    <row r="142" s="152" customFormat="1" customHeight="1" spans="1:22">
      <c r="A142" s="543">
        <v>44547</v>
      </c>
      <c r="B142" s="543">
        <v>44553</v>
      </c>
      <c r="C142" s="5" t="s">
        <v>1626</v>
      </c>
      <c r="D142" s="5" t="s">
        <v>1454</v>
      </c>
      <c r="E142" s="5" t="s">
        <v>1396</v>
      </c>
      <c r="F142" s="5" t="s">
        <v>771</v>
      </c>
      <c r="G142" s="5" t="s">
        <v>1613</v>
      </c>
      <c r="H142" s="5" t="s">
        <v>1614</v>
      </c>
      <c r="I142" s="5" t="s">
        <v>1456</v>
      </c>
      <c r="J142" s="5" t="s">
        <v>449</v>
      </c>
      <c r="K142" s="5" t="s">
        <v>1388</v>
      </c>
      <c r="L142" s="5" t="s">
        <v>1654</v>
      </c>
      <c r="M142" s="5" t="s">
        <v>1655</v>
      </c>
      <c r="N142" s="5" t="s">
        <v>1502</v>
      </c>
      <c r="O142" s="5" t="s">
        <v>1633</v>
      </c>
      <c r="P142" s="5" t="s">
        <v>1650</v>
      </c>
      <c r="Q142" s="5" t="s">
        <v>1613</v>
      </c>
      <c r="R142" s="5" t="s">
        <v>1613</v>
      </c>
      <c r="S142" s="5" t="s">
        <v>1455</v>
      </c>
      <c r="T142" s="5" t="s">
        <v>1391</v>
      </c>
      <c r="U142" s="5" t="s">
        <v>1383</v>
      </c>
      <c r="V142" s="5" t="s">
        <v>1656</v>
      </c>
    </row>
    <row r="143" s="152" customFormat="1" customHeight="1" spans="1:22">
      <c r="A143" s="543">
        <v>44554</v>
      </c>
      <c r="B143" s="543">
        <v>44560</v>
      </c>
      <c r="C143" s="5" t="s">
        <v>1380</v>
      </c>
      <c r="D143" s="5" t="s">
        <v>1610</v>
      </c>
      <c r="E143" s="5" t="s">
        <v>1468</v>
      </c>
      <c r="F143" s="5" t="s">
        <v>1442</v>
      </c>
      <c r="G143" s="5" t="s">
        <v>1626</v>
      </c>
      <c r="H143" s="5" t="s">
        <v>1657</v>
      </c>
      <c r="I143" s="5" t="s">
        <v>1658</v>
      </c>
      <c r="J143" s="5" t="s">
        <v>449</v>
      </c>
      <c r="K143" s="5" t="s">
        <v>1614</v>
      </c>
      <c r="L143" s="5" t="s">
        <v>1444</v>
      </c>
      <c r="M143" s="5" t="s">
        <v>1659</v>
      </c>
      <c r="N143" s="5" t="s">
        <v>1654</v>
      </c>
      <c r="O143" s="5" t="s">
        <v>1390</v>
      </c>
      <c r="P143" s="5" t="s">
        <v>1650</v>
      </c>
      <c r="Q143" s="5" t="s">
        <v>1391</v>
      </c>
      <c r="R143" s="5" t="s">
        <v>1456</v>
      </c>
      <c r="S143" s="5" t="s">
        <v>1364</v>
      </c>
      <c r="T143" s="5" t="s">
        <v>1396</v>
      </c>
      <c r="U143" s="5" t="s">
        <v>1396</v>
      </c>
      <c r="V143" s="5" t="s">
        <v>1456</v>
      </c>
    </row>
    <row r="144" s="152" customFormat="1" customHeight="1" spans="1:22">
      <c r="A144" s="543">
        <v>44561</v>
      </c>
      <c r="B144" s="543">
        <v>44567</v>
      </c>
      <c r="C144" s="5" t="s">
        <v>1660</v>
      </c>
      <c r="D144" s="5" t="s">
        <v>1661</v>
      </c>
      <c r="E144" s="5" t="s">
        <v>1451</v>
      </c>
      <c r="F144" s="5" t="s">
        <v>1464</v>
      </c>
      <c r="G144" s="5" t="s">
        <v>1483</v>
      </c>
      <c r="H144" s="5" t="s">
        <v>1415</v>
      </c>
      <c r="I144" s="5" t="s">
        <v>1662</v>
      </c>
      <c r="J144" s="5" t="s">
        <v>449</v>
      </c>
      <c r="K144" s="5" t="s">
        <v>1472</v>
      </c>
      <c r="L144" s="5" t="s">
        <v>1412</v>
      </c>
      <c r="M144" s="5" t="s">
        <v>1428</v>
      </c>
      <c r="N144" s="5" t="s">
        <v>1516</v>
      </c>
      <c r="O144" s="5" t="s">
        <v>1453</v>
      </c>
      <c r="P144" s="5" t="s">
        <v>1466</v>
      </c>
      <c r="Q144" s="5" t="s">
        <v>1663</v>
      </c>
      <c r="R144" s="5" t="s">
        <v>1483</v>
      </c>
      <c r="S144" s="5" t="s">
        <v>1664</v>
      </c>
      <c r="T144" s="5" t="s">
        <v>1657</v>
      </c>
      <c r="U144" s="5" t="s">
        <v>1452</v>
      </c>
      <c r="V144" s="5" t="s">
        <v>1665</v>
      </c>
    </row>
    <row r="145" s="152" customFormat="1" customHeight="1" spans="1:22">
      <c r="A145" s="543">
        <v>44568</v>
      </c>
      <c r="B145" s="543">
        <v>44574</v>
      </c>
      <c r="C145" s="5" t="s">
        <v>1598</v>
      </c>
      <c r="D145" s="5" t="s">
        <v>1466</v>
      </c>
      <c r="E145" s="5" t="s">
        <v>1666</v>
      </c>
      <c r="F145" s="5" t="s">
        <v>1667</v>
      </c>
      <c r="G145" s="5" t="s">
        <v>1668</v>
      </c>
      <c r="H145" s="5" t="s">
        <v>1465</v>
      </c>
      <c r="I145" s="5" t="s">
        <v>1669</v>
      </c>
      <c r="J145" s="5" t="s">
        <v>449</v>
      </c>
      <c r="K145" s="5" t="s">
        <v>1598</v>
      </c>
      <c r="L145" s="5" t="s">
        <v>1599</v>
      </c>
      <c r="M145" s="5" t="s">
        <v>808</v>
      </c>
      <c r="N145" s="5" t="s">
        <v>1531</v>
      </c>
      <c r="O145" s="5" t="s">
        <v>1416</v>
      </c>
      <c r="P145" s="5" t="s">
        <v>1670</v>
      </c>
      <c r="Q145" s="5" t="s">
        <v>834</v>
      </c>
      <c r="R145" s="5" t="s">
        <v>1668</v>
      </c>
      <c r="S145" s="5" t="s">
        <v>1671</v>
      </c>
      <c r="T145" s="5" t="s">
        <v>1668</v>
      </c>
      <c r="U145" s="5" t="s">
        <v>1507</v>
      </c>
      <c r="V145" s="5" t="s">
        <v>1515</v>
      </c>
    </row>
    <row r="146" s="152" customFormat="1" customHeight="1" spans="1:22">
      <c r="A146" s="543">
        <v>44575</v>
      </c>
      <c r="B146" s="543">
        <v>44581</v>
      </c>
      <c r="C146" s="5" t="s">
        <v>1521</v>
      </c>
      <c r="D146" s="5" t="s">
        <v>1516</v>
      </c>
      <c r="E146" s="5" t="s">
        <v>1538</v>
      </c>
      <c r="F146" s="5" t="s">
        <v>1672</v>
      </c>
      <c r="G146" s="5" t="s">
        <v>803</v>
      </c>
      <c r="H146" s="5" t="s">
        <v>1466</v>
      </c>
      <c r="I146" s="5" t="s">
        <v>1673</v>
      </c>
      <c r="J146" s="5" t="s">
        <v>449</v>
      </c>
      <c r="K146" s="5" t="s">
        <v>1674</v>
      </c>
      <c r="L146" s="5" t="s">
        <v>1425</v>
      </c>
      <c r="M146" s="5" t="s">
        <v>1675</v>
      </c>
      <c r="N146" s="5" t="s">
        <v>1429</v>
      </c>
      <c r="O146" s="5" t="s">
        <v>1676</v>
      </c>
      <c r="P146" s="5" t="s">
        <v>1677</v>
      </c>
      <c r="Q146" s="5" t="s">
        <v>1678</v>
      </c>
      <c r="R146" s="5" t="s">
        <v>1466</v>
      </c>
      <c r="S146" s="5" t="s">
        <v>1668</v>
      </c>
      <c r="T146" s="5" t="s">
        <v>1466</v>
      </c>
      <c r="U146" s="5" t="s">
        <v>1666</v>
      </c>
      <c r="V146" s="5" t="s">
        <v>1598</v>
      </c>
    </row>
    <row r="147" s="153" customFormat="1" customHeight="1" spans="1:22">
      <c r="A147" s="543">
        <v>44582</v>
      </c>
      <c r="B147" s="543">
        <v>44587</v>
      </c>
      <c r="C147" s="5" t="s">
        <v>808</v>
      </c>
      <c r="D147" s="5" t="s">
        <v>1666</v>
      </c>
      <c r="E147" s="5" t="s">
        <v>1599</v>
      </c>
      <c r="F147" s="5" t="s">
        <v>1598</v>
      </c>
      <c r="G147" s="5" t="s">
        <v>1599</v>
      </c>
      <c r="H147" s="5" t="s">
        <v>1598</v>
      </c>
      <c r="I147" s="5" t="s">
        <v>1669</v>
      </c>
      <c r="J147" s="5" t="s">
        <v>449</v>
      </c>
      <c r="K147" s="5" t="s">
        <v>1679</v>
      </c>
      <c r="L147" s="5" t="s">
        <v>1425</v>
      </c>
      <c r="M147" s="5" t="s">
        <v>1675</v>
      </c>
      <c r="N147" s="5" t="s">
        <v>1429</v>
      </c>
      <c r="O147" s="5" t="s">
        <v>1680</v>
      </c>
      <c r="P147" s="5" t="s">
        <v>1681</v>
      </c>
      <c r="Q147" s="5" t="s">
        <v>1682</v>
      </c>
      <c r="R147" s="5" t="s">
        <v>1598</v>
      </c>
      <c r="S147" s="5" t="s">
        <v>1683</v>
      </c>
      <c r="T147" s="5" t="s">
        <v>1518</v>
      </c>
      <c r="U147" s="5" t="s">
        <v>1598</v>
      </c>
      <c r="V147" s="5" t="s">
        <v>1518</v>
      </c>
    </row>
    <row r="148" s="153" customFormat="1" customHeight="1" spans="1:22">
      <c r="A148" s="543">
        <v>44598</v>
      </c>
      <c r="B148" s="543">
        <v>44602</v>
      </c>
      <c r="C148" s="5" t="s">
        <v>1684</v>
      </c>
      <c r="D148" s="5" t="s">
        <v>1425</v>
      </c>
      <c r="E148" s="5" t="s">
        <v>1429</v>
      </c>
      <c r="F148" s="5" t="s">
        <v>776</v>
      </c>
      <c r="G148" s="5" t="s">
        <v>1531</v>
      </c>
      <c r="H148" s="5" t="s">
        <v>776</v>
      </c>
      <c r="I148" s="5" t="s">
        <v>1430</v>
      </c>
      <c r="J148" s="5" t="s">
        <v>449</v>
      </c>
      <c r="K148" s="5" t="s">
        <v>1685</v>
      </c>
      <c r="L148" s="5" t="s">
        <v>1686</v>
      </c>
      <c r="M148" s="5" t="s">
        <v>1687</v>
      </c>
      <c r="N148" s="5" t="s">
        <v>1688</v>
      </c>
      <c r="O148" s="5" t="s">
        <v>790</v>
      </c>
      <c r="P148" s="5" t="s">
        <v>1689</v>
      </c>
      <c r="Q148" s="5" t="s">
        <v>1681</v>
      </c>
      <c r="R148" s="5" t="s">
        <v>1531</v>
      </c>
      <c r="S148" s="5" t="s">
        <v>1690</v>
      </c>
      <c r="T148" s="5" t="s">
        <v>1531</v>
      </c>
      <c r="U148" s="5" t="s">
        <v>1425</v>
      </c>
      <c r="V148" s="5" t="s">
        <v>1550</v>
      </c>
    </row>
    <row r="149" s="152" customFormat="1" customHeight="1" spans="1:22">
      <c r="A149" s="543">
        <v>44603</v>
      </c>
      <c r="B149" s="543">
        <v>44609</v>
      </c>
      <c r="C149" s="5" t="s">
        <v>1674</v>
      </c>
      <c r="D149" s="5" t="s">
        <v>1429</v>
      </c>
      <c r="E149" s="5" t="s">
        <v>1560</v>
      </c>
      <c r="F149" s="5" t="s">
        <v>1674</v>
      </c>
      <c r="G149" s="5" t="s">
        <v>1675</v>
      </c>
      <c r="H149" s="5" t="s">
        <v>1593</v>
      </c>
      <c r="I149" s="5" t="s">
        <v>1534</v>
      </c>
      <c r="J149" s="5" t="s">
        <v>449</v>
      </c>
      <c r="K149" s="5" t="s">
        <v>1691</v>
      </c>
      <c r="L149" s="5" t="s">
        <v>1692</v>
      </c>
      <c r="M149" s="5" t="s">
        <v>1692</v>
      </c>
      <c r="N149" s="5" t="s">
        <v>1549</v>
      </c>
      <c r="O149" s="5" t="s">
        <v>776</v>
      </c>
      <c r="P149" s="5" t="s">
        <v>1693</v>
      </c>
      <c r="Q149" s="5" t="s">
        <v>1571</v>
      </c>
      <c r="R149" s="5" t="s">
        <v>1529</v>
      </c>
      <c r="S149" s="5" t="s">
        <v>1599</v>
      </c>
      <c r="T149" s="5" t="s">
        <v>1675</v>
      </c>
      <c r="U149" s="5" t="s">
        <v>1506</v>
      </c>
      <c r="V149" s="5" t="s">
        <v>1532</v>
      </c>
    </row>
    <row r="150" s="152" customFormat="1" customHeight="1" spans="1:22">
      <c r="A150" s="543">
        <v>44610</v>
      </c>
      <c r="B150" s="543">
        <v>44616</v>
      </c>
      <c r="C150" s="5" t="s">
        <v>1694</v>
      </c>
      <c r="D150" s="5" t="s">
        <v>1695</v>
      </c>
      <c r="E150" s="5" t="s">
        <v>776</v>
      </c>
      <c r="F150" s="5" t="s">
        <v>1674</v>
      </c>
      <c r="G150" s="5" t="s">
        <v>1695</v>
      </c>
      <c r="H150" s="5" t="s">
        <v>1431</v>
      </c>
      <c r="I150" s="5" t="s">
        <v>1696</v>
      </c>
      <c r="J150" s="5" t="s">
        <v>449</v>
      </c>
      <c r="K150" s="5" t="s">
        <v>1686</v>
      </c>
      <c r="L150" s="5" t="s">
        <v>1692</v>
      </c>
      <c r="M150" s="5" t="s">
        <v>1692</v>
      </c>
      <c r="N150" s="5" t="s">
        <v>1697</v>
      </c>
      <c r="O150" s="5" t="s">
        <v>776</v>
      </c>
      <c r="P150" s="5" t="s">
        <v>1693</v>
      </c>
      <c r="Q150" s="5" t="s">
        <v>1571</v>
      </c>
      <c r="R150" s="5" t="s">
        <v>1698</v>
      </c>
      <c r="S150" s="5" t="s">
        <v>808</v>
      </c>
      <c r="T150" s="5" t="s">
        <v>1684</v>
      </c>
      <c r="U150" s="5" t="s">
        <v>1521</v>
      </c>
      <c r="V150" s="5" t="s">
        <v>1506</v>
      </c>
    </row>
    <row r="151" s="134" customFormat="1" customHeight="1" spans="1:22">
      <c r="A151" s="543">
        <v>44617</v>
      </c>
      <c r="B151" s="543">
        <v>44623</v>
      </c>
      <c r="C151" s="5" t="s">
        <v>1694</v>
      </c>
      <c r="D151" s="5" t="s">
        <v>1695</v>
      </c>
      <c r="E151" s="5" t="s">
        <v>776</v>
      </c>
      <c r="F151" s="5" t="s">
        <v>1530</v>
      </c>
      <c r="G151" s="5" t="s">
        <v>1695</v>
      </c>
      <c r="H151" s="5" t="s">
        <v>1431</v>
      </c>
      <c r="I151" s="5" t="s">
        <v>1534</v>
      </c>
      <c r="J151" s="5" t="s">
        <v>449</v>
      </c>
      <c r="K151" s="5" t="s">
        <v>1686</v>
      </c>
      <c r="L151" s="5" t="s">
        <v>1692</v>
      </c>
      <c r="M151" s="5" t="s">
        <v>1692</v>
      </c>
      <c r="N151" s="5" t="s">
        <v>1697</v>
      </c>
      <c r="O151" s="5" t="s">
        <v>1425</v>
      </c>
      <c r="P151" s="5" t="s">
        <v>1584</v>
      </c>
      <c r="Q151" s="5" t="s">
        <v>1429</v>
      </c>
      <c r="R151" s="5" t="s">
        <v>1698</v>
      </c>
      <c r="S151" s="5" t="s">
        <v>808</v>
      </c>
      <c r="T151" s="5" t="s">
        <v>1684</v>
      </c>
      <c r="U151" s="5" t="s">
        <v>1524</v>
      </c>
      <c r="V151" s="5" t="s">
        <v>1672</v>
      </c>
    </row>
    <row r="152" s="134" customFormat="1" customHeight="1" spans="1:22">
      <c r="A152" s="543">
        <v>44624</v>
      </c>
      <c r="B152" s="543">
        <v>44630</v>
      </c>
      <c r="C152" s="5" t="s">
        <v>1530</v>
      </c>
      <c r="D152" s="5" t="s">
        <v>1550</v>
      </c>
      <c r="E152" s="5" t="s">
        <v>1584</v>
      </c>
      <c r="F152" s="5" t="s">
        <v>1687</v>
      </c>
      <c r="G152" s="5" t="s">
        <v>1675</v>
      </c>
      <c r="H152" s="5" t="s">
        <v>1551</v>
      </c>
      <c r="I152" s="5" t="s">
        <v>1687</v>
      </c>
      <c r="J152" s="5" t="s">
        <v>449</v>
      </c>
      <c r="K152" s="5" t="s">
        <v>1584</v>
      </c>
      <c r="L152" s="5" t="s">
        <v>1697</v>
      </c>
      <c r="M152" s="5" t="s">
        <v>1697</v>
      </c>
      <c r="N152" s="5" t="s">
        <v>1549</v>
      </c>
      <c r="O152" s="5" t="s">
        <v>1675</v>
      </c>
      <c r="P152" s="5" t="s">
        <v>1560</v>
      </c>
      <c r="Q152" s="5" t="s">
        <v>1686</v>
      </c>
      <c r="R152" s="5" t="s">
        <v>1529</v>
      </c>
      <c r="S152" s="5" t="s">
        <v>808</v>
      </c>
      <c r="T152" s="5" t="s">
        <v>1684</v>
      </c>
      <c r="U152" s="5" t="s">
        <v>1699</v>
      </c>
      <c r="V152" s="5" t="s">
        <v>1700</v>
      </c>
    </row>
    <row r="153" s="134" customFormat="1" customHeight="1" spans="1:22">
      <c r="A153" s="543">
        <v>44631</v>
      </c>
      <c r="B153" s="543">
        <v>44637</v>
      </c>
      <c r="C153" s="5" t="s">
        <v>1694</v>
      </c>
      <c r="D153" s="5" t="s">
        <v>1686</v>
      </c>
      <c r="E153" s="5" t="s">
        <v>1545</v>
      </c>
      <c r="F153" s="5" t="s">
        <v>1571</v>
      </c>
      <c r="G153" s="5" t="s">
        <v>1672</v>
      </c>
      <c r="H153" s="5" t="s">
        <v>1695</v>
      </c>
      <c r="I153" s="5" t="s">
        <v>1571</v>
      </c>
      <c r="J153" s="5" t="s">
        <v>449</v>
      </c>
      <c r="K153" s="5" t="s">
        <v>1549</v>
      </c>
      <c r="L153" s="5" t="s">
        <v>1701</v>
      </c>
      <c r="M153" s="5" t="s">
        <v>1702</v>
      </c>
      <c r="N153" s="5" t="s">
        <v>1703</v>
      </c>
      <c r="O153" s="5" t="s">
        <v>1549</v>
      </c>
      <c r="P153" s="5" t="s">
        <v>1704</v>
      </c>
      <c r="Q153" s="5" t="s">
        <v>1560</v>
      </c>
      <c r="R153" s="5" t="s">
        <v>1599</v>
      </c>
      <c r="S153" s="5" t="s">
        <v>1690</v>
      </c>
      <c r="T153" s="5" t="s">
        <v>1705</v>
      </c>
      <c r="U153" s="5" t="s">
        <v>1706</v>
      </c>
      <c r="V153" s="5" t="s">
        <v>1584</v>
      </c>
    </row>
    <row r="154" s="134" customFormat="1" customHeight="1" spans="1:22">
      <c r="A154" s="543">
        <v>44638</v>
      </c>
      <c r="B154" s="543">
        <v>44644</v>
      </c>
      <c r="C154" s="5" t="s">
        <v>1425</v>
      </c>
      <c r="D154" s="5" t="s">
        <v>1521</v>
      </c>
      <c r="E154" s="5" t="s">
        <v>1696</v>
      </c>
      <c r="F154" s="5" t="s">
        <v>1430</v>
      </c>
      <c r="G154" s="5" t="s">
        <v>1667</v>
      </c>
      <c r="H154" s="5" t="s">
        <v>1425</v>
      </c>
      <c r="I154" s="5" t="s">
        <v>776</v>
      </c>
      <c r="J154" s="5" t="s">
        <v>449</v>
      </c>
      <c r="K154" s="5" t="s">
        <v>1600</v>
      </c>
      <c r="L154" s="5" t="s">
        <v>1685</v>
      </c>
      <c r="M154" s="5" t="s">
        <v>1702</v>
      </c>
      <c r="N154" s="5" t="s">
        <v>1703</v>
      </c>
      <c r="O154" s="5" t="s">
        <v>1538</v>
      </c>
      <c r="P154" s="5" t="s">
        <v>1431</v>
      </c>
      <c r="Q154" s="5" t="s">
        <v>1529</v>
      </c>
      <c r="R154" s="5" t="s">
        <v>1666</v>
      </c>
      <c r="S154" s="5" t="s">
        <v>1707</v>
      </c>
      <c r="T154" s="5" t="s">
        <v>1666</v>
      </c>
      <c r="U154" s="5" t="s">
        <v>1674</v>
      </c>
      <c r="V154" s="5" t="s">
        <v>1429</v>
      </c>
    </row>
    <row r="155" s="135" customFormat="1" customHeight="1" spans="1:22">
      <c r="A155" s="543">
        <v>44645</v>
      </c>
      <c r="B155" s="543">
        <v>44651</v>
      </c>
      <c r="C155" s="5" t="s">
        <v>1599</v>
      </c>
      <c r="D155" s="5" t="s">
        <v>1667</v>
      </c>
      <c r="E155" s="5" t="s">
        <v>1521</v>
      </c>
      <c r="F155" s="5" t="s">
        <v>776</v>
      </c>
      <c r="G155" s="5" t="s">
        <v>1466</v>
      </c>
      <c r="H155" s="5" t="s">
        <v>1538</v>
      </c>
      <c r="I155" s="5" t="s">
        <v>1429</v>
      </c>
      <c r="J155" s="5" t="s">
        <v>449</v>
      </c>
      <c r="K155" s="5" t="s">
        <v>1524</v>
      </c>
      <c r="L155" s="5" t="s">
        <v>1685</v>
      </c>
      <c r="M155" s="5" t="s">
        <v>1701</v>
      </c>
      <c r="N155" s="5" t="s">
        <v>1708</v>
      </c>
      <c r="O155" s="5" t="s">
        <v>1428</v>
      </c>
      <c r="P155" s="5" t="s">
        <v>1529</v>
      </c>
      <c r="Q155" s="5" t="s">
        <v>1516</v>
      </c>
      <c r="R155" s="5" t="s">
        <v>1466</v>
      </c>
      <c r="S155" s="5" t="s">
        <v>1510</v>
      </c>
      <c r="T155" s="5" t="s">
        <v>1466</v>
      </c>
      <c r="U155" s="5" t="s">
        <v>1694</v>
      </c>
      <c r="V155" s="5" t="s">
        <v>1709</v>
      </c>
    </row>
    <row r="156" s="135" customFormat="1" customHeight="1" spans="1:22">
      <c r="A156" s="543">
        <v>44652</v>
      </c>
      <c r="B156" s="543">
        <v>44658</v>
      </c>
      <c r="C156" s="5" t="s">
        <v>1599</v>
      </c>
      <c r="D156" s="5" t="s">
        <v>1516</v>
      </c>
      <c r="E156" s="5" t="s">
        <v>1538</v>
      </c>
      <c r="F156" s="5" t="s">
        <v>1530</v>
      </c>
      <c r="G156" s="5" t="s">
        <v>1507</v>
      </c>
      <c r="H156" s="5" t="s">
        <v>1538</v>
      </c>
      <c r="I156" s="5" t="s">
        <v>1695</v>
      </c>
      <c r="J156" s="5" t="s">
        <v>449</v>
      </c>
      <c r="K156" s="5" t="s">
        <v>1534</v>
      </c>
      <c r="L156" s="5" t="s">
        <v>1692</v>
      </c>
      <c r="M156" s="5" t="s">
        <v>1700</v>
      </c>
      <c r="N156" s="5" t="s">
        <v>1535</v>
      </c>
      <c r="O156" s="5" t="s">
        <v>1428</v>
      </c>
      <c r="P156" s="5" t="s">
        <v>1529</v>
      </c>
      <c r="Q156" s="5" t="s">
        <v>1516</v>
      </c>
      <c r="R156" s="5" t="s">
        <v>1507</v>
      </c>
      <c r="S156" s="5" t="s">
        <v>1416</v>
      </c>
      <c r="T156" s="5" t="s">
        <v>1507</v>
      </c>
      <c r="U156" s="5" t="s">
        <v>1532</v>
      </c>
      <c r="V156" s="5" t="s">
        <v>1710</v>
      </c>
    </row>
    <row r="157" s="135" customFormat="1" customHeight="1" spans="1:22">
      <c r="A157" s="543">
        <v>44659</v>
      </c>
      <c r="B157" s="543">
        <v>44665</v>
      </c>
      <c r="C157" s="5" t="s">
        <v>1598</v>
      </c>
      <c r="D157" s="5" t="s">
        <v>1521</v>
      </c>
      <c r="E157" s="5" t="s">
        <v>1521</v>
      </c>
      <c r="F157" s="5" t="s">
        <v>1550</v>
      </c>
      <c r="G157" s="5" t="s">
        <v>1416</v>
      </c>
      <c r="H157" s="5" t="s">
        <v>1670</v>
      </c>
      <c r="I157" s="5" t="s">
        <v>1698</v>
      </c>
      <c r="J157" s="5" t="s">
        <v>449</v>
      </c>
      <c r="K157" s="5" t="s">
        <v>1532</v>
      </c>
      <c r="L157" s="5" t="s">
        <v>1696</v>
      </c>
      <c r="M157" s="5" t="s">
        <v>1692</v>
      </c>
      <c r="N157" s="5" t="s">
        <v>1692</v>
      </c>
      <c r="O157" s="5" t="s">
        <v>1428</v>
      </c>
      <c r="P157" s="5" t="s">
        <v>1529</v>
      </c>
      <c r="Q157" s="5" t="s">
        <v>1516</v>
      </c>
      <c r="R157" s="5" t="s">
        <v>1416</v>
      </c>
      <c r="S157" s="5" t="s">
        <v>1509</v>
      </c>
      <c r="T157" s="5" t="s">
        <v>809</v>
      </c>
      <c r="U157" s="5" t="s">
        <v>1599</v>
      </c>
      <c r="V157" s="5" t="s">
        <v>1530</v>
      </c>
    </row>
    <row r="158" s="135" customFormat="1" customHeight="1" spans="1:22">
      <c r="A158" s="543">
        <v>44666</v>
      </c>
      <c r="B158" s="543">
        <v>44672</v>
      </c>
      <c r="C158" s="5" t="s">
        <v>1539</v>
      </c>
      <c r="D158" s="5" t="s">
        <v>1464</v>
      </c>
      <c r="E158" s="5" t="s">
        <v>1662</v>
      </c>
      <c r="F158" s="5" t="s">
        <v>1506</v>
      </c>
      <c r="G158" s="5" t="s">
        <v>1611</v>
      </c>
      <c r="H158" s="5" t="s">
        <v>834</v>
      </c>
      <c r="I158" s="5" t="s">
        <v>1667</v>
      </c>
      <c r="J158" s="5" t="s">
        <v>449</v>
      </c>
      <c r="K158" s="5" t="s">
        <v>1662</v>
      </c>
      <c r="L158" s="5" t="s">
        <v>1519</v>
      </c>
      <c r="M158" s="5" t="s">
        <v>1532</v>
      </c>
      <c r="N158" s="5" t="s">
        <v>1532</v>
      </c>
      <c r="O158" s="5" t="s">
        <v>1604</v>
      </c>
      <c r="P158" s="5" t="s">
        <v>1711</v>
      </c>
      <c r="Q158" s="5" t="s">
        <v>1413</v>
      </c>
      <c r="R158" s="5" t="s">
        <v>1712</v>
      </c>
      <c r="S158" s="5" t="s">
        <v>1474</v>
      </c>
      <c r="T158" s="5" t="s">
        <v>1713</v>
      </c>
      <c r="U158" s="5" t="s">
        <v>1413</v>
      </c>
      <c r="V158" s="5" t="s">
        <v>1519</v>
      </c>
    </row>
    <row r="159" s="135" customFormat="1" customHeight="1" spans="1:22">
      <c r="A159" s="543">
        <v>44673</v>
      </c>
      <c r="B159" s="543">
        <v>44679</v>
      </c>
      <c r="C159" s="5" t="s">
        <v>1665</v>
      </c>
      <c r="D159" s="5" t="s">
        <v>1661</v>
      </c>
      <c r="E159" s="5" t="s">
        <v>1714</v>
      </c>
      <c r="F159" s="5" t="s">
        <v>1459</v>
      </c>
      <c r="G159" s="5" t="s">
        <v>1461</v>
      </c>
      <c r="H159" s="5" t="s">
        <v>1655</v>
      </c>
      <c r="I159" s="5" t="s">
        <v>1654</v>
      </c>
      <c r="J159" s="5" t="s">
        <v>449</v>
      </c>
      <c r="K159" s="5" t="s">
        <v>1452</v>
      </c>
      <c r="L159" s="5" t="s">
        <v>1663</v>
      </c>
      <c r="M159" s="5" t="s">
        <v>1604</v>
      </c>
      <c r="N159" s="5" t="s">
        <v>1604</v>
      </c>
      <c r="O159" s="5" t="s">
        <v>1415</v>
      </c>
      <c r="P159" s="5" t="s">
        <v>1715</v>
      </c>
      <c r="Q159" s="5" t="s">
        <v>1464</v>
      </c>
      <c r="R159" s="5" t="s">
        <v>771</v>
      </c>
      <c r="S159" s="5" t="s">
        <v>1635</v>
      </c>
      <c r="T159" s="5" t="s">
        <v>1388</v>
      </c>
      <c r="U159" s="5" t="s">
        <v>1714</v>
      </c>
      <c r="V159" s="5" t="s">
        <v>1459</v>
      </c>
    </row>
    <row r="160" s="135" customFormat="1" customHeight="1" spans="1:22">
      <c r="A160" s="543">
        <v>44680</v>
      </c>
      <c r="B160" s="543">
        <v>44686</v>
      </c>
      <c r="C160" s="5" t="s">
        <v>1716</v>
      </c>
      <c r="D160" s="5" t="s">
        <v>1388</v>
      </c>
      <c r="E160" s="5" t="s">
        <v>1500</v>
      </c>
      <c r="F160" s="5" t="s">
        <v>1415</v>
      </c>
      <c r="G160" s="5" t="s">
        <v>1483</v>
      </c>
      <c r="H160" s="5" t="s">
        <v>1662</v>
      </c>
      <c r="I160" s="5" t="s">
        <v>1714</v>
      </c>
      <c r="J160" s="5" t="s">
        <v>449</v>
      </c>
      <c r="K160" s="5" t="s">
        <v>1453</v>
      </c>
      <c r="L160" s="5" t="s">
        <v>1654</v>
      </c>
      <c r="M160" s="5" t="s">
        <v>1415</v>
      </c>
      <c r="N160" s="5" t="s">
        <v>1415</v>
      </c>
      <c r="O160" s="5" t="s">
        <v>1714</v>
      </c>
      <c r="P160" s="5" t="s">
        <v>1608</v>
      </c>
      <c r="Q160" s="5" t="s">
        <v>1415</v>
      </c>
      <c r="R160" s="5" t="s">
        <v>1453</v>
      </c>
      <c r="S160" s="5" t="s">
        <v>771</v>
      </c>
      <c r="T160" s="5" t="s">
        <v>1712</v>
      </c>
      <c r="U160" s="5" t="s">
        <v>1661</v>
      </c>
      <c r="V160" s="5" t="s">
        <v>1452</v>
      </c>
    </row>
    <row r="161" s="135" customFormat="1" customHeight="1" spans="1:22">
      <c r="A161" s="543">
        <v>44687</v>
      </c>
      <c r="B161" s="543">
        <v>44693</v>
      </c>
      <c r="C161" s="5" t="s">
        <v>1482</v>
      </c>
      <c r="D161" s="5" t="s">
        <v>1477</v>
      </c>
      <c r="E161" s="5" t="s">
        <v>1717</v>
      </c>
      <c r="F161" s="5" t="s">
        <v>1714</v>
      </c>
      <c r="G161" s="5" t="s">
        <v>1474</v>
      </c>
      <c r="H161" s="5" t="s">
        <v>1434</v>
      </c>
      <c r="I161" s="5" t="s">
        <v>1659</v>
      </c>
      <c r="J161" s="5" t="s">
        <v>449</v>
      </c>
      <c r="K161" s="5" t="s">
        <v>1718</v>
      </c>
      <c r="L161" s="5" t="s">
        <v>1719</v>
      </c>
      <c r="M161" s="5" t="s">
        <v>1665</v>
      </c>
      <c r="N161" s="5" t="s">
        <v>1665</v>
      </c>
      <c r="O161" s="5" t="s">
        <v>1660</v>
      </c>
      <c r="P161" s="5" t="s">
        <v>1712</v>
      </c>
      <c r="Q161" s="5" t="s">
        <v>1714</v>
      </c>
      <c r="R161" s="5" t="s">
        <v>1388</v>
      </c>
      <c r="S161" s="5" t="s">
        <v>1387</v>
      </c>
      <c r="T161" s="5" t="s">
        <v>811</v>
      </c>
      <c r="U161" s="5" t="s">
        <v>1720</v>
      </c>
      <c r="V161" s="5" t="s">
        <v>1660</v>
      </c>
    </row>
    <row r="162" s="135" customFormat="1" customHeight="1" spans="1:22">
      <c r="A162" s="543">
        <v>44694</v>
      </c>
      <c r="B162" s="543">
        <v>44700</v>
      </c>
      <c r="C162" s="5" t="s">
        <v>1664</v>
      </c>
      <c r="D162" s="5" t="s">
        <v>1628</v>
      </c>
      <c r="E162" s="5" t="s">
        <v>1634</v>
      </c>
      <c r="F162" s="5" t="s">
        <v>1661</v>
      </c>
      <c r="G162" s="5" t="s">
        <v>1388</v>
      </c>
      <c r="H162" s="5" t="s">
        <v>1665</v>
      </c>
      <c r="I162" s="5" t="s">
        <v>771</v>
      </c>
      <c r="J162" s="5" t="s">
        <v>449</v>
      </c>
      <c r="K162" s="5" t="s">
        <v>1664</v>
      </c>
      <c r="L162" s="5" t="s">
        <v>1453</v>
      </c>
      <c r="M162" s="5" t="s">
        <v>1500</v>
      </c>
      <c r="N162" s="5" t="s">
        <v>1500</v>
      </c>
      <c r="O162" s="5" t="s">
        <v>1664</v>
      </c>
      <c r="P162" s="5" t="s">
        <v>1482</v>
      </c>
      <c r="Q162" s="5" t="s">
        <v>1388</v>
      </c>
      <c r="R162" s="5" t="s">
        <v>1717</v>
      </c>
      <c r="S162" s="5" t="s">
        <v>1721</v>
      </c>
      <c r="T162" s="5" t="s">
        <v>777</v>
      </c>
      <c r="U162" s="5" t="s">
        <v>1614</v>
      </c>
      <c r="V162" s="5" t="s">
        <v>1397</v>
      </c>
    </row>
    <row r="163" s="135" customFormat="1" customHeight="1" spans="1:22">
      <c r="A163" s="543">
        <v>44701</v>
      </c>
      <c r="B163" s="543">
        <v>44707</v>
      </c>
      <c r="C163" s="5" t="s">
        <v>1383</v>
      </c>
      <c r="D163" s="5" t="s">
        <v>1722</v>
      </c>
      <c r="E163" s="5" t="s">
        <v>1610</v>
      </c>
      <c r="F163" s="5" t="s">
        <v>1664</v>
      </c>
      <c r="G163" s="5" t="s">
        <v>1723</v>
      </c>
      <c r="H163" s="5" t="s">
        <v>1657</v>
      </c>
      <c r="I163" s="5" t="s">
        <v>1454</v>
      </c>
      <c r="J163" s="5" t="s">
        <v>449</v>
      </c>
      <c r="K163" s="5" t="s">
        <v>1724</v>
      </c>
      <c r="L163" s="5" t="s">
        <v>1383</v>
      </c>
      <c r="M163" s="5" t="s">
        <v>1614</v>
      </c>
      <c r="N163" s="5" t="s">
        <v>1614</v>
      </c>
      <c r="O163" s="5" t="s">
        <v>1442</v>
      </c>
      <c r="P163" s="5" t="s">
        <v>1482</v>
      </c>
      <c r="Q163" s="5" t="s">
        <v>1388</v>
      </c>
      <c r="R163" s="5" t="s">
        <v>1477</v>
      </c>
      <c r="S163" s="5" t="s">
        <v>1725</v>
      </c>
      <c r="T163" s="5" t="s">
        <v>1726</v>
      </c>
      <c r="U163" s="5" t="s">
        <v>1364</v>
      </c>
      <c r="V163" s="5" t="s">
        <v>1628</v>
      </c>
    </row>
    <row r="164" s="135" customFormat="1" customHeight="1" spans="1:22">
      <c r="A164" s="543">
        <v>44708</v>
      </c>
      <c r="B164" s="543">
        <v>44714</v>
      </c>
      <c r="C164" s="5" t="s">
        <v>1727</v>
      </c>
      <c r="D164" s="5" t="s">
        <v>1469</v>
      </c>
      <c r="E164" s="5" t="s">
        <v>1629</v>
      </c>
      <c r="F164" s="5" t="s">
        <v>1628</v>
      </c>
      <c r="G164" s="5" t="s">
        <v>1728</v>
      </c>
      <c r="H164" s="5" t="s">
        <v>1717</v>
      </c>
      <c r="I164" s="5" t="s">
        <v>1729</v>
      </c>
      <c r="J164" s="5" t="s">
        <v>449</v>
      </c>
      <c r="K164" s="5" t="s">
        <v>1624</v>
      </c>
      <c r="L164" s="5" t="s">
        <v>1383</v>
      </c>
      <c r="M164" s="5" t="s">
        <v>1383</v>
      </c>
      <c r="N164" s="5" t="s">
        <v>1635</v>
      </c>
      <c r="O164" s="5" t="s">
        <v>1442</v>
      </c>
      <c r="P164" s="5" t="s">
        <v>1482</v>
      </c>
      <c r="Q164" s="5" t="s">
        <v>1388</v>
      </c>
      <c r="R164" s="5" t="s">
        <v>1730</v>
      </c>
      <c r="S164" s="5" t="s">
        <v>1731</v>
      </c>
      <c r="T164" s="5" t="s">
        <v>814</v>
      </c>
      <c r="U164" s="5" t="s">
        <v>1732</v>
      </c>
      <c r="V164" s="5" t="s">
        <v>1610</v>
      </c>
    </row>
    <row r="165" s="135" customFormat="1" customHeight="1" spans="1:22">
      <c r="A165" s="543">
        <v>44715</v>
      </c>
      <c r="B165" s="543">
        <v>44721</v>
      </c>
      <c r="C165" s="5" t="s">
        <v>1732</v>
      </c>
      <c r="D165" s="5" t="s">
        <v>1724</v>
      </c>
      <c r="E165" s="5" t="s">
        <v>1469</v>
      </c>
      <c r="F165" s="5" t="s">
        <v>1624</v>
      </c>
      <c r="G165" s="5" t="s">
        <v>1733</v>
      </c>
      <c r="H165" s="5" t="s">
        <v>777</v>
      </c>
      <c r="I165" s="5" t="s">
        <v>1732</v>
      </c>
      <c r="J165" s="5" t="s">
        <v>449</v>
      </c>
      <c r="K165" s="5" t="s">
        <v>1628</v>
      </c>
      <c r="L165" s="5" t="s">
        <v>1383</v>
      </c>
      <c r="M165" s="5" t="s">
        <v>1383</v>
      </c>
      <c r="N165" s="5" t="s">
        <v>1635</v>
      </c>
      <c r="O165" s="5" t="s">
        <v>1624</v>
      </c>
      <c r="P165" s="5" t="s">
        <v>1734</v>
      </c>
      <c r="Q165" s="5" t="s">
        <v>1664</v>
      </c>
      <c r="R165" s="5" t="s">
        <v>1735</v>
      </c>
      <c r="S165" s="5" t="s">
        <v>1731</v>
      </c>
      <c r="T165" s="5" t="s">
        <v>822</v>
      </c>
      <c r="U165" s="5" t="s">
        <v>1721</v>
      </c>
      <c r="V165" s="5" t="s">
        <v>1620</v>
      </c>
    </row>
    <row r="166" s="135" customFormat="1" customHeight="1" spans="1:22">
      <c r="A166" s="543">
        <v>44722</v>
      </c>
      <c r="B166" s="543">
        <v>44728</v>
      </c>
      <c r="C166" s="5" t="s">
        <v>847</v>
      </c>
      <c r="D166" s="5" t="s">
        <v>1736</v>
      </c>
      <c r="E166" s="5" t="s">
        <v>1653</v>
      </c>
      <c r="F166" s="5" t="s">
        <v>1737</v>
      </c>
      <c r="G166" s="5" t="s">
        <v>1738</v>
      </c>
      <c r="H166" s="5" t="s">
        <v>1739</v>
      </c>
      <c r="I166" s="5" t="s">
        <v>1738</v>
      </c>
      <c r="J166" s="5" t="s">
        <v>449</v>
      </c>
      <c r="K166" s="5" t="s">
        <v>1455</v>
      </c>
      <c r="L166" s="5" t="s">
        <v>1740</v>
      </c>
      <c r="M166" s="5" t="s">
        <v>1741</v>
      </c>
      <c r="N166" s="5" t="s">
        <v>1364</v>
      </c>
      <c r="O166" s="5" t="s">
        <v>1740</v>
      </c>
      <c r="P166" s="5" t="s">
        <v>771</v>
      </c>
      <c r="Q166" s="5" t="s">
        <v>1729</v>
      </c>
      <c r="R166" s="5" t="s">
        <v>1742</v>
      </c>
      <c r="S166" s="5" t="s">
        <v>1743</v>
      </c>
      <c r="T166" s="5" t="s">
        <v>1738</v>
      </c>
      <c r="U166" s="5" t="s">
        <v>847</v>
      </c>
      <c r="V166" s="5" t="s">
        <v>1744</v>
      </c>
    </row>
    <row r="167" s="135" customFormat="1" customHeight="1" spans="1:22">
      <c r="A167" s="543">
        <v>44729</v>
      </c>
      <c r="B167" s="543">
        <v>44735</v>
      </c>
      <c r="C167" s="5" t="s">
        <v>1745</v>
      </c>
      <c r="D167" s="5" t="s">
        <v>1746</v>
      </c>
      <c r="E167" s="5" t="s">
        <v>1747</v>
      </c>
      <c r="F167" s="5" t="s">
        <v>855</v>
      </c>
      <c r="G167" s="5" t="s">
        <v>847</v>
      </c>
      <c r="H167" s="5" t="s">
        <v>1748</v>
      </c>
      <c r="I167" s="5" t="s">
        <v>1743</v>
      </c>
      <c r="J167" s="5" t="s">
        <v>449</v>
      </c>
      <c r="K167" s="5" t="s">
        <v>1351</v>
      </c>
      <c r="L167" s="5" t="s">
        <v>1749</v>
      </c>
      <c r="M167" s="5" t="s">
        <v>1749</v>
      </c>
      <c r="N167" s="5" t="s">
        <v>1351</v>
      </c>
      <c r="O167" s="5" t="s">
        <v>1366</v>
      </c>
      <c r="P167" s="5" t="s">
        <v>1446</v>
      </c>
      <c r="Q167" s="5" t="s">
        <v>1745</v>
      </c>
      <c r="R167" s="5" t="s">
        <v>1750</v>
      </c>
      <c r="S167" s="5" t="s">
        <v>1751</v>
      </c>
      <c r="T167" s="5" t="s">
        <v>847</v>
      </c>
      <c r="U167" s="5" t="s">
        <v>1752</v>
      </c>
      <c r="V167" s="5" t="s">
        <v>1743</v>
      </c>
    </row>
    <row r="168" s="135" customFormat="1" customHeight="1" spans="1:22">
      <c r="A168" s="543">
        <v>44736</v>
      </c>
      <c r="B168" s="543">
        <v>44742</v>
      </c>
      <c r="C168" s="5" t="s">
        <v>1753</v>
      </c>
      <c r="D168" s="5" t="s">
        <v>1754</v>
      </c>
      <c r="E168" s="5" t="s">
        <v>1755</v>
      </c>
      <c r="F168" s="5" t="s">
        <v>1756</v>
      </c>
      <c r="G168" s="5" t="s">
        <v>1757</v>
      </c>
      <c r="H168" s="5" t="s">
        <v>1025</v>
      </c>
      <c r="I168" s="5" t="s">
        <v>1758</v>
      </c>
      <c r="J168" s="5" t="s">
        <v>449</v>
      </c>
      <c r="K168" s="5" t="s">
        <v>1753</v>
      </c>
      <c r="L168" s="5" t="s">
        <v>1759</v>
      </c>
      <c r="M168" s="5" t="s">
        <v>1760</v>
      </c>
      <c r="N168" s="5" t="s">
        <v>1761</v>
      </c>
      <c r="O168" s="5" t="s">
        <v>848</v>
      </c>
      <c r="P168" s="5" t="s">
        <v>1762</v>
      </c>
      <c r="Q168" s="5" t="s">
        <v>1763</v>
      </c>
      <c r="R168" s="5" t="s">
        <v>1755</v>
      </c>
      <c r="S168" s="5" t="s">
        <v>1764</v>
      </c>
      <c r="T168" s="5" t="s">
        <v>1757</v>
      </c>
      <c r="U168" s="5" t="s">
        <v>1765</v>
      </c>
      <c r="V168" s="5" t="s">
        <v>862</v>
      </c>
    </row>
    <row r="169" s="135" customFormat="1" customHeight="1" spans="1:22">
      <c r="A169" s="543">
        <v>44743</v>
      </c>
      <c r="B169" s="543">
        <v>44749</v>
      </c>
      <c r="C169" s="5" t="s">
        <v>1766</v>
      </c>
      <c r="D169" s="5" t="s">
        <v>1767</v>
      </c>
      <c r="E169" s="5" t="s">
        <v>1768</v>
      </c>
      <c r="F169" s="5" t="s">
        <v>1769</v>
      </c>
      <c r="G169" s="5" t="s">
        <v>1770</v>
      </c>
      <c r="H169" s="5" t="s">
        <v>1337</v>
      </c>
      <c r="I169" s="5" t="s">
        <v>1030</v>
      </c>
      <c r="J169" s="5" t="s">
        <v>449</v>
      </c>
      <c r="K169" s="5" t="s">
        <v>1771</v>
      </c>
      <c r="L169" s="5" t="s">
        <v>1772</v>
      </c>
      <c r="M169" s="5" t="s">
        <v>1773</v>
      </c>
      <c r="N169" s="5" t="s">
        <v>1774</v>
      </c>
      <c r="O169" s="5" t="s">
        <v>1755</v>
      </c>
      <c r="P169" s="5" t="s">
        <v>1775</v>
      </c>
      <c r="Q169" s="5" t="s">
        <v>1776</v>
      </c>
      <c r="R169" s="5" t="s">
        <v>1777</v>
      </c>
      <c r="S169" s="5" t="s">
        <v>856</v>
      </c>
      <c r="T169" s="5" t="s">
        <v>1337</v>
      </c>
      <c r="U169" s="5" t="s">
        <v>1778</v>
      </c>
      <c r="V169" s="5" t="s">
        <v>1779</v>
      </c>
    </row>
    <row r="170" s="135" customFormat="1" customHeight="1" spans="1:22">
      <c r="A170" s="543">
        <v>44750</v>
      </c>
      <c r="B170" s="543">
        <v>44756</v>
      </c>
      <c r="C170" s="5" t="s">
        <v>1780</v>
      </c>
      <c r="D170" s="5" t="s">
        <v>1781</v>
      </c>
      <c r="E170" s="5" t="s">
        <v>1782</v>
      </c>
      <c r="F170" s="5" t="s">
        <v>1030</v>
      </c>
      <c r="G170" s="5" t="s">
        <v>1783</v>
      </c>
      <c r="H170" s="5" t="s">
        <v>1781</v>
      </c>
      <c r="I170" s="5" t="s">
        <v>1038</v>
      </c>
      <c r="J170" s="5" t="s">
        <v>449</v>
      </c>
      <c r="K170" s="5" t="s">
        <v>1784</v>
      </c>
      <c r="L170" s="5" t="s">
        <v>1771</v>
      </c>
      <c r="M170" s="5" t="s">
        <v>1785</v>
      </c>
      <c r="N170" s="5" t="s">
        <v>1786</v>
      </c>
      <c r="O170" s="5" t="s">
        <v>1787</v>
      </c>
      <c r="P170" s="5" t="s">
        <v>1028</v>
      </c>
      <c r="Q170" s="5" t="s">
        <v>1787</v>
      </c>
      <c r="R170" s="5" t="s">
        <v>1788</v>
      </c>
      <c r="S170" s="5" t="s">
        <v>1789</v>
      </c>
      <c r="T170" s="5" t="s">
        <v>876</v>
      </c>
      <c r="U170" s="5" t="s">
        <v>1790</v>
      </c>
      <c r="V170" s="5" t="s">
        <v>997</v>
      </c>
    </row>
    <row r="171" s="135" customFormat="1" customHeight="1" spans="1:22">
      <c r="A171" s="543">
        <v>44757</v>
      </c>
      <c r="B171" s="543">
        <v>44763</v>
      </c>
      <c r="C171" s="5" t="s">
        <v>1791</v>
      </c>
      <c r="D171" s="5" t="s">
        <v>1787</v>
      </c>
      <c r="E171" s="5" t="s">
        <v>1782</v>
      </c>
      <c r="F171" s="5" t="s">
        <v>959</v>
      </c>
      <c r="G171" s="5" t="s">
        <v>1771</v>
      </c>
      <c r="H171" s="5" t="s">
        <v>1792</v>
      </c>
      <c r="I171" s="5" t="s">
        <v>997</v>
      </c>
      <c r="J171" s="5" t="s">
        <v>449</v>
      </c>
      <c r="K171" s="5" t="s">
        <v>954</v>
      </c>
      <c r="L171" s="5" t="s">
        <v>1793</v>
      </c>
      <c r="M171" s="5" t="s">
        <v>1794</v>
      </c>
      <c r="N171" s="5" t="s">
        <v>1795</v>
      </c>
      <c r="O171" s="5" t="s">
        <v>1792</v>
      </c>
      <c r="P171" s="5" t="s">
        <v>1796</v>
      </c>
      <c r="Q171" s="5" t="s">
        <v>1797</v>
      </c>
      <c r="R171" s="5" t="s">
        <v>1798</v>
      </c>
      <c r="S171" s="5" t="s">
        <v>1170</v>
      </c>
      <c r="T171" s="5" t="s">
        <v>981</v>
      </c>
      <c r="U171" s="5" t="s">
        <v>942</v>
      </c>
      <c r="V171" s="5" t="s">
        <v>959</v>
      </c>
    </row>
    <row r="172" s="135" customFormat="1" customHeight="1" spans="1:22">
      <c r="A172" s="543">
        <v>44764</v>
      </c>
      <c r="B172" s="543">
        <v>44770</v>
      </c>
      <c r="C172" s="5" t="s">
        <v>1799</v>
      </c>
      <c r="D172" s="5" t="s">
        <v>1758</v>
      </c>
      <c r="E172" s="5" t="s">
        <v>1756</v>
      </c>
      <c r="F172" s="5" t="s">
        <v>1753</v>
      </c>
      <c r="G172" s="5" t="s">
        <v>1800</v>
      </c>
      <c r="H172" s="5" t="s">
        <v>1760</v>
      </c>
      <c r="I172" s="5" t="s">
        <v>1801</v>
      </c>
      <c r="J172" s="5" t="s">
        <v>449</v>
      </c>
      <c r="K172" s="5" t="s">
        <v>1753</v>
      </c>
      <c r="L172" s="5" t="s">
        <v>1802</v>
      </c>
      <c r="M172" s="5" t="s">
        <v>1803</v>
      </c>
      <c r="N172" s="5" t="s">
        <v>1803</v>
      </c>
      <c r="O172" s="5" t="s">
        <v>1804</v>
      </c>
      <c r="P172" s="5" t="s">
        <v>1805</v>
      </c>
      <c r="Q172" s="5" t="s">
        <v>1758</v>
      </c>
      <c r="R172" s="5" t="s">
        <v>1806</v>
      </c>
      <c r="S172" s="5" t="s">
        <v>1787</v>
      </c>
      <c r="T172" s="5" t="s">
        <v>1340</v>
      </c>
      <c r="U172" s="5" t="s">
        <v>874</v>
      </c>
      <c r="V172" s="5" t="s">
        <v>1753</v>
      </c>
    </row>
    <row r="173" s="135" customFormat="1" customHeight="1" spans="1:22">
      <c r="A173" s="543">
        <v>44771</v>
      </c>
      <c r="B173" s="543">
        <v>44777</v>
      </c>
      <c r="C173" s="5" t="s">
        <v>1799</v>
      </c>
      <c r="D173" s="5" t="s">
        <v>1807</v>
      </c>
      <c r="E173" s="5" t="s">
        <v>1808</v>
      </c>
      <c r="F173" s="5" t="s">
        <v>1773</v>
      </c>
      <c r="G173" s="5" t="s">
        <v>1809</v>
      </c>
      <c r="H173" s="5" t="s">
        <v>1810</v>
      </c>
      <c r="I173" s="5" t="s">
        <v>1764</v>
      </c>
      <c r="J173" s="5" t="s">
        <v>449</v>
      </c>
      <c r="K173" s="5" t="s">
        <v>1753</v>
      </c>
      <c r="L173" s="5" t="s">
        <v>1811</v>
      </c>
      <c r="M173" s="5" t="s">
        <v>1757</v>
      </c>
      <c r="N173" s="5" t="s">
        <v>1812</v>
      </c>
      <c r="O173" s="5" t="s">
        <v>1769</v>
      </c>
      <c r="P173" s="5" t="s">
        <v>1813</v>
      </c>
      <c r="Q173" s="5" t="s">
        <v>1777</v>
      </c>
      <c r="R173" s="5" t="s">
        <v>1814</v>
      </c>
      <c r="S173" s="5" t="s">
        <v>871</v>
      </c>
      <c r="T173" s="5" t="s">
        <v>1815</v>
      </c>
      <c r="U173" s="5" t="s">
        <v>943</v>
      </c>
      <c r="V173" s="5" t="s">
        <v>1816</v>
      </c>
    </row>
    <row r="174" s="135" customFormat="1" customHeight="1" spans="1:22">
      <c r="A174" s="543">
        <v>44778</v>
      </c>
      <c r="B174" s="543">
        <v>44784</v>
      </c>
      <c r="C174" s="5" t="s">
        <v>862</v>
      </c>
      <c r="D174" s="5" t="s">
        <v>1817</v>
      </c>
      <c r="E174" s="5" t="s">
        <v>1799</v>
      </c>
      <c r="F174" s="5" t="s">
        <v>1767</v>
      </c>
      <c r="G174" s="5" t="s">
        <v>1338</v>
      </c>
      <c r="H174" s="5" t="s">
        <v>1803</v>
      </c>
      <c r="I174" s="5" t="s">
        <v>1818</v>
      </c>
      <c r="J174" s="5" t="s">
        <v>449</v>
      </c>
      <c r="K174" s="5" t="s">
        <v>1811</v>
      </c>
      <c r="L174" s="5" t="s">
        <v>1812</v>
      </c>
      <c r="M174" s="5" t="s">
        <v>1757</v>
      </c>
      <c r="N174" s="5" t="s">
        <v>1805</v>
      </c>
      <c r="O174" s="5" t="s">
        <v>1819</v>
      </c>
      <c r="P174" s="5" t="s">
        <v>1820</v>
      </c>
      <c r="Q174" s="5" t="s">
        <v>1819</v>
      </c>
      <c r="R174" s="5" t="s">
        <v>1813</v>
      </c>
      <c r="S174" s="5" t="s">
        <v>1797</v>
      </c>
      <c r="T174" s="5" t="s">
        <v>1340</v>
      </c>
      <c r="U174" s="5" t="s">
        <v>854</v>
      </c>
      <c r="V174" s="5" t="s">
        <v>965</v>
      </c>
    </row>
    <row r="175" s="135" customFormat="1" customHeight="1" spans="1:22">
      <c r="A175" s="543">
        <v>44785</v>
      </c>
      <c r="B175" s="543">
        <v>44791</v>
      </c>
      <c r="C175" s="5" t="s">
        <v>1821</v>
      </c>
      <c r="D175" s="5" t="s">
        <v>1769</v>
      </c>
      <c r="E175" s="5" t="s">
        <v>1813</v>
      </c>
      <c r="F175" s="5" t="s">
        <v>1822</v>
      </c>
      <c r="G175" s="5" t="s">
        <v>1338</v>
      </c>
      <c r="H175" s="5" t="s">
        <v>1812</v>
      </c>
      <c r="I175" s="5" t="s">
        <v>1823</v>
      </c>
      <c r="J175" s="5" t="s">
        <v>449</v>
      </c>
      <c r="K175" s="5" t="s">
        <v>1758</v>
      </c>
      <c r="L175" s="5" t="s">
        <v>1808</v>
      </c>
      <c r="M175" s="5" t="s">
        <v>1824</v>
      </c>
      <c r="N175" s="5" t="s">
        <v>1811</v>
      </c>
      <c r="O175" s="5" t="s">
        <v>1769</v>
      </c>
      <c r="P175" s="5" t="s">
        <v>1804</v>
      </c>
      <c r="Q175" s="5" t="s">
        <v>1777</v>
      </c>
      <c r="R175" s="5" t="s">
        <v>1814</v>
      </c>
      <c r="S175" s="5" t="s">
        <v>1797</v>
      </c>
      <c r="T175" s="5" t="s">
        <v>1825</v>
      </c>
      <c r="U175" s="5" t="s">
        <v>1826</v>
      </c>
      <c r="V175" s="5" t="s">
        <v>1827</v>
      </c>
    </row>
    <row r="176" s="135" customFormat="1" customHeight="1" spans="1:22">
      <c r="A176" s="543">
        <v>44792</v>
      </c>
      <c r="B176" s="543">
        <v>44798</v>
      </c>
      <c r="C176" s="5" t="s">
        <v>1797</v>
      </c>
      <c r="D176" s="5" t="s">
        <v>1797</v>
      </c>
      <c r="E176" s="5" t="s">
        <v>1793</v>
      </c>
      <c r="F176" s="5" t="s">
        <v>1828</v>
      </c>
      <c r="G176" s="5" t="s">
        <v>874</v>
      </c>
      <c r="H176" s="5" t="s">
        <v>1820</v>
      </c>
      <c r="I176" s="5" t="s">
        <v>1829</v>
      </c>
      <c r="J176" s="5" t="s">
        <v>449</v>
      </c>
      <c r="K176" s="5" t="s">
        <v>1830</v>
      </c>
      <c r="L176" s="5" t="s">
        <v>1831</v>
      </c>
      <c r="M176" s="5" t="s">
        <v>1831</v>
      </c>
      <c r="N176" s="5" t="s">
        <v>1831</v>
      </c>
      <c r="O176" s="5" t="s">
        <v>1832</v>
      </c>
      <c r="P176" s="5" t="s">
        <v>1794</v>
      </c>
      <c r="Q176" s="5" t="s">
        <v>1832</v>
      </c>
      <c r="R176" s="5" t="s">
        <v>1797</v>
      </c>
      <c r="S176" s="5" t="s">
        <v>1030</v>
      </c>
      <c r="T176" s="5" t="s">
        <v>1338</v>
      </c>
      <c r="U176" s="5" t="s">
        <v>1766</v>
      </c>
      <c r="V176" s="5" t="s">
        <v>1828</v>
      </c>
    </row>
    <row r="177" s="135" customFormat="1" customHeight="1" spans="1:22">
      <c r="A177" s="462">
        <v>44799</v>
      </c>
      <c r="B177" s="462">
        <v>44805</v>
      </c>
      <c r="C177" s="5" t="s">
        <v>1037</v>
      </c>
      <c r="D177" s="5" t="s">
        <v>1833</v>
      </c>
      <c r="E177" s="5" t="s">
        <v>1834</v>
      </c>
      <c r="F177" s="5" t="s">
        <v>1170</v>
      </c>
      <c r="G177" s="5" t="s">
        <v>1792</v>
      </c>
      <c r="H177" s="5" t="s">
        <v>874</v>
      </c>
      <c r="I177" s="5" t="s">
        <v>1036</v>
      </c>
      <c r="J177" s="5" t="s">
        <v>449</v>
      </c>
      <c r="K177" s="5" t="s">
        <v>1835</v>
      </c>
      <c r="L177" s="5" t="s">
        <v>947</v>
      </c>
      <c r="M177" s="5" t="s">
        <v>1783</v>
      </c>
      <c r="N177" s="5" t="s">
        <v>1781</v>
      </c>
      <c r="O177" s="5" t="s">
        <v>1836</v>
      </c>
      <c r="P177" s="5" t="s">
        <v>1837</v>
      </c>
      <c r="Q177" s="5" t="s">
        <v>1838</v>
      </c>
      <c r="R177" s="5" t="s">
        <v>1839</v>
      </c>
      <c r="S177" s="5" t="s">
        <v>856</v>
      </c>
      <c r="T177" s="5" t="s">
        <v>1814</v>
      </c>
      <c r="U177" s="5" t="s">
        <v>1173</v>
      </c>
      <c r="V177" s="5" t="s">
        <v>1249</v>
      </c>
    </row>
    <row r="178" s="135" customFormat="1" customHeight="1" spans="1:22">
      <c r="A178" s="462">
        <v>44806</v>
      </c>
      <c r="B178" s="462">
        <v>44812</v>
      </c>
      <c r="C178" s="5" t="s">
        <v>1838</v>
      </c>
      <c r="D178" s="5" t="s">
        <v>1840</v>
      </c>
      <c r="E178" s="5" t="s">
        <v>871</v>
      </c>
      <c r="F178" s="5" t="s">
        <v>1039</v>
      </c>
      <c r="G178" s="5" t="s">
        <v>1764</v>
      </c>
      <c r="H178" s="5" t="s">
        <v>1324</v>
      </c>
      <c r="I178" s="5" t="s">
        <v>1841</v>
      </c>
      <c r="J178" s="5" t="s">
        <v>449</v>
      </c>
      <c r="K178" s="5" t="s">
        <v>1835</v>
      </c>
      <c r="L178" s="5" t="s">
        <v>1797</v>
      </c>
      <c r="M178" s="5" t="s">
        <v>1832</v>
      </c>
      <c r="N178" s="5" t="s">
        <v>1831</v>
      </c>
      <c r="O178" s="5" t="s">
        <v>1791</v>
      </c>
      <c r="P178" s="5" t="s">
        <v>871</v>
      </c>
      <c r="Q178" s="5" t="s">
        <v>954</v>
      </c>
      <c r="R178" s="5" t="s">
        <v>1769</v>
      </c>
      <c r="S178" s="5" t="s">
        <v>934</v>
      </c>
      <c r="T178" s="5" t="s">
        <v>1765</v>
      </c>
      <c r="U178" s="5" t="s">
        <v>1036</v>
      </c>
      <c r="V178" s="5" t="s">
        <v>1011</v>
      </c>
    </row>
    <row r="179" s="135" customFormat="1" customHeight="1" spans="1:22">
      <c r="A179" s="462">
        <v>44813</v>
      </c>
      <c r="B179" s="462">
        <v>44819</v>
      </c>
      <c r="C179" s="5" t="s">
        <v>1039</v>
      </c>
      <c r="D179" s="5" t="s">
        <v>1834</v>
      </c>
      <c r="E179" s="5" t="s">
        <v>871</v>
      </c>
      <c r="F179" s="5" t="s">
        <v>1842</v>
      </c>
      <c r="G179" s="5" t="s">
        <v>1777</v>
      </c>
      <c r="H179" s="5" t="s">
        <v>1843</v>
      </c>
      <c r="I179" s="5" t="s">
        <v>1833</v>
      </c>
      <c r="J179" s="5" t="s">
        <v>449</v>
      </c>
      <c r="K179" s="5" t="s">
        <v>954</v>
      </c>
      <c r="L179" s="5" t="s">
        <v>1844</v>
      </c>
      <c r="M179" s="5" t="s">
        <v>1785</v>
      </c>
      <c r="N179" s="5" t="s">
        <v>1786</v>
      </c>
      <c r="O179" s="5" t="s">
        <v>1836</v>
      </c>
      <c r="P179" s="5" t="s">
        <v>1845</v>
      </c>
      <c r="Q179" s="5" t="s">
        <v>1846</v>
      </c>
      <c r="R179" s="5" t="s">
        <v>871</v>
      </c>
      <c r="S179" s="5" t="s">
        <v>1847</v>
      </c>
      <c r="T179" s="5" t="s">
        <v>1848</v>
      </c>
      <c r="U179" s="5" t="s">
        <v>1847</v>
      </c>
      <c r="V179" s="5" t="s">
        <v>1833</v>
      </c>
    </row>
    <row r="180" s="135" customFormat="1" customHeight="1" spans="1:22">
      <c r="A180" s="462">
        <v>44820</v>
      </c>
      <c r="B180" s="462">
        <v>44826</v>
      </c>
      <c r="C180" s="5" t="s">
        <v>1849</v>
      </c>
      <c r="D180" s="5" t="s">
        <v>1160</v>
      </c>
      <c r="E180" s="5" t="s">
        <v>1850</v>
      </c>
      <c r="F180" s="5" t="s">
        <v>1011</v>
      </c>
      <c r="G180" s="5" t="s">
        <v>959</v>
      </c>
      <c r="H180" s="5" t="s">
        <v>1160</v>
      </c>
      <c r="I180" s="5" t="s">
        <v>1851</v>
      </c>
      <c r="J180" s="5" t="s">
        <v>449</v>
      </c>
      <c r="K180" s="5" t="s">
        <v>1791</v>
      </c>
      <c r="L180" s="5" t="s">
        <v>1833</v>
      </c>
      <c r="M180" s="5" t="s">
        <v>1833</v>
      </c>
      <c r="N180" s="5" t="s">
        <v>947</v>
      </c>
      <c r="O180" s="5" t="s">
        <v>870</v>
      </c>
      <c r="P180" s="5" t="s">
        <v>1840</v>
      </c>
      <c r="Q180" s="5" t="s">
        <v>1836</v>
      </c>
      <c r="R180" s="5" t="s">
        <v>1852</v>
      </c>
      <c r="S180" s="5" t="s">
        <v>1853</v>
      </c>
      <c r="T180" s="5" t="s">
        <v>1023</v>
      </c>
      <c r="U180" s="5" t="s">
        <v>1854</v>
      </c>
      <c r="V180" s="5" t="s">
        <v>870</v>
      </c>
    </row>
    <row r="181" s="135" customFormat="1" customHeight="1" spans="1:22">
      <c r="A181" s="462">
        <v>44827</v>
      </c>
      <c r="B181" s="462">
        <v>44833</v>
      </c>
      <c r="C181" s="5" t="s">
        <v>1036</v>
      </c>
      <c r="D181" s="5" t="s">
        <v>1037</v>
      </c>
      <c r="E181" s="5" t="s">
        <v>1778</v>
      </c>
      <c r="F181" s="5" t="s">
        <v>1011</v>
      </c>
      <c r="G181" s="5" t="s">
        <v>959</v>
      </c>
      <c r="H181" s="5" t="s">
        <v>1029</v>
      </c>
      <c r="I181" s="5" t="s">
        <v>1174</v>
      </c>
      <c r="J181" s="5" t="s">
        <v>449</v>
      </c>
      <c r="K181" s="5" t="s">
        <v>1851</v>
      </c>
      <c r="L181" s="5" t="s">
        <v>1791</v>
      </c>
      <c r="M181" s="5" t="s">
        <v>1791</v>
      </c>
      <c r="N181" s="5" t="s">
        <v>1833</v>
      </c>
      <c r="O181" s="5" t="s">
        <v>1851</v>
      </c>
      <c r="P181" s="5" t="s">
        <v>1840</v>
      </c>
      <c r="Q181" s="5" t="s">
        <v>1849</v>
      </c>
      <c r="R181" s="5" t="s">
        <v>1852</v>
      </c>
      <c r="S181" s="5" t="s">
        <v>1853</v>
      </c>
      <c r="T181" s="5" t="s">
        <v>1023</v>
      </c>
      <c r="U181" s="5" t="s">
        <v>1854</v>
      </c>
      <c r="V181" s="5" t="s">
        <v>1174</v>
      </c>
    </row>
    <row r="182" s="135" customFormat="1" customHeight="1" spans="1:22">
      <c r="A182" s="543">
        <v>44834</v>
      </c>
      <c r="B182" s="543">
        <v>44842</v>
      </c>
      <c r="C182" s="699" t="s">
        <v>1855</v>
      </c>
      <c r="D182" s="699" t="s">
        <v>1856</v>
      </c>
      <c r="E182" s="699" t="s">
        <v>1857</v>
      </c>
      <c r="F182" s="699" t="s">
        <v>1858</v>
      </c>
      <c r="G182" s="699" t="s">
        <v>1162</v>
      </c>
      <c r="H182" s="699" t="s">
        <v>1859</v>
      </c>
      <c r="I182" s="699" t="s">
        <v>885</v>
      </c>
      <c r="J182" s="73" t="s">
        <v>449</v>
      </c>
      <c r="K182" s="699" t="s">
        <v>1860</v>
      </c>
      <c r="L182" s="699" t="s">
        <v>1153</v>
      </c>
      <c r="M182" s="699" t="s">
        <v>1153</v>
      </c>
      <c r="N182" s="699" t="s">
        <v>1174</v>
      </c>
      <c r="O182" s="699" t="s">
        <v>1180</v>
      </c>
      <c r="P182" s="699" t="s">
        <v>1861</v>
      </c>
      <c r="Q182" s="699" t="s">
        <v>945</v>
      </c>
      <c r="R182" s="699" t="s">
        <v>938</v>
      </c>
      <c r="S182" s="699" t="s">
        <v>1862</v>
      </c>
      <c r="T182" s="699" t="s">
        <v>1244</v>
      </c>
      <c r="U182" s="699" t="s">
        <v>1863</v>
      </c>
      <c r="V182" s="699" t="s">
        <v>1199</v>
      </c>
    </row>
    <row r="183" s="135" customFormat="1" customHeight="1" spans="1:22">
      <c r="A183" s="543">
        <v>44843</v>
      </c>
      <c r="B183" s="543">
        <v>44847</v>
      </c>
      <c r="C183" s="699" t="s">
        <v>892</v>
      </c>
      <c r="D183" s="699" t="s">
        <v>1864</v>
      </c>
      <c r="E183" s="699" t="s">
        <v>1865</v>
      </c>
      <c r="F183" s="699" t="s">
        <v>1866</v>
      </c>
      <c r="G183" s="699" t="s">
        <v>1867</v>
      </c>
      <c r="H183" s="699" t="s">
        <v>1868</v>
      </c>
      <c r="I183" s="699" t="s">
        <v>1199</v>
      </c>
      <c r="J183" s="73" t="s">
        <v>449</v>
      </c>
      <c r="K183" s="699" t="s">
        <v>1869</v>
      </c>
      <c r="L183" s="699" t="s">
        <v>1190</v>
      </c>
      <c r="M183" s="699" t="s">
        <v>1870</v>
      </c>
      <c r="N183" s="699" t="s">
        <v>1871</v>
      </c>
      <c r="O183" s="699" t="s">
        <v>1199</v>
      </c>
      <c r="P183" s="699" t="s">
        <v>1142</v>
      </c>
      <c r="Q183" s="699" t="s">
        <v>1207</v>
      </c>
      <c r="R183" s="699" t="s">
        <v>1872</v>
      </c>
      <c r="S183" s="699" t="s">
        <v>1873</v>
      </c>
      <c r="T183" s="699" t="s">
        <v>1874</v>
      </c>
      <c r="U183" s="699" t="s">
        <v>1875</v>
      </c>
      <c r="V183" s="699" t="s">
        <v>1876</v>
      </c>
    </row>
    <row r="184" s="135" customFormat="1" customHeight="1" spans="1:22">
      <c r="A184" s="631">
        <v>44848</v>
      </c>
      <c r="B184" s="631">
        <v>44854</v>
      </c>
      <c r="C184" s="699" t="s">
        <v>1877</v>
      </c>
      <c r="D184" s="699" t="s">
        <v>1878</v>
      </c>
      <c r="E184" s="699" t="s">
        <v>1879</v>
      </c>
      <c r="F184" s="699" t="s">
        <v>1234</v>
      </c>
      <c r="G184" s="699" t="s">
        <v>1880</v>
      </c>
      <c r="H184" s="699" t="s">
        <v>1881</v>
      </c>
      <c r="I184" s="699" t="s">
        <v>1882</v>
      </c>
      <c r="J184" s="73" t="s">
        <v>449</v>
      </c>
      <c r="K184" s="699" t="s">
        <v>1877</v>
      </c>
      <c r="L184" s="699" t="s">
        <v>1243</v>
      </c>
      <c r="M184" s="699" t="s">
        <v>1870</v>
      </c>
      <c r="N184" s="699" t="s">
        <v>1883</v>
      </c>
      <c r="O184" s="699" t="s">
        <v>1884</v>
      </c>
      <c r="P184" s="699" t="s">
        <v>1885</v>
      </c>
      <c r="Q184" s="699" t="s">
        <v>1886</v>
      </c>
      <c r="R184" s="699" t="s">
        <v>1884</v>
      </c>
      <c r="S184" s="699" t="s">
        <v>1887</v>
      </c>
      <c r="T184" s="699" t="s">
        <v>1888</v>
      </c>
      <c r="U184" s="699" t="s">
        <v>1889</v>
      </c>
      <c r="V184" s="699" t="s">
        <v>1890</v>
      </c>
    </row>
    <row r="185" s="135" customFormat="1" customHeight="1" spans="1:22">
      <c r="A185" s="631">
        <v>44855</v>
      </c>
      <c r="B185" s="631">
        <v>44861</v>
      </c>
      <c r="C185" s="699" t="s">
        <v>1891</v>
      </c>
      <c r="D185" s="699" t="s">
        <v>1864</v>
      </c>
      <c r="E185" s="699" t="s">
        <v>1146</v>
      </c>
      <c r="F185" s="699" t="s">
        <v>1142</v>
      </c>
      <c r="G185" s="699" t="s">
        <v>1892</v>
      </c>
      <c r="H185" s="699" t="s">
        <v>1893</v>
      </c>
      <c r="I185" s="699" t="s">
        <v>1876</v>
      </c>
      <c r="J185" s="73" t="s">
        <v>449</v>
      </c>
      <c r="K185" s="699" t="s">
        <v>1207</v>
      </c>
      <c r="L185" s="699" t="s">
        <v>1153</v>
      </c>
      <c r="M185" s="699" t="s">
        <v>1153</v>
      </c>
      <c r="N185" s="699" t="s">
        <v>1894</v>
      </c>
      <c r="O185" s="699" t="s">
        <v>1895</v>
      </c>
      <c r="P185" s="699" t="s">
        <v>1180</v>
      </c>
      <c r="Q185" s="699" t="s">
        <v>1142</v>
      </c>
      <c r="R185" s="699" t="s">
        <v>1884</v>
      </c>
      <c r="S185" s="699" t="s">
        <v>1896</v>
      </c>
      <c r="T185" s="699" t="s">
        <v>1897</v>
      </c>
      <c r="U185" s="699" t="s">
        <v>967</v>
      </c>
      <c r="V185" s="699" t="s">
        <v>1886</v>
      </c>
    </row>
    <row r="186" s="135" customFormat="1" customHeight="1" spans="1:22">
      <c r="A186" s="631">
        <v>44862</v>
      </c>
      <c r="B186" s="631">
        <v>44868</v>
      </c>
      <c r="C186" s="699" t="s">
        <v>1893</v>
      </c>
      <c r="D186" s="699" t="s">
        <v>1146</v>
      </c>
      <c r="E186" s="699" t="s">
        <v>1898</v>
      </c>
      <c r="F186" s="699" t="s">
        <v>1861</v>
      </c>
      <c r="G186" s="699" t="s">
        <v>1258</v>
      </c>
      <c r="H186" s="699" t="s">
        <v>1899</v>
      </c>
      <c r="I186" s="699" t="s">
        <v>1869</v>
      </c>
      <c r="J186" s="73" t="s">
        <v>449</v>
      </c>
      <c r="K186" s="699" t="s">
        <v>1899</v>
      </c>
      <c r="L186" s="699" t="s">
        <v>1894</v>
      </c>
      <c r="M186" s="699" t="s">
        <v>1900</v>
      </c>
      <c r="N186" s="699" t="s">
        <v>1901</v>
      </c>
      <c r="O186" s="699" t="s">
        <v>1902</v>
      </c>
      <c r="P186" s="699" t="s">
        <v>1249</v>
      </c>
      <c r="Q186" s="699" t="s">
        <v>1903</v>
      </c>
      <c r="R186" s="699" t="s">
        <v>966</v>
      </c>
      <c r="S186" s="699" t="s">
        <v>1868</v>
      </c>
      <c r="T186" s="699" t="s">
        <v>953</v>
      </c>
      <c r="U186" s="699" t="s">
        <v>1904</v>
      </c>
      <c r="V186" s="699" t="s">
        <v>1869</v>
      </c>
    </row>
    <row r="187" s="135" customFormat="1" customHeight="1" spans="1:22">
      <c r="A187" s="631">
        <v>44869</v>
      </c>
      <c r="B187" s="631">
        <v>44875</v>
      </c>
      <c r="C187" s="699" t="s">
        <v>1905</v>
      </c>
      <c r="D187" s="699" t="s">
        <v>1901</v>
      </c>
      <c r="E187" s="699" t="s">
        <v>1036</v>
      </c>
      <c r="F187" s="699" t="s">
        <v>1906</v>
      </c>
      <c r="G187" s="699" t="s">
        <v>959</v>
      </c>
      <c r="H187" s="699" t="s">
        <v>1174</v>
      </c>
      <c r="I187" s="699" t="s">
        <v>1851</v>
      </c>
      <c r="J187" s="73" t="s">
        <v>449</v>
      </c>
      <c r="K187" s="699" t="s">
        <v>1901</v>
      </c>
      <c r="L187" s="699" t="s">
        <v>1786</v>
      </c>
      <c r="M187" s="699" t="s">
        <v>1786</v>
      </c>
      <c r="N187" s="699" t="s">
        <v>1793</v>
      </c>
      <c r="O187" s="699" t="s">
        <v>1907</v>
      </c>
      <c r="P187" s="699" t="s">
        <v>1829</v>
      </c>
      <c r="Q187" s="699" t="s">
        <v>1907</v>
      </c>
      <c r="R187" s="699" t="s">
        <v>1780</v>
      </c>
      <c r="S187" s="699" t="s">
        <v>1908</v>
      </c>
      <c r="T187" s="699" t="s">
        <v>1909</v>
      </c>
      <c r="U187" s="699" t="s">
        <v>1910</v>
      </c>
      <c r="V187" s="699" t="s">
        <v>1036</v>
      </c>
    </row>
    <row r="188" s="135" customFormat="1" customHeight="1" spans="1:26">
      <c r="A188" s="631">
        <v>44876</v>
      </c>
      <c r="B188" s="631">
        <v>44882</v>
      </c>
      <c r="C188" s="699" t="s">
        <v>1170</v>
      </c>
      <c r="D188" s="699" t="s">
        <v>1836</v>
      </c>
      <c r="E188" s="699" t="s">
        <v>1849</v>
      </c>
      <c r="F188" s="699" t="s">
        <v>1911</v>
      </c>
      <c r="G188" s="699" t="s">
        <v>1778</v>
      </c>
      <c r="H188" s="699" t="s">
        <v>1036</v>
      </c>
      <c r="I188" s="699" t="s">
        <v>1905</v>
      </c>
      <c r="J188" s="73" t="s">
        <v>449</v>
      </c>
      <c r="K188" s="699" t="s">
        <v>1901</v>
      </c>
      <c r="L188" s="699" t="s">
        <v>997</v>
      </c>
      <c r="M188" s="699" t="s">
        <v>997</v>
      </c>
      <c r="N188" s="699" t="s">
        <v>1912</v>
      </c>
      <c r="O188" s="699" t="s">
        <v>1849</v>
      </c>
      <c r="P188" s="699" t="s">
        <v>1829</v>
      </c>
      <c r="Q188" s="699" t="s">
        <v>1907</v>
      </c>
      <c r="R188" s="699" t="s">
        <v>1036</v>
      </c>
      <c r="S188" s="699" t="s">
        <v>1859</v>
      </c>
      <c r="T188" s="699" t="s">
        <v>1913</v>
      </c>
      <c r="U188" s="699" t="s">
        <v>1914</v>
      </c>
      <c r="V188" s="699" t="s">
        <v>938</v>
      </c>
      <c r="W188" s="649"/>
      <c r="X188" s="649"/>
      <c r="Y188" s="649"/>
      <c r="Z188" s="649"/>
    </row>
    <row r="189" s="135" customFormat="1" customHeight="1" spans="1:26">
      <c r="A189" s="631">
        <v>44883</v>
      </c>
      <c r="B189" s="631">
        <v>44889</v>
      </c>
      <c r="C189" s="699" t="s">
        <v>1039</v>
      </c>
      <c r="D189" s="699" t="s">
        <v>947</v>
      </c>
      <c r="E189" s="699" t="s">
        <v>1781</v>
      </c>
      <c r="F189" s="699" t="s">
        <v>1915</v>
      </c>
      <c r="G189" s="699" t="s">
        <v>1337</v>
      </c>
      <c r="H189" s="699" t="s">
        <v>1845</v>
      </c>
      <c r="I189" s="699" t="s">
        <v>1840</v>
      </c>
      <c r="J189" s="73" t="s">
        <v>449</v>
      </c>
      <c r="K189" s="699" t="s">
        <v>954</v>
      </c>
      <c r="L189" s="699" t="s">
        <v>1338</v>
      </c>
      <c r="M189" s="699" t="s">
        <v>1338</v>
      </c>
      <c r="N189" s="699" t="s">
        <v>860</v>
      </c>
      <c r="O189" s="699" t="s">
        <v>1797</v>
      </c>
      <c r="P189" s="699" t="s">
        <v>1768</v>
      </c>
      <c r="Q189" s="699" t="s">
        <v>1831</v>
      </c>
      <c r="R189" s="699" t="s">
        <v>1039</v>
      </c>
      <c r="S189" s="699" t="s">
        <v>995</v>
      </c>
      <c r="T189" s="699" t="s">
        <v>1916</v>
      </c>
      <c r="U189" s="699" t="s">
        <v>1917</v>
      </c>
      <c r="V189" s="699" t="s">
        <v>856</v>
      </c>
      <c r="W189" s="649"/>
      <c r="X189" s="649"/>
      <c r="Y189" s="649"/>
      <c r="Z189" s="649"/>
    </row>
    <row r="190" customFormat="1" customHeight="1" spans="1:26">
      <c r="A190" s="631">
        <v>44890</v>
      </c>
      <c r="B190" s="631">
        <v>44896</v>
      </c>
      <c r="C190" s="699" t="s">
        <v>1781</v>
      </c>
      <c r="D190" s="699" t="s">
        <v>1782</v>
      </c>
      <c r="E190" s="699" t="s">
        <v>1773</v>
      </c>
      <c r="F190" s="699" t="s">
        <v>1768</v>
      </c>
      <c r="G190" s="699" t="s">
        <v>1331</v>
      </c>
      <c r="H190" s="699" t="s">
        <v>1787</v>
      </c>
      <c r="I190" s="699" t="s">
        <v>1830</v>
      </c>
      <c r="J190" s="699" t="s">
        <v>449</v>
      </c>
      <c r="K190" s="699" t="s">
        <v>1771</v>
      </c>
      <c r="L190" s="699" t="s">
        <v>1324</v>
      </c>
      <c r="M190" s="699" t="s">
        <v>1324</v>
      </c>
      <c r="N190" s="699" t="s">
        <v>860</v>
      </c>
      <c r="O190" s="699" t="s">
        <v>1918</v>
      </c>
      <c r="P190" s="699" t="s">
        <v>1806</v>
      </c>
      <c r="Q190" s="699" t="s">
        <v>1831</v>
      </c>
      <c r="R190" s="699" t="s">
        <v>1839</v>
      </c>
      <c r="S190" s="699" t="s">
        <v>1909</v>
      </c>
      <c r="T190" s="699" t="s">
        <v>1823</v>
      </c>
      <c r="U190" s="699" t="s">
        <v>1919</v>
      </c>
      <c r="V190" s="699" t="s">
        <v>1840</v>
      </c>
      <c r="W190" s="679"/>
      <c r="X190" s="679"/>
      <c r="Y190" s="679"/>
      <c r="Z190" s="679"/>
    </row>
    <row r="191" s="135" customFormat="1" customHeight="1" spans="1:22">
      <c r="A191" s="631">
        <v>44897</v>
      </c>
      <c r="B191" s="631">
        <v>44903</v>
      </c>
      <c r="C191" s="699" t="s">
        <v>1808</v>
      </c>
      <c r="D191" s="699" t="s">
        <v>1819</v>
      </c>
      <c r="E191" s="699" t="s">
        <v>1801</v>
      </c>
      <c r="F191" s="699" t="s">
        <v>1920</v>
      </c>
      <c r="G191" s="699" t="s">
        <v>1921</v>
      </c>
      <c r="H191" s="699" t="s">
        <v>1922</v>
      </c>
      <c r="I191" s="699" t="s">
        <v>1797</v>
      </c>
      <c r="J191" s="73" t="s">
        <v>449</v>
      </c>
      <c r="K191" s="699" t="s">
        <v>1800</v>
      </c>
      <c r="L191" s="699" t="s">
        <v>1756</v>
      </c>
      <c r="M191" s="699" t="s">
        <v>1756</v>
      </c>
      <c r="N191" s="699" t="s">
        <v>1923</v>
      </c>
      <c r="O191" s="699" t="s">
        <v>1816</v>
      </c>
      <c r="P191" s="699" t="s">
        <v>1805</v>
      </c>
      <c r="Q191" s="699" t="s">
        <v>1758</v>
      </c>
      <c r="R191" s="699" t="s">
        <v>1772</v>
      </c>
      <c r="S191" s="699" t="s">
        <v>1787</v>
      </c>
      <c r="T191" s="699" t="s">
        <v>1806</v>
      </c>
      <c r="U191" s="699" t="s">
        <v>1924</v>
      </c>
      <c r="V191" s="699" t="s">
        <v>1839</v>
      </c>
    </row>
    <row r="192" s="135" customFormat="1" customHeight="1" spans="1:22">
      <c r="A192" s="631">
        <v>44904</v>
      </c>
      <c r="B192" s="631">
        <v>44910</v>
      </c>
      <c r="C192" s="699" t="s">
        <v>1925</v>
      </c>
      <c r="D192" s="699" t="s">
        <v>1925</v>
      </c>
      <c r="E192" s="699" t="s">
        <v>1926</v>
      </c>
      <c r="F192" s="699" t="s">
        <v>1927</v>
      </c>
      <c r="G192" s="699" t="s">
        <v>1377</v>
      </c>
      <c r="H192" s="699" t="s">
        <v>1928</v>
      </c>
      <c r="I192" s="699" t="s">
        <v>1757</v>
      </c>
      <c r="J192" s="73" t="s">
        <v>449</v>
      </c>
      <c r="K192" s="699" t="s">
        <v>1929</v>
      </c>
      <c r="L192" s="699" t="s">
        <v>1930</v>
      </c>
      <c r="M192" s="699" t="s">
        <v>1930</v>
      </c>
      <c r="N192" s="699" t="s">
        <v>855</v>
      </c>
      <c r="O192" s="699" t="s">
        <v>1931</v>
      </c>
      <c r="P192" s="699" t="s">
        <v>1932</v>
      </c>
      <c r="Q192" s="699" t="s">
        <v>1762</v>
      </c>
      <c r="R192" s="699" t="s">
        <v>1760</v>
      </c>
      <c r="S192" s="699" t="s">
        <v>1822</v>
      </c>
      <c r="T192" s="699" t="s">
        <v>1759</v>
      </c>
      <c r="U192" s="699" t="s">
        <v>1816</v>
      </c>
      <c r="V192" s="699" t="s">
        <v>1808</v>
      </c>
    </row>
    <row r="193" s="135" customFormat="1" customHeight="1" spans="1:22">
      <c r="A193" s="631">
        <v>44911</v>
      </c>
      <c r="B193" s="631">
        <v>44917</v>
      </c>
      <c r="C193" s="699" t="s">
        <v>1933</v>
      </c>
      <c r="D193" s="699" t="s">
        <v>1934</v>
      </c>
      <c r="E193" s="699" t="s">
        <v>1935</v>
      </c>
      <c r="F193" s="699" t="s">
        <v>1933</v>
      </c>
      <c r="G193" s="699" t="s">
        <v>1628</v>
      </c>
      <c r="H193" s="699" t="s">
        <v>1610</v>
      </c>
      <c r="I193" s="699" t="s">
        <v>1351</v>
      </c>
      <c r="J193" s="73" t="s">
        <v>449</v>
      </c>
      <c r="K193" s="699" t="s">
        <v>1936</v>
      </c>
      <c r="L193" s="699" t="s">
        <v>1937</v>
      </c>
      <c r="M193" s="699" t="s">
        <v>1937</v>
      </c>
      <c r="N193" s="699" t="s">
        <v>1733</v>
      </c>
      <c r="O193" s="699" t="s">
        <v>828</v>
      </c>
      <c r="P193" s="699" t="s">
        <v>1938</v>
      </c>
      <c r="Q193" s="699" t="s">
        <v>1939</v>
      </c>
      <c r="R193" s="699" t="s">
        <v>855</v>
      </c>
      <c r="S193" s="699" t="s">
        <v>857</v>
      </c>
      <c r="T193" s="699" t="s">
        <v>1940</v>
      </c>
      <c r="U193" s="699" t="s">
        <v>1941</v>
      </c>
      <c r="V193" s="699" t="s">
        <v>1942</v>
      </c>
    </row>
    <row r="194" s="135" customFormat="1" customHeight="1" spans="1:26">
      <c r="A194" s="631">
        <v>44918</v>
      </c>
      <c r="B194" s="631">
        <v>44924</v>
      </c>
      <c r="C194" s="699" t="s">
        <v>1943</v>
      </c>
      <c r="D194" s="699" t="s">
        <v>1944</v>
      </c>
      <c r="E194" s="699" t="s">
        <v>1945</v>
      </c>
      <c r="F194" s="699" t="s">
        <v>1943</v>
      </c>
      <c r="G194" s="699" t="s">
        <v>1946</v>
      </c>
      <c r="H194" s="699" t="s">
        <v>1947</v>
      </c>
      <c r="I194" s="699" t="s">
        <v>1948</v>
      </c>
      <c r="J194" s="699" t="s">
        <v>449</v>
      </c>
      <c r="K194" s="699" t="s">
        <v>1949</v>
      </c>
      <c r="L194" s="699" t="s">
        <v>1939</v>
      </c>
      <c r="M194" s="699" t="s">
        <v>1950</v>
      </c>
      <c r="N194" s="699" t="s">
        <v>1951</v>
      </c>
      <c r="O194" s="699" t="s">
        <v>1940</v>
      </c>
      <c r="P194" s="699" t="s">
        <v>847</v>
      </c>
      <c r="Q194" s="699" t="s">
        <v>1952</v>
      </c>
      <c r="R194" s="699" t="s">
        <v>1751</v>
      </c>
      <c r="S194" s="699" t="s">
        <v>1931</v>
      </c>
      <c r="T194" s="699" t="s">
        <v>857</v>
      </c>
      <c r="U194" s="699" t="s">
        <v>1953</v>
      </c>
      <c r="V194" s="699" t="s">
        <v>1926</v>
      </c>
      <c r="W194" s="649"/>
      <c r="X194" s="649"/>
      <c r="Y194" s="649"/>
      <c r="Z194" s="649"/>
    </row>
    <row r="195" s="135" customFormat="1" customHeight="1" spans="1:26">
      <c r="A195" s="631">
        <v>44925</v>
      </c>
      <c r="B195" s="631">
        <v>44931</v>
      </c>
      <c r="C195" s="699" t="s">
        <v>1737</v>
      </c>
      <c r="D195" s="699" t="s">
        <v>1954</v>
      </c>
      <c r="E195" s="699" t="s">
        <v>824</v>
      </c>
      <c r="F195" s="699" t="s">
        <v>1737</v>
      </c>
      <c r="G195" s="699" t="s">
        <v>1474</v>
      </c>
      <c r="H195" s="699" t="s">
        <v>1477</v>
      </c>
      <c r="I195" s="699" t="s">
        <v>1947</v>
      </c>
      <c r="J195" s="699" t="s">
        <v>449</v>
      </c>
      <c r="K195" s="699" t="s">
        <v>836</v>
      </c>
      <c r="L195" s="699" t="s">
        <v>1955</v>
      </c>
      <c r="M195" s="699" t="s">
        <v>770</v>
      </c>
      <c r="N195" s="699" t="s">
        <v>770</v>
      </c>
      <c r="O195" s="699" t="s">
        <v>1937</v>
      </c>
      <c r="P195" s="699" t="s">
        <v>770</v>
      </c>
      <c r="Q195" s="699" t="s">
        <v>795</v>
      </c>
      <c r="R195" s="699" t="s">
        <v>1351</v>
      </c>
      <c r="S195" s="699" t="s">
        <v>1956</v>
      </c>
      <c r="T195" s="699" t="s">
        <v>1374</v>
      </c>
      <c r="U195" s="699" t="s">
        <v>1751</v>
      </c>
      <c r="V195" s="699" t="s">
        <v>1957</v>
      </c>
      <c r="W195" s="649"/>
      <c r="X195" s="649"/>
      <c r="Y195" s="649"/>
      <c r="Z195" s="649"/>
    </row>
    <row r="196" s="135" customFormat="1" customHeight="1" spans="1:22">
      <c r="A196" s="631">
        <v>44932</v>
      </c>
      <c r="B196" s="631">
        <v>44938</v>
      </c>
      <c r="C196" s="699" t="s">
        <v>1624</v>
      </c>
      <c r="D196" s="699" t="s">
        <v>1718</v>
      </c>
      <c r="E196" s="699" t="s">
        <v>1958</v>
      </c>
      <c r="F196" s="699" t="s">
        <v>1624</v>
      </c>
      <c r="G196" s="699" t="s">
        <v>1665</v>
      </c>
      <c r="H196" s="700" t="s">
        <v>1959</v>
      </c>
      <c r="I196" s="699" t="s">
        <v>836</v>
      </c>
      <c r="J196" s="699" t="s">
        <v>449</v>
      </c>
      <c r="K196" s="699" t="s">
        <v>1960</v>
      </c>
      <c r="L196" s="699" t="s">
        <v>1961</v>
      </c>
      <c r="M196" s="699" t="s">
        <v>772</v>
      </c>
      <c r="N196" s="699" t="s">
        <v>1962</v>
      </c>
      <c r="O196" s="699" t="s">
        <v>777</v>
      </c>
      <c r="P196" s="699" t="s">
        <v>1514</v>
      </c>
      <c r="Q196" s="699" t="s">
        <v>1958</v>
      </c>
      <c r="R196" s="699" t="s">
        <v>1446</v>
      </c>
      <c r="S196" s="699" t="s">
        <v>1963</v>
      </c>
      <c r="T196" s="699" t="s">
        <v>1620</v>
      </c>
      <c r="U196" s="699" t="s">
        <v>1746</v>
      </c>
      <c r="V196" s="699" t="s">
        <v>836</v>
      </c>
    </row>
    <row r="197" s="135" customFormat="1" customHeight="1" spans="1:22">
      <c r="A197" s="631">
        <v>44953</v>
      </c>
      <c r="B197" s="631">
        <v>44959</v>
      </c>
      <c r="C197" s="699" t="s">
        <v>1671</v>
      </c>
      <c r="D197" s="699" t="s">
        <v>1964</v>
      </c>
      <c r="E197" s="699" t="s">
        <v>1964</v>
      </c>
      <c r="F197" s="699" t="s">
        <v>1671</v>
      </c>
      <c r="G197" s="699" t="s">
        <v>1483</v>
      </c>
      <c r="H197" s="699" t="s">
        <v>827</v>
      </c>
      <c r="I197" s="699" t="s">
        <v>1477</v>
      </c>
      <c r="J197" s="699" t="s">
        <v>449</v>
      </c>
      <c r="K197" s="699" t="s">
        <v>1496</v>
      </c>
      <c r="L197" s="699" t="s">
        <v>1962</v>
      </c>
      <c r="M197" s="699" t="s">
        <v>1965</v>
      </c>
      <c r="N197" s="699" t="s">
        <v>1715</v>
      </c>
      <c r="O197" s="699" t="s">
        <v>1474</v>
      </c>
      <c r="P197" s="699" t="s">
        <v>1966</v>
      </c>
      <c r="Q197" s="699" t="s">
        <v>1474</v>
      </c>
      <c r="R197" s="699" t="s">
        <v>836</v>
      </c>
      <c r="S197" s="699" t="s">
        <v>1967</v>
      </c>
      <c r="T197" s="699" t="s">
        <v>1629</v>
      </c>
      <c r="U197" s="699" t="s">
        <v>1968</v>
      </c>
      <c r="V197" s="699" t="s">
        <v>1717</v>
      </c>
    </row>
    <row r="198" s="135" customFormat="1" customHeight="1" spans="1:22">
      <c r="A198" s="631">
        <v>44960</v>
      </c>
      <c r="B198" s="631">
        <v>44966</v>
      </c>
      <c r="C198" s="699" t="s">
        <v>1959</v>
      </c>
      <c r="D198" s="699" t="s">
        <v>811</v>
      </c>
      <c r="E198" s="699" t="s">
        <v>1716</v>
      </c>
      <c r="F198" s="699" t="s">
        <v>1959</v>
      </c>
      <c r="G198" s="699" t="s">
        <v>827</v>
      </c>
      <c r="H198" s="699" t="s">
        <v>827</v>
      </c>
      <c r="I198" s="699" t="s">
        <v>777</v>
      </c>
      <c r="J198" s="699" t="s">
        <v>449</v>
      </c>
      <c r="K198" s="699" t="s">
        <v>1453</v>
      </c>
      <c r="L198" s="699" t="s">
        <v>1474</v>
      </c>
      <c r="M198" s="699" t="s">
        <v>1482</v>
      </c>
      <c r="N198" s="699" t="s">
        <v>827</v>
      </c>
      <c r="O198" s="699" t="s">
        <v>1388</v>
      </c>
      <c r="P198" s="699" t="s">
        <v>1483</v>
      </c>
      <c r="Q198" s="699" t="s">
        <v>1671</v>
      </c>
      <c r="R198" s="699" t="s">
        <v>1968</v>
      </c>
      <c r="S198" s="699" t="s">
        <v>1950</v>
      </c>
      <c r="T198" s="699" t="s">
        <v>1969</v>
      </c>
      <c r="U198" s="699" t="s">
        <v>814</v>
      </c>
      <c r="V198" s="699" t="s">
        <v>1970</v>
      </c>
    </row>
    <row r="199" s="135" customFormat="1" customHeight="1" spans="1:22">
      <c r="A199" s="631">
        <v>44967</v>
      </c>
      <c r="B199" s="631">
        <v>44973</v>
      </c>
      <c r="C199" s="699" t="s">
        <v>1968</v>
      </c>
      <c r="D199" s="699" t="s">
        <v>822</v>
      </c>
      <c r="E199" s="699" t="s">
        <v>1968</v>
      </c>
      <c r="F199" s="699" t="s">
        <v>1968</v>
      </c>
      <c r="G199" s="699" t="s">
        <v>1664</v>
      </c>
      <c r="H199" s="699" t="s">
        <v>1388</v>
      </c>
      <c r="I199" s="699" t="s">
        <v>1387</v>
      </c>
      <c r="J199" s="699" t="s">
        <v>449</v>
      </c>
      <c r="K199" s="699" t="s">
        <v>1477</v>
      </c>
      <c r="L199" s="699" t="s">
        <v>1664</v>
      </c>
      <c r="M199" s="699" t="s">
        <v>1717</v>
      </c>
      <c r="N199" s="699" t="s">
        <v>1723</v>
      </c>
      <c r="O199" s="699" t="s">
        <v>1468</v>
      </c>
      <c r="P199" s="699" t="s">
        <v>772</v>
      </c>
      <c r="Q199" s="699" t="s">
        <v>1717</v>
      </c>
      <c r="R199" s="699" t="s">
        <v>1954</v>
      </c>
      <c r="S199" s="699" t="s">
        <v>1971</v>
      </c>
      <c r="T199" s="699" t="s">
        <v>1937</v>
      </c>
      <c r="U199" s="699" t="s">
        <v>824</v>
      </c>
      <c r="V199" s="699" t="s">
        <v>814</v>
      </c>
    </row>
    <row r="200" s="135" customFormat="1" customHeight="1" spans="1:22">
      <c r="A200" s="631">
        <v>44974</v>
      </c>
      <c r="B200" s="631">
        <v>44980</v>
      </c>
      <c r="C200" s="699" t="s">
        <v>1954</v>
      </c>
      <c r="D200" s="699" t="s">
        <v>1972</v>
      </c>
      <c r="E200" s="699" t="s">
        <v>1972</v>
      </c>
      <c r="F200" s="699" t="s">
        <v>1954</v>
      </c>
      <c r="G200" s="699" t="s">
        <v>828</v>
      </c>
      <c r="H200" s="699" t="s">
        <v>1446</v>
      </c>
      <c r="I200" s="699" t="s">
        <v>1973</v>
      </c>
      <c r="J200" s="699" t="s">
        <v>449</v>
      </c>
      <c r="K200" s="699" t="s">
        <v>1954</v>
      </c>
      <c r="L200" s="699" t="s">
        <v>1733</v>
      </c>
      <c r="M200" s="699" t="s">
        <v>795</v>
      </c>
      <c r="N200" s="699" t="s">
        <v>795</v>
      </c>
      <c r="O200" s="699" t="s">
        <v>828</v>
      </c>
      <c r="P200" s="699" t="s">
        <v>1950</v>
      </c>
      <c r="Q200" s="699" t="s">
        <v>1939</v>
      </c>
      <c r="R200" s="699" t="s">
        <v>1945</v>
      </c>
      <c r="S200" s="699" t="s">
        <v>1972</v>
      </c>
      <c r="T200" s="699" t="s">
        <v>1950</v>
      </c>
      <c r="U200" s="699" t="s">
        <v>1974</v>
      </c>
      <c r="V200" s="699" t="s">
        <v>1975</v>
      </c>
    </row>
    <row r="201" s="135" customFormat="1" customHeight="1" spans="1:26">
      <c r="A201" s="631">
        <v>44981</v>
      </c>
      <c r="B201" s="631">
        <v>44987</v>
      </c>
      <c r="C201" s="699" t="s">
        <v>1976</v>
      </c>
      <c r="D201" s="699" t="s">
        <v>847</v>
      </c>
      <c r="E201" s="699" t="s">
        <v>1738</v>
      </c>
      <c r="F201" s="699" t="s">
        <v>1976</v>
      </c>
      <c r="G201" s="699" t="s">
        <v>1977</v>
      </c>
      <c r="H201" s="699" t="s">
        <v>1737</v>
      </c>
      <c r="I201" s="699" t="s">
        <v>1746</v>
      </c>
      <c r="J201" s="699" t="s">
        <v>449</v>
      </c>
      <c r="K201" s="699" t="s">
        <v>1977</v>
      </c>
      <c r="L201" s="699" t="s">
        <v>1973</v>
      </c>
      <c r="M201" s="699" t="s">
        <v>814</v>
      </c>
      <c r="N201" s="699" t="s">
        <v>814</v>
      </c>
      <c r="O201" s="699" t="s">
        <v>1978</v>
      </c>
      <c r="P201" s="699" t="s">
        <v>1939</v>
      </c>
      <c r="Q201" s="699" t="s">
        <v>1971</v>
      </c>
      <c r="R201" s="699" t="s">
        <v>1979</v>
      </c>
      <c r="S201" s="699" t="s">
        <v>1742</v>
      </c>
      <c r="T201" s="699" t="s">
        <v>1980</v>
      </c>
      <c r="U201" s="699" t="s">
        <v>1949</v>
      </c>
      <c r="V201" s="699" t="s">
        <v>1366</v>
      </c>
      <c r="W201" s="649"/>
      <c r="X201" s="649"/>
      <c r="Y201" s="649"/>
      <c r="Z201" s="649"/>
    </row>
    <row r="202" s="135" customFormat="1" customHeight="1" spans="1:22">
      <c r="A202" s="631">
        <v>44988</v>
      </c>
      <c r="B202" s="631">
        <v>44994</v>
      </c>
      <c r="C202" s="699" t="s">
        <v>1978</v>
      </c>
      <c r="D202" s="699" t="s">
        <v>1978</v>
      </c>
      <c r="E202" s="699" t="s">
        <v>1739</v>
      </c>
      <c r="F202" s="699" t="s">
        <v>1978</v>
      </c>
      <c r="G202" s="699" t="s">
        <v>1978</v>
      </c>
      <c r="H202" s="699" t="s">
        <v>1963</v>
      </c>
      <c r="I202" s="700" t="s">
        <v>1947</v>
      </c>
      <c r="J202" s="699" t="s">
        <v>449</v>
      </c>
      <c r="K202" s="699" t="s">
        <v>1954</v>
      </c>
      <c r="L202" s="699" t="s">
        <v>1446</v>
      </c>
      <c r="M202" s="699" t="s">
        <v>814</v>
      </c>
      <c r="N202" s="699" t="s">
        <v>814</v>
      </c>
      <c r="O202" s="699" t="s">
        <v>1978</v>
      </c>
      <c r="P202" s="699" t="s">
        <v>1950</v>
      </c>
      <c r="Q202" s="699" t="s">
        <v>1939</v>
      </c>
      <c r="R202" s="699" t="s">
        <v>1952</v>
      </c>
      <c r="S202" s="699" t="s">
        <v>1976</v>
      </c>
      <c r="T202" s="699" t="s">
        <v>1981</v>
      </c>
      <c r="U202" s="699" t="s">
        <v>1749</v>
      </c>
      <c r="V202" s="700" t="s">
        <v>1957</v>
      </c>
    </row>
    <row r="203" s="135" customFormat="1" customHeight="1" spans="1:22">
      <c r="A203" s="631">
        <v>44995</v>
      </c>
      <c r="B203" s="631">
        <v>45001</v>
      </c>
      <c r="C203" s="699" t="s">
        <v>828</v>
      </c>
      <c r="D203" s="699" t="s">
        <v>1971</v>
      </c>
      <c r="E203" s="699" t="s">
        <v>1971</v>
      </c>
      <c r="F203" s="699" t="s">
        <v>828</v>
      </c>
      <c r="G203" s="700" t="s">
        <v>1980</v>
      </c>
      <c r="H203" s="699" t="s">
        <v>836</v>
      </c>
      <c r="I203" s="699" t="s">
        <v>1975</v>
      </c>
      <c r="J203" s="699" t="s">
        <v>449</v>
      </c>
      <c r="K203" s="700" t="s">
        <v>1967</v>
      </c>
      <c r="L203" s="700" t="s">
        <v>1968</v>
      </c>
      <c r="M203" s="700" t="s">
        <v>1968</v>
      </c>
      <c r="N203" s="700" t="s">
        <v>1968</v>
      </c>
      <c r="O203" s="700" t="s">
        <v>1967</v>
      </c>
      <c r="P203" s="700" t="s">
        <v>1937</v>
      </c>
      <c r="Q203" s="700" t="s">
        <v>1950</v>
      </c>
      <c r="R203" s="700" t="s">
        <v>1982</v>
      </c>
      <c r="S203" s="700" t="s">
        <v>1748</v>
      </c>
      <c r="T203" s="700" t="s">
        <v>1951</v>
      </c>
      <c r="U203" s="700" t="s">
        <v>1351</v>
      </c>
      <c r="V203" s="700" t="s">
        <v>1744</v>
      </c>
    </row>
    <row r="204" s="135" customFormat="1" customHeight="1" spans="1:22">
      <c r="A204" s="631">
        <v>45002</v>
      </c>
      <c r="B204" s="631">
        <v>45008</v>
      </c>
      <c r="C204" s="699" t="s">
        <v>828</v>
      </c>
      <c r="D204" s="699" t="s">
        <v>1971</v>
      </c>
      <c r="E204" s="699" t="s">
        <v>1971</v>
      </c>
      <c r="F204" s="699" t="s">
        <v>828</v>
      </c>
      <c r="G204" s="700" t="s">
        <v>1971</v>
      </c>
      <c r="H204" s="699" t="s">
        <v>1983</v>
      </c>
      <c r="I204" s="699" t="s">
        <v>1744</v>
      </c>
      <c r="J204" s="699" t="s">
        <v>449</v>
      </c>
      <c r="K204" s="700" t="s">
        <v>1954</v>
      </c>
      <c r="L204" s="700" t="s">
        <v>1968</v>
      </c>
      <c r="M204" s="700" t="s">
        <v>1968</v>
      </c>
      <c r="N204" s="700" t="s">
        <v>1968</v>
      </c>
      <c r="O204" s="700" t="s">
        <v>1967</v>
      </c>
      <c r="P204" s="700" t="s">
        <v>1937</v>
      </c>
      <c r="Q204" s="700" t="s">
        <v>1950</v>
      </c>
      <c r="R204" s="700" t="s">
        <v>1982</v>
      </c>
      <c r="S204" s="700" t="s">
        <v>1739</v>
      </c>
      <c r="T204" s="700" t="s">
        <v>1938</v>
      </c>
      <c r="U204" s="700" t="s">
        <v>1351</v>
      </c>
      <c r="V204" s="700" t="s">
        <v>1933</v>
      </c>
    </row>
    <row r="205" s="135" customFormat="1" customHeight="1" spans="1:22">
      <c r="A205" s="631">
        <v>45009</v>
      </c>
      <c r="B205" s="631">
        <v>45015</v>
      </c>
      <c r="C205" s="699" t="s">
        <v>824</v>
      </c>
      <c r="D205" s="699" t="s">
        <v>1939</v>
      </c>
      <c r="E205" s="699" t="s">
        <v>1984</v>
      </c>
      <c r="F205" s="699" t="s">
        <v>1737</v>
      </c>
      <c r="G205" s="700" t="s">
        <v>1981</v>
      </c>
      <c r="H205" s="699" t="s">
        <v>1656</v>
      </c>
      <c r="I205" s="699" t="s">
        <v>1975</v>
      </c>
      <c r="J205" s="699" t="s">
        <v>449</v>
      </c>
      <c r="K205" s="700" t="s">
        <v>1737</v>
      </c>
      <c r="L205" s="700" t="s">
        <v>1718</v>
      </c>
      <c r="M205" s="700" t="s">
        <v>777</v>
      </c>
      <c r="N205" s="700" t="s">
        <v>1958</v>
      </c>
      <c r="O205" s="700" t="s">
        <v>836</v>
      </c>
      <c r="P205" s="700" t="s">
        <v>1726</v>
      </c>
      <c r="Q205" s="700" t="s">
        <v>1968</v>
      </c>
      <c r="R205" s="700" t="s">
        <v>1739</v>
      </c>
      <c r="S205" s="700" t="s">
        <v>1939</v>
      </c>
      <c r="T205" s="700" t="s">
        <v>1985</v>
      </c>
      <c r="U205" s="700" t="s">
        <v>1636</v>
      </c>
      <c r="V205" s="700" t="s">
        <v>1744</v>
      </c>
    </row>
    <row r="206" s="135" customFormat="1" customHeight="1" spans="1:22">
      <c r="A206" s="631">
        <v>45016</v>
      </c>
      <c r="B206" s="631">
        <v>45022</v>
      </c>
      <c r="C206" s="699" t="s">
        <v>814</v>
      </c>
      <c r="D206" s="699" t="s">
        <v>1735</v>
      </c>
      <c r="E206" s="699" t="s">
        <v>1735</v>
      </c>
      <c r="F206" s="699" t="s">
        <v>1730</v>
      </c>
      <c r="G206" s="699" t="s">
        <v>1735</v>
      </c>
      <c r="H206" s="699" t="s">
        <v>1968</v>
      </c>
      <c r="I206" s="699" t="s">
        <v>1935</v>
      </c>
      <c r="J206" s="699" t="s">
        <v>449</v>
      </c>
      <c r="K206" s="699" t="s">
        <v>836</v>
      </c>
      <c r="L206" s="699" t="s">
        <v>1964</v>
      </c>
      <c r="M206" s="699" t="s">
        <v>1964</v>
      </c>
      <c r="N206" s="699" t="s">
        <v>1514</v>
      </c>
      <c r="O206" s="699" t="s">
        <v>836</v>
      </c>
      <c r="P206" s="699" t="s">
        <v>1726</v>
      </c>
      <c r="Q206" s="699" t="s">
        <v>1968</v>
      </c>
      <c r="R206" s="699" t="s">
        <v>1967</v>
      </c>
      <c r="S206" s="699" t="s">
        <v>1951</v>
      </c>
      <c r="T206" s="699" t="s">
        <v>1986</v>
      </c>
      <c r="U206" s="699" t="s">
        <v>1935</v>
      </c>
      <c r="V206" s="699" t="s">
        <v>1935</v>
      </c>
    </row>
    <row r="207" s="135" customFormat="1" customHeight="1" spans="1:26">
      <c r="A207" s="631">
        <v>45023</v>
      </c>
      <c r="B207" s="631">
        <v>45029</v>
      </c>
      <c r="C207" s="699" t="s">
        <v>1726</v>
      </c>
      <c r="D207" s="699" t="s">
        <v>1969</v>
      </c>
      <c r="E207" s="699" t="s">
        <v>1969</v>
      </c>
      <c r="F207" s="699" t="s">
        <v>822</v>
      </c>
      <c r="G207" s="699" t="s">
        <v>1968</v>
      </c>
      <c r="H207" s="699" t="s">
        <v>777</v>
      </c>
      <c r="I207" s="699" t="s">
        <v>814</v>
      </c>
      <c r="J207" s="699" t="s">
        <v>449</v>
      </c>
      <c r="K207" s="699" t="s">
        <v>1477</v>
      </c>
      <c r="L207" s="699" t="s">
        <v>1964</v>
      </c>
      <c r="M207" s="699" t="s">
        <v>1964</v>
      </c>
      <c r="N207" s="699" t="s">
        <v>1514</v>
      </c>
      <c r="O207" s="699" t="s">
        <v>1477</v>
      </c>
      <c r="P207" s="699" t="s">
        <v>1958</v>
      </c>
      <c r="Q207" s="699" t="s">
        <v>1726</v>
      </c>
      <c r="R207" s="699" t="s">
        <v>1951</v>
      </c>
      <c r="S207" s="699" t="s">
        <v>1969</v>
      </c>
      <c r="T207" s="699" t="s">
        <v>774</v>
      </c>
      <c r="U207" s="699" t="s">
        <v>1987</v>
      </c>
      <c r="V207" s="699" t="s">
        <v>1735</v>
      </c>
      <c r="W207" s="649"/>
      <c r="X207" s="649"/>
      <c r="Y207" s="649"/>
      <c r="Z207" s="649"/>
    </row>
    <row r="208" s="135" customFormat="1" customHeight="1" spans="1:22">
      <c r="A208" s="631">
        <v>45030</v>
      </c>
      <c r="B208" s="631">
        <v>45036</v>
      </c>
      <c r="C208" s="699" t="s">
        <v>1387</v>
      </c>
      <c r="D208" s="699" t="s">
        <v>822</v>
      </c>
      <c r="E208" s="699" t="s">
        <v>822</v>
      </c>
      <c r="F208" s="699" t="s">
        <v>1987</v>
      </c>
      <c r="G208" s="699" t="s">
        <v>822</v>
      </c>
      <c r="H208" s="699" t="s">
        <v>1468</v>
      </c>
      <c r="I208" s="699" t="s">
        <v>1935</v>
      </c>
      <c r="J208" s="699" t="s">
        <v>449</v>
      </c>
      <c r="K208" s="699" t="s">
        <v>836</v>
      </c>
      <c r="L208" s="699" t="s">
        <v>1964</v>
      </c>
      <c r="M208" s="699" t="s">
        <v>1964</v>
      </c>
      <c r="N208" s="699" t="s">
        <v>1514</v>
      </c>
      <c r="O208" s="699" t="s">
        <v>1387</v>
      </c>
      <c r="P208" s="699" t="s">
        <v>1718</v>
      </c>
      <c r="Q208" s="699" t="s">
        <v>1968</v>
      </c>
      <c r="R208" s="699" t="s">
        <v>1939</v>
      </c>
      <c r="S208" s="699" t="s">
        <v>777</v>
      </c>
      <c r="T208" s="699" t="s">
        <v>1715</v>
      </c>
      <c r="U208" s="699" t="s">
        <v>1984</v>
      </c>
      <c r="V208" s="699" t="s">
        <v>1984</v>
      </c>
    </row>
    <row r="209" s="135" customFormat="1" customHeight="1" spans="1:22">
      <c r="A209" s="631">
        <v>45037</v>
      </c>
      <c r="B209" s="631">
        <v>45043</v>
      </c>
      <c r="C209" s="699" t="s">
        <v>1454</v>
      </c>
      <c r="D209" s="699" t="s">
        <v>1730</v>
      </c>
      <c r="E209" s="699" t="s">
        <v>1730</v>
      </c>
      <c r="F209" s="699" t="s">
        <v>1729</v>
      </c>
      <c r="G209" s="699" t="s">
        <v>1730</v>
      </c>
      <c r="H209" s="699" t="s">
        <v>1387</v>
      </c>
      <c r="I209" s="699" t="s">
        <v>1934</v>
      </c>
      <c r="J209" s="699" t="s">
        <v>449</v>
      </c>
      <c r="K209" s="699" t="s">
        <v>1729</v>
      </c>
      <c r="L209" s="699" t="s">
        <v>777</v>
      </c>
      <c r="M209" s="699" t="s">
        <v>1958</v>
      </c>
      <c r="N209" s="699" t="s">
        <v>1970</v>
      </c>
      <c r="O209" s="699" t="s">
        <v>1983</v>
      </c>
      <c r="P209" s="699" t="s">
        <v>1733</v>
      </c>
      <c r="Q209" s="699" t="s">
        <v>1735</v>
      </c>
      <c r="R209" s="699" t="s">
        <v>1954</v>
      </c>
      <c r="S209" s="699" t="s">
        <v>1656</v>
      </c>
      <c r="T209" s="699" t="s">
        <v>1718</v>
      </c>
      <c r="U209" s="699" t="s">
        <v>1988</v>
      </c>
      <c r="V209" s="699" t="s">
        <v>1737</v>
      </c>
    </row>
    <row r="210" s="135" customFormat="1" customHeight="1" spans="1:22">
      <c r="A210" s="631">
        <v>45044</v>
      </c>
      <c r="B210" s="631">
        <v>45050</v>
      </c>
      <c r="C210" s="699" t="s">
        <v>1656</v>
      </c>
      <c r="D210" s="699" t="s">
        <v>814</v>
      </c>
      <c r="E210" s="699" t="s">
        <v>814</v>
      </c>
      <c r="F210" s="699" t="s">
        <v>1364</v>
      </c>
      <c r="G210" s="699" t="s">
        <v>814</v>
      </c>
      <c r="H210" s="699" t="s">
        <v>1968</v>
      </c>
      <c r="I210" s="699" t="s">
        <v>1446</v>
      </c>
      <c r="J210" s="699" t="s">
        <v>449</v>
      </c>
      <c r="K210" s="699" t="s">
        <v>1454</v>
      </c>
      <c r="L210" s="699" t="s">
        <v>1970</v>
      </c>
      <c r="M210" s="699" t="s">
        <v>1964</v>
      </c>
      <c r="N210" s="699" t="s">
        <v>1514</v>
      </c>
      <c r="O210" s="699" t="s">
        <v>1454</v>
      </c>
      <c r="P210" s="699" t="s">
        <v>1955</v>
      </c>
      <c r="Q210" s="699" t="s">
        <v>822</v>
      </c>
      <c r="R210" s="699" t="s">
        <v>1934</v>
      </c>
      <c r="S210" s="699" t="s">
        <v>1468</v>
      </c>
      <c r="T210" s="699" t="s">
        <v>1726</v>
      </c>
      <c r="U210" s="699" t="s">
        <v>1984</v>
      </c>
      <c r="V210" s="699" t="s">
        <v>1732</v>
      </c>
    </row>
    <row r="211" s="135" customFormat="1" customHeight="1" spans="1:22">
      <c r="A211" s="631">
        <v>45051</v>
      </c>
      <c r="B211" s="631">
        <v>45057</v>
      </c>
      <c r="C211" s="699" t="s">
        <v>1468</v>
      </c>
      <c r="D211" s="699" t="s">
        <v>1968</v>
      </c>
      <c r="E211" s="699" t="s">
        <v>1968</v>
      </c>
      <c r="F211" s="699" t="s">
        <v>1364</v>
      </c>
      <c r="G211" s="699" t="s">
        <v>1968</v>
      </c>
      <c r="H211" s="699" t="s">
        <v>1477</v>
      </c>
      <c r="I211" s="699" t="s">
        <v>1446</v>
      </c>
      <c r="J211" s="699" t="s">
        <v>449</v>
      </c>
      <c r="K211" s="699" t="s">
        <v>1656</v>
      </c>
      <c r="L211" s="699" t="s">
        <v>1970</v>
      </c>
      <c r="M211" s="699" t="s">
        <v>1964</v>
      </c>
      <c r="N211" s="699" t="s">
        <v>1514</v>
      </c>
      <c r="O211" s="699" t="s">
        <v>1628</v>
      </c>
      <c r="P211" s="699" t="s">
        <v>1970</v>
      </c>
      <c r="Q211" s="699" t="s">
        <v>1396</v>
      </c>
      <c r="R211" s="699" t="s">
        <v>1730</v>
      </c>
      <c r="S211" s="699" t="s">
        <v>777</v>
      </c>
      <c r="T211" s="699" t="s">
        <v>1514</v>
      </c>
      <c r="U211" s="699" t="s">
        <v>1987</v>
      </c>
      <c r="V211" s="699" t="s">
        <v>1732</v>
      </c>
    </row>
    <row r="212" s="135" customFormat="1" customHeight="1" spans="1:22">
      <c r="A212" s="631">
        <v>45058</v>
      </c>
      <c r="B212" s="631">
        <v>45064</v>
      </c>
      <c r="C212" s="699" t="s">
        <v>1664</v>
      </c>
      <c r="D212" s="699" t="s">
        <v>1717</v>
      </c>
      <c r="E212" s="699" t="s">
        <v>1717</v>
      </c>
      <c r="F212" s="699" t="s">
        <v>1387</v>
      </c>
      <c r="G212" s="699" t="s">
        <v>1717</v>
      </c>
      <c r="H212" s="699" t="s">
        <v>1717</v>
      </c>
      <c r="I212" s="699" t="s">
        <v>836</v>
      </c>
      <c r="J212" s="699" t="s">
        <v>449</v>
      </c>
      <c r="K212" s="699" t="s">
        <v>1468</v>
      </c>
      <c r="L212" s="699" t="s">
        <v>1964</v>
      </c>
      <c r="M212" s="699" t="s">
        <v>1989</v>
      </c>
      <c r="N212" s="699" t="s">
        <v>811</v>
      </c>
      <c r="O212" s="699" t="s">
        <v>1396</v>
      </c>
      <c r="P212" s="699" t="s">
        <v>1514</v>
      </c>
      <c r="Q212" s="699" t="s">
        <v>1442</v>
      </c>
      <c r="R212" s="699" t="s">
        <v>814</v>
      </c>
      <c r="S212" s="699" t="s">
        <v>1958</v>
      </c>
      <c r="T212" s="699" t="s">
        <v>811</v>
      </c>
      <c r="U212" s="699" t="s">
        <v>1733</v>
      </c>
      <c r="V212" s="699" t="s">
        <v>836</v>
      </c>
    </row>
    <row r="213" s="135" customFormat="1" customHeight="1" spans="1:22">
      <c r="A213" s="631">
        <v>45065</v>
      </c>
      <c r="B213" s="631">
        <v>45071</v>
      </c>
      <c r="C213" s="699" t="s">
        <v>1624</v>
      </c>
      <c r="D213" s="699" t="s">
        <v>1387</v>
      </c>
      <c r="E213" s="699" t="s">
        <v>1387</v>
      </c>
      <c r="F213" s="699" t="s">
        <v>1364</v>
      </c>
      <c r="G213" s="699" t="s">
        <v>1387</v>
      </c>
      <c r="H213" s="699" t="s">
        <v>836</v>
      </c>
      <c r="I213" s="699" t="s">
        <v>1963</v>
      </c>
      <c r="J213" s="699" t="s">
        <v>449</v>
      </c>
      <c r="K213" s="699" t="s">
        <v>1610</v>
      </c>
      <c r="L213" s="699" t="s">
        <v>1964</v>
      </c>
      <c r="M213" s="699" t="s">
        <v>1989</v>
      </c>
      <c r="N213" s="699" t="s">
        <v>811</v>
      </c>
      <c r="O213" s="699" t="s">
        <v>1624</v>
      </c>
      <c r="P213" s="699" t="s">
        <v>777</v>
      </c>
      <c r="Q213" s="699" t="s">
        <v>1468</v>
      </c>
      <c r="R213" s="699" t="s">
        <v>1963</v>
      </c>
      <c r="S213" s="699" t="s">
        <v>1735</v>
      </c>
      <c r="T213" s="699" t="s">
        <v>795</v>
      </c>
      <c r="U213" s="699" t="s">
        <v>1951</v>
      </c>
      <c r="V213" s="699" t="s">
        <v>824</v>
      </c>
    </row>
    <row r="214" s="135" customFormat="1" customHeight="1" spans="1:22">
      <c r="A214" s="631">
        <v>45072</v>
      </c>
      <c r="B214" s="631">
        <v>45078</v>
      </c>
      <c r="C214" s="699" t="s">
        <v>1656</v>
      </c>
      <c r="D214" s="699" t="s">
        <v>1477</v>
      </c>
      <c r="E214" s="699" t="s">
        <v>1477</v>
      </c>
      <c r="F214" s="699" t="s">
        <v>1383</v>
      </c>
      <c r="G214" s="699" t="s">
        <v>1477</v>
      </c>
      <c r="H214" s="699" t="s">
        <v>1468</v>
      </c>
      <c r="I214" s="699" t="s">
        <v>836</v>
      </c>
      <c r="J214" s="699" t="s">
        <v>449</v>
      </c>
      <c r="K214" s="699" t="s">
        <v>1628</v>
      </c>
      <c r="L214" s="699" t="s">
        <v>1964</v>
      </c>
      <c r="M214" s="699" t="s">
        <v>1989</v>
      </c>
      <c r="N214" s="699" t="s">
        <v>811</v>
      </c>
      <c r="O214" s="699" t="s">
        <v>1468</v>
      </c>
      <c r="P214" s="699" t="s">
        <v>1970</v>
      </c>
      <c r="Q214" s="699" t="s">
        <v>1664</v>
      </c>
      <c r="R214" s="699" t="s">
        <v>836</v>
      </c>
      <c r="S214" s="699" t="s">
        <v>1951</v>
      </c>
      <c r="T214" s="699" t="s">
        <v>1990</v>
      </c>
      <c r="U214" s="699" t="s">
        <v>1950</v>
      </c>
      <c r="V214" s="699" t="s">
        <v>1983</v>
      </c>
    </row>
    <row r="215" s="135" customFormat="1" customHeight="1" spans="1:22">
      <c r="A215" s="631">
        <v>45079</v>
      </c>
      <c r="B215" s="631">
        <v>45085</v>
      </c>
      <c r="C215" s="699" t="s">
        <v>1664</v>
      </c>
      <c r="D215" s="699" t="s">
        <v>1717</v>
      </c>
      <c r="E215" s="699" t="s">
        <v>1717</v>
      </c>
      <c r="F215" s="699" t="s">
        <v>1717</v>
      </c>
      <c r="G215" s="699" t="s">
        <v>777</v>
      </c>
      <c r="H215" s="699" t="s">
        <v>1717</v>
      </c>
      <c r="I215" s="699" t="s">
        <v>1717</v>
      </c>
      <c r="J215" s="699" t="s">
        <v>449</v>
      </c>
      <c r="K215" s="699" t="s">
        <v>1664</v>
      </c>
      <c r="L215" s="699" t="s">
        <v>1970</v>
      </c>
      <c r="M215" s="699" t="s">
        <v>1964</v>
      </c>
      <c r="N215" s="699" t="s">
        <v>1964</v>
      </c>
      <c r="O215" s="699" t="s">
        <v>1628</v>
      </c>
      <c r="P215" s="699" t="s">
        <v>1970</v>
      </c>
      <c r="Q215" s="699" t="s">
        <v>1664</v>
      </c>
      <c r="R215" s="699" t="s">
        <v>1387</v>
      </c>
      <c r="S215" s="699" t="s">
        <v>1985</v>
      </c>
      <c r="T215" s="699" t="s">
        <v>1991</v>
      </c>
      <c r="U215" s="699" t="s">
        <v>1992</v>
      </c>
      <c r="V215" s="699" t="s">
        <v>1477</v>
      </c>
    </row>
    <row r="216" s="135" customFormat="1" customHeight="1" spans="1:22">
      <c r="A216" s="631">
        <v>45086</v>
      </c>
      <c r="B216" s="631">
        <v>45092</v>
      </c>
      <c r="C216" s="699" t="s">
        <v>1388</v>
      </c>
      <c r="D216" s="699" t="s">
        <v>1671</v>
      </c>
      <c r="E216" s="699" t="s">
        <v>1671</v>
      </c>
      <c r="F216" s="699" t="s">
        <v>1671</v>
      </c>
      <c r="G216" s="699" t="s">
        <v>1671</v>
      </c>
      <c r="H216" s="699" t="s">
        <v>1671</v>
      </c>
      <c r="I216" s="699" t="s">
        <v>1671</v>
      </c>
      <c r="J216" s="699" t="s">
        <v>449</v>
      </c>
      <c r="K216" s="699" t="s">
        <v>1671</v>
      </c>
      <c r="L216" s="699" t="s">
        <v>1964</v>
      </c>
      <c r="M216" s="699" t="s">
        <v>811</v>
      </c>
      <c r="N216" s="699" t="s">
        <v>811</v>
      </c>
      <c r="O216" s="699" t="s">
        <v>1959</v>
      </c>
      <c r="P216" s="699" t="s">
        <v>1474</v>
      </c>
      <c r="Q216" s="699" t="s">
        <v>1671</v>
      </c>
      <c r="R216" s="699" t="s">
        <v>1717</v>
      </c>
      <c r="S216" s="699" t="s">
        <v>1955</v>
      </c>
      <c r="T216" s="699" t="s">
        <v>819</v>
      </c>
      <c r="U216" s="699" t="s">
        <v>770</v>
      </c>
      <c r="V216" s="699" t="s">
        <v>1959</v>
      </c>
    </row>
    <row r="217" s="135" customFormat="1" customHeight="1" spans="1:22">
      <c r="A217" s="631">
        <v>45093</v>
      </c>
      <c r="B217" s="631">
        <v>45098</v>
      </c>
      <c r="C217" s="699" t="s">
        <v>1671</v>
      </c>
      <c r="D217" s="699" t="s">
        <v>1514</v>
      </c>
      <c r="E217" s="699" t="s">
        <v>1514</v>
      </c>
      <c r="F217" s="699" t="s">
        <v>1514</v>
      </c>
      <c r="G217" s="699" t="s">
        <v>1461</v>
      </c>
      <c r="H217" s="699" t="s">
        <v>1514</v>
      </c>
      <c r="I217" s="699" t="s">
        <v>1514</v>
      </c>
      <c r="J217" s="699" t="s">
        <v>449</v>
      </c>
      <c r="K217" s="699" t="s">
        <v>1514</v>
      </c>
      <c r="L217" s="699" t="s">
        <v>1964</v>
      </c>
      <c r="M217" s="699" t="s">
        <v>811</v>
      </c>
      <c r="N217" s="699" t="s">
        <v>811</v>
      </c>
      <c r="O217" s="699" t="s">
        <v>1514</v>
      </c>
      <c r="P217" s="699" t="s">
        <v>1712</v>
      </c>
      <c r="Q217" s="699" t="s">
        <v>1716</v>
      </c>
      <c r="R217" s="699" t="s">
        <v>1970</v>
      </c>
      <c r="S217" s="699" t="s">
        <v>1989</v>
      </c>
      <c r="T217" s="699" t="s">
        <v>1715</v>
      </c>
      <c r="U217" s="699" t="s">
        <v>1989</v>
      </c>
      <c r="V217" s="699" t="s">
        <v>1970</v>
      </c>
    </row>
    <row r="218" s="135" customFormat="1" customHeight="1" spans="1:22">
      <c r="A218" s="631">
        <v>45099</v>
      </c>
      <c r="B218" s="631">
        <v>45106</v>
      </c>
      <c r="C218" s="699" t="s">
        <v>1495</v>
      </c>
      <c r="D218" s="699" t="s">
        <v>1712</v>
      </c>
      <c r="E218" s="699" t="s">
        <v>1712</v>
      </c>
      <c r="F218" s="699" t="s">
        <v>1716</v>
      </c>
      <c r="G218" s="699" t="s">
        <v>1482</v>
      </c>
      <c r="H218" s="699" t="s">
        <v>1495</v>
      </c>
      <c r="I218" s="699" t="s">
        <v>827</v>
      </c>
      <c r="J218" s="699" t="s">
        <v>449</v>
      </c>
      <c r="K218" s="699" t="s">
        <v>1483</v>
      </c>
      <c r="L218" s="699" t="s">
        <v>1611</v>
      </c>
      <c r="M218" s="699" t="s">
        <v>1496</v>
      </c>
      <c r="N218" s="699" t="s">
        <v>1509</v>
      </c>
      <c r="O218" s="699" t="s">
        <v>1993</v>
      </c>
      <c r="P218" s="699" t="s">
        <v>1509</v>
      </c>
      <c r="Q218" s="699" t="s">
        <v>1611</v>
      </c>
      <c r="R218" s="699" t="s">
        <v>811</v>
      </c>
      <c r="S218" s="699" t="s">
        <v>772</v>
      </c>
      <c r="T218" s="699" t="s">
        <v>1994</v>
      </c>
      <c r="U218" s="699" t="s">
        <v>1965</v>
      </c>
      <c r="V218" s="699" t="s">
        <v>1514</v>
      </c>
    </row>
    <row r="219" s="135" customFormat="1" customHeight="1" spans="1:22">
      <c r="A219" s="631">
        <v>45107</v>
      </c>
      <c r="B219" s="631">
        <v>45113</v>
      </c>
      <c r="C219" s="699" t="s">
        <v>1496</v>
      </c>
      <c r="D219" s="699" t="s">
        <v>1509</v>
      </c>
      <c r="E219" s="699" t="s">
        <v>1509</v>
      </c>
      <c r="F219" s="699" t="s">
        <v>1483</v>
      </c>
      <c r="G219" s="699" t="s">
        <v>1496</v>
      </c>
      <c r="H219" s="699" t="s">
        <v>1496</v>
      </c>
      <c r="I219" s="699" t="s">
        <v>1483</v>
      </c>
      <c r="J219" s="699" t="s">
        <v>449</v>
      </c>
      <c r="K219" s="699" t="s">
        <v>1993</v>
      </c>
      <c r="L219" s="699" t="s">
        <v>827</v>
      </c>
      <c r="M219" s="699" t="s">
        <v>1495</v>
      </c>
      <c r="N219" s="699" t="s">
        <v>1495</v>
      </c>
      <c r="O219" s="699" t="s">
        <v>1615</v>
      </c>
      <c r="P219" s="699" t="s">
        <v>1608</v>
      </c>
      <c r="Q219" s="699" t="s">
        <v>1615</v>
      </c>
      <c r="R219" s="699" t="s">
        <v>1965</v>
      </c>
      <c r="S219" s="699" t="s">
        <v>1995</v>
      </c>
      <c r="T219" s="699" t="s">
        <v>1996</v>
      </c>
      <c r="U219" s="699" t="s">
        <v>1715</v>
      </c>
      <c r="V219" s="699" t="s">
        <v>1474</v>
      </c>
    </row>
    <row r="220" s="135" customFormat="1" customHeight="1" spans="1:22">
      <c r="A220" s="631">
        <v>45114</v>
      </c>
      <c r="B220" s="631">
        <v>45120</v>
      </c>
      <c r="C220" s="699" t="s">
        <v>1464</v>
      </c>
      <c r="D220" s="699" t="s">
        <v>1668</v>
      </c>
      <c r="E220" s="699" t="s">
        <v>1668</v>
      </c>
      <c r="F220" s="699" t="s">
        <v>1966</v>
      </c>
      <c r="G220" s="699" t="s">
        <v>846</v>
      </c>
      <c r="H220" s="699" t="s">
        <v>1464</v>
      </c>
      <c r="I220" s="699" t="s">
        <v>1495</v>
      </c>
      <c r="J220" s="699" t="s">
        <v>449</v>
      </c>
      <c r="K220" s="699" t="s">
        <v>1668</v>
      </c>
      <c r="L220" s="699" t="s">
        <v>1510</v>
      </c>
      <c r="M220" s="699" t="s">
        <v>1539</v>
      </c>
      <c r="N220" s="699" t="s">
        <v>1539</v>
      </c>
      <c r="O220" s="699" t="s">
        <v>1616</v>
      </c>
      <c r="P220" s="699" t="s">
        <v>1997</v>
      </c>
      <c r="Q220" s="699" t="s">
        <v>1994</v>
      </c>
      <c r="R220" s="699" t="s">
        <v>816</v>
      </c>
      <c r="S220" s="699" t="s">
        <v>1996</v>
      </c>
      <c r="T220" s="699" t="s">
        <v>788</v>
      </c>
      <c r="U220" s="699" t="s">
        <v>833</v>
      </c>
      <c r="V220" s="699" t="s">
        <v>1482</v>
      </c>
    </row>
    <row r="221" s="135" customFormat="1" customHeight="1" spans="1:22">
      <c r="A221" s="631">
        <v>45121</v>
      </c>
      <c r="B221" s="631">
        <v>45127</v>
      </c>
      <c r="C221" s="699" t="s">
        <v>1464</v>
      </c>
      <c r="D221" s="699" t="s">
        <v>1668</v>
      </c>
      <c r="E221" s="699" t="s">
        <v>1668</v>
      </c>
      <c r="F221" s="699" t="s">
        <v>1966</v>
      </c>
      <c r="G221" s="699" t="s">
        <v>846</v>
      </c>
      <c r="H221" s="699" t="s">
        <v>1464</v>
      </c>
      <c r="I221" s="699" t="s">
        <v>1966</v>
      </c>
      <c r="J221" s="699" t="s">
        <v>449</v>
      </c>
      <c r="K221" s="699" t="s">
        <v>1668</v>
      </c>
      <c r="L221" s="699" t="s">
        <v>1510</v>
      </c>
      <c r="M221" s="699" t="s">
        <v>1539</v>
      </c>
      <c r="N221" s="699" t="s">
        <v>1539</v>
      </c>
      <c r="O221" s="699" t="s">
        <v>816</v>
      </c>
      <c r="P221" s="699" t="s">
        <v>1997</v>
      </c>
      <c r="Q221" s="699" t="s">
        <v>1996</v>
      </c>
      <c r="R221" s="699" t="s">
        <v>816</v>
      </c>
      <c r="S221" s="699" t="s">
        <v>816</v>
      </c>
      <c r="T221" s="699" t="s">
        <v>1998</v>
      </c>
      <c r="U221" s="699" t="s">
        <v>1616</v>
      </c>
      <c r="V221" s="699" t="s">
        <v>1483</v>
      </c>
    </row>
    <row r="222" s="135" customFormat="1" customHeight="1" spans="1:22">
      <c r="A222" s="631">
        <v>45128</v>
      </c>
      <c r="B222" s="631">
        <v>45134</v>
      </c>
      <c r="C222" s="699" t="s">
        <v>1719</v>
      </c>
      <c r="D222" s="699" t="s">
        <v>1461</v>
      </c>
      <c r="E222" s="699" t="s">
        <v>1474</v>
      </c>
      <c r="F222" s="699" t="s">
        <v>1482</v>
      </c>
      <c r="G222" s="699" t="s">
        <v>1382</v>
      </c>
      <c r="H222" s="699" t="s">
        <v>1482</v>
      </c>
      <c r="I222" s="699" t="s">
        <v>1461</v>
      </c>
      <c r="J222" s="699" t="s">
        <v>449</v>
      </c>
      <c r="K222" s="699" t="s">
        <v>1500</v>
      </c>
      <c r="L222" s="699" t="s">
        <v>1483</v>
      </c>
      <c r="M222" s="699" t="s">
        <v>1495</v>
      </c>
      <c r="N222" s="699" t="s">
        <v>1496</v>
      </c>
      <c r="O222" s="699" t="s">
        <v>1671</v>
      </c>
      <c r="P222" s="699" t="s">
        <v>1482</v>
      </c>
      <c r="Q222" s="699" t="s">
        <v>1388</v>
      </c>
      <c r="R222" s="699" t="s">
        <v>1664</v>
      </c>
      <c r="S222" s="699" t="s">
        <v>1718</v>
      </c>
      <c r="T222" s="699" t="s">
        <v>1716</v>
      </c>
      <c r="U222" s="699" t="s">
        <v>1671</v>
      </c>
      <c r="V222" s="699" t="s">
        <v>1671</v>
      </c>
    </row>
    <row r="223" s="135" customFormat="1" customHeight="1" spans="1:22">
      <c r="A223" s="631">
        <v>45135</v>
      </c>
      <c r="B223" s="631">
        <v>45141</v>
      </c>
      <c r="C223" s="699" t="s">
        <v>1442</v>
      </c>
      <c r="D223" s="699" t="s">
        <v>1468</v>
      </c>
      <c r="E223" s="699" t="s">
        <v>1442</v>
      </c>
      <c r="F223" s="699" t="s">
        <v>1656</v>
      </c>
      <c r="G223" s="699" t="s">
        <v>1729</v>
      </c>
      <c r="H223" s="699" t="s">
        <v>1382</v>
      </c>
      <c r="I223" s="699" t="s">
        <v>1656</v>
      </c>
      <c r="J223" s="699" t="s">
        <v>449</v>
      </c>
      <c r="K223" s="699" t="s">
        <v>1387</v>
      </c>
      <c r="L223" s="699" t="s">
        <v>1477</v>
      </c>
      <c r="M223" s="699" t="s">
        <v>1477</v>
      </c>
      <c r="N223" s="699" t="s">
        <v>1726</v>
      </c>
      <c r="O223" s="699" t="s">
        <v>1454</v>
      </c>
      <c r="P223" s="699" t="s">
        <v>1387</v>
      </c>
      <c r="Q223" s="699" t="s">
        <v>1454</v>
      </c>
      <c r="R223" s="699" t="s">
        <v>1624</v>
      </c>
      <c r="S223" s="699" t="s">
        <v>1999</v>
      </c>
      <c r="T223" s="699" t="s">
        <v>1739</v>
      </c>
      <c r="U223" s="699" t="s">
        <v>1748</v>
      </c>
      <c r="V223" s="699" t="s">
        <v>1454</v>
      </c>
    </row>
    <row r="224" s="135" customFormat="1" customHeight="1" spans="1:22">
      <c r="A224" s="631">
        <v>45142</v>
      </c>
      <c r="B224" s="631">
        <v>45148</v>
      </c>
      <c r="C224" s="699" t="s">
        <v>1628</v>
      </c>
      <c r="D224" s="699" t="s">
        <v>1634</v>
      </c>
      <c r="E224" s="699" t="s">
        <v>1396</v>
      </c>
      <c r="F224" s="699" t="s">
        <v>1454</v>
      </c>
      <c r="G224" s="699" t="s">
        <v>1729</v>
      </c>
      <c r="H224" s="699" t="s">
        <v>1382</v>
      </c>
      <c r="I224" s="699" t="s">
        <v>1610</v>
      </c>
      <c r="J224" s="699" t="s">
        <v>449</v>
      </c>
      <c r="K224" s="699" t="s">
        <v>1624</v>
      </c>
      <c r="L224" s="699" t="s">
        <v>1656</v>
      </c>
      <c r="M224" s="699" t="s">
        <v>1628</v>
      </c>
      <c r="N224" s="699" t="s">
        <v>1628</v>
      </c>
      <c r="O224" s="699" t="s">
        <v>836</v>
      </c>
      <c r="P224" s="699" t="s">
        <v>1387</v>
      </c>
      <c r="Q224" s="699" t="s">
        <v>1454</v>
      </c>
      <c r="R224" s="699" t="s">
        <v>1610</v>
      </c>
      <c r="S224" s="699" t="s">
        <v>847</v>
      </c>
      <c r="T224" s="699" t="s">
        <v>1971</v>
      </c>
      <c r="U224" s="699" t="s">
        <v>1739</v>
      </c>
      <c r="V224" s="699" t="s">
        <v>1620</v>
      </c>
    </row>
    <row r="225" s="135" customFormat="1" customHeight="1" spans="1:22">
      <c r="A225" s="631">
        <v>45149</v>
      </c>
      <c r="B225" s="631">
        <v>45155</v>
      </c>
      <c r="C225" s="699" t="s">
        <v>1396</v>
      </c>
      <c r="D225" s="699" t="s">
        <v>1383</v>
      </c>
      <c r="E225" s="699" t="s">
        <v>1442</v>
      </c>
      <c r="F225" s="699" t="s">
        <v>1383</v>
      </c>
      <c r="G225" s="699" t="s">
        <v>1454</v>
      </c>
      <c r="H225" s="699" t="s">
        <v>1671</v>
      </c>
      <c r="I225" s="699" t="s">
        <v>1624</v>
      </c>
      <c r="J225" s="699" t="s">
        <v>449</v>
      </c>
      <c r="K225" s="699" t="s">
        <v>1383</v>
      </c>
      <c r="L225" s="699" t="s">
        <v>1656</v>
      </c>
      <c r="M225" s="699" t="s">
        <v>1628</v>
      </c>
      <c r="N225" s="699" t="s">
        <v>1628</v>
      </c>
      <c r="O225" s="699" t="s">
        <v>1468</v>
      </c>
      <c r="P225" s="699" t="s">
        <v>1717</v>
      </c>
      <c r="Q225" s="699" t="s">
        <v>1477</v>
      </c>
      <c r="R225" s="702" t="s">
        <v>1624</v>
      </c>
      <c r="S225" s="699" t="s">
        <v>1748</v>
      </c>
      <c r="T225" s="699" t="s">
        <v>1980</v>
      </c>
      <c r="U225" s="699" t="s">
        <v>1939</v>
      </c>
      <c r="V225" s="699" t="s">
        <v>1610</v>
      </c>
    </row>
    <row r="226" s="135" customFormat="1" customHeight="1" spans="1:22">
      <c r="A226" s="631">
        <v>45156</v>
      </c>
      <c r="B226" s="631">
        <v>45162</v>
      </c>
      <c r="C226" s="699" t="s">
        <v>1396</v>
      </c>
      <c r="D226" s="699" t="s">
        <v>1635</v>
      </c>
      <c r="E226" s="699" t="s">
        <v>771</v>
      </c>
      <c r="F226" s="699" t="s">
        <v>1383</v>
      </c>
      <c r="G226" s="699" t="s">
        <v>1454</v>
      </c>
      <c r="H226" s="699" t="s">
        <v>1514</v>
      </c>
      <c r="I226" s="699" t="s">
        <v>1656</v>
      </c>
      <c r="J226" s="699" t="s">
        <v>449</v>
      </c>
      <c r="K226" s="699" t="s">
        <v>1383</v>
      </c>
      <c r="L226" s="699" t="s">
        <v>1664</v>
      </c>
      <c r="M226" s="699" t="s">
        <v>1664</v>
      </c>
      <c r="N226" s="699" t="s">
        <v>1664</v>
      </c>
      <c r="O226" s="699" t="s">
        <v>1396</v>
      </c>
      <c r="P226" s="699" t="s">
        <v>1959</v>
      </c>
      <c r="Q226" s="699" t="s">
        <v>1477</v>
      </c>
      <c r="R226" s="702" t="s">
        <v>1628</v>
      </c>
      <c r="S226" s="699" t="s">
        <v>1739</v>
      </c>
      <c r="T226" s="699" t="s">
        <v>1938</v>
      </c>
      <c r="U226" s="699" t="s">
        <v>1981</v>
      </c>
      <c r="V226" s="699" t="s">
        <v>1454</v>
      </c>
    </row>
    <row r="227" s="135" customFormat="1" customHeight="1" spans="1:22">
      <c r="A227" s="631">
        <v>45163</v>
      </c>
      <c r="B227" s="631">
        <v>45169</v>
      </c>
      <c r="C227" s="699" t="s">
        <v>1468</v>
      </c>
      <c r="D227" s="699" t="s">
        <v>1635</v>
      </c>
      <c r="E227" s="699" t="s">
        <v>771</v>
      </c>
      <c r="F227" s="699" t="s">
        <v>1380</v>
      </c>
      <c r="G227" s="699" t="s">
        <v>1454</v>
      </c>
      <c r="H227" s="699" t="s">
        <v>1514</v>
      </c>
      <c r="I227" s="699" t="s">
        <v>1468</v>
      </c>
      <c r="J227" s="699" t="s">
        <v>449</v>
      </c>
      <c r="K227" s="699" t="s">
        <v>1383</v>
      </c>
      <c r="L227" s="699" t="s">
        <v>1442</v>
      </c>
      <c r="M227" s="699" t="s">
        <v>1723</v>
      </c>
      <c r="N227" s="699" t="s">
        <v>1382</v>
      </c>
      <c r="O227" s="699" t="s">
        <v>1383</v>
      </c>
      <c r="P227" s="699" t="s">
        <v>1723</v>
      </c>
      <c r="Q227" s="699" t="s">
        <v>1468</v>
      </c>
      <c r="R227" s="699" t="s">
        <v>1628</v>
      </c>
      <c r="S227" s="699" t="s">
        <v>1738</v>
      </c>
      <c r="T227" s="699" t="s">
        <v>1967</v>
      </c>
      <c r="U227" s="699" t="s">
        <v>828</v>
      </c>
      <c r="V227" s="699" t="s">
        <v>1656</v>
      </c>
    </row>
    <row r="228" s="135" customFormat="1" customHeight="1" spans="1:22">
      <c r="A228" s="631">
        <v>45170</v>
      </c>
      <c r="B228" s="631">
        <v>45176</v>
      </c>
      <c r="C228" s="699" t="s">
        <v>1717</v>
      </c>
      <c r="D228" s="699" t="s">
        <v>1382</v>
      </c>
      <c r="E228" s="699" t="s">
        <v>1388</v>
      </c>
      <c r="F228" s="699" t="s">
        <v>1664</v>
      </c>
      <c r="G228" s="699" t="s">
        <v>1387</v>
      </c>
      <c r="H228" s="699" t="s">
        <v>1514</v>
      </c>
      <c r="I228" s="699" t="s">
        <v>1717</v>
      </c>
      <c r="J228" s="699" t="s">
        <v>449</v>
      </c>
      <c r="K228" s="699" t="s">
        <v>1383</v>
      </c>
      <c r="L228" s="699" t="s">
        <v>1382</v>
      </c>
      <c r="M228" s="699" t="s">
        <v>1382</v>
      </c>
      <c r="N228" s="699" t="s">
        <v>1382</v>
      </c>
      <c r="O228" s="699" t="s">
        <v>1383</v>
      </c>
      <c r="P228" s="699" t="s">
        <v>1474</v>
      </c>
      <c r="Q228" s="699" t="s">
        <v>1388</v>
      </c>
      <c r="R228" s="699" t="s">
        <v>1442</v>
      </c>
      <c r="S228" s="699" t="s">
        <v>824</v>
      </c>
      <c r="T228" s="699" t="s">
        <v>836</v>
      </c>
      <c r="U228" s="699" t="s">
        <v>1935</v>
      </c>
      <c r="V228" s="699" t="s">
        <v>1477</v>
      </c>
    </row>
    <row r="229" s="135" customFormat="1" customHeight="1" spans="1:22">
      <c r="A229" s="631">
        <v>45177</v>
      </c>
      <c r="B229" s="631">
        <v>45183</v>
      </c>
      <c r="C229" s="699" t="s">
        <v>1717</v>
      </c>
      <c r="D229" s="699" t="s">
        <v>1382</v>
      </c>
      <c r="E229" s="699" t="s">
        <v>1388</v>
      </c>
      <c r="F229" s="699" t="s">
        <v>1664</v>
      </c>
      <c r="G229" s="699" t="s">
        <v>1477</v>
      </c>
      <c r="H229" s="699" t="s">
        <v>1514</v>
      </c>
      <c r="I229" s="699" t="s">
        <v>1717</v>
      </c>
      <c r="J229" s="699" t="s">
        <v>449</v>
      </c>
      <c r="K229" s="699" t="s">
        <v>1383</v>
      </c>
      <c r="L229" s="699" t="s">
        <v>1382</v>
      </c>
      <c r="M229" s="699" t="s">
        <v>1382</v>
      </c>
      <c r="N229" s="699" t="s">
        <v>1382</v>
      </c>
      <c r="O229" s="699" t="s">
        <v>1614</v>
      </c>
      <c r="P229" s="699" t="s">
        <v>1495</v>
      </c>
      <c r="Q229" s="699" t="s">
        <v>1482</v>
      </c>
      <c r="R229" s="699" t="s">
        <v>1442</v>
      </c>
      <c r="S229" s="699" t="s">
        <v>1735</v>
      </c>
      <c r="T229" s="699" t="s">
        <v>1718</v>
      </c>
      <c r="U229" s="699" t="s">
        <v>769</v>
      </c>
      <c r="V229" s="699" t="s">
        <v>1477</v>
      </c>
    </row>
    <row r="230" s="135" customFormat="1" customHeight="1" spans="1:22">
      <c r="A230" s="631">
        <v>45184</v>
      </c>
      <c r="B230" s="631">
        <v>45190</v>
      </c>
      <c r="C230" s="699" t="s">
        <v>1717</v>
      </c>
      <c r="D230" s="699" t="s">
        <v>1382</v>
      </c>
      <c r="E230" s="699" t="s">
        <v>1388</v>
      </c>
      <c r="F230" s="699" t="s">
        <v>1664</v>
      </c>
      <c r="G230" s="699" t="s">
        <v>2000</v>
      </c>
      <c r="H230" s="699" t="s">
        <v>1514</v>
      </c>
      <c r="I230" s="699" t="s">
        <v>1717</v>
      </c>
      <c r="J230" s="699" t="s">
        <v>449</v>
      </c>
      <c r="K230" s="699" t="s">
        <v>1383</v>
      </c>
      <c r="L230" s="699" t="s">
        <v>1382</v>
      </c>
      <c r="M230" s="699" t="s">
        <v>1382</v>
      </c>
      <c r="N230" s="699" t="s">
        <v>1382</v>
      </c>
      <c r="O230" s="699" t="s">
        <v>1661</v>
      </c>
      <c r="P230" s="699" t="s">
        <v>1495</v>
      </c>
      <c r="Q230" s="699" t="s">
        <v>1482</v>
      </c>
      <c r="R230" s="699" t="s">
        <v>1442</v>
      </c>
      <c r="S230" s="699" t="s">
        <v>1968</v>
      </c>
      <c r="T230" s="699" t="s">
        <v>1964</v>
      </c>
      <c r="U230" s="699" t="s">
        <v>1718</v>
      </c>
      <c r="V230" s="699" t="s">
        <v>1477</v>
      </c>
    </row>
    <row r="231" s="135" customFormat="1" customHeight="1" spans="1:22">
      <c r="A231" s="631">
        <v>45191</v>
      </c>
      <c r="B231" s="631">
        <v>45197</v>
      </c>
      <c r="C231" s="699" t="s">
        <v>1388</v>
      </c>
      <c r="D231" s="699" t="s">
        <v>1671</v>
      </c>
      <c r="E231" s="699" t="s">
        <v>1671</v>
      </c>
      <c r="F231" s="699" t="s">
        <v>1388</v>
      </c>
      <c r="G231" s="699" t="s">
        <v>1461</v>
      </c>
      <c r="H231" s="699" t="s">
        <v>811</v>
      </c>
      <c r="I231" s="699" t="s">
        <v>1671</v>
      </c>
      <c r="J231" s="699" t="s">
        <v>449</v>
      </c>
      <c r="K231" s="699" t="s">
        <v>1382</v>
      </c>
      <c r="L231" s="699" t="s">
        <v>2001</v>
      </c>
      <c r="M231" s="699" t="s">
        <v>2001</v>
      </c>
      <c r="N231" s="699" t="s">
        <v>2001</v>
      </c>
      <c r="O231" s="699" t="s">
        <v>2001</v>
      </c>
      <c r="P231" s="699" t="s">
        <v>1496</v>
      </c>
      <c r="Q231" s="699" t="s">
        <v>1483</v>
      </c>
      <c r="R231" s="699" t="s">
        <v>1959</v>
      </c>
      <c r="S231" s="699" t="s">
        <v>1955</v>
      </c>
      <c r="T231" s="699" t="s">
        <v>772</v>
      </c>
      <c r="U231" s="699" t="s">
        <v>1718</v>
      </c>
      <c r="V231" s="699" t="s">
        <v>1959</v>
      </c>
    </row>
    <row r="232" s="135" customFormat="1" customHeight="1" spans="1:22">
      <c r="A232" s="631">
        <v>45198</v>
      </c>
      <c r="B232" s="631">
        <v>45205</v>
      </c>
      <c r="C232" s="699" t="s">
        <v>1514</v>
      </c>
      <c r="D232" s="699" t="s">
        <v>1671</v>
      </c>
      <c r="E232" s="699" t="s">
        <v>1671</v>
      </c>
      <c r="F232" s="699" t="s">
        <v>1671</v>
      </c>
      <c r="G232" s="699" t="s">
        <v>1461</v>
      </c>
      <c r="H232" s="699" t="s">
        <v>811</v>
      </c>
      <c r="I232" s="699" t="s">
        <v>1461</v>
      </c>
      <c r="J232" s="699" t="s">
        <v>449</v>
      </c>
      <c r="K232" s="699" t="s">
        <v>1453</v>
      </c>
      <c r="L232" s="699" t="s">
        <v>1719</v>
      </c>
      <c r="M232" s="699" t="s">
        <v>1719</v>
      </c>
      <c r="N232" s="699" t="s">
        <v>1719</v>
      </c>
      <c r="O232" s="699" t="s">
        <v>2001</v>
      </c>
      <c r="P232" s="699" t="s">
        <v>1496</v>
      </c>
      <c r="Q232" s="699" t="s">
        <v>1483</v>
      </c>
      <c r="R232" s="699" t="s">
        <v>1959</v>
      </c>
      <c r="S232" s="699" t="s">
        <v>1955</v>
      </c>
      <c r="T232" s="699" t="s">
        <v>1961</v>
      </c>
      <c r="U232" s="699" t="s">
        <v>795</v>
      </c>
      <c r="V232" s="699" t="s">
        <v>1959</v>
      </c>
    </row>
    <row r="233" s="135" customFormat="1" customHeight="1" spans="1:26">
      <c r="A233" s="631">
        <v>45206</v>
      </c>
      <c r="B233" s="631">
        <v>45211</v>
      </c>
      <c r="C233" s="699" t="s">
        <v>1496</v>
      </c>
      <c r="D233" s="699" t="s">
        <v>1712</v>
      </c>
      <c r="E233" s="699" t="s">
        <v>1712</v>
      </c>
      <c r="F233" s="699" t="s">
        <v>1712</v>
      </c>
      <c r="G233" s="699" t="s">
        <v>1483</v>
      </c>
      <c r="H233" s="699" t="s">
        <v>1611</v>
      </c>
      <c r="I233" s="699" t="s">
        <v>1483</v>
      </c>
      <c r="J233" s="699" t="s">
        <v>449</v>
      </c>
      <c r="K233" s="699" t="s">
        <v>1483</v>
      </c>
      <c r="L233" s="699" t="s">
        <v>846</v>
      </c>
      <c r="M233" s="699" t="s">
        <v>846</v>
      </c>
      <c r="N233" s="699" t="s">
        <v>846</v>
      </c>
      <c r="O233" s="699" t="s">
        <v>1665</v>
      </c>
      <c r="P233" s="699" t="s">
        <v>1510</v>
      </c>
      <c r="Q233" s="699" t="s">
        <v>846</v>
      </c>
      <c r="R233" s="699" t="s">
        <v>1671</v>
      </c>
      <c r="S233" s="699" t="s">
        <v>811</v>
      </c>
      <c r="T233" s="699" t="s">
        <v>1715</v>
      </c>
      <c r="U233" s="699" t="s">
        <v>1958</v>
      </c>
      <c r="V233" s="699" t="s">
        <v>1461</v>
      </c>
      <c r="W233" s="412"/>
      <c r="X233" s="412"/>
      <c r="Y233" s="412"/>
      <c r="Z233" s="412"/>
    </row>
    <row r="234" s="135" customFormat="1" customHeight="1" spans="1:26">
      <c r="A234" s="631">
        <v>45212</v>
      </c>
      <c r="B234" s="631">
        <v>45218</v>
      </c>
      <c r="C234" s="699" t="s">
        <v>1413</v>
      </c>
      <c r="D234" s="699" t="s">
        <v>1539</v>
      </c>
      <c r="E234" s="699" t="s">
        <v>1539</v>
      </c>
      <c r="F234" s="699" t="s">
        <v>1417</v>
      </c>
      <c r="G234" s="699" t="s">
        <v>1665</v>
      </c>
      <c r="H234" s="699" t="s">
        <v>1412</v>
      </c>
      <c r="I234" s="699" t="s">
        <v>1417</v>
      </c>
      <c r="J234" s="699" t="s">
        <v>449</v>
      </c>
      <c r="K234" s="699" t="s">
        <v>1417</v>
      </c>
      <c r="L234" s="699" t="s">
        <v>1493</v>
      </c>
      <c r="M234" s="699" t="s">
        <v>1493</v>
      </c>
      <c r="N234" s="699" t="s">
        <v>1493</v>
      </c>
      <c r="O234" s="699" t="s">
        <v>1452</v>
      </c>
      <c r="P234" s="699" t="s">
        <v>2002</v>
      </c>
      <c r="Q234" s="699" t="s">
        <v>1434</v>
      </c>
      <c r="R234" s="699" t="s">
        <v>1611</v>
      </c>
      <c r="S234" s="699" t="s">
        <v>1482</v>
      </c>
      <c r="T234" s="699" t="s">
        <v>1496</v>
      </c>
      <c r="U234" s="699" t="s">
        <v>1482</v>
      </c>
      <c r="V234" s="699" t="s">
        <v>1434</v>
      </c>
      <c r="W234" s="412"/>
      <c r="X234" s="412"/>
      <c r="Y234" s="412"/>
      <c r="Z234" s="412"/>
    </row>
    <row r="235" s="135" customFormat="1" customHeight="1" spans="1:22">
      <c r="A235" s="631">
        <v>45219</v>
      </c>
      <c r="B235" s="631">
        <v>45225</v>
      </c>
      <c r="C235" s="699" t="s">
        <v>2003</v>
      </c>
      <c r="D235" s="699" t="s">
        <v>808</v>
      </c>
      <c r="E235" s="699" t="s">
        <v>1678</v>
      </c>
      <c r="F235" s="699" t="s">
        <v>2004</v>
      </c>
      <c r="G235" s="699" t="s">
        <v>1684</v>
      </c>
      <c r="H235" s="699" t="s">
        <v>1698</v>
      </c>
      <c r="I235" s="699" t="s">
        <v>1592</v>
      </c>
      <c r="J235" s="699" t="s">
        <v>449</v>
      </c>
      <c r="K235" s="699" t="s">
        <v>2005</v>
      </c>
      <c r="L235" s="699" t="s">
        <v>2006</v>
      </c>
      <c r="M235" s="699" t="s">
        <v>2006</v>
      </c>
      <c r="N235" s="699" t="s">
        <v>2006</v>
      </c>
      <c r="O235" s="699" t="s">
        <v>1412</v>
      </c>
      <c r="P235" s="699" t="s">
        <v>1667</v>
      </c>
      <c r="Q235" s="699" t="s">
        <v>1466</v>
      </c>
      <c r="R235" s="699" t="s">
        <v>1507</v>
      </c>
      <c r="S235" s="699" t="s">
        <v>1527</v>
      </c>
      <c r="T235" s="699" t="s">
        <v>1699</v>
      </c>
      <c r="U235" s="699" t="s">
        <v>2007</v>
      </c>
      <c r="V235" s="699" t="s">
        <v>1549</v>
      </c>
    </row>
    <row r="236" s="135" customFormat="1" customHeight="1" spans="1:22">
      <c r="A236" s="631">
        <v>45226</v>
      </c>
      <c r="B236" s="631">
        <v>45232</v>
      </c>
      <c r="C236" s="699" t="s">
        <v>1534</v>
      </c>
      <c r="D236" s="699" t="s">
        <v>1518</v>
      </c>
      <c r="E236" s="699" t="s">
        <v>808</v>
      </c>
      <c r="F236" s="699" t="s">
        <v>1696</v>
      </c>
      <c r="G236" s="699" t="s">
        <v>776</v>
      </c>
      <c r="H236" s="699" t="s">
        <v>808</v>
      </c>
      <c r="I236" s="699" t="s">
        <v>1709</v>
      </c>
      <c r="J236" s="699" t="s">
        <v>449</v>
      </c>
      <c r="K236" s="699" t="s">
        <v>1696</v>
      </c>
      <c r="L236" s="699" t="s">
        <v>803</v>
      </c>
      <c r="M236" s="699" t="s">
        <v>803</v>
      </c>
      <c r="N236" s="699" t="s">
        <v>803</v>
      </c>
      <c r="O236" s="699" t="s">
        <v>1404</v>
      </c>
      <c r="P236" s="699" t="s">
        <v>1466</v>
      </c>
      <c r="Q236" s="699" t="s">
        <v>1465</v>
      </c>
      <c r="R236" s="699" t="s">
        <v>809</v>
      </c>
      <c r="S236" s="699" t="s">
        <v>1663</v>
      </c>
      <c r="T236" s="699" t="s">
        <v>803</v>
      </c>
      <c r="U236" s="699" t="s">
        <v>1443</v>
      </c>
      <c r="V236" s="699" t="s">
        <v>1532</v>
      </c>
    </row>
    <row r="237" s="135" customFormat="1" customHeight="1" spans="1:22">
      <c r="A237" s="631">
        <v>45233</v>
      </c>
      <c r="B237" s="631">
        <v>45239</v>
      </c>
      <c r="C237" s="699" t="s">
        <v>1675</v>
      </c>
      <c r="D237" s="699" t="s">
        <v>1670</v>
      </c>
      <c r="E237" s="699" t="s">
        <v>1680</v>
      </c>
      <c r="F237" s="699" t="s">
        <v>1532</v>
      </c>
      <c r="G237" s="699" t="s">
        <v>1677</v>
      </c>
      <c r="H237" s="699" t="s">
        <v>1680</v>
      </c>
      <c r="I237" s="699" t="s">
        <v>1709</v>
      </c>
      <c r="J237" s="699" t="s">
        <v>449</v>
      </c>
      <c r="K237" s="699" t="s">
        <v>1710</v>
      </c>
      <c r="L237" s="699" t="s">
        <v>803</v>
      </c>
      <c r="M237" s="699" t="s">
        <v>803</v>
      </c>
      <c r="N237" s="699" t="s">
        <v>1466</v>
      </c>
      <c r="O237" s="699" t="s">
        <v>1667</v>
      </c>
      <c r="P237" s="699" t="s">
        <v>1599</v>
      </c>
      <c r="Q237" s="699" t="s">
        <v>1666</v>
      </c>
      <c r="R237" s="699" t="s">
        <v>1997</v>
      </c>
      <c r="S237" s="699" t="s">
        <v>1502</v>
      </c>
      <c r="T237" s="699" t="s">
        <v>1519</v>
      </c>
      <c r="U237" s="699" t="s">
        <v>1506</v>
      </c>
      <c r="V237" s="699" t="s">
        <v>1506</v>
      </c>
    </row>
    <row r="238" s="135" customFormat="1" customHeight="1" spans="1:22">
      <c r="A238" s="631">
        <v>45240</v>
      </c>
      <c r="B238" s="631">
        <v>45246</v>
      </c>
      <c r="C238" s="699" t="s">
        <v>2008</v>
      </c>
      <c r="D238" s="699" t="s">
        <v>2009</v>
      </c>
      <c r="E238" s="699" t="s">
        <v>2010</v>
      </c>
      <c r="F238" s="699" t="s">
        <v>2011</v>
      </c>
      <c r="G238" s="699" t="s">
        <v>2012</v>
      </c>
      <c r="H238" s="699" t="s">
        <v>2013</v>
      </c>
      <c r="I238" s="699" t="s">
        <v>2014</v>
      </c>
      <c r="J238" s="699" t="s">
        <v>496</v>
      </c>
      <c r="K238" s="699" t="s">
        <v>2015</v>
      </c>
      <c r="L238" s="699" t="s">
        <v>2016</v>
      </c>
      <c r="M238" s="699" t="s">
        <v>2016</v>
      </c>
      <c r="N238" s="699" t="s">
        <v>2016</v>
      </c>
      <c r="O238" s="699" t="s">
        <v>2017</v>
      </c>
      <c r="P238" s="699" t="s">
        <v>2018</v>
      </c>
      <c r="Q238" s="699" t="s">
        <v>2019</v>
      </c>
      <c r="R238" s="699" t="s">
        <v>2020</v>
      </c>
      <c r="S238" s="699" t="s">
        <v>2021</v>
      </c>
      <c r="T238" s="699" t="s">
        <v>2022</v>
      </c>
      <c r="U238" s="699" t="s">
        <v>2023</v>
      </c>
      <c r="V238" s="699" t="s">
        <v>2024</v>
      </c>
    </row>
    <row r="239" s="135" customFormat="1" customHeight="1" spans="1:22">
      <c r="A239" s="631">
        <v>45247</v>
      </c>
      <c r="B239" s="631">
        <v>45253</v>
      </c>
      <c r="C239" s="699" t="s">
        <v>803</v>
      </c>
      <c r="D239" s="699" t="s">
        <v>1539</v>
      </c>
      <c r="E239" s="699" t="s">
        <v>1539</v>
      </c>
      <c r="F239" s="699" t="s">
        <v>1443</v>
      </c>
      <c r="G239" s="699" t="s">
        <v>1662</v>
      </c>
      <c r="H239" s="699" t="s">
        <v>1466</v>
      </c>
      <c r="I239" s="699" t="s">
        <v>1404</v>
      </c>
      <c r="J239" s="699" t="s">
        <v>449</v>
      </c>
      <c r="K239" s="699" t="s">
        <v>1536</v>
      </c>
      <c r="L239" s="701" t="s">
        <v>1415</v>
      </c>
      <c r="M239" s="701" t="s">
        <v>1415</v>
      </c>
      <c r="N239" s="701" t="s">
        <v>1415</v>
      </c>
      <c r="O239" s="699" t="s">
        <v>1415</v>
      </c>
      <c r="P239" s="699" t="s">
        <v>1428</v>
      </c>
      <c r="Q239" s="699" t="s">
        <v>1412</v>
      </c>
      <c r="R239" s="699" t="s">
        <v>1483</v>
      </c>
      <c r="S239" s="699" t="s">
        <v>2001</v>
      </c>
      <c r="T239" s="699" t="s">
        <v>2002</v>
      </c>
      <c r="U239" s="699" t="s">
        <v>1464</v>
      </c>
      <c r="V239" s="699" t="s">
        <v>1663</v>
      </c>
    </row>
    <row r="240" s="135" customFormat="1" customHeight="1" spans="1:22">
      <c r="A240" s="631">
        <v>45254</v>
      </c>
      <c r="B240" s="631">
        <v>45260</v>
      </c>
      <c r="C240" s="699" t="s">
        <v>820</v>
      </c>
      <c r="D240" s="699" t="s">
        <v>1509</v>
      </c>
      <c r="E240" s="699" t="s">
        <v>1510</v>
      </c>
      <c r="F240" s="699" t="s">
        <v>1496</v>
      </c>
      <c r="G240" s="699" t="s">
        <v>1530</v>
      </c>
      <c r="H240" s="699" t="s">
        <v>820</v>
      </c>
      <c r="I240" s="699" t="s">
        <v>1510</v>
      </c>
      <c r="J240" s="699" t="s">
        <v>449</v>
      </c>
      <c r="K240" s="699" t="s">
        <v>820</v>
      </c>
      <c r="L240" s="699" t="s">
        <v>1415</v>
      </c>
      <c r="M240" s="699" t="s">
        <v>1415</v>
      </c>
      <c r="N240" s="699" t="s">
        <v>1415</v>
      </c>
      <c r="O240" s="699" t="s">
        <v>1655</v>
      </c>
      <c r="P240" s="699" t="s">
        <v>1667</v>
      </c>
      <c r="Q240" s="699" t="s">
        <v>1466</v>
      </c>
      <c r="R240" s="699" t="s">
        <v>1482</v>
      </c>
      <c r="S240" s="699" t="s">
        <v>1657</v>
      </c>
      <c r="T240" s="699" t="s">
        <v>1415</v>
      </c>
      <c r="U240" s="699" t="s">
        <v>1434</v>
      </c>
      <c r="V240" s="699" t="s">
        <v>1483</v>
      </c>
    </row>
    <row r="241" s="135" customFormat="1" customHeight="1" spans="1:22">
      <c r="A241" s="631">
        <v>45261</v>
      </c>
      <c r="B241" s="631">
        <v>45267</v>
      </c>
      <c r="C241" s="699" t="s">
        <v>1518</v>
      </c>
      <c r="D241" s="699" t="s">
        <v>843</v>
      </c>
      <c r="E241" s="699" t="s">
        <v>1666</v>
      </c>
      <c r="F241" s="699" t="s">
        <v>1502</v>
      </c>
      <c r="G241" s="699" t="s">
        <v>1534</v>
      </c>
      <c r="H241" s="699" t="s">
        <v>1518</v>
      </c>
      <c r="I241" s="699" t="s">
        <v>1507</v>
      </c>
      <c r="J241" s="699" t="s">
        <v>449</v>
      </c>
      <c r="K241" s="699" t="s">
        <v>1683</v>
      </c>
      <c r="L241" s="699" t="s">
        <v>809</v>
      </c>
      <c r="M241" s="699" t="s">
        <v>809</v>
      </c>
      <c r="N241" s="699" t="s">
        <v>809</v>
      </c>
      <c r="O241" s="699" t="s">
        <v>1417</v>
      </c>
      <c r="P241" s="699" t="s">
        <v>1516</v>
      </c>
      <c r="Q241" s="699" t="s">
        <v>1507</v>
      </c>
      <c r="R241" s="699" t="s">
        <v>1434</v>
      </c>
      <c r="S241" s="699" t="s">
        <v>1719</v>
      </c>
      <c r="T241" s="699" t="s">
        <v>2002</v>
      </c>
      <c r="U241" s="699" t="s">
        <v>1966</v>
      </c>
      <c r="V241" s="699" t="s">
        <v>846</v>
      </c>
    </row>
    <row r="242" s="135" customFormat="1" customHeight="1" spans="1:22">
      <c r="A242" s="631">
        <v>45268</v>
      </c>
      <c r="B242" s="631">
        <v>45274</v>
      </c>
      <c r="C242" s="699" t="s">
        <v>1507</v>
      </c>
      <c r="D242" s="699" t="s">
        <v>809</v>
      </c>
      <c r="E242" s="699" t="s">
        <v>843</v>
      </c>
      <c r="F242" s="699" t="s">
        <v>1464</v>
      </c>
      <c r="G242" s="699" t="s">
        <v>2025</v>
      </c>
      <c r="H242" s="699" t="s">
        <v>1507</v>
      </c>
      <c r="I242" s="699" t="s">
        <v>1510</v>
      </c>
      <c r="J242" s="699" t="s">
        <v>449</v>
      </c>
      <c r="K242" s="699" t="s">
        <v>1416</v>
      </c>
      <c r="L242" s="699" t="s">
        <v>809</v>
      </c>
      <c r="M242" s="699" t="s">
        <v>809</v>
      </c>
      <c r="N242" s="699" t="s">
        <v>809</v>
      </c>
      <c r="O242" s="699" t="s">
        <v>1655</v>
      </c>
      <c r="P242" s="699" t="s">
        <v>1507</v>
      </c>
      <c r="Q242" s="699" t="s">
        <v>1465</v>
      </c>
      <c r="R242" s="699" t="s">
        <v>1665</v>
      </c>
      <c r="S242" s="699" t="s">
        <v>1453</v>
      </c>
      <c r="T242" s="699" t="s">
        <v>1966</v>
      </c>
      <c r="U242" s="699" t="s">
        <v>1482</v>
      </c>
      <c r="V242" s="699" t="s">
        <v>1966</v>
      </c>
    </row>
    <row r="243" s="135" customFormat="1" customHeight="1" spans="1:22">
      <c r="A243" s="631">
        <v>45275</v>
      </c>
      <c r="B243" s="631">
        <v>45281</v>
      </c>
      <c r="C243" s="699" t="s">
        <v>1666</v>
      </c>
      <c r="D243" s="699" t="s">
        <v>834</v>
      </c>
      <c r="E243" s="699" t="s">
        <v>1690</v>
      </c>
      <c r="F243" s="699" t="s">
        <v>1412</v>
      </c>
      <c r="G243" s="699" t="s">
        <v>1466</v>
      </c>
      <c r="H243" s="699" t="s">
        <v>1666</v>
      </c>
      <c r="I243" s="699" t="s">
        <v>1515</v>
      </c>
      <c r="J243" s="699" t="s">
        <v>449</v>
      </c>
      <c r="K243" s="699" t="s">
        <v>1515</v>
      </c>
      <c r="L243" s="699" t="s">
        <v>2002</v>
      </c>
      <c r="M243" s="699" t="s">
        <v>2002</v>
      </c>
      <c r="N243" s="699" t="s">
        <v>2002</v>
      </c>
      <c r="O243" s="699" t="s">
        <v>1415</v>
      </c>
      <c r="P243" s="699" t="s">
        <v>1539</v>
      </c>
      <c r="Q243" s="699" t="s">
        <v>2002</v>
      </c>
      <c r="R243" s="699" t="s">
        <v>1665</v>
      </c>
      <c r="S243" s="699" t="s">
        <v>1723</v>
      </c>
      <c r="T243" s="699" t="s">
        <v>1966</v>
      </c>
      <c r="U243" s="699" t="s">
        <v>1388</v>
      </c>
      <c r="V243" s="699" t="s">
        <v>1502</v>
      </c>
    </row>
    <row r="244" s="135" customFormat="1" customHeight="1" spans="1:22">
      <c r="A244" s="631">
        <v>45282</v>
      </c>
      <c r="B244" s="631">
        <v>45288</v>
      </c>
      <c r="C244" s="699" t="s">
        <v>1666</v>
      </c>
      <c r="D244" s="699" t="s">
        <v>1690</v>
      </c>
      <c r="E244" s="699" t="s">
        <v>810</v>
      </c>
      <c r="F244" s="699" t="s">
        <v>1428</v>
      </c>
      <c r="G244" s="699" t="s">
        <v>1515</v>
      </c>
      <c r="H244" s="699" t="s">
        <v>1518</v>
      </c>
      <c r="I244" s="699" t="s">
        <v>1516</v>
      </c>
      <c r="J244" s="699" t="s">
        <v>449</v>
      </c>
      <c r="K244" s="699" t="s">
        <v>1516</v>
      </c>
      <c r="L244" s="699" t="s">
        <v>1412</v>
      </c>
      <c r="M244" s="699" t="s">
        <v>1412</v>
      </c>
      <c r="N244" s="699" t="s">
        <v>1412</v>
      </c>
      <c r="O244" s="699" t="s">
        <v>1665</v>
      </c>
      <c r="P244" s="699" t="s">
        <v>1539</v>
      </c>
      <c r="Q244" s="699" t="s">
        <v>2002</v>
      </c>
      <c r="R244" s="699" t="s">
        <v>1966</v>
      </c>
      <c r="S244" s="699" t="s">
        <v>1500</v>
      </c>
      <c r="T244" s="699" t="s">
        <v>1668</v>
      </c>
      <c r="U244" s="699" t="s">
        <v>1461</v>
      </c>
      <c r="V244" s="699" t="s">
        <v>1465</v>
      </c>
    </row>
    <row r="245" s="135" customFormat="1" customHeight="1" spans="1:22">
      <c r="A245" s="631">
        <v>45289</v>
      </c>
      <c r="B245" s="631">
        <v>45295</v>
      </c>
      <c r="C245" s="699" t="s">
        <v>1539</v>
      </c>
      <c r="D245" s="699" t="s">
        <v>1690</v>
      </c>
      <c r="E245" s="699" t="s">
        <v>1690</v>
      </c>
      <c r="F245" s="699" t="s">
        <v>1502</v>
      </c>
      <c r="G245" s="699" t="s">
        <v>1465</v>
      </c>
      <c r="H245" s="699" t="s">
        <v>1518</v>
      </c>
      <c r="I245" s="699" t="s">
        <v>1539</v>
      </c>
      <c r="J245" s="699" t="s">
        <v>449</v>
      </c>
      <c r="K245" s="699" t="s">
        <v>1412</v>
      </c>
      <c r="L245" s="699" t="s">
        <v>1502</v>
      </c>
      <c r="M245" s="699" t="s">
        <v>1502</v>
      </c>
      <c r="N245" s="699" t="s">
        <v>1502</v>
      </c>
      <c r="O245" s="699" t="s">
        <v>1997</v>
      </c>
      <c r="P245" s="699" t="s">
        <v>1670</v>
      </c>
      <c r="Q245" s="699" t="s">
        <v>1683</v>
      </c>
      <c r="R245" s="699" t="s">
        <v>1966</v>
      </c>
      <c r="S245" s="699" t="s">
        <v>1482</v>
      </c>
      <c r="T245" s="699" t="s">
        <v>1510</v>
      </c>
      <c r="U245" s="699" t="s">
        <v>1482</v>
      </c>
      <c r="V245" s="699" t="s">
        <v>2002</v>
      </c>
    </row>
    <row r="246" s="135" customFormat="1" customHeight="1" spans="1:22">
      <c r="A246" s="631">
        <v>45296</v>
      </c>
      <c r="B246" s="631">
        <v>45302</v>
      </c>
      <c r="C246" s="699" t="s">
        <v>1539</v>
      </c>
      <c r="D246" s="699" t="s">
        <v>808</v>
      </c>
      <c r="E246" s="699" t="s">
        <v>1690</v>
      </c>
      <c r="F246" s="699" t="s">
        <v>1539</v>
      </c>
      <c r="G246" s="699" t="s">
        <v>834</v>
      </c>
      <c r="H246" s="699" t="s">
        <v>1518</v>
      </c>
      <c r="I246" s="699" t="s">
        <v>1539</v>
      </c>
      <c r="J246" s="699" t="s">
        <v>449</v>
      </c>
      <c r="K246" s="699" t="s">
        <v>1466</v>
      </c>
      <c r="L246" s="699" t="s">
        <v>1683</v>
      </c>
      <c r="M246" s="699" t="s">
        <v>1683</v>
      </c>
      <c r="N246" s="699" t="s">
        <v>1683</v>
      </c>
      <c r="O246" s="699" t="s">
        <v>2026</v>
      </c>
      <c r="P246" s="699" t="s">
        <v>805</v>
      </c>
      <c r="Q246" s="699" t="s">
        <v>2027</v>
      </c>
      <c r="R246" s="699" t="s">
        <v>1466</v>
      </c>
      <c r="S246" s="699" t="s">
        <v>1510</v>
      </c>
      <c r="T246" s="699" t="s">
        <v>1518</v>
      </c>
      <c r="U246" s="699" t="s">
        <v>846</v>
      </c>
      <c r="V246" s="699" t="s">
        <v>2002</v>
      </c>
    </row>
    <row r="247" s="135" customFormat="1" customHeight="1" spans="1:22">
      <c r="A247" s="631">
        <v>45303</v>
      </c>
      <c r="B247" s="631">
        <v>45309</v>
      </c>
      <c r="C247" s="699" t="s">
        <v>2028</v>
      </c>
      <c r="D247" s="699" t="s">
        <v>793</v>
      </c>
      <c r="E247" s="699" t="s">
        <v>809</v>
      </c>
      <c r="F247" s="699" t="s">
        <v>1668</v>
      </c>
      <c r="G247" s="699" t="s">
        <v>1466</v>
      </c>
      <c r="H247" s="699" t="s">
        <v>1997</v>
      </c>
      <c r="I247" s="699" t="s">
        <v>820</v>
      </c>
      <c r="J247" s="699" t="s">
        <v>449</v>
      </c>
      <c r="K247" s="699" t="s">
        <v>1404</v>
      </c>
      <c r="L247" s="699" t="s">
        <v>2028</v>
      </c>
      <c r="M247" s="699" t="s">
        <v>2028</v>
      </c>
      <c r="N247" s="699" t="s">
        <v>2028</v>
      </c>
      <c r="O247" s="699" t="s">
        <v>1667</v>
      </c>
      <c r="P247" s="699" t="s">
        <v>1670</v>
      </c>
      <c r="Q247" s="699" t="s">
        <v>2029</v>
      </c>
      <c r="R247" s="699" t="s">
        <v>820</v>
      </c>
      <c r="S247" s="699" t="s">
        <v>1712</v>
      </c>
      <c r="T247" s="699" t="s">
        <v>1416</v>
      </c>
      <c r="U247" s="699" t="s">
        <v>827</v>
      </c>
      <c r="V247" s="699" t="s">
        <v>1496</v>
      </c>
    </row>
    <row r="248" s="135" customFormat="1" customHeight="1" spans="1:22">
      <c r="A248" s="631">
        <v>45310</v>
      </c>
      <c r="B248" s="631">
        <v>45316</v>
      </c>
      <c r="C248" s="699" t="s">
        <v>1712</v>
      </c>
      <c r="D248" s="699" t="s">
        <v>2028</v>
      </c>
      <c r="E248" s="699" t="s">
        <v>1608</v>
      </c>
      <c r="F248" s="699" t="s">
        <v>827</v>
      </c>
      <c r="G248" s="699" t="s">
        <v>2002</v>
      </c>
      <c r="H248" s="699" t="s">
        <v>1608</v>
      </c>
      <c r="I248" s="699" t="s">
        <v>827</v>
      </c>
      <c r="J248" s="699" t="s">
        <v>449</v>
      </c>
      <c r="K248" s="699" t="s">
        <v>1483</v>
      </c>
      <c r="L248" s="699" t="s">
        <v>1496</v>
      </c>
      <c r="M248" s="699" t="s">
        <v>1496</v>
      </c>
      <c r="N248" s="699" t="s">
        <v>1496</v>
      </c>
      <c r="O248" s="699" t="s">
        <v>1496</v>
      </c>
      <c r="P248" s="699" t="s">
        <v>1507</v>
      </c>
      <c r="Q248" s="699" t="s">
        <v>1465</v>
      </c>
      <c r="R248" s="699" t="s">
        <v>1716</v>
      </c>
      <c r="S248" s="699" t="s">
        <v>1474</v>
      </c>
      <c r="T248" s="699" t="s">
        <v>1668</v>
      </c>
      <c r="U248" s="699" t="s">
        <v>1474</v>
      </c>
      <c r="V248" s="699" t="s">
        <v>827</v>
      </c>
    </row>
    <row r="249" s="135" customFormat="1" customHeight="1" spans="1:22">
      <c r="A249" s="631">
        <v>45317</v>
      </c>
      <c r="B249" s="631">
        <v>45323</v>
      </c>
      <c r="C249" s="699" t="s">
        <v>836</v>
      </c>
      <c r="D249" s="699" t="s">
        <v>1717</v>
      </c>
      <c r="E249" s="699" t="s">
        <v>1477</v>
      </c>
      <c r="F249" s="699" t="s">
        <v>1610</v>
      </c>
      <c r="G249" s="699" t="s">
        <v>1723</v>
      </c>
      <c r="H249" s="699" t="s">
        <v>1726</v>
      </c>
      <c r="I249" s="699" t="s">
        <v>1634</v>
      </c>
      <c r="J249" s="699" t="s">
        <v>449</v>
      </c>
      <c r="K249" s="699" t="s">
        <v>1380</v>
      </c>
      <c r="L249" s="699" t="s">
        <v>1671</v>
      </c>
      <c r="M249" s="699" t="s">
        <v>1671</v>
      </c>
      <c r="N249" s="699" t="s">
        <v>1671</v>
      </c>
      <c r="O249" s="699" t="s">
        <v>1664</v>
      </c>
      <c r="P249" s="699" t="s">
        <v>1966</v>
      </c>
      <c r="Q249" s="699" t="s">
        <v>1514</v>
      </c>
      <c r="R249" s="699" t="s">
        <v>1959</v>
      </c>
      <c r="S249" s="699" t="s">
        <v>1723</v>
      </c>
      <c r="T249" s="699" t="s">
        <v>1959</v>
      </c>
      <c r="U249" s="699" t="s">
        <v>1387</v>
      </c>
      <c r="V249" s="699" t="s">
        <v>1364</v>
      </c>
    </row>
    <row r="250" s="135" customFormat="1" customHeight="1" spans="1:22">
      <c r="A250" s="631">
        <v>45338</v>
      </c>
      <c r="B250" s="631">
        <v>45344</v>
      </c>
      <c r="C250" s="699" t="s">
        <v>811</v>
      </c>
      <c r="D250" s="699" t="s">
        <v>1712</v>
      </c>
      <c r="E250" s="699" t="s">
        <v>772</v>
      </c>
      <c r="F250" s="699" t="s">
        <v>1396</v>
      </c>
      <c r="G250" s="699" t="s">
        <v>2030</v>
      </c>
      <c r="H250" s="699" t="s">
        <v>1608</v>
      </c>
      <c r="I250" s="699" t="s">
        <v>1634</v>
      </c>
      <c r="J250" s="699" t="s">
        <v>449</v>
      </c>
      <c r="K250" s="699" t="s">
        <v>771</v>
      </c>
      <c r="L250" s="699" t="s">
        <v>833</v>
      </c>
      <c r="M250" s="699" t="s">
        <v>833</v>
      </c>
      <c r="N250" s="699" t="s">
        <v>833</v>
      </c>
      <c r="O250" s="699" t="s">
        <v>1416</v>
      </c>
      <c r="P250" s="699" t="s">
        <v>834</v>
      </c>
      <c r="Q250" s="699" t="s">
        <v>1416</v>
      </c>
      <c r="R250" s="699" t="s">
        <v>811</v>
      </c>
      <c r="S250" s="699" t="s">
        <v>1496</v>
      </c>
      <c r="T250" s="699" t="s">
        <v>834</v>
      </c>
      <c r="U250" s="699" t="s">
        <v>1495</v>
      </c>
      <c r="V250" s="699" t="s">
        <v>1634</v>
      </c>
    </row>
    <row r="251" s="135" customFormat="1" customHeight="1" spans="1:22">
      <c r="A251" s="631">
        <v>45345</v>
      </c>
      <c r="B251" s="631">
        <v>45351</v>
      </c>
      <c r="C251" s="699" t="s">
        <v>1958</v>
      </c>
      <c r="D251" s="699" t="s">
        <v>811</v>
      </c>
      <c r="E251" s="699" t="s">
        <v>811</v>
      </c>
      <c r="F251" s="699" t="s">
        <v>1382</v>
      </c>
      <c r="G251" s="699" t="s">
        <v>2031</v>
      </c>
      <c r="H251" s="699" t="s">
        <v>1615</v>
      </c>
      <c r="I251" s="699" t="s">
        <v>1628</v>
      </c>
      <c r="J251" s="699" t="s">
        <v>449</v>
      </c>
      <c r="K251" s="699" t="s">
        <v>1382</v>
      </c>
      <c r="L251" s="699" t="s">
        <v>833</v>
      </c>
      <c r="M251" s="699" t="s">
        <v>833</v>
      </c>
      <c r="N251" s="699" t="s">
        <v>833</v>
      </c>
      <c r="O251" s="699" t="s">
        <v>1496</v>
      </c>
      <c r="P251" s="699" t="s">
        <v>1416</v>
      </c>
      <c r="Q251" s="699" t="s">
        <v>1509</v>
      </c>
      <c r="R251" s="699" t="s">
        <v>1964</v>
      </c>
      <c r="S251" s="699" t="s">
        <v>827</v>
      </c>
      <c r="T251" s="699" t="s">
        <v>1668</v>
      </c>
      <c r="U251" s="699" t="s">
        <v>1482</v>
      </c>
      <c r="V251" s="699" t="s">
        <v>1634</v>
      </c>
    </row>
    <row r="252" s="135" customFormat="1" customHeight="1" spans="1:22">
      <c r="A252" s="631">
        <v>45352</v>
      </c>
      <c r="B252" s="631">
        <v>45358</v>
      </c>
      <c r="C252" s="699" t="s">
        <v>1664</v>
      </c>
      <c r="D252" s="699" t="s">
        <v>1958</v>
      </c>
      <c r="E252" s="699" t="s">
        <v>1958</v>
      </c>
      <c r="F252" s="699" t="s">
        <v>1382</v>
      </c>
      <c r="G252" s="699" t="s">
        <v>1714</v>
      </c>
      <c r="H252" s="699" t="s">
        <v>811</v>
      </c>
      <c r="I252" s="699" t="s">
        <v>1628</v>
      </c>
      <c r="J252" s="699" t="s">
        <v>449</v>
      </c>
      <c r="K252" s="699" t="s">
        <v>1382</v>
      </c>
      <c r="L252" s="699" t="s">
        <v>1715</v>
      </c>
      <c r="M252" s="699" t="s">
        <v>1715</v>
      </c>
      <c r="N252" s="699" t="s">
        <v>1715</v>
      </c>
      <c r="O252" s="699" t="s">
        <v>1671</v>
      </c>
      <c r="P252" s="699" t="s">
        <v>1509</v>
      </c>
      <c r="Q252" s="699" t="s">
        <v>1712</v>
      </c>
      <c r="R252" s="699" t="s">
        <v>1958</v>
      </c>
      <c r="S252" s="699" t="s">
        <v>1388</v>
      </c>
      <c r="T252" s="699" t="s">
        <v>1495</v>
      </c>
      <c r="U252" s="699" t="s">
        <v>1461</v>
      </c>
      <c r="V252" s="699" t="s">
        <v>1634</v>
      </c>
    </row>
    <row r="253" s="135" customFormat="1" customHeight="1" spans="1:22">
      <c r="A253" s="631">
        <v>45359</v>
      </c>
      <c r="B253" s="631">
        <v>45365</v>
      </c>
      <c r="C253" s="699" t="s">
        <v>1453</v>
      </c>
      <c r="D253" s="699" t="s">
        <v>1964</v>
      </c>
      <c r="E253" s="699" t="s">
        <v>1964</v>
      </c>
      <c r="F253" s="699" t="s">
        <v>1461</v>
      </c>
      <c r="G253" s="699" t="s">
        <v>2001</v>
      </c>
      <c r="H253" s="699" t="s">
        <v>772</v>
      </c>
      <c r="I253" s="699" t="s">
        <v>1382</v>
      </c>
      <c r="J253" s="699" t="s">
        <v>449</v>
      </c>
      <c r="K253" s="699" t="s">
        <v>1453</v>
      </c>
      <c r="L253" s="699" t="s">
        <v>1965</v>
      </c>
      <c r="M253" s="699" t="s">
        <v>1715</v>
      </c>
      <c r="N253" s="699" t="s">
        <v>1715</v>
      </c>
      <c r="O253" s="699" t="s">
        <v>1671</v>
      </c>
      <c r="P253" s="699" t="s">
        <v>1509</v>
      </c>
      <c r="Q253" s="699" t="s">
        <v>1970</v>
      </c>
      <c r="R253" s="699" t="s">
        <v>1964</v>
      </c>
      <c r="S253" s="699" t="s">
        <v>1461</v>
      </c>
      <c r="T253" s="699" t="s">
        <v>1496</v>
      </c>
      <c r="U253" s="699" t="s">
        <v>827</v>
      </c>
      <c r="V253" s="699" t="s">
        <v>771</v>
      </c>
    </row>
    <row r="254" s="135" customFormat="1" customHeight="1" spans="1:22">
      <c r="A254" s="631">
        <v>45366</v>
      </c>
      <c r="B254" s="631">
        <v>45372</v>
      </c>
      <c r="C254" s="699" t="s">
        <v>1477</v>
      </c>
      <c r="D254" s="699" t="s">
        <v>1726</v>
      </c>
      <c r="E254" s="699" t="s">
        <v>1718</v>
      </c>
      <c r="F254" s="699" t="s">
        <v>1664</v>
      </c>
      <c r="G254" s="699" t="s">
        <v>1723</v>
      </c>
      <c r="H254" s="699" t="s">
        <v>1964</v>
      </c>
      <c r="I254" s="699" t="s">
        <v>1396</v>
      </c>
      <c r="J254" s="699" t="s">
        <v>449</v>
      </c>
      <c r="K254" s="699" t="s">
        <v>1664</v>
      </c>
      <c r="L254" s="699" t="s">
        <v>1964</v>
      </c>
      <c r="M254" s="699" t="s">
        <v>1964</v>
      </c>
      <c r="N254" s="699" t="s">
        <v>1964</v>
      </c>
      <c r="O254" s="699" t="s">
        <v>1664</v>
      </c>
      <c r="P254" s="699" t="s">
        <v>1720</v>
      </c>
      <c r="Q254" s="699" t="s">
        <v>1664</v>
      </c>
      <c r="R254" s="699" t="s">
        <v>1726</v>
      </c>
      <c r="S254" s="699" t="s">
        <v>1628</v>
      </c>
      <c r="T254" s="699" t="s">
        <v>1461</v>
      </c>
      <c r="U254" s="699" t="s">
        <v>1382</v>
      </c>
      <c r="V254" s="699" t="s">
        <v>1383</v>
      </c>
    </row>
    <row r="255" s="135" customFormat="1" customHeight="1" spans="1:22">
      <c r="A255" s="631">
        <v>45373</v>
      </c>
      <c r="B255" s="631">
        <v>45379</v>
      </c>
      <c r="C255" s="699" t="s">
        <v>1729</v>
      </c>
      <c r="D255" s="699" t="s">
        <v>1983</v>
      </c>
      <c r="E255" s="699" t="s">
        <v>1983</v>
      </c>
      <c r="F255" s="699" t="s">
        <v>1364</v>
      </c>
      <c r="G255" s="699" t="s">
        <v>1628</v>
      </c>
      <c r="H255" s="699" t="s">
        <v>836</v>
      </c>
      <c r="I255" s="699" t="s">
        <v>1620</v>
      </c>
      <c r="J255" s="699" t="s">
        <v>449</v>
      </c>
      <c r="K255" s="699" t="s">
        <v>1364</v>
      </c>
      <c r="L255" s="699" t="s">
        <v>1968</v>
      </c>
      <c r="M255" s="699" t="s">
        <v>1968</v>
      </c>
      <c r="N255" s="699" t="s">
        <v>1968</v>
      </c>
      <c r="O255" s="699" t="s">
        <v>1968</v>
      </c>
      <c r="P255" s="699" t="s">
        <v>1720</v>
      </c>
      <c r="Q255" s="699" t="s">
        <v>771</v>
      </c>
      <c r="R255" s="699" t="s">
        <v>1729</v>
      </c>
      <c r="S255" s="699" t="s">
        <v>1468</v>
      </c>
      <c r="T255" s="699" t="s">
        <v>1474</v>
      </c>
      <c r="U255" s="699" t="s">
        <v>1959</v>
      </c>
      <c r="V255" s="699" t="s">
        <v>1741</v>
      </c>
    </row>
    <row r="256" s="135" customFormat="1" customHeight="1" spans="1:22">
      <c r="A256" s="631">
        <v>45380</v>
      </c>
      <c r="B256" s="631">
        <v>45385</v>
      </c>
      <c r="C256" s="699" t="s">
        <v>1983</v>
      </c>
      <c r="D256" s="699" t="s">
        <v>1730</v>
      </c>
      <c r="E256" s="699" t="s">
        <v>1730</v>
      </c>
      <c r="F256" s="699" t="s">
        <v>1364</v>
      </c>
      <c r="G256" s="699" t="s">
        <v>1628</v>
      </c>
      <c r="H256" s="699" t="s">
        <v>814</v>
      </c>
      <c r="I256" s="699" t="s">
        <v>1620</v>
      </c>
      <c r="J256" s="699" t="s">
        <v>449</v>
      </c>
      <c r="K256" s="699" t="s">
        <v>1364</v>
      </c>
      <c r="L256" s="699" t="s">
        <v>822</v>
      </c>
      <c r="M256" s="699" t="s">
        <v>822</v>
      </c>
      <c r="N256" s="699" t="s">
        <v>822</v>
      </c>
      <c r="O256" s="699" t="s">
        <v>1726</v>
      </c>
      <c r="P256" s="699" t="s">
        <v>1657</v>
      </c>
      <c r="Q256" s="699" t="s">
        <v>1720</v>
      </c>
      <c r="R256" s="699" t="s">
        <v>1983</v>
      </c>
      <c r="S256" s="699" t="s">
        <v>1664</v>
      </c>
      <c r="T256" s="699" t="s">
        <v>1461</v>
      </c>
      <c r="U256" s="699" t="s">
        <v>1959</v>
      </c>
      <c r="V256" s="699" t="s">
        <v>1741</v>
      </c>
    </row>
    <row r="257" s="135" customFormat="1" customHeight="1" spans="1:22">
      <c r="A257" s="631">
        <v>45386</v>
      </c>
      <c r="B257" s="631">
        <v>45393</v>
      </c>
      <c r="C257" s="699" t="s">
        <v>1963</v>
      </c>
      <c r="D257" s="699" t="s">
        <v>1935</v>
      </c>
      <c r="E257" s="699" t="s">
        <v>1935</v>
      </c>
      <c r="F257" s="699" t="s">
        <v>1446</v>
      </c>
      <c r="G257" s="699" t="s">
        <v>1454</v>
      </c>
      <c r="H257" s="699" t="s">
        <v>1730</v>
      </c>
      <c r="I257" s="699" t="s">
        <v>1729</v>
      </c>
      <c r="J257" s="699" t="s">
        <v>449</v>
      </c>
      <c r="K257" s="699" t="s">
        <v>1620</v>
      </c>
      <c r="L257" s="699" t="s">
        <v>822</v>
      </c>
      <c r="M257" s="699" t="s">
        <v>822</v>
      </c>
      <c r="N257" s="699" t="s">
        <v>822</v>
      </c>
      <c r="O257" s="699" t="s">
        <v>1726</v>
      </c>
      <c r="P257" s="699" t="s">
        <v>1453</v>
      </c>
      <c r="Q257" s="699" t="s">
        <v>1720</v>
      </c>
      <c r="R257" s="699" t="s">
        <v>1963</v>
      </c>
      <c r="S257" s="699" t="s">
        <v>1454</v>
      </c>
      <c r="T257" s="699" t="s">
        <v>1477</v>
      </c>
      <c r="U257" s="699" t="s">
        <v>1387</v>
      </c>
      <c r="V257" s="699" t="s">
        <v>1620</v>
      </c>
    </row>
    <row r="258" s="135" customFormat="1" customHeight="1" spans="1:22">
      <c r="A258" s="631">
        <v>45394</v>
      </c>
      <c r="B258" s="631">
        <v>45400</v>
      </c>
      <c r="C258" s="699" t="s">
        <v>1935</v>
      </c>
      <c r="D258" s="699" t="s">
        <v>1730</v>
      </c>
      <c r="E258" s="699" t="s">
        <v>1730</v>
      </c>
      <c r="F258" s="699" t="s">
        <v>1963</v>
      </c>
      <c r="G258" s="699" t="s">
        <v>1454</v>
      </c>
      <c r="H258" s="699" t="s">
        <v>1735</v>
      </c>
      <c r="I258" s="699" t="s">
        <v>1729</v>
      </c>
      <c r="J258" s="699" t="s">
        <v>449</v>
      </c>
      <c r="K258" s="699" t="s">
        <v>1610</v>
      </c>
      <c r="L258" s="699" t="s">
        <v>822</v>
      </c>
      <c r="M258" s="699" t="s">
        <v>822</v>
      </c>
      <c r="N258" s="699" t="s">
        <v>822</v>
      </c>
      <c r="O258" s="699" t="s">
        <v>1718</v>
      </c>
      <c r="P258" s="699" t="s">
        <v>1453</v>
      </c>
      <c r="Q258" s="699" t="s">
        <v>1720</v>
      </c>
      <c r="R258" s="699" t="s">
        <v>1983</v>
      </c>
      <c r="S258" s="699" t="s">
        <v>1454</v>
      </c>
      <c r="T258" s="699" t="s">
        <v>1717</v>
      </c>
      <c r="U258" s="699" t="s">
        <v>1387</v>
      </c>
      <c r="V258" s="699" t="s">
        <v>1610</v>
      </c>
    </row>
    <row r="259" s="135" customFormat="1" customHeight="1" spans="1:22">
      <c r="A259" s="631">
        <v>45401</v>
      </c>
      <c r="B259" s="631">
        <v>45407</v>
      </c>
      <c r="C259" s="699" t="s">
        <v>1730</v>
      </c>
      <c r="D259" s="699" t="s">
        <v>1730</v>
      </c>
      <c r="E259" s="699" t="s">
        <v>1730</v>
      </c>
      <c r="F259" s="699" t="s">
        <v>1983</v>
      </c>
      <c r="G259" s="699" t="s">
        <v>836</v>
      </c>
      <c r="H259" s="699" t="s">
        <v>1735</v>
      </c>
      <c r="I259" s="699" t="s">
        <v>1454</v>
      </c>
      <c r="J259" s="699" t="s">
        <v>449</v>
      </c>
      <c r="K259" s="699" t="s">
        <v>1454</v>
      </c>
      <c r="L259" s="699" t="s">
        <v>822</v>
      </c>
      <c r="M259" s="699" t="s">
        <v>822</v>
      </c>
      <c r="N259" s="699" t="s">
        <v>822</v>
      </c>
      <c r="O259" s="699" t="s">
        <v>1718</v>
      </c>
      <c r="P259" s="699" t="s">
        <v>1959</v>
      </c>
      <c r="Q259" s="699" t="s">
        <v>1717</v>
      </c>
      <c r="R259" s="699" t="s">
        <v>1983</v>
      </c>
      <c r="S259" s="699" t="s">
        <v>1729</v>
      </c>
      <c r="T259" s="699" t="s">
        <v>1477</v>
      </c>
      <c r="U259" s="699" t="s">
        <v>836</v>
      </c>
      <c r="V259" s="699" t="s">
        <v>1454</v>
      </c>
    </row>
    <row r="260" s="135" customFormat="1" customHeight="1" spans="1:22">
      <c r="A260" s="631">
        <v>45408</v>
      </c>
      <c r="B260" s="631">
        <v>45414</v>
      </c>
      <c r="C260" s="699" t="s">
        <v>1730</v>
      </c>
      <c r="D260" s="699" t="s">
        <v>1730</v>
      </c>
      <c r="E260" s="699" t="s">
        <v>1730</v>
      </c>
      <c r="F260" s="699" t="s">
        <v>1454</v>
      </c>
      <c r="G260" s="699" t="s">
        <v>836</v>
      </c>
      <c r="H260" s="699" t="s">
        <v>1735</v>
      </c>
      <c r="I260" s="699" t="s">
        <v>1454</v>
      </c>
      <c r="J260" s="699" t="s">
        <v>449</v>
      </c>
      <c r="K260" s="699" t="s">
        <v>1454</v>
      </c>
      <c r="L260" s="699" t="s">
        <v>822</v>
      </c>
      <c r="M260" s="699" t="s">
        <v>822</v>
      </c>
      <c r="N260" s="699" t="s">
        <v>822</v>
      </c>
      <c r="O260" s="699" t="s">
        <v>1718</v>
      </c>
      <c r="P260" s="699" t="s">
        <v>1959</v>
      </c>
      <c r="Q260" s="699" t="s">
        <v>1717</v>
      </c>
      <c r="R260" s="699" t="s">
        <v>1983</v>
      </c>
      <c r="S260" s="699" t="s">
        <v>1454</v>
      </c>
      <c r="T260" s="699" t="s">
        <v>1717</v>
      </c>
      <c r="U260" s="699" t="s">
        <v>1656</v>
      </c>
      <c r="V260" s="699" t="s">
        <v>1454</v>
      </c>
    </row>
    <row r="261" s="135" customFormat="1" customHeight="1" spans="1:22">
      <c r="A261" s="631">
        <v>45415</v>
      </c>
      <c r="B261" s="631">
        <v>45421</v>
      </c>
      <c r="C261" s="699" t="s">
        <v>1983</v>
      </c>
      <c r="D261" s="699" t="s">
        <v>1730</v>
      </c>
      <c r="E261" s="699" t="s">
        <v>1730</v>
      </c>
      <c r="F261" s="699" t="s">
        <v>1454</v>
      </c>
      <c r="G261" s="699" t="s">
        <v>836</v>
      </c>
      <c r="H261" s="699" t="s">
        <v>1735</v>
      </c>
      <c r="I261" s="699" t="s">
        <v>1364</v>
      </c>
      <c r="J261" s="699" t="s">
        <v>449</v>
      </c>
      <c r="K261" s="699" t="s">
        <v>1454</v>
      </c>
      <c r="L261" s="699" t="s">
        <v>814</v>
      </c>
      <c r="M261" s="699" t="s">
        <v>814</v>
      </c>
      <c r="N261" s="699" t="s">
        <v>814</v>
      </c>
      <c r="O261" s="699" t="s">
        <v>1718</v>
      </c>
      <c r="P261" s="699" t="s">
        <v>1959</v>
      </c>
      <c r="Q261" s="699" t="s">
        <v>1717</v>
      </c>
      <c r="R261" s="699" t="s">
        <v>1983</v>
      </c>
      <c r="S261" s="699" t="s">
        <v>1656</v>
      </c>
      <c r="T261" s="699" t="s">
        <v>1959</v>
      </c>
      <c r="U261" s="699" t="s">
        <v>1477</v>
      </c>
      <c r="V261" s="699" t="s">
        <v>1364</v>
      </c>
    </row>
    <row r="262" s="135" customFormat="1" customHeight="1" spans="1:22">
      <c r="A262" s="543">
        <v>45422</v>
      </c>
      <c r="B262" s="543">
        <v>45428</v>
      </c>
      <c r="C262" s="699" t="s">
        <v>1446</v>
      </c>
      <c r="D262" s="699" t="s">
        <v>1934</v>
      </c>
      <c r="E262" s="699" t="s">
        <v>1934</v>
      </c>
      <c r="F262" s="699" t="s">
        <v>1364</v>
      </c>
      <c r="G262" s="699" t="s">
        <v>1364</v>
      </c>
      <c r="H262" s="699" t="s">
        <v>1984</v>
      </c>
      <c r="I262" s="699" t="s">
        <v>1741</v>
      </c>
      <c r="J262" s="699" t="s">
        <v>449</v>
      </c>
      <c r="K262" s="699" t="s">
        <v>1364</v>
      </c>
      <c r="L262" s="699" t="s">
        <v>814</v>
      </c>
      <c r="M262" s="699" t="s">
        <v>814</v>
      </c>
      <c r="N262" s="699" t="s">
        <v>814</v>
      </c>
      <c r="O262" s="699" t="s">
        <v>2032</v>
      </c>
      <c r="P262" s="699" t="s">
        <v>1717</v>
      </c>
      <c r="Q262" s="699" t="s">
        <v>1726</v>
      </c>
      <c r="R262" s="699" t="s">
        <v>824</v>
      </c>
      <c r="S262" s="699" t="s">
        <v>1610</v>
      </c>
      <c r="T262" s="699" t="s">
        <v>1477</v>
      </c>
      <c r="U262" s="699" t="s">
        <v>836</v>
      </c>
      <c r="V262" s="699" t="s">
        <v>1469</v>
      </c>
    </row>
    <row r="263" s="135" customFormat="1" customHeight="1" spans="1:22">
      <c r="A263" s="543">
        <v>45429</v>
      </c>
      <c r="B263" s="543">
        <v>45435</v>
      </c>
      <c r="C263" s="699" t="s">
        <v>1747</v>
      </c>
      <c r="D263" s="699" t="s">
        <v>1975</v>
      </c>
      <c r="E263" s="699" t="s">
        <v>1975</v>
      </c>
      <c r="F263" s="699" t="s">
        <v>1725</v>
      </c>
      <c r="G263" s="699" t="s">
        <v>1721</v>
      </c>
      <c r="H263" s="699" t="s">
        <v>1737</v>
      </c>
      <c r="I263" s="699" t="s">
        <v>1638</v>
      </c>
      <c r="J263" s="699" t="s">
        <v>449</v>
      </c>
      <c r="K263" s="699" t="s">
        <v>1725</v>
      </c>
      <c r="L263" s="699" t="s">
        <v>828</v>
      </c>
      <c r="M263" s="699" t="s">
        <v>1737</v>
      </c>
      <c r="N263" s="699" t="s">
        <v>828</v>
      </c>
      <c r="O263" s="699" t="s">
        <v>1978</v>
      </c>
      <c r="P263" s="699" t="s">
        <v>1950</v>
      </c>
      <c r="Q263" s="699" t="s">
        <v>1939</v>
      </c>
      <c r="R263" s="699" t="s">
        <v>1973</v>
      </c>
      <c r="S263" s="699" t="s">
        <v>1732</v>
      </c>
      <c r="T263" s="699" t="s">
        <v>1729</v>
      </c>
      <c r="U263" s="699" t="s">
        <v>824</v>
      </c>
      <c r="V263" s="699" t="s">
        <v>1374</v>
      </c>
    </row>
    <row r="264" s="135" customFormat="1" customHeight="1" spans="1:22">
      <c r="A264" s="543">
        <v>45436</v>
      </c>
      <c r="B264" s="543">
        <v>45442</v>
      </c>
      <c r="C264" s="699" t="s">
        <v>1942</v>
      </c>
      <c r="D264" s="699" t="s">
        <v>2033</v>
      </c>
      <c r="E264" s="699" t="s">
        <v>2033</v>
      </c>
      <c r="F264" s="699" t="s">
        <v>1643</v>
      </c>
      <c r="G264" s="699" t="s">
        <v>2033</v>
      </c>
      <c r="H264" s="699" t="s">
        <v>2033</v>
      </c>
      <c r="I264" s="699" t="s">
        <v>1269</v>
      </c>
      <c r="J264" s="699" t="s">
        <v>449</v>
      </c>
      <c r="K264" s="699" t="s">
        <v>1269</v>
      </c>
      <c r="L264" s="699" t="s">
        <v>1745</v>
      </c>
      <c r="M264" s="699" t="s">
        <v>1745</v>
      </c>
      <c r="N264" s="699" t="s">
        <v>1745</v>
      </c>
      <c r="O264" s="699" t="s">
        <v>1999</v>
      </c>
      <c r="P264" s="699" t="s">
        <v>1738</v>
      </c>
      <c r="Q264" s="699" t="s">
        <v>847</v>
      </c>
      <c r="R264" s="699" t="s">
        <v>1643</v>
      </c>
      <c r="S264" s="699" t="s">
        <v>1942</v>
      </c>
      <c r="T264" s="699" t="s">
        <v>2034</v>
      </c>
      <c r="U264" s="699" t="s">
        <v>2033</v>
      </c>
      <c r="V264" s="699" t="s">
        <v>1643</v>
      </c>
    </row>
    <row r="265" s="135" customFormat="1" customHeight="1" spans="1:22">
      <c r="A265" s="631">
        <v>45443</v>
      </c>
      <c r="B265" s="631">
        <v>45449</v>
      </c>
      <c r="C265" s="699" t="s">
        <v>1948</v>
      </c>
      <c r="D265" s="699" t="s">
        <v>2035</v>
      </c>
      <c r="E265" s="699" t="s">
        <v>2035</v>
      </c>
      <c r="F265" s="699" t="s">
        <v>2036</v>
      </c>
      <c r="G265" s="699" t="s">
        <v>2037</v>
      </c>
      <c r="H265" s="699" t="s">
        <v>1949</v>
      </c>
      <c r="I265" s="699" t="s">
        <v>850</v>
      </c>
      <c r="J265" s="699" t="s">
        <v>449</v>
      </c>
      <c r="K265" s="699" t="s">
        <v>2036</v>
      </c>
      <c r="L265" s="699" t="s">
        <v>1942</v>
      </c>
      <c r="M265" s="699" t="s">
        <v>1942</v>
      </c>
      <c r="N265" s="699" t="s">
        <v>1942</v>
      </c>
      <c r="O265" s="699" t="s">
        <v>2038</v>
      </c>
      <c r="P265" s="699" t="s">
        <v>1945</v>
      </c>
      <c r="Q265" s="699" t="s">
        <v>1944</v>
      </c>
      <c r="R265" s="699" t="s">
        <v>850</v>
      </c>
      <c r="S265" s="699" t="s">
        <v>1928</v>
      </c>
      <c r="T265" s="699" t="s">
        <v>1942</v>
      </c>
      <c r="U265" s="699" t="s">
        <v>2036</v>
      </c>
      <c r="V265" s="699" t="s">
        <v>850</v>
      </c>
    </row>
    <row r="266" s="135" customFormat="1" customHeight="1" spans="1:22">
      <c r="A266" s="631">
        <v>45450</v>
      </c>
      <c r="B266" s="631">
        <v>45456</v>
      </c>
      <c r="C266" s="699" t="s">
        <v>2036</v>
      </c>
      <c r="D266" s="699" t="s">
        <v>2035</v>
      </c>
      <c r="E266" s="699" t="s">
        <v>2035</v>
      </c>
      <c r="F266" s="699" t="s">
        <v>2036</v>
      </c>
      <c r="G266" s="699" t="s">
        <v>1269</v>
      </c>
      <c r="H266" s="699" t="s">
        <v>1949</v>
      </c>
      <c r="I266" s="699" t="s">
        <v>2039</v>
      </c>
      <c r="J266" s="699" t="s">
        <v>449</v>
      </c>
      <c r="K266" s="699" t="s">
        <v>2036</v>
      </c>
      <c r="L266" s="699" t="s">
        <v>1942</v>
      </c>
      <c r="M266" s="699" t="s">
        <v>1942</v>
      </c>
      <c r="N266" s="699" t="s">
        <v>1942</v>
      </c>
      <c r="O266" s="699" t="s">
        <v>2038</v>
      </c>
      <c r="P266" s="699" t="s">
        <v>1945</v>
      </c>
      <c r="Q266" s="699" t="s">
        <v>1944</v>
      </c>
      <c r="R266" s="699" t="s">
        <v>850</v>
      </c>
      <c r="S266" s="699" t="s">
        <v>1353</v>
      </c>
      <c r="T266" s="699" t="s">
        <v>1377</v>
      </c>
      <c r="U266" s="699" t="s">
        <v>2040</v>
      </c>
      <c r="V266" s="699" t="s">
        <v>850</v>
      </c>
    </row>
    <row r="267" s="135" customFormat="1" customHeight="1" spans="1:22">
      <c r="A267" s="631">
        <v>45457</v>
      </c>
      <c r="B267" s="631">
        <v>45463</v>
      </c>
      <c r="C267" s="699" t="s">
        <v>1377</v>
      </c>
      <c r="D267" s="699" t="s">
        <v>2041</v>
      </c>
      <c r="E267" s="699" t="s">
        <v>2041</v>
      </c>
      <c r="F267" s="699" t="s">
        <v>1372</v>
      </c>
      <c r="G267" s="699" t="s">
        <v>2042</v>
      </c>
      <c r="H267" s="699" t="s">
        <v>1949</v>
      </c>
      <c r="I267" s="699" t="s">
        <v>1372</v>
      </c>
      <c r="J267" s="699" t="s">
        <v>449</v>
      </c>
      <c r="K267" s="699" t="s">
        <v>1269</v>
      </c>
      <c r="L267" s="699" t="s">
        <v>2043</v>
      </c>
      <c r="M267" s="699" t="s">
        <v>2043</v>
      </c>
      <c r="N267" s="699" t="s">
        <v>2043</v>
      </c>
      <c r="O267" s="699" t="s">
        <v>1944</v>
      </c>
      <c r="P267" s="699" t="s">
        <v>1731</v>
      </c>
      <c r="Q267" s="699" t="s">
        <v>2043</v>
      </c>
      <c r="R267" s="699" t="s">
        <v>2044</v>
      </c>
      <c r="S267" s="699" t="s">
        <v>1928</v>
      </c>
      <c r="T267" s="699" t="s">
        <v>1942</v>
      </c>
      <c r="U267" s="699" t="s">
        <v>850</v>
      </c>
      <c r="V267" s="699" t="s">
        <v>2044</v>
      </c>
    </row>
    <row r="268" s="135" customFormat="1" customHeight="1" spans="1:22">
      <c r="A268" s="631">
        <v>45464</v>
      </c>
      <c r="B268" s="631">
        <v>45470</v>
      </c>
      <c r="C268" s="699" t="s">
        <v>1363</v>
      </c>
      <c r="D268" s="699" t="s">
        <v>2033</v>
      </c>
      <c r="E268" s="699" t="s">
        <v>2033</v>
      </c>
      <c r="F268" s="699" t="s">
        <v>1376</v>
      </c>
      <c r="G268" s="699" t="s">
        <v>2045</v>
      </c>
      <c r="H268" s="699" t="s">
        <v>1652</v>
      </c>
      <c r="I268" s="699" t="s">
        <v>2046</v>
      </c>
      <c r="J268" s="699" t="s">
        <v>449</v>
      </c>
      <c r="K268" s="699" t="s">
        <v>1376</v>
      </c>
      <c r="L268" s="699" t="s">
        <v>1367</v>
      </c>
      <c r="M268" s="699" t="s">
        <v>1367</v>
      </c>
      <c r="N268" s="699" t="s">
        <v>1367</v>
      </c>
      <c r="O268" s="699" t="s">
        <v>1745</v>
      </c>
      <c r="P268" s="699" t="s">
        <v>1954</v>
      </c>
      <c r="Q268" s="699" t="s">
        <v>1746</v>
      </c>
      <c r="R268" s="699" t="s">
        <v>1269</v>
      </c>
      <c r="S268" s="699" t="s">
        <v>1942</v>
      </c>
      <c r="T268" s="699" t="s">
        <v>1351</v>
      </c>
      <c r="U268" s="699" t="s">
        <v>2033</v>
      </c>
      <c r="V268" s="699" t="s">
        <v>1315</v>
      </c>
    </row>
    <row r="269" s="135" customFormat="1" customHeight="1" spans="1:22">
      <c r="A269" s="631">
        <v>45471</v>
      </c>
      <c r="B269" s="631">
        <v>45477</v>
      </c>
      <c r="C269" s="699" t="s">
        <v>1363</v>
      </c>
      <c r="D269" s="699" t="s">
        <v>2033</v>
      </c>
      <c r="E269" s="699" t="s">
        <v>2033</v>
      </c>
      <c r="F269" s="699" t="s">
        <v>1376</v>
      </c>
      <c r="G269" s="699" t="s">
        <v>2045</v>
      </c>
      <c r="H269" s="699" t="s">
        <v>1652</v>
      </c>
      <c r="I269" s="699" t="s">
        <v>2047</v>
      </c>
      <c r="J269" s="699" t="s">
        <v>449</v>
      </c>
      <c r="K269" s="699" t="s">
        <v>1376</v>
      </c>
      <c r="L269" s="699" t="s">
        <v>1363</v>
      </c>
      <c r="M269" s="699" t="s">
        <v>1375</v>
      </c>
      <c r="N269" s="699" t="s">
        <v>1375</v>
      </c>
      <c r="O269" s="699" t="s">
        <v>1942</v>
      </c>
      <c r="P269" s="699" t="s">
        <v>1749</v>
      </c>
      <c r="Q269" s="699" t="s">
        <v>1942</v>
      </c>
      <c r="R269" s="699" t="s">
        <v>1269</v>
      </c>
      <c r="S269" s="699" t="s">
        <v>2044</v>
      </c>
      <c r="T269" s="699" t="s">
        <v>1643</v>
      </c>
      <c r="U269" s="699" t="s">
        <v>1377</v>
      </c>
      <c r="V269" s="699" t="s">
        <v>1315</v>
      </c>
    </row>
    <row r="270" s="135" customFormat="1" customHeight="1" spans="1:22">
      <c r="A270" s="631">
        <v>45478</v>
      </c>
      <c r="B270" s="631">
        <v>45484</v>
      </c>
      <c r="C270" s="699" t="s">
        <v>1359</v>
      </c>
      <c r="D270" s="699" t="s">
        <v>1643</v>
      </c>
      <c r="E270" s="699" t="s">
        <v>1643</v>
      </c>
      <c r="F270" s="699" t="s">
        <v>1639</v>
      </c>
      <c r="G270" s="699" t="s">
        <v>1359</v>
      </c>
      <c r="H270" s="699" t="s">
        <v>1942</v>
      </c>
      <c r="I270" s="699" t="s">
        <v>2048</v>
      </c>
      <c r="J270" s="699" t="s">
        <v>449</v>
      </c>
      <c r="K270" s="699" t="s">
        <v>1639</v>
      </c>
      <c r="L270" s="699" t="s">
        <v>1363</v>
      </c>
      <c r="M270" s="699" t="s">
        <v>1375</v>
      </c>
      <c r="N270" s="699" t="s">
        <v>1375</v>
      </c>
      <c r="O270" s="699" t="s">
        <v>2033</v>
      </c>
      <c r="P270" s="699" t="s">
        <v>1749</v>
      </c>
      <c r="Q270" s="699" t="s">
        <v>1942</v>
      </c>
      <c r="R270" s="699" t="s">
        <v>2044</v>
      </c>
      <c r="S270" s="699" t="s">
        <v>2049</v>
      </c>
      <c r="T270" s="699" t="s">
        <v>1377</v>
      </c>
      <c r="U270" s="699" t="s">
        <v>2044</v>
      </c>
      <c r="V270" s="699" t="s">
        <v>1315</v>
      </c>
    </row>
    <row r="271" s="135" customFormat="1" customHeight="1" spans="1:22">
      <c r="A271" s="631">
        <v>45485</v>
      </c>
      <c r="B271" s="631">
        <v>45491</v>
      </c>
      <c r="C271" s="699" t="s">
        <v>1315</v>
      </c>
      <c r="D271" s="699" t="s">
        <v>2050</v>
      </c>
      <c r="E271" s="699" t="s">
        <v>2050</v>
      </c>
      <c r="F271" s="699" t="s">
        <v>1268</v>
      </c>
      <c r="G271" s="699" t="s">
        <v>2048</v>
      </c>
      <c r="H271" s="699" t="s">
        <v>1377</v>
      </c>
      <c r="I271" s="699" t="s">
        <v>2051</v>
      </c>
      <c r="J271" s="699" t="s">
        <v>449</v>
      </c>
      <c r="K271" s="699" t="s">
        <v>1268</v>
      </c>
      <c r="L271" s="699" t="s">
        <v>1378</v>
      </c>
      <c r="M271" s="699" t="s">
        <v>2042</v>
      </c>
      <c r="N271" s="699" t="s">
        <v>2042</v>
      </c>
      <c r="O271" s="699" t="s">
        <v>1636</v>
      </c>
      <c r="P271" s="699" t="s">
        <v>1999</v>
      </c>
      <c r="Q271" s="699" t="s">
        <v>1952</v>
      </c>
      <c r="R271" s="699" t="s">
        <v>2052</v>
      </c>
      <c r="S271" s="699" t="s">
        <v>1803</v>
      </c>
      <c r="T271" s="699" t="s">
        <v>850</v>
      </c>
      <c r="U271" s="699" t="s">
        <v>2040</v>
      </c>
      <c r="V271" s="699" t="s">
        <v>1302</v>
      </c>
    </row>
    <row r="272" s="135" customFormat="1" customHeight="1" spans="1:22">
      <c r="A272" s="631">
        <v>45492</v>
      </c>
      <c r="B272" s="631">
        <v>45498</v>
      </c>
      <c r="C272" s="699" t="s">
        <v>2053</v>
      </c>
      <c r="D272" s="699" t="s">
        <v>2054</v>
      </c>
      <c r="E272" s="699" t="s">
        <v>2039</v>
      </c>
      <c r="F272" s="699" t="s">
        <v>2055</v>
      </c>
      <c r="G272" s="699" t="s">
        <v>2051</v>
      </c>
      <c r="H272" s="699" t="s">
        <v>2039</v>
      </c>
      <c r="I272" s="699" t="s">
        <v>2055</v>
      </c>
      <c r="J272" s="699" t="s">
        <v>449</v>
      </c>
      <c r="K272" s="699" t="s">
        <v>2053</v>
      </c>
      <c r="L272" s="699" t="s">
        <v>2048</v>
      </c>
      <c r="M272" s="699" t="s">
        <v>2056</v>
      </c>
      <c r="N272" s="699" t="s">
        <v>2056</v>
      </c>
      <c r="O272" s="699" t="s">
        <v>1649</v>
      </c>
      <c r="P272" s="699" t="s">
        <v>1949</v>
      </c>
      <c r="Q272" s="699" t="s">
        <v>1949</v>
      </c>
      <c r="R272" s="699" t="s">
        <v>1803</v>
      </c>
      <c r="S272" s="699" t="s">
        <v>1810</v>
      </c>
      <c r="T272" s="699" t="s">
        <v>2040</v>
      </c>
      <c r="U272" s="699" t="s">
        <v>2040</v>
      </c>
      <c r="V272" s="699" t="s">
        <v>1343</v>
      </c>
    </row>
    <row r="273" s="135" customFormat="1" customHeight="1" spans="1:22">
      <c r="A273" s="631">
        <v>45499</v>
      </c>
      <c r="B273" s="631">
        <v>45505</v>
      </c>
      <c r="C273" s="699" t="s">
        <v>2053</v>
      </c>
      <c r="D273" s="699" t="s">
        <v>2057</v>
      </c>
      <c r="E273" s="699" t="s">
        <v>2057</v>
      </c>
      <c r="F273" s="699" t="s">
        <v>2058</v>
      </c>
      <c r="G273" s="699" t="s">
        <v>1343</v>
      </c>
      <c r="H273" s="699" t="s">
        <v>2039</v>
      </c>
      <c r="I273" s="699" t="s">
        <v>2058</v>
      </c>
      <c r="J273" s="699" t="s">
        <v>449</v>
      </c>
      <c r="K273" s="699" t="s">
        <v>2055</v>
      </c>
      <c r="L273" s="699" t="s">
        <v>2048</v>
      </c>
      <c r="M273" s="699" t="s">
        <v>2056</v>
      </c>
      <c r="N273" s="699" t="s">
        <v>2056</v>
      </c>
      <c r="O273" s="699" t="s">
        <v>1643</v>
      </c>
      <c r="P273" s="699" t="s">
        <v>2044</v>
      </c>
      <c r="Q273" s="699" t="s">
        <v>850</v>
      </c>
      <c r="R273" s="699" t="s">
        <v>1812</v>
      </c>
      <c r="S273" s="699" t="s">
        <v>1799</v>
      </c>
      <c r="T273" s="699" t="s">
        <v>1344</v>
      </c>
      <c r="U273" s="699" t="s">
        <v>2059</v>
      </c>
      <c r="V273" s="699" t="s">
        <v>2060</v>
      </c>
    </row>
    <row r="274" s="135" customFormat="1" customHeight="1" spans="1:22">
      <c r="A274" s="631">
        <v>45506</v>
      </c>
      <c r="B274" s="631">
        <v>45512</v>
      </c>
      <c r="C274" s="699" t="s">
        <v>2061</v>
      </c>
      <c r="D274" s="699" t="s">
        <v>2052</v>
      </c>
      <c r="E274" s="699" t="s">
        <v>2052</v>
      </c>
      <c r="F274" s="699" t="s">
        <v>1327</v>
      </c>
      <c r="G274" s="699" t="s">
        <v>2060</v>
      </c>
      <c r="H274" s="699" t="s">
        <v>850</v>
      </c>
      <c r="I274" s="699" t="s">
        <v>1327</v>
      </c>
      <c r="J274" s="699" t="s">
        <v>449</v>
      </c>
      <c r="K274" s="699" t="s">
        <v>1327</v>
      </c>
      <c r="L274" s="699" t="s">
        <v>2054</v>
      </c>
      <c r="M274" s="699" t="s">
        <v>850</v>
      </c>
      <c r="N274" s="699" t="s">
        <v>850</v>
      </c>
      <c r="O274" s="701" t="s">
        <v>2039</v>
      </c>
      <c r="P274" s="699" t="s">
        <v>2061</v>
      </c>
      <c r="Q274" s="699" t="s">
        <v>1327</v>
      </c>
      <c r="R274" s="699" t="s">
        <v>1953</v>
      </c>
      <c r="S274" s="699" t="s">
        <v>1804</v>
      </c>
      <c r="T274" s="699" t="s">
        <v>862</v>
      </c>
      <c r="U274" s="699" t="s">
        <v>1805</v>
      </c>
      <c r="V274" s="699" t="s">
        <v>1342</v>
      </c>
    </row>
    <row r="275" s="135" customFormat="1" customHeight="1" spans="1:22">
      <c r="A275" s="631">
        <v>45513</v>
      </c>
      <c r="B275" s="631">
        <v>45519</v>
      </c>
      <c r="C275" s="699" t="s">
        <v>1342</v>
      </c>
      <c r="D275" s="699" t="s">
        <v>1025</v>
      </c>
      <c r="E275" s="699" t="s">
        <v>1025</v>
      </c>
      <c r="F275" s="699" t="s">
        <v>2062</v>
      </c>
      <c r="G275" s="699" t="s">
        <v>2063</v>
      </c>
      <c r="H275" s="699" t="s">
        <v>858</v>
      </c>
      <c r="I275" s="699" t="s">
        <v>2064</v>
      </c>
      <c r="J275" s="699" t="s">
        <v>449</v>
      </c>
      <c r="K275" s="699" t="s">
        <v>1031</v>
      </c>
      <c r="L275" s="699" t="s">
        <v>2057</v>
      </c>
      <c r="M275" s="699" t="s">
        <v>2057</v>
      </c>
      <c r="N275" s="699" t="s">
        <v>2057</v>
      </c>
      <c r="O275" s="701" t="s">
        <v>1320</v>
      </c>
      <c r="P275" s="699" t="s">
        <v>1302</v>
      </c>
      <c r="Q275" s="699" t="s">
        <v>2065</v>
      </c>
      <c r="R275" s="699" t="s">
        <v>1169</v>
      </c>
      <c r="S275" s="699" t="s">
        <v>1813</v>
      </c>
      <c r="T275" s="699" t="s">
        <v>1805</v>
      </c>
      <c r="U275" s="699" t="s">
        <v>1758</v>
      </c>
      <c r="V275" s="699" t="s">
        <v>2066</v>
      </c>
    </row>
    <row r="276" s="135" customFormat="1" customHeight="1" spans="1:22">
      <c r="A276" s="631">
        <v>45520</v>
      </c>
      <c r="B276" s="631">
        <v>45526</v>
      </c>
      <c r="C276" s="699" t="s">
        <v>2061</v>
      </c>
      <c r="D276" s="699" t="s">
        <v>2057</v>
      </c>
      <c r="E276" s="699" t="s">
        <v>2057</v>
      </c>
      <c r="F276" s="699" t="s">
        <v>2063</v>
      </c>
      <c r="G276" s="699" t="s">
        <v>2055</v>
      </c>
      <c r="H276" s="699" t="s">
        <v>2054</v>
      </c>
      <c r="I276" s="699" t="s">
        <v>1327</v>
      </c>
      <c r="J276" s="699" t="s">
        <v>449</v>
      </c>
      <c r="K276" s="699" t="s">
        <v>1343</v>
      </c>
      <c r="L276" s="699" t="s">
        <v>2053</v>
      </c>
      <c r="M276" s="699" t="s">
        <v>2053</v>
      </c>
      <c r="N276" s="699" t="s">
        <v>2053</v>
      </c>
      <c r="O276" s="701" t="s">
        <v>1643</v>
      </c>
      <c r="P276" s="699" t="s">
        <v>2048</v>
      </c>
      <c r="Q276" s="699" t="s">
        <v>1313</v>
      </c>
      <c r="R276" s="699" t="s">
        <v>1753</v>
      </c>
      <c r="S276" s="699" t="s">
        <v>2067</v>
      </c>
      <c r="T276" s="699" t="s">
        <v>858</v>
      </c>
      <c r="U276" s="699" t="s">
        <v>1803</v>
      </c>
      <c r="V276" s="699" t="s">
        <v>1342</v>
      </c>
    </row>
    <row r="277" s="135" customFormat="1" customHeight="1" spans="1:22">
      <c r="A277" s="631">
        <v>45527</v>
      </c>
      <c r="B277" s="631">
        <v>45533</v>
      </c>
      <c r="C277" s="699" t="s">
        <v>1315</v>
      </c>
      <c r="D277" s="699" t="s">
        <v>1370</v>
      </c>
      <c r="E277" s="699" t="s">
        <v>1370</v>
      </c>
      <c r="F277" s="699" t="s">
        <v>1352</v>
      </c>
      <c r="G277" s="699" t="s">
        <v>2048</v>
      </c>
      <c r="H277" s="699" t="s">
        <v>1315</v>
      </c>
      <c r="I277" s="699" t="s">
        <v>1352</v>
      </c>
      <c r="J277" s="699" t="s">
        <v>449</v>
      </c>
      <c r="K277" s="699" t="s">
        <v>1352</v>
      </c>
      <c r="L277" s="699" t="s">
        <v>2068</v>
      </c>
      <c r="M277" s="699" t="s">
        <v>2068</v>
      </c>
      <c r="N277" s="699" t="s">
        <v>2068</v>
      </c>
      <c r="O277" s="701" t="s">
        <v>1316</v>
      </c>
      <c r="P277" s="699" t="s">
        <v>1639</v>
      </c>
      <c r="Q277" s="699" t="s">
        <v>1378</v>
      </c>
      <c r="R277" s="699" t="s">
        <v>1760</v>
      </c>
      <c r="S277" s="699" t="s">
        <v>2052</v>
      </c>
      <c r="T277" s="699" t="s">
        <v>1269</v>
      </c>
      <c r="U277" s="699" t="s">
        <v>2039</v>
      </c>
      <c r="V277" s="699" t="s">
        <v>2053</v>
      </c>
    </row>
    <row r="278" s="135" customFormat="1" customHeight="1" spans="1:22">
      <c r="A278" s="631">
        <v>45534</v>
      </c>
      <c r="B278" s="631">
        <v>45540</v>
      </c>
      <c r="C278" s="699" t="s">
        <v>2068</v>
      </c>
      <c r="D278" s="699" t="s">
        <v>2054</v>
      </c>
      <c r="E278" s="699" t="s">
        <v>2054</v>
      </c>
      <c r="F278" s="699" t="s">
        <v>2069</v>
      </c>
      <c r="G278" s="699" t="s">
        <v>2048</v>
      </c>
      <c r="H278" s="699" t="s">
        <v>2068</v>
      </c>
      <c r="I278" s="699" t="s">
        <v>2065</v>
      </c>
      <c r="J278" s="699" t="s">
        <v>449</v>
      </c>
      <c r="K278" s="699" t="s">
        <v>2051</v>
      </c>
      <c r="L278" s="699" t="s">
        <v>2068</v>
      </c>
      <c r="M278" s="699" t="s">
        <v>2068</v>
      </c>
      <c r="N278" s="699" t="s">
        <v>2068</v>
      </c>
      <c r="O278" s="701" t="s">
        <v>1269</v>
      </c>
      <c r="P278" s="699" t="s">
        <v>2070</v>
      </c>
      <c r="Q278" s="699" t="s">
        <v>1378</v>
      </c>
      <c r="R278" s="699" t="s">
        <v>1922</v>
      </c>
      <c r="S278" s="699" t="s">
        <v>1803</v>
      </c>
      <c r="T278" s="699" t="s">
        <v>850</v>
      </c>
      <c r="U278" s="699" t="s">
        <v>2071</v>
      </c>
      <c r="V278" s="699" t="s">
        <v>2055</v>
      </c>
    </row>
    <row r="279" s="135" customFormat="1" customHeight="1" spans="1:22">
      <c r="A279" s="631">
        <v>45541</v>
      </c>
      <c r="B279" s="631">
        <v>45547</v>
      </c>
      <c r="C279" s="699" t="s">
        <v>1370</v>
      </c>
      <c r="D279" s="699" t="s">
        <v>1372</v>
      </c>
      <c r="E279" s="699" t="s">
        <v>2050</v>
      </c>
      <c r="F279" s="699" t="s">
        <v>1313</v>
      </c>
      <c r="G279" s="699" t="s">
        <v>1639</v>
      </c>
      <c r="H279" s="699" t="s">
        <v>1639</v>
      </c>
      <c r="I279" s="699" t="s">
        <v>1315</v>
      </c>
      <c r="J279" s="699" t="s">
        <v>449</v>
      </c>
      <c r="K279" s="699" t="s">
        <v>2056</v>
      </c>
      <c r="L279" s="699" t="s">
        <v>1315</v>
      </c>
      <c r="M279" s="699" t="s">
        <v>1315</v>
      </c>
      <c r="N279" s="699" t="s">
        <v>1315</v>
      </c>
      <c r="O279" s="701" t="s">
        <v>2072</v>
      </c>
      <c r="P279" s="699" t="s">
        <v>2073</v>
      </c>
      <c r="Q279" s="699" t="s">
        <v>1359</v>
      </c>
      <c r="R279" s="699" t="s">
        <v>1920</v>
      </c>
      <c r="S279" s="699" t="s">
        <v>2049</v>
      </c>
      <c r="T279" s="699" t="s">
        <v>1269</v>
      </c>
      <c r="U279" s="699" t="s">
        <v>858</v>
      </c>
      <c r="V279" s="699" t="s">
        <v>2068</v>
      </c>
    </row>
    <row r="280" s="135" customFormat="1" customHeight="1" spans="1:26">
      <c r="A280" s="631">
        <v>45548</v>
      </c>
      <c r="B280" s="631">
        <v>45554</v>
      </c>
      <c r="C280" s="699" t="s">
        <v>1370</v>
      </c>
      <c r="D280" s="699" t="s">
        <v>1372</v>
      </c>
      <c r="E280" s="699" t="s">
        <v>2050</v>
      </c>
      <c r="F280" s="699" t="s">
        <v>850</v>
      </c>
      <c r="G280" s="699" t="s">
        <v>1376</v>
      </c>
      <c r="H280" s="699" t="s">
        <v>1639</v>
      </c>
      <c r="I280" s="699" t="s">
        <v>1315</v>
      </c>
      <c r="J280" s="699" t="s">
        <v>449</v>
      </c>
      <c r="K280" s="699" t="s">
        <v>1370</v>
      </c>
      <c r="L280" s="699" t="s">
        <v>1315</v>
      </c>
      <c r="M280" s="699" t="s">
        <v>1315</v>
      </c>
      <c r="N280" s="699" t="s">
        <v>1315</v>
      </c>
      <c r="O280" s="699" t="s">
        <v>1649</v>
      </c>
      <c r="P280" s="699" t="s">
        <v>1375</v>
      </c>
      <c r="Q280" s="699" t="s">
        <v>1376</v>
      </c>
      <c r="R280" s="699" t="s">
        <v>1920</v>
      </c>
      <c r="S280" s="699" t="s">
        <v>1377</v>
      </c>
      <c r="T280" s="699" t="s">
        <v>1316</v>
      </c>
      <c r="U280" s="699" t="s">
        <v>2044</v>
      </c>
      <c r="V280" s="699" t="s">
        <v>2068</v>
      </c>
      <c r="W280" s="412"/>
      <c r="X280" s="412"/>
      <c r="Y280" s="412"/>
      <c r="Z280" s="412"/>
    </row>
    <row r="281" s="135" customFormat="1" customHeight="1" spans="1:26">
      <c r="A281" s="631">
        <v>45555</v>
      </c>
      <c r="B281" s="631">
        <v>45561</v>
      </c>
      <c r="C281" s="699" t="s">
        <v>1639</v>
      </c>
      <c r="D281" s="699" t="s">
        <v>2072</v>
      </c>
      <c r="E281" s="699" t="s">
        <v>2072</v>
      </c>
      <c r="F281" s="699" t="s">
        <v>1378</v>
      </c>
      <c r="G281" s="699" t="s">
        <v>2074</v>
      </c>
      <c r="H281" s="699" t="s">
        <v>2045</v>
      </c>
      <c r="I281" s="699" t="s">
        <v>2070</v>
      </c>
      <c r="J281" s="699" t="s">
        <v>449</v>
      </c>
      <c r="K281" s="699" t="s">
        <v>2070</v>
      </c>
      <c r="L281" s="699" t="s">
        <v>1639</v>
      </c>
      <c r="M281" s="699" t="s">
        <v>1639</v>
      </c>
      <c r="N281" s="699" t="s">
        <v>1639</v>
      </c>
      <c r="O281" s="699" t="s">
        <v>2034</v>
      </c>
      <c r="P281" s="699" t="s">
        <v>1367</v>
      </c>
      <c r="Q281" s="699" t="s">
        <v>2074</v>
      </c>
      <c r="R281" s="699" t="s">
        <v>2075</v>
      </c>
      <c r="S281" s="699" t="s">
        <v>1269</v>
      </c>
      <c r="T281" s="699" t="s">
        <v>1652</v>
      </c>
      <c r="U281" s="699" t="s">
        <v>1316</v>
      </c>
      <c r="V281" s="699" t="s">
        <v>2056</v>
      </c>
      <c r="W281" s="412"/>
      <c r="X281" s="412"/>
      <c r="Y281" s="412"/>
      <c r="Z281" s="412"/>
    </row>
    <row r="282" s="135" customFormat="1" customHeight="1" spans="1:26">
      <c r="A282" s="631">
        <v>45569</v>
      </c>
      <c r="B282" s="631">
        <v>45575</v>
      </c>
      <c r="C282" s="699" t="s">
        <v>1949</v>
      </c>
      <c r="D282" s="699" t="s">
        <v>2043</v>
      </c>
      <c r="E282" s="699" t="s">
        <v>1942</v>
      </c>
      <c r="F282" s="699" t="s">
        <v>2074</v>
      </c>
      <c r="G282" s="699" t="s">
        <v>2045</v>
      </c>
      <c r="H282" s="699" t="s">
        <v>1652</v>
      </c>
      <c r="I282" s="699" t="s">
        <v>2072</v>
      </c>
      <c r="J282" s="699" t="s">
        <v>449</v>
      </c>
      <c r="K282" s="699" t="s">
        <v>2074</v>
      </c>
      <c r="L282" s="699" t="s">
        <v>1949</v>
      </c>
      <c r="M282" s="699" t="s">
        <v>1949</v>
      </c>
      <c r="N282" s="699" t="s">
        <v>1949</v>
      </c>
      <c r="O282" s="699" t="s">
        <v>1636</v>
      </c>
      <c r="P282" s="699" t="s">
        <v>1367</v>
      </c>
      <c r="Q282" s="699" t="s">
        <v>2045</v>
      </c>
      <c r="R282" s="699" t="s">
        <v>2076</v>
      </c>
      <c r="S282" s="699" t="s">
        <v>1928</v>
      </c>
      <c r="T282" s="699" t="s">
        <v>2033</v>
      </c>
      <c r="U282" s="699" t="s">
        <v>1365</v>
      </c>
      <c r="V282" s="699" t="s">
        <v>2042</v>
      </c>
      <c r="W282" s="412"/>
      <c r="X282" s="412"/>
      <c r="Y282" s="412"/>
      <c r="Z282" s="412"/>
    </row>
    <row r="283" s="135" customFormat="1" customHeight="1" spans="1:26">
      <c r="A283" s="631">
        <v>45576</v>
      </c>
      <c r="B283" s="631">
        <v>45582</v>
      </c>
      <c r="C283" s="699" t="s">
        <v>2077</v>
      </c>
      <c r="D283" s="699" t="s">
        <v>2043</v>
      </c>
      <c r="E283" s="699" t="s">
        <v>1942</v>
      </c>
      <c r="F283" s="699" t="s">
        <v>1652</v>
      </c>
      <c r="G283" s="699" t="s">
        <v>1363</v>
      </c>
      <c r="H283" s="699" t="s">
        <v>2034</v>
      </c>
      <c r="I283" s="699" t="s">
        <v>1949</v>
      </c>
      <c r="J283" s="699" t="s">
        <v>449</v>
      </c>
      <c r="K283" s="699" t="s">
        <v>1646</v>
      </c>
      <c r="L283" s="699" t="s">
        <v>1749</v>
      </c>
      <c r="M283" s="699" t="s">
        <v>1749</v>
      </c>
      <c r="N283" s="699" t="s">
        <v>1749</v>
      </c>
      <c r="O283" s="699" t="s">
        <v>1725</v>
      </c>
      <c r="P283" s="699" t="s">
        <v>1638</v>
      </c>
      <c r="Q283" s="699" t="s">
        <v>1367</v>
      </c>
      <c r="R283" s="699" t="s">
        <v>857</v>
      </c>
      <c r="S283" s="699" t="s">
        <v>1365</v>
      </c>
      <c r="T283" s="699" t="s">
        <v>2034</v>
      </c>
      <c r="U283" s="699" t="s">
        <v>2033</v>
      </c>
      <c r="V283" s="699" t="s">
        <v>1643</v>
      </c>
      <c r="W283" s="412"/>
      <c r="X283" s="412"/>
      <c r="Y283" s="412"/>
      <c r="Z283" s="412"/>
    </row>
    <row r="284" s="135" customFormat="1" customHeight="1" spans="1:22">
      <c r="A284" s="631">
        <v>45583</v>
      </c>
      <c r="B284" s="631">
        <v>45589</v>
      </c>
      <c r="C284" s="699" t="s">
        <v>1949</v>
      </c>
      <c r="D284" s="699" t="s">
        <v>2043</v>
      </c>
      <c r="E284" s="699" t="s">
        <v>1942</v>
      </c>
      <c r="F284" s="699" t="s">
        <v>2078</v>
      </c>
      <c r="G284" s="699" t="s">
        <v>2045</v>
      </c>
      <c r="H284" s="699" t="s">
        <v>2034</v>
      </c>
      <c r="I284" s="699" t="s">
        <v>1365</v>
      </c>
      <c r="J284" s="699" t="s">
        <v>449</v>
      </c>
      <c r="K284" s="699" t="s">
        <v>2074</v>
      </c>
      <c r="L284" s="699" t="s">
        <v>1749</v>
      </c>
      <c r="M284" s="699" t="s">
        <v>1749</v>
      </c>
      <c r="N284" s="699" t="s">
        <v>1749</v>
      </c>
      <c r="O284" s="699" t="s">
        <v>1746</v>
      </c>
      <c r="P284" s="699" t="s">
        <v>1638</v>
      </c>
      <c r="Q284" s="699" t="s">
        <v>1367</v>
      </c>
      <c r="R284" s="699" t="s">
        <v>857</v>
      </c>
      <c r="S284" s="699" t="s">
        <v>850</v>
      </c>
      <c r="T284" s="699" t="s">
        <v>1942</v>
      </c>
      <c r="U284" s="699" t="s">
        <v>1365</v>
      </c>
      <c r="V284" s="699" t="s">
        <v>2037</v>
      </c>
    </row>
    <row r="285" s="135" customFormat="1" customHeight="1" spans="1:22">
      <c r="A285" s="631">
        <v>45590</v>
      </c>
      <c r="B285" s="631">
        <v>45596</v>
      </c>
      <c r="C285" s="699" t="s">
        <v>2079</v>
      </c>
      <c r="D285" s="699" t="s">
        <v>1974</v>
      </c>
      <c r="E285" s="699" t="s">
        <v>2043</v>
      </c>
      <c r="F285" s="699" t="s">
        <v>2080</v>
      </c>
      <c r="G285" s="699" t="s">
        <v>2081</v>
      </c>
      <c r="H285" s="699" t="s">
        <v>2034</v>
      </c>
      <c r="I285" s="699" t="s">
        <v>1365</v>
      </c>
      <c r="J285" s="699" t="s">
        <v>449</v>
      </c>
      <c r="K285" s="699" t="s">
        <v>1646</v>
      </c>
      <c r="L285" s="699" t="s">
        <v>1749</v>
      </c>
      <c r="M285" s="699" t="s">
        <v>1749</v>
      </c>
      <c r="N285" s="699" t="s">
        <v>1749</v>
      </c>
      <c r="O285" s="699" t="s">
        <v>1744</v>
      </c>
      <c r="P285" s="699" t="s">
        <v>2082</v>
      </c>
      <c r="Q285" s="699" t="s">
        <v>1636</v>
      </c>
      <c r="R285" s="699" t="s">
        <v>2083</v>
      </c>
      <c r="S285" s="699" t="s">
        <v>1928</v>
      </c>
      <c r="T285" s="699" t="s">
        <v>1316</v>
      </c>
      <c r="U285" s="699" t="s">
        <v>1365</v>
      </c>
      <c r="V285" s="699" t="s">
        <v>2037</v>
      </c>
    </row>
    <row r="286" s="135" customFormat="1" customHeight="1" spans="1:26">
      <c r="A286" s="631">
        <v>45597</v>
      </c>
      <c r="B286" s="631">
        <v>45603</v>
      </c>
      <c r="C286" s="699" t="s">
        <v>1974</v>
      </c>
      <c r="D286" s="699" t="s">
        <v>1933</v>
      </c>
      <c r="E286" s="699" t="s">
        <v>1957</v>
      </c>
      <c r="F286" s="699" t="s">
        <v>1643</v>
      </c>
      <c r="G286" s="699" t="s">
        <v>1638</v>
      </c>
      <c r="H286" s="699" t="s">
        <v>1736</v>
      </c>
      <c r="I286" s="699" t="s">
        <v>2033</v>
      </c>
      <c r="J286" s="699" t="s">
        <v>449</v>
      </c>
      <c r="K286" s="699" t="s">
        <v>1316</v>
      </c>
      <c r="L286" s="699" t="s">
        <v>1747</v>
      </c>
      <c r="M286" s="699" t="s">
        <v>1747</v>
      </c>
      <c r="N286" s="699" t="s">
        <v>1747</v>
      </c>
      <c r="O286" s="699" t="s">
        <v>824</v>
      </c>
      <c r="P286" s="699" t="s">
        <v>1455</v>
      </c>
      <c r="Q286" s="699" t="s">
        <v>1374</v>
      </c>
      <c r="R286" s="699" t="s">
        <v>1979</v>
      </c>
      <c r="S286" s="699" t="s">
        <v>2037</v>
      </c>
      <c r="T286" s="699" t="s">
        <v>2074</v>
      </c>
      <c r="U286" s="699" t="s">
        <v>1942</v>
      </c>
      <c r="V286" s="699" t="s">
        <v>1942</v>
      </c>
      <c r="W286" s="412"/>
      <c r="X286" s="412"/>
      <c r="Y286" s="412"/>
      <c r="Z286" s="412"/>
    </row>
    <row r="287" s="135" customFormat="1" customHeight="1" spans="1:26">
      <c r="A287" s="631">
        <v>45604</v>
      </c>
      <c r="B287" s="631">
        <v>45610</v>
      </c>
      <c r="C287" s="699" t="s">
        <v>2043</v>
      </c>
      <c r="D287" s="699" t="s">
        <v>1933</v>
      </c>
      <c r="E287" s="699" t="s">
        <v>1957</v>
      </c>
      <c r="F287" s="699" t="s">
        <v>1643</v>
      </c>
      <c r="G287" s="699" t="s">
        <v>1721</v>
      </c>
      <c r="H287" s="699" t="s">
        <v>1736</v>
      </c>
      <c r="I287" s="699" t="s">
        <v>2033</v>
      </c>
      <c r="J287" s="699" t="s">
        <v>449</v>
      </c>
      <c r="K287" s="699" t="s">
        <v>1316</v>
      </c>
      <c r="L287" s="699" t="s">
        <v>1747</v>
      </c>
      <c r="M287" s="699" t="s">
        <v>1747</v>
      </c>
      <c r="N287" s="699" t="s">
        <v>1747</v>
      </c>
      <c r="O287" s="699" t="s">
        <v>1963</v>
      </c>
      <c r="P287" s="699" t="s">
        <v>1740</v>
      </c>
      <c r="Q287" s="699" t="s">
        <v>1740</v>
      </c>
      <c r="R287" s="699" t="s">
        <v>1979</v>
      </c>
      <c r="S287" s="699" t="s">
        <v>1365</v>
      </c>
      <c r="T287" s="699" t="s">
        <v>2081</v>
      </c>
      <c r="U287" s="699" t="s">
        <v>2033</v>
      </c>
      <c r="V287" s="699" t="s">
        <v>1942</v>
      </c>
      <c r="W287" s="412"/>
      <c r="X287" s="412"/>
      <c r="Y287" s="412"/>
      <c r="Z287" s="412"/>
    </row>
    <row r="288" s="135" customFormat="1" customHeight="1" spans="1:26">
      <c r="A288" s="631">
        <v>45611</v>
      </c>
      <c r="B288" s="631">
        <v>45617</v>
      </c>
      <c r="C288" s="699" t="s">
        <v>1366</v>
      </c>
      <c r="D288" s="699" t="s">
        <v>1744</v>
      </c>
      <c r="E288" s="699" t="s">
        <v>1744</v>
      </c>
      <c r="F288" s="699" t="s">
        <v>1646</v>
      </c>
      <c r="G288" s="699" t="s">
        <v>1455</v>
      </c>
      <c r="H288" s="699" t="s">
        <v>1740</v>
      </c>
      <c r="I288" s="699" t="s">
        <v>1652</v>
      </c>
      <c r="J288" s="699" t="s">
        <v>449</v>
      </c>
      <c r="K288" s="699" t="s">
        <v>1649</v>
      </c>
      <c r="L288" s="699" t="s">
        <v>1747</v>
      </c>
      <c r="M288" s="699" t="s">
        <v>1747</v>
      </c>
      <c r="N288" s="699" t="s">
        <v>1747</v>
      </c>
      <c r="O288" s="699" t="s">
        <v>1963</v>
      </c>
      <c r="P288" s="699" t="s">
        <v>1740</v>
      </c>
      <c r="Q288" s="699" t="s">
        <v>1740</v>
      </c>
      <c r="R288" s="699" t="s">
        <v>1979</v>
      </c>
      <c r="S288" s="699" t="s">
        <v>2037</v>
      </c>
      <c r="T288" s="699" t="s">
        <v>1646</v>
      </c>
      <c r="U288" s="699" t="s">
        <v>1652</v>
      </c>
      <c r="V288" s="699" t="s">
        <v>2033</v>
      </c>
      <c r="W288" s="412"/>
      <c r="X288" s="412"/>
      <c r="Y288" s="412"/>
      <c r="Z288" s="412"/>
    </row>
    <row r="289" s="135" customFormat="1" customHeight="1" spans="1:26">
      <c r="A289" s="631">
        <v>45618</v>
      </c>
      <c r="B289" s="631">
        <v>45624</v>
      </c>
      <c r="C289" s="699" t="s">
        <v>1636</v>
      </c>
      <c r="D289" s="699" t="s">
        <v>1744</v>
      </c>
      <c r="E289" s="699" t="s">
        <v>1954</v>
      </c>
      <c r="F289" s="699" t="s">
        <v>1649</v>
      </c>
      <c r="G289" s="699" t="s">
        <v>1455</v>
      </c>
      <c r="H289" s="699" t="s">
        <v>1740</v>
      </c>
      <c r="I289" s="699" t="s">
        <v>1636</v>
      </c>
      <c r="J289" s="699" t="s">
        <v>449</v>
      </c>
      <c r="K289" s="699" t="s">
        <v>1947</v>
      </c>
      <c r="L289" s="699" t="s">
        <v>1747</v>
      </c>
      <c r="M289" s="699" t="s">
        <v>1747</v>
      </c>
      <c r="N289" s="699" t="s">
        <v>1747</v>
      </c>
      <c r="O289" s="699" t="s">
        <v>847</v>
      </c>
      <c r="P289" s="699" t="s">
        <v>1721</v>
      </c>
      <c r="Q289" s="699" t="s">
        <v>1721</v>
      </c>
      <c r="R289" s="699" t="s">
        <v>2038</v>
      </c>
      <c r="S289" s="699" t="s">
        <v>1928</v>
      </c>
      <c r="T289" s="699" t="s">
        <v>1316</v>
      </c>
      <c r="U289" s="699" t="s">
        <v>1316</v>
      </c>
      <c r="V289" s="699" t="s">
        <v>1649</v>
      </c>
      <c r="W289" s="412"/>
      <c r="X289" s="412"/>
      <c r="Y289" s="412"/>
      <c r="Z289" s="412"/>
    </row>
    <row r="290" s="135" customFormat="1" customHeight="1" spans="1:26">
      <c r="A290" s="631">
        <v>45625</v>
      </c>
      <c r="B290" s="631">
        <v>45631</v>
      </c>
      <c r="C290" s="699" t="s">
        <v>1455</v>
      </c>
      <c r="D290" s="699" t="s">
        <v>824</v>
      </c>
      <c r="E290" s="699" t="s">
        <v>824</v>
      </c>
      <c r="F290" s="699" t="s">
        <v>1636</v>
      </c>
      <c r="G290" s="699" t="s">
        <v>1653</v>
      </c>
      <c r="H290" s="699" t="s">
        <v>1620</v>
      </c>
      <c r="I290" s="699" t="s">
        <v>2082</v>
      </c>
      <c r="J290" s="699" t="s">
        <v>449</v>
      </c>
      <c r="K290" s="699" t="s">
        <v>2084</v>
      </c>
      <c r="L290" s="699" t="s">
        <v>1446</v>
      </c>
      <c r="M290" s="699" t="s">
        <v>1446</v>
      </c>
      <c r="N290" s="699" t="s">
        <v>1446</v>
      </c>
      <c r="O290" s="699" t="s">
        <v>1978</v>
      </c>
      <c r="P290" s="699" t="s">
        <v>1736</v>
      </c>
      <c r="Q290" s="699" t="s">
        <v>1736</v>
      </c>
      <c r="R290" s="699" t="s">
        <v>1945</v>
      </c>
      <c r="S290" s="699" t="s">
        <v>1351</v>
      </c>
      <c r="T290" s="699" t="s">
        <v>1455</v>
      </c>
      <c r="U290" s="699" t="s">
        <v>1747</v>
      </c>
      <c r="V290" s="699" t="s">
        <v>1636</v>
      </c>
      <c r="W290" s="412"/>
      <c r="X290" s="412"/>
      <c r="Y290" s="412"/>
      <c r="Z290" s="412"/>
    </row>
    <row r="291" s="135" customFormat="1" customHeight="1" spans="1:26">
      <c r="A291" s="631">
        <v>45632</v>
      </c>
      <c r="B291" s="631">
        <v>45638</v>
      </c>
      <c r="C291" s="699" t="s">
        <v>1374</v>
      </c>
      <c r="D291" s="699" t="s">
        <v>1933</v>
      </c>
      <c r="E291" s="699" t="s">
        <v>1933</v>
      </c>
      <c r="F291" s="699" t="s">
        <v>1649</v>
      </c>
      <c r="G291" s="699" t="s">
        <v>1455</v>
      </c>
      <c r="H291" s="699" t="s">
        <v>1740</v>
      </c>
      <c r="I291" s="699" t="s">
        <v>1636</v>
      </c>
      <c r="J291" s="699" t="s">
        <v>449</v>
      </c>
      <c r="K291" s="699" t="s">
        <v>1971</v>
      </c>
      <c r="L291" s="699" t="s">
        <v>1446</v>
      </c>
      <c r="M291" s="699" t="s">
        <v>1446</v>
      </c>
      <c r="N291" s="699" t="s">
        <v>1446</v>
      </c>
      <c r="O291" s="699" t="s">
        <v>2085</v>
      </c>
      <c r="P291" s="699" t="s">
        <v>1721</v>
      </c>
      <c r="Q291" s="699" t="s">
        <v>1721</v>
      </c>
      <c r="R291" s="699" t="s">
        <v>2086</v>
      </c>
      <c r="S291" s="699" t="s">
        <v>1749</v>
      </c>
      <c r="T291" s="699" t="s">
        <v>1725</v>
      </c>
      <c r="U291" s="699" t="s">
        <v>1957</v>
      </c>
      <c r="V291" s="699" t="s">
        <v>1367</v>
      </c>
      <c r="W291" s="412"/>
      <c r="X291" s="412"/>
      <c r="Y291" s="412"/>
      <c r="Z291" s="412"/>
    </row>
    <row r="292" s="135" customFormat="1" customHeight="1" spans="1:26">
      <c r="A292" s="631">
        <v>45639</v>
      </c>
      <c r="B292" s="631">
        <v>45645</v>
      </c>
      <c r="C292" s="699" t="s">
        <v>1374</v>
      </c>
      <c r="D292" s="699" t="s">
        <v>1933</v>
      </c>
      <c r="E292" s="699" t="s">
        <v>1933</v>
      </c>
      <c r="F292" s="699" t="s">
        <v>1649</v>
      </c>
      <c r="G292" s="699" t="s">
        <v>1455</v>
      </c>
      <c r="H292" s="699" t="s">
        <v>1740</v>
      </c>
      <c r="I292" s="699" t="s">
        <v>1636</v>
      </c>
      <c r="J292" s="699" t="s">
        <v>449</v>
      </c>
      <c r="K292" s="699" t="s">
        <v>1971</v>
      </c>
      <c r="L292" s="699" t="s">
        <v>1446</v>
      </c>
      <c r="M292" s="699" t="s">
        <v>1446</v>
      </c>
      <c r="N292" s="699" t="s">
        <v>1446</v>
      </c>
      <c r="O292" s="699" t="s">
        <v>1972</v>
      </c>
      <c r="P292" s="699" t="s">
        <v>1736</v>
      </c>
      <c r="Q292" s="699" t="s">
        <v>1736</v>
      </c>
      <c r="R292" s="699" t="s">
        <v>2086</v>
      </c>
      <c r="S292" s="699" t="s">
        <v>1957</v>
      </c>
      <c r="T292" s="699" t="s">
        <v>1446</v>
      </c>
      <c r="U292" s="699" t="s">
        <v>1744</v>
      </c>
      <c r="V292" s="699" t="s">
        <v>1367</v>
      </c>
      <c r="W292" s="412"/>
      <c r="X292" s="412"/>
      <c r="Y292" s="412"/>
      <c r="Z292" s="412"/>
    </row>
    <row r="293" s="135" customFormat="1" customHeight="1" spans="1:26">
      <c r="A293" s="631">
        <v>45646</v>
      </c>
      <c r="B293" s="631">
        <v>45652</v>
      </c>
      <c r="C293" s="699" t="s">
        <v>1390</v>
      </c>
      <c r="D293" s="699" t="s">
        <v>1744</v>
      </c>
      <c r="E293" s="699" t="s">
        <v>1947</v>
      </c>
      <c r="F293" s="699" t="s">
        <v>2082</v>
      </c>
      <c r="G293" s="699" t="s">
        <v>1736</v>
      </c>
      <c r="H293" s="699" t="s">
        <v>1740</v>
      </c>
      <c r="I293" s="699" t="s">
        <v>2082</v>
      </c>
      <c r="J293" s="699" t="s">
        <v>449</v>
      </c>
      <c r="K293" s="699" t="s">
        <v>1934</v>
      </c>
      <c r="L293" s="699" t="s">
        <v>1446</v>
      </c>
      <c r="M293" s="699" t="s">
        <v>1446</v>
      </c>
      <c r="N293" s="699" t="s">
        <v>1446</v>
      </c>
      <c r="O293" s="699" t="s">
        <v>1984</v>
      </c>
      <c r="P293" s="699" t="s">
        <v>1721</v>
      </c>
      <c r="Q293" s="699" t="s">
        <v>1455</v>
      </c>
      <c r="R293" s="699" t="s">
        <v>1974</v>
      </c>
      <c r="S293" s="699" t="s">
        <v>1366</v>
      </c>
      <c r="T293" s="699" t="s">
        <v>1973</v>
      </c>
      <c r="U293" s="699" t="s">
        <v>1933</v>
      </c>
      <c r="V293" s="699" t="s">
        <v>1638</v>
      </c>
      <c r="W293" s="412"/>
      <c r="X293" s="412"/>
      <c r="Y293" s="412"/>
      <c r="Z293" s="412"/>
    </row>
    <row r="294" s="135" customFormat="1" customHeight="1" spans="1:26">
      <c r="A294" s="631">
        <v>45653</v>
      </c>
      <c r="B294" s="631">
        <v>45659</v>
      </c>
      <c r="C294" s="699" t="s">
        <v>1648</v>
      </c>
      <c r="D294" s="699" t="s">
        <v>1749</v>
      </c>
      <c r="E294" s="699" t="s">
        <v>1749</v>
      </c>
      <c r="F294" s="699" t="s">
        <v>1367</v>
      </c>
      <c r="G294" s="699" t="s">
        <v>1455</v>
      </c>
      <c r="H294" s="699" t="s">
        <v>1636</v>
      </c>
      <c r="I294" s="699" t="s">
        <v>1636</v>
      </c>
      <c r="J294" s="699" t="s">
        <v>449</v>
      </c>
      <c r="K294" s="699" t="s">
        <v>1638</v>
      </c>
      <c r="L294" s="699" t="s">
        <v>1721</v>
      </c>
      <c r="M294" s="699" t="s">
        <v>1721</v>
      </c>
      <c r="N294" s="699" t="s">
        <v>1721</v>
      </c>
      <c r="O294" s="699" t="s">
        <v>1954</v>
      </c>
      <c r="P294" s="699" t="s">
        <v>1725</v>
      </c>
      <c r="Q294" s="699" t="s">
        <v>2082</v>
      </c>
      <c r="R294" s="699" t="s">
        <v>2077</v>
      </c>
      <c r="S294" s="699" t="s">
        <v>2079</v>
      </c>
      <c r="T294" s="699" t="s">
        <v>1957</v>
      </c>
      <c r="U294" s="699" t="s">
        <v>1749</v>
      </c>
      <c r="V294" s="699" t="s">
        <v>1367</v>
      </c>
      <c r="W294" s="412"/>
      <c r="X294" s="412"/>
      <c r="Y294" s="412"/>
      <c r="Z294" s="412"/>
    </row>
    <row r="295" s="135" customFormat="1" customHeight="1" spans="1:22">
      <c r="A295" s="630">
        <v>45660</v>
      </c>
      <c r="B295" s="630">
        <v>45666</v>
      </c>
      <c r="C295" s="699" t="s">
        <v>1648</v>
      </c>
      <c r="D295" s="699" t="s">
        <v>1366</v>
      </c>
      <c r="E295" s="699" t="s">
        <v>1366</v>
      </c>
      <c r="F295" s="699" t="s">
        <v>2082</v>
      </c>
      <c r="G295" s="699" t="s">
        <v>1620</v>
      </c>
      <c r="H295" s="699" t="s">
        <v>1747</v>
      </c>
      <c r="I295" s="699" t="s">
        <v>1649</v>
      </c>
      <c r="J295" s="699" t="s">
        <v>449</v>
      </c>
      <c r="K295" s="699" t="s">
        <v>1648</v>
      </c>
      <c r="L295" s="699" t="s">
        <v>1446</v>
      </c>
      <c r="M295" s="699" t="s">
        <v>1446</v>
      </c>
      <c r="N295" s="699" t="s">
        <v>1446</v>
      </c>
      <c r="O295" s="699" t="s">
        <v>1935</v>
      </c>
      <c r="P295" s="699" t="s">
        <v>1446</v>
      </c>
      <c r="Q295" s="699" t="s">
        <v>1740</v>
      </c>
      <c r="R295" s="699" t="s">
        <v>1930</v>
      </c>
      <c r="S295" s="699" t="s">
        <v>1732</v>
      </c>
      <c r="T295" s="699" t="s">
        <v>1446</v>
      </c>
      <c r="U295" s="699" t="s">
        <v>1973</v>
      </c>
      <c r="V295" s="699" t="s">
        <v>1646</v>
      </c>
    </row>
    <row r="296" s="135" customFormat="1" customHeight="1" spans="1:22">
      <c r="A296" s="630">
        <v>45667</v>
      </c>
      <c r="B296" s="630">
        <v>45673</v>
      </c>
      <c r="C296" s="699" t="s">
        <v>1633</v>
      </c>
      <c r="D296" s="699" t="s">
        <v>1366</v>
      </c>
      <c r="E296" s="699" t="s">
        <v>1366</v>
      </c>
      <c r="F296" s="699" t="s">
        <v>1736</v>
      </c>
      <c r="G296" s="699" t="s">
        <v>1740</v>
      </c>
      <c r="H296" s="699" t="s">
        <v>1721</v>
      </c>
      <c r="I296" s="699" t="s">
        <v>1455</v>
      </c>
      <c r="J296" s="699" t="s">
        <v>449</v>
      </c>
      <c r="K296" s="699" t="s">
        <v>1633</v>
      </c>
      <c r="L296" s="699" t="s">
        <v>1446</v>
      </c>
      <c r="M296" s="699" t="s">
        <v>1446</v>
      </c>
      <c r="N296" s="699" t="s">
        <v>1446</v>
      </c>
      <c r="O296" s="699" t="s">
        <v>814</v>
      </c>
      <c r="P296" s="699" t="s">
        <v>1446</v>
      </c>
      <c r="Q296" s="699" t="s">
        <v>1740</v>
      </c>
      <c r="R296" s="699" t="s">
        <v>1745</v>
      </c>
      <c r="S296" s="699" t="s">
        <v>1446</v>
      </c>
      <c r="T296" s="699" t="s">
        <v>1446</v>
      </c>
      <c r="U296" s="699" t="s">
        <v>1732</v>
      </c>
      <c r="V296" s="699" t="s">
        <v>1455</v>
      </c>
    </row>
    <row r="297" s="135" customFormat="1" customHeight="1" spans="1:22">
      <c r="A297" s="630">
        <v>45674</v>
      </c>
      <c r="B297" s="630">
        <v>45680</v>
      </c>
      <c r="C297" s="699" t="s">
        <v>2087</v>
      </c>
      <c r="D297" s="699" t="s">
        <v>1947</v>
      </c>
      <c r="E297" s="699" t="s">
        <v>1947</v>
      </c>
      <c r="F297" s="699" t="s">
        <v>1364</v>
      </c>
      <c r="G297" s="699" t="s">
        <v>1722</v>
      </c>
      <c r="H297" s="699" t="s">
        <v>1364</v>
      </c>
      <c r="I297" s="699" t="s">
        <v>1741</v>
      </c>
      <c r="J297" s="699" t="s">
        <v>449</v>
      </c>
      <c r="K297" s="699" t="s">
        <v>1727</v>
      </c>
      <c r="L297" s="699" t="s">
        <v>1454</v>
      </c>
      <c r="M297" s="699" t="s">
        <v>1454</v>
      </c>
      <c r="N297" s="699" t="s">
        <v>1454</v>
      </c>
      <c r="O297" s="699" t="s">
        <v>1958</v>
      </c>
      <c r="P297" s="699" t="s">
        <v>1624</v>
      </c>
      <c r="Q297" s="699" t="s">
        <v>1454</v>
      </c>
      <c r="R297" s="699" t="s">
        <v>1744</v>
      </c>
      <c r="S297" s="699" t="s">
        <v>1454</v>
      </c>
      <c r="T297" s="699" t="s">
        <v>1656</v>
      </c>
      <c r="U297" s="699" t="s">
        <v>1610</v>
      </c>
      <c r="V297" s="699" t="s">
        <v>1741</v>
      </c>
    </row>
    <row r="298" s="135" customFormat="1" customHeight="1" spans="1:22">
      <c r="A298" s="630">
        <v>45692</v>
      </c>
      <c r="B298" s="630">
        <v>45694</v>
      </c>
      <c r="C298" s="699" t="s">
        <v>1469</v>
      </c>
      <c r="D298" s="699" t="s">
        <v>1732</v>
      </c>
      <c r="E298" s="699" t="s">
        <v>1732</v>
      </c>
      <c r="F298" s="699" t="s">
        <v>2088</v>
      </c>
      <c r="G298" s="699" t="s">
        <v>1364</v>
      </c>
      <c r="H298" s="699" t="s">
        <v>1610</v>
      </c>
      <c r="I298" s="699" t="s">
        <v>1364</v>
      </c>
      <c r="J298" s="699" t="s">
        <v>449</v>
      </c>
      <c r="K298" s="699" t="s">
        <v>1633</v>
      </c>
      <c r="L298" s="699" t="s">
        <v>1383</v>
      </c>
      <c r="M298" s="699" t="s">
        <v>1383</v>
      </c>
      <c r="N298" s="699" t="s">
        <v>1383</v>
      </c>
      <c r="O298" s="699" t="s">
        <v>1718</v>
      </c>
      <c r="P298" s="699" t="s">
        <v>1610</v>
      </c>
      <c r="Q298" s="699" t="s">
        <v>1620</v>
      </c>
      <c r="R298" s="699" t="s">
        <v>1947</v>
      </c>
      <c r="S298" s="699" t="s">
        <v>1446</v>
      </c>
      <c r="T298" s="699" t="s">
        <v>1624</v>
      </c>
      <c r="U298" s="699" t="s">
        <v>1620</v>
      </c>
      <c r="V298" s="699" t="s">
        <v>1364</v>
      </c>
    </row>
    <row r="299" s="135" customFormat="1" customHeight="1" spans="1:26">
      <c r="A299" s="630">
        <v>45695</v>
      </c>
      <c r="B299" s="630">
        <v>45701</v>
      </c>
      <c r="C299" s="699" t="s">
        <v>1456</v>
      </c>
      <c r="D299" s="699" t="s">
        <v>1634</v>
      </c>
      <c r="E299" s="699" t="s">
        <v>1634</v>
      </c>
      <c r="F299" s="699" t="s">
        <v>1634</v>
      </c>
      <c r="G299" s="699" t="s">
        <v>1380</v>
      </c>
      <c r="H299" s="699" t="s">
        <v>1456</v>
      </c>
      <c r="I299" s="699" t="s">
        <v>1634</v>
      </c>
      <c r="J299" s="699" t="s">
        <v>449</v>
      </c>
      <c r="K299" s="699" t="s">
        <v>1383</v>
      </c>
      <c r="L299" s="699" t="s">
        <v>1442</v>
      </c>
      <c r="M299" s="699" t="s">
        <v>1442</v>
      </c>
      <c r="N299" s="699" t="s">
        <v>1442</v>
      </c>
      <c r="O299" s="699" t="s">
        <v>1718</v>
      </c>
      <c r="P299" s="699" t="s">
        <v>1635</v>
      </c>
      <c r="Q299" s="699" t="s">
        <v>1442</v>
      </c>
      <c r="R299" s="699" t="s">
        <v>1364</v>
      </c>
      <c r="S299" s="699" t="s">
        <v>1396</v>
      </c>
      <c r="T299" s="699" t="s">
        <v>1442</v>
      </c>
      <c r="U299" s="699" t="s">
        <v>1628</v>
      </c>
      <c r="V299" s="699" t="s">
        <v>1634</v>
      </c>
      <c r="W299" s="412"/>
      <c r="X299" s="412"/>
      <c r="Y299" s="412"/>
      <c r="Z299" s="412"/>
    </row>
    <row r="300" s="135" customFormat="1" customHeight="1" spans="1:26">
      <c r="A300" s="630">
        <v>45702</v>
      </c>
      <c r="B300" s="630">
        <v>45708</v>
      </c>
      <c r="C300" s="699" t="s">
        <v>1456</v>
      </c>
      <c r="D300" s="699" t="s">
        <v>1634</v>
      </c>
      <c r="E300" s="699" t="s">
        <v>1634</v>
      </c>
      <c r="F300" s="699" t="s">
        <v>1634</v>
      </c>
      <c r="G300" s="699" t="s">
        <v>1634</v>
      </c>
      <c r="H300" s="699" t="s">
        <v>1456</v>
      </c>
      <c r="I300" s="699" t="s">
        <v>1634</v>
      </c>
      <c r="J300" s="699" t="s">
        <v>449</v>
      </c>
      <c r="K300" s="699" t="s">
        <v>1626</v>
      </c>
      <c r="L300" s="699" t="s">
        <v>1635</v>
      </c>
      <c r="M300" s="699" t="s">
        <v>1442</v>
      </c>
      <c r="N300" s="699" t="s">
        <v>1442</v>
      </c>
      <c r="O300" s="699" t="s">
        <v>1969</v>
      </c>
      <c r="P300" s="699" t="s">
        <v>1468</v>
      </c>
      <c r="Q300" s="699" t="s">
        <v>1468</v>
      </c>
      <c r="R300" s="699" t="s">
        <v>1364</v>
      </c>
      <c r="S300" s="699" t="s">
        <v>1624</v>
      </c>
      <c r="T300" s="699" t="s">
        <v>1664</v>
      </c>
      <c r="U300" s="699" t="s">
        <v>1628</v>
      </c>
      <c r="V300" s="699" t="s">
        <v>1634</v>
      </c>
      <c r="W300" s="412"/>
      <c r="X300" s="412"/>
      <c r="Y300" s="412"/>
      <c r="Z300" s="412"/>
    </row>
    <row r="301" s="135" customFormat="1" customHeight="1" spans="1:22">
      <c r="A301" s="630">
        <v>45709</v>
      </c>
      <c r="B301" s="630">
        <v>45715</v>
      </c>
      <c r="C301" s="699" t="s">
        <v>1442</v>
      </c>
      <c r="D301" s="699" t="s">
        <v>1635</v>
      </c>
      <c r="E301" s="699" t="s">
        <v>771</v>
      </c>
      <c r="F301" s="699" t="s">
        <v>1383</v>
      </c>
      <c r="G301" s="699" t="s">
        <v>1635</v>
      </c>
      <c r="H301" s="699" t="s">
        <v>771</v>
      </c>
      <c r="I301" s="699" t="s">
        <v>1383</v>
      </c>
      <c r="J301" s="699" t="s">
        <v>449</v>
      </c>
      <c r="K301" s="699" t="s">
        <v>771</v>
      </c>
      <c r="L301" s="699" t="s">
        <v>1397</v>
      </c>
      <c r="M301" s="699" t="s">
        <v>1720</v>
      </c>
      <c r="N301" s="699" t="s">
        <v>1657</v>
      </c>
      <c r="O301" s="699" t="s">
        <v>1958</v>
      </c>
      <c r="P301" s="699" t="s">
        <v>1959</v>
      </c>
      <c r="Q301" s="699" t="s">
        <v>1959</v>
      </c>
      <c r="R301" s="699" t="s">
        <v>1634</v>
      </c>
      <c r="S301" s="699" t="s">
        <v>1628</v>
      </c>
      <c r="T301" s="699" t="s">
        <v>1959</v>
      </c>
      <c r="U301" s="699" t="s">
        <v>1717</v>
      </c>
      <c r="V301" s="699" t="s">
        <v>1383</v>
      </c>
    </row>
    <row r="302" s="135" customFormat="1" customHeight="1" spans="1:22">
      <c r="A302" s="630">
        <v>45716</v>
      </c>
      <c r="B302" s="630">
        <v>45722</v>
      </c>
      <c r="C302" s="699" t="s">
        <v>1397</v>
      </c>
      <c r="D302" s="699" t="s">
        <v>1614</v>
      </c>
      <c r="E302" s="699" t="s">
        <v>771</v>
      </c>
      <c r="F302" s="699" t="s">
        <v>1456</v>
      </c>
      <c r="G302" s="699" t="s">
        <v>1635</v>
      </c>
      <c r="H302" s="699" t="s">
        <v>771</v>
      </c>
      <c r="I302" s="699" t="s">
        <v>1383</v>
      </c>
      <c r="J302" s="699" t="s">
        <v>449</v>
      </c>
      <c r="K302" s="699" t="s">
        <v>771</v>
      </c>
      <c r="L302" s="699" t="s">
        <v>1397</v>
      </c>
      <c r="M302" s="699" t="s">
        <v>1720</v>
      </c>
      <c r="N302" s="699" t="s">
        <v>1657</v>
      </c>
      <c r="O302" s="699" t="s">
        <v>1955</v>
      </c>
      <c r="P302" s="699" t="s">
        <v>1388</v>
      </c>
      <c r="Q302" s="699" t="s">
        <v>1388</v>
      </c>
      <c r="R302" s="699" t="s">
        <v>1634</v>
      </c>
      <c r="S302" s="699" t="s">
        <v>1396</v>
      </c>
      <c r="T302" s="699" t="s">
        <v>1959</v>
      </c>
      <c r="U302" s="699" t="s">
        <v>1723</v>
      </c>
      <c r="V302" s="699" t="s">
        <v>1383</v>
      </c>
    </row>
    <row r="303" s="135" customFormat="1" customHeight="1" spans="1:26">
      <c r="A303" s="630">
        <v>45723</v>
      </c>
      <c r="B303" s="630">
        <v>45729</v>
      </c>
      <c r="C303" s="699" t="s">
        <v>1658</v>
      </c>
      <c r="D303" s="699" t="s">
        <v>1614</v>
      </c>
      <c r="E303" s="699" t="s">
        <v>771</v>
      </c>
      <c r="F303" s="699" t="s">
        <v>1614</v>
      </c>
      <c r="G303" s="699" t="s">
        <v>1456</v>
      </c>
      <c r="H303" s="699" t="s">
        <v>771</v>
      </c>
      <c r="I303" s="699" t="s">
        <v>1635</v>
      </c>
      <c r="J303" s="699" t="s">
        <v>449</v>
      </c>
      <c r="K303" s="699" t="s">
        <v>1720</v>
      </c>
      <c r="L303" s="699" t="s">
        <v>1617</v>
      </c>
      <c r="M303" s="699" t="s">
        <v>1397</v>
      </c>
      <c r="N303" s="699" t="s">
        <v>1720</v>
      </c>
      <c r="O303" s="699" t="s">
        <v>770</v>
      </c>
      <c r="P303" s="699" t="s">
        <v>1388</v>
      </c>
      <c r="Q303" s="699" t="s">
        <v>1388</v>
      </c>
      <c r="R303" s="699" t="s">
        <v>1396</v>
      </c>
      <c r="S303" s="699" t="s">
        <v>1628</v>
      </c>
      <c r="T303" s="699" t="s">
        <v>1717</v>
      </c>
      <c r="U303" s="699" t="s">
        <v>1723</v>
      </c>
      <c r="V303" s="699" t="s">
        <v>1635</v>
      </c>
      <c r="W303" s="412"/>
      <c r="X303" s="412"/>
      <c r="Y303" s="412"/>
      <c r="Z303" s="412"/>
    </row>
    <row r="304" s="135" customFormat="1" customHeight="1" spans="1:26">
      <c r="A304" s="630">
        <v>45730</v>
      </c>
      <c r="B304" s="630">
        <v>45736</v>
      </c>
      <c r="C304" s="699" t="s">
        <v>1626</v>
      </c>
      <c r="D304" s="699" t="s">
        <v>1614</v>
      </c>
      <c r="E304" s="699" t="s">
        <v>771</v>
      </c>
      <c r="F304" s="699" t="s">
        <v>1634</v>
      </c>
      <c r="G304" s="699" t="s">
        <v>1456</v>
      </c>
      <c r="H304" s="699" t="s">
        <v>1635</v>
      </c>
      <c r="I304" s="699" t="s">
        <v>1634</v>
      </c>
      <c r="J304" s="699" t="s">
        <v>449</v>
      </c>
      <c r="K304" s="699" t="s">
        <v>1380</v>
      </c>
      <c r="L304" s="699" t="s">
        <v>1626</v>
      </c>
      <c r="M304" s="699" t="s">
        <v>1626</v>
      </c>
      <c r="N304" s="699" t="s">
        <v>1614</v>
      </c>
      <c r="O304" s="699" t="s">
        <v>1990</v>
      </c>
      <c r="P304" s="699" t="s">
        <v>1726</v>
      </c>
      <c r="Q304" s="699" t="s">
        <v>1726</v>
      </c>
      <c r="R304" s="699" t="s">
        <v>1396</v>
      </c>
      <c r="S304" s="699" t="s">
        <v>1628</v>
      </c>
      <c r="T304" s="699" t="s">
        <v>1717</v>
      </c>
      <c r="U304" s="699" t="s">
        <v>1959</v>
      </c>
      <c r="V304" s="699" t="s">
        <v>1634</v>
      </c>
      <c r="W304" s="412"/>
      <c r="X304" s="412"/>
      <c r="Y304" s="412"/>
      <c r="Z304" s="412"/>
    </row>
    <row r="305" s="135" customFormat="1" customHeight="1" spans="1:26">
      <c r="A305" s="630">
        <v>45737</v>
      </c>
      <c r="B305" s="630">
        <v>45743</v>
      </c>
      <c r="C305" s="699" t="s">
        <v>1456</v>
      </c>
      <c r="D305" s="699" t="s">
        <v>1614</v>
      </c>
      <c r="E305" s="699" t="s">
        <v>771</v>
      </c>
      <c r="F305" s="699" t="s">
        <v>1722</v>
      </c>
      <c r="G305" s="699" t="s">
        <v>1456</v>
      </c>
      <c r="H305" s="699" t="s">
        <v>1456</v>
      </c>
      <c r="I305" s="699" t="s">
        <v>1364</v>
      </c>
      <c r="J305" s="699" t="s">
        <v>449</v>
      </c>
      <c r="K305" s="699" t="s">
        <v>2089</v>
      </c>
      <c r="L305" s="699" t="s">
        <v>1626</v>
      </c>
      <c r="M305" s="699" t="s">
        <v>1626</v>
      </c>
      <c r="N305" s="699" t="s">
        <v>1614</v>
      </c>
      <c r="O305" s="699" t="s">
        <v>1990</v>
      </c>
      <c r="P305" s="699" t="s">
        <v>1968</v>
      </c>
      <c r="Q305" s="699" t="s">
        <v>1968</v>
      </c>
      <c r="R305" s="699" t="s">
        <v>1396</v>
      </c>
      <c r="S305" s="699" t="s">
        <v>1628</v>
      </c>
      <c r="T305" s="699" t="s">
        <v>1959</v>
      </c>
      <c r="U305" s="699" t="s">
        <v>1717</v>
      </c>
      <c r="V305" s="699" t="s">
        <v>1722</v>
      </c>
      <c r="W305" s="412"/>
      <c r="X305" s="412"/>
      <c r="Y305" s="412"/>
      <c r="Z305" s="412"/>
    </row>
    <row r="306" s="135" customFormat="1" customHeight="1" spans="1:22">
      <c r="A306" s="630">
        <v>45744</v>
      </c>
      <c r="B306" s="630">
        <v>45750</v>
      </c>
      <c r="C306" s="699" t="s">
        <v>1634</v>
      </c>
      <c r="D306" s="699" t="s">
        <v>1614</v>
      </c>
      <c r="E306" s="699" t="s">
        <v>771</v>
      </c>
      <c r="F306" s="699" t="s">
        <v>1722</v>
      </c>
      <c r="G306" s="699" t="s">
        <v>1647</v>
      </c>
      <c r="H306" s="699" t="s">
        <v>1383</v>
      </c>
      <c r="I306" s="699" t="s">
        <v>1364</v>
      </c>
      <c r="J306" s="699" t="s">
        <v>449</v>
      </c>
      <c r="K306" s="699" t="s">
        <v>2089</v>
      </c>
      <c r="L306" s="699" t="s">
        <v>1626</v>
      </c>
      <c r="M306" s="699" t="s">
        <v>1626</v>
      </c>
      <c r="N306" s="699" t="s">
        <v>1614</v>
      </c>
      <c r="O306" s="699" t="s">
        <v>1990</v>
      </c>
      <c r="P306" s="699" t="s">
        <v>1968</v>
      </c>
      <c r="Q306" s="699" t="s">
        <v>1968</v>
      </c>
      <c r="R306" s="699" t="s">
        <v>1383</v>
      </c>
      <c r="S306" s="699" t="s">
        <v>1628</v>
      </c>
      <c r="T306" s="699" t="s">
        <v>1959</v>
      </c>
      <c r="U306" s="699" t="s">
        <v>1468</v>
      </c>
      <c r="V306" s="699" t="s">
        <v>1722</v>
      </c>
    </row>
    <row r="307" s="135" customFormat="1" customHeight="1" spans="1:22">
      <c r="A307" s="630">
        <v>45751</v>
      </c>
      <c r="B307" s="630">
        <v>45757</v>
      </c>
      <c r="C307" s="699" t="s">
        <v>1724</v>
      </c>
      <c r="D307" s="699" t="s">
        <v>1456</v>
      </c>
      <c r="E307" s="699" t="s">
        <v>1635</v>
      </c>
      <c r="F307" s="699" t="s">
        <v>1724</v>
      </c>
      <c r="G307" s="699" t="s">
        <v>1641</v>
      </c>
      <c r="H307" s="699" t="s">
        <v>1628</v>
      </c>
      <c r="I307" s="699" t="s">
        <v>1741</v>
      </c>
      <c r="J307" s="699" t="s">
        <v>449</v>
      </c>
      <c r="K307" s="699" t="s">
        <v>1722</v>
      </c>
      <c r="L307" s="699" t="s">
        <v>1380</v>
      </c>
      <c r="M307" s="699" t="s">
        <v>1647</v>
      </c>
      <c r="N307" s="699" t="s">
        <v>1456</v>
      </c>
      <c r="O307" s="699" t="s">
        <v>2090</v>
      </c>
      <c r="P307" s="699" t="s">
        <v>814</v>
      </c>
      <c r="Q307" s="699" t="s">
        <v>814</v>
      </c>
      <c r="R307" s="699" t="s">
        <v>1634</v>
      </c>
      <c r="S307" s="699" t="s">
        <v>1624</v>
      </c>
      <c r="T307" s="699" t="s">
        <v>1717</v>
      </c>
      <c r="U307" s="699" t="s">
        <v>1656</v>
      </c>
      <c r="V307" s="699" t="s">
        <v>1364</v>
      </c>
    </row>
    <row r="308" s="135" customFormat="1" customHeight="1" spans="1:26">
      <c r="A308" s="630">
        <v>45758</v>
      </c>
      <c r="B308" s="630">
        <v>45764</v>
      </c>
      <c r="C308" s="699" t="s">
        <v>1390</v>
      </c>
      <c r="D308" s="699" t="s">
        <v>1634</v>
      </c>
      <c r="E308" s="699" t="s">
        <v>1634</v>
      </c>
      <c r="F308" s="699" t="s">
        <v>1653</v>
      </c>
      <c r="G308" s="699" t="s">
        <v>1364</v>
      </c>
      <c r="H308" s="699" t="s">
        <v>1634</v>
      </c>
      <c r="I308" s="699" t="s">
        <v>1455</v>
      </c>
      <c r="J308" s="699" t="s">
        <v>449</v>
      </c>
      <c r="K308" s="699" t="s">
        <v>1954</v>
      </c>
      <c r="L308" s="699" t="s">
        <v>1724</v>
      </c>
      <c r="M308" s="699" t="s">
        <v>1724</v>
      </c>
      <c r="N308" s="699" t="s">
        <v>2089</v>
      </c>
      <c r="O308" s="699" t="s">
        <v>822</v>
      </c>
      <c r="P308" s="699" t="s">
        <v>1730</v>
      </c>
      <c r="Q308" s="699" t="s">
        <v>1730</v>
      </c>
      <c r="R308" s="699" t="s">
        <v>1364</v>
      </c>
      <c r="S308" s="699" t="s">
        <v>1722</v>
      </c>
      <c r="T308" s="699" t="s">
        <v>1664</v>
      </c>
      <c r="U308" s="699" t="s">
        <v>1624</v>
      </c>
      <c r="V308" s="699" t="s">
        <v>1653</v>
      </c>
      <c r="W308" s="412"/>
      <c r="X308" s="412"/>
      <c r="Y308" s="412"/>
      <c r="Z308" s="412"/>
    </row>
    <row r="309" s="135" customFormat="1" customHeight="1" spans="1:26">
      <c r="A309" s="630">
        <v>45765</v>
      </c>
      <c r="B309" s="630">
        <v>45771</v>
      </c>
      <c r="C309" s="699" t="s">
        <v>1629</v>
      </c>
      <c r="D309" s="699" t="s">
        <v>1634</v>
      </c>
      <c r="E309" s="699" t="s">
        <v>1634</v>
      </c>
      <c r="F309" s="699" t="s">
        <v>1653</v>
      </c>
      <c r="G309" s="699" t="s">
        <v>1364</v>
      </c>
      <c r="H309" s="699" t="s">
        <v>1634</v>
      </c>
      <c r="I309" s="699" t="s">
        <v>1455</v>
      </c>
      <c r="J309" s="699" t="s">
        <v>449</v>
      </c>
      <c r="K309" s="699" t="s">
        <v>1954</v>
      </c>
      <c r="L309" s="699" t="s">
        <v>1724</v>
      </c>
      <c r="M309" s="699" t="s">
        <v>1724</v>
      </c>
      <c r="N309" s="699" t="s">
        <v>2089</v>
      </c>
      <c r="O309" s="699" t="s">
        <v>822</v>
      </c>
      <c r="P309" s="699" t="s">
        <v>1730</v>
      </c>
      <c r="Q309" s="699" t="s">
        <v>1730</v>
      </c>
      <c r="R309" s="699" t="s">
        <v>1364</v>
      </c>
      <c r="S309" s="699" t="s">
        <v>1741</v>
      </c>
      <c r="T309" s="699" t="s">
        <v>777</v>
      </c>
      <c r="U309" s="699" t="s">
        <v>1624</v>
      </c>
      <c r="V309" s="699" t="s">
        <v>1653</v>
      </c>
      <c r="W309" s="412"/>
      <c r="X309" s="412"/>
      <c r="Y309" s="412"/>
      <c r="Z309" s="412"/>
    </row>
    <row r="310" s="135" customFormat="1" customHeight="1" spans="1:26">
      <c r="A310" s="630">
        <v>45772</v>
      </c>
      <c r="B310" s="630">
        <v>45777</v>
      </c>
      <c r="C310" s="699" t="s">
        <v>1390</v>
      </c>
      <c r="D310" s="699" t="s">
        <v>2089</v>
      </c>
      <c r="E310" s="699" t="s">
        <v>2089</v>
      </c>
      <c r="F310" s="699" t="s">
        <v>1638</v>
      </c>
      <c r="G310" s="699" t="s">
        <v>1610</v>
      </c>
      <c r="H310" s="699" t="s">
        <v>2089</v>
      </c>
      <c r="I310" s="699" t="s">
        <v>1636</v>
      </c>
      <c r="J310" s="699" t="s">
        <v>449</v>
      </c>
      <c r="K310" s="699" t="s">
        <v>1744</v>
      </c>
      <c r="L310" s="699" t="s">
        <v>1727</v>
      </c>
      <c r="M310" s="699" t="s">
        <v>1727</v>
      </c>
      <c r="N310" s="699" t="s">
        <v>1391</v>
      </c>
      <c r="O310" s="699" t="s">
        <v>795</v>
      </c>
      <c r="P310" s="699" t="s">
        <v>814</v>
      </c>
      <c r="Q310" s="699" t="s">
        <v>1969</v>
      </c>
      <c r="R310" s="699" t="s">
        <v>1741</v>
      </c>
      <c r="S310" s="699" t="s">
        <v>1364</v>
      </c>
      <c r="T310" s="699" t="s">
        <v>1959</v>
      </c>
      <c r="U310" s="699" t="s">
        <v>1656</v>
      </c>
      <c r="V310" s="699" t="s">
        <v>1638</v>
      </c>
      <c r="W310" s="412"/>
      <c r="X310" s="412"/>
      <c r="Y310" s="412"/>
      <c r="Z310" s="412"/>
    </row>
    <row r="311" s="135" customFormat="1" customHeight="1" spans="1:26">
      <c r="A311" s="630">
        <v>45778</v>
      </c>
      <c r="B311" s="630">
        <v>45785</v>
      </c>
      <c r="C311" s="699" t="s">
        <v>1390</v>
      </c>
      <c r="D311" s="699" t="s">
        <v>2089</v>
      </c>
      <c r="E311" s="699" t="s">
        <v>2089</v>
      </c>
      <c r="F311" s="699" t="s">
        <v>1638</v>
      </c>
      <c r="G311" s="699" t="s">
        <v>1610</v>
      </c>
      <c r="H311" s="699" t="s">
        <v>2089</v>
      </c>
      <c r="I311" s="699" t="s">
        <v>1636</v>
      </c>
      <c r="J311" s="699" t="s">
        <v>449</v>
      </c>
      <c r="K311" s="699" t="s">
        <v>1744</v>
      </c>
      <c r="L311" s="699" t="s">
        <v>1727</v>
      </c>
      <c r="M311" s="699" t="s">
        <v>1727</v>
      </c>
      <c r="N311" s="699" t="s">
        <v>1391</v>
      </c>
      <c r="O311" s="699" t="s">
        <v>1733</v>
      </c>
      <c r="P311" s="699" t="s">
        <v>1735</v>
      </c>
      <c r="Q311" s="699" t="s">
        <v>822</v>
      </c>
      <c r="R311" s="699" t="s">
        <v>1741</v>
      </c>
      <c r="S311" s="699" t="s">
        <v>1740</v>
      </c>
      <c r="T311" s="699" t="s">
        <v>1726</v>
      </c>
      <c r="U311" s="699" t="s">
        <v>1729</v>
      </c>
      <c r="V311" s="699" t="s">
        <v>1638</v>
      </c>
      <c r="W311" s="412"/>
      <c r="X311" s="412"/>
      <c r="Y311" s="412"/>
      <c r="Z311" s="412"/>
    </row>
    <row r="312" s="135" customFormat="1" customHeight="1" spans="1:22">
      <c r="A312" s="631">
        <v>45786</v>
      </c>
      <c r="B312" s="631">
        <v>45792</v>
      </c>
      <c r="C312" s="699" t="s">
        <v>1455</v>
      </c>
      <c r="D312" s="699" t="s">
        <v>2089</v>
      </c>
      <c r="E312" s="699" t="s">
        <v>2089</v>
      </c>
      <c r="F312" s="699" t="s">
        <v>1455</v>
      </c>
      <c r="G312" s="699" t="s">
        <v>1722</v>
      </c>
      <c r="H312" s="699" t="s">
        <v>2089</v>
      </c>
      <c r="I312" s="699" t="s">
        <v>2082</v>
      </c>
      <c r="J312" s="699" t="s">
        <v>449</v>
      </c>
      <c r="K312" s="699" t="s">
        <v>1975</v>
      </c>
      <c r="L312" s="699" t="s">
        <v>1727</v>
      </c>
      <c r="M312" s="699" t="s">
        <v>1727</v>
      </c>
      <c r="N312" s="699" t="s">
        <v>1391</v>
      </c>
      <c r="O312" s="699" t="s">
        <v>795</v>
      </c>
      <c r="P312" s="699" t="s">
        <v>1969</v>
      </c>
      <c r="Q312" s="699" t="s">
        <v>1968</v>
      </c>
      <c r="R312" s="699" t="s">
        <v>1729</v>
      </c>
      <c r="S312" s="699" t="s">
        <v>1729</v>
      </c>
      <c r="T312" s="699" t="s">
        <v>1726</v>
      </c>
      <c r="U312" s="699" t="s">
        <v>1729</v>
      </c>
      <c r="V312" s="699" t="s">
        <v>1374</v>
      </c>
    </row>
    <row r="313" s="135" customFormat="1" customHeight="1" spans="1:26">
      <c r="A313" s="630">
        <v>45793</v>
      </c>
      <c r="B313" s="630">
        <v>45799</v>
      </c>
      <c r="C313" s="699" t="s">
        <v>1620</v>
      </c>
      <c r="D313" s="699" t="s">
        <v>1383</v>
      </c>
      <c r="E313" s="699" t="s">
        <v>1383</v>
      </c>
      <c r="F313" s="699" t="s">
        <v>1741</v>
      </c>
      <c r="G313" s="699" t="s">
        <v>1628</v>
      </c>
      <c r="H313" s="699" t="s">
        <v>1383</v>
      </c>
      <c r="I313" s="699" t="s">
        <v>1741</v>
      </c>
      <c r="J313" s="699" t="s">
        <v>449</v>
      </c>
      <c r="K313" s="699" t="s">
        <v>1963</v>
      </c>
      <c r="L313" s="699" t="s">
        <v>2089</v>
      </c>
      <c r="M313" s="699" t="s">
        <v>2089</v>
      </c>
      <c r="N313" s="699" t="s">
        <v>1380</v>
      </c>
      <c r="O313" s="699" t="s">
        <v>1955</v>
      </c>
      <c r="P313" s="699" t="s">
        <v>1718</v>
      </c>
      <c r="Q313" s="699" t="s">
        <v>1955</v>
      </c>
      <c r="R313" s="699" t="s">
        <v>1624</v>
      </c>
      <c r="S313" s="699" t="s">
        <v>1610</v>
      </c>
      <c r="T313" s="699" t="s">
        <v>1726</v>
      </c>
      <c r="U313" s="699" t="s">
        <v>1454</v>
      </c>
      <c r="V313" s="699" t="s">
        <v>1741</v>
      </c>
      <c r="W313" s="412"/>
      <c r="X313" s="412"/>
      <c r="Y313" s="412"/>
      <c r="Z313" s="412"/>
    </row>
    <row r="314" s="135" customFormat="1" customHeight="1" spans="1:26">
      <c r="A314" s="630">
        <v>45800</v>
      </c>
      <c r="B314" s="630">
        <v>45806</v>
      </c>
      <c r="C314" s="699" t="s">
        <v>836</v>
      </c>
      <c r="D314" s="699" t="s">
        <v>1383</v>
      </c>
      <c r="E314" s="699" t="s">
        <v>1383</v>
      </c>
      <c r="F314" s="699" t="s">
        <v>1364</v>
      </c>
      <c r="G314" s="699" t="s">
        <v>1624</v>
      </c>
      <c r="H314" s="699" t="s">
        <v>1383</v>
      </c>
      <c r="I314" s="699" t="s">
        <v>1364</v>
      </c>
      <c r="J314" s="699" t="s">
        <v>449</v>
      </c>
      <c r="K314" s="699" t="s">
        <v>1454</v>
      </c>
      <c r="L314" s="699" t="s">
        <v>1628</v>
      </c>
      <c r="M314" s="699" t="s">
        <v>1628</v>
      </c>
      <c r="N314" s="699" t="s">
        <v>1396</v>
      </c>
      <c r="O314" s="699" t="s">
        <v>1955</v>
      </c>
      <c r="P314" s="699" t="s">
        <v>795</v>
      </c>
      <c r="Q314" s="699" t="s">
        <v>1955</v>
      </c>
      <c r="R314" s="699" t="s">
        <v>1624</v>
      </c>
      <c r="S314" s="699" t="s">
        <v>1740</v>
      </c>
      <c r="T314" s="699" t="s">
        <v>1726</v>
      </c>
      <c r="U314" s="699" t="s">
        <v>1624</v>
      </c>
      <c r="V314" s="699" t="s">
        <v>1364</v>
      </c>
      <c r="W314" s="412"/>
      <c r="X314" s="412"/>
      <c r="Y314" s="412"/>
      <c r="Z314" s="412"/>
    </row>
    <row r="315" s="135" customFormat="1" customHeight="1" spans="1:26">
      <c r="A315" s="630">
        <v>45807</v>
      </c>
      <c r="B315" s="630">
        <v>45813</v>
      </c>
      <c r="C315" s="699" t="s">
        <v>1477</v>
      </c>
      <c r="D315" s="699" t="s">
        <v>1442</v>
      </c>
      <c r="E315" s="699" t="s">
        <v>1442</v>
      </c>
      <c r="F315" s="699" t="s">
        <v>1722</v>
      </c>
      <c r="G315" s="703" t="s">
        <v>1396</v>
      </c>
      <c r="H315" s="699" t="s">
        <v>1442</v>
      </c>
      <c r="I315" s="699" t="s">
        <v>1624</v>
      </c>
      <c r="J315" s="699" t="s">
        <v>449</v>
      </c>
      <c r="K315" s="699" t="s">
        <v>1628</v>
      </c>
      <c r="L315" s="699" t="s">
        <v>1664</v>
      </c>
      <c r="M315" s="699" t="s">
        <v>1664</v>
      </c>
      <c r="N315" s="699" t="s">
        <v>1723</v>
      </c>
      <c r="O315" s="699" t="s">
        <v>2091</v>
      </c>
      <c r="P315" s="699" t="s">
        <v>1955</v>
      </c>
      <c r="Q315" s="699" t="s">
        <v>770</v>
      </c>
      <c r="R315" s="699" t="s">
        <v>1628</v>
      </c>
      <c r="S315" s="699" t="s">
        <v>1610</v>
      </c>
      <c r="T315" s="699" t="s">
        <v>1970</v>
      </c>
      <c r="U315" s="699" t="s">
        <v>1468</v>
      </c>
      <c r="V315" s="699" t="s">
        <v>1624</v>
      </c>
      <c r="W315" s="412"/>
      <c r="X315" s="412"/>
      <c r="Y315" s="412"/>
      <c r="Z315" s="412"/>
    </row>
    <row r="316" s="135" customFormat="1" customHeight="1" spans="1:26">
      <c r="A316" s="630">
        <v>45814</v>
      </c>
      <c r="B316" s="630">
        <v>45820</v>
      </c>
      <c r="C316" s="699" t="s">
        <v>1442</v>
      </c>
      <c r="D316" s="699" t="s">
        <v>771</v>
      </c>
      <c r="E316" s="699" t="s">
        <v>771</v>
      </c>
      <c r="F316" s="699" t="s">
        <v>1634</v>
      </c>
      <c r="G316" s="703" t="s">
        <v>1664</v>
      </c>
      <c r="H316" s="699" t="s">
        <v>771</v>
      </c>
      <c r="I316" s="699" t="s">
        <v>1628</v>
      </c>
      <c r="J316" s="699" t="s">
        <v>449</v>
      </c>
      <c r="K316" s="699" t="s">
        <v>1383</v>
      </c>
      <c r="L316" s="699" t="s">
        <v>1442</v>
      </c>
      <c r="M316" s="699" t="s">
        <v>1442</v>
      </c>
      <c r="N316" s="699" t="s">
        <v>1382</v>
      </c>
      <c r="O316" s="699" t="s">
        <v>770</v>
      </c>
      <c r="P316" s="699" t="s">
        <v>1955</v>
      </c>
      <c r="Q316" s="699" t="s">
        <v>774</v>
      </c>
      <c r="R316" s="699" t="s">
        <v>1628</v>
      </c>
      <c r="S316" s="699" t="s">
        <v>1634</v>
      </c>
      <c r="T316" s="699" t="s">
        <v>1474</v>
      </c>
      <c r="U316" s="699" t="s">
        <v>1723</v>
      </c>
      <c r="V316" s="699" t="s">
        <v>1628</v>
      </c>
      <c r="W316" s="412"/>
      <c r="X316" s="412"/>
      <c r="Y316" s="412"/>
      <c r="Z316" s="412"/>
    </row>
    <row r="317" s="135" customFormat="1" customHeight="1" spans="1:22">
      <c r="A317" s="630">
        <v>45821</v>
      </c>
      <c r="B317" s="630">
        <v>45827</v>
      </c>
      <c r="C317" s="699" t="s">
        <v>1383</v>
      </c>
      <c r="D317" s="699" t="s">
        <v>1635</v>
      </c>
      <c r="E317" s="699" t="s">
        <v>1635</v>
      </c>
      <c r="F317" s="699" t="s">
        <v>1634</v>
      </c>
      <c r="G317" s="699" t="s">
        <v>1396</v>
      </c>
      <c r="H317" s="699" t="s">
        <v>1635</v>
      </c>
      <c r="I317" s="699" t="s">
        <v>1628</v>
      </c>
      <c r="J317" s="699" t="s">
        <v>449</v>
      </c>
      <c r="K317" s="699" t="s">
        <v>1383</v>
      </c>
      <c r="L317" s="699" t="s">
        <v>1442</v>
      </c>
      <c r="M317" s="699" t="s">
        <v>1442</v>
      </c>
      <c r="N317" s="699" t="s">
        <v>1382</v>
      </c>
      <c r="O317" s="699" t="s">
        <v>1989</v>
      </c>
      <c r="P317" s="699" t="s">
        <v>1718</v>
      </c>
      <c r="Q317" s="699" t="s">
        <v>1958</v>
      </c>
      <c r="R317" s="699" t="s">
        <v>1364</v>
      </c>
      <c r="S317" s="699" t="s">
        <v>1620</v>
      </c>
      <c r="T317" s="699" t="s">
        <v>1959</v>
      </c>
      <c r="U317" s="699" t="s">
        <v>1468</v>
      </c>
      <c r="V317" s="699" t="s">
        <v>1628</v>
      </c>
    </row>
    <row r="318" s="135" customFormat="1" customHeight="1" spans="1:22">
      <c r="A318" s="630">
        <v>45828</v>
      </c>
      <c r="B318" s="630">
        <v>45834</v>
      </c>
      <c r="C318" s="699" t="s">
        <v>1722</v>
      </c>
      <c r="D318" s="699" t="s">
        <v>1380</v>
      </c>
      <c r="E318" s="699" t="s">
        <v>2089</v>
      </c>
      <c r="F318" s="699" t="s">
        <v>1364</v>
      </c>
      <c r="G318" s="699" t="s">
        <v>1628</v>
      </c>
      <c r="H318" s="699" t="s">
        <v>1628</v>
      </c>
      <c r="I318" s="699" t="s">
        <v>1620</v>
      </c>
      <c r="J318" s="699" t="s">
        <v>449</v>
      </c>
      <c r="K318" s="699" t="s">
        <v>1610</v>
      </c>
      <c r="L318" s="699" t="s">
        <v>1383</v>
      </c>
      <c r="M318" s="699" t="s">
        <v>1383</v>
      </c>
      <c r="N318" s="699" t="s">
        <v>1396</v>
      </c>
      <c r="O318" s="699" t="s">
        <v>2091</v>
      </c>
      <c r="P318" s="699" t="s">
        <v>1718</v>
      </c>
      <c r="Q318" s="699" t="s">
        <v>1958</v>
      </c>
      <c r="R318" s="699" t="s">
        <v>1740</v>
      </c>
      <c r="S318" s="699" t="s">
        <v>1973</v>
      </c>
      <c r="T318" s="699" t="s">
        <v>1477</v>
      </c>
      <c r="U318" s="699" t="s">
        <v>1729</v>
      </c>
      <c r="V318" s="699" t="s">
        <v>1620</v>
      </c>
    </row>
    <row r="319" s="135" customFormat="1" customHeight="1" spans="1:22">
      <c r="A319" s="630">
        <v>45835</v>
      </c>
      <c r="B319" s="630">
        <v>45841</v>
      </c>
      <c r="C319" s="699" t="s">
        <v>1736</v>
      </c>
      <c r="D319" s="699" t="s">
        <v>1390</v>
      </c>
      <c r="E319" s="699" t="s">
        <v>2088</v>
      </c>
      <c r="F319" s="699" t="s">
        <v>1736</v>
      </c>
      <c r="G319" s="699" t="s">
        <v>1364</v>
      </c>
      <c r="H319" s="699" t="s">
        <v>1364</v>
      </c>
      <c r="I319" s="699" t="s">
        <v>1721</v>
      </c>
      <c r="J319" s="699" t="s">
        <v>449</v>
      </c>
      <c r="K319" s="699" t="s">
        <v>1740</v>
      </c>
      <c r="L319" s="699" t="s">
        <v>1610</v>
      </c>
      <c r="M319" s="699" t="s">
        <v>1610</v>
      </c>
      <c r="N319" s="699" t="s">
        <v>1624</v>
      </c>
      <c r="O319" s="699" t="s">
        <v>1992</v>
      </c>
      <c r="P319" s="699" t="s">
        <v>1387</v>
      </c>
      <c r="Q319" s="699" t="s">
        <v>1968</v>
      </c>
      <c r="R319" s="699" t="s">
        <v>1746</v>
      </c>
      <c r="S319" s="699" t="s">
        <v>1942</v>
      </c>
      <c r="T319" s="699" t="s">
        <v>1446</v>
      </c>
      <c r="U319" s="699" t="s">
        <v>1973</v>
      </c>
      <c r="V319" s="699" t="s">
        <v>1721</v>
      </c>
    </row>
    <row r="320" s="135" customFormat="1" customHeight="1" spans="1:22">
      <c r="A320" s="630">
        <v>45842</v>
      </c>
      <c r="B320" s="630">
        <v>45848</v>
      </c>
      <c r="C320" s="699" t="s">
        <v>1469</v>
      </c>
      <c r="D320" s="699" t="s">
        <v>1640</v>
      </c>
      <c r="E320" s="699" t="s">
        <v>1727</v>
      </c>
      <c r="F320" s="699" t="s">
        <v>2088</v>
      </c>
      <c r="G320" s="699" t="s">
        <v>1656</v>
      </c>
      <c r="H320" s="699" t="s">
        <v>1624</v>
      </c>
      <c r="I320" s="699" t="s">
        <v>1736</v>
      </c>
      <c r="J320" s="699" t="s">
        <v>449</v>
      </c>
      <c r="K320" s="699" t="s">
        <v>1741</v>
      </c>
      <c r="L320" s="699" t="s">
        <v>1624</v>
      </c>
      <c r="M320" s="699" t="s">
        <v>1624</v>
      </c>
      <c r="N320" s="699" t="s">
        <v>1628</v>
      </c>
      <c r="O320" s="699" t="s">
        <v>1990</v>
      </c>
      <c r="P320" s="699" t="s">
        <v>1955</v>
      </c>
      <c r="Q320" s="699" t="s">
        <v>1955</v>
      </c>
      <c r="R320" s="699" t="s">
        <v>824</v>
      </c>
      <c r="S320" s="699" t="s">
        <v>1947</v>
      </c>
      <c r="T320" s="699" t="s">
        <v>1726</v>
      </c>
      <c r="U320" s="699" t="s">
        <v>836</v>
      </c>
      <c r="V320" s="699" t="s">
        <v>1736</v>
      </c>
    </row>
    <row r="321" s="135" customFormat="1" customHeight="1" spans="1:26">
      <c r="A321" s="630">
        <v>45849</v>
      </c>
      <c r="B321" s="630">
        <v>45855</v>
      </c>
      <c r="C321" s="699" t="s">
        <v>1634</v>
      </c>
      <c r="D321" s="699" t="s">
        <v>2092</v>
      </c>
      <c r="E321" s="699" t="s">
        <v>1391</v>
      </c>
      <c r="F321" s="699" t="s">
        <v>1364</v>
      </c>
      <c r="G321" s="699" t="s">
        <v>1468</v>
      </c>
      <c r="H321" s="699" t="s">
        <v>1396</v>
      </c>
      <c r="I321" s="699" t="s">
        <v>1364</v>
      </c>
      <c r="J321" s="699" t="s">
        <v>449</v>
      </c>
      <c r="K321" s="699" t="s">
        <v>1724</v>
      </c>
      <c r="L321" s="699" t="s">
        <v>1383</v>
      </c>
      <c r="M321" s="699" t="s">
        <v>1383</v>
      </c>
      <c r="N321" s="699" t="s">
        <v>1635</v>
      </c>
      <c r="O321" s="699" t="s">
        <v>844</v>
      </c>
      <c r="P321" s="699" t="s">
        <v>770</v>
      </c>
      <c r="Q321" s="699" t="s">
        <v>770</v>
      </c>
      <c r="R321" s="699" t="s">
        <v>1729</v>
      </c>
      <c r="S321" s="699" t="s">
        <v>1975</v>
      </c>
      <c r="T321" s="699" t="s">
        <v>1970</v>
      </c>
      <c r="U321" s="699" t="s">
        <v>1468</v>
      </c>
      <c r="V321" s="699" t="s">
        <v>1364</v>
      </c>
      <c r="W321" s="412"/>
      <c r="X321" s="412"/>
      <c r="Y321" s="412"/>
      <c r="Z321" s="412"/>
    </row>
    <row r="322" s="135" customFormat="1" customHeight="1" spans="1:26">
      <c r="A322" s="630">
        <v>45856</v>
      </c>
      <c r="B322" s="630">
        <v>45862</v>
      </c>
      <c r="C322" s="699" t="s">
        <v>1396</v>
      </c>
      <c r="D322" s="699" t="s">
        <v>2093</v>
      </c>
      <c r="E322" s="699" t="s">
        <v>1380</v>
      </c>
      <c r="F322" s="699" t="s">
        <v>1380</v>
      </c>
      <c r="G322" s="699" t="s">
        <v>1468</v>
      </c>
      <c r="H322" s="699" t="s">
        <v>1442</v>
      </c>
      <c r="I322" s="699" t="s">
        <v>1634</v>
      </c>
      <c r="J322" s="699" t="s">
        <v>449</v>
      </c>
      <c r="K322" s="699" t="s">
        <v>1456</v>
      </c>
      <c r="L322" s="699" t="s">
        <v>1635</v>
      </c>
      <c r="M322" s="699" t="s">
        <v>1635</v>
      </c>
      <c r="N322" s="699" t="s">
        <v>771</v>
      </c>
      <c r="O322" s="699" t="s">
        <v>1961</v>
      </c>
      <c r="P322" s="699" t="s">
        <v>770</v>
      </c>
      <c r="Q322" s="699" t="s">
        <v>1989</v>
      </c>
      <c r="R322" s="699" t="s">
        <v>1656</v>
      </c>
      <c r="S322" s="699" t="s">
        <v>1983</v>
      </c>
      <c r="T322" s="699" t="s">
        <v>1615</v>
      </c>
      <c r="U322" s="699" t="s">
        <v>1959</v>
      </c>
      <c r="V322" s="699" t="s">
        <v>1628</v>
      </c>
      <c r="W322" s="412"/>
      <c r="X322" s="412"/>
      <c r="Y322" s="412"/>
      <c r="Z322" s="412"/>
    </row>
    <row r="323" s="135" customFormat="1" customHeight="1" spans="1:22">
      <c r="A323" s="630">
        <v>45863</v>
      </c>
      <c r="B323" s="630">
        <v>45869</v>
      </c>
      <c r="C323" s="699" t="s">
        <v>1723</v>
      </c>
      <c r="D323" s="699" t="s">
        <v>1626</v>
      </c>
      <c r="E323" s="699" t="s">
        <v>1614</v>
      </c>
      <c r="F323" s="699" t="s">
        <v>1635</v>
      </c>
      <c r="G323" s="699" t="s">
        <v>1628</v>
      </c>
      <c r="H323" s="699" t="s">
        <v>1388</v>
      </c>
      <c r="I323" s="699" t="s">
        <v>1383</v>
      </c>
      <c r="J323" s="699" t="s">
        <v>449</v>
      </c>
      <c r="K323" s="699" t="s">
        <v>771</v>
      </c>
      <c r="L323" s="699" t="s">
        <v>1382</v>
      </c>
      <c r="M323" s="699" t="s">
        <v>1382</v>
      </c>
      <c r="N323" s="699" t="s">
        <v>1453</v>
      </c>
      <c r="O323" s="699" t="s">
        <v>1996</v>
      </c>
      <c r="P323" s="699" t="s">
        <v>1958</v>
      </c>
      <c r="Q323" s="699" t="s">
        <v>1989</v>
      </c>
      <c r="R323" s="699" t="s">
        <v>1468</v>
      </c>
      <c r="S323" s="699" t="s">
        <v>1729</v>
      </c>
      <c r="T323" s="699" t="s">
        <v>1514</v>
      </c>
      <c r="U323" s="699" t="s">
        <v>1959</v>
      </c>
      <c r="V323" s="699" t="s">
        <v>1396</v>
      </c>
    </row>
    <row r="324" s="135" customFormat="1" customHeight="1" spans="1:22">
      <c r="A324" s="630">
        <v>45870</v>
      </c>
      <c r="B324" s="630">
        <v>45876</v>
      </c>
      <c r="C324" s="699" t="s">
        <v>1388</v>
      </c>
      <c r="D324" s="699" t="s">
        <v>1397</v>
      </c>
      <c r="E324" s="699" t="s">
        <v>1720</v>
      </c>
      <c r="F324" s="699" t="s">
        <v>1720</v>
      </c>
      <c r="G324" s="699" t="s">
        <v>1396</v>
      </c>
      <c r="H324" s="699" t="s">
        <v>1671</v>
      </c>
      <c r="I324" s="699" t="s">
        <v>771</v>
      </c>
      <c r="J324" s="699" t="s">
        <v>449</v>
      </c>
      <c r="K324" s="699" t="s">
        <v>1657</v>
      </c>
      <c r="L324" s="699" t="s">
        <v>1660</v>
      </c>
      <c r="M324" s="699" t="s">
        <v>1660</v>
      </c>
      <c r="N324" s="699" t="s">
        <v>2001</v>
      </c>
      <c r="O324" s="699" t="s">
        <v>1616</v>
      </c>
      <c r="P324" s="699" t="s">
        <v>811</v>
      </c>
      <c r="Q324" s="699" t="s">
        <v>1965</v>
      </c>
      <c r="R324" s="699" t="s">
        <v>1723</v>
      </c>
      <c r="S324" s="699" t="s">
        <v>1656</v>
      </c>
      <c r="T324" s="699" t="s">
        <v>1712</v>
      </c>
      <c r="U324" s="699" t="s">
        <v>1474</v>
      </c>
      <c r="V324" s="699" t="s">
        <v>771</v>
      </c>
    </row>
    <row r="325" s="135" customFormat="1" customHeight="1" spans="1:22">
      <c r="A325" s="630">
        <v>45877</v>
      </c>
      <c r="B325" s="630">
        <v>45883</v>
      </c>
      <c r="C325" s="699" t="s">
        <v>1388</v>
      </c>
      <c r="D325" s="699" t="s">
        <v>1388</v>
      </c>
      <c r="E325" s="699" t="s">
        <v>1671</v>
      </c>
      <c r="F325" s="699" t="s">
        <v>1720</v>
      </c>
      <c r="G325" s="699" t="s">
        <v>1396</v>
      </c>
      <c r="H325" s="699" t="s">
        <v>1671</v>
      </c>
      <c r="I325" s="699" t="s">
        <v>771</v>
      </c>
      <c r="J325" s="699" t="s">
        <v>449</v>
      </c>
      <c r="K325" s="699" t="s">
        <v>1657</v>
      </c>
      <c r="L325" s="699" t="s">
        <v>1659</v>
      </c>
      <c r="M325" s="699" t="s">
        <v>1659</v>
      </c>
      <c r="N325" s="699" t="s">
        <v>1714</v>
      </c>
      <c r="O325" s="699" t="s">
        <v>816</v>
      </c>
      <c r="P325" s="699" t="s">
        <v>811</v>
      </c>
      <c r="Q325" s="699" t="s">
        <v>772</v>
      </c>
      <c r="R325" s="699" t="s">
        <v>1671</v>
      </c>
      <c r="S325" s="699" t="s">
        <v>1664</v>
      </c>
      <c r="T325" s="699" t="s">
        <v>1611</v>
      </c>
      <c r="U325" s="699" t="s">
        <v>1712</v>
      </c>
      <c r="V325" s="699" t="s">
        <v>771</v>
      </c>
    </row>
    <row r="326" s="135" customFormat="1" customHeight="1" spans="1:22">
      <c r="A326" s="630">
        <v>45884</v>
      </c>
      <c r="B326" s="630">
        <v>45890</v>
      </c>
      <c r="C326" s="699" t="s">
        <v>1474</v>
      </c>
      <c r="D326" s="699" t="s">
        <v>1723</v>
      </c>
      <c r="E326" s="699" t="s">
        <v>1461</v>
      </c>
      <c r="F326" s="699" t="s">
        <v>1657</v>
      </c>
      <c r="G326" s="699" t="s">
        <v>1723</v>
      </c>
      <c r="H326" s="699" t="s">
        <v>1482</v>
      </c>
      <c r="I326" s="699" t="s">
        <v>1720</v>
      </c>
      <c r="J326" s="699" t="s">
        <v>449</v>
      </c>
      <c r="K326" s="699" t="s">
        <v>2001</v>
      </c>
      <c r="L326" s="699" t="s">
        <v>2094</v>
      </c>
      <c r="M326" s="699" t="s">
        <v>2094</v>
      </c>
      <c r="N326" s="699" t="s">
        <v>1654</v>
      </c>
      <c r="O326" s="699" t="s">
        <v>1608</v>
      </c>
      <c r="P326" s="699" t="s">
        <v>1989</v>
      </c>
      <c r="Q326" s="699" t="s">
        <v>1961</v>
      </c>
      <c r="R326" s="699" t="s">
        <v>1959</v>
      </c>
      <c r="S326" s="699" t="s">
        <v>1628</v>
      </c>
      <c r="T326" s="699" t="s">
        <v>1716</v>
      </c>
      <c r="U326" s="699" t="s">
        <v>1474</v>
      </c>
      <c r="V326" s="699" t="s">
        <v>1720</v>
      </c>
    </row>
    <row r="327" s="135" customFormat="1" customHeight="1" spans="1:22">
      <c r="A327" s="630">
        <v>45891</v>
      </c>
      <c r="B327" s="630">
        <v>45897</v>
      </c>
      <c r="C327" s="699" t="s">
        <v>1483</v>
      </c>
      <c r="D327" s="699" t="s">
        <v>1388</v>
      </c>
      <c r="E327" s="699" t="s">
        <v>1474</v>
      </c>
      <c r="F327" s="699" t="s">
        <v>1714</v>
      </c>
      <c r="G327" s="699" t="s">
        <v>1461</v>
      </c>
      <c r="H327" s="699" t="s">
        <v>1665</v>
      </c>
      <c r="I327" s="699" t="s">
        <v>1657</v>
      </c>
      <c r="J327" s="699" t="s">
        <v>449</v>
      </c>
      <c r="K327" s="699" t="s">
        <v>1452</v>
      </c>
      <c r="L327" s="699" t="s">
        <v>1654</v>
      </c>
      <c r="M327" s="699" t="s">
        <v>1654</v>
      </c>
      <c r="N327" s="699" t="s">
        <v>1415</v>
      </c>
      <c r="O327" s="699" t="s">
        <v>1611</v>
      </c>
      <c r="P327" s="699" t="s">
        <v>1989</v>
      </c>
      <c r="Q327" s="699" t="s">
        <v>1615</v>
      </c>
      <c r="R327" s="699" t="s">
        <v>1474</v>
      </c>
      <c r="S327" s="699" t="s">
        <v>1442</v>
      </c>
      <c r="T327" s="699" t="s">
        <v>1611</v>
      </c>
      <c r="U327" s="699" t="s">
        <v>1712</v>
      </c>
      <c r="V327" s="699" t="s">
        <v>1657</v>
      </c>
    </row>
    <row r="328" s="135" customFormat="1" customHeight="1" spans="1:22">
      <c r="A328" s="630">
        <v>45898</v>
      </c>
      <c r="B328" s="630">
        <v>45904</v>
      </c>
      <c r="C328" s="699" t="s">
        <v>1500</v>
      </c>
      <c r="D328" s="699" t="s">
        <v>1959</v>
      </c>
      <c r="E328" s="699" t="s">
        <v>1959</v>
      </c>
      <c r="F328" s="699" t="s">
        <v>1661</v>
      </c>
      <c r="G328" s="699" t="s">
        <v>1388</v>
      </c>
      <c r="H328" s="699" t="s">
        <v>1452</v>
      </c>
      <c r="I328" s="699" t="s">
        <v>1397</v>
      </c>
      <c r="J328" s="699" t="s">
        <v>449</v>
      </c>
      <c r="K328" s="699" t="s">
        <v>1661</v>
      </c>
      <c r="L328" s="699" t="s">
        <v>1452</v>
      </c>
      <c r="M328" s="699" t="s">
        <v>1452</v>
      </c>
      <c r="N328" s="699" t="s">
        <v>1665</v>
      </c>
      <c r="O328" s="699" t="s">
        <v>1461</v>
      </c>
      <c r="P328" s="699" t="s">
        <v>1964</v>
      </c>
      <c r="Q328" s="699" t="s">
        <v>1716</v>
      </c>
      <c r="R328" s="699" t="s">
        <v>1959</v>
      </c>
      <c r="S328" s="699" t="s">
        <v>1656</v>
      </c>
      <c r="T328" s="699" t="s">
        <v>1712</v>
      </c>
      <c r="U328" s="699" t="s">
        <v>1671</v>
      </c>
      <c r="V328" s="699" t="s">
        <v>771</v>
      </c>
    </row>
    <row r="329" s="135" customFormat="1" customHeight="1" spans="1:26">
      <c r="A329" s="630">
        <v>45905</v>
      </c>
      <c r="B329" s="630">
        <v>45911</v>
      </c>
      <c r="C329" s="699" t="s">
        <v>827</v>
      </c>
      <c r="D329" s="699" t="s">
        <v>1495</v>
      </c>
      <c r="E329" s="699" t="s">
        <v>827</v>
      </c>
      <c r="F329" s="699" t="s">
        <v>1657</v>
      </c>
      <c r="G329" s="699" t="s">
        <v>1616</v>
      </c>
      <c r="H329" s="699" t="s">
        <v>1663</v>
      </c>
      <c r="I329" s="699" t="s">
        <v>1720</v>
      </c>
      <c r="J329" s="699" t="s">
        <v>449</v>
      </c>
      <c r="K329" s="699" t="s">
        <v>1660</v>
      </c>
      <c r="L329" s="699" t="s">
        <v>1415</v>
      </c>
      <c r="M329" s="699" t="s">
        <v>1415</v>
      </c>
      <c r="N329" s="699" t="s">
        <v>1655</v>
      </c>
      <c r="O329" s="699" t="s">
        <v>2028</v>
      </c>
      <c r="P329" s="699" t="s">
        <v>1611</v>
      </c>
      <c r="Q329" s="699" t="s">
        <v>1416</v>
      </c>
      <c r="R329" s="699" t="s">
        <v>1723</v>
      </c>
      <c r="S329" s="699" t="s">
        <v>777</v>
      </c>
      <c r="T329" s="699" t="s">
        <v>833</v>
      </c>
      <c r="U329" s="699" t="s">
        <v>1716</v>
      </c>
      <c r="V329" s="699" t="s">
        <v>771</v>
      </c>
      <c r="W329" s="412"/>
      <c r="X329" s="412"/>
      <c r="Y329" s="412"/>
      <c r="Z329" s="412"/>
    </row>
    <row r="330" s="135" customFormat="1" customHeight="1" spans="1:22">
      <c r="A330" s="631">
        <v>45912</v>
      </c>
      <c r="B330" s="631">
        <v>45918</v>
      </c>
      <c r="C330" s="699" t="s">
        <v>846</v>
      </c>
      <c r="D330" s="699" t="s">
        <v>1510</v>
      </c>
      <c r="E330" s="699" t="s">
        <v>1668</v>
      </c>
      <c r="F330" s="699" t="s">
        <v>1415</v>
      </c>
      <c r="G330" s="699" t="s">
        <v>809</v>
      </c>
      <c r="H330" s="699" t="s">
        <v>1502</v>
      </c>
      <c r="I330" s="699" t="s">
        <v>1452</v>
      </c>
      <c r="J330" s="699" t="s">
        <v>449</v>
      </c>
      <c r="K330" s="699" t="s">
        <v>1459</v>
      </c>
      <c r="L330" s="699" t="s">
        <v>1465</v>
      </c>
      <c r="M330" s="699" t="s">
        <v>1465</v>
      </c>
      <c r="N330" s="699" t="s">
        <v>1466</v>
      </c>
      <c r="O330" s="699" t="s">
        <v>793</v>
      </c>
      <c r="P330" s="699" t="s">
        <v>1997</v>
      </c>
      <c r="Q330" s="699" t="s">
        <v>843</v>
      </c>
      <c r="R330" s="699" t="s">
        <v>1671</v>
      </c>
      <c r="S330" s="699" t="s">
        <v>1716</v>
      </c>
      <c r="T330" s="699" t="s">
        <v>793</v>
      </c>
      <c r="U330" s="699" t="s">
        <v>1712</v>
      </c>
      <c r="V330" s="699" t="s">
        <v>1719</v>
      </c>
    </row>
    <row r="331" s="135" customFormat="1" customHeight="1" spans="1:22">
      <c r="A331" s="631">
        <v>45919</v>
      </c>
      <c r="B331" s="631">
        <v>45925</v>
      </c>
      <c r="C331" s="699" t="s">
        <v>1665</v>
      </c>
      <c r="D331" s="699" t="s">
        <v>1466</v>
      </c>
      <c r="E331" s="699" t="s">
        <v>1510</v>
      </c>
      <c r="F331" s="699" t="s">
        <v>1415</v>
      </c>
      <c r="G331" s="699" t="s">
        <v>1416</v>
      </c>
      <c r="H331" s="699" t="s">
        <v>1417</v>
      </c>
      <c r="I331" s="699" t="s">
        <v>1452</v>
      </c>
      <c r="J331" s="699" t="s">
        <v>449</v>
      </c>
      <c r="K331" s="699" t="s">
        <v>1663</v>
      </c>
      <c r="L331" s="699" t="s">
        <v>1502</v>
      </c>
      <c r="M331" s="699" t="s">
        <v>1502</v>
      </c>
      <c r="N331" s="699" t="s">
        <v>1412</v>
      </c>
      <c r="O331" s="699" t="s">
        <v>2026</v>
      </c>
      <c r="P331" s="699" t="s">
        <v>2095</v>
      </c>
      <c r="Q331" s="699" t="s">
        <v>1690</v>
      </c>
      <c r="R331" s="699" t="s">
        <v>1482</v>
      </c>
      <c r="S331" s="699" t="s">
        <v>827</v>
      </c>
      <c r="T331" s="699" t="s">
        <v>1518</v>
      </c>
      <c r="U331" s="699" t="s">
        <v>1495</v>
      </c>
      <c r="V331" s="699" t="s">
        <v>2001</v>
      </c>
    </row>
    <row r="332" s="135" customFormat="1" customHeight="1" spans="1:22">
      <c r="A332" s="631">
        <v>45933</v>
      </c>
      <c r="B332" s="631">
        <v>45939</v>
      </c>
      <c r="C332" s="699" t="s">
        <v>1539</v>
      </c>
      <c r="D332" s="699" t="s">
        <v>1666</v>
      </c>
      <c r="E332" s="699" t="s">
        <v>1515</v>
      </c>
      <c r="F332" s="699" t="s">
        <v>1416</v>
      </c>
      <c r="G332" s="699" t="s">
        <v>834</v>
      </c>
      <c r="H332" s="699" t="s">
        <v>1412</v>
      </c>
      <c r="I332" s="699" t="s">
        <v>1510</v>
      </c>
      <c r="J332" s="699" t="s">
        <v>449</v>
      </c>
      <c r="K332" s="699" t="s">
        <v>843</v>
      </c>
      <c r="L332" s="699" t="s">
        <v>834</v>
      </c>
      <c r="M332" s="699" t="s">
        <v>834</v>
      </c>
      <c r="N332" s="699" t="s">
        <v>1598</v>
      </c>
      <c r="O332" s="699" t="s">
        <v>775</v>
      </c>
      <c r="P332" s="699" t="s">
        <v>834</v>
      </c>
      <c r="Q332" s="699" t="s">
        <v>2096</v>
      </c>
      <c r="R332" s="699" t="s">
        <v>1683</v>
      </c>
      <c r="S332" s="699" t="s">
        <v>1683</v>
      </c>
      <c r="T332" s="699" t="s">
        <v>2097</v>
      </c>
      <c r="U332" s="699" t="s">
        <v>1690</v>
      </c>
      <c r="V332" s="699" t="s">
        <v>1510</v>
      </c>
    </row>
    <row r="333" s="135" customFormat="1" customHeight="1" spans="1:22">
      <c r="A333" s="630">
        <v>45940</v>
      </c>
      <c r="B333" s="630">
        <v>45946</v>
      </c>
      <c r="C333" s="699" t="s">
        <v>1599</v>
      </c>
      <c r="D333" s="699" t="s">
        <v>1599</v>
      </c>
      <c r="E333" s="699" t="s">
        <v>1518</v>
      </c>
      <c r="F333" s="699" t="s">
        <v>1670</v>
      </c>
      <c r="G333" s="699" t="s">
        <v>1680</v>
      </c>
      <c r="H333" s="699" t="s">
        <v>1670</v>
      </c>
      <c r="I333" s="699" t="s">
        <v>1666</v>
      </c>
      <c r="J333" s="699" t="s">
        <v>449</v>
      </c>
      <c r="K333" s="699" t="s">
        <v>1670</v>
      </c>
      <c r="L333" s="699" t="s">
        <v>1670</v>
      </c>
      <c r="M333" s="699" t="s">
        <v>1670</v>
      </c>
      <c r="N333" s="699" t="s">
        <v>1670</v>
      </c>
      <c r="O333" s="699" t="s">
        <v>1698</v>
      </c>
      <c r="P333" s="699" t="s">
        <v>2098</v>
      </c>
      <c r="Q333" s="699" t="s">
        <v>1682</v>
      </c>
      <c r="R333" s="699" t="s">
        <v>1518</v>
      </c>
      <c r="S333" s="699" t="s">
        <v>1599</v>
      </c>
      <c r="T333" s="699" t="s">
        <v>2099</v>
      </c>
      <c r="U333" s="699" t="s">
        <v>1670</v>
      </c>
      <c r="V333" s="699" t="s">
        <v>1666</v>
      </c>
    </row>
    <row r="334" s="135" customFormat="1" customHeight="1" spans="1:26">
      <c r="A334" s="630">
        <v>45947</v>
      </c>
      <c r="B334" s="630">
        <v>45953</v>
      </c>
      <c r="C334" s="699" t="s">
        <v>1666</v>
      </c>
      <c r="D334" s="699" t="s">
        <v>1518</v>
      </c>
      <c r="E334" s="699" t="s">
        <v>1507</v>
      </c>
      <c r="F334" s="699" t="s">
        <v>1507</v>
      </c>
      <c r="G334" s="699" t="s">
        <v>1670</v>
      </c>
      <c r="H334" s="699" t="s">
        <v>1518</v>
      </c>
      <c r="I334" s="699" t="s">
        <v>1466</v>
      </c>
      <c r="J334" s="699" t="s">
        <v>449</v>
      </c>
      <c r="K334" s="699" t="s">
        <v>843</v>
      </c>
      <c r="L334" s="699" t="s">
        <v>1507</v>
      </c>
      <c r="M334" s="699" t="s">
        <v>1507</v>
      </c>
      <c r="N334" s="699" t="s">
        <v>834</v>
      </c>
      <c r="O334" s="699" t="s">
        <v>1518</v>
      </c>
      <c r="P334" s="699" t="s">
        <v>808</v>
      </c>
      <c r="Q334" s="699" t="s">
        <v>1680</v>
      </c>
      <c r="R334" s="699" t="s">
        <v>1507</v>
      </c>
      <c r="S334" s="699" t="s">
        <v>1518</v>
      </c>
      <c r="T334" s="699" t="s">
        <v>1698</v>
      </c>
      <c r="U334" s="699" t="s">
        <v>1507</v>
      </c>
      <c r="V334" s="699" t="s">
        <v>1466</v>
      </c>
      <c r="W334" s="412"/>
      <c r="X334" s="412"/>
      <c r="Y334" s="412"/>
      <c r="Z334" s="412"/>
    </row>
    <row r="335" s="135" customFormat="1" customHeight="1" spans="1:26">
      <c r="A335" s="630">
        <v>45954</v>
      </c>
      <c r="B335" s="630">
        <v>45960</v>
      </c>
      <c r="C335" s="699" t="s">
        <v>1465</v>
      </c>
      <c r="D335" s="699" t="s">
        <v>1539</v>
      </c>
      <c r="E335" s="699" t="s">
        <v>1465</v>
      </c>
      <c r="F335" s="699" t="s">
        <v>1465</v>
      </c>
      <c r="G335" s="699" t="s">
        <v>1510</v>
      </c>
      <c r="H335" s="699" t="s">
        <v>1539</v>
      </c>
      <c r="I335" s="699" t="s">
        <v>1668</v>
      </c>
      <c r="J335" s="699" t="s">
        <v>449</v>
      </c>
      <c r="K335" s="699" t="s">
        <v>809</v>
      </c>
      <c r="L335" s="699" t="s">
        <v>1539</v>
      </c>
      <c r="M335" s="699" t="s">
        <v>1539</v>
      </c>
      <c r="N335" s="699" t="s">
        <v>1466</v>
      </c>
      <c r="O335" s="699" t="s">
        <v>1416</v>
      </c>
      <c r="P335" s="699" t="s">
        <v>1683</v>
      </c>
      <c r="Q335" s="699" t="s">
        <v>843</v>
      </c>
      <c r="R335" s="699" t="s">
        <v>1712</v>
      </c>
      <c r="S335" s="699" t="s">
        <v>1611</v>
      </c>
      <c r="T335" s="699" t="s">
        <v>1510</v>
      </c>
      <c r="U335" s="699" t="s">
        <v>2002</v>
      </c>
      <c r="V335" s="699" t="s">
        <v>1668</v>
      </c>
      <c r="W335" s="412"/>
      <c r="X335" s="412"/>
      <c r="Y335" s="412"/>
      <c r="Z335" s="412"/>
    </row>
    <row r="336" s="135" customFormat="1" customHeight="1" spans="1:22">
      <c r="A336" s="631">
        <v>45961</v>
      </c>
      <c r="B336" s="631">
        <v>45967</v>
      </c>
      <c r="C336" s="699" t="s">
        <v>1509</v>
      </c>
      <c r="D336" s="699" t="s">
        <v>1507</v>
      </c>
      <c r="E336" s="699" t="s">
        <v>1515</v>
      </c>
      <c r="F336" s="699" t="s">
        <v>1666</v>
      </c>
      <c r="G336" s="699" t="s">
        <v>2029</v>
      </c>
      <c r="H336" s="699" t="s">
        <v>820</v>
      </c>
      <c r="I336" s="699" t="s">
        <v>1966</v>
      </c>
      <c r="J336" s="699" t="s">
        <v>449</v>
      </c>
      <c r="K336" s="699" t="s">
        <v>1683</v>
      </c>
      <c r="L336" s="699" t="s">
        <v>1507</v>
      </c>
      <c r="M336" s="699" t="s">
        <v>1507</v>
      </c>
      <c r="N336" s="699" t="s">
        <v>1507</v>
      </c>
      <c r="O336" s="699" t="s">
        <v>1670</v>
      </c>
      <c r="P336" s="699" t="s">
        <v>810</v>
      </c>
      <c r="Q336" s="699" t="s">
        <v>1676</v>
      </c>
      <c r="R336" s="699" t="s">
        <v>1668</v>
      </c>
      <c r="S336" s="699" t="s">
        <v>820</v>
      </c>
      <c r="T336" s="699" t="s">
        <v>1599</v>
      </c>
      <c r="U336" s="699" t="s">
        <v>1966</v>
      </c>
      <c r="V336" s="699" t="s">
        <v>1966</v>
      </c>
    </row>
    <row r="337" s="135" customFormat="1" customHeight="1" spans="1:22">
      <c r="A337" s="631">
        <v>45968</v>
      </c>
      <c r="B337" s="631">
        <v>45974</v>
      </c>
      <c r="C337" s="699" t="s">
        <v>2028</v>
      </c>
      <c r="D337" s="699" t="s">
        <v>1466</v>
      </c>
      <c r="E337" s="699" t="s">
        <v>1466</v>
      </c>
      <c r="F337" s="699" t="s">
        <v>1666</v>
      </c>
      <c r="G337" s="699" t="s">
        <v>2029</v>
      </c>
      <c r="H337" s="699" t="s">
        <v>809</v>
      </c>
      <c r="I337" s="699" t="s">
        <v>846</v>
      </c>
      <c r="J337" s="699" t="s">
        <v>449</v>
      </c>
      <c r="K337" s="699" t="s">
        <v>834</v>
      </c>
      <c r="L337" s="699" t="s">
        <v>1516</v>
      </c>
      <c r="M337" s="699" t="s">
        <v>1516</v>
      </c>
      <c r="N337" s="699" t="s">
        <v>1516</v>
      </c>
      <c r="O337" s="699" t="s">
        <v>1670</v>
      </c>
      <c r="P337" s="699" t="s">
        <v>810</v>
      </c>
      <c r="Q337" s="699" t="s">
        <v>2096</v>
      </c>
      <c r="R337" s="699" t="s">
        <v>1668</v>
      </c>
      <c r="S337" s="699" t="s">
        <v>1496</v>
      </c>
      <c r="T337" s="699" t="s">
        <v>1598</v>
      </c>
      <c r="U337" s="699" t="s">
        <v>1464</v>
      </c>
      <c r="V337" s="699" t="s">
        <v>846</v>
      </c>
    </row>
    <row r="338" s="135" customFormat="1" customHeight="1" spans="1:22">
      <c r="A338" s="631">
        <v>45975</v>
      </c>
      <c r="B338" s="631">
        <v>45981</v>
      </c>
      <c r="C338" s="699" t="s">
        <v>1416</v>
      </c>
      <c r="D338" s="699" t="s">
        <v>1666</v>
      </c>
      <c r="E338" s="699" t="s">
        <v>1598</v>
      </c>
      <c r="F338" s="699" t="s">
        <v>1666</v>
      </c>
      <c r="G338" s="699" t="s">
        <v>2029</v>
      </c>
      <c r="H338" s="699" t="s">
        <v>1683</v>
      </c>
      <c r="I338" s="699" t="s">
        <v>2002</v>
      </c>
      <c r="J338" s="699" t="s">
        <v>449</v>
      </c>
      <c r="K338" s="699" t="s">
        <v>1518</v>
      </c>
      <c r="L338" s="699" t="s">
        <v>1598</v>
      </c>
      <c r="M338" s="699" t="s">
        <v>1516</v>
      </c>
      <c r="N338" s="699" t="s">
        <v>1516</v>
      </c>
      <c r="O338" s="699" t="s">
        <v>1690</v>
      </c>
      <c r="P338" s="699" t="s">
        <v>834</v>
      </c>
      <c r="Q338" s="699" t="s">
        <v>2096</v>
      </c>
      <c r="R338" s="699" t="s">
        <v>1510</v>
      </c>
      <c r="S338" s="699" t="s">
        <v>1668</v>
      </c>
      <c r="T338" s="699" t="s">
        <v>1666</v>
      </c>
      <c r="U338" s="699" t="s">
        <v>1464</v>
      </c>
      <c r="V338" s="699" t="s">
        <v>2002</v>
      </c>
    </row>
    <row r="339" s="135" customFormat="1" customHeight="1" spans="1:22">
      <c r="A339" s="631">
        <v>45982</v>
      </c>
      <c r="B339" s="631">
        <v>45988</v>
      </c>
      <c r="C339" s="699" t="s">
        <v>1416</v>
      </c>
      <c r="D339" s="699" t="s">
        <v>1599</v>
      </c>
      <c r="E339" s="699" t="s">
        <v>1599</v>
      </c>
      <c r="F339" s="699" t="s">
        <v>1666</v>
      </c>
      <c r="G339" s="699" t="s">
        <v>775</v>
      </c>
      <c r="H339" s="699" t="s">
        <v>2095</v>
      </c>
      <c r="I339" s="699" t="s">
        <v>1510</v>
      </c>
      <c r="J339" s="699" t="s">
        <v>449</v>
      </c>
      <c r="K339" s="699" t="s">
        <v>1518</v>
      </c>
      <c r="L339" s="699" t="s">
        <v>1672</v>
      </c>
      <c r="M339" s="699" t="s">
        <v>1672</v>
      </c>
      <c r="N339" s="699" t="s">
        <v>1519</v>
      </c>
      <c r="O339" s="699" t="s">
        <v>843</v>
      </c>
      <c r="P339" s="699" t="s">
        <v>810</v>
      </c>
      <c r="Q339" s="699" t="s">
        <v>1680</v>
      </c>
      <c r="R339" s="699" t="s">
        <v>834</v>
      </c>
      <c r="S339" s="699" t="s">
        <v>1666</v>
      </c>
      <c r="T339" s="699" t="s">
        <v>2097</v>
      </c>
      <c r="U339" s="699" t="s">
        <v>1667</v>
      </c>
      <c r="V339" s="699" t="s">
        <v>1539</v>
      </c>
    </row>
    <row r="340" s="135" customFormat="1" customHeight="1" spans="1:22">
      <c r="A340" s="630">
        <v>45989</v>
      </c>
      <c r="B340" s="630">
        <v>45995</v>
      </c>
      <c r="C340" s="699" t="s">
        <v>1466</v>
      </c>
      <c r="D340" s="699" t="s">
        <v>1599</v>
      </c>
      <c r="E340" s="699" t="s">
        <v>1531</v>
      </c>
      <c r="F340" s="699" t="s">
        <v>1670</v>
      </c>
      <c r="G340" s="699" t="s">
        <v>775</v>
      </c>
      <c r="H340" s="699" t="s">
        <v>1666</v>
      </c>
      <c r="I340" s="699" t="s">
        <v>2002</v>
      </c>
      <c r="J340" s="699" t="s">
        <v>449</v>
      </c>
      <c r="K340" s="699" t="s">
        <v>1670</v>
      </c>
      <c r="L340" s="699" t="s">
        <v>1672</v>
      </c>
      <c r="M340" s="699" t="s">
        <v>1672</v>
      </c>
      <c r="N340" s="699" t="s">
        <v>1672</v>
      </c>
      <c r="O340" s="699" t="s">
        <v>834</v>
      </c>
      <c r="P340" s="699" t="s">
        <v>810</v>
      </c>
      <c r="Q340" s="699" t="s">
        <v>1680</v>
      </c>
      <c r="R340" s="699" t="s">
        <v>834</v>
      </c>
      <c r="S340" s="699" t="s">
        <v>1510</v>
      </c>
      <c r="T340" s="699" t="s">
        <v>1599</v>
      </c>
      <c r="U340" s="699" t="s">
        <v>1428</v>
      </c>
      <c r="V340" s="699" t="s">
        <v>1510</v>
      </c>
    </row>
    <row r="341" s="135" customFormat="1" customHeight="1" spans="1:22">
      <c r="A341" s="630">
        <v>45996</v>
      </c>
      <c r="B341" s="630">
        <v>46002</v>
      </c>
      <c r="C341" s="699" t="s">
        <v>1510</v>
      </c>
      <c r="D341" s="699" t="s">
        <v>1599</v>
      </c>
      <c r="E341" s="699" t="s">
        <v>1531</v>
      </c>
      <c r="F341" s="699" t="s">
        <v>843</v>
      </c>
      <c r="G341" s="699" t="s">
        <v>775</v>
      </c>
      <c r="H341" s="699" t="s">
        <v>1507</v>
      </c>
      <c r="I341" s="699" t="s">
        <v>846</v>
      </c>
      <c r="J341" s="699" t="s">
        <v>449</v>
      </c>
      <c r="K341" s="699" t="s">
        <v>1683</v>
      </c>
      <c r="L341" s="699" t="s">
        <v>1516</v>
      </c>
      <c r="M341" s="699" t="s">
        <v>1516</v>
      </c>
      <c r="N341" s="699" t="s">
        <v>1516</v>
      </c>
      <c r="O341" s="699" t="s">
        <v>809</v>
      </c>
      <c r="P341" s="699" t="s">
        <v>2029</v>
      </c>
      <c r="Q341" s="699" t="s">
        <v>1676</v>
      </c>
      <c r="R341" s="699" t="s">
        <v>1599</v>
      </c>
      <c r="S341" s="699" t="s">
        <v>1510</v>
      </c>
      <c r="T341" s="699" t="s">
        <v>1599</v>
      </c>
      <c r="U341" s="699" t="s">
        <v>1466</v>
      </c>
      <c r="V341" s="699" t="s">
        <v>1668</v>
      </c>
    </row>
    <row r="342" s="135" customFormat="1" customHeight="1" spans="1:22">
      <c r="A342" s="630">
        <v>46003</v>
      </c>
      <c r="B342" s="630">
        <v>46009</v>
      </c>
      <c r="C342" s="699" t="s">
        <v>2002</v>
      </c>
      <c r="D342" s="699" t="s">
        <v>1518</v>
      </c>
      <c r="E342" s="699" t="s">
        <v>834</v>
      </c>
      <c r="F342" s="699" t="s">
        <v>820</v>
      </c>
      <c r="G342" s="699" t="s">
        <v>2026</v>
      </c>
      <c r="H342" s="699" t="s">
        <v>1539</v>
      </c>
      <c r="I342" s="699" t="s">
        <v>846</v>
      </c>
      <c r="J342" s="699" t="s">
        <v>449</v>
      </c>
      <c r="K342" s="699" t="s">
        <v>1539</v>
      </c>
      <c r="L342" s="699" t="s">
        <v>1515</v>
      </c>
      <c r="M342" s="699" t="s">
        <v>1515</v>
      </c>
      <c r="N342" s="699" t="s">
        <v>1516</v>
      </c>
      <c r="O342" s="699" t="s">
        <v>820</v>
      </c>
      <c r="P342" s="699" t="s">
        <v>793</v>
      </c>
      <c r="Q342" s="699" t="s">
        <v>2029</v>
      </c>
      <c r="R342" s="699" t="s">
        <v>1518</v>
      </c>
      <c r="S342" s="699" t="s">
        <v>1668</v>
      </c>
      <c r="T342" s="699" t="s">
        <v>1670</v>
      </c>
      <c r="U342" s="699" t="s">
        <v>1502</v>
      </c>
      <c r="V342" s="699" t="s">
        <v>846</v>
      </c>
    </row>
    <row r="343" s="135" customFormat="1" customHeight="1" spans="1:22">
      <c r="A343" s="630">
        <v>46010</v>
      </c>
      <c r="B343" s="630">
        <v>46016</v>
      </c>
      <c r="C343" s="699" t="s">
        <v>1668</v>
      </c>
      <c r="D343" s="699" t="s">
        <v>1599</v>
      </c>
      <c r="E343" s="699" t="s">
        <v>1518</v>
      </c>
      <c r="F343" s="699" t="s">
        <v>820</v>
      </c>
      <c r="G343" s="699" t="s">
        <v>2100</v>
      </c>
      <c r="H343" s="699" t="s">
        <v>1416</v>
      </c>
      <c r="I343" s="699" t="s">
        <v>846</v>
      </c>
      <c r="J343" s="699" t="s">
        <v>449</v>
      </c>
      <c r="K343" s="699" t="s">
        <v>1539</v>
      </c>
      <c r="L343" s="699" t="s">
        <v>1515</v>
      </c>
      <c r="M343" s="699" t="s">
        <v>1515</v>
      </c>
      <c r="N343" s="699" t="s">
        <v>1516</v>
      </c>
      <c r="O343" s="699" t="s">
        <v>1416</v>
      </c>
      <c r="P343" s="699" t="s">
        <v>817</v>
      </c>
      <c r="Q343" s="699" t="s">
        <v>775</v>
      </c>
      <c r="R343" s="699" t="s">
        <v>808</v>
      </c>
      <c r="S343" s="699" t="s">
        <v>1683</v>
      </c>
      <c r="T343" s="699" t="s">
        <v>1599</v>
      </c>
      <c r="U343" s="699" t="s">
        <v>1465</v>
      </c>
      <c r="V343" s="699" t="s">
        <v>846</v>
      </c>
    </row>
    <row r="344" s="135" customFormat="1" customHeight="1" spans="1:22">
      <c r="A344" s="630">
        <v>46017</v>
      </c>
      <c r="B344" s="630">
        <v>46023</v>
      </c>
      <c r="C344" s="699" t="s">
        <v>1661</v>
      </c>
      <c r="D344" s="699" t="s">
        <v>1510</v>
      </c>
      <c r="E344" s="699" t="s">
        <v>1539</v>
      </c>
      <c r="F344" s="699" t="s">
        <v>1716</v>
      </c>
      <c r="G344" s="699" t="s">
        <v>833</v>
      </c>
      <c r="H344" s="699" t="s">
        <v>1665</v>
      </c>
      <c r="I344" s="699" t="s">
        <v>1658</v>
      </c>
      <c r="J344" s="699" t="s">
        <v>449</v>
      </c>
      <c r="K344" s="699" t="s">
        <v>827</v>
      </c>
      <c r="L344" s="699" t="s">
        <v>1655</v>
      </c>
      <c r="M344" s="699" t="s">
        <v>1655</v>
      </c>
      <c r="N344" s="699" t="s">
        <v>1417</v>
      </c>
      <c r="O344" s="699" t="s">
        <v>1611</v>
      </c>
      <c r="P344" s="699" t="s">
        <v>833</v>
      </c>
      <c r="Q344" s="699" t="s">
        <v>1994</v>
      </c>
      <c r="R344" s="699" t="s">
        <v>1668</v>
      </c>
      <c r="S344" s="699" t="s">
        <v>1496</v>
      </c>
      <c r="T344" s="699" t="s">
        <v>1539</v>
      </c>
      <c r="U344" s="699" t="s">
        <v>1665</v>
      </c>
      <c r="V344" s="699" t="s">
        <v>1658</v>
      </c>
    </row>
    <row r="345" s="135" customFormat="1" customHeight="1" spans="1:22">
      <c r="A345" s="630">
        <v>46024</v>
      </c>
      <c r="B345" s="630">
        <v>46030</v>
      </c>
      <c r="C345" s="699" t="s">
        <v>1661</v>
      </c>
      <c r="D345" s="699" t="s">
        <v>1416</v>
      </c>
      <c r="E345" s="699" t="s">
        <v>820</v>
      </c>
      <c r="F345" s="699" t="s">
        <v>1716</v>
      </c>
      <c r="G345" s="699" t="s">
        <v>809</v>
      </c>
      <c r="H345" s="699" t="s">
        <v>1660</v>
      </c>
      <c r="I345" s="699" t="s">
        <v>1661</v>
      </c>
      <c r="J345" s="699" t="s">
        <v>449</v>
      </c>
      <c r="K345" s="699" t="s">
        <v>827</v>
      </c>
      <c r="L345" s="699" t="s">
        <v>1417</v>
      </c>
      <c r="M345" s="699" t="s">
        <v>1417</v>
      </c>
      <c r="N345" s="699" t="s">
        <v>1426</v>
      </c>
      <c r="O345" s="699" t="s">
        <v>1997</v>
      </c>
      <c r="P345" s="699" t="s">
        <v>1997</v>
      </c>
      <c r="Q345" s="699" t="s">
        <v>833</v>
      </c>
      <c r="R345" s="699" t="s">
        <v>1510</v>
      </c>
      <c r="S345" s="699" t="s">
        <v>820</v>
      </c>
      <c r="T345" s="699" t="s">
        <v>843</v>
      </c>
      <c r="U345" s="699" t="s">
        <v>1734</v>
      </c>
      <c r="V345" s="699" t="s">
        <v>1661</v>
      </c>
    </row>
    <row r="346" s="135" customFormat="1" customHeight="1" spans="1:22">
      <c r="A346" s="630">
        <v>46031</v>
      </c>
      <c r="B346" s="630">
        <v>46037</v>
      </c>
      <c r="C346" s="699" t="s">
        <v>1661</v>
      </c>
      <c r="D346" s="699" t="s">
        <v>1416</v>
      </c>
      <c r="E346" s="699" t="s">
        <v>820</v>
      </c>
      <c r="F346" s="699" t="s">
        <v>1716</v>
      </c>
      <c r="G346" s="699" t="s">
        <v>1994</v>
      </c>
      <c r="H346" s="699" t="s">
        <v>1660</v>
      </c>
      <c r="I346" s="699" t="s">
        <v>1661</v>
      </c>
      <c r="J346" s="699" t="s">
        <v>449</v>
      </c>
      <c r="K346" s="699" t="s">
        <v>827</v>
      </c>
      <c r="L346" s="699" t="s">
        <v>1464</v>
      </c>
      <c r="M346" s="699" t="s">
        <v>1464</v>
      </c>
      <c r="N346" s="699" t="s">
        <v>1412</v>
      </c>
      <c r="O346" s="699" t="s">
        <v>788</v>
      </c>
      <c r="P346" s="699" t="s">
        <v>1997</v>
      </c>
      <c r="Q346" s="699" t="s">
        <v>833</v>
      </c>
      <c r="R346" s="699" t="s">
        <v>1509</v>
      </c>
      <c r="S346" s="699" t="s">
        <v>1611</v>
      </c>
      <c r="T346" s="699" t="s">
        <v>843</v>
      </c>
      <c r="U346" s="699" t="s">
        <v>1734</v>
      </c>
      <c r="V346" s="699" t="s">
        <v>1661</v>
      </c>
    </row>
    <row r="347" customHeight="1" spans="1:22">
      <c r="A347" s="634">
        <v>46038</v>
      </c>
      <c r="B347" s="634">
        <v>46044</v>
      </c>
      <c r="C347" s="704" t="s">
        <v>1618</v>
      </c>
      <c r="D347" s="704" t="s">
        <v>820</v>
      </c>
      <c r="E347" s="704" t="s">
        <v>1668</v>
      </c>
      <c r="F347" s="704" t="s">
        <v>1474</v>
      </c>
      <c r="G347" s="704" t="s">
        <v>816</v>
      </c>
      <c r="H347" s="704" t="s">
        <v>1661</v>
      </c>
      <c r="I347" s="704" t="s">
        <v>1658</v>
      </c>
      <c r="J347" s="699" t="s">
        <v>449</v>
      </c>
      <c r="K347" s="704" t="s">
        <v>1719</v>
      </c>
      <c r="L347" s="704" t="s">
        <v>1655</v>
      </c>
      <c r="M347" s="704" t="s">
        <v>1464</v>
      </c>
      <c r="N347" s="704" t="s">
        <v>1662</v>
      </c>
      <c r="O347" s="704" t="s">
        <v>820</v>
      </c>
      <c r="P347" s="704" t="s">
        <v>1616</v>
      </c>
      <c r="Q347" s="704" t="s">
        <v>1993</v>
      </c>
      <c r="R347" s="699" t="s">
        <v>1509</v>
      </c>
      <c r="S347" s="699" t="s">
        <v>1611</v>
      </c>
      <c r="T347" s="699" t="s">
        <v>843</v>
      </c>
      <c r="U347" s="704" t="s">
        <v>1734</v>
      </c>
      <c r="V347" s="704" t="s">
        <v>1661</v>
      </c>
    </row>
  </sheetData>
  <sortState ref="A3:W148">
    <sortCondition ref="A3"/>
  </sortState>
  <mergeCells count="7">
    <mergeCell ref="A1:B1"/>
    <mergeCell ref="C1:G1"/>
    <mergeCell ref="H1:K1"/>
    <mergeCell ref="L1:N1"/>
    <mergeCell ref="O1:Q1"/>
    <mergeCell ref="R1:T1"/>
    <mergeCell ref="U1:V1"/>
  </mergeCells>
  <pageMargins left="0.75" right="0.75" top="1" bottom="1" header="0.5" footer="0.5"/>
  <pageSetup paperSize="9" orientation="portrait"/>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99"/>
  <sheetViews>
    <sheetView workbookViewId="0">
      <pane xSplit="2" ySplit="2" topLeftCell="C363" activePane="bottomRight" state="frozen"/>
      <selection/>
      <selection pane="topRight"/>
      <selection pane="bottomLeft"/>
      <selection pane="bottomRight" activeCell="A383" sqref="A383"/>
    </sheetView>
  </sheetViews>
  <sheetFormatPr defaultColWidth="13.1333333333333" defaultRowHeight="20.1" customHeight="1"/>
  <cols>
    <col min="1" max="1" width="13.1333333333333" style="401"/>
    <col min="2" max="2" width="13.1333333333333" style="401" customWidth="1"/>
    <col min="3" max="16383" width="13.1333333333333" customWidth="1"/>
  </cols>
  <sheetData>
    <row r="1" s="35" customFormat="1" ht="30" customHeight="1" spans="1:22">
      <c r="A1" s="681" t="s">
        <v>2101</v>
      </c>
      <c r="B1" s="681"/>
      <c r="C1" s="682" t="s">
        <v>184</v>
      </c>
      <c r="D1" s="682"/>
      <c r="E1" s="682"/>
      <c r="F1" s="682"/>
      <c r="G1" s="682"/>
      <c r="H1" s="682" t="s">
        <v>173</v>
      </c>
      <c r="I1" s="682"/>
      <c r="J1" s="682"/>
      <c r="K1" s="682"/>
      <c r="L1" s="682" t="s">
        <v>168</v>
      </c>
      <c r="M1" s="682"/>
      <c r="N1" s="682"/>
      <c r="O1" s="685" t="s">
        <v>188</v>
      </c>
      <c r="P1" s="686"/>
      <c r="Q1" s="682" t="s">
        <v>193</v>
      </c>
      <c r="R1" s="682"/>
      <c r="S1" s="682"/>
      <c r="T1" s="682" t="s">
        <v>179</v>
      </c>
      <c r="U1" s="682"/>
      <c r="V1" s="682"/>
    </row>
    <row r="2" s="35" customFormat="1" ht="30" customHeight="1" spans="1:22">
      <c r="A2" s="403" t="s">
        <v>476</v>
      </c>
      <c r="B2" s="403" t="s">
        <v>465</v>
      </c>
      <c r="C2" s="683" t="s">
        <v>175</v>
      </c>
      <c r="D2" s="683" t="s">
        <v>186</v>
      </c>
      <c r="E2" s="683" t="s">
        <v>185</v>
      </c>
      <c r="F2" s="683" t="s">
        <v>181</v>
      </c>
      <c r="G2" s="683" t="s">
        <v>187</v>
      </c>
      <c r="H2" s="683" t="s">
        <v>466</v>
      </c>
      <c r="I2" s="683" t="s">
        <v>176</v>
      </c>
      <c r="J2" s="683" t="s">
        <v>178</v>
      </c>
      <c r="K2" s="683" t="s">
        <v>174</v>
      </c>
      <c r="L2" s="683" t="s">
        <v>171</v>
      </c>
      <c r="M2" s="683" t="s">
        <v>170</v>
      </c>
      <c r="N2" s="683" t="s">
        <v>169</v>
      </c>
      <c r="O2" s="683" t="s">
        <v>189</v>
      </c>
      <c r="P2" s="683" t="s">
        <v>190</v>
      </c>
      <c r="Q2" s="683" t="s">
        <v>196</v>
      </c>
      <c r="R2" s="683" t="s">
        <v>194</v>
      </c>
      <c r="S2" s="683" t="s">
        <v>195</v>
      </c>
      <c r="T2" s="683" t="s">
        <v>182</v>
      </c>
      <c r="U2" s="683" t="s">
        <v>180</v>
      </c>
      <c r="V2" s="683" t="s">
        <v>20</v>
      </c>
    </row>
    <row r="3" s="152" customFormat="1" customHeight="1" spans="1:22">
      <c r="A3" s="543">
        <v>43301</v>
      </c>
      <c r="B3" s="543">
        <v>43307</v>
      </c>
      <c r="C3" s="684">
        <v>13.47</v>
      </c>
      <c r="D3" s="684">
        <v>13.31</v>
      </c>
      <c r="E3" s="684">
        <v>13.36</v>
      </c>
      <c r="F3" s="684">
        <v>13.91</v>
      </c>
      <c r="G3" s="684">
        <v>13.48</v>
      </c>
      <c r="H3" s="684">
        <v>13.19</v>
      </c>
      <c r="I3" s="684">
        <v>13.64</v>
      </c>
      <c r="J3" s="684">
        <v>13.37</v>
      </c>
      <c r="K3" s="684">
        <v>13.32</v>
      </c>
      <c r="L3" s="684">
        <v>12.34</v>
      </c>
      <c r="M3" s="684">
        <v>12.7</v>
      </c>
      <c r="N3" s="684">
        <v>12.29</v>
      </c>
      <c r="O3" s="684">
        <v>12.86</v>
      </c>
      <c r="P3" s="684"/>
      <c r="Q3" s="684">
        <v>13.94</v>
      </c>
      <c r="R3" s="684">
        <v>13.61</v>
      </c>
      <c r="S3" s="684">
        <v>13.57</v>
      </c>
      <c r="T3" s="684">
        <v>13.97</v>
      </c>
      <c r="U3" s="684">
        <v>13.91</v>
      </c>
      <c r="V3" s="684">
        <v>13.3466666666667</v>
      </c>
    </row>
    <row r="4" s="152" customFormat="1" customHeight="1" spans="1:22">
      <c r="A4" s="543">
        <v>43308</v>
      </c>
      <c r="B4" s="543">
        <v>43314</v>
      </c>
      <c r="C4" s="684">
        <v>13.81</v>
      </c>
      <c r="D4" s="684">
        <v>13.67</v>
      </c>
      <c r="E4" s="684">
        <v>13.72</v>
      </c>
      <c r="F4" s="684">
        <v>14.09</v>
      </c>
      <c r="G4" s="684">
        <v>13.79</v>
      </c>
      <c r="H4" s="684">
        <v>13.48</v>
      </c>
      <c r="I4" s="684">
        <v>13.86</v>
      </c>
      <c r="J4" s="684">
        <v>13.71</v>
      </c>
      <c r="K4" s="684">
        <v>13.7</v>
      </c>
      <c r="L4" s="684">
        <v>12.42</v>
      </c>
      <c r="M4" s="684">
        <v>12.73</v>
      </c>
      <c r="N4" s="684">
        <v>12.32</v>
      </c>
      <c r="O4" s="684">
        <v>13.34</v>
      </c>
      <c r="P4" s="684"/>
      <c r="Q4" s="684">
        <v>14.1</v>
      </c>
      <c r="R4" s="684">
        <v>13.95</v>
      </c>
      <c r="S4" s="684">
        <v>13.83</v>
      </c>
      <c r="T4" s="684">
        <v>14.34</v>
      </c>
      <c r="U4" s="684">
        <v>14.01</v>
      </c>
      <c r="V4" s="684">
        <v>13.6</v>
      </c>
    </row>
    <row r="5" s="152" customFormat="1" customHeight="1" spans="1:22">
      <c r="A5" s="543">
        <v>43315</v>
      </c>
      <c r="B5" s="543">
        <v>43321</v>
      </c>
      <c r="C5" s="684">
        <v>14.31</v>
      </c>
      <c r="D5" s="684">
        <v>14.15</v>
      </c>
      <c r="E5" s="684">
        <v>14.17</v>
      </c>
      <c r="F5" s="684">
        <v>14.58</v>
      </c>
      <c r="G5" s="684">
        <v>14.26</v>
      </c>
      <c r="H5" s="684">
        <v>13.96</v>
      </c>
      <c r="I5" s="684">
        <v>14.35</v>
      </c>
      <c r="J5" s="684">
        <v>14.19</v>
      </c>
      <c r="K5" s="684">
        <v>14.18</v>
      </c>
      <c r="L5" s="684">
        <v>12.86</v>
      </c>
      <c r="M5" s="684">
        <v>13.09</v>
      </c>
      <c r="N5" s="684">
        <v>12.53</v>
      </c>
      <c r="O5" s="684">
        <v>14.15</v>
      </c>
      <c r="P5" s="684"/>
      <c r="Q5" s="684">
        <v>14.85</v>
      </c>
      <c r="R5" s="684">
        <v>14.37</v>
      </c>
      <c r="S5" s="684">
        <v>14.27</v>
      </c>
      <c r="T5" s="684">
        <v>14.73</v>
      </c>
      <c r="U5" s="684">
        <v>14.47</v>
      </c>
      <c r="V5" s="684">
        <v>14.08</v>
      </c>
    </row>
    <row r="6" s="152" customFormat="1" customHeight="1" spans="1:22">
      <c r="A6" s="543">
        <v>43322</v>
      </c>
      <c r="B6" s="543">
        <v>43328</v>
      </c>
      <c r="C6" s="684">
        <v>14.49</v>
      </c>
      <c r="D6" s="684">
        <v>14.55</v>
      </c>
      <c r="E6" s="684">
        <v>14.61</v>
      </c>
      <c r="F6" s="684">
        <v>14.85</v>
      </c>
      <c r="G6" s="684">
        <v>14.49</v>
      </c>
      <c r="H6" s="684">
        <v>14.16</v>
      </c>
      <c r="I6" s="684">
        <v>14.53</v>
      </c>
      <c r="J6" s="684">
        <v>14.23</v>
      </c>
      <c r="K6" s="684">
        <v>14.11</v>
      </c>
      <c r="L6" s="684">
        <v>13.03</v>
      </c>
      <c r="M6" s="684">
        <v>13.28</v>
      </c>
      <c r="N6" s="684">
        <v>12.96</v>
      </c>
      <c r="O6" s="684">
        <v>14.8</v>
      </c>
      <c r="P6" s="684"/>
      <c r="Q6" s="684">
        <v>14.97</v>
      </c>
      <c r="R6" s="684">
        <v>14.68</v>
      </c>
      <c r="S6" s="684">
        <v>14.6</v>
      </c>
      <c r="T6" s="684">
        <v>15.01</v>
      </c>
      <c r="U6" s="684">
        <v>14.95</v>
      </c>
      <c r="V6" s="684">
        <v>14.35</v>
      </c>
    </row>
    <row r="7" s="152" customFormat="1" customHeight="1" spans="1:22">
      <c r="A7" s="543">
        <v>43329</v>
      </c>
      <c r="B7" s="543">
        <v>43335</v>
      </c>
      <c r="C7" s="684">
        <v>13.91</v>
      </c>
      <c r="D7" s="684">
        <v>14.03</v>
      </c>
      <c r="E7" s="684">
        <v>14.1</v>
      </c>
      <c r="F7" s="684">
        <v>14.58</v>
      </c>
      <c r="G7" s="684">
        <v>14.15</v>
      </c>
      <c r="H7" s="684">
        <v>13.61</v>
      </c>
      <c r="I7" s="684">
        <v>14.17</v>
      </c>
      <c r="J7" s="684">
        <v>14.15</v>
      </c>
      <c r="K7" s="684">
        <v>13.96</v>
      </c>
      <c r="L7" s="684">
        <v>12.67</v>
      </c>
      <c r="M7" s="684">
        <v>13.15</v>
      </c>
      <c r="N7" s="684">
        <v>12.94</v>
      </c>
      <c r="O7" s="684">
        <v>14.45</v>
      </c>
      <c r="P7" s="684"/>
      <c r="Q7" s="684">
        <v>14.82</v>
      </c>
      <c r="R7" s="684">
        <v>14.5</v>
      </c>
      <c r="S7" s="684">
        <v>14.32</v>
      </c>
      <c r="T7" s="684">
        <v>14.85</v>
      </c>
      <c r="U7" s="684">
        <v>14.68</v>
      </c>
      <c r="V7" s="684">
        <v>14.0577777777778</v>
      </c>
    </row>
    <row r="8" s="152" customFormat="1" customHeight="1" spans="1:22">
      <c r="A8" s="543">
        <v>43336</v>
      </c>
      <c r="B8" s="543">
        <v>43342</v>
      </c>
      <c r="C8" s="684">
        <v>13.77</v>
      </c>
      <c r="D8" s="684">
        <v>13.76</v>
      </c>
      <c r="E8" s="684">
        <v>13.76</v>
      </c>
      <c r="F8" s="684">
        <v>14.24</v>
      </c>
      <c r="G8" s="684">
        <v>13.92</v>
      </c>
      <c r="H8" s="684">
        <v>13.46</v>
      </c>
      <c r="I8" s="684">
        <v>13.88</v>
      </c>
      <c r="J8" s="684">
        <v>13.95</v>
      </c>
      <c r="K8" s="684">
        <v>13.93</v>
      </c>
      <c r="L8" s="684">
        <v>12.7</v>
      </c>
      <c r="M8" s="684">
        <v>13.14</v>
      </c>
      <c r="N8" s="684">
        <v>12.91</v>
      </c>
      <c r="O8" s="684">
        <v>14.55</v>
      </c>
      <c r="P8" s="684"/>
      <c r="Q8" s="684">
        <v>14.81</v>
      </c>
      <c r="R8" s="684">
        <v>14.12</v>
      </c>
      <c r="S8" s="684">
        <v>13.87</v>
      </c>
      <c r="T8" s="684">
        <v>14.85</v>
      </c>
      <c r="U8" s="684">
        <v>14.43</v>
      </c>
      <c r="V8" s="684">
        <v>13.89</v>
      </c>
    </row>
    <row r="9" s="152" customFormat="1" customHeight="1" spans="1:22">
      <c r="A9" s="543">
        <v>43343</v>
      </c>
      <c r="B9" s="543">
        <v>43349</v>
      </c>
      <c r="C9" s="684">
        <v>13.86</v>
      </c>
      <c r="D9" s="684">
        <v>14.5</v>
      </c>
      <c r="E9" s="684">
        <v>15.52</v>
      </c>
      <c r="F9" s="684">
        <v>14.33</v>
      </c>
      <c r="G9" s="684">
        <v>14.61</v>
      </c>
      <c r="H9" s="684">
        <v>14.1</v>
      </c>
      <c r="I9" s="684">
        <v>14.36</v>
      </c>
      <c r="J9" s="684">
        <v>14.22</v>
      </c>
      <c r="K9" s="684">
        <v>14.27</v>
      </c>
      <c r="L9" s="684">
        <v>12.33</v>
      </c>
      <c r="M9" s="684">
        <v>13.25</v>
      </c>
      <c r="N9" s="684">
        <v>13.03</v>
      </c>
      <c r="O9" s="684">
        <v>14.97</v>
      </c>
      <c r="P9" s="684"/>
      <c r="Q9" s="684">
        <v>15.13</v>
      </c>
      <c r="R9" s="684">
        <v>14.4</v>
      </c>
      <c r="S9" s="684">
        <v>14.32</v>
      </c>
      <c r="T9" s="684">
        <v>16.72</v>
      </c>
      <c r="U9" s="684">
        <v>14.9</v>
      </c>
      <c r="V9" s="684">
        <v>14.38</v>
      </c>
    </row>
    <row r="10" s="152" customFormat="1" customHeight="1" spans="1:22">
      <c r="A10" s="543">
        <v>43350</v>
      </c>
      <c r="B10" s="543">
        <v>43356</v>
      </c>
      <c r="C10" s="684">
        <v>13.81</v>
      </c>
      <c r="D10" s="684">
        <v>14.83</v>
      </c>
      <c r="E10" s="684">
        <v>14.86</v>
      </c>
      <c r="F10" s="684">
        <v>14.09</v>
      </c>
      <c r="G10" s="684">
        <v>14.65</v>
      </c>
      <c r="H10" s="684">
        <v>14.52</v>
      </c>
      <c r="I10" s="684">
        <v>14.22</v>
      </c>
      <c r="J10" s="684">
        <v>14.85</v>
      </c>
      <c r="K10" s="684">
        <v>13.96</v>
      </c>
      <c r="L10" s="684">
        <v>12.13</v>
      </c>
      <c r="M10" s="684">
        <v>13.24</v>
      </c>
      <c r="N10" s="684">
        <v>13.04</v>
      </c>
      <c r="O10" s="684">
        <v>15.88</v>
      </c>
      <c r="P10" s="684"/>
      <c r="Q10" s="684">
        <v>16.21</v>
      </c>
      <c r="R10" s="684">
        <v>15.01</v>
      </c>
      <c r="S10" s="684">
        <v>14.83</v>
      </c>
      <c r="T10" s="684">
        <v>18.4</v>
      </c>
      <c r="U10" s="684">
        <v>14.96</v>
      </c>
      <c r="V10" s="684">
        <v>14.64</v>
      </c>
    </row>
    <row r="11" s="152" customFormat="1" customHeight="1" spans="1:22">
      <c r="A11" s="543">
        <v>43357</v>
      </c>
      <c r="B11" s="543">
        <v>43363</v>
      </c>
      <c r="C11" s="684">
        <v>12.17</v>
      </c>
      <c r="D11" s="684">
        <v>14.7</v>
      </c>
      <c r="E11" s="684">
        <v>14.71</v>
      </c>
      <c r="F11" s="684">
        <v>13.66</v>
      </c>
      <c r="G11" s="684">
        <v>14.25</v>
      </c>
      <c r="H11" s="684">
        <v>13.22</v>
      </c>
      <c r="I11" s="684">
        <v>14.33</v>
      </c>
      <c r="J11" s="684">
        <v>14.96</v>
      </c>
      <c r="K11" s="684">
        <v>14.36</v>
      </c>
      <c r="L11" s="684">
        <v>12.11</v>
      </c>
      <c r="M11" s="684">
        <v>12.61</v>
      </c>
      <c r="N11" s="684">
        <v>12.51</v>
      </c>
      <c r="O11" s="684">
        <v>15.61</v>
      </c>
      <c r="P11" s="684"/>
      <c r="Q11" s="684">
        <v>16.52</v>
      </c>
      <c r="R11" s="684">
        <v>14.92</v>
      </c>
      <c r="S11" s="684">
        <v>14.57</v>
      </c>
      <c r="T11" s="684">
        <v>19.37</v>
      </c>
      <c r="U11" s="684">
        <v>14.73</v>
      </c>
      <c r="V11" s="684">
        <v>14.41</v>
      </c>
    </row>
    <row r="12" s="152" customFormat="1" customHeight="1" spans="1:22">
      <c r="A12" s="543">
        <v>43364</v>
      </c>
      <c r="B12" s="543">
        <v>43370</v>
      </c>
      <c r="C12" s="684">
        <v>12.04</v>
      </c>
      <c r="D12" s="684">
        <v>14.89</v>
      </c>
      <c r="E12" s="684">
        <v>14.84</v>
      </c>
      <c r="F12" s="684">
        <v>13.28</v>
      </c>
      <c r="G12" s="684">
        <v>13.85</v>
      </c>
      <c r="H12" s="684">
        <v>12.83</v>
      </c>
      <c r="I12" s="684">
        <v>14.34</v>
      </c>
      <c r="J12" s="684">
        <v>15.56</v>
      </c>
      <c r="K12" s="684">
        <v>13.93</v>
      </c>
      <c r="L12" s="684">
        <v>11.17</v>
      </c>
      <c r="M12" s="684">
        <v>11.52</v>
      </c>
      <c r="N12" s="684">
        <v>12.33</v>
      </c>
      <c r="O12" s="684">
        <v>15.58</v>
      </c>
      <c r="P12" s="684"/>
      <c r="Q12" s="684">
        <v>16.88</v>
      </c>
      <c r="R12" s="684">
        <v>15.11</v>
      </c>
      <c r="S12" s="684">
        <v>14.85</v>
      </c>
      <c r="T12" s="684">
        <v>19.98</v>
      </c>
      <c r="U12" s="684">
        <v>14.59</v>
      </c>
      <c r="V12" s="684">
        <v>14.31</v>
      </c>
    </row>
    <row r="13" s="152" customFormat="1" customHeight="1" spans="1:22">
      <c r="A13" s="543">
        <v>43371</v>
      </c>
      <c r="B13" s="543">
        <v>43377</v>
      </c>
      <c r="C13" s="684">
        <v>12.87</v>
      </c>
      <c r="D13" s="684">
        <v>14.83</v>
      </c>
      <c r="E13" s="684">
        <v>14.7</v>
      </c>
      <c r="F13" s="684">
        <v>13.85</v>
      </c>
      <c r="G13" s="684">
        <v>13.72</v>
      </c>
      <c r="H13" s="684">
        <v>12.57</v>
      </c>
      <c r="I13" s="684">
        <v>14.34</v>
      </c>
      <c r="J13" s="684">
        <v>15.39</v>
      </c>
      <c r="K13" s="684">
        <v>13.9</v>
      </c>
      <c r="L13" s="684">
        <v>10.78</v>
      </c>
      <c r="M13" s="684">
        <v>12.21</v>
      </c>
      <c r="N13" s="684">
        <v>12.35</v>
      </c>
      <c r="O13" s="684">
        <v>16.23</v>
      </c>
      <c r="P13" s="684"/>
      <c r="Q13" s="684">
        <v>16.15</v>
      </c>
      <c r="R13" s="684">
        <v>15.61</v>
      </c>
      <c r="S13" s="684">
        <v>15.09</v>
      </c>
      <c r="T13" s="684">
        <v>19.91</v>
      </c>
      <c r="U13" s="684">
        <v>14.92</v>
      </c>
      <c r="V13" s="684">
        <v>14.4122222222222</v>
      </c>
    </row>
    <row r="14" s="152" customFormat="1" customHeight="1" spans="1:22">
      <c r="A14" s="543">
        <v>43378</v>
      </c>
      <c r="B14" s="543">
        <v>43384</v>
      </c>
      <c r="C14" s="684">
        <v>12.87</v>
      </c>
      <c r="D14" s="684">
        <v>14.83</v>
      </c>
      <c r="E14" s="684">
        <v>14.7</v>
      </c>
      <c r="F14" s="684">
        <v>13.85</v>
      </c>
      <c r="G14" s="684">
        <v>13.72</v>
      </c>
      <c r="H14" s="684">
        <v>12.57</v>
      </c>
      <c r="I14" s="684">
        <v>14.34</v>
      </c>
      <c r="J14" s="684">
        <v>15.39</v>
      </c>
      <c r="K14" s="684">
        <v>13.9</v>
      </c>
      <c r="L14" s="684">
        <v>10.78</v>
      </c>
      <c r="M14" s="684">
        <v>12.21</v>
      </c>
      <c r="N14" s="684">
        <v>12.35</v>
      </c>
      <c r="O14" s="684">
        <v>16.23</v>
      </c>
      <c r="P14" s="684"/>
      <c r="Q14" s="684">
        <v>16.15</v>
      </c>
      <c r="R14" s="684">
        <v>15.61</v>
      </c>
      <c r="S14" s="684">
        <v>15.09</v>
      </c>
      <c r="T14" s="684">
        <v>19.91</v>
      </c>
      <c r="U14" s="684">
        <v>14.92</v>
      </c>
      <c r="V14" s="684">
        <v>14.4122222222222</v>
      </c>
    </row>
    <row r="15" s="152" customFormat="1" customHeight="1" spans="1:22">
      <c r="A15" s="543">
        <v>43385</v>
      </c>
      <c r="B15" s="543">
        <v>43391</v>
      </c>
      <c r="C15" s="684">
        <v>12.88</v>
      </c>
      <c r="D15" s="684">
        <v>15.27</v>
      </c>
      <c r="E15" s="684">
        <v>14.48</v>
      </c>
      <c r="F15" s="684">
        <v>14.01</v>
      </c>
      <c r="G15" s="684">
        <v>14.06</v>
      </c>
      <c r="H15" s="684">
        <v>12.47</v>
      </c>
      <c r="I15" s="684">
        <v>13.91</v>
      </c>
      <c r="J15" s="684">
        <v>15.98</v>
      </c>
      <c r="K15" s="684">
        <v>13.25</v>
      </c>
      <c r="L15" s="684">
        <v>8.98</v>
      </c>
      <c r="M15" s="684">
        <v>11.45</v>
      </c>
      <c r="N15" s="684">
        <v>11.68</v>
      </c>
      <c r="O15" s="684">
        <v>16.66</v>
      </c>
      <c r="P15" s="684"/>
      <c r="Q15" s="684">
        <v>16.09</v>
      </c>
      <c r="R15" s="684">
        <v>15.73</v>
      </c>
      <c r="S15" s="684">
        <v>15.31</v>
      </c>
      <c r="T15" s="684">
        <v>17.76</v>
      </c>
      <c r="U15" s="684">
        <v>14.95</v>
      </c>
      <c r="V15" s="684">
        <v>14.16</v>
      </c>
    </row>
    <row r="16" s="152" customFormat="1" customHeight="1" spans="1:22">
      <c r="A16" s="543">
        <v>43392</v>
      </c>
      <c r="B16" s="543">
        <v>43398</v>
      </c>
      <c r="C16" s="684">
        <v>12.49</v>
      </c>
      <c r="D16" s="684">
        <v>14.13</v>
      </c>
      <c r="E16" s="684">
        <v>13.92</v>
      </c>
      <c r="F16" s="684">
        <v>14.13</v>
      </c>
      <c r="G16" s="684">
        <v>13.69</v>
      </c>
      <c r="H16" s="684">
        <v>11.17</v>
      </c>
      <c r="I16" s="684">
        <v>13.41</v>
      </c>
      <c r="J16" s="684">
        <v>16.2</v>
      </c>
      <c r="K16" s="684">
        <v>12.55</v>
      </c>
      <c r="L16" s="684">
        <v>9.66</v>
      </c>
      <c r="M16" s="684">
        <v>10.85</v>
      </c>
      <c r="N16" s="684">
        <v>11.08</v>
      </c>
      <c r="O16" s="684">
        <v>17.67</v>
      </c>
      <c r="P16" s="684"/>
      <c r="Q16" s="684">
        <v>16.2</v>
      </c>
      <c r="R16" s="684">
        <v>17.15</v>
      </c>
      <c r="S16" s="684">
        <v>13.36</v>
      </c>
      <c r="T16" s="684">
        <v>17.59</v>
      </c>
      <c r="U16" s="684">
        <v>14.43</v>
      </c>
      <c r="V16" s="684">
        <v>13.8711111111111</v>
      </c>
    </row>
    <row r="17" s="152" customFormat="1" customHeight="1" spans="1:22">
      <c r="A17" s="543">
        <v>43399</v>
      </c>
      <c r="B17" s="543">
        <v>43405</v>
      </c>
      <c r="C17" s="684">
        <v>12.65</v>
      </c>
      <c r="D17" s="684">
        <v>13.17</v>
      </c>
      <c r="E17" s="684">
        <v>14.43</v>
      </c>
      <c r="F17" s="684">
        <v>13.85</v>
      </c>
      <c r="G17" s="684">
        <v>13.32</v>
      </c>
      <c r="H17" s="684">
        <v>10.91</v>
      </c>
      <c r="I17" s="684">
        <v>13.43</v>
      </c>
      <c r="J17" s="684">
        <v>16.24</v>
      </c>
      <c r="K17" s="684">
        <v>12.49</v>
      </c>
      <c r="L17" s="684">
        <v>9.96</v>
      </c>
      <c r="M17" s="684">
        <v>11.08</v>
      </c>
      <c r="N17" s="684">
        <v>11.03</v>
      </c>
      <c r="O17" s="684">
        <v>16.67</v>
      </c>
      <c r="P17" s="684"/>
      <c r="Q17" s="684">
        <v>16.54</v>
      </c>
      <c r="R17" s="684">
        <v>17.55</v>
      </c>
      <c r="S17" s="684">
        <v>13.67</v>
      </c>
      <c r="T17" s="684">
        <v>19.32</v>
      </c>
      <c r="U17" s="684">
        <v>14.47</v>
      </c>
      <c r="V17" s="684">
        <v>13.9322222222222</v>
      </c>
    </row>
    <row r="18" s="152" customFormat="1" customHeight="1" spans="1:22">
      <c r="A18" s="543">
        <v>43406</v>
      </c>
      <c r="B18" s="543">
        <v>43412</v>
      </c>
      <c r="C18" s="684">
        <v>12.4</v>
      </c>
      <c r="D18" s="684">
        <v>13.45</v>
      </c>
      <c r="E18" s="684">
        <v>14.71</v>
      </c>
      <c r="F18" s="684">
        <v>13.58</v>
      </c>
      <c r="G18" s="684">
        <v>13.19</v>
      </c>
      <c r="H18" s="684">
        <v>10.2</v>
      </c>
      <c r="I18" s="684">
        <v>13.41</v>
      </c>
      <c r="J18" s="684">
        <v>16.3</v>
      </c>
      <c r="K18" s="684">
        <v>12.62</v>
      </c>
      <c r="L18" s="684">
        <v>10.57</v>
      </c>
      <c r="M18" s="684">
        <v>11.21</v>
      </c>
      <c r="N18" s="684">
        <v>11.01</v>
      </c>
      <c r="O18" s="684">
        <v>17.19</v>
      </c>
      <c r="P18" s="684"/>
      <c r="Q18" s="684">
        <v>16.38</v>
      </c>
      <c r="R18" s="684">
        <v>17.02</v>
      </c>
      <c r="S18" s="684">
        <v>14.39</v>
      </c>
      <c r="T18" s="684">
        <v>17.35</v>
      </c>
      <c r="U18" s="684">
        <v>14.41</v>
      </c>
      <c r="V18" s="684">
        <v>13.855</v>
      </c>
    </row>
    <row r="19" s="152" customFormat="1" customHeight="1" spans="1:22">
      <c r="A19" s="543">
        <v>43413</v>
      </c>
      <c r="B19" s="543">
        <v>43419</v>
      </c>
      <c r="C19" s="684">
        <v>12.21</v>
      </c>
      <c r="D19" s="684">
        <v>13.51</v>
      </c>
      <c r="E19" s="684">
        <v>12.81</v>
      </c>
      <c r="F19" s="684">
        <v>12.85</v>
      </c>
      <c r="G19" s="684">
        <v>12.36</v>
      </c>
      <c r="H19" s="684">
        <v>9.96</v>
      </c>
      <c r="I19" s="684">
        <v>13.64</v>
      </c>
      <c r="J19" s="684">
        <v>16.29</v>
      </c>
      <c r="K19" s="684">
        <v>13.07</v>
      </c>
      <c r="L19" s="684">
        <v>11.05</v>
      </c>
      <c r="M19" s="684">
        <v>10.65</v>
      </c>
      <c r="N19" s="684">
        <v>11.13</v>
      </c>
      <c r="O19" s="684">
        <v>18.13</v>
      </c>
      <c r="P19" s="684"/>
      <c r="Q19" s="684">
        <v>15.15</v>
      </c>
      <c r="R19" s="684">
        <v>16.56</v>
      </c>
      <c r="S19" s="684">
        <v>14.13</v>
      </c>
      <c r="T19" s="684">
        <v>17.56</v>
      </c>
      <c r="U19" s="684">
        <v>13.69</v>
      </c>
      <c r="V19" s="684">
        <v>13.6</v>
      </c>
    </row>
    <row r="20" s="152" customFormat="1" customHeight="1" spans="1:22">
      <c r="A20" s="543">
        <v>43420</v>
      </c>
      <c r="B20" s="543">
        <v>43426</v>
      </c>
      <c r="C20" s="684">
        <v>11.71</v>
      </c>
      <c r="D20" s="684">
        <v>13.45</v>
      </c>
      <c r="E20" s="684">
        <v>13.1</v>
      </c>
      <c r="F20" s="684">
        <v>12.24</v>
      </c>
      <c r="G20" s="684">
        <v>11.93</v>
      </c>
      <c r="H20" s="684">
        <v>9.95</v>
      </c>
      <c r="I20" s="684">
        <v>13.41</v>
      </c>
      <c r="J20" s="684">
        <v>16.23</v>
      </c>
      <c r="K20" s="684">
        <v>12.81</v>
      </c>
      <c r="L20" s="684">
        <v>10.92</v>
      </c>
      <c r="M20" s="684">
        <v>10.48</v>
      </c>
      <c r="N20" s="684">
        <v>10.78</v>
      </c>
      <c r="O20" s="684">
        <v>17.84</v>
      </c>
      <c r="P20" s="684"/>
      <c r="Q20" s="684">
        <v>14.82</v>
      </c>
      <c r="R20" s="684">
        <v>15.69</v>
      </c>
      <c r="S20" s="684">
        <v>13.57</v>
      </c>
      <c r="T20" s="684">
        <v>17.36</v>
      </c>
      <c r="U20" s="684">
        <v>13.12</v>
      </c>
      <c r="V20" s="684">
        <v>13.3</v>
      </c>
    </row>
    <row r="21" s="152" customFormat="1" customHeight="1" spans="1:22">
      <c r="A21" s="543">
        <v>43427</v>
      </c>
      <c r="B21" s="543">
        <v>43433</v>
      </c>
      <c r="C21" s="684">
        <v>12.45</v>
      </c>
      <c r="D21" s="684">
        <v>13.43</v>
      </c>
      <c r="E21" s="684">
        <v>13.24</v>
      </c>
      <c r="F21" s="684">
        <v>12.15</v>
      </c>
      <c r="G21" s="684">
        <v>12.05</v>
      </c>
      <c r="H21" s="684">
        <v>9.92</v>
      </c>
      <c r="I21" s="684">
        <v>13.49</v>
      </c>
      <c r="J21" s="684">
        <v>16.25</v>
      </c>
      <c r="K21" s="684">
        <v>12.56</v>
      </c>
      <c r="L21" s="684">
        <v>10.76</v>
      </c>
      <c r="M21" s="684">
        <v>10.31</v>
      </c>
      <c r="N21" s="684">
        <v>10.56</v>
      </c>
      <c r="O21" s="684">
        <v>17.63</v>
      </c>
      <c r="P21" s="684"/>
      <c r="Q21" s="684">
        <v>15.16</v>
      </c>
      <c r="R21" s="684">
        <v>15.92</v>
      </c>
      <c r="S21" s="684">
        <v>13.85</v>
      </c>
      <c r="T21" s="684">
        <v>17.29</v>
      </c>
      <c r="U21" s="684">
        <v>12.95</v>
      </c>
      <c r="V21" s="684">
        <v>13.33</v>
      </c>
    </row>
    <row r="22" s="152" customFormat="1" customHeight="1" spans="1:22">
      <c r="A22" s="543">
        <v>43434</v>
      </c>
      <c r="B22" s="543">
        <v>43440</v>
      </c>
      <c r="C22" s="684">
        <v>12.552</v>
      </c>
      <c r="D22" s="684">
        <v>13.58</v>
      </c>
      <c r="E22" s="684">
        <v>13.31</v>
      </c>
      <c r="F22" s="684">
        <v>12.17</v>
      </c>
      <c r="G22" s="684">
        <v>12.39</v>
      </c>
      <c r="H22" s="684">
        <v>11.12</v>
      </c>
      <c r="I22" s="684">
        <v>14.19</v>
      </c>
      <c r="J22" s="684">
        <v>16.19</v>
      </c>
      <c r="K22" s="684">
        <v>12.71</v>
      </c>
      <c r="L22" s="684">
        <v>10.79</v>
      </c>
      <c r="M22" s="684">
        <v>10.67</v>
      </c>
      <c r="N22" s="684">
        <v>10.39</v>
      </c>
      <c r="O22" s="684">
        <v>18.95</v>
      </c>
      <c r="P22" s="684"/>
      <c r="Q22" s="684">
        <v>15.36</v>
      </c>
      <c r="R22" s="684">
        <v>16.49</v>
      </c>
      <c r="S22" s="684">
        <v>14.45</v>
      </c>
      <c r="T22" s="684">
        <v>17.03</v>
      </c>
      <c r="U22" s="684">
        <v>13.88</v>
      </c>
      <c r="V22" s="684">
        <v>13.68</v>
      </c>
    </row>
    <row r="23" s="152" customFormat="1" customHeight="1" spans="1:22">
      <c r="A23" s="543">
        <v>43441</v>
      </c>
      <c r="B23" s="543">
        <v>43447</v>
      </c>
      <c r="C23" s="684">
        <v>12.38</v>
      </c>
      <c r="D23" s="684">
        <v>13.51</v>
      </c>
      <c r="E23" s="684">
        <v>12.96</v>
      </c>
      <c r="F23" s="684">
        <v>12.92</v>
      </c>
      <c r="G23" s="684">
        <v>10.95</v>
      </c>
      <c r="H23" s="684">
        <v>10.54</v>
      </c>
      <c r="I23" s="684">
        <v>14.35</v>
      </c>
      <c r="J23" s="684">
        <v>16.23</v>
      </c>
      <c r="K23" s="684">
        <v>12.27</v>
      </c>
      <c r="L23" s="684">
        <v>10.51</v>
      </c>
      <c r="M23" s="684">
        <v>10.19</v>
      </c>
      <c r="N23" s="684">
        <v>10.1</v>
      </c>
      <c r="O23" s="684">
        <v>19.85</v>
      </c>
      <c r="P23" s="684"/>
      <c r="Q23" s="684">
        <v>15.35</v>
      </c>
      <c r="R23" s="684">
        <v>16.31</v>
      </c>
      <c r="S23" s="684">
        <v>14.23</v>
      </c>
      <c r="T23" s="684">
        <v>16.71</v>
      </c>
      <c r="U23" s="684">
        <v>15.23</v>
      </c>
      <c r="V23" s="684">
        <v>13.59</v>
      </c>
    </row>
    <row r="24" s="152" customFormat="1" customHeight="1" spans="1:22">
      <c r="A24" s="543">
        <v>43448</v>
      </c>
      <c r="B24" s="543">
        <v>43454</v>
      </c>
      <c r="C24" s="684">
        <v>12.25</v>
      </c>
      <c r="D24" s="684">
        <v>13.45</v>
      </c>
      <c r="E24" s="684">
        <v>12.23</v>
      </c>
      <c r="F24" s="684">
        <v>12.68</v>
      </c>
      <c r="G24" s="684">
        <v>10.7</v>
      </c>
      <c r="H24" s="684">
        <v>10.49</v>
      </c>
      <c r="I24" s="684">
        <v>14.18</v>
      </c>
      <c r="J24" s="684">
        <v>16.32</v>
      </c>
      <c r="K24" s="684">
        <v>12.41</v>
      </c>
      <c r="L24" s="684">
        <v>10.29</v>
      </c>
      <c r="M24" s="684">
        <v>10.14</v>
      </c>
      <c r="N24" s="684">
        <v>9.95</v>
      </c>
      <c r="O24" s="684">
        <v>20.08</v>
      </c>
      <c r="P24" s="684"/>
      <c r="Q24" s="684">
        <v>15.28</v>
      </c>
      <c r="R24" s="684">
        <v>16.03</v>
      </c>
      <c r="S24" s="684">
        <v>14.01</v>
      </c>
      <c r="T24" s="684">
        <v>16.89</v>
      </c>
      <c r="U24" s="684">
        <v>15.46</v>
      </c>
      <c r="V24" s="684">
        <v>13.49</v>
      </c>
    </row>
    <row r="25" s="152" customFormat="1" customHeight="1" spans="1:22">
      <c r="A25" s="543">
        <v>43455</v>
      </c>
      <c r="B25" s="543">
        <v>43461</v>
      </c>
      <c r="C25" s="684">
        <v>11.67</v>
      </c>
      <c r="D25" s="684">
        <v>12.85</v>
      </c>
      <c r="E25" s="684">
        <v>12.23</v>
      </c>
      <c r="F25" s="684">
        <v>12.68</v>
      </c>
      <c r="G25" s="684">
        <v>10.7</v>
      </c>
      <c r="H25" s="684">
        <v>10.3</v>
      </c>
      <c r="I25" s="684">
        <v>14.2</v>
      </c>
      <c r="J25" s="684">
        <v>16.3</v>
      </c>
      <c r="K25" s="684">
        <v>12.41</v>
      </c>
      <c r="L25" s="684">
        <v>10.29</v>
      </c>
      <c r="M25" s="684">
        <v>10.14</v>
      </c>
      <c r="N25" s="684">
        <v>9.95</v>
      </c>
      <c r="O25" s="684">
        <v>20</v>
      </c>
      <c r="P25" s="684"/>
      <c r="Q25" s="684">
        <v>15.28</v>
      </c>
      <c r="R25" s="684">
        <v>16.03</v>
      </c>
      <c r="S25" s="684">
        <v>14.01</v>
      </c>
      <c r="T25" s="684">
        <v>16.55</v>
      </c>
      <c r="U25" s="684">
        <v>15</v>
      </c>
      <c r="V25" s="684">
        <v>13.37</v>
      </c>
    </row>
    <row r="26" s="152" customFormat="1" customHeight="1" spans="1:22">
      <c r="A26" s="543">
        <v>43462</v>
      </c>
      <c r="B26" s="543">
        <v>43469</v>
      </c>
      <c r="C26" s="684">
        <v>12.35</v>
      </c>
      <c r="D26" s="684">
        <v>12.5</v>
      </c>
      <c r="E26" s="684">
        <v>12.5</v>
      </c>
      <c r="F26" s="684">
        <v>12.85</v>
      </c>
      <c r="G26" s="684">
        <v>10.7</v>
      </c>
      <c r="H26" s="684">
        <v>9.3</v>
      </c>
      <c r="I26" s="684">
        <v>13.95</v>
      </c>
      <c r="J26" s="684">
        <v>16.8</v>
      </c>
      <c r="K26" s="684">
        <v>12.42</v>
      </c>
      <c r="L26" s="684">
        <v>10.3</v>
      </c>
      <c r="M26" s="684">
        <v>10.3</v>
      </c>
      <c r="N26" s="684">
        <v>10.3</v>
      </c>
      <c r="O26" s="684">
        <v>18.8</v>
      </c>
      <c r="P26" s="684"/>
      <c r="Q26" s="684">
        <v>15.2</v>
      </c>
      <c r="R26" s="684">
        <v>14.67</v>
      </c>
      <c r="S26" s="684">
        <v>13</v>
      </c>
      <c r="T26" s="684">
        <v>16.7</v>
      </c>
      <c r="U26" s="684">
        <v>14.5</v>
      </c>
      <c r="V26" s="684">
        <v>13.17</v>
      </c>
    </row>
    <row r="27" s="152" customFormat="1" customHeight="1" spans="1:22">
      <c r="A27" s="543">
        <v>43469</v>
      </c>
      <c r="B27" s="543">
        <v>43475</v>
      </c>
      <c r="C27" s="684">
        <v>12.35</v>
      </c>
      <c r="D27" s="684">
        <v>12.5</v>
      </c>
      <c r="E27" s="684">
        <v>12.5</v>
      </c>
      <c r="F27" s="684">
        <v>12.85</v>
      </c>
      <c r="G27" s="684">
        <v>10.7</v>
      </c>
      <c r="H27" s="684">
        <v>9.3</v>
      </c>
      <c r="I27" s="684">
        <v>13.68</v>
      </c>
      <c r="J27" s="684">
        <v>16.8</v>
      </c>
      <c r="K27" s="684">
        <v>12.4</v>
      </c>
      <c r="L27" s="684">
        <v>10.18</v>
      </c>
      <c r="M27" s="684">
        <v>10.19</v>
      </c>
      <c r="N27" s="684">
        <v>10.3</v>
      </c>
      <c r="O27" s="684">
        <v>18.8</v>
      </c>
      <c r="P27" s="684"/>
      <c r="Q27" s="684">
        <v>15.2</v>
      </c>
      <c r="R27" s="684">
        <v>14.67</v>
      </c>
      <c r="S27" s="684">
        <v>13</v>
      </c>
      <c r="T27" s="684">
        <v>16.6</v>
      </c>
      <c r="U27" s="684">
        <v>14.3</v>
      </c>
      <c r="V27" s="684">
        <v>13.13</v>
      </c>
    </row>
    <row r="28" s="152" customFormat="1" customHeight="1" spans="1:22">
      <c r="A28" s="543">
        <v>43476</v>
      </c>
      <c r="B28" s="543">
        <v>43482</v>
      </c>
      <c r="C28" s="684">
        <v>11.65</v>
      </c>
      <c r="D28" s="684">
        <v>11.68</v>
      </c>
      <c r="E28" s="684">
        <v>10.98</v>
      </c>
      <c r="F28" s="684">
        <v>12.25</v>
      </c>
      <c r="G28" s="684">
        <v>10.54</v>
      </c>
      <c r="H28" s="684">
        <v>9.35</v>
      </c>
      <c r="I28" s="684">
        <v>13.12</v>
      </c>
      <c r="J28" s="684">
        <v>16</v>
      </c>
      <c r="K28" s="684">
        <v>11.98</v>
      </c>
      <c r="L28" s="684">
        <v>9.5</v>
      </c>
      <c r="M28" s="684">
        <v>9.5</v>
      </c>
      <c r="N28" s="684">
        <v>9.52</v>
      </c>
      <c r="O28" s="684">
        <v>18.8</v>
      </c>
      <c r="P28" s="684"/>
      <c r="Q28" s="684">
        <v>15</v>
      </c>
      <c r="R28" s="684">
        <v>12.47</v>
      </c>
      <c r="S28" s="684">
        <v>11.95</v>
      </c>
      <c r="T28" s="684">
        <v>17.89</v>
      </c>
      <c r="U28" s="684">
        <v>13.56</v>
      </c>
      <c r="V28" s="684">
        <v>12.54</v>
      </c>
    </row>
    <row r="29" s="152" customFormat="1" customHeight="1" spans="1:22">
      <c r="A29" s="543">
        <v>43483</v>
      </c>
      <c r="B29" s="543">
        <v>43489</v>
      </c>
      <c r="C29" s="684">
        <v>11</v>
      </c>
      <c r="D29" s="684">
        <v>9.7</v>
      </c>
      <c r="E29" s="684">
        <v>9.87</v>
      </c>
      <c r="F29" s="684">
        <v>11.69</v>
      </c>
      <c r="G29" s="684">
        <v>10.35</v>
      </c>
      <c r="H29" s="684">
        <v>8.74</v>
      </c>
      <c r="I29" s="684">
        <v>12.35</v>
      </c>
      <c r="J29" s="684">
        <v>14.85</v>
      </c>
      <c r="K29" s="684">
        <v>11</v>
      </c>
      <c r="L29" s="684">
        <v>9.54</v>
      </c>
      <c r="M29" s="684">
        <v>9.68</v>
      </c>
      <c r="N29" s="684">
        <v>9.54</v>
      </c>
      <c r="O29" s="684">
        <v>15.56</v>
      </c>
      <c r="P29" s="684"/>
      <c r="Q29" s="684">
        <v>13.25</v>
      </c>
      <c r="R29" s="684">
        <v>11.35</v>
      </c>
      <c r="S29" s="684">
        <v>11</v>
      </c>
      <c r="T29" s="684">
        <v>15.25</v>
      </c>
      <c r="U29" s="684">
        <v>12.51</v>
      </c>
      <c r="V29" s="684">
        <v>11.51</v>
      </c>
    </row>
    <row r="30" s="152" customFormat="1" customHeight="1" spans="1:22">
      <c r="A30" s="543">
        <v>43490</v>
      </c>
      <c r="B30" s="543">
        <v>43496</v>
      </c>
      <c r="C30" s="684">
        <v>10.7</v>
      </c>
      <c r="D30" s="684">
        <v>11</v>
      </c>
      <c r="E30" s="684">
        <v>10.4</v>
      </c>
      <c r="F30" s="684">
        <v>11.1</v>
      </c>
      <c r="G30" s="684">
        <v>10.28</v>
      </c>
      <c r="H30" s="684">
        <v>8.67</v>
      </c>
      <c r="I30" s="684">
        <v>12.3</v>
      </c>
      <c r="J30" s="684">
        <v>14.8</v>
      </c>
      <c r="K30" s="684">
        <v>11.2</v>
      </c>
      <c r="L30" s="684">
        <v>9.4</v>
      </c>
      <c r="M30" s="684">
        <v>10</v>
      </c>
      <c r="N30" s="684">
        <v>9.87</v>
      </c>
      <c r="O30" s="684">
        <v>15.35</v>
      </c>
      <c r="P30" s="684"/>
      <c r="Q30" s="684">
        <v>13</v>
      </c>
      <c r="R30" s="684">
        <v>11.2</v>
      </c>
      <c r="S30" s="684">
        <v>11</v>
      </c>
      <c r="T30" s="684">
        <v>15.15</v>
      </c>
      <c r="U30" s="684">
        <v>12.4</v>
      </c>
      <c r="V30" s="684">
        <v>11.55</v>
      </c>
    </row>
    <row r="31" s="152" customFormat="1" customHeight="1" spans="1:22">
      <c r="A31" s="543">
        <v>43497</v>
      </c>
      <c r="B31" s="543">
        <v>43503</v>
      </c>
      <c r="C31" s="684">
        <v>11.34</v>
      </c>
      <c r="D31" s="684">
        <v>11.45</v>
      </c>
      <c r="E31" s="684">
        <v>11.43</v>
      </c>
      <c r="F31" s="684">
        <v>13</v>
      </c>
      <c r="G31" s="684">
        <v>12</v>
      </c>
      <c r="H31" s="684">
        <v>10.3</v>
      </c>
      <c r="I31" s="684">
        <v>12.35</v>
      </c>
      <c r="J31" s="684">
        <v>14.35</v>
      </c>
      <c r="K31" s="684">
        <v>11.66</v>
      </c>
      <c r="L31" s="684">
        <v>12.35</v>
      </c>
      <c r="M31" s="684">
        <v>11.78</v>
      </c>
      <c r="N31" s="684">
        <v>11.53</v>
      </c>
      <c r="O31" s="684">
        <v>15</v>
      </c>
      <c r="P31" s="684"/>
      <c r="Q31" s="684">
        <v>12.35</v>
      </c>
      <c r="R31" s="684">
        <v>11.53</v>
      </c>
      <c r="S31" s="684">
        <v>11.5</v>
      </c>
      <c r="T31" s="684">
        <v>14.98</v>
      </c>
      <c r="U31" s="684">
        <v>12.8</v>
      </c>
      <c r="V31" s="684">
        <v>12.32</v>
      </c>
    </row>
    <row r="32" s="152" customFormat="1" customHeight="1" spans="1:22">
      <c r="A32" s="543">
        <v>43503</v>
      </c>
      <c r="B32" s="543">
        <v>43509</v>
      </c>
      <c r="C32" s="684">
        <v>12.34</v>
      </c>
      <c r="D32" s="684">
        <v>12</v>
      </c>
      <c r="E32" s="684">
        <v>12.55</v>
      </c>
      <c r="F32" s="684">
        <v>12.95</v>
      </c>
      <c r="G32" s="684">
        <v>12</v>
      </c>
      <c r="H32" s="684">
        <v>12.2</v>
      </c>
      <c r="I32" s="684">
        <v>12.15</v>
      </c>
      <c r="J32" s="684">
        <v>14.46</v>
      </c>
      <c r="K32" s="684">
        <v>12.93</v>
      </c>
      <c r="L32" s="684">
        <v>12.63</v>
      </c>
      <c r="M32" s="684">
        <v>12.88</v>
      </c>
      <c r="N32" s="684">
        <v>12.43</v>
      </c>
      <c r="O32" s="684">
        <v>15.9</v>
      </c>
      <c r="P32" s="684"/>
      <c r="Q32" s="684">
        <v>13</v>
      </c>
      <c r="R32" s="684">
        <v>12.34</v>
      </c>
      <c r="S32" s="684">
        <v>12.1</v>
      </c>
      <c r="T32" s="684">
        <v>15</v>
      </c>
      <c r="U32" s="684">
        <v>13.45</v>
      </c>
      <c r="V32" s="684">
        <v>12.96</v>
      </c>
    </row>
    <row r="33" s="152" customFormat="1" customHeight="1" spans="1:22">
      <c r="A33" s="543">
        <v>43511</v>
      </c>
      <c r="B33" s="543">
        <v>43517</v>
      </c>
      <c r="C33" s="684">
        <v>12.34</v>
      </c>
      <c r="D33" s="684">
        <v>11.56</v>
      </c>
      <c r="E33" s="684">
        <v>12.2</v>
      </c>
      <c r="F33" s="684">
        <v>12.97</v>
      </c>
      <c r="G33" s="684">
        <v>12.45</v>
      </c>
      <c r="H33" s="684">
        <v>12.3</v>
      </c>
      <c r="I33" s="684">
        <v>13</v>
      </c>
      <c r="J33" s="684">
        <v>13.6</v>
      </c>
      <c r="K33" s="684">
        <v>12.56</v>
      </c>
      <c r="L33" s="684">
        <v>12</v>
      </c>
      <c r="M33" s="684">
        <v>12</v>
      </c>
      <c r="N33" s="684">
        <v>12.2</v>
      </c>
      <c r="O33" s="684">
        <v>14.34</v>
      </c>
      <c r="P33" s="684"/>
      <c r="Q33" s="684">
        <v>12.5</v>
      </c>
      <c r="R33" s="684">
        <v>12.46</v>
      </c>
      <c r="S33" s="684">
        <v>11.45</v>
      </c>
      <c r="T33" s="684">
        <v>15.65</v>
      </c>
      <c r="U33" s="684">
        <v>13.5</v>
      </c>
      <c r="V33" s="684">
        <v>12.73</v>
      </c>
    </row>
    <row r="34" s="152" customFormat="1" customHeight="1" spans="1:22">
      <c r="A34" s="543">
        <v>43518</v>
      </c>
      <c r="B34" s="543">
        <v>43524</v>
      </c>
      <c r="C34" s="684">
        <v>12</v>
      </c>
      <c r="D34" s="684">
        <v>12.12</v>
      </c>
      <c r="E34" s="684">
        <v>12</v>
      </c>
      <c r="F34" s="684">
        <v>12.3</v>
      </c>
      <c r="G34" s="684">
        <v>12.1</v>
      </c>
      <c r="H34" s="684">
        <v>11.73</v>
      </c>
      <c r="I34" s="684">
        <v>13.55</v>
      </c>
      <c r="J34" s="684">
        <v>13.22</v>
      </c>
      <c r="K34" s="684">
        <v>11.75</v>
      </c>
      <c r="L34" s="684">
        <v>11.5</v>
      </c>
      <c r="M34" s="684">
        <v>11.12</v>
      </c>
      <c r="N34" s="684">
        <v>11</v>
      </c>
      <c r="O34" s="684">
        <v>14.55</v>
      </c>
      <c r="P34" s="684"/>
      <c r="Q34" s="684">
        <v>13</v>
      </c>
      <c r="R34" s="684">
        <v>10.7</v>
      </c>
      <c r="S34" s="684">
        <v>10.5</v>
      </c>
      <c r="T34" s="684">
        <v>14.82</v>
      </c>
      <c r="U34" s="684">
        <v>13.21</v>
      </c>
      <c r="V34" s="684">
        <v>12.29</v>
      </c>
    </row>
    <row r="35" s="152" customFormat="1" customHeight="1" spans="1:22">
      <c r="A35" s="543">
        <v>43525</v>
      </c>
      <c r="B35" s="543">
        <v>43531</v>
      </c>
      <c r="C35" s="684">
        <v>15.7</v>
      </c>
      <c r="D35" s="684">
        <v>17</v>
      </c>
      <c r="E35" s="684">
        <v>16</v>
      </c>
      <c r="F35" s="684">
        <v>16.86</v>
      </c>
      <c r="G35" s="684">
        <v>15.76</v>
      </c>
      <c r="H35" s="684">
        <v>14.3</v>
      </c>
      <c r="I35" s="684">
        <v>16</v>
      </c>
      <c r="J35" s="684">
        <v>14.7</v>
      </c>
      <c r="K35" s="684">
        <v>15</v>
      </c>
      <c r="L35" s="684">
        <v>13.55</v>
      </c>
      <c r="M35" s="684">
        <v>14</v>
      </c>
      <c r="N35" s="684">
        <v>12.56</v>
      </c>
      <c r="O35" s="684">
        <v>17.33</v>
      </c>
      <c r="P35" s="684"/>
      <c r="Q35" s="684">
        <v>16</v>
      </c>
      <c r="R35" s="684">
        <v>15.5</v>
      </c>
      <c r="S35" s="684">
        <v>14.75</v>
      </c>
      <c r="T35" s="684">
        <v>16</v>
      </c>
      <c r="U35" s="684">
        <v>16.65</v>
      </c>
      <c r="V35" s="684">
        <v>15.43</v>
      </c>
    </row>
    <row r="36" s="152" customFormat="1" customHeight="1" spans="1:22">
      <c r="A36" s="543">
        <v>43532</v>
      </c>
      <c r="B36" s="543">
        <v>43538</v>
      </c>
      <c r="C36" s="684">
        <v>15.6</v>
      </c>
      <c r="D36" s="684">
        <v>14.9</v>
      </c>
      <c r="E36" s="684">
        <v>15</v>
      </c>
      <c r="F36" s="684">
        <v>16</v>
      </c>
      <c r="G36" s="684">
        <v>15.76</v>
      </c>
      <c r="H36" s="684">
        <v>14.18</v>
      </c>
      <c r="I36" s="684">
        <v>16</v>
      </c>
      <c r="J36" s="684">
        <v>14.45</v>
      </c>
      <c r="K36" s="684">
        <v>15.65</v>
      </c>
      <c r="L36" s="684">
        <v>15</v>
      </c>
      <c r="M36" s="684">
        <v>14</v>
      </c>
      <c r="N36" s="684">
        <v>13.15</v>
      </c>
      <c r="O36" s="684">
        <v>16.3</v>
      </c>
      <c r="P36" s="684"/>
      <c r="Q36" s="684">
        <v>16</v>
      </c>
      <c r="R36" s="684">
        <v>15</v>
      </c>
      <c r="S36" s="684">
        <v>13.2</v>
      </c>
      <c r="T36" s="684">
        <v>17.5</v>
      </c>
      <c r="U36" s="684">
        <v>16</v>
      </c>
      <c r="V36" s="684">
        <v>15.21</v>
      </c>
    </row>
    <row r="37" s="152" customFormat="1" customHeight="1" spans="1:22">
      <c r="A37" s="543">
        <v>43539</v>
      </c>
      <c r="B37" s="543">
        <v>43545</v>
      </c>
      <c r="C37" s="684">
        <v>16.22</v>
      </c>
      <c r="D37" s="684">
        <v>15.4</v>
      </c>
      <c r="E37" s="684">
        <v>16.32</v>
      </c>
      <c r="F37" s="684">
        <v>16.95</v>
      </c>
      <c r="G37" s="684">
        <v>16.5</v>
      </c>
      <c r="H37" s="684">
        <v>14.9</v>
      </c>
      <c r="I37" s="684">
        <v>16.9</v>
      </c>
      <c r="J37" s="684">
        <v>16.45</v>
      </c>
      <c r="K37" s="684">
        <v>16.7</v>
      </c>
      <c r="L37" s="684">
        <v>15.3</v>
      </c>
      <c r="M37" s="684">
        <v>14.65</v>
      </c>
      <c r="N37" s="684">
        <v>14.66</v>
      </c>
      <c r="O37" s="684">
        <v>17.6</v>
      </c>
      <c r="P37" s="684"/>
      <c r="Q37" s="684">
        <v>17.35</v>
      </c>
      <c r="R37" s="684">
        <v>15.25</v>
      </c>
      <c r="S37" s="684">
        <v>14</v>
      </c>
      <c r="T37" s="684">
        <v>18</v>
      </c>
      <c r="U37" s="684">
        <v>18.05</v>
      </c>
      <c r="V37" s="684">
        <v>16.18</v>
      </c>
    </row>
    <row r="38" s="152" customFormat="1" customHeight="1" spans="1:22">
      <c r="A38" s="543">
        <v>43546</v>
      </c>
      <c r="B38" s="543">
        <v>43552</v>
      </c>
      <c r="C38" s="684">
        <v>15.65</v>
      </c>
      <c r="D38" s="684">
        <v>14.85</v>
      </c>
      <c r="E38" s="684">
        <v>15.6</v>
      </c>
      <c r="F38" s="684">
        <v>16.05</v>
      </c>
      <c r="G38" s="684">
        <v>15.47</v>
      </c>
      <c r="H38" s="684">
        <v>15</v>
      </c>
      <c r="I38" s="684">
        <v>16.35</v>
      </c>
      <c r="J38" s="684">
        <v>16</v>
      </c>
      <c r="K38" s="684">
        <v>15.6</v>
      </c>
      <c r="L38" s="684">
        <v>14.98</v>
      </c>
      <c r="M38" s="684">
        <v>14.55</v>
      </c>
      <c r="N38" s="684">
        <v>14.35</v>
      </c>
      <c r="O38" s="684">
        <v>16.65</v>
      </c>
      <c r="P38" s="684"/>
      <c r="Q38" s="684">
        <v>15.65</v>
      </c>
      <c r="R38" s="684">
        <v>14.55</v>
      </c>
      <c r="S38" s="684">
        <v>13</v>
      </c>
      <c r="T38" s="684">
        <v>16.75</v>
      </c>
      <c r="U38" s="684">
        <v>16</v>
      </c>
      <c r="V38" s="684">
        <v>15.39</v>
      </c>
    </row>
    <row r="39" s="152" customFormat="1" customHeight="1" spans="1:22">
      <c r="A39" s="543">
        <v>43553</v>
      </c>
      <c r="B39" s="543">
        <v>43559</v>
      </c>
      <c r="C39" s="684">
        <v>15.8</v>
      </c>
      <c r="D39" s="684">
        <v>15</v>
      </c>
      <c r="E39" s="684">
        <v>15.2</v>
      </c>
      <c r="F39" s="684">
        <v>16.5</v>
      </c>
      <c r="G39" s="684">
        <v>16</v>
      </c>
      <c r="H39" s="684">
        <v>15</v>
      </c>
      <c r="I39" s="684">
        <v>16.21</v>
      </c>
      <c r="J39" s="684">
        <v>16</v>
      </c>
      <c r="K39" s="684">
        <v>15.6</v>
      </c>
      <c r="L39" s="684">
        <v>14.78</v>
      </c>
      <c r="M39" s="684">
        <v>14.55</v>
      </c>
      <c r="N39" s="684">
        <v>14.55</v>
      </c>
      <c r="O39" s="684">
        <v>16.85</v>
      </c>
      <c r="P39" s="684"/>
      <c r="Q39" s="684">
        <v>17</v>
      </c>
      <c r="R39" s="684">
        <v>14.55</v>
      </c>
      <c r="S39" s="684">
        <v>13.45</v>
      </c>
      <c r="T39" s="684">
        <v>16.7</v>
      </c>
      <c r="U39" s="684">
        <v>16.2</v>
      </c>
      <c r="V39" s="684">
        <v>15.55</v>
      </c>
    </row>
    <row r="40" s="152" customFormat="1" customHeight="1" spans="1:22">
      <c r="A40" s="543">
        <v>43560</v>
      </c>
      <c r="B40" s="543">
        <v>43566</v>
      </c>
      <c r="C40" s="684">
        <v>15.25</v>
      </c>
      <c r="D40" s="684">
        <v>15.2</v>
      </c>
      <c r="E40" s="684">
        <v>14.78</v>
      </c>
      <c r="F40" s="684">
        <v>16.2</v>
      </c>
      <c r="G40" s="684">
        <v>15.59</v>
      </c>
      <c r="H40" s="684">
        <v>14.5</v>
      </c>
      <c r="I40" s="684">
        <v>16</v>
      </c>
      <c r="J40" s="684">
        <v>15.68</v>
      </c>
      <c r="K40" s="684">
        <v>15.32</v>
      </c>
      <c r="L40" s="684">
        <v>14.97</v>
      </c>
      <c r="M40" s="684">
        <v>14.9</v>
      </c>
      <c r="N40" s="684">
        <v>14.98</v>
      </c>
      <c r="O40" s="684">
        <v>17.2</v>
      </c>
      <c r="P40" s="684"/>
      <c r="Q40" s="684">
        <v>15.9</v>
      </c>
      <c r="R40" s="684">
        <v>14.55</v>
      </c>
      <c r="S40" s="684">
        <v>13.3</v>
      </c>
      <c r="T40" s="684">
        <v>16.89</v>
      </c>
      <c r="U40" s="684">
        <v>16.65</v>
      </c>
      <c r="V40" s="684">
        <v>15.44</v>
      </c>
    </row>
    <row r="41" s="152" customFormat="1" customHeight="1" spans="1:22">
      <c r="A41" s="543">
        <v>43566</v>
      </c>
      <c r="B41" s="543">
        <v>43572</v>
      </c>
      <c r="C41" s="684">
        <v>15</v>
      </c>
      <c r="D41" s="684">
        <v>14.85</v>
      </c>
      <c r="E41" s="684">
        <v>14.6</v>
      </c>
      <c r="F41" s="684">
        <v>15.7</v>
      </c>
      <c r="G41" s="684">
        <v>15.1</v>
      </c>
      <c r="H41" s="684">
        <v>14.12</v>
      </c>
      <c r="I41" s="684">
        <v>15.9</v>
      </c>
      <c r="J41" s="684">
        <v>15.48</v>
      </c>
      <c r="K41" s="684">
        <v>15.5</v>
      </c>
      <c r="L41" s="684">
        <v>14.8</v>
      </c>
      <c r="M41" s="684">
        <v>14.7</v>
      </c>
      <c r="N41" s="684">
        <v>14.65</v>
      </c>
      <c r="O41" s="684">
        <v>16.8</v>
      </c>
      <c r="P41" s="684"/>
      <c r="Q41" s="684">
        <v>15.23</v>
      </c>
      <c r="R41" s="684">
        <v>13.5</v>
      </c>
      <c r="S41" s="684">
        <v>13.2</v>
      </c>
      <c r="T41" s="684">
        <v>16.58</v>
      </c>
      <c r="U41" s="684">
        <v>16.6</v>
      </c>
      <c r="V41" s="684">
        <v>15.13</v>
      </c>
    </row>
    <row r="42" s="152" customFormat="1" customHeight="1" spans="1:22">
      <c r="A42" s="543">
        <v>43574</v>
      </c>
      <c r="B42" s="543">
        <v>43580</v>
      </c>
      <c r="C42" s="684">
        <v>15.23</v>
      </c>
      <c r="D42" s="684">
        <v>14.79</v>
      </c>
      <c r="E42" s="684">
        <v>14.82</v>
      </c>
      <c r="F42" s="684">
        <v>15.48</v>
      </c>
      <c r="G42" s="684">
        <v>14.99</v>
      </c>
      <c r="H42" s="684">
        <v>14.59</v>
      </c>
      <c r="I42" s="684">
        <v>15.94</v>
      </c>
      <c r="J42" s="684">
        <v>15.42</v>
      </c>
      <c r="K42" s="684">
        <v>15.61</v>
      </c>
      <c r="L42" s="684">
        <v>14.95</v>
      </c>
      <c r="M42" s="684">
        <v>14.96</v>
      </c>
      <c r="N42" s="684">
        <v>14.67</v>
      </c>
      <c r="O42" s="684">
        <v>16.7</v>
      </c>
      <c r="P42" s="684"/>
      <c r="Q42" s="684">
        <v>15.12</v>
      </c>
      <c r="R42" s="684">
        <v>13.34</v>
      </c>
      <c r="S42" s="684">
        <v>13.49</v>
      </c>
      <c r="T42" s="684">
        <v>16.07</v>
      </c>
      <c r="U42" s="684">
        <v>15.95</v>
      </c>
      <c r="V42" s="684">
        <v>15.12</v>
      </c>
    </row>
    <row r="43" s="152" customFormat="1" customHeight="1" spans="1:22">
      <c r="A43" s="543">
        <v>43581</v>
      </c>
      <c r="B43" s="543">
        <v>43587</v>
      </c>
      <c r="C43" s="684">
        <v>15.08</v>
      </c>
      <c r="D43" s="684">
        <v>15.35</v>
      </c>
      <c r="E43" s="684">
        <v>15.49</v>
      </c>
      <c r="F43" s="684">
        <v>16.05</v>
      </c>
      <c r="G43" s="684">
        <v>15.58</v>
      </c>
      <c r="H43" s="684">
        <v>15.08</v>
      </c>
      <c r="I43" s="684">
        <v>15.96</v>
      </c>
      <c r="J43" s="684">
        <v>15.91</v>
      </c>
      <c r="K43" s="684">
        <v>16.09</v>
      </c>
      <c r="L43" s="684">
        <v>15.52</v>
      </c>
      <c r="M43" s="684">
        <v>15.18</v>
      </c>
      <c r="N43" s="684">
        <v>14.92</v>
      </c>
      <c r="O43" s="684">
        <v>17.14</v>
      </c>
      <c r="P43" s="684"/>
      <c r="Q43" s="684">
        <v>15.95</v>
      </c>
      <c r="R43" s="684">
        <v>14.11</v>
      </c>
      <c r="S43" s="684">
        <v>14.39</v>
      </c>
      <c r="T43" s="684">
        <v>16.54</v>
      </c>
      <c r="U43" s="684">
        <v>16.43</v>
      </c>
      <c r="V43" s="684">
        <v>15.6</v>
      </c>
    </row>
    <row r="44" s="152" customFormat="1" customHeight="1" spans="1:22">
      <c r="A44" s="543">
        <v>43588</v>
      </c>
      <c r="B44" s="543">
        <v>43594</v>
      </c>
      <c r="C44" s="684">
        <v>15.11</v>
      </c>
      <c r="D44" s="684">
        <v>15.05</v>
      </c>
      <c r="E44" s="684">
        <v>15.31</v>
      </c>
      <c r="F44" s="684">
        <v>15.56</v>
      </c>
      <c r="G44" s="684">
        <v>15.61</v>
      </c>
      <c r="H44" s="684">
        <v>14.61</v>
      </c>
      <c r="I44" s="684">
        <v>15.98</v>
      </c>
      <c r="J44" s="684" t="s">
        <v>449</v>
      </c>
      <c r="K44" s="684">
        <v>15.57</v>
      </c>
      <c r="L44" s="684">
        <v>15.06</v>
      </c>
      <c r="M44" s="684">
        <v>14.81</v>
      </c>
      <c r="N44" s="684">
        <v>14.5</v>
      </c>
      <c r="O44" s="684">
        <v>16.87</v>
      </c>
      <c r="P44" s="684"/>
      <c r="Q44" s="684">
        <v>15.75</v>
      </c>
      <c r="R44" s="684">
        <v>14.18</v>
      </c>
      <c r="S44" s="684">
        <v>13.09</v>
      </c>
      <c r="T44" s="684">
        <v>16.68</v>
      </c>
      <c r="U44" s="684">
        <v>16.34</v>
      </c>
      <c r="V44" s="684">
        <v>15.3</v>
      </c>
    </row>
    <row r="45" s="152" customFormat="1" customHeight="1" spans="1:22">
      <c r="A45" s="543">
        <v>43595</v>
      </c>
      <c r="B45" s="543">
        <v>43601</v>
      </c>
      <c r="C45" s="684">
        <v>15.06</v>
      </c>
      <c r="D45" s="684">
        <v>14.89</v>
      </c>
      <c r="E45" s="684">
        <v>15.06</v>
      </c>
      <c r="F45" s="684">
        <v>15.65</v>
      </c>
      <c r="G45" s="684">
        <v>15.38</v>
      </c>
      <c r="H45" s="684">
        <v>14.56</v>
      </c>
      <c r="I45" s="684">
        <v>15.9</v>
      </c>
      <c r="J45" s="684" t="s">
        <v>449</v>
      </c>
      <c r="K45" s="684">
        <v>15.74</v>
      </c>
      <c r="L45" s="684">
        <v>14.91</v>
      </c>
      <c r="M45" s="684">
        <v>14.65</v>
      </c>
      <c r="N45" s="684">
        <v>14.14</v>
      </c>
      <c r="O45" s="684">
        <v>16.75</v>
      </c>
      <c r="P45" s="684"/>
      <c r="Q45" s="684">
        <v>15.62</v>
      </c>
      <c r="R45" s="684">
        <v>14.12</v>
      </c>
      <c r="S45" s="684">
        <v>12.9</v>
      </c>
      <c r="T45" s="684">
        <v>16.82</v>
      </c>
      <c r="U45" s="684">
        <v>15.16</v>
      </c>
      <c r="V45" s="684">
        <v>15.14</v>
      </c>
    </row>
    <row r="46" s="152" customFormat="1" customHeight="1" spans="1:22">
      <c r="A46" s="543">
        <v>43602</v>
      </c>
      <c r="B46" s="543">
        <v>43608</v>
      </c>
      <c r="C46" s="684">
        <v>15.23</v>
      </c>
      <c r="D46" s="684">
        <v>15.2</v>
      </c>
      <c r="E46" s="684">
        <v>15.2</v>
      </c>
      <c r="F46" s="684">
        <v>15.38</v>
      </c>
      <c r="G46" s="684">
        <v>15.6</v>
      </c>
      <c r="H46" s="684">
        <v>15.56</v>
      </c>
      <c r="I46" s="684">
        <v>15.63</v>
      </c>
      <c r="J46" s="684" t="s">
        <v>449</v>
      </c>
      <c r="K46" s="684">
        <v>15.7</v>
      </c>
      <c r="L46" s="684">
        <v>15</v>
      </c>
      <c r="M46" s="684">
        <v>14.78</v>
      </c>
      <c r="N46" s="684">
        <v>14.4</v>
      </c>
      <c r="O46" s="684">
        <v>16.2</v>
      </c>
      <c r="P46" s="684"/>
      <c r="Q46" s="684">
        <v>15.67</v>
      </c>
      <c r="R46" s="684">
        <v>14.1</v>
      </c>
      <c r="S46" s="684">
        <v>12.9</v>
      </c>
      <c r="T46" s="684">
        <v>16.87</v>
      </c>
      <c r="U46" s="684">
        <v>15.64</v>
      </c>
      <c r="V46" s="684">
        <v>15.24</v>
      </c>
    </row>
    <row r="47" s="152" customFormat="1" customHeight="1" spans="1:22">
      <c r="A47" s="543">
        <v>43609</v>
      </c>
      <c r="B47" s="543">
        <v>43615</v>
      </c>
      <c r="C47" s="684">
        <v>15.29</v>
      </c>
      <c r="D47" s="684">
        <v>15.39</v>
      </c>
      <c r="E47" s="684">
        <v>15.27</v>
      </c>
      <c r="F47" s="684">
        <v>15.31</v>
      </c>
      <c r="G47" s="684">
        <v>15.75</v>
      </c>
      <c r="H47" s="684">
        <v>15.81</v>
      </c>
      <c r="I47" s="684">
        <v>15.39</v>
      </c>
      <c r="J47" s="684" t="s">
        <v>449</v>
      </c>
      <c r="K47" s="684">
        <v>15.75</v>
      </c>
      <c r="L47" s="684">
        <v>15.46</v>
      </c>
      <c r="M47" s="684">
        <v>15.15</v>
      </c>
      <c r="N47" s="684">
        <v>14.91</v>
      </c>
      <c r="O47" s="684">
        <v>15.85</v>
      </c>
      <c r="P47" s="684"/>
      <c r="Q47" s="684">
        <v>15.53</v>
      </c>
      <c r="R47" s="684">
        <v>14.78</v>
      </c>
      <c r="S47" s="684">
        <v>12.56</v>
      </c>
      <c r="T47" s="684">
        <v>16.45</v>
      </c>
      <c r="U47" s="684">
        <v>15.68</v>
      </c>
      <c r="V47" s="684">
        <v>15.31</v>
      </c>
    </row>
    <row r="48" s="152" customFormat="1" customHeight="1" spans="1:22">
      <c r="A48" s="543">
        <v>43616</v>
      </c>
      <c r="B48" s="543">
        <v>43622</v>
      </c>
      <c r="C48" s="684">
        <v>16.1</v>
      </c>
      <c r="D48" s="684">
        <v>16.3</v>
      </c>
      <c r="E48" s="684">
        <v>16.3</v>
      </c>
      <c r="F48" s="684">
        <v>16.4</v>
      </c>
      <c r="G48" s="684">
        <v>15.2</v>
      </c>
      <c r="H48" s="684">
        <v>15.78</v>
      </c>
      <c r="I48" s="684">
        <v>16.4</v>
      </c>
      <c r="J48" s="684" t="s">
        <v>449</v>
      </c>
      <c r="K48" s="684">
        <v>16.43</v>
      </c>
      <c r="L48" s="684">
        <v>16</v>
      </c>
      <c r="M48" s="684">
        <v>15.87</v>
      </c>
      <c r="N48" s="684">
        <v>15.23</v>
      </c>
      <c r="O48" s="684">
        <v>16</v>
      </c>
      <c r="P48" s="684"/>
      <c r="Q48" s="684">
        <v>16.2</v>
      </c>
      <c r="R48" s="684">
        <v>16.3</v>
      </c>
      <c r="S48" s="684">
        <v>12.67</v>
      </c>
      <c r="T48" s="684">
        <v>16.98</v>
      </c>
      <c r="U48" s="684">
        <v>17.13</v>
      </c>
      <c r="V48" s="684">
        <v>15.96</v>
      </c>
    </row>
    <row r="49" s="152" customFormat="1" customHeight="1" spans="1:22">
      <c r="A49" s="543">
        <v>43623</v>
      </c>
      <c r="B49" s="543">
        <v>43629</v>
      </c>
      <c r="C49" s="684">
        <v>16.56</v>
      </c>
      <c r="D49" s="684">
        <v>16.01</v>
      </c>
      <c r="E49" s="684">
        <v>16.1</v>
      </c>
      <c r="F49" s="684">
        <v>16.15</v>
      </c>
      <c r="G49" s="684">
        <v>15.14</v>
      </c>
      <c r="H49" s="684">
        <v>16.04</v>
      </c>
      <c r="I49" s="684">
        <v>16.98</v>
      </c>
      <c r="J49" s="684" t="s">
        <v>449</v>
      </c>
      <c r="K49" s="684">
        <v>16.85</v>
      </c>
      <c r="L49" s="684">
        <v>16.6</v>
      </c>
      <c r="M49" s="684">
        <v>16.53</v>
      </c>
      <c r="N49" s="684">
        <v>15.69</v>
      </c>
      <c r="O49" s="684">
        <v>15.45</v>
      </c>
      <c r="P49" s="684"/>
      <c r="Q49" s="684">
        <v>16.61</v>
      </c>
      <c r="R49" s="684">
        <v>16.41</v>
      </c>
      <c r="S49" s="684">
        <v>13.19</v>
      </c>
      <c r="T49" s="684">
        <v>17.25</v>
      </c>
      <c r="U49" s="684">
        <v>17.1</v>
      </c>
      <c r="V49" s="684">
        <v>16.16</v>
      </c>
    </row>
    <row r="50" s="152" customFormat="1" customHeight="1" spans="1:22">
      <c r="A50" s="543">
        <v>43630</v>
      </c>
      <c r="B50" s="543">
        <v>43636</v>
      </c>
      <c r="C50" s="684">
        <v>17.42</v>
      </c>
      <c r="D50" s="684">
        <v>15.95</v>
      </c>
      <c r="E50" s="684">
        <v>16.26</v>
      </c>
      <c r="F50" s="684">
        <v>16.65</v>
      </c>
      <c r="G50" s="684">
        <v>15.45</v>
      </c>
      <c r="H50" s="684">
        <v>16.65</v>
      </c>
      <c r="I50" s="684">
        <v>18.35</v>
      </c>
      <c r="J50" s="684" t="s">
        <v>449</v>
      </c>
      <c r="K50" s="684">
        <v>18.25</v>
      </c>
      <c r="L50" s="684">
        <v>18.52</v>
      </c>
      <c r="M50" s="684">
        <v>18.39</v>
      </c>
      <c r="N50" s="684">
        <v>17.67</v>
      </c>
      <c r="O50" s="684">
        <v>14.39</v>
      </c>
      <c r="P50" s="684"/>
      <c r="Q50" s="684">
        <v>17.32</v>
      </c>
      <c r="R50" s="684">
        <v>16.89</v>
      </c>
      <c r="S50" s="684">
        <v>13.11</v>
      </c>
      <c r="T50" s="684">
        <v>17.79</v>
      </c>
      <c r="U50" s="684">
        <v>17.39</v>
      </c>
      <c r="V50" s="684">
        <v>16.85</v>
      </c>
    </row>
    <row r="51" s="152" customFormat="1" customHeight="1" spans="1:22">
      <c r="A51" s="543">
        <v>43637</v>
      </c>
      <c r="B51" s="543">
        <v>43643</v>
      </c>
      <c r="C51" s="684">
        <v>18.21</v>
      </c>
      <c r="D51" s="684">
        <v>16.06</v>
      </c>
      <c r="E51" s="684">
        <v>16.7</v>
      </c>
      <c r="F51" s="684">
        <v>18.03</v>
      </c>
      <c r="G51" s="684">
        <v>16.15</v>
      </c>
      <c r="H51" s="684">
        <v>17.71</v>
      </c>
      <c r="I51" s="684">
        <v>19.17</v>
      </c>
      <c r="J51" s="684" t="s">
        <v>449</v>
      </c>
      <c r="K51" s="684">
        <v>19.14</v>
      </c>
      <c r="L51" s="684">
        <v>19.23</v>
      </c>
      <c r="M51" s="684">
        <v>19.37</v>
      </c>
      <c r="N51" s="684">
        <v>18.51</v>
      </c>
      <c r="O51" s="684">
        <v>14.67</v>
      </c>
      <c r="P51" s="684"/>
      <c r="Q51" s="684">
        <v>18.25</v>
      </c>
      <c r="R51" s="684">
        <v>17.41</v>
      </c>
      <c r="S51" s="684">
        <v>13.15</v>
      </c>
      <c r="T51" s="684">
        <v>18.98</v>
      </c>
      <c r="U51" s="684">
        <v>18.26</v>
      </c>
      <c r="V51" s="684">
        <v>17.59</v>
      </c>
    </row>
    <row r="52" s="152" customFormat="1" customHeight="1" spans="1:22">
      <c r="A52" s="543">
        <v>43644</v>
      </c>
      <c r="B52" s="543">
        <v>43650</v>
      </c>
      <c r="C52" s="684">
        <v>17.57</v>
      </c>
      <c r="D52" s="684">
        <v>15.75</v>
      </c>
      <c r="E52" s="684">
        <v>16.19</v>
      </c>
      <c r="F52" s="684">
        <v>17.12</v>
      </c>
      <c r="G52" s="684">
        <v>15.72</v>
      </c>
      <c r="H52" s="684">
        <v>17.89</v>
      </c>
      <c r="I52" s="684">
        <v>18.83</v>
      </c>
      <c r="J52" s="684" t="s">
        <v>449</v>
      </c>
      <c r="K52" s="684">
        <v>18.39</v>
      </c>
      <c r="L52" s="684">
        <v>18.65</v>
      </c>
      <c r="M52" s="684">
        <v>18.75</v>
      </c>
      <c r="N52" s="684">
        <v>18.6</v>
      </c>
      <c r="O52" s="684">
        <v>13.65</v>
      </c>
      <c r="P52" s="684"/>
      <c r="Q52" s="684">
        <v>19.06</v>
      </c>
      <c r="R52" s="684">
        <v>17.41</v>
      </c>
      <c r="S52" s="684">
        <v>14.3</v>
      </c>
      <c r="T52" s="684">
        <v>18.68</v>
      </c>
      <c r="U52" s="684">
        <v>18.06</v>
      </c>
      <c r="V52" s="684">
        <v>17.33</v>
      </c>
    </row>
    <row r="53" s="152" customFormat="1" customHeight="1" spans="1:22">
      <c r="A53" s="543">
        <v>43651</v>
      </c>
      <c r="B53" s="543">
        <v>43657</v>
      </c>
      <c r="C53" s="684">
        <v>18.01</v>
      </c>
      <c r="D53" s="684">
        <v>16.96</v>
      </c>
      <c r="E53" s="684">
        <v>17.05</v>
      </c>
      <c r="F53" s="684">
        <v>18.03</v>
      </c>
      <c r="G53" s="684">
        <v>16.75</v>
      </c>
      <c r="H53" s="684">
        <v>18.15</v>
      </c>
      <c r="I53" s="684">
        <v>19.12</v>
      </c>
      <c r="J53" s="684" t="s">
        <v>449</v>
      </c>
      <c r="K53" s="684">
        <v>18.9</v>
      </c>
      <c r="L53" s="684">
        <v>18.71</v>
      </c>
      <c r="M53" s="684">
        <v>18.79</v>
      </c>
      <c r="N53" s="684">
        <v>18.58</v>
      </c>
      <c r="O53" s="684">
        <v>14.48</v>
      </c>
      <c r="P53" s="684"/>
      <c r="Q53" s="684">
        <v>19.6</v>
      </c>
      <c r="R53" s="684">
        <v>18.97</v>
      </c>
      <c r="S53" s="684">
        <v>17.89</v>
      </c>
      <c r="T53" s="684">
        <v>19.49</v>
      </c>
      <c r="U53" s="684">
        <v>18.85</v>
      </c>
      <c r="V53" s="684">
        <v>18.14</v>
      </c>
    </row>
    <row r="54" s="152" customFormat="1" customHeight="1" spans="1:22">
      <c r="A54" s="543">
        <v>43658</v>
      </c>
      <c r="B54" s="543">
        <v>43664</v>
      </c>
      <c r="C54" s="684">
        <v>18.52</v>
      </c>
      <c r="D54" s="684">
        <v>18.01</v>
      </c>
      <c r="E54" s="684">
        <v>16.8</v>
      </c>
      <c r="F54" s="684">
        <v>19.05</v>
      </c>
      <c r="G54" s="684">
        <v>18.23</v>
      </c>
      <c r="H54" s="684">
        <v>18.69</v>
      </c>
      <c r="I54" s="684">
        <v>19.7</v>
      </c>
      <c r="J54" s="684" t="s">
        <v>449</v>
      </c>
      <c r="K54" s="684">
        <v>19.21</v>
      </c>
      <c r="L54" s="684">
        <v>19.26</v>
      </c>
      <c r="M54" s="684">
        <v>19.57</v>
      </c>
      <c r="N54" s="684">
        <v>19.17</v>
      </c>
      <c r="O54" s="684">
        <v>15.53</v>
      </c>
      <c r="P54" s="684"/>
      <c r="Q54" s="684">
        <v>20.87</v>
      </c>
      <c r="R54" s="684">
        <v>20.47</v>
      </c>
      <c r="S54" s="684">
        <v>19.73</v>
      </c>
      <c r="T54" s="684">
        <v>20.7</v>
      </c>
      <c r="U54" s="684">
        <v>20.06</v>
      </c>
      <c r="V54" s="684">
        <v>19.03</v>
      </c>
    </row>
    <row r="55" s="152" customFormat="1" customHeight="1" spans="1:22">
      <c r="A55" s="543">
        <v>43665</v>
      </c>
      <c r="B55" s="543">
        <v>43671</v>
      </c>
      <c r="C55" s="684">
        <v>18.54</v>
      </c>
      <c r="D55" s="684">
        <v>18.02</v>
      </c>
      <c r="E55" s="684">
        <v>17.28</v>
      </c>
      <c r="F55" s="684">
        <v>18.25</v>
      </c>
      <c r="G55" s="684">
        <v>18.31</v>
      </c>
      <c r="H55" s="684">
        <v>18.65</v>
      </c>
      <c r="I55" s="684">
        <v>19.64</v>
      </c>
      <c r="J55" s="684" t="s">
        <v>449</v>
      </c>
      <c r="K55" s="684">
        <v>19.02</v>
      </c>
      <c r="L55" s="684">
        <v>19</v>
      </c>
      <c r="M55" s="684">
        <v>19.85</v>
      </c>
      <c r="N55" s="684">
        <v>19.3</v>
      </c>
      <c r="O55" s="684">
        <v>15.9</v>
      </c>
      <c r="P55" s="684"/>
      <c r="Q55" s="684">
        <v>21.44</v>
      </c>
      <c r="R55" s="684">
        <v>21.23</v>
      </c>
      <c r="S55" s="684">
        <v>20.76</v>
      </c>
      <c r="T55" s="684">
        <v>20.8</v>
      </c>
      <c r="U55" s="684">
        <v>19.5</v>
      </c>
      <c r="V55" s="684">
        <v>19.15</v>
      </c>
    </row>
    <row r="56" s="152" customFormat="1" customHeight="1" spans="1:22">
      <c r="A56" s="543">
        <v>43672</v>
      </c>
      <c r="B56" s="543">
        <v>43678</v>
      </c>
      <c r="C56" s="684">
        <v>18.53</v>
      </c>
      <c r="D56" s="684">
        <v>18.06</v>
      </c>
      <c r="E56" s="684">
        <v>17.7</v>
      </c>
      <c r="F56" s="684">
        <v>19.09</v>
      </c>
      <c r="G56" s="684">
        <v>18.63</v>
      </c>
      <c r="H56" s="684">
        <v>18.31</v>
      </c>
      <c r="I56" s="684">
        <v>19.62</v>
      </c>
      <c r="J56" s="684" t="s">
        <v>449</v>
      </c>
      <c r="K56" s="684">
        <v>18.9</v>
      </c>
      <c r="L56" s="684">
        <v>18.94</v>
      </c>
      <c r="M56" s="684">
        <v>19.29</v>
      </c>
      <c r="N56" s="684">
        <v>19</v>
      </c>
      <c r="O56" s="684">
        <v>18.44</v>
      </c>
      <c r="P56" s="684"/>
      <c r="Q56" s="684">
        <v>21.76</v>
      </c>
      <c r="R56" s="684">
        <v>21.23</v>
      </c>
      <c r="S56" s="684">
        <v>21.6</v>
      </c>
      <c r="T56" s="684">
        <v>20.96</v>
      </c>
      <c r="U56" s="684">
        <v>19.78</v>
      </c>
      <c r="V56" s="684">
        <v>19.4</v>
      </c>
    </row>
    <row r="57" s="152" customFormat="1" customHeight="1" spans="1:22">
      <c r="A57" s="543">
        <v>43679</v>
      </c>
      <c r="B57" s="543">
        <v>43685</v>
      </c>
      <c r="C57" s="684">
        <v>19.86</v>
      </c>
      <c r="D57" s="684">
        <v>20.74</v>
      </c>
      <c r="E57" s="684">
        <v>19.23</v>
      </c>
      <c r="F57" s="684">
        <v>20.89</v>
      </c>
      <c r="G57" s="684">
        <v>21.42</v>
      </c>
      <c r="H57" s="684">
        <v>19.83</v>
      </c>
      <c r="I57" s="684">
        <v>20.22</v>
      </c>
      <c r="J57" s="684" t="s">
        <v>449</v>
      </c>
      <c r="K57" s="684">
        <v>19.96</v>
      </c>
      <c r="L57" s="684">
        <v>19.54</v>
      </c>
      <c r="M57" s="684">
        <v>19.6</v>
      </c>
      <c r="N57" s="684">
        <v>19.09</v>
      </c>
      <c r="O57" s="684">
        <v>20.64</v>
      </c>
      <c r="P57" s="684"/>
      <c r="Q57" s="684">
        <v>23.67</v>
      </c>
      <c r="R57" s="684">
        <v>23.79</v>
      </c>
      <c r="S57" s="684">
        <v>25.95</v>
      </c>
      <c r="T57" s="684">
        <v>22.4</v>
      </c>
      <c r="U57" s="684">
        <v>20.9</v>
      </c>
      <c r="V57" s="684">
        <v>21.04</v>
      </c>
    </row>
    <row r="58" s="152" customFormat="1" customHeight="1" spans="1:22">
      <c r="A58" s="543">
        <v>43686</v>
      </c>
      <c r="B58" s="543">
        <v>43692</v>
      </c>
      <c r="C58" s="684">
        <v>22</v>
      </c>
      <c r="D58" s="684">
        <v>23.4</v>
      </c>
      <c r="E58" s="684">
        <v>21.2</v>
      </c>
      <c r="F58" s="684">
        <v>23.4</v>
      </c>
      <c r="G58" s="684">
        <v>25.7</v>
      </c>
      <c r="H58" s="684">
        <v>21.8</v>
      </c>
      <c r="I58" s="684">
        <v>21.1</v>
      </c>
      <c r="J58" s="684" t="s">
        <v>449</v>
      </c>
      <c r="K58" s="684">
        <v>20.5</v>
      </c>
      <c r="L58" s="684">
        <v>20.3</v>
      </c>
      <c r="M58" s="684">
        <v>19.92</v>
      </c>
      <c r="N58" s="684">
        <v>21.8</v>
      </c>
      <c r="O58" s="684">
        <v>26.4</v>
      </c>
      <c r="P58" s="684"/>
      <c r="Q58" s="684">
        <v>26.5</v>
      </c>
      <c r="R58" s="684">
        <v>29</v>
      </c>
      <c r="S58" s="684">
        <v>25.9</v>
      </c>
      <c r="T58" s="684">
        <v>24</v>
      </c>
      <c r="U58" s="684">
        <v>23.2</v>
      </c>
      <c r="V58" s="684">
        <v>23.3</v>
      </c>
    </row>
    <row r="59" s="152" customFormat="1" customHeight="1" spans="1:22">
      <c r="A59" s="543">
        <v>43693</v>
      </c>
      <c r="B59" s="543">
        <v>43699</v>
      </c>
      <c r="C59" s="684">
        <v>24.5008</v>
      </c>
      <c r="D59" s="684">
        <v>24.968</v>
      </c>
      <c r="E59" s="684">
        <v>22.864</v>
      </c>
      <c r="F59" s="684">
        <v>25.71</v>
      </c>
      <c r="G59" s="684">
        <v>27.352</v>
      </c>
      <c r="H59" s="684">
        <v>22.8848</v>
      </c>
      <c r="I59" s="684">
        <v>24.2016</v>
      </c>
      <c r="J59" s="684" t="s">
        <v>449</v>
      </c>
      <c r="K59" s="684">
        <v>22.0808</v>
      </c>
      <c r="L59" s="684">
        <v>22.8456</v>
      </c>
      <c r="M59" s="684">
        <v>22.832</v>
      </c>
      <c r="N59" s="684">
        <v>21.9216</v>
      </c>
      <c r="O59" s="684">
        <v>24.652</v>
      </c>
      <c r="P59" s="684"/>
      <c r="Q59" s="684">
        <v>27.732</v>
      </c>
      <c r="R59" s="684">
        <v>29.1</v>
      </c>
      <c r="S59" s="684">
        <v>29.96</v>
      </c>
      <c r="T59" s="684">
        <v>26.7472</v>
      </c>
      <c r="U59" s="684">
        <v>24.736</v>
      </c>
      <c r="V59" s="684">
        <v>25.01</v>
      </c>
    </row>
    <row r="60" s="152" customFormat="1" customHeight="1" spans="1:22">
      <c r="A60" s="543">
        <v>43700</v>
      </c>
      <c r="B60" s="543">
        <v>43706</v>
      </c>
      <c r="C60" s="684">
        <v>26.94</v>
      </c>
      <c r="D60" s="684">
        <v>26.31</v>
      </c>
      <c r="E60" s="684">
        <v>25.23</v>
      </c>
      <c r="F60" s="684">
        <v>27.75</v>
      </c>
      <c r="G60" s="684">
        <v>28.2</v>
      </c>
      <c r="H60" s="684">
        <v>24.81</v>
      </c>
      <c r="I60" s="684">
        <v>26.57</v>
      </c>
      <c r="J60" s="684" t="s">
        <v>449</v>
      </c>
      <c r="K60" s="684">
        <v>25.56</v>
      </c>
      <c r="L60" s="684">
        <v>25.09</v>
      </c>
      <c r="M60" s="684">
        <v>24.71</v>
      </c>
      <c r="N60" s="684">
        <v>23.92</v>
      </c>
      <c r="O60" s="684">
        <v>27.36</v>
      </c>
      <c r="P60" s="684"/>
      <c r="Q60" s="684">
        <v>28.21</v>
      </c>
      <c r="R60" s="684">
        <v>29.03</v>
      </c>
      <c r="S60" s="684">
        <v>29.45</v>
      </c>
      <c r="T60" s="684">
        <v>27.63</v>
      </c>
      <c r="U60" s="684">
        <v>27.96</v>
      </c>
      <c r="V60" s="684">
        <v>26.75</v>
      </c>
    </row>
    <row r="61" s="152" customFormat="1" customHeight="1" spans="1:22">
      <c r="A61" s="543">
        <v>43707</v>
      </c>
      <c r="B61" s="543">
        <v>43713</v>
      </c>
      <c r="C61" s="684">
        <v>27.2933333333334</v>
      </c>
      <c r="D61" s="684">
        <v>27.9433333333333</v>
      </c>
      <c r="E61" s="684">
        <v>27.4833333333333</v>
      </c>
      <c r="F61" s="684">
        <v>29.0566666666667</v>
      </c>
      <c r="G61" s="684">
        <v>28.7</v>
      </c>
      <c r="H61" s="684">
        <v>26.3766666666667</v>
      </c>
      <c r="I61" s="684">
        <v>26.57</v>
      </c>
      <c r="J61" s="684" t="s">
        <v>449</v>
      </c>
      <c r="K61" s="684">
        <v>27.2133333333333</v>
      </c>
      <c r="L61" s="684">
        <v>25.9</v>
      </c>
      <c r="M61" s="684">
        <v>25.5</v>
      </c>
      <c r="N61" s="684">
        <v>24.5533333333334</v>
      </c>
      <c r="O61" s="684">
        <v>28.41</v>
      </c>
      <c r="P61" s="684"/>
      <c r="Q61" s="684">
        <v>28.98</v>
      </c>
      <c r="R61" s="684">
        <v>29.6633333333333</v>
      </c>
      <c r="S61" s="684">
        <v>30.7366666666666</v>
      </c>
      <c r="T61" s="684">
        <v>29.75</v>
      </c>
      <c r="U61" s="684">
        <v>29.53</v>
      </c>
      <c r="V61" s="684">
        <v>27.86</v>
      </c>
    </row>
    <row r="62" s="152" customFormat="1" customHeight="1" spans="1:22">
      <c r="A62" s="543">
        <v>43714</v>
      </c>
      <c r="B62" s="543">
        <v>43720</v>
      </c>
      <c r="C62" s="684">
        <v>27.6666666666667</v>
      </c>
      <c r="D62" s="684">
        <v>29.17</v>
      </c>
      <c r="E62" s="684">
        <v>27.65</v>
      </c>
      <c r="F62" s="684">
        <v>29.0566666666667</v>
      </c>
      <c r="G62" s="684">
        <v>30.32</v>
      </c>
      <c r="H62" s="684">
        <v>26.9033333333334</v>
      </c>
      <c r="I62" s="684">
        <v>26.9166666666667</v>
      </c>
      <c r="J62" s="684" t="s">
        <v>449</v>
      </c>
      <c r="K62" s="684">
        <v>27.3333333333333</v>
      </c>
      <c r="L62" s="684">
        <v>25.7833333333333</v>
      </c>
      <c r="M62" s="684">
        <v>25.68</v>
      </c>
      <c r="N62" s="684">
        <v>25.0866666666667</v>
      </c>
      <c r="O62" s="684">
        <v>30.69</v>
      </c>
      <c r="P62" s="684"/>
      <c r="Q62" s="684">
        <v>30.1466666666667</v>
      </c>
      <c r="R62" s="684">
        <v>31.29</v>
      </c>
      <c r="S62" s="684">
        <v>32.5633333333333</v>
      </c>
      <c r="T62" s="684">
        <v>30.09</v>
      </c>
      <c r="U62" s="684">
        <v>29.83</v>
      </c>
      <c r="V62" s="684">
        <v>28.6</v>
      </c>
    </row>
    <row r="63" s="152" customFormat="1" customHeight="1" spans="1:22">
      <c r="A63" s="543">
        <v>43721</v>
      </c>
      <c r="B63" s="543">
        <v>43727</v>
      </c>
      <c r="C63" s="684">
        <v>28.11</v>
      </c>
      <c r="D63" s="684">
        <v>29.2</v>
      </c>
      <c r="E63" s="684">
        <v>28.04</v>
      </c>
      <c r="F63" s="684">
        <v>28.74</v>
      </c>
      <c r="G63" s="684">
        <v>30.74</v>
      </c>
      <c r="H63" s="684">
        <v>27.4</v>
      </c>
      <c r="I63" s="684">
        <v>27.21</v>
      </c>
      <c r="J63" s="684" t="s">
        <v>449</v>
      </c>
      <c r="K63" s="684">
        <v>27.23</v>
      </c>
      <c r="L63" s="684">
        <v>25.95</v>
      </c>
      <c r="M63" s="684">
        <v>25.38</v>
      </c>
      <c r="N63" s="684">
        <v>24.59</v>
      </c>
      <c r="O63" s="684">
        <v>29.13</v>
      </c>
      <c r="P63" s="684"/>
      <c r="Q63" s="684">
        <v>29.23</v>
      </c>
      <c r="R63" s="684">
        <v>30.04</v>
      </c>
      <c r="S63" s="684">
        <v>31.12</v>
      </c>
      <c r="T63" s="684">
        <v>30.4</v>
      </c>
      <c r="U63" s="684">
        <v>29.9</v>
      </c>
      <c r="V63" s="684">
        <v>28.38</v>
      </c>
    </row>
    <row r="64" s="152" customFormat="1" customHeight="1" spans="1:22">
      <c r="A64" s="543">
        <v>43728</v>
      </c>
      <c r="B64" s="543">
        <v>43734</v>
      </c>
      <c r="C64" s="684">
        <v>28.45</v>
      </c>
      <c r="D64" s="684">
        <v>29.67</v>
      </c>
      <c r="E64" s="684">
        <v>28.65</v>
      </c>
      <c r="F64" s="684">
        <v>29.24</v>
      </c>
      <c r="G64" s="684">
        <v>30.98</v>
      </c>
      <c r="H64" s="684">
        <v>27.75</v>
      </c>
      <c r="I64" s="684">
        <v>27.87</v>
      </c>
      <c r="J64" s="684" t="s">
        <v>449</v>
      </c>
      <c r="K64" s="684">
        <v>27.39</v>
      </c>
      <c r="L64" s="684">
        <v>26.68</v>
      </c>
      <c r="M64" s="684">
        <v>25.65</v>
      </c>
      <c r="N64" s="684">
        <v>25.54</v>
      </c>
      <c r="O64" s="684">
        <v>31.26</v>
      </c>
      <c r="P64" s="684"/>
      <c r="Q64" s="684">
        <v>30.97</v>
      </c>
      <c r="R64" s="684">
        <v>30.04</v>
      </c>
      <c r="S64" s="684">
        <v>31.12</v>
      </c>
      <c r="T64" s="684">
        <v>30.48</v>
      </c>
      <c r="U64" s="684">
        <v>30.16</v>
      </c>
      <c r="V64" s="684">
        <v>28.94</v>
      </c>
    </row>
    <row r="65" s="152" customFormat="1" customHeight="1" spans="1:22">
      <c r="A65" s="543">
        <v>43742</v>
      </c>
      <c r="B65" s="543">
        <v>43748</v>
      </c>
      <c r="C65" s="684">
        <v>33.28</v>
      </c>
      <c r="D65" s="684">
        <v>33.01</v>
      </c>
      <c r="E65" s="684">
        <v>32.47</v>
      </c>
      <c r="F65" s="684">
        <v>33.79</v>
      </c>
      <c r="G65" s="684">
        <v>35.47</v>
      </c>
      <c r="H65" s="684">
        <v>31.45</v>
      </c>
      <c r="I65" s="684">
        <v>32.86</v>
      </c>
      <c r="J65" s="684" t="s">
        <v>449</v>
      </c>
      <c r="K65" s="684">
        <v>31.38</v>
      </c>
      <c r="L65" s="684">
        <v>31.91</v>
      </c>
      <c r="M65" s="684">
        <v>31.19</v>
      </c>
      <c r="N65" s="684">
        <v>31.07</v>
      </c>
      <c r="O65" s="684">
        <v>33.53</v>
      </c>
      <c r="P65" s="684"/>
      <c r="Q65" s="684">
        <v>35.29</v>
      </c>
      <c r="R65" s="684">
        <v>35.89</v>
      </c>
      <c r="S65" s="684">
        <v>35.95</v>
      </c>
      <c r="T65" s="684">
        <v>34.46</v>
      </c>
      <c r="U65" s="684">
        <v>33.23</v>
      </c>
      <c r="V65" s="684">
        <v>33.31</v>
      </c>
    </row>
    <row r="66" s="152" customFormat="1" customHeight="1" spans="1:22">
      <c r="A66" s="543">
        <v>43749</v>
      </c>
      <c r="B66" s="543">
        <v>43755</v>
      </c>
      <c r="C66" s="684">
        <v>35.87</v>
      </c>
      <c r="D66" s="684">
        <v>35.58</v>
      </c>
      <c r="E66" s="684">
        <v>34.7</v>
      </c>
      <c r="F66" s="684">
        <v>36.46</v>
      </c>
      <c r="G66" s="684">
        <v>38.91</v>
      </c>
      <c r="H66" s="684">
        <v>34.11</v>
      </c>
      <c r="I66" s="684">
        <v>35.7</v>
      </c>
      <c r="J66" s="684" t="s">
        <v>449</v>
      </c>
      <c r="K66" s="684">
        <v>33.83</v>
      </c>
      <c r="L66" s="684">
        <v>33.69</v>
      </c>
      <c r="M66" s="684">
        <v>33.64</v>
      </c>
      <c r="N66" s="684">
        <v>33.65</v>
      </c>
      <c r="O66" s="684">
        <v>35.01</v>
      </c>
      <c r="P66" s="684"/>
      <c r="Q66" s="684">
        <v>38.98</v>
      </c>
      <c r="R66" s="684">
        <v>38.52</v>
      </c>
      <c r="S66" s="684">
        <v>38.64</v>
      </c>
      <c r="T66" s="684">
        <v>37.65</v>
      </c>
      <c r="U66" s="684">
        <v>36.67</v>
      </c>
      <c r="V66" s="684">
        <v>35.98</v>
      </c>
    </row>
    <row r="67" s="152" customFormat="1" customHeight="1" spans="1:22">
      <c r="A67" s="543">
        <v>43756</v>
      </c>
      <c r="B67" s="543">
        <v>43762</v>
      </c>
      <c r="C67" s="684">
        <v>39.9</v>
      </c>
      <c r="D67" s="684">
        <v>39.92</v>
      </c>
      <c r="E67" s="684">
        <v>39.6</v>
      </c>
      <c r="F67" s="684">
        <v>41</v>
      </c>
      <c r="G67" s="684">
        <v>41.9</v>
      </c>
      <c r="H67" s="684">
        <v>39</v>
      </c>
      <c r="I67" s="684">
        <v>39.9</v>
      </c>
      <c r="J67" s="684" t="s">
        <v>449</v>
      </c>
      <c r="K67" s="684">
        <v>39</v>
      </c>
      <c r="L67" s="684">
        <v>38.9</v>
      </c>
      <c r="M67" s="684">
        <v>38.43</v>
      </c>
      <c r="N67" s="684">
        <v>40.2</v>
      </c>
      <c r="O67" s="684">
        <v>42</v>
      </c>
      <c r="P67" s="684"/>
      <c r="Q67" s="684">
        <v>43.4</v>
      </c>
      <c r="R67" s="684">
        <v>43</v>
      </c>
      <c r="S67" s="684">
        <v>43</v>
      </c>
      <c r="T67" s="684">
        <v>41.4</v>
      </c>
      <c r="U67" s="684">
        <v>40.4</v>
      </c>
      <c r="V67" s="684">
        <v>40.64</v>
      </c>
    </row>
    <row r="68" s="152" customFormat="1" customHeight="1" spans="1:22">
      <c r="A68" s="543">
        <v>43763</v>
      </c>
      <c r="B68" s="543">
        <v>43769</v>
      </c>
      <c r="C68" s="684">
        <v>40.69</v>
      </c>
      <c r="D68" s="684">
        <v>41.98</v>
      </c>
      <c r="E68" s="684">
        <v>41.52</v>
      </c>
      <c r="F68" s="684">
        <v>42.17</v>
      </c>
      <c r="G68" s="684">
        <v>43.88</v>
      </c>
      <c r="H68" s="684">
        <v>40.39</v>
      </c>
      <c r="I68" s="684">
        <v>40.67</v>
      </c>
      <c r="J68" s="684" t="s">
        <v>449</v>
      </c>
      <c r="K68" s="684">
        <v>40.22</v>
      </c>
      <c r="L68" s="684">
        <v>39.2</v>
      </c>
      <c r="M68" s="684">
        <v>38.67</v>
      </c>
      <c r="N68" s="684">
        <v>40.45</v>
      </c>
      <c r="O68" s="684">
        <v>45.31</v>
      </c>
      <c r="P68" s="684"/>
      <c r="Q68" s="684">
        <v>44.61</v>
      </c>
      <c r="R68" s="684">
        <v>44.92</v>
      </c>
      <c r="S68" s="684">
        <v>44.35</v>
      </c>
      <c r="T68" s="684">
        <v>42.76</v>
      </c>
      <c r="U68" s="684">
        <v>41.54</v>
      </c>
      <c r="V68" s="684">
        <v>41.96</v>
      </c>
    </row>
    <row r="69" s="152" customFormat="1" customHeight="1" spans="1:22">
      <c r="A69" s="543">
        <v>43770</v>
      </c>
      <c r="B69" s="543">
        <v>43776</v>
      </c>
      <c r="C69" s="684">
        <v>38.97</v>
      </c>
      <c r="D69" s="684">
        <v>41.69</v>
      </c>
      <c r="E69" s="684">
        <v>41.27</v>
      </c>
      <c r="F69" s="684">
        <v>41.17</v>
      </c>
      <c r="G69" s="684">
        <v>43.77</v>
      </c>
      <c r="H69" s="684">
        <v>39.35</v>
      </c>
      <c r="I69" s="684">
        <v>39.44</v>
      </c>
      <c r="J69" s="684" t="s">
        <v>449</v>
      </c>
      <c r="K69" s="684">
        <v>38.96</v>
      </c>
      <c r="L69" s="684">
        <v>37.75</v>
      </c>
      <c r="M69" s="684">
        <v>37.1</v>
      </c>
      <c r="N69" s="684">
        <v>38.68</v>
      </c>
      <c r="O69" s="684">
        <v>43.6</v>
      </c>
      <c r="P69" s="684"/>
      <c r="Q69" s="684">
        <v>43.48</v>
      </c>
      <c r="R69" s="684">
        <v>44.77</v>
      </c>
      <c r="S69" s="684">
        <v>44.14</v>
      </c>
      <c r="T69" s="684">
        <v>41.74</v>
      </c>
      <c r="U69" s="684">
        <v>40.27</v>
      </c>
      <c r="V69" s="684">
        <v>40.95</v>
      </c>
    </row>
    <row r="70" s="152" customFormat="1" customHeight="1" spans="1:22">
      <c r="A70" s="543">
        <v>43777</v>
      </c>
      <c r="B70" s="543">
        <v>43783</v>
      </c>
      <c r="C70" s="684">
        <v>35.83</v>
      </c>
      <c r="D70" s="684">
        <v>37.98</v>
      </c>
      <c r="E70" s="684">
        <v>37.75</v>
      </c>
      <c r="F70" s="684">
        <v>37.67</v>
      </c>
      <c r="G70" s="684">
        <v>39.59</v>
      </c>
      <c r="H70" s="684">
        <v>36.32</v>
      </c>
      <c r="I70" s="684">
        <v>36.08</v>
      </c>
      <c r="J70" s="684" t="s">
        <v>449</v>
      </c>
      <c r="K70" s="684">
        <v>35.13</v>
      </c>
      <c r="L70" s="684">
        <v>34.98</v>
      </c>
      <c r="M70" s="684">
        <v>34.54</v>
      </c>
      <c r="N70" s="684">
        <v>35.89</v>
      </c>
      <c r="O70" s="684">
        <v>39.53</v>
      </c>
      <c r="P70" s="684"/>
      <c r="Q70" s="684">
        <v>39.96</v>
      </c>
      <c r="R70" s="684">
        <v>41.65</v>
      </c>
      <c r="S70" s="684">
        <v>40.09</v>
      </c>
      <c r="T70" s="684">
        <v>38.26</v>
      </c>
      <c r="U70" s="684">
        <v>36.97</v>
      </c>
      <c r="V70" s="684">
        <v>37.54</v>
      </c>
    </row>
    <row r="71" s="152" customFormat="1" customHeight="1" spans="1:22">
      <c r="A71" s="543">
        <v>43784</v>
      </c>
      <c r="B71" s="543">
        <v>43790</v>
      </c>
      <c r="C71" s="684">
        <v>32.7</v>
      </c>
      <c r="D71" s="684">
        <v>33.65</v>
      </c>
      <c r="E71" s="684">
        <v>33.02</v>
      </c>
      <c r="F71" s="684">
        <v>34.1</v>
      </c>
      <c r="G71" s="684">
        <v>35.71</v>
      </c>
      <c r="H71" s="684">
        <v>32.52</v>
      </c>
      <c r="I71" s="684">
        <v>32.28</v>
      </c>
      <c r="J71" s="684" t="s">
        <v>449</v>
      </c>
      <c r="K71" s="684">
        <v>32.17</v>
      </c>
      <c r="L71" s="684">
        <v>31.45</v>
      </c>
      <c r="M71" s="684">
        <v>31.2</v>
      </c>
      <c r="N71" s="684">
        <v>32.63</v>
      </c>
      <c r="O71" s="684">
        <v>36.58</v>
      </c>
      <c r="P71" s="684"/>
      <c r="Q71" s="684">
        <v>36.49</v>
      </c>
      <c r="R71" s="684">
        <v>36.45</v>
      </c>
      <c r="S71" s="684">
        <v>35.61</v>
      </c>
      <c r="T71" s="684">
        <v>34.24</v>
      </c>
      <c r="U71" s="684">
        <v>33.91</v>
      </c>
      <c r="V71" s="684">
        <v>33.81</v>
      </c>
    </row>
    <row r="72" s="152" customFormat="1" customHeight="1" spans="1:22">
      <c r="A72" s="543">
        <v>43791</v>
      </c>
      <c r="B72" s="543">
        <v>43797</v>
      </c>
      <c r="C72" s="684">
        <v>31.45</v>
      </c>
      <c r="D72" s="684">
        <v>33.73</v>
      </c>
      <c r="E72" s="684">
        <v>33.09</v>
      </c>
      <c r="F72" s="684">
        <v>33.03</v>
      </c>
      <c r="G72" s="684">
        <v>35.31</v>
      </c>
      <c r="H72" s="684">
        <v>31.59</v>
      </c>
      <c r="I72" s="684">
        <v>31.66</v>
      </c>
      <c r="J72" s="684" t="s">
        <v>449</v>
      </c>
      <c r="K72" s="684">
        <v>31.07</v>
      </c>
      <c r="L72" s="684">
        <v>30.41</v>
      </c>
      <c r="M72" s="684">
        <v>30.16</v>
      </c>
      <c r="N72" s="684">
        <v>31.45</v>
      </c>
      <c r="O72" s="684">
        <v>37.88</v>
      </c>
      <c r="P72" s="684"/>
      <c r="Q72" s="684">
        <v>35.96</v>
      </c>
      <c r="R72" s="684">
        <v>35.92</v>
      </c>
      <c r="S72" s="684">
        <v>35.35</v>
      </c>
      <c r="T72" s="684">
        <v>33.94</v>
      </c>
      <c r="U72" s="684">
        <v>33.25</v>
      </c>
      <c r="V72" s="684">
        <v>33.25</v>
      </c>
    </row>
    <row r="73" s="152" customFormat="1" customHeight="1" spans="1:22">
      <c r="A73" s="543">
        <v>43798</v>
      </c>
      <c r="B73" s="543">
        <v>43804</v>
      </c>
      <c r="C73" s="684">
        <v>33.32</v>
      </c>
      <c r="D73" s="684">
        <v>36.15</v>
      </c>
      <c r="E73" s="684">
        <v>34.73</v>
      </c>
      <c r="F73" s="684">
        <v>34.19</v>
      </c>
      <c r="G73" s="684">
        <v>36.88</v>
      </c>
      <c r="H73" s="684">
        <v>31.87</v>
      </c>
      <c r="I73" s="684">
        <v>33.4</v>
      </c>
      <c r="J73" s="684" t="s">
        <v>449</v>
      </c>
      <c r="K73" s="684">
        <v>32.49</v>
      </c>
      <c r="L73" s="684">
        <v>32.82</v>
      </c>
      <c r="M73" s="684">
        <v>32.56</v>
      </c>
      <c r="N73" s="684">
        <v>34.13</v>
      </c>
      <c r="O73" s="684">
        <v>39</v>
      </c>
      <c r="P73" s="684"/>
      <c r="Q73" s="684">
        <v>37.15</v>
      </c>
      <c r="R73" s="684">
        <v>37.74</v>
      </c>
      <c r="S73" s="684">
        <v>37.05</v>
      </c>
      <c r="T73" s="684">
        <v>34.07</v>
      </c>
      <c r="U73" s="684">
        <v>33.73</v>
      </c>
      <c r="V73" s="684">
        <v>34.78</v>
      </c>
    </row>
    <row r="74" s="152" customFormat="1" customHeight="1" spans="1:22">
      <c r="A74" s="543">
        <v>43805</v>
      </c>
      <c r="B74" s="543">
        <v>43811</v>
      </c>
      <c r="C74" s="684">
        <v>33.6</v>
      </c>
      <c r="D74" s="684">
        <v>36.45</v>
      </c>
      <c r="E74" s="684">
        <v>34.77</v>
      </c>
      <c r="F74" s="684">
        <v>34.92</v>
      </c>
      <c r="G74" s="684">
        <v>36.85</v>
      </c>
      <c r="H74" s="684">
        <v>32.52</v>
      </c>
      <c r="I74" s="684">
        <v>33.62</v>
      </c>
      <c r="J74" s="684" t="s">
        <v>449</v>
      </c>
      <c r="K74" s="684">
        <v>33</v>
      </c>
      <c r="L74" s="684">
        <v>32.65</v>
      </c>
      <c r="M74" s="684">
        <v>32.46</v>
      </c>
      <c r="N74" s="684">
        <v>33.94</v>
      </c>
      <c r="O74" s="684">
        <v>38.95</v>
      </c>
      <c r="P74" s="684"/>
      <c r="Q74" s="684">
        <v>37.3</v>
      </c>
      <c r="R74" s="684">
        <v>38.02</v>
      </c>
      <c r="S74" s="684">
        <v>37.35</v>
      </c>
      <c r="T74" s="684">
        <v>34.28</v>
      </c>
      <c r="U74" s="684">
        <v>34.55</v>
      </c>
      <c r="V74" s="684">
        <v>35.01</v>
      </c>
    </row>
    <row r="75" s="152" customFormat="1" customHeight="1" spans="1:22">
      <c r="A75" s="543">
        <v>43812</v>
      </c>
      <c r="B75" s="543">
        <v>43818</v>
      </c>
      <c r="C75" s="684">
        <v>33.25</v>
      </c>
      <c r="D75" s="684">
        <v>34.85</v>
      </c>
      <c r="E75" s="684">
        <v>34.36</v>
      </c>
      <c r="F75" s="684">
        <v>33.82</v>
      </c>
      <c r="G75" s="684">
        <v>35.29</v>
      </c>
      <c r="H75" s="684">
        <v>32.68</v>
      </c>
      <c r="I75" s="684">
        <v>33.7</v>
      </c>
      <c r="J75" s="684" t="s">
        <v>449</v>
      </c>
      <c r="K75" s="684">
        <v>32.55</v>
      </c>
      <c r="L75" s="684">
        <v>32.07</v>
      </c>
      <c r="M75" s="684">
        <v>31.78</v>
      </c>
      <c r="N75" s="684">
        <v>32.72</v>
      </c>
      <c r="O75" s="684">
        <v>38.14</v>
      </c>
      <c r="P75" s="684"/>
      <c r="Q75" s="684">
        <v>35.81</v>
      </c>
      <c r="R75" s="684">
        <v>36.12</v>
      </c>
      <c r="S75" s="684">
        <v>35.62</v>
      </c>
      <c r="T75" s="684">
        <v>33.55</v>
      </c>
      <c r="U75" s="684">
        <v>33.67</v>
      </c>
      <c r="V75" s="684">
        <v>34.12</v>
      </c>
    </row>
    <row r="76" s="152" customFormat="1" customHeight="1" spans="1:22">
      <c r="A76" s="543">
        <v>43819</v>
      </c>
      <c r="B76" s="543">
        <v>43825</v>
      </c>
      <c r="C76" s="684">
        <v>33.43</v>
      </c>
      <c r="D76" s="684">
        <v>35.27</v>
      </c>
      <c r="E76" s="684">
        <v>34.52</v>
      </c>
      <c r="F76" s="684">
        <v>34.39</v>
      </c>
      <c r="G76" s="684">
        <v>35.68</v>
      </c>
      <c r="H76" s="684">
        <v>33.11</v>
      </c>
      <c r="I76" s="684">
        <v>33.46</v>
      </c>
      <c r="J76" s="684" t="s">
        <v>449</v>
      </c>
      <c r="K76" s="684">
        <v>32.17</v>
      </c>
      <c r="L76" s="684">
        <v>32.06</v>
      </c>
      <c r="M76" s="684">
        <v>31.87</v>
      </c>
      <c r="N76" s="684">
        <v>33.1</v>
      </c>
      <c r="O76" s="684">
        <v>38.71</v>
      </c>
      <c r="P76" s="684"/>
      <c r="Q76" s="684">
        <v>35.64</v>
      </c>
      <c r="R76" s="684">
        <v>36.96</v>
      </c>
      <c r="S76" s="684">
        <v>36.55</v>
      </c>
      <c r="T76" s="684">
        <v>33.88</v>
      </c>
      <c r="U76" s="684">
        <v>33.84</v>
      </c>
      <c r="V76" s="684">
        <v>34.39</v>
      </c>
    </row>
    <row r="77" s="152" customFormat="1" customHeight="1" spans="1:22">
      <c r="A77" s="543">
        <v>43826</v>
      </c>
      <c r="B77" s="543">
        <v>43832</v>
      </c>
      <c r="C77" s="684">
        <v>34.25</v>
      </c>
      <c r="D77" s="684">
        <v>35.64</v>
      </c>
      <c r="E77" s="684">
        <v>34.84</v>
      </c>
      <c r="F77" s="684">
        <v>34.89</v>
      </c>
      <c r="G77" s="684">
        <v>36.17</v>
      </c>
      <c r="H77" s="684">
        <v>33.33</v>
      </c>
      <c r="I77" s="684">
        <v>34.12</v>
      </c>
      <c r="J77" s="684" t="s">
        <v>449</v>
      </c>
      <c r="K77" s="684">
        <v>33.14</v>
      </c>
      <c r="L77" s="684">
        <v>32.52</v>
      </c>
      <c r="M77" s="684">
        <v>32.44</v>
      </c>
      <c r="N77" s="684">
        <v>33.78</v>
      </c>
      <c r="O77" s="684">
        <v>39.05</v>
      </c>
      <c r="P77" s="684"/>
      <c r="Q77" s="684">
        <v>36.28</v>
      </c>
      <c r="R77" s="684">
        <v>37.22</v>
      </c>
      <c r="S77" s="684">
        <v>36.84</v>
      </c>
      <c r="T77" s="684">
        <v>34.39</v>
      </c>
      <c r="U77" s="684">
        <v>34.36</v>
      </c>
      <c r="V77" s="684">
        <v>34.9</v>
      </c>
    </row>
    <row r="78" s="152" customFormat="1" customHeight="1" spans="1:22">
      <c r="A78" s="543">
        <v>43833</v>
      </c>
      <c r="B78" s="543">
        <v>43839</v>
      </c>
      <c r="C78" s="684">
        <v>35.86</v>
      </c>
      <c r="D78" s="684">
        <v>37.52</v>
      </c>
      <c r="E78" s="684">
        <v>37.31</v>
      </c>
      <c r="F78" s="684">
        <v>36.97</v>
      </c>
      <c r="G78" s="684">
        <v>38.71</v>
      </c>
      <c r="H78" s="684">
        <v>35.09</v>
      </c>
      <c r="I78" s="684">
        <v>35.73</v>
      </c>
      <c r="J78" s="684" t="s">
        <v>449</v>
      </c>
      <c r="K78" s="684">
        <v>34.93</v>
      </c>
      <c r="L78" s="684">
        <v>34.38</v>
      </c>
      <c r="M78" s="684">
        <v>34.44</v>
      </c>
      <c r="N78" s="684">
        <v>35.6</v>
      </c>
      <c r="O78" s="684">
        <v>40.03</v>
      </c>
      <c r="P78" s="684"/>
      <c r="Q78" s="684">
        <v>39.04</v>
      </c>
      <c r="R78" s="684">
        <v>39.12</v>
      </c>
      <c r="S78" s="684">
        <v>38.83</v>
      </c>
      <c r="T78" s="684">
        <v>37.36</v>
      </c>
      <c r="U78" s="684">
        <v>36.48</v>
      </c>
      <c r="V78" s="684">
        <v>36.91</v>
      </c>
    </row>
    <row r="79" s="152" customFormat="1" customHeight="1" spans="1:22">
      <c r="A79" s="543">
        <v>43840</v>
      </c>
      <c r="B79" s="543">
        <v>43846</v>
      </c>
      <c r="C79" s="684">
        <v>36.2</v>
      </c>
      <c r="D79" s="684">
        <v>37.7</v>
      </c>
      <c r="E79" s="684">
        <v>37.59</v>
      </c>
      <c r="F79" s="684">
        <v>37.74</v>
      </c>
      <c r="G79" s="684">
        <v>38.78</v>
      </c>
      <c r="H79" s="684">
        <v>35.24</v>
      </c>
      <c r="I79" s="684">
        <v>36.08</v>
      </c>
      <c r="J79" s="684" t="s">
        <v>449</v>
      </c>
      <c r="K79" s="684">
        <v>35.31</v>
      </c>
      <c r="L79" s="684">
        <v>35.15</v>
      </c>
      <c r="M79" s="684">
        <v>34.8</v>
      </c>
      <c r="N79" s="684">
        <v>35.74</v>
      </c>
      <c r="O79" s="684">
        <v>39.35</v>
      </c>
      <c r="P79" s="684"/>
      <c r="Q79" s="684">
        <v>39.06</v>
      </c>
      <c r="R79" s="684">
        <v>39.12</v>
      </c>
      <c r="S79" s="684">
        <v>38.95</v>
      </c>
      <c r="T79" s="684">
        <v>38.49</v>
      </c>
      <c r="U79" s="684">
        <v>37.05</v>
      </c>
      <c r="V79" s="684">
        <v>37.2</v>
      </c>
    </row>
    <row r="80" s="152" customFormat="1" customHeight="1" spans="1:22">
      <c r="A80" s="543">
        <v>43863</v>
      </c>
      <c r="B80" s="543">
        <v>43867</v>
      </c>
      <c r="C80" s="684">
        <v>36.7</v>
      </c>
      <c r="D80" s="684">
        <v>39.68</v>
      </c>
      <c r="E80" s="684">
        <v>37.98</v>
      </c>
      <c r="F80" s="684">
        <v>37.17</v>
      </c>
      <c r="G80" s="684">
        <v>41.17</v>
      </c>
      <c r="H80" s="684">
        <v>35.21</v>
      </c>
      <c r="I80" s="684">
        <v>35.23</v>
      </c>
      <c r="J80" s="684" t="s">
        <v>449</v>
      </c>
      <c r="K80" s="684">
        <v>35</v>
      </c>
      <c r="L80" s="684">
        <v>35.23</v>
      </c>
      <c r="M80" s="684">
        <v>34.37</v>
      </c>
      <c r="N80" s="684">
        <v>34.4</v>
      </c>
      <c r="O80" s="684">
        <v>43.2</v>
      </c>
      <c r="P80" s="684"/>
      <c r="Q80" s="684">
        <v>41.88</v>
      </c>
      <c r="R80" s="684">
        <v>42.56</v>
      </c>
      <c r="S80" s="684">
        <v>41.37</v>
      </c>
      <c r="T80" s="684">
        <v>39.55</v>
      </c>
      <c r="U80" s="684">
        <v>37.6</v>
      </c>
      <c r="V80" s="684">
        <v>38.14</v>
      </c>
    </row>
    <row r="81" s="152" customFormat="1" customHeight="1" spans="1:22">
      <c r="A81" s="543">
        <v>43868</v>
      </c>
      <c r="B81" s="543">
        <v>43874</v>
      </c>
      <c r="C81" s="684">
        <v>38.14</v>
      </c>
      <c r="D81" s="684">
        <v>40.71</v>
      </c>
      <c r="E81" s="684">
        <v>38.31</v>
      </c>
      <c r="F81" s="684">
        <v>39.33</v>
      </c>
      <c r="G81" s="684">
        <v>41.93</v>
      </c>
      <c r="H81" s="684">
        <v>37.09</v>
      </c>
      <c r="I81" s="684">
        <v>36.74</v>
      </c>
      <c r="J81" s="684" t="s">
        <v>449</v>
      </c>
      <c r="K81" s="684">
        <v>36.99</v>
      </c>
      <c r="L81" s="684">
        <v>36.55</v>
      </c>
      <c r="M81" s="684">
        <v>36.15</v>
      </c>
      <c r="N81" s="684">
        <v>35.97</v>
      </c>
      <c r="O81" s="684">
        <v>45.02</v>
      </c>
      <c r="P81" s="684"/>
      <c r="Q81" s="684">
        <v>43.03</v>
      </c>
      <c r="R81" s="684">
        <v>43.08</v>
      </c>
      <c r="S81" s="684">
        <v>42.39</v>
      </c>
      <c r="T81" s="684">
        <v>40.75</v>
      </c>
      <c r="U81" s="684">
        <v>39.08</v>
      </c>
      <c r="V81" s="684">
        <v>39.49</v>
      </c>
    </row>
    <row r="82" s="152" customFormat="1" customHeight="1" spans="1:22">
      <c r="A82" s="543">
        <v>43875</v>
      </c>
      <c r="B82" s="543">
        <v>43881</v>
      </c>
      <c r="C82" s="684">
        <v>37.69</v>
      </c>
      <c r="D82" s="684">
        <v>41.36</v>
      </c>
      <c r="E82" s="684">
        <v>38.79</v>
      </c>
      <c r="F82" s="684">
        <v>39.72</v>
      </c>
      <c r="G82" s="684">
        <v>41.13</v>
      </c>
      <c r="H82" s="684">
        <v>37.59</v>
      </c>
      <c r="I82" s="684">
        <v>36.82</v>
      </c>
      <c r="J82" s="684" t="s">
        <v>449</v>
      </c>
      <c r="K82" s="684">
        <v>36.56</v>
      </c>
      <c r="L82" s="684">
        <v>36.76</v>
      </c>
      <c r="M82" s="684">
        <v>36.12</v>
      </c>
      <c r="N82" s="684">
        <v>35.96</v>
      </c>
      <c r="O82" s="684">
        <v>44.16</v>
      </c>
      <c r="P82" s="684"/>
      <c r="Q82" s="684">
        <v>43.02</v>
      </c>
      <c r="R82" s="684">
        <v>43</v>
      </c>
      <c r="S82" s="684">
        <v>43.07</v>
      </c>
      <c r="T82" s="684">
        <v>40.95</v>
      </c>
      <c r="U82" s="684">
        <v>39.52</v>
      </c>
      <c r="V82" s="684">
        <v>39.54</v>
      </c>
    </row>
    <row r="83" s="152" customFormat="1" customHeight="1" spans="1:22">
      <c r="A83" s="543">
        <v>43882</v>
      </c>
      <c r="B83" s="543">
        <v>43888</v>
      </c>
      <c r="C83" s="684">
        <v>35.57</v>
      </c>
      <c r="D83" s="684">
        <v>40.1</v>
      </c>
      <c r="E83" s="684">
        <v>37.76</v>
      </c>
      <c r="F83" s="684">
        <v>37.88</v>
      </c>
      <c r="G83" s="684">
        <v>40.04</v>
      </c>
      <c r="H83" s="684">
        <v>35.83</v>
      </c>
      <c r="I83" s="684">
        <v>35.71</v>
      </c>
      <c r="J83" s="684" t="s">
        <v>449</v>
      </c>
      <c r="K83" s="684">
        <v>35.54</v>
      </c>
      <c r="L83" s="684">
        <v>35.99</v>
      </c>
      <c r="M83" s="684">
        <v>35.44</v>
      </c>
      <c r="N83" s="684">
        <v>35.67</v>
      </c>
      <c r="O83" s="684">
        <v>40.9</v>
      </c>
      <c r="P83" s="684"/>
      <c r="Q83" s="684">
        <v>41.29</v>
      </c>
      <c r="R83" s="684">
        <v>41.53</v>
      </c>
      <c r="S83" s="684">
        <v>40.87</v>
      </c>
      <c r="T83" s="684">
        <v>39.63</v>
      </c>
      <c r="U83" s="684">
        <v>37.52</v>
      </c>
      <c r="V83" s="684">
        <v>38.07</v>
      </c>
    </row>
    <row r="84" s="152" customFormat="1" customHeight="1" spans="1:22">
      <c r="A84" s="543">
        <v>43889</v>
      </c>
      <c r="B84" s="543">
        <v>43895</v>
      </c>
      <c r="C84" s="684">
        <v>36.12</v>
      </c>
      <c r="D84" s="684">
        <v>38.21</v>
      </c>
      <c r="E84" s="684">
        <v>36.11</v>
      </c>
      <c r="F84" s="684">
        <v>36.94</v>
      </c>
      <c r="G84" s="684">
        <v>39.85</v>
      </c>
      <c r="H84" s="684">
        <v>35.76</v>
      </c>
      <c r="I84" s="684">
        <v>36.12</v>
      </c>
      <c r="J84" s="684" t="s">
        <v>449</v>
      </c>
      <c r="K84" s="684">
        <v>35.59</v>
      </c>
      <c r="L84" s="684">
        <v>35.79</v>
      </c>
      <c r="M84" s="684">
        <v>35.3</v>
      </c>
      <c r="N84" s="684">
        <v>35.41</v>
      </c>
      <c r="O84" s="684">
        <v>40.23</v>
      </c>
      <c r="P84" s="684"/>
      <c r="Q84" s="684">
        <v>40.72</v>
      </c>
      <c r="R84" s="684">
        <v>40.39</v>
      </c>
      <c r="S84" s="684">
        <v>39.62</v>
      </c>
      <c r="T84" s="684">
        <v>39.34</v>
      </c>
      <c r="U84" s="684">
        <v>36.93</v>
      </c>
      <c r="V84" s="684">
        <v>37.55</v>
      </c>
    </row>
    <row r="85" s="152" customFormat="1" customHeight="1" spans="1:22">
      <c r="A85" s="543">
        <v>43896</v>
      </c>
      <c r="B85" s="543">
        <v>43902</v>
      </c>
      <c r="C85" s="684">
        <v>36.41</v>
      </c>
      <c r="D85" s="684">
        <v>38.26</v>
      </c>
      <c r="E85" s="684">
        <v>35.97</v>
      </c>
      <c r="F85" s="684">
        <v>37.15</v>
      </c>
      <c r="G85" s="684">
        <v>39.99</v>
      </c>
      <c r="H85" s="684">
        <v>35.95</v>
      </c>
      <c r="I85" s="684">
        <v>36.35</v>
      </c>
      <c r="J85" s="684" t="s">
        <v>449</v>
      </c>
      <c r="K85" s="684">
        <v>35.96</v>
      </c>
      <c r="L85" s="684">
        <v>35.7</v>
      </c>
      <c r="M85" s="684">
        <v>35.19</v>
      </c>
      <c r="N85" s="684">
        <v>35.52</v>
      </c>
      <c r="O85" s="684">
        <v>39.88</v>
      </c>
      <c r="P85" s="684"/>
      <c r="Q85" s="684">
        <v>40.41</v>
      </c>
      <c r="R85" s="684">
        <v>39.9</v>
      </c>
      <c r="S85" s="684">
        <v>39.54</v>
      </c>
      <c r="T85" s="684">
        <v>39.51</v>
      </c>
      <c r="U85" s="684">
        <v>37.11</v>
      </c>
      <c r="V85" s="684">
        <v>37.58</v>
      </c>
    </row>
    <row r="86" s="152" customFormat="1" customHeight="1" spans="1:22">
      <c r="A86" s="543">
        <v>43903</v>
      </c>
      <c r="B86" s="543">
        <v>43909</v>
      </c>
      <c r="C86" s="684">
        <v>36.1</v>
      </c>
      <c r="D86" s="684">
        <v>38.19</v>
      </c>
      <c r="E86" s="684">
        <v>35.9</v>
      </c>
      <c r="F86" s="684">
        <v>36.93</v>
      </c>
      <c r="G86" s="684">
        <v>39.56</v>
      </c>
      <c r="H86" s="684">
        <v>35.91</v>
      </c>
      <c r="I86" s="684">
        <v>35.99</v>
      </c>
      <c r="J86" s="684" t="s">
        <v>449</v>
      </c>
      <c r="K86" s="684">
        <v>35.36</v>
      </c>
      <c r="L86" s="684">
        <v>35.18</v>
      </c>
      <c r="M86" s="684">
        <v>34.95</v>
      </c>
      <c r="N86" s="684">
        <v>35.27</v>
      </c>
      <c r="O86" s="684">
        <v>39.65</v>
      </c>
      <c r="P86" s="684"/>
      <c r="Q86" s="684">
        <v>39.02</v>
      </c>
      <c r="R86" s="684">
        <v>39.61</v>
      </c>
      <c r="S86" s="684">
        <v>39.25</v>
      </c>
      <c r="T86" s="684">
        <v>38.71</v>
      </c>
      <c r="U86" s="684">
        <v>36.75</v>
      </c>
      <c r="V86" s="684">
        <v>37.2</v>
      </c>
    </row>
    <row r="87" s="152" customFormat="1" customHeight="1" spans="1:22">
      <c r="A87" s="543">
        <v>43910</v>
      </c>
      <c r="B87" s="543">
        <v>43916</v>
      </c>
      <c r="C87" s="684">
        <v>34.68</v>
      </c>
      <c r="D87" s="684">
        <v>37.17</v>
      </c>
      <c r="E87" s="684">
        <v>35.15</v>
      </c>
      <c r="F87" s="684">
        <v>35.33</v>
      </c>
      <c r="G87" s="684">
        <v>37.71</v>
      </c>
      <c r="H87" s="684">
        <v>34.61</v>
      </c>
      <c r="I87" s="684">
        <v>34.57</v>
      </c>
      <c r="J87" s="684" t="s">
        <v>449</v>
      </c>
      <c r="K87" s="684">
        <v>34.35</v>
      </c>
      <c r="L87" s="684">
        <v>34.11</v>
      </c>
      <c r="M87" s="684">
        <v>33.72</v>
      </c>
      <c r="N87" s="684">
        <v>34.67</v>
      </c>
      <c r="O87" s="684">
        <v>38.77</v>
      </c>
      <c r="P87" s="684"/>
      <c r="Q87" s="684">
        <v>37.36</v>
      </c>
      <c r="R87" s="684">
        <v>38.41</v>
      </c>
      <c r="S87" s="684">
        <v>37.79</v>
      </c>
      <c r="T87" s="684">
        <v>36.95</v>
      </c>
      <c r="U87" s="684">
        <v>35.49</v>
      </c>
      <c r="V87" s="684">
        <v>35.93</v>
      </c>
    </row>
    <row r="88" s="152" customFormat="1" customHeight="1" spans="1:22">
      <c r="A88" s="543">
        <v>43917</v>
      </c>
      <c r="B88" s="543">
        <v>43923</v>
      </c>
      <c r="C88" s="684">
        <v>34.23</v>
      </c>
      <c r="D88" s="684">
        <v>35.92</v>
      </c>
      <c r="E88" s="684">
        <v>34.78</v>
      </c>
      <c r="F88" s="684">
        <v>34.34</v>
      </c>
      <c r="G88" s="684">
        <v>36.38</v>
      </c>
      <c r="H88" s="684">
        <v>33.51</v>
      </c>
      <c r="I88" s="684">
        <v>34.06</v>
      </c>
      <c r="J88" s="684" t="s">
        <v>449</v>
      </c>
      <c r="K88" s="684">
        <v>33.59</v>
      </c>
      <c r="L88" s="684">
        <v>33.21</v>
      </c>
      <c r="M88" s="684">
        <v>33.06</v>
      </c>
      <c r="N88" s="684">
        <v>33.75</v>
      </c>
      <c r="O88" s="684">
        <v>37.79</v>
      </c>
      <c r="P88" s="684"/>
      <c r="Q88" s="684">
        <v>36.55</v>
      </c>
      <c r="R88" s="684" t="s">
        <v>2102</v>
      </c>
      <c r="S88" s="684">
        <v>36.52</v>
      </c>
      <c r="T88" s="684">
        <v>35.89</v>
      </c>
      <c r="U88" s="684">
        <v>33.71</v>
      </c>
      <c r="V88" s="684">
        <v>34.83</v>
      </c>
    </row>
    <row r="89" s="152" customFormat="1" customHeight="1" spans="1:22">
      <c r="A89" s="543">
        <v>43924</v>
      </c>
      <c r="B89" s="543">
        <v>43930</v>
      </c>
      <c r="C89" s="684">
        <v>32.84</v>
      </c>
      <c r="D89" s="684">
        <v>35.41</v>
      </c>
      <c r="E89" s="684">
        <v>34.28</v>
      </c>
      <c r="F89" s="684">
        <v>33.39</v>
      </c>
      <c r="G89" s="684">
        <v>36.21</v>
      </c>
      <c r="H89" s="684">
        <v>32.63</v>
      </c>
      <c r="I89" s="684">
        <v>32.57</v>
      </c>
      <c r="J89" s="684" t="s">
        <v>449</v>
      </c>
      <c r="K89" s="684">
        <v>32.43</v>
      </c>
      <c r="L89" s="684">
        <v>32.39</v>
      </c>
      <c r="M89" s="684">
        <v>32.41</v>
      </c>
      <c r="N89" s="684">
        <v>32.56</v>
      </c>
      <c r="O89" s="684">
        <v>37.41</v>
      </c>
      <c r="P89" s="684"/>
      <c r="Q89" s="684">
        <v>36.4</v>
      </c>
      <c r="R89" s="684">
        <v>36.98</v>
      </c>
      <c r="S89" s="684">
        <v>36.65</v>
      </c>
      <c r="T89" s="684">
        <v>35.5</v>
      </c>
      <c r="U89" s="684">
        <v>33.61</v>
      </c>
      <c r="V89" s="684">
        <v>34.33</v>
      </c>
    </row>
    <row r="90" s="152" customFormat="1" customHeight="1" spans="1:22">
      <c r="A90" s="543">
        <v>43931</v>
      </c>
      <c r="B90" s="543">
        <v>43937</v>
      </c>
      <c r="C90" s="684">
        <v>32.94</v>
      </c>
      <c r="D90" s="684">
        <v>35.25</v>
      </c>
      <c r="E90" s="684">
        <v>34.2</v>
      </c>
      <c r="F90" s="684">
        <v>33.11</v>
      </c>
      <c r="G90" s="684">
        <v>36.11</v>
      </c>
      <c r="H90" s="684">
        <v>32.55</v>
      </c>
      <c r="I90" s="684">
        <v>32.55</v>
      </c>
      <c r="J90" s="684" t="s">
        <v>449</v>
      </c>
      <c r="K90" s="684">
        <v>32.6</v>
      </c>
      <c r="L90" s="684">
        <v>32.37</v>
      </c>
      <c r="M90" s="684">
        <v>32.18</v>
      </c>
      <c r="N90" s="684">
        <v>31.87</v>
      </c>
      <c r="O90" s="684">
        <v>37.39</v>
      </c>
      <c r="P90" s="684"/>
      <c r="Q90" s="684">
        <v>36.19</v>
      </c>
      <c r="R90" s="684">
        <v>36.92</v>
      </c>
      <c r="S90" s="684">
        <v>36.73</v>
      </c>
      <c r="T90" s="684">
        <v>35.45</v>
      </c>
      <c r="U90" s="684">
        <v>33.75</v>
      </c>
      <c r="V90" s="684">
        <v>34.24</v>
      </c>
    </row>
    <row r="91" s="152" customFormat="1" customHeight="1" spans="1:22">
      <c r="A91" s="543">
        <v>43938</v>
      </c>
      <c r="B91" s="543">
        <v>43944</v>
      </c>
      <c r="C91" s="684">
        <v>32.78</v>
      </c>
      <c r="D91" s="684">
        <v>34.48</v>
      </c>
      <c r="E91" s="684">
        <v>33.93</v>
      </c>
      <c r="F91" s="684">
        <v>33.13</v>
      </c>
      <c r="G91" s="684">
        <v>35.33</v>
      </c>
      <c r="H91" s="684">
        <v>32.45</v>
      </c>
      <c r="I91" s="684">
        <v>32.68</v>
      </c>
      <c r="J91" s="684" t="s">
        <v>449</v>
      </c>
      <c r="K91" s="684">
        <v>32.35</v>
      </c>
      <c r="L91" s="684">
        <v>31.89</v>
      </c>
      <c r="M91" s="684">
        <v>31.5</v>
      </c>
      <c r="N91" s="684">
        <v>31.08</v>
      </c>
      <c r="O91" s="684">
        <v>36.26</v>
      </c>
      <c r="P91" s="684"/>
      <c r="Q91" s="684">
        <v>35.63</v>
      </c>
      <c r="R91" s="684">
        <v>35.88</v>
      </c>
      <c r="S91" s="684">
        <v>35.45</v>
      </c>
      <c r="T91" s="684">
        <v>35.35</v>
      </c>
      <c r="U91" s="684">
        <v>33.69</v>
      </c>
      <c r="V91" s="684">
        <v>33.76</v>
      </c>
    </row>
    <row r="92" s="152" customFormat="1" customHeight="1" spans="1:22">
      <c r="A92" s="543">
        <v>43945</v>
      </c>
      <c r="B92" s="543">
        <v>43951</v>
      </c>
      <c r="C92" s="684">
        <v>31.9</v>
      </c>
      <c r="D92" s="684">
        <v>33.311</v>
      </c>
      <c r="E92" s="684">
        <v>33.03</v>
      </c>
      <c r="F92" s="684">
        <v>32.31</v>
      </c>
      <c r="G92" s="684">
        <v>34.08</v>
      </c>
      <c r="H92" s="684">
        <v>31.35</v>
      </c>
      <c r="I92" s="684">
        <v>32.02</v>
      </c>
      <c r="J92" s="684" t="s">
        <v>449</v>
      </c>
      <c r="K92" s="684">
        <v>31.81</v>
      </c>
      <c r="L92" s="684">
        <v>30.92</v>
      </c>
      <c r="M92" s="684">
        <v>30.87</v>
      </c>
      <c r="N92" s="684">
        <v>30.45</v>
      </c>
      <c r="O92" s="684">
        <v>34.54</v>
      </c>
      <c r="P92" s="684"/>
      <c r="Q92" s="684">
        <v>34.51</v>
      </c>
      <c r="R92" s="684">
        <v>34.9</v>
      </c>
      <c r="S92" s="684">
        <v>34.19</v>
      </c>
      <c r="T92" s="684">
        <v>34.35</v>
      </c>
      <c r="U92" s="684">
        <v>32.98</v>
      </c>
      <c r="V92" s="684">
        <v>32.8</v>
      </c>
    </row>
    <row r="93" s="152" customFormat="1" customHeight="1" spans="1:22">
      <c r="A93" s="543">
        <v>43952</v>
      </c>
      <c r="B93" s="543">
        <v>43958</v>
      </c>
      <c r="C93" s="684">
        <v>30.42</v>
      </c>
      <c r="D93" s="684">
        <v>32.74</v>
      </c>
      <c r="E93" s="684">
        <v>32.19</v>
      </c>
      <c r="F93" s="684">
        <v>31.71</v>
      </c>
      <c r="G93" s="684">
        <v>33.45</v>
      </c>
      <c r="H93" s="684">
        <v>30.38</v>
      </c>
      <c r="I93" s="684">
        <v>30.48</v>
      </c>
      <c r="J93" s="684" t="s">
        <v>449</v>
      </c>
      <c r="K93" s="684">
        <v>30.43</v>
      </c>
      <c r="L93" s="684">
        <v>29.6</v>
      </c>
      <c r="M93" s="684">
        <v>29.58</v>
      </c>
      <c r="N93" s="684">
        <v>29.11</v>
      </c>
      <c r="O93" s="684">
        <v>33.64</v>
      </c>
      <c r="P93" s="684"/>
      <c r="Q93" s="684">
        <v>33.75</v>
      </c>
      <c r="R93" s="684">
        <v>34.6</v>
      </c>
      <c r="S93" s="684">
        <v>33.66</v>
      </c>
      <c r="T93" s="684">
        <v>33.37</v>
      </c>
      <c r="U93" s="684">
        <v>32.21</v>
      </c>
      <c r="V93" s="684">
        <v>31.84</v>
      </c>
    </row>
    <row r="94" s="152" customFormat="1" customHeight="1" spans="1:22">
      <c r="A94" s="543">
        <v>43959</v>
      </c>
      <c r="B94" s="543">
        <v>43965</v>
      </c>
      <c r="C94" s="684">
        <v>28.38</v>
      </c>
      <c r="D94" s="684">
        <v>30.84</v>
      </c>
      <c r="E94" s="684">
        <v>29.82</v>
      </c>
      <c r="F94" s="684">
        <v>29.07</v>
      </c>
      <c r="G94" s="684">
        <v>32.02</v>
      </c>
      <c r="H94" s="684">
        <v>28.31</v>
      </c>
      <c r="I94" s="684">
        <v>28.35</v>
      </c>
      <c r="J94" s="684" t="s">
        <v>449</v>
      </c>
      <c r="K94" s="684">
        <v>28.12</v>
      </c>
      <c r="L94" s="684">
        <v>27.47</v>
      </c>
      <c r="M94" s="684">
        <v>27.25</v>
      </c>
      <c r="N94" s="684">
        <v>26.85</v>
      </c>
      <c r="O94" s="684">
        <v>30.49</v>
      </c>
      <c r="P94" s="684"/>
      <c r="Q94" s="684">
        <v>32.14</v>
      </c>
      <c r="R94" s="684">
        <v>33.05</v>
      </c>
      <c r="S94" s="684">
        <v>31.48</v>
      </c>
      <c r="T94" s="684">
        <v>30.92</v>
      </c>
      <c r="U94" s="684">
        <v>30.15</v>
      </c>
      <c r="V94" s="684">
        <v>29.69</v>
      </c>
    </row>
    <row r="95" s="152" customFormat="1" customHeight="1" spans="1:22">
      <c r="A95" s="543">
        <v>43966</v>
      </c>
      <c r="B95" s="543">
        <v>43972</v>
      </c>
      <c r="C95" s="684">
        <v>27.04</v>
      </c>
      <c r="D95" s="684">
        <v>28.88</v>
      </c>
      <c r="E95" s="684">
        <v>28.35</v>
      </c>
      <c r="F95" s="684">
        <v>27.95</v>
      </c>
      <c r="G95" s="684">
        <v>29.79</v>
      </c>
      <c r="H95" s="684">
        <v>26.56</v>
      </c>
      <c r="I95" s="684">
        <v>26.92</v>
      </c>
      <c r="J95" s="684" t="s">
        <v>449</v>
      </c>
      <c r="K95" s="684">
        <v>26.48</v>
      </c>
      <c r="L95" s="684">
        <v>26.41</v>
      </c>
      <c r="M95" s="684">
        <v>26.33</v>
      </c>
      <c r="N95" s="684">
        <v>25.35</v>
      </c>
      <c r="O95" s="684">
        <v>28.66</v>
      </c>
      <c r="P95" s="684"/>
      <c r="Q95" s="684">
        <v>29.61</v>
      </c>
      <c r="R95" s="684">
        <v>30.67</v>
      </c>
      <c r="S95" s="684">
        <v>30.1</v>
      </c>
      <c r="T95" s="684">
        <v>28.92</v>
      </c>
      <c r="U95" s="684">
        <v>28.12</v>
      </c>
      <c r="V95" s="684">
        <v>28.01</v>
      </c>
    </row>
    <row r="96" s="152" customFormat="1" customHeight="1" spans="1:22">
      <c r="A96" s="543">
        <v>43973</v>
      </c>
      <c r="B96" s="543">
        <v>43979</v>
      </c>
      <c r="C96" s="684">
        <v>29.27</v>
      </c>
      <c r="D96" s="684">
        <v>30.63</v>
      </c>
      <c r="E96" s="684">
        <v>30.35</v>
      </c>
      <c r="F96" s="684">
        <v>30.01</v>
      </c>
      <c r="G96" s="684">
        <v>31.69</v>
      </c>
      <c r="H96" s="684">
        <v>28.53</v>
      </c>
      <c r="I96" s="684">
        <v>29.3</v>
      </c>
      <c r="J96" s="684" t="s">
        <v>449</v>
      </c>
      <c r="K96" s="684">
        <v>28.78</v>
      </c>
      <c r="L96" s="684">
        <v>28.37</v>
      </c>
      <c r="M96" s="684">
        <v>28.12</v>
      </c>
      <c r="N96" s="684">
        <v>27.44</v>
      </c>
      <c r="O96" s="684">
        <v>31.35</v>
      </c>
      <c r="P96" s="684"/>
      <c r="Q96" s="684">
        <v>31.87</v>
      </c>
      <c r="R96" s="684">
        <v>32.45</v>
      </c>
      <c r="S96" s="684">
        <v>31.91</v>
      </c>
      <c r="T96" s="684">
        <v>31.56</v>
      </c>
      <c r="U96" s="684">
        <v>30.77</v>
      </c>
      <c r="V96" s="684">
        <v>30.14</v>
      </c>
    </row>
    <row r="97" s="152" customFormat="1" customHeight="1" spans="1:22">
      <c r="A97" s="543">
        <v>43980</v>
      </c>
      <c r="B97" s="543">
        <v>43986</v>
      </c>
      <c r="C97" s="684">
        <v>30.63</v>
      </c>
      <c r="D97" s="684">
        <v>31.98</v>
      </c>
      <c r="E97" s="684">
        <v>31.87</v>
      </c>
      <c r="F97" s="684">
        <v>31.62</v>
      </c>
      <c r="G97" s="684">
        <v>32.85</v>
      </c>
      <c r="H97" s="684">
        <v>29.52</v>
      </c>
      <c r="I97" s="684">
        <v>30.68</v>
      </c>
      <c r="J97" s="684" t="s">
        <v>449</v>
      </c>
      <c r="K97" s="684">
        <v>30.12</v>
      </c>
      <c r="L97" s="684">
        <v>29.57</v>
      </c>
      <c r="M97" s="684">
        <v>29.41</v>
      </c>
      <c r="N97" s="684">
        <v>28.68</v>
      </c>
      <c r="O97" s="684">
        <v>32.91</v>
      </c>
      <c r="P97" s="684"/>
      <c r="Q97" s="684">
        <v>32.89</v>
      </c>
      <c r="R97" s="684">
        <v>33.4</v>
      </c>
      <c r="S97" s="684">
        <v>32.87</v>
      </c>
      <c r="T97" s="684">
        <v>32.31</v>
      </c>
      <c r="U97" s="684">
        <v>31.63</v>
      </c>
      <c r="V97" s="684">
        <v>31.35</v>
      </c>
    </row>
    <row r="98" s="152" customFormat="1" customHeight="1" spans="1:22">
      <c r="A98" s="543">
        <v>43987</v>
      </c>
      <c r="B98" s="543">
        <v>43993</v>
      </c>
      <c r="C98" s="684">
        <v>32.18</v>
      </c>
      <c r="D98" s="684">
        <v>33.74</v>
      </c>
      <c r="E98" s="684">
        <v>33.53</v>
      </c>
      <c r="F98" s="684">
        <v>33.33</v>
      </c>
      <c r="G98" s="684">
        <v>34.21</v>
      </c>
      <c r="H98" s="684">
        <v>30.81</v>
      </c>
      <c r="I98" s="684">
        <v>31.8</v>
      </c>
      <c r="J98" s="684" t="s">
        <v>449</v>
      </c>
      <c r="K98" s="684">
        <v>31.88</v>
      </c>
      <c r="L98" s="684">
        <v>31.02</v>
      </c>
      <c r="M98" s="684">
        <v>31</v>
      </c>
      <c r="N98" s="684">
        <v>30.49</v>
      </c>
      <c r="O98" s="684">
        <v>33.67</v>
      </c>
      <c r="P98" s="684"/>
      <c r="Q98" s="684">
        <v>34.35</v>
      </c>
      <c r="R98" s="684">
        <v>34.55</v>
      </c>
      <c r="S98" s="684">
        <v>34.15</v>
      </c>
      <c r="T98" s="684">
        <v>33.75</v>
      </c>
      <c r="U98" s="684">
        <v>33.24</v>
      </c>
      <c r="V98" s="684">
        <v>32.81</v>
      </c>
    </row>
    <row r="99" s="152" customFormat="1" customHeight="1" spans="1:22">
      <c r="A99" s="543">
        <v>43994</v>
      </c>
      <c r="B99" s="543">
        <v>44000</v>
      </c>
      <c r="C99" s="684">
        <v>33.89</v>
      </c>
      <c r="D99" s="684">
        <v>35.46</v>
      </c>
      <c r="E99" s="684">
        <v>34.62</v>
      </c>
      <c r="F99" s="684">
        <v>34.71</v>
      </c>
      <c r="G99" s="684">
        <v>35.42</v>
      </c>
      <c r="H99" s="684">
        <v>32.17</v>
      </c>
      <c r="I99" s="684">
        <v>33.53</v>
      </c>
      <c r="J99" s="684" t="s">
        <v>449</v>
      </c>
      <c r="K99" s="684">
        <v>33.32</v>
      </c>
      <c r="L99" s="684">
        <v>32.59</v>
      </c>
      <c r="M99" s="684">
        <v>32.43</v>
      </c>
      <c r="N99" s="684">
        <v>31.83</v>
      </c>
      <c r="O99" s="684">
        <v>35.27</v>
      </c>
      <c r="P99" s="684"/>
      <c r="Q99" s="684">
        <v>35.59</v>
      </c>
      <c r="R99" s="684">
        <v>36.31</v>
      </c>
      <c r="S99" s="684">
        <v>35.87</v>
      </c>
      <c r="T99" s="684">
        <v>34.99</v>
      </c>
      <c r="U99" s="684">
        <v>35.06</v>
      </c>
      <c r="V99" s="684">
        <v>34.3</v>
      </c>
    </row>
    <row r="100" s="152" customFormat="1" customHeight="1" spans="1:22">
      <c r="A100" s="543">
        <v>44001</v>
      </c>
      <c r="B100" s="543">
        <v>44007</v>
      </c>
      <c r="C100" s="684">
        <v>34.88</v>
      </c>
      <c r="D100" s="684">
        <v>36.58</v>
      </c>
      <c r="E100" s="684">
        <v>35.88</v>
      </c>
      <c r="F100" s="684">
        <v>36.03</v>
      </c>
      <c r="G100" s="684">
        <v>36.65</v>
      </c>
      <c r="H100" s="684">
        <v>33.48</v>
      </c>
      <c r="I100" s="684">
        <v>34.62</v>
      </c>
      <c r="J100" s="684" t="s">
        <v>449</v>
      </c>
      <c r="K100" s="684">
        <v>34.71</v>
      </c>
      <c r="L100" s="684">
        <v>33.81</v>
      </c>
      <c r="M100" s="684">
        <v>33.59</v>
      </c>
      <c r="N100" s="684">
        <v>32.9</v>
      </c>
      <c r="O100" s="684">
        <v>36.45</v>
      </c>
      <c r="P100" s="684"/>
      <c r="Q100" s="684">
        <v>36.82</v>
      </c>
      <c r="R100" s="684">
        <v>37.75</v>
      </c>
      <c r="S100" s="684">
        <v>37.36</v>
      </c>
      <c r="T100" s="684">
        <v>35.86</v>
      </c>
      <c r="U100" s="684">
        <v>36.35</v>
      </c>
      <c r="V100" s="684">
        <v>35.51</v>
      </c>
    </row>
    <row r="101" s="152" customFormat="1" customHeight="1" spans="1:22">
      <c r="A101" s="543">
        <v>44008</v>
      </c>
      <c r="B101" s="543">
        <v>44014</v>
      </c>
      <c r="C101" s="684">
        <v>36.1</v>
      </c>
      <c r="D101" s="684">
        <v>38.03</v>
      </c>
      <c r="E101" s="684">
        <v>37.36</v>
      </c>
      <c r="F101" s="684">
        <v>37.25</v>
      </c>
      <c r="G101" s="684">
        <v>37.87</v>
      </c>
      <c r="H101" s="684">
        <v>35.79</v>
      </c>
      <c r="I101" s="684">
        <v>36.08</v>
      </c>
      <c r="J101" s="684" t="s">
        <v>449</v>
      </c>
      <c r="K101" s="684">
        <v>36.41</v>
      </c>
      <c r="L101" s="684">
        <v>35.6</v>
      </c>
      <c r="M101" s="684">
        <v>35.46</v>
      </c>
      <c r="N101" s="684">
        <v>34.81</v>
      </c>
      <c r="O101" s="684">
        <v>37.81</v>
      </c>
      <c r="P101" s="684"/>
      <c r="Q101" s="684">
        <v>38</v>
      </c>
      <c r="R101" s="684">
        <v>38.56</v>
      </c>
      <c r="S101" s="684">
        <v>38.19</v>
      </c>
      <c r="T101" s="684">
        <v>37.71</v>
      </c>
      <c r="U101" s="684">
        <v>37.59</v>
      </c>
      <c r="V101" s="684">
        <v>36.98</v>
      </c>
    </row>
    <row r="102" s="152" customFormat="1" customHeight="1" spans="1:22">
      <c r="A102" s="543">
        <v>44015</v>
      </c>
      <c r="B102" s="543">
        <v>44021</v>
      </c>
      <c r="C102" s="684">
        <v>37.63</v>
      </c>
      <c r="D102" s="684">
        <v>39.94</v>
      </c>
      <c r="E102" s="684">
        <v>39.48</v>
      </c>
      <c r="F102" s="684">
        <v>39.29</v>
      </c>
      <c r="G102" s="684">
        <v>39.76</v>
      </c>
      <c r="H102" s="684">
        <v>36.95</v>
      </c>
      <c r="I102" s="684">
        <v>37.6</v>
      </c>
      <c r="J102" s="684" t="s">
        <v>449</v>
      </c>
      <c r="K102" s="684">
        <v>37.83</v>
      </c>
      <c r="L102" s="684">
        <v>37.37</v>
      </c>
      <c r="M102" s="684">
        <v>37.11</v>
      </c>
      <c r="N102" s="684">
        <v>36.52</v>
      </c>
      <c r="O102" s="684">
        <v>39.51</v>
      </c>
      <c r="P102" s="684"/>
      <c r="Q102" s="684">
        <v>39.84</v>
      </c>
      <c r="R102" s="684">
        <v>40.48</v>
      </c>
      <c r="S102" s="684">
        <v>40.01</v>
      </c>
      <c r="T102" s="684">
        <v>39.85</v>
      </c>
      <c r="U102" s="684">
        <v>38.81</v>
      </c>
      <c r="V102" s="684">
        <v>38.7</v>
      </c>
    </row>
    <row r="103" s="152" customFormat="1" customHeight="1" spans="1:22">
      <c r="A103" s="543">
        <v>44022</v>
      </c>
      <c r="B103" s="543">
        <v>44028</v>
      </c>
      <c r="C103" s="684">
        <v>37.89</v>
      </c>
      <c r="D103" s="684">
        <v>40.44</v>
      </c>
      <c r="E103" s="684">
        <v>39.68</v>
      </c>
      <c r="F103" s="684">
        <v>39.64</v>
      </c>
      <c r="G103" s="684">
        <v>40.68</v>
      </c>
      <c r="H103" s="684">
        <v>36.38</v>
      </c>
      <c r="I103" s="684">
        <v>37.59</v>
      </c>
      <c r="J103" s="684" t="s">
        <v>449</v>
      </c>
      <c r="K103" s="684">
        <v>37.73</v>
      </c>
      <c r="L103" s="684">
        <v>37.5</v>
      </c>
      <c r="M103" s="684">
        <v>37.3</v>
      </c>
      <c r="N103" s="684">
        <v>36.62</v>
      </c>
      <c r="O103" s="684">
        <v>39.73</v>
      </c>
      <c r="P103" s="684"/>
      <c r="Q103" s="684">
        <v>40.83</v>
      </c>
      <c r="R103" s="684">
        <v>41.71</v>
      </c>
      <c r="S103" s="684">
        <v>41.35</v>
      </c>
      <c r="T103" s="684">
        <v>40.83</v>
      </c>
      <c r="U103" s="684">
        <v>39.12</v>
      </c>
      <c r="V103" s="684">
        <v>39.12</v>
      </c>
    </row>
    <row r="104" s="152" customFormat="1" customHeight="1" spans="1:22">
      <c r="A104" s="543">
        <v>44029</v>
      </c>
      <c r="B104" s="543">
        <v>44035</v>
      </c>
      <c r="C104" s="684">
        <v>37.47</v>
      </c>
      <c r="D104" s="684">
        <v>39.38</v>
      </c>
      <c r="E104" s="684">
        <v>38.99</v>
      </c>
      <c r="F104" s="684">
        <v>38.68</v>
      </c>
      <c r="G104" s="684">
        <v>39.72</v>
      </c>
      <c r="H104" s="684">
        <v>35.85</v>
      </c>
      <c r="I104" s="684">
        <v>37.11</v>
      </c>
      <c r="J104" s="684" t="s">
        <v>449</v>
      </c>
      <c r="K104" s="684">
        <v>37.03</v>
      </c>
      <c r="L104" s="684">
        <v>36.62</v>
      </c>
      <c r="M104" s="684">
        <v>36.48</v>
      </c>
      <c r="N104" s="684">
        <v>36.17</v>
      </c>
      <c r="O104" s="684">
        <v>39.86</v>
      </c>
      <c r="P104" s="684"/>
      <c r="Q104" s="684">
        <v>39.89</v>
      </c>
      <c r="R104" s="684">
        <v>40.58</v>
      </c>
      <c r="S104" s="684">
        <v>40.01</v>
      </c>
      <c r="T104" s="684">
        <v>40.12</v>
      </c>
      <c r="U104" s="684">
        <v>38.36</v>
      </c>
      <c r="V104" s="684">
        <v>38.37</v>
      </c>
    </row>
    <row r="105" s="152" customFormat="1" customHeight="1" spans="1:22">
      <c r="A105" s="543">
        <v>44036</v>
      </c>
      <c r="B105" s="543">
        <v>44042</v>
      </c>
      <c r="C105" s="684">
        <v>37.12</v>
      </c>
      <c r="D105" s="684">
        <v>39.09</v>
      </c>
      <c r="E105" s="684">
        <v>38.54</v>
      </c>
      <c r="F105" s="684">
        <v>38.48</v>
      </c>
      <c r="G105" s="684">
        <v>39.59</v>
      </c>
      <c r="H105" s="684">
        <v>36.19</v>
      </c>
      <c r="I105" s="684">
        <v>36.73</v>
      </c>
      <c r="J105" s="684" t="s">
        <v>449</v>
      </c>
      <c r="K105" s="684">
        <v>36.66</v>
      </c>
      <c r="L105" s="684">
        <v>36.45</v>
      </c>
      <c r="M105" s="684">
        <v>36.31</v>
      </c>
      <c r="N105" s="684">
        <v>35.7</v>
      </c>
      <c r="O105" s="684">
        <v>39.79</v>
      </c>
      <c r="P105" s="684"/>
      <c r="Q105" s="684">
        <v>39.8</v>
      </c>
      <c r="R105" s="684">
        <v>40.4</v>
      </c>
      <c r="S105" s="684">
        <v>39.19</v>
      </c>
      <c r="T105" s="684">
        <v>39.61</v>
      </c>
      <c r="U105" s="684">
        <v>38.38</v>
      </c>
      <c r="V105" s="684">
        <v>38.12</v>
      </c>
    </row>
    <row r="106" s="152" customFormat="1" customHeight="1" spans="1:22">
      <c r="A106" s="543">
        <v>44043</v>
      </c>
      <c r="B106" s="543">
        <v>44049</v>
      </c>
      <c r="C106" s="684">
        <v>37.32</v>
      </c>
      <c r="D106" s="684">
        <v>40.02</v>
      </c>
      <c r="E106" s="684">
        <v>39.28</v>
      </c>
      <c r="F106" s="684">
        <v>38.79</v>
      </c>
      <c r="G106" s="684">
        <v>40.09</v>
      </c>
      <c r="H106" s="684">
        <v>36.81</v>
      </c>
      <c r="I106" s="684">
        <v>36.96</v>
      </c>
      <c r="J106" s="684" t="s">
        <v>449</v>
      </c>
      <c r="K106" s="684">
        <v>36.98</v>
      </c>
      <c r="L106" s="684">
        <v>36.79</v>
      </c>
      <c r="M106" s="684">
        <v>36.55</v>
      </c>
      <c r="N106" s="684">
        <v>36.18</v>
      </c>
      <c r="O106" s="684">
        <v>40.61</v>
      </c>
      <c r="P106" s="684"/>
      <c r="Q106" s="684">
        <v>40.06</v>
      </c>
      <c r="R106" s="684">
        <v>41.11</v>
      </c>
      <c r="S106" s="684">
        <v>39.74</v>
      </c>
      <c r="T106" s="684">
        <v>39.98</v>
      </c>
      <c r="U106" s="684">
        <v>38.81</v>
      </c>
      <c r="V106" s="684">
        <v>38.59</v>
      </c>
    </row>
    <row r="107" s="152" customFormat="1" customHeight="1" spans="1:22">
      <c r="A107" s="543">
        <v>44050</v>
      </c>
      <c r="B107" s="543">
        <v>44056</v>
      </c>
      <c r="C107" s="684">
        <v>36.81</v>
      </c>
      <c r="D107" s="684">
        <v>39.94</v>
      </c>
      <c r="E107" s="684">
        <v>38.71</v>
      </c>
      <c r="F107" s="684">
        <v>38.16</v>
      </c>
      <c r="G107" s="684">
        <v>39.87</v>
      </c>
      <c r="H107" s="684">
        <v>36.71</v>
      </c>
      <c r="I107" s="684">
        <v>36.17</v>
      </c>
      <c r="J107" s="684" t="s">
        <v>449</v>
      </c>
      <c r="K107" s="684">
        <v>36.53</v>
      </c>
      <c r="L107" s="684">
        <v>36.01</v>
      </c>
      <c r="M107" s="684">
        <v>35.93</v>
      </c>
      <c r="N107" s="684">
        <v>35.39</v>
      </c>
      <c r="O107" s="684">
        <v>39.75</v>
      </c>
      <c r="P107" s="684"/>
      <c r="Q107" s="684">
        <v>39.44</v>
      </c>
      <c r="R107" s="684">
        <v>40.79</v>
      </c>
      <c r="S107" s="684">
        <v>40.21</v>
      </c>
      <c r="T107" s="684">
        <v>39.09</v>
      </c>
      <c r="U107" s="684">
        <v>38.27</v>
      </c>
      <c r="V107" s="684">
        <v>38.1</v>
      </c>
    </row>
    <row r="108" s="152" customFormat="1" customHeight="1" spans="1:22">
      <c r="A108" s="543">
        <v>44057</v>
      </c>
      <c r="B108" s="543">
        <v>44063</v>
      </c>
      <c r="C108" s="684">
        <v>36.76</v>
      </c>
      <c r="D108" s="684">
        <v>39.26</v>
      </c>
      <c r="E108" s="684">
        <v>38.17</v>
      </c>
      <c r="F108" s="684">
        <v>37.65</v>
      </c>
      <c r="G108" s="684">
        <v>39.31</v>
      </c>
      <c r="H108" s="684">
        <v>36.36</v>
      </c>
      <c r="I108" s="684">
        <v>36.33</v>
      </c>
      <c r="J108" s="684" t="s">
        <v>449</v>
      </c>
      <c r="K108" s="684">
        <v>36.44</v>
      </c>
      <c r="L108" s="684">
        <v>35.82</v>
      </c>
      <c r="M108" s="684">
        <v>35.81</v>
      </c>
      <c r="N108" s="684">
        <v>35.29</v>
      </c>
      <c r="O108" s="684">
        <v>39.52</v>
      </c>
      <c r="P108" s="684"/>
      <c r="Q108" s="684">
        <v>38.88</v>
      </c>
      <c r="R108" s="684">
        <v>40.11</v>
      </c>
      <c r="S108" s="684">
        <v>39.54</v>
      </c>
      <c r="T108" s="684">
        <v>38.32</v>
      </c>
      <c r="U108" s="684">
        <v>37.91</v>
      </c>
      <c r="V108" s="684">
        <v>37.73</v>
      </c>
    </row>
    <row r="109" s="152" customFormat="1" customHeight="1" spans="1:22">
      <c r="A109" s="543">
        <v>44064</v>
      </c>
      <c r="B109" s="543">
        <v>44070</v>
      </c>
      <c r="C109" s="684">
        <v>36.88</v>
      </c>
      <c r="D109" s="684">
        <v>39.58</v>
      </c>
      <c r="E109" s="684">
        <v>38.71</v>
      </c>
      <c r="F109" s="684">
        <v>37.48</v>
      </c>
      <c r="G109" s="684">
        <v>39.89</v>
      </c>
      <c r="H109" s="684">
        <v>36.61</v>
      </c>
      <c r="I109" s="684">
        <v>36.47</v>
      </c>
      <c r="J109" s="684" t="s">
        <v>449</v>
      </c>
      <c r="K109" s="684">
        <v>36.47</v>
      </c>
      <c r="L109" s="684">
        <v>36.14</v>
      </c>
      <c r="M109" s="684">
        <v>36.05</v>
      </c>
      <c r="N109" s="684">
        <v>35.41</v>
      </c>
      <c r="O109" s="684">
        <v>39.98</v>
      </c>
      <c r="P109" s="684"/>
      <c r="Q109" s="684">
        <v>39.7</v>
      </c>
      <c r="R109" s="684">
        <v>40.37</v>
      </c>
      <c r="S109" s="684">
        <v>40.29</v>
      </c>
      <c r="T109" s="684">
        <v>38.79</v>
      </c>
      <c r="U109" s="684">
        <v>38.03</v>
      </c>
      <c r="V109" s="684">
        <v>38.05</v>
      </c>
    </row>
    <row r="110" s="152" customFormat="1" customHeight="1" spans="1:22">
      <c r="A110" s="543">
        <v>44071</v>
      </c>
      <c r="B110" s="543">
        <v>44077</v>
      </c>
      <c r="C110" s="684">
        <v>36.29</v>
      </c>
      <c r="D110" s="684">
        <v>38.84</v>
      </c>
      <c r="E110" s="684">
        <v>37.61</v>
      </c>
      <c r="F110" s="684">
        <v>36.61</v>
      </c>
      <c r="G110" s="684">
        <v>39.23</v>
      </c>
      <c r="H110" s="684">
        <v>35.96</v>
      </c>
      <c r="I110" s="684">
        <v>36.25</v>
      </c>
      <c r="J110" s="684" t="s">
        <v>449</v>
      </c>
      <c r="K110" s="684">
        <v>36.05</v>
      </c>
      <c r="L110" s="684">
        <v>35.63</v>
      </c>
      <c r="M110" s="684">
        <v>35.63</v>
      </c>
      <c r="N110" s="684">
        <v>35.16</v>
      </c>
      <c r="O110" s="684">
        <v>39.49</v>
      </c>
      <c r="P110" s="684"/>
      <c r="Q110" s="684">
        <v>39.19</v>
      </c>
      <c r="R110" s="684">
        <v>39.69</v>
      </c>
      <c r="S110" s="684">
        <v>39.51</v>
      </c>
      <c r="T110" s="684">
        <v>38.4</v>
      </c>
      <c r="U110" s="684">
        <v>37.24</v>
      </c>
      <c r="V110" s="684">
        <v>37.46</v>
      </c>
    </row>
    <row r="111" s="152" customFormat="1" customHeight="1" spans="1:22">
      <c r="A111" s="543">
        <v>44078</v>
      </c>
      <c r="B111" s="543">
        <v>44084</v>
      </c>
      <c r="C111" s="684">
        <v>36.2</v>
      </c>
      <c r="D111" s="684">
        <v>38.31</v>
      </c>
      <c r="E111" s="684">
        <v>37.52</v>
      </c>
      <c r="F111" s="684">
        <v>36.4</v>
      </c>
      <c r="G111" s="684">
        <v>38.72</v>
      </c>
      <c r="H111" s="684">
        <v>35.89</v>
      </c>
      <c r="I111" s="684">
        <v>35.65</v>
      </c>
      <c r="J111" s="684" t="s">
        <v>449</v>
      </c>
      <c r="K111" s="684">
        <v>35.7</v>
      </c>
      <c r="L111" s="684">
        <v>35.4</v>
      </c>
      <c r="M111" s="684">
        <v>35.38</v>
      </c>
      <c r="N111" s="684">
        <v>35</v>
      </c>
      <c r="O111" s="684">
        <v>38.2</v>
      </c>
      <c r="P111" s="684"/>
      <c r="Q111" s="684">
        <v>38.64</v>
      </c>
      <c r="R111" s="684">
        <v>39.16</v>
      </c>
      <c r="S111" s="684">
        <v>39.04</v>
      </c>
      <c r="T111" s="684">
        <v>38.25</v>
      </c>
      <c r="U111" s="684">
        <v>37.04</v>
      </c>
      <c r="V111" s="684">
        <v>37.09</v>
      </c>
    </row>
    <row r="112" s="152" customFormat="1" customHeight="1" spans="1:22">
      <c r="A112" s="543">
        <v>44085</v>
      </c>
      <c r="B112" s="543">
        <v>44091</v>
      </c>
      <c r="C112" s="684">
        <v>35.1</v>
      </c>
      <c r="D112" s="684">
        <v>37.23</v>
      </c>
      <c r="E112" s="684">
        <v>36.18</v>
      </c>
      <c r="F112" s="684">
        <v>35.32</v>
      </c>
      <c r="G112" s="684">
        <v>37.82</v>
      </c>
      <c r="H112" s="684">
        <v>34.74</v>
      </c>
      <c r="I112" s="684">
        <v>34.58</v>
      </c>
      <c r="J112" s="684" t="s">
        <v>449</v>
      </c>
      <c r="K112" s="684">
        <v>34.67</v>
      </c>
      <c r="L112" s="684">
        <v>34.56</v>
      </c>
      <c r="M112" s="684">
        <v>34.44</v>
      </c>
      <c r="N112" s="684">
        <v>34.11</v>
      </c>
      <c r="O112" s="684">
        <v>37.6</v>
      </c>
      <c r="P112" s="684"/>
      <c r="Q112" s="684">
        <v>37.31</v>
      </c>
      <c r="R112" s="684">
        <v>38.28</v>
      </c>
      <c r="S112" s="684">
        <v>37.6</v>
      </c>
      <c r="T112" s="684">
        <v>37.48</v>
      </c>
      <c r="U112" s="684">
        <v>35.6</v>
      </c>
      <c r="V112" s="684">
        <v>36.04</v>
      </c>
    </row>
    <row r="113" s="152" customFormat="1" customHeight="1" spans="1:22">
      <c r="A113" s="543">
        <v>44092</v>
      </c>
      <c r="B113" s="543">
        <v>44098</v>
      </c>
      <c r="C113" s="684">
        <v>33.82</v>
      </c>
      <c r="D113" s="684">
        <v>35.88</v>
      </c>
      <c r="E113" s="684">
        <v>34.75</v>
      </c>
      <c r="F113" s="684">
        <v>34.46</v>
      </c>
      <c r="G113" s="684">
        <v>36.28</v>
      </c>
      <c r="H113" s="684">
        <v>33.55</v>
      </c>
      <c r="I113" s="684">
        <v>33.2</v>
      </c>
      <c r="J113" s="684" t="s">
        <v>449</v>
      </c>
      <c r="K113" s="684">
        <v>33.01</v>
      </c>
      <c r="L113" s="684">
        <v>32.8</v>
      </c>
      <c r="M113" s="684">
        <v>32.79</v>
      </c>
      <c r="N113" s="684">
        <v>32.51</v>
      </c>
      <c r="O113" s="684">
        <v>36.2</v>
      </c>
      <c r="P113" s="684"/>
      <c r="Q113" s="684">
        <v>36.36</v>
      </c>
      <c r="R113" s="684">
        <v>37.01</v>
      </c>
      <c r="S113" s="684">
        <v>36.29</v>
      </c>
      <c r="T113" s="684">
        <v>36.2</v>
      </c>
      <c r="U113" s="684">
        <v>34.3</v>
      </c>
      <c r="V113" s="684">
        <v>34.67</v>
      </c>
    </row>
    <row r="114" s="152" customFormat="1" customHeight="1" spans="1:22">
      <c r="A114" s="543">
        <v>44098</v>
      </c>
      <c r="B114" s="543">
        <v>44104</v>
      </c>
      <c r="C114" s="684">
        <v>32.79</v>
      </c>
      <c r="D114" s="684">
        <v>34.38</v>
      </c>
      <c r="E114" s="684">
        <v>33.94</v>
      </c>
      <c r="F114" s="684">
        <v>33.21</v>
      </c>
      <c r="G114" s="684">
        <v>35.29</v>
      </c>
      <c r="H114" s="684">
        <v>32.27</v>
      </c>
      <c r="I114" s="684">
        <v>32.54</v>
      </c>
      <c r="J114" s="684" t="s">
        <v>449</v>
      </c>
      <c r="K114" s="684">
        <v>32.308</v>
      </c>
      <c r="L114" s="684">
        <v>32.21</v>
      </c>
      <c r="M114" s="684">
        <v>32.18</v>
      </c>
      <c r="N114" s="684">
        <v>31.67</v>
      </c>
      <c r="O114" s="684">
        <v>35.3</v>
      </c>
      <c r="P114" s="684"/>
      <c r="Q114" s="684">
        <v>35.37</v>
      </c>
      <c r="R114" s="684">
        <v>35.83</v>
      </c>
      <c r="S114" s="684">
        <v>34.84</v>
      </c>
      <c r="T114" s="684">
        <v>34.54</v>
      </c>
      <c r="U114" s="684">
        <v>33.15</v>
      </c>
      <c r="V114" s="684">
        <v>33.64</v>
      </c>
    </row>
    <row r="115" s="152" customFormat="1" customHeight="1" spans="1:22">
      <c r="A115" s="543">
        <v>44106</v>
      </c>
      <c r="B115" s="543">
        <v>44112</v>
      </c>
      <c r="C115" s="684">
        <v>32.18</v>
      </c>
      <c r="D115" s="684">
        <v>33.89</v>
      </c>
      <c r="E115" s="684">
        <v>33.07</v>
      </c>
      <c r="F115" s="684">
        <v>32.6</v>
      </c>
      <c r="G115" s="684">
        <v>33.35</v>
      </c>
      <c r="H115" s="684">
        <v>31.29</v>
      </c>
      <c r="I115" s="684">
        <v>31.54</v>
      </c>
      <c r="J115" s="684" t="s">
        <v>449</v>
      </c>
      <c r="K115" s="684">
        <v>31.27</v>
      </c>
      <c r="L115" s="684">
        <v>30.3</v>
      </c>
      <c r="M115" s="684">
        <v>30.2</v>
      </c>
      <c r="N115" s="684">
        <v>29.81</v>
      </c>
      <c r="O115" s="684">
        <v>34.71</v>
      </c>
      <c r="P115" s="684"/>
      <c r="Q115" s="684">
        <v>33.63</v>
      </c>
      <c r="R115" s="684">
        <v>34.05</v>
      </c>
      <c r="S115" s="684">
        <v>33.92</v>
      </c>
      <c r="T115" s="684">
        <v>34</v>
      </c>
      <c r="U115" s="684">
        <v>32</v>
      </c>
      <c r="V115" s="684">
        <v>32.46</v>
      </c>
    </row>
    <row r="116" s="152" customFormat="1" customHeight="1" spans="1:22">
      <c r="A116" s="543">
        <v>44113</v>
      </c>
      <c r="B116" s="543">
        <v>44119</v>
      </c>
      <c r="C116" s="684">
        <v>30.71</v>
      </c>
      <c r="D116" s="684">
        <v>31.9</v>
      </c>
      <c r="E116" s="684">
        <v>31.24</v>
      </c>
      <c r="F116" s="684">
        <v>31.08</v>
      </c>
      <c r="G116" s="684">
        <v>32.31</v>
      </c>
      <c r="H116" s="684">
        <v>30.15</v>
      </c>
      <c r="I116" s="684">
        <v>30.28</v>
      </c>
      <c r="J116" s="684" t="s">
        <v>449</v>
      </c>
      <c r="K116" s="684">
        <v>30.12</v>
      </c>
      <c r="L116" s="684">
        <v>29.31</v>
      </c>
      <c r="M116" s="684">
        <v>29.19</v>
      </c>
      <c r="N116" s="684">
        <v>28.89</v>
      </c>
      <c r="O116" s="684">
        <v>33.1</v>
      </c>
      <c r="P116" s="684"/>
      <c r="Q116" s="684">
        <v>32.19</v>
      </c>
      <c r="R116" s="684">
        <v>33.06</v>
      </c>
      <c r="S116" s="684">
        <v>32.69</v>
      </c>
      <c r="T116" s="684">
        <v>32.71</v>
      </c>
      <c r="U116" s="684">
        <v>30.78</v>
      </c>
      <c r="V116" s="684">
        <v>31.16</v>
      </c>
    </row>
    <row r="117" s="152" customFormat="1" customHeight="1" spans="1:22">
      <c r="A117" s="543">
        <v>44120</v>
      </c>
      <c r="B117" s="543">
        <v>44126</v>
      </c>
      <c r="C117" s="684">
        <v>29.75</v>
      </c>
      <c r="D117" s="684">
        <v>31.01</v>
      </c>
      <c r="E117" s="684">
        <v>30.79</v>
      </c>
      <c r="F117" s="684">
        <v>30.25</v>
      </c>
      <c r="G117" s="684">
        <v>31.45</v>
      </c>
      <c r="H117" s="684">
        <v>28.93</v>
      </c>
      <c r="I117" s="684">
        <v>29.41</v>
      </c>
      <c r="J117" s="684" t="s">
        <v>449</v>
      </c>
      <c r="K117" s="684">
        <v>29.23</v>
      </c>
      <c r="L117" s="684">
        <v>28.81</v>
      </c>
      <c r="M117" s="684">
        <v>28.53</v>
      </c>
      <c r="N117" s="684">
        <v>28.35</v>
      </c>
      <c r="O117" s="684">
        <v>31.94</v>
      </c>
      <c r="P117" s="684"/>
      <c r="Q117" s="684">
        <v>30.65</v>
      </c>
      <c r="R117" s="684">
        <v>31.81</v>
      </c>
      <c r="S117" s="684">
        <v>31.68</v>
      </c>
      <c r="T117" s="684">
        <v>31.68</v>
      </c>
      <c r="U117" s="684">
        <v>29.92</v>
      </c>
      <c r="V117" s="684">
        <v>30.25</v>
      </c>
    </row>
    <row r="118" s="152" customFormat="1" customHeight="1" spans="1:22">
      <c r="A118" s="543">
        <v>44127</v>
      </c>
      <c r="B118" s="543">
        <v>44133</v>
      </c>
      <c r="C118" s="684">
        <v>28.81</v>
      </c>
      <c r="D118" s="684">
        <v>29.86</v>
      </c>
      <c r="E118" s="684">
        <v>29.64</v>
      </c>
      <c r="F118" s="684">
        <v>29.36</v>
      </c>
      <c r="G118" s="684">
        <v>30.61</v>
      </c>
      <c r="H118" s="684">
        <v>27.93</v>
      </c>
      <c r="I118" s="684">
        <v>28.52</v>
      </c>
      <c r="J118" s="684" t="s">
        <v>449</v>
      </c>
      <c r="K118" s="684">
        <v>28.63</v>
      </c>
      <c r="L118" s="684">
        <v>28.02</v>
      </c>
      <c r="M118" s="684">
        <v>27.88</v>
      </c>
      <c r="N118" s="684">
        <v>27.7</v>
      </c>
      <c r="O118" s="684">
        <v>30.6</v>
      </c>
      <c r="P118" s="684"/>
      <c r="Q118" s="684">
        <v>29.95</v>
      </c>
      <c r="R118" s="684">
        <v>31.45</v>
      </c>
      <c r="S118" s="684">
        <v>30.91</v>
      </c>
      <c r="T118" s="684">
        <v>30.46</v>
      </c>
      <c r="U118" s="684">
        <v>29.18</v>
      </c>
      <c r="V118" s="684">
        <v>29.38</v>
      </c>
    </row>
    <row r="119" s="152" customFormat="1" customHeight="1" spans="1:22">
      <c r="A119" s="543">
        <v>44134</v>
      </c>
      <c r="B119" s="543">
        <v>44140</v>
      </c>
      <c r="C119" s="684">
        <v>29.61</v>
      </c>
      <c r="D119" s="684">
        <v>31.02</v>
      </c>
      <c r="E119" s="684">
        <v>30.47</v>
      </c>
      <c r="F119" s="684">
        <v>30.18</v>
      </c>
      <c r="G119" s="684">
        <v>31.48</v>
      </c>
      <c r="H119" s="684">
        <v>28.64</v>
      </c>
      <c r="I119" s="684">
        <v>29.48</v>
      </c>
      <c r="J119" s="684" t="s">
        <v>449</v>
      </c>
      <c r="K119" s="684">
        <v>29.37</v>
      </c>
      <c r="L119" s="684">
        <v>28.81</v>
      </c>
      <c r="M119" s="684">
        <v>28.62</v>
      </c>
      <c r="N119" s="684">
        <v>28.3</v>
      </c>
      <c r="O119" s="684">
        <v>31.8</v>
      </c>
      <c r="P119" s="684"/>
      <c r="Q119" s="684">
        <v>30.31</v>
      </c>
      <c r="R119" s="684">
        <v>32.24</v>
      </c>
      <c r="S119" s="684">
        <v>31.6</v>
      </c>
      <c r="T119" s="684">
        <v>30.62</v>
      </c>
      <c r="U119" s="684">
        <v>30.07</v>
      </c>
      <c r="V119" s="684">
        <v>30.15</v>
      </c>
    </row>
    <row r="120" s="152" customFormat="1" customHeight="1" spans="1:22">
      <c r="A120" s="543">
        <v>44141</v>
      </c>
      <c r="B120" s="543">
        <v>44147</v>
      </c>
      <c r="C120" s="684">
        <v>29.71</v>
      </c>
      <c r="D120" s="684">
        <v>30.69</v>
      </c>
      <c r="E120" s="684">
        <v>30.07</v>
      </c>
      <c r="F120" s="684">
        <v>30.25</v>
      </c>
      <c r="G120" s="684">
        <v>31.32</v>
      </c>
      <c r="H120" s="684">
        <v>28.54</v>
      </c>
      <c r="I120" s="684">
        <v>29.69</v>
      </c>
      <c r="J120" s="684" t="s">
        <v>449</v>
      </c>
      <c r="K120" s="684">
        <v>29.45</v>
      </c>
      <c r="L120" s="684">
        <v>28.64</v>
      </c>
      <c r="M120" s="684">
        <v>28.55</v>
      </c>
      <c r="N120" s="684">
        <v>28.21</v>
      </c>
      <c r="O120" s="684">
        <v>32.12</v>
      </c>
      <c r="P120" s="684"/>
      <c r="Q120" s="684">
        <v>30.09</v>
      </c>
      <c r="R120" s="684">
        <v>32.13</v>
      </c>
      <c r="S120" s="684">
        <v>31.16</v>
      </c>
      <c r="T120" s="684">
        <v>30.62</v>
      </c>
      <c r="U120" s="684">
        <v>29.73</v>
      </c>
      <c r="V120" s="684">
        <v>30.06</v>
      </c>
    </row>
    <row r="121" s="152" customFormat="1" customHeight="1" spans="1:22">
      <c r="A121" s="543">
        <v>44148</v>
      </c>
      <c r="B121" s="543">
        <v>44154</v>
      </c>
      <c r="C121" s="684">
        <v>29.62</v>
      </c>
      <c r="D121" s="684">
        <v>30.67</v>
      </c>
      <c r="E121" s="684">
        <v>30.15</v>
      </c>
      <c r="F121" s="684">
        <v>30.19</v>
      </c>
      <c r="G121" s="684">
        <v>31.19</v>
      </c>
      <c r="H121" s="684">
        <v>28.19</v>
      </c>
      <c r="I121" s="684">
        <v>29.59</v>
      </c>
      <c r="J121" s="684" t="s">
        <v>449</v>
      </c>
      <c r="K121" s="684">
        <v>29.31</v>
      </c>
      <c r="L121" s="684">
        <v>28.82</v>
      </c>
      <c r="M121" s="684">
        <v>28.6</v>
      </c>
      <c r="N121" s="684">
        <v>28.16</v>
      </c>
      <c r="O121" s="684">
        <v>31.6</v>
      </c>
      <c r="P121" s="684"/>
      <c r="Q121" s="684">
        <v>30.24</v>
      </c>
      <c r="R121" s="684">
        <v>31.97</v>
      </c>
      <c r="S121" s="684">
        <v>30.89</v>
      </c>
      <c r="T121" s="684">
        <v>30.81</v>
      </c>
      <c r="U121" s="684">
        <v>29.75</v>
      </c>
      <c r="V121" s="684">
        <v>29.99</v>
      </c>
    </row>
    <row r="122" s="152" customFormat="1" customHeight="1" spans="1:22">
      <c r="A122" s="543">
        <v>44155</v>
      </c>
      <c r="B122" s="543">
        <v>44161</v>
      </c>
      <c r="C122" s="684">
        <v>30.03</v>
      </c>
      <c r="D122" s="684">
        <v>31.06</v>
      </c>
      <c r="E122" s="684">
        <v>30.69</v>
      </c>
      <c r="F122" s="684">
        <v>30.47</v>
      </c>
      <c r="G122" s="684">
        <v>31.29</v>
      </c>
      <c r="H122" s="684">
        <v>28.45</v>
      </c>
      <c r="I122" s="684">
        <v>29.78</v>
      </c>
      <c r="J122" s="684" t="s">
        <v>449</v>
      </c>
      <c r="K122" s="684">
        <v>29.71</v>
      </c>
      <c r="L122" s="684">
        <v>29.24</v>
      </c>
      <c r="M122" s="684">
        <v>28.91</v>
      </c>
      <c r="N122" s="684">
        <v>28.68</v>
      </c>
      <c r="O122" s="684">
        <v>32.5</v>
      </c>
      <c r="P122" s="684"/>
      <c r="Q122" s="684">
        <v>31.13</v>
      </c>
      <c r="R122" s="684">
        <v>32.07</v>
      </c>
      <c r="S122" s="684">
        <v>31.11</v>
      </c>
      <c r="T122" s="684">
        <v>31.02</v>
      </c>
      <c r="U122" s="684">
        <v>29.98</v>
      </c>
      <c r="V122" s="684">
        <v>30.36</v>
      </c>
    </row>
    <row r="123" s="152" customFormat="1" customHeight="1" spans="1:22">
      <c r="A123" s="543">
        <v>44162</v>
      </c>
      <c r="B123" s="543">
        <v>44168</v>
      </c>
      <c r="C123" s="684">
        <v>32.66</v>
      </c>
      <c r="D123" s="684">
        <v>33.75</v>
      </c>
      <c r="E123" s="684">
        <v>33.41</v>
      </c>
      <c r="F123" s="684">
        <v>32.98</v>
      </c>
      <c r="G123" s="684">
        <v>33.95</v>
      </c>
      <c r="H123" s="684">
        <v>30.85</v>
      </c>
      <c r="I123" s="684">
        <v>32.08</v>
      </c>
      <c r="J123" s="684" t="s">
        <v>449</v>
      </c>
      <c r="K123" s="684">
        <v>32.22</v>
      </c>
      <c r="L123" s="684">
        <v>31.67</v>
      </c>
      <c r="M123" s="684">
        <v>31.4</v>
      </c>
      <c r="N123" s="684">
        <v>31.37</v>
      </c>
      <c r="O123" s="684">
        <v>34.8</v>
      </c>
      <c r="P123" s="684"/>
      <c r="Q123" s="684">
        <v>33.63</v>
      </c>
      <c r="R123" s="684">
        <v>34.29</v>
      </c>
      <c r="S123" s="684">
        <v>34.02</v>
      </c>
      <c r="T123" s="684">
        <v>32.97</v>
      </c>
      <c r="U123" s="684">
        <v>32.6</v>
      </c>
      <c r="V123" s="684">
        <v>32.86</v>
      </c>
    </row>
    <row r="124" s="152" customFormat="1" customHeight="1" spans="1:22">
      <c r="A124" s="543">
        <v>44169</v>
      </c>
      <c r="B124" s="543">
        <v>44175</v>
      </c>
      <c r="C124" s="684">
        <v>33.79</v>
      </c>
      <c r="D124" s="684">
        <v>35.09</v>
      </c>
      <c r="E124" s="684">
        <v>34.54</v>
      </c>
      <c r="F124" s="684">
        <v>34.12</v>
      </c>
      <c r="G124" s="684">
        <v>35.15</v>
      </c>
      <c r="H124" s="684">
        <v>32.23</v>
      </c>
      <c r="I124" s="684">
        <v>33.46</v>
      </c>
      <c r="J124" s="684" t="s">
        <v>449</v>
      </c>
      <c r="K124" s="684">
        <v>33.45</v>
      </c>
      <c r="L124" s="684">
        <v>32.6</v>
      </c>
      <c r="M124" s="684">
        <v>32.53</v>
      </c>
      <c r="N124" s="684">
        <v>32.41</v>
      </c>
      <c r="O124" s="684">
        <v>34.26</v>
      </c>
      <c r="P124" s="684"/>
      <c r="Q124" s="684">
        <v>34.29</v>
      </c>
      <c r="R124" s="684">
        <v>35.76</v>
      </c>
      <c r="S124" s="684">
        <v>35.01</v>
      </c>
      <c r="T124" s="684">
        <v>35.07</v>
      </c>
      <c r="U124" s="684">
        <v>34.02</v>
      </c>
      <c r="V124" s="684">
        <v>33.99</v>
      </c>
    </row>
    <row r="125" s="152" customFormat="1" customHeight="1" spans="1:22">
      <c r="A125" s="543">
        <v>44176</v>
      </c>
      <c r="B125" s="543">
        <v>44182</v>
      </c>
      <c r="C125" s="684">
        <v>34.13</v>
      </c>
      <c r="D125" s="684">
        <v>34.95</v>
      </c>
      <c r="E125" s="684">
        <v>35.15</v>
      </c>
      <c r="F125" s="684">
        <v>34.51</v>
      </c>
      <c r="G125" s="684">
        <v>34.8</v>
      </c>
      <c r="H125" s="684">
        <v>32.87</v>
      </c>
      <c r="I125" s="684">
        <v>33.81</v>
      </c>
      <c r="J125" s="684" t="s">
        <v>449</v>
      </c>
      <c r="K125" s="684">
        <v>33.65</v>
      </c>
      <c r="L125" s="684">
        <v>32.95</v>
      </c>
      <c r="M125" s="684">
        <v>32.95</v>
      </c>
      <c r="N125" s="684">
        <v>32.66</v>
      </c>
      <c r="O125" s="684">
        <v>34.83</v>
      </c>
      <c r="P125" s="684"/>
      <c r="Q125" s="684">
        <v>34.71</v>
      </c>
      <c r="R125" s="684">
        <v>35.87</v>
      </c>
      <c r="S125" s="684">
        <v>34.75</v>
      </c>
      <c r="T125" s="684">
        <v>34.65</v>
      </c>
      <c r="U125" s="684">
        <v>34.41</v>
      </c>
      <c r="V125" s="684">
        <v>34.21</v>
      </c>
    </row>
    <row r="126" s="152" customFormat="1" customHeight="1" spans="1:22">
      <c r="A126" s="543">
        <v>44183</v>
      </c>
      <c r="B126" s="543">
        <v>44189</v>
      </c>
      <c r="C126" s="684">
        <v>34.53</v>
      </c>
      <c r="D126" s="684">
        <v>35.55</v>
      </c>
      <c r="E126" s="684">
        <v>35.73</v>
      </c>
      <c r="F126" s="684">
        <v>34.97</v>
      </c>
      <c r="G126" s="684">
        <v>35.45</v>
      </c>
      <c r="H126" s="684">
        <v>33.45</v>
      </c>
      <c r="I126" s="684">
        <v>34.29</v>
      </c>
      <c r="J126" s="684" t="s">
        <v>449</v>
      </c>
      <c r="K126" s="684">
        <v>34.12</v>
      </c>
      <c r="L126" s="684">
        <v>33.61</v>
      </c>
      <c r="M126" s="684">
        <v>33.6</v>
      </c>
      <c r="N126" s="684">
        <v>33.3</v>
      </c>
      <c r="O126" s="684">
        <v>35.8</v>
      </c>
      <c r="P126" s="684"/>
      <c r="Q126" s="684">
        <v>35.16</v>
      </c>
      <c r="R126" s="684">
        <v>36.3</v>
      </c>
      <c r="S126" s="684">
        <v>35.31</v>
      </c>
      <c r="T126" s="684">
        <v>35.39</v>
      </c>
      <c r="U126" s="684">
        <v>34.79</v>
      </c>
      <c r="V126" s="684">
        <v>34.79</v>
      </c>
    </row>
    <row r="127" s="152" customFormat="1" customHeight="1" spans="1:22">
      <c r="A127" s="543">
        <v>44190</v>
      </c>
      <c r="B127" s="543">
        <v>44196</v>
      </c>
      <c r="C127" s="684">
        <v>35.7</v>
      </c>
      <c r="D127" s="684">
        <v>36.78</v>
      </c>
      <c r="E127" s="684">
        <v>36.94</v>
      </c>
      <c r="F127" s="684">
        <v>36.23</v>
      </c>
      <c r="G127" s="684">
        <v>36.63</v>
      </c>
      <c r="H127" s="684">
        <v>34.82</v>
      </c>
      <c r="I127" s="684">
        <v>35.58</v>
      </c>
      <c r="J127" s="684" t="s">
        <v>449</v>
      </c>
      <c r="K127" s="684">
        <v>35.63</v>
      </c>
      <c r="L127" s="684">
        <v>35.22</v>
      </c>
      <c r="M127" s="684">
        <v>35.06</v>
      </c>
      <c r="N127" s="684">
        <v>34.81</v>
      </c>
      <c r="O127" s="684">
        <v>37.2</v>
      </c>
      <c r="P127" s="684"/>
      <c r="Q127" s="684">
        <v>36.29</v>
      </c>
      <c r="R127" s="684">
        <v>37.24</v>
      </c>
      <c r="S127" s="684">
        <v>36.69</v>
      </c>
      <c r="T127" s="684">
        <v>36.75</v>
      </c>
      <c r="U127" s="684">
        <v>36.2</v>
      </c>
      <c r="V127" s="684">
        <v>36.1</v>
      </c>
    </row>
    <row r="128" s="152" customFormat="1" customHeight="1" spans="1:22">
      <c r="A128" s="543">
        <v>44197</v>
      </c>
      <c r="B128" s="543">
        <v>44203</v>
      </c>
      <c r="C128" s="684">
        <v>36.81</v>
      </c>
      <c r="D128" s="684">
        <v>38.46</v>
      </c>
      <c r="E128" s="684">
        <v>37.86</v>
      </c>
      <c r="F128" s="684">
        <v>37.34</v>
      </c>
      <c r="G128" s="684">
        <v>38.22</v>
      </c>
      <c r="H128" s="684">
        <v>36.45</v>
      </c>
      <c r="I128" s="684">
        <v>36.77</v>
      </c>
      <c r="J128" s="684" t="s">
        <v>449</v>
      </c>
      <c r="K128" s="684">
        <v>36.61</v>
      </c>
      <c r="L128" s="684">
        <v>36.43</v>
      </c>
      <c r="M128" s="684">
        <v>36.35</v>
      </c>
      <c r="N128" s="684">
        <v>36.17</v>
      </c>
      <c r="O128" s="684">
        <v>38.22</v>
      </c>
      <c r="P128" s="684"/>
      <c r="Q128" s="684">
        <v>38.31</v>
      </c>
      <c r="R128" s="684">
        <v>39.92</v>
      </c>
      <c r="S128" s="684">
        <v>39.19</v>
      </c>
      <c r="T128" s="684">
        <v>38.71</v>
      </c>
      <c r="U128" s="684">
        <v>37.1</v>
      </c>
      <c r="V128" s="684">
        <v>37.58</v>
      </c>
    </row>
    <row r="129" s="152" customFormat="1" customHeight="1" spans="1:22">
      <c r="A129" s="543">
        <v>44204</v>
      </c>
      <c r="B129" s="543">
        <v>44210</v>
      </c>
      <c r="C129" s="684">
        <v>36.31</v>
      </c>
      <c r="D129" s="684">
        <v>37.81</v>
      </c>
      <c r="E129" s="684">
        <v>36.75</v>
      </c>
      <c r="F129" s="684">
        <v>36.29</v>
      </c>
      <c r="G129" s="684">
        <v>37.61</v>
      </c>
      <c r="H129" s="684">
        <v>35.36</v>
      </c>
      <c r="I129" s="684">
        <v>36.27</v>
      </c>
      <c r="J129" s="684" t="s">
        <v>449</v>
      </c>
      <c r="K129" s="684">
        <v>35.91</v>
      </c>
      <c r="L129" s="684">
        <v>35.64</v>
      </c>
      <c r="M129" s="684">
        <v>35.82</v>
      </c>
      <c r="N129" s="684">
        <v>35.48</v>
      </c>
      <c r="O129" s="684">
        <v>37.39</v>
      </c>
      <c r="P129" s="684"/>
      <c r="Q129" s="684">
        <v>37.95</v>
      </c>
      <c r="R129" s="684">
        <v>38.8</v>
      </c>
      <c r="S129" s="684">
        <v>37.65</v>
      </c>
      <c r="T129" s="684">
        <v>38.27</v>
      </c>
      <c r="U129" s="684">
        <v>36.36</v>
      </c>
      <c r="V129" s="684">
        <v>36.8</v>
      </c>
    </row>
    <row r="130" s="152" customFormat="1" customHeight="1" spans="1:22">
      <c r="A130" s="543">
        <v>44211</v>
      </c>
      <c r="B130" s="543">
        <v>44217</v>
      </c>
      <c r="C130" s="684">
        <v>36.11</v>
      </c>
      <c r="D130" s="684">
        <v>37.83</v>
      </c>
      <c r="E130" s="684">
        <v>36.85</v>
      </c>
      <c r="F130" s="684">
        <v>36.07</v>
      </c>
      <c r="G130" s="684">
        <v>37.86</v>
      </c>
      <c r="H130" s="684">
        <v>35.27</v>
      </c>
      <c r="I130" s="684">
        <v>35.73</v>
      </c>
      <c r="J130" s="684" t="s">
        <v>449</v>
      </c>
      <c r="K130" s="684">
        <v>35.35</v>
      </c>
      <c r="L130" s="684">
        <v>34.73</v>
      </c>
      <c r="M130" s="684">
        <v>34.71</v>
      </c>
      <c r="N130" s="684">
        <v>34.32</v>
      </c>
      <c r="O130" s="684">
        <v>37.12</v>
      </c>
      <c r="P130" s="684"/>
      <c r="Q130" s="684">
        <v>38.38</v>
      </c>
      <c r="R130" s="684">
        <v>39.19</v>
      </c>
      <c r="S130" s="684">
        <v>37.89</v>
      </c>
      <c r="T130" s="684">
        <v>38.16</v>
      </c>
      <c r="U130" s="684">
        <v>36.32</v>
      </c>
      <c r="V130" s="684">
        <v>36.58</v>
      </c>
    </row>
    <row r="131" s="152" customFormat="1" customHeight="1" spans="1:22">
      <c r="A131" s="543">
        <v>44218</v>
      </c>
      <c r="B131" s="543">
        <v>44224</v>
      </c>
      <c r="C131" s="684">
        <v>34.11</v>
      </c>
      <c r="D131" s="684">
        <v>35.71</v>
      </c>
      <c r="E131" s="684">
        <v>34.48</v>
      </c>
      <c r="F131" s="684">
        <v>34.36</v>
      </c>
      <c r="G131" s="684">
        <v>35.75</v>
      </c>
      <c r="H131" s="684">
        <v>33.23</v>
      </c>
      <c r="I131" s="684">
        <v>33.7</v>
      </c>
      <c r="J131" s="684" t="s">
        <v>449</v>
      </c>
      <c r="K131" s="684">
        <v>33.38</v>
      </c>
      <c r="L131" s="684">
        <v>33.15</v>
      </c>
      <c r="M131" s="684">
        <v>33.11</v>
      </c>
      <c r="N131" s="684">
        <v>32.29</v>
      </c>
      <c r="O131" s="684">
        <v>35.8</v>
      </c>
      <c r="P131" s="684"/>
      <c r="Q131" s="684">
        <v>36.58</v>
      </c>
      <c r="R131" s="684">
        <v>37.09</v>
      </c>
      <c r="S131" s="684">
        <v>36.39</v>
      </c>
      <c r="T131" s="684">
        <v>37</v>
      </c>
      <c r="U131" s="684">
        <v>34.26</v>
      </c>
      <c r="V131" s="684">
        <v>34.73</v>
      </c>
    </row>
    <row r="132" s="152" customFormat="1" customHeight="1" spans="1:22">
      <c r="A132" s="543">
        <v>44225</v>
      </c>
      <c r="B132" s="543">
        <v>44231</v>
      </c>
      <c r="C132" s="684">
        <v>32.09</v>
      </c>
      <c r="D132" s="684">
        <v>33.96</v>
      </c>
      <c r="E132" s="684">
        <v>33.16</v>
      </c>
      <c r="F132" s="684">
        <v>32.83</v>
      </c>
      <c r="G132" s="684">
        <v>34.01</v>
      </c>
      <c r="H132" s="684">
        <v>31.43</v>
      </c>
      <c r="I132" s="684">
        <v>31.11</v>
      </c>
      <c r="J132" s="684" t="s">
        <v>449</v>
      </c>
      <c r="K132" s="684">
        <v>30.82</v>
      </c>
      <c r="L132" s="684">
        <v>30.91</v>
      </c>
      <c r="M132" s="684">
        <v>30.9</v>
      </c>
      <c r="N132" s="684">
        <v>30.25</v>
      </c>
      <c r="O132" s="684">
        <v>33.9</v>
      </c>
      <c r="P132" s="684"/>
      <c r="Q132" s="684">
        <v>34.6</v>
      </c>
      <c r="R132" s="684">
        <v>35.49</v>
      </c>
      <c r="S132" s="684">
        <v>35.17</v>
      </c>
      <c r="T132" s="684">
        <v>35.38</v>
      </c>
      <c r="U132" s="684">
        <v>32.91</v>
      </c>
      <c r="V132" s="684">
        <v>32.88</v>
      </c>
    </row>
    <row r="133" s="152" customFormat="1" customHeight="1" spans="1:22">
      <c r="A133" s="543">
        <v>44239</v>
      </c>
      <c r="B133" s="543">
        <v>44245</v>
      </c>
      <c r="C133" s="684">
        <v>29.29</v>
      </c>
      <c r="D133" s="684">
        <v>31.45</v>
      </c>
      <c r="E133" s="684">
        <v>30.69</v>
      </c>
      <c r="F133" s="684">
        <v>30.39</v>
      </c>
      <c r="G133" s="684">
        <v>31.68</v>
      </c>
      <c r="H133" s="684">
        <v>28.58</v>
      </c>
      <c r="I133" s="684">
        <v>28.44</v>
      </c>
      <c r="J133" s="684" t="s">
        <v>449</v>
      </c>
      <c r="K133" s="684">
        <v>27.75</v>
      </c>
      <c r="L133" s="684">
        <v>28.15</v>
      </c>
      <c r="M133" s="684">
        <v>28.18</v>
      </c>
      <c r="N133" s="684">
        <v>27.74</v>
      </c>
      <c r="O133" s="684">
        <v>31.68</v>
      </c>
      <c r="P133" s="684"/>
      <c r="Q133" s="684">
        <v>32.61</v>
      </c>
      <c r="R133" s="684">
        <v>33.6</v>
      </c>
      <c r="S133" s="684">
        <v>33.29</v>
      </c>
      <c r="T133" s="684">
        <v>31.54</v>
      </c>
      <c r="U133" s="684">
        <v>30.69</v>
      </c>
      <c r="V133" s="684">
        <v>30.34</v>
      </c>
    </row>
    <row r="134" s="152" customFormat="1" customHeight="1" spans="1:22">
      <c r="A134" s="543">
        <v>44246</v>
      </c>
      <c r="B134" s="543">
        <v>44252</v>
      </c>
      <c r="C134" s="684">
        <v>27.34</v>
      </c>
      <c r="D134" s="684">
        <v>29.01</v>
      </c>
      <c r="E134" s="684">
        <v>28.33</v>
      </c>
      <c r="F134" s="684">
        <v>27.5</v>
      </c>
      <c r="G134" s="684">
        <v>29.89</v>
      </c>
      <c r="H134" s="684">
        <v>26.27</v>
      </c>
      <c r="I134" s="684">
        <v>27.02</v>
      </c>
      <c r="J134" s="684" t="s">
        <v>449</v>
      </c>
      <c r="K134" s="684">
        <v>26.18</v>
      </c>
      <c r="L134" s="684">
        <v>26.65</v>
      </c>
      <c r="M134" s="684">
        <v>26.74</v>
      </c>
      <c r="N134" s="684">
        <v>26.23</v>
      </c>
      <c r="O134" s="684">
        <v>29.79</v>
      </c>
      <c r="P134" s="684"/>
      <c r="Q134" s="684">
        <v>29.96</v>
      </c>
      <c r="R134" s="684">
        <v>31.35</v>
      </c>
      <c r="S134" s="684">
        <v>31.09</v>
      </c>
      <c r="T134" s="684">
        <v>29.85</v>
      </c>
      <c r="U134" s="684">
        <v>27.5</v>
      </c>
      <c r="V134" s="684">
        <v>28.28</v>
      </c>
    </row>
    <row r="135" s="152" customFormat="1" customHeight="1" spans="1:22">
      <c r="A135" s="543">
        <v>44253</v>
      </c>
      <c r="B135" s="543">
        <v>44259</v>
      </c>
      <c r="C135" s="684">
        <v>28.93</v>
      </c>
      <c r="D135" s="684">
        <v>30.13</v>
      </c>
      <c r="E135" s="684">
        <v>29.46</v>
      </c>
      <c r="F135" s="684">
        <v>29.33</v>
      </c>
      <c r="G135" s="684">
        <v>30.57</v>
      </c>
      <c r="H135" s="684">
        <v>27.87</v>
      </c>
      <c r="I135" s="684">
        <v>28.7</v>
      </c>
      <c r="J135" s="684" t="s">
        <v>449</v>
      </c>
      <c r="K135" s="684">
        <v>28.49</v>
      </c>
      <c r="L135" s="684">
        <v>28.03</v>
      </c>
      <c r="M135" s="684">
        <v>28.1</v>
      </c>
      <c r="N135" s="684">
        <v>27.3</v>
      </c>
      <c r="O135" s="684">
        <v>31.4</v>
      </c>
      <c r="P135" s="684"/>
      <c r="Q135" s="684">
        <v>30.95</v>
      </c>
      <c r="R135" s="684">
        <v>31.96</v>
      </c>
      <c r="S135" s="684">
        <v>31.31</v>
      </c>
      <c r="T135" s="684">
        <v>30.57</v>
      </c>
      <c r="U135" s="684">
        <v>29.28</v>
      </c>
      <c r="V135" s="684">
        <v>29.55</v>
      </c>
    </row>
    <row r="136" s="152" customFormat="1" customHeight="1" spans="1:22">
      <c r="A136" s="543">
        <v>44260</v>
      </c>
      <c r="B136" s="543">
        <v>44266</v>
      </c>
      <c r="C136" s="684">
        <v>28.3</v>
      </c>
      <c r="D136" s="684">
        <v>29.49</v>
      </c>
      <c r="E136" s="684">
        <v>28.85</v>
      </c>
      <c r="F136" s="684">
        <v>28.81</v>
      </c>
      <c r="G136" s="684">
        <v>29.9</v>
      </c>
      <c r="H136" s="684">
        <v>27.78</v>
      </c>
      <c r="I136" s="684">
        <v>27.95</v>
      </c>
      <c r="J136" s="684" t="s">
        <v>449</v>
      </c>
      <c r="K136" s="684">
        <v>27.88</v>
      </c>
      <c r="L136" s="684">
        <v>27.72</v>
      </c>
      <c r="M136" s="684">
        <v>27.69</v>
      </c>
      <c r="N136" s="684">
        <v>26.95</v>
      </c>
      <c r="O136" s="684">
        <v>30.5</v>
      </c>
      <c r="P136" s="684"/>
      <c r="Q136" s="684">
        <v>30.18</v>
      </c>
      <c r="R136" s="684">
        <v>31.03</v>
      </c>
      <c r="S136" s="684">
        <v>30.42</v>
      </c>
      <c r="T136" s="684">
        <v>30.49</v>
      </c>
      <c r="U136" s="684">
        <v>28.83</v>
      </c>
      <c r="V136" s="684">
        <v>28.99</v>
      </c>
    </row>
    <row r="137" s="152" customFormat="1" customHeight="1" spans="1:22">
      <c r="A137" s="543">
        <v>44267</v>
      </c>
      <c r="B137" s="543">
        <v>44273</v>
      </c>
      <c r="C137" s="684">
        <v>27.87</v>
      </c>
      <c r="D137" s="684">
        <v>28.87</v>
      </c>
      <c r="E137" s="684">
        <v>28.26</v>
      </c>
      <c r="F137" s="684">
        <v>27.71</v>
      </c>
      <c r="G137" s="684">
        <v>29.27</v>
      </c>
      <c r="H137" s="684">
        <v>27.4</v>
      </c>
      <c r="I137" s="684">
        <v>27.49</v>
      </c>
      <c r="J137" s="684" t="s">
        <v>449</v>
      </c>
      <c r="K137" s="684">
        <v>27.48</v>
      </c>
      <c r="L137" s="684">
        <v>27.69</v>
      </c>
      <c r="M137" s="684">
        <v>27.68</v>
      </c>
      <c r="N137" s="684">
        <v>26.98</v>
      </c>
      <c r="O137" s="684">
        <v>30.08</v>
      </c>
      <c r="P137" s="684"/>
      <c r="Q137" s="684">
        <v>29.54</v>
      </c>
      <c r="R137" s="684">
        <v>30.4</v>
      </c>
      <c r="S137" s="684">
        <v>29.62</v>
      </c>
      <c r="T137" s="684">
        <v>29.57</v>
      </c>
      <c r="U137" s="684">
        <v>27.84</v>
      </c>
      <c r="V137" s="684">
        <v>28.46</v>
      </c>
    </row>
    <row r="138" s="152" customFormat="1" customHeight="1" spans="1:22">
      <c r="A138" s="543">
        <v>44274</v>
      </c>
      <c r="B138" s="543">
        <v>44280</v>
      </c>
      <c r="C138" s="684">
        <v>26.71</v>
      </c>
      <c r="D138" s="684">
        <v>28.1</v>
      </c>
      <c r="E138" s="684">
        <v>26.78</v>
      </c>
      <c r="F138" s="684">
        <v>27.02</v>
      </c>
      <c r="G138" s="684">
        <v>27.58</v>
      </c>
      <c r="H138" s="684">
        <v>26.38</v>
      </c>
      <c r="I138" s="684">
        <v>26.36</v>
      </c>
      <c r="J138" s="684" t="s">
        <v>449</v>
      </c>
      <c r="K138" s="684">
        <v>26.49</v>
      </c>
      <c r="L138" s="684">
        <v>26.44</v>
      </c>
      <c r="M138" s="684">
        <v>26.41</v>
      </c>
      <c r="N138" s="684">
        <v>25.51</v>
      </c>
      <c r="O138" s="684">
        <v>28.5</v>
      </c>
      <c r="P138" s="684"/>
      <c r="Q138" s="684">
        <v>27.73</v>
      </c>
      <c r="R138" s="684">
        <v>29.18</v>
      </c>
      <c r="S138" s="684">
        <v>28.21</v>
      </c>
      <c r="T138" s="684">
        <v>28.2</v>
      </c>
      <c r="U138" s="684">
        <v>27.06</v>
      </c>
      <c r="V138" s="684">
        <v>27.22</v>
      </c>
    </row>
    <row r="139" s="152" customFormat="1" customHeight="1" spans="1:22">
      <c r="A139" s="543">
        <v>44281</v>
      </c>
      <c r="B139" s="543">
        <v>44287</v>
      </c>
      <c r="C139" s="684">
        <v>25.2</v>
      </c>
      <c r="D139" s="684">
        <v>26.92</v>
      </c>
      <c r="E139" s="684">
        <v>25.25</v>
      </c>
      <c r="F139" s="684">
        <v>25.7</v>
      </c>
      <c r="G139" s="684">
        <v>26.41</v>
      </c>
      <c r="H139" s="684">
        <v>24.95</v>
      </c>
      <c r="I139" s="684">
        <v>25.07</v>
      </c>
      <c r="J139" s="684" t="s">
        <v>449</v>
      </c>
      <c r="K139" s="684">
        <v>24.91</v>
      </c>
      <c r="L139" s="684">
        <v>24.65</v>
      </c>
      <c r="M139" s="684">
        <v>24.54</v>
      </c>
      <c r="N139" s="684">
        <v>23.68</v>
      </c>
      <c r="O139" s="684">
        <v>27.02</v>
      </c>
      <c r="P139" s="684"/>
      <c r="Q139" s="684">
        <v>26.89</v>
      </c>
      <c r="R139" s="684">
        <v>28.27</v>
      </c>
      <c r="S139" s="684">
        <v>26.7</v>
      </c>
      <c r="T139" s="684">
        <v>26.5</v>
      </c>
      <c r="U139" s="684">
        <v>25.5</v>
      </c>
      <c r="V139" s="684">
        <v>25.77</v>
      </c>
    </row>
    <row r="140" s="152" customFormat="1" customHeight="1" spans="1:22">
      <c r="A140" s="543">
        <v>44288</v>
      </c>
      <c r="B140" s="543">
        <v>44294</v>
      </c>
      <c r="C140" s="684">
        <v>22.86</v>
      </c>
      <c r="D140" s="684">
        <v>24.93</v>
      </c>
      <c r="E140" s="684">
        <v>22.82</v>
      </c>
      <c r="F140" s="684">
        <v>23.2</v>
      </c>
      <c r="G140" s="684">
        <v>23.68</v>
      </c>
      <c r="H140" s="684">
        <v>22.64</v>
      </c>
      <c r="I140" s="684">
        <v>22.68</v>
      </c>
      <c r="J140" s="684" t="s">
        <v>449</v>
      </c>
      <c r="K140" s="684">
        <v>22.6</v>
      </c>
      <c r="L140" s="684">
        <v>22.51</v>
      </c>
      <c r="M140" s="684">
        <v>22.45</v>
      </c>
      <c r="N140" s="684">
        <v>21.79</v>
      </c>
      <c r="O140" s="684">
        <v>25.62</v>
      </c>
      <c r="P140" s="684"/>
      <c r="Q140" s="684">
        <v>23.75</v>
      </c>
      <c r="R140" s="684">
        <v>25.89</v>
      </c>
      <c r="S140" s="684">
        <v>24.91</v>
      </c>
      <c r="T140" s="684">
        <v>25.6</v>
      </c>
      <c r="U140" s="684">
        <v>23.25</v>
      </c>
      <c r="V140" s="684">
        <v>23.6</v>
      </c>
    </row>
    <row r="141" s="152" customFormat="1" customHeight="1" spans="1:22">
      <c r="A141" s="543">
        <v>44295</v>
      </c>
      <c r="B141" s="543">
        <v>44301</v>
      </c>
      <c r="C141" s="684">
        <v>22.94</v>
      </c>
      <c r="D141" s="684">
        <v>24.24</v>
      </c>
      <c r="E141" s="684">
        <v>22.25</v>
      </c>
      <c r="F141" s="684">
        <v>23.01</v>
      </c>
      <c r="G141" s="684">
        <v>22.95</v>
      </c>
      <c r="H141" s="684">
        <v>22.08</v>
      </c>
      <c r="I141" s="684">
        <v>22.89</v>
      </c>
      <c r="J141" s="684" t="s">
        <v>449</v>
      </c>
      <c r="K141" s="684">
        <v>22.81</v>
      </c>
      <c r="L141" s="684">
        <v>22.61</v>
      </c>
      <c r="M141" s="684">
        <v>22.55</v>
      </c>
      <c r="N141" s="684">
        <v>21.93</v>
      </c>
      <c r="O141" s="684">
        <v>24.28</v>
      </c>
      <c r="P141" s="684"/>
      <c r="Q141" s="684">
        <v>22.96</v>
      </c>
      <c r="R141" s="684">
        <v>24.52</v>
      </c>
      <c r="S141" s="684">
        <v>23.64</v>
      </c>
      <c r="T141" s="684">
        <v>24.19</v>
      </c>
      <c r="U141" s="684">
        <v>22.95</v>
      </c>
      <c r="V141" s="684">
        <v>23.11</v>
      </c>
    </row>
    <row r="142" s="152" customFormat="1" customHeight="1" spans="1:22">
      <c r="A142" s="543">
        <v>44302</v>
      </c>
      <c r="B142" s="543">
        <v>44308</v>
      </c>
      <c r="C142" s="684">
        <v>24.1</v>
      </c>
      <c r="D142" s="684">
        <v>24.62</v>
      </c>
      <c r="E142" s="684">
        <v>23.6</v>
      </c>
      <c r="F142" s="684">
        <v>24.45</v>
      </c>
      <c r="G142" s="684">
        <v>23.74</v>
      </c>
      <c r="H142" s="684">
        <v>23.48</v>
      </c>
      <c r="I142" s="684">
        <v>24.06</v>
      </c>
      <c r="J142" s="684" t="s">
        <v>449</v>
      </c>
      <c r="K142" s="684">
        <v>23.96</v>
      </c>
      <c r="L142" s="684">
        <v>23.62</v>
      </c>
      <c r="M142" s="684">
        <v>23.6</v>
      </c>
      <c r="N142" s="684">
        <v>22.89</v>
      </c>
      <c r="O142" s="684">
        <v>24.7</v>
      </c>
      <c r="P142" s="684"/>
      <c r="Q142" s="684">
        <v>24.14</v>
      </c>
      <c r="R142" s="684">
        <v>25.26</v>
      </c>
      <c r="S142" s="684">
        <v>24.04</v>
      </c>
      <c r="T142" s="684">
        <v>24.36</v>
      </c>
      <c r="U142" s="684">
        <v>24.46</v>
      </c>
      <c r="V142" s="684">
        <v>24.06</v>
      </c>
    </row>
    <row r="143" s="152" customFormat="1" customHeight="1" spans="1:22">
      <c r="A143" s="543">
        <v>44309</v>
      </c>
      <c r="B143" s="543">
        <v>44315</v>
      </c>
      <c r="C143" s="684">
        <v>23.52</v>
      </c>
      <c r="D143" s="684">
        <v>23.71</v>
      </c>
      <c r="E143" s="684">
        <v>23.12</v>
      </c>
      <c r="F143" s="684">
        <v>23.62</v>
      </c>
      <c r="G143" s="684">
        <v>23.46</v>
      </c>
      <c r="H143" s="684">
        <v>22.78</v>
      </c>
      <c r="I143" s="684">
        <v>23.55</v>
      </c>
      <c r="J143" s="684" t="s">
        <v>449</v>
      </c>
      <c r="K143" s="684">
        <v>23.25</v>
      </c>
      <c r="L143" s="684">
        <v>22.58</v>
      </c>
      <c r="M143" s="684">
        <v>22.57</v>
      </c>
      <c r="N143" s="684">
        <v>22.15</v>
      </c>
      <c r="O143" s="684">
        <v>23.5</v>
      </c>
      <c r="P143" s="684"/>
      <c r="Q143" s="684">
        <v>23.91</v>
      </c>
      <c r="R143" s="684">
        <v>24.65</v>
      </c>
      <c r="S143" s="684">
        <v>22.95</v>
      </c>
      <c r="T143" s="684">
        <v>23.9</v>
      </c>
      <c r="U143" s="684">
        <v>23.87</v>
      </c>
      <c r="V143" s="684">
        <v>23.36</v>
      </c>
    </row>
    <row r="144" s="152" customFormat="1" customHeight="1" spans="1:22">
      <c r="A144" s="543">
        <v>44316</v>
      </c>
      <c r="B144" s="543">
        <v>44322</v>
      </c>
      <c r="C144" s="684">
        <v>21.86</v>
      </c>
      <c r="D144" s="684">
        <v>21.72</v>
      </c>
      <c r="E144" s="684">
        <v>21.35</v>
      </c>
      <c r="F144" s="684">
        <v>22.2</v>
      </c>
      <c r="G144" s="684">
        <v>22.16</v>
      </c>
      <c r="H144" s="684">
        <v>21.1</v>
      </c>
      <c r="I144" s="684">
        <v>22.13</v>
      </c>
      <c r="J144" s="684" t="s">
        <v>449</v>
      </c>
      <c r="K144" s="684">
        <v>21.63</v>
      </c>
      <c r="L144" s="684">
        <v>21.07</v>
      </c>
      <c r="M144" s="684">
        <v>20.88</v>
      </c>
      <c r="N144" s="684">
        <v>20.75</v>
      </c>
      <c r="O144" s="684">
        <v>21.6</v>
      </c>
      <c r="P144" s="684"/>
      <c r="Q144" s="684">
        <v>22.12</v>
      </c>
      <c r="R144" s="684">
        <v>23.33</v>
      </c>
      <c r="S144" s="684">
        <v>21.51</v>
      </c>
      <c r="T144" s="684">
        <v>22.78</v>
      </c>
      <c r="U144" s="684">
        <v>22.35</v>
      </c>
      <c r="V144" s="684">
        <v>21.8</v>
      </c>
    </row>
    <row r="145" s="152" customFormat="1" customHeight="1" spans="1:22">
      <c r="A145" s="543">
        <v>44323</v>
      </c>
      <c r="B145" s="543">
        <v>44329</v>
      </c>
      <c r="C145" s="684">
        <v>19.8</v>
      </c>
      <c r="D145" s="684">
        <v>19.7</v>
      </c>
      <c r="E145" s="684">
        <v>18.77</v>
      </c>
      <c r="F145" s="684">
        <v>20.36</v>
      </c>
      <c r="G145" s="684">
        <v>20.43</v>
      </c>
      <c r="H145" s="684">
        <v>19.5</v>
      </c>
      <c r="I145" s="684">
        <v>20.69</v>
      </c>
      <c r="J145" s="684" t="s">
        <v>449</v>
      </c>
      <c r="K145" s="684">
        <v>19.8</v>
      </c>
      <c r="L145" s="684">
        <v>19.41</v>
      </c>
      <c r="M145" s="684">
        <v>19.24</v>
      </c>
      <c r="N145" s="684">
        <v>19.02</v>
      </c>
      <c r="O145" s="684">
        <v>19.6</v>
      </c>
      <c r="P145" s="684"/>
      <c r="Q145" s="684">
        <v>20.1</v>
      </c>
      <c r="R145" s="684">
        <v>20.98</v>
      </c>
      <c r="S145" s="684">
        <v>19.19</v>
      </c>
      <c r="T145" s="684">
        <v>20.7</v>
      </c>
      <c r="U145" s="684">
        <v>20.56</v>
      </c>
      <c r="V145" s="684">
        <v>19.87</v>
      </c>
    </row>
    <row r="146" s="152" customFormat="1" customHeight="1" spans="1:22">
      <c r="A146" s="543">
        <v>44330</v>
      </c>
      <c r="B146" s="543">
        <v>44336</v>
      </c>
      <c r="C146" s="684">
        <v>18.95</v>
      </c>
      <c r="D146" s="684">
        <v>18.68</v>
      </c>
      <c r="E146" s="684">
        <v>18</v>
      </c>
      <c r="F146" s="684">
        <v>19.2</v>
      </c>
      <c r="G146" s="684">
        <v>18.71</v>
      </c>
      <c r="H146" s="684">
        <v>19</v>
      </c>
      <c r="I146" s="684">
        <v>19.56</v>
      </c>
      <c r="J146" s="684" t="s">
        <v>449</v>
      </c>
      <c r="K146" s="684">
        <v>19.2</v>
      </c>
      <c r="L146" s="684">
        <v>18.58</v>
      </c>
      <c r="M146" s="684">
        <v>17.94</v>
      </c>
      <c r="N146" s="684">
        <v>17.92</v>
      </c>
      <c r="O146" s="684">
        <v>18.72</v>
      </c>
      <c r="P146" s="684"/>
      <c r="Q146" s="684">
        <v>19.07</v>
      </c>
      <c r="R146" s="684">
        <v>19.95</v>
      </c>
      <c r="S146" s="684">
        <v>18.75</v>
      </c>
      <c r="T146" s="684">
        <v>19.38</v>
      </c>
      <c r="U146" s="684">
        <v>19.52</v>
      </c>
      <c r="V146" s="684">
        <v>18.89</v>
      </c>
    </row>
    <row r="147" s="152" customFormat="1" customHeight="1" spans="1:22">
      <c r="A147" s="543">
        <v>44337</v>
      </c>
      <c r="B147" s="543">
        <v>44343</v>
      </c>
      <c r="C147" s="684">
        <v>18.35</v>
      </c>
      <c r="D147" s="684">
        <v>18.6</v>
      </c>
      <c r="E147" s="684">
        <v>17.99</v>
      </c>
      <c r="F147" s="684">
        <v>18.7</v>
      </c>
      <c r="G147" s="684">
        <v>18.8</v>
      </c>
      <c r="H147" s="684">
        <v>18.04</v>
      </c>
      <c r="I147" s="684">
        <v>18.4</v>
      </c>
      <c r="J147" s="684" t="s">
        <v>449</v>
      </c>
      <c r="K147" s="684">
        <v>18.25</v>
      </c>
      <c r="L147" s="684">
        <v>17.54</v>
      </c>
      <c r="M147" s="684">
        <v>17.03</v>
      </c>
      <c r="N147" s="684">
        <v>16.92</v>
      </c>
      <c r="O147" s="684">
        <v>18.84</v>
      </c>
      <c r="P147" s="684"/>
      <c r="Q147" s="684">
        <v>19.07</v>
      </c>
      <c r="R147" s="684">
        <v>19.95</v>
      </c>
      <c r="S147" s="684">
        <v>18.6</v>
      </c>
      <c r="T147" s="684">
        <v>19.23</v>
      </c>
      <c r="U147" s="684">
        <v>18.75</v>
      </c>
      <c r="V147" s="684">
        <v>18.42</v>
      </c>
    </row>
    <row r="148" s="152" customFormat="1" customHeight="1" spans="1:22">
      <c r="A148" s="543">
        <v>44344</v>
      </c>
      <c r="B148" s="543">
        <v>44350</v>
      </c>
      <c r="C148" s="684">
        <v>17.4</v>
      </c>
      <c r="D148" s="684">
        <v>17.45</v>
      </c>
      <c r="E148" s="684">
        <v>17.5</v>
      </c>
      <c r="F148" s="684">
        <v>17.39</v>
      </c>
      <c r="G148" s="684">
        <v>17.81</v>
      </c>
      <c r="H148" s="684">
        <v>17.09</v>
      </c>
      <c r="I148" s="684">
        <v>17.15</v>
      </c>
      <c r="J148" s="684" t="s">
        <v>449</v>
      </c>
      <c r="K148" s="684">
        <v>17.31</v>
      </c>
      <c r="L148" s="684">
        <v>16.47</v>
      </c>
      <c r="M148" s="684">
        <v>16.31</v>
      </c>
      <c r="N148" s="684">
        <v>16.13</v>
      </c>
      <c r="O148" s="684">
        <v>17.48</v>
      </c>
      <c r="P148" s="684"/>
      <c r="Q148" s="684">
        <v>18.11</v>
      </c>
      <c r="R148" s="684">
        <v>19</v>
      </c>
      <c r="S148" s="684">
        <v>17.2</v>
      </c>
      <c r="T148" s="684">
        <v>17.87</v>
      </c>
      <c r="U148" s="684">
        <v>17.7</v>
      </c>
      <c r="V148" s="684">
        <v>17.37</v>
      </c>
    </row>
    <row r="149" s="152" customFormat="1" customHeight="1" spans="1:22">
      <c r="A149" s="543">
        <v>44351</v>
      </c>
      <c r="B149" s="543">
        <v>44357</v>
      </c>
      <c r="C149" s="684">
        <v>15.97</v>
      </c>
      <c r="D149" s="684">
        <v>15.62</v>
      </c>
      <c r="E149" s="684">
        <v>15.74</v>
      </c>
      <c r="F149" s="684">
        <v>16.07</v>
      </c>
      <c r="G149" s="684">
        <v>16.15</v>
      </c>
      <c r="H149" s="684">
        <v>15.67</v>
      </c>
      <c r="I149" s="684">
        <v>16.08</v>
      </c>
      <c r="J149" s="684" t="s">
        <v>449</v>
      </c>
      <c r="K149" s="684">
        <v>15.83</v>
      </c>
      <c r="L149" s="684">
        <v>14.87</v>
      </c>
      <c r="M149" s="684">
        <v>14.75</v>
      </c>
      <c r="N149" s="684">
        <v>14.47</v>
      </c>
      <c r="O149" s="684">
        <v>15.54</v>
      </c>
      <c r="P149" s="684"/>
      <c r="Q149" s="684">
        <v>16.78</v>
      </c>
      <c r="R149" s="684">
        <v>17.6</v>
      </c>
      <c r="S149" s="684">
        <v>15.75</v>
      </c>
      <c r="T149" s="684">
        <v>16.95</v>
      </c>
      <c r="U149" s="684">
        <v>16.25</v>
      </c>
      <c r="V149" s="684">
        <v>15.89</v>
      </c>
    </row>
    <row r="150" s="152" customFormat="1" customHeight="1" spans="1:22">
      <c r="A150" s="543">
        <v>44358</v>
      </c>
      <c r="B150" s="543">
        <v>44364</v>
      </c>
      <c r="C150" s="684">
        <v>14.77</v>
      </c>
      <c r="D150" s="684">
        <v>14.9</v>
      </c>
      <c r="E150" s="684">
        <v>14.95</v>
      </c>
      <c r="F150" s="684">
        <v>14.85</v>
      </c>
      <c r="G150" s="684">
        <v>15.24</v>
      </c>
      <c r="H150" s="684">
        <v>14.56</v>
      </c>
      <c r="I150" s="684">
        <v>14.67</v>
      </c>
      <c r="J150" s="684" t="s">
        <v>449</v>
      </c>
      <c r="K150" s="684">
        <v>15</v>
      </c>
      <c r="L150" s="684">
        <v>13.53</v>
      </c>
      <c r="M150" s="684">
        <v>13.42</v>
      </c>
      <c r="N150" s="684">
        <v>13.26</v>
      </c>
      <c r="O150" s="684">
        <v>14.5</v>
      </c>
      <c r="P150" s="684"/>
      <c r="Q150" s="684">
        <v>15.6</v>
      </c>
      <c r="R150" s="684">
        <v>16.2</v>
      </c>
      <c r="S150" s="684">
        <v>14.72</v>
      </c>
      <c r="T150" s="684">
        <v>15.95</v>
      </c>
      <c r="U150" s="684">
        <v>15.12</v>
      </c>
      <c r="V150" s="684">
        <v>14.78</v>
      </c>
    </row>
    <row r="151" s="152" customFormat="1" customHeight="1" spans="1:22">
      <c r="A151" s="543">
        <v>44365</v>
      </c>
      <c r="B151" s="543">
        <v>44371</v>
      </c>
      <c r="C151" s="684">
        <v>13.45</v>
      </c>
      <c r="D151" s="684">
        <v>13.35</v>
      </c>
      <c r="E151" s="684">
        <v>13.39</v>
      </c>
      <c r="F151" s="684">
        <v>12.7</v>
      </c>
      <c r="G151" s="684">
        <v>13.56</v>
      </c>
      <c r="H151" s="684">
        <v>13.1</v>
      </c>
      <c r="I151" s="684">
        <v>13.88</v>
      </c>
      <c r="J151" s="684" t="s">
        <v>449</v>
      </c>
      <c r="K151" s="684">
        <v>13.45</v>
      </c>
      <c r="L151" s="684">
        <v>12.43</v>
      </c>
      <c r="M151" s="684">
        <v>12.37</v>
      </c>
      <c r="N151" s="684">
        <v>12.24</v>
      </c>
      <c r="O151" s="684">
        <v>13.2</v>
      </c>
      <c r="P151" s="684"/>
      <c r="Q151" s="684">
        <v>13.71</v>
      </c>
      <c r="R151" s="684">
        <v>14.69</v>
      </c>
      <c r="S151" s="684">
        <v>13.04</v>
      </c>
      <c r="T151" s="684">
        <v>13.7</v>
      </c>
      <c r="U151" s="684">
        <v>12.95</v>
      </c>
      <c r="V151" s="684">
        <v>13.25</v>
      </c>
    </row>
    <row r="152" s="152" customFormat="1" customHeight="1" spans="1:22">
      <c r="A152" s="543">
        <v>44372</v>
      </c>
      <c r="B152" s="543">
        <v>44378</v>
      </c>
      <c r="C152" s="684">
        <v>16.51</v>
      </c>
      <c r="D152" s="684">
        <v>16.45</v>
      </c>
      <c r="E152" s="684">
        <v>16.65</v>
      </c>
      <c r="F152" s="684">
        <v>16.63</v>
      </c>
      <c r="G152" s="684">
        <v>16.69</v>
      </c>
      <c r="H152" s="684">
        <v>15.81</v>
      </c>
      <c r="I152" s="684">
        <v>16.33</v>
      </c>
      <c r="J152" s="684" t="s">
        <v>449</v>
      </c>
      <c r="K152" s="684">
        <v>16.87</v>
      </c>
      <c r="L152" s="684">
        <v>15.98</v>
      </c>
      <c r="M152" s="684">
        <v>15.79</v>
      </c>
      <c r="N152" s="684">
        <v>15.35</v>
      </c>
      <c r="O152" s="684">
        <v>16.62</v>
      </c>
      <c r="P152" s="684"/>
      <c r="Q152" s="684">
        <v>16.79</v>
      </c>
      <c r="R152" s="684">
        <v>18.03</v>
      </c>
      <c r="S152" s="684">
        <v>16.61</v>
      </c>
      <c r="T152" s="684">
        <v>16.39</v>
      </c>
      <c r="U152" s="684">
        <v>16.8</v>
      </c>
      <c r="V152" s="684">
        <v>16.49</v>
      </c>
    </row>
    <row r="153" s="152" customFormat="1" customHeight="1" spans="1:22">
      <c r="A153" s="543">
        <v>44379</v>
      </c>
      <c r="B153" s="543">
        <v>44385</v>
      </c>
      <c r="C153" s="684">
        <v>16.96</v>
      </c>
      <c r="D153" s="684">
        <v>16.23</v>
      </c>
      <c r="E153" s="684">
        <v>16.45</v>
      </c>
      <c r="F153" s="684">
        <v>16.81</v>
      </c>
      <c r="G153" s="684">
        <v>16.72</v>
      </c>
      <c r="H153" s="684">
        <v>16.62</v>
      </c>
      <c r="I153" s="684">
        <v>16.71</v>
      </c>
      <c r="J153" s="684" t="s">
        <v>449</v>
      </c>
      <c r="K153" s="684">
        <v>16.85</v>
      </c>
      <c r="L153" s="684">
        <v>16.15</v>
      </c>
      <c r="M153" s="684">
        <v>15.94</v>
      </c>
      <c r="N153" s="684">
        <v>15.62</v>
      </c>
      <c r="O153" s="684">
        <v>15.85</v>
      </c>
      <c r="P153" s="684"/>
      <c r="Q153" s="684">
        <v>16.96</v>
      </c>
      <c r="R153" s="684">
        <v>17.82</v>
      </c>
      <c r="S153" s="684">
        <v>16.42</v>
      </c>
      <c r="T153" s="684">
        <v>16.98</v>
      </c>
      <c r="U153" s="684">
        <v>16.72</v>
      </c>
      <c r="V153" s="684">
        <v>16.58</v>
      </c>
    </row>
    <row r="154" s="152" customFormat="1" customHeight="1" spans="1:22">
      <c r="A154" s="543">
        <v>44386</v>
      </c>
      <c r="B154" s="543">
        <v>44392</v>
      </c>
      <c r="C154" s="684">
        <v>17.08</v>
      </c>
      <c r="D154" s="684">
        <v>17.21</v>
      </c>
      <c r="E154" s="684">
        <v>16.28</v>
      </c>
      <c r="F154" s="684">
        <v>16.6</v>
      </c>
      <c r="G154" s="684">
        <v>16.78</v>
      </c>
      <c r="H154" s="684">
        <v>16.35</v>
      </c>
      <c r="I154" s="684">
        <v>16.75</v>
      </c>
      <c r="J154" s="684" t="s">
        <v>449</v>
      </c>
      <c r="K154" s="684">
        <v>16.55</v>
      </c>
      <c r="L154" s="684">
        <v>15.68</v>
      </c>
      <c r="M154" s="684">
        <v>15.59</v>
      </c>
      <c r="N154" s="684">
        <v>15.31</v>
      </c>
      <c r="O154" s="684">
        <v>15.46</v>
      </c>
      <c r="P154" s="684"/>
      <c r="Q154" s="684">
        <v>16.8</v>
      </c>
      <c r="R154" s="684">
        <v>17.5</v>
      </c>
      <c r="S154" s="684">
        <v>16.2</v>
      </c>
      <c r="T154" s="684">
        <v>17.2</v>
      </c>
      <c r="U154" s="684">
        <v>16.7</v>
      </c>
      <c r="V154" s="684">
        <v>16.47</v>
      </c>
    </row>
    <row r="155" s="152" customFormat="1" customHeight="1" spans="1:22">
      <c r="A155" s="543">
        <v>44393</v>
      </c>
      <c r="B155" s="543">
        <v>44399</v>
      </c>
      <c r="C155" s="684">
        <v>16.88</v>
      </c>
      <c r="D155" s="684">
        <v>16.65</v>
      </c>
      <c r="E155" s="684">
        <v>16.43</v>
      </c>
      <c r="F155" s="684">
        <v>16.1</v>
      </c>
      <c r="G155" s="684">
        <v>16.83</v>
      </c>
      <c r="H155" s="684">
        <v>16.24</v>
      </c>
      <c r="I155" s="684">
        <v>16.58</v>
      </c>
      <c r="J155" s="684" t="s">
        <v>449</v>
      </c>
      <c r="K155" s="684">
        <v>16.34</v>
      </c>
      <c r="L155" s="684">
        <v>15.16</v>
      </c>
      <c r="M155" s="684">
        <v>14.98</v>
      </c>
      <c r="N155" s="684">
        <v>14.85</v>
      </c>
      <c r="O155" s="684">
        <v>15.7</v>
      </c>
      <c r="P155" s="684"/>
      <c r="Q155" s="684">
        <v>16.75</v>
      </c>
      <c r="R155" s="684">
        <v>17.25</v>
      </c>
      <c r="S155" s="684">
        <v>16.12</v>
      </c>
      <c r="T155" s="684">
        <v>16.72</v>
      </c>
      <c r="U155" s="684">
        <v>16.5</v>
      </c>
      <c r="V155" s="684">
        <v>16.24</v>
      </c>
    </row>
    <row r="156" s="152" customFormat="1" customHeight="1" spans="1:22">
      <c r="A156" s="543">
        <v>44400</v>
      </c>
      <c r="B156" s="543">
        <v>44406</v>
      </c>
      <c r="C156" s="684">
        <v>16.31</v>
      </c>
      <c r="D156" s="684">
        <v>16.12</v>
      </c>
      <c r="E156" s="684">
        <v>15.91</v>
      </c>
      <c r="F156" s="684">
        <v>15.85</v>
      </c>
      <c r="G156" s="684">
        <v>16.39</v>
      </c>
      <c r="H156" s="684">
        <v>16.05</v>
      </c>
      <c r="I156" s="684">
        <v>15.97</v>
      </c>
      <c r="J156" s="684" t="s">
        <v>449</v>
      </c>
      <c r="K156" s="684">
        <v>16.07</v>
      </c>
      <c r="L156" s="505">
        <v>14.79</v>
      </c>
      <c r="M156" s="505">
        <v>14.71</v>
      </c>
      <c r="N156" s="505">
        <v>14.68</v>
      </c>
      <c r="O156" s="684">
        <v>15.16</v>
      </c>
      <c r="P156" s="684"/>
      <c r="Q156" s="684">
        <v>16.61</v>
      </c>
      <c r="R156" s="684">
        <v>16.89</v>
      </c>
      <c r="S156" s="684">
        <v>15.94</v>
      </c>
      <c r="T156" s="684">
        <v>16.12</v>
      </c>
      <c r="U156" s="684">
        <v>16</v>
      </c>
      <c r="V156" s="684">
        <v>15.86</v>
      </c>
    </row>
    <row r="157" s="152" customFormat="1" customHeight="1" spans="1:22">
      <c r="A157" s="543">
        <v>44407</v>
      </c>
      <c r="B157" s="543">
        <v>44413</v>
      </c>
      <c r="C157" s="684">
        <v>16.3</v>
      </c>
      <c r="D157" s="684">
        <v>16.53</v>
      </c>
      <c r="E157" s="684">
        <v>16.42</v>
      </c>
      <c r="F157" s="684">
        <v>16.2</v>
      </c>
      <c r="G157" s="684">
        <v>16.89</v>
      </c>
      <c r="H157" s="684">
        <v>15.97</v>
      </c>
      <c r="I157" s="684">
        <v>15.93</v>
      </c>
      <c r="J157" s="684" t="s">
        <v>449</v>
      </c>
      <c r="K157" s="684">
        <v>16.12</v>
      </c>
      <c r="L157" s="684">
        <v>14.82</v>
      </c>
      <c r="M157" s="684">
        <v>14.69</v>
      </c>
      <c r="N157" s="684">
        <v>14.52</v>
      </c>
      <c r="O157" s="684">
        <v>15.56</v>
      </c>
      <c r="P157" s="684"/>
      <c r="Q157" s="684">
        <v>16.96</v>
      </c>
      <c r="R157" s="684">
        <v>17.42</v>
      </c>
      <c r="S157" s="684">
        <v>16.55</v>
      </c>
      <c r="T157" s="684">
        <v>16.27</v>
      </c>
      <c r="U157" s="684">
        <v>16.29</v>
      </c>
      <c r="V157" s="684">
        <v>16.08</v>
      </c>
    </row>
    <row r="158" s="152" customFormat="1" customHeight="1" spans="1:22">
      <c r="A158" s="543">
        <v>44414</v>
      </c>
      <c r="B158" s="543">
        <v>44420</v>
      </c>
      <c r="C158" s="684">
        <v>15.89</v>
      </c>
      <c r="D158" s="684">
        <v>16.59</v>
      </c>
      <c r="E158" s="684">
        <v>16.51</v>
      </c>
      <c r="F158" s="684">
        <v>15.9</v>
      </c>
      <c r="G158" s="684">
        <v>16.68</v>
      </c>
      <c r="H158" s="684">
        <v>15.45</v>
      </c>
      <c r="I158" s="684">
        <v>15.7</v>
      </c>
      <c r="J158" s="684" t="s">
        <v>449</v>
      </c>
      <c r="K158" s="684">
        <v>15.82</v>
      </c>
      <c r="L158" s="684">
        <v>14.72</v>
      </c>
      <c r="M158" s="684">
        <v>14.64</v>
      </c>
      <c r="N158" s="684">
        <v>14.47</v>
      </c>
      <c r="O158" s="684">
        <v>15.31</v>
      </c>
      <c r="P158" s="684"/>
      <c r="Q158" s="684">
        <v>16.72</v>
      </c>
      <c r="R158" s="684">
        <v>17.51</v>
      </c>
      <c r="S158" s="684">
        <v>16.09</v>
      </c>
      <c r="T158" s="684">
        <v>16.19</v>
      </c>
      <c r="U158" s="684">
        <v>16.17</v>
      </c>
      <c r="V158" s="684">
        <v>15.9</v>
      </c>
    </row>
    <row r="159" s="152" customFormat="1" customHeight="1" spans="1:22">
      <c r="A159" s="543">
        <v>44421</v>
      </c>
      <c r="B159" s="543">
        <v>44427</v>
      </c>
      <c r="C159" s="684">
        <v>15.81</v>
      </c>
      <c r="D159" s="684">
        <v>15.75</v>
      </c>
      <c r="E159" s="684">
        <v>15.67</v>
      </c>
      <c r="F159" s="684">
        <v>15.87</v>
      </c>
      <c r="G159" s="684">
        <v>15.9</v>
      </c>
      <c r="H159" s="684">
        <v>15.08</v>
      </c>
      <c r="I159" s="684">
        <v>15.16</v>
      </c>
      <c r="J159" s="684" t="s">
        <v>449</v>
      </c>
      <c r="K159" s="684">
        <v>15.38</v>
      </c>
      <c r="L159" s="684">
        <v>14.32</v>
      </c>
      <c r="M159" s="684">
        <v>14.28</v>
      </c>
      <c r="N159" s="684">
        <v>14.19</v>
      </c>
      <c r="O159" s="684">
        <v>15.56</v>
      </c>
      <c r="P159" s="684"/>
      <c r="Q159" s="684">
        <v>16.15</v>
      </c>
      <c r="R159" s="684">
        <v>16.72</v>
      </c>
      <c r="S159" s="684">
        <v>15.79</v>
      </c>
      <c r="T159" s="684">
        <v>16.1</v>
      </c>
      <c r="U159" s="684">
        <v>15.89</v>
      </c>
      <c r="V159" s="684">
        <v>15.51</v>
      </c>
    </row>
    <row r="160" s="152" customFormat="1" customHeight="1" spans="1:22">
      <c r="A160" s="543">
        <v>44428</v>
      </c>
      <c r="B160" s="543">
        <v>44434</v>
      </c>
      <c r="C160" s="684">
        <v>15.22</v>
      </c>
      <c r="D160" s="684">
        <v>15.42</v>
      </c>
      <c r="E160" s="684">
        <v>15.31</v>
      </c>
      <c r="F160" s="684">
        <v>15.47</v>
      </c>
      <c r="G160" s="684">
        <v>15.27</v>
      </c>
      <c r="H160" s="684">
        <v>14.63</v>
      </c>
      <c r="I160" s="684">
        <v>14.58</v>
      </c>
      <c r="J160" s="684" t="s">
        <v>449</v>
      </c>
      <c r="K160" s="684">
        <v>14.83</v>
      </c>
      <c r="L160" s="684">
        <v>13.91</v>
      </c>
      <c r="M160" s="684">
        <v>13.85</v>
      </c>
      <c r="N160" s="684">
        <v>13.83</v>
      </c>
      <c r="O160" s="684">
        <v>14.78</v>
      </c>
      <c r="P160" s="684"/>
      <c r="Q160" s="684">
        <v>15.55</v>
      </c>
      <c r="R160" s="684">
        <v>16.17</v>
      </c>
      <c r="S160" s="684">
        <v>15.25</v>
      </c>
      <c r="T160" s="684">
        <v>15.56</v>
      </c>
      <c r="U160" s="684">
        <v>15.52</v>
      </c>
      <c r="V160" s="684">
        <v>15.01</v>
      </c>
    </row>
    <row r="161" s="152" customFormat="1" customHeight="1" spans="1:22">
      <c r="A161" s="543">
        <v>44435</v>
      </c>
      <c r="B161" s="543">
        <v>44441</v>
      </c>
      <c r="C161" s="684">
        <v>14.84</v>
      </c>
      <c r="D161" s="684">
        <v>14.96</v>
      </c>
      <c r="E161" s="684">
        <v>14.87</v>
      </c>
      <c r="F161" s="684">
        <v>15.06</v>
      </c>
      <c r="G161" s="684">
        <v>14.77</v>
      </c>
      <c r="H161" s="684">
        <v>14.35</v>
      </c>
      <c r="I161" s="684">
        <v>14.13</v>
      </c>
      <c r="J161" s="684" t="s">
        <v>449</v>
      </c>
      <c r="K161" s="684">
        <v>14.48</v>
      </c>
      <c r="L161" s="684">
        <v>13.51</v>
      </c>
      <c r="M161" s="684">
        <v>13.5</v>
      </c>
      <c r="N161" s="684">
        <v>13.5</v>
      </c>
      <c r="O161" s="684">
        <v>14.69</v>
      </c>
      <c r="P161" s="684"/>
      <c r="Q161" s="684">
        <v>14.86</v>
      </c>
      <c r="R161" s="684">
        <v>15.81</v>
      </c>
      <c r="S161" s="684">
        <v>14.8</v>
      </c>
      <c r="T161" s="684">
        <v>15.1</v>
      </c>
      <c r="U161" s="684">
        <v>15.02</v>
      </c>
      <c r="V161" s="684">
        <v>14.6</v>
      </c>
    </row>
    <row r="162" s="152" customFormat="1" customHeight="1" spans="1:22">
      <c r="A162" s="543">
        <v>44442</v>
      </c>
      <c r="B162" s="543">
        <v>44448</v>
      </c>
      <c r="C162" s="684">
        <v>14.31</v>
      </c>
      <c r="D162" s="684">
        <v>14.78</v>
      </c>
      <c r="E162" s="684">
        <v>14.72</v>
      </c>
      <c r="F162" s="684">
        <v>14.62</v>
      </c>
      <c r="G162" s="684">
        <v>14.35</v>
      </c>
      <c r="H162" s="684">
        <v>14.21</v>
      </c>
      <c r="I162" s="684">
        <v>13.63</v>
      </c>
      <c r="J162" s="684" t="s">
        <v>449</v>
      </c>
      <c r="K162" s="684">
        <v>14.13</v>
      </c>
      <c r="L162" s="684">
        <v>13.31</v>
      </c>
      <c r="M162" s="684">
        <v>13.28</v>
      </c>
      <c r="N162" s="684">
        <v>13.26</v>
      </c>
      <c r="O162" s="684">
        <v>14.43</v>
      </c>
      <c r="P162" s="684"/>
      <c r="Q162" s="684">
        <v>14.67</v>
      </c>
      <c r="R162" s="684">
        <v>15.49</v>
      </c>
      <c r="S162" s="684">
        <v>14.31</v>
      </c>
      <c r="T162" s="684">
        <v>14.85</v>
      </c>
      <c r="U162" s="684">
        <v>14.65</v>
      </c>
      <c r="V162" s="684">
        <v>14.29</v>
      </c>
    </row>
    <row r="163" s="152" customFormat="1" customHeight="1" spans="1:22">
      <c r="A163" s="543">
        <v>44449</v>
      </c>
      <c r="B163" s="543">
        <v>44455</v>
      </c>
      <c r="C163" s="684">
        <v>13.15</v>
      </c>
      <c r="D163" s="684">
        <v>13.59</v>
      </c>
      <c r="E163" s="684">
        <v>13.41</v>
      </c>
      <c r="F163" s="684">
        <v>13.28</v>
      </c>
      <c r="G163" s="684">
        <v>13.43</v>
      </c>
      <c r="H163" s="684">
        <v>12.85</v>
      </c>
      <c r="I163" s="684">
        <v>12.54</v>
      </c>
      <c r="J163" s="684" t="s">
        <v>449</v>
      </c>
      <c r="K163" s="684">
        <v>13.18</v>
      </c>
      <c r="L163" s="684">
        <v>12.49</v>
      </c>
      <c r="M163" s="684">
        <v>12.42</v>
      </c>
      <c r="N163" s="684">
        <v>12.41</v>
      </c>
      <c r="O163" s="684">
        <v>13.59</v>
      </c>
      <c r="P163" s="684"/>
      <c r="Q163" s="684">
        <v>13.45</v>
      </c>
      <c r="R163" s="684">
        <v>14.47</v>
      </c>
      <c r="S163" s="684">
        <v>13.29</v>
      </c>
      <c r="T163" s="684">
        <v>13.43</v>
      </c>
      <c r="U163" s="684">
        <v>13.33</v>
      </c>
      <c r="V163" s="684">
        <v>13.19</v>
      </c>
    </row>
    <row r="164" s="152" customFormat="1" customHeight="1" spans="1:22">
      <c r="A164" s="543">
        <v>44456</v>
      </c>
      <c r="B164" s="543">
        <v>44462</v>
      </c>
      <c r="C164" s="684">
        <v>12.6</v>
      </c>
      <c r="D164" s="684">
        <v>13.01</v>
      </c>
      <c r="E164" s="684">
        <v>12.95</v>
      </c>
      <c r="F164" s="684">
        <v>12.79</v>
      </c>
      <c r="G164" s="684">
        <v>13.2</v>
      </c>
      <c r="H164" s="684">
        <v>12.42</v>
      </c>
      <c r="I164" s="684">
        <v>12.24</v>
      </c>
      <c r="J164" s="684" t="s">
        <v>449</v>
      </c>
      <c r="K164" s="684">
        <v>12.56</v>
      </c>
      <c r="L164" s="684">
        <v>11.95</v>
      </c>
      <c r="M164" s="684">
        <v>11.87</v>
      </c>
      <c r="N164" s="684">
        <v>11.75</v>
      </c>
      <c r="O164" s="684">
        <v>13.16</v>
      </c>
      <c r="P164" s="684"/>
      <c r="Q164" s="684">
        <v>13.19</v>
      </c>
      <c r="R164" s="684">
        <v>14.26</v>
      </c>
      <c r="S164" s="684">
        <v>13.14</v>
      </c>
      <c r="T164" s="684">
        <v>13.11</v>
      </c>
      <c r="U164" s="684">
        <v>12.85</v>
      </c>
      <c r="V164" s="684">
        <v>12.77</v>
      </c>
    </row>
    <row r="165" s="152" customFormat="1" customHeight="1" spans="1:22">
      <c r="A165" s="543">
        <v>44463</v>
      </c>
      <c r="B165" s="543">
        <v>44469</v>
      </c>
      <c r="C165" s="684">
        <v>11.48</v>
      </c>
      <c r="D165" s="684">
        <v>11.8</v>
      </c>
      <c r="E165" s="684">
        <v>11.6</v>
      </c>
      <c r="F165" s="684">
        <v>11.48</v>
      </c>
      <c r="G165" s="684">
        <v>11.75</v>
      </c>
      <c r="H165" s="684">
        <v>11.12</v>
      </c>
      <c r="I165" s="684">
        <v>11.03</v>
      </c>
      <c r="J165" s="684" t="s">
        <v>449</v>
      </c>
      <c r="K165" s="684">
        <v>11.01</v>
      </c>
      <c r="L165" s="684">
        <v>10.75</v>
      </c>
      <c r="M165" s="684">
        <v>10.73</v>
      </c>
      <c r="N165" s="684">
        <v>10.68</v>
      </c>
      <c r="O165" s="684">
        <v>12.27</v>
      </c>
      <c r="P165" s="684"/>
      <c r="Q165" s="684">
        <v>11.86</v>
      </c>
      <c r="R165" s="684">
        <v>13.25</v>
      </c>
      <c r="S165" s="684">
        <v>11.8</v>
      </c>
      <c r="T165" s="684">
        <v>12.36</v>
      </c>
      <c r="U165" s="684">
        <v>11.56</v>
      </c>
      <c r="V165" s="684">
        <v>11.56</v>
      </c>
    </row>
    <row r="166" s="152" customFormat="1" customHeight="1" spans="1:22">
      <c r="A166" s="543">
        <v>44470</v>
      </c>
      <c r="B166" s="543">
        <v>44477</v>
      </c>
      <c r="C166" s="684">
        <v>10.89</v>
      </c>
      <c r="D166" s="684">
        <v>10.52</v>
      </c>
      <c r="E166" s="684">
        <v>10.48</v>
      </c>
      <c r="F166" s="684">
        <v>11.09</v>
      </c>
      <c r="G166" s="684">
        <v>10.94</v>
      </c>
      <c r="H166" s="684">
        <v>10.55</v>
      </c>
      <c r="I166" s="684">
        <v>10.49</v>
      </c>
      <c r="J166" s="684" t="s">
        <v>449</v>
      </c>
      <c r="K166" s="684">
        <v>10.25</v>
      </c>
      <c r="L166" s="684">
        <v>10.24</v>
      </c>
      <c r="M166" s="684">
        <v>10.22</v>
      </c>
      <c r="N166" s="684">
        <v>10.16</v>
      </c>
      <c r="O166" s="684">
        <v>11.56</v>
      </c>
      <c r="P166" s="684"/>
      <c r="Q166" s="684">
        <v>11.21</v>
      </c>
      <c r="R166" s="684">
        <v>12.56</v>
      </c>
      <c r="S166" s="684">
        <v>10.85</v>
      </c>
      <c r="T166" s="684">
        <v>11.7</v>
      </c>
      <c r="U166" s="684">
        <v>11.31</v>
      </c>
      <c r="V166" s="684">
        <v>10.88</v>
      </c>
    </row>
    <row r="167" s="152" customFormat="1" customHeight="1" spans="1:22">
      <c r="A167" s="543">
        <v>44478</v>
      </c>
      <c r="B167" s="543">
        <v>44483</v>
      </c>
      <c r="C167" s="684">
        <v>11.92</v>
      </c>
      <c r="D167" s="684">
        <v>11.91</v>
      </c>
      <c r="E167" s="684">
        <v>11.85</v>
      </c>
      <c r="F167" s="684">
        <v>12.06</v>
      </c>
      <c r="G167" s="684">
        <v>12.01</v>
      </c>
      <c r="H167" s="684">
        <v>11.63</v>
      </c>
      <c r="I167" s="684">
        <v>11.83</v>
      </c>
      <c r="J167" s="684" t="s">
        <v>449</v>
      </c>
      <c r="K167" s="684">
        <v>12.23</v>
      </c>
      <c r="L167" s="684">
        <v>11.75</v>
      </c>
      <c r="M167" s="684">
        <v>11.72</v>
      </c>
      <c r="N167" s="684">
        <v>11.69</v>
      </c>
      <c r="O167" s="684">
        <v>12.62</v>
      </c>
      <c r="P167" s="684"/>
      <c r="Q167" s="684">
        <v>12.06</v>
      </c>
      <c r="R167" s="684">
        <v>12.85</v>
      </c>
      <c r="S167" s="684">
        <v>11.97</v>
      </c>
      <c r="T167" s="684">
        <v>12.62</v>
      </c>
      <c r="U167" s="684">
        <v>12.16</v>
      </c>
      <c r="V167" s="684">
        <v>12.05</v>
      </c>
    </row>
    <row r="168" s="152" customFormat="1" customHeight="1" spans="1:22">
      <c r="A168" s="543">
        <v>44484</v>
      </c>
      <c r="B168" s="543">
        <v>44490</v>
      </c>
      <c r="C168" s="684">
        <v>14.16</v>
      </c>
      <c r="D168" s="684">
        <v>14.21</v>
      </c>
      <c r="E168" s="684">
        <v>14.15</v>
      </c>
      <c r="F168" s="684">
        <v>14.17</v>
      </c>
      <c r="G168" s="684">
        <v>14.25</v>
      </c>
      <c r="H168" s="684">
        <v>13.56</v>
      </c>
      <c r="I168" s="684">
        <v>13.78</v>
      </c>
      <c r="J168" s="684" t="s">
        <v>449</v>
      </c>
      <c r="K168" s="684">
        <v>14.17</v>
      </c>
      <c r="L168" s="684">
        <v>13.67</v>
      </c>
      <c r="M168" s="684">
        <v>13.59</v>
      </c>
      <c r="N168" s="684">
        <v>13.51</v>
      </c>
      <c r="O168" s="684">
        <v>14.79</v>
      </c>
      <c r="P168" s="684"/>
      <c r="Q168" s="684">
        <v>14.21</v>
      </c>
      <c r="R168" s="684">
        <v>14.83</v>
      </c>
      <c r="S168" s="684">
        <v>13.98</v>
      </c>
      <c r="T168" s="684">
        <v>14.73</v>
      </c>
      <c r="U168" s="684">
        <v>14.42</v>
      </c>
      <c r="V168" s="684">
        <v>14.13</v>
      </c>
    </row>
    <row r="169" s="152" customFormat="1" customHeight="1" spans="1:22">
      <c r="A169" s="543">
        <v>44491</v>
      </c>
      <c r="B169" s="543">
        <v>44497</v>
      </c>
      <c r="C169" s="684">
        <v>16.33</v>
      </c>
      <c r="D169" s="684">
        <v>16.85</v>
      </c>
      <c r="E169" s="684">
        <v>16.72</v>
      </c>
      <c r="F169" s="684">
        <v>16.55</v>
      </c>
      <c r="G169" s="684">
        <v>16.68</v>
      </c>
      <c r="H169" s="684">
        <v>15.94</v>
      </c>
      <c r="I169" s="684">
        <v>15.9</v>
      </c>
      <c r="J169" s="684" t="s">
        <v>449</v>
      </c>
      <c r="K169" s="684">
        <v>16.34</v>
      </c>
      <c r="L169" s="684">
        <v>15.65</v>
      </c>
      <c r="M169" s="684">
        <v>15.62</v>
      </c>
      <c r="N169" s="684">
        <v>15.54</v>
      </c>
      <c r="O169" s="684">
        <v>17.58</v>
      </c>
      <c r="P169" s="684"/>
      <c r="Q169" s="684">
        <v>16.69</v>
      </c>
      <c r="R169" s="684">
        <v>17.77</v>
      </c>
      <c r="S169" s="684">
        <v>16.76</v>
      </c>
      <c r="T169" s="684">
        <v>17.53</v>
      </c>
      <c r="U169" s="684">
        <v>16.81</v>
      </c>
      <c r="V169" s="684">
        <v>16.54</v>
      </c>
    </row>
    <row r="170" s="152" customFormat="1" customHeight="1" spans="1:22">
      <c r="A170" s="543">
        <v>44498</v>
      </c>
      <c r="B170" s="543">
        <v>44504</v>
      </c>
      <c r="C170" s="684">
        <v>16.9</v>
      </c>
      <c r="D170" s="684">
        <v>17.21</v>
      </c>
      <c r="E170" s="684">
        <v>16.96</v>
      </c>
      <c r="F170" s="684">
        <v>16.58</v>
      </c>
      <c r="G170" s="684">
        <v>16.85</v>
      </c>
      <c r="H170" s="684">
        <v>16.15</v>
      </c>
      <c r="I170" s="684">
        <v>16.27</v>
      </c>
      <c r="J170" s="684" t="s">
        <v>449</v>
      </c>
      <c r="K170" s="684">
        <v>16.93</v>
      </c>
      <c r="L170" s="684">
        <v>16.15</v>
      </c>
      <c r="M170" s="684">
        <v>16.11</v>
      </c>
      <c r="N170" s="684">
        <v>16.08</v>
      </c>
      <c r="O170" s="684">
        <v>17.67</v>
      </c>
      <c r="P170" s="684"/>
      <c r="Q170" s="684">
        <v>16.87</v>
      </c>
      <c r="R170" s="684">
        <v>17.71</v>
      </c>
      <c r="S170" s="684">
        <v>16.72</v>
      </c>
      <c r="T170" s="684">
        <v>17.7</v>
      </c>
      <c r="U170" s="684">
        <v>17.05</v>
      </c>
      <c r="V170" s="684">
        <v>16.82</v>
      </c>
    </row>
    <row r="171" s="152" customFormat="1" customHeight="1" spans="1:22">
      <c r="A171" s="543">
        <v>44505</v>
      </c>
      <c r="B171" s="543">
        <v>44511</v>
      </c>
      <c r="C171" s="687">
        <v>17.91</v>
      </c>
      <c r="D171" s="687">
        <v>18.14</v>
      </c>
      <c r="E171" s="687">
        <v>17.93</v>
      </c>
      <c r="F171" s="687">
        <v>17.62</v>
      </c>
      <c r="G171" s="687">
        <v>17.89</v>
      </c>
      <c r="H171" s="687">
        <v>17.05</v>
      </c>
      <c r="I171" s="687">
        <v>17.15</v>
      </c>
      <c r="J171" s="687" t="s">
        <v>449</v>
      </c>
      <c r="K171" s="687">
        <v>17.78</v>
      </c>
      <c r="L171" s="687">
        <v>16.52</v>
      </c>
      <c r="M171" s="687">
        <v>16.48</v>
      </c>
      <c r="N171" s="687">
        <v>16.31</v>
      </c>
      <c r="O171" s="687">
        <v>19.24</v>
      </c>
      <c r="P171" s="687"/>
      <c r="Q171" s="687">
        <v>17.96</v>
      </c>
      <c r="R171" s="687">
        <v>18.31</v>
      </c>
      <c r="S171" s="687">
        <v>17.95</v>
      </c>
      <c r="T171" s="687">
        <v>18.82</v>
      </c>
      <c r="U171" s="687">
        <v>18.16</v>
      </c>
      <c r="V171" s="687">
        <v>17.72</v>
      </c>
    </row>
    <row r="172" s="152" customFormat="1" customHeight="1" spans="1:22">
      <c r="A172" s="543">
        <v>44512</v>
      </c>
      <c r="B172" s="543">
        <v>44518</v>
      </c>
      <c r="C172" s="684">
        <v>18.5</v>
      </c>
      <c r="D172" s="684">
        <v>18.97</v>
      </c>
      <c r="E172" s="684">
        <v>18.76</v>
      </c>
      <c r="F172" s="684">
        <v>18.1</v>
      </c>
      <c r="G172" s="684">
        <v>19.07</v>
      </c>
      <c r="H172" s="684">
        <v>17.85</v>
      </c>
      <c r="I172" s="684">
        <v>17.68</v>
      </c>
      <c r="J172" s="684" t="s">
        <v>449</v>
      </c>
      <c r="K172" s="684">
        <v>17.82</v>
      </c>
      <c r="L172" s="684">
        <v>16.73</v>
      </c>
      <c r="M172" s="684">
        <v>16.71</v>
      </c>
      <c r="N172" s="684">
        <v>16.64</v>
      </c>
      <c r="O172" s="684">
        <v>19.32</v>
      </c>
      <c r="P172" s="684"/>
      <c r="Q172" s="684">
        <v>19.01</v>
      </c>
      <c r="R172" s="684">
        <v>19.53</v>
      </c>
      <c r="S172" s="684">
        <v>19.21</v>
      </c>
      <c r="T172" s="684">
        <v>19.72</v>
      </c>
      <c r="U172" s="684">
        <v>18.35</v>
      </c>
      <c r="V172" s="684">
        <v>18.35</v>
      </c>
    </row>
    <row r="173" s="152" customFormat="1" customHeight="1" spans="1:22">
      <c r="A173" s="543">
        <v>44519</v>
      </c>
      <c r="B173" s="543">
        <v>44525</v>
      </c>
      <c r="C173" s="684">
        <v>18.71</v>
      </c>
      <c r="D173" s="684">
        <v>19.45</v>
      </c>
      <c r="E173" s="684">
        <v>19.12</v>
      </c>
      <c r="F173" s="684">
        <v>18.2</v>
      </c>
      <c r="G173" s="684">
        <v>19.64</v>
      </c>
      <c r="H173" s="684">
        <v>17.98</v>
      </c>
      <c r="I173" s="684">
        <v>17.92</v>
      </c>
      <c r="J173" s="684" t="s">
        <v>449</v>
      </c>
      <c r="K173" s="684">
        <v>18.21</v>
      </c>
      <c r="L173" s="684">
        <v>16.81</v>
      </c>
      <c r="M173" s="684">
        <v>16.78</v>
      </c>
      <c r="N173" s="684">
        <v>16.72</v>
      </c>
      <c r="O173" s="684">
        <v>19.46</v>
      </c>
      <c r="P173" s="684"/>
      <c r="Q173" s="684">
        <v>19.81</v>
      </c>
      <c r="R173" s="684">
        <v>20.12</v>
      </c>
      <c r="S173" s="684">
        <v>19.85</v>
      </c>
      <c r="T173" s="684">
        <v>19.92</v>
      </c>
      <c r="U173" s="684">
        <v>18.68</v>
      </c>
      <c r="V173" s="684">
        <v>18.67</v>
      </c>
    </row>
    <row r="174" s="152" customFormat="1" customHeight="1" spans="1:22">
      <c r="A174" s="543">
        <v>44526</v>
      </c>
      <c r="B174" s="543">
        <v>44532</v>
      </c>
      <c r="C174" s="684">
        <v>18.73</v>
      </c>
      <c r="D174" s="684">
        <v>19.21</v>
      </c>
      <c r="E174" s="684">
        <v>18.71</v>
      </c>
      <c r="F174" s="684">
        <v>17.96</v>
      </c>
      <c r="G174" s="684">
        <v>19.45</v>
      </c>
      <c r="H174" s="684">
        <v>17.82</v>
      </c>
      <c r="I174" s="684">
        <v>17.86</v>
      </c>
      <c r="J174" s="684" t="s">
        <v>449</v>
      </c>
      <c r="K174" s="684">
        <v>18.35</v>
      </c>
      <c r="L174" s="684">
        <v>17.31</v>
      </c>
      <c r="M174" s="684">
        <v>17.28</v>
      </c>
      <c r="N174" s="684">
        <v>17.22</v>
      </c>
      <c r="O174" s="684">
        <v>19.06</v>
      </c>
      <c r="P174" s="684"/>
      <c r="Q174" s="684">
        <v>19.5</v>
      </c>
      <c r="R174" s="684">
        <v>20.05</v>
      </c>
      <c r="S174" s="684">
        <v>19.38</v>
      </c>
      <c r="T174" s="684">
        <v>19.85</v>
      </c>
      <c r="U174" s="684">
        <v>18.53</v>
      </c>
      <c r="V174" s="684">
        <v>18.6</v>
      </c>
    </row>
    <row r="175" s="152" customFormat="1" customHeight="1" spans="1:22">
      <c r="A175" s="543">
        <v>44533</v>
      </c>
      <c r="B175" s="543">
        <v>44539</v>
      </c>
      <c r="C175" s="684">
        <v>18.21</v>
      </c>
      <c r="D175" s="684">
        <v>18.65</v>
      </c>
      <c r="E175" s="684">
        <v>18.02</v>
      </c>
      <c r="F175" s="684">
        <v>17.62</v>
      </c>
      <c r="G175" s="684">
        <v>18.82</v>
      </c>
      <c r="H175" s="684">
        <v>17.49</v>
      </c>
      <c r="I175" s="684">
        <v>17.55</v>
      </c>
      <c r="J175" s="684" t="s">
        <v>449</v>
      </c>
      <c r="K175" s="684">
        <v>17.75</v>
      </c>
      <c r="L175" s="684">
        <v>16.72</v>
      </c>
      <c r="M175" s="684">
        <v>16.64</v>
      </c>
      <c r="N175" s="684">
        <v>16.62</v>
      </c>
      <c r="O175" s="684">
        <v>18.72</v>
      </c>
      <c r="P175" s="684"/>
      <c r="Q175" s="684">
        <v>18.91</v>
      </c>
      <c r="R175" s="684">
        <v>19.65</v>
      </c>
      <c r="S175" s="684">
        <v>19.17</v>
      </c>
      <c r="T175" s="684">
        <v>19.53</v>
      </c>
      <c r="U175" s="684">
        <v>18.15</v>
      </c>
      <c r="V175" s="684">
        <v>18.13</v>
      </c>
    </row>
    <row r="176" s="152" customFormat="1" customHeight="1" spans="1:22">
      <c r="A176" s="543">
        <v>44540</v>
      </c>
      <c r="B176" s="543">
        <v>44546</v>
      </c>
      <c r="C176" s="684">
        <v>16.89</v>
      </c>
      <c r="D176" s="684">
        <v>17.21</v>
      </c>
      <c r="E176" s="684">
        <v>16.71</v>
      </c>
      <c r="F176" s="684">
        <v>16.25</v>
      </c>
      <c r="G176" s="684">
        <v>16.95</v>
      </c>
      <c r="H176" s="684">
        <v>16.41</v>
      </c>
      <c r="I176" s="684">
        <v>16.46</v>
      </c>
      <c r="J176" s="684" t="s">
        <v>449</v>
      </c>
      <c r="K176" s="684">
        <v>16.78</v>
      </c>
      <c r="L176" s="684">
        <v>15.69</v>
      </c>
      <c r="M176" s="684">
        <v>15.62</v>
      </c>
      <c r="N176" s="684">
        <v>15.53</v>
      </c>
      <c r="O176" s="684">
        <v>17.31</v>
      </c>
      <c r="P176" s="684"/>
      <c r="Q176" s="684">
        <v>16.98</v>
      </c>
      <c r="R176" s="684">
        <v>17.89</v>
      </c>
      <c r="S176" s="684">
        <v>17.11</v>
      </c>
      <c r="T176" s="684">
        <v>18.32</v>
      </c>
      <c r="U176" s="684">
        <v>16.65</v>
      </c>
      <c r="V176" s="684">
        <v>16.75</v>
      </c>
    </row>
    <row r="177" s="152" customFormat="1" customHeight="1" spans="1:22">
      <c r="A177" s="543">
        <v>44547</v>
      </c>
      <c r="B177" s="543">
        <v>44553</v>
      </c>
      <c r="C177" s="684">
        <v>16.7</v>
      </c>
      <c r="D177" s="684">
        <v>16.87</v>
      </c>
      <c r="E177" s="684">
        <v>16.59</v>
      </c>
      <c r="F177" s="684">
        <v>16.24</v>
      </c>
      <c r="G177" s="684">
        <v>16.75</v>
      </c>
      <c r="H177" s="684">
        <v>16.15</v>
      </c>
      <c r="I177" s="684">
        <v>16.36</v>
      </c>
      <c r="J177" s="684" t="s">
        <v>449</v>
      </c>
      <c r="K177" s="684">
        <v>16.51</v>
      </c>
      <c r="L177" s="684">
        <v>15.32</v>
      </c>
      <c r="M177" s="684">
        <v>15.29</v>
      </c>
      <c r="N177" s="684">
        <v>15.11</v>
      </c>
      <c r="O177" s="684">
        <v>16.99</v>
      </c>
      <c r="P177" s="684"/>
      <c r="Q177" s="684">
        <v>16.8</v>
      </c>
      <c r="R177" s="684">
        <v>17.78</v>
      </c>
      <c r="S177" s="684">
        <v>17.14</v>
      </c>
      <c r="T177" s="684">
        <v>18.1</v>
      </c>
      <c r="U177" s="684">
        <v>16.72</v>
      </c>
      <c r="V177" s="684">
        <v>16.55</v>
      </c>
    </row>
    <row r="178" s="152" customFormat="1" customHeight="1" spans="1:22">
      <c r="A178" s="543">
        <v>44554</v>
      </c>
      <c r="B178" s="543">
        <v>44560</v>
      </c>
      <c r="C178" s="684">
        <v>16.89</v>
      </c>
      <c r="D178" s="684">
        <v>17.12</v>
      </c>
      <c r="E178" s="684">
        <v>16.86</v>
      </c>
      <c r="F178" s="684">
        <v>16.6</v>
      </c>
      <c r="G178" s="684">
        <v>16.94</v>
      </c>
      <c r="H178" s="684">
        <v>16.2</v>
      </c>
      <c r="I178" s="684">
        <v>16.51</v>
      </c>
      <c r="J178" s="684" t="s">
        <v>449</v>
      </c>
      <c r="K178" s="684">
        <v>16.52</v>
      </c>
      <c r="L178" s="684">
        <v>15.52</v>
      </c>
      <c r="M178" s="684">
        <v>15.49</v>
      </c>
      <c r="N178" s="684">
        <v>15.21</v>
      </c>
      <c r="O178" s="684">
        <v>17.48</v>
      </c>
      <c r="P178" s="684"/>
      <c r="Q178" s="684">
        <v>17.02</v>
      </c>
      <c r="R178" s="684">
        <v>17.75</v>
      </c>
      <c r="S178" s="684">
        <v>17.22</v>
      </c>
      <c r="T178" s="684">
        <v>17.96</v>
      </c>
      <c r="U178" s="684">
        <v>17.01</v>
      </c>
      <c r="V178" s="684">
        <v>16.72</v>
      </c>
    </row>
    <row r="179" s="152" customFormat="1" customHeight="1" spans="1:22">
      <c r="A179" s="543">
        <v>44561</v>
      </c>
      <c r="B179" s="543">
        <v>44567</v>
      </c>
      <c r="C179" s="684">
        <v>16.24</v>
      </c>
      <c r="D179" s="684">
        <v>16.75</v>
      </c>
      <c r="E179" s="684">
        <v>16.36</v>
      </c>
      <c r="F179" s="684">
        <v>15.95</v>
      </c>
      <c r="G179" s="684">
        <v>16.56</v>
      </c>
      <c r="H179" s="684">
        <v>15.6</v>
      </c>
      <c r="I179" s="684">
        <v>15.94</v>
      </c>
      <c r="J179" s="684" t="s">
        <v>449</v>
      </c>
      <c r="K179" s="684">
        <v>16.07</v>
      </c>
      <c r="L179" s="684">
        <v>15.33</v>
      </c>
      <c r="M179" s="684">
        <v>15.27</v>
      </c>
      <c r="N179" s="684">
        <v>15.06</v>
      </c>
      <c r="O179" s="684">
        <v>16.6</v>
      </c>
      <c r="P179" s="684"/>
      <c r="Q179" s="684">
        <v>16.82</v>
      </c>
      <c r="R179" s="684">
        <v>17.41</v>
      </c>
      <c r="S179" s="684">
        <v>16.82</v>
      </c>
      <c r="T179" s="684">
        <v>17.41</v>
      </c>
      <c r="U179" s="684">
        <v>16.22</v>
      </c>
      <c r="V179" s="684">
        <v>16.26</v>
      </c>
    </row>
    <row r="180" s="152" customFormat="1" customHeight="1" spans="1:22">
      <c r="A180" s="543">
        <v>44568</v>
      </c>
      <c r="B180" s="543">
        <v>44574</v>
      </c>
      <c r="C180" s="684">
        <v>14.91</v>
      </c>
      <c r="D180" s="684">
        <v>15.13</v>
      </c>
      <c r="E180" s="684">
        <v>14.75</v>
      </c>
      <c r="F180" s="684">
        <v>14.6</v>
      </c>
      <c r="G180" s="684">
        <v>14.76</v>
      </c>
      <c r="H180" s="684">
        <v>14.35</v>
      </c>
      <c r="I180" s="684">
        <v>14.7</v>
      </c>
      <c r="J180" s="684" t="s">
        <v>449</v>
      </c>
      <c r="K180" s="684">
        <v>14.52</v>
      </c>
      <c r="L180" s="684">
        <v>14.51</v>
      </c>
      <c r="M180" s="684">
        <v>14.43</v>
      </c>
      <c r="N180" s="684">
        <v>14.29</v>
      </c>
      <c r="O180" s="684">
        <v>14.62</v>
      </c>
      <c r="P180" s="684"/>
      <c r="Q180" s="684">
        <v>15.25</v>
      </c>
      <c r="R180" s="684">
        <v>15.53</v>
      </c>
      <c r="S180" s="684">
        <v>15.13</v>
      </c>
      <c r="T180" s="684">
        <v>16.46</v>
      </c>
      <c r="U180" s="684">
        <v>15.11</v>
      </c>
      <c r="V180" s="684">
        <v>14.89</v>
      </c>
    </row>
    <row r="181" s="152" customFormat="1" customHeight="1" spans="1:22">
      <c r="A181" s="543">
        <v>44575</v>
      </c>
      <c r="B181" s="543">
        <v>44581</v>
      </c>
      <c r="C181" s="684">
        <v>14.82</v>
      </c>
      <c r="D181" s="684">
        <v>14.8</v>
      </c>
      <c r="E181" s="684">
        <v>14.7</v>
      </c>
      <c r="F181" s="684">
        <v>14.58</v>
      </c>
      <c r="G181" s="684">
        <v>14.32</v>
      </c>
      <c r="H181" s="684">
        <v>14.21</v>
      </c>
      <c r="I181" s="684">
        <v>14.67</v>
      </c>
      <c r="J181" s="684" t="s">
        <v>449</v>
      </c>
      <c r="K181" s="684">
        <v>14.45</v>
      </c>
      <c r="L181" s="684">
        <v>14.08</v>
      </c>
      <c r="M181" s="684">
        <v>13.98</v>
      </c>
      <c r="N181" s="684">
        <v>13.65</v>
      </c>
      <c r="O181" s="684">
        <v>14.18</v>
      </c>
      <c r="P181" s="684"/>
      <c r="Q181" s="684">
        <v>14.75</v>
      </c>
      <c r="R181" s="684">
        <v>15.16</v>
      </c>
      <c r="S181" s="684">
        <v>14.62</v>
      </c>
      <c r="T181" s="684">
        <v>16.08</v>
      </c>
      <c r="U181" s="684">
        <v>15.17</v>
      </c>
      <c r="V181" s="684">
        <v>14.6</v>
      </c>
    </row>
    <row r="182" s="153" customFormat="1" customHeight="1" spans="1:22">
      <c r="A182" s="543">
        <v>44582</v>
      </c>
      <c r="B182" s="543">
        <v>44587</v>
      </c>
      <c r="C182" s="684">
        <v>15.08</v>
      </c>
      <c r="D182" s="684">
        <v>15.03</v>
      </c>
      <c r="E182" s="684">
        <v>15.07</v>
      </c>
      <c r="F182" s="684">
        <v>15.03</v>
      </c>
      <c r="G182" s="684">
        <v>14.11</v>
      </c>
      <c r="H182" s="684">
        <v>14.21</v>
      </c>
      <c r="I182" s="684">
        <v>14.87</v>
      </c>
      <c r="J182" s="684" t="s">
        <v>449</v>
      </c>
      <c r="K182" s="684">
        <v>14.71</v>
      </c>
      <c r="L182" s="684">
        <v>13.98</v>
      </c>
      <c r="M182" s="684">
        <v>13.92</v>
      </c>
      <c r="N182" s="684">
        <v>13.46</v>
      </c>
      <c r="O182" s="684">
        <v>14.32</v>
      </c>
      <c r="P182" s="684"/>
      <c r="Q182" s="684">
        <v>14.45</v>
      </c>
      <c r="R182" s="684">
        <v>14.95</v>
      </c>
      <c r="S182" s="684">
        <v>14.23</v>
      </c>
      <c r="T182" s="684">
        <v>15.86</v>
      </c>
      <c r="U182" s="684">
        <v>15.2</v>
      </c>
      <c r="V182" s="684">
        <v>14.62</v>
      </c>
    </row>
    <row r="183" s="153" customFormat="1" customHeight="1" spans="1:22">
      <c r="A183" s="543">
        <v>44598</v>
      </c>
      <c r="B183" s="543">
        <v>44602</v>
      </c>
      <c r="C183" s="684">
        <v>13.89</v>
      </c>
      <c r="D183" s="684">
        <v>14.25</v>
      </c>
      <c r="E183" s="684">
        <v>14.13</v>
      </c>
      <c r="F183" s="684">
        <v>13.68</v>
      </c>
      <c r="G183" s="684">
        <v>13.94</v>
      </c>
      <c r="H183" s="684">
        <v>13.53</v>
      </c>
      <c r="I183" s="684">
        <v>14.01</v>
      </c>
      <c r="J183" s="684" t="s">
        <v>449</v>
      </c>
      <c r="K183" s="684">
        <v>13.64</v>
      </c>
      <c r="L183" s="684">
        <v>13.12</v>
      </c>
      <c r="M183" s="684">
        <v>13.05</v>
      </c>
      <c r="N183" s="684">
        <v>12.79</v>
      </c>
      <c r="O183" s="684">
        <v>14.1</v>
      </c>
      <c r="P183" s="684"/>
      <c r="Q183" s="684">
        <v>14.19</v>
      </c>
      <c r="R183" s="684">
        <v>14.88</v>
      </c>
      <c r="S183" s="684">
        <v>13.85</v>
      </c>
      <c r="T183" s="684">
        <v>15.53</v>
      </c>
      <c r="U183" s="684">
        <v>13.91</v>
      </c>
      <c r="V183" s="684">
        <v>13.91</v>
      </c>
    </row>
    <row r="184" s="152" customFormat="1" customHeight="1" spans="1:22">
      <c r="A184" s="543">
        <v>44603</v>
      </c>
      <c r="B184" s="543">
        <v>44609</v>
      </c>
      <c r="C184" s="684">
        <v>12.78</v>
      </c>
      <c r="D184" s="688">
        <v>13.21</v>
      </c>
      <c r="E184" s="688">
        <v>13.13</v>
      </c>
      <c r="F184" s="684">
        <v>12.38</v>
      </c>
      <c r="G184" s="684">
        <v>12.81</v>
      </c>
      <c r="H184" s="684">
        <v>12.09</v>
      </c>
      <c r="I184" s="684">
        <v>12.95</v>
      </c>
      <c r="J184" s="684" t="s">
        <v>449</v>
      </c>
      <c r="K184" s="684">
        <v>12.65</v>
      </c>
      <c r="L184" s="684">
        <v>12.25</v>
      </c>
      <c r="M184" s="684">
        <v>12.23</v>
      </c>
      <c r="N184" s="684">
        <v>12.18</v>
      </c>
      <c r="O184" s="684">
        <v>12.94</v>
      </c>
      <c r="P184" s="684"/>
      <c r="Q184" s="684">
        <v>13.05</v>
      </c>
      <c r="R184" s="684">
        <v>13.54</v>
      </c>
      <c r="S184" s="684">
        <v>12.41</v>
      </c>
      <c r="T184" s="684">
        <v>14.59</v>
      </c>
      <c r="U184" s="684">
        <v>12.62</v>
      </c>
      <c r="V184" s="688">
        <v>12.81</v>
      </c>
    </row>
    <row r="185" s="152" customFormat="1" customHeight="1" spans="1:22">
      <c r="A185" s="543">
        <v>44610</v>
      </c>
      <c r="B185" s="543">
        <v>44616</v>
      </c>
      <c r="C185" s="684">
        <v>12.99</v>
      </c>
      <c r="D185" s="688">
        <v>13.32</v>
      </c>
      <c r="E185" s="688">
        <v>13.25</v>
      </c>
      <c r="F185" s="684">
        <v>12.65</v>
      </c>
      <c r="G185" s="684">
        <v>12.89</v>
      </c>
      <c r="H185" s="684">
        <v>12.24</v>
      </c>
      <c r="I185" s="684">
        <v>13.11</v>
      </c>
      <c r="J185" s="684" t="s">
        <v>449</v>
      </c>
      <c r="K185" s="684">
        <v>12.61</v>
      </c>
      <c r="L185" s="684">
        <v>12.47</v>
      </c>
      <c r="M185" s="684">
        <v>12.45</v>
      </c>
      <c r="N185" s="684">
        <v>12.39</v>
      </c>
      <c r="O185" s="684">
        <v>13.01</v>
      </c>
      <c r="P185" s="684"/>
      <c r="Q185" s="684">
        <v>13.19</v>
      </c>
      <c r="R185" s="684">
        <v>14.02</v>
      </c>
      <c r="S185" s="684">
        <v>12.76</v>
      </c>
      <c r="T185" s="684">
        <v>14.7</v>
      </c>
      <c r="U185" s="684">
        <v>12.87</v>
      </c>
      <c r="V185" s="688">
        <v>13</v>
      </c>
    </row>
    <row r="186" s="134" customFormat="1" customHeight="1" spans="1:22">
      <c r="A186" s="543">
        <v>44617</v>
      </c>
      <c r="B186" s="543">
        <v>44623</v>
      </c>
      <c r="C186" s="684">
        <v>12.89</v>
      </c>
      <c r="D186" s="688">
        <v>13.24</v>
      </c>
      <c r="E186" s="684">
        <v>13.18</v>
      </c>
      <c r="F186" s="688">
        <v>12.66</v>
      </c>
      <c r="G186" s="684">
        <v>13.21</v>
      </c>
      <c r="H186" s="688">
        <v>12.25</v>
      </c>
      <c r="I186" s="684">
        <v>13.08</v>
      </c>
      <c r="J186" s="688" t="s">
        <v>449</v>
      </c>
      <c r="K186" s="684">
        <v>12.57</v>
      </c>
      <c r="L186" s="688">
        <v>12.55</v>
      </c>
      <c r="M186" s="684">
        <v>12.43</v>
      </c>
      <c r="N186" s="688">
        <v>12.32</v>
      </c>
      <c r="O186" s="684">
        <v>13.04</v>
      </c>
      <c r="P186" s="684"/>
      <c r="Q186" s="688">
        <v>13.25</v>
      </c>
      <c r="R186" s="684">
        <v>14.15</v>
      </c>
      <c r="S186" s="688">
        <v>13.09</v>
      </c>
      <c r="T186" s="684">
        <v>14.02</v>
      </c>
      <c r="U186" s="688">
        <v>12.96</v>
      </c>
      <c r="V186" s="684">
        <v>12.99</v>
      </c>
    </row>
    <row r="187" s="152" customFormat="1" customHeight="1" spans="1:22">
      <c r="A187" s="543">
        <v>44624</v>
      </c>
      <c r="B187" s="543">
        <v>44630</v>
      </c>
      <c r="C187" s="684">
        <v>12.58</v>
      </c>
      <c r="D187" s="688">
        <v>12.91</v>
      </c>
      <c r="E187" s="684">
        <v>12.86</v>
      </c>
      <c r="F187" s="688">
        <v>12.29</v>
      </c>
      <c r="G187" s="684">
        <v>12.81</v>
      </c>
      <c r="H187" s="688">
        <v>11.85</v>
      </c>
      <c r="I187" s="684">
        <v>12.56</v>
      </c>
      <c r="J187" s="688" t="s">
        <v>449</v>
      </c>
      <c r="K187" s="684">
        <v>12.31</v>
      </c>
      <c r="L187" s="688">
        <v>12.18</v>
      </c>
      <c r="M187" s="684">
        <v>12.15</v>
      </c>
      <c r="N187" s="688">
        <v>12.08</v>
      </c>
      <c r="O187" s="684">
        <v>12.92</v>
      </c>
      <c r="P187" s="684"/>
      <c r="Q187" s="688">
        <v>12.84</v>
      </c>
      <c r="R187" s="684">
        <v>13.65</v>
      </c>
      <c r="S187" s="688">
        <v>12.6</v>
      </c>
      <c r="T187" s="684">
        <v>13.42</v>
      </c>
      <c r="U187" s="688">
        <v>12.56</v>
      </c>
      <c r="V187" s="684">
        <v>12.62</v>
      </c>
    </row>
    <row r="188" s="134" customFormat="1" customHeight="1" spans="1:22">
      <c r="A188" s="543">
        <v>44631</v>
      </c>
      <c r="B188" s="543">
        <v>44637</v>
      </c>
      <c r="C188" s="684">
        <v>12.31</v>
      </c>
      <c r="D188" s="684">
        <v>12.51</v>
      </c>
      <c r="E188" s="684">
        <v>12.41</v>
      </c>
      <c r="F188" s="684">
        <v>12.05</v>
      </c>
      <c r="G188" s="684">
        <v>12.26</v>
      </c>
      <c r="H188" s="684">
        <v>11.64</v>
      </c>
      <c r="I188" s="684">
        <v>12.32</v>
      </c>
      <c r="J188" s="684" t="s">
        <v>449</v>
      </c>
      <c r="K188" s="684">
        <v>12.32</v>
      </c>
      <c r="L188" s="684">
        <v>12.32</v>
      </c>
      <c r="M188" s="684">
        <v>12.27</v>
      </c>
      <c r="N188" s="684">
        <v>11.98</v>
      </c>
      <c r="O188" s="684">
        <v>12.48</v>
      </c>
      <c r="P188" s="684"/>
      <c r="Q188" s="684">
        <v>12.48</v>
      </c>
      <c r="R188" s="684">
        <v>13.02</v>
      </c>
      <c r="S188" s="684">
        <v>12.09</v>
      </c>
      <c r="T188" s="684">
        <v>13.32</v>
      </c>
      <c r="U188" s="684">
        <v>12.35</v>
      </c>
      <c r="V188" s="684">
        <v>12.36</v>
      </c>
    </row>
    <row r="189" s="134" customFormat="1" customHeight="1" spans="1:22">
      <c r="A189" s="543">
        <v>44638</v>
      </c>
      <c r="B189" s="543">
        <v>44644</v>
      </c>
      <c r="C189" s="684">
        <v>12.35</v>
      </c>
      <c r="D189" s="684">
        <v>12.48</v>
      </c>
      <c r="E189" s="684">
        <v>12.41</v>
      </c>
      <c r="F189" s="684">
        <v>12.09</v>
      </c>
      <c r="G189" s="684">
        <v>12.21</v>
      </c>
      <c r="H189" s="684">
        <v>11.89</v>
      </c>
      <c r="I189" s="684">
        <v>12.32</v>
      </c>
      <c r="J189" s="684" t="s">
        <v>449</v>
      </c>
      <c r="K189" s="684">
        <v>12.3</v>
      </c>
      <c r="L189" s="684">
        <v>12.19</v>
      </c>
      <c r="M189" s="684">
        <v>12.08</v>
      </c>
      <c r="N189" s="684">
        <v>11.81</v>
      </c>
      <c r="O189" s="684">
        <v>12.25</v>
      </c>
      <c r="P189" s="684"/>
      <c r="Q189" s="684">
        <v>12.42</v>
      </c>
      <c r="R189" s="684">
        <v>13.1</v>
      </c>
      <c r="S189" s="684">
        <v>12.25</v>
      </c>
      <c r="T189" s="684">
        <v>13.2</v>
      </c>
      <c r="U189" s="684">
        <v>12.45</v>
      </c>
      <c r="V189" s="684">
        <v>12.34</v>
      </c>
    </row>
    <row r="190" s="135" customFormat="1" customHeight="1" spans="1:22">
      <c r="A190" s="543">
        <v>44645</v>
      </c>
      <c r="B190" s="543">
        <v>44651</v>
      </c>
      <c r="C190" s="684">
        <v>12.71</v>
      </c>
      <c r="D190" s="684">
        <v>12.89</v>
      </c>
      <c r="E190" s="684">
        <v>12.87</v>
      </c>
      <c r="F190" s="684">
        <v>12.66</v>
      </c>
      <c r="G190" s="684">
        <v>12.57</v>
      </c>
      <c r="H190" s="684">
        <v>12.14</v>
      </c>
      <c r="I190" s="684">
        <v>12.55</v>
      </c>
      <c r="J190" s="684" t="s">
        <v>449</v>
      </c>
      <c r="K190" s="684">
        <v>12.65</v>
      </c>
      <c r="L190" s="684">
        <v>12.42</v>
      </c>
      <c r="M190" s="684">
        <v>12.2</v>
      </c>
      <c r="N190" s="684">
        <v>11.81</v>
      </c>
      <c r="O190" s="684">
        <v>12.9</v>
      </c>
      <c r="P190" s="684"/>
      <c r="Q190" s="684">
        <v>12.83</v>
      </c>
      <c r="R190" s="684">
        <v>13.38</v>
      </c>
      <c r="S190" s="684">
        <v>12.67</v>
      </c>
      <c r="T190" s="684">
        <v>13.53</v>
      </c>
      <c r="U190" s="684">
        <v>12.98</v>
      </c>
      <c r="V190" s="684">
        <v>12.69</v>
      </c>
    </row>
    <row r="191" s="135" customFormat="1" ht="18" customHeight="1" spans="1:22">
      <c r="A191" s="543">
        <v>44652</v>
      </c>
      <c r="B191" s="543">
        <v>44658</v>
      </c>
      <c r="C191" s="684">
        <v>12.87</v>
      </c>
      <c r="D191" s="684">
        <v>13.29</v>
      </c>
      <c r="E191" s="684">
        <v>13.21</v>
      </c>
      <c r="F191" s="684">
        <v>12.89</v>
      </c>
      <c r="G191" s="684">
        <v>12.91</v>
      </c>
      <c r="H191" s="684">
        <v>12.32</v>
      </c>
      <c r="I191" s="684">
        <v>12.7</v>
      </c>
      <c r="J191" s="684" t="s">
        <v>449</v>
      </c>
      <c r="K191" s="684">
        <v>12.84</v>
      </c>
      <c r="L191" s="684">
        <v>12.41</v>
      </c>
      <c r="M191" s="684">
        <v>12.05</v>
      </c>
      <c r="N191" s="684">
        <v>12.28</v>
      </c>
      <c r="O191" s="684">
        <v>13.29</v>
      </c>
      <c r="P191" s="684"/>
      <c r="Q191" s="684">
        <v>13.45</v>
      </c>
      <c r="R191" s="684">
        <v>13.97</v>
      </c>
      <c r="S191" s="684">
        <v>12.94</v>
      </c>
      <c r="T191" s="684">
        <v>14.2</v>
      </c>
      <c r="U191" s="684">
        <v>13.25</v>
      </c>
      <c r="V191" s="684">
        <v>12.99</v>
      </c>
    </row>
    <row r="192" s="135" customFormat="1" customHeight="1" spans="1:22">
      <c r="A192" s="543">
        <v>44659</v>
      </c>
      <c r="B192" s="543">
        <v>44665</v>
      </c>
      <c r="C192" s="684">
        <v>12.89</v>
      </c>
      <c r="D192" s="684">
        <v>13.19</v>
      </c>
      <c r="E192" s="684">
        <v>13.12</v>
      </c>
      <c r="F192" s="684">
        <v>12.53</v>
      </c>
      <c r="G192" s="684">
        <v>12.75</v>
      </c>
      <c r="H192" s="684">
        <v>12.18</v>
      </c>
      <c r="I192" s="684">
        <v>12.62</v>
      </c>
      <c r="J192" s="684" t="s">
        <v>449</v>
      </c>
      <c r="K192" s="684">
        <v>12.78</v>
      </c>
      <c r="L192" s="684">
        <v>12.17</v>
      </c>
      <c r="M192" s="684">
        <v>11.52</v>
      </c>
      <c r="N192" s="684">
        <v>11.98</v>
      </c>
      <c r="O192" s="684">
        <v>12.93</v>
      </c>
      <c r="P192" s="684"/>
      <c r="Q192" s="684">
        <v>13.2</v>
      </c>
      <c r="R192" s="684">
        <v>13.91</v>
      </c>
      <c r="S192" s="684">
        <v>12.74</v>
      </c>
      <c r="T192" s="684">
        <v>14.48</v>
      </c>
      <c r="U192" s="684">
        <v>12.81</v>
      </c>
      <c r="V192" s="684">
        <v>12.81</v>
      </c>
    </row>
    <row r="193" s="135" customFormat="1" customHeight="1" spans="1:22">
      <c r="A193" s="543">
        <v>44666</v>
      </c>
      <c r="B193" s="543">
        <v>44672</v>
      </c>
      <c r="C193" s="684">
        <v>14.13</v>
      </c>
      <c r="D193" s="684">
        <v>14.58</v>
      </c>
      <c r="E193" s="684">
        <v>14.43</v>
      </c>
      <c r="F193" s="684">
        <v>13.52</v>
      </c>
      <c r="G193" s="684">
        <v>14.2</v>
      </c>
      <c r="H193" s="684">
        <v>13.14</v>
      </c>
      <c r="I193" s="684">
        <v>14.12</v>
      </c>
      <c r="J193" s="684" t="s">
        <v>449</v>
      </c>
      <c r="K193" s="689">
        <v>14.1</v>
      </c>
      <c r="L193" s="684">
        <v>13.41</v>
      </c>
      <c r="M193" s="684">
        <v>13.15</v>
      </c>
      <c r="N193" s="684">
        <v>13.16</v>
      </c>
      <c r="O193" s="684">
        <v>14.02</v>
      </c>
      <c r="P193" s="684"/>
      <c r="Q193" s="684">
        <v>14.95</v>
      </c>
      <c r="R193" s="684">
        <v>15.62</v>
      </c>
      <c r="S193" s="684">
        <v>14.38</v>
      </c>
      <c r="T193" s="684">
        <v>15.15</v>
      </c>
      <c r="U193" s="684">
        <v>13.72</v>
      </c>
      <c r="V193" s="689">
        <v>14.1</v>
      </c>
    </row>
    <row r="194" s="135" customFormat="1" customHeight="1" spans="1:22">
      <c r="A194" s="543">
        <v>44673</v>
      </c>
      <c r="B194" s="543">
        <v>44679</v>
      </c>
      <c r="C194" s="684">
        <v>15.24</v>
      </c>
      <c r="D194" s="684">
        <v>15.42</v>
      </c>
      <c r="E194" s="684">
        <v>15.31</v>
      </c>
      <c r="F194" s="684">
        <v>14.98</v>
      </c>
      <c r="G194" s="684">
        <v>15.24</v>
      </c>
      <c r="H194" s="684">
        <v>14.38</v>
      </c>
      <c r="I194" s="684">
        <v>15.25</v>
      </c>
      <c r="J194" s="684" t="s">
        <v>449</v>
      </c>
      <c r="K194" s="684">
        <v>15.13</v>
      </c>
      <c r="L194" s="684">
        <v>14.62</v>
      </c>
      <c r="M194" s="684">
        <v>14.42</v>
      </c>
      <c r="N194" s="684">
        <v>14.43</v>
      </c>
      <c r="O194" s="684">
        <v>14.68</v>
      </c>
      <c r="P194" s="684"/>
      <c r="Q194" s="684">
        <v>16.25</v>
      </c>
      <c r="R194" s="684">
        <v>16.61</v>
      </c>
      <c r="S194" s="684">
        <v>15.12</v>
      </c>
      <c r="T194" s="684">
        <v>16.27</v>
      </c>
      <c r="U194" s="684">
        <v>15.09</v>
      </c>
      <c r="V194" s="684">
        <v>15.2</v>
      </c>
    </row>
    <row r="195" s="135" customFormat="1" customHeight="1" spans="1:22">
      <c r="A195" s="543">
        <v>44680</v>
      </c>
      <c r="B195" s="543">
        <v>44686</v>
      </c>
      <c r="C195" s="684">
        <v>15.8</v>
      </c>
      <c r="D195" s="684">
        <v>15.92</v>
      </c>
      <c r="E195" s="684">
        <v>15.83</v>
      </c>
      <c r="F195" s="684">
        <v>15.63</v>
      </c>
      <c r="G195" s="684">
        <v>15.49</v>
      </c>
      <c r="H195" s="684">
        <v>14.95</v>
      </c>
      <c r="I195" s="684">
        <v>15.85</v>
      </c>
      <c r="J195" s="684" t="s">
        <v>449</v>
      </c>
      <c r="K195" s="684">
        <v>15.51</v>
      </c>
      <c r="L195" s="684">
        <v>14.95</v>
      </c>
      <c r="M195" s="684">
        <v>14.68</v>
      </c>
      <c r="N195" s="684">
        <v>14.67</v>
      </c>
      <c r="O195" s="684">
        <v>14.92</v>
      </c>
      <c r="P195" s="684"/>
      <c r="Q195" s="684">
        <v>16.37</v>
      </c>
      <c r="R195" s="684">
        <v>17.35</v>
      </c>
      <c r="S195" s="684">
        <v>15.11</v>
      </c>
      <c r="T195" s="684">
        <v>16.69</v>
      </c>
      <c r="U195" s="684">
        <v>15.8</v>
      </c>
      <c r="V195" s="684">
        <v>15.62</v>
      </c>
    </row>
    <row r="196" s="135" customFormat="1" customHeight="1" spans="1:22">
      <c r="A196" s="543">
        <v>44687</v>
      </c>
      <c r="B196" s="543">
        <v>44693</v>
      </c>
      <c r="C196" s="684">
        <v>15.92</v>
      </c>
      <c r="D196" s="684">
        <v>15.97</v>
      </c>
      <c r="E196" s="684">
        <v>15.92</v>
      </c>
      <c r="F196" s="684">
        <v>15.71</v>
      </c>
      <c r="G196" s="684">
        <v>15.65</v>
      </c>
      <c r="H196" s="684">
        <v>15.14</v>
      </c>
      <c r="I196" s="684">
        <v>15.98</v>
      </c>
      <c r="J196" s="684" t="s">
        <v>449</v>
      </c>
      <c r="K196" s="684">
        <v>15.63</v>
      </c>
      <c r="L196" s="684">
        <v>14.98</v>
      </c>
      <c r="M196" s="684">
        <v>14.69</v>
      </c>
      <c r="N196" s="684">
        <v>14.68</v>
      </c>
      <c r="O196" s="684">
        <v>15.31</v>
      </c>
      <c r="P196" s="684"/>
      <c r="Q196" s="684">
        <v>16.47</v>
      </c>
      <c r="R196" s="684">
        <v>18.17</v>
      </c>
      <c r="S196" s="684">
        <v>15.24</v>
      </c>
      <c r="T196" s="684">
        <v>16.87</v>
      </c>
      <c r="U196" s="684">
        <v>15.91</v>
      </c>
      <c r="V196" s="684">
        <v>15.78</v>
      </c>
    </row>
    <row r="197" s="135" customFormat="1" customHeight="1" spans="1:22">
      <c r="A197" s="543">
        <v>44694</v>
      </c>
      <c r="B197" s="543">
        <v>44700</v>
      </c>
      <c r="C197" s="684">
        <v>16.15</v>
      </c>
      <c r="D197" s="684">
        <v>16.25</v>
      </c>
      <c r="E197" s="684">
        <v>16.34</v>
      </c>
      <c r="F197" s="684">
        <v>16.25</v>
      </c>
      <c r="G197" s="684">
        <v>16.17</v>
      </c>
      <c r="H197" s="684">
        <v>15.72</v>
      </c>
      <c r="I197" s="684">
        <v>16.32</v>
      </c>
      <c r="J197" s="684" t="s">
        <v>449</v>
      </c>
      <c r="K197" s="684">
        <v>16.16</v>
      </c>
      <c r="L197" s="684">
        <v>15.63</v>
      </c>
      <c r="M197" s="684">
        <v>15.51</v>
      </c>
      <c r="N197" s="684">
        <v>15.42</v>
      </c>
      <c r="O197" s="684">
        <v>15.94</v>
      </c>
      <c r="P197" s="684"/>
      <c r="Q197" s="684">
        <v>16.68</v>
      </c>
      <c r="R197" s="684">
        <v>18.91</v>
      </c>
      <c r="S197" s="684">
        <v>15.85</v>
      </c>
      <c r="T197" s="684">
        <v>17.11</v>
      </c>
      <c r="U197" s="684">
        <v>16.52</v>
      </c>
      <c r="V197" s="684">
        <v>16.29</v>
      </c>
    </row>
    <row r="198" s="135" customFormat="1" customHeight="1" spans="1:22">
      <c r="A198" s="543">
        <v>44701</v>
      </c>
      <c r="B198" s="543">
        <v>44707</v>
      </c>
      <c r="C198" s="684">
        <v>16.47</v>
      </c>
      <c r="D198" s="684">
        <v>16.43</v>
      </c>
      <c r="E198" s="684">
        <v>16.51</v>
      </c>
      <c r="F198" s="684">
        <v>16.52</v>
      </c>
      <c r="G198" s="684">
        <v>16.07</v>
      </c>
      <c r="H198" s="684">
        <v>16.01</v>
      </c>
      <c r="I198" s="684">
        <v>16.56</v>
      </c>
      <c r="J198" s="684" t="s">
        <v>449</v>
      </c>
      <c r="K198" s="684">
        <v>16.37</v>
      </c>
      <c r="L198" s="684">
        <v>15.98</v>
      </c>
      <c r="M198" s="684">
        <v>15.89</v>
      </c>
      <c r="N198" s="684">
        <v>15.89</v>
      </c>
      <c r="O198" s="684">
        <v>16.09</v>
      </c>
      <c r="P198" s="684"/>
      <c r="Q198" s="684">
        <v>16.95</v>
      </c>
      <c r="R198" s="684">
        <v>18.89</v>
      </c>
      <c r="S198" s="684">
        <v>15.96</v>
      </c>
      <c r="T198" s="684">
        <v>17.28</v>
      </c>
      <c r="U198" s="684">
        <v>16.67</v>
      </c>
      <c r="V198" s="684">
        <v>16.5</v>
      </c>
    </row>
    <row r="199" s="135" customFormat="1" customHeight="1" spans="1:22">
      <c r="A199" s="543">
        <v>44708</v>
      </c>
      <c r="B199" s="543">
        <v>44714</v>
      </c>
      <c r="C199" s="684">
        <v>16.41</v>
      </c>
      <c r="D199" s="684">
        <v>16.46</v>
      </c>
      <c r="E199" s="684">
        <v>16.49</v>
      </c>
      <c r="F199" s="684">
        <v>16.57</v>
      </c>
      <c r="G199" s="684">
        <v>16.01</v>
      </c>
      <c r="H199" s="684">
        <v>15.98</v>
      </c>
      <c r="I199" s="684">
        <v>16.65</v>
      </c>
      <c r="J199" s="684" t="s">
        <v>449</v>
      </c>
      <c r="K199" s="684">
        <v>16.44</v>
      </c>
      <c r="L199" s="684">
        <v>15.95</v>
      </c>
      <c r="M199" s="684">
        <v>15.82</v>
      </c>
      <c r="N199" s="684">
        <v>15.8</v>
      </c>
      <c r="O199" s="684">
        <v>16.01</v>
      </c>
      <c r="P199" s="684"/>
      <c r="Q199" s="684">
        <v>17.04</v>
      </c>
      <c r="R199" s="684">
        <v>18.69</v>
      </c>
      <c r="S199" s="684">
        <v>15.98</v>
      </c>
      <c r="T199" s="684">
        <v>17.32</v>
      </c>
      <c r="U199" s="684">
        <v>16.78</v>
      </c>
      <c r="V199" s="684">
        <v>16.49</v>
      </c>
    </row>
    <row r="200" s="135" customFormat="1" customHeight="1" spans="1:22">
      <c r="A200" s="543">
        <v>44715</v>
      </c>
      <c r="B200" s="543">
        <v>44721</v>
      </c>
      <c r="C200" s="684">
        <v>16.55</v>
      </c>
      <c r="D200" s="684">
        <v>16.42</v>
      </c>
      <c r="E200" s="684">
        <v>16.57</v>
      </c>
      <c r="F200" s="684">
        <v>16.63</v>
      </c>
      <c r="G200" s="684">
        <v>15.95</v>
      </c>
      <c r="H200" s="684">
        <v>15.91</v>
      </c>
      <c r="I200" s="684">
        <v>16.75</v>
      </c>
      <c r="J200" s="684" t="s">
        <v>449</v>
      </c>
      <c r="K200" s="684">
        <v>16.49</v>
      </c>
      <c r="L200" s="684">
        <v>16.1</v>
      </c>
      <c r="M200" s="684">
        <v>15.98</v>
      </c>
      <c r="N200" s="684">
        <v>15.95</v>
      </c>
      <c r="O200" s="684">
        <v>16.03</v>
      </c>
      <c r="P200" s="684"/>
      <c r="Q200" s="684">
        <v>16.75</v>
      </c>
      <c r="R200" s="684">
        <v>18.46</v>
      </c>
      <c r="S200" s="684">
        <v>16.09</v>
      </c>
      <c r="T200" s="684">
        <v>17.3</v>
      </c>
      <c r="U200" s="684">
        <v>16.95</v>
      </c>
      <c r="V200" s="684">
        <v>16.52</v>
      </c>
    </row>
    <row r="201" s="134" customFormat="1" customHeight="1" spans="1:22">
      <c r="A201" s="543">
        <v>44722</v>
      </c>
      <c r="B201" s="543">
        <v>44728</v>
      </c>
      <c r="C201" s="684">
        <v>17.1</v>
      </c>
      <c r="D201" s="684">
        <v>17.02</v>
      </c>
      <c r="E201" s="684">
        <v>17.07</v>
      </c>
      <c r="F201" s="684">
        <v>17.15</v>
      </c>
      <c r="G201" s="684">
        <v>16.51</v>
      </c>
      <c r="H201" s="684">
        <v>16.45</v>
      </c>
      <c r="I201" s="690">
        <v>17.34</v>
      </c>
      <c r="J201" s="684" t="s">
        <v>449</v>
      </c>
      <c r="K201" s="684">
        <v>17.13</v>
      </c>
      <c r="L201" s="684">
        <v>16.37</v>
      </c>
      <c r="M201" s="684">
        <v>16.25</v>
      </c>
      <c r="N201" s="684">
        <v>16.15</v>
      </c>
      <c r="O201" s="684">
        <v>16.21</v>
      </c>
      <c r="P201" s="684"/>
      <c r="Q201" s="684">
        <v>17.24</v>
      </c>
      <c r="R201" s="684">
        <v>18.72</v>
      </c>
      <c r="S201" s="684">
        <v>16.32</v>
      </c>
      <c r="T201" s="684">
        <v>17.6</v>
      </c>
      <c r="U201" s="684">
        <v>17.48</v>
      </c>
      <c r="V201" s="690">
        <v>16.95</v>
      </c>
    </row>
    <row r="202" s="135" customFormat="1" customHeight="1" spans="1:22">
      <c r="A202" s="543">
        <v>44729</v>
      </c>
      <c r="B202" s="543">
        <v>44735</v>
      </c>
      <c r="C202" s="689">
        <v>17.91</v>
      </c>
      <c r="D202" s="689">
        <v>17.92</v>
      </c>
      <c r="E202" s="689">
        <v>17.89</v>
      </c>
      <c r="F202" s="689">
        <v>17.93</v>
      </c>
      <c r="G202" s="689">
        <v>17.32</v>
      </c>
      <c r="H202" s="689">
        <v>17.06</v>
      </c>
      <c r="I202" s="689">
        <v>18.55</v>
      </c>
      <c r="J202" s="689" t="s">
        <v>449</v>
      </c>
      <c r="K202" s="689">
        <v>18.23</v>
      </c>
      <c r="L202" s="689">
        <v>17.47</v>
      </c>
      <c r="M202" s="689">
        <v>17.46</v>
      </c>
      <c r="N202" s="689">
        <v>17.37</v>
      </c>
      <c r="O202" s="689">
        <v>16.52</v>
      </c>
      <c r="P202" s="689"/>
      <c r="Q202" s="689">
        <v>18.08</v>
      </c>
      <c r="R202" s="689">
        <v>19.38</v>
      </c>
      <c r="S202" s="689">
        <v>17.15</v>
      </c>
      <c r="T202" s="689">
        <v>18.65</v>
      </c>
      <c r="U202" s="689">
        <v>18.27</v>
      </c>
      <c r="V202" s="689">
        <v>17.83</v>
      </c>
    </row>
    <row r="203" s="135" customFormat="1" customHeight="1" spans="1:22">
      <c r="A203" s="543">
        <v>44736</v>
      </c>
      <c r="B203" s="543">
        <v>44742</v>
      </c>
      <c r="C203" s="689">
        <v>20.2</v>
      </c>
      <c r="D203" s="689">
        <v>20.13</v>
      </c>
      <c r="E203" s="689">
        <v>20.1</v>
      </c>
      <c r="F203" s="689">
        <v>20.8</v>
      </c>
      <c r="G203" s="689">
        <v>19.32</v>
      </c>
      <c r="H203" s="689">
        <v>19.26</v>
      </c>
      <c r="I203" s="689">
        <v>20.86</v>
      </c>
      <c r="J203" s="689" t="s">
        <v>449</v>
      </c>
      <c r="K203" s="689">
        <v>20.45</v>
      </c>
      <c r="L203" s="689">
        <v>20.15</v>
      </c>
      <c r="M203" s="689">
        <v>20.06</v>
      </c>
      <c r="N203" s="689">
        <v>20.03</v>
      </c>
      <c r="O203" s="689">
        <v>18.92</v>
      </c>
      <c r="P203" s="689"/>
      <c r="Q203" s="689">
        <v>19.92</v>
      </c>
      <c r="R203" s="689">
        <v>21.05</v>
      </c>
      <c r="S203" s="689">
        <v>19.23</v>
      </c>
      <c r="T203" s="689">
        <v>21</v>
      </c>
      <c r="U203" s="689">
        <v>20.52</v>
      </c>
      <c r="V203" s="689">
        <v>20.12</v>
      </c>
    </row>
    <row r="204" s="135" customFormat="1" customHeight="1" spans="1:22">
      <c r="A204" s="543">
        <v>44743</v>
      </c>
      <c r="B204" s="543">
        <v>44749</v>
      </c>
      <c r="C204" s="689">
        <v>23.3</v>
      </c>
      <c r="D204" s="689">
        <v>23.16</v>
      </c>
      <c r="E204" s="689">
        <v>23.09</v>
      </c>
      <c r="F204" s="689">
        <v>24.12</v>
      </c>
      <c r="G204" s="689">
        <v>22.75</v>
      </c>
      <c r="H204" s="689">
        <v>22.29</v>
      </c>
      <c r="I204" s="689">
        <v>24.15</v>
      </c>
      <c r="J204" s="689" t="s">
        <v>449</v>
      </c>
      <c r="K204" s="689">
        <v>23.71</v>
      </c>
      <c r="L204" s="689">
        <v>23.32</v>
      </c>
      <c r="M204" s="689">
        <v>23.15</v>
      </c>
      <c r="N204" s="689">
        <v>23.13</v>
      </c>
      <c r="O204" s="689">
        <v>22.34</v>
      </c>
      <c r="P204" s="689"/>
      <c r="Q204" s="689">
        <v>23.43</v>
      </c>
      <c r="R204" s="689">
        <v>24.56</v>
      </c>
      <c r="S204" s="689">
        <v>22.59</v>
      </c>
      <c r="T204" s="689">
        <v>24.52</v>
      </c>
      <c r="U204" s="689">
        <v>24.22</v>
      </c>
      <c r="V204" s="689">
        <v>23.4</v>
      </c>
    </row>
    <row r="205" s="135" customFormat="1" customHeight="1" spans="1:22">
      <c r="A205" s="543">
        <v>44750</v>
      </c>
      <c r="B205" s="543">
        <v>44756</v>
      </c>
      <c r="C205" s="689">
        <v>23.89</v>
      </c>
      <c r="D205" s="689">
        <v>23.49</v>
      </c>
      <c r="E205" s="689">
        <v>23.39</v>
      </c>
      <c r="F205" s="689">
        <v>24.48</v>
      </c>
      <c r="G205" s="689">
        <v>23.27</v>
      </c>
      <c r="H205" s="689">
        <v>23.04</v>
      </c>
      <c r="I205" s="689">
        <v>24.52</v>
      </c>
      <c r="J205" s="689" t="s">
        <v>449</v>
      </c>
      <c r="K205" s="689">
        <v>24.22</v>
      </c>
      <c r="L205" s="689">
        <v>23.65</v>
      </c>
      <c r="M205" s="689">
        <v>23.49</v>
      </c>
      <c r="N205" s="689">
        <v>23.47</v>
      </c>
      <c r="O205" s="689">
        <v>22.58</v>
      </c>
      <c r="P205" s="689"/>
      <c r="Q205" s="689">
        <v>24.29</v>
      </c>
      <c r="R205" s="689">
        <v>25.23</v>
      </c>
      <c r="S205" s="689">
        <v>22.94</v>
      </c>
      <c r="T205" s="689">
        <v>24.93</v>
      </c>
      <c r="U205" s="689">
        <v>24.5</v>
      </c>
      <c r="V205" s="689">
        <v>23.85</v>
      </c>
    </row>
    <row r="206" s="135" customFormat="1" customHeight="1" spans="1:22">
      <c r="A206" s="543">
        <v>44757</v>
      </c>
      <c r="B206" s="543">
        <v>44763</v>
      </c>
      <c r="C206" s="689">
        <v>23.55</v>
      </c>
      <c r="D206" s="689">
        <v>23.35</v>
      </c>
      <c r="E206" s="689">
        <v>23.2</v>
      </c>
      <c r="F206" s="689">
        <v>23.9</v>
      </c>
      <c r="G206" s="689">
        <v>23.12</v>
      </c>
      <c r="H206" s="689">
        <v>22.68</v>
      </c>
      <c r="I206" s="689">
        <v>23.95</v>
      </c>
      <c r="J206" s="689" t="s">
        <v>449</v>
      </c>
      <c r="K206" s="689">
        <v>23.61</v>
      </c>
      <c r="L206" s="689">
        <v>22.71</v>
      </c>
      <c r="M206" s="689">
        <v>22.56</v>
      </c>
      <c r="N206" s="689">
        <v>22.64</v>
      </c>
      <c r="O206" s="689">
        <v>22.52</v>
      </c>
      <c r="P206" s="689"/>
      <c r="Q206" s="689">
        <v>23.91</v>
      </c>
      <c r="R206" s="689">
        <v>25.51</v>
      </c>
      <c r="S206" s="689">
        <v>23.14</v>
      </c>
      <c r="T206" s="689">
        <v>24.89</v>
      </c>
      <c r="U206" s="689">
        <v>23.97</v>
      </c>
      <c r="V206" s="689">
        <v>23.48</v>
      </c>
    </row>
    <row r="207" s="135" customFormat="1" customHeight="1" spans="1:22">
      <c r="A207" s="543">
        <v>44764</v>
      </c>
      <c r="B207" s="543">
        <v>44770</v>
      </c>
      <c r="C207" s="689">
        <v>22.02</v>
      </c>
      <c r="D207" s="689">
        <v>21.93</v>
      </c>
      <c r="E207" s="689">
        <v>21.82</v>
      </c>
      <c r="F207" s="689">
        <v>22.3</v>
      </c>
      <c r="G207" s="689">
        <v>22.05</v>
      </c>
      <c r="H207" s="689">
        <v>21.37</v>
      </c>
      <c r="I207" s="689">
        <v>22.58</v>
      </c>
      <c r="J207" s="689" t="s">
        <v>449</v>
      </c>
      <c r="K207" s="689">
        <v>22.11</v>
      </c>
      <c r="L207" s="689">
        <v>21.42</v>
      </c>
      <c r="M207" s="689">
        <v>21.39</v>
      </c>
      <c r="N207" s="689">
        <v>21.41</v>
      </c>
      <c r="O207" s="689">
        <v>22.03</v>
      </c>
      <c r="P207" s="689"/>
      <c r="Q207" s="689">
        <v>22.69</v>
      </c>
      <c r="R207" s="689">
        <v>24.21</v>
      </c>
      <c r="S207" s="689">
        <v>22.23</v>
      </c>
      <c r="T207" s="689">
        <v>23.32</v>
      </c>
      <c r="U207" s="689">
        <v>22.36</v>
      </c>
      <c r="V207" s="689">
        <v>22.19</v>
      </c>
    </row>
    <row r="208" s="135" customFormat="1" customHeight="1" spans="1:22">
      <c r="A208" s="543">
        <v>44771</v>
      </c>
      <c r="B208" s="543">
        <v>44777</v>
      </c>
      <c r="C208" s="689">
        <v>21.97</v>
      </c>
      <c r="D208" s="689">
        <v>22.28</v>
      </c>
      <c r="E208" s="689">
        <v>22.02</v>
      </c>
      <c r="F208" s="689">
        <v>22.96</v>
      </c>
      <c r="G208" s="690">
        <v>22.18</v>
      </c>
      <c r="H208" s="689">
        <v>21.45</v>
      </c>
      <c r="I208" s="689">
        <v>22.65</v>
      </c>
      <c r="J208" s="689" t="s">
        <v>449</v>
      </c>
      <c r="K208" s="689">
        <v>22.07</v>
      </c>
      <c r="L208" s="689">
        <v>21.57</v>
      </c>
      <c r="M208" s="689">
        <v>21.56</v>
      </c>
      <c r="N208" s="689">
        <v>21.52</v>
      </c>
      <c r="O208" s="689">
        <v>22.56</v>
      </c>
      <c r="P208" s="689"/>
      <c r="Q208" s="689">
        <v>22.96</v>
      </c>
      <c r="R208" s="689">
        <v>24.36</v>
      </c>
      <c r="S208" s="689">
        <v>22.41</v>
      </c>
      <c r="T208" s="689">
        <v>23.02</v>
      </c>
      <c r="U208" s="689">
        <v>22.98</v>
      </c>
      <c r="V208" s="689">
        <v>22.38</v>
      </c>
    </row>
    <row r="209" s="135" customFormat="1" customHeight="1" spans="1:22">
      <c r="A209" s="543">
        <v>44778</v>
      </c>
      <c r="B209" s="543">
        <v>44784</v>
      </c>
      <c r="C209" s="689">
        <v>21.85</v>
      </c>
      <c r="D209" s="689">
        <v>22.09</v>
      </c>
      <c r="E209" s="689">
        <v>21.81</v>
      </c>
      <c r="F209" s="689">
        <v>22.37</v>
      </c>
      <c r="G209" s="689">
        <v>22.33</v>
      </c>
      <c r="H209" s="689">
        <v>21.32</v>
      </c>
      <c r="I209" s="689">
        <v>22.25</v>
      </c>
      <c r="J209" s="689" t="s">
        <v>449</v>
      </c>
      <c r="K209" s="689">
        <v>21.9</v>
      </c>
      <c r="L209" s="689">
        <v>21.21</v>
      </c>
      <c r="M209" s="689">
        <v>21.19</v>
      </c>
      <c r="N209" s="689">
        <v>21.12</v>
      </c>
      <c r="O209" s="689">
        <v>22.26</v>
      </c>
      <c r="P209" s="689"/>
      <c r="Q209" s="689">
        <v>23.01</v>
      </c>
      <c r="R209" s="689">
        <v>24.69</v>
      </c>
      <c r="S209" s="689">
        <v>22.67</v>
      </c>
      <c r="T209" s="689">
        <v>22.85</v>
      </c>
      <c r="U209" s="689">
        <v>22.32</v>
      </c>
      <c r="V209" s="689">
        <v>22.19</v>
      </c>
    </row>
    <row r="210" s="135" customFormat="1" customHeight="1" spans="1:22">
      <c r="A210" s="543">
        <v>44785</v>
      </c>
      <c r="B210" s="543">
        <v>44791</v>
      </c>
      <c r="C210" s="689">
        <v>21.82</v>
      </c>
      <c r="D210" s="689">
        <v>22.15</v>
      </c>
      <c r="E210" s="689">
        <v>22.02</v>
      </c>
      <c r="F210" s="689">
        <v>22.57</v>
      </c>
      <c r="G210" s="689">
        <v>22.16</v>
      </c>
      <c r="H210" s="689">
        <v>21.29</v>
      </c>
      <c r="I210" s="689">
        <v>22.45</v>
      </c>
      <c r="J210" s="689" t="s">
        <v>449</v>
      </c>
      <c r="K210" s="689">
        <v>21.84</v>
      </c>
      <c r="L210" s="689">
        <v>21.31</v>
      </c>
      <c r="M210" s="689">
        <v>21.3</v>
      </c>
      <c r="N210" s="689">
        <v>21.15</v>
      </c>
      <c r="O210" s="689">
        <v>22.31</v>
      </c>
      <c r="P210" s="689"/>
      <c r="Q210" s="689">
        <v>22.92</v>
      </c>
      <c r="R210" s="689">
        <v>24.15</v>
      </c>
      <c r="S210" s="689">
        <v>22.67</v>
      </c>
      <c r="T210" s="689">
        <v>22.8</v>
      </c>
      <c r="U210" s="689">
        <v>22.49</v>
      </c>
      <c r="V210" s="689">
        <v>22.2</v>
      </c>
    </row>
    <row r="211" s="135" customFormat="1" customHeight="1" spans="1:22">
      <c r="A211" s="543">
        <v>44792</v>
      </c>
      <c r="B211" s="543">
        <v>44798</v>
      </c>
      <c r="C211" s="689">
        <v>22.35</v>
      </c>
      <c r="D211" s="689">
        <v>22.6</v>
      </c>
      <c r="E211" s="689">
        <v>22.42</v>
      </c>
      <c r="F211" s="689">
        <v>23.05</v>
      </c>
      <c r="G211" s="689">
        <v>22.91</v>
      </c>
      <c r="H211" s="689">
        <v>21.93</v>
      </c>
      <c r="I211" s="689">
        <v>23.09</v>
      </c>
      <c r="J211" s="689" t="s">
        <v>449</v>
      </c>
      <c r="K211" s="689">
        <v>22.37</v>
      </c>
      <c r="L211" s="689">
        <v>21.95</v>
      </c>
      <c r="M211" s="689">
        <v>21.96</v>
      </c>
      <c r="N211" s="689">
        <v>21.92</v>
      </c>
      <c r="O211" s="689">
        <v>22.29</v>
      </c>
      <c r="P211" s="689"/>
      <c r="Q211" s="689">
        <v>23.68</v>
      </c>
      <c r="R211" s="689">
        <v>24.77</v>
      </c>
      <c r="S211" s="689">
        <v>23.14</v>
      </c>
      <c r="T211" s="689">
        <v>23.46</v>
      </c>
      <c r="U211" s="689">
        <v>23.1</v>
      </c>
      <c r="V211" s="689">
        <v>22.76</v>
      </c>
    </row>
    <row r="212" s="135" customFormat="1" customHeight="1" spans="1:22">
      <c r="A212" s="543">
        <v>44799</v>
      </c>
      <c r="B212" s="543">
        <v>44805</v>
      </c>
      <c r="C212" s="689">
        <v>23.65</v>
      </c>
      <c r="D212" s="689">
        <v>23.77</v>
      </c>
      <c r="E212" s="689">
        <v>23.75</v>
      </c>
      <c r="F212" s="689">
        <v>24.61</v>
      </c>
      <c r="G212" s="689">
        <v>23.85</v>
      </c>
      <c r="H212" s="689">
        <v>23.24</v>
      </c>
      <c r="I212" s="689">
        <v>24.52</v>
      </c>
      <c r="J212" s="689" t="s">
        <v>449</v>
      </c>
      <c r="K212" s="689">
        <v>23.75</v>
      </c>
      <c r="L212" s="689">
        <v>23.25</v>
      </c>
      <c r="M212" s="689">
        <v>23.16</v>
      </c>
      <c r="N212" s="689">
        <v>23.08</v>
      </c>
      <c r="O212" s="689">
        <v>24.05</v>
      </c>
      <c r="P212" s="689"/>
      <c r="Q212" s="689">
        <v>24.53</v>
      </c>
      <c r="R212" s="689">
        <v>25.49</v>
      </c>
      <c r="S212" s="689">
        <v>23.74</v>
      </c>
      <c r="T212" s="689">
        <v>24.81</v>
      </c>
      <c r="U212" s="689">
        <v>24.68</v>
      </c>
      <c r="V212" s="689">
        <v>24</v>
      </c>
    </row>
    <row r="213" s="135" customFormat="1" customHeight="1" spans="1:22">
      <c r="A213" s="543">
        <v>44806</v>
      </c>
      <c r="B213" s="543">
        <v>44812</v>
      </c>
      <c r="C213" s="689">
        <v>23.85</v>
      </c>
      <c r="D213" s="689">
        <v>24.26</v>
      </c>
      <c r="E213" s="689">
        <v>24.11</v>
      </c>
      <c r="F213" s="689">
        <v>24.78</v>
      </c>
      <c r="G213" s="689">
        <v>24.49</v>
      </c>
      <c r="H213" s="689">
        <v>23.73</v>
      </c>
      <c r="I213" s="689">
        <v>24.23</v>
      </c>
      <c r="J213" s="689" t="s">
        <v>449</v>
      </c>
      <c r="K213" s="689">
        <v>23.93</v>
      </c>
      <c r="L213" s="689">
        <v>23.32</v>
      </c>
      <c r="M213" s="689">
        <v>23.22</v>
      </c>
      <c r="N213" s="689">
        <v>23.19</v>
      </c>
      <c r="O213" s="689">
        <v>24.9</v>
      </c>
      <c r="P213" s="689"/>
      <c r="Q213" s="689">
        <v>24.91</v>
      </c>
      <c r="R213" s="689">
        <v>25.68</v>
      </c>
      <c r="S213" s="689">
        <v>24.28</v>
      </c>
      <c r="T213" s="689">
        <v>25.19</v>
      </c>
      <c r="U213" s="689">
        <v>24.95</v>
      </c>
      <c r="V213" s="689">
        <v>24.3</v>
      </c>
    </row>
    <row r="214" s="135" customFormat="1" customHeight="1" spans="1:22">
      <c r="A214" s="543">
        <v>44813</v>
      </c>
      <c r="B214" s="543">
        <v>44819</v>
      </c>
      <c r="C214" s="689">
        <v>23.91</v>
      </c>
      <c r="D214" s="689">
        <v>24.23</v>
      </c>
      <c r="E214" s="689">
        <v>24.08</v>
      </c>
      <c r="F214" s="689">
        <v>23.9</v>
      </c>
      <c r="G214" s="689">
        <v>24.47</v>
      </c>
      <c r="H214" s="689">
        <v>23.37</v>
      </c>
      <c r="I214" s="689">
        <v>24.22</v>
      </c>
      <c r="J214" s="689" t="s">
        <v>449</v>
      </c>
      <c r="K214" s="689">
        <v>23.99</v>
      </c>
      <c r="L214" s="689">
        <v>23.61</v>
      </c>
      <c r="M214" s="689">
        <v>23.46</v>
      </c>
      <c r="N214" s="689">
        <v>23.41</v>
      </c>
      <c r="O214" s="689">
        <v>24.75</v>
      </c>
      <c r="P214" s="689"/>
      <c r="Q214" s="689">
        <v>24.75</v>
      </c>
      <c r="R214" s="689">
        <v>25.77</v>
      </c>
      <c r="S214" s="689">
        <v>24.38</v>
      </c>
      <c r="T214" s="689">
        <v>24.49</v>
      </c>
      <c r="U214" s="689">
        <v>24.38</v>
      </c>
      <c r="V214" s="689">
        <v>24.19</v>
      </c>
    </row>
    <row r="215" s="135" customFormat="1" customHeight="1" spans="1:22">
      <c r="A215" s="543">
        <v>44820</v>
      </c>
      <c r="B215" s="543">
        <v>44826</v>
      </c>
      <c r="C215" s="689">
        <v>24.39</v>
      </c>
      <c r="D215" s="689">
        <v>24.9</v>
      </c>
      <c r="E215" s="689">
        <v>24.6</v>
      </c>
      <c r="F215" s="689">
        <v>24.3</v>
      </c>
      <c r="G215" s="689">
        <v>24.6</v>
      </c>
      <c r="H215" s="689">
        <v>24.08</v>
      </c>
      <c r="I215" s="689">
        <v>24.58</v>
      </c>
      <c r="J215" s="689" t="s">
        <v>449</v>
      </c>
      <c r="K215" s="689">
        <v>24.38</v>
      </c>
      <c r="L215" s="689">
        <v>24.02</v>
      </c>
      <c r="M215" s="689">
        <v>23.98</v>
      </c>
      <c r="N215" s="689">
        <v>23.89</v>
      </c>
      <c r="O215" s="689">
        <v>24.9</v>
      </c>
      <c r="P215" s="689"/>
      <c r="Q215" s="689">
        <v>25.09</v>
      </c>
      <c r="R215" s="689">
        <v>26</v>
      </c>
      <c r="S215" s="689">
        <v>24.7</v>
      </c>
      <c r="T215" s="689">
        <v>24.8</v>
      </c>
      <c r="U215" s="689">
        <v>24.71</v>
      </c>
      <c r="V215" s="689">
        <v>24.58</v>
      </c>
    </row>
    <row r="216" s="135" customFormat="1" customHeight="1" spans="1:22">
      <c r="A216" s="543">
        <v>44827</v>
      </c>
      <c r="B216" s="543">
        <v>44833</v>
      </c>
      <c r="C216" s="689">
        <v>24.78</v>
      </c>
      <c r="D216" s="689">
        <v>25.07</v>
      </c>
      <c r="E216" s="689">
        <v>24.8</v>
      </c>
      <c r="F216" s="689">
        <v>24.4</v>
      </c>
      <c r="G216" s="689">
        <v>24.95</v>
      </c>
      <c r="H216" s="689">
        <v>24.65</v>
      </c>
      <c r="I216" s="689">
        <v>24.51</v>
      </c>
      <c r="J216" s="689" t="s">
        <v>449</v>
      </c>
      <c r="K216" s="689">
        <v>24.83</v>
      </c>
      <c r="L216" s="689">
        <v>24.39</v>
      </c>
      <c r="M216" s="689">
        <v>24.36</v>
      </c>
      <c r="N216" s="689">
        <v>24.31</v>
      </c>
      <c r="O216" s="689">
        <v>24.94</v>
      </c>
      <c r="P216" s="689"/>
      <c r="Q216" s="689">
        <v>25.71</v>
      </c>
      <c r="R216" s="689">
        <v>26.2</v>
      </c>
      <c r="S216" s="689">
        <v>24.9</v>
      </c>
      <c r="T216" s="689">
        <v>25.1</v>
      </c>
      <c r="U216" s="689">
        <v>24.78</v>
      </c>
      <c r="V216" s="689">
        <v>24.86</v>
      </c>
    </row>
    <row r="217" s="135" customFormat="1" customHeight="1" spans="1:22">
      <c r="A217" s="543">
        <v>44834</v>
      </c>
      <c r="B217" s="543">
        <v>44842</v>
      </c>
      <c r="C217" s="689">
        <v>26.1</v>
      </c>
      <c r="D217" s="689">
        <v>26.89</v>
      </c>
      <c r="E217" s="689">
        <v>26.76</v>
      </c>
      <c r="F217" s="689">
        <v>26.45</v>
      </c>
      <c r="G217" s="689">
        <v>26.6</v>
      </c>
      <c r="H217" s="689">
        <v>26.28</v>
      </c>
      <c r="I217" s="689">
        <v>26.11</v>
      </c>
      <c r="J217" s="689" t="s">
        <v>449</v>
      </c>
      <c r="K217" s="689">
        <v>26.19</v>
      </c>
      <c r="L217" s="689">
        <v>26.05</v>
      </c>
      <c r="M217" s="689">
        <v>26.04</v>
      </c>
      <c r="N217" s="689">
        <v>25.99</v>
      </c>
      <c r="O217" s="689">
        <v>26.25</v>
      </c>
      <c r="P217" s="689"/>
      <c r="Q217" s="689">
        <v>26.96</v>
      </c>
      <c r="R217" s="689">
        <v>27.6</v>
      </c>
      <c r="S217" s="689">
        <v>26.8</v>
      </c>
      <c r="T217" s="689">
        <v>27.2</v>
      </c>
      <c r="U217" s="689">
        <v>26.67</v>
      </c>
      <c r="V217" s="689">
        <v>26.53</v>
      </c>
    </row>
    <row r="218" s="134" customFormat="1" customHeight="1" spans="1:22">
      <c r="A218" s="543">
        <v>44843</v>
      </c>
      <c r="B218" s="543">
        <v>44847</v>
      </c>
      <c r="C218" s="689">
        <v>27.22</v>
      </c>
      <c r="D218" s="689">
        <v>27.9</v>
      </c>
      <c r="E218" s="689">
        <v>27.72</v>
      </c>
      <c r="F218" s="689">
        <v>27.4</v>
      </c>
      <c r="G218" s="689">
        <v>27.8</v>
      </c>
      <c r="H218" s="689">
        <v>27.3</v>
      </c>
      <c r="I218" s="689">
        <v>27.38</v>
      </c>
      <c r="J218" s="689" t="s">
        <v>449</v>
      </c>
      <c r="K218" s="689">
        <v>27.31</v>
      </c>
      <c r="L218" s="689">
        <v>26.89</v>
      </c>
      <c r="M218" s="689">
        <v>26.86</v>
      </c>
      <c r="N218" s="689">
        <v>26.82</v>
      </c>
      <c r="O218" s="689">
        <v>27.29</v>
      </c>
      <c r="P218" s="689"/>
      <c r="Q218" s="689">
        <v>28.26</v>
      </c>
      <c r="R218" s="689">
        <v>28.5</v>
      </c>
      <c r="S218" s="689">
        <v>27.7</v>
      </c>
      <c r="T218" s="689">
        <v>28.2</v>
      </c>
      <c r="U218" s="689">
        <v>27.81</v>
      </c>
      <c r="V218" s="689">
        <v>27.55</v>
      </c>
    </row>
    <row r="219" s="134" customFormat="1" customHeight="1" spans="1:22">
      <c r="A219" s="543">
        <v>44848</v>
      </c>
      <c r="B219" s="543">
        <v>44854</v>
      </c>
      <c r="C219" s="689">
        <v>28.42</v>
      </c>
      <c r="D219" s="689">
        <v>29.26</v>
      </c>
      <c r="E219" s="689">
        <v>28.87</v>
      </c>
      <c r="F219" s="689">
        <v>28.8</v>
      </c>
      <c r="G219" s="689">
        <v>29.3</v>
      </c>
      <c r="H219" s="689">
        <v>28.47</v>
      </c>
      <c r="I219" s="689">
        <v>28.61</v>
      </c>
      <c r="J219" s="689" t="s">
        <v>449</v>
      </c>
      <c r="K219" s="689">
        <v>28.47</v>
      </c>
      <c r="L219" s="689">
        <v>27.96</v>
      </c>
      <c r="M219" s="689">
        <v>27.92</v>
      </c>
      <c r="N219" s="689">
        <v>27.89</v>
      </c>
      <c r="O219" s="689">
        <v>28.72</v>
      </c>
      <c r="P219" s="689"/>
      <c r="Q219" s="689">
        <v>30.15</v>
      </c>
      <c r="R219" s="689">
        <v>29.7</v>
      </c>
      <c r="S219" s="689">
        <v>28.9</v>
      </c>
      <c r="T219" s="689">
        <v>29.9</v>
      </c>
      <c r="U219" s="689">
        <v>29.11</v>
      </c>
      <c r="V219" s="689">
        <v>28.85</v>
      </c>
    </row>
    <row r="220" s="135" customFormat="1" customHeight="1" spans="1:22">
      <c r="A220" s="543">
        <v>44855</v>
      </c>
      <c r="B220" s="543">
        <v>44861</v>
      </c>
      <c r="C220" s="689">
        <v>28.07</v>
      </c>
      <c r="D220" s="689">
        <v>28.69</v>
      </c>
      <c r="E220" s="689">
        <v>27.87</v>
      </c>
      <c r="F220" s="689">
        <v>28.59</v>
      </c>
      <c r="G220" s="689">
        <v>28.75</v>
      </c>
      <c r="H220" s="689">
        <v>28.12</v>
      </c>
      <c r="I220" s="689">
        <v>28.11</v>
      </c>
      <c r="J220" s="689" t="s">
        <v>449</v>
      </c>
      <c r="K220" s="689">
        <v>28.09</v>
      </c>
      <c r="L220" s="689">
        <v>27.52</v>
      </c>
      <c r="M220" s="689">
        <v>27.38</v>
      </c>
      <c r="N220" s="689">
        <v>27.35</v>
      </c>
      <c r="O220" s="689">
        <v>28.07</v>
      </c>
      <c r="P220" s="689"/>
      <c r="Q220" s="689">
        <v>29.54</v>
      </c>
      <c r="R220" s="689">
        <v>29.86</v>
      </c>
      <c r="S220" s="689">
        <v>28.58</v>
      </c>
      <c r="T220" s="689">
        <v>29.54</v>
      </c>
      <c r="U220" s="689">
        <v>28.33</v>
      </c>
      <c r="V220" s="689">
        <v>28.38</v>
      </c>
    </row>
    <row r="221" s="135" customFormat="1" customHeight="1" spans="1:22">
      <c r="A221" s="543">
        <v>44862</v>
      </c>
      <c r="B221" s="543">
        <v>44868</v>
      </c>
      <c r="C221" s="689">
        <v>26.74</v>
      </c>
      <c r="D221" s="689">
        <v>27.26</v>
      </c>
      <c r="E221" s="689">
        <v>26.83</v>
      </c>
      <c r="F221" s="689">
        <v>27.2</v>
      </c>
      <c r="G221" s="689">
        <v>27.1</v>
      </c>
      <c r="H221" s="689">
        <v>26.53</v>
      </c>
      <c r="I221" s="689">
        <v>27.11</v>
      </c>
      <c r="J221" s="689" t="s">
        <v>449</v>
      </c>
      <c r="K221" s="689">
        <v>26.79</v>
      </c>
      <c r="L221" s="689">
        <v>26.18</v>
      </c>
      <c r="M221" s="689">
        <v>26.11</v>
      </c>
      <c r="N221" s="689">
        <v>26.09</v>
      </c>
      <c r="O221" s="689">
        <v>26.82</v>
      </c>
      <c r="P221" s="689"/>
      <c r="Q221" s="689">
        <v>27.61</v>
      </c>
      <c r="R221" s="689">
        <v>27.93</v>
      </c>
      <c r="S221" s="689">
        <v>26.72</v>
      </c>
      <c r="T221" s="689">
        <v>27.95</v>
      </c>
      <c r="U221" s="689">
        <v>27.11</v>
      </c>
      <c r="V221" s="689">
        <v>26.95</v>
      </c>
    </row>
    <row r="222" s="135" customFormat="1" customHeight="1" spans="1:22">
      <c r="A222" s="543">
        <v>44869</v>
      </c>
      <c r="B222" s="543">
        <v>44875</v>
      </c>
      <c r="C222" s="689">
        <v>26.09</v>
      </c>
      <c r="D222" s="689">
        <v>26.22</v>
      </c>
      <c r="E222" s="689">
        <v>26.11</v>
      </c>
      <c r="F222" s="689">
        <v>26.56</v>
      </c>
      <c r="G222" s="689">
        <v>26.41</v>
      </c>
      <c r="H222" s="689">
        <v>25.78</v>
      </c>
      <c r="I222" s="689">
        <v>26.29</v>
      </c>
      <c r="J222" s="689" t="s">
        <v>449</v>
      </c>
      <c r="K222" s="689">
        <v>26.02</v>
      </c>
      <c r="L222" s="689">
        <v>25.13</v>
      </c>
      <c r="M222" s="689">
        <v>25.11</v>
      </c>
      <c r="N222" s="689">
        <v>24.92</v>
      </c>
      <c r="O222" s="689">
        <v>26.22</v>
      </c>
      <c r="P222" s="689"/>
      <c r="Q222" s="689">
        <v>26.57</v>
      </c>
      <c r="R222" s="689">
        <v>26.71</v>
      </c>
      <c r="S222" s="689">
        <v>25.89</v>
      </c>
      <c r="T222" s="689">
        <v>26.66</v>
      </c>
      <c r="U222" s="689">
        <v>26.41</v>
      </c>
      <c r="V222" s="689">
        <v>26.06</v>
      </c>
    </row>
    <row r="223" s="135" customFormat="1" customHeight="1" spans="1:22">
      <c r="A223" s="543">
        <v>44876</v>
      </c>
      <c r="B223" s="543">
        <v>44882</v>
      </c>
      <c r="C223" s="689">
        <v>25.15</v>
      </c>
      <c r="D223" s="689">
        <v>25.41</v>
      </c>
      <c r="E223" s="689">
        <v>25.3</v>
      </c>
      <c r="F223" s="689">
        <v>25.61</v>
      </c>
      <c r="G223" s="689">
        <v>25.68</v>
      </c>
      <c r="H223" s="689">
        <v>24.95</v>
      </c>
      <c r="I223" s="689">
        <v>25.39</v>
      </c>
      <c r="J223" s="689" t="s">
        <v>449</v>
      </c>
      <c r="K223" s="689">
        <v>25.19</v>
      </c>
      <c r="L223" s="689">
        <v>24.32</v>
      </c>
      <c r="M223" s="689">
        <v>24.31</v>
      </c>
      <c r="N223" s="689">
        <v>24.29</v>
      </c>
      <c r="O223" s="689">
        <v>25.72</v>
      </c>
      <c r="P223" s="689"/>
      <c r="Q223" s="689">
        <v>25.43</v>
      </c>
      <c r="R223" s="689">
        <v>25.77</v>
      </c>
      <c r="S223" s="689">
        <v>25.16</v>
      </c>
      <c r="T223" s="689">
        <v>25.78</v>
      </c>
      <c r="U223" s="689">
        <v>25.48</v>
      </c>
      <c r="V223" s="689">
        <v>25.23</v>
      </c>
    </row>
    <row r="224" s="135" customFormat="1" customHeight="1" spans="1:22">
      <c r="A224" s="543">
        <v>44883</v>
      </c>
      <c r="B224" s="543">
        <v>44889</v>
      </c>
      <c r="C224" s="689">
        <v>24.1</v>
      </c>
      <c r="D224" s="689">
        <v>24.51</v>
      </c>
      <c r="E224" s="689">
        <v>24.09</v>
      </c>
      <c r="F224" s="689">
        <v>24.52</v>
      </c>
      <c r="G224" s="689">
        <v>24.73</v>
      </c>
      <c r="H224" s="689">
        <v>24.2</v>
      </c>
      <c r="I224" s="689">
        <v>24.26</v>
      </c>
      <c r="J224" s="689" t="s">
        <v>449</v>
      </c>
      <c r="K224" s="689">
        <v>24.09</v>
      </c>
      <c r="L224" s="689">
        <v>23.42</v>
      </c>
      <c r="M224" s="689">
        <v>23.39</v>
      </c>
      <c r="N224" s="689">
        <v>23.32</v>
      </c>
      <c r="O224" s="689">
        <v>24.92</v>
      </c>
      <c r="P224" s="689"/>
      <c r="Q224" s="689">
        <v>25.04</v>
      </c>
      <c r="R224" s="689">
        <v>25.07</v>
      </c>
      <c r="S224" s="689">
        <v>24.37</v>
      </c>
      <c r="T224" s="689">
        <v>24.96</v>
      </c>
      <c r="U224" s="689">
        <v>24.35</v>
      </c>
      <c r="V224" s="689">
        <v>24.31</v>
      </c>
    </row>
    <row r="225" customFormat="1" customHeight="1" spans="1:22">
      <c r="A225" s="543">
        <v>44890</v>
      </c>
      <c r="B225" s="543">
        <v>44896</v>
      </c>
      <c r="C225" s="689">
        <v>22.59</v>
      </c>
      <c r="D225" s="689">
        <v>22.84</v>
      </c>
      <c r="E225" s="689">
        <v>22.71</v>
      </c>
      <c r="F225" s="689">
        <v>23.39</v>
      </c>
      <c r="G225" s="689">
        <v>22.95</v>
      </c>
      <c r="H225" s="689">
        <v>22.58</v>
      </c>
      <c r="I225" s="689">
        <v>22.69</v>
      </c>
      <c r="J225" s="689" t="s">
        <v>449</v>
      </c>
      <c r="K225" s="689">
        <v>22.51</v>
      </c>
      <c r="L225" s="689">
        <v>21.95</v>
      </c>
      <c r="M225" s="689">
        <v>21.97</v>
      </c>
      <c r="N225" s="689">
        <v>22.15</v>
      </c>
      <c r="O225" s="689">
        <v>23.31</v>
      </c>
      <c r="P225" s="689"/>
      <c r="Q225" s="689">
        <v>23.55</v>
      </c>
      <c r="R225" s="689">
        <v>23.37</v>
      </c>
      <c r="S225" s="689">
        <v>22.39</v>
      </c>
      <c r="T225" s="689">
        <v>23.45</v>
      </c>
      <c r="U225" s="689">
        <v>23.41</v>
      </c>
      <c r="V225" s="689">
        <v>22.81</v>
      </c>
    </row>
    <row r="226" s="135" customFormat="1" customHeight="1" spans="1:22">
      <c r="A226" s="543">
        <v>44897</v>
      </c>
      <c r="B226" s="543">
        <v>44903</v>
      </c>
      <c r="C226" s="689">
        <v>22.99</v>
      </c>
      <c r="D226" s="689">
        <v>23.49</v>
      </c>
      <c r="E226" s="689">
        <v>23.42</v>
      </c>
      <c r="F226" s="689">
        <v>23.53</v>
      </c>
      <c r="G226" s="689">
        <v>23.75</v>
      </c>
      <c r="H226" s="689">
        <v>22.65</v>
      </c>
      <c r="I226" s="689">
        <v>23.08</v>
      </c>
      <c r="J226" s="689" t="s">
        <v>449</v>
      </c>
      <c r="K226" s="689">
        <v>23.04</v>
      </c>
      <c r="L226" s="689">
        <v>22.12</v>
      </c>
      <c r="M226" s="689">
        <v>22.1</v>
      </c>
      <c r="N226" s="689">
        <v>21.95</v>
      </c>
      <c r="O226" s="689">
        <v>24.25</v>
      </c>
      <c r="P226" s="689"/>
      <c r="Q226" s="689">
        <v>23.69</v>
      </c>
      <c r="R226" s="689">
        <v>24.17</v>
      </c>
      <c r="S226" s="689">
        <v>23.45</v>
      </c>
      <c r="T226" s="689">
        <v>23.92</v>
      </c>
      <c r="U226" s="689">
        <v>23.58</v>
      </c>
      <c r="V226" s="689">
        <v>23.25</v>
      </c>
    </row>
    <row r="227" s="135" customFormat="1" customHeight="1" spans="1:22">
      <c r="A227" s="543">
        <v>44904</v>
      </c>
      <c r="B227" s="543">
        <v>44910</v>
      </c>
      <c r="C227" s="689">
        <v>20.05</v>
      </c>
      <c r="D227" s="689">
        <v>20.14</v>
      </c>
      <c r="E227" s="689">
        <v>19.81</v>
      </c>
      <c r="F227" s="689">
        <v>20.79</v>
      </c>
      <c r="G227" s="689">
        <v>20.11</v>
      </c>
      <c r="H227" s="689">
        <v>19.92</v>
      </c>
      <c r="I227" s="689">
        <v>20.37</v>
      </c>
      <c r="J227" s="689" t="s">
        <v>449</v>
      </c>
      <c r="K227" s="689">
        <v>20.09</v>
      </c>
      <c r="L227" s="689">
        <v>19.31</v>
      </c>
      <c r="M227" s="689">
        <v>19.23</v>
      </c>
      <c r="N227" s="689">
        <v>19.16</v>
      </c>
      <c r="O227" s="689">
        <v>20.19</v>
      </c>
      <c r="P227" s="689"/>
      <c r="Q227" s="689">
        <v>20.67</v>
      </c>
      <c r="R227" s="689">
        <v>21.27</v>
      </c>
      <c r="S227" s="689">
        <v>20.24</v>
      </c>
      <c r="T227" s="689">
        <v>21.38</v>
      </c>
      <c r="U227" s="689">
        <v>20.73</v>
      </c>
      <c r="V227" s="689">
        <v>20.2</v>
      </c>
    </row>
    <row r="228" s="135" customFormat="1" customHeight="1" spans="1:22">
      <c r="A228" s="543">
        <v>44911</v>
      </c>
      <c r="B228" s="543">
        <v>44917</v>
      </c>
      <c r="C228" s="689">
        <v>17.41</v>
      </c>
      <c r="D228" s="689">
        <v>17.41</v>
      </c>
      <c r="E228" s="689">
        <v>17.02</v>
      </c>
      <c r="F228" s="689">
        <v>17.86</v>
      </c>
      <c r="G228" s="689">
        <v>17.45</v>
      </c>
      <c r="H228" s="689">
        <v>17.23</v>
      </c>
      <c r="I228" s="689">
        <v>17.63</v>
      </c>
      <c r="J228" s="689" t="s">
        <v>449</v>
      </c>
      <c r="K228" s="689">
        <v>17.51</v>
      </c>
      <c r="L228" s="689">
        <v>16.71</v>
      </c>
      <c r="M228" s="689">
        <v>16.55</v>
      </c>
      <c r="N228" s="689">
        <v>16.41</v>
      </c>
      <c r="O228" s="689">
        <v>17.25</v>
      </c>
      <c r="P228" s="689"/>
      <c r="Q228" s="689">
        <v>18.37</v>
      </c>
      <c r="R228" s="689">
        <v>18.56</v>
      </c>
      <c r="S228" s="689">
        <v>17.92</v>
      </c>
      <c r="T228" s="689">
        <v>20.23</v>
      </c>
      <c r="U228" s="689">
        <v>17.91</v>
      </c>
      <c r="V228" s="689">
        <v>17.61</v>
      </c>
    </row>
    <row r="229" s="135" customFormat="1" customHeight="1" spans="1:22">
      <c r="A229" s="543">
        <v>44918</v>
      </c>
      <c r="B229" s="543">
        <v>44924</v>
      </c>
      <c r="C229" s="689">
        <v>17.94</v>
      </c>
      <c r="D229" s="689">
        <v>17.82</v>
      </c>
      <c r="E229" s="689">
        <v>17.41</v>
      </c>
      <c r="F229" s="689">
        <v>18.03</v>
      </c>
      <c r="G229" s="689">
        <v>17.93</v>
      </c>
      <c r="H229" s="689">
        <v>17.51</v>
      </c>
      <c r="I229" s="689">
        <v>17.96</v>
      </c>
      <c r="J229" s="689" t="s">
        <v>449</v>
      </c>
      <c r="K229" s="689">
        <v>18.22</v>
      </c>
      <c r="L229" s="689">
        <v>17.43</v>
      </c>
      <c r="M229" s="689">
        <v>17.29</v>
      </c>
      <c r="N229" s="689">
        <v>17.01</v>
      </c>
      <c r="O229" s="689">
        <v>18.41</v>
      </c>
      <c r="P229" s="689"/>
      <c r="Q229" s="689">
        <v>18.95</v>
      </c>
      <c r="R229" s="689">
        <v>18.88</v>
      </c>
      <c r="S229" s="689">
        <v>18.28</v>
      </c>
      <c r="T229" s="689">
        <v>18.93</v>
      </c>
      <c r="U229" s="689">
        <v>18.13</v>
      </c>
      <c r="V229" s="689">
        <v>18.01</v>
      </c>
    </row>
    <row r="230" s="135" customFormat="1" customHeight="1" spans="1:22">
      <c r="A230" s="543">
        <v>44925</v>
      </c>
      <c r="B230" s="543">
        <v>44931</v>
      </c>
      <c r="C230" s="689">
        <v>16.5</v>
      </c>
      <c r="D230" s="689">
        <v>16.21</v>
      </c>
      <c r="E230" s="689">
        <v>15.74</v>
      </c>
      <c r="F230" s="689">
        <v>16.57</v>
      </c>
      <c r="G230" s="689">
        <v>16.2</v>
      </c>
      <c r="H230" s="689">
        <v>15.95</v>
      </c>
      <c r="I230" s="689">
        <v>16.58</v>
      </c>
      <c r="J230" s="689" t="s">
        <v>449</v>
      </c>
      <c r="K230" s="689">
        <v>16.39</v>
      </c>
      <c r="L230" s="689">
        <v>15.74</v>
      </c>
      <c r="M230" s="689">
        <v>15.53</v>
      </c>
      <c r="N230" s="689">
        <v>15.39</v>
      </c>
      <c r="O230" s="689">
        <v>16.47</v>
      </c>
      <c r="P230" s="689"/>
      <c r="Q230" s="689">
        <v>17.33</v>
      </c>
      <c r="R230" s="689">
        <v>17.13</v>
      </c>
      <c r="S230" s="689">
        <v>16.85</v>
      </c>
      <c r="T230" s="689">
        <v>16.83</v>
      </c>
      <c r="U230" s="689">
        <v>16.55</v>
      </c>
      <c r="V230" s="689">
        <v>16.35</v>
      </c>
    </row>
    <row r="231" s="11" customFormat="1" customHeight="1" spans="1:22">
      <c r="A231" s="543">
        <v>44932</v>
      </c>
      <c r="B231" s="543">
        <v>44938</v>
      </c>
      <c r="C231" s="689">
        <v>16.02</v>
      </c>
      <c r="D231" s="689">
        <v>15.21</v>
      </c>
      <c r="E231" s="689">
        <v>14.95</v>
      </c>
      <c r="F231" s="689">
        <v>16.17</v>
      </c>
      <c r="G231" s="689">
        <v>15.29</v>
      </c>
      <c r="H231" s="689">
        <v>15.56</v>
      </c>
      <c r="I231" s="689">
        <v>16.11</v>
      </c>
      <c r="J231" s="689" t="s">
        <v>449</v>
      </c>
      <c r="K231" s="689">
        <v>15.91</v>
      </c>
      <c r="L231" s="689">
        <v>15.11</v>
      </c>
      <c r="M231" s="689">
        <v>14.94</v>
      </c>
      <c r="N231" s="689">
        <v>14.76</v>
      </c>
      <c r="O231" s="689">
        <v>15.62</v>
      </c>
      <c r="P231" s="689"/>
      <c r="Q231" s="689">
        <v>16.04</v>
      </c>
      <c r="R231" s="689">
        <v>15.82</v>
      </c>
      <c r="S231" s="689">
        <v>15.78</v>
      </c>
      <c r="T231" s="689">
        <v>16.28</v>
      </c>
      <c r="U231" s="689">
        <v>16.15</v>
      </c>
      <c r="V231" s="689">
        <v>15.63</v>
      </c>
    </row>
    <row r="232" s="135" customFormat="1" customHeight="1" spans="1:22">
      <c r="A232" s="543">
        <v>44953</v>
      </c>
      <c r="B232" s="543">
        <v>44959</v>
      </c>
      <c r="C232" s="318">
        <v>15.32</v>
      </c>
      <c r="D232" s="318">
        <v>14.69</v>
      </c>
      <c r="E232" s="318">
        <v>14.63</v>
      </c>
      <c r="F232" s="318">
        <v>15.27</v>
      </c>
      <c r="G232" s="318">
        <v>14.93</v>
      </c>
      <c r="H232" s="318">
        <v>14.65</v>
      </c>
      <c r="I232" s="318">
        <v>15.56</v>
      </c>
      <c r="J232" s="689" t="s">
        <v>449</v>
      </c>
      <c r="K232" s="318">
        <v>15.34</v>
      </c>
      <c r="L232" s="318">
        <v>14.69</v>
      </c>
      <c r="M232" s="318">
        <v>14.64</v>
      </c>
      <c r="N232" s="318">
        <v>14.52</v>
      </c>
      <c r="O232" s="318">
        <v>14.78</v>
      </c>
      <c r="P232" s="318"/>
      <c r="Q232" s="318">
        <v>15.81</v>
      </c>
      <c r="R232" s="318">
        <v>15.71</v>
      </c>
      <c r="S232" s="318">
        <v>14.91</v>
      </c>
      <c r="T232" s="318">
        <v>15.93</v>
      </c>
      <c r="U232" s="318">
        <v>15.32</v>
      </c>
      <c r="V232" s="318">
        <v>15.1</v>
      </c>
    </row>
    <row r="233" s="135" customFormat="1" customHeight="1" spans="1:22">
      <c r="A233" s="631">
        <v>44960</v>
      </c>
      <c r="B233" s="631">
        <v>44966</v>
      </c>
      <c r="C233" s="318">
        <v>14.97</v>
      </c>
      <c r="D233" s="318">
        <v>14.54</v>
      </c>
      <c r="E233" s="318">
        <v>14.31</v>
      </c>
      <c r="F233" s="318">
        <v>14.89</v>
      </c>
      <c r="G233" s="318">
        <v>14.82</v>
      </c>
      <c r="H233" s="318">
        <v>14.37</v>
      </c>
      <c r="I233" s="318">
        <v>15.18</v>
      </c>
      <c r="J233" s="689" t="s">
        <v>449</v>
      </c>
      <c r="K233" s="318">
        <v>14.98</v>
      </c>
      <c r="L233" s="318">
        <v>14.53</v>
      </c>
      <c r="M233" s="318">
        <v>14.43</v>
      </c>
      <c r="N233" s="318">
        <v>14.38</v>
      </c>
      <c r="O233" s="318">
        <v>14.74</v>
      </c>
      <c r="P233" s="318"/>
      <c r="Q233" s="318">
        <v>15.73</v>
      </c>
      <c r="R233" s="318">
        <v>15.42</v>
      </c>
      <c r="S233" s="318">
        <v>14.81</v>
      </c>
      <c r="T233" s="318">
        <v>16.03</v>
      </c>
      <c r="U233" s="318">
        <v>15.14</v>
      </c>
      <c r="V233" s="318">
        <v>14.9</v>
      </c>
    </row>
    <row r="234" s="135" customFormat="1" customHeight="1" spans="1:22">
      <c r="A234" s="631">
        <v>44967</v>
      </c>
      <c r="B234" s="631">
        <v>44973</v>
      </c>
      <c r="C234" s="318">
        <v>15.35</v>
      </c>
      <c r="D234" s="318">
        <v>15.11</v>
      </c>
      <c r="E234" s="318">
        <v>14.94</v>
      </c>
      <c r="F234" s="318">
        <v>15.43</v>
      </c>
      <c r="G234" s="318">
        <v>15.15</v>
      </c>
      <c r="H234" s="318">
        <v>14.82</v>
      </c>
      <c r="I234" s="318">
        <v>15.65</v>
      </c>
      <c r="J234" s="689" t="s">
        <v>449</v>
      </c>
      <c r="K234" s="318">
        <v>15.52</v>
      </c>
      <c r="L234" s="318">
        <v>15.11</v>
      </c>
      <c r="M234" s="318">
        <v>15.01</v>
      </c>
      <c r="N234" s="318">
        <v>14.98</v>
      </c>
      <c r="O234" s="318">
        <v>15.27</v>
      </c>
      <c r="P234" s="318"/>
      <c r="Q234" s="318">
        <v>16.19</v>
      </c>
      <c r="R234" s="318">
        <v>15.93</v>
      </c>
      <c r="S234" s="318">
        <v>15.05</v>
      </c>
      <c r="T234" s="318">
        <v>16.16</v>
      </c>
      <c r="U234" s="318">
        <v>15.62</v>
      </c>
      <c r="V234" s="318">
        <v>15.37</v>
      </c>
    </row>
    <row r="235" s="135" customFormat="1" customHeight="1" spans="1:22">
      <c r="A235" s="631">
        <v>44974</v>
      </c>
      <c r="B235" s="631">
        <v>44980</v>
      </c>
      <c r="C235" s="318">
        <v>16.08</v>
      </c>
      <c r="D235" s="318">
        <v>15.91</v>
      </c>
      <c r="E235" s="318">
        <v>15.87</v>
      </c>
      <c r="F235" s="318">
        <v>16.29</v>
      </c>
      <c r="G235" s="318">
        <v>15.97</v>
      </c>
      <c r="H235" s="318">
        <v>15.85</v>
      </c>
      <c r="I235" s="318">
        <v>16.53</v>
      </c>
      <c r="J235" s="689">
        <v>16.75</v>
      </c>
      <c r="K235" s="318">
        <v>16.32</v>
      </c>
      <c r="L235" s="318">
        <v>16.32</v>
      </c>
      <c r="M235" s="318">
        <v>16.21</v>
      </c>
      <c r="N235" s="318">
        <v>16.15</v>
      </c>
      <c r="O235" s="318">
        <v>16.18</v>
      </c>
      <c r="P235" s="318"/>
      <c r="Q235" s="318">
        <v>16.88</v>
      </c>
      <c r="R235" s="318">
        <v>16.52</v>
      </c>
      <c r="S235" s="318">
        <v>15.91</v>
      </c>
      <c r="T235" s="318">
        <v>16.78</v>
      </c>
      <c r="U235" s="318">
        <v>16.59</v>
      </c>
      <c r="V235" s="318">
        <v>16.28</v>
      </c>
    </row>
    <row r="236" s="135" customFormat="1" customHeight="1" spans="1:22">
      <c r="A236" s="631">
        <v>44981</v>
      </c>
      <c r="B236" s="631">
        <v>44987</v>
      </c>
      <c r="C236" s="318">
        <v>16.6</v>
      </c>
      <c r="D236" s="318">
        <v>16.35</v>
      </c>
      <c r="E236" s="318">
        <v>16.17</v>
      </c>
      <c r="F236" s="318">
        <v>16.86</v>
      </c>
      <c r="G236" s="318">
        <v>16.45</v>
      </c>
      <c r="H236" s="318">
        <v>16.3</v>
      </c>
      <c r="I236" s="318">
        <v>16.82</v>
      </c>
      <c r="J236" s="689" t="s">
        <v>449</v>
      </c>
      <c r="K236" s="318">
        <v>16.66</v>
      </c>
      <c r="L236" s="318">
        <v>16.46</v>
      </c>
      <c r="M236" s="318">
        <v>16.32</v>
      </c>
      <c r="N236" s="318">
        <v>16.29</v>
      </c>
      <c r="O236" s="318">
        <v>16.31</v>
      </c>
      <c r="P236" s="318"/>
      <c r="Q236" s="318">
        <v>17.31</v>
      </c>
      <c r="R236" s="318">
        <v>17.14</v>
      </c>
      <c r="S236" s="318">
        <v>16.38</v>
      </c>
      <c r="T236" s="318">
        <v>17.29</v>
      </c>
      <c r="U236" s="318">
        <v>16.98</v>
      </c>
      <c r="V236" s="318">
        <v>16.63</v>
      </c>
    </row>
    <row r="237" s="135" customFormat="1" customHeight="1" spans="1:22">
      <c r="A237" s="631">
        <v>44988</v>
      </c>
      <c r="B237" s="631">
        <v>44994</v>
      </c>
      <c r="C237" s="318">
        <v>16.51</v>
      </c>
      <c r="D237" s="318">
        <v>16.29</v>
      </c>
      <c r="E237" s="318">
        <v>16.17</v>
      </c>
      <c r="F237" s="318">
        <v>16.72</v>
      </c>
      <c r="G237" s="318">
        <v>16.32</v>
      </c>
      <c r="H237" s="318">
        <v>16.21</v>
      </c>
      <c r="I237" s="318">
        <v>16.71</v>
      </c>
      <c r="J237" s="689" t="s">
        <v>449</v>
      </c>
      <c r="K237" s="318">
        <v>16.53</v>
      </c>
      <c r="L237" s="318">
        <v>16.18</v>
      </c>
      <c r="M237" s="318">
        <v>16.03</v>
      </c>
      <c r="N237" s="318">
        <v>15.97</v>
      </c>
      <c r="O237" s="318">
        <v>16.27</v>
      </c>
      <c r="P237" s="318"/>
      <c r="Q237" s="318">
        <v>17.25</v>
      </c>
      <c r="R237" s="318">
        <v>17.04</v>
      </c>
      <c r="S237" s="318">
        <v>16.33</v>
      </c>
      <c r="T237" s="318">
        <v>17.24</v>
      </c>
      <c r="U237" s="318">
        <v>16.93</v>
      </c>
      <c r="V237" s="318">
        <v>16.51</v>
      </c>
    </row>
    <row r="238" s="135" customFormat="1" customHeight="1" spans="1:22">
      <c r="A238" s="631">
        <v>44995</v>
      </c>
      <c r="B238" s="631">
        <v>45001</v>
      </c>
      <c r="C238" s="318">
        <v>15.89</v>
      </c>
      <c r="D238" s="318">
        <v>15.77</v>
      </c>
      <c r="E238" s="318">
        <v>15.69</v>
      </c>
      <c r="F238" s="318">
        <v>16.17</v>
      </c>
      <c r="G238" s="318">
        <v>15.75</v>
      </c>
      <c r="H238" s="318">
        <v>15.55</v>
      </c>
      <c r="I238" s="318">
        <v>16.15</v>
      </c>
      <c r="J238" s="689" t="s">
        <v>449</v>
      </c>
      <c r="K238" s="318">
        <v>16.04</v>
      </c>
      <c r="L238" s="318">
        <v>15.7</v>
      </c>
      <c r="M238" s="318">
        <v>15.58</v>
      </c>
      <c r="N238" s="318">
        <v>15.53</v>
      </c>
      <c r="O238" s="318">
        <v>15.61</v>
      </c>
      <c r="P238" s="318"/>
      <c r="Q238" s="318">
        <v>16.57</v>
      </c>
      <c r="R238" s="318">
        <v>16.63</v>
      </c>
      <c r="S238" s="318">
        <v>15.89</v>
      </c>
      <c r="T238" s="318">
        <v>16.46</v>
      </c>
      <c r="U238" s="318">
        <v>16.27</v>
      </c>
      <c r="V238" s="318">
        <v>15.96</v>
      </c>
    </row>
    <row r="239" s="135" customFormat="1" customHeight="1" spans="1:22">
      <c r="A239" s="631">
        <v>45002</v>
      </c>
      <c r="B239" s="631">
        <v>45008</v>
      </c>
      <c r="C239" s="318">
        <v>16</v>
      </c>
      <c r="D239" s="318">
        <v>15.66</v>
      </c>
      <c r="E239" s="318">
        <v>15.61</v>
      </c>
      <c r="F239" s="318">
        <v>16.36</v>
      </c>
      <c r="G239" s="318">
        <v>15.75</v>
      </c>
      <c r="H239" s="318">
        <v>15.37</v>
      </c>
      <c r="I239" s="318">
        <v>16.21</v>
      </c>
      <c r="J239" s="689" t="s">
        <v>449</v>
      </c>
      <c r="K239" s="318">
        <v>15.99</v>
      </c>
      <c r="L239" s="318">
        <v>15.55</v>
      </c>
      <c r="M239" s="318">
        <v>15.37</v>
      </c>
      <c r="N239" s="318">
        <v>15.24</v>
      </c>
      <c r="O239" s="318">
        <v>15.68</v>
      </c>
      <c r="P239" s="318"/>
      <c r="Q239" s="318">
        <v>16.78</v>
      </c>
      <c r="R239" s="318">
        <v>16.63</v>
      </c>
      <c r="S239" s="318">
        <v>16.03</v>
      </c>
      <c r="T239" s="318">
        <v>16.48</v>
      </c>
      <c r="U239" s="318">
        <v>16.42</v>
      </c>
      <c r="V239" s="318">
        <v>15.95</v>
      </c>
    </row>
    <row r="240" s="135" customFormat="1" customHeight="1" spans="1:22">
      <c r="A240" s="631">
        <v>45009</v>
      </c>
      <c r="B240" s="631">
        <v>45015</v>
      </c>
      <c r="C240" s="318">
        <v>15.69</v>
      </c>
      <c r="D240" s="318">
        <v>15.54</v>
      </c>
      <c r="E240" s="318">
        <v>15.42</v>
      </c>
      <c r="F240" s="318">
        <v>16.05</v>
      </c>
      <c r="G240" s="318">
        <v>15.66</v>
      </c>
      <c r="H240" s="318">
        <v>15.15</v>
      </c>
      <c r="I240" s="318">
        <v>15.96</v>
      </c>
      <c r="J240" s="689" t="s">
        <v>449</v>
      </c>
      <c r="K240" s="318">
        <v>15.73</v>
      </c>
      <c r="L240" s="318">
        <v>15.2</v>
      </c>
      <c r="M240" s="318">
        <v>15.01</v>
      </c>
      <c r="N240" s="691">
        <v>14.89</v>
      </c>
      <c r="O240" s="318">
        <v>15.37</v>
      </c>
      <c r="P240" s="318"/>
      <c r="Q240" s="318">
        <v>16.6</v>
      </c>
      <c r="R240" s="318">
        <v>16.37</v>
      </c>
      <c r="S240" s="318">
        <v>15.69</v>
      </c>
      <c r="T240" s="318">
        <v>16.25</v>
      </c>
      <c r="U240" s="318">
        <v>16.06</v>
      </c>
      <c r="V240" s="691">
        <v>15.68</v>
      </c>
    </row>
    <row r="241" s="135" customFormat="1" customHeight="1" spans="1:22">
      <c r="A241" s="543">
        <v>45016</v>
      </c>
      <c r="B241" s="543">
        <v>45022</v>
      </c>
      <c r="C241" s="318">
        <v>15.24</v>
      </c>
      <c r="D241" s="318">
        <v>15.21</v>
      </c>
      <c r="E241" s="318">
        <v>15.17</v>
      </c>
      <c r="F241" s="318">
        <v>15.57</v>
      </c>
      <c r="G241" s="318">
        <v>15.23</v>
      </c>
      <c r="H241" s="318">
        <v>14.97</v>
      </c>
      <c r="I241" s="318">
        <v>15.57</v>
      </c>
      <c r="J241" s="689" t="s">
        <v>449</v>
      </c>
      <c r="K241" s="318">
        <v>15.31</v>
      </c>
      <c r="L241" s="318">
        <v>14.75</v>
      </c>
      <c r="M241" s="318">
        <v>14.66</v>
      </c>
      <c r="N241" s="318">
        <v>14.83</v>
      </c>
      <c r="O241" s="318">
        <v>15.31</v>
      </c>
      <c r="P241" s="318"/>
      <c r="Q241" s="318">
        <v>15.78</v>
      </c>
      <c r="R241" s="318">
        <v>16.21</v>
      </c>
      <c r="S241" s="318">
        <v>15.49</v>
      </c>
      <c r="T241" s="691">
        <v>15.77</v>
      </c>
      <c r="U241" s="318">
        <v>15.65</v>
      </c>
      <c r="V241" s="691">
        <v>15.34</v>
      </c>
    </row>
    <row r="242" s="135" customFormat="1" customHeight="1" spans="1:22">
      <c r="A242" s="543">
        <v>45023</v>
      </c>
      <c r="B242" s="543">
        <v>45029</v>
      </c>
      <c r="C242" s="318">
        <v>14.96</v>
      </c>
      <c r="D242" s="318">
        <v>14.75</v>
      </c>
      <c r="E242" s="318">
        <v>14.71</v>
      </c>
      <c r="F242" s="318">
        <v>15.22</v>
      </c>
      <c r="G242" s="318">
        <v>14.81</v>
      </c>
      <c r="H242" s="318">
        <v>14.77</v>
      </c>
      <c r="I242" s="318">
        <v>15.33</v>
      </c>
      <c r="J242" s="689" t="s">
        <v>449</v>
      </c>
      <c r="K242" s="318">
        <v>15.16</v>
      </c>
      <c r="L242" s="318">
        <v>14.65</v>
      </c>
      <c r="M242" s="318">
        <v>14.46</v>
      </c>
      <c r="N242" s="318">
        <v>14.51</v>
      </c>
      <c r="O242" s="318">
        <v>15.14</v>
      </c>
      <c r="P242" s="318"/>
      <c r="Q242" s="318">
        <v>15.53</v>
      </c>
      <c r="R242" s="318">
        <v>15.81</v>
      </c>
      <c r="S242" s="318">
        <v>15.06</v>
      </c>
      <c r="T242" s="318">
        <v>15.61</v>
      </c>
      <c r="U242" s="318">
        <v>15.36</v>
      </c>
      <c r="V242" s="318">
        <v>15.05</v>
      </c>
    </row>
    <row r="243" s="135" customFormat="1" customHeight="1" spans="1:22">
      <c r="A243" s="543">
        <v>45030</v>
      </c>
      <c r="B243" s="543">
        <v>45036</v>
      </c>
      <c r="C243" s="318">
        <v>14.83</v>
      </c>
      <c r="D243" s="318">
        <v>14.56</v>
      </c>
      <c r="E243" s="318">
        <v>14.51</v>
      </c>
      <c r="F243" s="318">
        <v>15.05</v>
      </c>
      <c r="G243" s="318">
        <v>14.62</v>
      </c>
      <c r="H243" s="318">
        <v>14.61</v>
      </c>
      <c r="I243" s="318">
        <v>15.22</v>
      </c>
      <c r="J243" s="689" t="s">
        <v>449</v>
      </c>
      <c r="K243" s="318">
        <v>15.04</v>
      </c>
      <c r="L243" s="318">
        <v>14.6</v>
      </c>
      <c r="M243" s="318">
        <v>14.51</v>
      </c>
      <c r="N243" s="318">
        <v>14.43</v>
      </c>
      <c r="O243" s="318">
        <v>14.66</v>
      </c>
      <c r="P243" s="318"/>
      <c r="Q243" s="318">
        <v>15.25</v>
      </c>
      <c r="R243" s="318">
        <v>15.24</v>
      </c>
      <c r="S243" s="318">
        <v>14.58</v>
      </c>
      <c r="T243" s="318">
        <v>15.47</v>
      </c>
      <c r="U243" s="318">
        <v>15.19</v>
      </c>
      <c r="V243" s="318">
        <v>14.85</v>
      </c>
    </row>
    <row r="244" s="135" customFormat="1" customHeight="1" spans="1:22">
      <c r="A244" s="543">
        <v>45037</v>
      </c>
      <c r="B244" s="543">
        <v>45043</v>
      </c>
      <c r="C244" s="318">
        <v>15.44</v>
      </c>
      <c r="D244" s="318">
        <v>15.36</v>
      </c>
      <c r="E244" s="318">
        <v>15.27</v>
      </c>
      <c r="F244" s="318">
        <v>15.83</v>
      </c>
      <c r="G244" s="318">
        <v>15.42</v>
      </c>
      <c r="H244" s="318">
        <v>15.26</v>
      </c>
      <c r="I244" s="318">
        <v>15.84</v>
      </c>
      <c r="J244" s="318" t="s">
        <v>449</v>
      </c>
      <c r="K244" s="318">
        <v>15.7</v>
      </c>
      <c r="L244" s="318">
        <v>15.05</v>
      </c>
      <c r="M244" s="318">
        <v>14.9</v>
      </c>
      <c r="N244" s="318">
        <v>14.83</v>
      </c>
      <c r="O244" s="318">
        <v>15.43</v>
      </c>
      <c r="P244" s="318"/>
      <c r="Q244" s="318">
        <v>15.87</v>
      </c>
      <c r="R244" s="318">
        <v>16.03</v>
      </c>
      <c r="S244" s="318">
        <v>15.28</v>
      </c>
      <c r="T244" s="318">
        <v>16.23</v>
      </c>
      <c r="U244" s="318">
        <v>15.93</v>
      </c>
      <c r="V244" s="318">
        <v>15.51</v>
      </c>
    </row>
    <row r="245" s="135" customFormat="1" customHeight="1" spans="1:22">
      <c r="A245" s="543">
        <v>45044</v>
      </c>
      <c r="B245" s="543">
        <v>45050</v>
      </c>
      <c r="C245" s="318">
        <v>15.38</v>
      </c>
      <c r="D245" s="318">
        <v>15.29</v>
      </c>
      <c r="E245" s="318">
        <v>15.06</v>
      </c>
      <c r="F245" s="318">
        <v>15.66</v>
      </c>
      <c r="G245" s="318">
        <v>15.19</v>
      </c>
      <c r="H245" s="318">
        <v>15.21</v>
      </c>
      <c r="I245" s="318">
        <v>15.76</v>
      </c>
      <c r="J245" s="318" t="s">
        <v>449</v>
      </c>
      <c r="K245" s="318">
        <v>15.54</v>
      </c>
      <c r="L245" s="318">
        <v>14.99</v>
      </c>
      <c r="M245" s="318">
        <v>14.83</v>
      </c>
      <c r="N245" s="318">
        <v>14.75</v>
      </c>
      <c r="O245" s="318">
        <v>15.39</v>
      </c>
      <c r="P245" s="318"/>
      <c r="Q245" s="318">
        <v>15.81</v>
      </c>
      <c r="R245" s="318">
        <v>15.79</v>
      </c>
      <c r="S245" s="318">
        <v>15.16</v>
      </c>
      <c r="T245" s="318">
        <v>15.87</v>
      </c>
      <c r="U245" s="318">
        <v>15.84</v>
      </c>
      <c r="V245" s="318">
        <v>15.38</v>
      </c>
    </row>
    <row r="246" s="135" customFormat="1" customHeight="1" spans="1:22">
      <c r="A246" s="543">
        <v>45051</v>
      </c>
      <c r="B246" s="543">
        <v>45057</v>
      </c>
      <c r="C246" s="318">
        <v>15.14</v>
      </c>
      <c r="D246" s="318">
        <v>14.85</v>
      </c>
      <c r="E246" s="318">
        <v>14.81</v>
      </c>
      <c r="F246" s="318">
        <v>15.38</v>
      </c>
      <c r="G246" s="318">
        <v>14.83</v>
      </c>
      <c r="H246" s="318">
        <v>14.91</v>
      </c>
      <c r="I246" s="318">
        <v>15.53</v>
      </c>
      <c r="J246" s="318" t="s">
        <v>449</v>
      </c>
      <c r="K246" s="318">
        <v>15.29</v>
      </c>
      <c r="L246" s="318">
        <v>14.8</v>
      </c>
      <c r="M246" s="318">
        <v>14.68</v>
      </c>
      <c r="N246" s="318">
        <v>14.58</v>
      </c>
      <c r="O246" s="318">
        <v>15.2</v>
      </c>
      <c r="P246" s="318"/>
      <c r="Q246" s="318">
        <v>15.35</v>
      </c>
      <c r="R246" s="318">
        <v>15.49</v>
      </c>
      <c r="S246" s="318">
        <v>14.76</v>
      </c>
      <c r="T246" s="318">
        <v>15.58</v>
      </c>
      <c r="U246" s="318">
        <v>15.58</v>
      </c>
      <c r="V246" s="318">
        <v>15.1</v>
      </c>
    </row>
    <row r="247" s="135" customFormat="1" customHeight="1" spans="1:22">
      <c r="A247" s="543">
        <v>45058</v>
      </c>
      <c r="B247" s="543">
        <v>45064</v>
      </c>
      <c r="C247" s="318">
        <v>14.94</v>
      </c>
      <c r="D247" s="318">
        <v>14.67</v>
      </c>
      <c r="E247" s="318">
        <v>14.61</v>
      </c>
      <c r="F247" s="318">
        <v>15.19</v>
      </c>
      <c r="G247" s="318">
        <v>14.7</v>
      </c>
      <c r="H247" s="318">
        <v>14.78</v>
      </c>
      <c r="I247" s="318">
        <v>15.35</v>
      </c>
      <c r="J247" s="318" t="s">
        <v>449</v>
      </c>
      <c r="K247" s="318">
        <v>15.22</v>
      </c>
      <c r="L247" s="318">
        <v>14.66</v>
      </c>
      <c r="M247" s="318">
        <v>14.51</v>
      </c>
      <c r="N247" s="318">
        <v>14.49</v>
      </c>
      <c r="O247" s="318">
        <v>14.84</v>
      </c>
      <c r="P247" s="318"/>
      <c r="Q247" s="318">
        <v>15.44</v>
      </c>
      <c r="R247" s="318">
        <v>15.43</v>
      </c>
      <c r="S247" s="318">
        <v>14.6</v>
      </c>
      <c r="T247" s="318">
        <v>15.45</v>
      </c>
      <c r="U247" s="318">
        <v>15.37</v>
      </c>
      <c r="V247" s="318">
        <v>14.96</v>
      </c>
    </row>
    <row r="248" s="135" customFormat="1" customHeight="1" spans="1:22">
      <c r="A248" s="543">
        <v>45065</v>
      </c>
      <c r="B248" s="543">
        <v>45071</v>
      </c>
      <c r="C248" s="318">
        <v>14.89</v>
      </c>
      <c r="D248" s="318">
        <v>14.59</v>
      </c>
      <c r="E248" s="318">
        <v>14.59</v>
      </c>
      <c r="F248" s="318">
        <v>15.09</v>
      </c>
      <c r="G248" s="318">
        <v>14.61</v>
      </c>
      <c r="H248" s="318">
        <v>14.73</v>
      </c>
      <c r="I248" s="318">
        <v>15.33</v>
      </c>
      <c r="J248" s="318" t="s">
        <v>449</v>
      </c>
      <c r="K248" s="318">
        <v>15.1</v>
      </c>
      <c r="L248" s="318">
        <v>14.73</v>
      </c>
      <c r="M248" s="318">
        <v>14.52</v>
      </c>
      <c r="N248" s="318">
        <v>14.5</v>
      </c>
      <c r="O248" s="318">
        <v>14.72</v>
      </c>
      <c r="P248" s="318"/>
      <c r="Q248" s="318">
        <v>15.39</v>
      </c>
      <c r="R248" s="318">
        <v>15.41</v>
      </c>
      <c r="S248" s="318">
        <v>14.63</v>
      </c>
      <c r="T248" s="318">
        <v>15.44</v>
      </c>
      <c r="U248" s="318">
        <v>15.34</v>
      </c>
      <c r="V248" s="318">
        <v>14.92</v>
      </c>
    </row>
    <row r="249" s="135" customFormat="1" customHeight="1" spans="1:22">
      <c r="A249" s="543">
        <v>45072</v>
      </c>
      <c r="B249" s="543">
        <v>45078</v>
      </c>
      <c r="C249" s="318">
        <v>15.11</v>
      </c>
      <c r="D249" s="318">
        <v>14.91</v>
      </c>
      <c r="E249" s="318">
        <v>14.86</v>
      </c>
      <c r="F249" s="318">
        <v>15.37</v>
      </c>
      <c r="G249" s="318">
        <v>14.97</v>
      </c>
      <c r="H249" s="318">
        <v>14.87</v>
      </c>
      <c r="I249" s="318">
        <v>15.46</v>
      </c>
      <c r="J249" s="318" t="s">
        <v>449</v>
      </c>
      <c r="K249" s="318">
        <v>15.27</v>
      </c>
      <c r="L249" s="318">
        <v>14.83</v>
      </c>
      <c r="M249" s="318">
        <v>14.7</v>
      </c>
      <c r="N249" s="318">
        <v>14.67</v>
      </c>
      <c r="O249" s="318">
        <v>14.9</v>
      </c>
      <c r="P249" s="318"/>
      <c r="Q249" s="318">
        <v>15.51</v>
      </c>
      <c r="R249" s="318">
        <v>15.96</v>
      </c>
      <c r="S249" s="318">
        <v>15.1</v>
      </c>
      <c r="T249" s="318">
        <v>15.87</v>
      </c>
      <c r="U249" s="318">
        <v>15.51</v>
      </c>
      <c r="V249" s="318">
        <v>15.17</v>
      </c>
    </row>
    <row r="250" s="176" customFormat="1" customHeight="1" spans="1:22">
      <c r="A250" s="543">
        <v>45079</v>
      </c>
      <c r="B250" s="543">
        <v>45085</v>
      </c>
      <c r="C250" s="318">
        <v>15.05</v>
      </c>
      <c r="D250" s="318">
        <v>14.95</v>
      </c>
      <c r="E250" s="318">
        <v>14.91</v>
      </c>
      <c r="F250" s="318">
        <v>15.22</v>
      </c>
      <c r="G250" s="318">
        <v>14.85</v>
      </c>
      <c r="H250" s="318">
        <v>14.83</v>
      </c>
      <c r="I250" s="318">
        <v>15.35</v>
      </c>
      <c r="J250" s="318" t="s">
        <v>449</v>
      </c>
      <c r="K250" s="318">
        <v>15.21</v>
      </c>
      <c r="L250" s="318">
        <v>14.72</v>
      </c>
      <c r="M250" s="318">
        <v>14.64</v>
      </c>
      <c r="N250" s="318">
        <v>14.6</v>
      </c>
      <c r="O250" s="318">
        <v>14.82</v>
      </c>
      <c r="P250" s="318"/>
      <c r="Q250" s="318">
        <v>15.27</v>
      </c>
      <c r="R250" s="318">
        <v>15.63</v>
      </c>
      <c r="S250" s="318">
        <v>14.92</v>
      </c>
      <c r="T250" s="318">
        <v>15.82</v>
      </c>
      <c r="U250" s="318">
        <v>15.41</v>
      </c>
      <c r="V250" s="318">
        <v>15.07</v>
      </c>
    </row>
    <row r="251" s="176" customFormat="1" customHeight="1" spans="1:22">
      <c r="A251" s="543">
        <v>45086</v>
      </c>
      <c r="B251" s="543">
        <v>45092</v>
      </c>
      <c r="C251" s="318">
        <v>14.87</v>
      </c>
      <c r="D251" s="318">
        <v>14.83</v>
      </c>
      <c r="E251" s="318">
        <v>14.79</v>
      </c>
      <c r="F251" s="318">
        <v>15.04</v>
      </c>
      <c r="G251" s="318">
        <v>14.93</v>
      </c>
      <c r="H251" s="318">
        <v>14.69</v>
      </c>
      <c r="I251" s="318">
        <v>15.19</v>
      </c>
      <c r="J251" s="318" t="s">
        <v>449</v>
      </c>
      <c r="K251" s="318">
        <v>15.17</v>
      </c>
      <c r="L251" s="318">
        <v>14.75</v>
      </c>
      <c r="M251" s="318">
        <v>14.65</v>
      </c>
      <c r="N251" s="318">
        <v>14.61</v>
      </c>
      <c r="O251" s="318">
        <v>14.85</v>
      </c>
      <c r="P251" s="318"/>
      <c r="Q251" s="318">
        <v>15.39</v>
      </c>
      <c r="R251" s="318">
        <v>15.69</v>
      </c>
      <c r="S251" s="318">
        <v>14.94</v>
      </c>
      <c r="T251" s="318">
        <v>15.63</v>
      </c>
      <c r="U251" s="318">
        <v>15.24</v>
      </c>
      <c r="V251" s="318">
        <v>15.02</v>
      </c>
    </row>
    <row r="252" s="176" customFormat="1" customHeight="1" spans="1:22">
      <c r="A252" s="543">
        <v>45093</v>
      </c>
      <c r="B252" s="543">
        <v>45098</v>
      </c>
      <c r="C252" s="318">
        <v>14.99</v>
      </c>
      <c r="D252" s="318">
        <v>15.06</v>
      </c>
      <c r="E252" s="318">
        <v>14.94</v>
      </c>
      <c r="F252" s="318">
        <v>15.13</v>
      </c>
      <c r="G252" s="318">
        <v>15.1</v>
      </c>
      <c r="H252" s="318">
        <v>14.77</v>
      </c>
      <c r="I252" s="318">
        <v>15.28</v>
      </c>
      <c r="J252" s="318" t="s">
        <v>449</v>
      </c>
      <c r="K252" s="318">
        <v>15.14</v>
      </c>
      <c r="L252" s="318">
        <v>14.71</v>
      </c>
      <c r="M252" s="318">
        <v>14.57</v>
      </c>
      <c r="N252" s="318">
        <v>14.57</v>
      </c>
      <c r="O252" s="318">
        <v>14.8</v>
      </c>
      <c r="P252" s="318"/>
      <c r="Q252" s="318">
        <v>15.76</v>
      </c>
      <c r="R252" s="318">
        <v>16.04</v>
      </c>
      <c r="S252" s="318">
        <v>15.16</v>
      </c>
      <c r="T252" s="318">
        <v>15.71</v>
      </c>
      <c r="U252" s="318">
        <v>15.37</v>
      </c>
      <c r="V252" s="318">
        <v>15.12</v>
      </c>
    </row>
    <row r="253" s="135" customFormat="1" customHeight="1" spans="1:22">
      <c r="A253" s="543">
        <v>45099</v>
      </c>
      <c r="B253" s="543">
        <v>45106</v>
      </c>
      <c r="C253" s="318">
        <v>14.56</v>
      </c>
      <c r="D253" s="318">
        <v>14.49</v>
      </c>
      <c r="E253" s="318">
        <v>14.33</v>
      </c>
      <c r="F253" s="318">
        <v>14.64</v>
      </c>
      <c r="G253" s="318">
        <v>14.59</v>
      </c>
      <c r="H253" s="318">
        <v>14.37</v>
      </c>
      <c r="I253" s="318">
        <v>14.89</v>
      </c>
      <c r="J253" s="318" t="s">
        <v>449</v>
      </c>
      <c r="K253" s="318">
        <v>14.77</v>
      </c>
      <c r="L253" s="318">
        <v>14.33</v>
      </c>
      <c r="M253" s="318">
        <v>14.19</v>
      </c>
      <c r="N253" s="318">
        <v>14.12</v>
      </c>
      <c r="O253" s="318">
        <v>14.16</v>
      </c>
      <c r="P253" s="318"/>
      <c r="Q253" s="318">
        <v>15.37</v>
      </c>
      <c r="R253" s="318">
        <v>15.6</v>
      </c>
      <c r="S253" s="318">
        <v>14.76</v>
      </c>
      <c r="T253" s="318">
        <v>15.25</v>
      </c>
      <c r="U253" s="318">
        <v>14.91</v>
      </c>
      <c r="V253" s="318">
        <v>14.67</v>
      </c>
    </row>
    <row r="254" s="135" customFormat="1" customHeight="1" spans="1:22">
      <c r="A254" s="543">
        <v>45107</v>
      </c>
      <c r="B254" s="543">
        <v>45113</v>
      </c>
      <c r="C254" s="318">
        <v>14.51</v>
      </c>
      <c r="D254" s="318">
        <v>14.53</v>
      </c>
      <c r="E254" s="318">
        <v>14.48</v>
      </c>
      <c r="F254" s="318">
        <v>14.54</v>
      </c>
      <c r="G254" s="318">
        <v>14.57</v>
      </c>
      <c r="H254" s="318">
        <v>14.37</v>
      </c>
      <c r="I254" s="318">
        <v>14.87</v>
      </c>
      <c r="J254" s="318" t="s">
        <v>449</v>
      </c>
      <c r="K254" s="318">
        <v>14.71</v>
      </c>
      <c r="L254" s="318">
        <v>14.28</v>
      </c>
      <c r="M254" s="318">
        <v>14.11</v>
      </c>
      <c r="N254" s="318">
        <v>14.01</v>
      </c>
      <c r="O254" s="318">
        <v>14.17</v>
      </c>
      <c r="P254" s="318"/>
      <c r="Q254" s="318">
        <v>15.56</v>
      </c>
      <c r="R254" s="318">
        <v>15.64</v>
      </c>
      <c r="S254" s="318">
        <v>14.97</v>
      </c>
      <c r="T254" s="318">
        <v>15.13</v>
      </c>
      <c r="U254" s="318">
        <v>14.8</v>
      </c>
      <c r="V254" s="318">
        <v>14.66</v>
      </c>
    </row>
    <row r="255" s="135" customFormat="1" customHeight="1" spans="1:22">
      <c r="A255" s="543">
        <v>45114</v>
      </c>
      <c r="B255" s="543">
        <v>45120</v>
      </c>
      <c r="C255" s="318">
        <v>14.57</v>
      </c>
      <c r="D255" s="318">
        <v>14.67</v>
      </c>
      <c r="E255" s="318">
        <v>14.55</v>
      </c>
      <c r="F255" s="318">
        <v>14.68</v>
      </c>
      <c r="G255" s="318">
        <v>14.73</v>
      </c>
      <c r="H255" s="318">
        <v>14.48</v>
      </c>
      <c r="I255" s="318">
        <v>14.9</v>
      </c>
      <c r="J255" s="318" t="s">
        <v>449</v>
      </c>
      <c r="K255" s="318">
        <v>14.75</v>
      </c>
      <c r="L255" s="318">
        <v>14.24</v>
      </c>
      <c r="M255" s="318">
        <v>14.03</v>
      </c>
      <c r="N255" s="318">
        <v>13.93</v>
      </c>
      <c r="O255" s="318">
        <v>14.31</v>
      </c>
      <c r="P255" s="318"/>
      <c r="Q255" s="318">
        <v>15.59</v>
      </c>
      <c r="R255" s="318">
        <v>15.68</v>
      </c>
      <c r="S255" s="318">
        <v>15.08</v>
      </c>
      <c r="T255" s="318">
        <v>15.18</v>
      </c>
      <c r="U255" s="318">
        <v>14.95</v>
      </c>
      <c r="V255" s="318">
        <v>14.72</v>
      </c>
    </row>
    <row r="256" s="135" customFormat="1" customHeight="1" spans="1:22">
      <c r="A256" s="543">
        <v>45121</v>
      </c>
      <c r="B256" s="543">
        <v>45127</v>
      </c>
      <c r="C256" s="318">
        <v>14.59</v>
      </c>
      <c r="D256" s="318">
        <v>14.69</v>
      </c>
      <c r="E256" s="318">
        <v>14.44</v>
      </c>
      <c r="F256" s="318">
        <v>14.7</v>
      </c>
      <c r="G256" s="318">
        <v>14.7</v>
      </c>
      <c r="H256" s="318">
        <v>14.43</v>
      </c>
      <c r="I256" s="318">
        <v>14.95</v>
      </c>
      <c r="J256" s="318" t="s">
        <v>449</v>
      </c>
      <c r="K256" s="318">
        <v>14.74</v>
      </c>
      <c r="L256" s="318">
        <v>14.26</v>
      </c>
      <c r="M256" s="318">
        <v>14.06</v>
      </c>
      <c r="N256" s="318">
        <v>13.93</v>
      </c>
      <c r="O256" s="318">
        <v>14.08</v>
      </c>
      <c r="P256" s="318"/>
      <c r="Q256" s="318">
        <v>15.45</v>
      </c>
      <c r="R256" s="318">
        <v>15.82</v>
      </c>
      <c r="S256" s="318">
        <v>15.07</v>
      </c>
      <c r="T256" s="318">
        <v>15.22</v>
      </c>
      <c r="U256" s="318">
        <v>15</v>
      </c>
      <c r="V256" s="318">
        <v>14.71</v>
      </c>
    </row>
    <row r="257" s="135" customFormat="1" customHeight="1" spans="1:22">
      <c r="A257" s="543">
        <v>45128</v>
      </c>
      <c r="B257" s="543">
        <v>45134</v>
      </c>
      <c r="C257" s="318">
        <v>15.21</v>
      </c>
      <c r="D257" s="318">
        <v>15.31</v>
      </c>
      <c r="E257" s="318">
        <v>15.21</v>
      </c>
      <c r="F257" s="318">
        <v>15.33</v>
      </c>
      <c r="G257" s="318">
        <v>15.42</v>
      </c>
      <c r="H257" s="318">
        <v>15.05</v>
      </c>
      <c r="I257" s="318">
        <v>15.5</v>
      </c>
      <c r="J257" s="318" t="s">
        <v>449</v>
      </c>
      <c r="K257" s="318">
        <v>15.35</v>
      </c>
      <c r="L257" s="318">
        <v>15.18</v>
      </c>
      <c r="M257" s="318">
        <v>14.88</v>
      </c>
      <c r="N257" s="318">
        <v>14.81</v>
      </c>
      <c r="O257" s="318">
        <v>14.97</v>
      </c>
      <c r="P257" s="318"/>
      <c r="Q257" s="318">
        <v>16.24</v>
      </c>
      <c r="R257" s="318">
        <v>16.39</v>
      </c>
      <c r="S257" s="318">
        <v>15.52</v>
      </c>
      <c r="T257" s="318">
        <v>15.98</v>
      </c>
      <c r="U257" s="318">
        <v>15.61</v>
      </c>
      <c r="V257" s="318">
        <v>15.41</v>
      </c>
    </row>
    <row r="258" s="135" customFormat="1" customHeight="1" spans="1:22">
      <c r="A258" s="543">
        <v>45135</v>
      </c>
      <c r="B258" s="543">
        <v>45141</v>
      </c>
      <c r="C258" s="318">
        <v>16.55</v>
      </c>
      <c r="D258" s="318">
        <v>17.19</v>
      </c>
      <c r="E258" s="318">
        <v>16.82</v>
      </c>
      <c r="F258" s="318">
        <v>16.91</v>
      </c>
      <c r="G258" s="318">
        <v>17.14</v>
      </c>
      <c r="H258" s="318">
        <v>16.64</v>
      </c>
      <c r="I258" s="318">
        <v>17.05</v>
      </c>
      <c r="J258" s="318" t="s">
        <v>449</v>
      </c>
      <c r="K258" s="318">
        <v>17.04</v>
      </c>
      <c r="L258" s="318">
        <v>17.04</v>
      </c>
      <c r="M258" s="318">
        <v>16.92</v>
      </c>
      <c r="N258" s="318">
        <v>16.81</v>
      </c>
      <c r="O258" s="318">
        <v>16.88</v>
      </c>
      <c r="P258" s="318"/>
      <c r="Q258" s="318">
        <v>18.14</v>
      </c>
      <c r="R258" s="318">
        <v>18.37</v>
      </c>
      <c r="S258" s="318">
        <v>17.7</v>
      </c>
      <c r="T258" s="318">
        <v>17.77</v>
      </c>
      <c r="U258" s="318">
        <v>17.27</v>
      </c>
      <c r="V258" s="318">
        <v>17.19</v>
      </c>
    </row>
    <row r="259" s="135" customFormat="1" customHeight="1" spans="1:22">
      <c r="A259" s="543">
        <v>45142</v>
      </c>
      <c r="B259" s="543">
        <v>45148</v>
      </c>
      <c r="C259" s="318">
        <v>17.66</v>
      </c>
      <c r="D259" s="318">
        <v>17.85</v>
      </c>
      <c r="E259" s="318">
        <v>17.82</v>
      </c>
      <c r="F259" s="318">
        <v>18.07</v>
      </c>
      <c r="G259" s="318">
        <v>17.81</v>
      </c>
      <c r="H259" s="318">
        <v>17.52</v>
      </c>
      <c r="I259" s="318">
        <v>18.23</v>
      </c>
      <c r="J259" s="318" t="s">
        <v>449</v>
      </c>
      <c r="K259" s="318">
        <v>18.17</v>
      </c>
      <c r="L259" s="318">
        <v>17.92</v>
      </c>
      <c r="M259" s="318">
        <v>17.83</v>
      </c>
      <c r="N259" s="318">
        <v>17.8</v>
      </c>
      <c r="O259" s="318">
        <v>17.65</v>
      </c>
      <c r="P259" s="318"/>
      <c r="Q259" s="318">
        <v>18.9</v>
      </c>
      <c r="R259" s="318">
        <v>19.06</v>
      </c>
      <c r="S259" s="318">
        <v>18.3</v>
      </c>
      <c r="T259" s="318">
        <v>18.65</v>
      </c>
      <c r="U259" s="318">
        <v>18.35</v>
      </c>
      <c r="V259" s="318">
        <v>18.09</v>
      </c>
    </row>
    <row r="260" s="135" customFormat="1" customHeight="1" spans="1:22">
      <c r="A260" s="543">
        <v>45149</v>
      </c>
      <c r="B260" s="543">
        <v>45155</v>
      </c>
      <c r="C260" s="318">
        <v>17.51</v>
      </c>
      <c r="D260" s="318">
        <v>17.65</v>
      </c>
      <c r="E260" s="318">
        <v>17.57</v>
      </c>
      <c r="F260" s="318">
        <v>17.84</v>
      </c>
      <c r="G260" s="318">
        <v>17.69</v>
      </c>
      <c r="H260" s="318">
        <v>17.39</v>
      </c>
      <c r="I260" s="318">
        <v>18.06</v>
      </c>
      <c r="J260" s="318" t="s">
        <v>449</v>
      </c>
      <c r="K260" s="318">
        <v>17.85</v>
      </c>
      <c r="L260" s="318">
        <v>17.38</v>
      </c>
      <c r="M260" s="318">
        <v>17.25</v>
      </c>
      <c r="N260" s="318">
        <v>17.38</v>
      </c>
      <c r="O260" s="318">
        <v>17.29</v>
      </c>
      <c r="P260" s="318"/>
      <c r="Q260" s="318">
        <v>18.85</v>
      </c>
      <c r="R260" s="318">
        <v>18.94</v>
      </c>
      <c r="S260" s="318">
        <v>18.34</v>
      </c>
      <c r="T260" s="318">
        <v>18.25</v>
      </c>
      <c r="U260" s="318">
        <v>18.15</v>
      </c>
      <c r="V260" s="318">
        <v>17.85</v>
      </c>
    </row>
    <row r="261" s="135" customFormat="1" customHeight="1" spans="1:22">
      <c r="A261" s="543">
        <v>45156</v>
      </c>
      <c r="B261" s="543">
        <v>45162</v>
      </c>
      <c r="C261" s="318">
        <v>17.52</v>
      </c>
      <c r="D261" s="318">
        <v>17.71</v>
      </c>
      <c r="E261" s="318">
        <v>17.53</v>
      </c>
      <c r="F261" s="318">
        <v>17.64</v>
      </c>
      <c r="G261" s="318">
        <v>17.72</v>
      </c>
      <c r="H261" s="318">
        <v>17.28</v>
      </c>
      <c r="I261" s="318">
        <v>17.95</v>
      </c>
      <c r="J261" s="318" t="s">
        <v>449</v>
      </c>
      <c r="K261" s="318">
        <v>17.66</v>
      </c>
      <c r="L261" s="318">
        <v>17.33</v>
      </c>
      <c r="M261" s="318">
        <v>17.25</v>
      </c>
      <c r="N261" s="318">
        <v>17.28</v>
      </c>
      <c r="O261" s="318">
        <v>17.18</v>
      </c>
      <c r="P261" s="318"/>
      <c r="Q261" s="318">
        <v>18.74</v>
      </c>
      <c r="R261" s="318">
        <v>18.76</v>
      </c>
      <c r="S261" s="318">
        <v>18.14</v>
      </c>
      <c r="T261" s="318">
        <v>18.16</v>
      </c>
      <c r="U261" s="318">
        <v>18.06</v>
      </c>
      <c r="V261" s="318">
        <v>17.76</v>
      </c>
    </row>
    <row r="262" s="135" customFormat="1" customHeight="1" spans="1:22">
      <c r="A262" s="543">
        <v>45163</v>
      </c>
      <c r="B262" s="543">
        <v>45169</v>
      </c>
      <c r="C262" s="318">
        <v>17.58</v>
      </c>
      <c r="D262" s="318">
        <v>17.73</v>
      </c>
      <c r="E262" s="318">
        <v>17.62</v>
      </c>
      <c r="F262" s="318">
        <v>17.9</v>
      </c>
      <c r="G262" s="318">
        <v>17.76</v>
      </c>
      <c r="H262" s="318">
        <v>17.38</v>
      </c>
      <c r="I262" s="318">
        <v>17.96</v>
      </c>
      <c r="J262" s="318" t="s">
        <v>449</v>
      </c>
      <c r="K262" s="318">
        <v>17.74</v>
      </c>
      <c r="L262" s="318">
        <v>17.28</v>
      </c>
      <c r="M262" s="318">
        <v>17.26</v>
      </c>
      <c r="N262" s="318">
        <v>17.28</v>
      </c>
      <c r="O262" s="318">
        <v>17.42</v>
      </c>
      <c r="P262" s="318"/>
      <c r="Q262" s="318">
        <v>18.89</v>
      </c>
      <c r="R262" s="318">
        <v>18.74</v>
      </c>
      <c r="S262" s="318">
        <v>18.09</v>
      </c>
      <c r="T262" s="318">
        <v>18.29</v>
      </c>
      <c r="U262" s="318">
        <v>18.09</v>
      </c>
      <c r="V262" s="318">
        <v>17.82</v>
      </c>
    </row>
    <row r="263" s="135" customFormat="1" customHeight="1" spans="1:22">
      <c r="A263" s="543">
        <v>45170</v>
      </c>
      <c r="B263" s="543">
        <v>45176</v>
      </c>
      <c r="C263" s="318">
        <v>17.29</v>
      </c>
      <c r="D263" s="318">
        <v>17.29</v>
      </c>
      <c r="E263" s="318">
        <v>17.34</v>
      </c>
      <c r="F263" s="318">
        <v>17.6</v>
      </c>
      <c r="G263" s="318">
        <v>17.36</v>
      </c>
      <c r="H263" s="318">
        <v>17.22</v>
      </c>
      <c r="I263" s="318">
        <v>17.56</v>
      </c>
      <c r="J263" s="318" t="s">
        <v>449</v>
      </c>
      <c r="K263" s="318">
        <v>17.42</v>
      </c>
      <c r="L263" s="318">
        <v>16.77</v>
      </c>
      <c r="M263" s="318">
        <v>16.78</v>
      </c>
      <c r="N263" s="318">
        <v>16.82</v>
      </c>
      <c r="O263" s="318">
        <v>17.49</v>
      </c>
      <c r="P263" s="318"/>
      <c r="Q263" s="318">
        <v>18.43</v>
      </c>
      <c r="R263" s="318">
        <v>18.27</v>
      </c>
      <c r="S263" s="318">
        <v>17.69</v>
      </c>
      <c r="T263" s="318">
        <v>18.21</v>
      </c>
      <c r="U263" s="318">
        <v>17.91</v>
      </c>
      <c r="V263" s="318">
        <v>17.5</v>
      </c>
    </row>
    <row r="264" s="135" customFormat="1" customHeight="1" spans="1:22">
      <c r="A264" s="543">
        <v>45177</v>
      </c>
      <c r="B264" s="543">
        <v>45183</v>
      </c>
      <c r="C264" s="318">
        <v>17.05</v>
      </c>
      <c r="D264" s="318">
        <v>17.18</v>
      </c>
      <c r="E264" s="318">
        <v>17.17</v>
      </c>
      <c r="F264" s="318">
        <v>17.24</v>
      </c>
      <c r="G264" s="318">
        <v>17.16</v>
      </c>
      <c r="H264" s="318">
        <v>17.09</v>
      </c>
      <c r="I264" s="318">
        <v>17.16</v>
      </c>
      <c r="J264" s="318" t="s">
        <v>449</v>
      </c>
      <c r="K264" s="318">
        <v>17.11</v>
      </c>
      <c r="L264" s="318">
        <v>16.65</v>
      </c>
      <c r="M264" s="318">
        <v>16.59</v>
      </c>
      <c r="N264" s="318">
        <v>16.65</v>
      </c>
      <c r="O264" s="318">
        <v>17.19</v>
      </c>
      <c r="P264" s="318"/>
      <c r="Q264" s="318">
        <v>18.28</v>
      </c>
      <c r="R264" s="318">
        <v>18.13</v>
      </c>
      <c r="S264" s="318">
        <v>17.36</v>
      </c>
      <c r="T264" s="318">
        <v>17.84</v>
      </c>
      <c r="U264" s="318">
        <v>17.59</v>
      </c>
      <c r="V264" s="318">
        <v>17.26</v>
      </c>
    </row>
    <row r="265" s="135" customFormat="1" customHeight="1" spans="1:22">
      <c r="A265" s="543">
        <v>45184</v>
      </c>
      <c r="B265" s="543">
        <v>45190</v>
      </c>
      <c r="C265" s="318">
        <v>16.94</v>
      </c>
      <c r="D265" s="318">
        <v>16.98</v>
      </c>
      <c r="E265" s="318">
        <v>16.99</v>
      </c>
      <c r="F265" s="318">
        <v>17.13</v>
      </c>
      <c r="G265" s="318">
        <v>17.03</v>
      </c>
      <c r="H265" s="318">
        <v>16.95</v>
      </c>
      <c r="I265" s="318">
        <v>17.11</v>
      </c>
      <c r="J265" s="318" t="s">
        <v>449</v>
      </c>
      <c r="K265" s="318">
        <v>17.04</v>
      </c>
      <c r="L265" s="318">
        <v>16.81</v>
      </c>
      <c r="M265" s="318">
        <v>16.72</v>
      </c>
      <c r="N265" s="318">
        <v>16.69</v>
      </c>
      <c r="O265" s="318">
        <v>16.85</v>
      </c>
      <c r="P265" s="318"/>
      <c r="Q265" s="318">
        <v>18.16</v>
      </c>
      <c r="R265" s="318">
        <v>17.85</v>
      </c>
      <c r="S265" s="318">
        <v>17.04</v>
      </c>
      <c r="T265" s="318">
        <v>17.73</v>
      </c>
      <c r="U265" s="318">
        <v>17.45</v>
      </c>
      <c r="V265" s="318">
        <v>17.15</v>
      </c>
    </row>
    <row r="266" s="135" customFormat="1" customHeight="1" spans="1:22">
      <c r="A266" s="543">
        <v>45191</v>
      </c>
      <c r="B266" s="543">
        <v>45197</v>
      </c>
      <c r="C266" s="318">
        <v>16.84</v>
      </c>
      <c r="D266" s="318">
        <v>16.55</v>
      </c>
      <c r="E266" s="318">
        <v>16.63</v>
      </c>
      <c r="F266" s="318">
        <v>17.01</v>
      </c>
      <c r="G266" s="318">
        <v>16.49</v>
      </c>
      <c r="H266" s="318">
        <v>16.77</v>
      </c>
      <c r="I266" s="318">
        <v>16.93</v>
      </c>
      <c r="J266" s="318" t="s">
        <v>449</v>
      </c>
      <c r="K266" s="318">
        <v>16.88</v>
      </c>
      <c r="L266" s="318">
        <v>16.54</v>
      </c>
      <c r="M266" s="318">
        <v>16.48</v>
      </c>
      <c r="N266" s="318">
        <v>16.49</v>
      </c>
      <c r="O266" s="318">
        <v>16.38</v>
      </c>
      <c r="P266" s="318"/>
      <c r="Q266" s="318">
        <v>17.35</v>
      </c>
      <c r="R266" s="318">
        <v>17.39</v>
      </c>
      <c r="S266" s="318">
        <v>16.58</v>
      </c>
      <c r="T266" s="318">
        <v>17.33</v>
      </c>
      <c r="U266" s="318">
        <v>17.19</v>
      </c>
      <c r="V266" s="318">
        <v>16.81</v>
      </c>
    </row>
    <row r="267" s="135" customFormat="1" customHeight="1" spans="1:22">
      <c r="A267" s="543">
        <v>45198</v>
      </c>
      <c r="B267" s="543">
        <v>45205</v>
      </c>
      <c r="C267" s="318">
        <v>16.51</v>
      </c>
      <c r="D267" s="318">
        <v>16.23</v>
      </c>
      <c r="E267" s="318">
        <v>16.61</v>
      </c>
      <c r="F267" s="318">
        <v>16.83</v>
      </c>
      <c r="G267" s="318">
        <v>16.35</v>
      </c>
      <c r="H267" s="318">
        <v>16.47</v>
      </c>
      <c r="I267" s="318">
        <v>16.7</v>
      </c>
      <c r="J267" s="318" t="s">
        <v>449</v>
      </c>
      <c r="K267" s="318">
        <v>16.66</v>
      </c>
      <c r="L267" s="318">
        <v>16.35</v>
      </c>
      <c r="M267" s="318">
        <v>16.24</v>
      </c>
      <c r="N267" s="318">
        <v>16.19</v>
      </c>
      <c r="O267" s="318">
        <v>16.54</v>
      </c>
      <c r="P267" s="318"/>
      <c r="Q267" s="318">
        <v>16.94</v>
      </c>
      <c r="R267" s="318">
        <v>16.93</v>
      </c>
      <c r="S267" s="318">
        <v>16.31</v>
      </c>
      <c r="T267" s="318">
        <v>17.29</v>
      </c>
      <c r="U267" s="318">
        <v>16.97</v>
      </c>
      <c r="V267" s="318">
        <v>16.6</v>
      </c>
    </row>
    <row r="268" s="135" customFormat="1" customHeight="1" spans="1:22">
      <c r="A268" s="543">
        <v>45206</v>
      </c>
      <c r="B268" s="543">
        <v>45211</v>
      </c>
      <c r="C268" s="318">
        <v>16.01</v>
      </c>
      <c r="D268" s="318">
        <v>15.88</v>
      </c>
      <c r="E268" s="318">
        <v>15.91</v>
      </c>
      <c r="F268" s="318">
        <v>16.17</v>
      </c>
      <c r="G268" s="318">
        <v>15.98</v>
      </c>
      <c r="H268" s="318">
        <v>15.9</v>
      </c>
      <c r="I268" s="318">
        <v>16.12</v>
      </c>
      <c r="J268" s="318" t="s">
        <v>449</v>
      </c>
      <c r="K268" s="318">
        <v>16</v>
      </c>
      <c r="L268" s="318">
        <v>15.91</v>
      </c>
      <c r="M268" s="318">
        <v>15.8</v>
      </c>
      <c r="N268" s="318">
        <v>15.88</v>
      </c>
      <c r="O268" s="318">
        <v>16.67</v>
      </c>
      <c r="P268" s="318"/>
      <c r="Q268" s="318">
        <v>16.87</v>
      </c>
      <c r="R268" s="318">
        <v>16.7</v>
      </c>
      <c r="S268" s="318">
        <v>15.99</v>
      </c>
      <c r="T268" s="318">
        <v>16.84</v>
      </c>
      <c r="U268" s="318">
        <v>16.41</v>
      </c>
      <c r="V268" s="318">
        <v>16.18</v>
      </c>
    </row>
    <row r="269" s="135" customFormat="1" customHeight="1" spans="1:22">
      <c r="A269" s="543">
        <v>45212</v>
      </c>
      <c r="B269" s="543">
        <v>45218</v>
      </c>
      <c r="C269" s="318">
        <v>16.01</v>
      </c>
      <c r="D269" s="318">
        <v>15.94</v>
      </c>
      <c r="E269" s="318">
        <v>15.89</v>
      </c>
      <c r="F269" s="318">
        <v>16.08</v>
      </c>
      <c r="G269" s="318">
        <v>15.85</v>
      </c>
      <c r="H269" s="318">
        <v>15.97</v>
      </c>
      <c r="I269" s="318">
        <v>16.12</v>
      </c>
      <c r="J269" s="318" t="s">
        <v>449</v>
      </c>
      <c r="K269" s="318">
        <v>16.02</v>
      </c>
      <c r="L269" s="318">
        <v>16.13</v>
      </c>
      <c r="M269" s="318">
        <v>16.06</v>
      </c>
      <c r="N269" s="318">
        <v>16.11</v>
      </c>
      <c r="O269" s="318">
        <v>16.35</v>
      </c>
      <c r="P269" s="318"/>
      <c r="Q269" s="318">
        <v>16.87</v>
      </c>
      <c r="R269" s="318">
        <v>16.85</v>
      </c>
      <c r="S269" s="318">
        <v>16.14</v>
      </c>
      <c r="T269" s="318">
        <v>16.72</v>
      </c>
      <c r="U269" s="318">
        <v>16.3</v>
      </c>
      <c r="V269" s="318">
        <v>16.2</v>
      </c>
    </row>
    <row r="270" s="135" customFormat="1" customHeight="1" spans="1:22">
      <c r="A270" s="543">
        <v>45219</v>
      </c>
      <c r="B270" s="543">
        <v>45225</v>
      </c>
      <c r="C270" s="318">
        <v>15.23</v>
      </c>
      <c r="D270" s="318">
        <v>15.69</v>
      </c>
      <c r="E270" s="318">
        <v>15.56</v>
      </c>
      <c r="F270" s="318">
        <v>15.55</v>
      </c>
      <c r="G270" s="318">
        <v>15.67</v>
      </c>
      <c r="H270" s="318">
        <v>15.4</v>
      </c>
      <c r="I270" s="318">
        <v>15.52</v>
      </c>
      <c r="J270" s="318" t="s">
        <v>449</v>
      </c>
      <c r="K270" s="318">
        <v>15.47</v>
      </c>
      <c r="L270" s="318">
        <v>15.58</v>
      </c>
      <c r="M270" s="318">
        <v>15.56</v>
      </c>
      <c r="N270" s="318">
        <v>15.86</v>
      </c>
      <c r="O270" s="318">
        <v>16.01</v>
      </c>
      <c r="P270" s="318"/>
      <c r="Q270" s="318">
        <v>16.68</v>
      </c>
      <c r="R270" s="318">
        <v>16.82</v>
      </c>
      <c r="S270" s="318">
        <v>16.09</v>
      </c>
      <c r="T270" s="318">
        <v>16.49</v>
      </c>
      <c r="U270" s="318">
        <v>15.78</v>
      </c>
      <c r="V270" s="318">
        <v>15.82</v>
      </c>
    </row>
    <row r="271" s="135" customFormat="1" ht="20" customHeight="1" spans="1:22">
      <c r="A271" s="543">
        <v>45226</v>
      </c>
      <c r="B271" s="543">
        <v>45232</v>
      </c>
      <c r="C271" s="318">
        <v>14.43</v>
      </c>
      <c r="D271" s="318">
        <v>15.27</v>
      </c>
      <c r="E271" s="318">
        <v>14.91</v>
      </c>
      <c r="F271" s="318">
        <v>14.7</v>
      </c>
      <c r="G271" s="318">
        <v>15.23</v>
      </c>
      <c r="H271" s="318">
        <v>14.76</v>
      </c>
      <c r="I271" s="318">
        <v>14.62</v>
      </c>
      <c r="J271" s="318" t="s">
        <v>449</v>
      </c>
      <c r="K271" s="318">
        <v>14.65</v>
      </c>
      <c r="L271" s="318">
        <v>15.11</v>
      </c>
      <c r="M271" s="318">
        <v>15.09</v>
      </c>
      <c r="N271" s="318">
        <v>15.47</v>
      </c>
      <c r="O271" s="318">
        <v>15.46</v>
      </c>
      <c r="P271" s="318"/>
      <c r="Q271" s="318">
        <v>16.45</v>
      </c>
      <c r="R271" s="318">
        <v>16.16</v>
      </c>
      <c r="S271" s="318">
        <v>15.61</v>
      </c>
      <c r="T271" s="318">
        <v>15.81</v>
      </c>
      <c r="U271" s="318">
        <v>14.77</v>
      </c>
      <c r="V271" s="318">
        <v>15.21</v>
      </c>
    </row>
    <row r="272" s="135" customFormat="1" ht="20" customHeight="1" spans="1:22">
      <c r="A272" s="543">
        <v>45233</v>
      </c>
      <c r="B272" s="543">
        <v>45239</v>
      </c>
      <c r="C272" s="318">
        <v>14.61</v>
      </c>
      <c r="D272" s="318">
        <v>15.33</v>
      </c>
      <c r="E272" s="318">
        <v>15.12</v>
      </c>
      <c r="F272" s="318">
        <v>14.88</v>
      </c>
      <c r="G272" s="318">
        <v>15.42</v>
      </c>
      <c r="H272" s="318">
        <v>14.64</v>
      </c>
      <c r="I272" s="318">
        <v>14.66</v>
      </c>
      <c r="J272" s="318" t="s">
        <v>449</v>
      </c>
      <c r="K272" s="318">
        <v>14.75</v>
      </c>
      <c r="L272" s="318">
        <v>15.33</v>
      </c>
      <c r="M272" s="318">
        <v>15.47</v>
      </c>
      <c r="N272" s="318">
        <v>15.73</v>
      </c>
      <c r="O272" s="318">
        <v>15.95</v>
      </c>
      <c r="P272" s="318"/>
      <c r="Q272" s="318">
        <v>16.81</v>
      </c>
      <c r="R272" s="318">
        <v>16.79</v>
      </c>
      <c r="S272" s="318">
        <v>15.93</v>
      </c>
      <c r="T272" s="318">
        <v>16.11</v>
      </c>
      <c r="U272" s="318">
        <v>15.06</v>
      </c>
      <c r="V272" s="318">
        <v>15.45</v>
      </c>
    </row>
    <row r="273" s="135" customFormat="1" ht="20" customHeight="1" spans="1:22">
      <c r="A273" s="543">
        <v>45240</v>
      </c>
      <c r="B273" s="543">
        <v>45246</v>
      </c>
      <c r="C273" s="318">
        <v>14.62</v>
      </c>
      <c r="D273" s="318">
        <v>14.79</v>
      </c>
      <c r="E273" s="318">
        <v>14.77</v>
      </c>
      <c r="F273" s="318">
        <v>14.7</v>
      </c>
      <c r="G273" s="318">
        <v>14.86</v>
      </c>
      <c r="H273" s="318">
        <v>14.69</v>
      </c>
      <c r="I273" s="318">
        <v>14.51</v>
      </c>
      <c r="J273" s="318" t="s">
        <v>449</v>
      </c>
      <c r="K273" s="318">
        <v>14.63</v>
      </c>
      <c r="L273" s="318">
        <v>14.67</v>
      </c>
      <c r="M273" s="318">
        <v>14.81</v>
      </c>
      <c r="N273" s="318">
        <v>15.14</v>
      </c>
      <c r="O273" s="318">
        <v>15.47</v>
      </c>
      <c r="P273" s="318"/>
      <c r="Q273" s="318">
        <v>16.36</v>
      </c>
      <c r="R273" s="318">
        <v>16.01</v>
      </c>
      <c r="S273" s="318">
        <v>15.31</v>
      </c>
      <c r="T273" s="318">
        <v>15.54</v>
      </c>
      <c r="U273" s="318">
        <v>14.9</v>
      </c>
      <c r="V273" s="318">
        <v>15.05</v>
      </c>
    </row>
    <row r="274" s="135" customFormat="1" ht="20" customHeight="1" spans="1:22">
      <c r="A274" s="543">
        <v>45247</v>
      </c>
      <c r="B274" s="543">
        <v>45253</v>
      </c>
      <c r="C274" s="318">
        <v>15.13</v>
      </c>
      <c r="D274" s="318">
        <v>15.53</v>
      </c>
      <c r="E274" s="318">
        <v>15.25</v>
      </c>
      <c r="F274" s="318">
        <v>15.32</v>
      </c>
      <c r="G274" s="318">
        <v>15.58</v>
      </c>
      <c r="H274" s="318">
        <v>14.98</v>
      </c>
      <c r="I274" s="318">
        <v>15.11</v>
      </c>
      <c r="J274" s="318" t="s">
        <v>449</v>
      </c>
      <c r="K274" s="318">
        <v>15.18</v>
      </c>
      <c r="L274" s="318">
        <v>14.84</v>
      </c>
      <c r="M274" s="318">
        <v>14.74</v>
      </c>
      <c r="N274" s="318">
        <v>15.03</v>
      </c>
      <c r="O274" s="318">
        <v>15.97</v>
      </c>
      <c r="P274" s="318"/>
      <c r="Q274" s="318">
        <v>16.67</v>
      </c>
      <c r="R274" s="318">
        <v>16.81</v>
      </c>
      <c r="S274" s="318">
        <v>16.23</v>
      </c>
      <c r="T274" s="318">
        <v>16.19</v>
      </c>
      <c r="U274" s="318">
        <v>15.57</v>
      </c>
      <c r="V274" s="318">
        <v>15.54</v>
      </c>
    </row>
    <row r="275" s="135" customFormat="1" ht="20" customHeight="1" spans="1:22">
      <c r="A275" s="543">
        <v>45254</v>
      </c>
      <c r="B275" s="543">
        <v>45260</v>
      </c>
      <c r="C275" s="318">
        <v>14.74</v>
      </c>
      <c r="D275" s="318">
        <v>15.01</v>
      </c>
      <c r="E275" s="318">
        <v>14.69</v>
      </c>
      <c r="F275" s="318">
        <v>14.92</v>
      </c>
      <c r="G275" s="318">
        <v>15.08</v>
      </c>
      <c r="H275" s="318">
        <v>14.52</v>
      </c>
      <c r="I275" s="318">
        <v>14.82</v>
      </c>
      <c r="J275" s="318" t="s">
        <v>449</v>
      </c>
      <c r="K275" s="318">
        <v>14.85</v>
      </c>
      <c r="L275" s="318">
        <v>14.53</v>
      </c>
      <c r="M275" s="318">
        <v>14.41</v>
      </c>
      <c r="N275" s="318">
        <v>14.72</v>
      </c>
      <c r="O275" s="318">
        <v>15.38</v>
      </c>
      <c r="P275" s="318"/>
      <c r="Q275" s="318">
        <v>15.87</v>
      </c>
      <c r="R275" s="318">
        <v>16.15</v>
      </c>
      <c r="S275" s="318">
        <v>15.66</v>
      </c>
      <c r="T275" s="318">
        <v>15.72</v>
      </c>
      <c r="U275" s="318">
        <v>15.18</v>
      </c>
      <c r="V275" s="318">
        <v>15.07</v>
      </c>
    </row>
    <row r="276" s="135" customFormat="1" ht="20" customHeight="1" spans="1:22">
      <c r="A276" s="543">
        <v>45261</v>
      </c>
      <c r="B276" s="543">
        <v>45267</v>
      </c>
      <c r="C276" s="318">
        <v>14.41</v>
      </c>
      <c r="D276" s="318">
        <v>14.91</v>
      </c>
      <c r="E276" s="318">
        <v>14.52</v>
      </c>
      <c r="F276" s="318">
        <v>14.69</v>
      </c>
      <c r="G276" s="318">
        <v>15.05</v>
      </c>
      <c r="H276" s="318">
        <v>14.25</v>
      </c>
      <c r="I276" s="318">
        <v>14.51</v>
      </c>
      <c r="J276" s="318" t="s">
        <v>449</v>
      </c>
      <c r="K276" s="318">
        <v>14.47</v>
      </c>
      <c r="L276" s="318">
        <v>14.14</v>
      </c>
      <c r="M276" s="318">
        <v>14.06</v>
      </c>
      <c r="N276" s="318">
        <v>14.15</v>
      </c>
      <c r="O276" s="318">
        <v>15.29</v>
      </c>
      <c r="P276" s="318"/>
      <c r="Q276" s="318">
        <v>16.09</v>
      </c>
      <c r="R276" s="318">
        <v>16.23</v>
      </c>
      <c r="S276" s="318">
        <v>15.69</v>
      </c>
      <c r="T276" s="318">
        <v>15.61</v>
      </c>
      <c r="U276" s="318">
        <v>14.96</v>
      </c>
      <c r="V276" s="318">
        <v>14.88</v>
      </c>
    </row>
    <row r="277" s="135" customFormat="1" ht="20" customHeight="1" spans="1:22">
      <c r="A277" s="543">
        <v>45268</v>
      </c>
      <c r="B277" s="543">
        <v>45274</v>
      </c>
      <c r="C277" s="318">
        <v>14.58</v>
      </c>
      <c r="D277" s="318">
        <v>14.72</v>
      </c>
      <c r="E277" s="318">
        <v>14.41</v>
      </c>
      <c r="F277" s="318">
        <v>14.8</v>
      </c>
      <c r="G277" s="318">
        <v>14.74</v>
      </c>
      <c r="H277" s="318">
        <v>14.26</v>
      </c>
      <c r="I277" s="318">
        <v>14.81</v>
      </c>
      <c r="J277" s="318" t="s">
        <v>449</v>
      </c>
      <c r="K277" s="318">
        <v>14.67</v>
      </c>
      <c r="L277" s="318">
        <v>14.24</v>
      </c>
      <c r="M277" s="318">
        <v>14.13</v>
      </c>
      <c r="N277" s="318">
        <v>14.18</v>
      </c>
      <c r="O277" s="318">
        <v>15.25</v>
      </c>
      <c r="P277" s="318"/>
      <c r="Q277" s="318">
        <v>15.62</v>
      </c>
      <c r="R277" s="318">
        <v>15.85</v>
      </c>
      <c r="S277" s="318">
        <v>15.38</v>
      </c>
      <c r="T277" s="318">
        <v>15.52</v>
      </c>
      <c r="U277" s="318">
        <v>15.13</v>
      </c>
      <c r="V277" s="318">
        <v>14.84</v>
      </c>
    </row>
    <row r="278" s="135" customFormat="1" ht="20" customHeight="1" spans="1:22">
      <c r="A278" s="543">
        <v>45275</v>
      </c>
      <c r="B278" s="543">
        <v>45281</v>
      </c>
      <c r="C278" s="318">
        <v>15.37</v>
      </c>
      <c r="D278" s="318">
        <v>15.32</v>
      </c>
      <c r="E278" s="318">
        <v>15.16</v>
      </c>
      <c r="F278" s="318">
        <v>15.73</v>
      </c>
      <c r="G278" s="318">
        <v>15.22</v>
      </c>
      <c r="H278" s="318">
        <v>15.07</v>
      </c>
      <c r="I278" s="318">
        <v>15.87</v>
      </c>
      <c r="J278" s="318" t="s">
        <v>449</v>
      </c>
      <c r="K278" s="318">
        <v>15.39</v>
      </c>
      <c r="L278" s="318">
        <v>14.52</v>
      </c>
      <c r="M278" s="318">
        <v>14.39</v>
      </c>
      <c r="N278" s="318">
        <v>14.43</v>
      </c>
      <c r="O278" s="318">
        <v>15.55</v>
      </c>
      <c r="P278" s="318"/>
      <c r="Q278" s="318">
        <v>15.6</v>
      </c>
      <c r="R278" s="318">
        <v>16.31</v>
      </c>
      <c r="S278" s="318">
        <v>15.6</v>
      </c>
      <c r="T278" s="318">
        <v>16.39</v>
      </c>
      <c r="U278" s="318">
        <v>16.22</v>
      </c>
      <c r="V278" s="318">
        <v>15.42</v>
      </c>
    </row>
    <row r="279" s="135" customFormat="1" ht="20" customHeight="1" spans="1:22">
      <c r="A279" s="543">
        <v>45282</v>
      </c>
      <c r="B279" s="543">
        <v>45288</v>
      </c>
      <c r="C279" s="318">
        <v>15.3</v>
      </c>
      <c r="D279" s="318">
        <v>14.74</v>
      </c>
      <c r="E279" s="318">
        <v>15.02</v>
      </c>
      <c r="F279" s="318">
        <v>15.75</v>
      </c>
      <c r="G279" s="318">
        <v>14.78</v>
      </c>
      <c r="H279" s="318">
        <v>14.95</v>
      </c>
      <c r="I279" s="318">
        <v>15.71</v>
      </c>
      <c r="J279" s="318" t="s">
        <v>449</v>
      </c>
      <c r="K279" s="318">
        <v>15.18</v>
      </c>
      <c r="L279" s="318">
        <v>14.42</v>
      </c>
      <c r="M279" s="318">
        <v>14.25</v>
      </c>
      <c r="N279" s="318">
        <v>14.23</v>
      </c>
      <c r="O279" s="318">
        <v>14.89</v>
      </c>
      <c r="P279" s="318"/>
      <c r="Q279" s="318">
        <v>15.18</v>
      </c>
      <c r="R279" s="318">
        <v>15.9</v>
      </c>
      <c r="S279" s="318">
        <v>15.3</v>
      </c>
      <c r="T279" s="318">
        <v>16.44</v>
      </c>
      <c r="U279" s="318">
        <v>16.2</v>
      </c>
      <c r="V279" s="318">
        <v>15.2</v>
      </c>
    </row>
    <row r="280" s="135" customFormat="1" ht="20" customHeight="1" spans="1:22">
      <c r="A280" s="631">
        <v>45289</v>
      </c>
      <c r="B280" s="631">
        <v>45295</v>
      </c>
      <c r="C280" s="318">
        <v>15.11</v>
      </c>
      <c r="D280" s="318">
        <v>14.77</v>
      </c>
      <c r="E280" s="318">
        <v>14.74</v>
      </c>
      <c r="F280" s="318">
        <v>15.53</v>
      </c>
      <c r="G280" s="318">
        <v>14.68</v>
      </c>
      <c r="H280" s="318">
        <v>14.62</v>
      </c>
      <c r="I280" s="318">
        <v>15.49</v>
      </c>
      <c r="J280" s="318" t="s">
        <v>449</v>
      </c>
      <c r="K280" s="318">
        <v>15.05</v>
      </c>
      <c r="L280" s="318">
        <v>14.31</v>
      </c>
      <c r="M280" s="318">
        <v>14.18</v>
      </c>
      <c r="N280" s="318">
        <v>14.13</v>
      </c>
      <c r="O280" s="318">
        <v>14.49</v>
      </c>
      <c r="P280" s="318"/>
      <c r="Q280" s="318">
        <v>15.24</v>
      </c>
      <c r="R280" s="318">
        <v>15.58</v>
      </c>
      <c r="S280" s="318">
        <v>15.08</v>
      </c>
      <c r="T280" s="318">
        <v>15.9</v>
      </c>
      <c r="U280" s="318">
        <v>15.81</v>
      </c>
      <c r="V280" s="318">
        <v>14.98</v>
      </c>
    </row>
    <row r="281" s="135" customFormat="1" customHeight="1" spans="1:22">
      <c r="A281" s="631">
        <v>45296</v>
      </c>
      <c r="B281" s="631">
        <v>45302</v>
      </c>
      <c r="C281" s="318">
        <v>14.93</v>
      </c>
      <c r="D281" s="318">
        <v>14.05</v>
      </c>
      <c r="E281" s="318">
        <v>14.52</v>
      </c>
      <c r="F281" s="318">
        <v>15.24</v>
      </c>
      <c r="G281" s="318">
        <v>13.96</v>
      </c>
      <c r="H281" s="318">
        <v>14.5</v>
      </c>
      <c r="I281" s="318">
        <v>15.28</v>
      </c>
      <c r="J281" s="318" t="s">
        <v>449</v>
      </c>
      <c r="K281" s="318">
        <v>14.83</v>
      </c>
      <c r="L281" s="318">
        <v>14.06</v>
      </c>
      <c r="M281" s="318">
        <v>13.86</v>
      </c>
      <c r="N281" s="318">
        <v>13.82</v>
      </c>
      <c r="O281" s="318">
        <v>14.05</v>
      </c>
      <c r="P281" s="318"/>
      <c r="Q281" s="318">
        <v>14.55</v>
      </c>
      <c r="R281" s="318">
        <v>14.92</v>
      </c>
      <c r="S281" s="318">
        <v>14.27</v>
      </c>
      <c r="T281" s="318">
        <v>15.46</v>
      </c>
      <c r="U281" s="318">
        <v>15.43</v>
      </c>
      <c r="V281" s="318">
        <v>14.57</v>
      </c>
    </row>
    <row r="282" s="135" customFormat="1" customHeight="1" spans="1:22">
      <c r="A282" s="631">
        <v>45303</v>
      </c>
      <c r="B282" s="631">
        <v>45309</v>
      </c>
      <c r="C282" s="318">
        <v>14.77</v>
      </c>
      <c r="D282" s="318">
        <v>13.85</v>
      </c>
      <c r="E282" s="318">
        <v>14.39</v>
      </c>
      <c r="F282" s="318">
        <v>14.93</v>
      </c>
      <c r="G282" s="318">
        <v>13.86</v>
      </c>
      <c r="H282" s="318">
        <v>14.39</v>
      </c>
      <c r="I282" s="318">
        <v>15.17</v>
      </c>
      <c r="J282" s="318" t="s">
        <v>449</v>
      </c>
      <c r="K282" s="318">
        <v>14.75</v>
      </c>
      <c r="L282" s="318">
        <v>14.23</v>
      </c>
      <c r="M282" s="318">
        <v>14.01</v>
      </c>
      <c r="N282" s="318">
        <v>13.97</v>
      </c>
      <c r="O282" s="318">
        <v>14.02</v>
      </c>
      <c r="P282" s="318"/>
      <c r="Q282" s="318">
        <v>14.28</v>
      </c>
      <c r="R282" s="318">
        <v>14.46</v>
      </c>
      <c r="S282" s="318">
        <v>13.96</v>
      </c>
      <c r="T282" s="318">
        <v>15.18</v>
      </c>
      <c r="U282" s="318">
        <v>15.31</v>
      </c>
      <c r="V282" s="318">
        <v>14.44</v>
      </c>
    </row>
    <row r="283" s="135" customFormat="1" customHeight="1" spans="1:22">
      <c r="A283" s="543">
        <v>45310</v>
      </c>
      <c r="B283" s="543">
        <v>45316</v>
      </c>
      <c r="C283" s="318">
        <v>15.26</v>
      </c>
      <c r="D283" s="318">
        <v>14.53</v>
      </c>
      <c r="E283" s="318">
        <v>14.87</v>
      </c>
      <c r="F283" s="318">
        <v>15.44</v>
      </c>
      <c r="G283" s="318">
        <v>14.44</v>
      </c>
      <c r="H283" s="318">
        <v>14.93</v>
      </c>
      <c r="I283" s="318">
        <v>15.76</v>
      </c>
      <c r="J283" s="318" t="s">
        <v>449</v>
      </c>
      <c r="K283" s="318">
        <v>15.3</v>
      </c>
      <c r="L283" s="318">
        <v>14.96</v>
      </c>
      <c r="M283" s="318">
        <v>14.82</v>
      </c>
      <c r="N283" s="318">
        <v>14.79</v>
      </c>
      <c r="O283" s="318">
        <v>14.39</v>
      </c>
      <c r="P283" s="318"/>
      <c r="Q283" s="318">
        <v>14.95</v>
      </c>
      <c r="R283" s="318">
        <v>15.27</v>
      </c>
      <c r="S283" s="318">
        <v>14.73</v>
      </c>
      <c r="T283" s="318">
        <v>15.74</v>
      </c>
      <c r="U283" s="318">
        <v>15.87</v>
      </c>
      <c r="V283" s="318">
        <v>15.06</v>
      </c>
    </row>
    <row r="284" s="135" customFormat="1" customHeight="1" spans="1:22">
      <c r="A284" s="543">
        <v>45317</v>
      </c>
      <c r="B284" s="543">
        <v>45323</v>
      </c>
      <c r="C284" s="318">
        <v>17.18</v>
      </c>
      <c r="D284" s="318">
        <v>15.69</v>
      </c>
      <c r="E284" s="318">
        <v>16.44</v>
      </c>
      <c r="F284" s="318">
        <v>17.28</v>
      </c>
      <c r="G284" s="318">
        <v>15.77</v>
      </c>
      <c r="H284" s="318">
        <v>16.46</v>
      </c>
      <c r="I284" s="318">
        <v>17.28</v>
      </c>
      <c r="J284" s="318" t="s">
        <v>449</v>
      </c>
      <c r="K284" s="318">
        <v>17.13</v>
      </c>
      <c r="L284" s="318">
        <v>15.81</v>
      </c>
      <c r="M284" s="318">
        <v>15.52</v>
      </c>
      <c r="N284" s="318">
        <v>15.44</v>
      </c>
      <c r="O284" s="318">
        <v>15.74</v>
      </c>
      <c r="P284" s="318"/>
      <c r="Q284" s="318">
        <v>16.04</v>
      </c>
      <c r="R284" s="318">
        <v>16.33</v>
      </c>
      <c r="S284" s="318">
        <v>15.89</v>
      </c>
      <c r="T284" s="318">
        <v>17.01</v>
      </c>
      <c r="U284" s="318">
        <v>17.55</v>
      </c>
      <c r="V284" s="318">
        <v>16.39</v>
      </c>
    </row>
    <row r="285" s="135" customFormat="1" customHeight="1" spans="1:22">
      <c r="A285" s="543">
        <v>45338</v>
      </c>
      <c r="B285" s="543">
        <v>45344</v>
      </c>
      <c r="C285" s="318">
        <v>15.13</v>
      </c>
      <c r="D285" s="318">
        <v>14.51</v>
      </c>
      <c r="E285" s="318">
        <v>14.81</v>
      </c>
      <c r="F285" s="318">
        <v>15.36</v>
      </c>
      <c r="G285" s="318">
        <v>14.56</v>
      </c>
      <c r="H285" s="318">
        <v>14.71</v>
      </c>
      <c r="I285" s="318">
        <v>15.41</v>
      </c>
      <c r="J285" s="318" t="s">
        <v>449</v>
      </c>
      <c r="K285" s="318">
        <v>15.17</v>
      </c>
      <c r="L285" s="318">
        <v>14.6</v>
      </c>
      <c r="M285" s="318">
        <v>14.36</v>
      </c>
      <c r="N285" s="318">
        <v>14.28</v>
      </c>
      <c r="O285" s="318">
        <v>14.47</v>
      </c>
      <c r="P285" s="318"/>
      <c r="Q285" s="318">
        <v>15.46</v>
      </c>
      <c r="R285" s="318">
        <v>15.49</v>
      </c>
      <c r="S285" s="318">
        <v>14.69</v>
      </c>
      <c r="T285" s="318">
        <v>15.94</v>
      </c>
      <c r="U285" s="318">
        <v>15.63</v>
      </c>
      <c r="V285" s="318">
        <v>14.98</v>
      </c>
    </row>
    <row r="286" s="135" customFormat="1" customHeight="1" spans="1:22">
      <c r="A286" s="543">
        <v>45345</v>
      </c>
      <c r="B286" s="543">
        <v>45351</v>
      </c>
      <c r="C286" s="318">
        <v>14.73</v>
      </c>
      <c r="D286" s="318">
        <v>14.12</v>
      </c>
      <c r="E286" s="318">
        <v>14.35</v>
      </c>
      <c r="F286" s="318">
        <v>14.92</v>
      </c>
      <c r="G286" s="318">
        <v>14.28</v>
      </c>
      <c r="H286" s="318">
        <v>14.13</v>
      </c>
      <c r="I286" s="318">
        <v>15.03</v>
      </c>
      <c r="J286" s="318" t="s">
        <v>449</v>
      </c>
      <c r="K286" s="318">
        <v>14.74</v>
      </c>
      <c r="L286" s="318">
        <v>13.95</v>
      </c>
      <c r="M286" s="318">
        <v>13.74</v>
      </c>
      <c r="N286" s="318">
        <v>13.77</v>
      </c>
      <c r="O286" s="318">
        <v>14.18</v>
      </c>
      <c r="P286" s="318"/>
      <c r="Q286" s="318">
        <v>14.99</v>
      </c>
      <c r="R286" s="318">
        <v>15.15</v>
      </c>
      <c r="S286" s="318">
        <v>14.36</v>
      </c>
      <c r="T286" s="318">
        <v>15.63</v>
      </c>
      <c r="U286" s="318">
        <v>15.13</v>
      </c>
      <c r="V286" s="318">
        <v>14.54</v>
      </c>
    </row>
    <row r="287" s="135" customFormat="1" customHeight="1" spans="1:22">
      <c r="A287" s="543">
        <v>45352</v>
      </c>
      <c r="B287" s="543">
        <v>45358</v>
      </c>
      <c r="C287" s="318">
        <v>14.88</v>
      </c>
      <c r="D287" s="318">
        <v>14.56</v>
      </c>
      <c r="E287" s="318">
        <v>14.6</v>
      </c>
      <c r="F287" s="318">
        <v>15.07</v>
      </c>
      <c r="G287" s="318">
        <v>14.76</v>
      </c>
      <c r="H287" s="318">
        <v>14.43</v>
      </c>
      <c r="I287" s="318">
        <v>15.27</v>
      </c>
      <c r="J287" s="318" t="s">
        <v>449</v>
      </c>
      <c r="K287" s="318">
        <v>14.84</v>
      </c>
      <c r="L287" s="318">
        <v>14.45</v>
      </c>
      <c r="M287" s="318">
        <v>14.34</v>
      </c>
      <c r="N287" s="318">
        <v>14.34</v>
      </c>
      <c r="O287" s="318">
        <v>15.12</v>
      </c>
      <c r="P287" s="318"/>
      <c r="Q287" s="318">
        <v>15.51</v>
      </c>
      <c r="R287" s="318">
        <v>15.74</v>
      </c>
      <c r="S287" s="318">
        <v>14.99</v>
      </c>
      <c r="T287" s="318">
        <v>15.95</v>
      </c>
      <c r="U287" s="318">
        <v>15.35</v>
      </c>
      <c r="V287" s="318">
        <v>14.95</v>
      </c>
    </row>
    <row r="288" s="135" customFormat="1" customHeight="1" spans="1:22">
      <c r="A288" s="543">
        <v>45359</v>
      </c>
      <c r="B288" s="543">
        <v>45365</v>
      </c>
      <c r="C288" s="318">
        <v>15.14</v>
      </c>
      <c r="D288" s="318">
        <v>14.96</v>
      </c>
      <c r="E288" s="318">
        <v>14.98</v>
      </c>
      <c r="F288" s="318">
        <v>15.33</v>
      </c>
      <c r="G288" s="318">
        <v>15</v>
      </c>
      <c r="H288" s="318">
        <v>14.91</v>
      </c>
      <c r="I288" s="318">
        <v>15.54</v>
      </c>
      <c r="J288" s="318" t="s">
        <v>449</v>
      </c>
      <c r="K288" s="318">
        <v>15.15</v>
      </c>
      <c r="L288" s="318">
        <v>14.71</v>
      </c>
      <c r="M288" s="318">
        <v>14.56</v>
      </c>
      <c r="N288" s="318">
        <v>14.49</v>
      </c>
      <c r="O288" s="318">
        <v>15.1</v>
      </c>
      <c r="P288" s="318"/>
      <c r="Q288" s="318">
        <v>15.77</v>
      </c>
      <c r="R288" s="318">
        <v>15.87</v>
      </c>
      <c r="S288" s="318">
        <v>15.26</v>
      </c>
      <c r="T288" s="318">
        <v>15.84</v>
      </c>
      <c r="U288" s="318">
        <v>15.57</v>
      </c>
      <c r="V288" s="318">
        <v>15.19</v>
      </c>
    </row>
    <row r="289" s="135" customFormat="1" customHeight="1" spans="1:22">
      <c r="A289" s="543">
        <v>45366</v>
      </c>
      <c r="B289" s="543">
        <v>45372</v>
      </c>
      <c r="C289" s="318">
        <v>15.44</v>
      </c>
      <c r="D289" s="318">
        <v>15.41</v>
      </c>
      <c r="E289" s="318">
        <v>15.3</v>
      </c>
      <c r="F289" s="318">
        <v>15.61</v>
      </c>
      <c r="G289" s="318">
        <v>15.47</v>
      </c>
      <c r="H289" s="318">
        <v>15.23</v>
      </c>
      <c r="I289" s="318">
        <v>15.76</v>
      </c>
      <c r="J289" s="318" t="s">
        <v>449</v>
      </c>
      <c r="K289" s="318">
        <v>15.39</v>
      </c>
      <c r="L289" s="318">
        <v>14.92</v>
      </c>
      <c r="M289" s="318">
        <v>14.78</v>
      </c>
      <c r="N289" s="318">
        <v>14.62</v>
      </c>
      <c r="O289" s="318">
        <v>15.43</v>
      </c>
      <c r="P289" s="318"/>
      <c r="Q289" s="318">
        <v>15.95</v>
      </c>
      <c r="R289" s="318">
        <v>16.59</v>
      </c>
      <c r="S289" s="318">
        <v>15.76</v>
      </c>
      <c r="T289" s="318">
        <v>16.09</v>
      </c>
      <c r="U289" s="318">
        <v>15.91</v>
      </c>
      <c r="V289" s="318">
        <v>15.51</v>
      </c>
    </row>
    <row r="290" s="135" customFormat="1" customHeight="1" spans="1:22">
      <c r="A290" s="543">
        <v>45373</v>
      </c>
      <c r="B290" s="543">
        <v>45379</v>
      </c>
      <c r="C290" s="318">
        <v>15.86</v>
      </c>
      <c r="D290" s="318">
        <v>15.67</v>
      </c>
      <c r="E290" s="318">
        <v>15.81</v>
      </c>
      <c r="F290" s="318">
        <v>15.99</v>
      </c>
      <c r="G290" s="318">
        <v>15.74</v>
      </c>
      <c r="H290" s="318">
        <v>15.59</v>
      </c>
      <c r="I290" s="318">
        <v>16.18</v>
      </c>
      <c r="J290" s="318" t="s">
        <v>449</v>
      </c>
      <c r="K290" s="318">
        <v>15.88</v>
      </c>
      <c r="L290" s="318">
        <v>15.44</v>
      </c>
      <c r="M290" s="318">
        <v>15.22</v>
      </c>
      <c r="N290" s="318">
        <v>15.18</v>
      </c>
      <c r="O290" s="318">
        <v>15.31</v>
      </c>
      <c r="P290" s="318"/>
      <c r="Q290" s="318">
        <v>16.23</v>
      </c>
      <c r="R290" s="318">
        <v>16.94</v>
      </c>
      <c r="S290" s="318">
        <v>15.96</v>
      </c>
      <c r="T290" s="318">
        <v>16.42</v>
      </c>
      <c r="U290" s="318">
        <v>16.22</v>
      </c>
      <c r="V290" s="318">
        <v>15.86</v>
      </c>
    </row>
    <row r="291" s="135" customFormat="1" customHeight="1" spans="1:22">
      <c r="A291" s="543">
        <v>45380</v>
      </c>
      <c r="B291" s="543">
        <v>45385</v>
      </c>
      <c r="C291" s="318">
        <v>15.94</v>
      </c>
      <c r="D291" s="318">
        <v>15.68</v>
      </c>
      <c r="E291" s="318">
        <v>15.81</v>
      </c>
      <c r="F291" s="318">
        <v>16.08</v>
      </c>
      <c r="G291" s="318">
        <v>15.69</v>
      </c>
      <c r="H291" s="318">
        <v>15.62</v>
      </c>
      <c r="I291" s="318">
        <v>16.29</v>
      </c>
      <c r="J291" s="318" t="s">
        <v>449</v>
      </c>
      <c r="K291" s="318">
        <v>16.02</v>
      </c>
      <c r="L291" s="318">
        <v>15.55</v>
      </c>
      <c r="M291" s="318">
        <v>15.44</v>
      </c>
      <c r="N291" s="318">
        <v>15.38</v>
      </c>
      <c r="O291" s="318">
        <v>15.39</v>
      </c>
      <c r="P291" s="318"/>
      <c r="Q291" s="318">
        <v>16.24</v>
      </c>
      <c r="R291" s="318">
        <v>16.71</v>
      </c>
      <c r="S291" s="318">
        <v>15.76</v>
      </c>
      <c r="T291" s="318">
        <v>16.46</v>
      </c>
      <c r="U291" s="318">
        <v>16.31</v>
      </c>
      <c r="V291" s="318">
        <v>15.9</v>
      </c>
    </row>
    <row r="292" s="135" customFormat="1" customHeight="1" spans="1:22">
      <c r="A292" s="543">
        <v>45386</v>
      </c>
      <c r="B292" s="543">
        <v>45393</v>
      </c>
      <c r="C292" s="318">
        <v>15.9</v>
      </c>
      <c r="D292" s="318">
        <v>15.76</v>
      </c>
      <c r="E292" s="318">
        <v>15.85</v>
      </c>
      <c r="F292" s="318">
        <v>16.11</v>
      </c>
      <c r="G292" s="318">
        <v>15.8</v>
      </c>
      <c r="H292" s="318">
        <v>15.71</v>
      </c>
      <c r="I292" s="318">
        <v>16.26</v>
      </c>
      <c r="J292" s="318" t="s">
        <v>449</v>
      </c>
      <c r="K292" s="318">
        <v>16.03</v>
      </c>
      <c r="L292" s="318">
        <v>15.63</v>
      </c>
      <c r="M292" s="318">
        <v>15.47</v>
      </c>
      <c r="N292" s="318">
        <v>15.45</v>
      </c>
      <c r="O292" s="318">
        <v>15.45</v>
      </c>
      <c r="P292" s="318"/>
      <c r="Q292" s="318">
        <v>16.3</v>
      </c>
      <c r="R292" s="318">
        <v>16.7</v>
      </c>
      <c r="S292" s="318">
        <v>15.86</v>
      </c>
      <c r="T292" s="318">
        <v>16.43</v>
      </c>
      <c r="U292" s="318">
        <v>16.34</v>
      </c>
      <c r="V292" s="318">
        <v>15.94</v>
      </c>
    </row>
    <row r="293" s="135" customFormat="1" customHeight="1" spans="1:22">
      <c r="A293" s="543">
        <v>45394</v>
      </c>
      <c r="B293" s="543">
        <v>45400</v>
      </c>
      <c r="C293" s="318">
        <v>15.81</v>
      </c>
      <c r="D293" s="318">
        <v>15.79</v>
      </c>
      <c r="E293" s="318">
        <v>15.81</v>
      </c>
      <c r="F293" s="318">
        <v>16.09</v>
      </c>
      <c r="G293" s="318">
        <v>15.86</v>
      </c>
      <c r="H293" s="318">
        <v>15.81</v>
      </c>
      <c r="I293" s="318">
        <v>16.11</v>
      </c>
      <c r="J293" s="318" t="s">
        <v>449</v>
      </c>
      <c r="K293" s="318">
        <v>15.93</v>
      </c>
      <c r="L293" s="318">
        <v>15.49</v>
      </c>
      <c r="M293" s="318">
        <v>15.32</v>
      </c>
      <c r="N293" s="318">
        <v>15.29</v>
      </c>
      <c r="O293" s="318">
        <v>15.29</v>
      </c>
      <c r="P293" s="318"/>
      <c r="Q293" s="318">
        <v>16.34</v>
      </c>
      <c r="R293" s="318">
        <v>16.48</v>
      </c>
      <c r="S293" s="318">
        <v>15.98</v>
      </c>
      <c r="T293" s="318">
        <v>16.36</v>
      </c>
      <c r="U293" s="318">
        <v>16.25</v>
      </c>
      <c r="V293" s="318">
        <v>15.88</v>
      </c>
    </row>
    <row r="294" s="135" customFormat="1" customHeight="1" spans="1:22">
      <c r="A294" s="543">
        <v>45401</v>
      </c>
      <c r="B294" s="543">
        <v>45407</v>
      </c>
      <c r="C294" s="318">
        <v>15.77</v>
      </c>
      <c r="D294" s="318">
        <v>15.66</v>
      </c>
      <c r="E294" s="318">
        <v>15.55</v>
      </c>
      <c r="F294" s="318">
        <v>15.93</v>
      </c>
      <c r="G294" s="318">
        <v>15.78</v>
      </c>
      <c r="H294" s="318">
        <v>15.67</v>
      </c>
      <c r="I294" s="318">
        <v>15.97</v>
      </c>
      <c r="J294" s="318" t="s">
        <v>449</v>
      </c>
      <c r="K294" s="318">
        <v>15.82</v>
      </c>
      <c r="L294" s="318">
        <v>15.34</v>
      </c>
      <c r="M294" s="318">
        <v>15.23</v>
      </c>
      <c r="N294" s="318">
        <v>15.15</v>
      </c>
      <c r="O294" s="318">
        <v>15.35</v>
      </c>
      <c r="P294" s="318"/>
      <c r="Q294" s="318">
        <v>16.31</v>
      </c>
      <c r="R294" s="318">
        <v>16.55</v>
      </c>
      <c r="S294" s="318">
        <v>15.85</v>
      </c>
      <c r="T294" s="318">
        <v>16.3</v>
      </c>
      <c r="U294" s="318">
        <v>16.15</v>
      </c>
      <c r="V294" s="318">
        <v>15.79</v>
      </c>
    </row>
    <row r="295" s="135" customFormat="1" customHeight="1" spans="1:22">
      <c r="A295" s="543">
        <v>45408</v>
      </c>
      <c r="B295" s="543">
        <v>45414</v>
      </c>
      <c r="C295" s="318">
        <v>15.6</v>
      </c>
      <c r="D295" s="318">
        <v>15.44</v>
      </c>
      <c r="E295" s="318">
        <v>15.51</v>
      </c>
      <c r="F295" s="318">
        <v>15.77</v>
      </c>
      <c r="G295" s="318">
        <v>15.52</v>
      </c>
      <c r="H295" s="318">
        <v>15.55</v>
      </c>
      <c r="I295" s="318">
        <v>15.8</v>
      </c>
      <c r="J295" s="318" t="s">
        <v>449</v>
      </c>
      <c r="K295" s="318">
        <v>15.67</v>
      </c>
      <c r="L295" s="318">
        <v>15.32</v>
      </c>
      <c r="M295" s="318">
        <v>15.19</v>
      </c>
      <c r="N295" s="318">
        <v>15.11</v>
      </c>
      <c r="O295" s="318">
        <v>15.19</v>
      </c>
      <c r="P295" s="318"/>
      <c r="Q295" s="318">
        <v>16.19</v>
      </c>
      <c r="R295" s="318">
        <v>16.26</v>
      </c>
      <c r="S295" s="318">
        <v>15.39</v>
      </c>
      <c r="T295" s="318">
        <v>16.07</v>
      </c>
      <c r="U295" s="318">
        <v>15.98</v>
      </c>
      <c r="V295" s="318">
        <v>15.62</v>
      </c>
    </row>
    <row r="296" s="135" customFormat="1" customHeight="1" spans="1:22">
      <c r="A296" s="543">
        <v>45415</v>
      </c>
      <c r="B296" s="543">
        <v>45421</v>
      </c>
      <c r="C296" s="318">
        <v>15.63</v>
      </c>
      <c r="D296" s="318">
        <v>15.55</v>
      </c>
      <c r="E296" s="318">
        <v>15.6</v>
      </c>
      <c r="F296" s="318">
        <v>15.87</v>
      </c>
      <c r="G296" s="318">
        <v>15.59</v>
      </c>
      <c r="H296" s="318">
        <v>15.54</v>
      </c>
      <c r="I296" s="318">
        <v>15.89</v>
      </c>
      <c r="J296" s="318" t="s">
        <v>449</v>
      </c>
      <c r="K296" s="318">
        <v>15.67</v>
      </c>
      <c r="L296" s="318">
        <v>15.2</v>
      </c>
      <c r="M296" s="318">
        <v>15.09</v>
      </c>
      <c r="N296" s="318">
        <v>15.05</v>
      </c>
      <c r="O296" s="318">
        <v>15.56</v>
      </c>
      <c r="P296" s="318"/>
      <c r="Q296" s="318">
        <v>16.34</v>
      </c>
      <c r="R296" s="318">
        <v>16.38</v>
      </c>
      <c r="S296" s="318">
        <v>15.57</v>
      </c>
      <c r="T296" s="318">
        <v>16.17</v>
      </c>
      <c r="U296" s="318">
        <v>16.08</v>
      </c>
      <c r="V296" s="318">
        <v>15.69</v>
      </c>
    </row>
    <row r="297" s="135" customFormat="1" customHeight="1" spans="1:22">
      <c r="A297" s="543">
        <v>45422</v>
      </c>
      <c r="B297" s="543">
        <v>45428</v>
      </c>
      <c r="C297" s="318">
        <v>15.87</v>
      </c>
      <c r="D297" s="318">
        <v>15.72</v>
      </c>
      <c r="E297" s="318">
        <v>15.87</v>
      </c>
      <c r="F297" s="318">
        <v>16.1</v>
      </c>
      <c r="G297" s="318">
        <v>15.83</v>
      </c>
      <c r="H297" s="318">
        <v>15.75</v>
      </c>
      <c r="I297" s="318">
        <v>16.28</v>
      </c>
      <c r="J297" s="318" t="s">
        <v>449</v>
      </c>
      <c r="K297" s="318">
        <v>15.99</v>
      </c>
      <c r="L297" s="318">
        <v>15.63</v>
      </c>
      <c r="M297" s="318">
        <v>15.48</v>
      </c>
      <c r="N297" s="318">
        <v>15.5</v>
      </c>
      <c r="O297" s="318">
        <v>15.69</v>
      </c>
      <c r="P297" s="318"/>
      <c r="Q297" s="318">
        <v>16.28</v>
      </c>
      <c r="R297" s="318">
        <v>16.46</v>
      </c>
      <c r="S297" s="318">
        <v>15.68</v>
      </c>
      <c r="T297" s="318">
        <v>16.32</v>
      </c>
      <c r="U297" s="318">
        <v>16.31</v>
      </c>
      <c r="V297" s="318">
        <v>15.93</v>
      </c>
    </row>
    <row r="298" s="135" customFormat="1" customHeight="1" spans="1:22">
      <c r="A298" s="543">
        <v>45429</v>
      </c>
      <c r="B298" s="543">
        <v>45435</v>
      </c>
      <c r="C298" s="318">
        <v>16.62</v>
      </c>
      <c r="D298" s="318">
        <v>16.28</v>
      </c>
      <c r="E298" s="318">
        <v>16.43</v>
      </c>
      <c r="F298" s="318">
        <v>16.73</v>
      </c>
      <c r="G298" s="318">
        <v>16.45</v>
      </c>
      <c r="H298" s="318">
        <v>16.6</v>
      </c>
      <c r="I298" s="318">
        <v>17.05</v>
      </c>
      <c r="J298" s="318" t="s">
        <v>449</v>
      </c>
      <c r="K298" s="318">
        <v>16.75</v>
      </c>
      <c r="L298" s="318">
        <v>16.64</v>
      </c>
      <c r="M298" s="318">
        <v>16.53</v>
      </c>
      <c r="N298" s="318">
        <v>16.65</v>
      </c>
      <c r="O298" s="318">
        <v>16.17</v>
      </c>
      <c r="P298" s="318"/>
      <c r="Q298" s="318">
        <v>16.75</v>
      </c>
      <c r="R298" s="318">
        <v>16.87</v>
      </c>
      <c r="S298" s="318">
        <v>16.31</v>
      </c>
      <c r="T298" s="318">
        <v>16.85</v>
      </c>
      <c r="U298" s="318">
        <v>16.93</v>
      </c>
      <c r="V298" s="318">
        <v>16.62</v>
      </c>
    </row>
    <row r="299" s="135" customFormat="1" customHeight="1" spans="1:22">
      <c r="A299" s="543">
        <v>45436</v>
      </c>
      <c r="B299" s="543">
        <v>45442</v>
      </c>
      <c r="C299" s="318">
        <v>17.85</v>
      </c>
      <c r="D299" s="318">
        <v>17.48</v>
      </c>
      <c r="E299" s="318">
        <v>17.58</v>
      </c>
      <c r="F299" s="318">
        <v>18.03</v>
      </c>
      <c r="G299" s="318">
        <v>17.7</v>
      </c>
      <c r="H299" s="318">
        <v>17.73</v>
      </c>
      <c r="I299" s="318">
        <v>18.31</v>
      </c>
      <c r="J299" s="318" t="s">
        <v>449</v>
      </c>
      <c r="K299" s="318">
        <v>18.01</v>
      </c>
      <c r="L299" s="318">
        <v>18.02</v>
      </c>
      <c r="M299" s="318">
        <v>17.96</v>
      </c>
      <c r="N299" s="318">
        <v>18.12</v>
      </c>
      <c r="O299" s="318">
        <v>17.28</v>
      </c>
      <c r="P299" s="318"/>
      <c r="Q299" s="318">
        <v>18.06</v>
      </c>
      <c r="R299" s="318">
        <v>18.06</v>
      </c>
      <c r="S299" s="318">
        <v>17.53</v>
      </c>
      <c r="T299" s="318">
        <v>17.98</v>
      </c>
      <c r="U299" s="318">
        <v>18.14</v>
      </c>
      <c r="V299" s="318">
        <v>17.87</v>
      </c>
    </row>
    <row r="300" s="135" customFormat="1" customHeight="1" spans="1:22">
      <c r="A300" s="543">
        <v>45443</v>
      </c>
      <c r="B300" s="543">
        <v>45449</v>
      </c>
      <c r="C300" s="318">
        <v>18.92</v>
      </c>
      <c r="D300" s="318">
        <v>18.74</v>
      </c>
      <c r="E300" s="318">
        <v>18.94</v>
      </c>
      <c r="F300" s="318">
        <v>19.16</v>
      </c>
      <c r="G300" s="318">
        <v>18.95</v>
      </c>
      <c r="H300" s="318">
        <v>18.81</v>
      </c>
      <c r="I300" s="318">
        <v>19.19</v>
      </c>
      <c r="J300" s="318" t="s">
        <v>449</v>
      </c>
      <c r="K300" s="318">
        <v>18.95</v>
      </c>
      <c r="L300" s="318">
        <v>18.5</v>
      </c>
      <c r="M300" s="318">
        <v>18.37</v>
      </c>
      <c r="N300" s="318">
        <v>18.37</v>
      </c>
      <c r="O300" s="318">
        <v>18.29</v>
      </c>
      <c r="P300" s="318"/>
      <c r="Q300" s="318">
        <v>19.37</v>
      </c>
      <c r="R300" s="318">
        <v>19.3</v>
      </c>
      <c r="S300" s="318">
        <v>18.67</v>
      </c>
      <c r="T300" s="318">
        <v>19.34</v>
      </c>
      <c r="U300" s="318">
        <v>19.37</v>
      </c>
      <c r="V300" s="318">
        <v>18.9</v>
      </c>
    </row>
    <row r="301" s="135" customFormat="1" customHeight="1" spans="1:22">
      <c r="A301" s="543">
        <v>45450</v>
      </c>
      <c r="B301" s="543">
        <v>45456</v>
      </c>
      <c r="C301" s="318">
        <v>19.56</v>
      </c>
      <c r="D301" s="318">
        <v>19.34</v>
      </c>
      <c r="E301" s="318">
        <v>19.53</v>
      </c>
      <c r="F301" s="318">
        <v>19.99</v>
      </c>
      <c r="G301" s="318">
        <v>19.49</v>
      </c>
      <c r="H301" s="318">
        <v>19.27</v>
      </c>
      <c r="I301" s="318">
        <v>19.96</v>
      </c>
      <c r="J301" s="318" t="s">
        <v>449</v>
      </c>
      <c r="K301" s="318">
        <v>19.69</v>
      </c>
      <c r="L301" s="318">
        <v>19.28</v>
      </c>
      <c r="M301" s="318">
        <v>19.18</v>
      </c>
      <c r="N301" s="318">
        <v>19.21</v>
      </c>
      <c r="O301" s="318">
        <v>18.8</v>
      </c>
      <c r="P301" s="318"/>
      <c r="Q301" s="318">
        <v>20.16</v>
      </c>
      <c r="R301" s="318">
        <v>19.93</v>
      </c>
      <c r="S301" s="318">
        <v>19.35</v>
      </c>
      <c r="T301" s="318">
        <v>20.24</v>
      </c>
      <c r="U301" s="318">
        <v>20.28</v>
      </c>
      <c r="V301" s="318">
        <v>19.6</v>
      </c>
    </row>
    <row r="302" s="135" customFormat="1" customHeight="1" spans="1:22">
      <c r="A302" s="543">
        <v>45457</v>
      </c>
      <c r="B302" s="543">
        <v>45463</v>
      </c>
      <c r="C302" s="318">
        <v>19.31</v>
      </c>
      <c r="D302" s="318">
        <v>18.96</v>
      </c>
      <c r="E302" s="318">
        <v>19.15</v>
      </c>
      <c r="F302" s="318">
        <v>19.49</v>
      </c>
      <c r="G302" s="318">
        <v>19.24</v>
      </c>
      <c r="H302" s="318">
        <v>19.04</v>
      </c>
      <c r="I302" s="318">
        <v>19.53</v>
      </c>
      <c r="J302" s="318" t="s">
        <v>449</v>
      </c>
      <c r="K302" s="318">
        <v>19.42</v>
      </c>
      <c r="L302" s="318">
        <v>19.25</v>
      </c>
      <c r="M302" s="318">
        <v>19.23</v>
      </c>
      <c r="N302" s="318">
        <v>19.31</v>
      </c>
      <c r="O302" s="318">
        <v>18.44</v>
      </c>
      <c r="P302" s="318"/>
      <c r="Q302" s="318">
        <v>20.01</v>
      </c>
      <c r="R302" s="318">
        <v>19.58</v>
      </c>
      <c r="S302" s="318">
        <v>19.06</v>
      </c>
      <c r="T302" s="318">
        <v>19.89</v>
      </c>
      <c r="U302" s="318">
        <v>19.77</v>
      </c>
      <c r="V302" s="318">
        <v>19.33</v>
      </c>
    </row>
    <row r="303" s="135" customFormat="1" customHeight="1" spans="1:22">
      <c r="A303" s="543">
        <v>45464</v>
      </c>
      <c r="B303" s="543">
        <v>45470</v>
      </c>
      <c r="C303" s="318">
        <v>18.4</v>
      </c>
      <c r="D303" s="318">
        <v>18.2</v>
      </c>
      <c r="E303" s="318">
        <v>18.23</v>
      </c>
      <c r="F303" s="318">
        <v>18.48</v>
      </c>
      <c r="G303" s="318">
        <v>18.45</v>
      </c>
      <c r="H303" s="318">
        <v>18.29</v>
      </c>
      <c r="I303" s="318">
        <v>18.5</v>
      </c>
      <c r="J303" s="318" t="s">
        <v>449</v>
      </c>
      <c r="K303" s="318">
        <v>18.38</v>
      </c>
      <c r="L303" s="318">
        <v>18.27</v>
      </c>
      <c r="M303" s="318">
        <v>18.12</v>
      </c>
      <c r="N303" s="318">
        <v>18.21</v>
      </c>
      <c r="O303" s="318">
        <v>17.83</v>
      </c>
      <c r="P303" s="318"/>
      <c r="Q303" s="318">
        <v>19.01</v>
      </c>
      <c r="R303" s="318">
        <v>18.95</v>
      </c>
      <c r="S303" s="318">
        <v>18.31</v>
      </c>
      <c r="T303" s="318">
        <v>18.88</v>
      </c>
      <c r="U303" s="318">
        <v>18.65</v>
      </c>
      <c r="V303" s="318">
        <v>18.42</v>
      </c>
    </row>
    <row r="304" s="135" customFormat="1" customHeight="1" spans="1:22">
      <c r="A304" s="543">
        <v>45471</v>
      </c>
      <c r="B304" s="543">
        <v>45477</v>
      </c>
      <c r="C304" s="318">
        <v>18.7</v>
      </c>
      <c r="D304" s="318">
        <v>18.72</v>
      </c>
      <c r="E304" s="318">
        <v>18.79</v>
      </c>
      <c r="F304" s="318">
        <v>18.82</v>
      </c>
      <c r="G304" s="318">
        <v>18.84</v>
      </c>
      <c r="H304" s="318">
        <v>18.65</v>
      </c>
      <c r="I304" s="318">
        <v>18.9</v>
      </c>
      <c r="J304" s="318" t="s">
        <v>449</v>
      </c>
      <c r="K304" s="318">
        <v>18.77</v>
      </c>
      <c r="L304" s="318">
        <v>18.53</v>
      </c>
      <c r="M304" s="318">
        <v>18.38</v>
      </c>
      <c r="N304" s="318">
        <v>18.43</v>
      </c>
      <c r="O304" s="318">
        <v>18.23</v>
      </c>
      <c r="P304" s="318"/>
      <c r="Q304" s="318">
        <v>19.21</v>
      </c>
      <c r="R304" s="318">
        <v>19.41</v>
      </c>
      <c r="S304" s="318">
        <v>18.71</v>
      </c>
      <c r="T304" s="318">
        <v>19.19</v>
      </c>
      <c r="U304" s="318">
        <v>19.09</v>
      </c>
      <c r="V304" s="318">
        <v>18.79</v>
      </c>
    </row>
    <row r="305" s="135" customFormat="1" customHeight="1" spans="1:22">
      <c r="A305" s="543">
        <v>45478</v>
      </c>
      <c r="B305" s="543">
        <v>45484</v>
      </c>
      <c r="C305" s="318">
        <v>19.2</v>
      </c>
      <c r="D305" s="318">
        <v>19.27</v>
      </c>
      <c r="E305" s="318">
        <v>19.32</v>
      </c>
      <c r="F305" s="318">
        <v>19.49</v>
      </c>
      <c r="G305" s="318">
        <v>19.48</v>
      </c>
      <c r="H305" s="318">
        <v>19.15</v>
      </c>
      <c r="I305" s="318">
        <v>19.67</v>
      </c>
      <c r="J305" s="318" t="s">
        <v>449</v>
      </c>
      <c r="K305" s="318">
        <v>19.42</v>
      </c>
      <c r="L305" s="318">
        <v>19.05</v>
      </c>
      <c r="M305" s="318">
        <v>18.88</v>
      </c>
      <c r="N305" s="318">
        <v>18.76</v>
      </c>
      <c r="O305" s="318">
        <v>18.82</v>
      </c>
      <c r="P305" s="318"/>
      <c r="Q305" s="318">
        <v>19.79</v>
      </c>
      <c r="R305" s="318">
        <v>20.14</v>
      </c>
      <c r="S305" s="318">
        <v>19.4</v>
      </c>
      <c r="T305" s="318">
        <v>19.74</v>
      </c>
      <c r="U305" s="318">
        <v>19.67</v>
      </c>
      <c r="V305" s="318">
        <v>19.37</v>
      </c>
    </row>
    <row r="306" s="135" customFormat="1" customHeight="1" spans="1:22">
      <c r="A306" s="543">
        <v>45485</v>
      </c>
      <c r="B306" s="543">
        <v>45491</v>
      </c>
      <c r="C306" s="318">
        <v>19.47</v>
      </c>
      <c r="D306" s="318">
        <v>19.79</v>
      </c>
      <c r="E306" s="318">
        <v>19.47</v>
      </c>
      <c r="F306" s="318">
        <v>19.76</v>
      </c>
      <c r="G306" s="318">
        <v>19.98</v>
      </c>
      <c r="H306" s="318">
        <v>19.36</v>
      </c>
      <c r="I306" s="318">
        <v>19.93</v>
      </c>
      <c r="J306" s="318" t="s">
        <v>449</v>
      </c>
      <c r="K306" s="318">
        <v>19.71</v>
      </c>
      <c r="L306" s="318">
        <v>19.5</v>
      </c>
      <c r="M306" s="318">
        <v>19.22</v>
      </c>
      <c r="N306" s="318">
        <v>19.14</v>
      </c>
      <c r="O306" s="318">
        <v>19.02</v>
      </c>
      <c r="P306" s="318"/>
      <c r="Q306" s="318">
        <v>20.23</v>
      </c>
      <c r="R306" s="318">
        <v>20.93</v>
      </c>
      <c r="S306" s="318">
        <v>20.01</v>
      </c>
      <c r="T306" s="318">
        <v>20.18</v>
      </c>
      <c r="U306" s="318">
        <v>20.01</v>
      </c>
      <c r="V306" s="318">
        <v>19.75</v>
      </c>
    </row>
    <row r="307" s="135" customFormat="1" customHeight="1" spans="1:22">
      <c r="A307" s="543">
        <v>45492</v>
      </c>
      <c r="B307" s="543">
        <v>45498</v>
      </c>
      <c r="C307" s="318">
        <v>19.56</v>
      </c>
      <c r="D307" s="318">
        <v>20.17</v>
      </c>
      <c r="E307" s="318">
        <v>19.79</v>
      </c>
      <c r="F307" s="318">
        <v>19.89</v>
      </c>
      <c r="G307" s="318">
        <v>20.39</v>
      </c>
      <c r="H307" s="318">
        <v>19.43</v>
      </c>
      <c r="I307" s="318">
        <v>19.85</v>
      </c>
      <c r="J307" s="318" t="s">
        <v>449</v>
      </c>
      <c r="K307" s="318">
        <v>19.78</v>
      </c>
      <c r="L307" s="318">
        <v>19.63</v>
      </c>
      <c r="M307" s="318">
        <v>19.3</v>
      </c>
      <c r="N307" s="318">
        <v>19.24</v>
      </c>
      <c r="O307" s="318">
        <v>19.19</v>
      </c>
      <c r="P307" s="318"/>
      <c r="Q307" s="318">
        <v>20.67</v>
      </c>
      <c r="R307" s="318">
        <v>21.44</v>
      </c>
      <c r="S307" s="318">
        <v>20.48</v>
      </c>
      <c r="T307" s="318">
        <v>20.46</v>
      </c>
      <c r="U307" s="318">
        <v>20.13</v>
      </c>
      <c r="V307" s="318">
        <v>19.96</v>
      </c>
    </row>
    <row r="308" s="135" customFormat="1" customHeight="1" spans="1:22">
      <c r="A308" s="543">
        <v>45499</v>
      </c>
      <c r="B308" s="543">
        <v>45505</v>
      </c>
      <c r="C308" s="318">
        <v>19.85</v>
      </c>
      <c r="D308" s="318">
        <v>20.44</v>
      </c>
      <c r="E308" s="318">
        <v>20.08</v>
      </c>
      <c r="F308" s="318">
        <v>20.07</v>
      </c>
      <c r="G308" s="318">
        <v>20.65</v>
      </c>
      <c r="H308" s="318">
        <v>19.63</v>
      </c>
      <c r="I308" s="318">
        <v>20.05</v>
      </c>
      <c r="J308" s="318" t="s">
        <v>449</v>
      </c>
      <c r="K308" s="318">
        <v>19.97</v>
      </c>
      <c r="L308" s="318">
        <v>19.68</v>
      </c>
      <c r="M308" s="318">
        <v>19.34</v>
      </c>
      <c r="N308" s="318">
        <v>19.37</v>
      </c>
      <c r="O308" s="318">
        <v>19.47</v>
      </c>
      <c r="P308" s="318"/>
      <c r="Q308" s="318">
        <v>21.51</v>
      </c>
      <c r="R308" s="318">
        <v>21.72</v>
      </c>
      <c r="S308" s="318">
        <v>20.76</v>
      </c>
      <c r="T308" s="318">
        <v>20.59</v>
      </c>
      <c r="U308" s="318">
        <v>20.33</v>
      </c>
      <c r="V308" s="318">
        <v>20.21</v>
      </c>
    </row>
    <row r="309" s="135" customFormat="1" customHeight="1" spans="1:22">
      <c r="A309" s="543">
        <v>45506</v>
      </c>
      <c r="B309" s="543">
        <v>45512</v>
      </c>
      <c r="C309" s="318">
        <v>20.63</v>
      </c>
      <c r="D309" s="318">
        <v>21.43</v>
      </c>
      <c r="E309" s="318">
        <v>20.99</v>
      </c>
      <c r="F309" s="318">
        <v>20.76</v>
      </c>
      <c r="G309" s="318">
        <v>21.63</v>
      </c>
      <c r="H309" s="318">
        <v>20.48</v>
      </c>
      <c r="I309" s="318">
        <v>20.69</v>
      </c>
      <c r="J309" s="318" t="s">
        <v>449</v>
      </c>
      <c r="K309" s="318">
        <v>20.63</v>
      </c>
      <c r="L309" s="318">
        <v>20.24</v>
      </c>
      <c r="M309" s="318">
        <v>19.99</v>
      </c>
      <c r="N309" s="318">
        <v>20.04</v>
      </c>
      <c r="O309" s="318">
        <v>20.87</v>
      </c>
      <c r="P309" s="318"/>
      <c r="Q309" s="318">
        <v>22.87</v>
      </c>
      <c r="R309" s="318">
        <v>22.93</v>
      </c>
      <c r="S309" s="318">
        <v>21.76</v>
      </c>
      <c r="T309" s="318">
        <v>21.36</v>
      </c>
      <c r="U309" s="318">
        <v>21.03</v>
      </c>
      <c r="V309" s="318">
        <v>21.08</v>
      </c>
    </row>
    <row r="310" s="135" customFormat="1" customHeight="1" spans="1:22">
      <c r="A310" s="543">
        <v>45513</v>
      </c>
      <c r="B310" s="543">
        <v>45519</v>
      </c>
      <c r="C310" s="318">
        <v>21.52</v>
      </c>
      <c r="D310" s="318">
        <v>21.62</v>
      </c>
      <c r="E310" s="318">
        <v>21.41</v>
      </c>
      <c r="F310" s="318">
        <v>21.85</v>
      </c>
      <c r="G310" s="318">
        <v>22</v>
      </c>
      <c r="H310" s="318">
        <v>21.39</v>
      </c>
      <c r="I310" s="318">
        <v>21.76</v>
      </c>
      <c r="J310" s="318" t="s">
        <v>449</v>
      </c>
      <c r="K310" s="318">
        <v>21.72</v>
      </c>
      <c r="L310" s="318">
        <v>21.67</v>
      </c>
      <c r="M310" s="318">
        <v>21.5</v>
      </c>
      <c r="N310" s="318">
        <v>21.51</v>
      </c>
      <c r="O310" s="318">
        <v>21.41</v>
      </c>
      <c r="P310" s="318"/>
      <c r="Q310" s="318">
        <v>23.12</v>
      </c>
      <c r="R310" s="318">
        <v>23.08</v>
      </c>
      <c r="S310" s="318">
        <v>21.8</v>
      </c>
      <c r="T310" s="318">
        <v>21.74</v>
      </c>
      <c r="U310" s="318">
        <v>22.1</v>
      </c>
      <c r="V310" s="318">
        <v>21.84</v>
      </c>
    </row>
    <row r="311" s="135" customFormat="1" customHeight="1" spans="1:22">
      <c r="A311" s="543">
        <v>45520</v>
      </c>
      <c r="B311" s="543">
        <v>45526</v>
      </c>
      <c r="C311" s="318">
        <v>21.21</v>
      </c>
      <c r="D311" s="318">
        <v>21.05</v>
      </c>
      <c r="E311" s="318">
        <v>21.24</v>
      </c>
      <c r="F311" s="318">
        <v>21.55</v>
      </c>
      <c r="G311" s="318">
        <v>21.34</v>
      </c>
      <c r="H311" s="318">
        <v>21.05</v>
      </c>
      <c r="I311" s="318">
        <v>21.49</v>
      </c>
      <c r="J311" s="318" t="s">
        <v>449</v>
      </c>
      <c r="K311" s="318">
        <v>21.42</v>
      </c>
      <c r="L311" s="318">
        <v>21.24</v>
      </c>
      <c r="M311" s="318">
        <v>21.09</v>
      </c>
      <c r="N311" s="318">
        <v>21.08</v>
      </c>
      <c r="O311" s="318">
        <v>20.69</v>
      </c>
      <c r="P311" s="318"/>
      <c r="Q311" s="318">
        <v>22.49</v>
      </c>
      <c r="R311" s="318">
        <v>21.95</v>
      </c>
      <c r="S311" s="318">
        <v>20.77</v>
      </c>
      <c r="T311" s="318">
        <v>21.29</v>
      </c>
      <c r="U311" s="318">
        <v>21.69</v>
      </c>
      <c r="V311" s="318">
        <v>21.33</v>
      </c>
    </row>
    <row r="312" s="135" customFormat="1" customHeight="1" spans="1:22">
      <c r="A312" s="543">
        <v>45527</v>
      </c>
      <c r="B312" s="543">
        <v>45533</v>
      </c>
      <c r="C312" s="318">
        <v>20.37</v>
      </c>
      <c r="D312" s="318">
        <v>20.2</v>
      </c>
      <c r="E312" s="318">
        <v>20.26</v>
      </c>
      <c r="F312" s="318">
        <v>20.56</v>
      </c>
      <c r="G312" s="318">
        <v>20.43</v>
      </c>
      <c r="H312" s="318">
        <v>20.32</v>
      </c>
      <c r="I312" s="318">
        <v>20.57</v>
      </c>
      <c r="J312" s="318" t="s">
        <v>449</v>
      </c>
      <c r="K312" s="318">
        <v>20.5</v>
      </c>
      <c r="L312" s="318">
        <v>20.34</v>
      </c>
      <c r="M312" s="318">
        <v>20.26</v>
      </c>
      <c r="N312" s="318">
        <v>20.28</v>
      </c>
      <c r="O312" s="318">
        <v>19.82</v>
      </c>
      <c r="P312" s="318"/>
      <c r="Q312" s="318">
        <v>21.45</v>
      </c>
      <c r="R312" s="318">
        <v>21.03</v>
      </c>
      <c r="S312" s="318">
        <v>20.01</v>
      </c>
      <c r="T312" s="318">
        <v>20.51</v>
      </c>
      <c r="U312" s="318">
        <v>20.73</v>
      </c>
      <c r="V312" s="318">
        <v>20.45</v>
      </c>
    </row>
    <row r="313" s="135" customFormat="1" customHeight="1" spans="1:22">
      <c r="A313" s="543">
        <v>45534</v>
      </c>
      <c r="B313" s="543">
        <v>45540</v>
      </c>
      <c r="C313" s="318">
        <v>20.38</v>
      </c>
      <c r="D313" s="318">
        <v>20.2</v>
      </c>
      <c r="E313" s="318">
        <v>20.64</v>
      </c>
      <c r="F313" s="318">
        <v>20.64</v>
      </c>
      <c r="G313" s="318">
        <v>20.35</v>
      </c>
      <c r="H313" s="318">
        <v>20.23</v>
      </c>
      <c r="I313" s="318">
        <v>20.52</v>
      </c>
      <c r="J313" s="318" t="s">
        <v>449</v>
      </c>
      <c r="K313" s="318">
        <v>20.5</v>
      </c>
      <c r="L313" s="318">
        <v>20.32</v>
      </c>
      <c r="M313" s="318">
        <v>20.24</v>
      </c>
      <c r="N313" s="318">
        <v>20.27</v>
      </c>
      <c r="O313" s="318">
        <v>20.32</v>
      </c>
      <c r="P313" s="318"/>
      <c r="Q313" s="318">
        <v>20.89</v>
      </c>
      <c r="R313" s="318">
        <v>21.2</v>
      </c>
      <c r="S313" s="318">
        <v>20.2</v>
      </c>
      <c r="T313" s="318">
        <v>20.88</v>
      </c>
      <c r="U313" s="318">
        <v>20.97</v>
      </c>
      <c r="V313" s="318">
        <v>20.51</v>
      </c>
    </row>
    <row r="314" s="135" customFormat="1" customHeight="1" spans="1:22">
      <c r="A314" s="543">
        <v>45541</v>
      </c>
      <c r="B314" s="543">
        <v>45547</v>
      </c>
      <c r="C314" s="318">
        <v>20.34</v>
      </c>
      <c r="D314" s="318">
        <v>19.96</v>
      </c>
      <c r="E314" s="318">
        <v>20.43</v>
      </c>
      <c r="F314" s="318">
        <v>20.51</v>
      </c>
      <c r="G314" s="318">
        <v>20.03</v>
      </c>
      <c r="H314" s="318">
        <v>20.13</v>
      </c>
      <c r="I314" s="318">
        <v>20.61</v>
      </c>
      <c r="J314" s="318" t="s">
        <v>449</v>
      </c>
      <c r="K314" s="318">
        <v>20.4</v>
      </c>
      <c r="L314" s="318">
        <v>20.19</v>
      </c>
      <c r="M314" s="318">
        <v>20.14</v>
      </c>
      <c r="N314" s="318">
        <v>20.18</v>
      </c>
      <c r="O314" s="318">
        <v>20.34</v>
      </c>
      <c r="P314" s="318"/>
      <c r="Q314" s="318">
        <v>20.67</v>
      </c>
      <c r="R314" s="318">
        <v>20.95</v>
      </c>
      <c r="S314" s="318">
        <v>19.78</v>
      </c>
      <c r="T314" s="318">
        <v>20.89</v>
      </c>
      <c r="U314" s="318">
        <v>20.96</v>
      </c>
      <c r="V314" s="318">
        <v>20.38</v>
      </c>
    </row>
    <row r="315" s="135" customFormat="1" customHeight="1" spans="1:22">
      <c r="A315" s="543">
        <v>45548</v>
      </c>
      <c r="B315" s="543">
        <v>45554</v>
      </c>
      <c r="C315" s="318">
        <v>19.78</v>
      </c>
      <c r="D315" s="318">
        <v>19.36</v>
      </c>
      <c r="E315" s="318">
        <v>19.76</v>
      </c>
      <c r="F315" s="318">
        <v>19.94</v>
      </c>
      <c r="G315" s="318">
        <v>19.41</v>
      </c>
      <c r="H315" s="318">
        <v>19.56</v>
      </c>
      <c r="I315" s="318">
        <v>19.99</v>
      </c>
      <c r="J315" s="318" t="s">
        <v>449</v>
      </c>
      <c r="K315" s="318">
        <v>19.83</v>
      </c>
      <c r="L315" s="318">
        <v>19.38</v>
      </c>
      <c r="M315" s="318">
        <v>19.22</v>
      </c>
      <c r="N315" s="318">
        <v>19.35</v>
      </c>
      <c r="O315" s="318">
        <v>19.71</v>
      </c>
      <c r="P315" s="318"/>
      <c r="Q315" s="318">
        <v>20.1</v>
      </c>
      <c r="R315" s="318">
        <v>20.11</v>
      </c>
      <c r="S315" s="318">
        <v>19.19</v>
      </c>
      <c r="T315" s="318">
        <v>20.24</v>
      </c>
      <c r="U315" s="318">
        <v>20.2</v>
      </c>
      <c r="V315" s="318">
        <v>19.71</v>
      </c>
    </row>
    <row r="316" s="135" customFormat="1" customHeight="1" spans="1:22">
      <c r="A316" s="543">
        <v>45555</v>
      </c>
      <c r="B316" s="543">
        <v>45561</v>
      </c>
      <c r="C316" s="318">
        <v>18.89</v>
      </c>
      <c r="D316" s="318">
        <v>18.76</v>
      </c>
      <c r="E316" s="318">
        <v>19.08</v>
      </c>
      <c r="F316" s="318">
        <v>18.97</v>
      </c>
      <c r="G316" s="318">
        <v>18.82</v>
      </c>
      <c r="H316" s="318">
        <v>18.59</v>
      </c>
      <c r="I316" s="318">
        <v>18.96</v>
      </c>
      <c r="J316" s="318" t="s">
        <v>449</v>
      </c>
      <c r="K316" s="318">
        <v>18.81</v>
      </c>
      <c r="L316" s="318">
        <v>18.44</v>
      </c>
      <c r="M316" s="318">
        <v>18.37</v>
      </c>
      <c r="N316" s="318">
        <v>18.44</v>
      </c>
      <c r="O316" s="318">
        <v>19.04</v>
      </c>
      <c r="P316" s="318"/>
      <c r="Q316" s="318">
        <v>19.44</v>
      </c>
      <c r="R316" s="318">
        <v>19.72</v>
      </c>
      <c r="S316" s="318">
        <v>18.81</v>
      </c>
      <c r="T316" s="318">
        <v>19.34</v>
      </c>
      <c r="U316" s="318">
        <v>19.07</v>
      </c>
      <c r="V316" s="318">
        <v>18.91</v>
      </c>
    </row>
    <row r="317" s="135" customFormat="1" customHeight="1" spans="1:22">
      <c r="A317" s="543">
        <v>45569</v>
      </c>
      <c r="B317" s="543">
        <v>45575</v>
      </c>
      <c r="C317" s="318">
        <v>18.32</v>
      </c>
      <c r="D317" s="318">
        <v>18.04</v>
      </c>
      <c r="E317" s="318">
        <v>18.19</v>
      </c>
      <c r="F317" s="318">
        <v>18.44</v>
      </c>
      <c r="G317" s="318">
        <v>18.07</v>
      </c>
      <c r="H317" s="318">
        <v>18.08</v>
      </c>
      <c r="I317" s="318">
        <v>18.34</v>
      </c>
      <c r="J317" s="318" t="s">
        <v>449</v>
      </c>
      <c r="K317" s="318">
        <v>18.25</v>
      </c>
      <c r="L317" s="318">
        <v>18.1</v>
      </c>
      <c r="M317" s="318">
        <v>17.96</v>
      </c>
      <c r="N317" s="318">
        <v>18.02</v>
      </c>
      <c r="O317" s="318">
        <v>18.66</v>
      </c>
      <c r="P317" s="318"/>
      <c r="Q317" s="318">
        <v>19.05</v>
      </c>
      <c r="R317" s="318">
        <v>18.99</v>
      </c>
      <c r="S317" s="318">
        <v>17.99</v>
      </c>
      <c r="T317" s="318">
        <v>18.61</v>
      </c>
      <c r="U317" s="318">
        <v>18.57</v>
      </c>
      <c r="V317" s="318">
        <v>18.33</v>
      </c>
    </row>
    <row r="318" s="135" customFormat="1" customHeight="1" spans="1:22">
      <c r="A318" s="543">
        <v>45576</v>
      </c>
      <c r="B318" s="543">
        <v>45582</v>
      </c>
      <c r="C318" s="318">
        <v>18.52</v>
      </c>
      <c r="D318" s="318">
        <v>18.35</v>
      </c>
      <c r="E318" s="318">
        <v>18.44</v>
      </c>
      <c r="F318" s="318">
        <v>18.67</v>
      </c>
      <c r="G318" s="318">
        <v>18.7</v>
      </c>
      <c r="H318" s="318">
        <v>18.33</v>
      </c>
      <c r="I318" s="318">
        <v>18.68</v>
      </c>
      <c r="J318" s="318" t="s">
        <v>449</v>
      </c>
      <c r="K318" s="318">
        <v>18.58</v>
      </c>
      <c r="L318" s="318">
        <v>18.4</v>
      </c>
      <c r="M318" s="318">
        <v>18.29</v>
      </c>
      <c r="N318" s="318">
        <v>18.26</v>
      </c>
      <c r="O318" s="318">
        <v>18.9</v>
      </c>
      <c r="P318" s="318"/>
      <c r="Q318" s="318">
        <v>19.37</v>
      </c>
      <c r="R318" s="318">
        <v>19.4</v>
      </c>
      <c r="S318" s="318">
        <v>18.52</v>
      </c>
      <c r="T318" s="318">
        <v>18.98</v>
      </c>
      <c r="U318" s="318">
        <v>18.85</v>
      </c>
      <c r="V318" s="318">
        <v>18.66</v>
      </c>
    </row>
    <row r="319" s="135" customFormat="1" customHeight="1" spans="1:22">
      <c r="A319" s="543">
        <v>45583</v>
      </c>
      <c r="B319" s="543">
        <v>45589</v>
      </c>
      <c r="C319" s="318">
        <v>17.86</v>
      </c>
      <c r="D319" s="318">
        <v>17.86</v>
      </c>
      <c r="E319" s="318">
        <v>17.89</v>
      </c>
      <c r="F319" s="318">
        <v>17.99</v>
      </c>
      <c r="G319" s="318">
        <v>18.2</v>
      </c>
      <c r="H319" s="318">
        <v>17.73</v>
      </c>
      <c r="I319" s="318">
        <v>18.05</v>
      </c>
      <c r="J319" s="318" t="s">
        <v>449</v>
      </c>
      <c r="K319" s="318">
        <v>17.94</v>
      </c>
      <c r="L319" s="318">
        <v>17.73</v>
      </c>
      <c r="M319" s="318">
        <v>17.63</v>
      </c>
      <c r="N319" s="318">
        <v>17.64</v>
      </c>
      <c r="O319" s="318">
        <v>18.32</v>
      </c>
      <c r="P319" s="318"/>
      <c r="Q319" s="318">
        <v>19</v>
      </c>
      <c r="R319" s="318">
        <v>19.01</v>
      </c>
      <c r="S319" s="318">
        <v>18.06</v>
      </c>
      <c r="T319" s="318">
        <v>18.47</v>
      </c>
      <c r="U319" s="318">
        <v>18.26</v>
      </c>
      <c r="V319" s="318">
        <v>18.1</v>
      </c>
    </row>
    <row r="320" s="135" customFormat="1" customHeight="1" spans="1:22">
      <c r="A320" s="543">
        <v>45590</v>
      </c>
      <c r="B320" s="543">
        <v>45596</v>
      </c>
      <c r="C320" s="318">
        <v>17.81</v>
      </c>
      <c r="D320" s="318">
        <v>17.85</v>
      </c>
      <c r="E320" s="318">
        <v>17.96</v>
      </c>
      <c r="F320" s="318">
        <v>18.01</v>
      </c>
      <c r="G320" s="318">
        <v>18.09</v>
      </c>
      <c r="H320" s="318">
        <v>17.57</v>
      </c>
      <c r="I320" s="318">
        <v>18.09</v>
      </c>
      <c r="J320" s="318" t="s">
        <v>449</v>
      </c>
      <c r="K320" s="318">
        <v>17.96</v>
      </c>
      <c r="L320" s="318">
        <v>17.54</v>
      </c>
      <c r="M320" s="318">
        <v>17.53</v>
      </c>
      <c r="N320" s="318">
        <v>17.48</v>
      </c>
      <c r="O320" s="318">
        <v>18.02</v>
      </c>
      <c r="P320" s="318"/>
      <c r="Q320" s="318">
        <v>18.87</v>
      </c>
      <c r="R320" s="318">
        <v>19.18</v>
      </c>
      <c r="S320" s="318">
        <v>18.23</v>
      </c>
      <c r="T320" s="318">
        <v>18.4</v>
      </c>
      <c r="U320" s="318">
        <v>18.21</v>
      </c>
      <c r="V320" s="318">
        <v>18.05</v>
      </c>
    </row>
    <row r="321" s="135" customFormat="1" customHeight="1" spans="1:22">
      <c r="A321" s="543">
        <v>45597</v>
      </c>
      <c r="B321" s="543">
        <v>45603</v>
      </c>
      <c r="C321" s="318">
        <v>17.62</v>
      </c>
      <c r="D321" s="318">
        <v>17.52</v>
      </c>
      <c r="E321" s="318">
        <v>17.62</v>
      </c>
      <c r="F321" s="318">
        <v>17.82</v>
      </c>
      <c r="G321" s="318">
        <v>17.56</v>
      </c>
      <c r="H321" s="318">
        <v>17.45</v>
      </c>
      <c r="I321" s="318">
        <v>17.74</v>
      </c>
      <c r="J321" s="318" t="s">
        <v>449</v>
      </c>
      <c r="K321" s="318">
        <v>17.65</v>
      </c>
      <c r="L321" s="318">
        <v>17.33</v>
      </c>
      <c r="M321" s="318">
        <v>17.24</v>
      </c>
      <c r="N321" s="318">
        <v>17.24</v>
      </c>
      <c r="O321" s="318">
        <v>17.73</v>
      </c>
      <c r="P321" s="318"/>
      <c r="Q321" s="318">
        <v>18.65</v>
      </c>
      <c r="R321" s="318">
        <v>19.13</v>
      </c>
      <c r="S321" s="318">
        <v>18.13</v>
      </c>
      <c r="T321" s="318">
        <v>18.29</v>
      </c>
      <c r="U321" s="318">
        <v>18.01</v>
      </c>
      <c r="V321" s="318">
        <v>17.81</v>
      </c>
    </row>
    <row r="322" s="135" customFormat="1" customHeight="1" spans="1:22">
      <c r="A322" s="543">
        <v>45604</v>
      </c>
      <c r="B322" s="543">
        <v>45610</v>
      </c>
      <c r="C322" s="318">
        <v>17.21</v>
      </c>
      <c r="D322" s="318">
        <v>17</v>
      </c>
      <c r="E322" s="318">
        <v>17.09</v>
      </c>
      <c r="F322" s="318">
        <v>17.29</v>
      </c>
      <c r="G322" s="318">
        <v>16.96</v>
      </c>
      <c r="H322" s="318">
        <v>17.08</v>
      </c>
      <c r="I322" s="318">
        <v>17.31</v>
      </c>
      <c r="J322" s="318" t="s">
        <v>449</v>
      </c>
      <c r="K322" s="318">
        <v>17.2</v>
      </c>
      <c r="L322" s="318">
        <v>17.05</v>
      </c>
      <c r="M322" s="318">
        <v>16.97</v>
      </c>
      <c r="N322" s="318">
        <v>16.89</v>
      </c>
      <c r="O322" s="318">
        <v>17.19</v>
      </c>
      <c r="P322" s="318"/>
      <c r="Q322" s="318">
        <v>17.83</v>
      </c>
      <c r="R322" s="318">
        <v>18.59</v>
      </c>
      <c r="S322" s="318">
        <v>17.61</v>
      </c>
      <c r="T322" s="318">
        <v>17.81</v>
      </c>
      <c r="U322" s="318">
        <v>17.51</v>
      </c>
      <c r="V322" s="318">
        <v>17.33</v>
      </c>
    </row>
    <row r="323" s="135" customFormat="1" customHeight="1" spans="1:22">
      <c r="A323" s="543">
        <v>45611</v>
      </c>
      <c r="B323" s="543">
        <v>45617</v>
      </c>
      <c r="C323" s="318">
        <v>16.69</v>
      </c>
      <c r="D323" s="318">
        <v>16.68</v>
      </c>
      <c r="E323" s="318">
        <v>16.55</v>
      </c>
      <c r="F323" s="318">
        <v>16.91</v>
      </c>
      <c r="G323" s="318">
        <v>16.52</v>
      </c>
      <c r="H323" s="318">
        <v>16.55</v>
      </c>
      <c r="I323" s="318">
        <v>16.8</v>
      </c>
      <c r="J323" s="318" t="s">
        <v>449</v>
      </c>
      <c r="K323" s="318">
        <v>16.73</v>
      </c>
      <c r="L323" s="318">
        <v>16.66</v>
      </c>
      <c r="M323" s="318">
        <v>16.62</v>
      </c>
      <c r="N323" s="318">
        <v>16.55</v>
      </c>
      <c r="O323" s="318">
        <v>16.81</v>
      </c>
      <c r="P323" s="318"/>
      <c r="Q323" s="318">
        <v>17.35</v>
      </c>
      <c r="R323" s="318">
        <v>18.03</v>
      </c>
      <c r="S323" s="318">
        <v>17.13</v>
      </c>
      <c r="T323" s="318">
        <v>17.21</v>
      </c>
      <c r="U323" s="318">
        <v>17.02</v>
      </c>
      <c r="V323" s="318">
        <v>16.87</v>
      </c>
    </row>
    <row r="324" s="135" customFormat="1" customHeight="1" spans="1:22">
      <c r="A324" s="543">
        <v>45618</v>
      </c>
      <c r="B324" s="543">
        <v>45624</v>
      </c>
      <c r="C324" s="318">
        <v>16.93</v>
      </c>
      <c r="D324" s="318">
        <v>16.96</v>
      </c>
      <c r="E324" s="318">
        <v>16.76</v>
      </c>
      <c r="F324" s="318">
        <v>17.17</v>
      </c>
      <c r="G324" s="318">
        <v>16.94</v>
      </c>
      <c r="H324" s="318">
        <v>16.75</v>
      </c>
      <c r="I324" s="318">
        <v>17.13</v>
      </c>
      <c r="J324" s="318" t="s">
        <v>449</v>
      </c>
      <c r="K324" s="318">
        <v>16.98</v>
      </c>
      <c r="L324" s="318">
        <v>16.83</v>
      </c>
      <c r="M324" s="318">
        <v>16.85</v>
      </c>
      <c r="N324" s="318">
        <v>16.84</v>
      </c>
      <c r="O324" s="318">
        <v>17.3</v>
      </c>
      <c r="P324" s="318"/>
      <c r="Q324" s="318">
        <v>17.67</v>
      </c>
      <c r="R324" s="318">
        <v>18.63</v>
      </c>
      <c r="S324" s="318">
        <v>17.57</v>
      </c>
      <c r="T324" s="318">
        <v>17.45</v>
      </c>
      <c r="U324" s="318">
        <v>17.33</v>
      </c>
      <c r="V324" s="318">
        <v>17.18</v>
      </c>
    </row>
    <row r="325" s="135" customFormat="1" customHeight="1" spans="1:22">
      <c r="A325" s="543">
        <v>45625</v>
      </c>
      <c r="B325" s="543">
        <v>45631</v>
      </c>
      <c r="C325" s="318">
        <v>16.55</v>
      </c>
      <c r="D325" s="318">
        <v>16.66</v>
      </c>
      <c r="E325" s="318">
        <v>16.53</v>
      </c>
      <c r="F325" s="318">
        <v>16.84</v>
      </c>
      <c r="G325" s="318">
        <v>16.86</v>
      </c>
      <c r="H325" s="318">
        <v>16.43</v>
      </c>
      <c r="I325" s="318">
        <v>16.78</v>
      </c>
      <c r="J325" s="318" t="s">
        <v>449</v>
      </c>
      <c r="K325" s="318">
        <v>16.59</v>
      </c>
      <c r="L325" s="318">
        <v>16.28</v>
      </c>
      <c r="M325" s="318">
        <v>16.28</v>
      </c>
      <c r="N325" s="318">
        <v>16.26</v>
      </c>
      <c r="O325" s="318">
        <v>17.37</v>
      </c>
      <c r="P325" s="318"/>
      <c r="Q325" s="318">
        <v>17.51</v>
      </c>
      <c r="R325" s="318">
        <v>18.36</v>
      </c>
      <c r="S325" s="318">
        <v>17.22</v>
      </c>
      <c r="T325" s="318">
        <v>17.34</v>
      </c>
      <c r="U325" s="318">
        <v>17.01</v>
      </c>
      <c r="V325" s="318">
        <v>16.87</v>
      </c>
    </row>
    <row r="326" s="135" customFormat="1" customHeight="1" spans="1:22">
      <c r="A326" s="543">
        <v>45632</v>
      </c>
      <c r="B326" s="543">
        <v>45638</v>
      </c>
      <c r="C326" s="318">
        <v>16.19</v>
      </c>
      <c r="D326" s="318">
        <v>16.02</v>
      </c>
      <c r="E326" s="318">
        <v>16.07</v>
      </c>
      <c r="F326" s="318">
        <v>16.41</v>
      </c>
      <c r="G326" s="318">
        <v>16.2</v>
      </c>
      <c r="H326" s="318">
        <v>16.02</v>
      </c>
      <c r="I326" s="318">
        <v>16.38</v>
      </c>
      <c r="J326" s="318" t="s">
        <v>449</v>
      </c>
      <c r="K326" s="318">
        <v>16.12</v>
      </c>
      <c r="L326" s="318">
        <v>15.91</v>
      </c>
      <c r="M326" s="318">
        <v>15.89</v>
      </c>
      <c r="N326" s="318">
        <v>15.98</v>
      </c>
      <c r="O326" s="318">
        <v>17.02</v>
      </c>
      <c r="P326" s="318"/>
      <c r="Q326" s="318">
        <v>17.12</v>
      </c>
      <c r="R326" s="318">
        <v>17.52</v>
      </c>
      <c r="S326" s="318">
        <v>16.52</v>
      </c>
      <c r="T326" s="318">
        <v>16.78</v>
      </c>
      <c r="U326" s="318">
        <v>16.59</v>
      </c>
      <c r="V326" s="318">
        <v>16.4</v>
      </c>
    </row>
    <row r="327" s="135" customFormat="1" customHeight="1" spans="1:22">
      <c r="A327" s="543">
        <v>45639</v>
      </c>
      <c r="B327" s="543">
        <v>45645</v>
      </c>
      <c r="C327" s="318">
        <v>16.21</v>
      </c>
      <c r="D327" s="318">
        <v>16.25</v>
      </c>
      <c r="E327" s="318">
        <v>16.41</v>
      </c>
      <c r="F327" s="318">
        <v>16.44</v>
      </c>
      <c r="G327" s="318">
        <v>16.58</v>
      </c>
      <c r="H327" s="318">
        <v>16.07</v>
      </c>
      <c r="I327" s="318">
        <v>16.42</v>
      </c>
      <c r="J327" s="318" t="s">
        <v>449</v>
      </c>
      <c r="K327" s="318">
        <v>16.2</v>
      </c>
      <c r="L327" s="318">
        <v>15.82</v>
      </c>
      <c r="M327" s="318">
        <v>15.75</v>
      </c>
      <c r="N327" s="318">
        <v>15.83</v>
      </c>
      <c r="O327" s="318">
        <v>17.34</v>
      </c>
      <c r="P327" s="318"/>
      <c r="Q327" s="318">
        <v>17.25</v>
      </c>
      <c r="R327" s="318">
        <v>17.54</v>
      </c>
      <c r="S327" s="318">
        <v>16.46</v>
      </c>
      <c r="T327" s="318">
        <v>16.77</v>
      </c>
      <c r="U327" s="318">
        <v>16.64</v>
      </c>
      <c r="V327" s="318">
        <v>16.47</v>
      </c>
    </row>
    <row r="328" s="135" customFormat="1" customHeight="1" spans="1:22">
      <c r="A328" s="631">
        <v>45646</v>
      </c>
      <c r="B328" s="631">
        <v>45652</v>
      </c>
      <c r="C328" s="318">
        <v>16.03</v>
      </c>
      <c r="D328" s="318">
        <v>15.8</v>
      </c>
      <c r="E328" s="318">
        <v>15.96</v>
      </c>
      <c r="F328" s="318">
        <v>16.12</v>
      </c>
      <c r="G328" s="318">
        <v>15.93</v>
      </c>
      <c r="H328" s="318">
        <v>15.88</v>
      </c>
      <c r="I328" s="318">
        <v>16.11</v>
      </c>
      <c r="J328" s="318" t="s">
        <v>449</v>
      </c>
      <c r="K328" s="318">
        <v>16.02</v>
      </c>
      <c r="L328" s="318">
        <v>15.63</v>
      </c>
      <c r="M328" s="318">
        <v>15.62</v>
      </c>
      <c r="N328" s="318">
        <v>15.65</v>
      </c>
      <c r="O328" s="318">
        <v>16.81</v>
      </c>
      <c r="P328" s="318"/>
      <c r="Q328" s="318">
        <v>16.81</v>
      </c>
      <c r="R328" s="318">
        <v>16.99</v>
      </c>
      <c r="S328" s="318">
        <v>16.2</v>
      </c>
      <c r="T328" s="318">
        <v>16.5</v>
      </c>
      <c r="U328" s="318">
        <v>16.34</v>
      </c>
      <c r="V328" s="318">
        <v>16.14</v>
      </c>
    </row>
    <row r="329" s="135" customFormat="1" customHeight="1" spans="1:22">
      <c r="A329" s="631">
        <v>45653</v>
      </c>
      <c r="B329" s="631">
        <v>45659</v>
      </c>
      <c r="C329" s="318">
        <v>16.35</v>
      </c>
      <c r="D329" s="318">
        <v>16.21</v>
      </c>
      <c r="E329" s="318">
        <v>16.18</v>
      </c>
      <c r="F329" s="318">
        <v>16.52</v>
      </c>
      <c r="G329" s="318">
        <v>16.13</v>
      </c>
      <c r="H329" s="318">
        <v>16.18</v>
      </c>
      <c r="I329" s="318">
        <v>16.45</v>
      </c>
      <c r="J329" s="318" t="s">
        <v>449</v>
      </c>
      <c r="K329" s="318">
        <v>16.28</v>
      </c>
      <c r="L329" s="318">
        <v>15.74</v>
      </c>
      <c r="M329" s="318">
        <v>15.66</v>
      </c>
      <c r="N329" s="318">
        <v>15.64</v>
      </c>
      <c r="O329" s="318">
        <v>17.48</v>
      </c>
      <c r="P329" s="318"/>
      <c r="Q329" s="318">
        <v>16.98</v>
      </c>
      <c r="R329" s="318">
        <v>17.53</v>
      </c>
      <c r="S329" s="318">
        <v>16.85</v>
      </c>
      <c r="T329" s="318">
        <v>17.14</v>
      </c>
      <c r="U329" s="318">
        <v>16.73</v>
      </c>
      <c r="V329" s="318">
        <v>16.47</v>
      </c>
    </row>
    <row r="330" s="135" customFormat="1" customHeight="1" spans="1:22">
      <c r="A330" s="631">
        <v>45660</v>
      </c>
      <c r="B330" s="631">
        <v>45666</v>
      </c>
      <c r="C330" s="318">
        <v>16.82</v>
      </c>
      <c r="D330" s="318">
        <v>16.4</v>
      </c>
      <c r="E330" s="318">
        <v>16.46</v>
      </c>
      <c r="F330" s="318">
        <v>17.05</v>
      </c>
      <c r="G330" s="318">
        <v>16.22</v>
      </c>
      <c r="H330" s="318">
        <v>16.62</v>
      </c>
      <c r="I330" s="318">
        <v>17.07</v>
      </c>
      <c r="J330" s="318" t="s">
        <v>449</v>
      </c>
      <c r="K330" s="318">
        <v>16.89</v>
      </c>
      <c r="L330" s="318">
        <v>16.42</v>
      </c>
      <c r="M330" s="318">
        <v>16.21</v>
      </c>
      <c r="N330" s="318">
        <v>16.15</v>
      </c>
      <c r="O330" s="318">
        <v>17.22</v>
      </c>
      <c r="P330" s="318"/>
      <c r="Q330" s="318">
        <v>17.11</v>
      </c>
      <c r="R330" s="318">
        <v>17.72</v>
      </c>
      <c r="S330" s="318">
        <v>17.08</v>
      </c>
      <c r="T330" s="318">
        <v>17.39</v>
      </c>
      <c r="U330" s="318">
        <v>17.23</v>
      </c>
      <c r="V330" s="318">
        <v>16.83</v>
      </c>
    </row>
    <row r="331" s="135" customFormat="1" customHeight="1" spans="1:22">
      <c r="A331" s="631">
        <v>45667</v>
      </c>
      <c r="B331" s="631">
        <v>45673</v>
      </c>
      <c r="C331" s="318">
        <v>16.49</v>
      </c>
      <c r="D331" s="318">
        <v>15.86</v>
      </c>
      <c r="E331" s="318">
        <v>16.17</v>
      </c>
      <c r="F331" s="318">
        <v>16.74</v>
      </c>
      <c r="G331" s="318">
        <v>15.86</v>
      </c>
      <c r="H331" s="318">
        <v>16.25</v>
      </c>
      <c r="I331" s="318">
        <v>16.93</v>
      </c>
      <c r="J331" s="318" t="s">
        <v>449</v>
      </c>
      <c r="K331" s="318">
        <v>16.72</v>
      </c>
      <c r="L331" s="318">
        <v>16.23</v>
      </c>
      <c r="M331" s="318">
        <v>16.13</v>
      </c>
      <c r="N331" s="318">
        <v>16.1</v>
      </c>
      <c r="O331" s="318">
        <v>16.43</v>
      </c>
      <c r="P331" s="318"/>
      <c r="Q331" s="318">
        <v>16.63</v>
      </c>
      <c r="R331" s="318">
        <v>16.51</v>
      </c>
      <c r="S331" s="318">
        <v>16.38</v>
      </c>
      <c r="T331" s="318">
        <v>16.94</v>
      </c>
      <c r="U331" s="318">
        <v>16.92</v>
      </c>
      <c r="V331" s="318">
        <v>16.43</v>
      </c>
    </row>
    <row r="332" s="135" customFormat="1" customHeight="1" spans="1:22">
      <c r="A332" s="631">
        <v>45674</v>
      </c>
      <c r="B332" s="631">
        <v>45680</v>
      </c>
      <c r="C332" s="318">
        <v>16.34</v>
      </c>
      <c r="D332" s="318">
        <v>15.51</v>
      </c>
      <c r="E332" s="318">
        <v>15.82</v>
      </c>
      <c r="F332" s="318">
        <v>16.48</v>
      </c>
      <c r="G332" s="318">
        <v>15.5</v>
      </c>
      <c r="H332" s="318">
        <v>16.06</v>
      </c>
      <c r="I332" s="318">
        <v>16.55</v>
      </c>
      <c r="J332" s="318" t="s">
        <v>449</v>
      </c>
      <c r="K332" s="318">
        <v>16.45</v>
      </c>
      <c r="L332" s="318">
        <v>15.85</v>
      </c>
      <c r="M332" s="318">
        <v>15.77</v>
      </c>
      <c r="N332" s="318">
        <v>15.72</v>
      </c>
      <c r="O332" s="318">
        <v>15.81</v>
      </c>
      <c r="P332" s="318"/>
      <c r="Q332" s="318">
        <v>16.48</v>
      </c>
      <c r="R332" s="318">
        <v>16.32</v>
      </c>
      <c r="S332" s="318">
        <v>16.06</v>
      </c>
      <c r="T332" s="318">
        <v>16.42</v>
      </c>
      <c r="U332" s="318">
        <v>16.56</v>
      </c>
      <c r="V332" s="318">
        <v>16.1</v>
      </c>
    </row>
    <row r="333" s="135" customFormat="1" customHeight="1" spans="1:22">
      <c r="A333" s="631">
        <v>45692</v>
      </c>
      <c r="B333" s="631">
        <v>45694</v>
      </c>
      <c r="C333" s="318">
        <v>16.43</v>
      </c>
      <c r="D333" s="318">
        <v>16.04</v>
      </c>
      <c r="E333" s="318">
        <v>16.02</v>
      </c>
      <c r="F333" s="318">
        <v>16.53</v>
      </c>
      <c r="G333" s="318">
        <v>16.06</v>
      </c>
      <c r="H333" s="318">
        <v>16.25</v>
      </c>
      <c r="I333" s="318">
        <v>16.56</v>
      </c>
      <c r="J333" s="318" t="s">
        <v>449</v>
      </c>
      <c r="K333" s="318">
        <v>16.58</v>
      </c>
      <c r="L333" s="318">
        <v>16.08</v>
      </c>
      <c r="M333" s="318">
        <v>16.11</v>
      </c>
      <c r="N333" s="318">
        <v>15.98</v>
      </c>
      <c r="O333" s="318">
        <v>15.84</v>
      </c>
      <c r="P333" s="318"/>
      <c r="Q333" s="318">
        <v>16.57</v>
      </c>
      <c r="R333" s="318">
        <v>16.62</v>
      </c>
      <c r="S333" s="318">
        <v>16.08</v>
      </c>
      <c r="T333" s="318">
        <v>16.7</v>
      </c>
      <c r="U333" s="318">
        <v>16.71</v>
      </c>
      <c r="V333" s="318">
        <v>16.3</v>
      </c>
    </row>
    <row r="334" s="135" customFormat="1" customHeight="1" spans="1:22">
      <c r="A334" s="631">
        <v>45695</v>
      </c>
      <c r="B334" s="631">
        <v>45701</v>
      </c>
      <c r="C334" s="318">
        <v>15.56</v>
      </c>
      <c r="D334" s="318">
        <v>14.92</v>
      </c>
      <c r="E334" s="318">
        <v>14.95</v>
      </c>
      <c r="F334" s="318">
        <v>15.5</v>
      </c>
      <c r="G334" s="318">
        <v>15.12</v>
      </c>
      <c r="H334" s="318">
        <v>15.02</v>
      </c>
      <c r="I334" s="318">
        <v>15.55</v>
      </c>
      <c r="J334" s="318" t="s">
        <v>449</v>
      </c>
      <c r="K334" s="318">
        <v>15.42</v>
      </c>
      <c r="L334" s="318">
        <v>15.12</v>
      </c>
      <c r="M334" s="318">
        <v>15.04</v>
      </c>
      <c r="N334" s="318">
        <v>15.02</v>
      </c>
      <c r="O334" s="318">
        <v>15.05</v>
      </c>
      <c r="P334" s="318"/>
      <c r="Q334" s="318">
        <v>15.98</v>
      </c>
      <c r="R334" s="318">
        <v>15.68</v>
      </c>
      <c r="S334" s="318">
        <v>15.2</v>
      </c>
      <c r="T334" s="318">
        <v>15.79</v>
      </c>
      <c r="U334" s="318">
        <v>15.56</v>
      </c>
      <c r="V334" s="318">
        <v>15.32</v>
      </c>
    </row>
    <row r="335" s="135" customFormat="1" customHeight="1" spans="1:22">
      <c r="A335" s="631">
        <v>45702</v>
      </c>
      <c r="B335" s="631">
        <v>45708</v>
      </c>
      <c r="C335" s="318">
        <v>15.58</v>
      </c>
      <c r="D335" s="318">
        <v>15.43</v>
      </c>
      <c r="E335" s="318">
        <v>15.25</v>
      </c>
      <c r="F335" s="318">
        <v>15.51</v>
      </c>
      <c r="G335" s="318">
        <v>15.57</v>
      </c>
      <c r="H335" s="318">
        <v>15.14</v>
      </c>
      <c r="I335" s="318">
        <v>15.62</v>
      </c>
      <c r="J335" s="318" t="s">
        <v>449</v>
      </c>
      <c r="K335" s="318">
        <v>15.37</v>
      </c>
      <c r="L335" s="318">
        <v>15.1</v>
      </c>
      <c r="M335" s="318">
        <v>14.98</v>
      </c>
      <c r="N335" s="318">
        <v>14.93</v>
      </c>
      <c r="O335" s="318">
        <v>15.49</v>
      </c>
      <c r="P335" s="318"/>
      <c r="Q335" s="318">
        <v>16.22</v>
      </c>
      <c r="R335" s="318">
        <v>16.14</v>
      </c>
      <c r="S335" s="318">
        <v>15.68</v>
      </c>
      <c r="T335" s="318">
        <v>16.08</v>
      </c>
      <c r="U335" s="318">
        <v>15.71</v>
      </c>
      <c r="V335" s="318">
        <v>15.52</v>
      </c>
    </row>
    <row r="336" s="135" customFormat="1" customHeight="1" spans="1:22">
      <c r="A336" s="631">
        <v>45709</v>
      </c>
      <c r="B336" s="631">
        <v>45715</v>
      </c>
      <c r="C336" s="318">
        <v>15.42</v>
      </c>
      <c r="D336" s="318">
        <v>15.46</v>
      </c>
      <c r="E336" s="318">
        <v>15.14</v>
      </c>
      <c r="F336" s="318">
        <v>15.36</v>
      </c>
      <c r="G336" s="318">
        <v>15.54</v>
      </c>
      <c r="H336" s="318">
        <v>15</v>
      </c>
      <c r="I336" s="318">
        <v>15.47</v>
      </c>
      <c r="J336" s="318" t="s">
        <v>449</v>
      </c>
      <c r="K336" s="318">
        <v>15.14</v>
      </c>
      <c r="L336" s="318">
        <v>14.88</v>
      </c>
      <c r="M336" s="318">
        <v>14.74</v>
      </c>
      <c r="N336" s="318">
        <v>14.65</v>
      </c>
      <c r="O336" s="318">
        <v>15.48</v>
      </c>
      <c r="P336" s="318"/>
      <c r="Q336" s="318">
        <v>16.23</v>
      </c>
      <c r="R336" s="318">
        <v>16.23</v>
      </c>
      <c r="S336" s="318">
        <v>15.63</v>
      </c>
      <c r="T336" s="318">
        <v>15.85</v>
      </c>
      <c r="U336" s="318">
        <v>15.6</v>
      </c>
      <c r="V336" s="318">
        <v>15.4</v>
      </c>
    </row>
    <row r="337" s="135" customFormat="1" customHeight="1" spans="1:22">
      <c r="A337" s="631">
        <v>45716</v>
      </c>
      <c r="B337" s="631">
        <v>45722</v>
      </c>
      <c r="C337" s="318">
        <v>15.28</v>
      </c>
      <c r="D337" s="318">
        <v>15.25</v>
      </c>
      <c r="E337" s="318">
        <v>14.98</v>
      </c>
      <c r="F337" s="318">
        <v>15.28</v>
      </c>
      <c r="G337" s="318">
        <v>15.43</v>
      </c>
      <c r="H337" s="318">
        <v>14.99</v>
      </c>
      <c r="I337" s="318">
        <v>15.36</v>
      </c>
      <c r="J337" s="318" t="s">
        <v>449</v>
      </c>
      <c r="K337" s="318">
        <v>15.09</v>
      </c>
      <c r="L337" s="318">
        <v>14.68</v>
      </c>
      <c r="M337" s="318">
        <v>14.58</v>
      </c>
      <c r="N337" s="318">
        <v>14.39</v>
      </c>
      <c r="O337" s="318">
        <v>15.51</v>
      </c>
      <c r="P337" s="318"/>
      <c r="Q337" s="318">
        <v>16.03</v>
      </c>
      <c r="R337" s="318">
        <v>16</v>
      </c>
      <c r="S337" s="318">
        <v>15.43</v>
      </c>
      <c r="T337" s="318">
        <v>15.63</v>
      </c>
      <c r="U337" s="318">
        <v>15.44</v>
      </c>
      <c r="V337" s="318">
        <v>15.26</v>
      </c>
    </row>
    <row r="338" s="135" customFormat="1" customHeight="1" spans="1:22">
      <c r="A338" s="631">
        <v>45723</v>
      </c>
      <c r="B338" s="631">
        <v>45729</v>
      </c>
      <c r="C338" s="318">
        <v>15.13</v>
      </c>
      <c r="D338" s="318">
        <v>15.36</v>
      </c>
      <c r="E338" s="318">
        <v>15.03</v>
      </c>
      <c r="F338" s="318">
        <v>15.16</v>
      </c>
      <c r="G338" s="318">
        <v>15.42</v>
      </c>
      <c r="H338" s="318">
        <v>14.92</v>
      </c>
      <c r="I338" s="318">
        <v>15.27</v>
      </c>
      <c r="J338" s="318" t="s">
        <v>449</v>
      </c>
      <c r="K338" s="318">
        <v>15.06</v>
      </c>
      <c r="L338" s="318">
        <v>14.72</v>
      </c>
      <c r="M338" s="318">
        <v>14.58</v>
      </c>
      <c r="N338" s="318">
        <v>14.44</v>
      </c>
      <c r="O338" s="318">
        <v>15.36</v>
      </c>
      <c r="P338" s="318"/>
      <c r="Q338" s="318">
        <v>16.05</v>
      </c>
      <c r="R338" s="318">
        <v>16.34</v>
      </c>
      <c r="S338" s="318">
        <v>15.54</v>
      </c>
      <c r="T338" s="318">
        <v>15.62</v>
      </c>
      <c r="U338" s="318">
        <v>15.37</v>
      </c>
      <c r="V338" s="318">
        <v>15.26</v>
      </c>
    </row>
    <row r="339" s="135" customFormat="1" customHeight="1" spans="1:22">
      <c r="A339" s="631">
        <v>45730</v>
      </c>
      <c r="B339" s="631">
        <v>45736</v>
      </c>
      <c r="C339" s="318">
        <v>15.29</v>
      </c>
      <c r="D339" s="318">
        <v>15.38</v>
      </c>
      <c r="E339" s="318">
        <v>15.04</v>
      </c>
      <c r="F339" s="318">
        <v>15.36</v>
      </c>
      <c r="G339" s="318">
        <v>15.24</v>
      </c>
      <c r="H339" s="318">
        <v>15.15</v>
      </c>
      <c r="I339" s="318">
        <v>15.41</v>
      </c>
      <c r="J339" s="318" t="s">
        <v>449</v>
      </c>
      <c r="K339" s="318">
        <v>15.34</v>
      </c>
      <c r="L339" s="318">
        <v>14.98</v>
      </c>
      <c r="M339" s="318">
        <v>14.82</v>
      </c>
      <c r="N339" s="318">
        <v>14.76</v>
      </c>
      <c r="O339" s="318">
        <v>15.27</v>
      </c>
      <c r="P339" s="318"/>
      <c r="Q339" s="318">
        <v>15.91</v>
      </c>
      <c r="R339" s="318">
        <v>16.48</v>
      </c>
      <c r="S339" s="318">
        <v>15.57</v>
      </c>
      <c r="T339" s="318">
        <v>15.41</v>
      </c>
      <c r="U339" s="318">
        <v>15.47</v>
      </c>
      <c r="V339" s="318">
        <v>15.35</v>
      </c>
    </row>
    <row r="340" s="135" customFormat="1" customHeight="1" spans="1:22">
      <c r="A340" s="631">
        <v>45737</v>
      </c>
      <c r="B340" s="631">
        <v>45743</v>
      </c>
      <c r="C340" s="318">
        <v>15.31</v>
      </c>
      <c r="D340" s="318">
        <v>15.34</v>
      </c>
      <c r="E340" s="318">
        <v>15.07</v>
      </c>
      <c r="F340" s="318">
        <v>15.44</v>
      </c>
      <c r="G340" s="318">
        <v>15.17</v>
      </c>
      <c r="H340" s="318">
        <v>15.24</v>
      </c>
      <c r="I340" s="318">
        <v>15.56</v>
      </c>
      <c r="J340" s="318" t="s">
        <v>449</v>
      </c>
      <c r="K340" s="318">
        <v>15.36</v>
      </c>
      <c r="L340" s="318">
        <v>15.06</v>
      </c>
      <c r="M340" s="318">
        <v>14.86</v>
      </c>
      <c r="N340" s="318">
        <v>14.73</v>
      </c>
      <c r="O340" s="318">
        <v>15.17</v>
      </c>
      <c r="P340" s="318"/>
      <c r="Q340" s="318">
        <v>15.9</v>
      </c>
      <c r="R340" s="318">
        <v>16.32</v>
      </c>
      <c r="S340" s="318">
        <v>15.47</v>
      </c>
      <c r="T340" s="318">
        <v>15.51</v>
      </c>
      <c r="U340" s="318">
        <v>15.53</v>
      </c>
      <c r="V340" s="318">
        <v>15.36</v>
      </c>
    </row>
    <row r="341" s="135" customFormat="1" customHeight="1" spans="1:22">
      <c r="A341" s="631">
        <v>45744</v>
      </c>
      <c r="B341" s="631">
        <v>45750</v>
      </c>
      <c r="C341" s="318">
        <v>15.27</v>
      </c>
      <c r="D341" s="318">
        <v>15.12</v>
      </c>
      <c r="E341" s="318">
        <v>15.08</v>
      </c>
      <c r="F341" s="318">
        <v>15.45</v>
      </c>
      <c r="G341" s="318">
        <v>15.11</v>
      </c>
      <c r="H341" s="318">
        <v>15.23</v>
      </c>
      <c r="I341" s="318">
        <v>15.48</v>
      </c>
      <c r="J341" s="318" t="s">
        <v>449</v>
      </c>
      <c r="K341" s="318">
        <v>15.32</v>
      </c>
      <c r="L341" s="318">
        <v>14.92</v>
      </c>
      <c r="M341" s="318">
        <v>14.83</v>
      </c>
      <c r="N341" s="318">
        <v>14.65</v>
      </c>
      <c r="O341" s="318">
        <v>15.05</v>
      </c>
      <c r="P341" s="318"/>
      <c r="Q341" s="318">
        <v>15.81</v>
      </c>
      <c r="R341" s="318">
        <v>16.02</v>
      </c>
      <c r="S341" s="318">
        <v>15.15</v>
      </c>
      <c r="T341" s="318">
        <v>15.65</v>
      </c>
      <c r="U341" s="318">
        <v>15.55</v>
      </c>
      <c r="V341" s="318">
        <v>15.28</v>
      </c>
    </row>
    <row r="342" s="135" customFormat="1" customHeight="1" spans="1:22">
      <c r="A342" s="631">
        <v>45751</v>
      </c>
      <c r="B342" s="631">
        <v>45757</v>
      </c>
      <c r="C342" s="318">
        <v>15.24</v>
      </c>
      <c r="D342" s="318">
        <v>15.17</v>
      </c>
      <c r="E342" s="318">
        <v>15.07</v>
      </c>
      <c r="F342" s="318">
        <v>15.41</v>
      </c>
      <c r="G342" s="318">
        <v>15.15</v>
      </c>
      <c r="H342" s="318">
        <v>15.2</v>
      </c>
      <c r="I342" s="318">
        <v>15.47</v>
      </c>
      <c r="J342" s="318" t="s">
        <v>449</v>
      </c>
      <c r="K342" s="318">
        <v>15.3</v>
      </c>
      <c r="L342" s="318">
        <v>14.91</v>
      </c>
      <c r="M342" s="318">
        <v>14.81</v>
      </c>
      <c r="N342" s="318">
        <v>14.66</v>
      </c>
      <c r="O342" s="318">
        <v>15.14</v>
      </c>
      <c r="P342" s="318"/>
      <c r="Q342" s="318">
        <v>15.82</v>
      </c>
      <c r="R342" s="318">
        <v>16.08</v>
      </c>
      <c r="S342" s="318">
        <v>15.37</v>
      </c>
      <c r="T342" s="318">
        <v>15.67</v>
      </c>
      <c r="U342" s="318">
        <v>15.53</v>
      </c>
      <c r="V342" s="318">
        <v>15.29</v>
      </c>
    </row>
    <row r="343" s="135" customFormat="1" customHeight="1" spans="1:22">
      <c r="A343" s="631">
        <v>45758</v>
      </c>
      <c r="B343" s="631">
        <v>45764</v>
      </c>
      <c r="C343" s="318">
        <v>15.75</v>
      </c>
      <c r="D343" s="318">
        <v>15.34</v>
      </c>
      <c r="E343" s="318">
        <v>15.26</v>
      </c>
      <c r="F343" s="318">
        <v>15.66</v>
      </c>
      <c r="G343" s="318">
        <v>15.51</v>
      </c>
      <c r="H343" s="318">
        <v>15.54</v>
      </c>
      <c r="I343" s="318">
        <v>15.68</v>
      </c>
      <c r="J343" s="318" t="s">
        <v>449</v>
      </c>
      <c r="K343" s="318">
        <v>15.57</v>
      </c>
      <c r="L343" s="318">
        <v>15.35</v>
      </c>
      <c r="M343" s="318">
        <v>15.27</v>
      </c>
      <c r="N343" s="318">
        <v>15.17</v>
      </c>
      <c r="O343" s="318">
        <v>15.28</v>
      </c>
      <c r="P343" s="318"/>
      <c r="Q343" s="318">
        <v>15.89</v>
      </c>
      <c r="R343" s="318">
        <v>15.97</v>
      </c>
      <c r="S343" s="318">
        <v>15.28</v>
      </c>
      <c r="T343" s="318">
        <v>15.91</v>
      </c>
      <c r="U343" s="318">
        <v>15.76</v>
      </c>
      <c r="V343" s="318">
        <v>15.54</v>
      </c>
    </row>
    <row r="344" s="135" customFormat="1" customHeight="1" spans="1:22">
      <c r="A344" s="630">
        <v>45765</v>
      </c>
      <c r="B344" s="630">
        <v>45771</v>
      </c>
      <c r="C344" s="318">
        <v>15.79</v>
      </c>
      <c r="D344" s="318">
        <v>15.48</v>
      </c>
      <c r="E344" s="318">
        <v>15.35</v>
      </c>
      <c r="F344" s="318">
        <v>15.77</v>
      </c>
      <c r="G344" s="318">
        <v>15.79</v>
      </c>
      <c r="H344" s="318">
        <v>15.56</v>
      </c>
      <c r="I344" s="318">
        <v>15.83</v>
      </c>
      <c r="J344" s="318" t="s">
        <v>449</v>
      </c>
      <c r="K344" s="318">
        <v>15.67</v>
      </c>
      <c r="L344" s="318">
        <v>15.39</v>
      </c>
      <c r="M344" s="318">
        <v>15.32</v>
      </c>
      <c r="N344" s="318">
        <v>15.25</v>
      </c>
      <c r="O344" s="318">
        <v>15.44</v>
      </c>
      <c r="P344" s="318"/>
      <c r="Q344" s="318">
        <v>15.95</v>
      </c>
      <c r="R344" s="318">
        <v>16.32</v>
      </c>
      <c r="S344" s="318">
        <v>15.35</v>
      </c>
      <c r="T344" s="318">
        <v>16.03</v>
      </c>
      <c r="U344" s="318">
        <v>15.91</v>
      </c>
      <c r="V344" s="318">
        <v>15.66</v>
      </c>
    </row>
    <row r="345" s="135" customFormat="1" customHeight="1" spans="1:22">
      <c r="A345" s="630">
        <v>45772</v>
      </c>
      <c r="B345" s="630">
        <v>45777</v>
      </c>
      <c r="C345" s="318">
        <v>15.68</v>
      </c>
      <c r="D345" s="318">
        <v>15.26</v>
      </c>
      <c r="E345" s="318">
        <v>15.23</v>
      </c>
      <c r="F345" s="318">
        <v>15.7</v>
      </c>
      <c r="G345" s="318">
        <v>15.51</v>
      </c>
      <c r="H345" s="318">
        <v>15.43</v>
      </c>
      <c r="I345" s="318">
        <v>15.72</v>
      </c>
      <c r="J345" s="318" t="s">
        <v>449</v>
      </c>
      <c r="K345" s="318">
        <v>15.59</v>
      </c>
      <c r="L345" s="318">
        <v>15.23</v>
      </c>
      <c r="M345" s="318">
        <v>15.14</v>
      </c>
      <c r="N345" s="318">
        <v>15.09</v>
      </c>
      <c r="O345" s="318">
        <v>15.18</v>
      </c>
      <c r="P345" s="318"/>
      <c r="Q345" s="318">
        <v>15.86</v>
      </c>
      <c r="R345" s="318">
        <v>16.35</v>
      </c>
      <c r="S345" s="318">
        <v>14.98</v>
      </c>
      <c r="T345" s="318">
        <v>15.89</v>
      </c>
      <c r="U345" s="318">
        <v>15.82</v>
      </c>
      <c r="V345" s="318">
        <v>15.51</v>
      </c>
    </row>
    <row r="346" s="135" customFormat="1" customHeight="1" spans="1:22">
      <c r="A346" s="630">
        <v>45778</v>
      </c>
      <c r="B346" s="630">
        <v>45785</v>
      </c>
      <c r="C346" s="318">
        <v>15.61</v>
      </c>
      <c r="D346" s="318">
        <v>15.18</v>
      </c>
      <c r="E346" s="318">
        <v>15.23</v>
      </c>
      <c r="F346" s="318">
        <v>15.73</v>
      </c>
      <c r="G346" s="318">
        <v>15.35</v>
      </c>
      <c r="H346" s="318">
        <v>15.5</v>
      </c>
      <c r="I346" s="318">
        <v>15.88</v>
      </c>
      <c r="J346" s="318" t="s">
        <v>449</v>
      </c>
      <c r="K346" s="318">
        <v>15.67</v>
      </c>
      <c r="L346" s="318">
        <v>15.2</v>
      </c>
      <c r="M346" s="318">
        <v>15.1</v>
      </c>
      <c r="N346" s="318">
        <v>15.06</v>
      </c>
      <c r="O346" s="318">
        <v>15.35</v>
      </c>
      <c r="P346" s="318"/>
      <c r="Q346" s="318">
        <v>15.77</v>
      </c>
      <c r="R346" s="318">
        <v>16.28</v>
      </c>
      <c r="S346" s="318">
        <v>15</v>
      </c>
      <c r="T346" s="318">
        <v>15.75</v>
      </c>
      <c r="U346" s="318">
        <v>15.9</v>
      </c>
      <c r="V346" s="318">
        <v>15.5</v>
      </c>
    </row>
    <row r="347" s="135" customFormat="1" customHeight="1" spans="1:22">
      <c r="A347" s="631">
        <v>45786</v>
      </c>
      <c r="B347" s="631">
        <v>45792</v>
      </c>
      <c r="C347" s="318">
        <v>15.73</v>
      </c>
      <c r="D347" s="318">
        <v>15.02</v>
      </c>
      <c r="E347" s="318">
        <v>15.26</v>
      </c>
      <c r="F347" s="318">
        <v>15.83</v>
      </c>
      <c r="G347" s="318">
        <v>15.35</v>
      </c>
      <c r="H347" s="318">
        <v>15.46</v>
      </c>
      <c r="I347" s="318">
        <v>15.96</v>
      </c>
      <c r="J347" s="318" t="s">
        <v>449</v>
      </c>
      <c r="K347" s="318">
        <v>15.72</v>
      </c>
      <c r="L347" s="318">
        <v>15.22</v>
      </c>
      <c r="M347" s="318">
        <v>15.15</v>
      </c>
      <c r="N347" s="318">
        <v>15.03</v>
      </c>
      <c r="O347" s="318">
        <v>15.28</v>
      </c>
      <c r="P347" s="318"/>
      <c r="Q347" s="318">
        <v>15.59</v>
      </c>
      <c r="R347" s="318">
        <v>15.87</v>
      </c>
      <c r="S347" s="318">
        <v>14.82</v>
      </c>
      <c r="T347" s="318">
        <v>15.66</v>
      </c>
      <c r="U347" s="318">
        <v>15.96</v>
      </c>
      <c r="V347" s="318">
        <v>15.47</v>
      </c>
    </row>
    <row r="348" s="135" customFormat="1" customHeight="1" spans="1:22">
      <c r="A348" s="631">
        <v>45793</v>
      </c>
      <c r="B348" s="631">
        <v>45799</v>
      </c>
      <c r="C348" s="318">
        <v>15.37</v>
      </c>
      <c r="D348" s="318">
        <v>14.88</v>
      </c>
      <c r="E348" s="318">
        <v>15.04</v>
      </c>
      <c r="F348" s="318">
        <v>15.46</v>
      </c>
      <c r="G348" s="318">
        <v>15.11</v>
      </c>
      <c r="H348" s="318">
        <v>15.21</v>
      </c>
      <c r="I348" s="318">
        <v>15.56</v>
      </c>
      <c r="J348" s="318" t="s">
        <v>449</v>
      </c>
      <c r="K348" s="318">
        <v>15.31</v>
      </c>
      <c r="L348" s="318">
        <v>14.96</v>
      </c>
      <c r="M348" s="318">
        <v>14.86</v>
      </c>
      <c r="N348" s="318">
        <v>14.85</v>
      </c>
      <c r="O348" s="318">
        <v>14.95</v>
      </c>
      <c r="P348" s="318"/>
      <c r="Q348" s="318">
        <v>15.44</v>
      </c>
      <c r="R348" s="318">
        <v>15.71</v>
      </c>
      <c r="S348" s="318">
        <v>14.75</v>
      </c>
      <c r="T348" s="318">
        <v>15.55</v>
      </c>
      <c r="U348" s="318">
        <v>15.52</v>
      </c>
      <c r="V348" s="318">
        <v>15.21</v>
      </c>
    </row>
    <row r="349" s="135" customFormat="1" customHeight="1" spans="1:22">
      <c r="A349" s="631">
        <v>45800</v>
      </c>
      <c r="B349" s="631">
        <v>45806</v>
      </c>
      <c r="C349" s="318">
        <v>15.17</v>
      </c>
      <c r="D349" s="318">
        <v>14.88</v>
      </c>
      <c r="E349" s="318">
        <v>14.9</v>
      </c>
      <c r="F349" s="318">
        <v>15.28</v>
      </c>
      <c r="G349" s="318">
        <v>15.11</v>
      </c>
      <c r="H349" s="318">
        <v>15.01</v>
      </c>
      <c r="I349" s="318">
        <v>15.33</v>
      </c>
      <c r="J349" s="318" t="s">
        <v>449</v>
      </c>
      <c r="K349" s="318">
        <v>15.17</v>
      </c>
      <c r="L349" s="318">
        <v>14.79</v>
      </c>
      <c r="M349" s="318">
        <v>14.74</v>
      </c>
      <c r="N349" s="318">
        <v>14.69</v>
      </c>
      <c r="O349" s="318">
        <v>14.94</v>
      </c>
      <c r="P349" s="318"/>
      <c r="Q349" s="318">
        <v>15.52</v>
      </c>
      <c r="R349" s="318">
        <v>15.95</v>
      </c>
      <c r="S349" s="318">
        <v>14.7</v>
      </c>
      <c r="T349" s="318">
        <v>15.31</v>
      </c>
      <c r="U349" s="318">
        <v>15.38</v>
      </c>
      <c r="V349" s="318">
        <v>15.11</v>
      </c>
    </row>
    <row r="350" s="135" customFormat="1" customHeight="1" spans="1:22">
      <c r="A350" s="631">
        <v>45807</v>
      </c>
      <c r="B350" s="631">
        <v>45813</v>
      </c>
      <c r="C350" s="318">
        <v>15.13</v>
      </c>
      <c r="D350" s="318">
        <v>14.83</v>
      </c>
      <c r="E350" s="318">
        <v>14.84</v>
      </c>
      <c r="F350" s="318">
        <v>15.25</v>
      </c>
      <c r="G350" s="318">
        <v>15.16</v>
      </c>
      <c r="H350" s="318">
        <v>14.96</v>
      </c>
      <c r="I350" s="318">
        <v>15.33</v>
      </c>
      <c r="J350" s="318" t="s">
        <v>449</v>
      </c>
      <c r="K350" s="318">
        <v>15.17</v>
      </c>
      <c r="L350" s="318">
        <v>14.75</v>
      </c>
      <c r="M350" s="318">
        <v>14.69</v>
      </c>
      <c r="N350" s="318">
        <v>14.6</v>
      </c>
      <c r="O350" s="318">
        <v>14.85</v>
      </c>
      <c r="P350" s="318"/>
      <c r="Q350" s="318">
        <v>15.45</v>
      </c>
      <c r="R350" s="318">
        <v>16.11</v>
      </c>
      <c r="S350" s="318">
        <v>14.68</v>
      </c>
      <c r="T350" s="318">
        <v>15.3</v>
      </c>
      <c r="U350" s="318">
        <v>15.36</v>
      </c>
      <c r="V350" s="318">
        <v>15.09</v>
      </c>
    </row>
    <row r="351" s="135" customFormat="1" customHeight="1" spans="1:22">
      <c r="A351" s="631">
        <v>45814</v>
      </c>
      <c r="B351" s="631">
        <v>45820</v>
      </c>
      <c r="C351" s="318">
        <v>14.68</v>
      </c>
      <c r="D351" s="318">
        <v>14.42</v>
      </c>
      <c r="E351" s="318">
        <v>14.49</v>
      </c>
      <c r="F351" s="318">
        <v>14.8</v>
      </c>
      <c r="G351" s="318">
        <v>14.64</v>
      </c>
      <c r="H351" s="318">
        <v>14.52</v>
      </c>
      <c r="I351" s="318">
        <v>14.9</v>
      </c>
      <c r="J351" s="318" t="s">
        <v>449</v>
      </c>
      <c r="K351" s="318">
        <v>14.78</v>
      </c>
      <c r="L351" s="318">
        <v>14.53</v>
      </c>
      <c r="M351" s="318">
        <v>14.45</v>
      </c>
      <c r="N351" s="318">
        <v>14.43</v>
      </c>
      <c r="O351" s="318">
        <v>14.5</v>
      </c>
      <c r="P351" s="318"/>
      <c r="Q351" s="318">
        <v>15.18</v>
      </c>
      <c r="R351" s="318">
        <v>15.7</v>
      </c>
      <c r="S351" s="318">
        <v>14.21</v>
      </c>
      <c r="T351" s="318">
        <v>14.83</v>
      </c>
      <c r="U351" s="318">
        <v>14.9</v>
      </c>
      <c r="V351" s="318">
        <v>14.7</v>
      </c>
    </row>
    <row r="352" customFormat="1" customHeight="1" spans="1:22">
      <c r="A352" s="631">
        <v>45821</v>
      </c>
      <c r="B352" s="631">
        <v>45827</v>
      </c>
      <c r="C352" s="318">
        <v>14.92</v>
      </c>
      <c r="D352" s="318">
        <v>14.54</v>
      </c>
      <c r="E352" s="318">
        <v>14.58</v>
      </c>
      <c r="F352" s="318">
        <v>15.01</v>
      </c>
      <c r="G352" s="318">
        <v>14.64</v>
      </c>
      <c r="H352" s="318">
        <v>14.72</v>
      </c>
      <c r="I352" s="318">
        <v>15.17</v>
      </c>
      <c r="J352" s="318" t="s">
        <v>449</v>
      </c>
      <c r="K352" s="318">
        <v>14.97</v>
      </c>
      <c r="L352" s="318">
        <v>14.67</v>
      </c>
      <c r="M352" s="318">
        <v>14.62</v>
      </c>
      <c r="N352" s="318">
        <v>14.55</v>
      </c>
      <c r="O352" s="318">
        <v>14.57</v>
      </c>
      <c r="P352" s="318"/>
      <c r="Q352" s="318">
        <v>15.57</v>
      </c>
      <c r="R352" s="318">
        <v>16.01</v>
      </c>
      <c r="S352" s="318">
        <v>14.4</v>
      </c>
      <c r="T352" s="318">
        <v>14.91</v>
      </c>
      <c r="U352" s="318">
        <v>15.06</v>
      </c>
      <c r="V352" s="318">
        <v>14.88</v>
      </c>
    </row>
    <row r="353" s="135" customFormat="1" customHeight="1" spans="1:22">
      <c r="A353" s="631">
        <v>45828</v>
      </c>
      <c r="B353" s="631">
        <v>45834</v>
      </c>
      <c r="C353" s="318">
        <v>15.36</v>
      </c>
      <c r="D353" s="318">
        <v>14.65</v>
      </c>
      <c r="E353" s="318">
        <v>14.9</v>
      </c>
      <c r="F353" s="318">
        <v>15.42</v>
      </c>
      <c r="G353" s="318">
        <v>14.98</v>
      </c>
      <c r="H353" s="318">
        <v>15.03</v>
      </c>
      <c r="I353" s="318">
        <v>15.5</v>
      </c>
      <c r="J353" s="318" t="s">
        <v>449</v>
      </c>
      <c r="K353" s="318">
        <v>15.29</v>
      </c>
      <c r="L353" s="318">
        <v>14.79</v>
      </c>
      <c r="M353" s="318">
        <v>14.78</v>
      </c>
      <c r="N353" s="318">
        <v>14.63</v>
      </c>
      <c r="O353" s="318">
        <v>14.37</v>
      </c>
      <c r="P353" s="318"/>
      <c r="Q353" s="318">
        <v>15.75</v>
      </c>
      <c r="R353" s="318">
        <v>16.22</v>
      </c>
      <c r="S353" s="318">
        <v>14.52</v>
      </c>
      <c r="T353" s="318">
        <v>15.33</v>
      </c>
      <c r="U353" s="318">
        <v>15.51</v>
      </c>
      <c r="V353" s="318">
        <v>15.12</v>
      </c>
    </row>
    <row r="354" s="135" customFormat="1" customHeight="1" spans="1:22">
      <c r="A354" s="631">
        <v>45835</v>
      </c>
      <c r="B354" s="631">
        <v>45841</v>
      </c>
      <c r="C354" s="318">
        <v>15.85</v>
      </c>
      <c r="D354" s="318">
        <v>15.52</v>
      </c>
      <c r="E354" s="318">
        <v>15.43</v>
      </c>
      <c r="F354" s="318">
        <v>15.93</v>
      </c>
      <c r="G354" s="318">
        <v>15.84</v>
      </c>
      <c r="H354" s="318">
        <v>15.53</v>
      </c>
      <c r="I354" s="318">
        <v>15.94</v>
      </c>
      <c r="J354" s="318" t="s">
        <v>449</v>
      </c>
      <c r="K354" s="318">
        <v>15.83</v>
      </c>
      <c r="L354" s="318">
        <v>15.33</v>
      </c>
      <c r="M354" s="318">
        <v>15.25</v>
      </c>
      <c r="N354" s="318">
        <v>15.11</v>
      </c>
      <c r="O354" s="318">
        <v>15.02</v>
      </c>
      <c r="P354" s="318"/>
      <c r="Q354" s="318">
        <v>16.38</v>
      </c>
      <c r="R354" s="318">
        <v>17.16</v>
      </c>
      <c r="S354" s="318">
        <v>15.36</v>
      </c>
      <c r="T354" s="318">
        <v>15.99</v>
      </c>
      <c r="U354" s="318">
        <v>15.99</v>
      </c>
      <c r="V354" s="318">
        <v>15.73</v>
      </c>
    </row>
    <row r="355" s="135" customFormat="1" customHeight="1" spans="1:22">
      <c r="A355" s="631">
        <v>45842</v>
      </c>
      <c r="B355" s="631">
        <v>45848</v>
      </c>
      <c r="C355" s="318">
        <v>15.79</v>
      </c>
      <c r="D355" s="318">
        <v>15.39</v>
      </c>
      <c r="E355" s="318">
        <v>15.41</v>
      </c>
      <c r="F355" s="318">
        <v>15.89</v>
      </c>
      <c r="G355" s="318">
        <v>15.73</v>
      </c>
      <c r="H355" s="318">
        <v>15.53</v>
      </c>
      <c r="I355" s="318">
        <v>15.88</v>
      </c>
      <c r="J355" s="318" t="s">
        <v>449</v>
      </c>
      <c r="K355" s="318">
        <v>15.72</v>
      </c>
      <c r="L355" s="318">
        <v>15.39</v>
      </c>
      <c r="M355" s="318">
        <v>15.36</v>
      </c>
      <c r="N355" s="318">
        <v>15.31</v>
      </c>
      <c r="O355" s="318">
        <v>15.2</v>
      </c>
      <c r="P355" s="318"/>
      <c r="Q355" s="318">
        <v>16.62</v>
      </c>
      <c r="R355" s="318">
        <v>17.43</v>
      </c>
      <c r="S355" s="318">
        <v>15.27</v>
      </c>
      <c r="T355" s="318">
        <v>16.1</v>
      </c>
      <c r="U355" s="318">
        <v>15.98</v>
      </c>
      <c r="V355" s="318">
        <v>15.76</v>
      </c>
    </row>
    <row r="356" s="135" customFormat="1" customHeight="1" spans="1:22">
      <c r="A356" s="630">
        <v>45849</v>
      </c>
      <c r="B356" s="630">
        <v>45855</v>
      </c>
      <c r="C356" s="318">
        <v>15.33</v>
      </c>
      <c r="D356" s="318">
        <v>14.96</v>
      </c>
      <c r="E356" s="318">
        <v>15.04</v>
      </c>
      <c r="F356" s="318">
        <v>15.54</v>
      </c>
      <c r="G356" s="318">
        <v>15.41</v>
      </c>
      <c r="H356" s="318">
        <v>15.04</v>
      </c>
      <c r="I356" s="318">
        <v>15.5</v>
      </c>
      <c r="J356" s="318" t="s">
        <v>449</v>
      </c>
      <c r="K356" s="318">
        <v>15.37</v>
      </c>
      <c r="L356" s="318">
        <v>15.08</v>
      </c>
      <c r="M356" s="318">
        <v>15.07</v>
      </c>
      <c r="N356" s="318">
        <v>15.03</v>
      </c>
      <c r="O356" s="318">
        <v>14.59</v>
      </c>
      <c r="P356" s="318"/>
      <c r="Q356" s="318">
        <v>16.2</v>
      </c>
      <c r="R356" s="318">
        <v>16.78</v>
      </c>
      <c r="S356" s="318">
        <v>14.74</v>
      </c>
      <c r="T356" s="318">
        <v>15.74</v>
      </c>
      <c r="U356" s="318">
        <v>15.6</v>
      </c>
      <c r="V356" s="318">
        <v>15.35</v>
      </c>
    </row>
    <row r="357" s="135" customFormat="1" customHeight="1" spans="1:22">
      <c r="A357" s="630">
        <v>45856</v>
      </c>
      <c r="B357" s="630">
        <v>45862</v>
      </c>
      <c r="C357" s="318">
        <v>15.11</v>
      </c>
      <c r="D357" s="318">
        <v>14.69</v>
      </c>
      <c r="E357" s="318">
        <v>14.74</v>
      </c>
      <c r="F357" s="318">
        <v>15.19</v>
      </c>
      <c r="G357" s="318">
        <v>15.03</v>
      </c>
      <c r="H357" s="318">
        <v>14.83</v>
      </c>
      <c r="I357" s="318">
        <v>15.27</v>
      </c>
      <c r="J357" s="318" t="s">
        <v>449</v>
      </c>
      <c r="K357" s="318">
        <v>15.12</v>
      </c>
      <c r="L357" s="318">
        <v>14.93</v>
      </c>
      <c r="M357" s="318">
        <v>14.86</v>
      </c>
      <c r="N357" s="318">
        <v>14.74</v>
      </c>
      <c r="O357" s="318">
        <v>14.22</v>
      </c>
      <c r="P357" s="318"/>
      <c r="Q357" s="318">
        <v>15.92</v>
      </c>
      <c r="R357" s="318">
        <v>16.32</v>
      </c>
      <c r="S357" s="318">
        <v>14.62</v>
      </c>
      <c r="T357" s="318">
        <v>15.26</v>
      </c>
      <c r="U357" s="318">
        <v>15.29</v>
      </c>
      <c r="V357" s="318">
        <v>15.07</v>
      </c>
    </row>
    <row r="358" s="135" customFormat="1" customHeight="1" spans="1:22">
      <c r="A358" s="630">
        <v>45863</v>
      </c>
      <c r="B358" s="630">
        <v>45869</v>
      </c>
      <c r="C358" s="318">
        <v>14.7</v>
      </c>
      <c r="D358" s="318">
        <v>14.6</v>
      </c>
      <c r="E358" s="318">
        <v>14.54</v>
      </c>
      <c r="F358" s="318">
        <v>14.82</v>
      </c>
      <c r="G358" s="318">
        <v>14.92</v>
      </c>
      <c r="H358" s="318">
        <v>14.54</v>
      </c>
      <c r="I358" s="318">
        <v>14.92</v>
      </c>
      <c r="J358" s="318" t="s">
        <v>449</v>
      </c>
      <c r="K358" s="318">
        <v>14.76</v>
      </c>
      <c r="L358" s="318">
        <v>14.61</v>
      </c>
      <c r="M358" s="318">
        <v>14.51</v>
      </c>
      <c r="N358" s="318">
        <v>14.47</v>
      </c>
      <c r="O358" s="318">
        <v>13.98</v>
      </c>
      <c r="P358" s="318"/>
      <c r="Q358" s="318">
        <v>15.78</v>
      </c>
      <c r="R358" s="318">
        <v>16.16</v>
      </c>
      <c r="S358" s="318">
        <v>14.69</v>
      </c>
      <c r="T358" s="318">
        <v>14.84</v>
      </c>
      <c r="U358" s="318">
        <v>14.89</v>
      </c>
      <c r="V358" s="318">
        <v>14.81</v>
      </c>
    </row>
    <row r="359" s="135" customFormat="1" customHeight="1" spans="1:22">
      <c r="A359" s="630">
        <v>45870</v>
      </c>
      <c r="B359" s="630">
        <v>45876</v>
      </c>
      <c r="C359" s="318">
        <v>14.8</v>
      </c>
      <c r="D359" s="318">
        <v>14.58</v>
      </c>
      <c r="E359" s="318">
        <v>14.49</v>
      </c>
      <c r="F359" s="318">
        <v>14.82</v>
      </c>
      <c r="G359" s="318">
        <v>14.82</v>
      </c>
      <c r="H359" s="318">
        <v>14.5</v>
      </c>
      <c r="I359" s="318">
        <v>14.71</v>
      </c>
      <c r="J359" s="318" t="s">
        <v>449</v>
      </c>
      <c r="K359" s="318">
        <v>14.61</v>
      </c>
      <c r="L359" s="318">
        <v>14.4</v>
      </c>
      <c r="M359" s="318">
        <v>14.3</v>
      </c>
      <c r="N359" s="318">
        <v>14.25</v>
      </c>
      <c r="O359" s="318">
        <v>14.09</v>
      </c>
      <c r="P359" s="318"/>
      <c r="Q359" s="318">
        <v>15.73</v>
      </c>
      <c r="R359" s="318">
        <v>16.28</v>
      </c>
      <c r="S359" s="318">
        <v>14.62</v>
      </c>
      <c r="T359" s="318">
        <v>14.93</v>
      </c>
      <c r="U359" s="318">
        <v>14.85</v>
      </c>
      <c r="V359" s="318">
        <v>14.75</v>
      </c>
    </row>
    <row r="360" s="135" customFormat="1" customHeight="1" spans="1:22">
      <c r="A360" s="630">
        <v>45877</v>
      </c>
      <c r="B360" s="630">
        <v>45883</v>
      </c>
      <c r="C360" s="318">
        <v>14.46</v>
      </c>
      <c r="D360" s="318">
        <v>14.29</v>
      </c>
      <c r="E360" s="318">
        <v>14.28</v>
      </c>
      <c r="F360" s="318">
        <v>14.44</v>
      </c>
      <c r="G360" s="318">
        <v>14.52</v>
      </c>
      <c r="H360" s="318">
        <v>14.19</v>
      </c>
      <c r="I360" s="318">
        <v>14.49</v>
      </c>
      <c r="J360" s="318" t="s">
        <v>449</v>
      </c>
      <c r="K360" s="318">
        <v>14.39</v>
      </c>
      <c r="L360" s="318">
        <v>14.05</v>
      </c>
      <c r="M360" s="318">
        <v>14</v>
      </c>
      <c r="N360" s="318">
        <v>13.98</v>
      </c>
      <c r="O360" s="318">
        <v>14.01</v>
      </c>
      <c r="P360" s="318"/>
      <c r="Q360" s="318">
        <v>15.41</v>
      </c>
      <c r="R360" s="318">
        <v>15.97</v>
      </c>
      <c r="S360" s="318">
        <v>14.32</v>
      </c>
      <c r="T360" s="318">
        <v>14.67</v>
      </c>
      <c r="U360" s="318">
        <v>14.54</v>
      </c>
      <c r="V360" s="318">
        <v>14.47</v>
      </c>
    </row>
    <row r="361" s="135" customFormat="1" customHeight="1" spans="1:22">
      <c r="A361" s="630">
        <v>45884</v>
      </c>
      <c r="B361" s="630">
        <v>45890</v>
      </c>
      <c r="C361" s="318">
        <v>14.41</v>
      </c>
      <c r="D361" s="318">
        <v>14.31</v>
      </c>
      <c r="E361" s="318">
        <v>14.34</v>
      </c>
      <c r="F361" s="318">
        <v>14.47</v>
      </c>
      <c r="G361" s="318">
        <v>14.41</v>
      </c>
      <c r="H361" s="318">
        <v>14.06</v>
      </c>
      <c r="I361" s="318">
        <v>14.52</v>
      </c>
      <c r="J361" s="318" t="s">
        <v>449</v>
      </c>
      <c r="K361" s="318">
        <v>14.33</v>
      </c>
      <c r="L361" s="318">
        <v>14.02</v>
      </c>
      <c r="M361" s="318">
        <v>13.95</v>
      </c>
      <c r="N361" s="318">
        <v>13.97</v>
      </c>
      <c r="O361" s="318">
        <v>14.19</v>
      </c>
      <c r="P361" s="318"/>
      <c r="Q361" s="318">
        <v>15.28</v>
      </c>
      <c r="R361" s="318">
        <v>15.71</v>
      </c>
      <c r="S361" s="318">
        <v>14.21</v>
      </c>
      <c r="T361" s="318">
        <v>14.58</v>
      </c>
      <c r="U361" s="318">
        <v>14.51</v>
      </c>
      <c r="V361" s="318">
        <v>14.43</v>
      </c>
    </row>
    <row r="362" s="135" customFormat="1" customHeight="1" spans="1:22">
      <c r="A362" s="630">
        <v>45891</v>
      </c>
      <c r="B362" s="630">
        <v>45897</v>
      </c>
      <c r="C362" s="318">
        <v>14.4</v>
      </c>
      <c r="D362" s="318">
        <v>14.36</v>
      </c>
      <c r="E362" s="318">
        <v>14.28</v>
      </c>
      <c r="F362" s="318">
        <v>14.46</v>
      </c>
      <c r="G362" s="318">
        <v>14.3</v>
      </c>
      <c r="H362" s="318">
        <v>14.04</v>
      </c>
      <c r="I362" s="318">
        <v>14.42</v>
      </c>
      <c r="J362" s="318" t="s">
        <v>449</v>
      </c>
      <c r="K362" s="318">
        <v>14.31</v>
      </c>
      <c r="L362" s="318">
        <v>13.94</v>
      </c>
      <c r="M362" s="318">
        <v>13.85</v>
      </c>
      <c r="N362" s="318">
        <v>13.89</v>
      </c>
      <c r="O362" s="318">
        <v>14.21</v>
      </c>
      <c r="P362" s="318"/>
      <c r="Q362" s="318">
        <v>15.43</v>
      </c>
      <c r="R362" s="318">
        <v>15.87</v>
      </c>
      <c r="S362" s="318">
        <v>14.3</v>
      </c>
      <c r="T362" s="318">
        <v>14.47</v>
      </c>
      <c r="U362" s="318">
        <v>14.49</v>
      </c>
      <c r="V362" s="318">
        <v>14.41</v>
      </c>
    </row>
    <row r="363" s="135" customFormat="1" customHeight="1" spans="1:22">
      <c r="A363" s="630">
        <v>45898</v>
      </c>
      <c r="B363" s="630">
        <v>45904</v>
      </c>
      <c r="C363" s="318">
        <v>14.72</v>
      </c>
      <c r="D363" s="318">
        <v>14.37</v>
      </c>
      <c r="E363" s="318">
        <v>14.33</v>
      </c>
      <c r="F363" s="318">
        <v>14.71</v>
      </c>
      <c r="G363" s="318">
        <v>14.25</v>
      </c>
      <c r="H363" s="318">
        <v>14.29</v>
      </c>
      <c r="I363" s="318">
        <v>14.73</v>
      </c>
      <c r="J363" s="318" t="s">
        <v>449</v>
      </c>
      <c r="K363" s="318">
        <v>14.59</v>
      </c>
      <c r="L363" s="318">
        <v>14.22</v>
      </c>
      <c r="M363" s="318">
        <v>14.15</v>
      </c>
      <c r="N363" s="318">
        <v>14.07</v>
      </c>
      <c r="O363" s="318">
        <v>14.28</v>
      </c>
      <c r="P363" s="318"/>
      <c r="Q363" s="318">
        <v>15.65</v>
      </c>
      <c r="R363" s="318">
        <v>16.15</v>
      </c>
      <c r="S363" s="318">
        <v>14.15</v>
      </c>
      <c r="T363" s="318">
        <v>14.67</v>
      </c>
      <c r="U363" s="318">
        <v>14.78</v>
      </c>
      <c r="V363" s="318">
        <v>14.59</v>
      </c>
    </row>
    <row r="364" s="135" customFormat="1" customHeight="1" spans="1:22">
      <c r="A364" s="630">
        <v>45905</v>
      </c>
      <c r="B364" s="630">
        <v>45911</v>
      </c>
      <c r="C364" s="318">
        <v>14.44</v>
      </c>
      <c r="D364" s="318">
        <v>13.88</v>
      </c>
      <c r="E364" s="318">
        <v>14.2</v>
      </c>
      <c r="F364" s="318">
        <v>14.47</v>
      </c>
      <c r="G364" s="318">
        <v>13.92</v>
      </c>
      <c r="H364" s="318">
        <v>13.94</v>
      </c>
      <c r="I364" s="318">
        <v>14.38</v>
      </c>
      <c r="J364" s="318" t="s">
        <v>449</v>
      </c>
      <c r="K364" s="318">
        <v>14.24</v>
      </c>
      <c r="L364" s="318">
        <v>13.91</v>
      </c>
      <c r="M364" s="318">
        <v>13.79</v>
      </c>
      <c r="N364" s="318">
        <v>13.64</v>
      </c>
      <c r="O364" s="318">
        <v>14.07</v>
      </c>
      <c r="P364" s="318"/>
      <c r="Q364" s="318">
        <v>15.18</v>
      </c>
      <c r="R364" s="318">
        <v>15.18</v>
      </c>
      <c r="S364" s="318">
        <v>13.32</v>
      </c>
      <c r="T364" s="318">
        <v>14.5</v>
      </c>
      <c r="U364" s="318">
        <v>14.55</v>
      </c>
      <c r="V364" s="318">
        <v>14.21</v>
      </c>
    </row>
    <row r="365" s="135" customFormat="1" customHeight="1" spans="1:22">
      <c r="A365" s="631">
        <v>45912</v>
      </c>
      <c r="B365" s="631">
        <v>45918</v>
      </c>
      <c r="C365" s="318">
        <v>13.94</v>
      </c>
      <c r="D365" s="318">
        <v>13.62</v>
      </c>
      <c r="E365" s="318">
        <v>13.69</v>
      </c>
      <c r="F365" s="318">
        <v>14.09</v>
      </c>
      <c r="G365" s="318">
        <v>13.68</v>
      </c>
      <c r="H365" s="318">
        <v>13.36</v>
      </c>
      <c r="I365" s="318">
        <v>13.95</v>
      </c>
      <c r="J365" s="318" t="s">
        <v>449</v>
      </c>
      <c r="K365" s="318">
        <v>13.75</v>
      </c>
      <c r="L365" s="318">
        <v>13.52</v>
      </c>
      <c r="M365" s="318">
        <v>13.49</v>
      </c>
      <c r="N365" s="318">
        <v>13.4</v>
      </c>
      <c r="O365" s="318">
        <v>13.51</v>
      </c>
      <c r="P365" s="318"/>
      <c r="Q365" s="318">
        <v>14.99</v>
      </c>
      <c r="R365" s="318">
        <v>14.98</v>
      </c>
      <c r="S365" s="318">
        <v>13.06</v>
      </c>
      <c r="T365" s="318">
        <v>14.26</v>
      </c>
      <c r="U365" s="318">
        <v>14.17</v>
      </c>
      <c r="V365" s="318">
        <v>13.85</v>
      </c>
    </row>
    <row r="366" s="135" customFormat="1" customHeight="1" spans="1:22">
      <c r="A366" s="631">
        <v>45919</v>
      </c>
      <c r="B366" s="631">
        <v>45925</v>
      </c>
      <c r="C366" s="318">
        <v>13.52</v>
      </c>
      <c r="D366" s="318">
        <v>13.04</v>
      </c>
      <c r="E366" s="318">
        <v>13.23</v>
      </c>
      <c r="F366" s="318">
        <v>13.61</v>
      </c>
      <c r="G366" s="318">
        <v>13.16</v>
      </c>
      <c r="H366" s="318">
        <v>12.87</v>
      </c>
      <c r="I366" s="318">
        <v>13.57</v>
      </c>
      <c r="J366" s="318" t="s">
        <v>449</v>
      </c>
      <c r="K366" s="318">
        <v>13.33</v>
      </c>
      <c r="L366" s="318">
        <v>13.26</v>
      </c>
      <c r="M366" s="318">
        <v>13.24</v>
      </c>
      <c r="N366" s="318">
        <v>13.15</v>
      </c>
      <c r="O366" s="318">
        <v>13</v>
      </c>
      <c r="P366" s="318"/>
      <c r="Q366" s="318">
        <v>14.32</v>
      </c>
      <c r="R366" s="318">
        <v>14.22</v>
      </c>
      <c r="S366" s="318">
        <v>12.45</v>
      </c>
      <c r="T366" s="318">
        <v>13.69</v>
      </c>
      <c r="U366" s="318">
        <v>13.65</v>
      </c>
      <c r="V366" s="318">
        <v>13.37</v>
      </c>
    </row>
    <row r="367" s="135" customFormat="1" customHeight="1" spans="1:22">
      <c r="A367" s="631">
        <v>45933</v>
      </c>
      <c r="B367" s="631">
        <v>45939</v>
      </c>
      <c r="C367" s="318">
        <v>12.6</v>
      </c>
      <c r="D367" s="318">
        <v>12.34</v>
      </c>
      <c r="E367" s="318">
        <v>12.41</v>
      </c>
      <c r="F367" s="318">
        <v>13.04</v>
      </c>
      <c r="G367" s="318">
        <v>12.34</v>
      </c>
      <c r="H367" s="318">
        <v>12.52</v>
      </c>
      <c r="I367" s="318">
        <v>13.05</v>
      </c>
      <c r="J367" s="318" t="s">
        <v>449</v>
      </c>
      <c r="K367" s="318">
        <v>12.76</v>
      </c>
      <c r="L367" s="318">
        <v>12.48</v>
      </c>
      <c r="M367" s="318">
        <v>12.42</v>
      </c>
      <c r="N367" s="318">
        <v>12.36</v>
      </c>
      <c r="O367" s="318">
        <v>12.12</v>
      </c>
      <c r="P367" s="318"/>
      <c r="Q367" s="318">
        <v>13.17</v>
      </c>
      <c r="R367" s="318">
        <v>13.07</v>
      </c>
      <c r="S367" s="318">
        <v>11.84</v>
      </c>
      <c r="T367" s="318">
        <v>13.08</v>
      </c>
      <c r="U367" s="318">
        <v>13.09</v>
      </c>
      <c r="V367" s="318">
        <v>12.63</v>
      </c>
    </row>
    <row r="368" s="135" customFormat="1" customHeight="1" spans="1:22">
      <c r="A368" s="631">
        <v>45940</v>
      </c>
      <c r="B368" s="631">
        <v>45946</v>
      </c>
      <c r="C368" s="318">
        <v>11.85</v>
      </c>
      <c r="D368" s="318">
        <v>11.3</v>
      </c>
      <c r="E368" s="318">
        <v>11.52</v>
      </c>
      <c r="F368" s="318">
        <v>11.86</v>
      </c>
      <c r="G368" s="318">
        <v>11.22</v>
      </c>
      <c r="H368" s="318">
        <v>11.59</v>
      </c>
      <c r="I368" s="318">
        <v>12.02</v>
      </c>
      <c r="J368" s="318" t="s">
        <v>449</v>
      </c>
      <c r="K368" s="318">
        <v>11.94</v>
      </c>
      <c r="L368" s="318">
        <v>11.88</v>
      </c>
      <c r="M368" s="318">
        <v>11.86</v>
      </c>
      <c r="N368" s="318">
        <v>11.88</v>
      </c>
      <c r="O368" s="318">
        <v>11.33</v>
      </c>
      <c r="P368" s="318"/>
      <c r="Q368" s="318">
        <v>12.31</v>
      </c>
      <c r="R368" s="318">
        <v>12.18</v>
      </c>
      <c r="S368" s="318">
        <v>10.92</v>
      </c>
      <c r="T368" s="318">
        <v>11.93</v>
      </c>
      <c r="U368" s="318">
        <v>11.98</v>
      </c>
      <c r="V368" s="318">
        <v>11.74</v>
      </c>
    </row>
    <row r="369" s="135" customFormat="1" customHeight="1" spans="1:22">
      <c r="A369" s="631">
        <v>45947</v>
      </c>
      <c r="B369" s="631">
        <v>45953</v>
      </c>
      <c r="C369" s="318">
        <v>12.31</v>
      </c>
      <c r="D369" s="318">
        <v>11.61</v>
      </c>
      <c r="E369" s="318">
        <v>11.87</v>
      </c>
      <c r="F369" s="318">
        <v>12.43</v>
      </c>
      <c r="G369" s="318">
        <v>11.67</v>
      </c>
      <c r="H369" s="318">
        <v>11.87</v>
      </c>
      <c r="I369" s="318">
        <v>12.48</v>
      </c>
      <c r="J369" s="318" t="s">
        <v>449</v>
      </c>
      <c r="K369" s="318">
        <v>12.37</v>
      </c>
      <c r="L369" s="318">
        <v>12.36</v>
      </c>
      <c r="M369" s="318">
        <v>12.34</v>
      </c>
      <c r="N369" s="318">
        <v>12.37</v>
      </c>
      <c r="O369" s="318">
        <v>11.81</v>
      </c>
      <c r="P369" s="318"/>
      <c r="Q369" s="318">
        <v>12.37</v>
      </c>
      <c r="R369" s="318">
        <v>12.28</v>
      </c>
      <c r="S369" s="318">
        <v>11.04</v>
      </c>
      <c r="T369" s="318">
        <v>12.38</v>
      </c>
      <c r="U369" s="318">
        <v>12.54</v>
      </c>
      <c r="V369" s="318">
        <v>12.12</v>
      </c>
    </row>
    <row r="370" s="135" customFormat="1" customHeight="1" spans="1:22">
      <c r="A370" s="631">
        <v>45954</v>
      </c>
      <c r="B370" s="631">
        <v>45960</v>
      </c>
      <c r="C370" s="318">
        <v>13.04</v>
      </c>
      <c r="D370" s="318">
        <v>12.6</v>
      </c>
      <c r="E370" s="318">
        <v>12.68</v>
      </c>
      <c r="F370" s="318">
        <v>13.08</v>
      </c>
      <c r="G370" s="318">
        <v>12.92</v>
      </c>
      <c r="H370" s="318">
        <v>12.62</v>
      </c>
      <c r="I370" s="318">
        <v>13.06</v>
      </c>
      <c r="J370" s="318" t="s">
        <v>449</v>
      </c>
      <c r="K370" s="318">
        <v>12.97</v>
      </c>
      <c r="L370" s="318">
        <v>12.93</v>
      </c>
      <c r="M370" s="318">
        <v>12.91</v>
      </c>
      <c r="N370" s="318">
        <v>12.98</v>
      </c>
      <c r="O370" s="318">
        <v>12.62</v>
      </c>
      <c r="P370" s="318"/>
      <c r="Q370" s="318">
        <v>13.37</v>
      </c>
      <c r="R370" s="318">
        <v>13.15</v>
      </c>
      <c r="S370" s="318">
        <v>12.47</v>
      </c>
      <c r="T370" s="318">
        <v>13.22</v>
      </c>
      <c r="U370" s="318">
        <v>13.19</v>
      </c>
      <c r="V370" s="318">
        <v>12.93</v>
      </c>
    </row>
    <row r="371" s="135" customFormat="1" customHeight="1" spans="1:22">
      <c r="A371" s="631">
        <v>45961</v>
      </c>
      <c r="B371" s="631">
        <v>45967</v>
      </c>
      <c r="C371" s="318">
        <v>12.93</v>
      </c>
      <c r="D371" s="318">
        <v>12.51</v>
      </c>
      <c r="E371" s="318">
        <v>12.45</v>
      </c>
      <c r="F371" s="318">
        <v>12.95</v>
      </c>
      <c r="G371" s="318">
        <v>12.65</v>
      </c>
      <c r="H371" s="318">
        <v>12.61</v>
      </c>
      <c r="I371" s="318">
        <v>13.04</v>
      </c>
      <c r="J371" s="318" t="s">
        <v>449</v>
      </c>
      <c r="K371" s="318">
        <v>12.88</v>
      </c>
      <c r="L371" s="318">
        <v>12.79</v>
      </c>
      <c r="M371" s="318">
        <v>12.76</v>
      </c>
      <c r="N371" s="318">
        <v>12.81</v>
      </c>
      <c r="O371" s="318">
        <v>12.48</v>
      </c>
      <c r="P371" s="318"/>
      <c r="Q371" s="318">
        <v>13.6</v>
      </c>
      <c r="R371" s="318">
        <v>13.61</v>
      </c>
      <c r="S371" s="318">
        <v>12.53</v>
      </c>
      <c r="T371" s="318">
        <v>13.1</v>
      </c>
      <c r="U371" s="318">
        <v>13.09</v>
      </c>
      <c r="V371" s="318">
        <v>12.87</v>
      </c>
    </row>
    <row r="372" s="135" customFormat="1" customHeight="1" spans="1:22">
      <c r="A372" s="631">
        <v>45968</v>
      </c>
      <c r="B372" s="631">
        <v>45974</v>
      </c>
      <c r="C372" s="318">
        <v>12.69</v>
      </c>
      <c r="D372" s="318">
        <v>12.15</v>
      </c>
      <c r="E372" s="318">
        <v>12.11</v>
      </c>
      <c r="F372" s="318">
        <v>12.74</v>
      </c>
      <c r="G372" s="318">
        <v>12.31</v>
      </c>
      <c r="H372" s="318">
        <v>12.32</v>
      </c>
      <c r="I372" s="318">
        <v>12.84</v>
      </c>
      <c r="J372" s="318" t="s">
        <v>449</v>
      </c>
      <c r="K372" s="318">
        <v>12.65</v>
      </c>
      <c r="L372" s="318">
        <v>12.41</v>
      </c>
      <c r="M372" s="318">
        <v>12.37</v>
      </c>
      <c r="N372" s="318">
        <v>12.46</v>
      </c>
      <c r="O372" s="318">
        <v>12.14</v>
      </c>
      <c r="P372" s="318"/>
      <c r="Q372" s="318">
        <v>13.25</v>
      </c>
      <c r="R372" s="318">
        <v>13.26</v>
      </c>
      <c r="S372" s="318">
        <v>12.12</v>
      </c>
      <c r="T372" s="318">
        <v>12.88</v>
      </c>
      <c r="U372" s="318">
        <v>12.89</v>
      </c>
      <c r="V372" s="318">
        <v>12.56</v>
      </c>
    </row>
    <row r="373" s="135" customFormat="1" customHeight="1" spans="1:22">
      <c r="A373" s="631">
        <v>45975</v>
      </c>
      <c r="B373" s="631">
        <v>45981</v>
      </c>
      <c r="C373" s="318">
        <v>12.37</v>
      </c>
      <c r="D373" s="318">
        <v>12.06</v>
      </c>
      <c r="E373" s="318">
        <v>11.97</v>
      </c>
      <c r="F373" s="318">
        <v>12.46</v>
      </c>
      <c r="G373" s="318">
        <v>11.99</v>
      </c>
      <c r="H373" s="318">
        <v>11.95</v>
      </c>
      <c r="I373" s="318">
        <v>12.57</v>
      </c>
      <c r="J373" s="318" t="s">
        <v>449</v>
      </c>
      <c r="K373" s="318">
        <v>12.31</v>
      </c>
      <c r="L373" s="318">
        <v>12.13</v>
      </c>
      <c r="M373" s="318">
        <v>12.13</v>
      </c>
      <c r="N373" s="318">
        <v>12.31</v>
      </c>
      <c r="O373" s="318">
        <v>11.96</v>
      </c>
      <c r="P373" s="318">
        <v>11.69</v>
      </c>
      <c r="Q373" s="318">
        <v>12.91</v>
      </c>
      <c r="R373" s="318">
        <v>13.09</v>
      </c>
      <c r="S373" s="318">
        <v>12.01</v>
      </c>
      <c r="T373" s="318">
        <v>12.59</v>
      </c>
      <c r="U373" s="318">
        <v>12.58</v>
      </c>
      <c r="V373" s="318">
        <v>12.28</v>
      </c>
    </row>
    <row r="374" s="135" customFormat="1" customHeight="1" spans="1:22">
      <c r="A374" s="631">
        <v>45982</v>
      </c>
      <c r="B374" s="631">
        <v>45988</v>
      </c>
      <c r="C374" s="318">
        <v>12.16</v>
      </c>
      <c r="D374" s="318">
        <v>12.03</v>
      </c>
      <c r="E374" s="318">
        <v>11.89</v>
      </c>
      <c r="F374" s="318">
        <v>12.25</v>
      </c>
      <c r="G374" s="318">
        <v>11.91</v>
      </c>
      <c r="H374" s="318">
        <v>11.83</v>
      </c>
      <c r="I374" s="318">
        <v>12.28</v>
      </c>
      <c r="J374" s="318" t="s">
        <v>449</v>
      </c>
      <c r="K374" s="318">
        <v>12.15</v>
      </c>
      <c r="L374" s="318">
        <v>11.91</v>
      </c>
      <c r="M374" s="318">
        <v>11.97</v>
      </c>
      <c r="N374" s="318">
        <v>12.17</v>
      </c>
      <c r="O374" s="318">
        <v>12.18</v>
      </c>
      <c r="P374" s="318">
        <v>11.65</v>
      </c>
      <c r="Q374" s="318">
        <v>12.98</v>
      </c>
      <c r="R374" s="318">
        <v>13.01</v>
      </c>
      <c r="S374" s="318">
        <v>12.04</v>
      </c>
      <c r="T374" s="318">
        <v>12.34</v>
      </c>
      <c r="U374" s="318">
        <v>12.31</v>
      </c>
      <c r="V374" s="318">
        <v>12.17</v>
      </c>
    </row>
    <row r="375" s="135" customFormat="1" customHeight="1" spans="1:22">
      <c r="A375" s="631">
        <v>45989</v>
      </c>
      <c r="B375" s="631">
        <v>45995</v>
      </c>
      <c r="C375" s="318">
        <v>12.07</v>
      </c>
      <c r="D375" s="318">
        <v>11.85</v>
      </c>
      <c r="E375" s="318">
        <v>11.77</v>
      </c>
      <c r="F375" s="318">
        <v>12.14</v>
      </c>
      <c r="G375" s="318">
        <v>11.74</v>
      </c>
      <c r="H375" s="318">
        <v>11.72</v>
      </c>
      <c r="I375" s="318">
        <v>12.16</v>
      </c>
      <c r="J375" s="318" t="s">
        <v>449</v>
      </c>
      <c r="K375" s="318">
        <v>12.05</v>
      </c>
      <c r="L375" s="318">
        <v>11.79</v>
      </c>
      <c r="M375" s="318">
        <v>11.76</v>
      </c>
      <c r="N375" s="318">
        <v>11.84</v>
      </c>
      <c r="O375" s="318">
        <v>12.07</v>
      </c>
      <c r="P375" s="318">
        <v>11.51</v>
      </c>
      <c r="Q375" s="318">
        <v>12.51</v>
      </c>
      <c r="R375" s="318">
        <v>12.79</v>
      </c>
      <c r="S375" s="318">
        <v>11.94</v>
      </c>
      <c r="T375" s="318">
        <v>12.09</v>
      </c>
      <c r="U375" s="318">
        <v>12.19</v>
      </c>
      <c r="V375" s="318">
        <v>12</v>
      </c>
    </row>
    <row r="376" s="135" customFormat="1" customHeight="1" spans="1:22">
      <c r="A376" s="631">
        <v>45996</v>
      </c>
      <c r="B376" s="631">
        <v>46002</v>
      </c>
      <c r="C376" s="318">
        <v>11.93</v>
      </c>
      <c r="D376" s="318">
        <v>11.73</v>
      </c>
      <c r="E376" s="318">
        <v>11.65</v>
      </c>
      <c r="F376" s="318">
        <v>12</v>
      </c>
      <c r="G376" s="318">
        <v>11.66</v>
      </c>
      <c r="H376" s="318">
        <v>11.77</v>
      </c>
      <c r="I376" s="318">
        <v>12.1</v>
      </c>
      <c r="J376" s="318" t="s">
        <v>449</v>
      </c>
      <c r="K376" s="318">
        <v>11.98</v>
      </c>
      <c r="L376" s="318">
        <v>11.86</v>
      </c>
      <c r="M376" s="318">
        <v>11.78</v>
      </c>
      <c r="N376" s="318">
        <v>11.8</v>
      </c>
      <c r="O376" s="318">
        <v>12.2</v>
      </c>
      <c r="P376" s="318">
        <v>11.38</v>
      </c>
      <c r="Q376" s="318">
        <v>12.21</v>
      </c>
      <c r="R376" s="318">
        <v>12.89</v>
      </c>
      <c r="S376" s="318">
        <v>11.82</v>
      </c>
      <c r="T376" s="318">
        <v>12</v>
      </c>
      <c r="U376" s="318">
        <v>12.16</v>
      </c>
      <c r="V376" s="318">
        <v>11.94</v>
      </c>
    </row>
    <row r="377" s="135" customFormat="1" customHeight="1" spans="1:22">
      <c r="A377" s="631">
        <v>46003</v>
      </c>
      <c r="B377" s="631">
        <v>46009</v>
      </c>
      <c r="C377" s="318">
        <v>12.19</v>
      </c>
      <c r="D377" s="318">
        <v>11.93</v>
      </c>
      <c r="E377" s="318">
        <v>12.1</v>
      </c>
      <c r="F377" s="318">
        <v>12.44</v>
      </c>
      <c r="G377" s="318">
        <v>11.87</v>
      </c>
      <c r="H377" s="318">
        <v>11.95</v>
      </c>
      <c r="I377" s="318">
        <v>12.46</v>
      </c>
      <c r="J377" s="318" t="s">
        <v>449</v>
      </c>
      <c r="K377" s="318">
        <v>12.25</v>
      </c>
      <c r="L377" s="318">
        <v>11.92</v>
      </c>
      <c r="M377" s="318">
        <v>11.82</v>
      </c>
      <c r="N377" s="318">
        <v>11.8</v>
      </c>
      <c r="O377" s="318">
        <v>12.88</v>
      </c>
      <c r="P377" s="318">
        <v>11.84</v>
      </c>
      <c r="Q377" s="318">
        <v>12.11</v>
      </c>
      <c r="R377" s="318">
        <v>13.05</v>
      </c>
      <c r="S377" s="318">
        <v>11.9</v>
      </c>
      <c r="T377" s="318">
        <v>12.34</v>
      </c>
      <c r="U377" s="318">
        <v>12.6</v>
      </c>
      <c r="V377" s="318">
        <v>12.19</v>
      </c>
    </row>
    <row r="378" s="135" customFormat="1" customHeight="1" spans="1:22">
      <c r="A378" s="631">
        <v>46010</v>
      </c>
      <c r="B378" s="631">
        <v>46016</v>
      </c>
      <c r="C378" s="318">
        <v>12.26</v>
      </c>
      <c r="D378" s="318">
        <v>11.94</v>
      </c>
      <c r="E378" s="318">
        <v>12.04</v>
      </c>
      <c r="F378" s="318">
        <v>12.55</v>
      </c>
      <c r="G378" s="318">
        <v>11.78</v>
      </c>
      <c r="H378" s="318">
        <v>12.05</v>
      </c>
      <c r="I378" s="318">
        <v>12.54</v>
      </c>
      <c r="J378" s="318" t="s">
        <v>449</v>
      </c>
      <c r="K378" s="318">
        <v>12.35</v>
      </c>
      <c r="L378" s="318">
        <v>11.87</v>
      </c>
      <c r="M378" s="318">
        <v>11.78</v>
      </c>
      <c r="N378" s="318">
        <v>11.77</v>
      </c>
      <c r="O378" s="318">
        <v>12.47</v>
      </c>
      <c r="P378" s="318">
        <v>11.83</v>
      </c>
      <c r="Q378" s="318">
        <v>12</v>
      </c>
      <c r="R378" s="318">
        <v>12.87</v>
      </c>
      <c r="S378" s="318">
        <v>11.92</v>
      </c>
      <c r="T378" s="318">
        <v>12.44</v>
      </c>
      <c r="U378" s="318">
        <v>12.62</v>
      </c>
      <c r="V378" s="318">
        <v>12.17</v>
      </c>
    </row>
    <row r="379" s="135" customFormat="1" customHeight="1" spans="1:22">
      <c r="A379" s="631">
        <v>46017</v>
      </c>
      <c r="B379" s="631">
        <v>46023</v>
      </c>
      <c r="C379" s="318">
        <v>13.14</v>
      </c>
      <c r="D379" s="318">
        <v>12.91</v>
      </c>
      <c r="E379" s="318">
        <v>12.95</v>
      </c>
      <c r="F379" s="318">
        <v>13.42</v>
      </c>
      <c r="G379" s="318">
        <v>12.47</v>
      </c>
      <c r="H379" s="318">
        <v>12.79</v>
      </c>
      <c r="I379" s="318">
        <v>13.27</v>
      </c>
      <c r="J379" s="318" t="s">
        <v>449</v>
      </c>
      <c r="K379" s="318">
        <v>13.11</v>
      </c>
      <c r="L379" s="318">
        <v>12.64</v>
      </c>
      <c r="M379" s="318">
        <v>12.61</v>
      </c>
      <c r="N379" s="318">
        <v>12.6</v>
      </c>
      <c r="O379" s="318">
        <v>13.02</v>
      </c>
      <c r="P379" s="318">
        <v>12.51</v>
      </c>
      <c r="Q379" s="318">
        <v>12.65</v>
      </c>
      <c r="R379" s="318">
        <v>13.42</v>
      </c>
      <c r="S379" s="318">
        <v>12.89</v>
      </c>
      <c r="T379" s="318">
        <v>13.43</v>
      </c>
      <c r="U379" s="318">
        <v>13.52</v>
      </c>
      <c r="V379" s="318">
        <v>12.96</v>
      </c>
    </row>
    <row r="380" s="135" customFormat="1" customHeight="1" spans="1:22">
      <c r="A380" s="631">
        <v>46024</v>
      </c>
      <c r="B380" s="631">
        <v>46030</v>
      </c>
      <c r="C380" s="318">
        <v>13.33</v>
      </c>
      <c r="D380" s="318">
        <v>12.99</v>
      </c>
      <c r="E380" s="318">
        <v>12.98</v>
      </c>
      <c r="F380" s="318">
        <v>13.62</v>
      </c>
      <c r="G380" s="318">
        <v>12.78</v>
      </c>
      <c r="H380" s="318">
        <v>13.03</v>
      </c>
      <c r="I380" s="318">
        <v>13.53</v>
      </c>
      <c r="J380" s="318" t="s">
        <v>449</v>
      </c>
      <c r="K380" s="318">
        <v>13.38</v>
      </c>
      <c r="L380" s="318">
        <v>12.75</v>
      </c>
      <c r="M380" s="318">
        <v>12.6</v>
      </c>
      <c r="N380" s="318">
        <v>12.56</v>
      </c>
      <c r="O380" s="318">
        <v>13.51</v>
      </c>
      <c r="P380" s="318">
        <v>12.83</v>
      </c>
      <c r="Q380" s="318">
        <v>13.21</v>
      </c>
      <c r="R380" s="318">
        <v>13.65</v>
      </c>
      <c r="S380" s="318">
        <v>12.91</v>
      </c>
      <c r="T380" s="318">
        <v>13.71</v>
      </c>
      <c r="U380" s="318">
        <v>13.78</v>
      </c>
      <c r="V380" s="318">
        <v>13.18</v>
      </c>
    </row>
    <row r="381" s="135" customFormat="1" customHeight="1" spans="1:22">
      <c r="A381" s="631">
        <v>46031</v>
      </c>
      <c r="B381" s="631">
        <v>46037</v>
      </c>
      <c r="C381" s="318">
        <v>13.55</v>
      </c>
      <c r="D381" s="318">
        <v>13.24</v>
      </c>
      <c r="E381" s="318">
        <v>13.34</v>
      </c>
      <c r="F381" s="318">
        <v>13.78</v>
      </c>
      <c r="G381" s="318">
        <v>13.09</v>
      </c>
      <c r="H381" s="318">
        <v>13.34</v>
      </c>
      <c r="I381" s="318">
        <v>13.81</v>
      </c>
      <c r="J381" s="318" t="s">
        <v>449</v>
      </c>
      <c r="K381" s="318">
        <v>13.68</v>
      </c>
      <c r="L381" s="318">
        <v>13.06</v>
      </c>
      <c r="M381" s="318">
        <v>12.94</v>
      </c>
      <c r="N381" s="318">
        <v>12.81</v>
      </c>
      <c r="O381" s="318">
        <v>13.57</v>
      </c>
      <c r="P381" s="318">
        <v>12.84</v>
      </c>
      <c r="Q381" s="318">
        <v>13.55</v>
      </c>
      <c r="R381" s="318">
        <v>13.81</v>
      </c>
      <c r="S381" s="318">
        <v>13.01</v>
      </c>
      <c r="T381" s="318">
        <v>13.83</v>
      </c>
      <c r="U381" s="318">
        <v>13.98</v>
      </c>
      <c r="V381" s="318">
        <v>13.4</v>
      </c>
    </row>
    <row r="382" customFormat="1" customHeight="1" spans="1:22">
      <c r="A382" s="692">
        <v>46038</v>
      </c>
      <c r="B382" s="692">
        <v>46044</v>
      </c>
      <c r="C382" s="345">
        <v>13.98</v>
      </c>
      <c r="D382" s="345">
        <v>13.65</v>
      </c>
      <c r="E382" s="345">
        <v>13.64</v>
      </c>
      <c r="F382" s="345">
        <v>14.17</v>
      </c>
      <c r="G382" s="345">
        <v>13.5</v>
      </c>
      <c r="H382" s="345">
        <v>13.75</v>
      </c>
      <c r="I382" s="345">
        <v>14.08</v>
      </c>
      <c r="J382" s="318" t="s">
        <v>449</v>
      </c>
      <c r="K382" s="345">
        <v>14.01</v>
      </c>
      <c r="L382" s="345">
        <v>13.65</v>
      </c>
      <c r="M382" s="345">
        <v>13.54</v>
      </c>
      <c r="N382" s="345">
        <v>13.49</v>
      </c>
      <c r="O382" s="345">
        <v>13.52</v>
      </c>
      <c r="P382" s="345">
        <v>13.15</v>
      </c>
      <c r="Q382" s="345">
        <v>14</v>
      </c>
      <c r="R382" s="345">
        <v>14.3</v>
      </c>
      <c r="S382" s="345">
        <v>13.35</v>
      </c>
      <c r="T382" s="345">
        <v>14.05</v>
      </c>
      <c r="U382" s="345">
        <v>14.22</v>
      </c>
      <c r="V382" s="345">
        <v>13.78</v>
      </c>
    </row>
    <row r="383" customHeight="1" spans="2:2">
      <c r="B383"/>
    </row>
    <row r="384" customHeight="1" spans="2:2">
      <c r="B384"/>
    </row>
    <row r="385" customHeight="1" spans="2:2">
      <c r="B385"/>
    </row>
    <row r="386" customHeight="1" spans="2:2">
      <c r="B386"/>
    </row>
    <row r="387" customHeight="1" spans="2:2">
      <c r="B387"/>
    </row>
    <row r="388" customHeight="1" spans="2:2">
      <c r="B388"/>
    </row>
    <row r="389" customHeight="1" spans="2:2">
      <c r="B389"/>
    </row>
    <row r="390" customHeight="1" spans="2:2">
      <c r="B390"/>
    </row>
    <row r="391" customHeight="1" spans="2:2">
      <c r="B391"/>
    </row>
    <row r="392" customHeight="1" spans="2:2">
      <c r="B392"/>
    </row>
    <row r="393" customHeight="1" spans="2:2">
      <c r="B393"/>
    </row>
    <row r="394" customHeight="1" spans="2:2">
      <c r="B394"/>
    </row>
    <row r="395" customHeight="1" spans="2:2">
      <c r="B395"/>
    </row>
    <row r="396" customHeight="1" spans="2:2">
      <c r="B396"/>
    </row>
    <row r="397" customHeight="1" spans="2:2">
      <c r="B397"/>
    </row>
    <row r="398" customHeight="1" spans="2:2">
      <c r="B398"/>
    </row>
    <row r="399" customHeight="1" spans="2:2">
      <c r="B399"/>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81"/>
  <sheetViews>
    <sheetView workbookViewId="0">
      <pane xSplit="2" ySplit="2" topLeftCell="C359" activePane="bottomRight" state="frozen"/>
      <selection/>
      <selection pane="topRight"/>
      <selection pane="bottomLeft"/>
      <selection pane="bottomRight" activeCell="A382" sqref="A382"/>
    </sheetView>
  </sheetViews>
  <sheetFormatPr defaultColWidth="13.1333333333333" defaultRowHeight="20.1" customHeight="1"/>
  <cols>
    <col min="1" max="1" width="13.1333333333333" style="639"/>
    <col min="2" max="2" width="13.1333333333333" style="401" customWidth="1"/>
    <col min="3" max="23" width="13.1333333333333" customWidth="1"/>
  </cols>
  <sheetData>
    <row r="1" s="35" customFormat="1" ht="30" customHeight="1" spans="1:22">
      <c r="A1" s="601" t="s">
        <v>2103</v>
      </c>
      <c r="B1" s="601"/>
      <c r="C1" s="23" t="s">
        <v>184</v>
      </c>
      <c r="D1" s="23"/>
      <c r="E1" s="23"/>
      <c r="F1" s="23"/>
      <c r="G1" s="23"/>
      <c r="H1" s="23" t="s">
        <v>173</v>
      </c>
      <c r="I1" s="23"/>
      <c r="J1" s="23"/>
      <c r="K1" s="23"/>
      <c r="L1" s="23" t="s">
        <v>168</v>
      </c>
      <c r="M1" s="23"/>
      <c r="N1" s="23"/>
      <c r="O1" s="676" t="s">
        <v>188</v>
      </c>
      <c r="P1" s="677"/>
      <c r="Q1" s="23" t="s">
        <v>193</v>
      </c>
      <c r="R1" s="23"/>
      <c r="S1" s="23"/>
      <c r="T1" s="23" t="s">
        <v>179</v>
      </c>
      <c r="U1" s="23"/>
      <c r="V1" s="4" t="s">
        <v>20</v>
      </c>
    </row>
    <row r="2" s="35" customFormat="1" ht="30" customHeight="1" spans="1:22">
      <c r="A2" s="403" t="s">
        <v>476</v>
      </c>
      <c r="B2" s="403" t="s">
        <v>465</v>
      </c>
      <c r="C2" s="4" t="s">
        <v>175</v>
      </c>
      <c r="D2" s="4" t="s">
        <v>186</v>
      </c>
      <c r="E2" s="4" t="s">
        <v>185</v>
      </c>
      <c r="F2" s="4" t="s">
        <v>181</v>
      </c>
      <c r="G2" s="4" t="s">
        <v>187</v>
      </c>
      <c r="H2" s="4" t="s">
        <v>466</v>
      </c>
      <c r="I2" s="4" t="s">
        <v>176</v>
      </c>
      <c r="J2" s="4" t="s">
        <v>178</v>
      </c>
      <c r="K2" s="4" t="s">
        <v>174</v>
      </c>
      <c r="L2" s="4" t="s">
        <v>171</v>
      </c>
      <c r="M2" s="4" t="s">
        <v>170</v>
      </c>
      <c r="N2" s="4" t="s">
        <v>169</v>
      </c>
      <c r="O2" s="4" t="s">
        <v>189</v>
      </c>
      <c r="P2" s="4" t="s">
        <v>190</v>
      </c>
      <c r="Q2" s="4" t="s">
        <v>196</v>
      </c>
      <c r="R2" s="4" t="s">
        <v>194</v>
      </c>
      <c r="S2" s="4" t="s">
        <v>195</v>
      </c>
      <c r="T2" s="4" t="s">
        <v>182</v>
      </c>
      <c r="U2" s="4" t="s">
        <v>180</v>
      </c>
      <c r="V2" s="4"/>
    </row>
    <row r="3" s="152" customFormat="1" customHeight="1" spans="1:22">
      <c r="A3" s="543">
        <v>43301</v>
      </c>
      <c r="B3" s="543">
        <v>43307</v>
      </c>
      <c r="C3" s="12">
        <v>0.22</v>
      </c>
      <c r="D3" s="12">
        <v>0.2</v>
      </c>
      <c r="E3" s="12">
        <v>0.2158</v>
      </c>
      <c r="F3" s="12">
        <v>0.225</v>
      </c>
      <c r="G3" s="12">
        <v>0.12</v>
      </c>
      <c r="H3" s="12">
        <v>0.1452</v>
      </c>
      <c r="I3" s="12">
        <v>0.21</v>
      </c>
      <c r="J3" s="12">
        <v>0.195</v>
      </c>
      <c r="K3" s="12">
        <v>0.2031</v>
      </c>
      <c r="L3" s="12">
        <v>0.215</v>
      </c>
      <c r="M3" s="12">
        <v>0.2</v>
      </c>
      <c r="N3" s="12">
        <v>0.211</v>
      </c>
      <c r="O3" s="12">
        <v>0.23</v>
      </c>
      <c r="P3" s="12"/>
      <c r="Q3" s="12">
        <v>0.1875</v>
      </c>
      <c r="R3" s="12">
        <v>0.18</v>
      </c>
      <c r="S3" s="12">
        <v>0.183</v>
      </c>
      <c r="T3" s="12">
        <v>0.165</v>
      </c>
      <c r="U3" s="12">
        <v>0.185</v>
      </c>
      <c r="V3" s="12">
        <v>0.1939</v>
      </c>
    </row>
    <row r="4" s="152" customFormat="1" customHeight="1" spans="1:22">
      <c r="A4" s="543">
        <v>43308</v>
      </c>
      <c r="B4" s="543">
        <v>43314</v>
      </c>
      <c r="C4" s="12">
        <v>0.201</v>
      </c>
      <c r="D4" s="12">
        <v>0.183</v>
      </c>
      <c r="E4" s="12">
        <v>0.1975</v>
      </c>
      <c r="F4" s="12">
        <v>0.201</v>
      </c>
      <c r="G4" s="12">
        <v>0.12</v>
      </c>
      <c r="H4" s="12">
        <v>0.1452</v>
      </c>
      <c r="I4" s="12">
        <v>0.1956</v>
      </c>
      <c r="J4" s="12">
        <v>0.195</v>
      </c>
      <c r="K4" s="12">
        <v>0.2</v>
      </c>
      <c r="L4" s="12">
        <v>0.215</v>
      </c>
      <c r="M4" s="12">
        <v>0.2</v>
      </c>
      <c r="N4" s="12">
        <v>0.211</v>
      </c>
      <c r="O4" s="12">
        <v>0.2</v>
      </c>
      <c r="P4" s="12"/>
      <c r="Q4" s="12">
        <v>0.1875</v>
      </c>
      <c r="R4" s="12">
        <v>0.18</v>
      </c>
      <c r="S4" s="12">
        <v>0.183</v>
      </c>
      <c r="T4" s="12">
        <v>0.165</v>
      </c>
      <c r="U4" s="12">
        <v>0.185</v>
      </c>
      <c r="V4" s="12">
        <v>0.1869</v>
      </c>
    </row>
    <row r="5" s="152" customFormat="1" customHeight="1" spans="1:22">
      <c r="A5" s="543">
        <v>43315</v>
      </c>
      <c r="B5" s="543">
        <v>43321</v>
      </c>
      <c r="C5" s="12">
        <v>0.2</v>
      </c>
      <c r="D5" s="12">
        <v>0.183</v>
      </c>
      <c r="E5" s="12">
        <v>0.175</v>
      </c>
      <c r="F5" s="12">
        <v>0.201</v>
      </c>
      <c r="G5" s="12">
        <v>0.12</v>
      </c>
      <c r="H5" s="12">
        <v>0.1452</v>
      </c>
      <c r="I5" s="12">
        <v>0.1956</v>
      </c>
      <c r="J5" s="12">
        <v>0.195</v>
      </c>
      <c r="K5" s="12">
        <v>0.2</v>
      </c>
      <c r="L5" s="12">
        <v>0.1895</v>
      </c>
      <c r="M5" s="12">
        <v>0.185</v>
      </c>
      <c r="N5" s="12">
        <v>0.1767</v>
      </c>
      <c r="O5" s="12">
        <v>0.19</v>
      </c>
      <c r="P5" s="12"/>
      <c r="Q5" s="12">
        <v>0.1875</v>
      </c>
      <c r="R5" s="12">
        <v>0.18</v>
      </c>
      <c r="S5" s="12">
        <v>0.18</v>
      </c>
      <c r="T5" s="12">
        <v>0.157</v>
      </c>
      <c r="U5" s="12">
        <v>0.17</v>
      </c>
      <c r="V5" s="12">
        <v>0.1795</v>
      </c>
    </row>
    <row r="6" s="152" customFormat="1" customHeight="1" spans="1:22">
      <c r="A6" s="543">
        <v>43322</v>
      </c>
      <c r="B6" s="543">
        <v>43328</v>
      </c>
      <c r="C6" s="12">
        <v>0.187</v>
      </c>
      <c r="D6" s="12">
        <v>0.18</v>
      </c>
      <c r="E6" s="12">
        <v>0.175</v>
      </c>
      <c r="F6" s="12">
        <v>0.201</v>
      </c>
      <c r="G6" s="12">
        <v>0.12</v>
      </c>
      <c r="H6" s="12">
        <v>0.1452</v>
      </c>
      <c r="I6" s="12">
        <v>0.1956</v>
      </c>
      <c r="J6" s="12">
        <v>0.195</v>
      </c>
      <c r="K6" s="12">
        <v>0.2</v>
      </c>
      <c r="L6" s="12">
        <v>0.165</v>
      </c>
      <c r="M6" s="12">
        <v>0.185</v>
      </c>
      <c r="N6" s="12">
        <v>0.1767</v>
      </c>
      <c r="O6" s="12">
        <v>0.19</v>
      </c>
      <c r="P6" s="12"/>
      <c r="Q6" s="12">
        <v>0.1875</v>
      </c>
      <c r="R6" s="12">
        <v>0.18</v>
      </c>
      <c r="S6" s="12">
        <v>0.18</v>
      </c>
      <c r="T6" s="12">
        <v>0.157</v>
      </c>
      <c r="U6" s="12">
        <v>0.17</v>
      </c>
      <c r="V6" s="12">
        <v>0.1772</v>
      </c>
    </row>
    <row r="7" s="152" customFormat="1" customHeight="1" spans="1:22">
      <c r="A7" s="543">
        <v>43329</v>
      </c>
      <c r="B7" s="543">
        <v>43335</v>
      </c>
      <c r="C7" s="12">
        <v>0.18</v>
      </c>
      <c r="D7" s="12">
        <v>0.19</v>
      </c>
      <c r="E7" s="12">
        <v>0.18</v>
      </c>
      <c r="F7" s="12">
        <v>0.2</v>
      </c>
      <c r="G7" s="12">
        <v>0.12</v>
      </c>
      <c r="H7" s="12">
        <v>0.1452</v>
      </c>
      <c r="I7" s="12">
        <v>0.1956</v>
      </c>
      <c r="J7" s="12">
        <v>0.195</v>
      </c>
      <c r="K7" s="12">
        <v>0.2</v>
      </c>
      <c r="L7" s="12">
        <v>0.165</v>
      </c>
      <c r="M7" s="12">
        <v>0.185</v>
      </c>
      <c r="N7" s="12">
        <v>0.1767</v>
      </c>
      <c r="O7" s="12">
        <v>0.19</v>
      </c>
      <c r="P7" s="12"/>
      <c r="Q7" s="12">
        <v>0.1875</v>
      </c>
      <c r="R7" s="12">
        <v>0.18</v>
      </c>
      <c r="S7" s="12">
        <v>0.18</v>
      </c>
      <c r="T7" s="12">
        <v>0.157</v>
      </c>
      <c r="U7" s="12">
        <v>0.17</v>
      </c>
      <c r="V7" s="12">
        <v>0.1776</v>
      </c>
    </row>
    <row r="8" s="152" customFormat="1" customHeight="1" spans="1:22">
      <c r="A8" s="543">
        <v>43336</v>
      </c>
      <c r="B8" s="543">
        <v>43342</v>
      </c>
      <c r="C8" s="12">
        <v>0.18</v>
      </c>
      <c r="D8" s="12">
        <v>0.19</v>
      </c>
      <c r="E8" s="12">
        <v>0.18</v>
      </c>
      <c r="F8" s="12">
        <v>0.2</v>
      </c>
      <c r="G8" s="12">
        <v>0.12</v>
      </c>
      <c r="H8" s="12">
        <v>0.1452</v>
      </c>
      <c r="I8" s="12">
        <v>0.1956</v>
      </c>
      <c r="J8" s="12">
        <v>0.195</v>
      </c>
      <c r="K8" s="12">
        <v>0.2</v>
      </c>
      <c r="L8" s="12">
        <v>0.165</v>
      </c>
      <c r="M8" s="12">
        <v>0.185</v>
      </c>
      <c r="N8" s="12">
        <v>0.1767</v>
      </c>
      <c r="O8" s="12">
        <v>0.19</v>
      </c>
      <c r="P8" s="12"/>
      <c r="Q8" s="12">
        <v>0.1875</v>
      </c>
      <c r="R8" s="12">
        <v>0.18</v>
      </c>
      <c r="S8" s="12">
        <v>0.18</v>
      </c>
      <c r="T8" s="12">
        <v>0.157</v>
      </c>
      <c r="U8" s="12">
        <v>0.17</v>
      </c>
      <c r="V8" s="12">
        <v>0.1776</v>
      </c>
    </row>
    <row r="9" s="152" customFormat="1" customHeight="1" spans="1:22">
      <c r="A9" s="543">
        <v>43343</v>
      </c>
      <c r="B9" s="543">
        <v>43349</v>
      </c>
      <c r="C9" s="12">
        <v>0.17</v>
      </c>
      <c r="D9" s="12">
        <v>0.19</v>
      </c>
      <c r="E9" s="12">
        <v>0.175</v>
      </c>
      <c r="F9" s="12">
        <v>0.19</v>
      </c>
      <c r="G9" s="12">
        <v>0.12</v>
      </c>
      <c r="H9" s="12">
        <v>0.1452</v>
      </c>
      <c r="I9" s="12">
        <v>0.1956</v>
      </c>
      <c r="J9" s="12">
        <v>0.195</v>
      </c>
      <c r="K9" s="12">
        <v>0.18</v>
      </c>
      <c r="L9" s="12">
        <v>0.16</v>
      </c>
      <c r="M9" s="12">
        <v>0.185</v>
      </c>
      <c r="N9" s="12">
        <v>0.1767</v>
      </c>
      <c r="O9" s="12">
        <v>0.19</v>
      </c>
      <c r="P9" s="12"/>
      <c r="Q9" s="12">
        <v>0.1875</v>
      </c>
      <c r="R9" s="12">
        <v>0.18</v>
      </c>
      <c r="S9" s="12">
        <v>0.18</v>
      </c>
      <c r="T9" s="12">
        <v>0.15</v>
      </c>
      <c r="U9" s="12">
        <v>0.17</v>
      </c>
      <c r="V9" s="12">
        <v>0.1744</v>
      </c>
    </row>
    <row r="10" s="152" customFormat="1" customHeight="1" spans="1:22">
      <c r="A10" s="543">
        <v>43350</v>
      </c>
      <c r="B10" s="543">
        <v>43356</v>
      </c>
      <c r="C10" s="12">
        <v>0.17</v>
      </c>
      <c r="D10" s="12">
        <v>0.19</v>
      </c>
      <c r="E10" s="12">
        <v>0.175</v>
      </c>
      <c r="F10" s="12">
        <v>0.19</v>
      </c>
      <c r="G10" s="12">
        <v>0.12</v>
      </c>
      <c r="H10" s="12">
        <v>0.1452</v>
      </c>
      <c r="I10" s="12">
        <v>0.1956</v>
      </c>
      <c r="J10" s="12">
        <v>0.195</v>
      </c>
      <c r="K10" s="12">
        <v>0.175</v>
      </c>
      <c r="L10" s="12">
        <v>0.16</v>
      </c>
      <c r="M10" s="12">
        <v>0.185</v>
      </c>
      <c r="N10" s="12">
        <v>0.1767</v>
      </c>
      <c r="O10" s="12">
        <v>0.19</v>
      </c>
      <c r="P10" s="12"/>
      <c r="Q10" s="12">
        <v>0.132</v>
      </c>
      <c r="R10" s="12">
        <v>0.155</v>
      </c>
      <c r="S10" s="12">
        <v>0.162</v>
      </c>
      <c r="T10" s="12">
        <v>0.1</v>
      </c>
      <c r="U10" s="12">
        <v>0.17</v>
      </c>
      <c r="V10" s="12">
        <v>0.1659</v>
      </c>
    </row>
    <row r="11" s="152" customFormat="1" customHeight="1" spans="1:22">
      <c r="A11" s="543">
        <v>43357</v>
      </c>
      <c r="B11" s="543">
        <v>43363</v>
      </c>
      <c r="C11" s="12">
        <v>0.172</v>
      </c>
      <c r="D11" s="12">
        <v>0.183</v>
      </c>
      <c r="E11" s="12">
        <v>0.1689</v>
      </c>
      <c r="F11" s="12">
        <v>0.1362</v>
      </c>
      <c r="G11" s="12">
        <v>0.126</v>
      </c>
      <c r="H11" s="12">
        <v>0.14</v>
      </c>
      <c r="I11" s="12">
        <v>0.1832</v>
      </c>
      <c r="J11" s="12">
        <v>0.1435</v>
      </c>
      <c r="K11" s="12">
        <v>0.1456</v>
      </c>
      <c r="L11" s="12">
        <v>0.165</v>
      </c>
      <c r="M11" s="12">
        <v>0.178</v>
      </c>
      <c r="N11" s="12">
        <v>0.173</v>
      </c>
      <c r="O11" s="12">
        <v>0.1543</v>
      </c>
      <c r="P11" s="12"/>
      <c r="Q11" s="12">
        <v>0.135</v>
      </c>
      <c r="R11" s="12">
        <v>0.135</v>
      </c>
      <c r="S11" s="12">
        <v>0.16</v>
      </c>
      <c r="T11" s="12">
        <v>0.068</v>
      </c>
      <c r="U11" s="12">
        <v>0.154</v>
      </c>
      <c r="V11" s="12">
        <v>0.1512</v>
      </c>
    </row>
    <row r="12" s="152" customFormat="1" customHeight="1" spans="1:22">
      <c r="A12" s="543">
        <v>43364</v>
      </c>
      <c r="B12" s="543">
        <v>43370</v>
      </c>
      <c r="C12" s="12">
        <v>0.172</v>
      </c>
      <c r="D12" s="12">
        <v>0.183</v>
      </c>
      <c r="E12" s="12">
        <v>0.1689</v>
      </c>
      <c r="F12" s="12">
        <v>0.1362</v>
      </c>
      <c r="G12" s="12">
        <v>0.126</v>
      </c>
      <c r="H12" s="12">
        <v>0.14</v>
      </c>
      <c r="I12" s="12">
        <v>0.1832</v>
      </c>
      <c r="J12" s="12">
        <v>0.1435</v>
      </c>
      <c r="K12" s="12">
        <v>0.1456</v>
      </c>
      <c r="L12" s="12">
        <v>0.165</v>
      </c>
      <c r="M12" s="12">
        <v>0.178</v>
      </c>
      <c r="N12" s="12">
        <v>0.173</v>
      </c>
      <c r="O12" s="12">
        <v>0.1543</v>
      </c>
      <c r="P12" s="12"/>
      <c r="Q12" s="12">
        <v>0.135</v>
      </c>
      <c r="R12" s="12">
        <v>0.135</v>
      </c>
      <c r="S12" s="12">
        <v>0.16</v>
      </c>
      <c r="T12" s="12">
        <v>0.068</v>
      </c>
      <c r="U12" s="12">
        <v>0.154</v>
      </c>
      <c r="V12" s="12">
        <v>0.1512</v>
      </c>
    </row>
    <row r="13" s="152" customFormat="1" customHeight="1" spans="1:22">
      <c r="A13" s="543">
        <v>43373</v>
      </c>
      <c r="B13" s="543">
        <v>43377</v>
      </c>
      <c r="C13" s="12">
        <v>0.152</v>
      </c>
      <c r="D13" s="12">
        <v>0.156</v>
      </c>
      <c r="E13" s="12">
        <v>0.154</v>
      </c>
      <c r="F13" s="12">
        <v>0.1</v>
      </c>
      <c r="G13" s="12">
        <v>0.135</v>
      </c>
      <c r="H13" s="12">
        <v>0.125</v>
      </c>
      <c r="I13" s="12">
        <v>0.175</v>
      </c>
      <c r="J13" s="12">
        <v>0.145</v>
      </c>
      <c r="K13" s="12">
        <v>0.156</v>
      </c>
      <c r="L13" s="12">
        <v>0.153</v>
      </c>
      <c r="M13" s="12">
        <v>0.155</v>
      </c>
      <c r="N13" s="12">
        <v>0.155</v>
      </c>
      <c r="O13" s="12">
        <v>0.152</v>
      </c>
      <c r="P13" s="12"/>
      <c r="Q13" s="12">
        <v>0.15</v>
      </c>
      <c r="R13" s="12">
        <v>0.159</v>
      </c>
      <c r="S13" s="12">
        <v>0.16</v>
      </c>
      <c r="T13" s="12">
        <v>0.079</v>
      </c>
      <c r="U13" s="12">
        <v>0.1278</v>
      </c>
      <c r="V13" s="12">
        <v>0.1438</v>
      </c>
    </row>
    <row r="14" s="152" customFormat="1" customHeight="1" spans="1:22">
      <c r="A14" s="543">
        <v>43378</v>
      </c>
      <c r="B14" s="543">
        <v>43384</v>
      </c>
      <c r="C14" s="12">
        <v>0.152</v>
      </c>
      <c r="D14" s="12">
        <v>0.156</v>
      </c>
      <c r="E14" s="12">
        <v>0.154</v>
      </c>
      <c r="F14" s="12">
        <v>0.1</v>
      </c>
      <c r="G14" s="12">
        <v>0.135</v>
      </c>
      <c r="H14" s="12">
        <v>0.125</v>
      </c>
      <c r="I14" s="12">
        <v>0.175</v>
      </c>
      <c r="J14" s="12">
        <v>0.145</v>
      </c>
      <c r="K14" s="12">
        <v>0.156</v>
      </c>
      <c r="L14" s="12">
        <v>0.153</v>
      </c>
      <c r="M14" s="12">
        <v>0.155</v>
      </c>
      <c r="N14" s="12">
        <v>0.155</v>
      </c>
      <c r="O14" s="12">
        <v>0.152</v>
      </c>
      <c r="P14" s="12"/>
      <c r="Q14" s="12">
        <v>0.15</v>
      </c>
      <c r="R14" s="12">
        <v>0.159</v>
      </c>
      <c r="S14" s="12">
        <v>0.16</v>
      </c>
      <c r="T14" s="12">
        <v>0.079</v>
      </c>
      <c r="U14" s="12">
        <v>0.1278</v>
      </c>
      <c r="V14" s="12">
        <v>0.1438</v>
      </c>
    </row>
    <row r="15" s="152" customFormat="1" customHeight="1" spans="1:22">
      <c r="A15" s="543">
        <v>43385</v>
      </c>
      <c r="B15" s="543">
        <v>43391</v>
      </c>
      <c r="C15" s="12">
        <v>0.185</v>
      </c>
      <c r="D15" s="12">
        <v>0.1735</v>
      </c>
      <c r="E15" s="12">
        <v>0.18</v>
      </c>
      <c r="F15" s="12">
        <v>0.1235</v>
      </c>
      <c r="G15" s="12">
        <v>0.15</v>
      </c>
      <c r="H15" s="12">
        <v>0.145</v>
      </c>
      <c r="I15" s="12">
        <v>0.202</v>
      </c>
      <c r="J15" s="12">
        <v>0.175</v>
      </c>
      <c r="K15" s="12">
        <v>0.173</v>
      </c>
      <c r="L15" s="12">
        <v>0.147</v>
      </c>
      <c r="M15" s="12">
        <v>0.19</v>
      </c>
      <c r="N15" s="12">
        <v>0.165</v>
      </c>
      <c r="O15" s="12">
        <v>0.152</v>
      </c>
      <c r="P15" s="12"/>
      <c r="Q15" s="12">
        <v>0.15</v>
      </c>
      <c r="R15" s="12">
        <v>0.159</v>
      </c>
      <c r="S15" s="12">
        <v>0.16</v>
      </c>
      <c r="T15" s="12">
        <v>0.079</v>
      </c>
      <c r="U15" s="12">
        <v>0.1278</v>
      </c>
      <c r="V15" s="12">
        <v>0.1576</v>
      </c>
    </row>
    <row r="16" s="152" customFormat="1" customHeight="1" spans="1:22">
      <c r="A16" s="543">
        <v>43392</v>
      </c>
      <c r="B16" s="543">
        <v>43398</v>
      </c>
      <c r="C16" s="12">
        <v>0.2138</v>
      </c>
      <c r="D16" s="12">
        <v>0.2125</v>
      </c>
      <c r="E16" s="12">
        <v>0.223</v>
      </c>
      <c r="F16" s="12">
        <v>0.1235</v>
      </c>
      <c r="G16" s="12">
        <v>0.15</v>
      </c>
      <c r="H16" s="12">
        <v>0.145</v>
      </c>
      <c r="I16" s="12">
        <v>0.225</v>
      </c>
      <c r="J16" s="12">
        <v>0.18</v>
      </c>
      <c r="K16" s="12">
        <v>0.215</v>
      </c>
      <c r="L16" s="12">
        <v>0.213</v>
      </c>
      <c r="M16" s="12">
        <v>0.254</v>
      </c>
      <c r="N16" s="12">
        <v>0.202</v>
      </c>
      <c r="O16" s="12">
        <v>0.185</v>
      </c>
      <c r="P16" s="12"/>
      <c r="Q16" s="12">
        <v>0.16</v>
      </c>
      <c r="R16" s="12">
        <v>0.165</v>
      </c>
      <c r="S16" s="12">
        <v>0.16</v>
      </c>
      <c r="T16" s="12">
        <v>0.08</v>
      </c>
      <c r="U16" s="12">
        <v>0.11</v>
      </c>
      <c r="V16" s="12">
        <v>0.1787</v>
      </c>
    </row>
    <row r="17" s="152" customFormat="1" customHeight="1" spans="1:22">
      <c r="A17" s="543">
        <v>43399</v>
      </c>
      <c r="B17" s="543">
        <v>43405</v>
      </c>
      <c r="C17" s="12">
        <v>0.265</v>
      </c>
      <c r="D17" s="12">
        <v>0.235</v>
      </c>
      <c r="E17" s="12">
        <v>0.235</v>
      </c>
      <c r="F17" s="12">
        <v>0.11</v>
      </c>
      <c r="G17" s="12">
        <v>0.195</v>
      </c>
      <c r="H17" s="12">
        <v>0.15</v>
      </c>
      <c r="I17" s="12">
        <v>0.25</v>
      </c>
      <c r="J17" s="12">
        <v>0.15</v>
      </c>
      <c r="K17" s="12">
        <v>0.23</v>
      </c>
      <c r="L17" s="12">
        <v>0.2865</v>
      </c>
      <c r="M17" s="12">
        <v>0.2851</v>
      </c>
      <c r="N17" s="12">
        <v>0.2515</v>
      </c>
      <c r="O17" s="12">
        <v>0.2052</v>
      </c>
      <c r="P17" s="12"/>
      <c r="Q17" s="12">
        <v>0.175</v>
      </c>
      <c r="R17" s="12">
        <v>0.175</v>
      </c>
      <c r="S17" s="12">
        <v>0.17</v>
      </c>
      <c r="T17" s="12">
        <v>0.075</v>
      </c>
      <c r="U17" s="12">
        <v>0.105</v>
      </c>
      <c r="V17" s="12">
        <v>0.1971</v>
      </c>
    </row>
    <row r="18" s="152" customFormat="1" customHeight="1" spans="1:22">
      <c r="A18" s="543">
        <v>43406</v>
      </c>
      <c r="B18" s="543">
        <v>43412</v>
      </c>
      <c r="C18" s="12">
        <v>0.29</v>
      </c>
      <c r="D18" s="12">
        <v>0.235</v>
      </c>
      <c r="E18" s="12">
        <v>0.235</v>
      </c>
      <c r="F18" s="12">
        <v>0.11</v>
      </c>
      <c r="G18" s="12">
        <v>0.195</v>
      </c>
      <c r="H18" s="12">
        <v>0.15</v>
      </c>
      <c r="I18" s="12">
        <v>0.25</v>
      </c>
      <c r="J18" s="12">
        <v>0.15</v>
      </c>
      <c r="K18" s="12">
        <v>0.28</v>
      </c>
      <c r="L18" s="12">
        <v>0.3252</v>
      </c>
      <c r="M18" s="12">
        <v>0.3221</v>
      </c>
      <c r="N18" s="12">
        <v>0.2954</v>
      </c>
      <c r="O18" s="12">
        <v>0.2052</v>
      </c>
      <c r="P18" s="12"/>
      <c r="Q18" s="12">
        <v>0.175</v>
      </c>
      <c r="R18" s="12">
        <v>0.175</v>
      </c>
      <c r="S18" s="12">
        <v>0.17</v>
      </c>
      <c r="T18" s="12">
        <v>0.075</v>
      </c>
      <c r="U18" s="12">
        <v>0.105</v>
      </c>
      <c r="V18" s="12">
        <v>0.2079</v>
      </c>
    </row>
    <row r="19" s="152" customFormat="1" customHeight="1" spans="1:22">
      <c r="A19" s="543">
        <v>43413</v>
      </c>
      <c r="B19" s="543">
        <v>43419</v>
      </c>
      <c r="C19" s="12">
        <v>0.335</v>
      </c>
      <c r="D19" s="12">
        <v>0.185</v>
      </c>
      <c r="E19" s="12">
        <v>0.235</v>
      </c>
      <c r="F19" s="12">
        <v>0.11</v>
      </c>
      <c r="G19" s="12">
        <v>0.195</v>
      </c>
      <c r="H19" s="12">
        <v>0.15</v>
      </c>
      <c r="I19" s="12">
        <v>0.25</v>
      </c>
      <c r="J19" s="12">
        <v>0.15</v>
      </c>
      <c r="K19" s="12">
        <v>0.28</v>
      </c>
      <c r="L19" s="12">
        <v>0.45</v>
      </c>
      <c r="M19" s="12">
        <v>0.3521</v>
      </c>
      <c r="N19" s="12">
        <v>0.3</v>
      </c>
      <c r="O19" s="12">
        <v>0.185</v>
      </c>
      <c r="P19" s="12"/>
      <c r="Q19" s="12">
        <v>0.175</v>
      </c>
      <c r="R19" s="12">
        <v>0.175</v>
      </c>
      <c r="S19" s="12">
        <v>0.17</v>
      </c>
      <c r="T19" s="12">
        <v>0.05</v>
      </c>
      <c r="U19" s="12">
        <v>0.085</v>
      </c>
      <c r="V19" s="12">
        <v>0.2129</v>
      </c>
    </row>
    <row r="20" s="152" customFormat="1" customHeight="1" spans="1:22">
      <c r="A20" s="543">
        <v>43420</v>
      </c>
      <c r="B20" s="543">
        <v>43426</v>
      </c>
      <c r="C20" s="12">
        <v>0.36</v>
      </c>
      <c r="D20" s="12">
        <v>0.25</v>
      </c>
      <c r="E20" s="12">
        <v>0.265</v>
      </c>
      <c r="F20" s="12">
        <v>0.11</v>
      </c>
      <c r="G20" s="12">
        <v>0.195</v>
      </c>
      <c r="H20" s="12">
        <v>0.15</v>
      </c>
      <c r="I20" s="12">
        <v>0.25</v>
      </c>
      <c r="J20" s="12">
        <v>0.15</v>
      </c>
      <c r="K20" s="12">
        <v>0.28</v>
      </c>
      <c r="L20" s="12">
        <v>0.54</v>
      </c>
      <c r="M20" s="12">
        <v>0.531</v>
      </c>
      <c r="N20" s="12">
        <v>0.4584</v>
      </c>
      <c r="O20" s="12">
        <v>0.16</v>
      </c>
      <c r="P20" s="12"/>
      <c r="Q20" s="12">
        <v>0.175</v>
      </c>
      <c r="R20" s="12">
        <v>0.175</v>
      </c>
      <c r="S20" s="12">
        <v>0.17</v>
      </c>
      <c r="T20" s="12">
        <v>0.075</v>
      </c>
      <c r="U20" s="12">
        <v>0.105</v>
      </c>
      <c r="V20" s="12">
        <v>0.2444</v>
      </c>
    </row>
    <row r="21" s="152" customFormat="1" customHeight="1" spans="1:22">
      <c r="A21" s="543">
        <v>43427</v>
      </c>
      <c r="B21" s="543">
        <v>43433</v>
      </c>
      <c r="C21" s="12">
        <v>0.4</v>
      </c>
      <c r="D21" s="12">
        <v>0.21</v>
      </c>
      <c r="E21" s="12">
        <v>0.215</v>
      </c>
      <c r="F21" s="12">
        <v>0.11</v>
      </c>
      <c r="G21" s="12">
        <v>0.175</v>
      </c>
      <c r="H21" s="12">
        <v>0.15</v>
      </c>
      <c r="I21" s="12">
        <v>0.135</v>
      </c>
      <c r="J21" s="12">
        <v>0.15</v>
      </c>
      <c r="K21" s="12">
        <v>0.28</v>
      </c>
      <c r="L21" s="12">
        <v>0.54</v>
      </c>
      <c r="M21" s="12">
        <v>0.531</v>
      </c>
      <c r="N21" s="12">
        <v>0.4584</v>
      </c>
      <c r="O21" s="12">
        <v>0.16</v>
      </c>
      <c r="P21" s="12"/>
      <c r="Q21" s="12">
        <v>0.175</v>
      </c>
      <c r="R21" s="12">
        <v>0.175</v>
      </c>
      <c r="S21" s="12">
        <v>0.17</v>
      </c>
      <c r="T21" s="12">
        <v>0.075</v>
      </c>
      <c r="U21" s="12">
        <v>0.105</v>
      </c>
      <c r="V21" s="12">
        <v>0.2341</v>
      </c>
    </row>
    <row r="22" s="152" customFormat="1" customHeight="1" spans="1:22">
      <c r="A22" s="543">
        <v>43434</v>
      </c>
      <c r="B22" s="543">
        <v>43440</v>
      </c>
      <c r="C22" s="12">
        <v>0.375</v>
      </c>
      <c r="D22" s="12">
        <v>0.21</v>
      </c>
      <c r="E22" s="12">
        <v>0.215</v>
      </c>
      <c r="F22" s="12">
        <v>0.11</v>
      </c>
      <c r="G22" s="12">
        <v>0.175</v>
      </c>
      <c r="H22" s="12">
        <v>0.15</v>
      </c>
      <c r="I22" s="12">
        <v>0.128</v>
      </c>
      <c r="J22" s="12">
        <v>0.15</v>
      </c>
      <c r="K22" s="12">
        <v>0.28</v>
      </c>
      <c r="L22" s="12">
        <v>0.54</v>
      </c>
      <c r="M22" s="12">
        <v>0.531</v>
      </c>
      <c r="N22" s="12">
        <v>0.4584</v>
      </c>
      <c r="O22" s="12">
        <v>0.16</v>
      </c>
      <c r="P22" s="12"/>
      <c r="Q22" s="12">
        <v>0.175</v>
      </c>
      <c r="R22" s="12">
        <v>0.175</v>
      </c>
      <c r="S22" s="12">
        <v>0.17</v>
      </c>
      <c r="T22" s="12">
        <v>0.075</v>
      </c>
      <c r="U22" s="12">
        <v>0.105</v>
      </c>
      <c r="V22" s="12">
        <v>0.2324</v>
      </c>
    </row>
    <row r="23" s="152" customFormat="1" customHeight="1" spans="1:22">
      <c r="A23" s="543">
        <v>43441</v>
      </c>
      <c r="B23" s="543">
        <v>43447</v>
      </c>
      <c r="C23" s="12">
        <v>0.495</v>
      </c>
      <c r="D23" s="12">
        <v>0.23</v>
      </c>
      <c r="E23" s="12">
        <v>0.235</v>
      </c>
      <c r="F23" s="12">
        <v>0.13</v>
      </c>
      <c r="G23" s="12">
        <v>0.175</v>
      </c>
      <c r="H23" s="12">
        <v>0.15</v>
      </c>
      <c r="I23" s="12">
        <v>0.128</v>
      </c>
      <c r="J23" s="12">
        <v>0.15</v>
      </c>
      <c r="K23" s="12">
        <v>0.28</v>
      </c>
      <c r="L23" s="12">
        <v>0.85</v>
      </c>
      <c r="M23" s="12">
        <v>0.731</v>
      </c>
      <c r="N23" s="12">
        <v>0.6584</v>
      </c>
      <c r="O23" s="12">
        <v>0.125</v>
      </c>
      <c r="P23" s="12"/>
      <c r="Q23" s="12">
        <v>0.175</v>
      </c>
      <c r="R23" s="12">
        <v>0.1055</v>
      </c>
      <c r="S23" s="12">
        <v>0.17</v>
      </c>
      <c r="T23" s="12">
        <v>0.075</v>
      </c>
      <c r="U23" s="12">
        <v>0.105</v>
      </c>
      <c r="V23" s="12">
        <v>0.276</v>
      </c>
    </row>
    <row r="24" s="152" customFormat="1" customHeight="1" spans="1:22">
      <c r="A24" s="543">
        <v>43448</v>
      </c>
      <c r="B24" s="543">
        <v>43454</v>
      </c>
      <c r="C24" s="12">
        <v>0.785</v>
      </c>
      <c r="D24" s="12">
        <v>0.23</v>
      </c>
      <c r="E24" s="12">
        <v>0.235</v>
      </c>
      <c r="F24" s="12">
        <v>0.13</v>
      </c>
      <c r="G24" s="12">
        <v>0.405</v>
      </c>
      <c r="H24" s="12">
        <v>0.15</v>
      </c>
      <c r="I24" s="12">
        <v>0.128</v>
      </c>
      <c r="J24" s="12">
        <v>0.15</v>
      </c>
      <c r="K24" s="12">
        <v>0.28</v>
      </c>
      <c r="L24" s="12">
        <v>0.85</v>
      </c>
      <c r="M24" s="12">
        <v>0.731</v>
      </c>
      <c r="N24" s="12">
        <v>0.6584</v>
      </c>
      <c r="O24" s="12">
        <v>0.085</v>
      </c>
      <c r="P24" s="12"/>
      <c r="Q24" s="12">
        <v>0.175</v>
      </c>
      <c r="R24" s="12">
        <v>0.1055</v>
      </c>
      <c r="S24" s="12">
        <v>0.17</v>
      </c>
      <c r="T24" s="12">
        <v>0.075</v>
      </c>
      <c r="U24" s="12">
        <v>0.105</v>
      </c>
      <c r="V24" s="12">
        <v>0.3027</v>
      </c>
    </row>
    <row r="25" s="152" customFormat="1" customHeight="1" spans="1:22">
      <c r="A25" s="543">
        <v>43455</v>
      </c>
      <c r="B25" s="543">
        <v>43461</v>
      </c>
      <c r="C25" s="12">
        <v>0.825</v>
      </c>
      <c r="D25" s="12">
        <v>0.24</v>
      </c>
      <c r="E25" s="12">
        <v>0.235</v>
      </c>
      <c r="F25" s="12">
        <v>0.13</v>
      </c>
      <c r="G25" s="12">
        <v>0.405</v>
      </c>
      <c r="H25" s="12">
        <v>0.15</v>
      </c>
      <c r="I25" s="12">
        <v>0.128</v>
      </c>
      <c r="J25" s="12">
        <v>0.08</v>
      </c>
      <c r="K25" s="12">
        <v>0.28</v>
      </c>
      <c r="L25" s="12">
        <v>0.871</v>
      </c>
      <c r="M25" s="12">
        <v>0.774</v>
      </c>
      <c r="N25" s="12">
        <v>0.6584</v>
      </c>
      <c r="O25" s="12">
        <v>0.08</v>
      </c>
      <c r="P25" s="12"/>
      <c r="Q25" s="12">
        <v>0.175</v>
      </c>
      <c r="R25" s="12">
        <v>0.1055</v>
      </c>
      <c r="S25" s="12">
        <v>0.185</v>
      </c>
      <c r="T25" s="12">
        <v>0.075</v>
      </c>
      <c r="U25" s="12">
        <v>0.105</v>
      </c>
      <c r="V25" s="12">
        <v>0.3057</v>
      </c>
    </row>
    <row r="26" s="152" customFormat="1" customHeight="1" spans="1:22">
      <c r="A26" s="543">
        <v>43462</v>
      </c>
      <c r="B26" s="543">
        <v>43469</v>
      </c>
      <c r="C26" s="12">
        <v>0.75</v>
      </c>
      <c r="D26" s="12">
        <v>0.24</v>
      </c>
      <c r="E26" s="12">
        <v>0.235</v>
      </c>
      <c r="F26" s="12">
        <v>0.13</v>
      </c>
      <c r="G26" s="12">
        <v>0.405</v>
      </c>
      <c r="H26" s="12">
        <v>0.15</v>
      </c>
      <c r="I26" s="12">
        <v>0.128</v>
      </c>
      <c r="J26" s="12">
        <v>0.08</v>
      </c>
      <c r="K26" s="12">
        <v>0.28</v>
      </c>
      <c r="L26" s="12">
        <v>0.871</v>
      </c>
      <c r="M26" s="12">
        <v>0.774</v>
      </c>
      <c r="N26" s="12">
        <v>0.6584</v>
      </c>
      <c r="O26" s="12">
        <v>0.08</v>
      </c>
      <c r="P26" s="12"/>
      <c r="Q26" s="12">
        <v>0.125</v>
      </c>
      <c r="R26" s="12">
        <v>0.0555</v>
      </c>
      <c r="S26" s="12">
        <v>0.135</v>
      </c>
      <c r="T26" s="12">
        <v>0.075</v>
      </c>
      <c r="U26" s="12">
        <v>0.105</v>
      </c>
      <c r="V26" s="12">
        <v>0.2932</v>
      </c>
    </row>
    <row r="27" s="152" customFormat="1" customHeight="1" spans="1:22">
      <c r="A27" s="543">
        <v>43470</v>
      </c>
      <c r="B27" s="543">
        <v>43475</v>
      </c>
      <c r="C27" s="12">
        <v>0.62</v>
      </c>
      <c r="D27" s="12">
        <v>0.24</v>
      </c>
      <c r="E27" s="12">
        <v>0.235</v>
      </c>
      <c r="F27" s="12">
        <v>0.13</v>
      </c>
      <c r="G27" s="12">
        <v>0.405</v>
      </c>
      <c r="H27" s="12">
        <v>0.15</v>
      </c>
      <c r="I27" s="12">
        <v>0.128</v>
      </c>
      <c r="J27" s="12">
        <v>0.08</v>
      </c>
      <c r="K27" s="12">
        <v>0.28</v>
      </c>
      <c r="L27" s="12">
        <v>0.771</v>
      </c>
      <c r="M27" s="12">
        <v>0.734</v>
      </c>
      <c r="N27" s="12">
        <v>0.5684</v>
      </c>
      <c r="O27" s="12">
        <v>0.08</v>
      </c>
      <c r="P27" s="12"/>
      <c r="Q27" s="12">
        <v>0.125</v>
      </c>
      <c r="R27" s="12">
        <v>0.0555</v>
      </c>
      <c r="S27" s="12">
        <v>0.195</v>
      </c>
      <c r="T27" s="12">
        <v>0.075</v>
      </c>
      <c r="U27" s="12">
        <v>0.085</v>
      </c>
      <c r="V27" s="12">
        <v>0.2754</v>
      </c>
    </row>
    <row r="28" s="152" customFormat="1" customHeight="1" spans="1:22">
      <c r="A28" s="543">
        <v>43476</v>
      </c>
      <c r="B28" s="543">
        <v>43482</v>
      </c>
      <c r="C28" s="12">
        <v>0.58</v>
      </c>
      <c r="D28" s="12">
        <v>0.24</v>
      </c>
      <c r="E28" s="12">
        <v>0.235</v>
      </c>
      <c r="F28" s="12">
        <v>0.13</v>
      </c>
      <c r="G28" s="12">
        <v>0.405</v>
      </c>
      <c r="H28" s="12">
        <v>0.15</v>
      </c>
      <c r="I28" s="12">
        <v>0.1</v>
      </c>
      <c r="J28" s="12">
        <v>0.08</v>
      </c>
      <c r="K28" s="12">
        <v>0.28</v>
      </c>
      <c r="L28" s="12">
        <v>0.881</v>
      </c>
      <c r="M28" s="12">
        <v>0.854</v>
      </c>
      <c r="N28" s="12">
        <v>0.7484</v>
      </c>
      <c r="O28" s="12">
        <v>0.08</v>
      </c>
      <c r="P28" s="12"/>
      <c r="Q28" s="12">
        <v>0.125</v>
      </c>
      <c r="R28" s="12">
        <v>0.0555</v>
      </c>
      <c r="S28" s="12">
        <v>0.195</v>
      </c>
      <c r="T28" s="12">
        <v>0.075</v>
      </c>
      <c r="U28" s="12">
        <v>0.15</v>
      </c>
      <c r="V28" s="12">
        <v>0.298</v>
      </c>
    </row>
    <row r="29" s="152" customFormat="1" customHeight="1" spans="1:22">
      <c r="A29" s="543">
        <v>43483</v>
      </c>
      <c r="B29" s="543">
        <v>43489</v>
      </c>
      <c r="C29" s="12">
        <v>0.605</v>
      </c>
      <c r="D29" s="12">
        <v>0.21</v>
      </c>
      <c r="E29" s="12">
        <v>0.185</v>
      </c>
      <c r="F29" s="12">
        <v>0.1</v>
      </c>
      <c r="G29" s="12">
        <v>0.3378</v>
      </c>
      <c r="H29" s="12">
        <v>0.152</v>
      </c>
      <c r="I29" s="12">
        <v>0.123</v>
      </c>
      <c r="J29" s="12">
        <v>0.05</v>
      </c>
      <c r="K29" s="12">
        <v>0.25</v>
      </c>
      <c r="L29" s="12">
        <v>0.25</v>
      </c>
      <c r="M29" s="12">
        <v>0.23</v>
      </c>
      <c r="N29" s="12">
        <v>0.23</v>
      </c>
      <c r="O29" s="12">
        <v>0.08</v>
      </c>
      <c r="P29" s="12"/>
      <c r="Q29" s="12">
        <v>0.1</v>
      </c>
      <c r="R29" s="12">
        <v>0.06</v>
      </c>
      <c r="S29" s="12">
        <v>0.15</v>
      </c>
      <c r="T29" s="12">
        <v>0.065</v>
      </c>
      <c r="U29" s="12">
        <v>0.132</v>
      </c>
      <c r="V29" s="12">
        <v>0.1839</v>
      </c>
    </row>
    <row r="30" s="152" customFormat="1" customHeight="1" spans="1:22">
      <c r="A30" s="543">
        <v>43490</v>
      </c>
      <c r="B30" s="543">
        <v>43496</v>
      </c>
      <c r="C30" s="12">
        <v>0.635</v>
      </c>
      <c r="D30" s="12">
        <v>0.23</v>
      </c>
      <c r="E30" s="12">
        <v>0.2</v>
      </c>
      <c r="F30" s="12">
        <v>0.12</v>
      </c>
      <c r="G30" s="12">
        <v>0.36</v>
      </c>
      <c r="H30" s="12">
        <v>0.18</v>
      </c>
      <c r="I30" s="12">
        <v>0.457</v>
      </c>
      <c r="J30" s="12">
        <v>0.09</v>
      </c>
      <c r="K30" s="12">
        <v>0.3154</v>
      </c>
      <c r="L30" s="12">
        <v>0.336</v>
      </c>
      <c r="M30" s="12">
        <v>0.367</v>
      </c>
      <c r="N30" s="12">
        <v>0.38</v>
      </c>
      <c r="O30" s="12">
        <v>0.14</v>
      </c>
      <c r="P30" s="12"/>
      <c r="Q30" s="12">
        <v>0.11</v>
      </c>
      <c r="R30" s="12">
        <v>0.068</v>
      </c>
      <c r="S30" s="12">
        <v>0.158</v>
      </c>
      <c r="T30" s="12">
        <v>0.07</v>
      </c>
      <c r="U30" s="12">
        <v>0.13</v>
      </c>
      <c r="V30" s="12">
        <v>0.2415</v>
      </c>
    </row>
    <row r="31" s="152" customFormat="1" customHeight="1" spans="1:22">
      <c r="A31" s="543">
        <v>43497</v>
      </c>
      <c r="B31" s="543">
        <v>43503</v>
      </c>
      <c r="C31" s="12">
        <v>0.454</v>
      </c>
      <c r="D31" s="12">
        <v>0.23</v>
      </c>
      <c r="E31" s="12">
        <v>0.2</v>
      </c>
      <c r="F31" s="12">
        <v>0.12</v>
      </c>
      <c r="G31" s="12">
        <v>0.3</v>
      </c>
      <c r="H31" s="12">
        <v>0.18</v>
      </c>
      <c r="I31" s="12">
        <v>0.33</v>
      </c>
      <c r="J31" s="12">
        <v>0.09</v>
      </c>
      <c r="K31" s="12">
        <v>0.23</v>
      </c>
      <c r="L31" s="12">
        <v>0.22</v>
      </c>
      <c r="M31" s="12">
        <v>0.24</v>
      </c>
      <c r="N31" s="12">
        <v>0.29</v>
      </c>
      <c r="O31" s="12">
        <v>0.13</v>
      </c>
      <c r="P31" s="12"/>
      <c r="Q31" s="12">
        <v>0.11</v>
      </c>
      <c r="R31" s="12">
        <v>0.068</v>
      </c>
      <c r="S31" s="12">
        <v>0.13</v>
      </c>
      <c r="T31" s="12">
        <v>0.07</v>
      </c>
      <c r="U31" s="12">
        <v>0.13</v>
      </c>
      <c r="V31" s="12">
        <v>0.1957</v>
      </c>
    </row>
    <row r="32" s="152" customFormat="1" customHeight="1" spans="1:22">
      <c r="A32" s="543">
        <v>43504</v>
      </c>
      <c r="B32" s="543">
        <v>43509</v>
      </c>
      <c r="C32" s="12">
        <v>0.454</v>
      </c>
      <c r="D32" s="12">
        <v>0.23</v>
      </c>
      <c r="E32" s="12">
        <v>0.2</v>
      </c>
      <c r="F32" s="12">
        <v>0.12</v>
      </c>
      <c r="G32" s="12">
        <v>0.25</v>
      </c>
      <c r="H32" s="12">
        <v>0.18</v>
      </c>
      <c r="I32" s="12">
        <v>0.33</v>
      </c>
      <c r="J32" s="12">
        <v>0.09</v>
      </c>
      <c r="K32" s="12">
        <v>0.38</v>
      </c>
      <c r="L32" s="12">
        <v>0.35</v>
      </c>
      <c r="M32" s="12">
        <v>0.3</v>
      </c>
      <c r="N32" s="12">
        <v>0.32</v>
      </c>
      <c r="O32" s="12">
        <v>0.13</v>
      </c>
      <c r="P32" s="12"/>
      <c r="Q32" s="12">
        <v>0.11</v>
      </c>
      <c r="R32" s="12">
        <v>0.068</v>
      </c>
      <c r="S32" s="12">
        <v>0.13</v>
      </c>
      <c r="T32" s="12">
        <v>0.07</v>
      </c>
      <c r="U32" s="12">
        <v>0.13</v>
      </c>
      <c r="V32" s="12">
        <v>0.2134</v>
      </c>
    </row>
    <row r="33" s="152" customFormat="1" customHeight="1" spans="1:22">
      <c r="A33" s="543">
        <v>43511</v>
      </c>
      <c r="B33" s="543">
        <v>43517</v>
      </c>
      <c r="C33" s="12">
        <v>0.696</v>
      </c>
      <c r="D33" s="12">
        <v>0.23</v>
      </c>
      <c r="E33" s="12">
        <v>0.23</v>
      </c>
      <c r="F33" s="12">
        <v>0.32</v>
      </c>
      <c r="G33" s="12">
        <v>0.26</v>
      </c>
      <c r="H33" s="12">
        <v>0.28</v>
      </c>
      <c r="I33" s="12">
        <v>0.48</v>
      </c>
      <c r="J33" s="12">
        <v>0.09</v>
      </c>
      <c r="K33" s="12">
        <v>0.65</v>
      </c>
      <c r="L33" s="12">
        <v>0.68</v>
      </c>
      <c r="M33" s="12">
        <v>0.6</v>
      </c>
      <c r="N33" s="12">
        <v>0.666</v>
      </c>
      <c r="O33" s="12">
        <v>0.53</v>
      </c>
      <c r="P33" s="12"/>
      <c r="Q33" s="12">
        <v>0.15</v>
      </c>
      <c r="R33" s="12">
        <v>0.168</v>
      </c>
      <c r="S33" s="12">
        <v>0.23</v>
      </c>
      <c r="T33" s="12">
        <v>0.17</v>
      </c>
      <c r="U33" s="12">
        <v>0.334</v>
      </c>
      <c r="V33" s="12">
        <v>0.3758</v>
      </c>
    </row>
    <row r="34" s="152" customFormat="1" customHeight="1" spans="1:22">
      <c r="A34" s="543">
        <v>43518</v>
      </c>
      <c r="B34" s="543">
        <v>43524</v>
      </c>
      <c r="C34" s="12">
        <v>0.7235</v>
      </c>
      <c r="D34" s="12">
        <v>0.24</v>
      </c>
      <c r="E34" s="12">
        <v>0.283</v>
      </c>
      <c r="F34" s="12">
        <v>0.32</v>
      </c>
      <c r="G34" s="12">
        <v>0.26</v>
      </c>
      <c r="H34" s="12">
        <v>0.28</v>
      </c>
      <c r="I34" s="12">
        <v>0.4475</v>
      </c>
      <c r="J34" s="12">
        <v>0.11</v>
      </c>
      <c r="K34" s="12">
        <v>0.65</v>
      </c>
      <c r="L34" s="12">
        <v>0.68</v>
      </c>
      <c r="M34" s="12">
        <v>0.587</v>
      </c>
      <c r="N34" s="12">
        <v>0.666</v>
      </c>
      <c r="O34" s="12">
        <v>0.475</v>
      </c>
      <c r="P34" s="12"/>
      <c r="Q34" s="12">
        <v>0.15</v>
      </c>
      <c r="R34" s="12">
        <v>0.196</v>
      </c>
      <c r="S34" s="12">
        <v>0.23</v>
      </c>
      <c r="T34" s="12">
        <v>0.17</v>
      </c>
      <c r="U34" s="12">
        <v>0.334</v>
      </c>
      <c r="V34" s="12">
        <v>0.3779</v>
      </c>
    </row>
    <row r="35" s="152" customFormat="1" customHeight="1" spans="1:22">
      <c r="A35" s="543">
        <v>43525</v>
      </c>
      <c r="B35" s="543">
        <v>43531</v>
      </c>
      <c r="C35" s="12">
        <v>0.7235</v>
      </c>
      <c r="D35" s="12">
        <v>0.48</v>
      </c>
      <c r="E35" s="12">
        <v>0.44</v>
      </c>
      <c r="F35" s="12">
        <v>0.55</v>
      </c>
      <c r="G35" s="12">
        <v>0.45</v>
      </c>
      <c r="H35" s="12">
        <v>0.44</v>
      </c>
      <c r="I35" s="12">
        <v>0.68</v>
      </c>
      <c r="J35" s="12">
        <v>0.54</v>
      </c>
      <c r="K35" s="12">
        <v>0.65</v>
      </c>
      <c r="L35" s="12">
        <v>0.95</v>
      </c>
      <c r="M35" s="12">
        <v>0.787</v>
      </c>
      <c r="N35" s="12">
        <v>0.866</v>
      </c>
      <c r="O35" s="12">
        <v>0.475</v>
      </c>
      <c r="P35" s="12"/>
      <c r="Q35" s="12">
        <v>0.33</v>
      </c>
      <c r="R35" s="12">
        <v>0.23</v>
      </c>
      <c r="S35" s="12">
        <v>0.3</v>
      </c>
      <c r="T35" s="12">
        <v>0.38</v>
      </c>
      <c r="U35" s="12">
        <v>0.53</v>
      </c>
      <c r="V35" s="12">
        <v>0.5445</v>
      </c>
    </row>
    <row r="36" s="152" customFormat="1" customHeight="1" spans="1:22">
      <c r="A36" s="543">
        <v>43532</v>
      </c>
      <c r="B36" s="543">
        <v>43538</v>
      </c>
      <c r="C36" s="12">
        <v>0.707</v>
      </c>
      <c r="D36" s="12">
        <v>0.48</v>
      </c>
      <c r="E36" s="12">
        <v>0.44</v>
      </c>
      <c r="F36" s="12">
        <v>0.47</v>
      </c>
      <c r="G36" s="12">
        <v>0.45</v>
      </c>
      <c r="H36" s="12">
        <v>0.44</v>
      </c>
      <c r="I36" s="12">
        <v>0.6</v>
      </c>
      <c r="J36" s="12">
        <v>0.54</v>
      </c>
      <c r="K36" s="12">
        <v>0.65</v>
      </c>
      <c r="L36" s="12">
        <v>0.89</v>
      </c>
      <c r="M36" s="12">
        <v>0.787</v>
      </c>
      <c r="N36" s="12">
        <v>0.796</v>
      </c>
      <c r="O36" s="12">
        <v>0.475</v>
      </c>
      <c r="P36" s="12"/>
      <c r="Q36" s="12">
        <v>0.33</v>
      </c>
      <c r="R36" s="12">
        <v>0.23</v>
      </c>
      <c r="S36" s="12">
        <v>0.3</v>
      </c>
      <c r="T36" s="12">
        <v>0.38</v>
      </c>
      <c r="U36" s="12">
        <v>0.53</v>
      </c>
      <c r="V36" s="12">
        <v>0.5275</v>
      </c>
    </row>
    <row r="37" s="152" customFormat="1" customHeight="1" spans="1:22">
      <c r="A37" s="543">
        <v>43539</v>
      </c>
      <c r="B37" s="543">
        <v>43545</v>
      </c>
      <c r="C37" s="12">
        <v>0.6437</v>
      </c>
      <c r="D37" s="12">
        <v>0.46</v>
      </c>
      <c r="E37" s="12">
        <v>0.429</v>
      </c>
      <c r="F37" s="12">
        <v>0.44</v>
      </c>
      <c r="G37" s="12">
        <v>0.467</v>
      </c>
      <c r="H37" s="12">
        <v>0.46</v>
      </c>
      <c r="I37" s="12">
        <v>0.578</v>
      </c>
      <c r="J37" s="12">
        <v>0.45</v>
      </c>
      <c r="K37" s="12">
        <v>0.56</v>
      </c>
      <c r="L37" s="12">
        <v>0.8</v>
      </c>
      <c r="M37" s="12">
        <v>0.73</v>
      </c>
      <c r="N37" s="12">
        <v>0.79</v>
      </c>
      <c r="O37" s="12">
        <v>0.46</v>
      </c>
      <c r="P37" s="12"/>
      <c r="Q37" s="12">
        <v>0.3</v>
      </c>
      <c r="R37" s="12">
        <v>0.23</v>
      </c>
      <c r="S37" s="12">
        <v>0.2789</v>
      </c>
      <c r="T37" s="12">
        <v>0.35</v>
      </c>
      <c r="U37" s="12">
        <v>0.46</v>
      </c>
      <c r="V37" s="12">
        <v>0.4937</v>
      </c>
    </row>
    <row r="38" s="152" customFormat="1" customHeight="1" spans="1:22">
      <c r="A38" s="543">
        <v>43546</v>
      </c>
      <c r="B38" s="543">
        <v>43552</v>
      </c>
      <c r="C38" s="12">
        <v>0.68</v>
      </c>
      <c r="D38" s="12">
        <v>0.55</v>
      </c>
      <c r="E38" s="12">
        <v>0.46</v>
      </c>
      <c r="F38" s="12">
        <v>0.45</v>
      </c>
      <c r="G38" s="12">
        <v>0.48</v>
      </c>
      <c r="H38" s="12">
        <v>0.485</v>
      </c>
      <c r="I38" s="12">
        <v>0.525</v>
      </c>
      <c r="J38" s="12">
        <v>0.45</v>
      </c>
      <c r="K38" s="12">
        <v>0.65</v>
      </c>
      <c r="L38" s="12">
        <v>0.756</v>
      </c>
      <c r="M38" s="12">
        <v>0.7</v>
      </c>
      <c r="N38" s="12">
        <v>0.75</v>
      </c>
      <c r="O38" s="12">
        <v>0.525</v>
      </c>
      <c r="P38" s="12"/>
      <c r="Q38" s="12">
        <v>0.55</v>
      </c>
      <c r="R38" s="12">
        <v>0.28</v>
      </c>
      <c r="S38" s="12">
        <v>0.3</v>
      </c>
      <c r="T38" s="12">
        <v>0.3335</v>
      </c>
      <c r="U38" s="12">
        <v>0.45</v>
      </c>
      <c r="V38" s="12">
        <v>0.5208</v>
      </c>
    </row>
    <row r="39" s="152" customFormat="1" customHeight="1" spans="1:22">
      <c r="A39" s="543">
        <v>43553</v>
      </c>
      <c r="B39" s="543">
        <v>43559</v>
      </c>
      <c r="C39" s="12">
        <v>0.67</v>
      </c>
      <c r="D39" s="12">
        <v>0.45</v>
      </c>
      <c r="E39" s="12">
        <v>0.4</v>
      </c>
      <c r="F39" s="12">
        <v>0.38</v>
      </c>
      <c r="G39" s="12">
        <v>0.45</v>
      </c>
      <c r="H39" s="12">
        <v>0.45</v>
      </c>
      <c r="I39" s="12">
        <v>0.5</v>
      </c>
      <c r="J39" s="12">
        <v>0.4</v>
      </c>
      <c r="K39" s="12">
        <v>0.558</v>
      </c>
      <c r="L39" s="12">
        <v>0.76</v>
      </c>
      <c r="M39" s="12">
        <v>0.77</v>
      </c>
      <c r="N39" s="12">
        <v>0.715</v>
      </c>
      <c r="O39" s="12">
        <v>0.43</v>
      </c>
      <c r="P39" s="12"/>
      <c r="Q39" s="12">
        <v>0.49</v>
      </c>
      <c r="R39" s="12">
        <v>0.28</v>
      </c>
      <c r="S39" s="12">
        <v>0.265</v>
      </c>
      <c r="T39" s="12">
        <v>0.3</v>
      </c>
      <c r="U39" s="12">
        <v>0.419</v>
      </c>
      <c r="V39" s="12">
        <v>0.4826</v>
      </c>
    </row>
    <row r="40" s="152" customFormat="1" customHeight="1" spans="1:22">
      <c r="A40" s="543">
        <v>43560</v>
      </c>
      <c r="B40" s="543">
        <v>43566</v>
      </c>
      <c r="C40" s="12">
        <v>0.608</v>
      </c>
      <c r="D40" s="12">
        <v>0.4</v>
      </c>
      <c r="E40" s="12">
        <v>0.36</v>
      </c>
      <c r="F40" s="12">
        <v>0.38</v>
      </c>
      <c r="G40" s="12">
        <v>0.425</v>
      </c>
      <c r="H40" s="12">
        <v>0.4</v>
      </c>
      <c r="I40" s="12">
        <v>0.425</v>
      </c>
      <c r="J40" s="12">
        <v>0.38</v>
      </c>
      <c r="K40" s="12">
        <v>0.49</v>
      </c>
      <c r="L40" s="12">
        <v>0.71</v>
      </c>
      <c r="M40" s="12">
        <v>0.7</v>
      </c>
      <c r="N40" s="12">
        <v>0.655</v>
      </c>
      <c r="O40" s="12">
        <v>0.385</v>
      </c>
      <c r="P40" s="12"/>
      <c r="Q40" s="12">
        <v>0.45</v>
      </c>
      <c r="R40" s="12">
        <v>0.26</v>
      </c>
      <c r="S40" s="12">
        <v>0.26</v>
      </c>
      <c r="T40" s="12">
        <v>0.3</v>
      </c>
      <c r="U40" s="12">
        <v>0.396</v>
      </c>
      <c r="V40" s="12">
        <v>0.4436</v>
      </c>
    </row>
    <row r="41" s="152" customFormat="1" customHeight="1" spans="1:22">
      <c r="A41" s="543">
        <v>43567</v>
      </c>
      <c r="B41" s="543">
        <v>43572</v>
      </c>
      <c r="C41" s="12">
        <v>0.525</v>
      </c>
      <c r="D41" s="12">
        <v>0.38</v>
      </c>
      <c r="E41" s="12">
        <v>0.36</v>
      </c>
      <c r="F41" s="12">
        <v>0.38</v>
      </c>
      <c r="G41" s="12">
        <v>0.365</v>
      </c>
      <c r="H41" s="12">
        <v>0.38</v>
      </c>
      <c r="I41" s="12">
        <v>0.385</v>
      </c>
      <c r="J41" s="12">
        <v>0.38</v>
      </c>
      <c r="K41" s="12">
        <v>0.4556</v>
      </c>
      <c r="L41" s="12">
        <v>0.635</v>
      </c>
      <c r="M41" s="12">
        <v>0.66</v>
      </c>
      <c r="N41" s="12">
        <v>0.5</v>
      </c>
      <c r="O41" s="12">
        <v>0.385</v>
      </c>
      <c r="P41" s="12"/>
      <c r="Q41" s="12">
        <v>0.42</v>
      </c>
      <c r="R41" s="12">
        <v>0.26</v>
      </c>
      <c r="S41" s="12">
        <v>0.26</v>
      </c>
      <c r="T41" s="12">
        <v>0.289</v>
      </c>
      <c r="U41" s="12">
        <v>0.37</v>
      </c>
      <c r="V41" s="12">
        <v>0.4105</v>
      </c>
    </row>
    <row r="42" s="152" customFormat="1" customHeight="1" spans="1:22">
      <c r="A42" s="543">
        <v>43574</v>
      </c>
      <c r="B42" s="543">
        <v>43580</v>
      </c>
      <c r="C42" s="12">
        <v>0.498</v>
      </c>
      <c r="D42" s="12">
        <v>0.36</v>
      </c>
      <c r="E42" s="12">
        <v>0.35</v>
      </c>
      <c r="F42" s="12">
        <v>0.36</v>
      </c>
      <c r="G42" s="12">
        <v>0.35</v>
      </c>
      <c r="H42" s="12">
        <v>0.36</v>
      </c>
      <c r="I42" s="12">
        <v>0.38</v>
      </c>
      <c r="J42" s="12">
        <v>0.41</v>
      </c>
      <c r="K42" s="12">
        <v>0.43</v>
      </c>
      <c r="L42" s="12">
        <v>0.61</v>
      </c>
      <c r="M42" s="12">
        <v>0.63</v>
      </c>
      <c r="N42" s="12">
        <v>0.48</v>
      </c>
      <c r="O42" s="12">
        <v>0.38</v>
      </c>
      <c r="P42" s="12"/>
      <c r="Q42" s="12">
        <v>0.42</v>
      </c>
      <c r="R42" s="12">
        <v>0.26</v>
      </c>
      <c r="S42" s="12">
        <v>0.26</v>
      </c>
      <c r="T42" s="12">
        <v>0.289</v>
      </c>
      <c r="U42" s="12">
        <v>0.37</v>
      </c>
      <c r="V42" s="12">
        <v>0.3998</v>
      </c>
    </row>
    <row r="43" s="152" customFormat="1" customHeight="1" spans="1:22">
      <c r="A43" s="543">
        <v>43581</v>
      </c>
      <c r="B43" s="543">
        <v>43587</v>
      </c>
      <c r="C43" s="12">
        <v>0.49</v>
      </c>
      <c r="D43" s="12">
        <v>0.36</v>
      </c>
      <c r="E43" s="12">
        <v>0.35</v>
      </c>
      <c r="F43" s="12">
        <v>0.36</v>
      </c>
      <c r="G43" s="12">
        <v>0.33</v>
      </c>
      <c r="H43" s="12">
        <v>0.35</v>
      </c>
      <c r="I43" s="12">
        <v>0.36</v>
      </c>
      <c r="J43" s="12">
        <v>0.36</v>
      </c>
      <c r="K43" s="12">
        <v>0.44</v>
      </c>
      <c r="L43" s="12">
        <v>0.645</v>
      </c>
      <c r="M43" s="12">
        <v>0.65</v>
      </c>
      <c r="N43" s="12">
        <v>0.51</v>
      </c>
      <c r="O43" s="12">
        <v>0.36</v>
      </c>
      <c r="P43" s="12"/>
      <c r="Q43" s="12">
        <v>0.4</v>
      </c>
      <c r="R43" s="12">
        <v>0.27</v>
      </c>
      <c r="S43" s="12">
        <v>0.27</v>
      </c>
      <c r="T43" s="12">
        <v>0.28</v>
      </c>
      <c r="U43" s="12">
        <v>0.36</v>
      </c>
      <c r="V43" s="12">
        <v>0.3969</v>
      </c>
    </row>
    <row r="44" s="152" customFormat="1" customHeight="1" spans="1:22">
      <c r="A44" s="543">
        <v>43588</v>
      </c>
      <c r="B44" s="543">
        <v>43594</v>
      </c>
      <c r="C44" s="12">
        <v>0.47</v>
      </c>
      <c r="D44" s="12">
        <v>0.35</v>
      </c>
      <c r="E44" s="12">
        <v>0.35</v>
      </c>
      <c r="F44" s="12">
        <v>0.36</v>
      </c>
      <c r="G44" s="12">
        <v>0.33</v>
      </c>
      <c r="H44" s="12">
        <v>0.35</v>
      </c>
      <c r="I44" s="12">
        <v>0.383</v>
      </c>
      <c r="J44" s="12">
        <v>0.36</v>
      </c>
      <c r="K44" s="12">
        <v>0.44</v>
      </c>
      <c r="L44" s="12">
        <v>0.645</v>
      </c>
      <c r="M44" s="12">
        <v>0.65</v>
      </c>
      <c r="N44" s="12">
        <v>0.51</v>
      </c>
      <c r="O44" s="12">
        <v>0.36</v>
      </c>
      <c r="P44" s="12"/>
      <c r="Q44" s="12">
        <v>0.4</v>
      </c>
      <c r="R44" s="12">
        <v>0.27</v>
      </c>
      <c r="S44" s="12">
        <v>0.27</v>
      </c>
      <c r="T44" s="12">
        <v>0.28</v>
      </c>
      <c r="U44" s="12">
        <v>0.36</v>
      </c>
      <c r="V44" s="12">
        <v>0.3966</v>
      </c>
    </row>
    <row r="45" s="152" customFormat="1" customHeight="1" spans="1:22">
      <c r="A45" s="543">
        <v>43595</v>
      </c>
      <c r="B45" s="543">
        <v>43601</v>
      </c>
      <c r="C45" s="12">
        <v>0.46</v>
      </c>
      <c r="D45" s="12">
        <v>0.33</v>
      </c>
      <c r="E45" s="12">
        <v>0.33</v>
      </c>
      <c r="F45" s="12">
        <v>0.35</v>
      </c>
      <c r="G45" s="12">
        <v>0.31</v>
      </c>
      <c r="H45" s="12">
        <v>0.3</v>
      </c>
      <c r="I45" s="12">
        <v>0.37</v>
      </c>
      <c r="J45" s="12">
        <v>0.35</v>
      </c>
      <c r="K45" s="12">
        <v>0.42</v>
      </c>
      <c r="L45" s="12">
        <v>0.63</v>
      </c>
      <c r="M45" s="12">
        <v>0.63</v>
      </c>
      <c r="N45" s="12">
        <v>0.505</v>
      </c>
      <c r="O45" s="12">
        <v>0.4</v>
      </c>
      <c r="P45" s="12"/>
      <c r="Q45" s="12">
        <v>0.41</v>
      </c>
      <c r="R45" s="12">
        <v>0.32</v>
      </c>
      <c r="S45" s="12">
        <v>0.33</v>
      </c>
      <c r="T45" s="12">
        <v>0.28</v>
      </c>
      <c r="U45" s="12">
        <v>0.37</v>
      </c>
      <c r="V45" s="12">
        <v>0.3942</v>
      </c>
    </row>
    <row r="46" s="152" customFormat="1" customHeight="1" spans="1:22">
      <c r="A46" s="543">
        <v>43602</v>
      </c>
      <c r="B46" s="543">
        <v>43608</v>
      </c>
      <c r="C46" s="12">
        <v>0.453</v>
      </c>
      <c r="D46" s="12">
        <v>0.33</v>
      </c>
      <c r="E46" s="12">
        <v>0.33</v>
      </c>
      <c r="F46" s="12">
        <v>0.35</v>
      </c>
      <c r="G46" s="12">
        <v>0.31</v>
      </c>
      <c r="H46" s="12">
        <v>0.3</v>
      </c>
      <c r="I46" s="12">
        <v>0.36</v>
      </c>
      <c r="J46" s="12">
        <v>0.3</v>
      </c>
      <c r="K46" s="12">
        <v>0.394</v>
      </c>
      <c r="L46" s="12">
        <v>0.596</v>
      </c>
      <c r="M46" s="12">
        <v>0.6</v>
      </c>
      <c r="N46" s="12">
        <v>0.5</v>
      </c>
      <c r="O46" s="12">
        <v>0.393</v>
      </c>
      <c r="P46" s="12"/>
      <c r="Q46" s="12">
        <v>0.41</v>
      </c>
      <c r="R46" s="12">
        <v>0.32</v>
      </c>
      <c r="S46" s="12">
        <v>0.33</v>
      </c>
      <c r="T46" s="12">
        <v>0.28</v>
      </c>
      <c r="U46" s="12">
        <v>0.37</v>
      </c>
      <c r="V46" s="12">
        <v>0.3848</v>
      </c>
    </row>
    <row r="47" s="152" customFormat="1" customHeight="1" spans="1:22">
      <c r="A47" s="543">
        <v>43609</v>
      </c>
      <c r="B47" s="543">
        <v>43615</v>
      </c>
      <c r="C47" s="12">
        <v>0.483</v>
      </c>
      <c r="D47" s="12">
        <v>0.33</v>
      </c>
      <c r="E47" s="12">
        <v>0.33</v>
      </c>
      <c r="F47" s="12">
        <v>0.35</v>
      </c>
      <c r="G47" s="12">
        <v>0.31</v>
      </c>
      <c r="H47" s="12">
        <v>0.3</v>
      </c>
      <c r="I47" s="12">
        <v>0.397</v>
      </c>
      <c r="J47" s="12">
        <v>0.3</v>
      </c>
      <c r="K47" s="12">
        <v>0.394</v>
      </c>
      <c r="L47" s="12">
        <v>0.62</v>
      </c>
      <c r="M47" s="12">
        <v>0.6</v>
      </c>
      <c r="N47" s="12">
        <v>0.53</v>
      </c>
      <c r="O47" s="12">
        <v>0.393</v>
      </c>
      <c r="P47" s="12"/>
      <c r="Q47" s="12">
        <v>0.41</v>
      </c>
      <c r="R47" s="12">
        <v>0.32</v>
      </c>
      <c r="S47" s="12">
        <v>0.33</v>
      </c>
      <c r="T47" s="12">
        <v>0.3</v>
      </c>
      <c r="U47" s="12">
        <v>0.37</v>
      </c>
      <c r="V47" s="12">
        <v>0.3926</v>
      </c>
    </row>
    <row r="48" s="152" customFormat="1" customHeight="1" spans="1:22">
      <c r="A48" s="543">
        <v>43616</v>
      </c>
      <c r="B48" s="543">
        <v>43622</v>
      </c>
      <c r="C48" s="12">
        <v>0.443</v>
      </c>
      <c r="D48" s="12">
        <v>0.31</v>
      </c>
      <c r="E48" s="12">
        <v>0.32</v>
      </c>
      <c r="F48" s="12">
        <v>0.337</v>
      </c>
      <c r="G48" s="12">
        <v>0.29</v>
      </c>
      <c r="H48" s="12">
        <v>0.3</v>
      </c>
      <c r="I48" s="12">
        <v>0.384</v>
      </c>
      <c r="J48" s="12">
        <v>0.3</v>
      </c>
      <c r="K48" s="12">
        <v>0.37</v>
      </c>
      <c r="L48" s="12">
        <v>0.596</v>
      </c>
      <c r="M48" s="12">
        <v>0.6</v>
      </c>
      <c r="N48" s="12">
        <v>0.5</v>
      </c>
      <c r="O48" s="12">
        <v>0.36</v>
      </c>
      <c r="P48" s="12"/>
      <c r="Q48" s="12">
        <v>0.41</v>
      </c>
      <c r="R48" s="12">
        <v>0.32</v>
      </c>
      <c r="S48" s="12">
        <v>0.33</v>
      </c>
      <c r="T48" s="12">
        <v>0.3</v>
      </c>
      <c r="U48" s="12">
        <v>0.35</v>
      </c>
      <c r="V48" s="12">
        <v>0.3789</v>
      </c>
    </row>
    <row r="49" s="152" customFormat="1" customHeight="1" spans="1:22">
      <c r="A49" s="543">
        <v>43623</v>
      </c>
      <c r="B49" s="543">
        <v>43629</v>
      </c>
      <c r="C49" s="12">
        <v>0.43</v>
      </c>
      <c r="D49" s="12">
        <v>0.3</v>
      </c>
      <c r="E49" s="12">
        <v>0.3</v>
      </c>
      <c r="F49" s="12">
        <v>0.318</v>
      </c>
      <c r="G49" s="12">
        <v>0.28</v>
      </c>
      <c r="H49" s="12">
        <v>0.3</v>
      </c>
      <c r="I49" s="12">
        <v>0.375</v>
      </c>
      <c r="J49" s="12">
        <v>0.3</v>
      </c>
      <c r="K49" s="12">
        <v>0.361</v>
      </c>
      <c r="L49" s="12">
        <v>0.58</v>
      </c>
      <c r="M49" s="12">
        <v>0.585</v>
      </c>
      <c r="N49" s="12">
        <v>0.49</v>
      </c>
      <c r="O49" s="12">
        <v>0.385</v>
      </c>
      <c r="P49" s="12"/>
      <c r="Q49" s="12">
        <v>0.39</v>
      </c>
      <c r="R49" s="12">
        <v>0.3</v>
      </c>
      <c r="S49" s="12">
        <v>0.385</v>
      </c>
      <c r="T49" s="12">
        <v>0.29</v>
      </c>
      <c r="U49" s="12">
        <v>0.361</v>
      </c>
      <c r="V49" s="12">
        <v>0.3739</v>
      </c>
    </row>
    <row r="50" s="152" customFormat="1" customHeight="1" spans="1:22">
      <c r="A50" s="543">
        <v>43630</v>
      </c>
      <c r="B50" s="543">
        <v>43636</v>
      </c>
      <c r="C50" s="12">
        <v>0.36</v>
      </c>
      <c r="D50" s="12">
        <v>0.3</v>
      </c>
      <c r="E50" s="12">
        <v>0.3</v>
      </c>
      <c r="F50" s="12">
        <v>0.318</v>
      </c>
      <c r="G50" s="12">
        <v>0.28</v>
      </c>
      <c r="H50" s="12">
        <v>0.26</v>
      </c>
      <c r="I50" s="12">
        <v>0.35</v>
      </c>
      <c r="J50" s="12">
        <v>0.28</v>
      </c>
      <c r="K50" s="12">
        <v>0.34</v>
      </c>
      <c r="L50" s="12">
        <v>0.525</v>
      </c>
      <c r="M50" s="12">
        <v>0.53</v>
      </c>
      <c r="N50" s="12">
        <v>0.44</v>
      </c>
      <c r="O50" s="12">
        <v>0.41</v>
      </c>
      <c r="P50" s="12"/>
      <c r="Q50" s="12">
        <v>0.37</v>
      </c>
      <c r="R50" s="12">
        <v>0.3</v>
      </c>
      <c r="S50" s="12">
        <v>0.38</v>
      </c>
      <c r="T50" s="12">
        <v>0.278</v>
      </c>
      <c r="U50" s="12">
        <v>0.37</v>
      </c>
      <c r="V50" s="12">
        <v>0.3551</v>
      </c>
    </row>
    <row r="51" s="152" customFormat="1" customHeight="1" spans="1:22">
      <c r="A51" s="543">
        <v>43637</v>
      </c>
      <c r="B51" s="543">
        <v>43643</v>
      </c>
      <c r="C51" s="354">
        <v>0.345</v>
      </c>
      <c r="D51" s="354">
        <v>0.32</v>
      </c>
      <c r="E51" s="354">
        <v>0.32</v>
      </c>
      <c r="F51" s="354">
        <v>0.31</v>
      </c>
      <c r="G51" s="354">
        <v>0.28</v>
      </c>
      <c r="H51" s="354">
        <v>0.26</v>
      </c>
      <c r="I51" s="354">
        <v>0.33</v>
      </c>
      <c r="J51" s="354">
        <v>0.26</v>
      </c>
      <c r="K51" s="354">
        <v>0.32</v>
      </c>
      <c r="L51" s="354">
        <v>0.485</v>
      </c>
      <c r="M51" s="354">
        <v>0.5</v>
      </c>
      <c r="N51" s="354">
        <v>0.42</v>
      </c>
      <c r="O51" s="354">
        <v>0.445</v>
      </c>
      <c r="P51" s="354"/>
      <c r="Q51" s="354">
        <v>0.37</v>
      </c>
      <c r="R51" s="354">
        <v>0.28</v>
      </c>
      <c r="S51" s="354">
        <v>0.39</v>
      </c>
      <c r="T51" s="354">
        <v>0.27</v>
      </c>
      <c r="U51" s="354">
        <v>0.37</v>
      </c>
      <c r="V51" s="354">
        <v>0.3486</v>
      </c>
    </row>
    <row r="52" s="152" customFormat="1" customHeight="1" spans="1:22">
      <c r="A52" s="543">
        <v>43644</v>
      </c>
      <c r="B52" s="543">
        <v>43650</v>
      </c>
      <c r="C52" s="12">
        <v>0.33</v>
      </c>
      <c r="D52" s="12">
        <v>0.38</v>
      </c>
      <c r="E52" s="12">
        <v>0.379</v>
      </c>
      <c r="F52" s="12">
        <v>0.335</v>
      </c>
      <c r="G52" s="12">
        <v>0.287</v>
      </c>
      <c r="H52" s="12">
        <v>0.265</v>
      </c>
      <c r="I52" s="12">
        <v>0.325</v>
      </c>
      <c r="J52" s="12">
        <v>0.25</v>
      </c>
      <c r="K52" s="12">
        <v>0.3</v>
      </c>
      <c r="L52" s="12">
        <v>0.461</v>
      </c>
      <c r="M52" s="12">
        <v>0.45</v>
      </c>
      <c r="N52" s="12">
        <v>0.395</v>
      </c>
      <c r="O52" s="12">
        <v>0.462</v>
      </c>
      <c r="P52" s="12"/>
      <c r="Q52" s="12">
        <v>0.35</v>
      </c>
      <c r="R52" s="12">
        <v>0.26</v>
      </c>
      <c r="S52" s="12">
        <v>0.415</v>
      </c>
      <c r="T52" s="12">
        <v>0.2751</v>
      </c>
      <c r="U52" s="12">
        <v>0.355</v>
      </c>
      <c r="V52" s="12">
        <v>0.3486</v>
      </c>
    </row>
    <row r="53" s="152" customFormat="1" customHeight="1" spans="1:22">
      <c r="A53" s="543">
        <v>43651</v>
      </c>
      <c r="B53" s="543">
        <v>43657</v>
      </c>
      <c r="C53" s="12">
        <v>0.31</v>
      </c>
      <c r="D53" s="12">
        <v>0.38</v>
      </c>
      <c r="E53" s="12">
        <v>0.39</v>
      </c>
      <c r="F53" s="12">
        <v>0.335</v>
      </c>
      <c r="G53" s="12">
        <v>0.27</v>
      </c>
      <c r="H53" s="12">
        <v>0.265</v>
      </c>
      <c r="I53" s="12">
        <v>0.3</v>
      </c>
      <c r="J53" s="12">
        <v>0.25</v>
      </c>
      <c r="K53" s="12">
        <v>0.29</v>
      </c>
      <c r="L53" s="12">
        <v>0.41</v>
      </c>
      <c r="M53" s="12">
        <v>0.41</v>
      </c>
      <c r="N53" s="12">
        <v>0.38</v>
      </c>
      <c r="O53" s="12">
        <v>0.465</v>
      </c>
      <c r="P53" s="12"/>
      <c r="Q53" s="12">
        <v>0.35</v>
      </c>
      <c r="R53" s="12">
        <v>0.26</v>
      </c>
      <c r="S53" s="12">
        <v>0.415</v>
      </c>
      <c r="T53" s="12">
        <v>0.26</v>
      </c>
      <c r="U53" s="12">
        <v>0.37</v>
      </c>
      <c r="V53" s="12">
        <v>0.3394</v>
      </c>
    </row>
    <row r="54" s="152" customFormat="1" customHeight="1" spans="1:22">
      <c r="A54" s="543">
        <v>43658</v>
      </c>
      <c r="B54" s="543">
        <v>43664</v>
      </c>
      <c r="C54" s="12">
        <v>0.3</v>
      </c>
      <c r="D54" s="12">
        <v>0.375</v>
      </c>
      <c r="E54" s="12">
        <v>0.38</v>
      </c>
      <c r="F54" s="12">
        <v>0.32</v>
      </c>
      <c r="G54" s="12">
        <v>0.27</v>
      </c>
      <c r="H54" s="12">
        <v>0.26</v>
      </c>
      <c r="I54" s="12">
        <v>0.285</v>
      </c>
      <c r="J54" s="12">
        <v>0.25</v>
      </c>
      <c r="K54" s="12">
        <v>0.28</v>
      </c>
      <c r="L54" s="12">
        <v>0.39</v>
      </c>
      <c r="M54" s="12">
        <v>0.385</v>
      </c>
      <c r="N54" s="12">
        <v>0.365</v>
      </c>
      <c r="O54" s="12">
        <v>0.43</v>
      </c>
      <c r="P54" s="12"/>
      <c r="Q54" s="12">
        <v>0.32</v>
      </c>
      <c r="R54" s="12">
        <v>0.25</v>
      </c>
      <c r="S54" s="12">
        <v>0.39</v>
      </c>
      <c r="T54" s="12">
        <v>0.26</v>
      </c>
      <c r="U54" s="12">
        <v>0.35</v>
      </c>
      <c r="V54" s="12">
        <v>0.3256</v>
      </c>
    </row>
    <row r="55" s="152" customFormat="1" customHeight="1" spans="1:22">
      <c r="A55" s="543">
        <v>43665</v>
      </c>
      <c r="B55" s="543">
        <v>43671</v>
      </c>
      <c r="C55" s="12">
        <v>0.29</v>
      </c>
      <c r="D55" s="12">
        <v>0.36</v>
      </c>
      <c r="E55" s="12">
        <v>0.38</v>
      </c>
      <c r="F55" s="12">
        <v>0.33</v>
      </c>
      <c r="G55" s="12">
        <v>0.27</v>
      </c>
      <c r="H55" s="12">
        <v>0.25</v>
      </c>
      <c r="I55" s="12">
        <v>0.27</v>
      </c>
      <c r="J55" s="12">
        <v>0.25</v>
      </c>
      <c r="K55" s="12">
        <v>0.285</v>
      </c>
      <c r="L55" s="12">
        <v>0.37</v>
      </c>
      <c r="M55" s="12">
        <v>0.35</v>
      </c>
      <c r="N55" s="12">
        <v>0.35</v>
      </c>
      <c r="O55" s="12">
        <v>0.4</v>
      </c>
      <c r="P55" s="12"/>
      <c r="Q55" s="12">
        <v>0.3</v>
      </c>
      <c r="R55" s="12">
        <v>0.2</v>
      </c>
      <c r="S55" s="12">
        <v>0.35</v>
      </c>
      <c r="T55" s="12">
        <v>0.25</v>
      </c>
      <c r="U55" s="12">
        <v>0.33</v>
      </c>
      <c r="V55" s="12">
        <v>0.3103</v>
      </c>
    </row>
    <row r="56" s="152" customFormat="1" customHeight="1" spans="1:22">
      <c r="A56" s="543">
        <v>43672</v>
      </c>
      <c r="B56" s="543">
        <v>43678</v>
      </c>
      <c r="C56" s="12">
        <v>0.298</v>
      </c>
      <c r="D56" s="12">
        <v>0.35</v>
      </c>
      <c r="E56" s="12">
        <v>0.38</v>
      </c>
      <c r="F56" s="12">
        <v>0.32</v>
      </c>
      <c r="G56" s="12">
        <v>0.26</v>
      </c>
      <c r="H56" s="12">
        <v>0.25</v>
      </c>
      <c r="I56" s="12">
        <v>0.27</v>
      </c>
      <c r="J56" s="12">
        <v>0.25</v>
      </c>
      <c r="K56" s="12">
        <v>0.28</v>
      </c>
      <c r="L56" s="12">
        <v>0.35</v>
      </c>
      <c r="M56" s="12">
        <v>0.34</v>
      </c>
      <c r="N56" s="12">
        <v>0.33</v>
      </c>
      <c r="O56" s="12">
        <v>0.38</v>
      </c>
      <c r="P56" s="12"/>
      <c r="Q56" s="12">
        <v>0.3</v>
      </c>
      <c r="R56" s="12">
        <v>0.2</v>
      </c>
      <c r="S56" s="12">
        <v>0.32</v>
      </c>
      <c r="T56" s="12">
        <v>0.25</v>
      </c>
      <c r="U56" s="12">
        <v>0.31</v>
      </c>
      <c r="V56" s="12">
        <v>0.3021</v>
      </c>
    </row>
    <row r="57" s="152" customFormat="1" customHeight="1" spans="1:22">
      <c r="A57" s="543">
        <v>43679</v>
      </c>
      <c r="B57" s="543">
        <v>43685</v>
      </c>
      <c r="C57" s="12">
        <v>0.276</v>
      </c>
      <c r="D57" s="12">
        <v>0.32</v>
      </c>
      <c r="E57" s="12">
        <v>0.365</v>
      </c>
      <c r="F57" s="12">
        <v>0.3</v>
      </c>
      <c r="G57" s="12">
        <v>0.254</v>
      </c>
      <c r="H57" s="12">
        <v>0.25</v>
      </c>
      <c r="I57" s="12">
        <v>0.27</v>
      </c>
      <c r="J57" s="12">
        <v>0.23</v>
      </c>
      <c r="K57" s="12">
        <v>0.26</v>
      </c>
      <c r="L57" s="12">
        <v>0.345</v>
      </c>
      <c r="M57" s="12">
        <v>0.33</v>
      </c>
      <c r="N57" s="12">
        <v>0.325</v>
      </c>
      <c r="O57" s="12">
        <v>0.37</v>
      </c>
      <c r="P57" s="12"/>
      <c r="Q57" s="12">
        <v>0.29</v>
      </c>
      <c r="R57" s="12">
        <v>0.2</v>
      </c>
      <c r="S57" s="12">
        <v>0.32</v>
      </c>
      <c r="T57" s="12">
        <v>0.243</v>
      </c>
      <c r="U57" s="12">
        <v>0.3</v>
      </c>
      <c r="V57" s="12">
        <v>0.2916</v>
      </c>
    </row>
    <row r="58" s="152" customFormat="1" customHeight="1" spans="1:22">
      <c r="A58" s="543">
        <v>43686</v>
      </c>
      <c r="B58" s="543">
        <v>43692</v>
      </c>
      <c r="C58" s="12">
        <v>0.27</v>
      </c>
      <c r="D58" s="12">
        <v>0.3</v>
      </c>
      <c r="E58" s="12">
        <v>0.35</v>
      </c>
      <c r="F58" s="12">
        <v>0.29</v>
      </c>
      <c r="G58" s="12">
        <v>0.25</v>
      </c>
      <c r="H58" s="12">
        <v>0.24</v>
      </c>
      <c r="I58" s="12">
        <v>0.26</v>
      </c>
      <c r="J58" s="12">
        <v>0.23</v>
      </c>
      <c r="K58" s="12">
        <v>0.25</v>
      </c>
      <c r="L58" s="12">
        <v>0.34</v>
      </c>
      <c r="M58" s="12">
        <v>0.34</v>
      </c>
      <c r="N58" s="12">
        <v>0.345</v>
      </c>
      <c r="O58" s="12">
        <v>0.354</v>
      </c>
      <c r="P58" s="12"/>
      <c r="Q58" s="12">
        <v>0.268</v>
      </c>
      <c r="R58" s="12">
        <v>0.2</v>
      </c>
      <c r="S58" s="12">
        <v>0.2</v>
      </c>
      <c r="T58" s="12">
        <v>0.23</v>
      </c>
      <c r="U58" s="12">
        <v>0.29</v>
      </c>
      <c r="V58" s="12">
        <v>0.2782</v>
      </c>
    </row>
    <row r="59" s="152" customFormat="1" customHeight="1" spans="1:22">
      <c r="A59" s="543">
        <v>43693</v>
      </c>
      <c r="B59" s="543">
        <v>43699</v>
      </c>
      <c r="C59" s="12">
        <v>0.256</v>
      </c>
      <c r="D59" s="12">
        <v>0.3</v>
      </c>
      <c r="E59" s="12">
        <v>0.33</v>
      </c>
      <c r="F59" s="12">
        <v>0.28</v>
      </c>
      <c r="G59" s="12">
        <v>0.25</v>
      </c>
      <c r="H59" s="12">
        <v>0.24</v>
      </c>
      <c r="I59" s="12">
        <v>0.26</v>
      </c>
      <c r="J59" s="12">
        <v>0.26</v>
      </c>
      <c r="K59" s="12">
        <v>0.25</v>
      </c>
      <c r="L59" s="12">
        <v>0.32</v>
      </c>
      <c r="M59" s="12">
        <v>0.315</v>
      </c>
      <c r="N59" s="12">
        <v>0.3</v>
      </c>
      <c r="O59" s="12">
        <v>0.34</v>
      </c>
      <c r="P59" s="12"/>
      <c r="Q59" s="12">
        <v>0.25</v>
      </c>
      <c r="R59" s="12">
        <v>0.2</v>
      </c>
      <c r="S59" s="12">
        <v>0.2</v>
      </c>
      <c r="T59" s="12">
        <v>0.23</v>
      </c>
      <c r="U59" s="12">
        <v>0.275</v>
      </c>
      <c r="V59" s="12">
        <v>0.2698</v>
      </c>
    </row>
    <row r="60" s="152" customFormat="1" customHeight="1" spans="1:22">
      <c r="A60" s="543">
        <v>43700</v>
      </c>
      <c r="B60" s="543">
        <v>43706</v>
      </c>
      <c r="C60" s="12">
        <v>0.25</v>
      </c>
      <c r="D60" s="12">
        <v>0.28</v>
      </c>
      <c r="E60" s="12">
        <v>0.32</v>
      </c>
      <c r="F60" s="12">
        <v>0.275</v>
      </c>
      <c r="G60" s="12">
        <v>0.25</v>
      </c>
      <c r="H60" s="12">
        <v>0.24</v>
      </c>
      <c r="I60" s="12">
        <v>0.253</v>
      </c>
      <c r="J60" s="12">
        <v>0.245</v>
      </c>
      <c r="K60" s="12">
        <v>0.256</v>
      </c>
      <c r="L60" s="12">
        <v>0.31</v>
      </c>
      <c r="M60" s="12">
        <v>0.31</v>
      </c>
      <c r="N60" s="12">
        <v>0.29</v>
      </c>
      <c r="O60" s="12">
        <v>0.31</v>
      </c>
      <c r="P60" s="12"/>
      <c r="Q60" s="12">
        <v>0.243</v>
      </c>
      <c r="R60" s="12">
        <v>0.2</v>
      </c>
      <c r="S60" s="12">
        <v>0.2</v>
      </c>
      <c r="T60" s="12">
        <v>0.23</v>
      </c>
      <c r="U60" s="12">
        <v>0.249</v>
      </c>
      <c r="V60" s="12">
        <v>0.2617</v>
      </c>
    </row>
    <row r="61" s="152" customFormat="1" customHeight="1" spans="1:22">
      <c r="A61" s="543">
        <v>43707</v>
      </c>
      <c r="B61" s="543">
        <v>43713</v>
      </c>
      <c r="C61" s="12">
        <v>0.25</v>
      </c>
      <c r="D61" s="12">
        <v>0.275</v>
      </c>
      <c r="E61" s="12">
        <v>0.27</v>
      </c>
      <c r="F61" s="12">
        <v>0.275</v>
      </c>
      <c r="G61" s="12">
        <v>0.25</v>
      </c>
      <c r="H61" s="12">
        <v>0.24</v>
      </c>
      <c r="I61" s="12">
        <v>0.25</v>
      </c>
      <c r="J61" s="12">
        <v>0.245</v>
      </c>
      <c r="K61" s="12">
        <v>0.255</v>
      </c>
      <c r="L61" s="12">
        <v>0.3</v>
      </c>
      <c r="M61" s="12">
        <v>0.3</v>
      </c>
      <c r="N61" s="12">
        <v>0.29</v>
      </c>
      <c r="O61" s="12">
        <v>0.31</v>
      </c>
      <c r="P61" s="12"/>
      <c r="Q61" s="12">
        <v>0.243</v>
      </c>
      <c r="R61" s="12">
        <v>0.2</v>
      </c>
      <c r="S61" s="12">
        <v>0.2</v>
      </c>
      <c r="T61" s="12">
        <v>0.23</v>
      </c>
      <c r="U61" s="12">
        <v>0.249</v>
      </c>
      <c r="V61" s="12">
        <v>0.2573</v>
      </c>
    </row>
    <row r="62" s="152" customFormat="1" customHeight="1" spans="1:22">
      <c r="A62" s="543">
        <v>43714</v>
      </c>
      <c r="B62" s="543">
        <v>43720</v>
      </c>
      <c r="C62" s="12">
        <v>0.25</v>
      </c>
      <c r="D62" s="12">
        <v>0.26</v>
      </c>
      <c r="E62" s="12">
        <v>0.27</v>
      </c>
      <c r="F62" s="12">
        <v>0.275</v>
      </c>
      <c r="G62" s="12">
        <v>0.25</v>
      </c>
      <c r="H62" s="12">
        <v>0.24</v>
      </c>
      <c r="I62" s="12">
        <v>0.25</v>
      </c>
      <c r="J62" s="12">
        <v>0.245</v>
      </c>
      <c r="K62" s="12">
        <v>0.255</v>
      </c>
      <c r="L62" s="12">
        <v>0.3</v>
      </c>
      <c r="M62" s="12">
        <v>0.3</v>
      </c>
      <c r="N62" s="12">
        <v>0.29</v>
      </c>
      <c r="O62" s="12">
        <v>0.29</v>
      </c>
      <c r="P62" s="12"/>
      <c r="Q62" s="12">
        <v>0.243</v>
      </c>
      <c r="R62" s="12">
        <v>0.2</v>
      </c>
      <c r="S62" s="12">
        <v>0.2</v>
      </c>
      <c r="T62" s="12">
        <v>0.23</v>
      </c>
      <c r="U62" s="12">
        <v>0.23</v>
      </c>
      <c r="V62" s="12">
        <v>0.2543</v>
      </c>
    </row>
    <row r="63" s="152" customFormat="1" customHeight="1" spans="1:22">
      <c r="A63" s="543">
        <v>43721</v>
      </c>
      <c r="B63" s="543">
        <v>43727</v>
      </c>
      <c r="C63" s="12">
        <v>0.25</v>
      </c>
      <c r="D63" s="12">
        <v>0.26</v>
      </c>
      <c r="E63" s="12">
        <v>0.27</v>
      </c>
      <c r="F63" s="12">
        <v>0.275</v>
      </c>
      <c r="G63" s="12">
        <v>0.25</v>
      </c>
      <c r="H63" s="12">
        <v>0.24</v>
      </c>
      <c r="I63" s="12">
        <v>0.25</v>
      </c>
      <c r="J63" s="12">
        <v>0.245</v>
      </c>
      <c r="K63" s="12">
        <v>0.255</v>
      </c>
      <c r="L63" s="12">
        <v>0.3</v>
      </c>
      <c r="M63" s="12">
        <v>0.3</v>
      </c>
      <c r="N63" s="12">
        <v>0.31</v>
      </c>
      <c r="O63" s="12">
        <v>0.28</v>
      </c>
      <c r="P63" s="12"/>
      <c r="Q63" s="12">
        <v>0.243</v>
      </c>
      <c r="R63" s="12">
        <v>0.2</v>
      </c>
      <c r="S63" s="12">
        <v>0.2</v>
      </c>
      <c r="T63" s="12">
        <v>0.23</v>
      </c>
      <c r="U63" s="12">
        <v>0.23</v>
      </c>
      <c r="V63" s="12">
        <v>0.2549</v>
      </c>
    </row>
    <row r="64" s="152" customFormat="1" customHeight="1" spans="1:22">
      <c r="A64" s="543">
        <v>43728</v>
      </c>
      <c r="B64" s="543">
        <v>43734</v>
      </c>
      <c r="C64" s="12">
        <v>0.25</v>
      </c>
      <c r="D64" s="12">
        <v>0.26</v>
      </c>
      <c r="E64" s="12">
        <v>0.27</v>
      </c>
      <c r="F64" s="12">
        <v>0.275</v>
      </c>
      <c r="G64" s="12">
        <v>0.25</v>
      </c>
      <c r="H64" s="12">
        <v>0.24</v>
      </c>
      <c r="I64" s="12">
        <v>0.244</v>
      </c>
      <c r="J64" s="12">
        <v>0.245</v>
      </c>
      <c r="K64" s="12">
        <v>0.255</v>
      </c>
      <c r="L64" s="12">
        <v>0.286</v>
      </c>
      <c r="M64" s="12">
        <v>0.29</v>
      </c>
      <c r="N64" s="12">
        <v>0.295</v>
      </c>
      <c r="O64" s="12">
        <v>0.28</v>
      </c>
      <c r="P64" s="12"/>
      <c r="Q64" s="12">
        <v>0.24</v>
      </c>
      <c r="R64" s="12">
        <v>0.2</v>
      </c>
      <c r="S64" s="12">
        <v>0.2</v>
      </c>
      <c r="T64" s="12">
        <v>0.23</v>
      </c>
      <c r="U64" s="12">
        <v>0.23</v>
      </c>
      <c r="V64" s="12">
        <v>0.2522</v>
      </c>
    </row>
    <row r="65" s="152" customFormat="1" customHeight="1" spans="1:22">
      <c r="A65" s="543">
        <v>43735</v>
      </c>
      <c r="B65" s="543">
        <v>43748</v>
      </c>
      <c r="C65" s="12">
        <v>0.238</v>
      </c>
      <c r="D65" s="12">
        <v>0.254</v>
      </c>
      <c r="E65" s="12">
        <v>0.256</v>
      </c>
      <c r="F65" s="12">
        <v>0.26</v>
      </c>
      <c r="G65" s="12">
        <v>0.24</v>
      </c>
      <c r="H65" s="12">
        <v>0.239</v>
      </c>
      <c r="I65" s="12">
        <v>0.231</v>
      </c>
      <c r="J65" s="12">
        <v>0.256</v>
      </c>
      <c r="K65" s="12">
        <v>0.235</v>
      </c>
      <c r="L65" s="12">
        <v>0.29</v>
      </c>
      <c r="M65" s="12">
        <v>0.29</v>
      </c>
      <c r="N65" s="12">
        <v>0.296</v>
      </c>
      <c r="O65" s="12">
        <v>0.268</v>
      </c>
      <c r="P65" s="12"/>
      <c r="Q65" s="12">
        <v>0.25</v>
      </c>
      <c r="R65" s="12">
        <v>0.18</v>
      </c>
      <c r="S65" s="12">
        <v>0.18</v>
      </c>
      <c r="T65" s="12">
        <v>0.187</v>
      </c>
      <c r="U65" s="12">
        <v>0.216</v>
      </c>
      <c r="V65" s="12">
        <v>0.2426</v>
      </c>
    </row>
    <row r="66" s="152" customFormat="1" customHeight="1" spans="1:22">
      <c r="A66" s="543">
        <v>43749</v>
      </c>
      <c r="B66" s="543">
        <v>43755</v>
      </c>
      <c r="C66" s="12">
        <v>0.22</v>
      </c>
      <c r="D66" s="12">
        <v>0.24</v>
      </c>
      <c r="E66" s="12">
        <v>0.249</v>
      </c>
      <c r="F66" s="12">
        <v>0.25</v>
      </c>
      <c r="G66" s="12">
        <v>0.24</v>
      </c>
      <c r="H66" s="12">
        <v>0.23</v>
      </c>
      <c r="I66" s="12">
        <v>0.226</v>
      </c>
      <c r="J66" s="12">
        <v>0.25</v>
      </c>
      <c r="K66" s="12">
        <v>0.23</v>
      </c>
      <c r="L66" s="12">
        <v>0.26</v>
      </c>
      <c r="M66" s="12">
        <v>0.275</v>
      </c>
      <c r="N66" s="12">
        <v>0.28</v>
      </c>
      <c r="O66" s="12">
        <v>0.242</v>
      </c>
      <c r="P66" s="12"/>
      <c r="Q66" s="12">
        <v>0.24</v>
      </c>
      <c r="R66" s="12">
        <v>0.18</v>
      </c>
      <c r="S66" s="12">
        <v>0.15</v>
      </c>
      <c r="T66" s="12">
        <v>0.17</v>
      </c>
      <c r="U66" s="12">
        <v>0.165</v>
      </c>
      <c r="V66" s="12">
        <v>0.2276</v>
      </c>
    </row>
    <row r="67" s="152" customFormat="1" customHeight="1" spans="1:22">
      <c r="A67" s="543">
        <v>43756</v>
      </c>
      <c r="B67" s="543">
        <v>43762</v>
      </c>
      <c r="C67" s="12">
        <v>0.22</v>
      </c>
      <c r="D67" s="12">
        <v>0.223</v>
      </c>
      <c r="E67" s="12">
        <v>0.225</v>
      </c>
      <c r="F67" s="12">
        <v>0.25</v>
      </c>
      <c r="G67" s="12">
        <v>0.24</v>
      </c>
      <c r="H67" s="12">
        <v>0.23</v>
      </c>
      <c r="I67" s="12">
        <v>0.229</v>
      </c>
      <c r="J67" s="12">
        <v>0.25</v>
      </c>
      <c r="K67" s="12">
        <v>0.23</v>
      </c>
      <c r="L67" s="12">
        <v>0.26</v>
      </c>
      <c r="M67" s="12">
        <v>0.27</v>
      </c>
      <c r="N67" s="12">
        <v>0.282</v>
      </c>
      <c r="O67" s="12">
        <v>0.242</v>
      </c>
      <c r="P67" s="12"/>
      <c r="Q67" s="12">
        <v>0.24</v>
      </c>
      <c r="R67" s="12">
        <v>0.18</v>
      </c>
      <c r="S67" s="12">
        <v>0.15</v>
      </c>
      <c r="T67" s="12">
        <v>0.164</v>
      </c>
      <c r="U67" s="12">
        <v>0.16</v>
      </c>
      <c r="V67" s="12">
        <v>0.2247</v>
      </c>
    </row>
    <row r="68" s="152" customFormat="1" customHeight="1" spans="1:22">
      <c r="A68" s="543">
        <v>43763</v>
      </c>
      <c r="B68" s="543">
        <v>43769</v>
      </c>
      <c r="C68" s="12">
        <v>0.227</v>
      </c>
      <c r="D68" s="12">
        <v>0.218</v>
      </c>
      <c r="E68" s="12">
        <v>0.224</v>
      </c>
      <c r="F68" s="12">
        <v>0.24</v>
      </c>
      <c r="G68" s="12">
        <v>0.23</v>
      </c>
      <c r="H68" s="12">
        <v>0.237</v>
      </c>
      <c r="I68" s="12">
        <v>0.234</v>
      </c>
      <c r="J68" s="12">
        <v>0.25</v>
      </c>
      <c r="K68" s="12">
        <v>0.23</v>
      </c>
      <c r="L68" s="12">
        <v>0.268</v>
      </c>
      <c r="M68" s="12">
        <v>0.266</v>
      </c>
      <c r="N68" s="12">
        <v>0.28</v>
      </c>
      <c r="O68" s="12">
        <v>0.242</v>
      </c>
      <c r="P68" s="12"/>
      <c r="Q68" s="12">
        <v>0.24</v>
      </c>
      <c r="R68" s="12">
        <v>0.18</v>
      </c>
      <c r="S68" s="12">
        <v>0.15</v>
      </c>
      <c r="T68" s="12">
        <v>0.164</v>
      </c>
      <c r="U68" s="12">
        <v>0.16</v>
      </c>
      <c r="V68" s="12">
        <v>0.2244</v>
      </c>
    </row>
    <row r="69" s="152" customFormat="1" customHeight="1" spans="1:22">
      <c r="A69" s="543">
        <v>43770</v>
      </c>
      <c r="B69" s="543">
        <v>43776</v>
      </c>
      <c r="C69" s="12">
        <v>0.227</v>
      </c>
      <c r="D69" s="12">
        <v>0.216</v>
      </c>
      <c r="E69" s="12">
        <v>0.223</v>
      </c>
      <c r="F69" s="12">
        <v>0.23</v>
      </c>
      <c r="G69" s="12">
        <v>0.23</v>
      </c>
      <c r="H69" s="12">
        <v>0.235</v>
      </c>
      <c r="I69" s="12">
        <v>0.24</v>
      </c>
      <c r="J69" s="12">
        <v>0.25</v>
      </c>
      <c r="K69" s="12">
        <v>0.23</v>
      </c>
      <c r="L69" s="12">
        <v>0.26</v>
      </c>
      <c r="M69" s="12">
        <v>0.265</v>
      </c>
      <c r="N69" s="12">
        <v>0.273</v>
      </c>
      <c r="O69" s="12">
        <v>0.24</v>
      </c>
      <c r="P69" s="12"/>
      <c r="Q69" s="12">
        <v>0.24</v>
      </c>
      <c r="R69" s="12">
        <v>0.18</v>
      </c>
      <c r="S69" s="12">
        <v>0.15</v>
      </c>
      <c r="T69" s="12">
        <v>0.16</v>
      </c>
      <c r="U69" s="12">
        <v>0.16</v>
      </c>
      <c r="V69" s="12">
        <v>0.2227</v>
      </c>
    </row>
    <row r="70" s="152" customFormat="1" customHeight="1" spans="1:22">
      <c r="A70" s="543">
        <v>43777</v>
      </c>
      <c r="B70" s="543">
        <v>43783</v>
      </c>
      <c r="C70" s="12">
        <v>0.225</v>
      </c>
      <c r="D70" s="12">
        <v>0.215</v>
      </c>
      <c r="E70" s="12">
        <v>0.22</v>
      </c>
      <c r="F70" s="12">
        <v>0.23</v>
      </c>
      <c r="G70" s="12">
        <v>0.23</v>
      </c>
      <c r="H70" s="12">
        <v>0.235</v>
      </c>
      <c r="I70" s="12">
        <v>0.242</v>
      </c>
      <c r="J70" s="12">
        <v>0.245</v>
      </c>
      <c r="K70" s="12">
        <v>0.23</v>
      </c>
      <c r="L70" s="12">
        <v>0.256</v>
      </c>
      <c r="M70" s="12">
        <v>0.265</v>
      </c>
      <c r="N70" s="12">
        <v>0.273</v>
      </c>
      <c r="O70" s="12">
        <v>0.24</v>
      </c>
      <c r="P70" s="12"/>
      <c r="Q70" s="12">
        <v>0.24</v>
      </c>
      <c r="R70" s="12">
        <v>0.18</v>
      </c>
      <c r="S70" s="12">
        <v>0.15</v>
      </c>
      <c r="T70" s="12">
        <v>0.16</v>
      </c>
      <c r="U70" s="12">
        <v>0.16</v>
      </c>
      <c r="V70" s="12">
        <v>0.222</v>
      </c>
    </row>
    <row r="71" s="152" customFormat="1" customHeight="1" spans="1:22">
      <c r="A71" s="543">
        <v>43784</v>
      </c>
      <c r="B71" s="543">
        <v>43790</v>
      </c>
      <c r="C71" s="12">
        <v>0.25</v>
      </c>
      <c r="D71" s="12">
        <v>0.21</v>
      </c>
      <c r="E71" s="12">
        <v>0.22</v>
      </c>
      <c r="F71" s="12">
        <v>0.229</v>
      </c>
      <c r="G71" s="12">
        <v>0.23</v>
      </c>
      <c r="H71" s="12">
        <v>0.235</v>
      </c>
      <c r="I71" s="12">
        <v>0.242</v>
      </c>
      <c r="J71" s="12">
        <v>0.245</v>
      </c>
      <c r="K71" s="12">
        <v>0.23</v>
      </c>
      <c r="L71" s="12">
        <v>0.256</v>
      </c>
      <c r="M71" s="12">
        <v>0.265</v>
      </c>
      <c r="N71" s="12">
        <v>0.278</v>
      </c>
      <c r="O71" s="12">
        <v>0.24</v>
      </c>
      <c r="P71" s="12"/>
      <c r="Q71" s="12">
        <v>0.24</v>
      </c>
      <c r="R71" s="12">
        <v>0.175</v>
      </c>
      <c r="S71" s="12">
        <v>0.15</v>
      </c>
      <c r="T71" s="12">
        <v>0.163</v>
      </c>
      <c r="U71" s="12">
        <v>0.168</v>
      </c>
      <c r="V71" s="12">
        <v>0.2237</v>
      </c>
    </row>
    <row r="72" s="152" customFormat="1" customHeight="1" spans="1:22">
      <c r="A72" s="543">
        <v>43791</v>
      </c>
      <c r="B72" s="543">
        <v>43797</v>
      </c>
      <c r="C72" s="12">
        <v>0.275</v>
      </c>
      <c r="D72" s="12">
        <v>0.221</v>
      </c>
      <c r="E72" s="12">
        <v>0.228</v>
      </c>
      <c r="F72" s="12">
        <v>0.225</v>
      </c>
      <c r="G72" s="12">
        <v>0.23</v>
      </c>
      <c r="H72" s="12">
        <v>0.264</v>
      </c>
      <c r="I72" s="12">
        <v>0.247</v>
      </c>
      <c r="J72" s="12">
        <v>0.24</v>
      </c>
      <c r="K72" s="12">
        <v>0.221</v>
      </c>
      <c r="L72" s="12">
        <v>0.249</v>
      </c>
      <c r="M72" s="12">
        <v>0.27</v>
      </c>
      <c r="N72" s="12">
        <v>0.285</v>
      </c>
      <c r="O72" s="12">
        <v>0.248</v>
      </c>
      <c r="P72" s="12"/>
      <c r="Q72" s="12">
        <v>0.24</v>
      </c>
      <c r="R72" s="12">
        <v>0.175</v>
      </c>
      <c r="S72" s="12">
        <v>0.15</v>
      </c>
      <c r="T72" s="12">
        <v>0.15</v>
      </c>
      <c r="U72" s="12">
        <v>0.16</v>
      </c>
      <c r="V72" s="12">
        <v>0.2266</v>
      </c>
    </row>
    <row r="73" s="152" customFormat="1" customHeight="1" spans="1:22">
      <c r="A73" s="543">
        <v>43798</v>
      </c>
      <c r="B73" s="543">
        <v>43804</v>
      </c>
      <c r="C73" s="12">
        <v>0.291</v>
      </c>
      <c r="D73" s="12">
        <v>0.229</v>
      </c>
      <c r="E73" s="12">
        <v>0.236</v>
      </c>
      <c r="F73" s="12">
        <v>0.23</v>
      </c>
      <c r="G73" s="12">
        <v>0.245</v>
      </c>
      <c r="H73" s="12">
        <v>0.269</v>
      </c>
      <c r="I73" s="12">
        <v>0.271</v>
      </c>
      <c r="J73" s="12">
        <v>0.232</v>
      </c>
      <c r="K73" s="12">
        <v>0.23</v>
      </c>
      <c r="L73" s="12">
        <v>0.261</v>
      </c>
      <c r="M73" s="12">
        <v>0.272</v>
      </c>
      <c r="N73" s="12">
        <v>0.289</v>
      </c>
      <c r="O73" s="12">
        <v>0.25</v>
      </c>
      <c r="P73" s="12"/>
      <c r="Q73" s="12">
        <v>0.25</v>
      </c>
      <c r="R73" s="12">
        <v>0.179</v>
      </c>
      <c r="S73" s="12">
        <v>0.156</v>
      </c>
      <c r="T73" s="12">
        <v>0.156</v>
      </c>
      <c r="U73" s="12">
        <v>0.163</v>
      </c>
      <c r="V73" s="12">
        <v>0.2338</v>
      </c>
    </row>
    <row r="74" s="152" customFormat="1" customHeight="1" spans="1:22">
      <c r="A74" s="543">
        <v>43805</v>
      </c>
      <c r="B74" s="543">
        <v>43811</v>
      </c>
      <c r="C74" s="12">
        <v>0.3</v>
      </c>
      <c r="D74" s="12">
        <v>0.22</v>
      </c>
      <c r="E74" s="12">
        <v>0.23</v>
      </c>
      <c r="F74" s="12">
        <v>0.227</v>
      </c>
      <c r="G74" s="12">
        <v>0.24</v>
      </c>
      <c r="H74" s="12">
        <v>0.27</v>
      </c>
      <c r="I74" s="12">
        <v>0.285</v>
      </c>
      <c r="J74" s="12">
        <v>0.24</v>
      </c>
      <c r="K74" s="12">
        <v>0.24</v>
      </c>
      <c r="L74" s="12">
        <v>0.27</v>
      </c>
      <c r="M74" s="12">
        <v>0.28</v>
      </c>
      <c r="N74" s="12">
        <v>0.29</v>
      </c>
      <c r="O74" s="12">
        <v>0.242</v>
      </c>
      <c r="P74" s="12"/>
      <c r="Q74" s="12">
        <v>0.24</v>
      </c>
      <c r="R74" s="12">
        <v>0.17</v>
      </c>
      <c r="S74" s="12">
        <v>0.15</v>
      </c>
      <c r="T74" s="12">
        <v>0.15</v>
      </c>
      <c r="U74" s="12">
        <v>0.18</v>
      </c>
      <c r="V74" s="12">
        <v>0.2347</v>
      </c>
    </row>
    <row r="75" s="152" customFormat="1" customHeight="1" spans="1:22">
      <c r="A75" s="543">
        <v>43812</v>
      </c>
      <c r="B75" s="543">
        <v>43818</v>
      </c>
      <c r="C75" s="12">
        <v>0.302</v>
      </c>
      <c r="D75" s="12">
        <v>0.22</v>
      </c>
      <c r="E75" s="12">
        <v>0.23</v>
      </c>
      <c r="F75" s="12">
        <v>0.227</v>
      </c>
      <c r="G75" s="12">
        <v>0.24</v>
      </c>
      <c r="H75" s="12">
        <v>0.27</v>
      </c>
      <c r="I75" s="12">
        <v>0.285</v>
      </c>
      <c r="J75" s="12">
        <v>0.24</v>
      </c>
      <c r="K75" s="12">
        <v>0.251</v>
      </c>
      <c r="L75" s="12">
        <v>0.27</v>
      </c>
      <c r="M75" s="12">
        <v>0.28</v>
      </c>
      <c r="N75" s="12">
        <v>0.29</v>
      </c>
      <c r="O75" s="12">
        <v>0.242</v>
      </c>
      <c r="P75" s="12"/>
      <c r="Q75" s="12">
        <v>0.24</v>
      </c>
      <c r="R75" s="12">
        <v>0.17</v>
      </c>
      <c r="S75" s="12">
        <v>0.15</v>
      </c>
      <c r="T75" s="12">
        <v>0.15</v>
      </c>
      <c r="U75" s="12">
        <v>0.18</v>
      </c>
      <c r="V75" s="12">
        <v>0.2354</v>
      </c>
    </row>
    <row r="76" s="152" customFormat="1" customHeight="1" spans="1:22">
      <c r="A76" s="543">
        <v>43819</v>
      </c>
      <c r="B76" s="543">
        <v>43825</v>
      </c>
      <c r="C76" s="12">
        <v>0.3</v>
      </c>
      <c r="D76" s="12">
        <v>0.22</v>
      </c>
      <c r="E76" s="12">
        <v>0.23</v>
      </c>
      <c r="F76" s="12">
        <v>0.227</v>
      </c>
      <c r="G76" s="12">
        <v>0.24</v>
      </c>
      <c r="H76" s="12">
        <v>0.27</v>
      </c>
      <c r="I76" s="12">
        <v>0.285</v>
      </c>
      <c r="J76" s="12">
        <v>0.24</v>
      </c>
      <c r="K76" s="12">
        <v>0.251</v>
      </c>
      <c r="L76" s="12">
        <v>0.27</v>
      </c>
      <c r="M76" s="12">
        <v>0.28</v>
      </c>
      <c r="N76" s="12">
        <v>0.29</v>
      </c>
      <c r="O76" s="12">
        <v>0.242</v>
      </c>
      <c r="P76" s="12"/>
      <c r="Q76" s="12">
        <v>0.23</v>
      </c>
      <c r="R76" s="12">
        <v>0.17</v>
      </c>
      <c r="S76" s="12">
        <v>0.15</v>
      </c>
      <c r="T76" s="12">
        <v>0.15</v>
      </c>
      <c r="U76" s="12">
        <v>0.18</v>
      </c>
      <c r="V76" s="12">
        <v>0.2347</v>
      </c>
    </row>
    <row r="77" s="152" customFormat="1" customHeight="1" spans="1:22">
      <c r="A77" s="543">
        <v>43826</v>
      </c>
      <c r="B77" s="543">
        <v>43832</v>
      </c>
      <c r="C77" s="12">
        <v>0.296</v>
      </c>
      <c r="D77" s="12">
        <v>0.22</v>
      </c>
      <c r="E77" s="12">
        <v>0.23</v>
      </c>
      <c r="F77" s="12">
        <v>0.227</v>
      </c>
      <c r="G77" s="12">
        <v>0.24</v>
      </c>
      <c r="H77" s="12">
        <v>0.27</v>
      </c>
      <c r="I77" s="12">
        <v>0.28</v>
      </c>
      <c r="J77" s="12">
        <v>0.24</v>
      </c>
      <c r="K77" s="12">
        <v>0.251</v>
      </c>
      <c r="L77" s="12">
        <v>0.272</v>
      </c>
      <c r="M77" s="12">
        <v>0.28</v>
      </c>
      <c r="N77" s="12">
        <v>0.29</v>
      </c>
      <c r="O77" s="12">
        <v>0.242</v>
      </c>
      <c r="P77" s="12"/>
      <c r="Q77" s="12">
        <v>0.23</v>
      </c>
      <c r="R77" s="12">
        <v>0.165</v>
      </c>
      <c r="S77" s="12">
        <v>0.15</v>
      </c>
      <c r="T77" s="12">
        <v>0.15</v>
      </c>
      <c r="U77" s="12">
        <v>0.18</v>
      </c>
      <c r="V77" s="12">
        <v>0.2341</v>
      </c>
    </row>
    <row r="78" s="152" customFormat="1" customHeight="1" spans="1:22">
      <c r="A78" s="543">
        <v>43833</v>
      </c>
      <c r="B78" s="543">
        <v>43839</v>
      </c>
      <c r="C78" s="12">
        <v>0.29</v>
      </c>
      <c r="D78" s="12">
        <v>0.216</v>
      </c>
      <c r="E78" s="12">
        <v>0.219</v>
      </c>
      <c r="F78" s="12">
        <v>0.226</v>
      </c>
      <c r="G78" s="12">
        <v>0.236</v>
      </c>
      <c r="H78" s="12">
        <v>0.269</v>
      </c>
      <c r="I78" s="12">
        <v>0.275</v>
      </c>
      <c r="J78" s="12">
        <v>0.24</v>
      </c>
      <c r="K78" s="12">
        <v>0.249</v>
      </c>
      <c r="L78" s="12">
        <v>0.268</v>
      </c>
      <c r="M78" s="12">
        <v>0.271</v>
      </c>
      <c r="N78" s="12">
        <v>0.276</v>
      </c>
      <c r="O78" s="12">
        <v>0.24</v>
      </c>
      <c r="P78" s="12"/>
      <c r="Q78" s="12">
        <v>0.226</v>
      </c>
      <c r="R78" s="12">
        <v>0.163</v>
      </c>
      <c r="S78" s="12">
        <v>0.15</v>
      </c>
      <c r="T78" s="12">
        <v>0.15</v>
      </c>
      <c r="U78" s="12">
        <v>0.176</v>
      </c>
      <c r="V78" s="12">
        <v>0.23</v>
      </c>
    </row>
    <row r="79" s="152" customFormat="1" customHeight="1" spans="1:22">
      <c r="A79" s="543">
        <v>43840</v>
      </c>
      <c r="B79" s="543">
        <v>43846</v>
      </c>
      <c r="C79" s="12">
        <v>0.281</v>
      </c>
      <c r="D79" s="12">
        <v>0.213</v>
      </c>
      <c r="E79" s="12">
        <v>0.216</v>
      </c>
      <c r="F79" s="12">
        <v>0.22</v>
      </c>
      <c r="G79" s="12">
        <v>0.231</v>
      </c>
      <c r="H79" s="12">
        <v>0.257</v>
      </c>
      <c r="I79" s="12">
        <v>0.273</v>
      </c>
      <c r="J79" s="12">
        <v>0.236</v>
      </c>
      <c r="K79" s="12">
        <v>0.24</v>
      </c>
      <c r="L79" s="12">
        <v>0.259</v>
      </c>
      <c r="M79" s="12">
        <v>0.265</v>
      </c>
      <c r="N79" s="12">
        <v>0.27</v>
      </c>
      <c r="O79" s="12">
        <v>0.233</v>
      </c>
      <c r="P79" s="12"/>
      <c r="Q79" s="12">
        <v>0.216</v>
      </c>
      <c r="R79" s="12">
        <v>0.16</v>
      </c>
      <c r="S79" s="12">
        <v>0.146</v>
      </c>
      <c r="T79" s="12">
        <v>0.145</v>
      </c>
      <c r="U79" s="12">
        <v>0.17</v>
      </c>
      <c r="V79" s="12">
        <v>0.2239</v>
      </c>
    </row>
    <row r="80" s="152" customFormat="1" customHeight="1" spans="1:22">
      <c r="A80" s="543">
        <v>43861</v>
      </c>
      <c r="B80" s="543">
        <v>43867</v>
      </c>
      <c r="C80" s="12">
        <v>0.276</v>
      </c>
      <c r="D80" s="12">
        <v>0.21</v>
      </c>
      <c r="E80" s="12">
        <v>0.201</v>
      </c>
      <c r="F80" s="12">
        <v>0.21</v>
      </c>
      <c r="G80" s="12">
        <v>0.217</v>
      </c>
      <c r="H80" s="12">
        <v>0.232</v>
      </c>
      <c r="I80" s="12">
        <v>0.26</v>
      </c>
      <c r="J80" s="12">
        <v>0.23</v>
      </c>
      <c r="K80" s="12">
        <v>0.225</v>
      </c>
      <c r="L80" s="12">
        <v>0.248</v>
      </c>
      <c r="M80" s="12">
        <v>0.254</v>
      </c>
      <c r="N80" s="12">
        <v>0.26</v>
      </c>
      <c r="O80" s="12">
        <v>0.23</v>
      </c>
      <c r="P80" s="12"/>
      <c r="Q80" s="12">
        <v>0.2</v>
      </c>
      <c r="R80" s="12">
        <v>0.143</v>
      </c>
      <c r="S80" s="12">
        <v>0.136</v>
      </c>
      <c r="T80" s="12">
        <v>0.14</v>
      </c>
      <c r="U80" s="12">
        <v>0.16</v>
      </c>
      <c r="V80" s="12">
        <v>0.2129</v>
      </c>
    </row>
    <row r="81" s="152" customFormat="1" customHeight="1" spans="1:22">
      <c r="A81" s="543">
        <v>43868</v>
      </c>
      <c r="B81" s="543">
        <v>43874</v>
      </c>
      <c r="C81" s="12">
        <v>0.27</v>
      </c>
      <c r="D81" s="12">
        <v>0.21</v>
      </c>
      <c r="E81" s="12">
        <v>0.18</v>
      </c>
      <c r="F81" s="12">
        <v>0.21</v>
      </c>
      <c r="G81" s="12">
        <v>0.21</v>
      </c>
      <c r="H81" s="12">
        <v>0.232</v>
      </c>
      <c r="I81" s="12">
        <v>0.242</v>
      </c>
      <c r="J81" s="12">
        <v>0.214</v>
      </c>
      <c r="K81" s="12">
        <v>0.225</v>
      </c>
      <c r="L81" s="12">
        <v>0.248</v>
      </c>
      <c r="M81" s="12">
        <v>0.254</v>
      </c>
      <c r="N81" s="12">
        <v>0.26</v>
      </c>
      <c r="O81" s="12">
        <v>0.21</v>
      </c>
      <c r="P81" s="12"/>
      <c r="Q81" s="12">
        <v>0.19</v>
      </c>
      <c r="R81" s="12">
        <v>0.143</v>
      </c>
      <c r="S81" s="12">
        <v>0.136</v>
      </c>
      <c r="T81" s="12">
        <v>0.14</v>
      </c>
      <c r="U81" s="12">
        <v>0.16</v>
      </c>
      <c r="V81" s="12">
        <v>0.2074</v>
      </c>
    </row>
    <row r="82" s="152" customFormat="1" customHeight="1" spans="1:22">
      <c r="A82" s="543">
        <v>43875</v>
      </c>
      <c r="B82" s="543">
        <v>43881</v>
      </c>
      <c r="C82" s="12">
        <v>0.248</v>
      </c>
      <c r="D82" s="12">
        <v>0.2</v>
      </c>
      <c r="E82" s="12">
        <v>0.162</v>
      </c>
      <c r="F82" s="12">
        <v>0.2</v>
      </c>
      <c r="G82" s="12">
        <v>0.21</v>
      </c>
      <c r="H82" s="12">
        <v>0.23</v>
      </c>
      <c r="I82" s="12">
        <v>0.232</v>
      </c>
      <c r="J82" s="12">
        <v>0.21</v>
      </c>
      <c r="K82" s="12">
        <v>0.22</v>
      </c>
      <c r="L82" s="12">
        <v>0.234</v>
      </c>
      <c r="M82" s="12">
        <v>0.247</v>
      </c>
      <c r="N82" s="12">
        <v>0.254</v>
      </c>
      <c r="O82" s="12">
        <v>0.205</v>
      </c>
      <c r="P82" s="12"/>
      <c r="Q82" s="12">
        <v>0.187</v>
      </c>
      <c r="R82" s="12">
        <v>0.139</v>
      </c>
      <c r="S82" s="12">
        <v>0.13</v>
      </c>
      <c r="T82" s="12">
        <v>0.135</v>
      </c>
      <c r="U82" s="12">
        <v>0.15</v>
      </c>
      <c r="V82" s="12">
        <v>0.1996</v>
      </c>
    </row>
    <row r="83" s="152" customFormat="1" customHeight="1" spans="1:22">
      <c r="A83" s="543">
        <v>43882</v>
      </c>
      <c r="B83" s="543">
        <v>43888</v>
      </c>
      <c r="C83" s="12">
        <v>0.22</v>
      </c>
      <c r="D83" s="12">
        <v>0.19</v>
      </c>
      <c r="E83" s="12">
        <v>0.155</v>
      </c>
      <c r="F83" s="12">
        <v>0.178</v>
      </c>
      <c r="G83" s="12">
        <v>0.21</v>
      </c>
      <c r="H83" s="12">
        <v>0.22</v>
      </c>
      <c r="I83" s="12">
        <v>0.226</v>
      </c>
      <c r="J83" s="12">
        <v>0.21</v>
      </c>
      <c r="K83" s="12">
        <v>0.22</v>
      </c>
      <c r="L83" s="12">
        <v>0.23</v>
      </c>
      <c r="M83" s="12">
        <v>0.241</v>
      </c>
      <c r="N83" s="12">
        <v>0.246</v>
      </c>
      <c r="O83" s="12">
        <v>0.189</v>
      </c>
      <c r="P83" s="12"/>
      <c r="Q83" s="12">
        <v>0.187</v>
      </c>
      <c r="R83" s="12">
        <v>0.139</v>
      </c>
      <c r="S83" s="12">
        <v>0.13</v>
      </c>
      <c r="T83" s="12">
        <v>0.135</v>
      </c>
      <c r="U83" s="12">
        <v>0.15</v>
      </c>
      <c r="V83" s="12">
        <v>0.1931</v>
      </c>
    </row>
    <row r="84" s="152" customFormat="1" customHeight="1" spans="1:22">
      <c r="A84" s="543">
        <v>43889</v>
      </c>
      <c r="B84" s="543">
        <v>43895</v>
      </c>
      <c r="C84" s="12">
        <v>0.2156</v>
      </c>
      <c r="D84" s="12">
        <v>0.19</v>
      </c>
      <c r="E84" s="12">
        <v>0.155</v>
      </c>
      <c r="F84" s="12">
        <v>0.178</v>
      </c>
      <c r="G84" s="12">
        <v>0.21</v>
      </c>
      <c r="H84" s="12">
        <v>0.22</v>
      </c>
      <c r="I84" s="12">
        <v>0.223</v>
      </c>
      <c r="J84" s="12">
        <v>0.21</v>
      </c>
      <c r="K84" s="12">
        <v>0.22</v>
      </c>
      <c r="L84" s="12">
        <v>0.23</v>
      </c>
      <c r="M84" s="12">
        <v>0.24</v>
      </c>
      <c r="N84" s="12">
        <v>0.241</v>
      </c>
      <c r="O84" s="12">
        <v>0.189</v>
      </c>
      <c r="P84" s="12"/>
      <c r="Q84" s="12">
        <v>0.187</v>
      </c>
      <c r="R84" s="12">
        <v>0.139</v>
      </c>
      <c r="S84" s="12">
        <v>0.13</v>
      </c>
      <c r="T84" s="12">
        <v>0.135</v>
      </c>
      <c r="U84" s="12">
        <v>0.15</v>
      </c>
      <c r="V84" s="12">
        <v>0.1924</v>
      </c>
    </row>
    <row r="85" s="152" customFormat="1" customHeight="1" spans="1:22">
      <c r="A85" s="543">
        <v>43896</v>
      </c>
      <c r="B85" s="543">
        <v>43902</v>
      </c>
      <c r="C85" s="12">
        <v>0.212</v>
      </c>
      <c r="D85" s="12">
        <v>0.19</v>
      </c>
      <c r="E85" s="12">
        <v>0.155</v>
      </c>
      <c r="F85" s="12">
        <v>0.178</v>
      </c>
      <c r="G85" s="12">
        <v>0.21</v>
      </c>
      <c r="H85" s="12">
        <v>0.22</v>
      </c>
      <c r="I85" s="12">
        <v>0.231</v>
      </c>
      <c r="J85" s="12">
        <v>0.21</v>
      </c>
      <c r="K85" s="12">
        <v>0.22</v>
      </c>
      <c r="L85" s="12">
        <v>0.237</v>
      </c>
      <c r="M85" s="12">
        <v>0.24</v>
      </c>
      <c r="N85" s="12">
        <v>0.24</v>
      </c>
      <c r="O85" s="12">
        <v>0.185</v>
      </c>
      <c r="P85" s="12"/>
      <c r="Q85" s="12">
        <v>0.187</v>
      </c>
      <c r="R85" s="12">
        <v>0.136</v>
      </c>
      <c r="S85" s="12">
        <v>0.13</v>
      </c>
      <c r="T85" s="12">
        <v>0.135</v>
      </c>
      <c r="U85" s="12">
        <v>0.15</v>
      </c>
      <c r="V85" s="12">
        <v>0.1926</v>
      </c>
    </row>
    <row r="86" s="152" customFormat="1" customHeight="1" spans="1:22">
      <c r="A86" s="543">
        <v>43903</v>
      </c>
      <c r="B86" s="543">
        <v>43909</v>
      </c>
      <c r="C86" s="12">
        <v>0.19</v>
      </c>
      <c r="D86" s="12">
        <v>0.18</v>
      </c>
      <c r="E86" s="12">
        <v>0.15</v>
      </c>
      <c r="F86" s="12">
        <v>0.16</v>
      </c>
      <c r="G86" s="12">
        <v>0.18</v>
      </c>
      <c r="H86" s="12">
        <v>0.2</v>
      </c>
      <c r="I86" s="12">
        <v>0.22</v>
      </c>
      <c r="J86" s="12">
        <v>0.2</v>
      </c>
      <c r="K86" s="12">
        <v>0.21</v>
      </c>
      <c r="L86" s="12">
        <v>0.21</v>
      </c>
      <c r="M86" s="12">
        <v>0.22</v>
      </c>
      <c r="N86" s="12">
        <v>0.205</v>
      </c>
      <c r="O86" s="12">
        <v>0.18</v>
      </c>
      <c r="P86" s="12"/>
      <c r="Q86" s="12">
        <v>0.18</v>
      </c>
      <c r="R86" s="12">
        <v>0.13</v>
      </c>
      <c r="S86" s="12">
        <v>0.13</v>
      </c>
      <c r="T86" s="12">
        <v>0.13</v>
      </c>
      <c r="U86" s="12">
        <v>0.14</v>
      </c>
      <c r="V86" s="12">
        <v>0.1786</v>
      </c>
    </row>
    <row r="87" s="152" customFormat="1" customHeight="1" spans="1:22">
      <c r="A87" s="543">
        <v>43910</v>
      </c>
      <c r="B87" s="543">
        <v>43916</v>
      </c>
      <c r="C87" s="12">
        <v>0.185</v>
      </c>
      <c r="D87" s="12">
        <v>0.173</v>
      </c>
      <c r="E87" s="12">
        <v>0.15</v>
      </c>
      <c r="F87" s="12">
        <v>0.16</v>
      </c>
      <c r="G87" s="12">
        <v>0.173</v>
      </c>
      <c r="H87" s="12">
        <v>0.184</v>
      </c>
      <c r="I87" s="12">
        <v>0.21</v>
      </c>
      <c r="J87" s="12">
        <v>0.2</v>
      </c>
      <c r="K87" s="12">
        <v>0.21</v>
      </c>
      <c r="L87" s="12">
        <v>0.2</v>
      </c>
      <c r="M87" s="12">
        <v>0.2</v>
      </c>
      <c r="N87" s="12">
        <v>0.2</v>
      </c>
      <c r="O87" s="12">
        <v>0.18</v>
      </c>
      <c r="P87" s="12"/>
      <c r="Q87" s="12">
        <v>0.172</v>
      </c>
      <c r="R87" s="12">
        <v>0.13</v>
      </c>
      <c r="S87" s="12">
        <v>0.13</v>
      </c>
      <c r="T87" s="12">
        <v>0.13</v>
      </c>
      <c r="U87" s="12">
        <v>0.14</v>
      </c>
      <c r="V87" s="12">
        <v>0.1737</v>
      </c>
    </row>
    <row r="88" s="152" customFormat="1" customHeight="1" spans="1:22">
      <c r="A88" s="543">
        <v>43917</v>
      </c>
      <c r="B88" s="543">
        <v>43923</v>
      </c>
      <c r="C88" s="12">
        <v>0.17</v>
      </c>
      <c r="D88" s="12">
        <v>0.17</v>
      </c>
      <c r="E88" s="12">
        <v>0.15</v>
      </c>
      <c r="F88" s="12">
        <v>0.16</v>
      </c>
      <c r="G88" s="12">
        <v>0.17</v>
      </c>
      <c r="H88" s="12">
        <v>0.184</v>
      </c>
      <c r="I88" s="12">
        <v>0.2</v>
      </c>
      <c r="J88" s="12">
        <v>0.2</v>
      </c>
      <c r="K88" s="12">
        <v>0.21</v>
      </c>
      <c r="L88" s="12">
        <v>0.188</v>
      </c>
      <c r="M88" s="12">
        <v>0.19</v>
      </c>
      <c r="N88" s="12">
        <v>0.184</v>
      </c>
      <c r="O88" s="12">
        <v>0.176</v>
      </c>
      <c r="P88" s="12"/>
      <c r="Q88" s="12">
        <v>0.168</v>
      </c>
      <c r="R88" s="12">
        <v>0.13</v>
      </c>
      <c r="S88" s="12">
        <v>0.13</v>
      </c>
      <c r="T88" s="12">
        <v>0.13</v>
      </c>
      <c r="U88" s="12">
        <v>0.14</v>
      </c>
      <c r="V88" s="12">
        <v>0.1694</v>
      </c>
    </row>
    <row r="89" s="152" customFormat="1" customHeight="1" spans="1:22">
      <c r="A89" s="543">
        <v>43924</v>
      </c>
      <c r="B89" s="543">
        <v>43930</v>
      </c>
      <c r="C89" s="12">
        <v>0.1658</v>
      </c>
      <c r="D89" s="12">
        <v>0.165</v>
      </c>
      <c r="E89" s="12">
        <v>0.141</v>
      </c>
      <c r="F89" s="12">
        <v>0.16</v>
      </c>
      <c r="G89" s="12">
        <v>0.17</v>
      </c>
      <c r="H89" s="12">
        <v>0.184</v>
      </c>
      <c r="I89" s="12">
        <v>0.1884</v>
      </c>
      <c r="J89" s="12">
        <v>0.2</v>
      </c>
      <c r="K89" s="12">
        <v>0.2</v>
      </c>
      <c r="L89" s="12">
        <v>0.181</v>
      </c>
      <c r="M89" s="12">
        <v>0.1812</v>
      </c>
      <c r="N89" s="12">
        <v>0.179</v>
      </c>
      <c r="O89" s="12">
        <v>0.17</v>
      </c>
      <c r="P89" s="12"/>
      <c r="Q89" s="12">
        <v>0.168</v>
      </c>
      <c r="R89" s="12">
        <v>0.13</v>
      </c>
      <c r="S89" s="12">
        <v>0.13</v>
      </c>
      <c r="T89" s="12">
        <v>0.115</v>
      </c>
      <c r="U89" s="12">
        <v>0.132</v>
      </c>
      <c r="V89" s="12">
        <v>0.1645</v>
      </c>
    </row>
    <row r="90" s="152" customFormat="1" customHeight="1" spans="1:22">
      <c r="A90" s="543">
        <v>43931</v>
      </c>
      <c r="B90" s="543">
        <v>43937</v>
      </c>
      <c r="C90" s="12">
        <v>0.17</v>
      </c>
      <c r="D90" s="12">
        <v>0.165</v>
      </c>
      <c r="E90" s="12">
        <v>0.141</v>
      </c>
      <c r="F90" s="12">
        <v>0.16</v>
      </c>
      <c r="G90" s="12">
        <v>0.17</v>
      </c>
      <c r="H90" s="12">
        <v>0.184</v>
      </c>
      <c r="I90" s="12">
        <v>0.192</v>
      </c>
      <c r="J90" s="12">
        <v>0.2</v>
      </c>
      <c r="K90" s="12">
        <v>0.2</v>
      </c>
      <c r="L90" s="12">
        <v>0.189</v>
      </c>
      <c r="M90" s="12">
        <v>0.185</v>
      </c>
      <c r="N90" s="12">
        <v>0.182</v>
      </c>
      <c r="O90" s="12">
        <v>0.17</v>
      </c>
      <c r="P90" s="12"/>
      <c r="Q90" s="12">
        <v>0.168</v>
      </c>
      <c r="R90" s="12">
        <v>0.13</v>
      </c>
      <c r="S90" s="12">
        <v>0.13</v>
      </c>
      <c r="T90" s="12">
        <v>0.11</v>
      </c>
      <c r="U90" s="12">
        <v>0.128</v>
      </c>
      <c r="V90" s="12">
        <v>0.1652</v>
      </c>
    </row>
    <row r="91" s="152" customFormat="1" customHeight="1" spans="1:22">
      <c r="A91" s="543">
        <v>43938</v>
      </c>
      <c r="B91" s="543">
        <v>43944</v>
      </c>
      <c r="C91" s="12">
        <v>0.174</v>
      </c>
      <c r="D91" s="12">
        <v>0.162</v>
      </c>
      <c r="E91" s="12">
        <v>0.141</v>
      </c>
      <c r="F91" s="12">
        <v>0.16</v>
      </c>
      <c r="G91" s="12">
        <v>0.17</v>
      </c>
      <c r="H91" s="12">
        <v>0.184</v>
      </c>
      <c r="I91" s="12">
        <v>0.192</v>
      </c>
      <c r="J91" s="12">
        <v>0.189</v>
      </c>
      <c r="K91" s="12">
        <v>0.195</v>
      </c>
      <c r="L91" s="12">
        <v>0.184</v>
      </c>
      <c r="M91" s="12">
        <v>0.185</v>
      </c>
      <c r="N91" s="12">
        <v>0.182</v>
      </c>
      <c r="O91" s="12">
        <v>0.168</v>
      </c>
      <c r="P91" s="12"/>
      <c r="Q91" s="12">
        <v>0.168</v>
      </c>
      <c r="R91" s="12">
        <v>0.13</v>
      </c>
      <c r="S91" s="12">
        <v>0.13</v>
      </c>
      <c r="T91" s="12">
        <v>0.11</v>
      </c>
      <c r="U91" s="12">
        <v>0.125</v>
      </c>
      <c r="V91" s="12">
        <v>0.1638</v>
      </c>
    </row>
    <row r="92" s="152" customFormat="1" customHeight="1" spans="1:22">
      <c r="A92" s="543">
        <v>43945</v>
      </c>
      <c r="B92" s="543">
        <v>43951</v>
      </c>
      <c r="C92" s="12">
        <v>0.188</v>
      </c>
      <c r="D92" s="12">
        <v>0.16</v>
      </c>
      <c r="E92" s="12">
        <v>0.14</v>
      </c>
      <c r="F92" s="12">
        <v>0.15</v>
      </c>
      <c r="G92" s="12">
        <v>0.165</v>
      </c>
      <c r="H92" s="12">
        <v>0.18</v>
      </c>
      <c r="I92" s="12">
        <v>0.188</v>
      </c>
      <c r="J92" s="12">
        <v>0.185</v>
      </c>
      <c r="K92" s="12">
        <v>0.19</v>
      </c>
      <c r="L92" s="12">
        <v>0.18</v>
      </c>
      <c r="M92" s="12">
        <v>0.18</v>
      </c>
      <c r="N92" s="12">
        <v>0.18</v>
      </c>
      <c r="O92" s="12">
        <v>0.172</v>
      </c>
      <c r="P92" s="12"/>
      <c r="Q92" s="12">
        <v>0.158</v>
      </c>
      <c r="R92" s="12">
        <v>0.128</v>
      </c>
      <c r="S92" s="12">
        <v>0.126</v>
      </c>
      <c r="T92" s="12">
        <v>0.108</v>
      </c>
      <c r="U92" s="12">
        <v>0.12</v>
      </c>
      <c r="V92" s="12">
        <v>0.161</v>
      </c>
    </row>
    <row r="93" s="152" customFormat="1" customHeight="1" spans="1:22">
      <c r="A93" s="543">
        <v>43952</v>
      </c>
      <c r="B93" s="543">
        <v>43958</v>
      </c>
      <c r="C93" s="12">
        <v>0.2</v>
      </c>
      <c r="D93" s="12">
        <v>0.167</v>
      </c>
      <c r="E93" s="12">
        <v>0.14</v>
      </c>
      <c r="F93" s="12">
        <v>0.15</v>
      </c>
      <c r="G93" s="12">
        <v>0.165</v>
      </c>
      <c r="H93" s="12">
        <v>0.18</v>
      </c>
      <c r="I93" s="12">
        <v>0.188</v>
      </c>
      <c r="J93" s="12">
        <v>0.185</v>
      </c>
      <c r="K93" s="12">
        <v>0.19</v>
      </c>
      <c r="L93" s="12">
        <v>0.188</v>
      </c>
      <c r="M93" s="12">
        <v>0.185</v>
      </c>
      <c r="N93" s="12">
        <v>0.185</v>
      </c>
      <c r="O93" s="12">
        <v>0.172</v>
      </c>
      <c r="P93" s="12"/>
      <c r="Q93" s="12">
        <v>0.158</v>
      </c>
      <c r="R93" s="12">
        <v>0.13</v>
      </c>
      <c r="S93" s="12">
        <v>0.126</v>
      </c>
      <c r="T93" s="12">
        <v>0.108</v>
      </c>
      <c r="U93" s="12">
        <v>0.12</v>
      </c>
      <c r="V93" s="12">
        <v>0.1632</v>
      </c>
    </row>
    <row r="94" s="152" customFormat="1" customHeight="1" spans="1:22">
      <c r="A94" s="543">
        <v>43959</v>
      </c>
      <c r="B94" s="543">
        <v>43965</v>
      </c>
      <c r="C94" s="12">
        <v>0.189</v>
      </c>
      <c r="D94" s="12">
        <v>0.167</v>
      </c>
      <c r="E94" s="12">
        <v>0.14</v>
      </c>
      <c r="F94" s="12">
        <v>0.15</v>
      </c>
      <c r="G94" s="12">
        <v>0.165</v>
      </c>
      <c r="H94" s="12">
        <v>0.18</v>
      </c>
      <c r="I94" s="12">
        <v>0.188</v>
      </c>
      <c r="J94" s="12">
        <v>0.17</v>
      </c>
      <c r="K94" s="12">
        <v>0.19</v>
      </c>
      <c r="L94" s="12">
        <v>0.188</v>
      </c>
      <c r="M94" s="12">
        <v>0.185</v>
      </c>
      <c r="N94" s="12">
        <v>0.185</v>
      </c>
      <c r="O94" s="12">
        <v>0.165</v>
      </c>
      <c r="P94" s="12"/>
      <c r="Q94" s="12">
        <v>0.158</v>
      </c>
      <c r="R94" s="12">
        <v>0.13</v>
      </c>
      <c r="S94" s="12">
        <v>0.126</v>
      </c>
      <c r="T94" s="12">
        <v>0.1</v>
      </c>
      <c r="U94" s="12">
        <v>0.12</v>
      </c>
      <c r="V94" s="12">
        <v>0.1609</v>
      </c>
    </row>
    <row r="95" s="152" customFormat="1" customHeight="1" spans="1:22">
      <c r="A95" s="543">
        <v>43966</v>
      </c>
      <c r="B95" s="543">
        <v>43972</v>
      </c>
      <c r="C95" s="12">
        <v>0.18</v>
      </c>
      <c r="D95" s="12">
        <v>0.162</v>
      </c>
      <c r="E95" s="12">
        <v>0.1368</v>
      </c>
      <c r="F95" s="12">
        <v>0.1456</v>
      </c>
      <c r="G95" s="12">
        <v>0.13</v>
      </c>
      <c r="H95" s="12">
        <v>0.15</v>
      </c>
      <c r="I95" s="12">
        <v>0.18</v>
      </c>
      <c r="J95" s="12">
        <v>0.165</v>
      </c>
      <c r="K95" s="12">
        <v>0.18</v>
      </c>
      <c r="L95" s="12">
        <v>0.18</v>
      </c>
      <c r="M95" s="12">
        <v>0.18</v>
      </c>
      <c r="N95" s="12">
        <v>0.18</v>
      </c>
      <c r="O95" s="12">
        <v>0.16</v>
      </c>
      <c r="P95" s="12"/>
      <c r="Q95" s="12">
        <v>0.15</v>
      </c>
      <c r="R95" s="12">
        <v>0.13</v>
      </c>
      <c r="S95" s="12">
        <v>0.122</v>
      </c>
      <c r="T95" s="12">
        <v>0.1</v>
      </c>
      <c r="U95" s="12">
        <v>0.115</v>
      </c>
      <c r="V95" s="12">
        <v>0.1526</v>
      </c>
    </row>
    <row r="96" s="152" customFormat="1" customHeight="1" spans="1:22">
      <c r="A96" s="543">
        <v>43973</v>
      </c>
      <c r="B96" s="543">
        <v>43979</v>
      </c>
      <c r="C96" s="12">
        <v>0.212</v>
      </c>
      <c r="D96" s="12">
        <v>0.17</v>
      </c>
      <c r="E96" s="12">
        <v>0.16</v>
      </c>
      <c r="F96" s="12">
        <v>0.14</v>
      </c>
      <c r="G96" s="12">
        <v>0.151</v>
      </c>
      <c r="H96" s="12">
        <v>0.1428</v>
      </c>
      <c r="I96" s="12">
        <v>0.2123</v>
      </c>
      <c r="J96" s="12">
        <v>0.174</v>
      </c>
      <c r="K96" s="12">
        <v>0.185</v>
      </c>
      <c r="L96" s="12">
        <v>0.193</v>
      </c>
      <c r="M96" s="12">
        <v>0.195</v>
      </c>
      <c r="N96" s="12">
        <v>0.19</v>
      </c>
      <c r="O96" s="12">
        <v>0.179</v>
      </c>
      <c r="P96" s="12"/>
      <c r="Q96" s="12">
        <v>0.15</v>
      </c>
      <c r="R96" s="12">
        <v>0.13</v>
      </c>
      <c r="S96" s="12">
        <v>0.153</v>
      </c>
      <c r="T96" s="12">
        <v>0.1</v>
      </c>
      <c r="U96" s="12">
        <v>0.11</v>
      </c>
      <c r="V96" s="12">
        <v>0.1637</v>
      </c>
    </row>
    <row r="97" s="152" customFormat="1" customHeight="1" spans="1:22">
      <c r="A97" s="543">
        <v>43980</v>
      </c>
      <c r="B97" s="543">
        <v>43986</v>
      </c>
      <c r="C97" s="12">
        <v>0.192</v>
      </c>
      <c r="D97" s="12">
        <v>0.165</v>
      </c>
      <c r="E97" s="12">
        <v>0.15</v>
      </c>
      <c r="F97" s="12">
        <v>0.13</v>
      </c>
      <c r="G97" s="12">
        <v>0.145</v>
      </c>
      <c r="H97" s="12">
        <v>0.135</v>
      </c>
      <c r="I97" s="12">
        <v>0.2</v>
      </c>
      <c r="J97" s="12">
        <v>0.165</v>
      </c>
      <c r="K97" s="12">
        <v>0.18</v>
      </c>
      <c r="L97" s="12">
        <v>0.185</v>
      </c>
      <c r="M97" s="12">
        <v>0.182</v>
      </c>
      <c r="N97" s="12">
        <v>0.18</v>
      </c>
      <c r="O97" s="12">
        <v>0.17</v>
      </c>
      <c r="P97" s="12"/>
      <c r="Q97" s="12">
        <v>0.145</v>
      </c>
      <c r="R97" s="12">
        <v>0.125</v>
      </c>
      <c r="S97" s="12">
        <v>0.145</v>
      </c>
      <c r="T97" s="12">
        <v>0.088</v>
      </c>
      <c r="U97" s="12">
        <v>0.1</v>
      </c>
      <c r="V97" s="12">
        <v>0.1546</v>
      </c>
    </row>
    <row r="98" s="152" customFormat="1" customHeight="1" spans="1:22">
      <c r="A98" s="543">
        <v>43987</v>
      </c>
      <c r="B98" s="543">
        <v>43993</v>
      </c>
      <c r="C98" s="12">
        <v>0.185</v>
      </c>
      <c r="D98" s="12">
        <v>0.165</v>
      </c>
      <c r="E98" s="12">
        <v>0.15</v>
      </c>
      <c r="F98" s="12">
        <v>0.13</v>
      </c>
      <c r="G98" s="12">
        <v>0.145</v>
      </c>
      <c r="H98" s="12">
        <v>0.135</v>
      </c>
      <c r="I98" s="12">
        <v>0.185</v>
      </c>
      <c r="J98" s="12">
        <v>0.165</v>
      </c>
      <c r="K98" s="12">
        <v>0.18</v>
      </c>
      <c r="L98" s="12">
        <v>0.185</v>
      </c>
      <c r="M98" s="12">
        <v>0.18</v>
      </c>
      <c r="N98" s="12">
        <v>0.18</v>
      </c>
      <c r="O98" s="12">
        <v>0.17</v>
      </c>
      <c r="P98" s="12"/>
      <c r="Q98" s="12">
        <v>0.145</v>
      </c>
      <c r="R98" s="12">
        <v>0.125</v>
      </c>
      <c r="S98" s="12">
        <v>0.145</v>
      </c>
      <c r="T98" s="12">
        <v>0.09</v>
      </c>
      <c r="U98" s="12">
        <v>0.1</v>
      </c>
      <c r="V98" s="12">
        <v>0.1533</v>
      </c>
    </row>
    <row r="99" s="152" customFormat="1" customHeight="1" spans="1:22">
      <c r="A99" s="543">
        <v>43994</v>
      </c>
      <c r="B99" s="543">
        <v>44000</v>
      </c>
      <c r="C99" s="12">
        <v>0.18</v>
      </c>
      <c r="D99" s="12">
        <v>0.16</v>
      </c>
      <c r="E99" s="12">
        <v>0.15</v>
      </c>
      <c r="F99" s="12">
        <v>0.13</v>
      </c>
      <c r="G99" s="12">
        <v>0.14</v>
      </c>
      <c r="H99" s="12">
        <v>0.13</v>
      </c>
      <c r="I99" s="12">
        <v>0.18</v>
      </c>
      <c r="J99" s="12">
        <v>0.15</v>
      </c>
      <c r="K99" s="12">
        <v>0.167</v>
      </c>
      <c r="L99" s="12">
        <v>0.175</v>
      </c>
      <c r="M99" s="12">
        <v>0.17</v>
      </c>
      <c r="N99" s="12">
        <v>0.17</v>
      </c>
      <c r="O99" s="12">
        <v>0.163</v>
      </c>
      <c r="P99" s="12"/>
      <c r="Q99" s="12">
        <v>0.14</v>
      </c>
      <c r="R99" s="12">
        <v>0.12</v>
      </c>
      <c r="S99" s="12">
        <v>0.14</v>
      </c>
      <c r="T99" s="12">
        <v>0.09</v>
      </c>
      <c r="U99" s="12">
        <v>0.095</v>
      </c>
      <c r="V99" s="12">
        <v>0.1472</v>
      </c>
    </row>
    <row r="100" s="152" customFormat="1" customHeight="1" spans="1:22">
      <c r="A100" s="543">
        <v>44001</v>
      </c>
      <c r="B100" s="543">
        <v>44007</v>
      </c>
      <c r="C100" s="12">
        <v>0.18</v>
      </c>
      <c r="D100" s="12">
        <v>0.16</v>
      </c>
      <c r="E100" s="12">
        <v>0.15</v>
      </c>
      <c r="F100" s="12">
        <v>0.13</v>
      </c>
      <c r="G100" s="12">
        <v>0.14</v>
      </c>
      <c r="H100" s="12">
        <v>0.13</v>
      </c>
      <c r="I100" s="12">
        <v>0.18</v>
      </c>
      <c r="J100" s="12">
        <v>0.15</v>
      </c>
      <c r="K100" s="12">
        <v>0.167</v>
      </c>
      <c r="L100" s="12">
        <v>0.175</v>
      </c>
      <c r="M100" s="12">
        <v>0.17</v>
      </c>
      <c r="N100" s="12">
        <v>0.17</v>
      </c>
      <c r="O100" s="12">
        <v>0.163</v>
      </c>
      <c r="P100" s="12"/>
      <c r="Q100" s="12">
        <v>0.14</v>
      </c>
      <c r="R100" s="12">
        <v>0.12</v>
      </c>
      <c r="S100" s="12">
        <v>0.14</v>
      </c>
      <c r="T100" s="12">
        <v>0.09</v>
      </c>
      <c r="U100" s="12">
        <v>0.095</v>
      </c>
      <c r="V100" s="12">
        <v>0.1472</v>
      </c>
    </row>
    <row r="101" s="152" customFormat="1" customHeight="1" spans="1:22">
      <c r="A101" s="543">
        <v>44008</v>
      </c>
      <c r="B101" s="543">
        <v>44014</v>
      </c>
      <c r="C101" s="12">
        <v>0.17</v>
      </c>
      <c r="D101" s="12">
        <v>0.15</v>
      </c>
      <c r="E101" s="12">
        <v>0.142</v>
      </c>
      <c r="F101" s="12">
        <v>0.13</v>
      </c>
      <c r="G101" s="12">
        <v>0.13</v>
      </c>
      <c r="H101" s="12">
        <v>0.127</v>
      </c>
      <c r="I101" s="12">
        <v>0.167</v>
      </c>
      <c r="J101" s="12">
        <v>0.14</v>
      </c>
      <c r="K101" s="12">
        <v>0.15</v>
      </c>
      <c r="L101" s="12">
        <v>0.166</v>
      </c>
      <c r="M101" s="12">
        <v>0.17</v>
      </c>
      <c r="N101" s="12">
        <v>0.166</v>
      </c>
      <c r="O101" s="12">
        <v>0.155</v>
      </c>
      <c r="P101" s="12"/>
      <c r="Q101" s="12">
        <v>0.14</v>
      </c>
      <c r="R101" s="12">
        <v>0.126</v>
      </c>
      <c r="S101" s="12">
        <v>0.136</v>
      </c>
      <c r="T101" s="12">
        <v>0.09</v>
      </c>
      <c r="U101" s="12">
        <v>0.09</v>
      </c>
      <c r="V101" s="12">
        <v>0.1414</v>
      </c>
    </row>
    <row r="102" s="152" customFormat="1" customHeight="1" spans="1:22">
      <c r="A102" s="543">
        <v>44015</v>
      </c>
      <c r="B102" s="543">
        <v>44021</v>
      </c>
      <c r="C102" s="12">
        <v>0.165</v>
      </c>
      <c r="D102" s="12">
        <v>0.15</v>
      </c>
      <c r="E102" s="12">
        <v>0.14</v>
      </c>
      <c r="F102" s="12">
        <v>0.13</v>
      </c>
      <c r="G102" s="12">
        <v>0.13</v>
      </c>
      <c r="H102" s="12">
        <v>0.125</v>
      </c>
      <c r="I102" s="12">
        <v>0.16</v>
      </c>
      <c r="J102" s="12">
        <v>0.14</v>
      </c>
      <c r="K102" s="12">
        <v>0.15</v>
      </c>
      <c r="L102" s="12">
        <v>0.16</v>
      </c>
      <c r="M102" s="12">
        <v>0.16</v>
      </c>
      <c r="N102" s="12">
        <v>0.16</v>
      </c>
      <c r="O102" s="12">
        <v>0.15</v>
      </c>
      <c r="P102" s="12"/>
      <c r="Q102" s="12">
        <v>0.14</v>
      </c>
      <c r="R102" s="12">
        <v>0.12</v>
      </c>
      <c r="S102" s="12">
        <v>0.13</v>
      </c>
      <c r="T102" s="12">
        <v>0.09</v>
      </c>
      <c r="U102" s="12">
        <v>0.09</v>
      </c>
      <c r="V102" s="12">
        <v>0.1383</v>
      </c>
    </row>
    <row r="103" s="152" customFormat="1" customHeight="1" spans="1:22">
      <c r="A103" s="543">
        <v>44022</v>
      </c>
      <c r="B103" s="543">
        <v>44028</v>
      </c>
      <c r="C103" s="12">
        <v>0.165</v>
      </c>
      <c r="D103" s="12">
        <v>0.15</v>
      </c>
      <c r="E103" s="12">
        <v>0.14</v>
      </c>
      <c r="F103" s="12">
        <v>0.13</v>
      </c>
      <c r="G103" s="12">
        <v>0.13</v>
      </c>
      <c r="H103" s="12">
        <v>0.125</v>
      </c>
      <c r="I103" s="12">
        <v>0.16</v>
      </c>
      <c r="J103" s="12">
        <v>0.14</v>
      </c>
      <c r="K103" s="12">
        <v>0.15</v>
      </c>
      <c r="L103" s="12">
        <v>0.16</v>
      </c>
      <c r="M103" s="12">
        <v>0.16</v>
      </c>
      <c r="N103" s="12">
        <v>0.16</v>
      </c>
      <c r="O103" s="12">
        <v>0.15</v>
      </c>
      <c r="P103" s="12"/>
      <c r="Q103" s="12">
        <v>0.14</v>
      </c>
      <c r="R103" s="12">
        <v>0.12</v>
      </c>
      <c r="S103" s="12">
        <v>0.13</v>
      </c>
      <c r="T103" s="12">
        <v>0.09</v>
      </c>
      <c r="U103" s="12">
        <v>0.09</v>
      </c>
      <c r="V103" s="12">
        <v>0.1383</v>
      </c>
    </row>
    <row r="104" s="152" customFormat="1" customHeight="1" spans="1:22">
      <c r="A104" s="543">
        <v>44029</v>
      </c>
      <c r="B104" s="543">
        <v>44035</v>
      </c>
      <c r="C104" s="12">
        <v>0.19</v>
      </c>
      <c r="D104" s="12">
        <v>0.14</v>
      </c>
      <c r="E104" s="12">
        <v>0.14</v>
      </c>
      <c r="F104" s="12">
        <v>0.145</v>
      </c>
      <c r="G104" s="12">
        <v>0.13</v>
      </c>
      <c r="H104" s="12">
        <v>0.13</v>
      </c>
      <c r="I104" s="12">
        <v>0.17</v>
      </c>
      <c r="J104" s="12">
        <v>0.16</v>
      </c>
      <c r="K104" s="12">
        <v>0.13</v>
      </c>
      <c r="L104" s="12">
        <v>0.16</v>
      </c>
      <c r="M104" s="12">
        <v>0.15</v>
      </c>
      <c r="N104" s="12">
        <v>0.15</v>
      </c>
      <c r="O104" s="12">
        <v>0.15</v>
      </c>
      <c r="P104" s="12"/>
      <c r="Q104" s="12">
        <v>0.14</v>
      </c>
      <c r="R104" s="12">
        <v>0.13</v>
      </c>
      <c r="S104" s="12">
        <v>0.12</v>
      </c>
      <c r="T104" s="12">
        <v>0.09</v>
      </c>
      <c r="U104" s="12">
        <v>0.09</v>
      </c>
      <c r="V104" s="12">
        <v>0.1397</v>
      </c>
    </row>
    <row r="105" s="152" customFormat="1" customHeight="1" spans="1:22">
      <c r="A105" s="543">
        <v>44036</v>
      </c>
      <c r="B105" s="543">
        <v>44042</v>
      </c>
      <c r="C105" s="12">
        <v>0.18</v>
      </c>
      <c r="D105" s="12">
        <v>0.14</v>
      </c>
      <c r="E105" s="12">
        <v>0.14</v>
      </c>
      <c r="F105" s="12">
        <v>0.145</v>
      </c>
      <c r="G105" s="12">
        <v>0.13</v>
      </c>
      <c r="H105" s="12">
        <v>0.13</v>
      </c>
      <c r="I105" s="12">
        <v>0.17</v>
      </c>
      <c r="J105" s="12">
        <v>0.16</v>
      </c>
      <c r="K105" s="12">
        <v>0.13</v>
      </c>
      <c r="L105" s="12">
        <v>0.16</v>
      </c>
      <c r="M105" s="12">
        <v>0.15</v>
      </c>
      <c r="N105" s="12">
        <v>0.15</v>
      </c>
      <c r="O105" s="12">
        <v>0.15</v>
      </c>
      <c r="P105" s="12"/>
      <c r="Q105" s="12">
        <v>0.14</v>
      </c>
      <c r="R105" s="12">
        <v>0.13</v>
      </c>
      <c r="S105" s="12">
        <v>0.12</v>
      </c>
      <c r="T105" s="12">
        <v>0.09</v>
      </c>
      <c r="U105" s="12">
        <v>0.09</v>
      </c>
      <c r="V105" s="12">
        <v>0.1392</v>
      </c>
    </row>
    <row r="106" s="152" customFormat="1" customHeight="1" spans="1:22">
      <c r="A106" s="543">
        <v>44043</v>
      </c>
      <c r="B106" s="543">
        <v>44049</v>
      </c>
      <c r="C106" s="12">
        <v>0.19</v>
      </c>
      <c r="D106" s="12">
        <v>0.14</v>
      </c>
      <c r="E106" s="12">
        <v>0.14</v>
      </c>
      <c r="F106" s="12">
        <v>0.145</v>
      </c>
      <c r="G106" s="12">
        <v>0.13</v>
      </c>
      <c r="H106" s="12">
        <v>0.13</v>
      </c>
      <c r="I106" s="12">
        <v>0.17</v>
      </c>
      <c r="J106" s="12">
        <v>0.16</v>
      </c>
      <c r="K106" s="12">
        <v>0.13</v>
      </c>
      <c r="L106" s="12">
        <v>0.16</v>
      </c>
      <c r="M106" s="12">
        <v>0.15</v>
      </c>
      <c r="N106" s="12">
        <v>0.15</v>
      </c>
      <c r="O106" s="12">
        <v>0.15</v>
      </c>
      <c r="P106" s="12"/>
      <c r="Q106" s="12">
        <v>0.14</v>
      </c>
      <c r="R106" s="12">
        <v>0.13</v>
      </c>
      <c r="S106" s="12">
        <v>0.12</v>
      </c>
      <c r="T106" s="12">
        <v>0.09</v>
      </c>
      <c r="U106" s="12">
        <v>0.09</v>
      </c>
      <c r="V106" s="12">
        <v>0.1397</v>
      </c>
    </row>
    <row r="107" s="152" customFormat="1" customHeight="1" spans="1:22">
      <c r="A107" s="543">
        <v>44050</v>
      </c>
      <c r="B107" s="543">
        <v>44056</v>
      </c>
      <c r="C107" s="12">
        <v>0.15</v>
      </c>
      <c r="D107" s="12">
        <v>0.13</v>
      </c>
      <c r="E107" s="12">
        <v>0.14</v>
      </c>
      <c r="F107" s="12">
        <v>0.145</v>
      </c>
      <c r="G107" s="12">
        <v>0.13</v>
      </c>
      <c r="H107" s="12">
        <v>0.13</v>
      </c>
      <c r="I107" s="12">
        <v>0.155</v>
      </c>
      <c r="J107" s="12">
        <v>0.16</v>
      </c>
      <c r="K107" s="12">
        <v>0.13</v>
      </c>
      <c r="L107" s="12">
        <v>0.16</v>
      </c>
      <c r="M107" s="12">
        <v>0.15</v>
      </c>
      <c r="N107" s="12">
        <v>0.15</v>
      </c>
      <c r="O107" s="12">
        <v>0.15</v>
      </c>
      <c r="P107" s="12"/>
      <c r="Q107" s="12">
        <v>0.14</v>
      </c>
      <c r="R107" s="12">
        <v>0.13</v>
      </c>
      <c r="S107" s="12">
        <v>0.12</v>
      </c>
      <c r="T107" s="12">
        <v>0.09</v>
      </c>
      <c r="U107" s="12">
        <v>0.09</v>
      </c>
      <c r="V107" s="12">
        <v>0.1361</v>
      </c>
    </row>
    <row r="108" s="152" customFormat="1" customHeight="1" spans="1:22">
      <c r="A108" s="543">
        <v>44057</v>
      </c>
      <c r="B108" s="543">
        <v>44063</v>
      </c>
      <c r="C108" s="12">
        <v>0.15</v>
      </c>
      <c r="D108" s="12">
        <v>0.13</v>
      </c>
      <c r="E108" s="12">
        <v>0.14</v>
      </c>
      <c r="F108" s="12">
        <v>0.145</v>
      </c>
      <c r="G108" s="12">
        <v>0.13</v>
      </c>
      <c r="H108" s="12">
        <v>0.13</v>
      </c>
      <c r="I108" s="12">
        <v>0.155</v>
      </c>
      <c r="J108" s="12">
        <v>0.152</v>
      </c>
      <c r="K108" s="12">
        <v>0.13</v>
      </c>
      <c r="L108" s="12">
        <v>0.16</v>
      </c>
      <c r="M108" s="12">
        <v>0.15</v>
      </c>
      <c r="N108" s="12">
        <v>0.15</v>
      </c>
      <c r="O108" s="12">
        <v>0.15</v>
      </c>
      <c r="P108" s="12"/>
      <c r="Q108" s="12">
        <v>0.14</v>
      </c>
      <c r="R108" s="12">
        <v>0.13</v>
      </c>
      <c r="S108" s="12">
        <v>0.12</v>
      </c>
      <c r="T108" s="12">
        <v>0.09</v>
      </c>
      <c r="U108" s="12">
        <v>0.09</v>
      </c>
      <c r="V108" s="12">
        <v>0.1357</v>
      </c>
    </row>
    <row r="109" s="152" customFormat="1" customHeight="1" spans="1:22">
      <c r="A109" s="543">
        <v>44064</v>
      </c>
      <c r="B109" s="543">
        <v>44070</v>
      </c>
      <c r="C109" s="12">
        <v>0.18</v>
      </c>
      <c r="D109" s="12">
        <v>0.126</v>
      </c>
      <c r="E109" s="12">
        <v>0.12</v>
      </c>
      <c r="F109" s="12">
        <v>0.14</v>
      </c>
      <c r="G109" s="12">
        <v>0.12</v>
      </c>
      <c r="H109" s="12">
        <v>0.12</v>
      </c>
      <c r="I109" s="12">
        <v>0.17</v>
      </c>
      <c r="J109" s="12">
        <v>0.15</v>
      </c>
      <c r="K109" s="12">
        <v>0.17</v>
      </c>
      <c r="L109" s="12">
        <v>0.16</v>
      </c>
      <c r="M109" s="12">
        <v>0.15</v>
      </c>
      <c r="N109" s="12">
        <v>0.15</v>
      </c>
      <c r="O109" s="12">
        <v>0.15</v>
      </c>
      <c r="P109" s="12"/>
      <c r="Q109" s="12">
        <v>0.16</v>
      </c>
      <c r="R109" s="12">
        <v>0.15</v>
      </c>
      <c r="S109" s="12">
        <v>0.12</v>
      </c>
      <c r="T109" s="12">
        <v>0.09</v>
      </c>
      <c r="U109" s="12">
        <v>0.09</v>
      </c>
      <c r="V109" s="12">
        <v>0.1398</v>
      </c>
    </row>
    <row r="110" s="152" customFormat="1" customHeight="1" spans="1:22">
      <c r="A110" s="543">
        <v>44071</v>
      </c>
      <c r="B110" s="543">
        <v>44077</v>
      </c>
      <c r="C110" s="12">
        <v>0.213</v>
      </c>
      <c r="D110" s="12">
        <v>0.12</v>
      </c>
      <c r="E110" s="12">
        <v>0.12</v>
      </c>
      <c r="F110" s="12">
        <v>0.14</v>
      </c>
      <c r="G110" s="12">
        <v>0.12</v>
      </c>
      <c r="H110" s="12">
        <v>0.145</v>
      </c>
      <c r="I110" s="12">
        <v>0.22</v>
      </c>
      <c r="J110" s="12">
        <v>0.15</v>
      </c>
      <c r="K110" s="12">
        <v>0.17</v>
      </c>
      <c r="L110" s="12">
        <v>0.16</v>
      </c>
      <c r="M110" s="12">
        <v>0.15</v>
      </c>
      <c r="N110" s="12">
        <v>0.15</v>
      </c>
      <c r="O110" s="12">
        <v>0.15</v>
      </c>
      <c r="P110" s="12"/>
      <c r="Q110" s="12">
        <v>0.21</v>
      </c>
      <c r="R110" s="12">
        <v>0.15</v>
      </c>
      <c r="S110" s="12">
        <v>0.12</v>
      </c>
      <c r="T110" s="12">
        <v>0.09</v>
      </c>
      <c r="U110" s="12">
        <v>0.09</v>
      </c>
      <c r="V110" s="12">
        <v>0.1482</v>
      </c>
    </row>
    <row r="111" s="152" customFormat="1" customHeight="1" spans="1:22">
      <c r="A111" s="543">
        <v>44078</v>
      </c>
      <c r="B111" s="543">
        <v>44084</v>
      </c>
      <c r="C111" s="12">
        <v>0.19</v>
      </c>
      <c r="D111" s="12">
        <v>0.11</v>
      </c>
      <c r="E111" s="12">
        <v>0.11</v>
      </c>
      <c r="F111" s="12">
        <v>0.14</v>
      </c>
      <c r="G111" s="12">
        <v>0.12</v>
      </c>
      <c r="H111" s="12">
        <v>0.12</v>
      </c>
      <c r="I111" s="12">
        <v>0.19</v>
      </c>
      <c r="J111" s="12">
        <v>0.14</v>
      </c>
      <c r="K111" s="12">
        <v>0.15</v>
      </c>
      <c r="L111" s="12">
        <v>0.15</v>
      </c>
      <c r="M111" s="12">
        <v>0.15</v>
      </c>
      <c r="N111" s="12">
        <v>0.15</v>
      </c>
      <c r="O111" s="12">
        <v>0.15</v>
      </c>
      <c r="P111" s="12"/>
      <c r="Q111" s="12">
        <v>0.18</v>
      </c>
      <c r="R111" s="12">
        <v>0.15</v>
      </c>
      <c r="S111" s="12">
        <v>0.12</v>
      </c>
      <c r="T111" s="12">
        <v>0.09</v>
      </c>
      <c r="U111" s="12">
        <v>0.09</v>
      </c>
      <c r="V111" s="12">
        <v>0.1389</v>
      </c>
    </row>
    <row r="112" s="152" customFormat="1" customHeight="1" spans="1:22">
      <c r="A112" s="543">
        <v>44085</v>
      </c>
      <c r="B112" s="543">
        <v>44091</v>
      </c>
      <c r="C112" s="12">
        <v>0.18</v>
      </c>
      <c r="D112" s="12">
        <v>0.19</v>
      </c>
      <c r="E112" s="12">
        <v>0.11</v>
      </c>
      <c r="F112" s="12">
        <v>0.11</v>
      </c>
      <c r="G112" s="12">
        <v>0.14</v>
      </c>
      <c r="H112" s="12">
        <v>0.12</v>
      </c>
      <c r="I112" s="12">
        <v>0.12</v>
      </c>
      <c r="J112" s="12">
        <v>0.19</v>
      </c>
      <c r="K112" s="12">
        <v>0.14</v>
      </c>
      <c r="L112" s="12">
        <v>0.142</v>
      </c>
      <c r="M112" s="12">
        <v>0.15</v>
      </c>
      <c r="N112" s="12">
        <v>0.145</v>
      </c>
      <c r="O112" s="12">
        <v>0.165</v>
      </c>
      <c r="P112" s="12"/>
      <c r="Q112" s="12">
        <v>0.15</v>
      </c>
      <c r="R112" s="12">
        <v>0.16</v>
      </c>
      <c r="S112" s="12">
        <v>0.15</v>
      </c>
      <c r="T112" s="12">
        <v>0.12</v>
      </c>
      <c r="U112" s="12">
        <v>0.09</v>
      </c>
      <c r="V112" s="12">
        <v>0.1429</v>
      </c>
    </row>
    <row r="113" s="152" customFormat="1" customHeight="1" spans="1:22">
      <c r="A113" s="543">
        <v>44092</v>
      </c>
      <c r="B113" s="543">
        <v>44098</v>
      </c>
      <c r="C113" s="12">
        <v>0.18</v>
      </c>
      <c r="D113" s="147">
        <v>0.17</v>
      </c>
      <c r="E113" s="12">
        <v>0.11</v>
      </c>
      <c r="F113" s="12">
        <v>0.11</v>
      </c>
      <c r="G113" s="12">
        <v>0.14</v>
      </c>
      <c r="H113" s="12">
        <v>0.12</v>
      </c>
      <c r="I113" s="12">
        <v>0.12</v>
      </c>
      <c r="J113" s="12">
        <v>0.18</v>
      </c>
      <c r="K113" s="12">
        <v>0.14</v>
      </c>
      <c r="L113" s="12">
        <v>0.142</v>
      </c>
      <c r="M113" s="12">
        <v>0.15</v>
      </c>
      <c r="N113" s="12">
        <v>0.145</v>
      </c>
      <c r="O113" s="12">
        <v>0.165</v>
      </c>
      <c r="P113" s="12"/>
      <c r="Q113" s="12">
        <v>0.15</v>
      </c>
      <c r="R113" s="12">
        <v>0.16</v>
      </c>
      <c r="S113" s="12">
        <v>0.15</v>
      </c>
      <c r="T113" s="12">
        <v>0.12</v>
      </c>
      <c r="U113" s="12">
        <v>0.09</v>
      </c>
      <c r="V113" s="12">
        <v>0.1412</v>
      </c>
    </row>
    <row r="114" s="152" customFormat="1" customHeight="1" spans="1:22">
      <c r="A114" s="543">
        <v>44099</v>
      </c>
      <c r="B114" s="543">
        <v>44104</v>
      </c>
      <c r="C114" s="12">
        <v>0.17</v>
      </c>
      <c r="D114" s="147">
        <v>0.162</v>
      </c>
      <c r="E114" s="12">
        <v>0.11</v>
      </c>
      <c r="F114" s="12">
        <v>0.11</v>
      </c>
      <c r="G114" s="12">
        <v>0.12</v>
      </c>
      <c r="H114" s="12">
        <v>0.12</v>
      </c>
      <c r="I114" s="12">
        <v>0.12</v>
      </c>
      <c r="J114" s="12">
        <v>0.18</v>
      </c>
      <c r="K114" s="12">
        <v>0.14</v>
      </c>
      <c r="L114" s="12">
        <v>0.142</v>
      </c>
      <c r="M114" s="12">
        <v>0.15</v>
      </c>
      <c r="N114" s="12">
        <v>0.145</v>
      </c>
      <c r="O114" s="12">
        <v>0.165</v>
      </c>
      <c r="P114" s="12"/>
      <c r="Q114" s="12">
        <v>0.15</v>
      </c>
      <c r="R114" s="12">
        <v>0.152</v>
      </c>
      <c r="S114" s="12">
        <v>0.146</v>
      </c>
      <c r="T114" s="12">
        <v>0.12</v>
      </c>
      <c r="U114" s="12">
        <v>0.09</v>
      </c>
      <c r="V114" s="12">
        <v>0.1384</v>
      </c>
    </row>
    <row r="115" s="152" customFormat="1" customHeight="1" spans="1:22">
      <c r="A115" s="543">
        <v>44106</v>
      </c>
      <c r="B115" s="543">
        <v>44112</v>
      </c>
      <c r="C115" s="12">
        <v>0.168</v>
      </c>
      <c r="D115" s="12">
        <v>0.156</v>
      </c>
      <c r="E115" s="12">
        <v>0.11</v>
      </c>
      <c r="F115" s="12">
        <v>0.11</v>
      </c>
      <c r="G115" s="12">
        <v>0.12</v>
      </c>
      <c r="H115" s="12">
        <v>0.12</v>
      </c>
      <c r="I115" s="12">
        <v>0.12</v>
      </c>
      <c r="J115" s="12">
        <v>0.166</v>
      </c>
      <c r="K115" s="12">
        <v>0.14</v>
      </c>
      <c r="L115" s="12">
        <v>0.142</v>
      </c>
      <c r="M115" s="12">
        <v>0.15</v>
      </c>
      <c r="N115" s="12">
        <v>0.145</v>
      </c>
      <c r="O115" s="12">
        <v>0.165</v>
      </c>
      <c r="P115" s="12"/>
      <c r="Q115" s="12">
        <v>0.15</v>
      </c>
      <c r="R115" s="12">
        <v>0.15</v>
      </c>
      <c r="S115" s="12">
        <v>0.14</v>
      </c>
      <c r="T115" s="12">
        <v>0.12</v>
      </c>
      <c r="U115" s="12">
        <v>0.09</v>
      </c>
      <c r="V115" s="12">
        <v>0.1368</v>
      </c>
    </row>
    <row r="116" s="152" customFormat="1" customHeight="1" spans="1:22">
      <c r="A116" s="543">
        <v>44113</v>
      </c>
      <c r="B116" s="543">
        <v>44119</v>
      </c>
      <c r="C116" s="12">
        <v>0.16</v>
      </c>
      <c r="D116" s="12">
        <v>0.149</v>
      </c>
      <c r="E116" s="12">
        <v>0.11</v>
      </c>
      <c r="F116" s="12">
        <v>0.11</v>
      </c>
      <c r="G116" s="12">
        <v>0.12</v>
      </c>
      <c r="H116" s="12">
        <v>0.12</v>
      </c>
      <c r="I116" s="12">
        <v>0.12</v>
      </c>
      <c r="J116" s="12">
        <v>0.166</v>
      </c>
      <c r="K116" s="12">
        <v>0.14</v>
      </c>
      <c r="L116" s="12">
        <v>0.142</v>
      </c>
      <c r="M116" s="12">
        <v>0.15</v>
      </c>
      <c r="N116" s="12">
        <v>0.145</v>
      </c>
      <c r="O116" s="12">
        <v>0.165</v>
      </c>
      <c r="P116" s="12"/>
      <c r="Q116" s="12">
        <v>0.15</v>
      </c>
      <c r="R116" s="12">
        <v>0.15</v>
      </c>
      <c r="S116" s="12">
        <v>0.14</v>
      </c>
      <c r="T116" s="12">
        <v>0.12</v>
      </c>
      <c r="U116" s="12">
        <v>0.09</v>
      </c>
      <c r="V116" s="12">
        <v>0.1359</v>
      </c>
    </row>
    <row r="117" s="152" customFormat="1" customHeight="1" spans="1:22">
      <c r="A117" s="543">
        <v>44120</v>
      </c>
      <c r="B117" s="543">
        <v>44126</v>
      </c>
      <c r="C117" s="12">
        <v>0.15</v>
      </c>
      <c r="D117" s="12">
        <v>0.14</v>
      </c>
      <c r="E117" s="12">
        <v>0.11</v>
      </c>
      <c r="F117" s="12">
        <v>0.11</v>
      </c>
      <c r="G117" s="12">
        <v>0.12</v>
      </c>
      <c r="H117" s="12">
        <v>0.12</v>
      </c>
      <c r="I117" s="12">
        <v>0.126</v>
      </c>
      <c r="J117" s="12">
        <v>0.16</v>
      </c>
      <c r="K117" s="12">
        <v>0.13</v>
      </c>
      <c r="L117" s="12">
        <v>0.142</v>
      </c>
      <c r="M117" s="12">
        <v>0.15</v>
      </c>
      <c r="N117" s="12">
        <v>0.145</v>
      </c>
      <c r="O117" s="12">
        <v>0.165</v>
      </c>
      <c r="P117" s="12"/>
      <c r="Q117" s="12">
        <v>0.15</v>
      </c>
      <c r="R117" s="12">
        <v>0.15</v>
      </c>
      <c r="S117" s="12">
        <v>0.14</v>
      </c>
      <c r="T117" s="12">
        <v>0.12</v>
      </c>
      <c r="U117" s="12">
        <v>0.09</v>
      </c>
      <c r="V117" s="12">
        <v>0.1343</v>
      </c>
    </row>
    <row r="118" s="152" customFormat="1" customHeight="1" spans="1:22">
      <c r="A118" s="543">
        <v>44127</v>
      </c>
      <c r="B118" s="543">
        <v>44133</v>
      </c>
      <c r="C118" s="12">
        <v>0.17</v>
      </c>
      <c r="D118" s="12">
        <v>0.153</v>
      </c>
      <c r="E118" s="12">
        <v>0.12</v>
      </c>
      <c r="F118" s="12">
        <v>0.11</v>
      </c>
      <c r="G118" s="12">
        <v>0.12</v>
      </c>
      <c r="H118" s="12">
        <v>0.13</v>
      </c>
      <c r="I118" s="12">
        <v>0.155</v>
      </c>
      <c r="J118" s="12">
        <v>0.16</v>
      </c>
      <c r="K118" s="12">
        <v>0.15</v>
      </c>
      <c r="L118" s="12">
        <v>0.142</v>
      </c>
      <c r="M118" s="12">
        <v>0.15</v>
      </c>
      <c r="N118" s="12">
        <v>0.145</v>
      </c>
      <c r="O118" s="12">
        <v>0.165</v>
      </c>
      <c r="P118" s="12"/>
      <c r="Q118" s="12">
        <v>0.15</v>
      </c>
      <c r="R118" s="12">
        <v>0.15</v>
      </c>
      <c r="S118" s="12">
        <v>0.14</v>
      </c>
      <c r="T118" s="12">
        <v>0.12</v>
      </c>
      <c r="U118" s="12">
        <v>0.09</v>
      </c>
      <c r="V118" s="12">
        <v>0.14</v>
      </c>
    </row>
    <row r="119" s="152" customFormat="1" customHeight="1" spans="1:22">
      <c r="A119" s="543">
        <v>44134</v>
      </c>
      <c r="B119" s="543">
        <v>44140</v>
      </c>
      <c r="C119" s="12">
        <v>0.2</v>
      </c>
      <c r="D119" s="12">
        <v>0.14</v>
      </c>
      <c r="E119" s="12">
        <v>0.12</v>
      </c>
      <c r="F119" s="12">
        <v>0.11</v>
      </c>
      <c r="G119" s="12">
        <v>0.105</v>
      </c>
      <c r="H119" s="12">
        <v>0.15</v>
      </c>
      <c r="I119" s="12">
        <v>0.195</v>
      </c>
      <c r="J119" s="12">
        <v>0.155</v>
      </c>
      <c r="K119" s="12">
        <v>0.15</v>
      </c>
      <c r="L119" s="12">
        <v>0.18</v>
      </c>
      <c r="M119" s="12">
        <v>0.188</v>
      </c>
      <c r="N119" s="12">
        <v>0.17</v>
      </c>
      <c r="O119" s="12">
        <v>0.16</v>
      </c>
      <c r="P119" s="12"/>
      <c r="Q119" s="12">
        <v>0.15</v>
      </c>
      <c r="R119" s="12">
        <v>0.146</v>
      </c>
      <c r="S119" s="12">
        <v>0.14</v>
      </c>
      <c r="T119" s="12">
        <v>0.12</v>
      </c>
      <c r="U119" s="12">
        <v>0.123</v>
      </c>
      <c r="V119" s="12">
        <v>0.1501</v>
      </c>
    </row>
    <row r="120" s="152" customFormat="1" customHeight="1" spans="1:22">
      <c r="A120" s="543">
        <v>44141</v>
      </c>
      <c r="B120" s="543">
        <v>44147</v>
      </c>
      <c r="C120" s="147">
        <v>0.17</v>
      </c>
      <c r="D120" s="12">
        <v>0.14</v>
      </c>
      <c r="E120" s="12">
        <v>0.12</v>
      </c>
      <c r="F120" s="12">
        <v>0.11</v>
      </c>
      <c r="G120" s="12">
        <v>0.1</v>
      </c>
      <c r="H120" s="12">
        <v>0.15</v>
      </c>
      <c r="I120" s="12">
        <v>0.18</v>
      </c>
      <c r="J120" s="12">
        <v>0.155</v>
      </c>
      <c r="K120" s="12">
        <v>0.15</v>
      </c>
      <c r="L120" s="12">
        <v>0.175</v>
      </c>
      <c r="M120" s="12">
        <v>0.175</v>
      </c>
      <c r="N120" s="12">
        <v>0.17</v>
      </c>
      <c r="O120" s="12">
        <v>0.16</v>
      </c>
      <c r="P120" s="12"/>
      <c r="Q120" s="12">
        <v>0.15</v>
      </c>
      <c r="R120" s="12">
        <v>0.14</v>
      </c>
      <c r="S120" s="12">
        <v>0.14</v>
      </c>
      <c r="T120" s="12">
        <v>0.12</v>
      </c>
      <c r="U120" s="12">
        <v>0.123</v>
      </c>
      <c r="V120" s="12">
        <v>0.146</v>
      </c>
    </row>
    <row r="121" s="152" customFormat="1" customHeight="1" spans="1:22">
      <c r="A121" s="543">
        <v>44148</v>
      </c>
      <c r="B121" s="543">
        <v>44154</v>
      </c>
      <c r="C121" s="12">
        <v>0.16</v>
      </c>
      <c r="D121" s="12">
        <v>0.14</v>
      </c>
      <c r="E121" s="12">
        <v>0.12</v>
      </c>
      <c r="F121" s="12">
        <v>0.11</v>
      </c>
      <c r="G121" s="12">
        <v>0.1</v>
      </c>
      <c r="H121" s="12">
        <v>0.15</v>
      </c>
      <c r="I121" s="12">
        <v>0.17</v>
      </c>
      <c r="J121" s="12">
        <v>0.155</v>
      </c>
      <c r="K121" s="12">
        <v>0.15</v>
      </c>
      <c r="L121" s="12">
        <v>0.175</v>
      </c>
      <c r="M121" s="12">
        <v>0.175</v>
      </c>
      <c r="N121" s="12">
        <v>0.17</v>
      </c>
      <c r="O121" s="12">
        <v>0.16</v>
      </c>
      <c r="P121" s="12"/>
      <c r="Q121" s="12">
        <v>0.15</v>
      </c>
      <c r="R121" s="12">
        <v>0.14</v>
      </c>
      <c r="S121" s="12">
        <v>0.14</v>
      </c>
      <c r="T121" s="12">
        <v>0.12</v>
      </c>
      <c r="U121" s="12">
        <v>0.12</v>
      </c>
      <c r="V121" s="12">
        <v>0.1447</v>
      </c>
    </row>
    <row r="122" s="152" customFormat="1" customHeight="1" spans="1:22">
      <c r="A122" s="543">
        <v>44155</v>
      </c>
      <c r="B122" s="543">
        <v>44161</v>
      </c>
      <c r="C122" s="12">
        <v>0.15</v>
      </c>
      <c r="D122" s="12">
        <v>0.1</v>
      </c>
      <c r="E122" s="12">
        <v>0.12</v>
      </c>
      <c r="F122" s="12">
        <v>0.11</v>
      </c>
      <c r="G122" s="12">
        <v>0.1</v>
      </c>
      <c r="H122" s="12">
        <v>0.15</v>
      </c>
      <c r="I122" s="12">
        <v>0.17</v>
      </c>
      <c r="J122" s="12">
        <v>0.155</v>
      </c>
      <c r="K122" s="12">
        <v>0.15</v>
      </c>
      <c r="L122" s="12">
        <v>0.165</v>
      </c>
      <c r="M122" s="12">
        <v>0.16</v>
      </c>
      <c r="N122" s="12">
        <v>0.17</v>
      </c>
      <c r="O122" s="12">
        <v>0.13</v>
      </c>
      <c r="P122" s="12"/>
      <c r="Q122" s="12">
        <v>0.15</v>
      </c>
      <c r="R122" s="12">
        <v>0.14</v>
      </c>
      <c r="S122" s="12">
        <v>0.14</v>
      </c>
      <c r="T122" s="12">
        <v>0.12</v>
      </c>
      <c r="U122" s="12">
        <v>0.12</v>
      </c>
      <c r="V122" s="12">
        <v>0.1389</v>
      </c>
    </row>
    <row r="123" s="152" customFormat="1" customHeight="1" spans="1:22">
      <c r="A123" s="543">
        <v>44162</v>
      </c>
      <c r="B123" s="543">
        <v>44168</v>
      </c>
      <c r="C123" s="12">
        <v>0.15</v>
      </c>
      <c r="D123" s="12">
        <v>0.1</v>
      </c>
      <c r="E123" s="12">
        <v>0.12</v>
      </c>
      <c r="F123" s="12">
        <v>0.11</v>
      </c>
      <c r="G123" s="12">
        <v>0.1</v>
      </c>
      <c r="H123" s="12">
        <v>0.15</v>
      </c>
      <c r="I123" s="12">
        <v>0.15</v>
      </c>
      <c r="J123" s="12">
        <v>0.155</v>
      </c>
      <c r="K123" s="12">
        <v>0.15</v>
      </c>
      <c r="L123" s="12">
        <v>0.15</v>
      </c>
      <c r="M123" s="12">
        <v>0.15</v>
      </c>
      <c r="N123" s="12">
        <v>0.15</v>
      </c>
      <c r="O123" s="12">
        <v>0.13</v>
      </c>
      <c r="P123" s="12"/>
      <c r="Q123" s="12">
        <v>0.15</v>
      </c>
      <c r="R123" s="12">
        <v>0.14</v>
      </c>
      <c r="S123" s="12">
        <v>0.14</v>
      </c>
      <c r="T123" s="12">
        <v>0.12</v>
      </c>
      <c r="U123" s="12">
        <v>0.12</v>
      </c>
      <c r="V123" s="12">
        <v>0.1353</v>
      </c>
    </row>
    <row r="124" s="152" customFormat="1" customHeight="1" spans="1:22">
      <c r="A124" s="543">
        <v>44169</v>
      </c>
      <c r="B124" s="543">
        <v>44175</v>
      </c>
      <c r="C124" s="12">
        <v>0.14</v>
      </c>
      <c r="D124" s="12">
        <v>0.1</v>
      </c>
      <c r="E124" s="12">
        <v>0.12</v>
      </c>
      <c r="F124" s="12">
        <v>0.11</v>
      </c>
      <c r="G124" s="12">
        <v>0.1</v>
      </c>
      <c r="H124" s="12">
        <v>0.15</v>
      </c>
      <c r="I124" s="12">
        <v>0.15</v>
      </c>
      <c r="J124" s="12">
        <v>0.155</v>
      </c>
      <c r="K124" s="12">
        <v>0.15</v>
      </c>
      <c r="L124" s="147">
        <v>0.14</v>
      </c>
      <c r="M124" s="12">
        <v>0.15</v>
      </c>
      <c r="N124" s="12">
        <v>0.15</v>
      </c>
      <c r="O124" s="12">
        <v>0.13</v>
      </c>
      <c r="P124" s="12"/>
      <c r="Q124" s="12">
        <v>0.15</v>
      </c>
      <c r="R124" s="12">
        <v>0.14</v>
      </c>
      <c r="S124" s="12">
        <v>0.14</v>
      </c>
      <c r="T124" s="12">
        <v>0.12</v>
      </c>
      <c r="U124" s="12">
        <v>0.12</v>
      </c>
      <c r="V124" s="12">
        <v>0.1342</v>
      </c>
    </row>
    <row r="125" s="152" customFormat="1" customHeight="1" spans="1:22">
      <c r="A125" s="543">
        <v>44176</v>
      </c>
      <c r="B125" s="543">
        <v>44182</v>
      </c>
      <c r="C125" s="12">
        <v>0.14</v>
      </c>
      <c r="D125" s="12">
        <v>0.1</v>
      </c>
      <c r="E125" s="12">
        <v>0.12</v>
      </c>
      <c r="F125" s="12">
        <v>0.11</v>
      </c>
      <c r="G125" s="12">
        <v>0.1</v>
      </c>
      <c r="H125" s="12">
        <v>0.15</v>
      </c>
      <c r="I125" s="12">
        <v>0.14</v>
      </c>
      <c r="J125" s="12">
        <v>0.14</v>
      </c>
      <c r="K125" s="12">
        <v>0.14</v>
      </c>
      <c r="L125" s="147">
        <v>0.14</v>
      </c>
      <c r="M125" s="12">
        <v>0.15</v>
      </c>
      <c r="N125" s="12">
        <v>0.15</v>
      </c>
      <c r="O125" s="12">
        <v>0.13</v>
      </c>
      <c r="P125" s="12"/>
      <c r="Q125" s="12">
        <v>0.15</v>
      </c>
      <c r="R125" s="12">
        <v>0.14</v>
      </c>
      <c r="S125" s="12">
        <v>0.14</v>
      </c>
      <c r="T125" s="12">
        <v>0.12</v>
      </c>
      <c r="U125" s="12">
        <v>0.12</v>
      </c>
      <c r="V125" s="12">
        <v>0.1322</v>
      </c>
    </row>
    <row r="126" s="152" customFormat="1" customHeight="1" spans="1:22">
      <c r="A126" s="543">
        <v>44183</v>
      </c>
      <c r="B126" s="543">
        <v>44189</v>
      </c>
      <c r="C126" s="12">
        <v>0.13</v>
      </c>
      <c r="D126" s="12">
        <v>0.1</v>
      </c>
      <c r="E126" s="12">
        <v>0.12</v>
      </c>
      <c r="F126" s="12">
        <v>0.11</v>
      </c>
      <c r="G126" s="12">
        <v>0.1</v>
      </c>
      <c r="H126" s="12">
        <v>0.12</v>
      </c>
      <c r="I126" s="12">
        <v>0.11</v>
      </c>
      <c r="J126" s="12">
        <v>0.14</v>
      </c>
      <c r="K126" s="12">
        <v>0.14</v>
      </c>
      <c r="L126" s="147">
        <v>0.11</v>
      </c>
      <c r="M126" s="12">
        <v>0.15</v>
      </c>
      <c r="N126" s="12">
        <v>0.15</v>
      </c>
      <c r="O126" s="12">
        <v>0.13</v>
      </c>
      <c r="P126" s="12"/>
      <c r="Q126" s="12">
        <v>0.12</v>
      </c>
      <c r="R126" s="12">
        <v>0.12</v>
      </c>
      <c r="S126" s="12">
        <v>0.14</v>
      </c>
      <c r="T126" s="12">
        <v>0.12</v>
      </c>
      <c r="U126" s="12">
        <v>0.12</v>
      </c>
      <c r="V126" s="12">
        <v>0.1239</v>
      </c>
    </row>
    <row r="127" s="152" customFormat="1" customHeight="1" spans="1:22">
      <c r="A127" s="543">
        <v>44190</v>
      </c>
      <c r="B127" s="543">
        <v>44196</v>
      </c>
      <c r="C127" s="12">
        <v>0.11</v>
      </c>
      <c r="D127" s="12">
        <v>0.1</v>
      </c>
      <c r="E127" s="12">
        <v>0.12</v>
      </c>
      <c r="F127" s="12">
        <v>0.11</v>
      </c>
      <c r="G127" s="12">
        <v>0.1</v>
      </c>
      <c r="H127" s="12">
        <v>0.12</v>
      </c>
      <c r="I127" s="12">
        <v>0.11</v>
      </c>
      <c r="J127" s="12">
        <v>0.11</v>
      </c>
      <c r="K127" s="12">
        <v>0.12</v>
      </c>
      <c r="L127" s="147">
        <v>0.1</v>
      </c>
      <c r="M127" s="12">
        <v>0.13</v>
      </c>
      <c r="N127" s="12">
        <v>0.13</v>
      </c>
      <c r="O127" s="12">
        <v>0.13</v>
      </c>
      <c r="P127" s="12"/>
      <c r="Q127" s="12">
        <v>0.12</v>
      </c>
      <c r="R127" s="12">
        <v>0.12</v>
      </c>
      <c r="S127" s="12">
        <v>0.12</v>
      </c>
      <c r="T127" s="12">
        <v>0.12</v>
      </c>
      <c r="U127" s="12">
        <v>0.12</v>
      </c>
      <c r="V127" s="12">
        <v>0.1161</v>
      </c>
    </row>
    <row r="128" s="152" customFormat="1" customHeight="1" spans="1:22">
      <c r="A128" s="543">
        <v>44197</v>
      </c>
      <c r="B128" s="543">
        <v>44203</v>
      </c>
      <c r="C128" s="12">
        <v>0.12</v>
      </c>
      <c r="D128" s="12">
        <v>0.1</v>
      </c>
      <c r="E128" s="12">
        <v>0.12</v>
      </c>
      <c r="F128" s="12">
        <v>0.11</v>
      </c>
      <c r="G128" s="12">
        <v>0.1</v>
      </c>
      <c r="H128" s="12">
        <v>0.12</v>
      </c>
      <c r="I128" s="12">
        <v>0.12</v>
      </c>
      <c r="J128" s="12">
        <v>0.11</v>
      </c>
      <c r="K128" s="12">
        <v>0.12</v>
      </c>
      <c r="L128" s="147">
        <v>0.1</v>
      </c>
      <c r="M128" s="12">
        <v>0.13</v>
      </c>
      <c r="N128" s="12">
        <v>0.13</v>
      </c>
      <c r="O128" s="12">
        <v>0.13</v>
      </c>
      <c r="P128" s="12"/>
      <c r="Q128" s="12">
        <v>0.12</v>
      </c>
      <c r="R128" s="12">
        <v>0.12</v>
      </c>
      <c r="S128" s="12">
        <v>0.12</v>
      </c>
      <c r="T128" s="12">
        <v>0.12</v>
      </c>
      <c r="U128" s="12">
        <v>0.12</v>
      </c>
      <c r="V128" s="12">
        <v>0.1172</v>
      </c>
    </row>
    <row r="129" s="152" customFormat="1" customHeight="1" spans="1:22">
      <c r="A129" s="543">
        <v>44204</v>
      </c>
      <c r="B129" s="543">
        <v>44210</v>
      </c>
      <c r="C129" s="12">
        <v>0.12</v>
      </c>
      <c r="D129" s="12">
        <v>0.1</v>
      </c>
      <c r="E129" s="12">
        <v>0.12</v>
      </c>
      <c r="F129" s="12">
        <v>0.11</v>
      </c>
      <c r="G129" s="12">
        <v>0.1</v>
      </c>
      <c r="H129" s="12">
        <v>0.12</v>
      </c>
      <c r="I129" s="12">
        <v>0.12</v>
      </c>
      <c r="J129" s="12">
        <v>0.11</v>
      </c>
      <c r="K129" s="12">
        <v>0.12</v>
      </c>
      <c r="L129" s="147">
        <v>0.1</v>
      </c>
      <c r="M129" s="12">
        <v>0.1</v>
      </c>
      <c r="N129" s="12">
        <v>0.1</v>
      </c>
      <c r="O129" s="12">
        <v>0.09</v>
      </c>
      <c r="P129" s="12"/>
      <c r="Q129" s="12">
        <v>0.1</v>
      </c>
      <c r="R129" s="12">
        <v>0.09</v>
      </c>
      <c r="S129" s="12">
        <v>0.09</v>
      </c>
      <c r="T129" s="12">
        <v>0.1</v>
      </c>
      <c r="U129" s="12">
        <v>0.11</v>
      </c>
      <c r="V129" s="12">
        <v>0.1056</v>
      </c>
    </row>
    <row r="130" s="152" customFormat="1" customHeight="1" spans="1:22">
      <c r="A130" s="543">
        <v>44211</v>
      </c>
      <c r="B130" s="543">
        <v>44217</v>
      </c>
      <c r="C130" s="12">
        <v>0.1</v>
      </c>
      <c r="D130" s="12">
        <v>0.1</v>
      </c>
      <c r="E130" s="12">
        <v>0.1</v>
      </c>
      <c r="F130" s="12">
        <v>0.11</v>
      </c>
      <c r="G130" s="12">
        <v>0.1</v>
      </c>
      <c r="H130" s="12">
        <v>0.12</v>
      </c>
      <c r="I130" s="12">
        <v>0.12</v>
      </c>
      <c r="J130" s="12">
        <v>0.11</v>
      </c>
      <c r="K130" s="12">
        <v>0.1</v>
      </c>
      <c r="L130" s="147">
        <v>0.1</v>
      </c>
      <c r="M130" s="12">
        <v>0.1</v>
      </c>
      <c r="N130" s="12">
        <v>0.1</v>
      </c>
      <c r="O130" s="12">
        <v>0.09</v>
      </c>
      <c r="P130" s="12"/>
      <c r="Q130" s="12">
        <v>0.1</v>
      </c>
      <c r="R130" s="12">
        <v>0.09</v>
      </c>
      <c r="S130" s="12">
        <v>0.09</v>
      </c>
      <c r="T130" s="12">
        <v>0.1</v>
      </c>
      <c r="U130" s="12">
        <v>0.09</v>
      </c>
      <c r="V130" s="12">
        <v>0.1011</v>
      </c>
    </row>
    <row r="131" s="152" customFormat="1" customHeight="1" spans="1:22">
      <c r="A131" s="543">
        <v>44218</v>
      </c>
      <c r="B131" s="543">
        <v>44224</v>
      </c>
      <c r="C131" s="12">
        <v>0.12</v>
      </c>
      <c r="D131" s="12">
        <v>0.1</v>
      </c>
      <c r="E131" s="12">
        <v>0.1</v>
      </c>
      <c r="F131" s="12">
        <v>0.1</v>
      </c>
      <c r="G131" s="12">
        <v>0.1</v>
      </c>
      <c r="H131" s="12">
        <v>0.12</v>
      </c>
      <c r="I131" s="12">
        <v>0.07</v>
      </c>
      <c r="J131" s="12">
        <v>0.11</v>
      </c>
      <c r="K131" s="12">
        <v>0.1</v>
      </c>
      <c r="L131" s="147">
        <v>0.12</v>
      </c>
      <c r="M131" s="12">
        <v>0.1</v>
      </c>
      <c r="N131" s="12">
        <v>0.1</v>
      </c>
      <c r="O131" s="12">
        <v>0.09</v>
      </c>
      <c r="P131" s="12"/>
      <c r="Q131" s="12">
        <v>0.08</v>
      </c>
      <c r="R131" s="12">
        <v>0.09</v>
      </c>
      <c r="S131" s="12">
        <v>0.09</v>
      </c>
      <c r="T131" s="12">
        <v>0.09</v>
      </c>
      <c r="U131" s="12">
        <v>0.09</v>
      </c>
      <c r="V131" s="12">
        <v>0.0983</v>
      </c>
    </row>
    <row r="132" s="152" customFormat="1" customHeight="1" spans="1:22">
      <c r="A132" s="543">
        <v>44225</v>
      </c>
      <c r="B132" s="543">
        <v>44231</v>
      </c>
      <c r="C132" s="12">
        <v>0.153</v>
      </c>
      <c r="D132" s="12">
        <v>0.11</v>
      </c>
      <c r="E132" s="12">
        <v>0.121</v>
      </c>
      <c r="F132" s="12">
        <v>0.09</v>
      </c>
      <c r="G132" s="12">
        <v>0.1036</v>
      </c>
      <c r="H132" s="12">
        <v>0.12</v>
      </c>
      <c r="I132" s="12">
        <v>0.116</v>
      </c>
      <c r="J132" s="12">
        <v>0.1</v>
      </c>
      <c r="K132" s="12">
        <v>0.131</v>
      </c>
      <c r="L132" s="12">
        <v>0.12</v>
      </c>
      <c r="M132" s="12">
        <v>0.12</v>
      </c>
      <c r="N132" s="12">
        <v>0.12</v>
      </c>
      <c r="O132" s="12">
        <v>0.09</v>
      </c>
      <c r="P132" s="12"/>
      <c r="Q132" s="12">
        <v>0.08</v>
      </c>
      <c r="R132" s="12">
        <v>0.11</v>
      </c>
      <c r="S132" s="12">
        <v>0.09</v>
      </c>
      <c r="T132" s="12">
        <v>0.09</v>
      </c>
      <c r="U132" s="12">
        <v>0.09</v>
      </c>
      <c r="V132" s="12">
        <v>0.1086</v>
      </c>
    </row>
    <row r="133" s="152" customFormat="1" customHeight="1" spans="1:22">
      <c r="A133" s="543">
        <v>44243</v>
      </c>
      <c r="B133" s="543">
        <v>44245</v>
      </c>
      <c r="C133" s="147">
        <v>0.18</v>
      </c>
      <c r="D133" s="12">
        <v>0.11</v>
      </c>
      <c r="E133" s="12">
        <v>0.121</v>
      </c>
      <c r="F133" s="12">
        <v>0.09</v>
      </c>
      <c r="G133" s="12">
        <v>0.1</v>
      </c>
      <c r="H133" s="12">
        <v>0.12</v>
      </c>
      <c r="I133" s="12">
        <v>0.17</v>
      </c>
      <c r="J133" s="12">
        <v>0.1</v>
      </c>
      <c r="K133" s="12">
        <v>0.18</v>
      </c>
      <c r="L133" s="12">
        <v>0.12</v>
      </c>
      <c r="M133" s="12">
        <v>0.12</v>
      </c>
      <c r="N133" s="12">
        <v>0.12</v>
      </c>
      <c r="O133" s="12">
        <v>0.09</v>
      </c>
      <c r="P133" s="12"/>
      <c r="Q133" s="12">
        <v>0.08</v>
      </c>
      <c r="R133" s="12">
        <v>0.1</v>
      </c>
      <c r="S133" s="12">
        <v>0.09</v>
      </c>
      <c r="T133" s="12">
        <v>0.09</v>
      </c>
      <c r="U133" s="12">
        <v>0.11</v>
      </c>
      <c r="V133" s="12">
        <v>0.1162</v>
      </c>
    </row>
    <row r="134" s="152" customFormat="1" customHeight="1" spans="1:22">
      <c r="A134" s="543">
        <v>44246</v>
      </c>
      <c r="B134" s="543">
        <v>44252</v>
      </c>
      <c r="C134" s="147">
        <v>0.23</v>
      </c>
      <c r="D134" s="12">
        <v>0.15</v>
      </c>
      <c r="E134" s="12">
        <v>0.15</v>
      </c>
      <c r="F134" s="12">
        <v>0.13</v>
      </c>
      <c r="G134" s="12">
        <v>0.1</v>
      </c>
      <c r="H134" s="12">
        <v>0.12</v>
      </c>
      <c r="I134" s="12">
        <v>0.2</v>
      </c>
      <c r="J134" s="12">
        <v>0.1</v>
      </c>
      <c r="K134" s="12">
        <v>0.18</v>
      </c>
      <c r="L134" s="12">
        <v>0.15</v>
      </c>
      <c r="M134" s="12">
        <v>0.12</v>
      </c>
      <c r="N134" s="12">
        <v>0.12</v>
      </c>
      <c r="O134" s="12">
        <v>0.13</v>
      </c>
      <c r="P134" s="12"/>
      <c r="Q134" s="12">
        <v>0.1</v>
      </c>
      <c r="R134" s="12">
        <v>0.1</v>
      </c>
      <c r="S134" s="12">
        <v>0.12</v>
      </c>
      <c r="T134" s="12">
        <v>0.09</v>
      </c>
      <c r="U134" s="12">
        <v>0.11</v>
      </c>
      <c r="V134" s="12">
        <v>0.1333</v>
      </c>
    </row>
    <row r="135" s="152" customFormat="1" customHeight="1" spans="1:22">
      <c r="A135" s="543">
        <v>44253</v>
      </c>
      <c r="B135" s="543">
        <v>44259</v>
      </c>
      <c r="C135" s="12">
        <v>0.25</v>
      </c>
      <c r="D135" s="12">
        <v>0.19</v>
      </c>
      <c r="E135" s="12">
        <v>0.18</v>
      </c>
      <c r="F135" s="12">
        <v>0.15</v>
      </c>
      <c r="G135" s="12">
        <v>0.11</v>
      </c>
      <c r="H135" s="12">
        <v>0.16</v>
      </c>
      <c r="I135" s="12">
        <v>0.27</v>
      </c>
      <c r="J135" s="12">
        <v>0.12</v>
      </c>
      <c r="K135" s="12">
        <v>0.24</v>
      </c>
      <c r="L135" s="12">
        <v>0.2</v>
      </c>
      <c r="M135" s="12">
        <v>0.17</v>
      </c>
      <c r="N135" s="12">
        <v>0.19</v>
      </c>
      <c r="O135" s="12">
        <v>0.2</v>
      </c>
      <c r="P135" s="12"/>
      <c r="Q135" s="12">
        <v>0.11</v>
      </c>
      <c r="R135" s="12">
        <v>0.11</v>
      </c>
      <c r="S135" s="12">
        <v>0.13</v>
      </c>
      <c r="T135" s="12">
        <v>0.1</v>
      </c>
      <c r="U135" s="12">
        <v>0.15</v>
      </c>
      <c r="V135" s="12">
        <v>0.1683</v>
      </c>
    </row>
    <row r="136" s="152" customFormat="1" customHeight="1" spans="1:22">
      <c r="A136" s="543">
        <v>44260</v>
      </c>
      <c r="B136" s="543">
        <v>44266</v>
      </c>
      <c r="C136" s="12">
        <v>0.27</v>
      </c>
      <c r="D136" s="12">
        <v>0.19</v>
      </c>
      <c r="E136" s="12">
        <v>0.18</v>
      </c>
      <c r="F136" s="12">
        <v>0.15</v>
      </c>
      <c r="G136" s="12">
        <v>0.11</v>
      </c>
      <c r="H136" s="12">
        <v>0.16</v>
      </c>
      <c r="I136" s="12">
        <v>0.3</v>
      </c>
      <c r="J136" s="12">
        <v>0.12</v>
      </c>
      <c r="K136" s="12">
        <v>0.28</v>
      </c>
      <c r="L136" s="12">
        <v>0.18</v>
      </c>
      <c r="M136" s="12">
        <v>0.17</v>
      </c>
      <c r="N136" s="12">
        <v>0.19</v>
      </c>
      <c r="O136" s="12">
        <v>0.22</v>
      </c>
      <c r="P136" s="12"/>
      <c r="Q136" s="12">
        <v>0.11</v>
      </c>
      <c r="R136" s="12">
        <v>0.11</v>
      </c>
      <c r="S136" s="12">
        <v>0.13</v>
      </c>
      <c r="T136" s="12">
        <v>0.1</v>
      </c>
      <c r="U136" s="12">
        <v>0.17</v>
      </c>
      <c r="V136" s="12">
        <v>0.1744</v>
      </c>
    </row>
    <row r="137" s="152" customFormat="1" customHeight="1" spans="1:22">
      <c r="A137" s="543">
        <v>44274</v>
      </c>
      <c r="B137" s="543">
        <v>44280</v>
      </c>
      <c r="C137" s="12">
        <v>0.32</v>
      </c>
      <c r="D137" s="12">
        <v>0.22</v>
      </c>
      <c r="E137" s="12">
        <v>0.22</v>
      </c>
      <c r="F137" s="12">
        <v>0.17</v>
      </c>
      <c r="G137" s="12">
        <v>0.13</v>
      </c>
      <c r="H137" s="12">
        <v>0.2</v>
      </c>
      <c r="I137" s="12">
        <v>0.36</v>
      </c>
      <c r="J137" s="12">
        <v>0.12</v>
      </c>
      <c r="K137" s="12">
        <v>0.28</v>
      </c>
      <c r="L137" s="12">
        <v>0.24</v>
      </c>
      <c r="M137" s="12">
        <v>0.17</v>
      </c>
      <c r="N137" s="12">
        <v>0.18</v>
      </c>
      <c r="O137" s="12">
        <v>0.25</v>
      </c>
      <c r="P137" s="12"/>
      <c r="Q137" s="12">
        <v>0.11</v>
      </c>
      <c r="R137" s="12">
        <v>0.12</v>
      </c>
      <c r="S137" s="12">
        <v>0.15</v>
      </c>
      <c r="T137" s="12">
        <v>0.12</v>
      </c>
      <c r="U137" s="12">
        <v>0.19</v>
      </c>
      <c r="V137" s="12">
        <v>0.1972</v>
      </c>
    </row>
    <row r="138" s="152" customFormat="1" customHeight="1" spans="1:22">
      <c r="A138" s="543">
        <v>44281</v>
      </c>
      <c r="B138" s="543">
        <v>44287</v>
      </c>
      <c r="C138" s="12">
        <v>0.3</v>
      </c>
      <c r="D138" s="12">
        <v>0.18</v>
      </c>
      <c r="E138" s="12">
        <v>0.18</v>
      </c>
      <c r="F138" s="12">
        <v>0.17</v>
      </c>
      <c r="G138" s="12">
        <v>0.13</v>
      </c>
      <c r="H138" s="12">
        <v>0.2</v>
      </c>
      <c r="I138" s="12">
        <v>0.33</v>
      </c>
      <c r="J138" s="12">
        <v>0.1</v>
      </c>
      <c r="K138" s="12">
        <v>0.25</v>
      </c>
      <c r="L138" s="12">
        <v>0.22</v>
      </c>
      <c r="M138" s="12">
        <v>0.15</v>
      </c>
      <c r="N138" s="12">
        <v>0.16</v>
      </c>
      <c r="O138" s="12">
        <v>0.2</v>
      </c>
      <c r="P138" s="12"/>
      <c r="Q138" s="12">
        <v>0.11</v>
      </c>
      <c r="R138" s="12">
        <v>0.12</v>
      </c>
      <c r="S138" s="12">
        <v>0.12</v>
      </c>
      <c r="T138" s="12">
        <v>0.12</v>
      </c>
      <c r="U138" s="12">
        <v>0.16</v>
      </c>
      <c r="V138" s="12">
        <v>0.1778</v>
      </c>
    </row>
    <row r="139" s="152" customFormat="1" customHeight="1" spans="1:22">
      <c r="A139" s="543">
        <v>44288</v>
      </c>
      <c r="B139" s="543">
        <v>44294</v>
      </c>
      <c r="C139" s="12">
        <v>0.35</v>
      </c>
      <c r="D139" s="12">
        <v>0.18</v>
      </c>
      <c r="E139" s="12">
        <v>0.2</v>
      </c>
      <c r="F139" s="12">
        <v>0.19</v>
      </c>
      <c r="G139" s="12">
        <v>0.13</v>
      </c>
      <c r="H139" s="12">
        <v>0.23</v>
      </c>
      <c r="I139" s="12">
        <v>0.36</v>
      </c>
      <c r="J139" s="12">
        <v>0.13</v>
      </c>
      <c r="K139" s="12">
        <v>0.25</v>
      </c>
      <c r="L139" s="12">
        <v>0.22</v>
      </c>
      <c r="M139" s="12">
        <v>0.15</v>
      </c>
      <c r="N139" s="12">
        <v>0.16</v>
      </c>
      <c r="O139" s="12">
        <v>0.25</v>
      </c>
      <c r="P139" s="12"/>
      <c r="Q139" s="12">
        <v>0.11</v>
      </c>
      <c r="R139" s="12">
        <v>0.12</v>
      </c>
      <c r="S139" s="12">
        <v>0.12</v>
      </c>
      <c r="T139" s="12">
        <v>0.15</v>
      </c>
      <c r="U139" s="12">
        <v>0.2</v>
      </c>
      <c r="V139" s="12">
        <v>0.1944</v>
      </c>
    </row>
    <row r="140" s="152" customFormat="1" customHeight="1" spans="1:22">
      <c r="A140" s="543">
        <v>44295</v>
      </c>
      <c r="B140" s="543">
        <v>44301</v>
      </c>
      <c r="C140" s="12">
        <v>0.37</v>
      </c>
      <c r="D140" s="12">
        <v>0.18</v>
      </c>
      <c r="E140" s="12">
        <v>0.2</v>
      </c>
      <c r="F140" s="12">
        <v>0.2</v>
      </c>
      <c r="G140" s="12">
        <v>0.13</v>
      </c>
      <c r="H140" s="12">
        <v>0.25</v>
      </c>
      <c r="I140" s="12">
        <v>0.35</v>
      </c>
      <c r="J140" s="12">
        <v>0.13</v>
      </c>
      <c r="K140" s="12">
        <v>0.25</v>
      </c>
      <c r="L140" s="12">
        <v>0.22</v>
      </c>
      <c r="M140" s="12">
        <v>0.15</v>
      </c>
      <c r="N140" s="12">
        <v>0.16</v>
      </c>
      <c r="O140" s="12">
        <v>0.23</v>
      </c>
      <c r="P140" s="12"/>
      <c r="Q140" s="12">
        <v>0.11</v>
      </c>
      <c r="R140" s="12">
        <v>0.1</v>
      </c>
      <c r="S140" s="12">
        <v>0.1</v>
      </c>
      <c r="T140" s="12">
        <v>0.15</v>
      </c>
      <c r="U140" s="12">
        <v>0.23</v>
      </c>
      <c r="V140" s="12">
        <v>0.195</v>
      </c>
    </row>
    <row r="141" s="152" customFormat="1" customHeight="1" spans="1:22">
      <c r="A141" s="543">
        <v>44302</v>
      </c>
      <c r="B141" s="543">
        <v>44308</v>
      </c>
      <c r="C141" s="12">
        <v>0.35</v>
      </c>
      <c r="D141" s="12">
        <v>0.18</v>
      </c>
      <c r="E141" s="12">
        <v>0.2</v>
      </c>
      <c r="F141" s="12">
        <v>0.2</v>
      </c>
      <c r="G141" s="12">
        <v>0.13</v>
      </c>
      <c r="H141" s="12">
        <v>0.23</v>
      </c>
      <c r="I141" s="12">
        <v>0.35</v>
      </c>
      <c r="J141" s="12">
        <v>0.13</v>
      </c>
      <c r="K141" s="12">
        <v>0.23</v>
      </c>
      <c r="L141" s="12">
        <v>0.22</v>
      </c>
      <c r="M141" s="12">
        <v>0.15</v>
      </c>
      <c r="N141" s="12">
        <v>0.16</v>
      </c>
      <c r="O141" s="12">
        <v>0.21</v>
      </c>
      <c r="P141" s="12"/>
      <c r="Q141" s="12">
        <v>0.11</v>
      </c>
      <c r="R141" s="12">
        <v>0.1</v>
      </c>
      <c r="S141" s="12">
        <v>0.1</v>
      </c>
      <c r="T141" s="12">
        <v>0.15</v>
      </c>
      <c r="U141" s="12">
        <v>0.23</v>
      </c>
      <c r="V141" s="12">
        <v>0.1906</v>
      </c>
    </row>
    <row r="142" s="152" customFormat="1" customHeight="1" spans="1:22">
      <c r="A142" s="543">
        <v>44309</v>
      </c>
      <c r="B142" s="543">
        <v>44315</v>
      </c>
      <c r="C142" s="12">
        <v>0.37</v>
      </c>
      <c r="D142" s="12">
        <v>0.19</v>
      </c>
      <c r="E142" s="12">
        <v>0.22</v>
      </c>
      <c r="F142" s="12">
        <v>0.2</v>
      </c>
      <c r="G142" s="12">
        <v>0.16</v>
      </c>
      <c r="H142" s="12">
        <v>0.23</v>
      </c>
      <c r="I142" s="12">
        <v>0.37</v>
      </c>
      <c r="J142" s="12">
        <v>0.13</v>
      </c>
      <c r="K142" s="12">
        <v>0.25</v>
      </c>
      <c r="L142" s="12">
        <v>0.23</v>
      </c>
      <c r="M142" s="12">
        <v>0.18</v>
      </c>
      <c r="N142" s="12">
        <v>0.16</v>
      </c>
      <c r="O142" s="12">
        <v>0.22</v>
      </c>
      <c r="P142" s="12"/>
      <c r="Q142" s="12">
        <v>0.15</v>
      </c>
      <c r="R142" s="12">
        <v>0.12</v>
      </c>
      <c r="S142" s="12">
        <v>0.1</v>
      </c>
      <c r="T142" s="12">
        <v>0.15</v>
      </c>
      <c r="U142" s="12">
        <v>0.23</v>
      </c>
      <c r="V142" s="12">
        <v>0.2033</v>
      </c>
    </row>
    <row r="143" s="152" customFormat="1" customHeight="1" spans="1:22">
      <c r="A143" s="543">
        <v>44316</v>
      </c>
      <c r="B143" s="543">
        <v>44322</v>
      </c>
      <c r="C143" s="12">
        <v>0.37</v>
      </c>
      <c r="D143" s="12">
        <v>0.19</v>
      </c>
      <c r="E143" s="12">
        <v>0.22</v>
      </c>
      <c r="F143" s="12">
        <v>0.2</v>
      </c>
      <c r="G143" s="12">
        <v>0.16</v>
      </c>
      <c r="H143" s="12">
        <v>0.23</v>
      </c>
      <c r="I143" s="12">
        <v>0.35</v>
      </c>
      <c r="J143" s="12">
        <v>0.13</v>
      </c>
      <c r="K143" s="12">
        <v>0.25</v>
      </c>
      <c r="L143" s="12">
        <v>0.2</v>
      </c>
      <c r="M143" s="12">
        <v>0.16</v>
      </c>
      <c r="N143" s="12">
        <v>0.16</v>
      </c>
      <c r="O143" s="12">
        <v>0.22</v>
      </c>
      <c r="P143" s="12"/>
      <c r="Q143" s="12">
        <v>0.15</v>
      </c>
      <c r="R143" s="12">
        <v>0.12</v>
      </c>
      <c r="S143" s="12">
        <v>0.1</v>
      </c>
      <c r="T143" s="12">
        <v>0.15</v>
      </c>
      <c r="U143" s="12">
        <v>0.23</v>
      </c>
      <c r="V143" s="12">
        <v>0.1994</v>
      </c>
    </row>
    <row r="144" s="152" customFormat="1" customHeight="1" spans="1:22">
      <c r="A144" s="543">
        <v>44323</v>
      </c>
      <c r="B144" s="543">
        <v>44329</v>
      </c>
      <c r="C144" s="12">
        <v>0.4</v>
      </c>
      <c r="D144" s="12">
        <v>0.22</v>
      </c>
      <c r="E144" s="12">
        <v>0.22</v>
      </c>
      <c r="F144" s="12">
        <v>0.2</v>
      </c>
      <c r="G144" s="12">
        <v>0.16</v>
      </c>
      <c r="H144" s="12">
        <v>0.23</v>
      </c>
      <c r="I144" s="12">
        <v>0.37</v>
      </c>
      <c r="J144" s="12">
        <v>0.13</v>
      </c>
      <c r="K144" s="12">
        <v>0.25</v>
      </c>
      <c r="L144" s="12">
        <v>0.23</v>
      </c>
      <c r="M144" s="12">
        <v>0.16</v>
      </c>
      <c r="N144" s="12">
        <v>0.16</v>
      </c>
      <c r="O144" s="12">
        <v>0.24</v>
      </c>
      <c r="P144" s="12"/>
      <c r="Q144" s="12">
        <v>0.15</v>
      </c>
      <c r="R144" s="12">
        <v>0.12</v>
      </c>
      <c r="S144" s="12">
        <v>0.1</v>
      </c>
      <c r="T144" s="12">
        <v>0.15</v>
      </c>
      <c r="U144" s="12">
        <v>0.25</v>
      </c>
      <c r="V144" s="12">
        <v>0.2078</v>
      </c>
    </row>
    <row r="145" s="152" customFormat="1" customHeight="1" spans="1:22">
      <c r="A145" s="543">
        <v>44330</v>
      </c>
      <c r="B145" s="543">
        <v>44336</v>
      </c>
      <c r="C145" s="12">
        <v>0.45</v>
      </c>
      <c r="D145" s="12">
        <v>0.22</v>
      </c>
      <c r="E145" s="12">
        <v>0.22</v>
      </c>
      <c r="F145" s="12">
        <v>0.22</v>
      </c>
      <c r="G145" s="12">
        <v>0.16</v>
      </c>
      <c r="H145" s="12">
        <v>0.23</v>
      </c>
      <c r="I145" s="12">
        <v>0.4</v>
      </c>
      <c r="J145" s="12">
        <v>0.13</v>
      </c>
      <c r="K145" s="12">
        <v>0.25</v>
      </c>
      <c r="L145" s="12">
        <v>0.26</v>
      </c>
      <c r="M145" s="12">
        <v>0.16</v>
      </c>
      <c r="N145" s="12">
        <v>0.16</v>
      </c>
      <c r="O145" s="12">
        <v>0.24</v>
      </c>
      <c r="P145" s="12"/>
      <c r="Q145" s="12">
        <v>0.18</v>
      </c>
      <c r="R145" s="12">
        <v>0.12</v>
      </c>
      <c r="S145" s="12">
        <v>0.135</v>
      </c>
      <c r="T145" s="12">
        <v>0.17</v>
      </c>
      <c r="U145" s="12">
        <v>0.25</v>
      </c>
      <c r="V145" s="12">
        <v>0.2197</v>
      </c>
    </row>
    <row r="146" s="152" customFormat="1" customHeight="1" spans="1:22">
      <c r="A146" s="543">
        <v>44337</v>
      </c>
      <c r="B146" s="543">
        <v>44343</v>
      </c>
      <c r="C146" s="12">
        <v>0.46</v>
      </c>
      <c r="D146" s="12">
        <v>0.24</v>
      </c>
      <c r="E146" s="12">
        <v>0.22</v>
      </c>
      <c r="F146" s="12">
        <v>0.22</v>
      </c>
      <c r="G146" s="12">
        <v>0.2</v>
      </c>
      <c r="H146" s="12">
        <v>0.28</v>
      </c>
      <c r="I146" s="12">
        <v>0.4</v>
      </c>
      <c r="J146" s="12">
        <v>0.13</v>
      </c>
      <c r="K146" s="12">
        <v>0.3</v>
      </c>
      <c r="L146" s="12">
        <v>0.28</v>
      </c>
      <c r="M146" s="12">
        <v>0.18</v>
      </c>
      <c r="N146" s="12">
        <v>0.19</v>
      </c>
      <c r="O146" s="12">
        <v>0.24</v>
      </c>
      <c r="P146" s="12"/>
      <c r="Q146" s="12">
        <v>0.18</v>
      </c>
      <c r="R146" s="12">
        <v>0.12</v>
      </c>
      <c r="S146" s="12">
        <v>0.15</v>
      </c>
      <c r="T146" s="12">
        <v>0.17</v>
      </c>
      <c r="U146" s="12">
        <v>0.25</v>
      </c>
      <c r="V146" s="12">
        <v>0.2339</v>
      </c>
    </row>
    <row r="147" s="152" customFormat="1" customHeight="1" spans="1:22">
      <c r="A147" s="543">
        <v>44344</v>
      </c>
      <c r="B147" s="543">
        <v>44350</v>
      </c>
      <c r="C147" s="12">
        <v>0.485</v>
      </c>
      <c r="D147" s="12">
        <v>0.24</v>
      </c>
      <c r="E147" s="12">
        <v>0.22</v>
      </c>
      <c r="F147" s="12">
        <v>0.22</v>
      </c>
      <c r="G147" s="12">
        <v>0.2</v>
      </c>
      <c r="H147" s="12">
        <v>0.28</v>
      </c>
      <c r="I147" s="12">
        <v>0.425</v>
      </c>
      <c r="J147" s="12">
        <v>0.13</v>
      </c>
      <c r="K147" s="12">
        <v>0.275</v>
      </c>
      <c r="L147" s="12">
        <v>0.28</v>
      </c>
      <c r="M147" s="12">
        <v>0.18</v>
      </c>
      <c r="N147" s="12">
        <v>0.19</v>
      </c>
      <c r="O147" s="12">
        <v>0.21</v>
      </c>
      <c r="P147" s="12"/>
      <c r="Q147" s="12">
        <v>0.18</v>
      </c>
      <c r="R147" s="12">
        <v>0.12</v>
      </c>
      <c r="S147" s="12">
        <v>0.13</v>
      </c>
      <c r="T147" s="12">
        <v>0.17</v>
      </c>
      <c r="U147" s="12">
        <v>0.25</v>
      </c>
      <c r="V147" s="12">
        <v>0.2325</v>
      </c>
    </row>
    <row r="148" s="152" customFormat="1" customHeight="1" spans="1:22">
      <c r="A148" s="543">
        <v>44351</v>
      </c>
      <c r="B148" s="543">
        <v>44357</v>
      </c>
      <c r="C148" s="12">
        <v>0.48</v>
      </c>
      <c r="D148" s="12">
        <v>0.24</v>
      </c>
      <c r="E148" s="12">
        <v>0.22</v>
      </c>
      <c r="F148" s="12">
        <v>0.22</v>
      </c>
      <c r="G148" s="12">
        <v>0.2</v>
      </c>
      <c r="H148" s="12">
        <v>0.28</v>
      </c>
      <c r="I148" s="12">
        <v>0.43</v>
      </c>
      <c r="J148" s="12">
        <v>0.16</v>
      </c>
      <c r="K148" s="12">
        <v>0.275</v>
      </c>
      <c r="L148" s="12">
        <v>0.28</v>
      </c>
      <c r="M148" s="12">
        <v>0.18</v>
      </c>
      <c r="N148" s="12">
        <v>0.19</v>
      </c>
      <c r="O148" s="12">
        <v>0.21</v>
      </c>
      <c r="P148" s="12"/>
      <c r="Q148" s="12">
        <v>0.18</v>
      </c>
      <c r="R148" s="12">
        <v>0.2</v>
      </c>
      <c r="S148" s="12">
        <v>0.18</v>
      </c>
      <c r="T148" s="12">
        <v>0.17</v>
      </c>
      <c r="U148" s="12">
        <v>0.25</v>
      </c>
      <c r="V148" s="12">
        <v>0.2414</v>
      </c>
    </row>
    <row r="149" s="152" customFormat="1" customHeight="1" spans="1:22">
      <c r="A149" s="543">
        <v>44358</v>
      </c>
      <c r="B149" s="543">
        <v>44364</v>
      </c>
      <c r="C149" s="142">
        <v>0.477</v>
      </c>
      <c r="D149" s="12">
        <v>0.25</v>
      </c>
      <c r="E149" s="12">
        <v>0.23</v>
      </c>
      <c r="F149" s="142">
        <v>0.22</v>
      </c>
      <c r="G149" s="142">
        <v>0.2</v>
      </c>
      <c r="H149" s="142">
        <v>0.28</v>
      </c>
      <c r="I149" s="142">
        <v>0.432</v>
      </c>
      <c r="J149" s="142">
        <v>0.16</v>
      </c>
      <c r="K149" s="142">
        <v>0.28</v>
      </c>
      <c r="L149" s="12">
        <v>0.28</v>
      </c>
      <c r="M149" s="12">
        <v>0.18</v>
      </c>
      <c r="N149" s="12">
        <v>0.19</v>
      </c>
      <c r="O149" s="142">
        <v>0.215</v>
      </c>
      <c r="P149" s="142"/>
      <c r="Q149" s="142">
        <v>0.18</v>
      </c>
      <c r="R149" s="142">
        <v>0.2</v>
      </c>
      <c r="S149" s="142">
        <v>0.18</v>
      </c>
      <c r="T149" s="142">
        <v>0.17</v>
      </c>
      <c r="U149" s="142">
        <v>0.25</v>
      </c>
      <c r="V149" s="12">
        <v>0.243</v>
      </c>
    </row>
    <row r="150" s="152" customFormat="1" customHeight="1" spans="1:22">
      <c r="A150" s="543">
        <v>44365</v>
      </c>
      <c r="B150" s="543">
        <v>44371</v>
      </c>
      <c r="C150" s="142">
        <v>0.475</v>
      </c>
      <c r="D150" s="12">
        <v>0.25</v>
      </c>
      <c r="E150" s="12">
        <v>0.23</v>
      </c>
      <c r="F150" s="142">
        <v>0.22</v>
      </c>
      <c r="G150" s="12">
        <v>0.2</v>
      </c>
      <c r="H150" s="12">
        <v>0.283</v>
      </c>
      <c r="I150" s="678">
        <v>0.433</v>
      </c>
      <c r="J150" s="142">
        <v>0.158</v>
      </c>
      <c r="K150" s="142">
        <v>0.28</v>
      </c>
      <c r="L150" s="12">
        <v>0.28</v>
      </c>
      <c r="M150" s="12">
        <v>0.18</v>
      </c>
      <c r="N150" s="12">
        <v>0.19</v>
      </c>
      <c r="O150" s="142">
        <v>0.215</v>
      </c>
      <c r="P150" s="142"/>
      <c r="Q150" s="142">
        <v>0.18</v>
      </c>
      <c r="R150" s="142">
        <v>0.2</v>
      </c>
      <c r="S150" s="142">
        <v>0.18</v>
      </c>
      <c r="T150" s="142">
        <v>0.17</v>
      </c>
      <c r="U150" s="142">
        <v>0.25</v>
      </c>
      <c r="V150" s="12">
        <v>0.243</v>
      </c>
    </row>
    <row r="151" s="152" customFormat="1" customHeight="1" spans="1:22">
      <c r="A151" s="543">
        <v>44372</v>
      </c>
      <c r="B151" s="543">
        <v>44378</v>
      </c>
      <c r="C151" s="142">
        <v>0.462</v>
      </c>
      <c r="D151" s="12">
        <v>0.23</v>
      </c>
      <c r="E151" s="12">
        <v>0.23</v>
      </c>
      <c r="F151" s="142">
        <v>0.219</v>
      </c>
      <c r="G151" s="12">
        <v>0.198</v>
      </c>
      <c r="H151" s="12">
        <v>0.28</v>
      </c>
      <c r="I151" s="678">
        <v>0.43</v>
      </c>
      <c r="J151" s="12">
        <v>0.155</v>
      </c>
      <c r="K151" s="142">
        <v>0.28</v>
      </c>
      <c r="L151" s="12">
        <v>0.27</v>
      </c>
      <c r="M151" s="12">
        <v>0.17</v>
      </c>
      <c r="N151" s="12">
        <v>0.18</v>
      </c>
      <c r="O151" s="142">
        <v>0.215</v>
      </c>
      <c r="P151" s="142"/>
      <c r="Q151" s="12">
        <v>0.175</v>
      </c>
      <c r="R151" s="12">
        <v>0.198</v>
      </c>
      <c r="S151" s="12">
        <v>0.178</v>
      </c>
      <c r="T151" s="142">
        <v>0.17</v>
      </c>
      <c r="U151" s="142">
        <v>0.248</v>
      </c>
      <c r="V151" s="12">
        <v>0.2382</v>
      </c>
    </row>
    <row r="152" s="152" customFormat="1" customHeight="1" spans="1:22">
      <c r="A152" s="543">
        <v>44379</v>
      </c>
      <c r="B152" s="543">
        <v>44385</v>
      </c>
      <c r="C152" s="142">
        <v>0.46</v>
      </c>
      <c r="D152" s="12">
        <v>0.23</v>
      </c>
      <c r="E152" s="12">
        <v>0.23</v>
      </c>
      <c r="F152" s="142">
        <v>0.219</v>
      </c>
      <c r="G152" s="12">
        <v>0.198</v>
      </c>
      <c r="H152" s="12">
        <v>0.28</v>
      </c>
      <c r="I152" s="678">
        <v>0.43</v>
      </c>
      <c r="J152" s="142">
        <v>0.155</v>
      </c>
      <c r="K152" s="142">
        <v>0.275</v>
      </c>
      <c r="L152" s="12">
        <v>0.265</v>
      </c>
      <c r="M152" s="12">
        <v>0.168</v>
      </c>
      <c r="N152" s="12">
        <v>0.175</v>
      </c>
      <c r="O152" s="142">
        <v>0.21</v>
      </c>
      <c r="P152" s="142"/>
      <c r="Q152" s="12">
        <v>0.175</v>
      </c>
      <c r="R152" s="12">
        <v>0.198</v>
      </c>
      <c r="S152" s="12">
        <v>0.178</v>
      </c>
      <c r="T152" s="142">
        <v>0.17</v>
      </c>
      <c r="U152" s="142">
        <v>0.248</v>
      </c>
      <c r="V152" s="12">
        <v>0.2369</v>
      </c>
    </row>
    <row r="153" s="152" customFormat="1" customHeight="1" spans="1:22">
      <c r="A153" s="543">
        <v>44386</v>
      </c>
      <c r="B153" s="543">
        <v>44392</v>
      </c>
      <c r="C153" s="142">
        <v>0.463</v>
      </c>
      <c r="D153" s="12">
        <v>0.23</v>
      </c>
      <c r="E153" s="12">
        <v>0.23</v>
      </c>
      <c r="F153" s="142">
        <v>0.217</v>
      </c>
      <c r="G153" s="12">
        <v>0.195</v>
      </c>
      <c r="H153" s="12">
        <v>0.275</v>
      </c>
      <c r="I153" s="678">
        <v>0.426</v>
      </c>
      <c r="J153" s="142">
        <v>0.154</v>
      </c>
      <c r="K153" s="142">
        <v>0.27</v>
      </c>
      <c r="L153" s="12">
        <v>0.26</v>
      </c>
      <c r="M153" s="12">
        <v>0.165</v>
      </c>
      <c r="N153" s="12">
        <v>0.172</v>
      </c>
      <c r="O153" s="142">
        <v>0.21</v>
      </c>
      <c r="P153" s="142"/>
      <c r="Q153" s="12">
        <v>0.173</v>
      </c>
      <c r="R153" s="12">
        <v>0.195</v>
      </c>
      <c r="S153" s="12">
        <v>0.175</v>
      </c>
      <c r="T153" s="142">
        <v>0.168</v>
      </c>
      <c r="U153" s="142">
        <v>0.245</v>
      </c>
      <c r="V153" s="12">
        <v>0.2346</v>
      </c>
    </row>
    <row r="154" s="152" customFormat="1" customHeight="1" spans="1:22">
      <c r="A154" s="543">
        <v>44393</v>
      </c>
      <c r="B154" s="543">
        <v>44399</v>
      </c>
      <c r="C154" s="142">
        <v>0.459</v>
      </c>
      <c r="D154" s="12">
        <v>0.227</v>
      </c>
      <c r="E154" s="12">
        <v>0.228</v>
      </c>
      <c r="F154" s="142">
        <v>0.217</v>
      </c>
      <c r="G154" s="12">
        <v>0.195</v>
      </c>
      <c r="H154" s="12">
        <v>0.275</v>
      </c>
      <c r="I154" s="678">
        <v>0.426</v>
      </c>
      <c r="J154" s="142">
        <v>0.154</v>
      </c>
      <c r="K154" s="12">
        <v>0.265</v>
      </c>
      <c r="L154" s="12">
        <v>0.26</v>
      </c>
      <c r="M154" s="12">
        <v>0.163</v>
      </c>
      <c r="N154" s="12">
        <v>0.171</v>
      </c>
      <c r="O154" s="12">
        <v>0.21</v>
      </c>
      <c r="P154" s="12"/>
      <c r="Q154" s="12">
        <v>0.173</v>
      </c>
      <c r="R154" s="12">
        <v>0.195</v>
      </c>
      <c r="S154" s="12">
        <v>0.175</v>
      </c>
      <c r="T154" s="142">
        <v>0.168</v>
      </c>
      <c r="U154" s="142">
        <v>0.245</v>
      </c>
      <c r="V154" s="12">
        <v>0.2327</v>
      </c>
    </row>
    <row r="155" s="152" customFormat="1" customHeight="1" spans="1:22">
      <c r="A155" s="543">
        <v>44400</v>
      </c>
      <c r="B155" s="543">
        <v>44406</v>
      </c>
      <c r="C155" s="12">
        <v>0.461</v>
      </c>
      <c r="D155" s="12">
        <v>0.225</v>
      </c>
      <c r="E155" s="12">
        <v>0.226</v>
      </c>
      <c r="F155" s="142">
        <v>0.219</v>
      </c>
      <c r="G155" s="12">
        <v>0.195</v>
      </c>
      <c r="H155" s="12">
        <v>0.275</v>
      </c>
      <c r="I155" s="678">
        <v>0.428</v>
      </c>
      <c r="J155" s="12">
        <v>0.155</v>
      </c>
      <c r="K155" s="12">
        <v>0.263</v>
      </c>
      <c r="L155" s="12">
        <v>0.262</v>
      </c>
      <c r="M155" s="12">
        <v>0.165</v>
      </c>
      <c r="N155" s="12">
        <v>0.173</v>
      </c>
      <c r="O155" s="12">
        <v>0.225</v>
      </c>
      <c r="P155" s="12"/>
      <c r="Q155" s="12">
        <v>0.173</v>
      </c>
      <c r="R155" s="12">
        <v>0.195</v>
      </c>
      <c r="S155" s="12">
        <v>0.175</v>
      </c>
      <c r="T155" s="142">
        <v>0.17</v>
      </c>
      <c r="U155" s="142">
        <v>0.248</v>
      </c>
      <c r="V155" s="142">
        <v>0.2352</v>
      </c>
    </row>
    <row r="156" s="152" customFormat="1" customHeight="1" spans="1:22">
      <c r="A156" s="543">
        <v>44407</v>
      </c>
      <c r="B156" s="543">
        <v>44413</v>
      </c>
      <c r="C156" s="12">
        <v>0.463</v>
      </c>
      <c r="D156" s="12">
        <v>0.235</v>
      </c>
      <c r="E156" s="12">
        <v>0.23</v>
      </c>
      <c r="F156" s="12">
        <v>0.22</v>
      </c>
      <c r="G156" s="12">
        <v>0.195</v>
      </c>
      <c r="H156" s="12">
        <v>0.279</v>
      </c>
      <c r="I156" s="12">
        <v>0.431</v>
      </c>
      <c r="J156" s="12">
        <v>0.155</v>
      </c>
      <c r="K156" s="12">
        <v>0.265</v>
      </c>
      <c r="L156" s="12">
        <v>0.262</v>
      </c>
      <c r="M156" s="12">
        <v>0.165</v>
      </c>
      <c r="N156" s="12">
        <v>0.173</v>
      </c>
      <c r="O156" s="12">
        <v>0.227</v>
      </c>
      <c r="P156" s="12"/>
      <c r="Q156" s="12">
        <v>0.173</v>
      </c>
      <c r="R156" s="12">
        <v>0.195</v>
      </c>
      <c r="S156" s="12">
        <v>0.175</v>
      </c>
      <c r="T156" s="12">
        <v>0.17</v>
      </c>
      <c r="U156" s="12">
        <v>0.25</v>
      </c>
      <c r="V156" s="12">
        <v>0.2368</v>
      </c>
    </row>
    <row r="157" s="152" customFormat="1" customHeight="1" spans="1:22">
      <c r="A157" s="543">
        <v>44414</v>
      </c>
      <c r="B157" s="543">
        <v>44420</v>
      </c>
      <c r="C157" s="12">
        <v>0.459</v>
      </c>
      <c r="D157" s="12">
        <v>0.235</v>
      </c>
      <c r="E157" s="12">
        <v>0.23</v>
      </c>
      <c r="F157" s="12">
        <v>0.22</v>
      </c>
      <c r="G157" s="12">
        <v>0.193</v>
      </c>
      <c r="H157" s="12">
        <v>0.275</v>
      </c>
      <c r="I157" s="12">
        <v>0.431</v>
      </c>
      <c r="J157" s="12">
        <v>0.152</v>
      </c>
      <c r="K157" s="12">
        <v>0.265</v>
      </c>
      <c r="L157" s="12">
        <v>0.262</v>
      </c>
      <c r="M157" s="12">
        <v>0.165</v>
      </c>
      <c r="N157" s="12">
        <v>0.173</v>
      </c>
      <c r="O157" s="12">
        <v>0.225</v>
      </c>
      <c r="P157" s="12"/>
      <c r="Q157" s="12">
        <v>0.171</v>
      </c>
      <c r="R157" s="12">
        <v>0.192</v>
      </c>
      <c r="S157" s="12">
        <v>0.172</v>
      </c>
      <c r="T157" s="12">
        <v>0.17</v>
      </c>
      <c r="U157" s="12">
        <v>0.25</v>
      </c>
      <c r="V157" s="12">
        <v>0.2356</v>
      </c>
    </row>
    <row r="158" s="152" customFormat="1" customHeight="1" spans="1:22">
      <c r="A158" s="543">
        <v>44421</v>
      </c>
      <c r="B158" s="543">
        <v>44427</v>
      </c>
      <c r="C158" s="12">
        <v>0.457</v>
      </c>
      <c r="D158" s="147">
        <v>0.232</v>
      </c>
      <c r="E158" s="12">
        <v>0.23</v>
      </c>
      <c r="F158" s="12">
        <v>0.22</v>
      </c>
      <c r="G158" s="12">
        <v>0.193</v>
      </c>
      <c r="H158" s="12">
        <v>0.275</v>
      </c>
      <c r="I158" s="12">
        <v>0.431</v>
      </c>
      <c r="J158" s="12">
        <v>0.151</v>
      </c>
      <c r="K158" s="12">
        <v>0.263</v>
      </c>
      <c r="L158" s="12">
        <v>0.261</v>
      </c>
      <c r="M158" s="12">
        <v>0.164</v>
      </c>
      <c r="N158" s="12">
        <v>0.173</v>
      </c>
      <c r="O158" s="12">
        <v>0.225</v>
      </c>
      <c r="P158" s="12"/>
      <c r="Q158" s="12">
        <v>0.171</v>
      </c>
      <c r="R158" s="12">
        <v>0.192</v>
      </c>
      <c r="S158" s="12">
        <v>0.172</v>
      </c>
      <c r="T158" s="12">
        <v>0.17</v>
      </c>
      <c r="U158" s="12">
        <v>0.25</v>
      </c>
      <c r="V158" s="12">
        <v>0.235</v>
      </c>
    </row>
    <row r="159" s="152" customFormat="1" customHeight="1" spans="1:22">
      <c r="A159" s="543">
        <v>44428</v>
      </c>
      <c r="B159" s="543">
        <v>44434</v>
      </c>
      <c r="C159" s="12">
        <v>0.457</v>
      </c>
      <c r="D159" s="12">
        <v>0.231</v>
      </c>
      <c r="E159" s="12">
        <v>0.229</v>
      </c>
      <c r="F159" s="12">
        <v>0.22</v>
      </c>
      <c r="G159" s="12">
        <v>0.193</v>
      </c>
      <c r="H159" s="12">
        <v>0.275</v>
      </c>
      <c r="I159" s="12">
        <v>0.431</v>
      </c>
      <c r="J159" s="12">
        <v>0.152</v>
      </c>
      <c r="K159" s="12">
        <v>0.261</v>
      </c>
      <c r="L159" s="12">
        <v>0.261</v>
      </c>
      <c r="M159" s="12">
        <v>0.164</v>
      </c>
      <c r="N159" s="12">
        <v>0.173</v>
      </c>
      <c r="O159" s="12">
        <v>0.223</v>
      </c>
      <c r="P159" s="12"/>
      <c r="Q159" s="12">
        <v>0.171</v>
      </c>
      <c r="R159" s="12">
        <v>0.192</v>
      </c>
      <c r="S159" s="12">
        <v>0.172</v>
      </c>
      <c r="T159" s="12">
        <v>0.17</v>
      </c>
      <c r="U159" s="12">
        <v>0.25</v>
      </c>
      <c r="V159" s="12">
        <v>0.2347</v>
      </c>
    </row>
    <row r="160" s="152" customFormat="1" customHeight="1" spans="1:22">
      <c r="A160" s="543">
        <v>44435</v>
      </c>
      <c r="B160" s="543">
        <v>44441</v>
      </c>
      <c r="C160" s="12">
        <v>0.456</v>
      </c>
      <c r="D160" s="12">
        <v>0.23</v>
      </c>
      <c r="E160" s="12">
        <v>0.228</v>
      </c>
      <c r="F160" s="12">
        <v>0.223</v>
      </c>
      <c r="G160" s="12">
        <v>0.191</v>
      </c>
      <c r="H160" s="12">
        <v>0.275</v>
      </c>
      <c r="I160" s="12">
        <v>0.431</v>
      </c>
      <c r="J160" s="12">
        <v>0.152</v>
      </c>
      <c r="K160" s="12">
        <v>0.26</v>
      </c>
      <c r="L160" s="147">
        <v>0.26</v>
      </c>
      <c r="M160" s="12">
        <v>0.163</v>
      </c>
      <c r="N160" s="12">
        <v>0.172</v>
      </c>
      <c r="O160" s="12">
        <v>0.222</v>
      </c>
      <c r="P160" s="12"/>
      <c r="Q160" s="12">
        <v>0.17</v>
      </c>
      <c r="R160" s="12">
        <v>0.19</v>
      </c>
      <c r="S160" s="12">
        <v>0.17</v>
      </c>
      <c r="T160" s="12">
        <v>0.172</v>
      </c>
      <c r="U160" s="12">
        <v>0.253</v>
      </c>
      <c r="V160" s="12">
        <v>0.2343</v>
      </c>
    </row>
    <row r="161" s="152" customFormat="1" customHeight="1" spans="1:22">
      <c r="A161" s="543">
        <v>44442</v>
      </c>
      <c r="B161" s="543">
        <v>44448</v>
      </c>
      <c r="C161" s="12">
        <v>0.454</v>
      </c>
      <c r="D161" s="12">
        <v>0.23</v>
      </c>
      <c r="E161" s="12">
        <v>0.227</v>
      </c>
      <c r="F161" s="12">
        <v>0.225</v>
      </c>
      <c r="G161" s="12">
        <v>0.189</v>
      </c>
      <c r="H161" s="12">
        <v>0.273</v>
      </c>
      <c r="I161" s="12">
        <v>0.432</v>
      </c>
      <c r="J161" s="12">
        <v>0.151</v>
      </c>
      <c r="K161" s="12">
        <v>0.26</v>
      </c>
      <c r="L161" s="12">
        <v>0.258</v>
      </c>
      <c r="M161" s="12">
        <v>0.161</v>
      </c>
      <c r="N161" s="12">
        <v>0.17</v>
      </c>
      <c r="O161" s="12">
        <v>0.221</v>
      </c>
      <c r="P161" s="12"/>
      <c r="Q161" s="12">
        <v>0.169</v>
      </c>
      <c r="R161" s="12">
        <v>0.186</v>
      </c>
      <c r="S161" s="12">
        <v>0.167</v>
      </c>
      <c r="T161" s="12">
        <v>0.173</v>
      </c>
      <c r="U161" s="12">
        <v>0.254</v>
      </c>
      <c r="V161" s="12">
        <v>0.2333</v>
      </c>
    </row>
    <row r="162" s="152" customFormat="1" customHeight="1" spans="1:22">
      <c r="A162" s="543">
        <v>44449</v>
      </c>
      <c r="B162" s="543">
        <v>44455</v>
      </c>
      <c r="C162" s="12">
        <v>0.425</v>
      </c>
      <c r="D162" s="12">
        <v>0.22</v>
      </c>
      <c r="E162" s="12">
        <v>0.226</v>
      </c>
      <c r="F162" s="12">
        <v>0.2</v>
      </c>
      <c r="G162" s="12">
        <v>0.175</v>
      </c>
      <c r="H162" s="12">
        <v>0.26</v>
      </c>
      <c r="I162" s="12">
        <v>0.4</v>
      </c>
      <c r="J162" s="12">
        <v>0.148</v>
      </c>
      <c r="K162" s="12">
        <v>0.245</v>
      </c>
      <c r="L162" s="12">
        <v>0.26</v>
      </c>
      <c r="M162" s="12">
        <v>0.17</v>
      </c>
      <c r="N162" s="12">
        <v>0.169</v>
      </c>
      <c r="O162" s="12">
        <v>0.22</v>
      </c>
      <c r="P162" s="12"/>
      <c r="Q162" s="12">
        <v>0.153</v>
      </c>
      <c r="R162" s="12">
        <v>0.172</v>
      </c>
      <c r="S162" s="12">
        <v>0.155</v>
      </c>
      <c r="T162" s="12">
        <v>0.168</v>
      </c>
      <c r="U162" s="12">
        <v>0.25</v>
      </c>
      <c r="V162" s="12">
        <v>0.2231</v>
      </c>
    </row>
    <row r="163" s="152" customFormat="1" customHeight="1" spans="1:22">
      <c r="A163" s="543">
        <v>44456</v>
      </c>
      <c r="B163" s="543">
        <v>44462</v>
      </c>
      <c r="C163" s="12">
        <v>0.397</v>
      </c>
      <c r="D163" s="12">
        <v>0.217</v>
      </c>
      <c r="E163" s="12">
        <v>0.225</v>
      </c>
      <c r="F163" s="12">
        <v>0.198</v>
      </c>
      <c r="G163" s="12">
        <v>0.17</v>
      </c>
      <c r="H163" s="12">
        <v>0.255</v>
      </c>
      <c r="I163" s="12">
        <v>0.395</v>
      </c>
      <c r="J163" s="12">
        <v>0.142</v>
      </c>
      <c r="K163" s="12">
        <v>0.241</v>
      </c>
      <c r="L163" s="12">
        <v>0.258</v>
      </c>
      <c r="M163" s="12">
        <v>0.168</v>
      </c>
      <c r="N163" s="12">
        <v>0.167</v>
      </c>
      <c r="O163" s="12">
        <v>0.217</v>
      </c>
      <c r="P163" s="12"/>
      <c r="Q163" s="12">
        <v>0.149</v>
      </c>
      <c r="R163" s="12">
        <v>0.168</v>
      </c>
      <c r="S163" s="12">
        <v>0.15</v>
      </c>
      <c r="T163" s="12">
        <v>0.165</v>
      </c>
      <c r="U163" s="12">
        <v>0.248</v>
      </c>
      <c r="V163" s="12">
        <v>0.2183</v>
      </c>
    </row>
    <row r="164" s="152" customFormat="1" customHeight="1" spans="1:22">
      <c r="A164" s="543">
        <v>44463</v>
      </c>
      <c r="B164" s="543">
        <v>44469</v>
      </c>
      <c r="C164" s="12">
        <v>0.365</v>
      </c>
      <c r="D164" s="12">
        <v>0.211</v>
      </c>
      <c r="E164" s="147">
        <v>0.22</v>
      </c>
      <c r="F164" s="12">
        <v>0.189</v>
      </c>
      <c r="G164" s="12">
        <v>0.162</v>
      </c>
      <c r="H164" s="12">
        <v>0.248</v>
      </c>
      <c r="I164" s="12">
        <v>0.368</v>
      </c>
      <c r="J164" s="12">
        <v>0.135</v>
      </c>
      <c r="K164" s="12">
        <v>0.232</v>
      </c>
      <c r="L164" s="12">
        <v>0.254</v>
      </c>
      <c r="M164" s="12">
        <v>0.164</v>
      </c>
      <c r="N164" s="12">
        <v>0.162</v>
      </c>
      <c r="O164" s="12">
        <v>0.212</v>
      </c>
      <c r="P164" s="12"/>
      <c r="Q164" s="12">
        <v>0.145</v>
      </c>
      <c r="R164" s="12">
        <v>0.163</v>
      </c>
      <c r="S164" s="12">
        <v>0.145</v>
      </c>
      <c r="T164" s="12">
        <v>0.156</v>
      </c>
      <c r="U164" s="12">
        <v>0.235</v>
      </c>
      <c r="V164" s="12">
        <v>0.2092</v>
      </c>
    </row>
    <row r="165" s="152" customFormat="1" customHeight="1" spans="1:22">
      <c r="A165" s="543">
        <v>44470</v>
      </c>
      <c r="B165" s="543">
        <v>44477</v>
      </c>
      <c r="C165" s="12">
        <v>0.328</v>
      </c>
      <c r="D165" s="12">
        <v>0.21</v>
      </c>
      <c r="E165" s="147">
        <v>0.216</v>
      </c>
      <c r="F165" s="12">
        <v>0.185</v>
      </c>
      <c r="G165" s="12">
        <v>0.158</v>
      </c>
      <c r="H165" s="12">
        <v>0.243</v>
      </c>
      <c r="I165" s="12">
        <v>0.33</v>
      </c>
      <c r="J165" s="12">
        <v>0.13</v>
      </c>
      <c r="K165" s="12">
        <v>0.23</v>
      </c>
      <c r="L165" s="12">
        <v>0.25</v>
      </c>
      <c r="M165" s="12">
        <v>0.16</v>
      </c>
      <c r="N165" s="12">
        <v>0.159</v>
      </c>
      <c r="O165" s="12">
        <v>0.21</v>
      </c>
      <c r="P165" s="12"/>
      <c r="Q165" s="12">
        <v>0.143</v>
      </c>
      <c r="R165" s="12">
        <v>0.16</v>
      </c>
      <c r="S165" s="12">
        <v>0.142</v>
      </c>
      <c r="T165" s="12">
        <v>0.155</v>
      </c>
      <c r="U165" s="12">
        <v>0.233</v>
      </c>
      <c r="V165" s="12">
        <v>0.2023</v>
      </c>
    </row>
    <row r="166" s="152" customFormat="1" customHeight="1" spans="1:22">
      <c r="A166" s="543">
        <v>44478</v>
      </c>
      <c r="B166" s="543">
        <v>44483</v>
      </c>
      <c r="C166" s="12">
        <v>0.34</v>
      </c>
      <c r="D166" s="12">
        <v>0.208</v>
      </c>
      <c r="E166" s="12">
        <v>0.212</v>
      </c>
      <c r="F166" s="12">
        <v>0.181</v>
      </c>
      <c r="G166" s="12">
        <v>0.155</v>
      </c>
      <c r="H166" s="12">
        <v>0.24</v>
      </c>
      <c r="I166" s="12">
        <v>0.35</v>
      </c>
      <c r="J166" s="12">
        <v>0.138</v>
      </c>
      <c r="K166" s="12">
        <v>0.225</v>
      </c>
      <c r="L166" s="12">
        <v>0.25</v>
      </c>
      <c r="M166" s="12">
        <v>0.16</v>
      </c>
      <c r="N166" s="12">
        <v>0.159</v>
      </c>
      <c r="O166" s="12">
        <v>0.207</v>
      </c>
      <c r="P166" s="12"/>
      <c r="Q166" s="12">
        <v>0.14</v>
      </c>
      <c r="R166" s="12">
        <v>0.157</v>
      </c>
      <c r="S166" s="12">
        <v>0.14</v>
      </c>
      <c r="T166" s="12">
        <v>0.151</v>
      </c>
      <c r="U166" s="12">
        <v>0.228</v>
      </c>
      <c r="V166" s="12">
        <v>0.2023</v>
      </c>
    </row>
    <row r="167" s="152" customFormat="1" customHeight="1" spans="1:22">
      <c r="A167" s="543">
        <v>44484</v>
      </c>
      <c r="B167" s="543">
        <v>44490</v>
      </c>
      <c r="C167" s="12">
        <v>0.34</v>
      </c>
      <c r="D167" s="12">
        <v>0.206</v>
      </c>
      <c r="E167" s="12">
        <v>0.211</v>
      </c>
      <c r="F167" s="12">
        <v>0.181</v>
      </c>
      <c r="G167" s="12">
        <v>0.153</v>
      </c>
      <c r="H167" s="12">
        <v>0.238</v>
      </c>
      <c r="I167" s="12">
        <v>0.35</v>
      </c>
      <c r="J167" s="12">
        <v>0.137</v>
      </c>
      <c r="K167" s="12">
        <v>0.224</v>
      </c>
      <c r="L167" s="12">
        <v>0.248</v>
      </c>
      <c r="M167" s="12">
        <v>0.158</v>
      </c>
      <c r="N167" s="12">
        <v>0.157</v>
      </c>
      <c r="O167" s="12">
        <v>0.206</v>
      </c>
      <c r="P167" s="12"/>
      <c r="Q167" s="12">
        <v>0.139</v>
      </c>
      <c r="R167" s="12">
        <v>0.155</v>
      </c>
      <c r="S167" s="12">
        <v>0.137</v>
      </c>
      <c r="T167" s="12">
        <v>0.151</v>
      </c>
      <c r="U167" s="12">
        <v>0.228</v>
      </c>
      <c r="V167" s="12">
        <v>0.2011</v>
      </c>
    </row>
    <row r="168" s="152" customFormat="1" customHeight="1" spans="1:22">
      <c r="A168" s="543">
        <v>44491</v>
      </c>
      <c r="B168" s="543">
        <v>44497</v>
      </c>
      <c r="C168" s="12">
        <v>0.32</v>
      </c>
      <c r="D168" s="12">
        <v>0.197</v>
      </c>
      <c r="E168" s="12">
        <v>0.203</v>
      </c>
      <c r="F168" s="12">
        <v>0.171</v>
      </c>
      <c r="G168" s="12">
        <v>0.148</v>
      </c>
      <c r="H168" s="12">
        <v>0.232</v>
      </c>
      <c r="I168" s="12">
        <v>0.33</v>
      </c>
      <c r="J168" s="12">
        <v>0.135</v>
      </c>
      <c r="K168" s="12">
        <v>0.195</v>
      </c>
      <c r="L168" s="12">
        <v>0.244</v>
      </c>
      <c r="M168" s="12">
        <v>0.154</v>
      </c>
      <c r="N168" s="12">
        <v>0.153</v>
      </c>
      <c r="O168" s="12">
        <v>0.204</v>
      </c>
      <c r="P168" s="12"/>
      <c r="Q168" s="12">
        <v>0.135</v>
      </c>
      <c r="R168" s="12">
        <v>0.151</v>
      </c>
      <c r="S168" s="12">
        <v>0.134</v>
      </c>
      <c r="T168" s="12">
        <v>0.14</v>
      </c>
      <c r="U168" s="12">
        <v>0.215</v>
      </c>
      <c r="V168" s="12">
        <v>0.1923</v>
      </c>
    </row>
    <row r="169" s="152" customFormat="1" customHeight="1" spans="1:22">
      <c r="A169" s="543">
        <v>44498</v>
      </c>
      <c r="B169" s="543">
        <v>44504</v>
      </c>
      <c r="C169" s="12">
        <v>0.298</v>
      </c>
      <c r="D169" s="12">
        <v>0.195</v>
      </c>
      <c r="E169" s="12">
        <v>0.201</v>
      </c>
      <c r="F169" s="12">
        <v>0.15</v>
      </c>
      <c r="G169" s="12">
        <v>0.145</v>
      </c>
      <c r="H169" s="12">
        <v>0.23</v>
      </c>
      <c r="I169" s="12">
        <v>0.31</v>
      </c>
      <c r="J169" s="12">
        <v>0.125</v>
      </c>
      <c r="K169" s="12">
        <v>0.192</v>
      </c>
      <c r="L169" s="12">
        <v>0.241</v>
      </c>
      <c r="M169" s="12">
        <v>0.152</v>
      </c>
      <c r="N169" s="12">
        <v>0.151</v>
      </c>
      <c r="O169" s="12">
        <v>0.202</v>
      </c>
      <c r="P169" s="12"/>
      <c r="Q169" s="12">
        <v>0.133</v>
      </c>
      <c r="R169" s="12">
        <v>0.149</v>
      </c>
      <c r="S169" s="12">
        <v>0.133</v>
      </c>
      <c r="T169" s="12">
        <v>0.13</v>
      </c>
      <c r="U169" s="12">
        <v>0.19</v>
      </c>
      <c r="V169" s="12">
        <v>0.1848</v>
      </c>
    </row>
    <row r="170" s="152" customFormat="1" customHeight="1" spans="1:22">
      <c r="A170" s="543">
        <v>44505</v>
      </c>
      <c r="B170" s="543">
        <v>44511</v>
      </c>
      <c r="C170" s="12">
        <v>0.289</v>
      </c>
      <c r="D170" s="12">
        <v>0.192</v>
      </c>
      <c r="E170" s="12">
        <v>0.198</v>
      </c>
      <c r="F170" s="12">
        <v>0.14</v>
      </c>
      <c r="G170" s="12">
        <v>0.142</v>
      </c>
      <c r="H170" s="12">
        <v>0.225</v>
      </c>
      <c r="I170" s="12">
        <v>0.29</v>
      </c>
      <c r="J170" s="12">
        <v>0.125</v>
      </c>
      <c r="K170" s="12">
        <v>0.19</v>
      </c>
      <c r="L170" s="12">
        <v>0.24</v>
      </c>
      <c r="M170" s="12">
        <v>0.151</v>
      </c>
      <c r="N170" s="12">
        <v>0.15</v>
      </c>
      <c r="O170" s="12">
        <v>0.2</v>
      </c>
      <c r="P170" s="12"/>
      <c r="Q170" s="12">
        <v>0.13</v>
      </c>
      <c r="R170" s="12">
        <v>0.147</v>
      </c>
      <c r="S170" s="12">
        <v>0.131</v>
      </c>
      <c r="T170" s="12">
        <v>0.12</v>
      </c>
      <c r="U170" s="12">
        <v>0.18</v>
      </c>
      <c r="V170" s="12">
        <v>0.18</v>
      </c>
    </row>
    <row r="171" s="152" customFormat="1" customHeight="1" spans="1:22">
      <c r="A171" s="543">
        <v>44512</v>
      </c>
      <c r="B171" s="543">
        <v>44518</v>
      </c>
      <c r="C171" s="12">
        <v>0.289</v>
      </c>
      <c r="D171" s="12">
        <v>0.19</v>
      </c>
      <c r="E171" s="12">
        <v>0.196</v>
      </c>
      <c r="F171" s="12">
        <v>0.13</v>
      </c>
      <c r="G171" s="12">
        <v>0.14</v>
      </c>
      <c r="H171" s="12">
        <v>0.222</v>
      </c>
      <c r="I171" s="12">
        <v>0.28</v>
      </c>
      <c r="J171" s="12">
        <v>0.123</v>
      </c>
      <c r="K171" s="12">
        <v>0.187</v>
      </c>
      <c r="L171" s="12">
        <v>0.239</v>
      </c>
      <c r="M171" s="12">
        <v>0.15</v>
      </c>
      <c r="N171" s="12">
        <v>0.149</v>
      </c>
      <c r="O171" s="12">
        <v>0.195</v>
      </c>
      <c r="P171" s="12"/>
      <c r="Q171" s="12">
        <v>0.128</v>
      </c>
      <c r="R171" s="12">
        <v>0.145</v>
      </c>
      <c r="S171" s="12">
        <v>0.13</v>
      </c>
      <c r="T171" s="12">
        <v>0.115</v>
      </c>
      <c r="U171" s="12">
        <v>0.168</v>
      </c>
      <c r="V171" s="12">
        <v>0.1764</v>
      </c>
    </row>
    <row r="172" s="152" customFormat="1" customHeight="1" spans="1:22">
      <c r="A172" s="543">
        <v>44519</v>
      </c>
      <c r="B172" s="543">
        <v>44525</v>
      </c>
      <c r="C172" s="12">
        <v>0.289</v>
      </c>
      <c r="D172" s="12">
        <v>0.188</v>
      </c>
      <c r="E172" s="12">
        <v>0.194</v>
      </c>
      <c r="F172" s="12">
        <v>0.12</v>
      </c>
      <c r="G172" s="12">
        <v>0.138</v>
      </c>
      <c r="H172" s="12">
        <v>0.21</v>
      </c>
      <c r="I172" s="12">
        <v>0.27</v>
      </c>
      <c r="J172" s="12">
        <v>0.122</v>
      </c>
      <c r="K172" s="12">
        <v>0.186</v>
      </c>
      <c r="L172" s="12">
        <v>0.237</v>
      </c>
      <c r="M172" s="12">
        <v>0.149</v>
      </c>
      <c r="N172" s="12">
        <v>0.148</v>
      </c>
      <c r="O172" s="12">
        <v>0.194</v>
      </c>
      <c r="P172" s="12"/>
      <c r="Q172" s="12">
        <v>0.126</v>
      </c>
      <c r="R172" s="12">
        <v>0.142</v>
      </c>
      <c r="S172" s="12">
        <v>0.127</v>
      </c>
      <c r="T172" s="12">
        <v>0.11</v>
      </c>
      <c r="U172" s="12">
        <v>0.16</v>
      </c>
      <c r="V172" s="12">
        <v>0.1728</v>
      </c>
    </row>
    <row r="173" s="152" customFormat="1" customHeight="1" spans="1:22">
      <c r="A173" s="543">
        <v>44526</v>
      </c>
      <c r="B173" s="543">
        <v>44532</v>
      </c>
      <c r="C173" s="12">
        <v>0.283</v>
      </c>
      <c r="D173" s="12">
        <v>0.185</v>
      </c>
      <c r="E173" s="12">
        <v>0.191</v>
      </c>
      <c r="F173" s="12">
        <v>0.115</v>
      </c>
      <c r="G173" s="12">
        <v>0.137</v>
      </c>
      <c r="H173" s="12">
        <v>0.202</v>
      </c>
      <c r="I173" s="12">
        <v>0.26</v>
      </c>
      <c r="J173" s="12">
        <v>0.12</v>
      </c>
      <c r="K173" s="12">
        <v>0.183</v>
      </c>
      <c r="L173" s="12">
        <v>0.234</v>
      </c>
      <c r="M173" s="12">
        <v>0.146</v>
      </c>
      <c r="N173" s="12">
        <v>0.145</v>
      </c>
      <c r="O173" s="12">
        <v>0.192</v>
      </c>
      <c r="P173" s="12"/>
      <c r="Q173" s="12">
        <v>0.125</v>
      </c>
      <c r="R173" s="12">
        <v>0.14</v>
      </c>
      <c r="S173" s="12">
        <v>0.126</v>
      </c>
      <c r="T173" s="12">
        <v>0.105</v>
      </c>
      <c r="U173" s="12">
        <v>0.155</v>
      </c>
      <c r="V173" s="12">
        <v>0.1691</v>
      </c>
    </row>
    <row r="174" s="152" customFormat="1" customHeight="1" spans="1:22">
      <c r="A174" s="543">
        <v>44533</v>
      </c>
      <c r="B174" s="543">
        <v>44539</v>
      </c>
      <c r="C174" s="12">
        <v>0.275</v>
      </c>
      <c r="D174" s="12">
        <v>0.182</v>
      </c>
      <c r="E174" s="12">
        <v>0.189</v>
      </c>
      <c r="F174" s="12">
        <v>0.102</v>
      </c>
      <c r="G174" s="12">
        <v>0.135</v>
      </c>
      <c r="H174" s="12">
        <v>0.189</v>
      </c>
      <c r="I174" s="12">
        <v>0.265</v>
      </c>
      <c r="J174" s="12">
        <v>0.115</v>
      </c>
      <c r="K174" s="12">
        <v>0.181</v>
      </c>
      <c r="L174" s="12">
        <v>0.232</v>
      </c>
      <c r="M174" s="12">
        <v>0.143</v>
      </c>
      <c r="N174" s="12">
        <v>0.143</v>
      </c>
      <c r="O174" s="12">
        <v>0.19</v>
      </c>
      <c r="P174" s="12"/>
      <c r="Q174" s="12">
        <v>0.123</v>
      </c>
      <c r="R174" s="12">
        <v>0.138</v>
      </c>
      <c r="S174" s="12">
        <v>0.124</v>
      </c>
      <c r="T174" s="12">
        <v>0.1</v>
      </c>
      <c r="U174" s="12">
        <v>0.143</v>
      </c>
      <c r="V174" s="12">
        <v>0.1649</v>
      </c>
    </row>
    <row r="175" s="152" customFormat="1" customHeight="1" spans="1:22">
      <c r="A175" s="543">
        <v>44540</v>
      </c>
      <c r="B175" s="543">
        <v>44546</v>
      </c>
      <c r="C175" s="12">
        <v>0.262</v>
      </c>
      <c r="D175" s="12">
        <v>0.179</v>
      </c>
      <c r="E175" s="12">
        <v>0.185</v>
      </c>
      <c r="F175" s="12">
        <v>0.1</v>
      </c>
      <c r="G175" s="12">
        <v>0.132</v>
      </c>
      <c r="H175" s="12">
        <v>0.185</v>
      </c>
      <c r="I175" s="12">
        <v>0.263</v>
      </c>
      <c r="J175" s="12">
        <v>0.115</v>
      </c>
      <c r="K175" s="147">
        <v>0.176</v>
      </c>
      <c r="L175" s="12">
        <v>0.23</v>
      </c>
      <c r="M175" s="12">
        <v>0.14</v>
      </c>
      <c r="N175" s="12">
        <v>0.14</v>
      </c>
      <c r="O175" s="12">
        <v>0.187</v>
      </c>
      <c r="P175" s="12"/>
      <c r="Q175" s="12">
        <v>0.12</v>
      </c>
      <c r="R175" s="12">
        <v>0.135</v>
      </c>
      <c r="S175" s="12">
        <v>0.12</v>
      </c>
      <c r="T175" s="12">
        <v>0.098</v>
      </c>
      <c r="U175" s="12">
        <v>0.141</v>
      </c>
      <c r="V175" s="12">
        <v>0.1616</v>
      </c>
    </row>
    <row r="176" s="152" customFormat="1" customHeight="1" spans="1:22">
      <c r="A176" s="543">
        <v>44547</v>
      </c>
      <c r="B176" s="543">
        <v>44553</v>
      </c>
      <c r="C176" s="12">
        <v>0.248</v>
      </c>
      <c r="D176" s="12">
        <v>0.175</v>
      </c>
      <c r="E176" s="12">
        <v>0.181</v>
      </c>
      <c r="F176" s="12">
        <v>0.1</v>
      </c>
      <c r="G176" s="12">
        <v>0.13</v>
      </c>
      <c r="H176" s="12">
        <v>0.183</v>
      </c>
      <c r="I176" s="12">
        <v>0.275</v>
      </c>
      <c r="J176" s="12">
        <v>0.11</v>
      </c>
      <c r="K176" s="12">
        <v>0.172</v>
      </c>
      <c r="L176" s="12">
        <v>0.227</v>
      </c>
      <c r="M176" s="12">
        <v>0.137</v>
      </c>
      <c r="N176" s="12">
        <v>0.138</v>
      </c>
      <c r="O176" s="12">
        <v>0.186</v>
      </c>
      <c r="P176" s="12"/>
      <c r="Q176" s="12">
        <v>0.118</v>
      </c>
      <c r="R176" s="12">
        <v>0.133</v>
      </c>
      <c r="S176" s="12">
        <v>0.12</v>
      </c>
      <c r="T176" s="12">
        <v>0.098</v>
      </c>
      <c r="U176" s="12">
        <v>0.138</v>
      </c>
      <c r="V176" s="12">
        <v>0.1594</v>
      </c>
    </row>
    <row r="177" s="152" customFormat="1" customHeight="1" spans="1:22">
      <c r="A177" s="543">
        <v>44554</v>
      </c>
      <c r="B177" s="543">
        <v>44560</v>
      </c>
      <c r="C177" s="12">
        <v>0.24</v>
      </c>
      <c r="D177" s="12">
        <v>0.172</v>
      </c>
      <c r="E177" s="12">
        <v>0.185</v>
      </c>
      <c r="F177" s="12">
        <v>0.092</v>
      </c>
      <c r="G177" s="12">
        <v>0.128</v>
      </c>
      <c r="H177" s="12">
        <v>0.18</v>
      </c>
      <c r="I177" s="12">
        <v>0.277</v>
      </c>
      <c r="J177" s="12">
        <v>0.11</v>
      </c>
      <c r="K177" s="12">
        <v>0.168</v>
      </c>
      <c r="L177" s="12">
        <v>0.227</v>
      </c>
      <c r="M177" s="12">
        <v>0.137</v>
      </c>
      <c r="N177" s="12">
        <v>0.138</v>
      </c>
      <c r="O177" s="12">
        <v>0.185</v>
      </c>
      <c r="P177" s="12"/>
      <c r="Q177" s="12">
        <v>0.116</v>
      </c>
      <c r="R177" s="12">
        <v>0.132</v>
      </c>
      <c r="S177" s="12">
        <v>0.118</v>
      </c>
      <c r="T177" s="12">
        <v>0.095</v>
      </c>
      <c r="U177" s="12">
        <v>0.1168</v>
      </c>
      <c r="V177" s="12">
        <v>0.1565</v>
      </c>
    </row>
    <row r="178" s="152" customFormat="1" customHeight="1" spans="1:22">
      <c r="A178" s="543">
        <v>44561</v>
      </c>
      <c r="B178" s="543">
        <v>44567</v>
      </c>
      <c r="C178" s="12">
        <v>0.24</v>
      </c>
      <c r="D178" s="12">
        <v>0.17</v>
      </c>
      <c r="E178" s="12">
        <v>0.181</v>
      </c>
      <c r="F178" s="12">
        <v>0.09</v>
      </c>
      <c r="G178" s="12">
        <v>0.127</v>
      </c>
      <c r="H178" s="12">
        <v>0.178</v>
      </c>
      <c r="I178" s="12">
        <v>0.277</v>
      </c>
      <c r="J178" s="12">
        <v>0.11</v>
      </c>
      <c r="K178" s="12">
        <v>0.162</v>
      </c>
      <c r="L178" s="12">
        <v>0.223</v>
      </c>
      <c r="M178" s="12">
        <v>0.133</v>
      </c>
      <c r="N178" s="12">
        <v>0.134</v>
      </c>
      <c r="O178" s="12">
        <v>0.184</v>
      </c>
      <c r="P178" s="12"/>
      <c r="Q178" s="12">
        <v>0.115</v>
      </c>
      <c r="R178" s="12">
        <v>0.13</v>
      </c>
      <c r="S178" s="12">
        <v>0.117</v>
      </c>
      <c r="T178" s="12">
        <v>0.093</v>
      </c>
      <c r="U178" s="12">
        <v>0.113</v>
      </c>
      <c r="V178" s="12">
        <v>0.1543</v>
      </c>
    </row>
    <row r="179" s="152" customFormat="1" customHeight="1" spans="1:22">
      <c r="A179" s="543">
        <v>44568</v>
      </c>
      <c r="B179" s="543">
        <v>44574</v>
      </c>
      <c r="C179" s="12">
        <v>0.225</v>
      </c>
      <c r="D179" s="12">
        <v>0.165</v>
      </c>
      <c r="E179" s="147">
        <v>0.176</v>
      </c>
      <c r="F179" s="12">
        <v>0.089</v>
      </c>
      <c r="G179" s="12">
        <v>0.128</v>
      </c>
      <c r="H179" s="12">
        <v>0.175</v>
      </c>
      <c r="I179" s="12">
        <v>0.276</v>
      </c>
      <c r="J179" s="12">
        <v>0.107</v>
      </c>
      <c r="K179" s="12">
        <v>0.156</v>
      </c>
      <c r="L179" s="12">
        <v>0.22</v>
      </c>
      <c r="M179" s="12">
        <v>0.13</v>
      </c>
      <c r="N179" s="12">
        <v>0.131</v>
      </c>
      <c r="O179" s="12">
        <v>0.182</v>
      </c>
      <c r="P179" s="12"/>
      <c r="Q179" s="12">
        <v>0.113</v>
      </c>
      <c r="R179" s="12">
        <v>0.132</v>
      </c>
      <c r="S179" s="12">
        <v>0.119</v>
      </c>
      <c r="T179" s="12">
        <v>0.092</v>
      </c>
      <c r="U179" s="12">
        <v>0.111</v>
      </c>
      <c r="V179" s="12">
        <v>0.1515</v>
      </c>
    </row>
    <row r="180" s="152" customFormat="1" customHeight="1" spans="1:22">
      <c r="A180" s="543">
        <v>44575</v>
      </c>
      <c r="B180" s="543">
        <v>44581</v>
      </c>
      <c r="C180" s="12">
        <v>0.23</v>
      </c>
      <c r="D180" s="12">
        <v>0.159</v>
      </c>
      <c r="E180" s="147">
        <v>0.169</v>
      </c>
      <c r="F180" s="12">
        <v>0.085</v>
      </c>
      <c r="G180" s="12">
        <v>0.13</v>
      </c>
      <c r="H180" s="12">
        <v>0.174</v>
      </c>
      <c r="I180" s="12">
        <v>0.265</v>
      </c>
      <c r="J180" s="12">
        <v>0.101</v>
      </c>
      <c r="K180" s="12">
        <v>0.145</v>
      </c>
      <c r="L180" s="12">
        <v>0.218</v>
      </c>
      <c r="M180" s="12">
        <v>0.127</v>
      </c>
      <c r="N180" s="12">
        <v>0.128</v>
      </c>
      <c r="O180" s="12">
        <v>0.18</v>
      </c>
      <c r="P180" s="12"/>
      <c r="Q180" s="12">
        <v>0.111</v>
      </c>
      <c r="R180" s="12">
        <v>0.135</v>
      </c>
      <c r="S180" s="12">
        <v>0.121</v>
      </c>
      <c r="T180" s="12">
        <v>0.09</v>
      </c>
      <c r="U180" s="12">
        <v>0.108</v>
      </c>
      <c r="V180" s="12">
        <v>0.1487</v>
      </c>
    </row>
    <row r="181" s="152" customFormat="1" customHeight="1" spans="1:22">
      <c r="A181" s="543">
        <v>44582</v>
      </c>
      <c r="B181" s="543">
        <v>44587</v>
      </c>
      <c r="C181" s="12">
        <v>0.215</v>
      </c>
      <c r="D181" s="12">
        <v>0.135</v>
      </c>
      <c r="E181" s="147">
        <v>0.148</v>
      </c>
      <c r="F181" s="12">
        <v>0.08</v>
      </c>
      <c r="G181" s="12">
        <v>0.132</v>
      </c>
      <c r="H181" s="12">
        <v>0.172</v>
      </c>
      <c r="I181" s="12">
        <v>0.259</v>
      </c>
      <c r="J181" s="12">
        <v>0.098</v>
      </c>
      <c r="K181" s="12">
        <v>0.125</v>
      </c>
      <c r="L181" s="12">
        <v>0.208</v>
      </c>
      <c r="M181" s="12">
        <v>0.119</v>
      </c>
      <c r="N181" s="12">
        <v>0.12</v>
      </c>
      <c r="O181" s="12">
        <v>0.179</v>
      </c>
      <c r="P181" s="12"/>
      <c r="Q181" s="12">
        <v>0.11</v>
      </c>
      <c r="R181" s="12">
        <v>0.136</v>
      </c>
      <c r="S181" s="12">
        <v>0.122</v>
      </c>
      <c r="T181" s="12">
        <v>0.082</v>
      </c>
      <c r="U181" s="12">
        <v>0.102</v>
      </c>
      <c r="V181" s="12">
        <v>0.1412</v>
      </c>
    </row>
    <row r="182" s="153" customFormat="1" customHeight="1" spans="1:22">
      <c r="A182" s="543">
        <v>44598</v>
      </c>
      <c r="B182" s="543">
        <v>44602</v>
      </c>
      <c r="C182" s="12">
        <v>0.16</v>
      </c>
      <c r="D182" s="12">
        <v>0.132</v>
      </c>
      <c r="E182" s="147">
        <v>0.144</v>
      </c>
      <c r="F182" s="12">
        <v>0.07</v>
      </c>
      <c r="G182" s="12">
        <v>0.132</v>
      </c>
      <c r="H182" s="12">
        <v>0.172</v>
      </c>
      <c r="I182" s="12">
        <v>0.1708</v>
      </c>
      <c r="J182" s="12">
        <v>0.09</v>
      </c>
      <c r="K182" s="12">
        <v>0.122</v>
      </c>
      <c r="L182" s="12">
        <v>0.196</v>
      </c>
      <c r="M182" s="12">
        <v>0.112</v>
      </c>
      <c r="N182" s="12">
        <v>0.113</v>
      </c>
      <c r="O182" s="12">
        <v>0.179</v>
      </c>
      <c r="P182" s="12"/>
      <c r="Q182" s="12">
        <v>0.11</v>
      </c>
      <c r="R182" s="12">
        <v>0.136</v>
      </c>
      <c r="S182" s="12">
        <v>0.122</v>
      </c>
      <c r="T182" s="12">
        <v>0.07</v>
      </c>
      <c r="U182" s="12">
        <v>0.08</v>
      </c>
      <c r="V182" s="12">
        <v>0.1284</v>
      </c>
    </row>
    <row r="183" s="152" customFormat="1" customHeight="1" spans="1:22">
      <c r="A183" s="543">
        <v>44603</v>
      </c>
      <c r="B183" s="543">
        <v>44609</v>
      </c>
      <c r="C183" s="12">
        <v>0.162</v>
      </c>
      <c r="D183" s="12">
        <v>0.13</v>
      </c>
      <c r="E183" s="12">
        <v>0.141</v>
      </c>
      <c r="F183" s="12">
        <v>0.068</v>
      </c>
      <c r="G183" s="12">
        <v>0.13</v>
      </c>
      <c r="H183" s="12">
        <v>0.168</v>
      </c>
      <c r="I183" s="12">
        <v>0.1752</v>
      </c>
      <c r="J183" s="12">
        <v>0.09</v>
      </c>
      <c r="K183" s="12">
        <v>0.12</v>
      </c>
      <c r="L183" s="12">
        <v>0.205</v>
      </c>
      <c r="M183" s="12">
        <v>0.115</v>
      </c>
      <c r="N183" s="12">
        <v>0.115</v>
      </c>
      <c r="O183" s="12">
        <v>0.179</v>
      </c>
      <c r="P183" s="12"/>
      <c r="Q183" s="12">
        <v>0.108</v>
      </c>
      <c r="R183" s="12">
        <v>0.133</v>
      </c>
      <c r="S183" s="12">
        <v>0.119</v>
      </c>
      <c r="T183" s="12">
        <v>0.068</v>
      </c>
      <c r="U183" s="12">
        <v>0.078</v>
      </c>
      <c r="V183" s="12">
        <v>0.128</v>
      </c>
    </row>
    <row r="184" s="152" customFormat="1" customHeight="1" spans="1:22">
      <c r="A184" s="543">
        <v>44610</v>
      </c>
      <c r="B184" s="543">
        <v>44616</v>
      </c>
      <c r="C184" s="12">
        <v>0.168</v>
      </c>
      <c r="D184" s="12">
        <v>0.131</v>
      </c>
      <c r="E184" s="12">
        <v>0.142</v>
      </c>
      <c r="F184" s="12">
        <v>0.068</v>
      </c>
      <c r="G184" s="12">
        <v>0.13</v>
      </c>
      <c r="H184" s="12">
        <v>0.168</v>
      </c>
      <c r="I184" s="12">
        <v>0.1865</v>
      </c>
      <c r="J184" s="12">
        <v>0.09</v>
      </c>
      <c r="K184" s="12">
        <v>0.122</v>
      </c>
      <c r="L184" s="12">
        <v>0.208</v>
      </c>
      <c r="M184" s="12">
        <v>0.116</v>
      </c>
      <c r="N184" s="12">
        <v>0.117</v>
      </c>
      <c r="O184" s="12">
        <v>0.18</v>
      </c>
      <c r="P184" s="12"/>
      <c r="Q184" s="12">
        <v>0.108</v>
      </c>
      <c r="R184" s="12">
        <v>0.134</v>
      </c>
      <c r="S184" s="12">
        <v>0.12</v>
      </c>
      <c r="T184" s="12">
        <v>0.068</v>
      </c>
      <c r="U184" s="12">
        <v>0.078</v>
      </c>
      <c r="V184" s="12">
        <v>0.1297</v>
      </c>
    </row>
    <row r="185" s="134" customFormat="1" customHeight="1" spans="1:22">
      <c r="A185" s="543">
        <v>44617</v>
      </c>
      <c r="B185" s="543">
        <v>44623</v>
      </c>
      <c r="C185" s="12">
        <v>0.172</v>
      </c>
      <c r="D185" s="147">
        <v>0.133</v>
      </c>
      <c r="E185" s="147">
        <v>0.144</v>
      </c>
      <c r="F185" s="12">
        <v>0.072</v>
      </c>
      <c r="G185" s="12">
        <v>0.131</v>
      </c>
      <c r="H185" s="12">
        <v>0.17</v>
      </c>
      <c r="I185" s="147">
        <v>0.187</v>
      </c>
      <c r="J185" s="12">
        <v>0.09</v>
      </c>
      <c r="K185" s="12">
        <v>0.125</v>
      </c>
      <c r="L185" s="12">
        <v>0.21</v>
      </c>
      <c r="M185" s="12">
        <v>0.117</v>
      </c>
      <c r="N185" s="12">
        <v>0.118</v>
      </c>
      <c r="O185" s="12">
        <v>0.181</v>
      </c>
      <c r="P185" s="12"/>
      <c r="Q185" s="12">
        <v>0.109</v>
      </c>
      <c r="R185" s="12">
        <v>0.135</v>
      </c>
      <c r="S185" s="12">
        <v>0.121</v>
      </c>
      <c r="T185" s="12">
        <v>0.072</v>
      </c>
      <c r="U185" s="12">
        <v>0.082</v>
      </c>
      <c r="V185" s="12">
        <v>0.1316</v>
      </c>
    </row>
    <row r="186" s="134" customFormat="1" customHeight="1" spans="1:22">
      <c r="A186" s="543">
        <v>44624</v>
      </c>
      <c r="B186" s="543">
        <v>44630</v>
      </c>
      <c r="C186" s="12">
        <v>0.201</v>
      </c>
      <c r="D186" s="147">
        <v>0.14</v>
      </c>
      <c r="E186" s="147">
        <v>0.153</v>
      </c>
      <c r="F186" s="12">
        <v>0.101</v>
      </c>
      <c r="G186" s="12">
        <v>0.133</v>
      </c>
      <c r="H186" s="12">
        <v>0.175</v>
      </c>
      <c r="I186" s="147">
        <v>0.2</v>
      </c>
      <c r="J186" s="12">
        <v>0.095</v>
      </c>
      <c r="K186" s="12">
        <v>0.13</v>
      </c>
      <c r="L186" s="12">
        <v>0.216</v>
      </c>
      <c r="M186" s="12">
        <v>0.126</v>
      </c>
      <c r="N186" s="12">
        <v>0.126</v>
      </c>
      <c r="O186" s="12">
        <v>0.183</v>
      </c>
      <c r="P186" s="12"/>
      <c r="Q186" s="12">
        <v>0.11</v>
      </c>
      <c r="R186" s="12">
        <v>0.137</v>
      </c>
      <c r="S186" s="12">
        <v>0.123</v>
      </c>
      <c r="T186" s="12">
        <v>0.095</v>
      </c>
      <c r="U186" s="12">
        <v>0.103</v>
      </c>
      <c r="V186" s="12">
        <v>0.1415</v>
      </c>
    </row>
    <row r="187" s="153" customFormat="1" customHeight="1" spans="1:22">
      <c r="A187" s="543">
        <v>44631</v>
      </c>
      <c r="B187" s="543">
        <v>44637</v>
      </c>
      <c r="C187" s="12">
        <v>0.217</v>
      </c>
      <c r="D187" s="147">
        <v>0.142</v>
      </c>
      <c r="E187" s="147">
        <v>0.155</v>
      </c>
      <c r="F187" s="12">
        <v>0.122</v>
      </c>
      <c r="G187" s="12">
        <v>0.135</v>
      </c>
      <c r="H187" s="12">
        <v>0.178</v>
      </c>
      <c r="I187" s="147">
        <v>0.212</v>
      </c>
      <c r="J187" s="12">
        <v>0.108</v>
      </c>
      <c r="K187" s="12">
        <v>0.134</v>
      </c>
      <c r="L187" s="12">
        <v>0.219</v>
      </c>
      <c r="M187" s="12">
        <v>0.129</v>
      </c>
      <c r="N187" s="12">
        <v>0.129</v>
      </c>
      <c r="O187" s="12">
        <v>0.184</v>
      </c>
      <c r="P187" s="12"/>
      <c r="Q187" s="12">
        <v>0.113</v>
      </c>
      <c r="R187" s="12">
        <v>0.14</v>
      </c>
      <c r="S187" s="12">
        <v>0.126</v>
      </c>
      <c r="T187" s="12">
        <v>0.102</v>
      </c>
      <c r="U187" s="12">
        <v>0.112</v>
      </c>
      <c r="V187" s="12">
        <v>0.1476</v>
      </c>
    </row>
    <row r="188" s="135" customFormat="1" customHeight="1" spans="1:22">
      <c r="A188" s="543">
        <v>44638</v>
      </c>
      <c r="B188" s="543">
        <v>44644</v>
      </c>
      <c r="C188" s="12">
        <v>0.229</v>
      </c>
      <c r="D188" s="147">
        <v>0.145</v>
      </c>
      <c r="E188" s="147">
        <v>0.159</v>
      </c>
      <c r="F188" s="12">
        <v>0.128</v>
      </c>
      <c r="G188" s="12">
        <v>0.136</v>
      </c>
      <c r="H188" s="12">
        <v>0.18</v>
      </c>
      <c r="I188" s="147">
        <v>0.222</v>
      </c>
      <c r="J188" s="12">
        <v>0.115</v>
      </c>
      <c r="K188" s="12">
        <v>0.152</v>
      </c>
      <c r="L188" s="12">
        <v>0.222</v>
      </c>
      <c r="M188" s="12">
        <v>0.129</v>
      </c>
      <c r="N188" s="12">
        <v>0.131</v>
      </c>
      <c r="O188" s="12">
        <v>0.186</v>
      </c>
      <c r="P188" s="12"/>
      <c r="Q188" s="12">
        <v>0.113</v>
      </c>
      <c r="R188" s="12">
        <v>0.142</v>
      </c>
      <c r="S188" s="12">
        <v>0.128</v>
      </c>
      <c r="T188" s="12">
        <v>0.106</v>
      </c>
      <c r="U188" s="12">
        <v>0.116</v>
      </c>
      <c r="V188" s="12">
        <v>0.1522</v>
      </c>
    </row>
    <row r="189" s="135" customFormat="1" customHeight="1" spans="1:22">
      <c r="A189" s="543">
        <v>44645</v>
      </c>
      <c r="B189" s="543">
        <v>44651</v>
      </c>
      <c r="C189" s="12">
        <v>0.24</v>
      </c>
      <c r="D189" s="147">
        <v>0.15</v>
      </c>
      <c r="E189" s="147">
        <v>0.165</v>
      </c>
      <c r="F189" s="12">
        <v>0.132</v>
      </c>
      <c r="G189" s="12">
        <v>0.136</v>
      </c>
      <c r="H189" s="12">
        <v>0.185</v>
      </c>
      <c r="I189" s="147">
        <v>0.235</v>
      </c>
      <c r="J189" s="12">
        <v>0.12</v>
      </c>
      <c r="K189" s="12">
        <v>0.16</v>
      </c>
      <c r="L189" s="12">
        <v>0.224</v>
      </c>
      <c r="M189" s="12">
        <v>0.129</v>
      </c>
      <c r="N189" s="12">
        <v>0.133</v>
      </c>
      <c r="O189" s="12">
        <v>0.189</v>
      </c>
      <c r="P189" s="12"/>
      <c r="Q189" s="12">
        <v>0.113</v>
      </c>
      <c r="R189" s="12">
        <v>0.143</v>
      </c>
      <c r="S189" s="12">
        <v>0.129</v>
      </c>
      <c r="T189" s="12">
        <v>0.11</v>
      </c>
      <c r="U189" s="12">
        <v>0.121</v>
      </c>
      <c r="V189" s="12">
        <v>0.1563</v>
      </c>
    </row>
    <row r="190" s="135" customFormat="1" customHeight="1" spans="1:22">
      <c r="A190" s="543">
        <v>44652</v>
      </c>
      <c r="B190" s="543">
        <v>44658</v>
      </c>
      <c r="C190" s="12">
        <v>0.249</v>
      </c>
      <c r="D190" s="147">
        <v>0.155</v>
      </c>
      <c r="E190" s="147">
        <v>0.17</v>
      </c>
      <c r="F190" s="12">
        <v>0.135</v>
      </c>
      <c r="G190" s="12">
        <v>0.136</v>
      </c>
      <c r="H190" s="12">
        <v>0.185</v>
      </c>
      <c r="I190" s="147">
        <v>0.243</v>
      </c>
      <c r="J190" s="12">
        <v>0.128</v>
      </c>
      <c r="K190" s="12">
        <v>0.18</v>
      </c>
      <c r="L190" s="12">
        <v>0.229</v>
      </c>
      <c r="M190" s="12">
        <v>0.131</v>
      </c>
      <c r="N190" s="12">
        <v>0.136</v>
      </c>
      <c r="O190" s="12">
        <v>0.19</v>
      </c>
      <c r="P190" s="12"/>
      <c r="Q190" s="12">
        <v>0.113</v>
      </c>
      <c r="R190" s="12">
        <v>0.143</v>
      </c>
      <c r="S190" s="12">
        <v>0.129</v>
      </c>
      <c r="T190" s="12">
        <v>0.113</v>
      </c>
      <c r="U190" s="12">
        <v>0.123</v>
      </c>
      <c r="V190" s="12">
        <v>0.1604</v>
      </c>
    </row>
    <row r="191" s="135" customFormat="1" customHeight="1" spans="1:22">
      <c r="A191" s="543">
        <v>44659</v>
      </c>
      <c r="B191" s="543">
        <v>44665</v>
      </c>
      <c r="C191" s="12">
        <v>0.27</v>
      </c>
      <c r="D191" s="147">
        <v>0.16</v>
      </c>
      <c r="E191" s="147">
        <v>0.175</v>
      </c>
      <c r="F191" s="12">
        <v>0.137</v>
      </c>
      <c r="G191" s="12">
        <v>0.136</v>
      </c>
      <c r="H191" s="12">
        <v>0.193</v>
      </c>
      <c r="I191" s="147">
        <v>0.252</v>
      </c>
      <c r="J191" s="12">
        <v>0.135</v>
      </c>
      <c r="K191" s="12">
        <v>0.2</v>
      </c>
      <c r="L191" s="12">
        <v>0.238</v>
      </c>
      <c r="M191" s="12">
        <v>0.135</v>
      </c>
      <c r="N191" s="12">
        <v>0.145</v>
      </c>
      <c r="O191" s="12">
        <v>0.19</v>
      </c>
      <c r="P191" s="12"/>
      <c r="Q191" s="12">
        <v>0.113</v>
      </c>
      <c r="R191" s="12">
        <v>0.143</v>
      </c>
      <c r="S191" s="12">
        <v>0.129</v>
      </c>
      <c r="T191" s="12">
        <v>0.115</v>
      </c>
      <c r="U191" s="12">
        <v>0.125</v>
      </c>
      <c r="V191" s="12">
        <v>0.1662</v>
      </c>
    </row>
    <row r="192" s="135" customFormat="1" customHeight="1" spans="1:22">
      <c r="A192" s="543">
        <v>44666</v>
      </c>
      <c r="B192" s="543">
        <v>44672</v>
      </c>
      <c r="C192" s="12">
        <v>0.272</v>
      </c>
      <c r="D192" s="147">
        <v>0.161</v>
      </c>
      <c r="E192" s="147">
        <v>0.176</v>
      </c>
      <c r="F192" s="12">
        <v>0.141</v>
      </c>
      <c r="G192" s="12">
        <v>0.132</v>
      </c>
      <c r="H192" s="12">
        <v>0.19</v>
      </c>
      <c r="I192" s="147">
        <v>0.258</v>
      </c>
      <c r="J192" s="12">
        <v>0.138</v>
      </c>
      <c r="K192" s="12">
        <v>0.203</v>
      </c>
      <c r="L192" s="12">
        <v>0.23</v>
      </c>
      <c r="M192" s="12">
        <v>0.132</v>
      </c>
      <c r="N192" s="12">
        <v>0.144</v>
      </c>
      <c r="O192" s="12">
        <v>0.188</v>
      </c>
      <c r="P192" s="12"/>
      <c r="Q192" s="12">
        <v>0.112</v>
      </c>
      <c r="R192" s="12">
        <v>0.141</v>
      </c>
      <c r="S192" s="12">
        <v>0.127</v>
      </c>
      <c r="T192" s="12">
        <v>0.119</v>
      </c>
      <c r="U192" s="12">
        <v>0.128</v>
      </c>
      <c r="V192" s="12">
        <v>0.1662</v>
      </c>
    </row>
    <row r="193" s="135" customFormat="1" customHeight="1" spans="1:22">
      <c r="A193" s="543">
        <v>44673</v>
      </c>
      <c r="B193" s="543">
        <v>44679</v>
      </c>
      <c r="C193" s="12">
        <v>0.265</v>
      </c>
      <c r="D193" s="147">
        <v>0.163</v>
      </c>
      <c r="E193" s="147">
        <v>0.178</v>
      </c>
      <c r="F193" s="12">
        <v>0.139</v>
      </c>
      <c r="G193" s="12">
        <v>0.132</v>
      </c>
      <c r="H193" s="12">
        <v>0.187</v>
      </c>
      <c r="I193" s="147">
        <v>0.257</v>
      </c>
      <c r="J193" s="12">
        <v>0.135</v>
      </c>
      <c r="K193" s="12">
        <v>0.204</v>
      </c>
      <c r="L193" s="12">
        <v>0.228</v>
      </c>
      <c r="M193" s="12">
        <v>0.131</v>
      </c>
      <c r="N193" s="12">
        <v>0.143</v>
      </c>
      <c r="O193" s="12">
        <v>0.188</v>
      </c>
      <c r="P193" s="12"/>
      <c r="Q193" s="12">
        <v>0.111</v>
      </c>
      <c r="R193" s="12">
        <v>0.14</v>
      </c>
      <c r="S193" s="12">
        <v>0.125</v>
      </c>
      <c r="T193" s="12">
        <v>0.119</v>
      </c>
      <c r="U193" s="12">
        <v>0.126</v>
      </c>
      <c r="V193" s="12">
        <v>0.1651</v>
      </c>
    </row>
    <row r="194" s="135" customFormat="1" customHeight="1" spans="1:22">
      <c r="A194" s="543">
        <v>44680</v>
      </c>
      <c r="B194" s="543">
        <v>44686</v>
      </c>
      <c r="C194" s="12">
        <v>0.26</v>
      </c>
      <c r="D194" s="147">
        <v>0.162</v>
      </c>
      <c r="E194" s="147">
        <v>0.175</v>
      </c>
      <c r="F194" s="12">
        <v>0.132</v>
      </c>
      <c r="G194" s="12">
        <v>0.13</v>
      </c>
      <c r="H194" s="12">
        <v>0.185</v>
      </c>
      <c r="I194" s="12">
        <v>0.248</v>
      </c>
      <c r="J194" s="12">
        <v>0.13</v>
      </c>
      <c r="K194" s="12">
        <v>0.201</v>
      </c>
      <c r="L194" s="12">
        <v>0.225</v>
      </c>
      <c r="M194" s="12">
        <v>0.129</v>
      </c>
      <c r="N194" s="12">
        <v>0.141</v>
      </c>
      <c r="O194" s="12">
        <v>0.187</v>
      </c>
      <c r="P194" s="12"/>
      <c r="Q194" s="12">
        <v>0.111</v>
      </c>
      <c r="R194" s="12">
        <v>0.14</v>
      </c>
      <c r="S194" s="12">
        <v>0.125</v>
      </c>
      <c r="T194" s="12">
        <v>0.106</v>
      </c>
      <c r="U194" s="12">
        <v>0.118</v>
      </c>
      <c r="V194" s="12">
        <v>0.1614</v>
      </c>
    </row>
    <row r="195" s="135" customFormat="1" customHeight="1" spans="1:22">
      <c r="A195" s="543">
        <v>44687</v>
      </c>
      <c r="B195" s="543">
        <v>44693</v>
      </c>
      <c r="C195" s="12">
        <v>0.257</v>
      </c>
      <c r="D195" s="147">
        <v>0.16</v>
      </c>
      <c r="E195" s="147">
        <v>0.173</v>
      </c>
      <c r="F195" s="12">
        <v>0.132</v>
      </c>
      <c r="G195" s="12">
        <v>0.129</v>
      </c>
      <c r="H195" s="12">
        <v>0.183</v>
      </c>
      <c r="I195" s="12">
        <v>0.242</v>
      </c>
      <c r="J195" s="12">
        <v>0.13</v>
      </c>
      <c r="K195" s="12">
        <v>0.2</v>
      </c>
      <c r="L195" s="12">
        <v>0.225</v>
      </c>
      <c r="M195" s="12">
        <v>0.129</v>
      </c>
      <c r="N195" s="12">
        <v>0.141</v>
      </c>
      <c r="O195" s="12">
        <v>0.187</v>
      </c>
      <c r="P195" s="12"/>
      <c r="Q195" s="12">
        <v>0.11</v>
      </c>
      <c r="R195" s="12">
        <v>0.138</v>
      </c>
      <c r="S195" s="12">
        <v>0.124</v>
      </c>
      <c r="T195" s="12">
        <v>0.106</v>
      </c>
      <c r="U195" s="12">
        <v>0.118</v>
      </c>
      <c r="V195" s="12">
        <v>0.1602</v>
      </c>
    </row>
    <row r="196" s="135" customFormat="1" customHeight="1" spans="1:22">
      <c r="A196" s="543">
        <v>44694</v>
      </c>
      <c r="B196" s="543">
        <v>44700</v>
      </c>
      <c r="C196" s="12">
        <v>0.245</v>
      </c>
      <c r="D196" s="147">
        <v>0.158</v>
      </c>
      <c r="E196" s="147">
        <v>0.17</v>
      </c>
      <c r="F196" s="12">
        <v>0.125</v>
      </c>
      <c r="G196" s="12">
        <v>0.125</v>
      </c>
      <c r="H196" s="12">
        <v>0.18</v>
      </c>
      <c r="I196" s="12">
        <v>0.225</v>
      </c>
      <c r="J196" s="12">
        <v>0.122</v>
      </c>
      <c r="K196" s="12">
        <v>0.18</v>
      </c>
      <c r="L196" s="12">
        <v>0.219</v>
      </c>
      <c r="M196" s="12">
        <v>0.125</v>
      </c>
      <c r="N196" s="12">
        <v>0.136</v>
      </c>
      <c r="O196" s="12">
        <v>0.185</v>
      </c>
      <c r="P196" s="12"/>
      <c r="Q196" s="12">
        <v>0.109</v>
      </c>
      <c r="R196" s="12">
        <v>0.13</v>
      </c>
      <c r="S196" s="12">
        <v>0.12</v>
      </c>
      <c r="T196" s="12">
        <v>0.102</v>
      </c>
      <c r="U196" s="12">
        <v>0.107</v>
      </c>
      <c r="V196" s="12">
        <v>0.1535</v>
      </c>
    </row>
    <row r="197" s="135" customFormat="1" customHeight="1" spans="1:22">
      <c r="A197" s="543">
        <v>44701</v>
      </c>
      <c r="B197" s="543">
        <v>44707</v>
      </c>
      <c r="C197" s="12">
        <v>0.245</v>
      </c>
      <c r="D197" s="147">
        <v>0.157</v>
      </c>
      <c r="E197" s="147">
        <v>0.168</v>
      </c>
      <c r="F197" s="12">
        <v>0.125</v>
      </c>
      <c r="G197" s="12">
        <v>0.122</v>
      </c>
      <c r="H197" s="12">
        <v>0.176</v>
      </c>
      <c r="I197" s="12">
        <v>0.225</v>
      </c>
      <c r="J197" s="12">
        <v>0.12</v>
      </c>
      <c r="K197" s="12">
        <v>0.179</v>
      </c>
      <c r="L197" s="12">
        <v>0.219</v>
      </c>
      <c r="M197" s="12">
        <v>0.125</v>
      </c>
      <c r="N197" s="12">
        <v>0.136</v>
      </c>
      <c r="O197" s="12">
        <v>0.184</v>
      </c>
      <c r="P197" s="12"/>
      <c r="Q197" s="12">
        <v>0.107</v>
      </c>
      <c r="R197" s="12">
        <v>0.125</v>
      </c>
      <c r="S197" s="12">
        <v>0.118</v>
      </c>
      <c r="T197" s="12">
        <v>0.102</v>
      </c>
      <c r="U197" s="12">
        <v>0.107</v>
      </c>
      <c r="V197" s="12">
        <v>0.1522</v>
      </c>
    </row>
    <row r="198" s="135" customFormat="1" customHeight="1" spans="1:22">
      <c r="A198" s="543">
        <v>44708</v>
      </c>
      <c r="B198" s="543">
        <v>44714</v>
      </c>
      <c r="C198" s="12">
        <v>0.24</v>
      </c>
      <c r="D198" s="147">
        <v>0.155</v>
      </c>
      <c r="E198" s="147">
        <v>0.166</v>
      </c>
      <c r="F198" s="12">
        <v>0.125</v>
      </c>
      <c r="G198" s="12">
        <v>0.12</v>
      </c>
      <c r="H198" s="12">
        <v>0.17</v>
      </c>
      <c r="I198" s="12">
        <v>0.212</v>
      </c>
      <c r="J198" s="12">
        <v>0.12</v>
      </c>
      <c r="K198" s="12">
        <v>0.176</v>
      </c>
      <c r="L198" s="12">
        <v>0.218</v>
      </c>
      <c r="M198" s="12">
        <v>0.124</v>
      </c>
      <c r="N198" s="12">
        <v>0.135</v>
      </c>
      <c r="O198" s="12">
        <v>0.182</v>
      </c>
      <c r="P198" s="12"/>
      <c r="Q198" s="12">
        <v>0.105</v>
      </c>
      <c r="R198" s="12">
        <v>0.12</v>
      </c>
      <c r="S198" s="12">
        <v>0.116</v>
      </c>
      <c r="T198" s="12">
        <v>0.102</v>
      </c>
      <c r="U198" s="12">
        <v>0.107</v>
      </c>
      <c r="V198" s="12">
        <v>0.1496</v>
      </c>
    </row>
    <row r="199" s="135" customFormat="1" customHeight="1" spans="1:22">
      <c r="A199" s="543">
        <v>44715</v>
      </c>
      <c r="B199" s="543">
        <v>44721</v>
      </c>
      <c r="C199" s="12">
        <v>0.242</v>
      </c>
      <c r="D199" s="147">
        <v>0.153</v>
      </c>
      <c r="E199" s="147">
        <v>0.164</v>
      </c>
      <c r="F199" s="12">
        <v>0.127</v>
      </c>
      <c r="G199" s="12">
        <v>0.12</v>
      </c>
      <c r="H199" s="12">
        <v>0.17</v>
      </c>
      <c r="I199" s="12">
        <v>0.212</v>
      </c>
      <c r="J199" s="12">
        <v>0.12</v>
      </c>
      <c r="K199" s="12">
        <v>0.173</v>
      </c>
      <c r="L199" s="12">
        <v>0.216</v>
      </c>
      <c r="M199" s="12">
        <v>0.122</v>
      </c>
      <c r="N199" s="12">
        <v>0.133</v>
      </c>
      <c r="O199" s="12">
        <v>0.18</v>
      </c>
      <c r="P199" s="12"/>
      <c r="Q199" s="12">
        <v>0.105</v>
      </c>
      <c r="R199" s="12">
        <v>0.118</v>
      </c>
      <c r="S199" s="12">
        <v>0.116</v>
      </c>
      <c r="T199" s="12">
        <v>0.105</v>
      </c>
      <c r="U199" s="12">
        <v>0.107</v>
      </c>
      <c r="V199" s="12">
        <v>0.1491</v>
      </c>
    </row>
    <row r="200" s="134" customFormat="1" customHeight="1" spans="1:22">
      <c r="A200" s="543">
        <v>44722</v>
      </c>
      <c r="B200" s="543">
        <v>44728</v>
      </c>
      <c r="C200" s="12">
        <v>0.245</v>
      </c>
      <c r="D200" s="147">
        <v>0.153</v>
      </c>
      <c r="E200" s="147">
        <v>0.164</v>
      </c>
      <c r="F200" s="12">
        <v>0.127</v>
      </c>
      <c r="G200" s="12">
        <v>0.119</v>
      </c>
      <c r="H200" s="12">
        <v>0.168</v>
      </c>
      <c r="I200" s="12">
        <v>0.212</v>
      </c>
      <c r="J200" s="12">
        <v>0.126</v>
      </c>
      <c r="K200" s="12">
        <v>0.173</v>
      </c>
      <c r="L200" s="12">
        <v>0.215</v>
      </c>
      <c r="M200" s="12">
        <v>0.122</v>
      </c>
      <c r="N200" s="12">
        <v>0.133</v>
      </c>
      <c r="O200" s="12">
        <v>0.178</v>
      </c>
      <c r="P200" s="12"/>
      <c r="Q200" s="12">
        <v>0.104</v>
      </c>
      <c r="R200" s="12">
        <v>0.116</v>
      </c>
      <c r="S200" s="12">
        <v>0.115</v>
      </c>
      <c r="T200" s="12">
        <v>0.105</v>
      </c>
      <c r="U200" s="12">
        <v>0.107</v>
      </c>
      <c r="V200" s="12">
        <v>0.149</v>
      </c>
    </row>
    <row r="201" s="135" customFormat="1" customHeight="1" spans="1:22">
      <c r="A201" s="543">
        <v>44729</v>
      </c>
      <c r="B201" s="543">
        <v>44735</v>
      </c>
      <c r="C201" s="147">
        <v>0.249</v>
      </c>
      <c r="D201" s="147">
        <v>0.155</v>
      </c>
      <c r="E201" s="147">
        <v>0.166</v>
      </c>
      <c r="F201" s="147">
        <v>0.129</v>
      </c>
      <c r="G201" s="147">
        <v>0.117</v>
      </c>
      <c r="H201" s="147">
        <v>0.165</v>
      </c>
      <c r="I201" s="147">
        <v>0.221</v>
      </c>
      <c r="J201" s="147">
        <v>0.13</v>
      </c>
      <c r="K201" s="147">
        <v>0.175</v>
      </c>
      <c r="L201" s="12">
        <v>0.214</v>
      </c>
      <c r="M201" s="12">
        <v>0.121</v>
      </c>
      <c r="N201" s="12">
        <v>0.132</v>
      </c>
      <c r="O201" s="147">
        <v>0.177</v>
      </c>
      <c r="P201" s="147"/>
      <c r="Q201" s="147">
        <v>0.102</v>
      </c>
      <c r="R201" s="147">
        <v>0.114</v>
      </c>
      <c r="S201" s="147">
        <v>0.113</v>
      </c>
      <c r="T201" s="147">
        <v>0.11</v>
      </c>
      <c r="U201" s="147">
        <v>0.109</v>
      </c>
      <c r="V201" s="147">
        <v>0.1499</v>
      </c>
    </row>
    <row r="202" s="11" customFormat="1" customHeight="1" spans="1:22">
      <c r="A202" s="543">
        <v>44736</v>
      </c>
      <c r="B202" s="543">
        <v>44742</v>
      </c>
      <c r="C202" s="147">
        <v>0.251</v>
      </c>
      <c r="D202" s="147">
        <v>0.16</v>
      </c>
      <c r="E202" s="147">
        <v>0.171</v>
      </c>
      <c r="F202" s="147">
        <v>0.129</v>
      </c>
      <c r="G202" s="147">
        <v>0.114</v>
      </c>
      <c r="H202" s="147">
        <v>0.16</v>
      </c>
      <c r="I202" s="147">
        <v>0.225</v>
      </c>
      <c r="J202" s="147">
        <v>0.13</v>
      </c>
      <c r="K202" s="147">
        <v>0.18</v>
      </c>
      <c r="L202" s="12">
        <v>0.213</v>
      </c>
      <c r="M202" s="12">
        <v>0.12</v>
      </c>
      <c r="N202" s="12">
        <v>0.131</v>
      </c>
      <c r="O202" s="147">
        <v>0.177</v>
      </c>
      <c r="P202" s="147"/>
      <c r="Q202" s="147">
        <v>0.1</v>
      </c>
      <c r="R202" s="147">
        <v>0.11</v>
      </c>
      <c r="S202" s="147">
        <v>0.109</v>
      </c>
      <c r="T202" s="147">
        <v>0.11</v>
      </c>
      <c r="U202" s="147">
        <v>0.109</v>
      </c>
      <c r="V202" s="147">
        <v>0.1499</v>
      </c>
    </row>
    <row r="203" s="135" customFormat="1" customHeight="1" spans="1:22">
      <c r="A203" s="543">
        <v>44743</v>
      </c>
      <c r="B203" s="543">
        <v>44749</v>
      </c>
      <c r="C203" s="147">
        <v>0.246</v>
      </c>
      <c r="D203" s="147">
        <v>0.158</v>
      </c>
      <c r="E203" s="147">
        <v>0.169</v>
      </c>
      <c r="F203" s="147">
        <v>0.125</v>
      </c>
      <c r="G203" s="147">
        <v>0.11</v>
      </c>
      <c r="H203" s="147">
        <v>0.156</v>
      </c>
      <c r="I203" s="147">
        <v>0.223</v>
      </c>
      <c r="J203" s="147">
        <v>0.127</v>
      </c>
      <c r="K203" s="147">
        <v>0.177</v>
      </c>
      <c r="L203" s="147">
        <v>0.211</v>
      </c>
      <c r="M203" s="147">
        <v>0.118</v>
      </c>
      <c r="N203" s="147">
        <v>0.129</v>
      </c>
      <c r="O203" s="147">
        <v>0.176</v>
      </c>
      <c r="P203" s="147"/>
      <c r="Q203" s="147">
        <v>0.098</v>
      </c>
      <c r="R203" s="147">
        <v>0.107</v>
      </c>
      <c r="S203" s="147">
        <v>0.105</v>
      </c>
      <c r="T203" s="147">
        <v>0.11</v>
      </c>
      <c r="U203" s="147">
        <v>0.107</v>
      </c>
      <c r="V203" s="147">
        <v>0.1473</v>
      </c>
    </row>
    <row r="204" s="135" customFormat="1" customHeight="1" spans="1:22">
      <c r="A204" s="543">
        <v>44750</v>
      </c>
      <c r="B204" s="543">
        <v>44756</v>
      </c>
      <c r="C204" s="147">
        <v>0.228</v>
      </c>
      <c r="D204" s="147">
        <v>0.154</v>
      </c>
      <c r="E204" s="147">
        <v>0.168</v>
      </c>
      <c r="F204" s="147">
        <v>0.123</v>
      </c>
      <c r="G204" s="147">
        <v>0.108</v>
      </c>
      <c r="H204" s="147">
        <v>0.153</v>
      </c>
      <c r="I204" s="147">
        <v>0.219</v>
      </c>
      <c r="J204" s="147">
        <v>0.125</v>
      </c>
      <c r="K204" s="147">
        <v>0.173</v>
      </c>
      <c r="L204" s="147">
        <v>0.209</v>
      </c>
      <c r="M204" s="147">
        <v>0.116</v>
      </c>
      <c r="N204" s="147">
        <v>0.127</v>
      </c>
      <c r="O204" s="147">
        <v>0.172</v>
      </c>
      <c r="P204" s="147"/>
      <c r="Q204" s="147">
        <v>0.097</v>
      </c>
      <c r="R204" s="147">
        <v>0.105</v>
      </c>
      <c r="S204" s="147">
        <v>0.103</v>
      </c>
      <c r="T204" s="147">
        <v>0.108</v>
      </c>
      <c r="U204" s="147">
        <v>0.105</v>
      </c>
      <c r="V204" s="147">
        <v>0.1441</v>
      </c>
    </row>
    <row r="205" s="135" customFormat="1" customHeight="1" spans="1:22">
      <c r="A205" s="543">
        <v>44757</v>
      </c>
      <c r="B205" s="543">
        <v>44763</v>
      </c>
      <c r="C205" s="147">
        <v>0.22</v>
      </c>
      <c r="D205" s="147">
        <v>0.152</v>
      </c>
      <c r="E205" s="147">
        <v>0.166</v>
      </c>
      <c r="F205" s="147">
        <v>0.122</v>
      </c>
      <c r="G205" s="147">
        <v>0.105</v>
      </c>
      <c r="H205" s="147">
        <v>0.15</v>
      </c>
      <c r="I205" s="147">
        <v>0.217</v>
      </c>
      <c r="J205" s="147">
        <v>0.117</v>
      </c>
      <c r="K205" s="147">
        <v>0.165</v>
      </c>
      <c r="L205" s="147">
        <v>0.206</v>
      </c>
      <c r="M205" s="147">
        <v>0.113</v>
      </c>
      <c r="N205" s="147">
        <v>0.124</v>
      </c>
      <c r="O205" s="147">
        <v>0.17</v>
      </c>
      <c r="P205" s="147"/>
      <c r="Q205" s="147">
        <v>0.095</v>
      </c>
      <c r="R205" s="147">
        <v>0.101</v>
      </c>
      <c r="S205" s="147">
        <v>0.1</v>
      </c>
      <c r="T205" s="147">
        <v>0.106</v>
      </c>
      <c r="U205" s="147">
        <v>0.103</v>
      </c>
      <c r="V205" s="147">
        <v>0.1407</v>
      </c>
    </row>
    <row r="206" s="135" customFormat="1" customHeight="1" spans="1:22">
      <c r="A206" s="543">
        <v>44764</v>
      </c>
      <c r="B206" s="543">
        <v>44770</v>
      </c>
      <c r="C206" s="147">
        <v>0.217</v>
      </c>
      <c r="D206" s="147">
        <v>0.149</v>
      </c>
      <c r="E206" s="147">
        <v>0.164</v>
      </c>
      <c r="F206" s="147">
        <v>0.12</v>
      </c>
      <c r="G206" s="147">
        <v>0.103</v>
      </c>
      <c r="H206" s="147">
        <v>0.146</v>
      </c>
      <c r="I206" s="147">
        <v>0.215</v>
      </c>
      <c r="J206" s="147">
        <v>0.115</v>
      </c>
      <c r="K206" s="147">
        <v>0.16</v>
      </c>
      <c r="L206" s="147">
        <v>0.204</v>
      </c>
      <c r="M206" s="147">
        <v>0.111</v>
      </c>
      <c r="N206" s="147">
        <v>0.122</v>
      </c>
      <c r="O206" s="147">
        <v>0.166</v>
      </c>
      <c r="P206" s="147"/>
      <c r="Q206" s="147">
        <v>0.093</v>
      </c>
      <c r="R206" s="147">
        <v>0.1</v>
      </c>
      <c r="S206" s="147">
        <v>0.099</v>
      </c>
      <c r="T206" s="147">
        <v>0.102</v>
      </c>
      <c r="U206" s="147">
        <v>0.101</v>
      </c>
      <c r="V206" s="147">
        <v>0.1382</v>
      </c>
    </row>
    <row r="207" s="135" customFormat="1" customHeight="1" spans="1:22">
      <c r="A207" s="543">
        <v>44771</v>
      </c>
      <c r="B207" s="543">
        <v>44777</v>
      </c>
      <c r="C207" s="147">
        <v>0.21</v>
      </c>
      <c r="D207" s="147">
        <v>0.148</v>
      </c>
      <c r="E207" s="147">
        <v>0.162</v>
      </c>
      <c r="F207" s="147">
        <v>0.119</v>
      </c>
      <c r="G207" s="147">
        <v>0.1</v>
      </c>
      <c r="H207" s="147">
        <v>0.142</v>
      </c>
      <c r="I207" s="147">
        <v>0.212</v>
      </c>
      <c r="J207" s="147">
        <v>0.11</v>
      </c>
      <c r="K207" s="147">
        <v>0.158</v>
      </c>
      <c r="L207" s="147">
        <v>0.202</v>
      </c>
      <c r="M207" s="147">
        <v>0.11</v>
      </c>
      <c r="N207" s="147">
        <v>0.12</v>
      </c>
      <c r="O207" s="147">
        <v>0.164</v>
      </c>
      <c r="P207" s="147"/>
      <c r="Q207" s="147">
        <v>0.09</v>
      </c>
      <c r="R207" s="147">
        <v>0.098</v>
      </c>
      <c r="S207" s="147">
        <v>0.096</v>
      </c>
      <c r="T207" s="147">
        <v>0.1</v>
      </c>
      <c r="U207" s="147">
        <v>0.1</v>
      </c>
      <c r="V207" s="147">
        <v>0.1356</v>
      </c>
    </row>
    <row r="208" s="135" customFormat="1" customHeight="1" spans="1:22">
      <c r="A208" s="543">
        <v>44778</v>
      </c>
      <c r="B208" s="543">
        <v>44784</v>
      </c>
      <c r="C208" s="147">
        <v>0.202</v>
      </c>
      <c r="D208" s="147">
        <v>0.146</v>
      </c>
      <c r="E208" s="147">
        <v>0.16</v>
      </c>
      <c r="F208" s="147">
        <v>0.117</v>
      </c>
      <c r="G208" s="147">
        <v>0.098</v>
      </c>
      <c r="H208" s="147">
        <v>0.139</v>
      </c>
      <c r="I208" s="147">
        <v>0.21</v>
      </c>
      <c r="J208" s="147">
        <v>0.11</v>
      </c>
      <c r="K208" s="147">
        <v>0.151</v>
      </c>
      <c r="L208" s="147">
        <v>0.199</v>
      </c>
      <c r="M208" s="147">
        <v>0.108</v>
      </c>
      <c r="N208" s="147">
        <v>0.118</v>
      </c>
      <c r="O208" s="147">
        <v>0.161</v>
      </c>
      <c r="P208" s="147"/>
      <c r="Q208" s="147">
        <v>0.088</v>
      </c>
      <c r="R208" s="147">
        <v>0.096</v>
      </c>
      <c r="S208" s="147">
        <v>0.094</v>
      </c>
      <c r="T208" s="147">
        <v>0.098</v>
      </c>
      <c r="U208" s="147">
        <v>0.098</v>
      </c>
      <c r="V208" s="147">
        <v>0.1329</v>
      </c>
    </row>
    <row r="209" s="135" customFormat="1" customHeight="1" spans="1:22">
      <c r="A209" s="543">
        <v>44785</v>
      </c>
      <c r="B209" s="543">
        <v>44791</v>
      </c>
      <c r="C209" s="147">
        <v>0.2</v>
      </c>
      <c r="D209" s="147">
        <v>0.146</v>
      </c>
      <c r="E209" s="147">
        <v>0.157</v>
      </c>
      <c r="F209" s="147">
        <v>0.115</v>
      </c>
      <c r="G209" s="147">
        <v>0.097</v>
      </c>
      <c r="H209" s="147">
        <v>0.136</v>
      </c>
      <c r="I209" s="147">
        <v>0.206</v>
      </c>
      <c r="J209" s="147">
        <v>0.105</v>
      </c>
      <c r="K209" s="147">
        <v>0.147</v>
      </c>
      <c r="L209" s="147">
        <v>0.198</v>
      </c>
      <c r="M209" s="147">
        <v>0.107</v>
      </c>
      <c r="N209" s="147">
        <v>0.117</v>
      </c>
      <c r="O209" s="147">
        <v>0.161</v>
      </c>
      <c r="P209" s="147"/>
      <c r="Q209" s="147">
        <v>0.087</v>
      </c>
      <c r="R209" s="147">
        <v>0.095</v>
      </c>
      <c r="S209" s="147">
        <v>0.093</v>
      </c>
      <c r="T209" s="147">
        <v>0.097</v>
      </c>
      <c r="U209" s="147">
        <v>0.096</v>
      </c>
      <c r="V209" s="147">
        <v>0.1311</v>
      </c>
    </row>
    <row r="210" s="135" customFormat="1" customHeight="1" spans="1:22">
      <c r="A210" s="543">
        <v>44792</v>
      </c>
      <c r="B210" s="543">
        <v>44798</v>
      </c>
      <c r="C210" s="147">
        <v>0.198</v>
      </c>
      <c r="D210" s="147">
        <v>0.144</v>
      </c>
      <c r="E210" s="147">
        <v>0.156</v>
      </c>
      <c r="F210" s="147">
        <v>0.112</v>
      </c>
      <c r="G210" s="147">
        <v>0.096</v>
      </c>
      <c r="H210" s="147">
        <v>0.134</v>
      </c>
      <c r="I210" s="147">
        <v>0.201</v>
      </c>
      <c r="J210" s="147">
        <v>0.105</v>
      </c>
      <c r="K210" s="147">
        <v>0.148</v>
      </c>
      <c r="L210" s="147">
        <v>0.194</v>
      </c>
      <c r="M210" s="147">
        <v>0.105</v>
      </c>
      <c r="N210" s="147">
        <v>0.113</v>
      </c>
      <c r="O210" s="147">
        <v>0.159</v>
      </c>
      <c r="P210" s="147"/>
      <c r="Q210" s="147">
        <v>0.086</v>
      </c>
      <c r="R210" s="147">
        <v>0.094</v>
      </c>
      <c r="S210" s="147">
        <v>0.092</v>
      </c>
      <c r="T210" s="147">
        <v>0.095</v>
      </c>
      <c r="U210" s="147">
        <v>0.095</v>
      </c>
      <c r="V210" s="147">
        <v>0.1293</v>
      </c>
    </row>
    <row r="211" s="135" customFormat="1" customHeight="1" spans="1:22">
      <c r="A211" s="543">
        <v>44799</v>
      </c>
      <c r="B211" s="543">
        <v>44805</v>
      </c>
      <c r="C211" s="147">
        <v>0.195</v>
      </c>
      <c r="D211" s="147">
        <v>0.142</v>
      </c>
      <c r="E211" s="147">
        <v>0.154</v>
      </c>
      <c r="F211" s="147">
        <v>0.11</v>
      </c>
      <c r="G211" s="147">
        <v>0.095</v>
      </c>
      <c r="H211" s="147">
        <v>0.13</v>
      </c>
      <c r="I211" s="147">
        <v>0.195</v>
      </c>
      <c r="J211" s="147">
        <v>0.105</v>
      </c>
      <c r="K211" s="147">
        <v>0.15</v>
      </c>
      <c r="L211" s="147">
        <v>0.192</v>
      </c>
      <c r="M211" s="147">
        <v>0.104</v>
      </c>
      <c r="N211" s="147">
        <v>0.112</v>
      </c>
      <c r="O211" s="147">
        <v>0.157</v>
      </c>
      <c r="P211" s="147"/>
      <c r="Q211" s="147">
        <v>0.085</v>
      </c>
      <c r="R211" s="147">
        <v>0.092</v>
      </c>
      <c r="S211" s="147">
        <v>0.091</v>
      </c>
      <c r="T211" s="147">
        <v>0.093</v>
      </c>
      <c r="U211" s="147">
        <v>0.093</v>
      </c>
      <c r="V211" s="147">
        <v>0.1275</v>
      </c>
    </row>
    <row r="212" s="135" customFormat="1" customHeight="1" spans="1:22">
      <c r="A212" s="543">
        <v>44806</v>
      </c>
      <c r="B212" s="543">
        <v>44812</v>
      </c>
      <c r="C212" s="147">
        <v>0.191</v>
      </c>
      <c r="D212" s="147">
        <v>0.141</v>
      </c>
      <c r="E212" s="147">
        <v>0.152</v>
      </c>
      <c r="F212" s="147">
        <v>0.108</v>
      </c>
      <c r="G212" s="147">
        <v>0.093</v>
      </c>
      <c r="H212" s="147">
        <v>0.128</v>
      </c>
      <c r="I212" s="147">
        <v>0.192</v>
      </c>
      <c r="J212" s="147">
        <v>0.106</v>
      </c>
      <c r="K212" s="147">
        <v>0.148</v>
      </c>
      <c r="L212" s="147">
        <v>0.189</v>
      </c>
      <c r="M212" s="147">
        <v>0.102</v>
      </c>
      <c r="N212" s="147">
        <v>0.11</v>
      </c>
      <c r="O212" s="147">
        <v>0.155</v>
      </c>
      <c r="P212" s="147"/>
      <c r="Q212" s="147">
        <v>0.084</v>
      </c>
      <c r="R212" s="147">
        <v>0.092</v>
      </c>
      <c r="S212" s="147">
        <v>0.091</v>
      </c>
      <c r="T212" s="147">
        <v>0.091</v>
      </c>
      <c r="U212" s="147">
        <v>0.091</v>
      </c>
      <c r="V212" s="147">
        <v>0.1258</v>
      </c>
    </row>
    <row r="213" s="135" customFormat="1" customHeight="1" spans="1:22">
      <c r="A213" s="543">
        <v>44813</v>
      </c>
      <c r="B213" s="543">
        <v>44819</v>
      </c>
      <c r="C213" s="147">
        <v>0.188</v>
      </c>
      <c r="D213" s="147">
        <v>0.14</v>
      </c>
      <c r="E213" s="147">
        <v>0.151</v>
      </c>
      <c r="F213" s="147">
        <v>0.106</v>
      </c>
      <c r="G213" s="147">
        <v>0.091</v>
      </c>
      <c r="H213" s="147">
        <v>0.125</v>
      </c>
      <c r="I213" s="147">
        <v>0.19</v>
      </c>
      <c r="J213" s="147">
        <v>0.105</v>
      </c>
      <c r="K213" s="147">
        <v>0.147</v>
      </c>
      <c r="L213" s="147">
        <v>0.185</v>
      </c>
      <c r="M213" s="147">
        <v>0.1</v>
      </c>
      <c r="N213" s="147">
        <v>0.108</v>
      </c>
      <c r="O213" s="147">
        <v>0.1535</v>
      </c>
      <c r="P213" s="147"/>
      <c r="Q213" s="147">
        <v>0.082</v>
      </c>
      <c r="R213" s="147">
        <v>0.09</v>
      </c>
      <c r="S213" s="147">
        <v>0.089</v>
      </c>
      <c r="T213" s="147">
        <v>0.091</v>
      </c>
      <c r="U213" s="147">
        <v>0.091</v>
      </c>
      <c r="V213" s="147">
        <v>0.124</v>
      </c>
    </row>
    <row r="214" s="135" customFormat="1" customHeight="1" spans="1:22">
      <c r="A214" s="543">
        <v>44820</v>
      </c>
      <c r="B214" s="543">
        <v>44826</v>
      </c>
      <c r="C214" s="147">
        <v>0.185</v>
      </c>
      <c r="D214" s="147">
        <v>0.139</v>
      </c>
      <c r="E214" s="147">
        <v>0.15</v>
      </c>
      <c r="F214" s="147">
        <v>0.106</v>
      </c>
      <c r="G214" s="147">
        <v>0.091</v>
      </c>
      <c r="H214" s="147">
        <v>0.123</v>
      </c>
      <c r="I214" s="147">
        <v>0.19</v>
      </c>
      <c r="J214" s="147">
        <v>0.105</v>
      </c>
      <c r="K214" s="147">
        <v>0.147</v>
      </c>
      <c r="L214" s="147">
        <v>0.183</v>
      </c>
      <c r="M214" s="147">
        <v>0.1</v>
      </c>
      <c r="N214" s="147">
        <v>0.106</v>
      </c>
      <c r="O214" s="147">
        <v>0.152</v>
      </c>
      <c r="P214" s="147"/>
      <c r="Q214" s="147">
        <v>0.081</v>
      </c>
      <c r="R214" s="147">
        <v>0.09</v>
      </c>
      <c r="S214" s="147">
        <v>0.089</v>
      </c>
      <c r="T214" s="147">
        <v>0.091</v>
      </c>
      <c r="U214" s="147">
        <v>0.091</v>
      </c>
      <c r="V214" s="147">
        <v>0.1233</v>
      </c>
    </row>
    <row r="215" s="135" customFormat="1" customHeight="1" spans="1:22">
      <c r="A215" s="543">
        <v>44827</v>
      </c>
      <c r="B215" s="543">
        <v>44833</v>
      </c>
      <c r="C215" s="147">
        <v>0.185</v>
      </c>
      <c r="D215" s="147">
        <v>0.137</v>
      </c>
      <c r="E215" s="147">
        <v>0.148</v>
      </c>
      <c r="F215" s="147">
        <v>0.105</v>
      </c>
      <c r="G215" s="147">
        <v>0.09</v>
      </c>
      <c r="H215" s="147">
        <v>0.123</v>
      </c>
      <c r="I215" s="147">
        <v>0.189</v>
      </c>
      <c r="J215" s="147">
        <v>0.105</v>
      </c>
      <c r="K215" s="147">
        <v>0.147</v>
      </c>
      <c r="L215" s="147">
        <v>0.181</v>
      </c>
      <c r="M215" s="147">
        <v>0.099</v>
      </c>
      <c r="N215" s="147">
        <v>0.105</v>
      </c>
      <c r="O215" s="147">
        <v>0.151</v>
      </c>
      <c r="P215" s="147"/>
      <c r="Q215" s="147">
        <v>0.08</v>
      </c>
      <c r="R215" s="147">
        <v>0.089</v>
      </c>
      <c r="S215" s="147">
        <v>0.087</v>
      </c>
      <c r="T215" s="147">
        <v>0.09</v>
      </c>
      <c r="U215" s="147">
        <v>0.09</v>
      </c>
      <c r="V215" s="147">
        <v>0.1223</v>
      </c>
    </row>
    <row r="216" s="135" customFormat="1" customHeight="1" spans="1:22">
      <c r="A216" s="631">
        <v>44834</v>
      </c>
      <c r="B216" s="631">
        <v>44842</v>
      </c>
      <c r="C216" s="407">
        <v>0.185</v>
      </c>
      <c r="D216" s="407">
        <v>0.136</v>
      </c>
      <c r="E216" s="407">
        <v>0.148</v>
      </c>
      <c r="F216" s="407">
        <v>0.103</v>
      </c>
      <c r="G216" s="407">
        <v>0.088</v>
      </c>
      <c r="H216" s="407">
        <v>0.123</v>
      </c>
      <c r="I216" s="407">
        <v>0.187</v>
      </c>
      <c r="J216" s="407">
        <v>0.105</v>
      </c>
      <c r="K216" s="407">
        <v>0.146</v>
      </c>
      <c r="L216" s="407">
        <v>0.18</v>
      </c>
      <c r="M216" s="407">
        <v>0.099</v>
      </c>
      <c r="N216" s="407">
        <v>0.104</v>
      </c>
      <c r="O216" s="407">
        <v>0.15</v>
      </c>
      <c r="P216" s="407"/>
      <c r="Q216" s="407">
        <v>0.079</v>
      </c>
      <c r="R216" s="407">
        <v>0.087</v>
      </c>
      <c r="S216" s="407">
        <v>0.084</v>
      </c>
      <c r="T216" s="407">
        <v>0.089</v>
      </c>
      <c r="U216" s="407">
        <v>0.09</v>
      </c>
      <c r="V216" s="147">
        <v>0.1213</v>
      </c>
    </row>
    <row r="217" s="135" customFormat="1" customHeight="1" spans="1:22">
      <c r="A217" s="543">
        <v>44843</v>
      </c>
      <c r="B217" s="543">
        <v>44847</v>
      </c>
      <c r="C217" s="407">
        <v>0.1835</v>
      </c>
      <c r="D217" s="407">
        <v>0.134</v>
      </c>
      <c r="E217" s="407">
        <v>0.1465</v>
      </c>
      <c r="F217" s="407">
        <v>0.102</v>
      </c>
      <c r="G217" s="407">
        <v>0.087</v>
      </c>
      <c r="H217" s="407">
        <v>0.121</v>
      </c>
      <c r="I217" s="407">
        <v>0.185</v>
      </c>
      <c r="J217" s="407">
        <v>0.104</v>
      </c>
      <c r="K217" s="407">
        <v>0.146</v>
      </c>
      <c r="L217" s="407">
        <v>0.177</v>
      </c>
      <c r="M217" s="407">
        <v>0.097</v>
      </c>
      <c r="N217" s="407">
        <v>0.102</v>
      </c>
      <c r="O217" s="407">
        <v>0.148</v>
      </c>
      <c r="P217" s="407"/>
      <c r="Q217" s="407">
        <v>0.078</v>
      </c>
      <c r="R217" s="407">
        <v>0.085</v>
      </c>
      <c r="S217" s="407">
        <v>0.083</v>
      </c>
      <c r="T217" s="407">
        <v>0.088</v>
      </c>
      <c r="U217" s="407">
        <v>0.088</v>
      </c>
      <c r="V217" s="147">
        <v>0.1197</v>
      </c>
    </row>
    <row r="218" s="135" customFormat="1" customHeight="1" spans="1:22">
      <c r="A218" s="631">
        <v>44848</v>
      </c>
      <c r="B218" s="631">
        <v>44854</v>
      </c>
      <c r="C218" s="407">
        <v>0.182</v>
      </c>
      <c r="D218" s="407">
        <v>0.13</v>
      </c>
      <c r="E218" s="407">
        <v>0.143</v>
      </c>
      <c r="F218" s="407">
        <v>0.1</v>
      </c>
      <c r="G218" s="407">
        <v>0.085</v>
      </c>
      <c r="H218" s="407">
        <v>0.12</v>
      </c>
      <c r="I218" s="407">
        <v>0.182</v>
      </c>
      <c r="J218" s="407">
        <v>0.104</v>
      </c>
      <c r="K218" s="407">
        <v>0.146</v>
      </c>
      <c r="L218" s="407">
        <v>0.174</v>
      </c>
      <c r="M218" s="407">
        <v>0.095</v>
      </c>
      <c r="N218" s="407">
        <v>0.1</v>
      </c>
      <c r="O218" s="407">
        <v>0.147</v>
      </c>
      <c r="P218" s="407"/>
      <c r="Q218" s="407">
        <v>0.077</v>
      </c>
      <c r="R218" s="407">
        <v>0.083</v>
      </c>
      <c r="S218" s="407">
        <v>0.082</v>
      </c>
      <c r="T218" s="407">
        <v>0.086</v>
      </c>
      <c r="U218" s="407">
        <v>0.088</v>
      </c>
      <c r="V218" s="407">
        <v>0.118</v>
      </c>
    </row>
    <row r="219" s="135" customFormat="1" customHeight="1" spans="1:22">
      <c r="A219" s="631">
        <v>44855</v>
      </c>
      <c r="B219" s="631">
        <v>44861</v>
      </c>
      <c r="C219" s="407">
        <v>0.182</v>
      </c>
      <c r="D219" s="407">
        <v>0.13</v>
      </c>
      <c r="E219" s="407">
        <v>0.142</v>
      </c>
      <c r="F219" s="407">
        <v>0.099</v>
      </c>
      <c r="G219" s="407">
        <v>0.085</v>
      </c>
      <c r="H219" s="407">
        <v>0.12</v>
      </c>
      <c r="I219" s="407">
        <v>0.182</v>
      </c>
      <c r="J219" s="407">
        <v>0.104</v>
      </c>
      <c r="K219" s="407">
        <v>0.146</v>
      </c>
      <c r="L219" s="407">
        <v>0.173</v>
      </c>
      <c r="M219" s="407">
        <v>0.095</v>
      </c>
      <c r="N219" s="407">
        <v>0.1</v>
      </c>
      <c r="O219" s="407">
        <v>0.147</v>
      </c>
      <c r="P219" s="407"/>
      <c r="Q219" s="407">
        <v>0.076</v>
      </c>
      <c r="R219" s="407">
        <v>0.081</v>
      </c>
      <c r="S219" s="407">
        <v>0.079</v>
      </c>
      <c r="T219" s="407">
        <v>0.086</v>
      </c>
      <c r="U219" s="407">
        <v>0.088</v>
      </c>
      <c r="V219" s="407">
        <v>0.1175</v>
      </c>
    </row>
    <row r="220" s="135" customFormat="1" customHeight="1" spans="1:22">
      <c r="A220" s="631">
        <v>44862</v>
      </c>
      <c r="B220" s="631">
        <v>44868</v>
      </c>
      <c r="C220" s="407">
        <v>0.181</v>
      </c>
      <c r="D220" s="407">
        <v>0.13</v>
      </c>
      <c r="E220" s="407">
        <v>0.142</v>
      </c>
      <c r="F220" s="407">
        <v>0.099</v>
      </c>
      <c r="G220" s="407">
        <v>0.084</v>
      </c>
      <c r="H220" s="407">
        <v>0.12</v>
      </c>
      <c r="I220" s="407">
        <v>0.18</v>
      </c>
      <c r="J220" s="407">
        <v>0.104</v>
      </c>
      <c r="K220" s="407">
        <v>0.146</v>
      </c>
      <c r="L220" s="407">
        <v>0.172</v>
      </c>
      <c r="M220" s="407">
        <v>0.095</v>
      </c>
      <c r="N220" s="407">
        <v>0.1</v>
      </c>
      <c r="O220" s="407">
        <v>0.1465</v>
      </c>
      <c r="P220" s="407"/>
      <c r="Q220" s="407">
        <v>0.075</v>
      </c>
      <c r="R220" s="407">
        <v>0.081</v>
      </c>
      <c r="S220" s="407">
        <v>0.079</v>
      </c>
      <c r="T220" s="407">
        <v>0.086</v>
      </c>
      <c r="U220" s="407">
        <v>0.088</v>
      </c>
      <c r="V220" s="407">
        <v>0.1171</v>
      </c>
    </row>
    <row r="221" s="135" customFormat="1" customHeight="1" spans="1:22">
      <c r="A221" s="631">
        <v>44869</v>
      </c>
      <c r="B221" s="631">
        <v>44875</v>
      </c>
      <c r="C221" s="407">
        <v>0.182</v>
      </c>
      <c r="D221" s="407">
        <v>0.128</v>
      </c>
      <c r="E221" s="407">
        <v>0.14</v>
      </c>
      <c r="F221" s="407">
        <v>0.099</v>
      </c>
      <c r="G221" s="407">
        <v>0.084</v>
      </c>
      <c r="H221" s="407">
        <v>0.12</v>
      </c>
      <c r="I221" s="407">
        <v>0.179</v>
      </c>
      <c r="J221" s="407">
        <v>0.106</v>
      </c>
      <c r="K221" s="407">
        <v>0.146</v>
      </c>
      <c r="L221" s="407">
        <v>0.171</v>
      </c>
      <c r="M221" s="407">
        <v>0.095</v>
      </c>
      <c r="N221" s="407">
        <v>0.1</v>
      </c>
      <c r="O221" s="407">
        <v>0.146</v>
      </c>
      <c r="P221" s="407"/>
      <c r="Q221" s="407">
        <v>0.075</v>
      </c>
      <c r="R221" s="407">
        <v>0.081</v>
      </c>
      <c r="S221" s="407">
        <v>0.079</v>
      </c>
      <c r="T221" s="407">
        <v>0.085</v>
      </c>
      <c r="U221" s="407">
        <v>0.087</v>
      </c>
      <c r="V221" s="407">
        <v>0.1168</v>
      </c>
    </row>
    <row r="222" s="135" customFormat="1" customHeight="1" spans="1:27">
      <c r="A222" s="631">
        <v>44876</v>
      </c>
      <c r="B222" s="631">
        <v>44882</v>
      </c>
      <c r="C222" s="407">
        <v>0.182</v>
      </c>
      <c r="D222" s="407">
        <v>0.127</v>
      </c>
      <c r="E222" s="407">
        <v>0.139</v>
      </c>
      <c r="F222" s="407">
        <v>0.099</v>
      </c>
      <c r="G222" s="407">
        <v>0.084</v>
      </c>
      <c r="H222" s="407">
        <v>0.118</v>
      </c>
      <c r="I222" s="407">
        <v>0.177</v>
      </c>
      <c r="J222" s="407">
        <v>0.107</v>
      </c>
      <c r="K222" s="407">
        <v>0.145</v>
      </c>
      <c r="L222" s="407">
        <v>0.17</v>
      </c>
      <c r="M222" s="407">
        <v>0.095</v>
      </c>
      <c r="N222" s="407">
        <v>0.099</v>
      </c>
      <c r="O222" s="407">
        <v>0.145</v>
      </c>
      <c r="P222" s="407"/>
      <c r="Q222" s="407">
        <v>0.075</v>
      </c>
      <c r="R222" s="407">
        <v>0.08</v>
      </c>
      <c r="S222" s="407">
        <v>0.078</v>
      </c>
      <c r="T222" s="407">
        <v>0.085</v>
      </c>
      <c r="U222" s="407">
        <v>0.087</v>
      </c>
      <c r="V222" s="407">
        <v>0.1162</v>
      </c>
      <c r="W222" s="649"/>
      <c r="X222" s="649"/>
      <c r="Y222" s="649"/>
      <c r="Z222" s="649"/>
      <c r="AA222" s="649"/>
    </row>
    <row r="223" s="135" customFormat="1" customHeight="1" spans="1:27">
      <c r="A223" s="631">
        <v>44883</v>
      </c>
      <c r="B223" s="631">
        <v>44889</v>
      </c>
      <c r="C223" s="407">
        <v>0.182</v>
      </c>
      <c r="D223" s="407">
        <v>0.127</v>
      </c>
      <c r="E223" s="407">
        <v>0.138</v>
      </c>
      <c r="F223" s="407">
        <v>0.098</v>
      </c>
      <c r="G223" s="407">
        <v>0.084</v>
      </c>
      <c r="H223" s="407">
        <v>0.117</v>
      </c>
      <c r="I223" s="407">
        <v>0.176</v>
      </c>
      <c r="J223" s="407">
        <v>0.107</v>
      </c>
      <c r="K223" s="407">
        <v>0.141</v>
      </c>
      <c r="L223" s="407">
        <v>0.168</v>
      </c>
      <c r="M223" s="407">
        <v>0.095</v>
      </c>
      <c r="N223" s="407">
        <v>0.099</v>
      </c>
      <c r="O223" s="407">
        <v>0.145</v>
      </c>
      <c r="P223" s="407"/>
      <c r="Q223" s="407">
        <v>0.074</v>
      </c>
      <c r="R223" s="407">
        <v>0.08</v>
      </c>
      <c r="S223" s="407">
        <v>0.078</v>
      </c>
      <c r="T223" s="407">
        <v>0.085</v>
      </c>
      <c r="U223" s="407">
        <v>0.087</v>
      </c>
      <c r="V223" s="407">
        <v>0.1156</v>
      </c>
      <c r="W223" s="649"/>
      <c r="X223" s="649"/>
      <c r="Y223" s="649"/>
      <c r="Z223" s="649"/>
      <c r="AA223" s="649"/>
    </row>
    <row r="224" customHeight="1" spans="1:27">
      <c r="A224" s="631">
        <v>44890</v>
      </c>
      <c r="B224" s="631">
        <v>44896</v>
      </c>
      <c r="C224" s="407">
        <v>0.184</v>
      </c>
      <c r="D224" s="407">
        <v>0.127</v>
      </c>
      <c r="E224" s="407">
        <v>0.138</v>
      </c>
      <c r="F224" s="407">
        <v>0.098</v>
      </c>
      <c r="G224" s="407">
        <v>0.084</v>
      </c>
      <c r="H224" s="407">
        <v>0.117</v>
      </c>
      <c r="I224" s="407">
        <v>0.176</v>
      </c>
      <c r="J224" s="407">
        <v>0.105</v>
      </c>
      <c r="K224" s="407">
        <v>0.14</v>
      </c>
      <c r="L224" s="407">
        <v>0.168</v>
      </c>
      <c r="M224" s="407">
        <v>0.095</v>
      </c>
      <c r="N224" s="407">
        <v>0.099</v>
      </c>
      <c r="O224" s="407">
        <v>0.143</v>
      </c>
      <c r="P224" s="407"/>
      <c r="Q224" s="407">
        <v>0.072</v>
      </c>
      <c r="R224" s="407">
        <v>0.08</v>
      </c>
      <c r="S224" s="407">
        <v>0.077</v>
      </c>
      <c r="T224" s="407">
        <v>0.085</v>
      </c>
      <c r="U224" s="407">
        <v>0.087</v>
      </c>
      <c r="V224" s="407">
        <v>0.1153</v>
      </c>
      <c r="W224" s="679"/>
      <c r="X224" s="679"/>
      <c r="Y224" s="679"/>
      <c r="Z224" s="679"/>
      <c r="AA224" s="679"/>
    </row>
    <row r="225" s="135" customFormat="1" customHeight="1" spans="1:22">
      <c r="A225" s="543">
        <v>44897</v>
      </c>
      <c r="B225" s="543">
        <v>44903</v>
      </c>
      <c r="C225" s="407">
        <v>0.185</v>
      </c>
      <c r="D225" s="407">
        <v>0.127</v>
      </c>
      <c r="E225" s="407">
        <v>0.138</v>
      </c>
      <c r="F225" s="407">
        <v>0.098</v>
      </c>
      <c r="G225" s="407">
        <v>0.083</v>
      </c>
      <c r="H225" s="407">
        <v>0.116</v>
      </c>
      <c r="I225" s="407">
        <v>0.175</v>
      </c>
      <c r="J225" s="407">
        <v>0.108</v>
      </c>
      <c r="K225" s="407">
        <v>0.14</v>
      </c>
      <c r="L225" s="407">
        <v>0.166</v>
      </c>
      <c r="M225" s="407">
        <v>0.095</v>
      </c>
      <c r="N225" s="407">
        <v>0.098</v>
      </c>
      <c r="O225" s="407">
        <v>0.143</v>
      </c>
      <c r="P225" s="407"/>
      <c r="Q225" s="407">
        <v>0.072</v>
      </c>
      <c r="R225" s="407">
        <v>0.08</v>
      </c>
      <c r="S225" s="407">
        <v>0.077</v>
      </c>
      <c r="T225" s="407">
        <v>0.084</v>
      </c>
      <c r="U225" s="407">
        <v>0.087</v>
      </c>
      <c r="V225" s="407">
        <v>0.1151</v>
      </c>
    </row>
    <row r="226" s="135" customFormat="1" customHeight="1" spans="1:22">
      <c r="A226" s="543">
        <v>44904</v>
      </c>
      <c r="B226" s="543">
        <v>44910</v>
      </c>
      <c r="C226" s="407">
        <v>0.185</v>
      </c>
      <c r="D226" s="407">
        <v>0.127</v>
      </c>
      <c r="E226" s="407">
        <v>0.138</v>
      </c>
      <c r="F226" s="407">
        <v>0.098</v>
      </c>
      <c r="G226" s="407">
        <v>0.083</v>
      </c>
      <c r="H226" s="407">
        <v>0.115</v>
      </c>
      <c r="I226" s="407">
        <v>0.175</v>
      </c>
      <c r="J226" s="407">
        <v>0.108</v>
      </c>
      <c r="K226" s="407">
        <v>0.14</v>
      </c>
      <c r="L226" s="407">
        <v>0.166</v>
      </c>
      <c r="M226" s="407">
        <v>0.095</v>
      </c>
      <c r="N226" s="407">
        <v>0.098</v>
      </c>
      <c r="O226" s="407">
        <v>0.142</v>
      </c>
      <c r="P226" s="407"/>
      <c r="Q226" s="407">
        <v>0.072</v>
      </c>
      <c r="R226" s="407">
        <v>0.08</v>
      </c>
      <c r="S226" s="407">
        <v>0.077</v>
      </c>
      <c r="T226" s="407">
        <v>0.084</v>
      </c>
      <c r="U226" s="407">
        <v>0.086</v>
      </c>
      <c r="V226" s="407">
        <v>0.1149</v>
      </c>
    </row>
    <row r="227" s="135" customFormat="1" customHeight="1" spans="1:22">
      <c r="A227" s="543">
        <v>44911</v>
      </c>
      <c r="B227" s="543">
        <v>44917</v>
      </c>
      <c r="C227" s="407">
        <v>0.185</v>
      </c>
      <c r="D227" s="407">
        <v>0.127</v>
      </c>
      <c r="E227" s="407">
        <v>0.138</v>
      </c>
      <c r="F227" s="407">
        <v>0.098</v>
      </c>
      <c r="G227" s="407">
        <v>0.083</v>
      </c>
      <c r="H227" s="407">
        <v>0.115</v>
      </c>
      <c r="I227" s="407">
        <v>0.175</v>
      </c>
      <c r="J227" s="407">
        <v>0.108</v>
      </c>
      <c r="K227" s="407">
        <v>0.14</v>
      </c>
      <c r="L227" s="407">
        <v>0.166</v>
      </c>
      <c r="M227" s="407">
        <v>0.095</v>
      </c>
      <c r="N227" s="407">
        <v>0.098</v>
      </c>
      <c r="O227" s="407">
        <v>0.142</v>
      </c>
      <c r="P227" s="407"/>
      <c r="Q227" s="407">
        <v>0.072</v>
      </c>
      <c r="R227" s="407">
        <v>0.08</v>
      </c>
      <c r="S227" s="407">
        <v>0.077</v>
      </c>
      <c r="T227" s="407">
        <v>0.084</v>
      </c>
      <c r="U227" s="407">
        <v>0.086</v>
      </c>
      <c r="V227" s="407">
        <v>0.1149</v>
      </c>
    </row>
    <row r="228" s="135" customFormat="1" customHeight="1" spans="1:22">
      <c r="A228" s="543">
        <v>44918</v>
      </c>
      <c r="B228" s="543">
        <v>44924</v>
      </c>
      <c r="C228" s="407">
        <v>0.182</v>
      </c>
      <c r="D228" s="407">
        <v>0.127</v>
      </c>
      <c r="E228" s="407">
        <v>0.138</v>
      </c>
      <c r="F228" s="407">
        <v>0.098</v>
      </c>
      <c r="G228" s="407">
        <v>0.083</v>
      </c>
      <c r="H228" s="407">
        <v>0.113</v>
      </c>
      <c r="I228" s="407">
        <v>0.173</v>
      </c>
      <c r="J228" s="407">
        <v>0.108</v>
      </c>
      <c r="K228" s="407">
        <v>0.139</v>
      </c>
      <c r="L228" s="407">
        <v>0.164</v>
      </c>
      <c r="M228" s="407">
        <v>0.095</v>
      </c>
      <c r="N228" s="407">
        <v>0.097</v>
      </c>
      <c r="O228" s="407">
        <v>0.142</v>
      </c>
      <c r="P228" s="407"/>
      <c r="Q228" s="407">
        <v>0.072</v>
      </c>
      <c r="R228" s="407">
        <v>0.08</v>
      </c>
      <c r="S228" s="407">
        <v>0.077</v>
      </c>
      <c r="T228" s="407">
        <v>0.084</v>
      </c>
      <c r="U228" s="407">
        <v>0.086</v>
      </c>
      <c r="V228" s="407">
        <v>0.1143</v>
      </c>
    </row>
    <row r="229" s="135" customFormat="1" customHeight="1" spans="1:22">
      <c r="A229" s="543">
        <v>44925</v>
      </c>
      <c r="B229" s="543">
        <v>44931</v>
      </c>
      <c r="C229" s="407">
        <v>0.19</v>
      </c>
      <c r="D229" s="407">
        <v>0.13</v>
      </c>
      <c r="E229" s="407">
        <v>0.145</v>
      </c>
      <c r="F229" s="407">
        <v>0.1</v>
      </c>
      <c r="G229" s="407">
        <v>0.089</v>
      </c>
      <c r="H229" s="407">
        <v>0.114</v>
      </c>
      <c r="I229" s="407">
        <v>0.177</v>
      </c>
      <c r="J229" s="407">
        <v>0.11</v>
      </c>
      <c r="K229" s="407">
        <v>0.139</v>
      </c>
      <c r="L229" s="407">
        <v>0.166</v>
      </c>
      <c r="M229" s="407">
        <v>0.097</v>
      </c>
      <c r="N229" s="407">
        <v>0.1</v>
      </c>
      <c r="O229" s="407">
        <v>0.144</v>
      </c>
      <c r="P229" s="407"/>
      <c r="Q229" s="407">
        <v>0.074</v>
      </c>
      <c r="R229" s="407">
        <v>0.081</v>
      </c>
      <c r="S229" s="407">
        <v>0.078</v>
      </c>
      <c r="T229" s="407">
        <v>0.088</v>
      </c>
      <c r="U229" s="407">
        <v>0.088</v>
      </c>
      <c r="V229" s="407">
        <v>0.1172</v>
      </c>
    </row>
    <row r="230" s="135" customFormat="1" customHeight="1" spans="1:22">
      <c r="A230" s="631">
        <v>44932</v>
      </c>
      <c r="B230" s="631">
        <v>44938</v>
      </c>
      <c r="C230" s="407">
        <v>0.196</v>
      </c>
      <c r="D230" s="407">
        <v>0.134</v>
      </c>
      <c r="E230" s="407">
        <v>0.151</v>
      </c>
      <c r="F230" s="407">
        <v>0.102</v>
      </c>
      <c r="G230" s="407">
        <v>0.093</v>
      </c>
      <c r="H230" s="407">
        <v>0.114</v>
      </c>
      <c r="I230" s="407">
        <v>0.182</v>
      </c>
      <c r="J230" s="407">
        <v>0.115</v>
      </c>
      <c r="K230" s="407">
        <v>0.144</v>
      </c>
      <c r="L230" s="407">
        <v>0.171</v>
      </c>
      <c r="M230" s="407">
        <v>0.102</v>
      </c>
      <c r="N230" s="407">
        <v>0.106</v>
      </c>
      <c r="O230" s="407">
        <v>0.144</v>
      </c>
      <c r="P230" s="407"/>
      <c r="Q230" s="407">
        <v>0.075</v>
      </c>
      <c r="R230" s="407">
        <v>0.082</v>
      </c>
      <c r="S230" s="407">
        <v>0.078</v>
      </c>
      <c r="T230" s="407">
        <v>0.09</v>
      </c>
      <c r="U230" s="407">
        <v>0.091</v>
      </c>
      <c r="V230" s="407">
        <v>0.1206</v>
      </c>
    </row>
    <row r="231" s="135" customFormat="1" customHeight="1" spans="1:22">
      <c r="A231" s="631">
        <v>44953</v>
      </c>
      <c r="B231" s="631">
        <v>44959</v>
      </c>
      <c r="C231" s="407">
        <v>0.221</v>
      </c>
      <c r="D231" s="407">
        <v>0.143</v>
      </c>
      <c r="E231" s="407">
        <v>0.167</v>
      </c>
      <c r="F231" s="407">
        <v>0.116</v>
      </c>
      <c r="G231" s="407">
        <v>0.099</v>
      </c>
      <c r="H231" s="407">
        <v>0.119</v>
      </c>
      <c r="I231" s="407">
        <v>0.231</v>
      </c>
      <c r="J231" s="407">
        <v>0.123</v>
      </c>
      <c r="K231" s="407">
        <v>0.159</v>
      </c>
      <c r="L231" s="407">
        <v>0.189</v>
      </c>
      <c r="M231" s="407">
        <v>0.114</v>
      </c>
      <c r="N231" s="407">
        <v>0.115</v>
      </c>
      <c r="O231" s="407">
        <v>0.147</v>
      </c>
      <c r="P231" s="407"/>
      <c r="Q231" s="407">
        <v>0.077</v>
      </c>
      <c r="R231" s="407">
        <v>0.085</v>
      </c>
      <c r="S231" s="407">
        <v>0.081</v>
      </c>
      <c r="T231" s="407">
        <v>0.108</v>
      </c>
      <c r="U231" s="407">
        <v>0.11</v>
      </c>
      <c r="V231" s="407">
        <v>0.1336</v>
      </c>
    </row>
    <row r="232" s="135" customFormat="1" customHeight="1" spans="1:22">
      <c r="A232" s="631">
        <v>44960</v>
      </c>
      <c r="B232" s="631">
        <v>44966</v>
      </c>
      <c r="C232" s="407">
        <v>0.243</v>
      </c>
      <c r="D232" s="407">
        <v>0.146</v>
      </c>
      <c r="E232" s="407">
        <v>0.175</v>
      </c>
      <c r="F232" s="407">
        <v>0.128</v>
      </c>
      <c r="G232" s="407">
        <v>0.102</v>
      </c>
      <c r="H232" s="407">
        <v>0.125</v>
      </c>
      <c r="I232" s="407">
        <v>0.273</v>
      </c>
      <c r="J232" s="407">
        <v>0.14</v>
      </c>
      <c r="K232" s="407">
        <v>0.192</v>
      </c>
      <c r="L232" s="407">
        <v>0.215</v>
      </c>
      <c r="M232" s="407">
        <v>0.142</v>
      </c>
      <c r="N232" s="407">
        <v>0.147</v>
      </c>
      <c r="O232" s="407">
        <v>0.164</v>
      </c>
      <c r="P232" s="407"/>
      <c r="Q232" s="407">
        <v>0.078</v>
      </c>
      <c r="R232" s="407">
        <v>0.086</v>
      </c>
      <c r="S232" s="407">
        <v>0.083</v>
      </c>
      <c r="T232" s="407">
        <v>0.119</v>
      </c>
      <c r="U232" s="407">
        <v>0.123</v>
      </c>
      <c r="V232" s="407">
        <v>0.1489</v>
      </c>
    </row>
    <row r="233" s="135" customFormat="1" ht="21" customHeight="1" spans="1:22">
      <c r="A233" s="631">
        <v>44967</v>
      </c>
      <c r="B233" s="631">
        <v>44973</v>
      </c>
      <c r="C233" s="407">
        <v>0.264</v>
      </c>
      <c r="D233" s="407">
        <v>0.159</v>
      </c>
      <c r="E233" s="407">
        <v>0.188</v>
      </c>
      <c r="F233" s="407">
        <v>0.142</v>
      </c>
      <c r="G233" s="407">
        <v>0.109</v>
      </c>
      <c r="H233" s="407">
        <v>0.129</v>
      </c>
      <c r="I233" s="490">
        <v>0.302</v>
      </c>
      <c r="J233" s="407">
        <v>0.147</v>
      </c>
      <c r="K233" s="407">
        <v>0.216</v>
      </c>
      <c r="L233" s="407">
        <v>0.232</v>
      </c>
      <c r="M233" s="407">
        <v>0.156</v>
      </c>
      <c r="N233" s="407">
        <v>0.158</v>
      </c>
      <c r="O233" s="407">
        <v>0.172</v>
      </c>
      <c r="P233" s="407"/>
      <c r="Q233" s="407">
        <v>0.082</v>
      </c>
      <c r="R233" s="407">
        <v>0.089</v>
      </c>
      <c r="S233" s="407">
        <v>0.088</v>
      </c>
      <c r="T233" s="407">
        <v>0.131</v>
      </c>
      <c r="U233" s="407">
        <v>0.139</v>
      </c>
      <c r="V233" s="407">
        <v>0.1613</v>
      </c>
    </row>
    <row r="234" s="135" customFormat="1" customHeight="1" spans="1:22">
      <c r="A234" s="631">
        <v>44974</v>
      </c>
      <c r="B234" s="631">
        <v>44980</v>
      </c>
      <c r="C234" s="407">
        <v>0.292</v>
      </c>
      <c r="D234" s="407">
        <v>0.167</v>
      </c>
      <c r="E234" s="407">
        <v>0.199</v>
      </c>
      <c r="F234" s="407">
        <v>0.148</v>
      </c>
      <c r="G234" s="407">
        <v>0.117</v>
      </c>
      <c r="H234" s="407">
        <v>0.135</v>
      </c>
      <c r="I234" s="490">
        <v>0.331</v>
      </c>
      <c r="J234" s="407">
        <v>0.165</v>
      </c>
      <c r="K234" s="407">
        <v>0.24</v>
      </c>
      <c r="L234" s="407">
        <v>0.244</v>
      </c>
      <c r="M234" s="407">
        <v>0.166</v>
      </c>
      <c r="N234" s="407">
        <v>0.167</v>
      </c>
      <c r="O234" s="407">
        <v>0.176</v>
      </c>
      <c r="P234" s="407"/>
      <c r="Q234" s="407">
        <v>0.083</v>
      </c>
      <c r="R234" s="407">
        <v>0.09</v>
      </c>
      <c r="S234" s="407">
        <v>0.09</v>
      </c>
      <c r="T234" s="407">
        <v>0.148</v>
      </c>
      <c r="U234" s="407">
        <v>0.146</v>
      </c>
      <c r="V234" s="407">
        <v>0.1724</v>
      </c>
    </row>
    <row r="235" s="135" customFormat="1" customHeight="1" spans="1:22">
      <c r="A235" s="631">
        <v>44981</v>
      </c>
      <c r="B235" s="631">
        <v>44987</v>
      </c>
      <c r="C235" s="407">
        <v>0.311</v>
      </c>
      <c r="D235" s="407">
        <v>0.172</v>
      </c>
      <c r="E235" s="407">
        <v>0.207</v>
      </c>
      <c r="F235" s="407">
        <v>0.151</v>
      </c>
      <c r="G235" s="407">
        <v>0.122</v>
      </c>
      <c r="H235" s="407">
        <v>0.136</v>
      </c>
      <c r="I235" s="490">
        <v>0.348</v>
      </c>
      <c r="J235" s="407">
        <v>0.178</v>
      </c>
      <c r="K235" s="407">
        <v>0.252</v>
      </c>
      <c r="L235" s="407">
        <v>0.257</v>
      </c>
      <c r="M235" s="407">
        <v>0.18</v>
      </c>
      <c r="N235" s="407">
        <v>0.179</v>
      </c>
      <c r="O235" s="407">
        <v>0.176</v>
      </c>
      <c r="P235" s="407"/>
      <c r="Q235" s="407">
        <v>0.083</v>
      </c>
      <c r="R235" s="407">
        <v>0.09</v>
      </c>
      <c r="S235" s="407">
        <v>0.091</v>
      </c>
      <c r="T235" s="407">
        <v>0.151</v>
      </c>
      <c r="U235" s="407">
        <v>0.155</v>
      </c>
      <c r="V235" s="407">
        <v>0.1799</v>
      </c>
    </row>
    <row r="236" s="135" customFormat="1" customHeight="1" spans="1:22">
      <c r="A236" s="631">
        <v>44988</v>
      </c>
      <c r="B236" s="631">
        <v>44994</v>
      </c>
      <c r="C236" s="407">
        <v>0.317</v>
      </c>
      <c r="D236" s="407">
        <v>0.175</v>
      </c>
      <c r="E236" s="407">
        <v>0.21</v>
      </c>
      <c r="F236" s="407">
        <v>0.158</v>
      </c>
      <c r="G236" s="407">
        <v>0.125</v>
      </c>
      <c r="H236" s="407">
        <v>0.137</v>
      </c>
      <c r="I236" s="407">
        <v>0.354</v>
      </c>
      <c r="J236" s="407">
        <v>0.183</v>
      </c>
      <c r="K236" s="407">
        <v>0.257</v>
      </c>
      <c r="L236" s="407">
        <v>0.262</v>
      </c>
      <c r="M236" s="407">
        <v>0.184</v>
      </c>
      <c r="N236" s="407">
        <v>0.183</v>
      </c>
      <c r="O236" s="407">
        <v>0.176</v>
      </c>
      <c r="P236" s="407"/>
      <c r="Q236" s="407">
        <v>0.083</v>
      </c>
      <c r="R236" s="407">
        <v>0.09</v>
      </c>
      <c r="S236" s="407">
        <v>0.091</v>
      </c>
      <c r="T236" s="407">
        <v>0.156</v>
      </c>
      <c r="U236" s="407">
        <v>0.156</v>
      </c>
      <c r="V236" s="407">
        <v>0.1832</v>
      </c>
    </row>
    <row r="237" s="135" customFormat="1" customHeight="1" spans="1:22">
      <c r="A237" s="631">
        <v>44995</v>
      </c>
      <c r="B237" s="631">
        <v>45001</v>
      </c>
      <c r="C237" s="407">
        <v>0.315</v>
      </c>
      <c r="D237" s="407">
        <v>0.175</v>
      </c>
      <c r="E237" s="407">
        <v>0.21</v>
      </c>
      <c r="F237" s="407">
        <v>0.158</v>
      </c>
      <c r="G237" s="407">
        <v>0.125</v>
      </c>
      <c r="H237" s="407">
        <v>0.137</v>
      </c>
      <c r="I237" s="407">
        <v>0.356</v>
      </c>
      <c r="J237" s="407">
        <v>0.185</v>
      </c>
      <c r="K237" s="407">
        <v>0.259</v>
      </c>
      <c r="L237" s="407">
        <v>0.265</v>
      </c>
      <c r="M237" s="407">
        <v>0.187</v>
      </c>
      <c r="N237" s="407">
        <v>0.186</v>
      </c>
      <c r="O237" s="407">
        <v>0.175</v>
      </c>
      <c r="P237" s="407"/>
      <c r="Q237" s="407">
        <v>0.083</v>
      </c>
      <c r="R237" s="407">
        <v>0.092</v>
      </c>
      <c r="S237" s="407">
        <v>0.094</v>
      </c>
      <c r="T237" s="407">
        <v>0.156</v>
      </c>
      <c r="U237" s="407">
        <v>0.156</v>
      </c>
      <c r="V237" s="407">
        <v>0.1841</v>
      </c>
    </row>
    <row r="238" s="135" customFormat="1" customHeight="1" spans="1:22">
      <c r="A238" s="631">
        <v>45002</v>
      </c>
      <c r="B238" s="631">
        <v>45008</v>
      </c>
      <c r="C238" s="407">
        <v>0.318</v>
      </c>
      <c r="D238" s="407">
        <v>0.175</v>
      </c>
      <c r="E238" s="407">
        <v>0.21</v>
      </c>
      <c r="F238" s="407">
        <v>0.159</v>
      </c>
      <c r="G238" s="407">
        <v>0.126</v>
      </c>
      <c r="H238" s="407">
        <v>0.138</v>
      </c>
      <c r="I238" s="407">
        <v>0.36</v>
      </c>
      <c r="J238" s="407">
        <v>0.19</v>
      </c>
      <c r="K238" s="407">
        <v>0.261</v>
      </c>
      <c r="L238" s="407">
        <v>0.268</v>
      </c>
      <c r="M238" s="407">
        <v>0.189</v>
      </c>
      <c r="N238" s="407">
        <v>0.188</v>
      </c>
      <c r="O238" s="407">
        <v>0.175</v>
      </c>
      <c r="P238" s="407"/>
      <c r="Q238" s="407">
        <v>0.083</v>
      </c>
      <c r="R238" s="407">
        <v>0.092</v>
      </c>
      <c r="S238" s="407">
        <v>0.094</v>
      </c>
      <c r="T238" s="407">
        <v>0.157</v>
      </c>
      <c r="U238" s="407">
        <v>0.157</v>
      </c>
      <c r="V238" s="407">
        <v>0.1856</v>
      </c>
    </row>
    <row r="239" s="135" customFormat="1" customHeight="1" spans="1:22">
      <c r="A239" s="631">
        <v>45009</v>
      </c>
      <c r="B239" s="631">
        <v>45015</v>
      </c>
      <c r="C239" s="407">
        <v>0.32</v>
      </c>
      <c r="D239" s="407">
        <v>0.176</v>
      </c>
      <c r="E239" s="407">
        <v>0.211</v>
      </c>
      <c r="F239" s="407">
        <v>0.161</v>
      </c>
      <c r="G239" s="407">
        <v>0.127</v>
      </c>
      <c r="H239" s="407">
        <v>0.138</v>
      </c>
      <c r="I239" s="407">
        <v>0.361</v>
      </c>
      <c r="J239" s="407">
        <v>0.199</v>
      </c>
      <c r="K239" s="407">
        <v>0.263</v>
      </c>
      <c r="L239" s="407">
        <v>0.272</v>
      </c>
      <c r="M239" s="407">
        <v>0.194</v>
      </c>
      <c r="N239" s="407">
        <v>0.193</v>
      </c>
      <c r="O239" s="407">
        <v>0.176</v>
      </c>
      <c r="P239" s="407"/>
      <c r="Q239" s="407">
        <v>0.083</v>
      </c>
      <c r="R239" s="407">
        <v>0.094</v>
      </c>
      <c r="S239" s="407">
        <v>0.095</v>
      </c>
      <c r="T239" s="407">
        <v>0.159</v>
      </c>
      <c r="U239" s="407">
        <v>0.159</v>
      </c>
      <c r="V239" s="407">
        <v>0.1878</v>
      </c>
    </row>
    <row r="240" s="135" customFormat="1" customHeight="1" spans="1:22">
      <c r="A240" s="631">
        <v>45016</v>
      </c>
      <c r="B240" s="631">
        <v>45022</v>
      </c>
      <c r="C240" s="407">
        <v>0.321</v>
      </c>
      <c r="D240" s="407">
        <v>0.176</v>
      </c>
      <c r="E240" s="407">
        <v>0.211</v>
      </c>
      <c r="F240" s="407">
        <v>0.163</v>
      </c>
      <c r="G240" s="407">
        <v>0.128</v>
      </c>
      <c r="H240" s="407">
        <v>0.139</v>
      </c>
      <c r="I240" s="407">
        <v>0.363</v>
      </c>
      <c r="J240" s="407">
        <v>0.202</v>
      </c>
      <c r="K240" s="407">
        <v>0.266</v>
      </c>
      <c r="L240" s="407">
        <v>0.279</v>
      </c>
      <c r="M240" s="407">
        <v>0.201</v>
      </c>
      <c r="N240" s="407">
        <v>0.199</v>
      </c>
      <c r="O240" s="407">
        <v>0.176</v>
      </c>
      <c r="P240" s="407"/>
      <c r="Q240" s="407">
        <v>0.083</v>
      </c>
      <c r="R240" s="407">
        <v>0.094</v>
      </c>
      <c r="S240" s="407">
        <v>0.095</v>
      </c>
      <c r="T240" s="407">
        <v>0.161</v>
      </c>
      <c r="U240" s="407">
        <v>0.16</v>
      </c>
      <c r="V240" s="407">
        <v>0.1898</v>
      </c>
    </row>
    <row r="241" s="135" customFormat="1" customHeight="1" spans="1:27">
      <c r="A241" s="631">
        <v>45023</v>
      </c>
      <c r="B241" s="631">
        <v>45029</v>
      </c>
      <c r="C241" s="407">
        <v>0.324</v>
      </c>
      <c r="D241" s="407">
        <v>0.176</v>
      </c>
      <c r="E241" s="407">
        <v>0.211</v>
      </c>
      <c r="F241" s="407">
        <v>0.165</v>
      </c>
      <c r="G241" s="407">
        <v>0.128</v>
      </c>
      <c r="H241" s="407">
        <v>0.14</v>
      </c>
      <c r="I241" s="407">
        <v>0.364</v>
      </c>
      <c r="J241" s="407">
        <v>0.206</v>
      </c>
      <c r="K241" s="407">
        <v>0.269</v>
      </c>
      <c r="L241" s="407">
        <v>0.282</v>
      </c>
      <c r="M241" s="407">
        <v>0.205</v>
      </c>
      <c r="N241" s="407">
        <v>0.204</v>
      </c>
      <c r="O241" s="407">
        <v>0.178</v>
      </c>
      <c r="P241" s="407"/>
      <c r="Q241" s="407">
        <v>0.083</v>
      </c>
      <c r="R241" s="407">
        <v>0.094</v>
      </c>
      <c r="S241" s="407">
        <v>0.095</v>
      </c>
      <c r="T241" s="407">
        <v>0.162</v>
      </c>
      <c r="U241" s="407">
        <v>0.16</v>
      </c>
      <c r="V241" s="407">
        <v>0.1914</v>
      </c>
      <c r="W241" s="649"/>
      <c r="X241" s="649"/>
      <c r="Y241" s="649"/>
      <c r="Z241" s="649"/>
      <c r="AA241" s="649"/>
    </row>
    <row r="242" s="135" customFormat="1" customHeight="1" spans="1:22">
      <c r="A242" s="631">
        <v>45030</v>
      </c>
      <c r="B242" s="631">
        <v>45036</v>
      </c>
      <c r="C242" s="407">
        <v>0.355</v>
      </c>
      <c r="D242" s="407">
        <v>0.18</v>
      </c>
      <c r="E242" s="407">
        <v>0.212</v>
      </c>
      <c r="F242" s="407">
        <v>0.165</v>
      </c>
      <c r="G242" s="407">
        <v>0.129</v>
      </c>
      <c r="H242" s="407">
        <v>0.141</v>
      </c>
      <c r="I242" s="407">
        <v>0.38</v>
      </c>
      <c r="J242" s="407">
        <v>0.207</v>
      </c>
      <c r="K242" s="407">
        <v>0.275</v>
      </c>
      <c r="L242" s="407">
        <v>0.297</v>
      </c>
      <c r="M242" s="407">
        <v>0.21</v>
      </c>
      <c r="N242" s="407">
        <v>0.22</v>
      </c>
      <c r="O242" s="407">
        <v>0.179</v>
      </c>
      <c r="P242" s="407"/>
      <c r="Q242" s="407">
        <v>0.084</v>
      </c>
      <c r="R242" s="407">
        <v>0.095</v>
      </c>
      <c r="S242" s="407">
        <v>0.095</v>
      </c>
      <c r="T242" s="407">
        <v>0.168</v>
      </c>
      <c r="U242" s="407">
        <v>0.169</v>
      </c>
      <c r="V242" s="407">
        <v>0.1978</v>
      </c>
    </row>
    <row r="243" s="135" customFormat="1" customHeight="1" spans="1:22">
      <c r="A243" s="631">
        <v>45037</v>
      </c>
      <c r="B243" s="631">
        <v>45043</v>
      </c>
      <c r="C243" s="407">
        <v>0.381</v>
      </c>
      <c r="D243" s="407">
        <v>0.187</v>
      </c>
      <c r="E243" s="407">
        <v>0.226</v>
      </c>
      <c r="F243" s="407">
        <v>0.165</v>
      </c>
      <c r="G243" s="407">
        <v>0.133</v>
      </c>
      <c r="H243" s="407">
        <v>0.143</v>
      </c>
      <c r="I243" s="407">
        <v>0.396</v>
      </c>
      <c r="J243" s="407">
        <v>0.215</v>
      </c>
      <c r="K243" s="407">
        <v>0.289</v>
      </c>
      <c r="L243" s="407">
        <v>0.302</v>
      </c>
      <c r="M243" s="407">
        <v>0.215</v>
      </c>
      <c r="N243" s="407">
        <v>0.224</v>
      </c>
      <c r="O243" s="407">
        <v>0.179</v>
      </c>
      <c r="P243" s="407"/>
      <c r="Q243" s="407">
        <v>0.085</v>
      </c>
      <c r="R243" s="407">
        <v>0.097</v>
      </c>
      <c r="S243" s="407">
        <v>0.098</v>
      </c>
      <c r="T243" s="407">
        <v>0.17</v>
      </c>
      <c r="U243" s="407">
        <v>0.169</v>
      </c>
      <c r="V243" s="407">
        <v>0.2041</v>
      </c>
    </row>
    <row r="244" s="135" customFormat="1" customHeight="1" spans="1:22">
      <c r="A244" s="631">
        <v>45044</v>
      </c>
      <c r="B244" s="631">
        <v>45050</v>
      </c>
      <c r="C244" s="407">
        <v>0.376</v>
      </c>
      <c r="D244" s="407">
        <v>0.186</v>
      </c>
      <c r="E244" s="407">
        <v>0.225</v>
      </c>
      <c r="F244" s="407">
        <v>0.166</v>
      </c>
      <c r="G244" s="407">
        <v>0.133</v>
      </c>
      <c r="H244" s="407">
        <v>0.143</v>
      </c>
      <c r="I244" s="407">
        <v>0.398</v>
      </c>
      <c r="J244" s="407">
        <v>0.212</v>
      </c>
      <c r="K244" s="407">
        <v>0.289</v>
      </c>
      <c r="L244" s="407">
        <v>0.3</v>
      </c>
      <c r="M244" s="407">
        <v>0.213</v>
      </c>
      <c r="N244" s="407">
        <v>0.222</v>
      </c>
      <c r="O244" s="407">
        <v>0.179</v>
      </c>
      <c r="P244" s="407"/>
      <c r="Q244" s="407">
        <v>0.085</v>
      </c>
      <c r="R244" s="407">
        <v>0.097</v>
      </c>
      <c r="S244" s="407">
        <v>0.098</v>
      </c>
      <c r="T244" s="407">
        <v>0.171</v>
      </c>
      <c r="U244" s="407">
        <v>0.17</v>
      </c>
      <c r="V244" s="407">
        <v>0.2035</v>
      </c>
    </row>
    <row r="245" s="135" customFormat="1" customHeight="1" spans="1:22">
      <c r="A245" s="631">
        <v>45051</v>
      </c>
      <c r="B245" s="631">
        <v>45057</v>
      </c>
      <c r="C245" s="407">
        <v>0.378</v>
      </c>
      <c r="D245" s="407">
        <v>0.186</v>
      </c>
      <c r="E245" s="407">
        <v>0.225</v>
      </c>
      <c r="F245" s="407">
        <v>0.166</v>
      </c>
      <c r="G245" s="407">
        <v>0.133</v>
      </c>
      <c r="H245" s="407">
        <v>0.144</v>
      </c>
      <c r="I245" s="407">
        <v>0.398</v>
      </c>
      <c r="J245" s="407">
        <v>0.213</v>
      </c>
      <c r="K245" s="407">
        <v>0.291</v>
      </c>
      <c r="L245" s="407">
        <v>0.303</v>
      </c>
      <c r="M245" s="407">
        <v>0.215</v>
      </c>
      <c r="N245" s="407">
        <v>0.225</v>
      </c>
      <c r="O245" s="407">
        <v>0.177</v>
      </c>
      <c r="P245" s="407"/>
      <c r="Q245" s="407">
        <v>0.086</v>
      </c>
      <c r="R245" s="407">
        <v>0.098</v>
      </c>
      <c r="S245" s="407">
        <v>0.1</v>
      </c>
      <c r="T245" s="407">
        <v>0.173</v>
      </c>
      <c r="U245" s="407">
        <v>0.172</v>
      </c>
      <c r="V245" s="407">
        <v>0.2046</v>
      </c>
    </row>
    <row r="246" s="135" customFormat="1" customHeight="1" spans="1:22">
      <c r="A246" s="631">
        <v>45058</v>
      </c>
      <c r="B246" s="631">
        <v>45064</v>
      </c>
      <c r="C246" s="407">
        <v>0.375</v>
      </c>
      <c r="D246" s="407">
        <v>0.185</v>
      </c>
      <c r="E246" s="407">
        <v>0.223</v>
      </c>
      <c r="F246" s="407">
        <v>0.166</v>
      </c>
      <c r="G246" s="407">
        <v>0.133</v>
      </c>
      <c r="H246" s="407">
        <v>0.144</v>
      </c>
      <c r="I246" s="407">
        <v>0.4</v>
      </c>
      <c r="J246" s="407">
        <v>0.213</v>
      </c>
      <c r="K246" s="407">
        <v>0.291</v>
      </c>
      <c r="L246" s="407">
        <v>0.303</v>
      </c>
      <c r="M246" s="407">
        <v>0.215</v>
      </c>
      <c r="N246" s="407">
        <v>0.225</v>
      </c>
      <c r="O246" s="407">
        <v>0.177</v>
      </c>
      <c r="P246" s="407"/>
      <c r="Q246" s="407">
        <v>0.086</v>
      </c>
      <c r="R246" s="407">
        <v>0.098</v>
      </c>
      <c r="S246" s="407">
        <v>0.101</v>
      </c>
      <c r="T246" s="407">
        <v>0.173</v>
      </c>
      <c r="U246" s="407">
        <v>0.174</v>
      </c>
      <c r="V246" s="407">
        <v>0.2046</v>
      </c>
    </row>
    <row r="247" s="135" customFormat="1" customHeight="1" spans="1:22">
      <c r="A247" s="631">
        <v>45065</v>
      </c>
      <c r="B247" s="631">
        <v>45071</v>
      </c>
      <c r="C247" s="407">
        <v>0.375</v>
      </c>
      <c r="D247" s="407">
        <v>0.185</v>
      </c>
      <c r="E247" s="407">
        <v>0.223</v>
      </c>
      <c r="F247" s="407">
        <v>0.166</v>
      </c>
      <c r="G247" s="407">
        <v>0.133</v>
      </c>
      <c r="H247" s="407">
        <v>0.144</v>
      </c>
      <c r="I247" s="407">
        <v>0.398</v>
      </c>
      <c r="J247" s="407">
        <v>0.215</v>
      </c>
      <c r="K247" s="407">
        <v>0.291</v>
      </c>
      <c r="L247" s="407">
        <v>0.303</v>
      </c>
      <c r="M247" s="407">
        <v>0.215</v>
      </c>
      <c r="N247" s="407">
        <v>0.225</v>
      </c>
      <c r="O247" s="407">
        <v>0.177</v>
      </c>
      <c r="P247" s="407"/>
      <c r="Q247" s="407">
        <v>0.086</v>
      </c>
      <c r="R247" s="407">
        <v>0.098</v>
      </c>
      <c r="S247" s="407">
        <v>0.101</v>
      </c>
      <c r="T247" s="407">
        <v>0.175</v>
      </c>
      <c r="U247" s="407">
        <v>0.174</v>
      </c>
      <c r="V247" s="407">
        <v>0.2047</v>
      </c>
    </row>
    <row r="248" s="135" customFormat="1" customHeight="1" spans="1:22">
      <c r="A248" s="631">
        <v>45072</v>
      </c>
      <c r="B248" s="631">
        <v>45078</v>
      </c>
      <c r="C248" s="407">
        <v>0.375</v>
      </c>
      <c r="D248" s="407">
        <v>0.185</v>
      </c>
      <c r="E248" s="407">
        <v>0.223</v>
      </c>
      <c r="F248" s="407">
        <v>0.166</v>
      </c>
      <c r="G248" s="407">
        <v>0.133</v>
      </c>
      <c r="H248" s="407">
        <v>0.144</v>
      </c>
      <c r="I248" s="407">
        <v>0.398</v>
      </c>
      <c r="J248" s="407">
        <v>0.215</v>
      </c>
      <c r="K248" s="407">
        <v>0.291</v>
      </c>
      <c r="L248" s="407">
        <v>0.303</v>
      </c>
      <c r="M248" s="407">
        <v>0.215</v>
      </c>
      <c r="N248" s="407">
        <v>0.225</v>
      </c>
      <c r="O248" s="407">
        <v>0.176</v>
      </c>
      <c r="P248" s="407"/>
      <c r="Q248" s="407">
        <v>0.086</v>
      </c>
      <c r="R248" s="407">
        <v>0.098</v>
      </c>
      <c r="S248" s="407">
        <v>0.101</v>
      </c>
      <c r="T248" s="407">
        <v>0.175</v>
      </c>
      <c r="U248" s="407">
        <v>0.174</v>
      </c>
      <c r="V248" s="407">
        <v>0.2046</v>
      </c>
    </row>
    <row r="249" s="135" customFormat="1" customHeight="1" spans="1:22">
      <c r="A249" s="631">
        <v>45079</v>
      </c>
      <c r="B249" s="631">
        <v>45085</v>
      </c>
      <c r="C249" s="407">
        <v>0.377</v>
      </c>
      <c r="D249" s="407">
        <v>0.184</v>
      </c>
      <c r="E249" s="407">
        <v>0.222</v>
      </c>
      <c r="F249" s="407">
        <v>0.167</v>
      </c>
      <c r="G249" s="407">
        <v>0.133</v>
      </c>
      <c r="H249" s="407">
        <v>0.143</v>
      </c>
      <c r="I249" s="407">
        <v>0.4</v>
      </c>
      <c r="J249" s="407">
        <v>0.225</v>
      </c>
      <c r="K249" s="407">
        <v>0.291</v>
      </c>
      <c r="L249" s="407">
        <v>0.312</v>
      </c>
      <c r="M249" s="407">
        <v>0.225</v>
      </c>
      <c r="N249" s="407">
        <v>0.235</v>
      </c>
      <c r="O249" s="407">
        <v>0.176</v>
      </c>
      <c r="P249" s="407"/>
      <c r="Q249" s="407">
        <v>0.086</v>
      </c>
      <c r="R249" s="407">
        <v>0.098</v>
      </c>
      <c r="S249" s="407">
        <v>0.102</v>
      </c>
      <c r="T249" s="407">
        <v>0.176</v>
      </c>
      <c r="U249" s="407">
        <v>0.175</v>
      </c>
      <c r="V249" s="407">
        <v>0.2071</v>
      </c>
    </row>
    <row r="250" s="135" customFormat="1" customHeight="1" spans="1:22">
      <c r="A250" s="631">
        <v>45086</v>
      </c>
      <c r="B250" s="631">
        <v>45092</v>
      </c>
      <c r="C250" s="407">
        <v>0.375</v>
      </c>
      <c r="D250" s="407">
        <v>0.183</v>
      </c>
      <c r="E250" s="407">
        <v>0.221</v>
      </c>
      <c r="F250" s="407">
        <v>0.166</v>
      </c>
      <c r="G250" s="407">
        <v>0.132</v>
      </c>
      <c r="H250" s="407">
        <v>0.141</v>
      </c>
      <c r="I250" s="407">
        <v>0.3985</v>
      </c>
      <c r="J250" s="407">
        <v>0.225</v>
      </c>
      <c r="K250" s="407">
        <v>0.29</v>
      </c>
      <c r="L250" s="407">
        <v>0.311</v>
      </c>
      <c r="M250" s="407">
        <v>0.226</v>
      </c>
      <c r="N250" s="407">
        <v>0.234</v>
      </c>
      <c r="O250" s="407">
        <v>0.175</v>
      </c>
      <c r="P250" s="407"/>
      <c r="Q250" s="407">
        <v>0.085</v>
      </c>
      <c r="R250" s="407">
        <v>0.098</v>
      </c>
      <c r="S250" s="407">
        <v>0.101</v>
      </c>
      <c r="T250" s="407">
        <v>0.174</v>
      </c>
      <c r="U250" s="407">
        <v>0.174</v>
      </c>
      <c r="V250" s="407">
        <v>0.2061</v>
      </c>
    </row>
    <row r="251" s="135" customFormat="1" customHeight="1" spans="1:22">
      <c r="A251" s="631">
        <v>45093</v>
      </c>
      <c r="B251" s="631">
        <v>45098</v>
      </c>
      <c r="C251" s="407">
        <v>0.371</v>
      </c>
      <c r="D251" s="407">
        <v>0.179</v>
      </c>
      <c r="E251" s="407">
        <v>0.217</v>
      </c>
      <c r="F251" s="407">
        <v>0.165</v>
      </c>
      <c r="G251" s="407">
        <v>0.131</v>
      </c>
      <c r="H251" s="407">
        <v>0.137</v>
      </c>
      <c r="I251" s="407">
        <v>0.397</v>
      </c>
      <c r="J251" s="407">
        <v>0.225</v>
      </c>
      <c r="K251" s="407">
        <v>0.288</v>
      </c>
      <c r="L251" s="407">
        <v>0.308</v>
      </c>
      <c r="M251" s="407">
        <v>0.223</v>
      </c>
      <c r="N251" s="407">
        <v>0.231</v>
      </c>
      <c r="O251" s="407">
        <v>0.174</v>
      </c>
      <c r="P251" s="407"/>
      <c r="Q251" s="407">
        <v>0.083</v>
      </c>
      <c r="R251" s="407">
        <v>0.096</v>
      </c>
      <c r="S251" s="407">
        <v>0.1</v>
      </c>
      <c r="T251" s="407">
        <v>0.172</v>
      </c>
      <c r="U251" s="407">
        <v>0.174</v>
      </c>
      <c r="V251" s="407">
        <v>0.2039</v>
      </c>
    </row>
    <row r="252" s="135" customFormat="1" customHeight="1" spans="1:22">
      <c r="A252" s="543">
        <v>45099</v>
      </c>
      <c r="B252" s="543">
        <v>45106</v>
      </c>
      <c r="C252" s="407">
        <v>0.371</v>
      </c>
      <c r="D252" s="407">
        <v>0.179</v>
      </c>
      <c r="E252" s="407">
        <v>0.217</v>
      </c>
      <c r="F252" s="407">
        <v>0.165</v>
      </c>
      <c r="G252" s="407">
        <v>0.131</v>
      </c>
      <c r="H252" s="407">
        <v>0.137</v>
      </c>
      <c r="I252" s="407">
        <v>0.393</v>
      </c>
      <c r="J252" s="407">
        <v>0.225</v>
      </c>
      <c r="K252" s="407">
        <v>0.288</v>
      </c>
      <c r="L252" s="407">
        <v>0.308</v>
      </c>
      <c r="M252" s="407">
        <v>0.223</v>
      </c>
      <c r="N252" s="407">
        <v>0.231</v>
      </c>
      <c r="O252" s="407">
        <v>0.172</v>
      </c>
      <c r="P252" s="407"/>
      <c r="Q252" s="407">
        <v>0.083</v>
      </c>
      <c r="R252" s="407">
        <v>0.094</v>
      </c>
      <c r="S252" s="407">
        <v>0.099</v>
      </c>
      <c r="T252" s="407">
        <v>0.168</v>
      </c>
      <c r="U252" s="407">
        <v>0.172</v>
      </c>
      <c r="V252" s="407">
        <v>0.2031</v>
      </c>
    </row>
    <row r="253" s="135" customFormat="1" customHeight="1" spans="1:22">
      <c r="A253" s="543">
        <v>45107</v>
      </c>
      <c r="B253" s="543">
        <v>45113</v>
      </c>
      <c r="C253" s="407">
        <v>0.369</v>
      </c>
      <c r="D253" s="407">
        <v>0.179</v>
      </c>
      <c r="E253" s="407">
        <v>0.217</v>
      </c>
      <c r="F253" s="407">
        <v>0.165</v>
      </c>
      <c r="G253" s="407">
        <v>0.131</v>
      </c>
      <c r="H253" s="407">
        <v>0.137</v>
      </c>
      <c r="I253" s="407">
        <v>0.392</v>
      </c>
      <c r="J253" s="407">
        <v>0.226</v>
      </c>
      <c r="K253" s="407">
        <v>0.287</v>
      </c>
      <c r="L253" s="407">
        <v>0.305</v>
      </c>
      <c r="M253" s="407">
        <v>0.22</v>
      </c>
      <c r="N253" s="407">
        <v>0.228</v>
      </c>
      <c r="O253" s="407">
        <v>0.172</v>
      </c>
      <c r="P253" s="407"/>
      <c r="Q253" s="407">
        <v>0.083</v>
      </c>
      <c r="R253" s="407">
        <v>0.094</v>
      </c>
      <c r="S253" s="407">
        <v>0.098</v>
      </c>
      <c r="T253" s="407">
        <v>0.167</v>
      </c>
      <c r="U253" s="407">
        <v>0.172</v>
      </c>
      <c r="V253" s="407">
        <v>0.2023</v>
      </c>
    </row>
    <row r="254" s="135" customFormat="1" customHeight="1" spans="1:22">
      <c r="A254" s="543">
        <v>45114</v>
      </c>
      <c r="B254" s="543">
        <v>45120</v>
      </c>
      <c r="C254" s="407">
        <v>0.369</v>
      </c>
      <c r="D254" s="407">
        <v>0.178</v>
      </c>
      <c r="E254" s="407">
        <v>0.216</v>
      </c>
      <c r="F254" s="407">
        <v>0.164</v>
      </c>
      <c r="G254" s="407">
        <v>0.13</v>
      </c>
      <c r="H254" s="407">
        <v>0.135</v>
      </c>
      <c r="I254" s="407">
        <v>0.382</v>
      </c>
      <c r="J254" s="407">
        <v>0.226</v>
      </c>
      <c r="K254" s="407">
        <v>0.287</v>
      </c>
      <c r="L254" s="407">
        <v>0.305</v>
      </c>
      <c r="M254" s="407">
        <v>0.22</v>
      </c>
      <c r="N254" s="407">
        <v>0.228</v>
      </c>
      <c r="O254" s="407">
        <v>0.172</v>
      </c>
      <c r="P254" s="407"/>
      <c r="Q254" s="407">
        <v>0.083</v>
      </c>
      <c r="R254" s="407">
        <v>0.094</v>
      </c>
      <c r="S254" s="407">
        <v>0.096</v>
      </c>
      <c r="T254" s="407">
        <v>0.163</v>
      </c>
      <c r="U254" s="407">
        <v>0.171</v>
      </c>
      <c r="V254" s="407">
        <v>0.2011</v>
      </c>
    </row>
    <row r="255" s="135" customFormat="1" customHeight="1" spans="1:22">
      <c r="A255" s="631">
        <v>45121</v>
      </c>
      <c r="B255" s="631">
        <v>45127</v>
      </c>
      <c r="C255" s="407">
        <v>0.367</v>
      </c>
      <c r="D255" s="407">
        <v>0.177</v>
      </c>
      <c r="E255" s="407">
        <v>0.217</v>
      </c>
      <c r="F255" s="407">
        <v>0.163</v>
      </c>
      <c r="G255" s="407">
        <v>0.13</v>
      </c>
      <c r="H255" s="407">
        <v>0.135</v>
      </c>
      <c r="I255" s="407">
        <v>0.38</v>
      </c>
      <c r="J255" s="407">
        <v>0.226</v>
      </c>
      <c r="K255" s="407">
        <v>0.286</v>
      </c>
      <c r="L255" s="407">
        <v>0.301</v>
      </c>
      <c r="M255" s="407">
        <v>0.217</v>
      </c>
      <c r="N255" s="407">
        <v>0.225</v>
      </c>
      <c r="O255" s="407">
        <v>0.171</v>
      </c>
      <c r="P255" s="407"/>
      <c r="Q255" s="407">
        <v>0.083</v>
      </c>
      <c r="R255" s="407">
        <v>0.094</v>
      </c>
      <c r="S255" s="407">
        <v>0.095</v>
      </c>
      <c r="T255" s="407">
        <v>0.161</v>
      </c>
      <c r="U255" s="407">
        <v>0.17</v>
      </c>
      <c r="V255" s="407">
        <v>0.1999</v>
      </c>
    </row>
    <row r="256" s="135" customFormat="1" customHeight="1" spans="1:22">
      <c r="A256" s="631">
        <v>45128</v>
      </c>
      <c r="B256" s="631">
        <v>45134</v>
      </c>
      <c r="C256" s="407">
        <v>0.361</v>
      </c>
      <c r="D256" s="407">
        <v>0.175</v>
      </c>
      <c r="E256" s="407">
        <v>0.214</v>
      </c>
      <c r="F256" s="407">
        <v>0.162</v>
      </c>
      <c r="G256" s="407">
        <v>0.129</v>
      </c>
      <c r="H256" s="407">
        <v>0.132</v>
      </c>
      <c r="I256" s="407">
        <v>0.371</v>
      </c>
      <c r="J256" s="407">
        <v>0.223</v>
      </c>
      <c r="K256" s="407">
        <v>0.281</v>
      </c>
      <c r="L256" s="407">
        <v>0.295</v>
      </c>
      <c r="M256" s="407">
        <v>0.211</v>
      </c>
      <c r="N256" s="407">
        <v>0.22</v>
      </c>
      <c r="O256" s="407">
        <v>0.167</v>
      </c>
      <c r="P256" s="407"/>
      <c r="Q256" s="407">
        <v>0.082</v>
      </c>
      <c r="R256" s="407">
        <v>0.094</v>
      </c>
      <c r="S256" s="407">
        <v>0.093</v>
      </c>
      <c r="T256" s="407">
        <v>0.159</v>
      </c>
      <c r="U256" s="407">
        <v>0.168</v>
      </c>
      <c r="V256" s="407">
        <v>0.1965</v>
      </c>
    </row>
    <row r="257" s="135" customFormat="1" customHeight="1" spans="1:22">
      <c r="A257" s="631">
        <v>45135</v>
      </c>
      <c r="B257" s="631">
        <v>45141</v>
      </c>
      <c r="C257" s="407">
        <v>0.339</v>
      </c>
      <c r="D257" s="407">
        <v>0.167</v>
      </c>
      <c r="E257" s="407">
        <v>0.203</v>
      </c>
      <c r="F257" s="407">
        <v>0.154</v>
      </c>
      <c r="G257" s="407">
        <v>0.124</v>
      </c>
      <c r="H257" s="407">
        <v>0.126</v>
      </c>
      <c r="I257" s="407">
        <v>0.331</v>
      </c>
      <c r="J257" s="407">
        <v>0.218</v>
      </c>
      <c r="K257" s="407">
        <v>0.266</v>
      </c>
      <c r="L257" s="407">
        <v>0.277</v>
      </c>
      <c r="M257" s="407">
        <v>0.197</v>
      </c>
      <c r="N257" s="407">
        <v>0.208</v>
      </c>
      <c r="O257" s="407">
        <v>0.156</v>
      </c>
      <c r="P257" s="407"/>
      <c r="Q257" s="407">
        <v>0.08</v>
      </c>
      <c r="R257" s="407">
        <v>0.092</v>
      </c>
      <c r="S257" s="407">
        <v>0.09</v>
      </c>
      <c r="T257" s="407">
        <v>0.154</v>
      </c>
      <c r="U257" s="407">
        <v>0.16</v>
      </c>
      <c r="V257" s="407">
        <v>0.1857</v>
      </c>
    </row>
    <row r="258" s="135" customFormat="1" customHeight="1" spans="1:22">
      <c r="A258" s="631">
        <v>45142</v>
      </c>
      <c r="B258" s="631">
        <v>45148</v>
      </c>
      <c r="C258" s="407">
        <v>0.33</v>
      </c>
      <c r="D258" s="407">
        <v>0.165</v>
      </c>
      <c r="E258" s="407">
        <v>0.2</v>
      </c>
      <c r="F258" s="407">
        <v>0.153</v>
      </c>
      <c r="G258" s="407">
        <v>0.123</v>
      </c>
      <c r="H258" s="407">
        <v>0.123</v>
      </c>
      <c r="I258" s="407">
        <v>0.322</v>
      </c>
      <c r="J258" s="407">
        <v>0.213</v>
      </c>
      <c r="K258" s="407">
        <v>0.264</v>
      </c>
      <c r="L258" s="407">
        <v>0.272</v>
      </c>
      <c r="M258" s="407">
        <v>0.193</v>
      </c>
      <c r="N258" s="407">
        <v>0.204</v>
      </c>
      <c r="O258" s="407">
        <v>0.153</v>
      </c>
      <c r="P258" s="407"/>
      <c r="Q258" s="407">
        <v>0.078</v>
      </c>
      <c r="R258" s="407">
        <v>0.09</v>
      </c>
      <c r="S258" s="407">
        <v>0.087</v>
      </c>
      <c r="T258" s="407">
        <v>0.152</v>
      </c>
      <c r="U258" s="407">
        <v>0.158</v>
      </c>
      <c r="V258" s="407">
        <v>0.1822</v>
      </c>
    </row>
    <row r="259" s="135" customFormat="1" customHeight="1" spans="1:22">
      <c r="A259" s="631">
        <v>45149</v>
      </c>
      <c r="B259" s="631">
        <v>45155</v>
      </c>
      <c r="C259" s="407">
        <v>0.324</v>
      </c>
      <c r="D259" s="407">
        <v>0.163</v>
      </c>
      <c r="E259" s="407">
        <v>0.198</v>
      </c>
      <c r="F259" s="407">
        <v>0.152</v>
      </c>
      <c r="G259" s="407">
        <v>0.122</v>
      </c>
      <c r="H259" s="407">
        <v>0.121</v>
      </c>
      <c r="I259" s="407">
        <v>0.321</v>
      </c>
      <c r="J259" s="407">
        <v>0.211</v>
      </c>
      <c r="K259" s="407">
        <v>0.263</v>
      </c>
      <c r="L259" s="407">
        <v>0.272</v>
      </c>
      <c r="M259" s="407">
        <v>0.193</v>
      </c>
      <c r="N259" s="407">
        <v>0.204</v>
      </c>
      <c r="O259" s="407">
        <v>0.151</v>
      </c>
      <c r="P259" s="407"/>
      <c r="Q259" s="407">
        <v>0.078</v>
      </c>
      <c r="R259" s="407">
        <v>0.089</v>
      </c>
      <c r="S259" s="407">
        <v>0.085</v>
      </c>
      <c r="T259" s="407">
        <v>0.15</v>
      </c>
      <c r="U259" s="407">
        <v>0.157</v>
      </c>
      <c r="V259" s="407">
        <v>0.1808</v>
      </c>
    </row>
    <row r="260" s="135" customFormat="1" customHeight="1" spans="1:22">
      <c r="A260" s="631">
        <v>45156</v>
      </c>
      <c r="B260" s="631">
        <v>45162</v>
      </c>
      <c r="C260" s="407">
        <v>0.315</v>
      </c>
      <c r="D260" s="407">
        <v>0.163</v>
      </c>
      <c r="E260" s="407">
        <v>0.198</v>
      </c>
      <c r="F260" s="407">
        <v>0.151</v>
      </c>
      <c r="G260" s="407">
        <v>0.122</v>
      </c>
      <c r="H260" s="407">
        <v>0.12</v>
      </c>
      <c r="I260" s="407">
        <v>0.32</v>
      </c>
      <c r="J260" s="407">
        <v>0.211</v>
      </c>
      <c r="K260" s="407">
        <v>0.262</v>
      </c>
      <c r="L260" s="407">
        <v>0.272</v>
      </c>
      <c r="M260" s="407">
        <v>0.193</v>
      </c>
      <c r="N260" s="407">
        <v>0.204</v>
      </c>
      <c r="O260" s="407">
        <v>0.15</v>
      </c>
      <c r="P260" s="407"/>
      <c r="Q260" s="407">
        <v>0.078</v>
      </c>
      <c r="R260" s="407">
        <v>0.088</v>
      </c>
      <c r="S260" s="407">
        <v>0.085</v>
      </c>
      <c r="T260" s="407">
        <v>0.148</v>
      </c>
      <c r="U260" s="407">
        <v>0.156</v>
      </c>
      <c r="V260" s="407">
        <v>0.1798</v>
      </c>
    </row>
    <row r="261" s="135" customFormat="1" customHeight="1" spans="1:22">
      <c r="A261" s="631">
        <v>45163</v>
      </c>
      <c r="B261" s="631">
        <v>45169</v>
      </c>
      <c r="C261" s="407">
        <v>0.312</v>
      </c>
      <c r="D261" s="407">
        <v>0.161</v>
      </c>
      <c r="E261" s="407">
        <v>0.196</v>
      </c>
      <c r="F261" s="407">
        <v>0.151</v>
      </c>
      <c r="G261" s="407">
        <v>0.121</v>
      </c>
      <c r="H261" s="407">
        <v>0.118</v>
      </c>
      <c r="I261" s="407">
        <v>0.32</v>
      </c>
      <c r="J261" s="407">
        <v>0.21</v>
      </c>
      <c r="K261" s="407">
        <v>0.261</v>
      </c>
      <c r="L261" s="407">
        <v>0.27</v>
      </c>
      <c r="M261" s="407">
        <v>0.19</v>
      </c>
      <c r="N261" s="407">
        <v>0.202</v>
      </c>
      <c r="O261" s="407">
        <v>0.15</v>
      </c>
      <c r="P261" s="407"/>
      <c r="Q261" s="407">
        <v>0.077</v>
      </c>
      <c r="R261" s="407">
        <v>0.087</v>
      </c>
      <c r="S261" s="407">
        <v>0.085</v>
      </c>
      <c r="T261" s="407">
        <v>0.146</v>
      </c>
      <c r="U261" s="407">
        <v>0.156</v>
      </c>
      <c r="V261" s="407">
        <v>0.1785</v>
      </c>
    </row>
    <row r="262" s="135" customFormat="1" customHeight="1" spans="1:22">
      <c r="A262" s="631">
        <v>45170</v>
      </c>
      <c r="B262" s="631">
        <v>45176</v>
      </c>
      <c r="C262" s="407">
        <v>0.312</v>
      </c>
      <c r="D262" s="407">
        <v>0.161</v>
      </c>
      <c r="E262" s="407">
        <v>0.196</v>
      </c>
      <c r="F262" s="407">
        <v>0.15</v>
      </c>
      <c r="G262" s="407">
        <v>0.121</v>
      </c>
      <c r="H262" s="407">
        <v>0.118</v>
      </c>
      <c r="I262" s="407">
        <v>0.32</v>
      </c>
      <c r="J262" s="407">
        <v>0.21</v>
      </c>
      <c r="K262" s="407">
        <v>0.26</v>
      </c>
      <c r="L262" s="407">
        <v>0.268</v>
      </c>
      <c r="M262" s="407">
        <v>0.189</v>
      </c>
      <c r="N262" s="407">
        <v>0.201</v>
      </c>
      <c r="O262" s="407">
        <v>0.149</v>
      </c>
      <c r="P262" s="407"/>
      <c r="Q262" s="407">
        <v>0.077</v>
      </c>
      <c r="R262" s="407">
        <v>0.087</v>
      </c>
      <c r="S262" s="407">
        <v>0.085</v>
      </c>
      <c r="T262" s="407">
        <v>0.144</v>
      </c>
      <c r="U262" s="407">
        <v>0.156</v>
      </c>
      <c r="V262" s="407">
        <v>0.178</v>
      </c>
    </row>
    <row r="263" s="135" customFormat="1" customHeight="1" spans="1:22">
      <c r="A263" s="631">
        <v>45177</v>
      </c>
      <c r="B263" s="631">
        <v>45183</v>
      </c>
      <c r="C263" s="407">
        <v>0.309</v>
      </c>
      <c r="D263" s="407">
        <v>0.16</v>
      </c>
      <c r="E263" s="407">
        <v>0.194</v>
      </c>
      <c r="F263" s="407">
        <v>0.149</v>
      </c>
      <c r="G263" s="407">
        <v>0.12</v>
      </c>
      <c r="H263" s="407">
        <v>0.115</v>
      </c>
      <c r="I263" s="407">
        <v>0.318</v>
      </c>
      <c r="J263" s="407">
        <v>0.209</v>
      </c>
      <c r="K263" s="407">
        <v>0.258</v>
      </c>
      <c r="L263" s="407">
        <v>0.264</v>
      </c>
      <c r="M263" s="407">
        <v>0.186</v>
      </c>
      <c r="N263" s="407">
        <v>0.198</v>
      </c>
      <c r="O263" s="407">
        <v>0.147</v>
      </c>
      <c r="P263" s="407"/>
      <c r="Q263" s="407">
        <v>0.075</v>
      </c>
      <c r="R263" s="407">
        <v>0.09</v>
      </c>
      <c r="S263" s="407">
        <v>0.091</v>
      </c>
      <c r="T263" s="407">
        <v>0.141</v>
      </c>
      <c r="U263" s="407">
        <v>0.155</v>
      </c>
      <c r="V263" s="407">
        <v>0.1766</v>
      </c>
    </row>
    <row r="264" s="135" customFormat="1" customHeight="1" spans="1:22">
      <c r="A264" s="631">
        <v>45184</v>
      </c>
      <c r="B264" s="631">
        <v>45190</v>
      </c>
      <c r="C264" s="407">
        <v>0.303</v>
      </c>
      <c r="D264" s="407">
        <v>0.157</v>
      </c>
      <c r="E264" s="407">
        <v>0.19</v>
      </c>
      <c r="F264" s="407">
        <v>0.147</v>
      </c>
      <c r="G264" s="407">
        <v>0.118</v>
      </c>
      <c r="H264" s="407">
        <v>0.111</v>
      </c>
      <c r="I264" s="407">
        <v>0.316</v>
      </c>
      <c r="J264" s="407">
        <v>0.202</v>
      </c>
      <c r="K264" s="407">
        <v>0.256</v>
      </c>
      <c r="L264" s="407">
        <v>0.26</v>
      </c>
      <c r="M264" s="407">
        <v>0.184</v>
      </c>
      <c r="N264" s="407">
        <v>0.195</v>
      </c>
      <c r="O264" s="407">
        <v>0.146</v>
      </c>
      <c r="P264" s="407"/>
      <c r="Q264" s="407">
        <v>0.073</v>
      </c>
      <c r="R264" s="407">
        <v>0.09</v>
      </c>
      <c r="S264" s="407">
        <v>0.09</v>
      </c>
      <c r="T264" s="407">
        <v>0.14</v>
      </c>
      <c r="U264" s="407">
        <v>0.154</v>
      </c>
      <c r="V264" s="407">
        <v>0.174</v>
      </c>
    </row>
    <row r="265" s="135" customFormat="1" customHeight="1" spans="1:22">
      <c r="A265" s="631">
        <v>45191</v>
      </c>
      <c r="B265" s="631">
        <v>45197</v>
      </c>
      <c r="C265" s="407">
        <v>0.296</v>
      </c>
      <c r="D265" s="407">
        <v>0.153</v>
      </c>
      <c r="E265" s="407">
        <v>0.185</v>
      </c>
      <c r="F265" s="407">
        <v>0.144</v>
      </c>
      <c r="G265" s="407">
        <v>0.115</v>
      </c>
      <c r="H265" s="407">
        <v>0.107</v>
      </c>
      <c r="I265" s="407">
        <v>0.311</v>
      </c>
      <c r="J265" s="407">
        <v>0.199</v>
      </c>
      <c r="K265" s="407">
        <v>0.252</v>
      </c>
      <c r="L265" s="407">
        <v>0.252</v>
      </c>
      <c r="M265" s="407">
        <v>0.177</v>
      </c>
      <c r="N265" s="407">
        <v>0.189</v>
      </c>
      <c r="O265" s="407">
        <v>0.143</v>
      </c>
      <c r="P265" s="407"/>
      <c r="Q265" s="407">
        <v>0.072</v>
      </c>
      <c r="R265" s="407">
        <v>0.089</v>
      </c>
      <c r="S265" s="407">
        <v>0.088</v>
      </c>
      <c r="T265" s="407">
        <v>0.137</v>
      </c>
      <c r="U265" s="407">
        <v>0.152</v>
      </c>
      <c r="V265" s="407">
        <v>0.1701</v>
      </c>
    </row>
    <row r="266" s="135" customFormat="1" customHeight="1" spans="1:22">
      <c r="A266" s="631">
        <v>45198</v>
      </c>
      <c r="B266" s="631">
        <v>45205</v>
      </c>
      <c r="C266" s="407">
        <v>0.289</v>
      </c>
      <c r="D266" s="407">
        <v>0.152</v>
      </c>
      <c r="E266" s="407">
        <v>0.184</v>
      </c>
      <c r="F266" s="407">
        <v>0.142</v>
      </c>
      <c r="G266" s="407">
        <v>0.114</v>
      </c>
      <c r="H266" s="407">
        <v>0.105</v>
      </c>
      <c r="I266" s="407">
        <v>0.309</v>
      </c>
      <c r="J266" s="407">
        <v>0.195</v>
      </c>
      <c r="K266" s="407">
        <v>0.25</v>
      </c>
      <c r="L266" s="407">
        <v>0.249</v>
      </c>
      <c r="M266" s="407">
        <v>0.175</v>
      </c>
      <c r="N266" s="407">
        <v>0.186</v>
      </c>
      <c r="O266" s="407">
        <v>0.143</v>
      </c>
      <c r="P266" s="407"/>
      <c r="Q266" s="407">
        <v>0.072</v>
      </c>
      <c r="R266" s="407">
        <v>0.089</v>
      </c>
      <c r="S266" s="407">
        <v>0.091</v>
      </c>
      <c r="T266" s="407">
        <v>0.138</v>
      </c>
      <c r="U266" s="407">
        <v>0.152</v>
      </c>
      <c r="V266" s="407">
        <v>0.1686</v>
      </c>
    </row>
    <row r="267" s="135" customFormat="1" customHeight="1" spans="1:22">
      <c r="A267" s="631">
        <v>45206</v>
      </c>
      <c r="B267" s="631">
        <v>45211</v>
      </c>
      <c r="C267" s="407">
        <v>0.288</v>
      </c>
      <c r="D267" s="407">
        <v>0.152</v>
      </c>
      <c r="E267" s="407">
        <v>0.184</v>
      </c>
      <c r="F267" s="407">
        <v>0.142</v>
      </c>
      <c r="G267" s="407">
        <v>0.115</v>
      </c>
      <c r="H267" s="407">
        <v>0.105</v>
      </c>
      <c r="I267" s="407">
        <v>0.31</v>
      </c>
      <c r="J267" s="407">
        <v>0.195</v>
      </c>
      <c r="K267" s="407">
        <v>0.25</v>
      </c>
      <c r="L267" s="407">
        <v>0.249</v>
      </c>
      <c r="M267" s="407">
        <v>0.175</v>
      </c>
      <c r="N267" s="407">
        <v>0.186</v>
      </c>
      <c r="O267" s="407">
        <v>0.143</v>
      </c>
      <c r="P267" s="407"/>
      <c r="Q267" s="407">
        <v>0.072</v>
      </c>
      <c r="R267" s="407">
        <v>0.092</v>
      </c>
      <c r="S267" s="407">
        <v>0.093</v>
      </c>
      <c r="T267" s="407">
        <v>0.142</v>
      </c>
      <c r="U267" s="407">
        <v>0.152</v>
      </c>
      <c r="V267" s="407">
        <v>0.1692</v>
      </c>
    </row>
    <row r="268" s="135" customFormat="1" customHeight="1" spans="1:22">
      <c r="A268" s="631">
        <v>45212</v>
      </c>
      <c r="B268" s="631">
        <v>45218</v>
      </c>
      <c r="C268" s="407">
        <v>0.29</v>
      </c>
      <c r="D268" s="407">
        <v>0.153</v>
      </c>
      <c r="E268" s="407">
        <v>0.185</v>
      </c>
      <c r="F268" s="407">
        <v>0.145</v>
      </c>
      <c r="G268" s="407">
        <v>0.115</v>
      </c>
      <c r="H268" s="407">
        <v>0.107</v>
      </c>
      <c r="I268" s="407">
        <v>0.312</v>
      </c>
      <c r="J268" s="407">
        <v>0.198</v>
      </c>
      <c r="K268" s="407">
        <v>0.253</v>
      </c>
      <c r="L268" s="407">
        <v>0.25</v>
      </c>
      <c r="M268" s="407">
        <v>0.175</v>
      </c>
      <c r="N268" s="407">
        <v>0.188</v>
      </c>
      <c r="O268" s="407">
        <v>0.143</v>
      </c>
      <c r="P268" s="407"/>
      <c r="Q268" s="407">
        <v>0.075</v>
      </c>
      <c r="R268" s="407">
        <v>0.095</v>
      </c>
      <c r="S268" s="407">
        <v>0.097</v>
      </c>
      <c r="T268" s="407">
        <v>0.144</v>
      </c>
      <c r="U268" s="407">
        <v>0.154</v>
      </c>
      <c r="V268" s="407">
        <v>0.1711</v>
      </c>
    </row>
    <row r="269" s="135" customFormat="1" customHeight="1" spans="1:22">
      <c r="A269" s="631">
        <v>45219</v>
      </c>
      <c r="B269" s="631">
        <v>45225</v>
      </c>
      <c r="C269" s="407">
        <v>0.302</v>
      </c>
      <c r="D269" s="407">
        <v>0.155</v>
      </c>
      <c r="E269" s="407">
        <v>0.186</v>
      </c>
      <c r="F269" s="407">
        <v>0.15</v>
      </c>
      <c r="G269" s="407">
        <v>0.116</v>
      </c>
      <c r="H269" s="407">
        <v>0.112</v>
      </c>
      <c r="I269" s="407">
        <v>0.33</v>
      </c>
      <c r="J269" s="407">
        <v>0.198</v>
      </c>
      <c r="K269" s="407">
        <v>0.255</v>
      </c>
      <c r="L269" s="407">
        <v>0.253</v>
      </c>
      <c r="M269" s="407">
        <v>0.178</v>
      </c>
      <c r="N269" s="407">
        <v>0.19</v>
      </c>
      <c r="O269" s="407">
        <v>0.142</v>
      </c>
      <c r="P269" s="407"/>
      <c r="Q269" s="407">
        <v>0.075</v>
      </c>
      <c r="R269" s="407">
        <v>0.097</v>
      </c>
      <c r="S269" s="407">
        <v>0.1</v>
      </c>
      <c r="T269" s="407">
        <v>0.145</v>
      </c>
      <c r="U269" s="407">
        <v>0.155</v>
      </c>
      <c r="V269" s="407">
        <v>0.1744</v>
      </c>
    </row>
    <row r="270" s="135" customFormat="1" customHeight="1" spans="1:22">
      <c r="A270" s="631">
        <v>45226</v>
      </c>
      <c r="B270" s="631">
        <v>45232</v>
      </c>
      <c r="C270" s="407">
        <v>0.321</v>
      </c>
      <c r="D270" s="407">
        <v>0.155</v>
      </c>
      <c r="E270" s="407">
        <v>0.186</v>
      </c>
      <c r="F270" s="407">
        <v>0.154</v>
      </c>
      <c r="G270" s="407">
        <v>0.115</v>
      </c>
      <c r="H270" s="407">
        <v>0.114</v>
      </c>
      <c r="I270" s="407">
        <v>0.366</v>
      </c>
      <c r="J270" s="407">
        <v>0.198</v>
      </c>
      <c r="K270" s="407">
        <v>0.254</v>
      </c>
      <c r="L270" s="407">
        <v>0.254</v>
      </c>
      <c r="M270" s="407">
        <v>0.178</v>
      </c>
      <c r="N270" s="407">
        <v>0.192</v>
      </c>
      <c r="O270" s="407">
        <v>0.14</v>
      </c>
      <c r="P270" s="407"/>
      <c r="Q270" s="407">
        <v>0.075</v>
      </c>
      <c r="R270" s="407">
        <v>0.099</v>
      </c>
      <c r="S270" s="407">
        <v>0.106</v>
      </c>
      <c r="T270" s="407">
        <v>0.148</v>
      </c>
      <c r="U270" s="407">
        <v>0.161</v>
      </c>
      <c r="V270" s="407">
        <v>0.1787</v>
      </c>
    </row>
    <row r="271" s="135" customFormat="1" customHeight="1" spans="1:22">
      <c r="A271" s="631">
        <v>45233</v>
      </c>
      <c r="B271" s="631">
        <v>45239</v>
      </c>
      <c r="C271" s="407">
        <v>0.324</v>
      </c>
      <c r="D271" s="407">
        <v>0.155</v>
      </c>
      <c r="E271" s="407">
        <v>0.187</v>
      </c>
      <c r="F271" s="407">
        <v>0.156</v>
      </c>
      <c r="G271" s="407">
        <v>0.115</v>
      </c>
      <c r="H271" s="407">
        <v>0.116</v>
      </c>
      <c r="I271" s="407">
        <v>0.377</v>
      </c>
      <c r="J271" s="407">
        <v>0.198</v>
      </c>
      <c r="K271" s="407">
        <v>0.254</v>
      </c>
      <c r="L271" s="407">
        <v>0.251</v>
      </c>
      <c r="M271" s="407">
        <v>0.176</v>
      </c>
      <c r="N271" s="407">
        <v>0.191</v>
      </c>
      <c r="O271" s="407">
        <v>0.139</v>
      </c>
      <c r="P271" s="407"/>
      <c r="Q271" s="407">
        <v>0.075</v>
      </c>
      <c r="R271" s="407">
        <v>0.099</v>
      </c>
      <c r="S271" s="407">
        <v>0.109</v>
      </c>
      <c r="T271" s="407">
        <v>0.15</v>
      </c>
      <c r="U271" s="407">
        <v>0.163</v>
      </c>
      <c r="V271" s="407">
        <v>0.1797</v>
      </c>
    </row>
    <row r="272" s="135" customFormat="1" customHeight="1" spans="1:22">
      <c r="A272" s="631">
        <v>45240</v>
      </c>
      <c r="B272" s="631">
        <v>45246</v>
      </c>
      <c r="C272" s="407">
        <v>0.322</v>
      </c>
      <c r="D272" s="407">
        <v>0.155</v>
      </c>
      <c r="E272" s="407">
        <v>0.187</v>
      </c>
      <c r="F272" s="407">
        <v>0.156</v>
      </c>
      <c r="G272" s="407">
        <v>0.115</v>
      </c>
      <c r="H272" s="407">
        <v>0.116</v>
      </c>
      <c r="I272" s="407">
        <v>0.376</v>
      </c>
      <c r="J272" s="407">
        <v>0.196</v>
      </c>
      <c r="K272" s="407">
        <v>0.254</v>
      </c>
      <c r="L272" s="407">
        <v>0.249</v>
      </c>
      <c r="M272" s="407">
        <v>0.175</v>
      </c>
      <c r="N272" s="407">
        <v>0.189</v>
      </c>
      <c r="O272" s="407">
        <v>0.138</v>
      </c>
      <c r="P272" s="407"/>
      <c r="Q272" s="407">
        <v>0.075</v>
      </c>
      <c r="R272" s="407">
        <v>0.1</v>
      </c>
      <c r="S272" s="407">
        <v>0.112</v>
      </c>
      <c r="T272" s="407">
        <v>0.15</v>
      </c>
      <c r="U272" s="407">
        <v>0.163</v>
      </c>
      <c r="V272" s="407">
        <v>0.1793</v>
      </c>
    </row>
    <row r="273" s="135" customFormat="1" customHeight="1" spans="1:23">
      <c r="A273" s="543">
        <v>45247</v>
      </c>
      <c r="B273" s="543">
        <v>45253</v>
      </c>
      <c r="C273" s="407">
        <v>0.333</v>
      </c>
      <c r="D273" s="407">
        <v>0.155</v>
      </c>
      <c r="E273" s="407">
        <v>0.187</v>
      </c>
      <c r="F273" s="407">
        <v>0.156</v>
      </c>
      <c r="G273" s="407">
        <v>0.115</v>
      </c>
      <c r="H273" s="407">
        <v>0.116</v>
      </c>
      <c r="I273" s="407">
        <v>0.379</v>
      </c>
      <c r="J273" s="407">
        <v>0.195</v>
      </c>
      <c r="K273" s="407">
        <v>0.254</v>
      </c>
      <c r="L273" s="407">
        <v>0.252</v>
      </c>
      <c r="M273" s="407">
        <v>0.177</v>
      </c>
      <c r="N273" s="407">
        <v>0.192</v>
      </c>
      <c r="O273" s="407">
        <v>0.138</v>
      </c>
      <c r="P273" s="407"/>
      <c r="Q273" s="407">
        <v>0.075</v>
      </c>
      <c r="R273" s="407">
        <v>0.102</v>
      </c>
      <c r="S273" s="407">
        <v>0.116</v>
      </c>
      <c r="T273" s="407">
        <v>0.153</v>
      </c>
      <c r="U273" s="407">
        <v>0.163</v>
      </c>
      <c r="V273" s="407">
        <v>0.181</v>
      </c>
      <c r="W273" s="680"/>
    </row>
    <row r="274" s="135" customFormat="1" customHeight="1" spans="1:22">
      <c r="A274" s="631">
        <v>45254</v>
      </c>
      <c r="B274" s="631">
        <v>45260</v>
      </c>
      <c r="C274" s="407">
        <v>0.331</v>
      </c>
      <c r="D274" s="407">
        <v>0.154</v>
      </c>
      <c r="E274" s="407">
        <v>0.185</v>
      </c>
      <c r="F274" s="407">
        <v>0.155</v>
      </c>
      <c r="G274" s="407">
        <v>0.114</v>
      </c>
      <c r="H274" s="407">
        <v>0.115</v>
      </c>
      <c r="I274" s="407">
        <v>0.376</v>
      </c>
      <c r="J274" s="407">
        <v>0.19</v>
      </c>
      <c r="K274" s="407">
        <v>0.254</v>
      </c>
      <c r="L274" s="407">
        <v>0.25</v>
      </c>
      <c r="M274" s="407">
        <v>0.176</v>
      </c>
      <c r="N274" s="407">
        <v>0.19</v>
      </c>
      <c r="O274" s="407">
        <v>0.136</v>
      </c>
      <c r="P274" s="407"/>
      <c r="Q274" s="407">
        <v>0.074</v>
      </c>
      <c r="R274" s="407">
        <v>0.102</v>
      </c>
      <c r="S274" s="407">
        <v>0.118</v>
      </c>
      <c r="T274" s="407">
        <v>0.152</v>
      </c>
      <c r="U274" s="407">
        <v>0.161</v>
      </c>
      <c r="V274" s="407">
        <v>0.1796</v>
      </c>
    </row>
    <row r="275" s="135" customFormat="1" customHeight="1" spans="1:22">
      <c r="A275" s="631">
        <v>45261</v>
      </c>
      <c r="B275" s="631">
        <v>45267</v>
      </c>
      <c r="C275" s="407">
        <v>0.334</v>
      </c>
      <c r="D275" s="407">
        <v>0.155</v>
      </c>
      <c r="E275" s="407">
        <v>0.187</v>
      </c>
      <c r="F275" s="407">
        <v>0.157</v>
      </c>
      <c r="G275" s="407">
        <v>0.116</v>
      </c>
      <c r="H275" s="407">
        <v>0.117</v>
      </c>
      <c r="I275" s="407">
        <v>0.38</v>
      </c>
      <c r="J275" s="407">
        <v>0.186</v>
      </c>
      <c r="K275" s="407">
        <v>0.256</v>
      </c>
      <c r="L275" s="407">
        <v>0.254</v>
      </c>
      <c r="M275" s="407">
        <v>0.179</v>
      </c>
      <c r="N275" s="407">
        <v>0.193</v>
      </c>
      <c r="O275" s="407">
        <v>0.133</v>
      </c>
      <c r="P275" s="407"/>
      <c r="Q275" s="407">
        <v>0.075</v>
      </c>
      <c r="R275" s="407">
        <v>0.103</v>
      </c>
      <c r="S275" s="407">
        <v>0.121</v>
      </c>
      <c r="T275" s="407">
        <v>0.149</v>
      </c>
      <c r="U275" s="407">
        <v>0.161</v>
      </c>
      <c r="V275" s="407">
        <v>0.1809</v>
      </c>
    </row>
    <row r="276" s="135" customFormat="1" customHeight="1" spans="1:22">
      <c r="A276" s="631">
        <v>45268</v>
      </c>
      <c r="B276" s="631">
        <v>45274</v>
      </c>
      <c r="C276" s="407">
        <v>0.325</v>
      </c>
      <c r="D276" s="407">
        <v>0.155</v>
      </c>
      <c r="E276" s="407">
        <v>0.187</v>
      </c>
      <c r="F276" s="407">
        <v>0.157</v>
      </c>
      <c r="G276" s="407">
        <v>0.113</v>
      </c>
      <c r="H276" s="407">
        <v>0.117</v>
      </c>
      <c r="I276" s="407">
        <v>0.375</v>
      </c>
      <c r="J276" s="407">
        <v>0.181</v>
      </c>
      <c r="K276" s="407">
        <v>0.252</v>
      </c>
      <c r="L276" s="407">
        <v>0.247</v>
      </c>
      <c r="M276" s="407">
        <v>0.173</v>
      </c>
      <c r="N276" s="407">
        <v>0.186</v>
      </c>
      <c r="O276" s="407">
        <v>0.13</v>
      </c>
      <c r="P276" s="407"/>
      <c r="Q276" s="407">
        <v>0.075</v>
      </c>
      <c r="R276" s="407">
        <v>0.103</v>
      </c>
      <c r="S276" s="407">
        <v>0.12</v>
      </c>
      <c r="T276" s="407">
        <v>0.147</v>
      </c>
      <c r="U276" s="407">
        <v>0.158</v>
      </c>
      <c r="V276" s="407">
        <v>0.1778</v>
      </c>
    </row>
    <row r="277" s="135" customFormat="1" customHeight="1" spans="1:22">
      <c r="A277" s="631">
        <v>45275</v>
      </c>
      <c r="B277" s="631">
        <v>45281</v>
      </c>
      <c r="C277" s="407">
        <v>0.316</v>
      </c>
      <c r="D277" s="407">
        <v>0.152</v>
      </c>
      <c r="E277" s="407">
        <v>0.182</v>
      </c>
      <c r="F277" s="407">
        <v>0.154</v>
      </c>
      <c r="G277" s="407">
        <v>0.11</v>
      </c>
      <c r="H277" s="407">
        <v>0.114</v>
      </c>
      <c r="I277" s="407">
        <v>0.369</v>
      </c>
      <c r="J277" s="407">
        <v>0.177</v>
      </c>
      <c r="K277" s="407">
        <v>0.248</v>
      </c>
      <c r="L277" s="407">
        <v>0.244</v>
      </c>
      <c r="M277" s="407">
        <v>0.172</v>
      </c>
      <c r="N277" s="407">
        <v>0.186</v>
      </c>
      <c r="O277" s="407">
        <v>0.126</v>
      </c>
      <c r="P277" s="407"/>
      <c r="Q277" s="407">
        <v>0.073</v>
      </c>
      <c r="R277" s="407">
        <v>0.103</v>
      </c>
      <c r="S277" s="407">
        <v>0.121</v>
      </c>
      <c r="T277" s="407">
        <v>0.145</v>
      </c>
      <c r="U277" s="407">
        <v>0.156</v>
      </c>
      <c r="V277" s="407">
        <v>0.1749</v>
      </c>
    </row>
    <row r="278" s="135" customFormat="1" customHeight="1" spans="1:22">
      <c r="A278" s="631">
        <v>45282</v>
      </c>
      <c r="B278" s="631">
        <v>45288</v>
      </c>
      <c r="C278" s="407">
        <v>0.31</v>
      </c>
      <c r="D278" s="407">
        <v>0.15</v>
      </c>
      <c r="E278" s="407">
        <v>0.18</v>
      </c>
      <c r="F278" s="407">
        <v>0.153</v>
      </c>
      <c r="G278" s="407">
        <v>0.109</v>
      </c>
      <c r="H278" s="407">
        <v>0.11</v>
      </c>
      <c r="I278" s="407">
        <v>0.37</v>
      </c>
      <c r="J278" s="407">
        <v>0.175</v>
      </c>
      <c r="K278" s="407">
        <v>0.246</v>
      </c>
      <c r="L278" s="407">
        <v>0.242</v>
      </c>
      <c r="M278" s="407">
        <v>0.17</v>
      </c>
      <c r="N278" s="407">
        <v>0.183</v>
      </c>
      <c r="O278" s="407">
        <v>0.124</v>
      </c>
      <c r="P278" s="407"/>
      <c r="Q278" s="407">
        <v>0.072</v>
      </c>
      <c r="R278" s="407">
        <v>0.1</v>
      </c>
      <c r="S278" s="407">
        <v>0.119</v>
      </c>
      <c r="T278" s="407">
        <v>0.142</v>
      </c>
      <c r="U278" s="407">
        <v>0.153</v>
      </c>
      <c r="V278" s="407">
        <v>0.1727</v>
      </c>
    </row>
    <row r="279" s="135" customFormat="1" customHeight="1" spans="1:22">
      <c r="A279" s="631">
        <v>45289</v>
      </c>
      <c r="B279" s="631">
        <v>45295</v>
      </c>
      <c r="C279" s="407">
        <v>0.301</v>
      </c>
      <c r="D279" s="407">
        <v>0.149</v>
      </c>
      <c r="E279" s="407">
        <v>0.179</v>
      </c>
      <c r="F279" s="407">
        <v>0.151</v>
      </c>
      <c r="G279" s="407">
        <v>0.107</v>
      </c>
      <c r="H279" s="407">
        <v>0.108</v>
      </c>
      <c r="I279" s="407">
        <v>0.367</v>
      </c>
      <c r="J279" s="407">
        <v>0.175</v>
      </c>
      <c r="K279" s="407">
        <v>0.243</v>
      </c>
      <c r="L279" s="407">
        <v>0.242</v>
      </c>
      <c r="M279" s="407">
        <v>0.17</v>
      </c>
      <c r="N279" s="407">
        <v>0.183</v>
      </c>
      <c r="O279" s="407">
        <v>0.125</v>
      </c>
      <c r="P279" s="407"/>
      <c r="Q279" s="407">
        <v>0.072</v>
      </c>
      <c r="R279" s="407">
        <v>0.1</v>
      </c>
      <c r="S279" s="407">
        <v>0.119</v>
      </c>
      <c r="T279" s="407">
        <v>0.139</v>
      </c>
      <c r="U279" s="407">
        <v>0.152</v>
      </c>
      <c r="V279" s="407">
        <v>0.1712</v>
      </c>
    </row>
    <row r="280" s="135" customFormat="1" customHeight="1" spans="1:22">
      <c r="A280" s="631">
        <v>45296</v>
      </c>
      <c r="B280" s="631">
        <v>45302</v>
      </c>
      <c r="C280" s="407">
        <v>0.296</v>
      </c>
      <c r="D280" s="407">
        <v>0.149</v>
      </c>
      <c r="E280" s="407">
        <v>0.179</v>
      </c>
      <c r="F280" s="407">
        <v>0.147</v>
      </c>
      <c r="G280" s="407">
        <v>0.104</v>
      </c>
      <c r="H280" s="407">
        <v>0.108</v>
      </c>
      <c r="I280" s="407">
        <v>0.36</v>
      </c>
      <c r="J280" s="407">
        <v>0.172</v>
      </c>
      <c r="K280" s="407">
        <v>0.24</v>
      </c>
      <c r="L280" s="407">
        <v>0.242</v>
      </c>
      <c r="M280" s="407">
        <v>0.17</v>
      </c>
      <c r="N280" s="407">
        <v>0.183</v>
      </c>
      <c r="O280" s="407">
        <v>0.125</v>
      </c>
      <c r="P280" s="407"/>
      <c r="Q280" s="407">
        <v>0.072</v>
      </c>
      <c r="R280" s="407">
        <v>0.1</v>
      </c>
      <c r="S280" s="407">
        <v>0.117</v>
      </c>
      <c r="T280" s="407">
        <v>0.135</v>
      </c>
      <c r="U280" s="407">
        <v>0.15</v>
      </c>
      <c r="V280" s="407">
        <v>0.1694</v>
      </c>
    </row>
    <row r="281" s="135" customFormat="1" customHeight="1" spans="1:22">
      <c r="A281" s="631">
        <v>45303</v>
      </c>
      <c r="B281" s="631">
        <v>45309</v>
      </c>
      <c r="C281" s="407">
        <v>0.288</v>
      </c>
      <c r="D281" s="407">
        <v>0.147</v>
      </c>
      <c r="E281" s="407">
        <v>0.175</v>
      </c>
      <c r="F281" s="407">
        <v>0.142</v>
      </c>
      <c r="G281" s="407">
        <v>0.101</v>
      </c>
      <c r="H281" s="407">
        <v>0.105</v>
      </c>
      <c r="I281" s="407">
        <v>0.352</v>
      </c>
      <c r="J281" s="407">
        <v>0.17</v>
      </c>
      <c r="K281" s="407">
        <v>0.232</v>
      </c>
      <c r="L281" s="407">
        <v>0.239</v>
      </c>
      <c r="M281" s="407">
        <v>0.167</v>
      </c>
      <c r="N281" s="407">
        <v>0.179</v>
      </c>
      <c r="O281" s="407">
        <v>0.131</v>
      </c>
      <c r="P281" s="407"/>
      <c r="Q281" s="407">
        <v>0.071</v>
      </c>
      <c r="R281" s="407">
        <v>0.1</v>
      </c>
      <c r="S281" s="407">
        <v>0.12</v>
      </c>
      <c r="T281" s="407">
        <v>0.133</v>
      </c>
      <c r="U281" s="407">
        <v>0.145</v>
      </c>
      <c r="V281" s="407">
        <v>0.1665</v>
      </c>
    </row>
    <row r="282" s="135" customFormat="1" customHeight="1" spans="1:22">
      <c r="A282" s="631">
        <v>45310</v>
      </c>
      <c r="B282" s="631">
        <v>45316</v>
      </c>
      <c r="C282" s="407">
        <v>0.284</v>
      </c>
      <c r="D282" s="407">
        <v>0.145</v>
      </c>
      <c r="E282" s="407">
        <v>0.172</v>
      </c>
      <c r="F282" s="407">
        <v>0.14</v>
      </c>
      <c r="G282" s="407">
        <v>0.099</v>
      </c>
      <c r="H282" s="407">
        <v>0.103</v>
      </c>
      <c r="I282" s="407">
        <v>0.346</v>
      </c>
      <c r="J282" s="407">
        <v>0.17</v>
      </c>
      <c r="K282" s="407">
        <v>0.232</v>
      </c>
      <c r="L282" s="407">
        <v>0.236</v>
      </c>
      <c r="M282" s="407">
        <v>0.164</v>
      </c>
      <c r="N282" s="407">
        <v>0.176</v>
      </c>
      <c r="O282" s="407">
        <v>0.132</v>
      </c>
      <c r="P282" s="407"/>
      <c r="Q282" s="407">
        <v>0.07</v>
      </c>
      <c r="R282" s="407">
        <v>0.103</v>
      </c>
      <c r="S282" s="407">
        <v>0.122</v>
      </c>
      <c r="T282" s="407">
        <v>0.132</v>
      </c>
      <c r="U282" s="407">
        <v>0.142</v>
      </c>
      <c r="V282" s="407">
        <v>0.1649</v>
      </c>
    </row>
    <row r="283" s="135" customFormat="1" customHeight="1" spans="1:22">
      <c r="A283" s="631">
        <v>45317</v>
      </c>
      <c r="B283" s="631">
        <v>45323</v>
      </c>
      <c r="C283" s="407">
        <v>0.287</v>
      </c>
      <c r="D283" s="407">
        <v>0.145</v>
      </c>
      <c r="E283" s="407">
        <v>0.172</v>
      </c>
      <c r="F283" s="407">
        <v>0.138</v>
      </c>
      <c r="G283" s="407">
        <v>0.099</v>
      </c>
      <c r="H283" s="407">
        <v>0.103</v>
      </c>
      <c r="I283" s="407">
        <v>0.345</v>
      </c>
      <c r="J283" s="407">
        <v>0.17</v>
      </c>
      <c r="K283" s="407">
        <v>0.23</v>
      </c>
      <c r="L283" s="407">
        <v>0.233</v>
      </c>
      <c r="M283" s="407">
        <v>0.162</v>
      </c>
      <c r="N283" s="407">
        <v>0.174</v>
      </c>
      <c r="O283" s="407">
        <v>0.128</v>
      </c>
      <c r="P283" s="407"/>
      <c r="Q283" s="407">
        <v>0.07</v>
      </c>
      <c r="R283" s="407">
        <v>0.105</v>
      </c>
      <c r="S283" s="407">
        <v>0.126</v>
      </c>
      <c r="T283" s="407">
        <v>0.129</v>
      </c>
      <c r="U283" s="407">
        <v>0.141</v>
      </c>
      <c r="V283" s="407">
        <v>0.1643</v>
      </c>
    </row>
    <row r="284" s="135" customFormat="1" customHeight="1" spans="1:22">
      <c r="A284" s="631">
        <v>45338</v>
      </c>
      <c r="B284" s="631">
        <v>45344</v>
      </c>
      <c r="C284" s="407">
        <v>0.259</v>
      </c>
      <c r="D284" s="407">
        <v>0.134</v>
      </c>
      <c r="E284" s="407">
        <v>0.16</v>
      </c>
      <c r="F284" s="407">
        <v>0.121</v>
      </c>
      <c r="G284" s="407">
        <v>0.084</v>
      </c>
      <c r="H284" s="407">
        <v>0.098</v>
      </c>
      <c r="I284" s="407">
        <v>0.302</v>
      </c>
      <c r="J284" s="407">
        <v>0.17</v>
      </c>
      <c r="K284" s="407">
        <v>0.212</v>
      </c>
      <c r="L284" s="407">
        <v>0.212</v>
      </c>
      <c r="M284" s="407">
        <v>0.14</v>
      </c>
      <c r="N284" s="407">
        <v>0.151</v>
      </c>
      <c r="O284" s="407">
        <v>0.125</v>
      </c>
      <c r="P284" s="407"/>
      <c r="Q284" s="407">
        <v>0.067</v>
      </c>
      <c r="R284" s="407">
        <v>0.1</v>
      </c>
      <c r="S284" s="407">
        <v>0.119</v>
      </c>
      <c r="T284" s="407">
        <v>0.123</v>
      </c>
      <c r="U284" s="407">
        <v>0.127</v>
      </c>
      <c r="V284" s="407">
        <v>0.1502</v>
      </c>
    </row>
    <row r="285" s="135" customFormat="1" customHeight="1" spans="1:22">
      <c r="A285" s="631">
        <v>45345</v>
      </c>
      <c r="B285" s="631">
        <v>45351</v>
      </c>
      <c r="C285" s="407">
        <v>0.261</v>
      </c>
      <c r="D285" s="407">
        <v>0.138</v>
      </c>
      <c r="E285" s="407">
        <v>0.166</v>
      </c>
      <c r="F285" s="407">
        <v>0.127</v>
      </c>
      <c r="G285" s="407">
        <v>0.088</v>
      </c>
      <c r="H285" s="407">
        <v>0.103</v>
      </c>
      <c r="I285" s="407">
        <v>0.316</v>
      </c>
      <c r="J285" s="407">
        <v>0.174</v>
      </c>
      <c r="K285" s="407">
        <v>0.219</v>
      </c>
      <c r="L285" s="407">
        <v>0.22</v>
      </c>
      <c r="M285" s="407">
        <v>0.147</v>
      </c>
      <c r="N285" s="407">
        <v>0.159</v>
      </c>
      <c r="O285" s="407">
        <v>0.128</v>
      </c>
      <c r="P285" s="407"/>
      <c r="Q285" s="407">
        <v>0.069</v>
      </c>
      <c r="R285" s="407">
        <v>0.1</v>
      </c>
      <c r="S285" s="407">
        <v>0.124</v>
      </c>
      <c r="T285" s="407">
        <v>0.12</v>
      </c>
      <c r="U285" s="407">
        <v>0.129</v>
      </c>
      <c r="V285" s="407">
        <v>0.1549</v>
      </c>
    </row>
    <row r="286" s="135" customFormat="1" customHeight="1" spans="1:22">
      <c r="A286" s="631">
        <v>45352</v>
      </c>
      <c r="B286" s="631">
        <v>45358</v>
      </c>
      <c r="C286" s="407">
        <v>0.265</v>
      </c>
      <c r="D286" s="407">
        <v>0.14</v>
      </c>
      <c r="E286" s="407">
        <v>0.168</v>
      </c>
      <c r="F286" s="407">
        <v>0.131</v>
      </c>
      <c r="G286" s="407">
        <v>0.092</v>
      </c>
      <c r="H286" s="407">
        <v>0.105</v>
      </c>
      <c r="I286" s="407">
        <v>0.322</v>
      </c>
      <c r="J286" s="407">
        <v>0.177</v>
      </c>
      <c r="K286" s="407">
        <v>0.222</v>
      </c>
      <c r="L286" s="407">
        <v>0.224</v>
      </c>
      <c r="M286" s="407">
        <v>0.15</v>
      </c>
      <c r="N286" s="407">
        <v>0.163</v>
      </c>
      <c r="O286" s="407">
        <v>0.13</v>
      </c>
      <c r="P286" s="407"/>
      <c r="Q286" s="407">
        <v>0.07</v>
      </c>
      <c r="R286" s="407">
        <v>0.102</v>
      </c>
      <c r="S286" s="407">
        <v>0.127</v>
      </c>
      <c r="T286" s="407">
        <v>0.12</v>
      </c>
      <c r="U286" s="407">
        <v>0.13</v>
      </c>
      <c r="V286" s="407">
        <v>0.1577</v>
      </c>
    </row>
    <row r="287" s="135" customFormat="1" customHeight="1" spans="1:22">
      <c r="A287" s="631">
        <v>45359</v>
      </c>
      <c r="B287" s="631">
        <v>45365</v>
      </c>
      <c r="C287" s="407">
        <v>0.273</v>
      </c>
      <c r="D287" s="407">
        <v>0.142</v>
      </c>
      <c r="E287" s="407">
        <v>0.17</v>
      </c>
      <c r="F287" s="407">
        <v>0.133</v>
      </c>
      <c r="G287" s="407">
        <v>0.096</v>
      </c>
      <c r="H287" s="407">
        <v>0.108</v>
      </c>
      <c r="I287" s="407">
        <v>0.326</v>
      </c>
      <c r="J287" s="407">
        <v>0.181</v>
      </c>
      <c r="K287" s="407">
        <v>0.223</v>
      </c>
      <c r="L287" s="407">
        <v>0.225</v>
      </c>
      <c r="M287" s="407">
        <v>0.152</v>
      </c>
      <c r="N287" s="407">
        <v>0.165</v>
      </c>
      <c r="O287" s="407">
        <v>0.133</v>
      </c>
      <c r="P287" s="407"/>
      <c r="Q287" s="407">
        <v>0.072</v>
      </c>
      <c r="R287" s="407">
        <v>0.105</v>
      </c>
      <c r="S287" s="407">
        <v>0.132</v>
      </c>
      <c r="T287" s="407">
        <v>0.124</v>
      </c>
      <c r="U287" s="407">
        <v>0.131</v>
      </c>
      <c r="V287" s="407">
        <v>0.1606</v>
      </c>
    </row>
    <row r="288" s="135" customFormat="1" customHeight="1" spans="1:22">
      <c r="A288" s="631">
        <v>45366</v>
      </c>
      <c r="B288" s="631">
        <v>45372</v>
      </c>
      <c r="C288" s="407">
        <v>0.271</v>
      </c>
      <c r="D288" s="407">
        <v>0.142</v>
      </c>
      <c r="E288" s="407">
        <v>0.17</v>
      </c>
      <c r="F288" s="407">
        <v>0.133</v>
      </c>
      <c r="G288" s="407">
        <v>0.096</v>
      </c>
      <c r="H288" s="407">
        <v>0.108</v>
      </c>
      <c r="I288" s="407">
        <v>0.327</v>
      </c>
      <c r="J288" s="407">
        <v>0.18</v>
      </c>
      <c r="K288" s="407">
        <v>0.223</v>
      </c>
      <c r="L288" s="407">
        <v>0.227</v>
      </c>
      <c r="M288" s="407">
        <v>0.153</v>
      </c>
      <c r="N288" s="407">
        <v>0.166</v>
      </c>
      <c r="O288" s="407">
        <v>0.135</v>
      </c>
      <c r="P288" s="407"/>
      <c r="Q288" s="407">
        <v>0.072</v>
      </c>
      <c r="R288" s="407">
        <v>0.106</v>
      </c>
      <c r="S288" s="407">
        <v>0.136</v>
      </c>
      <c r="T288" s="407">
        <v>0.126</v>
      </c>
      <c r="U288" s="407">
        <v>0.132</v>
      </c>
      <c r="V288" s="407">
        <v>0.1613</v>
      </c>
    </row>
    <row r="289" s="135" customFormat="1" customHeight="1" spans="1:22">
      <c r="A289" s="631">
        <v>45373</v>
      </c>
      <c r="B289" s="631">
        <v>45379</v>
      </c>
      <c r="C289" s="407">
        <v>0.264</v>
      </c>
      <c r="D289" s="407">
        <v>0.14</v>
      </c>
      <c r="E289" s="407">
        <v>0.165</v>
      </c>
      <c r="F289" s="407">
        <v>0.129</v>
      </c>
      <c r="G289" s="407">
        <v>0.093</v>
      </c>
      <c r="H289" s="407">
        <v>0.105</v>
      </c>
      <c r="I289" s="407">
        <v>0.32</v>
      </c>
      <c r="J289" s="407">
        <v>0.176</v>
      </c>
      <c r="K289" s="407">
        <v>0.219</v>
      </c>
      <c r="L289" s="407">
        <v>0.227</v>
      </c>
      <c r="M289" s="407">
        <v>0.153</v>
      </c>
      <c r="N289" s="407">
        <v>0.166</v>
      </c>
      <c r="O289" s="407">
        <v>0.131</v>
      </c>
      <c r="P289" s="407"/>
      <c r="Q289" s="407">
        <v>0.071</v>
      </c>
      <c r="R289" s="407">
        <v>0.106</v>
      </c>
      <c r="S289" s="407">
        <v>0.134</v>
      </c>
      <c r="T289" s="407">
        <v>0.125</v>
      </c>
      <c r="U289" s="407">
        <v>0.13</v>
      </c>
      <c r="V289" s="407">
        <v>0.1586</v>
      </c>
    </row>
    <row r="290" s="135" customFormat="1" customHeight="1" spans="1:22">
      <c r="A290" s="631">
        <v>45380</v>
      </c>
      <c r="B290" s="631">
        <v>45385</v>
      </c>
      <c r="C290" s="407">
        <v>0.247</v>
      </c>
      <c r="D290" s="407">
        <v>0.135</v>
      </c>
      <c r="E290" s="407">
        <v>0.158</v>
      </c>
      <c r="F290" s="407">
        <v>0.116</v>
      </c>
      <c r="G290" s="407">
        <v>0.09</v>
      </c>
      <c r="H290" s="407">
        <v>0.102</v>
      </c>
      <c r="I290" s="407">
        <v>0.311</v>
      </c>
      <c r="J290" s="407">
        <v>0.175</v>
      </c>
      <c r="K290" s="407">
        <v>0.211</v>
      </c>
      <c r="L290" s="407">
        <v>0.221</v>
      </c>
      <c r="M290" s="407">
        <v>0.15</v>
      </c>
      <c r="N290" s="407">
        <v>0.163</v>
      </c>
      <c r="O290" s="407">
        <v>0.125</v>
      </c>
      <c r="P290" s="407"/>
      <c r="Q290" s="407">
        <v>0.07</v>
      </c>
      <c r="R290" s="407">
        <v>0.104</v>
      </c>
      <c r="S290" s="407">
        <v>0.13</v>
      </c>
      <c r="T290" s="407">
        <v>0.119</v>
      </c>
      <c r="U290" s="407">
        <v>0.126</v>
      </c>
      <c r="V290" s="407">
        <v>0.1529</v>
      </c>
    </row>
    <row r="291" s="135" customFormat="1" customHeight="1" spans="1:22">
      <c r="A291" s="631">
        <v>45386</v>
      </c>
      <c r="B291" s="631">
        <v>45393</v>
      </c>
      <c r="C291" s="407">
        <v>0.235</v>
      </c>
      <c r="D291" s="407">
        <v>0.13</v>
      </c>
      <c r="E291" s="407">
        <v>0.152</v>
      </c>
      <c r="F291" s="407">
        <v>0.109</v>
      </c>
      <c r="G291" s="407">
        <v>0.086</v>
      </c>
      <c r="H291" s="407">
        <v>0.097</v>
      </c>
      <c r="I291" s="407">
        <v>0.305</v>
      </c>
      <c r="J291" s="407">
        <v>0.167</v>
      </c>
      <c r="K291" s="407">
        <v>0.198</v>
      </c>
      <c r="L291" s="407">
        <v>0.218</v>
      </c>
      <c r="M291" s="407">
        <v>0.148</v>
      </c>
      <c r="N291" s="407">
        <v>0.161</v>
      </c>
      <c r="O291" s="407">
        <v>0.116</v>
      </c>
      <c r="P291" s="407"/>
      <c r="Q291" s="407">
        <v>0.069</v>
      </c>
      <c r="R291" s="407">
        <v>0.103</v>
      </c>
      <c r="S291" s="407">
        <v>0.127</v>
      </c>
      <c r="T291" s="407">
        <v>0.115</v>
      </c>
      <c r="U291" s="407">
        <v>0.125</v>
      </c>
      <c r="V291" s="407">
        <v>0.1478</v>
      </c>
    </row>
    <row r="292" s="135" customFormat="1" customHeight="1" spans="1:22">
      <c r="A292" s="631">
        <v>45394</v>
      </c>
      <c r="B292" s="631">
        <v>45400</v>
      </c>
      <c r="C292" s="407">
        <v>0.233</v>
      </c>
      <c r="D292" s="407">
        <v>0.13</v>
      </c>
      <c r="E292" s="407">
        <v>0.152</v>
      </c>
      <c r="F292" s="407">
        <v>0.103</v>
      </c>
      <c r="G292" s="407">
        <v>0.084</v>
      </c>
      <c r="H292" s="407">
        <v>0.097</v>
      </c>
      <c r="I292" s="407">
        <v>0.302</v>
      </c>
      <c r="J292" s="407">
        <v>0.167</v>
      </c>
      <c r="K292" s="407">
        <v>0.194</v>
      </c>
      <c r="L292" s="407">
        <v>0.216</v>
      </c>
      <c r="M292" s="407">
        <v>0.146</v>
      </c>
      <c r="N292" s="407">
        <v>0.159</v>
      </c>
      <c r="O292" s="407">
        <v>0.109</v>
      </c>
      <c r="P292" s="407"/>
      <c r="Q292" s="407">
        <v>0.069</v>
      </c>
      <c r="R292" s="407">
        <v>0.103</v>
      </c>
      <c r="S292" s="407">
        <v>0.125</v>
      </c>
      <c r="T292" s="407">
        <v>0.115</v>
      </c>
      <c r="U292" s="407">
        <v>0.125</v>
      </c>
      <c r="V292" s="407">
        <v>0.1461</v>
      </c>
    </row>
    <row r="293" s="135" customFormat="1" customHeight="1" spans="1:22">
      <c r="A293" s="631">
        <v>45401</v>
      </c>
      <c r="B293" s="631">
        <v>45407</v>
      </c>
      <c r="C293" s="407">
        <v>0.237</v>
      </c>
      <c r="D293" s="407">
        <v>0.13</v>
      </c>
      <c r="E293" s="407">
        <v>0.152</v>
      </c>
      <c r="F293" s="407">
        <v>0.103</v>
      </c>
      <c r="G293" s="407">
        <v>0.084</v>
      </c>
      <c r="H293" s="407">
        <v>0.097</v>
      </c>
      <c r="I293" s="407">
        <v>0.3</v>
      </c>
      <c r="J293" s="407">
        <v>0.167</v>
      </c>
      <c r="K293" s="407">
        <v>0.194</v>
      </c>
      <c r="L293" s="407">
        <v>0.216</v>
      </c>
      <c r="M293" s="407">
        <v>0.146</v>
      </c>
      <c r="N293" s="407">
        <v>0.159</v>
      </c>
      <c r="O293" s="407">
        <v>0.109</v>
      </c>
      <c r="P293" s="407"/>
      <c r="Q293" s="407">
        <v>0.069</v>
      </c>
      <c r="R293" s="407">
        <v>0.103</v>
      </c>
      <c r="S293" s="407">
        <v>0.122</v>
      </c>
      <c r="T293" s="407">
        <v>0.115</v>
      </c>
      <c r="U293" s="407">
        <v>0.125</v>
      </c>
      <c r="V293" s="407">
        <v>0.146</v>
      </c>
    </row>
    <row r="294" s="135" customFormat="1" customHeight="1" spans="1:22">
      <c r="A294" s="631">
        <v>45408</v>
      </c>
      <c r="B294" s="631">
        <v>45414</v>
      </c>
      <c r="C294" s="407">
        <v>0.238</v>
      </c>
      <c r="D294" s="407">
        <v>0.13</v>
      </c>
      <c r="E294" s="407">
        <v>0.15</v>
      </c>
      <c r="F294" s="407">
        <v>0.101</v>
      </c>
      <c r="G294" s="407">
        <v>0.084</v>
      </c>
      <c r="H294" s="407">
        <v>0.096</v>
      </c>
      <c r="I294" s="407">
        <v>0.299</v>
      </c>
      <c r="J294" s="407">
        <v>0.167</v>
      </c>
      <c r="K294" s="407">
        <v>0.191</v>
      </c>
      <c r="L294" s="407">
        <v>0.216</v>
      </c>
      <c r="M294" s="407">
        <v>0.146</v>
      </c>
      <c r="N294" s="407">
        <v>0.159</v>
      </c>
      <c r="O294" s="407">
        <v>0.109</v>
      </c>
      <c r="P294" s="407"/>
      <c r="Q294" s="407">
        <v>0.069</v>
      </c>
      <c r="R294" s="407">
        <v>0.103</v>
      </c>
      <c r="S294" s="407">
        <v>0.12</v>
      </c>
      <c r="T294" s="407">
        <v>0.113</v>
      </c>
      <c r="U294" s="407">
        <v>0.124</v>
      </c>
      <c r="V294" s="407">
        <v>0.1453</v>
      </c>
    </row>
    <row r="295" s="135" customFormat="1" customHeight="1" spans="1:22">
      <c r="A295" s="631">
        <v>45415</v>
      </c>
      <c r="B295" s="631">
        <v>45421</v>
      </c>
      <c r="C295" s="407">
        <v>0.236</v>
      </c>
      <c r="D295" s="407">
        <v>0.13</v>
      </c>
      <c r="E295" s="407">
        <v>0.15</v>
      </c>
      <c r="F295" s="407">
        <v>0.101</v>
      </c>
      <c r="G295" s="407">
        <v>0.083</v>
      </c>
      <c r="H295" s="407">
        <v>0.096</v>
      </c>
      <c r="I295" s="407">
        <v>0.299</v>
      </c>
      <c r="J295" s="407">
        <v>0.167</v>
      </c>
      <c r="K295" s="407">
        <v>0.191</v>
      </c>
      <c r="L295" s="407">
        <v>0.215</v>
      </c>
      <c r="M295" s="407">
        <v>0.146</v>
      </c>
      <c r="N295" s="407">
        <v>0.159</v>
      </c>
      <c r="O295" s="407">
        <v>0.109</v>
      </c>
      <c r="P295" s="407"/>
      <c r="Q295" s="407">
        <v>0.069</v>
      </c>
      <c r="R295" s="407">
        <v>0.103</v>
      </c>
      <c r="S295" s="407">
        <v>0.123</v>
      </c>
      <c r="T295" s="407">
        <v>0.114</v>
      </c>
      <c r="U295" s="407">
        <v>0.124</v>
      </c>
      <c r="V295" s="407">
        <v>0.1453</v>
      </c>
    </row>
    <row r="296" s="135" customFormat="1" customHeight="1" spans="1:22">
      <c r="A296" s="543">
        <v>45422</v>
      </c>
      <c r="B296" s="543">
        <v>45428</v>
      </c>
      <c r="C296" s="407">
        <v>0.236</v>
      </c>
      <c r="D296" s="407">
        <v>0.13</v>
      </c>
      <c r="E296" s="407">
        <v>0.15</v>
      </c>
      <c r="F296" s="407">
        <v>0.101</v>
      </c>
      <c r="G296" s="407">
        <v>0.083</v>
      </c>
      <c r="H296" s="407">
        <v>0.096</v>
      </c>
      <c r="I296" s="407">
        <v>0.3</v>
      </c>
      <c r="J296" s="407">
        <v>0.167</v>
      </c>
      <c r="K296" s="407">
        <v>0.191</v>
      </c>
      <c r="L296" s="407">
        <v>0.215</v>
      </c>
      <c r="M296" s="407">
        <v>0.146</v>
      </c>
      <c r="N296" s="407">
        <v>0.159</v>
      </c>
      <c r="O296" s="407">
        <v>0.109</v>
      </c>
      <c r="P296" s="407"/>
      <c r="Q296" s="407">
        <v>0.069</v>
      </c>
      <c r="R296" s="407">
        <v>0.104</v>
      </c>
      <c r="S296" s="407">
        <v>0.126</v>
      </c>
      <c r="T296" s="407">
        <v>0.114</v>
      </c>
      <c r="U296" s="407">
        <v>0.124</v>
      </c>
      <c r="V296" s="407">
        <v>0.1456</v>
      </c>
    </row>
    <row r="297" s="135" customFormat="1" customHeight="1" spans="1:22">
      <c r="A297" s="543">
        <v>45429</v>
      </c>
      <c r="B297" s="543">
        <v>45435</v>
      </c>
      <c r="C297" s="407">
        <v>0.235</v>
      </c>
      <c r="D297" s="407">
        <v>0.13</v>
      </c>
      <c r="E297" s="407">
        <v>0.15</v>
      </c>
      <c r="F297" s="407">
        <v>0.101</v>
      </c>
      <c r="G297" s="407">
        <v>0.082</v>
      </c>
      <c r="H297" s="407">
        <v>0.096</v>
      </c>
      <c r="I297" s="407">
        <v>0.3</v>
      </c>
      <c r="J297" s="407">
        <v>0.165</v>
      </c>
      <c r="K297" s="407">
        <v>0.191</v>
      </c>
      <c r="L297" s="407">
        <v>0.214</v>
      </c>
      <c r="M297" s="407">
        <v>0.145</v>
      </c>
      <c r="N297" s="407">
        <v>0.158</v>
      </c>
      <c r="O297" s="407">
        <v>0.109</v>
      </c>
      <c r="P297" s="407"/>
      <c r="Q297" s="407">
        <v>0.069</v>
      </c>
      <c r="R297" s="407">
        <v>0.107</v>
      </c>
      <c r="S297" s="407">
        <v>0.13</v>
      </c>
      <c r="T297" s="407">
        <v>0.116</v>
      </c>
      <c r="U297" s="407">
        <v>0.125</v>
      </c>
      <c r="V297" s="407">
        <v>0.1457</v>
      </c>
    </row>
    <row r="298" s="135" customFormat="1" customHeight="1" spans="1:22">
      <c r="A298" s="543">
        <v>45436</v>
      </c>
      <c r="B298" s="543">
        <v>45442</v>
      </c>
      <c r="C298" s="407">
        <v>0.23</v>
      </c>
      <c r="D298" s="407">
        <v>0.13</v>
      </c>
      <c r="E298" s="407">
        <v>0.15</v>
      </c>
      <c r="F298" s="407">
        <v>0.095</v>
      </c>
      <c r="G298" s="407">
        <v>0.078</v>
      </c>
      <c r="H298" s="407">
        <v>0.096</v>
      </c>
      <c r="I298" s="407">
        <v>0.287</v>
      </c>
      <c r="J298" s="407">
        <v>0.162</v>
      </c>
      <c r="K298" s="407">
        <v>0.185</v>
      </c>
      <c r="L298" s="407">
        <v>0.211</v>
      </c>
      <c r="M298" s="407">
        <v>0.142</v>
      </c>
      <c r="N298" s="407">
        <v>0.155</v>
      </c>
      <c r="O298" s="407">
        <v>0.103</v>
      </c>
      <c r="P298" s="407"/>
      <c r="Q298" s="407">
        <v>0.069</v>
      </c>
      <c r="R298" s="407">
        <v>0.105</v>
      </c>
      <c r="S298" s="407">
        <v>0.124</v>
      </c>
      <c r="T298" s="407">
        <v>0.113</v>
      </c>
      <c r="U298" s="407">
        <v>0.12</v>
      </c>
      <c r="V298" s="407">
        <v>0.1419</v>
      </c>
    </row>
    <row r="299" s="135" customFormat="1" customHeight="1" spans="1:22">
      <c r="A299" s="543">
        <v>45443</v>
      </c>
      <c r="B299" s="543">
        <v>45449</v>
      </c>
      <c r="C299" s="407">
        <v>0.227</v>
      </c>
      <c r="D299" s="407">
        <v>0.13</v>
      </c>
      <c r="E299" s="407">
        <v>0.15</v>
      </c>
      <c r="F299" s="407">
        <v>0.093</v>
      </c>
      <c r="G299" s="407">
        <v>0.076</v>
      </c>
      <c r="H299" s="407">
        <v>0.096</v>
      </c>
      <c r="I299" s="407">
        <v>0.285</v>
      </c>
      <c r="J299" s="407">
        <v>0.16</v>
      </c>
      <c r="K299" s="407">
        <v>0.185</v>
      </c>
      <c r="L299" s="407">
        <v>0.211</v>
      </c>
      <c r="M299" s="407">
        <v>0.142</v>
      </c>
      <c r="N299" s="407">
        <v>0.155</v>
      </c>
      <c r="O299" s="407">
        <v>0.102</v>
      </c>
      <c r="P299" s="407"/>
      <c r="Q299" s="407">
        <v>0.069</v>
      </c>
      <c r="R299" s="407">
        <v>0.102</v>
      </c>
      <c r="S299" s="407">
        <v>0.12</v>
      </c>
      <c r="T299" s="407">
        <v>0.112</v>
      </c>
      <c r="U299" s="407">
        <v>0.12</v>
      </c>
      <c r="V299" s="407">
        <v>0.1408</v>
      </c>
    </row>
    <row r="300" s="135" customFormat="1" customHeight="1" spans="1:22">
      <c r="A300" s="543">
        <v>45450</v>
      </c>
      <c r="B300" s="543">
        <v>45456</v>
      </c>
      <c r="C300" s="407">
        <v>0.229</v>
      </c>
      <c r="D300" s="407">
        <v>0.129</v>
      </c>
      <c r="E300" s="407">
        <v>0.151</v>
      </c>
      <c r="F300" s="407">
        <v>0.095</v>
      </c>
      <c r="G300" s="407">
        <v>0.078</v>
      </c>
      <c r="H300" s="407">
        <v>0.097</v>
      </c>
      <c r="I300" s="407">
        <v>0.288</v>
      </c>
      <c r="J300" s="407">
        <v>0.16</v>
      </c>
      <c r="K300" s="407">
        <v>0.187</v>
      </c>
      <c r="L300" s="407">
        <v>0.213</v>
      </c>
      <c r="M300" s="407">
        <v>0.143</v>
      </c>
      <c r="N300" s="407">
        <v>0.157</v>
      </c>
      <c r="O300" s="407">
        <v>0.102</v>
      </c>
      <c r="P300" s="407"/>
      <c r="Q300" s="407">
        <v>0.068</v>
      </c>
      <c r="R300" s="407">
        <v>0.103</v>
      </c>
      <c r="S300" s="407">
        <v>0.117</v>
      </c>
      <c r="T300" s="407">
        <v>0.11</v>
      </c>
      <c r="U300" s="407">
        <v>0.121</v>
      </c>
      <c r="V300" s="407">
        <v>0.1416</v>
      </c>
    </row>
    <row r="301" s="135" customFormat="1" customHeight="1" spans="1:22">
      <c r="A301" s="543">
        <v>45457</v>
      </c>
      <c r="B301" s="543">
        <v>45463</v>
      </c>
      <c r="C301" s="407">
        <v>0.227</v>
      </c>
      <c r="D301" s="407">
        <v>0.13</v>
      </c>
      <c r="E301" s="407">
        <v>0.152</v>
      </c>
      <c r="F301" s="407">
        <v>0.097</v>
      </c>
      <c r="G301" s="407">
        <v>0.078</v>
      </c>
      <c r="H301" s="407">
        <v>0.098</v>
      </c>
      <c r="I301" s="407">
        <v>0.289</v>
      </c>
      <c r="J301" s="407">
        <v>0.163</v>
      </c>
      <c r="K301" s="407">
        <v>0.188</v>
      </c>
      <c r="L301" s="407">
        <v>0.211</v>
      </c>
      <c r="M301" s="407">
        <v>0.144</v>
      </c>
      <c r="N301" s="407">
        <v>0.156</v>
      </c>
      <c r="O301" s="407">
        <v>0.103</v>
      </c>
      <c r="P301" s="407"/>
      <c r="Q301" s="407">
        <v>0.069</v>
      </c>
      <c r="R301" s="407">
        <v>0.105</v>
      </c>
      <c r="S301" s="407">
        <v>0.118</v>
      </c>
      <c r="T301" s="407">
        <v>0.111</v>
      </c>
      <c r="U301" s="407">
        <v>0.1215</v>
      </c>
      <c r="V301" s="407">
        <v>0.1423</v>
      </c>
    </row>
    <row r="302" s="135" customFormat="1" customHeight="1" spans="1:22">
      <c r="A302" s="543">
        <v>45464</v>
      </c>
      <c r="B302" s="543">
        <v>45470</v>
      </c>
      <c r="C302" s="407">
        <v>0.23</v>
      </c>
      <c r="D302" s="407">
        <v>0.132</v>
      </c>
      <c r="E302" s="407">
        <v>0.154</v>
      </c>
      <c r="F302" s="407">
        <v>0.097</v>
      </c>
      <c r="G302" s="407">
        <v>0.08</v>
      </c>
      <c r="H302" s="407">
        <v>0.099</v>
      </c>
      <c r="I302" s="407">
        <v>0.29</v>
      </c>
      <c r="J302" s="407">
        <v>0.163</v>
      </c>
      <c r="K302" s="407">
        <v>0.188</v>
      </c>
      <c r="L302" s="407">
        <v>0.213</v>
      </c>
      <c r="M302" s="407">
        <v>0.146</v>
      </c>
      <c r="N302" s="407">
        <v>0.158</v>
      </c>
      <c r="O302" s="407">
        <v>0.106</v>
      </c>
      <c r="P302" s="407"/>
      <c r="Q302" s="407">
        <v>0.07</v>
      </c>
      <c r="R302" s="407">
        <v>0.102</v>
      </c>
      <c r="S302" s="407">
        <v>0.122</v>
      </c>
      <c r="T302" s="407">
        <v>0.112</v>
      </c>
      <c r="U302" s="407">
        <v>0.122</v>
      </c>
      <c r="V302" s="407">
        <v>0.1436</v>
      </c>
    </row>
    <row r="303" s="135" customFormat="1" customHeight="1" spans="1:22">
      <c r="A303" s="631">
        <v>45471</v>
      </c>
      <c r="B303" s="631">
        <v>45477</v>
      </c>
      <c r="C303" s="407">
        <v>0.232</v>
      </c>
      <c r="D303" s="407">
        <v>0.133</v>
      </c>
      <c r="E303" s="407">
        <v>0.156</v>
      </c>
      <c r="F303" s="407">
        <v>0.099</v>
      </c>
      <c r="G303" s="407">
        <v>0.08</v>
      </c>
      <c r="H303" s="407">
        <v>0.1</v>
      </c>
      <c r="I303" s="407">
        <v>0.291</v>
      </c>
      <c r="J303" s="407">
        <v>0.164</v>
      </c>
      <c r="K303" s="407">
        <v>0.19</v>
      </c>
      <c r="L303" s="407">
        <v>0.215</v>
      </c>
      <c r="M303" s="407">
        <v>0.147</v>
      </c>
      <c r="N303" s="407">
        <v>0.16</v>
      </c>
      <c r="O303" s="407">
        <v>0.109</v>
      </c>
      <c r="P303" s="407"/>
      <c r="Q303" s="407">
        <v>0.071</v>
      </c>
      <c r="R303" s="407">
        <v>0.104</v>
      </c>
      <c r="S303" s="407">
        <v>0.126</v>
      </c>
      <c r="T303" s="407">
        <v>0.114</v>
      </c>
      <c r="U303" s="407">
        <v>0.123</v>
      </c>
      <c r="V303" s="407">
        <v>0.1452</v>
      </c>
    </row>
    <row r="304" s="135" customFormat="1" customHeight="1" spans="1:22">
      <c r="A304" s="631">
        <v>45478</v>
      </c>
      <c r="B304" s="631">
        <v>45484</v>
      </c>
      <c r="C304" s="407">
        <v>0.232</v>
      </c>
      <c r="D304" s="407">
        <v>0.134</v>
      </c>
      <c r="E304" s="407">
        <v>0.157</v>
      </c>
      <c r="F304" s="407">
        <v>0.1</v>
      </c>
      <c r="G304" s="407">
        <v>0.081</v>
      </c>
      <c r="H304" s="407">
        <v>0.1</v>
      </c>
      <c r="I304" s="407">
        <v>0.29</v>
      </c>
      <c r="J304" s="407">
        <v>0.163</v>
      </c>
      <c r="K304" s="407">
        <v>0.189</v>
      </c>
      <c r="L304" s="407">
        <v>0.217</v>
      </c>
      <c r="M304" s="407">
        <v>0.148</v>
      </c>
      <c r="N304" s="407">
        <v>0.161</v>
      </c>
      <c r="O304" s="407">
        <v>0.11</v>
      </c>
      <c r="P304" s="407"/>
      <c r="Q304" s="407">
        <v>0.071</v>
      </c>
      <c r="R304" s="407">
        <v>0.105</v>
      </c>
      <c r="S304" s="407">
        <v>0.128</v>
      </c>
      <c r="T304" s="407">
        <v>0.113</v>
      </c>
      <c r="U304" s="407">
        <v>0.122</v>
      </c>
      <c r="V304" s="407">
        <v>0.1456</v>
      </c>
    </row>
    <row r="305" s="135" customFormat="1" customHeight="1" spans="1:22">
      <c r="A305" s="631">
        <v>45485</v>
      </c>
      <c r="B305" s="631">
        <v>45491</v>
      </c>
      <c r="C305" s="407">
        <v>0.23</v>
      </c>
      <c r="D305" s="407">
        <v>0.134</v>
      </c>
      <c r="E305" s="407">
        <v>0.157</v>
      </c>
      <c r="F305" s="407">
        <v>0.098</v>
      </c>
      <c r="G305" s="407">
        <v>0.081</v>
      </c>
      <c r="H305" s="407">
        <v>0.1</v>
      </c>
      <c r="I305" s="407">
        <v>0.289</v>
      </c>
      <c r="J305" s="407">
        <v>0.164</v>
      </c>
      <c r="K305" s="407">
        <v>0.187</v>
      </c>
      <c r="L305" s="407">
        <v>0.214</v>
      </c>
      <c r="M305" s="407">
        <v>0.146</v>
      </c>
      <c r="N305" s="407">
        <v>0.159</v>
      </c>
      <c r="O305" s="407">
        <v>0.108</v>
      </c>
      <c r="P305" s="407"/>
      <c r="Q305" s="407">
        <v>0.07</v>
      </c>
      <c r="R305" s="407">
        <v>0.101</v>
      </c>
      <c r="S305" s="407">
        <v>0.125</v>
      </c>
      <c r="T305" s="407">
        <v>0.112</v>
      </c>
      <c r="U305" s="407">
        <v>0.121</v>
      </c>
      <c r="V305" s="407">
        <v>0.1442</v>
      </c>
    </row>
    <row r="306" s="135" customFormat="1" customHeight="1" spans="1:22">
      <c r="A306" s="631">
        <v>45492</v>
      </c>
      <c r="B306" s="631">
        <v>45498</v>
      </c>
      <c r="C306" s="407">
        <v>0.227</v>
      </c>
      <c r="D306" s="407">
        <v>0.132</v>
      </c>
      <c r="E306" s="407">
        <v>0.155</v>
      </c>
      <c r="F306" s="407">
        <v>0.097</v>
      </c>
      <c r="G306" s="407">
        <v>0.08</v>
      </c>
      <c r="H306" s="407">
        <v>0.099</v>
      </c>
      <c r="I306" s="407">
        <v>0.287</v>
      </c>
      <c r="J306" s="407">
        <v>0.161</v>
      </c>
      <c r="K306" s="407">
        <v>0.185</v>
      </c>
      <c r="L306" s="407">
        <v>0.213</v>
      </c>
      <c r="M306" s="407">
        <v>0.145</v>
      </c>
      <c r="N306" s="407">
        <v>0.158</v>
      </c>
      <c r="O306" s="407">
        <v>0.106</v>
      </c>
      <c r="P306" s="407"/>
      <c r="Q306" s="407">
        <v>0.069</v>
      </c>
      <c r="R306" s="407">
        <v>0.1</v>
      </c>
      <c r="S306" s="407">
        <v>0.123</v>
      </c>
      <c r="T306" s="407">
        <v>0.11</v>
      </c>
      <c r="U306" s="407">
        <v>0.12</v>
      </c>
      <c r="V306" s="407">
        <v>0.1426</v>
      </c>
    </row>
    <row r="307" s="135" customFormat="1" customHeight="1" spans="1:22">
      <c r="A307" s="631">
        <v>45499</v>
      </c>
      <c r="B307" s="631">
        <v>45505</v>
      </c>
      <c r="C307" s="407">
        <v>0.222</v>
      </c>
      <c r="D307" s="407">
        <v>0.132</v>
      </c>
      <c r="E307" s="407">
        <v>0.154</v>
      </c>
      <c r="F307" s="407">
        <v>0.095</v>
      </c>
      <c r="G307" s="407">
        <v>0.079</v>
      </c>
      <c r="H307" s="407">
        <v>0.098</v>
      </c>
      <c r="I307" s="407">
        <v>0.284</v>
      </c>
      <c r="J307" s="407">
        <v>0.159</v>
      </c>
      <c r="K307" s="407">
        <v>0.183</v>
      </c>
      <c r="L307" s="407">
        <v>0.215</v>
      </c>
      <c r="M307" s="407">
        <v>0.146</v>
      </c>
      <c r="N307" s="407">
        <v>0.159</v>
      </c>
      <c r="O307" s="407">
        <v>0.104</v>
      </c>
      <c r="P307" s="407"/>
      <c r="Q307" s="407">
        <v>0.069</v>
      </c>
      <c r="R307" s="407">
        <v>0.099</v>
      </c>
      <c r="S307" s="407">
        <v>0.126</v>
      </c>
      <c r="T307" s="407">
        <v>0.108</v>
      </c>
      <c r="U307" s="407">
        <v>0.119</v>
      </c>
      <c r="V307" s="407">
        <v>0.1417</v>
      </c>
    </row>
    <row r="308" s="135" customFormat="1" customHeight="1" spans="1:22">
      <c r="A308" s="631">
        <v>45506</v>
      </c>
      <c r="B308" s="631">
        <v>45512</v>
      </c>
      <c r="C308" s="407">
        <v>0.22</v>
      </c>
      <c r="D308" s="407">
        <v>0.131</v>
      </c>
      <c r="E308" s="407">
        <v>0.153</v>
      </c>
      <c r="F308" s="407">
        <v>0.095</v>
      </c>
      <c r="G308" s="407">
        <v>0.078</v>
      </c>
      <c r="H308" s="407">
        <v>0.097</v>
      </c>
      <c r="I308" s="407">
        <v>0.282</v>
      </c>
      <c r="J308" s="407">
        <v>0.155</v>
      </c>
      <c r="K308" s="407">
        <v>0.181</v>
      </c>
      <c r="L308" s="407">
        <v>0.212</v>
      </c>
      <c r="M308" s="407">
        <v>0.144</v>
      </c>
      <c r="N308" s="407">
        <v>0.157</v>
      </c>
      <c r="O308" s="407">
        <v>0.103</v>
      </c>
      <c r="P308" s="407"/>
      <c r="Q308" s="407">
        <v>0.068</v>
      </c>
      <c r="R308" s="407">
        <v>0.102</v>
      </c>
      <c r="S308" s="407">
        <v>0.128</v>
      </c>
      <c r="T308" s="407">
        <v>0.107</v>
      </c>
      <c r="U308" s="407">
        <v>0.1185</v>
      </c>
      <c r="V308" s="407">
        <v>0.1406</v>
      </c>
    </row>
    <row r="309" s="135" customFormat="1" customHeight="1" spans="1:22">
      <c r="A309" s="631">
        <v>45513</v>
      </c>
      <c r="B309" s="631">
        <v>45519</v>
      </c>
      <c r="C309" s="407">
        <v>0.216</v>
      </c>
      <c r="D309" s="407">
        <v>0.13</v>
      </c>
      <c r="E309" s="407">
        <v>0.151</v>
      </c>
      <c r="F309" s="407">
        <v>0.093</v>
      </c>
      <c r="G309" s="407">
        <v>0.076</v>
      </c>
      <c r="H309" s="407">
        <v>0.096</v>
      </c>
      <c r="I309" s="407">
        <v>0.278</v>
      </c>
      <c r="J309" s="407">
        <v>0.152</v>
      </c>
      <c r="K309" s="407">
        <v>0.178</v>
      </c>
      <c r="L309" s="407">
        <v>0.208</v>
      </c>
      <c r="M309" s="407">
        <v>0.143</v>
      </c>
      <c r="N309" s="407">
        <v>0.155</v>
      </c>
      <c r="O309" s="407">
        <v>0.1</v>
      </c>
      <c r="P309" s="407"/>
      <c r="Q309" s="407">
        <v>0.067</v>
      </c>
      <c r="R309" s="407">
        <v>0.101</v>
      </c>
      <c r="S309" s="407">
        <v>0.131</v>
      </c>
      <c r="T309" s="407">
        <v>0.105</v>
      </c>
      <c r="U309" s="407">
        <v>0.117</v>
      </c>
      <c r="V309" s="407">
        <v>0.1387</v>
      </c>
    </row>
    <row r="310" s="135" customFormat="1" customHeight="1" spans="1:22">
      <c r="A310" s="631">
        <v>45520</v>
      </c>
      <c r="B310" s="631">
        <v>45526</v>
      </c>
      <c r="C310" s="407">
        <v>0.211</v>
      </c>
      <c r="D310" s="407">
        <v>0.127</v>
      </c>
      <c r="E310" s="407">
        <v>0.146</v>
      </c>
      <c r="F310" s="407">
        <v>0.088</v>
      </c>
      <c r="G310" s="407">
        <v>0.072</v>
      </c>
      <c r="H310" s="407">
        <v>0.094</v>
      </c>
      <c r="I310" s="407">
        <v>0.272</v>
      </c>
      <c r="J310" s="407">
        <v>0.148</v>
      </c>
      <c r="K310" s="407">
        <v>0.17</v>
      </c>
      <c r="L310" s="407">
        <v>0.203</v>
      </c>
      <c r="M310" s="407">
        <v>0.139</v>
      </c>
      <c r="N310" s="407">
        <v>0.151</v>
      </c>
      <c r="O310" s="407">
        <v>0.096</v>
      </c>
      <c r="P310" s="407"/>
      <c r="Q310" s="407">
        <v>0.065</v>
      </c>
      <c r="R310" s="407">
        <v>0.098</v>
      </c>
      <c r="S310" s="407">
        <v>0.126</v>
      </c>
      <c r="T310" s="407">
        <v>0.101</v>
      </c>
      <c r="U310" s="407">
        <v>0.113</v>
      </c>
      <c r="V310" s="407">
        <v>0.1344</v>
      </c>
    </row>
    <row r="311" s="135" customFormat="1" customHeight="1" spans="1:22">
      <c r="A311" s="631">
        <v>45527</v>
      </c>
      <c r="B311" s="631">
        <v>45533</v>
      </c>
      <c r="C311" s="407">
        <v>0.213</v>
      </c>
      <c r="D311" s="407">
        <v>0.128</v>
      </c>
      <c r="E311" s="407">
        <v>0.147</v>
      </c>
      <c r="F311" s="407">
        <v>0.088</v>
      </c>
      <c r="G311" s="407">
        <v>0.073</v>
      </c>
      <c r="H311" s="407">
        <v>0.095</v>
      </c>
      <c r="I311" s="407">
        <v>0.272</v>
      </c>
      <c r="J311" s="407">
        <v>0.148</v>
      </c>
      <c r="K311" s="407">
        <v>0.17</v>
      </c>
      <c r="L311" s="407">
        <v>0.205</v>
      </c>
      <c r="M311" s="407">
        <v>0.142</v>
      </c>
      <c r="N311" s="407">
        <v>0.153</v>
      </c>
      <c r="O311" s="407">
        <v>0.096</v>
      </c>
      <c r="P311" s="407"/>
      <c r="Q311" s="407">
        <v>0.065</v>
      </c>
      <c r="R311" s="407">
        <v>0.096</v>
      </c>
      <c r="S311" s="407">
        <v>0.127</v>
      </c>
      <c r="T311" s="407">
        <v>0.1</v>
      </c>
      <c r="U311" s="407">
        <v>0.113</v>
      </c>
      <c r="V311" s="407">
        <v>0.1351</v>
      </c>
    </row>
    <row r="312" s="135" customFormat="1" customHeight="1" spans="1:22">
      <c r="A312" s="631">
        <v>45534</v>
      </c>
      <c r="B312" s="631">
        <v>45540</v>
      </c>
      <c r="C312" s="407">
        <v>0.21</v>
      </c>
      <c r="D312" s="407">
        <v>0.126</v>
      </c>
      <c r="E312" s="407">
        <v>0.145</v>
      </c>
      <c r="F312" s="407">
        <v>0.085</v>
      </c>
      <c r="G312" s="407">
        <v>0.072</v>
      </c>
      <c r="H312" s="407">
        <v>0.094</v>
      </c>
      <c r="I312" s="407">
        <v>0.27</v>
      </c>
      <c r="J312" s="407">
        <v>0.145</v>
      </c>
      <c r="K312" s="407">
        <v>0.167</v>
      </c>
      <c r="L312" s="407">
        <v>0.202</v>
      </c>
      <c r="M312" s="407">
        <v>0.14</v>
      </c>
      <c r="N312" s="407">
        <v>0.151</v>
      </c>
      <c r="O312" s="407">
        <v>0.094</v>
      </c>
      <c r="P312" s="407"/>
      <c r="Q312" s="407">
        <v>0.064</v>
      </c>
      <c r="R312" s="407">
        <v>0.095</v>
      </c>
      <c r="S312" s="407">
        <v>0.124</v>
      </c>
      <c r="T312" s="407">
        <v>0.098</v>
      </c>
      <c r="U312" s="407">
        <v>0.112</v>
      </c>
      <c r="V312" s="407">
        <v>0.133</v>
      </c>
    </row>
    <row r="313" s="135" customFormat="1" customHeight="1" spans="1:22">
      <c r="A313" s="631">
        <v>45541</v>
      </c>
      <c r="B313" s="631">
        <v>45547</v>
      </c>
      <c r="C313" s="407">
        <v>0.21</v>
      </c>
      <c r="D313" s="407">
        <v>0.126</v>
      </c>
      <c r="E313" s="407">
        <v>0.145</v>
      </c>
      <c r="F313" s="407">
        <v>0.085</v>
      </c>
      <c r="G313" s="407">
        <v>0.071</v>
      </c>
      <c r="H313" s="407">
        <v>0.094</v>
      </c>
      <c r="I313" s="407">
        <v>0.272</v>
      </c>
      <c r="J313" s="407">
        <v>0.145</v>
      </c>
      <c r="K313" s="407">
        <v>0.167</v>
      </c>
      <c r="L313" s="407">
        <v>0.201</v>
      </c>
      <c r="M313" s="407">
        <v>0.139</v>
      </c>
      <c r="N313" s="407">
        <v>0.15</v>
      </c>
      <c r="O313" s="407">
        <v>0.094</v>
      </c>
      <c r="P313" s="407"/>
      <c r="Q313" s="407">
        <v>0.064</v>
      </c>
      <c r="R313" s="407">
        <v>0.094</v>
      </c>
      <c r="S313" s="407">
        <v>0.121</v>
      </c>
      <c r="T313" s="407">
        <v>0.099</v>
      </c>
      <c r="U313" s="407">
        <v>0.111</v>
      </c>
      <c r="V313" s="407">
        <v>0.1327</v>
      </c>
    </row>
    <row r="314" s="135" customFormat="1" customHeight="1" spans="1:22">
      <c r="A314" s="631">
        <v>45548</v>
      </c>
      <c r="B314" s="631">
        <v>45554</v>
      </c>
      <c r="C314" s="407">
        <v>0.205</v>
      </c>
      <c r="D314" s="407">
        <v>0.123</v>
      </c>
      <c r="E314" s="407">
        <v>0.142</v>
      </c>
      <c r="F314" s="407">
        <v>0.084</v>
      </c>
      <c r="G314" s="407">
        <v>0.07</v>
      </c>
      <c r="H314" s="407">
        <v>0.092</v>
      </c>
      <c r="I314" s="407">
        <v>0.2705</v>
      </c>
      <c r="J314" s="407">
        <v>0.141</v>
      </c>
      <c r="K314" s="407">
        <v>0.166</v>
      </c>
      <c r="L314" s="407">
        <v>0.1965</v>
      </c>
      <c r="M314" s="407">
        <v>0.136</v>
      </c>
      <c r="N314" s="407">
        <v>0.1465</v>
      </c>
      <c r="O314" s="407">
        <v>0.094</v>
      </c>
      <c r="P314" s="407"/>
      <c r="Q314" s="407">
        <v>0.063</v>
      </c>
      <c r="R314" s="407">
        <v>0.0925</v>
      </c>
      <c r="S314" s="407">
        <v>0.1185</v>
      </c>
      <c r="T314" s="407">
        <v>0.097</v>
      </c>
      <c r="U314" s="407">
        <v>0.1095</v>
      </c>
      <c r="V314" s="407">
        <v>0.1304</v>
      </c>
    </row>
    <row r="315" s="135" customFormat="1" customHeight="1" spans="1:22">
      <c r="A315" s="631">
        <v>45555</v>
      </c>
      <c r="B315" s="631">
        <v>45561</v>
      </c>
      <c r="C315" s="407">
        <v>0.2017</v>
      </c>
      <c r="D315" s="407">
        <v>0.1256</v>
      </c>
      <c r="E315" s="407">
        <v>0.1449</v>
      </c>
      <c r="F315" s="407">
        <v>0.0881</v>
      </c>
      <c r="G315" s="407">
        <v>0.0729</v>
      </c>
      <c r="H315" s="407">
        <v>0.0931</v>
      </c>
      <c r="I315" s="407">
        <v>0.2747</v>
      </c>
      <c r="J315" s="407">
        <v>0.1413</v>
      </c>
      <c r="K315" s="407">
        <v>0.1695</v>
      </c>
      <c r="L315" s="407">
        <v>0.1997</v>
      </c>
      <c r="M315" s="407">
        <v>0.1382</v>
      </c>
      <c r="N315" s="407">
        <v>0.1497</v>
      </c>
      <c r="O315" s="407">
        <v>0.0967</v>
      </c>
      <c r="P315" s="407"/>
      <c r="Q315" s="407">
        <v>0.0642</v>
      </c>
      <c r="R315" s="407">
        <v>0.0953</v>
      </c>
      <c r="S315" s="407">
        <v>0.1204</v>
      </c>
      <c r="T315" s="407">
        <v>0.0986</v>
      </c>
      <c r="U315" s="407">
        <v>0.1107</v>
      </c>
      <c r="V315" s="407">
        <v>0.1325</v>
      </c>
    </row>
    <row r="316" s="135" customFormat="1" customHeight="1" spans="1:22">
      <c r="A316" s="631">
        <v>45569</v>
      </c>
      <c r="B316" s="631">
        <v>45575</v>
      </c>
      <c r="C316" s="407">
        <v>0.2031</v>
      </c>
      <c r="D316" s="407">
        <v>0.1274</v>
      </c>
      <c r="E316" s="407">
        <v>0.1461</v>
      </c>
      <c r="F316" s="407">
        <v>0.0893</v>
      </c>
      <c r="G316" s="407">
        <v>0.0742</v>
      </c>
      <c r="H316" s="407">
        <v>0.094</v>
      </c>
      <c r="I316" s="407">
        <v>0.2778</v>
      </c>
      <c r="J316" s="407">
        <v>0.1418</v>
      </c>
      <c r="K316" s="407">
        <v>0.1712</v>
      </c>
      <c r="L316" s="407">
        <v>0.2042</v>
      </c>
      <c r="M316" s="407">
        <v>0.1418</v>
      </c>
      <c r="N316" s="407">
        <v>0.1524</v>
      </c>
      <c r="O316" s="407">
        <v>0.0982</v>
      </c>
      <c r="P316" s="407"/>
      <c r="Q316" s="407">
        <v>0.065</v>
      </c>
      <c r="R316" s="407">
        <v>0.0989</v>
      </c>
      <c r="S316" s="407">
        <v>0.1253</v>
      </c>
      <c r="T316" s="407">
        <v>0.1002</v>
      </c>
      <c r="U316" s="407">
        <v>0.1125</v>
      </c>
      <c r="V316" s="407">
        <v>0.1346</v>
      </c>
    </row>
    <row r="317" s="135" customFormat="1" customHeight="1" spans="1:22">
      <c r="A317" s="631">
        <v>45576</v>
      </c>
      <c r="B317" s="631">
        <v>45582</v>
      </c>
      <c r="C317" s="407">
        <v>0.202</v>
      </c>
      <c r="D317" s="407">
        <v>0.127</v>
      </c>
      <c r="E317" s="407">
        <v>0.1453</v>
      </c>
      <c r="F317" s="407">
        <v>0.0882</v>
      </c>
      <c r="G317" s="407">
        <v>0.0736</v>
      </c>
      <c r="H317" s="407">
        <v>0.0936</v>
      </c>
      <c r="I317" s="407">
        <v>0.2785</v>
      </c>
      <c r="J317" s="407">
        <v>0.1437</v>
      </c>
      <c r="K317" s="407">
        <v>0.1704</v>
      </c>
      <c r="L317" s="407">
        <v>0.2039</v>
      </c>
      <c r="M317" s="407">
        <v>0.1417</v>
      </c>
      <c r="N317" s="407">
        <v>0.1523</v>
      </c>
      <c r="O317" s="407">
        <v>0.0971</v>
      </c>
      <c r="P317" s="407"/>
      <c r="Q317" s="407">
        <v>0.0645</v>
      </c>
      <c r="R317" s="407">
        <v>0.1005</v>
      </c>
      <c r="S317" s="407">
        <v>0.127</v>
      </c>
      <c r="T317" s="407">
        <v>0.0991</v>
      </c>
      <c r="U317" s="407">
        <v>0.1127</v>
      </c>
      <c r="V317" s="407">
        <v>0.1345</v>
      </c>
    </row>
    <row r="318" s="135" customFormat="1" customHeight="1" spans="1:22">
      <c r="A318" s="631">
        <v>45583</v>
      </c>
      <c r="B318" s="631">
        <v>45589</v>
      </c>
      <c r="C318" s="407">
        <v>0.2078</v>
      </c>
      <c r="D318" s="407">
        <v>0.1265</v>
      </c>
      <c r="E318" s="407">
        <v>0.145</v>
      </c>
      <c r="F318" s="407">
        <v>0.0871</v>
      </c>
      <c r="G318" s="407">
        <v>0.0725</v>
      </c>
      <c r="H318" s="407">
        <v>0.0934</v>
      </c>
      <c r="I318" s="407">
        <v>0.2772</v>
      </c>
      <c r="J318" s="407">
        <v>0.1475</v>
      </c>
      <c r="K318" s="407">
        <v>0.1692</v>
      </c>
      <c r="L318" s="407">
        <v>0.2021</v>
      </c>
      <c r="M318" s="407">
        <v>0.1402</v>
      </c>
      <c r="N318" s="407">
        <v>0.1517</v>
      </c>
      <c r="O318" s="407">
        <v>0.096</v>
      </c>
      <c r="P318" s="407"/>
      <c r="Q318" s="407">
        <v>0.0644</v>
      </c>
      <c r="R318" s="407">
        <v>0.102</v>
      </c>
      <c r="S318" s="407">
        <v>0.129</v>
      </c>
      <c r="T318" s="407">
        <v>0.0985</v>
      </c>
      <c r="U318" s="407">
        <v>0.112</v>
      </c>
      <c r="V318" s="407">
        <v>0.1346</v>
      </c>
    </row>
    <row r="319" s="135" customFormat="1" customHeight="1" spans="1:22">
      <c r="A319" s="631">
        <v>45590</v>
      </c>
      <c r="B319" s="631">
        <v>45596</v>
      </c>
      <c r="C319" s="407">
        <v>0.2071</v>
      </c>
      <c r="D319" s="407">
        <v>0.1261</v>
      </c>
      <c r="E319" s="407">
        <v>0.1445</v>
      </c>
      <c r="F319" s="407">
        <v>0.0862</v>
      </c>
      <c r="G319" s="407">
        <v>0.0716</v>
      </c>
      <c r="H319" s="407">
        <v>0.093</v>
      </c>
      <c r="I319" s="407">
        <v>0.2768</v>
      </c>
      <c r="J319" s="407">
        <v>0.1462</v>
      </c>
      <c r="K319" s="407">
        <v>0.1681</v>
      </c>
      <c r="L319" s="407">
        <v>0.2057</v>
      </c>
      <c r="M319" s="407">
        <v>0.1428</v>
      </c>
      <c r="N319" s="407">
        <v>0.1543</v>
      </c>
      <c r="O319" s="407">
        <v>0.0951</v>
      </c>
      <c r="P319" s="407"/>
      <c r="Q319" s="407">
        <v>0.0642</v>
      </c>
      <c r="R319" s="407">
        <v>0.0996</v>
      </c>
      <c r="S319" s="407">
        <v>0.1276</v>
      </c>
      <c r="T319" s="407">
        <v>0.0969</v>
      </c>
      <c r="U319" s="407">
        <v>0.1117</v>
      </c>
      <c r="V319" s="407">
        <v>0.1343</v>
      </c>
    </row>
    <row r="320" s="135" customFormat="1" customHeight="1" spans="1:22">
      <c r="A320" s="631">
        <v>45597</v>
      </c>
      <c r="B320" s="631">
        <v>45603</v>
      </c>
      <c r="C320" s="407">
        <v>0.2092</v>
      </c>
      <c r="D320" s="407">
        <v>0.1264</v>
      </c>
      <c r="E320" s="407">
        <v>0.1449</v>
      </c>
      <c r="F320" s="407">
        <v>0.0853</v>
      </c>
      <c r="G320" s="407">
        <v>0.0727</v>
      </c>
      <c r="H320" s="407">
        <v>0.0937</v>
      </c>
      <c r="I320" s="407">
        <v>0.2777</v>
      </c>
      <c r="J320" s="407">
        <v>0.146</v>
      </c>
      <c r="K320" s="407">
        <v>0.167</v>
      </c>
      <c r="L320" s="407">
        <v>0.2084</v>
      </c>
      <c r="M320" s="407">
        <v>0.1447</v>
      </c>
      <c r="N320" s="407">
        <v>0.1564</v>
      </c>
      <c r="O320" s="407">
        <v>0.0936</v>
      </c>
      <c r="P320" s="407"/>
      <c r="Q320" s="407">
        <v>0.0643</v>
      </c>
      <c r="R320" s="407">
        <v>0.0982</v>
      </c>
      <c r="S320" s="407">
        <v>0.123</v>
      </c>
      <c r="T320" s="407">
        <v>0.0942</v>
      </c>
      <c r="U320" s="407">
        <v>0.1111</v>
      </c>
      <c r="V320" s="407">
        <v>0.1343</v>
      </c>
    </row>
    <row r="321" s="135" customFormat="1" customHeight="1" spans="1:22">
      <c r="A321" s="631">
        <v>45604</v>
      </c>
      <c r="B321" s="631">
        <v>45610</v>
      </c>
      <c r="C321" s="407">
        <v>0.207</v>
      </c>
      <c r="D321" s="407">
        <v>0.126</v>
      </c>
      <c r="E321" s="407">
        <v>0.144</v>
      </c>
      <c r="F321" s="407">
        <v>0.0837</v>
      </c>
      <c r="G321" s="407">
        <v>0.0719</v>
      </c>
      <c r="H321" s="407">
        <v>0.0928</v>
      </c>
      <c r="I321" s="407">
        <v>0.2765</v>
      </c>
      <c r="J321" s="407">
        <v>0.1445</v>
      </c>
      <c r="K321" s="407">
        <v>0.1652</v>
      </c>
      <c r="L321" s="407">
        <v>0.2097</v>
      </c>
      <c r="M321" s="407">
        <v>0.1458</v>
      </c>
      <c r="N321" s="407">
        <v>0.1576</v>
      </c>
      <c r="O321" s="407">
        <v>0.0931</v>
      </c>
      <c r="P321" s="407"/>
      <c r="Q321" s="407">
        <v>0.0639</v>
      </c>
      <c r="R321" s="407">
        <v>0.1004</v>
      </c>
      <c r="S321" s="407">
        <v>0.1248</v>
      </c>
      <c r="T321" s="407">
        <v>0.0946</v>
      </c>
      <c r="U321" s="407">
        <v>0.1108</v>
      </c>
      <c r="V321" s="407">
        <v>0.134</v>
      </c>
    </row>
    <row r="322" s="135" customFormat="1" customHeight="1" spans="1:22">
      <c r="A322" s="631">
        <v>45611</v>
      </c>
      <c r="B322" s="631">
        <v>45617</v>
      </c>
      <c r="C322" s="407">
        <v>0.2052</v>
      </c>
      <c r="D322" s="407">
        <v>0.1262</v>
      </c>
      <c r="E322" s="407">
        <v>0.1443</v>
      </c>
      <c r="F322" s="407">
        <v>0.0831</v>
      </c>
      <c r="G322" s="407">
        <v>0.0726</v>
      </c>
      <c r="H322" s="407">
        <v>0.093</v>
      </c>
      <c r="I322" s="407">
        <v>0.2752</v>
      </c>
      <c r="J322" s="407">
        <v>0.1457</v>
      </c>
      <c r="K322" s="407">
        <v>0.1643</v>
      </c>
      <c r="L322" s="407">
        <v>0.2105</v>
      </c>
      <c r="M322" s="407">
        <v>0.1467</v>
      </c>
      <c r="N322" s="407">
        <v>0.1584</v>
      </c>
      <c r="O322" s="407">
        <v>0.0938</v>
      </c>
      <c r="P322" s="407"/>
      <c r="Q322" s="407">
        <v>0.064</v>
      </c>
      <c r="R322" s="407">
        <v>0.1013</v>
      </c>
      <c r="S322" s="407">
        <v>0.1264</v>
      </c>
      <c r="T322" s="407">
        <v>0.0937</v>
      </c>
      <c r="U322" s="407">
        <v>0.1105</v>
      </c>
      <c r="V322" s="407">
        <v>0.1342</v>
      </c>
    </row>
    <row r="323" s="135" customFormat="1" customHeight="1" spans="1:22">
      <c r="A323" s="631">
        <v>45618</v>
      </c>
      <c r="B323" s="631">
        <v>45624</v>
      </c>
      <c r="C323" s="407">
        <v>0.205</v>
      </c>
      <c r="D323" s="407">
        <v>0.126</v>
      </c>
      <c r="E323" s="407">
        <v>0.144</v>
      </c>
      <c r="F323" s="407">
        <v>0.0828</v>
      </c>
      <c r="G323" s="407">
        <v>0.0723</v>
      </c>
      <c r="H323" s="407">
        <v>0.0929</v>
      </c>
      <c r="I323" s="407">
        <v>0.2743</v>
      </c>
      <c r="J323" s="407">
        <v>0.1432</v>
      </c>
      <c r="K323" s="407">
        <v>0.1639</v>
      </c>
      <c r="L323" s="407">
        <v>0.2109</v>
      </c>
      <c r="M323" s="407">
        <v>0.147</v>
      </c>
      <c r="N323" s="407">
        <v>0.1587</v>
      </c>
      <c r="O323" s="407">
        <v>0.0929</v>
      </c>
      <c r="P323" s="407"/>
      <c r="Q323" s="407">
        <v>0.0638</v>
      </c>
      <c r="R323" s="407">
        <v>0.1008</v>
      </c>
      <c r="S323" s="407">
        <v>0.1256</v>
      </c>
      <c r="T323" s="407">
        <v>0.0933</v>
      </c>
      <c r="U323" s="407">
        <v>0.11</v>
      </c>
      <c r="V323" s="407">
        <v>0.1337</v>
      </c>
    </row>
    <row r="324" s="135" customFormat="1" customHeight="1" spans="1:22">
      <c r="A324" s="631">
        <v>45625</v>
      </c>
      <c r="B324" s="631">
        <v>45631</v>
      </c>
      <c r="C324" s="407">
        <v>0.2045</v>
      </c>
      <c r="D324" s="407">
        <v>0.1257</v>
      </c>
      <c r="E324" s="407">
        <v>0.1436</v>
      </c>
      <c r="F324" s="407">
        <v>0.0819</v>
      </c>
      <c r="G324" s="407">
        <v>0.0717</v>
      </c>
      <c r="H324" s="407">
        <v>0.0925</v>
      </c>
      <c r="I324" s="407">
        <v>0.274</v>
      </c>
      <c r="J324" s="407">
        <v>0.1419</v>
      </c>
      <c r="K324" s="407">
        <v>0.1633</v>
      </c>
      <c r="L324" s="407">
        <v>0.2098</v>
      </c>
      <c r="M324" s="407">
        <v>0.1461</v>
      </c>
      <c r="N324" s="407">
        <v>0.1582</v>
      </c>
      <c r="O324" s="407">
        <v>0.0908</v>
      </c>
      <c r="P324" s="407"/>
      <c r="Q324" s="407">
        <v>0.0636</v>
      </c>
      <c r="R324" s="407">
        <v>0.1002</v>
      </c>
      <c r="S324" s="407">
        <v>0.1239</v>
      </c>
      <c r="T324" s="407">
        <v>0.093</v>
      </c>
      <c r="U324" s="407">
        <v>0.1098</v>
      </c>
      <c r="V324" s="407">
        <v>0.133</v>
      </c>
    </row>
    <row r="325" s="135" customFormat="1" customHeight="1" spans="1:22">
      <c r="A325" s="631">
        <v>45632</v>
      </c>
      <c r="B325" s="631">
        <v>45638</v>
      </c>
      <c r="C325" s="407">
        <v>0.2011</v>
      </c>
      <c r="D325" s="407">
        <v>0.1251</v>
      </c>
      <c r="E325" s="407">
        <v>0.1429</v>
      </c>
      <c r="F325" s="407">
        <v>0.0782</v>
      </c>
      <c r="G325" s="407">
        <v>0.0709</v>
      </c>
      <c r="H325" s="407">
        <v>0.0921</v>
      </c>
      <c r="I325" s="407">
        <v>0.2708</v>
      </c>
      <c r="J325" s="407">
        <v>0.1404</v>
      </c>
      <c r="K325" s="407">
        <v>0.1595</v>
      </c>
      <c r="L325" s="407">
        <v>0.2083</v>
      </c>
      <c r="M325" s="407">
        <v>0.1449</v>
      </c>
      <c r="N325" s="407">
        <v>0.157</v>
      </c>
      <c r="O325" s="407">
        <v>0.0822</v>
      </c>
      <c r="P325" s="407"/>
      <c r="Q325" s="407">
        <v>0.0632</v>
      </c>
      <c r="R325" s="407">
        <v>0.0997</v>
      </c>
      <c r="S325" s="407">
        <v>0.1228</v>
      </c>
      <c r="T325" s="407">
        <v>0.0922</v>
      </c>
      <c r="U325" s="407">
        <v>0.1072</v>
      </c>
      <c r="V325" s="407">
        <v>0.131</v>
      </c>
    </row>
    <row r="326" s="135" customFormat="1" customHeight="1" spans="1:22">
      <c r="A326" s="631">
        <v>45639</v>
      </c>
      <c r="B326" s="631">
        <v>45645</v>
      </c>
      <c r="C326" s="407">
        <v>0.1869</v>
      </c>
      <c r="D326" s="407">
        <v>0.1235</v>
      </c>
      <c r="E326" s="407">
        <v>0.1415</v>
      </c>
      <c r="F326" s="407">
        <v>0.0698</v>
      </c>
      <c r="G326" s="407">
        <v>0.0696</v>
      </c>
      <c r="H326" s="407">
        <v>0.0902</v>
      </c>
      <c r="I326" s="407">
        <v>0.2675</v>
      </c>
      <c r="J326" s="407">
        <v>0.135</v>
      </c>
      <c r="K326" s="407">
        <v>0.1422</v>
      </c>
      <c r="L326" s="407">
        <v>0.2008</v>
      </c>
      <c r="M326" s="407">
        <v>0.1387</v>
      </c>
      <c r="N326" s="407">
        <v>0.1512</v>
      </c>
      <c r="O326" s="407">
        <v>0.0696</v>
      </c>
      <c r="P326" s="407"/>
      <c r="Q326" s="407">
        <v>0.0621</v>
      </c>
      <c r="R326" s="407">
        <v>0.0983</v>
      </c>
      <c r="S326" s="407">
        <v>0.1197</v>
      </c>
      <c r="T326" s="407">
        <v>0.0904</v>
      </c>
      <c r="U326" s="407">
        <v>0.1045</v>
      </c>
      <c r="V326" s="407">
        <v>0.1256</v>
      </c>
    </row>
    <row r="327" s="135" customFormat="1" customHeight="1" spans="1:22">
      <c r="A327" s="631">
        <v>45646</v>
      </c>
      <c r="B327" s="631">
        <v>45652</v>
      </c>
      <c r="C327" s="407">
        <v>0.1892</v>
      </c>
      <c r="D327" s="407">
        <v>0.1237</v>
      </c>
      <c r="E327" s="407">
        <v>0.1418</v>
      </c>
      <c r="F327" s="407">
        <v>0.0723</v>
      </c>
      <c r="G327" s="407">
        <v>0.0693</v>
      </c>
      <c r="H327" s="407">
        <v>0.0903</v>
      </c>
      <c r="I327" s="407">
        <v>0.2682</v>
      </c>
      <c r="J327" s="407">
        <v>0.135</v>
      </c>
      <c r="K327" s="407">
        <v>0.1446</v>
      </c>
      <c r="L327" s="407">
        <v>0.2015</v>
      </c>
      <c r="M327" s="407">
        <v>0.1392</v>
      </c>
      <c r="N327" s="407">
        <v>0.1518</v>
      </c>
      <c r="O327" s="407">
        <v>0.0675</v>
      </c>
      <c r="P327" s="407"/>
      <c r="Q327" s="407">
        <v>0.0624</v>
      </c>
      <c r="R327" s="407">
        <v>0.0998</v>
      </c>
      <c r="S327" s="407">
        <v>0.1191</v>
      </c>
      <c r="T327" s="407">
        <v>0.0913</v>
      </c>
      <c r="U327" s="407">
        <v>0.1051</v>
      </c>
      <c r="V327" s="407">
        <v>0.1262</v>
      </c>
    </row>
    <row r="328" s="135" customFormat="1" customHeight="1" spans="1:22">
      <c r="A328" s="631">
        <v>45653</v>
      </c>
      <c r="B328" s="631">
        <v>45659</v>
      </c>
      <c r="C328" s="407">
        <v>0.183</v>
      </c>
      <c r="D328" s="407">
        <v>0.1241</v>
      </c>
      <c r="E328" s="407">
        <v>0.1425</v>
      </c>
      <c r="F328" s="407">
        <v>0.0726</v>
      </c>
      <c r="G328" s="407">
        <v>0.0691</v>
      </c>
      <c r="H328" s="407">
        <v>0.0906</v>
      </c>
      <c r="I328" s="407">
        <v>0.2698</v>
      </c>
      <c r="J328" s="407">
        <v>0.1315</v>
      </c>
      <c r="K328" s="407">
        <v>0.1451</v>
      </c>
      <c r="L328" s="407">
        <v>0.2021</v>
      </c>
      <c r="M328" s="407">
        <v>0.1397</v>
      </c>
      <c r="N328" s="407">
        <v>0.1522</v>
      </c>
      <c r="O328" s="407">
        <v>0.0652</v>
      </c>
      <c r="P328" s="407"/>
      <c r="Q328" s="407">
        <v>0.0626</v>
      </c>
      <c r="R328" s="407">
        <v>0.099</v>
      </c>
      <c r="S328" s="407">
        <v>0.1175</v>
      </c>
      <c r="T328" s="407">
        <v>0.0908</v>
      </c>
      <c r="U328" s="407">
        <v>0.105</v>
      </c>
      <c r="V328" s="407">
        <v>0.1257</v>
      </c>
    </row>
    <row r="329" s="135" customFormat="1" customHeight="1" spans="1:22">
      <c r="A329" s="630">
        <v>45660</v>
      </c>
      <c r="B329" s="630">
        <v>45666</v>
      </c>
      <c r="C329" s="407">
        <v>0.1786</v>
      </c>
      <c r="D329" s="407">
        <v>0.1233</v>
      </c>
      <c r="E329" s="407">
        <v>0.1414</v>
      </c>
      <c r="F329" s="407">
        <v>0.0708</v>
      </c>
      <c r="G329" s="407">
        <v>0.0686</v>
      </c>
      <c r="H329" s="407">
        <v>0.0897</v>
      </c>
      <c r="I329" s="407">
        <v>0.2677</v>
      </c>
      <c r="J329" s="407">
        <v>0.1304</v>
      </c>
      <c r="K329" s="407">
        <v>0.1429</v>
      </c>
      <c r="L329" s="407">
        <v>0.2002</v>
      </c>
      <c r="M329" s="407">
        <v>0.1376</v>
      </c>
      <c r="N329" s="407">
        <v>0.1503</v>
      </c>
      <c r="O329" s="407">
        <v>0.0633</v>
      </c>
      <c r="P329" s="407"/>
      <c r="Q329" s="407">
        <v>0.062</v>
      </c>
      <c r="R329" s="407">
        <v>0.0967</v>
      </c>
      <c r="S329" s="407">
        <v>0.1143</v>
      </c>
      <c r="T329" s="407">
        <v>0.0901</v>
      </c>
      <c r="U329" s="407">
        <v>0.1042</v>
      </c>
      <c r="V329" s="407">
        <v>0.124</v>
      </c>
    </row>
    <row r="330" s="135" customFormat="1" customHeight="1" spans="1:22">
      <c r="A330" s="630">
        <v>45667</v>
      </c>
      <c r="B330" s="630">
        <v>45673</v>
      </c>
      <c r="C330" s="407">
        <v>0.1792</v>
      </c>
      <c r="D330" s="407">
        <v>0.1236</v>
      </c>
      <c r="E330" s="407">
        <v>0.1418</v>
      </c>
      <c r="F330" s="407">
        <v>0.0682</v>
      </c>
      <c r="G330" s="407">
        <v>0.0669</v>
      </c>
      <c r="H330" s="407">
        <v>0.0898</v>
      </c>
      <c r="I330" s="407">
        <v>0.2623</v>
      </c>
      <c r="J330" s="407">
        <v>0.1312</v>
      </c>
      <c r="K330" s="407">
        <v>0.1422</v>
      </c>
      <c r="L330" s="407">
        <v>0.2011</v>
      </c>
      <c r="M330" s="407">
        <v>0.1382</v>
      </c>
      <c r="N330" s="407">
        <v>0.1512</v>
      </c>
      <c r="O330" s="407">
        <v>0.0625</v>
      </c>
      <c r="P330" s="407"/>
      <c r="Q330" s="407">
        <v>0.0621</v>
      </c>
      <c r="R330" s="407">
        <v>0.0981</v>
      </c>
      <c r="S330" s="407">
        <v>0.1118</v>
      </c>
      <c r="T330" s="407">
        <v>0.0889</v>
      </c>
      <c r="U330" s="407">
        <v>0.1017</v>
      </c>
      <c r="V330" s="407">
        <v>0.1234</v>
      </c>
    </row>
    <row r="331" s="135" customFormat="1" customHeight="1" spans="1:22">
      <c r="A331" s="630">
        <v>45674</v>
      </c>
      <c r="B331" s="630">
        <v>45680</v>
      </c>
      <c r="C331" s="407">
        <v>0.1748</v>
      </c>
      <c r="D331" s="407">
        <v>0.1232</v>
      </c>
      <c r="E331" s="407">
        <v>0.1413</v>
      </c>
      <c r="F331" s="407">
        <v>0.0641</v>
      </c>
      <c r="G331" s="407">
        <v>0.0661</v>
      </c>
      <c r="H331" s="407">
        <v>0.0892</v>
      </c>
      <c r="I331" s="407">
        <v>0.2595</v>
      </c>
      <c r="J331" s="407">
        <v>0.131</v>
      </c>
      <c r="K331" s="407">
        <v>0.1385</v>
      </c>
      <c r="L331" s="407">
        <v>0.2008</v>
      </c>
      <c r="M331" s="407">
        <v>0.1377</v>
      </c>
      <c r="N331" s="407">
        <v>0.1508</v>
      </c>
      <c r="O331" s="407">
        <v>0.0605</v>
      </c>
      <c r="P331" s="407"/>
      <c r="Q331" s="407">
        <v>0.0618</v>
      </c>
      <c r="R331" s="407">
        <v>0.0967</v>
      </c>
      <c r="S331" s="407">
        <v>0.1093</v>
      </c>
      <c r="T331" s="407">
        <v>0.0878</v>
      </c>
      <c r="U331" s="407">
        <v>0.1005</v>
      </c>
      <c r="V331" s="407">
        <v>0.1219</v>
      </c>
    </row>
    <row r="332" s="135" customFormat="1" customHeight="1" spans="1:22">
      <c r="A332" s="630">
        <v>45692</v>
      </c>
      <c r="B332" s="630">
        <v>45694</v>
      </c>
      <c r="C332" s="407">
        <v>0.1737</v>
      </c>
      <c r="D332" s="407">
        <v>0.1229</v>
      </c>
      <c r="E332" s="407">
        <v>0.141</v>
      </c>
      <c r="F332" s="407">
        <v>0.0638</v>
      </c>
      <c r="G332" s="407">
        <v>0.0649</v>
      </c>
      <c r="H332" s="407">
        <v>0.089</v>
      </c>
      <c r="I332" s="407">
        <v>0.2598</v>
      </c>
      <c r="J332" s="407">
        <v>0.1312</v>
      </c>
      <c r="K332" s="407">
        <v>0.1382</v>
      </c>
      <c r="L332" s="407">
        <v>0.1986</v>
      </c>
      <c r="M332" s="407">
        <v>0.1365</v>
      </c>
      <c r="N332" s="407">
        <v>0.1497</v>
      </c>
      <c r="O332" s="407">
        <v>0.0602</v>
      </c>
      <c r="P332" s="407"/>
      <c r="Q332" s="407">
        <v>0.0619</v>
      </c>
      <c r="R332" s="407">
        <v>0.0979</v>
      </c>
      <c r="S332" s="407">
        <v>0.1114</v>
      </c>
      <c r="T332" s="407">
        <v>0.0875</v>
      </c>
      <c r="U332" s="407">
        <v>0.1008</v>
      </c>
      <c r="V332" s="407">
        <v>0.1216</v>
      </c>
    </row>
    <row r="333" s="135" customFormat="1" customHeight="1" spans="1:22">
      <c r="A333" s="630">
        <v>45695</v>
      </c>
      <c r="B333" s="630">
        <v>45701</v>
      </c>
      <c r="C333" s="407">
        <v>0.1765</v>
      </c>
      <c r="D333" s="407">
        <v>0.1243</v>
      </c>
      <c r="E333" s="407">
        <v>0.1425</v>
      </c>
      <c r="F333" s="407">
        <v>0.0645</v>
      </c>
      <c r="G333" s="407">
        <v>0.0657</v>
      </c>
      <c r="H333" s="407">
        <v>0.0904</v>
      </c>
      <c r="I333" s="407">
        <v>0.2602</v>
      </c>
      <c r="J333" s="407">
        <v>0.1312</v>
      </c>
      <c r="K333" s="407">
        <v>0.1388</v>
      </c>
      <c r="L333" s="407">
        <v>0.1992</v>
      </c>
      <c r="M333" s="407">
        <v>0.137</v>
      </c>
      <c r="N333" s="407">
        <v>0.1499</v>
      </c>
      <c r="O333" s="407">
        <v>0.0608</v>
      </c>
      <c r="P333" s="407"/>
      <c r="Q333" s="407">
        <v>0.0623</v>
      </c>
      <c r="R333" s="407">
        <v>0.0986</v>
      </c>
      <c r="S333" s="407">
        <v>0.1129</v>
      </c>
      <c r="T333" s="407">
        <v>0.0879</v>
      </c>
      <c r="U333" s="407">
        <v>0.1011</v>
      </c>
      <c r="V333" s="407">
        <v>0.1224</v>
      </c>
    </row>
    <row r="334" s="135" customFormat="1" customHeight="1" spans="1:22">
      <c r="A334" s="631">
        <v>45702</v>
      </c>
      <c r="B334" s="631">
        <v>45708</v>
      </c>
      <c r="C334" s="407">
        <v>0.1831</v>
      </c>
      <c r="D334" s="407">
        <v>0.1261</v>
      </c>
      <c r="E334" s="407">
        <v>0.1446</v>
      </c>
      <c r="F334" s="407">
        <v>0.0674</v>
      </c>
      <c r="G334" s="407">
        <v>0.0669</v>
      </c>
      <c r="H334" s="407">
        <v>0.0919</v>
      </c>
      <c r="I334" s="407">
        <v>0.263</v>
      </c>
      <c r="J334" s="407">
        <v>0.1322</v>
      </c>
      <c r="K334" s="407">
        <v>0.142</v>
      </c>
      <c r="L334" s="407">
        <v>0.2009</v>
      </c>
      <c r="M334" s="407">
        <v>0.1379</v>
      </c>
      <c r="N334" s="407">
        <v>0.1511</v>
      </c>
      <c r="O334" s="407">
        <v>0.0616</v>
      </c>
      <c r="P334" s="407"/>
      <c r="Q334" s="407">
        <v>0.0631</v>
      </c>
      <c r="R334" s="407">
        <v>0.0981</v>
      </c>
      <c r="S334" s="407">
        <v>0.1138</v>
      </c>
      <c r="T334" s="407">
        <v>0.0915</v>
      </c>
      <c r="U334" s="407">
        <v>0.102</v>
      </c>
      <c r="V334" s="407">
        <v>0.1243</v>
      </c>
    </row>
    <row r="335" s="135" customFormat="1" customHeight="1" spans="1:22">
      <c r="A335" s="630">
        <v>45709</v>
      </c>
      <c r="B335" s="630">
        <v>45715</v>
      </c>
      <c r="C335" s="407">
        <v>0.1922</v>
      </c>
      <c r="D335" s="407">
        <v>0.1324</v>
      </c>
      <c r="E335" s="407">
        <v>0.1525</v>
      </c>
      <c r="F335" s="407">
        <v>0.0722</v>
      </c>
      <c r="G335" s="407">
        <v>0.0691</v>
      </c>
      <c r="H335" s="407">
        <v>0.0967</v>
      </c>
      <c r="I335" s="407">
        <v>0.2688</v>
      </c>
      <c r="J335" s="407">
        <v>0.1343</v>
      </c>
      <c r="K335" s="407">
        <v>0.1475</v>
      </c>
      <c r="L335" s="407">
        <v>0.2073</v>
      </c>
      <c r="M335" s="407">
        <v>0.1394</v>
      </c>
      <c r="N335" s="407">
        <v>0.1542</v>
      </c>
      <c r="O335" s="407">
        <v>0.0647</v>
      </c>
      <c r="P335" s="407"/>
      <c r="Q335" s="407">
        <v>0.0657</v>
      </c>
      <c r="R335" s="407">
        <v>0.0985</v>
      </c>
      <c r="S335" s="407">
        <v>0.1151</v>
      </c>
      <c r="T335" s="407">
        <v>0.0923</v>
      </c>
      <c r="U335" s="407">
        <v>0.1038</v>
      </c>
      <c r="V335" s="407">
        <v>0.1282</v>
      </c>
    </row>
    <row r="336" s="135" customFormat="1" customHeight="1" spans="1:22">
      <c r="A336" s="630">
        <v>45716</v>
      </c>
      <c r="B336" s="630">
        <v>45722</v>
      </c>
      <c r="C336" s="407">
        <v>0.2055</v>
      </c>
      <c r="D336" s="407">
        <v>0.1356</v>
      </c>
      <c r="E336" s="407">
        <v>0.1577</v>
      </c>
      <c r="F336" s="407">
        <v>0.0771</v>
      </c>
      <c r="G336" s="407">
        <v>0.0709</v>
      </c>
      <c r="H336" s="407">
        <v>0.1002</v>
      </c>
      <c r="I336" s="407">
        <v>0.2795</v>
      </c>
      <c r="J336" s="407">
        <v>0.1401</v>
      </c>
      <c r="K336" s="407">
        <v>0.1526</v>
      </c>
      <c r="L336" s="407">
        <v>0.2157</v>
      </c>
      <c r="M336" s="407">
        <v>0.1429</v>
      </c>
      <c r="N336" s="407">
        <v>0.1607</v>
      </c>
      <c r="O336" s="407">
        <v>0.0682</v>
      </c>
      <c r="P336" s="407"/>
      <c r="Q336" s="407">
        <v>0.0671</v>
      </c>
      <c r="R336" s="407">
        <v>0.0998</v>
      </c>
      <c r="S336" s="407">
        <v>0.1183</v>
      </c>
      <c r="T336" s="407">
        <v>0.0974</v>
      </c>
      <c r="U336" s="407">
        <v>0.1085</v>
      </c>
      <c r="V336" s="407">
        <v>0.1332</v>
      </c>
    </row>
    <row r="337" s="135" customFormat="1" customHeight="1" spans="1:22">
      <c r="A337" s="630">
        <v>45723</v>
      </c>
      <c r="B337" s="630">
        <v>45729</v>
      </c>
      <c r="C337" s="407">
        <v>0.2148</v>
      </c>
      <c r="D337" s="407">
        <v>0.1388</v>
      </c>
      <c r="E337" s="407">
        <v>0.1622</v>
      </c>
      <c r="F337" s="407">
        <v>0.0822</v>
      </c>
      <c r="G337" s="407">
        <v>0.0731</v>
      </c>
      <c r="H337" s="407">
        <v>0.1025</v>
      </c>
      <c r="I337" s="407">
        <v>0.2922</v>
      </c>
      <c r="J337" s="407">
        <v>0.1436</v>
      </c>
      <c r="K337" s="407">
        <v>0.1574</v>
      </c>
      <c r="L337" s="407">
        <v>0.2216</v>
      </c>
      <c r="M337" s="407">
        <v>0.1462</v>
      </c>
      <c r="N337" s="407">
        <v>0.1652</v>
      </c>
      <c r="O337" s="407">
        <v>0.072</v>
      </c>
      <c r="P337" s="407"/>
      <c r="Q337" s="407">
        <v>0.0687</v>
      </c>
      <c r="R337" s="407">
        <v>0.1012</v>
      </c>
      <c r="S337" s="407">
        <v>0.1194</v>
      </c>
      <c r="T337" s="407">
        <v>0.1028</v>
      </c>
      <c r="U337" s="407">
        <v>0.1132</v>
      </c>
      <c r="V337" s="407">
        <v>0.1376</v>
      </c>
    </row>
    <row r="338" s="135" customFormat="1" customHeight="1" spans="1:22">
      <c r="A338" s="630">
        <v>45730</v>
      </c>
      <c r="B338" s="630">
        <v>45736</v>
      </c>
      <c r="C338" s="407">
        <v>0.2241</v>
      </c>
      <c r="D338" s="407">
        <v>0.1444</v>
      </c>
      <c r="E338" s="407">
        <v>0.1683</v>
      </c>
      <c r="F338" s="407">
        <v>0.0891</v>
      </c>
      <c r="G338" s="407">
        <v>0.0745</v>
      </c>
      <c r="H338" s="407">
        <v>0.1094</v>
      </c>
      <c r="I338" s="407">
        <v>0.301</v>
      </c>
      <c r="J338" s="407">
        <v>0.151</v>
      </c>
      <c r="K338" s="407">
        <v>0.1651</v>
      </c>
      <c r="L338" s="407">
        <v>0.2274</v>
      </c>
      <c r="M338" s="407">
        <v>0.1503</v>
      </c>
      <c r="N338" s="407">
        <v>0.1696</v>
      </c>
      <c r="O338" s="407">
        <v>0.0784</v>
      </c>
      <c r="P338" s="407"/>
      <c r="Q338" s="407">
        <v>0.0721</v>
      </c>
      <c r="R338" s="407">
        <v>0.1025</v>
      </c>
      <c r="S338" s="407">
        <v>0.1225</v>
      </c>
      <c r="T338" s="407">
        <v>0.1073</v>
      </c>
      <c r="U338" s="407">
        <v>0.1185</v>
      </c>
      <c r="V338" s="407">
        <v>0.1431</v>
      </c>
    </row>
    <row r="339" s="135" customFormat="1" customHeight="1" spans="1:30">
      <c r="A339" s="630">
        <v>45737</v>
      </c>
      <c r="B339" s="630">
        <v>45743</v>
      </c>
      <c r="C339" s="407">
        <v>0.2296</v>
      </c>
      <c r="D339" s="407">
        <v>0.1473</v>
      </c>
      <c r="E339" s="407">
        <v>0.1717</v>
      </c>
      <c r="F339" s="407">
        <v>0.0922</v>
      </c>
      <c r="G339" s="407">
        <v>0.0755</v>
      </c>
      <c r="H339" s="407">
        <v>0.1121</v>
      </c>
      <c r="I339" s="407">
        <v>0.3058</v>
      </c>
      <c r="J339" s="407">
        <v>0.155</v>
      </c>
      <c r="K339" s="407">
        <v>0.1689</v>
      </c>
      <c r="L339" s="407">
        <v>0.2314</v>
      </c>
      <c r="M339" s="407">
        <v>0.1536</v>
      </c>
      <c r="N339" s="407">
        <v>0.1733</v>
      </c>
      <c r="O339" s="407">
        <v>0.0792</v>
      </c>
      <c r="P339" s="407"/>
      <c r="Q339" s="407">
        <v>0.0729</v>
      </c>
      <c r="R339" s="407">
        <v>0.1031</v>
      </c>
      <c r="S339" s="407">
        <v>0.1237</v>
      </c>
      <c r="T339" s="407">
        <v>0.1139</v>
      </c>
      <c r="U339" s="407">
        <v>0.1225</v>
      </c>
      <c r="V339" s="407">
        <v>0.1462</v>
      </c>
      <c r="W339" s="412"/>
      <c r="X339" s="412"/>
      <c r="Y339" s="412"/>
      <c r="Z339" s="412"/>
      <c r="AA339" s="412"/>
      <c r="AB339" s="412"/>
      <c r="AC339" s="412"/>
      <c r="AD339" s="412"/>
    </row>
    <row r="340" s="135" customFormat="1" customHeight="1" spans="1:22">
      <c r="A340" s="631">
        <v>45744</v>
      </c>
      <c r="B340" s="631">
        <v>45750</v>
      </c>
      <c r="C340" s="407">
        <v>0.2327</v>
      </c>
      <c r="D340" s="407">
        <v>0.1489</v>
      </c>
      <c r="E340" s="407">
        <v>0.1735</v>
      </c>
      <c r="F340" s="407">
        <v>0.0945</v>
      </c>
      <c r="G340" s="407">
        <v>0.0769</v>
      </c>
      <c r="H340" s="407">
        <v>0.1137</v>
      </c>
      <c r="I340" s="407">
        <v>0.3087</v>
      </c>
      <c r="J340" s="407">
        <v>0.1595</v>
      </c>
      <c r="K340" s="407">
        <v>0.1711</v>
      </c>
      <c r="L340" s="407">
        <v>0.2345</v>
      </c>
      <c r="M340" s="407">
        <v>0.1556</v>
      </c>
      <c r="N340" s="407">
        <v>0.1759</v>
      </c>
      <c r="O340" s="407">
        <v>0.0808</v>
      </c>
      <c r="P340" s="407"/>
      <c r="Q340" s="407">
        <v>0.0743</v>
      </c>
      <c r="R340" s="407">
        <v>0.1049</v>
      </c>
      <c r="S340" s="407">
        <v>0.1214</v>
      </c>
      <c r="T340" s="407">
        <v>0.1169</v>
      </c>
      <c r="U340" s="407">
        <v>0.1252</v>
      </c>
      <c r="V340" s="407">
        <v>0.1483</v>
      </c>
    </row>
    <row r="341" s="135" customFormat="1" customHeight="1" spans="1:22">
      <c r="A341" s="631">
        <v>45751</v>
      </c>
      <c r="B341" s="631">
        <v>45757</v>
      </c>
      <c r="C341" s="407">
        <v>0.234</v>
      </c>
      <c r="D341" s="407">
        <v>0.1497</v>
      </c>
      <c r="E341" s="407">
        <v>0.1751</v>
      </c>
      <c r="F341" s="407">
        <v>0.0954</v>
      </c>
      <c r="G341" s="407">
        <v>0.0777</v>
      </c>
      <c r="H341" s="407">
        <v>0.1149</v>
      </c>
      <c r="I341" s="407">
        <v>0.3101</v>
      </c>
      <c r="J341" s="407">
        <v>0.1601</v>
      </c>
      <c r="K341" s="407">
        <v>0.172</v>
      </c>
      <c r="L341" s="407">
        <v>0.2359</v>
      </c>
      <c r="M341" s="407">
        <v>0.1572</v>
      </c>
      <c r="N341" s="407">
        <v>0.1773</v>
      </c>
      <c r="O341" s="407">
        <v>0.0813</v>
      </c>
      <c r="P341" s="407"/>
      <c r="Q341" s="407">
        <v>0.0749</v>
      </c>
      <c r="R341" s="407">
        <v>0.1054</v>
      </c>
      <c r="S341" s="407">
        <v>0.1229</v>
      </c>
      <c r="T341" s="407">
        <v>0.118</v>
      </c>
      <c r="U341" s="407">
        <v>0.1266</v>
      </c>
      <c r="V341" s="407">
        <v>0.1494</v>
      </c>
    </row>
    <row r="342" s="135" customFormat="1" customHeight="1" spans="1:22">
      <c r="A342" s="630">
        <v>45758</v>
      </c>
      <c r="B342" s="630">
        <v>45764</v>
      </c>
      <c r="C342" s="407">
        <v>0.2329</v>
      </c>
      <c r="D342" s="407">
        <v>0.1491</v>
      </c>
      <c r="E342" s="407">
        <v>0.1742</v>
      </c>
      <c r="F342" s="407">
        <v>0.0945</v>
      </c>
      <c r="G342" s="407">
        <v>0.0774</v>
      </c>
      <c r="H342" s="407">
        <v>0.1141</v>
      </c>
      <c r="I342" s="407">
        <v>0.3072</v>
      </c>
      <c r="J342" s="407">
        <v>0.16</v>
      </c>
      <c r="K342" s="407">
        <v>0.171</v>
      </c>
      <c r="L342" s="407">
        <v>0.2351</v>
      </c>
      <c r="M342" s="407">
        <v>0.1565</v>
      </c>
      <c r="N342" s="407">
        <v>0.1771</v>
      </c>
      <c r="O342" s="407">
        <v>0.0817</v>
      </c>
      <c r="P342" s="407"/>
      <c r="Q342" s="407">
        <v>0.0747</v>
      </c>
      <c r="R342" s="407">
        <v>0.106</v>
      </c>
      <c r="S342" s="407">
        <v>0.1241</v>
      </c>
      <c r="T342" s="407">
        <v>0.1173</v>
      </c>
      <c r="U342" s="407">
        <v>0.1255</v>
      </c>
      <c r="V342" s="407">
        <v>0.1488</v>
      </c>
    </row>
    <row r="343" s="135" customFormat="1" customHeight="1" spans="1:30">
      <c r="A343" s="630">
        <v>45765</v>
      </c>
      <c r="B343" s="630">
        <v>45771</v>
      </c>
      <c r="C343" s="407">
        <v>0.2275</v>
      </c>
      <c r="D343" s="407">
        <v>0.1478</v>
      </c>
      <c r="E343" s="407">
        <v>0.1727</v>
      </c>
      <c r="F343" s="407">
        <v>0.0934</v>
      </c>
      <c r="G343" s="407">
        <v>0.0762</v>
      </c>
      <c r="H343" s="407">
        <v>0.1123</v>
      </c>
      <c r="I343" s="407">
        <v>0.3037</v>
      </c>
      <c r="J343" s="407">
        <v>0.1586</v>
      </c>
      <c r="K343" s="407">
        <v>0.1686</v>
      </c>
      <c r="L343" s="407">
        <v>0.2325</v>
      </c>
      <c r="M343" s="407">
        <v>0.1548</v>
      </c>
      <c r="N343" s="407">
        <v>0.175</v>
      </c>
      <c r="O343" s="407">
        <v>0.0812</v>
      </c>
      <c r="P343" s="407"/>
      <c r="Q343" s="407">
        <v>0.074</v>
      </c>
      <c r="R343" s="407">
        <v>0.1065</v>
      </c>
      <c r="S343" s="407">
        <v>0.1252</v>
      </c>
      <c r="T343" s="407">
        <v>0.1165</v>
      </c>
      <c r="U343" s="407">
        <v>0.1242</v>
      </c>
      <c r="V343" s="407">
        <v>0.1473</v>
      </c>
      <c r="W343" s="412"/>
      <c r="X343" s="412"/>
      <c r="Y343" s="412"/>
      <c r="Z343" s="412"/>
      <c r="AA343" s="412"/>
      <c r="AB343" s="412"/>
      <c r="AC343" s="412"/>
      <c r="AD343" s="412"/>
    </row>
    <row r="344" s="135" customFormat="1" customHeight="1" spans="1:30">
      <c r="A344" s="630">
        <v>45772</v>
      </c>
      <c r="B344" s="630">
        <v>45777</v>
      </c>
      <c r="C344" s="407">
        <v>0.2216</v>
      </c>
      <c r="D344" s="407">
        <v>0.1456</v>
      </c>
      <c r="E344" s="407">
        <v>0.1689</v>
      </c>
      <c r="F344" s="407">
        <v>0.0917</v>
      </c>
      <c r="G344" s="407">
        <v>0.0749</v>
      </c>
      <c r="H344" s="407">
        <v>0.1097</v>
      </c>
      <c r="I344" s="407">
        <v>0.3002</v>
      </c>
      <c r="J344" s="407">
        <v>0.1557</v>
      </c>
      <c r="K344" s="407">
        <v>0.1649</v>
      </c>
      <c r="L344" s="407">
        <v>0.2297</v>
      </c>
      <c r="M344" s="407">
        <v>0.1525</v>
      </c>
      <c r="N344" s="407">
        <v>0.1732</v>
      </c>
      <c r="O344" s="407">
        <v>0.0801</v>
      </c>
      <c r="P344" s="407"/>
      <c r="Q344" s="407">
        <v>0.0728</v>
      </c>
      <c r="R344" s="407">
        <v>0.1052</v>
      </c>
      <c r="S344" s="407">
        <v>0.1276</v>
      </c>
      <c r="T344" s="407">
        <v>0.1148</v>
      </c>
      <c r="U344" s="407">
        <v>0.1235</v>
      </c>
      <c r="V344" s="407">
        <v>0.1451</v>
      </c>
      <c r="W344" s="412"/>
      <c r="X344" s="412"/>
      <c r="Y344" s="412"/>
      <c r="Z344" s="412"/>
      <c r="AA344" s="412"/>
      <c r="AB344" s="412"/>
      <c r="AC344" s="412"/>
      <c r="AD344" s="412"/>
    </row>
    <row r="345" s="135" customFormat="1" customHeight="1" spans="1:30">
      <c r="A345" s="630">
        <v>45778</v>
      </c>
      <c r="B345" s="630">
        <v>45785</v>
      </c>
      <c r="C345" s="407">
        <v>0.2098</v>
      </c>
      <c r="D345" s="407">
        <v>0.1442</v>
      </c>
      <c r="E345" s="407">
        <v>0.1671</v>
      </c>
      <c r="F345" s="407">
        <v>0.0883</v>
      </c>
      <c r="G345" s="407">
        <v>0.0723</v>
      </c>
      <c r="H345" s="407">
        <v>0.1085</v>
      </c>
      <c r="I345" s="407">
        <v>0.2911</v>
      </c>
      <c r="J345" s="407">
        <v>0.1525</v>
      </c>
      <c r="K345" s="407">
        <v>0.1602</v>
      </c>
      <c r="L345" s="407">
        <v>0.2228</v>
      </c>
      <c r="M345" s="407">
        <v>0.1476</v>
      </c>
      <c r="N345" s="407">
        <v>0.1674</v>
      </c>
      <c r="O345" s="407">
        <v>0.0769</v>
      </c>
      <c r="P345" s="407"/>
      <c r="Q345" s="407">
        <v>0.0725</v>
      </c>
      <c r="R345" s="407">
        <v>0.1037</v>
      </c>
      <c r="S345" s="407">
        <v>0.1269</v>
      </c>
      <c r="T345" s="407">
        <v>0.1135</v>
      </c>
      <c r="U345" s="407">
        <v>0.1193</v>
      </c>
      <c r="V345" s="407">
        <v>0.1414</v>
      </c>
      <c r="W345" s="412"/>
      <c r="X345" s="412"/>
      <c r="Y345" s="412"/>
      <c r="Z345" s="412"/>
      <c r="AA345" s="412"/>
      <c r="AB345" s="412"/>
      <c r="AC345" s="412"/>
      <c r="AD345" s="412"/>
    </row>
    <row r="346" s="135" customFormat="1" customHeight="1" spans="1:22">
      <c r="A346" s="631">
        <v>45786</v>
      </c>
      <c r="B346" s="631">
        <v>45792</v>
      </c>
      <c r="C346" s="407">
        <v>0.2056</v>
      </c>
      <c r="D346" s="407">
        <v>0.1437</v>
      </c>
      <c r="E346" s="407">
        <v>0.1654</v>
      </c>
      <c r="F346" s="407">
        <v>0.0866</v>
      </c>
      <c r="G346" s="407">
        <v>0.0706</v>
      </c>
      <c r="H346" s="407">
        <v>0.1081</v>
      </c>
      <c r="I346" s="407">
        <v>0.2896</v>
      </c>
      <c r="J346" s="407">
        <v>0.1512</v>
      </c>
      <c r="K346" s="407">
        <v>0.1587</v>
      </c>
      <c r="L346" s="407">
        <v>0.2212</v>
      </c>
      <c r="M346" s="407">
        <v>0.1465</v>
      </c>
      <c r="N346" s="407">
        <v>0.166</v>
      </c>
      <c r="O346" s="407">
        <v>0.076</v>
      </c>
      <c r="P346" s="407"/>
      <c r="Q346" s="407">
        <v>0.0723</v>
      </c>
      <c r="R346" s="407">
        <v>0.1028</v>
      </c>
      <c r="S346" s="407">
        <v>0.1265</v>
      </c>
      <c r="T346" s="407">
        <v>0.1116</v>
      </c>
      <c r="U346" s="407">
        <v>0.1185</v>
      </c>
      <c r="V346" s="407">
        <v>0.1401</v>
      </c>
    </row>
    <row r="347" s="135" customFormat="1" customHeight="1" spans="1:30">
      <c r="A347" s="630">
        <v>45793</v>
      </c>
      <c r="B347" s="630">
        <v>45799</v>
      </c>
      <c r="C347" s="407">
        <v>0.2011</v>
      </c>
      <c r="D347" s="407">
        <v>0.1429</v>
      </c>
      <c r="E347" s="407">
        <v>0.1645</v>
      </c>
      <c r="F347" s="407">
        <v>0.087</v>
      </c>
      <c r="G347" s="407">
        <v>0.0702</v>
      </c>
      <c r="H347" s="407">
        <v>0.1073</v>
      </c>
      <c r="I347" s="407">
        <v>0.2902</v>
      </c>
      <c r="J347" s="407">
        <v>0.1503</v>
      </c>
      <c r="K347" s="407">
        <v>0.1568</v>
      </c>
      <c r="L347" s="407">
        <v>0.2198</v>
      </c>
      <c r="M347" s="407">
        <v>0.1456</v>
      </c>
      <c r="N347" s="407">
        <v>0.1648</v>
      </c>
      <c r="O347" s="407">
        <v>0.0756</v>
      </c>
      <c r="P347" s="407"/>
      <c r="Q347" s="407">
        <v>0.0719</v>
      </c>
      <c r="R347" s="407">
        <v>0.1019</v>
      </c>
      <c r="S347" s="407">
        <v>0.1289</v>
      </c>
      <c r="T347" s="407">
        <v>0.1128</v>
      </c>
      <c r="U347" s="407">
        <v>0.1189</v>
      </c>
      <c r="V347" s="407">
        <v>0.1395</v>
      </c>
      <c r="W347" s="412"/>
      <c r="X347" s="412"/>
      <c r="Y347" s="412"/>
      <c r="Z347" s="412"/>
      <c r="AA347" s="412"/>
      <c r="AB347" s="412"/>
      <c r="AC347" s="412"/>
      <c r="AD347" s="412"/>
    </row>
    <row r="348" s="135" customFormat="1" customHeight="1" spans="1:30">
      <c r="A348" s="630">
        <v>45800</v>
      </c>
      <c r="B348" s="630">
        <v>45806</v>
      </c>
      <c r="C348" s="407">
        <v>0.1956</v>
      </c>
      <c r="D348" s="407">
        <v>0.1413</v>
      </c>
      <c r="E348" s="407">
        <v>0.1631</v>
      </c>
      <c r="F348" s="407">
        <v>0.0855</v>
      </c>
      <c r="G348" s="407">
        <v>0.0698</v>
      </c>
      <c r="H348" s="407">
        <v>0.1061</v>
      </c>
      <c r="I348" s="407">
        <v>0.2875</v>
      </c>
      <c r="J348" s="407">
        <v>0.1467</v>
      </c>
      <c r="K348" s="407">
        <v>0.1549</v>
      </c>
      <c r="L348" s="407">
        <v>0.2177</v>
      </c>
      <c r="M348" s="407">
        <v>0.1446</v>
      </c>
      <c r="N348" s="407">
        <v>0.1637</v>
      </c>
      <c r="O348" s="407">
        <v>0.0748</v>
      </c>
      <c r="P348" s="407"/>
      <c r="Q348" s="407">
        <v>0.0712</v>
      </c>
      <c r="R348" s="407">
        <v>0.1011</v>
      </c>
      <c r="S348" s="407">
        <v>0.1295</v>
      </c>
      <c r="T348" s="407">
        <v>0.1113</v>
      </c>
      <c r="U348" s="407">
        <v>0.1171</v>
      </c>
      <c r="V348" s="407">
        <v>0.1379</v>
      </c>
      <c r="W348" s="412"/>
      <c r="X348" s="412"/>
      <c r="Y348" s="412"/>
      <c r="Z348" s="412"/>
      <c r="AA348" s="412"/>
      <c r="AB348" s="412"/>
      <c r="AC348" s="412"/>
      <c r="AD348" s="412"/>
    </row>
    <row r="349" s="135" customFormat="1" customHeight="1" spans="1:30">
      <c r="A349" s="630">
        <v>45807</v>
      </c>
      <c r="B349" s="630">
        <v>45813</v>
      </c>
      <c r="C349" s="407">
        <v>0.1962</v>
      </c>
      <c r="D349" s="407">
        <v>0.1415</v>
      </c>
      <c r="E349" s="407">
        <v>0.1634</v>
      </c>
      <c r="F349" s="407">
        <v>0.085</v>
      </c>
      <c r="G349" s="407">
        <v>0.0695</v>
      </c>
      <c r="H349" s="407">
        <v>0.1063</v>
      </c>
      <c r="I349" s="407">
        <v>0.289</v>
      </c>
      <c r="J349" s="407">
        <v>0.1455</v>
      </c>
      <c r="K349" s="407">
        <v>0.1541</v>
      </c>
      <c r="L349" s="407">
        <v>0.2181</v>
      </c>
      <c r="M349" s="407">
        <v>0.1448</v>
      </c>
      <c r="N349" s="407">
        <v>0.164</v>
      </c>
      <c r="O349" s="407">
        <v>0.0742</v>
      </c>
      <c r="P349" s="407"/>
      <c r="Q349" s="407">
        <v>0.0713</v>
      </c>
      <c r="R349" s="407">
        <v>0.1007</v>
      </c>
      <c r="S349" s="407">
        <v>0.1311</v>
      </c>
      <c r="T349" s="407">
        <v>0.1119</v>
      </c>
      <c r="U349" s="407">
        <v>0.118</v>
      </c>
      <c r="V349" s="407">
        <v>0.138</v>
      </c>
      <c r="W349" s="412"/>
      <c r="X349" s="412"/>
      <c r="Y349" s="412"/>
      <c r="Z349" s="412"/>
      <c r="AA349" s="412"/>
      <c r="AB349" s="412"/>
      <c r="AC349" s="412"/>
      <c r="AD349" s="412"/>
    </row>
    <row r="350" s="135" customFormat="1" customHeight="1" spans="1:30">
      <c r="A350" s="630">
        <v>45814</v>
      </c>
      <c r="B350" s="630">
        <v>45820</v>
      </c>
      <c r="C350" s="407">
        <v>0.1977</v>
      </c>
      <c r="D350" s="407">
        <v>0.1412</v>
      </c>
      <c r="E350" s="407">
        <v>0.163</v>
      </c>
      <c r="F350" s="407">
        <v>0.0862</v>
      </c>
      <c r="G350" s="407">
        <v>0.0704</v>
      </c>
      <c r="H350" s="407">
        <v>0.106</v>
      </c>
      <c r="I350" s="407">
        <v>0.2907</v>
      </c>
      <c r="J350" s="407">
        <v>0.1462</v>
      </c>
      <c r="K350" s="407">
        <v>0.1551</v>
      </c>
      <c r="L350" s="407">
        <v>0.2189</v>
      </c>
      <c r="M350" s="407">
        <v>0.1458</v>
      </c>
      <c r="N350" s="407">
        <v>0.1649</v>
      </c>
      <c r="O350" s="407">
        <v>0.075</v>
      </c>
      <c r="P350" s="407"/>
      <c r="Q350" s="407">
        <v>0.0711</v>
      </c>
      <c r="R350" s="407">
        <v>0.1013</v>
      </c>
      <c r="S350" s="407">
        <v>0.1332</v>
      </c>
      <c r="T350" s="407">
        <v>0.1131</v>
      </c>
      <c r="U350" s="407">
        <v>0.1195</v>
      </c>
      <c r="V350" s="407">
        <v>0.1389</v>
      </c>
      <c r="W350" s="412"/>
      <c r="X350" s="412"/>
      <c r="Y350" s="412"/>
      <c r="Z350" s="412"/>
      <c r="AA350" s="412"/>
      <c r="AB350" s="412"/>
      <c r="AC350" s="412"/>
      <c r="AD350" s="412"/>
    </row>
    <row r="351" customHeight="1" spans="1:30">
      <c r="A351" s="630">
        <v>45821</v>
      </c>
      <c r="B351" s="630">
        <v>45827</v>
      </c>
      <c r="C351" s="407">
        <v>0.2023</v>
      </c>
      <c r="D351" s="407">
        <v>0.1424</v>
      </c>
      <c r="E351" s="407">
        <v>0.1645</v>
      </c>
      <c r="F351" s="407">
        <v>0.0879</v>
      </c>
      <c r="G351" s="407">
        <v>0.0716</v>
      </c>
      <c r="H351" s="407">
        <v>0.1071</v>
      </c>
      <c r="I351" s="407">
        <v>0.2918</v>
      </c>
      <c r="J351" s="407">
        <v>0.148</v>
      </c>
      <c r="K351" s="407">
        <v>0.1563</v>
      </c>
      <c r="L351" s="407">
        <v>0.2198</v>
      </c>
      <c r="M351" s="407">
        <v>0.1466</v>
      </c>
      <c r="N351" s="407">
        <v>0.1655</v>
      </c>
      <c r="O351" s="407">
        <v>0.0758</v>
      </c>
      <c r="P351" s="407"/>
      <c r="Q351" s="407">
        <v>0.072</v>
      </c>
      <c r="R351" s="407">
        <v>0.1024</v>
      </c>
      <c r="S351" s="407">
        <v>0.1361</v>
      </c>
      <c r="T351" s="407">
        <v>0.1168</v>
      </c>
      <c r="U351" s="407">
        <v>0.1201</v>
      </c>
      <c r="V351" s="407">
        <v>0.1404</v>
      </c>
      <c r="W351" s="412"/>
      <c r="X351" s="412"/>
      <c r="Y351" s="412"/>
      <c r="Z351" s="412"/>
      <c r="AA351" s="412"/>
      <c r="AB351" s="412"/>
      <c r="AC351" s="412"/>
      <c r="AD351" s="412"/>
    </row>
    <row r="352" s="135" customFormat="1" customHeight="1" spans="1:30">
      <c r="A352" s="630">
        <v>45828</v>
      </c>
      <c r="B352" s="630">
        <v>45834</v>
      </c>
      <c r="C352" s="407">
        <v>0.2044</v>
      </c>
      <c r="D352" s="407">
        <v>0.1427</v>
      </c>
      <c r="E352" s="407">
        <v>0.1661</v>
      </c>
      <c r="F352" s="407">
        <v>0.0887</v>
      </c>
      <c r="G352" s="407">
        <v>0.0718</v>
      </c>
      <c r="H352" s="407">
        <v>0.11</v>
      </c>
      <c r="I352" s="407">
        <v>0.293</v>
      </c>
      <c r="J352" s="407">
        <v>0.149</v>
      </c>
      <c r="K352" s="407">
        <v>0.1568</v>
      </c>
      <c r="L352" s="407">
        <v>0.2207</v>
      </c>
      <c r="M352" s="407">
        <v>0.1472</v>
      </c>
      <c r="N352" s="407">
        <v>0.1663</v>
      </c>
      <c r="O352" s="407">
        <v>0.0764</v>
      </c>
      <c r="P352" s="407"/>
      <c r="Q352" s="407">
        <v>0.0728</v>
      </c>
      <c r="R352" s="407">
        <v>0.1029</v>
      </c>
      <c r="S352" s="407">
        <v>0.1352</v>
      </c>
      <c r="T352" s="407">
        <v>0.1182</v>
      </c>
      <c r="U352" s="407">
        <v>0.121</v>
      </c>
      <c r="V352" s="407">
        <v>0.1413</v>
      </c>
      <c r="W352" s="412"/>
      <c r="X352" s="412"/>
      <c r="Y352" s="412"/>
      <c r="Z352" s="412"/>
      <c r="AA352" s="412"/>
      <c r="AB352" s="412"/>
      <c r="AC352" s="412"/>
      <c r="AD352" s="412"/>
    </row>
    <row r="353" s="135" customFormat="1" customHeight="1" spans="1:30">
      <c r="A353" s="630">
        <v>45835</v>
      </c>
      <c r="B353" s="630">
        <v>45841</v>
      </c>
      <c r="C353" s="407">
        <v>0.2061</v>
      </c>
      <c r="D353" s="407">
        <v>0.1436</v>
      </c>
      <c r="E353" s="407">
        <v>0.1668</v>
      </c>
      <c r="F353" s="407">
        <v>0.0896</v>
      </c>
      <c r="G353" s="407">
        <v>0.0731</v>
      </c>
      <c r="H353" s="407">
        <v>0.1121</v>
      </c>
      <c r="I353" s="407">
        <v>0.2941</v>
      </c>
      <c r="J353" s="407">
        <v>0.1492</v>
      </c>
      <c r="K353" s="407">
        <v>0.158</v>
      </c>
      <c r="L353" s="407">
        <v>0.2213</v>
      </c>
      <c r="M353" s="407">
        <v>0.1479</v>
      </c>
      <c r="N353" s="407">
        <v>0.167</v>
      </c>
      <c r="O353" s="407">
        <v>0.0772</v>
      </c>
      <c r="P353" s="407"/>
      <c r="Q353" s="407">
        <v>0.0735</v>
      </c>
      <c r="R353" s="407">
        <v>0.1041</v>
      </c>
      <c r="S353" s="407">
        <v>0.1367</v>
      </c>
      <c r="T353" s="407">
        <v>0.1187</v>
      </c>
      <c r="U353" s="407">
        <v>0.1218</v>
      </c>
      <c r="V353" s="407">
        <v>0.1423</v>
      </c>
      <c r="W353" s="412"/>
      <c r="X353" s="412"/>
      <c r="Y353" s="412"/>
      <c r="Z353" s="412"/>
      <c r="AA353" s="412"/>
      <c r="AB353" s="412"/>
      <c r="AC353" s="412"/>
      <c r="AD353" s="412"/>
    </row>
    <row r="354" s="135" customFormat="1" customHeight="1" spans="1:30">
      <c r="A354" s="630">
        <v>45842</v>
      </c>
      <c r="B354" s="630">
        <v>45848</v>
      </c>
      <c r="C354" s="407">
        <v>0.2094</v>
      </c>
      <c r="D354" s="407">
        <v>0.1442</v>
      </c>
      <c r="E354" s="407">
        <v>0.1673</v>
      </c>
      <c r="F354" s="407">
        <v>0.0931</v>
      </c>
      <c r="G354" s="407">
        <v>0.0739</v>
      </c>
      <c r="H354" s="407">
        <v>0.1135</v>
      </c>
      <c r="I354" s="407">
        <v>0.2948</v>
      </c>
      <c r="J354" s="407">
        <v>0.1497</v>
      </c>
      <c r="K354" s="407">
        <v>0.1588</v>
      </c>
      <c r="L354" s="407">
        <v>0.2219</v>
      </c>
      <c r="M354" s="407">
        <v>0.1484</v>
      </c>
      <c r="N354" s="407">
        <v>0.1675</v>
      </c>
      <c r="O354" s="407">
        <v>0.0779</v>
      </c>
      <c r="P354" s="407"/>
      <c r="Q354" s="407">
        <v>0.0741</v>
      </c>
      <c r="R354" s="407">
        <v>0.1048</v>
      </c>
      <c r="S354" s="407">
        <v>0.1356</v>
      </c>
      <c r="T354" s="407">
        <v>0.1192</v>
      </c>
      <c r="U354" s="407">
        <v>0.1222</v>
      </c>
      <c r="V354" s="407">
        <v>0.1431</v>
      </c>
      <c r="W354" s="412"/>
      <c r="X354" s="412"/>
      <c r="Y354" s="412"/>
      <c r="Z354" s="412"/>
      <c r="AA354" s="412"/>
      <c r="AB354" s="412"/>
      <c r="AC354" s="412"/>
      <c r="AD354" s="412"/>
    </row>
    <row r="355" s="135" customFormat="1" customHeight="1" spans="1:30">
      <c r="A355" s="630">
        <v>45849</v>
      </c>
      <c r="B355" s="630">
        <v>45855</v>
      </c>
      <c r="C355" s="407">
        <v>0.2109</v>
      </c>
      <c r="D355" s="407">
        <v>0.1447</v>
      </c>
      <c r="E355" s="407">
        <v>0.1679</v>
      </c>
      <c r="F355" s="407">
        <v>0.0933</v>
      </c>
      <c r="G355" s="407">
        <v>0.074</v>
      </c>
      <c r="H355" s="407">
        <v>0.115</v>
      </c>
      <c r="I355" s="407">
        <v>0.2952</v>
      </c>
      <c r="J355" s="407">
        <v>0.1499</v>
      </c>
      <c r="K355" s="407">
        <v>0.1591</v>
      </c>
      <c r="L355" s="407">
        <v>0.2221</v>
      </c>
      <c r="M355" s="407">
        <v>0.1487</v>
      </c>
      <c r="N355" s="407">
        <v>0.1678</v>
      </c>
      <c r="O355" s="407">
        <v>0.0775</v>
      </c>
      <c r="P355" s="407"/>
      <c r="Q355" s="407">
        <v>0.0745</v>
      </c>
      <c r="R355" s="407">
        <v>0.1042</v>
      </c>
      <c r="S355" s="407">
        <v>0.1372</v>
      </c>
      <c r="T355" s="407">
        <v>0.1203</v>
      </c>
      <c r="U355" s="407">
        <v>0.1225</v>
      </c>
      <c r="V355" s="407">
        <v>0.1436</v>
      </c>
      <c r="W355" s="412"/>
      <c r="X355" s="412"/>
      <c r="Y355" s="412"/>
      <c r="Z355" s="412"/>
      <c r="AA355" s="412"/>
      <c r="AB355" s="412"/>
      <c r="AC355" s="412"/>
      <c r="AD355" s="412"/>
    </row>
    <row r="356" s="135" customFormat="1" customHeight="1" spans="1:30">
      <c r="A356" s="630">
        <v>45856</v>
      </c>
      <c r="B356" s="630">
        <v>45862</v>
      </c>
      <c r="C356" s="407">
        <v>0.2135</v>
      </c>
      <c r="D356" s="407">
        <v>0.1452</v>
      </c>
      <c r="E356" s="407">
        <v>0.1693</v>
      </c>
      <c r="F356" s="407">
        <v>0.0936</v>
      </c>
      <c r="G356" s="407">
        <v>0.0753</v>
      </c>
      <c r="H356" s="407">
        <v>0.1178</v>
      </c>
      <c r="I356" s="407">
        <v>0.2958</v>
      </c>
      <c r="J356" s="407">
        <v>0.1515</v>
      </c>
      <c r="K356" s="407">
        <v>0.1595</v>
      </c>
      <c r="L356" s="407">
        <v>0.2227</v>
      </c>
      <c r="M356" s="407">
        <v>0.149</v>
      </c>
      <c r="N356" s="407">
        <v>0.1683</v>
      </c>
      <c r="O356" s="407">
        <v>0.0779</v>
      </c>
      <c r="P356" s="407"/>
      <c r="Q356" s="407">
        <v>0.0748</v>
      </c>
      <c r="R356" s="407">
        <v>0.1049</v>
      </c>
      <c r="S356" s="407">
        <v>0.1386</v>
      </c>
      <c r="T356" s="407">
        <v>0.1214</v>
      </c>
      <c r="U356" s="407">
        <v>0.1231</v>
      </c>
      <c r="V356" s="407">
        <v>0.1446</v>
      </c>
      <c r="W356" s="412"/>
      <c r="X356" s="412"/>
      <c r="Y356" s="412"/>
      <c r="Z356" s="412"/>
      <c r="AA356" s="412"/>
      <c r="AB356" s="412"/>
      <c r="AC356" s="412"/>
      <c r="AD356" s="412"/>
    </row>
    <row r="357" s="135" customFormat="1" customHeight="1" spans="1:31">
      <c r="A357" s="630">
        <v>45863</v>
      </c>
      <c r="B357" s="630">
        <v>45869</v>
      </c>
      <c r="C357" s="407">
        <v>0.2157</v>
      </c>
      <c r="D357" s="407">
        <v>0.1455</v>
      </c>
      <c r="E357" s="407">
        <v>0.1699</v>
      </c>
      <c r="F357" s="407">
        <v>0.0943</v>
      </c>
      <c r="G357" s="407">
        <v>0.0758</v>
      </c>
      <c r="H357" s="407">
        <v>0.1194</v>
      </c>
      <c r="I357" s="407">
        <v>0.2969</v>
      </c>
      <c r="J357" s="407">
        <v>0.1515</v>
      </c>
      <c r="K357" s="407">
        <v>0.1602</v>
      </c>
      <c r="L357" s="407">
        <v>0.2237</v>
      </c>
      <c r="M357" s="407">
        <v>0.1497</v>
      </c>
      <c r="N357" s="407">
        <v>0.1692</v>
      </c>
      <c r="O357" s="407">
        <v>0.0783</v>
      </c>
      <c r="P357" s="407"/>
      <c r="Q357" s="407">
        <v>0.0753</v>
      </c>
      <c r="R357" s="407">
        <v>0.1059</v>
      </c>
      <c r="S357" s="407">
        <v>0.1401</v>
      </c>
      <c r="T357" s="407">
        <v>0.1222</v>
      </c>
      <c r="U357" s="407">
        <v>0.1238</v>
      </c>
      <c r="V357" s="407">
        <v>0.1454</v>
      </c>
      <c r="W357" s="412"/>
      <c r="X357" s="412"/>
      <c r="Y357" s="412"/>
      <c r="Z357" s="412"/>
      <c r="AA357" s="412"/>
      <c r="AB357" s="412"/>
      <c r="AC357" s="412"/>
      <c r="AD357" s="412"/>
      <c r="AE357" s="412"/>
    </row>
    <row r="358" s="135" customFormat="1" customHeight="1" spans="1:31">
      <c r="A358" s="630">
        <v>45870</v>
      </c>
      <c r="B358" s="630">
        <v>45876</v>
      </c>
      <c r="C358" s="407">
        <v>0.217</v>
      </c>
      <c r="D358" s="407">
        <v>0.1459</v>
      </c>
      <c r="E358" s="407">
        <v>0.1711</v>
      </c>
      <c r="F358" s="407">
        <v>0.0948</v>
      </c>
      <c r="G358" s="407">
        <v>0.0755</v>
      </c>
      <c r="H358" s="407">
        <v>0.12</v>
      </c>
      <c r="I358" s="407">
        <v>0.2975</v>
      </c>
      <c r="J358" s="407">
        <v>0.1525</v>
      </c>
      <c r="K358" s="407">
        <v>0.1605</v>
      </c>
      <c r="L358" s="407">
        <v>0.2242</v>
      </c>
      <c r="M358" s="407">
        <v>0.1499</v>
      </c>
      <c r="N358" s="407">
        <v>0.1695</v>
      </c>
      <c r="O358" s="407">
        <v>0.0785</v>
      </c>
      <c r="P358" s="407"/>
      <c r="Q358" s="407">
        <v>0.0757</v>
      </c>
      <c r="R358" s="407">
        <v>0.1065</v>
      </c>
      <c r="S358" s="407">
        <v>0.1413</v>
      </c>
      <c r="T358" s="407">
        <v>0.1229</v>
      </c>
      <c r="U358" s="407">
        <v>0.1242</v>
      </c>
      <c r="V358" s="407">
        <v>0.146</v>
      </c>
      <c r="W358" s="412"/>
      <c r="X358" s="412"/>
      <c r="Y358" s="412"/>
      <c r="Z358" s="412"/>
      <c r="AA358" s="412"/>
      <c r="AB358" s="412"/>
      <c r="AC358" s="412"/>
      <c r="AD358" s="412"/>
      <c r="AE358" s="412"/>
    </row>
    <row r="359" s="135" customFormat="1" customHeight="1" spans="1:31">
      <c r="A359" s="630">
        <v>45877</v>
      </c>
      <c r="B359" s="630">
        <v>45883</v>
      </c>
      <c r="C359" s="407">
        <v>0.2188</v>
      </c>
      <c r="D359" s="407">
        <v>0.1463</v>
      </c>
      <c r="E359" s="407">
        <v>0.1719</v>
      </c>
      <c r="F359" s="407">
        <v>0.0953</v>
      </c>
      <c r="G359" s="407">
        <v>0.0761</v>
      </c>
      <c r="H359" s="407">
        <v>0.1205</v>
      </c>
      <c r="I359" s="407">
        <v>0.298</v>
      </c>
      <c r="J359" s="407">
        <v>0.1525</v>
      </c>
      <c r="K359" s="407">
        <v>0.1609</v>
      </c>
      <c r="L359" s="407">
        <v>0.2248</v>
      </c>
      <c r="M359" s="407">
        <v>0.1502</v>
      </c>
      <c r="N359" s="407">
        <v>0.1699</v>
      </c>
      <c r="O359" s="407">
        <v>0.0788</v>
      </c>
      <c r="P359" s="407"/>
      <c r="Q359" s="407">
        <v>0.0762</v>
      </c>
      <c r="R359" s="407">
        <v>0.1079</v>
      </c>
      <c r="S359" s="407">
        <v>0.1436</v>
      </c>
      <c r="T359" s="407">
        <v>0.1241</v>
      </c>
      <c r="U359" s="407">
        <v>0.1247</v>
      </c>
      <c r="V359" s="407">
        <v>0.1467</v>
      </c>
      <c r="W359" s="412"/>
      <c r="X359" s="412"/>
      <c r="Y359" s="412"/>
      <c r="Z359" s="412"/>
      <c r="AA359" s="412"/>
      <c r="AB359" s="412"/>
      <c r="AC359" s="412"/>
      <c r="AD359" s="412"/>
      <c r="AE359" s="412"/>
    </row>
    <row r="360" customHeight="1" spans="1:31">
      <c r="A360" s="630">
        <v>45884</v>
      </c>
      <c r="B360" s="630">
        <v>45890</v>
      </c>
      <c r="C360" s="407">
        <v>0.2204</v>
      </c>
      <c r="D360" s="407">
        <v>0.1472</v>
      </c>
      <c r="E360" s="407">
        <v>0.1736</v>
      </c>
      <c r="F360" s="407">
        <v>0.0959</v>
      </c>
      <c r="G360" s="407">
        <v>0.0772</v>
      </c>
      <c r="H360" s="407">
        <v>0.1229</v>
      </c>
      <c r="I360" s="407">
        <v>0.2992</v>
      </c>
      <c r="J360" s="407">
        <v>0.154</v>
      </c>
      <c r="K360" s="407">
        <v>0.1616</v>
      </c>
      <c r="L360" s="407">
        <v>0.2251</v>
      </c>
      <c r="M360" s="407">
        <v>0.1504</v>
      </c>
      <c r="N360" s="407">
        <v>0.1701</v>
      </c>
      <c r="O360" s="407">
        <v>0.0791</v>
      </c>
      <c r="P360" s="407"/>
      <c r="Q360" s="407">
        <v>0.0766</v>
      </c>
      <c r="R360" s="407">
        <v>0.1086</v>
      </c>
      <c r="S360" s="407">
        <v>0.1451</v>
      </c>
      <c r="T360" s="407">
        <v>0.1252</v>
      </c>
      <c r="U360" s="407">
        <v>0.1255</v>
      </c>
      <c r="V360" s="407">
        <v>0.1477</v>
      </c>
      <c r="W360" s="412"/>
      <c r="X360" s="412"/>
      <c r="Y360" s="412"/>
      <c r="Z360" s="412"/>
      <c r="AA360" s="412"/>
      <c r="AB360" s="412"/>
      <c r="AC360" s="412"/>
      <c r="AD360" s="412"/>
      <c r="AE360" s="412"/>
    </row>
    <row r="361" s="135" customFormat="1" customHeight="1" spans="1:22">
      <c r="A361" s="630">
        <v>45891</v>
      </c>
      <c r="B361" s="630">
        <v>45897</v>
      </c>
      <c r="C361" s="407">
        <v>0.2223</v>
      </c>
      <c r="D361" s="407">
        <v>0.1478</v>
      </c>
      <c r="E361" s="407">
        <v>0.1747</v>
      </c>
      <c r="F361" s="407">
        <v>0.0962</v>
      </c>
      <c r="G361" s="407">
        <v>0.0774</v>
      </c>
      <c r="H361" s="407">
        <v>0.125</v>
      </c>
      <c r="I361" s="407">
        <v>0.2995</v>
      </c>
      <c r="J361" s="407">
        <v>0.1545</v>
      </c>
      <c r="K361" s="407">
        <v>0.1618</v>
      </c>
      <c r="L361" s="407">
        <v>0.2254</v>
      </c>
      <c r="M361" s="407">
        <v>0.1505</v>
      </c>
      <c r="N361" s="407">
        <v>0.1704</v>
      </c>
      <c r="O361" s="407">
        <v>0.0793</v>
      </c>
      <c r="P361" s="407"/>
      <c r="Q361" s="407">
        <v>0.0771</v>
      </c>
      <c r="R361" s="407">
        <v>0.1089</v>
      </c>
      <c r="S361" s="407">
        <v>0.1462</v>
      </c>
      <c r="T361" s="407">
        <v>0.1261</v>
      </c>
      <c r="U361" s="407">
        <v>0.1258</v>
      </c>
      <c r="V361" s="407">
        <v>0.1483</v>
      </c>
    </row>
    <row r="362" s="135" customFormat="1" customHeight="1" spans="1:22">
      <c r="A362" s="630">
        <v>45898</v>
      </c>
      <c r="B362" s="630">
        <v>45904</v>
      </c>
      <c r="C362" s="407">
        <v>0.2235</v>
      </c>
      <c r="D362" s="407">
        <v>0.1484</v>
      </c>
      <c r="E362" s="407">
        <v>0.1758</v>
      </c>
      <c r="F362" s="407">
        <v>0.0966</v>
      </c>
      <c r="G362" s="407">
        <v>0.0779</v>
      </c>
      <c r="H362" s="407">
        <v>0.1306</v>
      </c>
      <c r="I362" s="407">
        <v>0.3022</v>
      </c>
      <c r="J362" s="407">
        <v>0.157</v>
      </c>
      <c r="K362" s="407">
        <v>0.1625</v>
      </c>
      <c r="L362" s="407">
        <v>0.2259</v>
      </c>
      <c r="M362" s="407">
        <v>0.1508</v>
      </c>
      <c r="N362" s="407">
        <v>0.1707</v>
      </c>
      <c r="O362" s="407">
        <v>0.0795</v>
      </c>
      <c r="P362" s="407"/>
      <c r="Q362" s="407">
        <v>0.0778</v>
      </c>
      <c r="R362" s="407">
        <v>0.1094</v>
      </c>
      <c r="S362" s="407">
        <v>0.1476</v>
      </c>
      <c r="T362" s="407">
        <v>0.1265</v>
      </c>
      <c r="U362" s="407">
        <v>0.126</v>
      </c>
      <c r="V362" s="407">
        <v>0.1494</v>
      </c>
    </row>
    <row r="363" s="135" customFormat="1" customHeight="1" spans="1:30">
      <c r="A363" s="630">
        <v>45905</v>
      </c>
      <c r="B363" s="630">
        <v>45911</v>
      </c>
      <c r="C363" s="407">
        <v>0.226</v>
      </c>
      <c r="D363" s="407">
        <v>0.1492</v>
      </c>
      <c r="E363" s="407">
        <v>0.1775</v>
      </c>
      <c r="F363" s="407">
        <v>0.0975</v>
      </c>
      <c r="G363" s="407">
        <v>0.0788</v>
      </c>
      <c r="H363" s="407">
        <v>0.1333</v>
      </c>
      <c r="I363" s="407">
        <v>0.3055</v>
      </c>
      <c r="J363" s="407">
        <v>0.1624</v>
      </c>
      <c r="K363" s="407">
        <v>0.1637</v>
      </c>
      <c r="L363" s="407">
        <v>0.2271</v>
      </c>
      <c r="M363" s="407">
        <v>0.1522</v>
      </c>
      <c r="N363" s="407">
        <v>0.1718</v>
      </c>
      <c r="O363" s="407">
        <v>0.0799</v>
      </c>
      <c r="P363" s="407"/>
      <c r="Q363" s="407">
        <v>0.0782</v>
      </c>
      <c r="R363" s="407">
        <v>0.1097</v>
      </c>
      <c r="S363" s="407">
        <v>0.1484</v>
      </c>
      <c r="T363" s="407">
        <v>0.1276</v>
      </c>
      <c r="U363" s="407">
        <v>0.1268</v>
      </c>
      <c r="V363" s="407">
        <v>0.1509</v>
      </c>
      <c r="AD363" s="412"/>
    </row>
    <row r="364" s="135" customFormat="1" customHeight="1" spans="1:22">
      <c r="A364" s="631">
        <v>45912</v>
      </c>
      <c r="B364" s="631">
        <v>45918</v>
      </c>
      <c r="C364" s="407">
        <v>0.2297</v>
      </c>
      <c r="D364" s="407">
        <v>0.1503</v>
      </c>
      <c r="E364" s="407">
        <v>0.1796</v>
      </c>
      <c r="F364" s="407">
        <v>0.0996</v>
      </c>
      <c r="G364" s="407">
        <v>0.0804</v>
      </c>
      <c r="H364" s="407">
        <v>0.1365</v>
      </c>
      <c r="I364" s="407">
        <v>0.3117</v>
      </c>
      <c r="J364" s="407">
        <v>0.1685</v>
      </c>
      <c r="K364" s="407">
        <v>0.1654</v>
      </c>
      <c r="L364" s="407">
        <v>0.2291</v>
      </c>
      <c r="M364" s="407">
        <v>0.1553</v>
      </c>
      <c r="N364" s="407">
        <v>0.1735</v>
      </c>
      <c r="O364" s="407">
        <v>0.0808</v>
      </c>
      <c r="P364" s="407"/>
      <c r="Q364" s="407">
        <v>0.0789</v>
      </c>
      <c r="R364" s="407">
        <v>0.1109</v>
      </c>
      <c r="S364" s="407">
        <v>0.1507</v>
      </c>
      <c r="T364" s="407">
        <v>0.1287</v>
      </c>
      <c r="U364" s="407">
        <v>0.1281</v>
      </c>
      <c r="V364" s="407">
        <v>0.1532</v>
      </c>
    </row>
    <row r="365" s="135" customFormat="1" customHeight="1" spans="1:22">
      <c r="A365" s="631">
        <v>45919</v>
      </c>
      <c r="B365" s="631">
        <v>45925</v>
      </c>
      <c r="C365" s="407">
        <v>0.2506</v>
      </c>
      <c r="D365" s="407">
        <v>0.1531</v>
      </c>
      <c r="E365" s="407">
        <v>0.1833</v>
      </c>
      <c r="F365" s="407">
        <v>0.1058</v>
      </c>
      <c r="G365" s="407">
        <v>0.0819</v>
      </c>
      <c r="H365" s="407">
        <v>0.1421</v>
      </c>
      <c r="I365" s="407">
        <v>0.3303</v>
      </c>
      <c r="J365" s="407">
        <v>0.1722</v>
      </c>
      <c r="K365" s="407">
        <v>0.1771</v>
      </c>
      <c r="L365" s="407">
        <v>0.2392</v>
      </c>
      <c r="M365" s="407">
        <v>0.1648</v>
      </c>
      <c r="N365" s="407">
        <v>0.1839</v>
      </c>
      <c r="O365" s="407">
        <v>0.0819</v>
      </c>
      <c r="P365" s="407"/>
      <c r="Q365" s="407">
        <v>0.0797</v>
      </c>
      <c r="R365" s="407">
        <v>0.1123</v>
      </c>
      <c r="S365" s="407">
        <v>0.1535</v>
      </c>
      <c r="T365" s="407">
        <v>0.1312</v>
      </c>
      <c r="U365" s="407">
        <v>0.1313</v>
      </c>
      <c r="V365" s="407">
        <v>0.1597</v>
      </c>
    </row>
    <row r="366" s="135" customFormat="1" customHeight="1" spans="1:30">
      <c r="A366" s="630">
        <v>45933</v>
      </c>
      <c r="B366" s="630">
        <v>45939</v>
      </c>
      <c r="C366" s="407">
        <v>0.2685</v>
      </c>
      <c r="D366" s="407">
        <v>0.1539</v>
      </c>
      <c r="E366" s="407">
        <v>0.1867</v>
      </c>
      <c r="F366" s="407">
        <v>0.1137</v>
      </c>
      <c r="G366" s="407">
        <v>0.0845</v>
      </c>
      <c r="H366" s="407">
        <v>0.1511</v>
      </c>
      <c r="I366" s="407">
        <v>0.3422</v>
      </c>
      <c r="J366" s="407">
        <v>0.1785</v>
      </c>
      <c r="K366" s="407">
        <v>0.1856</v>
      </c>
      <c r="L366" s="407">
        <v>0.2457</v>
      </c>
      <c r="M366" s="407">
        <v>0.1685</v>
      </c>
      <c r="N366" s="407">
        <v>0.1879</v>
      </c>
      <c r="O366" s="407">
        <v>0.0842</v>
      </c>
      <c r="P366" s="407"/>
      <c r="Q366" s="407">
        <v>0.0805</v>
      </c>
      <c r="R366" s="407">
        <v>0.1136</v>
      </c>
      <c r="S366" s="407">
        <v>0.1567</v>
      </c>
      <c r="T366" s="407">
        <v>0.1326</v>
      </c>
      <c r="U366" s="407">
        <v>0.135</v>
      </c>
      <c r="V366" s="407">
        <v>0.165</v>
      </c>
      <c r="W366" s="412"/>
      <c r="X366" s="412"/>
      <c r="Y366" s="412"/>
      <c r="Z366" s="412"/>
      <c r="AA366" s="412"/>
      <c r="AB366" s="412"/>
      <c r="AC366" s="412"/>
      <c r="AD366" s="412"/>
    </row>
    <row r="367" s="135" customFormat="1" customHeight="1" spans="1:30">
      <c r="A367" s="630">
        <v>45940</v>
      </c>
      <c r="B367" s="630">
        <v>45946</v>
      </c>
      <c r="C367" s="407">
        <v>0.2761</v>
      </c>
      <c r="D367" s="407">
        <v>0.1568</v>
      </c>
      <c r="E367" s="407">
        <v>0.1891</v>
      </c>
      <c r="F367" s="407">
        <v>0.1198</v>
      </c>
      <c r="G367" s="407">
        <v>0.0891</v>
      </c>
      <c r="H367" s="407">
        <v>0.1677</v>
      </c>
      <c r="I367" s="407">
        <v>0.3525</v>
      </c>
      <c r="J367" s="407">
        <v>0.185</v>
      </c>
      <c r="K367" s="407">
        <v>0.1941</v>
      </c>
      <c r="L367" s="407">
        <v>0.2498</v>
      </c>
      <c r="M367" s="407">
        <v>0.1722</v>
      </c>
      <c r="N367" s="407">
        <v>0.1917</v>
      </c>
      <c r="O367" s="407">
        <v>0.0901</v>
      </c>
      <c r="P367" s="407"/>
      <c r="Q367" s="407">
        <v>0.0814</v>
      </c>
      <c r="R367" s="407">
        <v>0.1152</v>
      </c>
      <c r="S367" s="407">
        <v>0.1618</v>
      </c>
      <c r="T367" s="407">
        <v>0.1334</v>
      </c>
      <c r="U367" s="407">
        <v>0.1385</v>
      </c>
      <c r="V367" s="407">
        <v>0.1702</v>
      </c>
      <c r="W367" s="412"/>
      <c r="X367" s="412"/>
      <c r="Y367" s="412"/>
      <c r="Z367" s="412"/>
      <c r="AA367" s="412"/>
      <c r="AB367" s="412"/>
      <c r="AC367" s="412"/>
      <c r="AD367" s="412"/>
    </row>
    <row r="368" s="135" customFormat="1" customHeight="1" spans="1:30">
      <c r="A368" s="630">
        <v>45947</v>
      </c>
      <c r="B368" s="630">
        <v>45953</v>
      </c>
      <c r="C368" s="407">
        <v>0.2802</v>
      </c>
      <c r="D368" s="407">
        <v>0.1585</v>
      </c>
      <c r="E368" s="407">
        <v>0.1917</v>
      </c>
      <c r="F368" s="407">
        <v>0.125</v>
      </c>
      <c r="G368" s="407">
        <v>0.0914</v>
      </c>
      <c r="H368" s="407">
        <v>0.1725</v>
      </c>
      <c r="I368" s="407">
        <v>0.3578</v>
      </c>
      <c r="J368" s="407">
        <v>0.1867</v>
      </c>
      <c r="K368" s="407">
        <v>0.1974</v>
      </c>
      <c r="L368" s="407">
        <v>0.252</v>
      </c>
      <c r="M368" s="407">
        <v>0.1741</v>
      </c>
      <c r="N368" s="407">
        <v>0.1929</v>
      </c>
      <c r="O368" s="407">
        <v>0.092</v>
      </c>
      <c r="P368" s="407"/>
      <c r="Q368" s="407">
        <v>0.0819</v>
      </c>
      <c r="R368" s="407">
        <v>0.1159</v>
      </c>
      <c r="S368" s="407">
        <v>0.1631</v>
      </c>
      <c r="T368" s="407">
        <v>0.1342</v>
      </c>
      <c r="U368" s="407">
        <v>0.1403</v>
      </c>
      <c r="V368" s="407">
        <v>0.1726</v>
      </c>
      <c r="W368" s="412"/>
      <c r="X368" s="412"/>
      <c r="Y368" s="412"/>
      <c r="Z368" s="412"/>
      <c r="AA368" s="412"/>
      <c r="AB368" s="412"/>
      <c r="AC368" s="412"/>
      <c r="AD368" s="412"/>
    </row>
    <row r="369" s="135" customFormat="1" customHeight="1" spans="1:30">
      <c r="A369" s="630">
        <v>45954</v>
      </c>
      <c r="B369" s="630">
        <v>45960</v>
      </c>
      <c r="C369" s="407">
        <v>0.2811</v>
      </c>
      <c r="D369" s="407">
        <v>0.1592</v>
      </c>
      <c r="E369" s="407">
        <v>0.1929</v>
      </c>
      <c r="F369" s="407">
        <v>0.1279</v>
      </c>
      <c r="G369" s="407">
        <v>0.0922</v>
      </c>
      <c r="H369" s="407">
        <v>0.173</v>
      </c>
      <c r="I369" s="407">
        <v>0.3602</v>
      </c>
      <c r="J369" s="407">
        <v>0.1864</v>
      </c>
      <c r="K369" s="407">
        <v>0.1999</v>
      </c>
      <c r="L369" s="407">
        <v>0.2527</v>
      </c>
      <c r="M369" s="407">
        <v>0.1746</v>
      </c>
      <c r="N369" s="407">
        <v>0.1936</v>
      </c>
      <c r="O369" s="407">
        <v>0.0933</v>
      </c>
      <c r="P369" s="407"/>
      <c r="Q369" s="407">
        <v>0.0823</v>
      </c>
      <c r="R369" s="407">
        <v>0.1168</v>
      </c>
      <c r="S369" s="407">
        <v>0.1647</v>
      </c>
      <c r="T369" s="407">
        <v>0.1351</v>
      </c>
      <c r="U369" s="407">
        <v>0.1421</v>
      </c>
      <c r="V369" s="407">
        <v>0.1738</v>
      </c>
      <c r="W369" s="412"/>
      <c r="X369" s="412"/>
      <c r="Y369" s="412"/>
      <c r="Z369" s="412"/>
      <c r="AA369" s="412"/>
      <c r="AB369" s="412"/>
      <c r="AC369" s="412"/>
      <c r="AD369" s="412"/>
    </row>
    <row r="370" s="135" customFormat="1" customHeight="1" spans="1:22">
      <c r="A370" s="631">
        <v>45961</v>
      </c>
      <c r="B370" s="631">
        <v>45967</v>
      </c>
      <c r="C370" s="407">
        <v>0.2803</v>
      </c>
      <c r="D370" s="407">
        <v>0.1601</v>
      </c>
      <c r="E370" s="407">
        <v>0.1942</v>
      </c>
      <c r="F370" s="407">
        <v>0.1288</v>
      </c>
      <c r="G370" s="407">
        <v>0.0924</v>
      </c>
      <c r="H370" s="407">
        <v>0.173</v>
      </c>
      <c r="I370" s="407">
        <v>0.3618</v>
      </c>
      <c r="J370" s="407">
        <v>0.1866</v>
      </c>
      <c r="K370" s="407">
        <v>0.2007</v>
      </c>
      <c r="L370" s="407">
        <v>0.2533</v>
      </c>
      <c r="M370" s="407">
        <v>0.1748</v>
      </c>
      <c r="N370" s="407">
        <v>0.194</v>
      </c>
      <c r="O370" s="407">
        <v>0.0937</v>
      </c>
      <c r="P370" s="407"/>
      <c r="Q370" s="407">
        <v>0.0825</v>
      </c>
      <c r="R370" s="407">
        <v>0.1172</v>
      </c>
      <c r="S370" s="407">
        <v>0.1653</v>
      </c>
      <c r="T370" s="407">
        <v>0.1353</v>
      </c>
      <c r="U370" s="407">
        <v>0.1428</v>
      </c>
      <c r="V370" s="407">
        <v>0.1743</v>
      </c>
    </row>
    <row r="371" s="135" customFormat="1" customHeight="1" spans="1:22">
      <c r="A371" s="631">
        <v>45968</v>
      </c>
      <c r="B371" s="631">
        <v>45974</v>
      </c>
      <c r="C371" s="407">
        <v>0.2819</v>
      </c>
      <c r="D371" s="407">
        <v>0.1613</v>
      </c>
      <c r="E371" s="407">
        <v>0.1959</v>
      </c>
      <c r="F371" s="407">
        <v>0.1295</v>
      </c>
      <c r="G371" s="407">
        <v>0.0931</v>
      </c>
      <c r="H371" s="407">
        <v>0.1722</v>
      </c>
      <c r="I371" s="407">
        <v>0.3625</v>
      </c>
      <c r="J371" s="407">
        <v>0.189</v>
      </c>
      <c r="K371" s="407">
        <v>0.2015</v>
      </c>
      <c r="L371" s="407">
        <v>0.2538</v>
      </c>
      <c r="M371" s="407">
        <v>0.1756</v>
      </c>
      <c r="N371" s="407">
        <v>0.1945</v>
      </c>
      <c r="O371" s="407">
        <v>0.0942</v>
      </c>
      <c r="P371" s="407"/>
      <c r="Q371" s="407">
        <v>0.0828</v>
      </c>
      <c r="R371" s="407">
        <v>0.1177</v>
      </c>
      <c r="S371" s="407">
        <v>0.1664</v>
      </c>
      <c r="T371" s="407">
        <v>0.1358</v>
      </c>
      <c r="U371" s="407">
        <v>0.143</v>
      </c>
      <c r="V371" s="407">
        <v>0.175</v>
      </c>
    </row>
    <row r="372" s="135" customFormat="1" customHeight="1" spans="1:22">
      <c r="A372" s="631">
        <v>45975</v>
      </c>
      <c r="B372" s="631">
        <v>45981</v>
      </c>
      <c r="C372" s="407">
        <v>0.2854</v>
      </c>
      <c r="D372" s="407">
        <v>0.1617</v>
      </c>
      <c r="E372" s="407">
        <v>0.1972</v>
      </c>
      <c r="F372" s="407">
        <v>0.1298</v>
      </c>
      <c r="G372" s="407">
        <v>0.0932</v>
      </c>
      <c r="H372" s="407">
        <v>0.1725</v>
      </c>
      <c r="I372" s="407">
        <v>0.364</v>
      </c>
      <c r="J372" s="407">
        <v>0.1903</v>
      </c>
      <c r="K372" s="407">
        <v>0.2018</v>
      </c>
      <c r="L372" s="407">
        <v>0.2542</v>
      </c>
      <c r="M372" s="407">
        <v>0.1759</v>
      </c>
      <c r="N372" s="407">
        <v>0.1949</v>
      </c>
      <c r="O372" s="407">
        <v>0.0944</v>
      </c>
      <c r="P372" s="407">
        <v>0.0912</v>
      </c>
      <c r="Q372" s="407">
        <v>0.0831</v>
      </c>
      <c r="R372" s="407">
        <v>0.1184</v>
      </c>
      <c r="S372" s="407">
        <v>0.1682</v>
      </c>
      <c r="T372" s="407">
        <v>0.1366</v>
      </c>
      <c r="U372" s="407">
        <v>0.1435</v>
      </c>
      <c r="V372" s="407">
        <v>0.1714</v>
      </c>
    </row>
    <row r="373" s="135" customFormat="1" customHeight="1" spans="1:22">
      <c r="A373" s="631">
        <v>45982</v>
      </c>
      <c r="B373" s="631">
        <v>45988</v>
      </c>
      <c r="C373" s="407">
        <v>0.2845</v>
      </c>
      <c r="D373" s="407">
        <v>0.1626</v>
      </c>
      <c r="E373" s="407">
        <v>0.1965</v>
      </c>
      <c r="F373" s="407">
        <v>0.1295</v>
      </c>
      <c r="G373" s="407">
        <v>0.0922</v>
      </c>
      <c r="H373" s="407">
        <v>0.1715</v>
      </c>
      <c r="I373" s="407">
        <v>0.3635</v>
      </c>
      <c r="J373" s="407">
        <v>0.1864</v>
      </c>
      <c r="K373" s="407">
        <v>0.2015</v>
      </c>
      <c r="L373" s="407">
        <v>0.2533</v>
      </c>
      <c r="M373" s="407">
        <v>0.1751</v>
      </c>
      <c r="N373" s="407">
        <v>0.194</v>
      </c>
      <c r="O373" s="407">
        <v>0.0901</v>
      </c>
      <c r="P373" s="407">
        <v>0.0894</v>
      </c>
      <c r="Q373" s="407">
        <v>0.0827</v>
      </c>
      <c r="R373" s="407">
        <v>0.1189</v>
      </c>
      <c r="S373" s="407">
        <v>0.1708</v>
      </c>
      <c r="T373" s="407">
        <v>0.136</v>
      </c>
      <c r="U373" s="407">
        <v>0.1433</v>
      </c>
      <c r="V373" s="407">
        <v>0.1706</v>
      </c>
    </row>
    <row r="374" s="135" customFormat="1" customHeight="1" spans="1:22">
      <c r="A374" s="630">
        <v>45989</v>
      </c>
      <c r="B374" s="630">
        <v>45995</v>
      </c>
      <c r="C374" s="407">
        <v>0.281</v>
      </c>
      <c r="D374" s="407">
        <v>0.1621</v>
      </c>
      <c r="E374" s="407">
        <v>0.1936</v>
      </c>
      <c r="F374" s="407">
        <v>0.1375</v>
      </c>
      <c r="G374" s="407">
        <v>0.0913</v>
      </c>
      <c r="H374" s="407">
        <v>0.172</v>
      </c>
      <c r="I374" s="407">
        <v>0.3662</v>
      </c>
      <c r="J374" s="407">
        <v>0.1855</v>
      </c>
      <c r="K374" s="407">
        <v>0.2094</v>
      </c>
      <c r="L374" s="407">
        <v>0.2522</v>
      </c>
      <c r="M374" s="407">
        <v>0.1743</v>
      </c>
      <c r="N374" s="407">
        <v>0.1933</v>
      </c>
      <c r="O374" s="407">
        <v>0.0894</v>
      </c>
      <c r="P374" s="407">
        <v>0.0888</v>
      </c>
      <c r="Q374" s="407">
        <v>0.0824</v>
      </c>
      <c r="R374" s="407">
        <v>0.1202</v>
      </c>
      <c r="S374" s="407">
        <v>0.1701</v>
      </c>
      <c r="T374" s="407">
        <v>0.1342</v>
      </c>
      <c r="U374" s="407">
        <v>0.1438</v>
      </c>
      <c r="V374" s="407">
        <v>0.1709</v>
      </c>
    </row>
    <row r="375" s="135" customFormat="1" customHeight="1" spans="1:22">
      <c r="A375" s="630">
        <v>45996</v>
      </c>
      <c r="B375" s="630">
        <v>46002</v>
      </c>
      <c r="C375" s="407">
        <v>0.2895</v>
      </c>
      <c r="D375" s="407">
        <v>0.1617</v>
      </c>
      <c r="E375" s="407">
        <v>0.1948</v>
      </c>
      <c r="F375" s="407">
        <v>0.1491</v>
      </c>
      <c r="G375" s="407">
        <v>0.0915</v>
      </c>
      <c r="H375" s="407">
        <v>0.172</v>
      </c>
      <c r="I375" s="407">
        <v>0.3785</v>
      </c>
      <c r="J375" s="407">
        <v>0.1842</v>
      </c>
      <c r="K375" s="407">
        <v>0.2204</v>
      </c>
      <c r="L375" s="407">
        <v>0.2529</v>
      </c>
      <c r="M375" s="407">
        <v>0.1751</v>
      </c>
      <c r="N375" s="407">
        <v>0.1936</v>
      </c>
      <c r="O375" s="407">
        <v>0.0887</v>
      </c>
      <c r="P375" s="407">
        <v>0.0885</v>
      </c>
      <c r="Q375" s="407">
        <v>0.0821</v>
      </c>
      <c r="R375" s="407">
        <v>0.1209</v>
      </c>
      <c r="S375" s="407">
        <v>0.1716</v>
      </c>
      <c r="T375" s="407">
        <v>0.1351</v>
      </c>
      <c r="U375" s="407">
        <v>0.1455</v>
      </c>
      <c r="V375" s="407">
        <v>0.1735</v>
      </c>
    </row>
    <row r="376" s="135" customFormat="1" customHeight="1" spans="1:22">
      <c r="A376" s="631">
        <v>46003</v>
      </c>
      <c r="B376" s="631">
        <v>46009</v>
      </c>
      <c r="C376" s="407">
        <v>0.2849</v>
      </c>
      <c r="D376" s="407">
        <v>0.1586</v>
      </c>
      <c r="E376" s="407">
        <v>0.1935</v>
      </c>
      <c r="F376" s="407">
        <v>0.1456</v>
      </c>
      <c r="G376" s="407">
        <v>0.0898</v>
      </c>
      <c r="H376" s="407">
        <v>0.17</v>
      </c>
      <c r="I376" s="407">
        <v>0.3745</v>
      </c>
      <c r="J376" s="407">
        <v>0.184</v>
      </c>
      <c r="K376" s="407">
        <v>0.2189</v>
      </c>
      <c r="L376" s="407">
        <v>0.2498</v>
      </c>
      <c r="M376" s="407">
        <v>0.1732</v>
      </c>
      <c r="N376" s="407">
        <v>0.1907</v>
      </c>
      <c r="O376" s="407">
        <v>0.0862</v>
      </c>
      <c r="P376" s="407">
        <v>0.0862</v>
      </c>
      <c r="Q376" s="407">
        <v>0.0818</v>
      </c>
      <c r="R376" s="407">
        <v>0.1201</v>
      </c>
      <c r="S376" s="407">
        <v>0.1703</v>
      </c>
      <c r="T376" s="407">
        <v>0.1347</v>
      </c>
      <c r="U376" s="407">
        <v>0.1435</v>
      </c>
      <c r="V376" s="407">
        <v>0.1714</v>
      </c>
    </row>
    <row r="377" s="135" customFormat="1" customHeight="1" spans="1:22">
      <c r="A377" s="630">
        <v>46010</v>
      </c>
      <c r="B377" s="630">
        <v>46016</v>
      </c>
      <c r="C377" s="407">
        <v>0.2812</v>
      </c>
      <c r="D377" s="407">
        <v>0.1575</v>
      </c>
      <c r="E377" s="407">
        <v>0.1916</v>
      </c>
      <c r="F377" s="407">
        <v>0.1442</v>
      </c>
      <c r="G377" s="407">
        <v>0.0882</v>
      </c>
      <c r="H377" s="407">
        <v>0.1665</v>
      </c>
      <c r="I377" s="407">
        <v>0.3728</v>
      </c>
      <c r="J377" s="407">
        <v>0.1811</v>
      </c>
      <c r="K377" s="407">
        <v>0.2176</v>
      </c>
      <c r="L377" s="407">
        <v>0.2479</v>
      </c>
      <c r="M377" s="407">
        <v>0.1716</v>
      </c>
      <c r="N377" s="407">
        <v>0.1895</v>
      </c>
      <c r="O377" s="407">
        <v>0.0825</v>
      </c>
      <c r="P377" s="407">
        <v>0.0847</v>
      </c>
      <c r="Q377" s="407">
        <v>0.0812</v>
      </c>
      <c r="R377" s="407">
        <v>0.1193</v>
      </c>
      <c r="S377" s="407">
        <v>0.1685</v>
      </c>
      <c r="T377" s="407">
        <v>0.1342</v>
      </c>
      <c r="U377" s="407">
        <v>0.1428</v>
      </c>
      <c r="V377" s="407">
        <v>0.1696</v>
      </c>
    </row>
    <row r="378" s="135" customFormat="1" customHeight="1" spans="1:22">
      <c r="A378" s="630">
        <v>46017</v>
      </c>
      <c r="B378" s="630">
        <v>46023</v>
      </c>
      <c r="C378" s="407">
        <v>0.2786</v>
      </c>
      <c r="D378" s="407">
        <v>0.1543</v>
      </c>
      <c r="E378" s="407">
        <v>0.1871</v>
      </c>
      <c r="F378" s="407">
        <v>0.1405</v>
      </c>
      <c r="G378" s="407">
        <v>0.0854</v>
      </c>
      <c r="H378" s="407">
        <v>0.1644</v>
      </c>
      <c r="I378" s="407">
        <v>0.3685</v>
      </c>
      <c r="J378" s="407">
        <v>0.1795</v>
      </c>
      <c r="K378" s="407">
        <v>0.2142</v>
      </c>
      <c r="L378" s="407">
        <v>0.2451</v>
      </c>
      <c r="M378" s="407">
        <v>0.1702</v>
      </c>
      <c r="N378" s="407">
        <v>0.1872</v>
      </c>
      <c r="O378" s="407">
        <v>0.0806</v>
      </c>
      <c r="P378" s="407">
        <v>0.0826</v>
      </c>
      <c r="Q378" s="407">
        <v>0.0803</v>
      </c>
      <c r="R378" s="407">
        <v>0.1176</v>
      </c>
      <c r="S378" s="407">
        <v>0.1643</v>
      </c>
      <c r="T378" s="407">
        <v>0.1327</v>
      </c>
      <c r="U378" s="407">
        <v>0.1402</v>
      </c>
      <c r="V378" s="407">
        <v>0.167</v>
      </c>
    </row>
    <row r="379" s="135" customFormat="1" customHeight="1" spans="1:22">
      <c r="A379" s="630">
        <v>46024</v>
      </c>
      <c r="B379" s="630">
        <v>46030</v>
      </c>
      <c r="C379" s="407">
        <v>0.2697</v>
      </c>
      <c r="D379" s="407">
        <v>0.1518</v>
      </c>
      <c r="E379" s="407">
        <v>0.1825</v>
      </c>
      <c r="F379" s="407">
        <v>0.1352</v>
      </c>
      <c r="G379" s="407">
        <v>0.0826</v>
      </c>
      <c r="H379" s="407">
        <v>0.1589</v>
      </c>
      <c r="I379" s="407">
        <v>0.3618</v>
      </c>
      <c r="J379" s="407">
        <v>0.172</v>
      </c>
      <c r="K379" s="407">
        <v>0.2091</v>
      </c>
      <c r="L379" s="407">
        <v>0.2395</v>
      </c>
      <c r="M379" s="407">
        <v>0.1669</v>
      </c>
      <c r="N379" s="407">
        <v>0.1821</v>
      </c>
      <c r="O379" s="407">
        <v>0.0788</v>
      </c>
      <c r="P379" s="407">
        <v>0.0804</v>
      </c>
      <c r="Q379" s="407">
        <v>0.0791</v>
      </c>
      <c r="R379" s="407">
        <v>0.1153</v>
      </c>
      <c r="S379" s="407">
        <v>0.1607</v>
      </c>
      <c r="T379" s="407">
        <v>0.1286</v>
      </c>
      <c r="U379" s="407">
        <v>0.1365</v>
      </c>
      <c r="V379" s="407">
        <v>0.1627</v>
      </c>
    </row>
    <row r="380" s="135" customFormat="1" customHeight="1" spans="1:22">
      <c r="A380" s="630">
        <v>46031</v>
      </c>
      <c r="B380" s="630">
        <v>46037</v>
      </c>
      <c r="C380" s="407">
        <v>0.2671</v>
      </c>
      <c r="D380" s="407">
        <v>0.1504</v>
      </c>
      <c r="E380" s="407">
        <v>0.1798</v>
      </c>
      <c r="F380" s="407">
        <v>0.1301</v>
      </c>
      <c r="G380" s="407">
        <v>0.0801</v>
      </c>
      <c r="H380" s="407">
        <v>0.1514</v>
      </c>
      <c r="I380" s="407">
        <v>0.3588</v>
      </c>
      <c r="J380" s="407">
        <v>0.1675</v>
      </c>
      <c r="K380" s="407">
        <v>0.2028</v>
      </c>
      <c r="L380" s="407">
        <v>0.2352</v>
      </c>
      <c r="M380" s="407">
        <v>0.1638</v>
      </c>
      <c r="N380" s="407">
        <v>0.1799</v>
      </c>
      <c r="O380" s="407">
        <v>0.0773</v>
      </c>
      <c r="P380" s="407">
        <v>0.0782</v>
      </c>
      <c r="Q380" s="407">
        <v>0.0783</v>
      </c>
      <c r="R380" s="407">
        <v>0.1134</v>
      </c>
      <c r="S380" s="407">
        <v>0.1573</v>
      </c>
      <c r="T380" s="407">
        <v>0.1281</v>
      </c>
      <c r="U380" s="407">
        <v>0.1343</v>
      </c>
      <c r="V380" s="407">
        <v>0.1597</v>
      </c>
    </row>
    <row r="381" customFormat="1" customHeight="1" spans="1:22">
      <c r="A381" s="634">
        <v>46038</v>
      </c>
      <c r="B381" s="634">
        <v>46044</v>
      </c>
      <c r="C381" s="409">
        <v>0.264</v>
      </c>
      <c r="D381" s="409">
        <v>0.1489</v>
      </c>
      <c r="E381" s="409">
        <v>0.1773</v>
      </c>
      <c r="F381" s="409">
        <v>0.1253</v>
      </c>
      <c r="G381" s="409">
        <v>0.0787</v>
      </c>
      <c r="H381" s="409">
        <v>0.1435</v>
      </c>
      <c r="I381" s="409">
        <v>0.3545</v>
      </c>
      <c r="J381" s="409">
        <v>0.164</v>
      </c>
      <c r="K381" s="409">
        <v>0.1982</v>
      </c>
      <c r="L381" s="409">
        <v>0.2319</v>
      </c>
      <c r="M381" s="409">
        <v>0.1609</v>
      </c>
      <c r="N381" s="409">
        <v>0.1768</v>
      </c>
      <c r="O381" s="409">
        <v>0.0761</v>
      </c>
      <c r="P381" s="409">
        <v>0.0766</v>
      </c>
      <c r="Q381" s="409">
        <v>0.0787</v>
      </c>
      <c r="R381" s="409">
        <v>0.1113</v>
      </c>
      <c r="S381" s="409">
        <v>0.1586</v>
      </c>
      <c r="T381" s="409">
        <v>0.1268</v>
      </c>
      <c r="U381" s="409">
        <v>0.1322</v>
      </c>
      <c r="V381" s="409">
        <v>0.1571</v>
      </c>
    </row>
  </sheetData>
  <sortState ref="A3:W181">
    <sortCondition ref="A3"/>
  </sortState>
  <mergeCells count="8">
    <mergeCell ref="A1:B1"/>
    <mergeCell ref="C1:G1"/>
    <mergeCell ref="H1:K1"/>
    <mergeCell ref="L1:N1"/>
    <mergeCell ref="O1:P1"/>
    <mergeCell ref="Q1:S1"/>
    <mergeCell ref="T1:U1"/>
    <mergeCell ref="V1:V2"/>
  </mergeCells>
  <pageMargins left="0.75" right="0.75" top="1" bottom="1" header="0.5" footer="0.5"/>
  <pageSetup paperSize="9" orientation="portrait"/>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5"/>
  <sheetViews>
    <sheetView workbookViewId="0">
      <pane xSplit="1" ySplit="2" topLeftCell="B452" activePane="bottomRight" state="frozen"/>
      <selection/>
      <selection pane="topRight"/>
      <selection pane="bottomLeft"/>
      <selection pane="bottomRight" activeCell="A476" sqref="A476"/>
    </sheetView>
  </sheetViews>
  <sheetFormatPr defaultColWidth="13.1333333333333" defaultRowHeight="20.1" customHeight="1"/>
  <cols>
    <col min="1" max="1" width="13.1333333333333" style="401" customWidth="1"/>
    <col min="2" max="2" width="13.1333333333333" customWidth="1"/>
  </cols>
  <sheetData>
    <row r="1" s="35" customFormat="1" ht="30" customHeight="1" spans="1:8">
      <c r="A1" s="403" t="s">
        <v>2104</v>
      </c>
      <c r="B1" s="4"/>
      <c r="C1" s="4"/>
      <c r="D1" s="4"/>
      <c r="E1" s="4"/>
      <c r="F1" s="4"/>
      <c r="G1" s="4"/>
      <c r="H1" s="4"/>
    </row>
    <row r="2" s="35" customFormat="1" ht="30" customHeight="1" spans="1:8">
      <c r="A2" s="403" t="s">
        <v>502</v>
      </c>
      <c r="B2" s="140" t="s">
        <v>168</v>
      </c>
      <c r="C2" s="140" t="s">
        <v>173</v>
      </c>
      <c r="D2" s="140" t="s">
        <v>179</v>
      </c>
      <c r="E2" s="4" t="s">
        <v>184</v>
      </c>
      <c r="F2" s="4" t="s">
        <v>188</v>
      </c>
      <c r="G2" s="4" t="s">
        <v>193</v>
      </c>
      <c r="H2" s="4" t="s">
        <v>20</v>
      </c>
    </row>
    <row r="3" customHeight="1" spans="1:8">
      <c r="A3" s="543">
        <v>41501</v>
      </c>
      <c r="B3" s="12">
        <v>0.5222</v>
      </c>
      <c r="C3" s="12">
        <v>0.3428</v>
      </c>
      <c r="D3" s="12">
        <v>0.2964</v>
      </c>
      <c r="E3" s="12">
        <v>0.4342</v>
      </c>
      <c r="F3" s="12">
        <v>0.075</v>
      </c>
      <c r="G3" s="12"/>
      <c r="H3" s="12">
        <v>0.3341</v>
      </c>
    </row>
    <row r="4" customHeight="1" spans="1:8">
      <c r="A4" s="543">
        <v>41517</v>
      </c>
      <c r="B4" s="12">
        <v>0.4944</v>
      </c>
      <c r="C4" s="12">
        <v>0.3424</v>
      </c>
      <c r="D4" s="12">
        <v>0.2978</v>
      </c>
      <c r="E4" s="12">
        <v>0.4375</v>
      </c>
      <c r="F4" s="12">
        <v>0.1</v>
      </c>
      <c r="G4" s="12"/>
      <c r="H4" s="12">
        <v>0.3344</v>
      </c>
    </row>
    <row r="5" customHeight="1" spans="1:8">
      <c r="A5" s="543">
        <v>41532</v>
      </c>
      <c r="B5" s="12">
        <v>0.6361</v>
      </c>
      <c r="C5" s="12">
        <v>0.3425</v>
      </c>
      <c r="D5" s="12">
        <v>0.2847</v>
      </c>
      <c r="E5" s="12">
        <v>0.445</v>
      </c>
      <c r="F5" s="12">
        <v>0.145</v>
      </c>
      <c r="G5" s="12"/>
      <c r="H5" s="12">
        <v>0.3707</v>
      </c>
    </row>
    <row r="6" customHeight="1" spans="1:8">
      <c r="A6" s="543">
        <v>41547</v>
      </c>
      <c r="B6" s="12">
        <v>0.6361</v>
      </c>
      <c r="C6" s="12">
        <v>0.3331</v>
      </c>
      <c r="D6" s="12">
        <v>0.2859</v>
      </c>
      <c r="E6" s="12">
        <v>0.3217</v>
      </c>
      <c r="F6" s="12">
        <v>0.1</v>
      </c>
      <c r="G6" s="12"/>
      <c r="H6" s="12">
        <v>0.3354</v>
      </c>
    </row>
    <row r="7" customHeight="1" spans="1:8">
      <c r="A7" s="543">
        <v>41562</v>
      </c>
      <c r="B7" s="12">
        <v>0.65</v>
      </c>
      <c r="C7" s="12">
        <v>0.2916</v>
      </c>
      <c r="D7" s="12">
        <v>0.2859</v>
      </c>
      <c r="E7" s="12">
        <v>0.325</v>
      </c>
      <c r="F7" s="12">
        <v>0.1</v>
      </c>
      <c r="G7" s="12"/>
      <c r="H7" s="12">
        <v>0.3305</v>
      </c>
    </row>
    <row r="8" customHeight="1" spans="1:8">
      <c r="A8" s="543">
        <v>41578</v>
      </c>
      <c r="B8" s="12">
        <v>0.5361</v>
      </c>
      <c r="C8" s="12">
        <v>0.2916</v>
      </c>
      <c r="D8" s="12">
        <v>0.2506</v>
      </c>
      <c r="E8" s="12">
        <v>0.3219</v>
      </c>
      <c r="F8" s="12">
        <v>0.1</v>
      </c>
      <c r="G8" s="12"/>
      <c r="H8" s="12">
        <v>0.3</v>
      </c>
    </row>
    <row r="9" customHeight="1" spans="1:8">
      <c r="A9" s="543">
        <v>41593</v>
      </c>
      <c r="B9" s="12">
        <v>0.4544</v>
      </c>
      <c r="C9" s="12">
        <v>0.291</v>
      </c>
      <c r="D9" s="12">
        <v>0.2294</v>
      </c>
      <c r="E9" s="12">
        <v>0.301</v>
      </c>
      <c r="F9" s="12">
        <v>0.1</v>
      </c>
      <c r="G9" s="12"/>
      <c r="H9" s="12">
        <v>0.2752</v>
      </c>
    </row>
    <row r="10" customHeight="1" spans="1:8">
      <c r="A10" s="543">
        <v>41608</v>
      </c>
      <c r="B10" s="12">
        <v>0.4444</v>
      </c>
      <c r="C10" s="12">
        <v>0.2325</v>
      </c>
      <c r="D10" s="12">
        <v>0.2219</v>
      </c>
      <c r="E10" s="12">
        <v>0.3048</v>
      </c>
      <c r="F10" s="12">
        <v>0.1</v>
      </c>
      <c r="G10" s="12"/>
      <c r="H10" s="12">
        <v>0.2607</v>
      </c>
    </row>
    <row r="11" customHeight="1" spans="1:8">
      <c r="A11" s="543">
        <v>41623</v>
      </c>
      <c r="B11" s="12">
        <v>0.4089</v>
      </c>
      <c r="C11" s="12">
        <v>0.2321</v>
      </c>
      <c r="D11" s="12">
        <v>0.2115</v>
      </c>
      <c r="E11" s="12">
        <v>0.2529</v>
      </c>
      <c r="F11" s="12">
        <v>0.085</v>
      </c>
      <c r="G11" s="12"/>
      <c r="H11" s="12">
        <v>0.2381</v>
      </c>
    </row>
    <row r="12" customHeight="1" spans="1:8">
      <c r="A12" s="543">
        <v>41639</v>
      </c>
      <c r="B12" s="12">
        <v>0.4289</v>
      </c>
      <c r="C12" s="12">
        <v>0.2015</v>
      </c>
      <c r="D12" s="12">
        <v>0.1813</v>
      </c>
      <c r="E12" s="12">
        <v>0.2529</v>
      </c>
      <c r="F12" s="12">
        <v>0.12</v>
      </c>
      <c r="G12" s="12"/>
      <c r="H12" s="12">
        <v>0.2369</v>
      </c>
    </row>
    <row r="13" customHeight="1" spans="1:8">
      <c r="A13" s="543">
        <v>41654</v>
      </c>
      <c r="B13" s="12">
        <v>0.4389</v>
      </c>
      <c r="C13" s="12">
        <v>0.2716</v>
      </c>
      <c r="D13" s="12">
        <v>0.1384</v>
      </c>
      <c r="E13" s="12">
        <v>0.2529</v>
      </c>
      <c r="F13" s="12">
        <v>0.1</v>
      </c>
      <c r="G13" s="12"/>
      <c r="H13" s="12">
        <v>0.2404</v>
      </c>
    </row>
    <row r="14" customHeight="1" spans="1:8">
      <c r="A14" s="543">
        <v>41669</v>
      </c>
      <c r="B14" s="12">
        <v>0.3989</v>
      </c>
      <c r="C14" s="12">
        <v>0.2834</v>
      </c>
      <c r="D14" s="12">
        <v>0.1384</v>
      </c>
      <c r="E14" s="12">
        <v>0.2529</v>
      </c>
      <c r="F14" s="12">
        <v>0.1</v>
      </c>
      <c r="G14" s="12"/>
      <c r="H14" s="12">
        <v>0.2347</v>
      </c>
    </row>
    <row r="15" customHeight="1" spans="1:8">
      <c r="A15" s="543">
        <v>41685</v>
      </c>
      <c r="B15" s="12">
        <v>0.4289</v>
      </c>
      <c r="C15" s="12">
        <v>0.3092</v>
      </c>
      <c r="D15" s="12">
        <v>0.1428</v>
      </c>
      <c r="E15" s="12">
        <v>0.2746</v>
      </c>
      <c r="F15" s="12">
        <v>0.1</v>
      </c>
      <c r="G15" s="12"/>
      <c r="H15" s="12">
        <v>0.2511</v>
      </c>
    </row>
    <row r="16" customHeight="1" spans="1:8">
      <c r="A16" s="543">
        <v>41698</v>
      </c>
      <c r="B16" s="12">
        <v>0.5083</v>
      </c>
      <c r="C16" s="12">
        <v>0.8983</v>
      </c>
      <c r="D16" s="12">
        <v>0.1777</v>
      </c>
      <c r="E16" s="12">
        <v>0.316</v>
      </c>
      <c r="F16" s="12">
        <v>0.1</v>
      </c>
      <c r="G16" s="12"/>
      <c r="H16" s="12">
        <v>0.4001</v>
      </c>
    </row>
    <row r="17" customHeight="1" spans="1:8">
      <c r="A17" s="543">
        <v>41713</v>
      </c>
      <c r="B17" s="12">
        <v>0.5639</v>
      </c>
      <c r="C17" s="12">
        <v>0.8983</v>
      </c>
      <c r="D17" s="12">
        <v>0.2062</v>
      </c>
      <c r="E17" s="12">
        <v>0.3425</v>
      </c>
      <c r="F17" s="12">
        <v>0.1</v>
      </c>
      <c r="G17" s="12"/>
      <c r="H17" s="12">
        <v>0.4222</v>
      </c>
    </row>
    <row r="18" customHeight="1" spans="1:8">
      <c r="A18" s="543">
        <v>41729</v>
      </c>
      <c r="B18" s="12">
        <v>0.6328</v>
      </c>
      <c r="C18" s="12">
        <v>0.9074</v>
      </c>
      <c r="D18" s="12">
        <v>0.2351</v>
      </c>
      <c r="E18" s="12">
        <v>0.3483</v>
      </c>
      <c r="F18" s="12">
        <v>0.1</v>
      </c>
      <c r="G18" s="12"/>
      <c r="H18" s="12">
        <v>0.4447</v>
      </c>
    </row>
    <row r="19" customHeight="1" spans="1:8">
      <c r="A19" s="543">
        <v>41744</v>
      </c>
      <c r="B19" s="12">
        <v>0.6778</v>
      </c>
      <c r="C19" s="12">
        <v>0.9111</v>
      </c>
      <c r="D19" s="12">
        <v>0.2393</v>
      </c>
      <c r="E19" s="12">
        <v>0.35</v>
      </c>
      <c r="F19" s="12">
        <v>0.1</v>
      </c>
      <c r="G19" s="12"/>
      <c r="H19" s="12">
        <v>0.4556</v>
      </c>
    </row>
    <row r="20" customHeight="1" spans="1:8">
      <c r="A20" s="543">
        <v>41759</v>
      </c>
      <c r="B20" s="12">
        <v>0.6328</v>
      </c>
      <c r="C20" s="12">
        <v>0.9112</v>
      </c>
      <c r="D20" s="12">
        <v>0.2464</v>
      </c>
      <c r="E20" s="12">
        <v>0.3181</v>
      </c>
      <c r="F20" s="12">
        <v>0.2</v>
      </c>
      <c r="G20" s="12"/>
      <c r="H20" s="12">
        <v>0.4617</v>
      </c>
    </row>
    <row r="21" customHeight="1" spans="1:8">
      <c r="A21" s="543">
        <v>41774</v>
      </c>
      <c r="B21" s="12">
        <v>0.6228</v>
      </c>
      <c r="C21" s="12">
        <v>0.9162</v>
      </c>
      <c r="D21" s="12">
        <v>0.1954</v>
      </c>
      <c r="E21" s="12">
        <v>0.3808</v>
      </c>
      <c r="F21" s="12">
        <v>0.2</v>
      </c>
      <c r="G21" s="12"/>
      <c r="H21" s="12">
        <v>0.463</v>
      </c>
    </row>
    <row r="22" customHeight="1" spans="1:8">
      <c r="A22" s="543">
        <v>41789</v>
      </c>
      <c r="B22" s="12">
        <v>0.5778</v>
      </c>
      <c r="C22" s="12">
        <v>0.9148</v>
      </c>
      <c r="D22" s="12">
        <v>0.1819</v>
      </c>
      <c r="E22" s="12">
        <v>0.3392</v>
      </c>
      <c r="F22" s="12">
        <v>0.2</v>
      </c>
      <c r="G22" s="12"/>
      <c r="H22" s="12">
        <v>0.4427</v>
      </c>
    </row>
    <row r="23" customHeight="1" spans="1:8">
      <c r="A23" s="543">
        <v>41805</v>
      </c>
      <c r="B23" s="12">
        <v>0.5778</v>
      </c>
      <c r="C23" s="12">
        <v>0.9148</v>
      </c>
      <c r="D23" s="12">
        <v>0.1793</v>
      </c>
      <c r="E23" s="12">
        <v>0.3479</v>
      </c>
      <c r="F23" s="12">
        <v>0.2</v>
      </c>
      <c r="G23" s="12"/>
      <c r="H23" s="12">
        <v>0.444</v>
      </c>
    </row>
    <row r="24" customHeight="1" spans="1:8">
      <c r="A24" s="543">
        <v>41820</v>
      </c>
      <c r="B24" s="12">
        <v>0.5778</v>
      </c>
      <c r="C24" s="12">
        <v>0.9103</v>
      </c>
      <c r="D24" s="12">
        <v>0.2256</v>
      </c>
      <c r="E24" s="12">
        <v>0.3604</v>
      </c>
      <c r="F24" s="12">
        <v>0.175</v>
      </c>
      <c r="G24" s="12"/>
      <c r="H24" s="12">
        <v>0.4498</v>
      </c>
    </row>
    <row r="25" customHeight="1" spans="1:8">
      <c r="A25" s="543">
        <v>41835</v>
      </c>
      <c r="B25" s="12">
        <v>0.7025</v>
      </c>
      <c r="C25" s="12">
        <v>0.9096</v>
      </c>
      <c r="D25" s="12">
        <v>0.2403</v>
      </c>
      <c r="E25" s="12">
        <v>0.3973</v>
      </c>
      <c r="F25" s="12">
        <v>0.175</v>
      </c>
      <c r="G25" s="12"/>
      <c r="H25" s="12">
        <v>0.4849</v>
      </c>
    </row>
    <row r="26" customHeight="1" spans="1:8">
      <c r="A26" s="543">
        <v>41851</v>
      </c>
      <c r="B26" s="12">
        <v>0.504</v>
      </c>
      <c r="C26" s="12">
        <v>0.9096</v>
      </c>
      <c r="D26" s="12">
        <v>0.231</v>
      </c>
      <c r="E26" s="12">
        <v>0.3738</v>
      </c>
      <c r="F26" s="12">
        <v>0.15</v>
      </c>
      <c r="G26" s="12"/>
      <c r="H26" s="12">
        <v>0.4337</v>
      </c>
    </row>
    <row r="27" customHeight="1" spans="1:8">
      <c r="A27" s="543">
        <v>41866</v>
      </c>
      <c r="B27" s="12">
        <v>0.4313</v>
      </c>
      <c r="C27" s="12">
        <v>0.9096</v>
      </c>
      <c r="D27" s="12">
        <v>0.2251</v>
      </c>
      <c r="E27" s="12">
        <v>0.3738</v>
      </c>
      <c r="F27" s="12">
        <v>0.15</v>
      </c>
      <c r="G27" s="12"/>
      <c r="H27" s="12">
        <v>0.418</v>
      </c>
    </row>
    <row r="28" customHeight="1" spans="1:8">
      <c r="A28" s="543">
        <v>41882</v>
      </c>
      <c r="B28" s="12">
        <v>0.4013</v>
      </c>
      <c r="C28" s="12">
        <v>0.916</v>
      </c>
      <c r="D28" s="12">
        <v>0.2102</v>
      </c>
      <c r="E28" s="12">
        <v>0.3675</v>
      </c>
      <c r="F28" s="12">
        <v>0.15</v>
      </c>
      <c r="G28" s="12"/>
      <c r="H28" s="12">
        <v>0.409</v>
      </c>
    </row>
    <row r="29" customHeight="1" spans="1:8">
      <c r="A29" s="543">
        <v>41897</v>
      </c>
      <c r="B29" s="12">
        <v>0.5019</v>
      </c>
      <c r="C29" s="12">
        <v>0.9143</v>
      </c>
      <c r="D29" s="12">
        <v>0.2262</v>
      </c>
      <c r="E29" s="12">
        <v>0.3338</v>
      </c>
      <c r="F29" s="12">
        <v>0.15</v>
      </c>
      <c r="G29" s="12"/>
      <c r="H29" s="12">
        <v>0.4252</v>
      </c>
    </row>
    <row r="30" customHeight="1" spans="1:8">
      <c r="A30" s="543">
        <v>41912</v>
      </c>
      <c r="B30" s="12">
        <v>0.4977</v>
      </c>
      <c r="C30" s="12">
        <v>0.9061</v>
      </c>
      <c r="D30" s="12">
        <v>0.2174</v>
      </c>
      <c r="E30" s="12">
        <v>0.2705</v>
      </c>
      <c r="F30" s="12">
        <v>0.11</v>
      </c>
      <c r="G30" s="12"/>
      <c r="H30" s="12">
        <v>0.4003</v>
      </c>
    </row>
    <row r="31" customHeight="1" spans="1:8">
      <c r="A31" s="543">
        <v>41927</v>
      </c>
      <c r="B31" s="12">
        <v>0.4647</v>
      </c>
      <c r="C31" s="12">
        <v>0.9095</v>
      </c>
      <c r="D31" s="12">
        <v>0.2173</v>
      </c>
      <c r="E31" s="12">
        <v>0.3158</v>
      </c>
      <c r="F31" s="12">
        <v>0.11</v>
      </c>
      <c r="G31" s="12"/>
      <c r="H31" s="12">
        <v>0.4035</v>
      </c>
    </row>
    <row r="32" customHeight="1" spans="1:8">
      <c r="A32" s="543">
        <v>41942</v>
      </c>
      <c r="B32" s="12">
        <v>0.4363</v>
      </c>
      <c r="C32" s="12">
        <v>0.9114</v>
      </c>
      <c r="D32" s="12">
        <v>0.2122</v>
      </c>
      <c r="E32" s="12">
        <v>0.2967</v>
      </c>
      <c r="F32" s="12">
        <v>0.12</v>
      </c>
      <c r="G32" s="12"/>
      <c r="H32" s="12">
        <v>0.3953</v>
      </c>
    </row>
    <row r="33" customHeight="1" spans="1:8">
      <c r="A33" s="543">
        <v>41958</v>
      </c>
      <c r="B33" s="12">
        <v>0.4907</v>
      </c>
      <c r="C33" s="12">
        <v>0.9054</v>
      </c>
      <c r="D33" s="12">
        <v>0.2086</v>
      </c>
      <c r="E33" s="12">
        <v>0.4033</v>
      </c>
      <c r="F33" s="12">
        <v>0.11</v>
      </c>
      <c r="G33" s="12"/>
      <c r="H33" s="12">
        <v>0.4236</v>
      </c>
    </row>
    <row r="34" customHeight="1" spans="1:8">
      <c r="A34" s="543">
        <v>41973</v>
      </c>
      <c r="B34" s="12">
        <v>0.4856</v>
      </c>
      <c r="C34" s="12">
        <v>0.9058</v>
      </c>
      <c r="D34" s="12">
        <v>0.2061</v>
      </c>
      <c r="E34" s="12">
        <v>0.3108</v>
      </c>
      <c r="F34" s="12">
        <v>0.11</v>
      </c>
      <c r="G34" s="12"/>
      <c r="H34" s="12">
        <v>0.4037</v>
      </c>
    </row>
    <row r="35" customHeight="1" spans="1:8">
      <c r="A35" s="543">
        <v>41988</v>
      </c>
      <c r="B35" s="12">
        <v>0.4722</v>
      </c>
      <c r="C35" s="12">
        <v>0.9052</v>
      </c>
      <c r="D35" s="12">
        <v>0.1969</v>
      </c>
      <c r="E35" s="12">
        <v>0.3098</v>
      </c>
      <c r="F35" s="12">
        <v>0.11</v>
      </c>
      <c r="G35" s="12"/>
      <c r="H35" s="12">
        <v>0.3988</v>
      </c>
    </row>
    <row r="36" customHeight="1" spans="1:8">
      <c r="A36" s="543">
        <v>42368</v>
      </c>
      <c r="B36" s="12">
        <v>0.5022</v>
      </c>
      <c r="C36" s="12">
        <v>0.9052</v>
      </c>
      <c r="D36" s="12">
        <v>0.1969</v>
      </c>
      <c r="E36" s="12">
        <v>0.3098</v>
      </c>
      <c r="F36" s="12">
        <v>0.11</v>
      </c>
      <c r="G36" s="12"/>
      <c r="H36" s="12">
        <v>0.4048</v>
      </c>
    </row>
    <row r="37" customHeight="1" spans="1:8">
      <c r="A37" s="543">
        <v>42019</v>
      </c>
      <c r="B37" s="12">
        <v>0.5611</v>
      </c>
      <c r="C37" s="12">
        <v>0.9035</v>
      </c>
      <c r="D37" s="12">
        <v>0.1969</v>
      </c>
      <c r="E37" s="12">
        <v>0.3098</v>
      </c>
      <c r="F37" s="12">
        <v>0.11</v>
      </c>
      <c r="G37" s="12"/>
      <c r="H37" s="12">
        <v>0.4163</v>
      </c>
    </row>
    <row r="38" customHeight="1" spans="1:8">
      <c r="A38" s="543">
        <v>42063</v>
      </c>
      <c r="B38" s="12">
        <v>0.469</v>
      </c>
      <c r="C38" s="12">
        <v>0.902</v>
      </c>
      <c r="D38" s="12">
        <v>0.181</v>
      </c>
      <c r="E38" s="12">
        <v>0.258</v>
      </c>
      <c r="F38" s="12">
        <v>0.11</v>
      </c>
      <c r="G38" s="12"/>
      <c r="H38" s="12">
        <v>0.384</v>
      </c>
    </row>
    <row r="39" customHeight="1" spans="1:8">
      <c r="A39" s="543">
        <v>42078</v>
      </c>
      <c r="B39" s="12">
        <v>0.556</v>
      </c>
      <c r="C39" s="12">
        <v>0.891</v>
      </c>
      <c r="D39" s="12">
        <v>0.2058</v>
      </c>
      <c r="E39" s="12">
        <v>0.329</v>
      </c>
      <c r="F39" s="12">
        <v>0.11</v>
      </c>
      <c r="G39" s="12"/>
      <c r="H39" s="12">
        <v>0.4184</v>
      </c>
    </row>
    <row r="40" customHeight="1" spans="1:8">
      <c r="A40" s="543">
        <v>42094</v>
      </c>
      <c r="B40" s="12">
        <v>0.6023</v>
      </c>
      <c r="C40" s="12">
        <v>0.806</v>
      </c>
      <c r="D40" s="12">
        <v>0.1875</v>
      </c>
      <c r="E40" s="12">
        <v>0.2852</v>
      </c>
      <c r="F40" s="12">
        <v>0.105</v>
      </c>
      <c r="G40" s="12"/>
      <c r="H40" s="12">
        <v>0.3972</v>
      </c>
    </row>
    <row r="41" customHeight="1" spans="1:8">
      <c r="A41" s="543">
        <v>42109</v>
      </c>
      <c r="B41" s="12">
        <v>0.5227</v>
      </c>
      <c r="C41" s="12">
        <v>0.8005</v>
      </c>
      <c r="D41" s="12">
        <v>0.1894</v>
      </c>
      <c r="E41" s="12">
        <v>0.2685</v>
      </c>
      <c r="F41" s="12">
        <v>0.098</v>
      </c>
      <c r="G41" s="12"/>
      <c r="H41" s="12">
        <v>0.3758</v>
      </c>
    </row>
    <row r="42" customHeight="1" spans="1:8">
      <c r="A42" s="543">
        <v>42124</v>
      </c>
      <c r="B42" s="12">
        <v>0.5227</v>
      </c>
      <c r="C42" s="12">
        <v>0.8005</v>
      </c>
      <c r="D42" s="12">
        <v>0.1811</v>
      </c>
      <c r="E42" s="12">
        <v>0.2685</v>
      </c>
      <c r="F42" s="12">
        <v>0.1</v>
      </c>
      <c r="G42" s="12"/>
      <c r="H42" s="12">
        <v>0.3746</v>
      </c>
    </row>
    <row r="43" customHeight="1" spans="1:8">
      <c r="A43" s="543">
        <v>42139</v>
      </c>
      <c r="B43" s="12">
        <v>0.5185</v>
      </c>
      <c r="C43" s="12">
        <v>0.8172</v>
      </c>
      <c r="D43" s="12">
        <v>0.178</v>
      </c>
      <c r="E43" s="12">
        <v>0.2685</v>
      </c>
      <c r="F43" s="12">
        <v>0.09</v>
      </c>
      <c r="G43" s="12"/>
      <c r="H43" s="12">
        <v>0.3744</v>
      </c>
    </row>
    <row r="44" customHeight="1" spans="1:8">
      <c r="A44" s="543">
        <v>42154</v>
      </c>
      <c r="B44" s="12">
        <v>0.5185</v>
      </c>
      <c r="C44" s="12">
        <v>0.8116</v>
      </c>
      <c r="D44" s="12">
        <v>0.178</v>
      </c>
      <c r="E44" s="12">
        <v>0.2577</v>
      </c>
      <c r="F44" s="12">
        <v>0.09</v>
      </c>
      <c r="G44" s="12"/>
      <c r="H44" s="12">
        <v>0.3712</v>
      </c>
    </row>
    <row r="45" customHeight="1" spans="1:8">
      <c r="A45" s="543">
        <v>42170</v>
      </c>
      <c r="B45" s="12">
        <v>0.4902</v>
      </c>
      <c r="C45" s="12">
        <v>0.8305</v>
      </c>
      <c r="D45" s="12">
        <v>0.1727</v>
      </c>
      <c r="E45" s="12">
        <v>0.2494</v>
      </c>
      <c r="F45" s="12">
        <v>0.09</v>
      </c>
      <c r="G45" s="12"/>
      <c r="H45" s="12">
        <v>0.3666</v>
      </c>
    </row>
    <row r="46" customHeight="1" spans="1:8">
      <c r="A46" s="543">
        <v>42185</v>
      </c>
      <c r="B46" s="12">
        <v>0.4567</v>
      </c>
      <c r="C46" s="12">
        <v>0.8284</v>
      </c>
      <c r="D46" s="12">
        <v>0.1666</v>
      </c>
      <c r="E46" s="12">
        <v>0.2452</v>
      </c>
      <c r="F46" s="12">
        <v>0.09</v>
      </c>
      <c r="G46" s="12"/>
      <c r="H46" s="12">
        <v>0.3574</v>
      </c>
    </row>
    <row r="47" customHeight="1" spans="1:8">
      <c r="A47" s="543">
        <v>42200</v>
      </c>
      <c r="B47" s="12">
        <v>0.45</v>
      </c>
      <c r="C47" s="12">
        <v>0.8284</v>
      </c>
      <c r="D47" s="12">
        <v>0.164</v>
      </c>
      <c r="E47" s="12">
        <v>0.2357</v>
      </c>
      <c r="F47" s="12">
        <v>0.09</v>
      </c>
      <c r="G47" s="12"/>
      <c r="H47" s="12">
        <v>0.3536</v>
      </c>
    </row>
    <row r="48" customHeight="1" spans="1:8">
      <c r="A48" s="543">
        <v>42215</v>
      </c>
      <c r="B48" s="12">
        <v>0.4407</v>
      </c>
      <c r="C48" s="12">
        <v>0.8285</v>
      </c>
      <c r="D48" s="12">
        <v>0.1631</v>
      </c>
      <c r="E48" s="12">
        <v>0.2316</v>
      </c>
      <c r="F48" s="12">
        <v>0.085</v>
      </c>
      <c r="G48" s="12"/>
      <c r="H48" s="12">
        <v>0.3498</v>
      </c>
    </row>
    <row r="49" customHeight="1" spans="1:8">
      <c r="A49" s="543">
        <v>42231</v>
      </c>
      <c r="B49" s="12">
        <v>0.45</v>
      </c>
      <c r="C49" s="12">
        <v>0.8285</v>
      </c>
      <c r="D49" s="12">
        <v>0.162</v>
      </c>
      <c r="E49" s="12">
        <v>0.2316</v>
      </c>
      <c r="F49" s="12">
        <v>0.08</v>
      </c>
      <c r="G49" s="12"/>
      <c r="H49" s="12">
        <v>0.3504</v>
      </c>
    </row>
    <row r="50" customHeight="1" spans="1:8">
      <c r="A50" s="543">
        <v>42247</v>
      </c>
      <c r="B50" s="12">
        <v>0.4098</v>
      </c>
      <c r="C50" s="12">
        <v>0.8285</v>
      </c>
      <c r="D50" s="12">
        <v>0.1524</v>
      </c>
      <c r="E50" s="12">
        <v>0.2309</v>
      </c>
      <c r="F50" s="12">
        <v>0.08</v>
      </c>
      <c r="G50" s="12"/>
      <c r="H50" s="12">
        <v>0.3403</v>
      </c>
    </row>
    <row r="51" customHeight="1" spans="1:8">
      <c r="A51" s="543">
        <v>42277</v>
      </c>
      <c r="B51" s="12">
        <v>0.7776</v>
      </c>
      <c r="C51" s="12">
        <v>0.5122</v>
      </c>
      <c r="D51" s="12">
        <v>0.0979</v>
      </c>
      <c r="E51" s="12">
        <v>0.2532</v>
      </c>
      <c r="F51" s="12">
        <v>0.072</v>
      </c>
      <c r="G51" s="12"/>
      <c r="H51" s="12">
        <v>0.3426</v>
      </c>
    </row>
    <row r="52" customHeight="1" spans="1:8">
      <c r="A52" s="543">
        <v>42307</v>
      </c>
      <c r="B52" s="12">
        <v>0.7773</v>
      </c>
      <c r="C52" s="12">
        <v>0.4367</v>
      </c>
      <c r="D52" s="12">
        <v>0.1014</v>
      </c>
      <c r="E52" s="12">
        <v>0.2475</v>
      </c>
      <c r="F52" s="12">
        <v>0.067</v>
      </c>
      <c r="G52" s="12"/>
      <c r="H52" s="12">
        <v>0.326</v>
      </c>
    </row>
    <row r="53" customHeight="1" spans="1:8">
      <c r="A53" s="543">
        <v>42338</v>
      </c>
      <c r="B53" s="12">
        <v>0.6963</v>
      </c>
      <c r="C53" s="12">
        <v>0.3889</v>
      </c>
      <c r="D53" s="12">
        <v>0.0885</v>
      </c>
      <c r="E53" s="12">
        <v>0.2483</v>
      </c>
      <c r="F53" s="12">
        <v>0.062</v>
      </c>
      <c r="G53" s="12"/>
      <c r="H53" s="12">
        <v>0.2968</v>
      </c>
    </row>
    <row r="54" customHeight="1" spans="1:8">
      <c r="A54" s="543">
        <v>42369</v>
      </c>
      <c r="B54" s="12">
        <v>0.671</v>
      </c>
      <c r="C54" s="12">
        <v>0.351</v>
      </c>
      <c r="D54" s="12">
        <v>0.07</v>
      </c>
      <c r="E54" s="12">
        <v>0.235</v>
      </c>
      <c r="F54" s="12">
        <v>0.055</v>
      </c>
      <c r="G54" s="12"/>
      <c r="H54" s="12">
        <v>0.2764</v>
      </c>
    </row>
    <row r="55" customHeight="1" spans="1:8">
      <c r="A55" s="543">
        <v>42400</v>
      </c>
      <c r="B55" s="12">
        <v>0.5103</v>
      </c>
      <c r="C55" s="12">
        <v>0.1949</v>
      </c>
      <c r="D55" s="12">
        <v>0.0544</v>
      </c>
      <c r="E55" s="12">
        <v>0.1784</v>
      </c>
      <c r="F55" s="12">
        <v>0.042</v>
      </c>
      <c r="G55" s="12"/>
      <c r="H55" s="12">
        <v>0.196</v>
      </c>
    </row>
    <row r="56" customHeight="1" spans="1:8">
      <c r="A56" s="543">
        <v>42429</v>
      </c>
      <c r="B56" s="12">
        <v>0.397</v>
      </c>
      <c r="C56" s="12">
        <v>0.12</v>
      </c>
      <c r="D56" s="12">
        <v>0.03</v>
      </c>
      <c r="E56" s="12">
        <v>0.151</v>
      </c>
      <c r="F56" s="12">
        <v>0.04</v>
      </c>
      <c r="G56" s="12"/>
      <c r="H56" s="12">
        <v>0.1476</v>
      </c>
    </row>
    <row r="57" customHeight="1" spans="1:8">
      <c r="A57" s="543">
        <v>42444</v>
      </c>
      <c r="B57" s="12">
        <v>0.34</v>
      </c>
      <c r="C57" s="12">
        <v>0.05</v>
      </c>
      <c r="D57" s="12">
        <v>0.02</v>
      </c>
      <c r="E57" s="12">
        <v>0.101</v>
      </c>
      <c r="F57" s="12">
        <v>0.04</v>
      </c>
      <c r="G57" s="12"/>
      <c r="H57" s="12">
        <v>0.1102</v>
      </c>
    </row>
    <row r="58" customHeight="1" spans="1:8">
      <c r="A58" s="543">
        <v>42460</v>
      </c>
      <c r="B58" s="12">
        <v>0.318</v>
      </c>
      <c r="C58" s="12">
        <v>0.03</v>
      </c>
      <c r="D58" s="12">
        <v>0.017</v>
      </c>
      <c r="E58" s="12">
        <v>0.093</v>
      </c>
      <c r="F58" s="12">
        <v>0.04</v>
      </c>
      <c r="G58" s="12"/>
      <c r="H58" s="12">
        <v>0.0996</v>
      </c>
    </row>
    <row r="59" customHeight="1" spans="1:8">
      <c r="A59" s="543">
        <v>42475</v>
      </c>
      <c r="B59" s="142">
        <v>0.2463</v>
      </c>
      <c r="C59" s="142">
        <v>0.02</v>
      </c>
      <c r="D59" s="142">
        <v>0.0196875</v>
      </c>
      <c r="E59" s="142">
        <v>0.0945</v>
      </c>
      <c r="F59" s="142">
        <v>0.03</v>
      </c>
      <c r="G59" s="142"/>
      <c r="H59" s="12">
        <v>0.0821</v>
      </c>
    </row>
    <row r="60" customHeight="1" spans="1:8">
      <c r="A60" s="543">
        <v>42490</v>
      </c>
      <c r="B60" s="142">
        <v>0.1731</v>
      </c>
      <c r="C60" s="142">
        <v>0.09</v>
      </c>
      <c r="D60" s="142">
        <v>0.0183</v>
      </c>
      <c r="E60" s="142">
        <v>0.0445</v>
      </c>
      <c r="F60" s="142">
        <v>0.028</v>
      </c>
      <c r="G60" s="142"/>
      <c r="H60" s="12">
        <v>0.0708</v>
      </c>
    </row>
    <row r="61" customHeight="1" spans="1:8">
      <c r="A61" s="543">
        <v>42505</v>
      </c>
      <c r="B61" s="12">
        <v>0.1839</v>
      </c>
      <c r="C61" s="12">
        <v>0.087</v>
      </c>
      <c r="D61" s="12">
        <v>0.0257</v>
      </c>
      <c r="E61" s="12">
        <v>0.0439</v>
      </c>
      <c r="F61" s="12">
        <v>0.026</v>
      </c>
      <c r="G61" s="12"/>
      <c r="H61" s="12">
        <v>0.0733</v>
      </c>
    </row>
    <row r="62" customHeight="1" spans="1:8">
      <c r="A62" s="543">
        <v>42521</v>
      </c>
      <c r="B62" s="12">
        <v>0.1504</v>
      </c>
      <c r="C62" s="12">
        <v>0.0844</v>
      </c>
      <c r="D62" s="12">
        <v>0.0259</v>
      </c>
      <c r="E62" s="12">
        <v>0.063</v>
      </c>
      <c r="F62" s="12">
        <v>0.026</v>
      </c>
      <c r="G62" s="12"/>
      <c r="H62" s="12">
        <v>0.0699</v>
      </c>
    </row>
    <row r="63" customHeight="1" spans="1:8">
      <c r="A63" s="543">
        <v>42536</v>
      </c>
      <c r="B63" s="12">
        <v>0.1898</v>
      </c>
      <c r="C63" s="12">
        <v>0.0817</v>
      </c>
      <c r="D63" s="12">
        <v>0.0169</v>
      </c>
      <c r="E63" s="12">
        <v>0.0817</v>
      </c>
      <c r="F63" s="12">
        <v>0.03</v>
      </c>
      <c r="G63" s="12"/>
      <c r="H63" s="12">
        <v>0.08</v>
      </c>
    </row>
    <row r="64" customHeight="1" spans="1:8">
      <c r="A64" s="543">
        <v>42551</v>
      </c>
      <c r="B64" s="12">
        <v>0.2233</v>
      </c>
      <c r="C64" s="12">
        <v>0.0906</v>
      </c>
      <c r="D64" s="12">
        <v>0.0209</v>
      </c>
      <c r="E64" s="12">
        <v>0.0958</v>
      </c>
      <c r="F64" s="12">
        <v>0.033</v>
      </c>
      <c r="G64" s="12"/>
      <c r="H64" s="12">
        <v>0.0927</v>
      </c>
    </row>
    <row r="65" customHeight="1" spans="1:8">
      <c r="A65" s="543">
        <v>42566</v>
      </c>
      <c r="B65" s="142">
        <v>0.1791</v>
      </c>
      <c r="C65" s="142">
        <v>0.0717</v>
      </c>
      <c r="D65" s="12">
        <v>0.024</v>
      </c>
      <c r="E65" s="12">
        <v>0.0973</v>
      </c>
      <c r="F65" s="12">
        <v>0.035</v>
      </c>
      <c r="G65" s="12"/>
      <c r="H65" s="12">
        <v>0.0814</v>
      </c>
    </row>
    <row r="66" customHeight="1" spans="1:8">
      <c r="A66" s="543">
        <v>42582</v>
      </c>
      <c r="B66" s="142">
        <v>0.1959</v>
      </c>
      <c r="C66" s="142">
        <v>0.1183</v>
      </c>
      <c r="D66" s="12">
        <v>0.0255</v>
      </c>
      <c r="E66" s="12">
        <v>0.1233</v>
      </c>
      <c r="F66" s="12">
        <v>0.038</v>
      </c>
      <c r="G66" s="12"/>
      <c r="H66" s="12">
        <v>0.1002</v>
      </c>
    </row>
    <row r="67" customHeight="1" spans="1:8">
      <c r="A67" s="543">
        <v>42597</v>
      </c>
      <c r="B67" s="12">
        <v>0.185</v>
      </c>
      <c r="C67" s="12">
        <v>0.1183</v>
      </c>
      <c r="D67" s="12">
        <v>0.0281</v>
      </c>
      <c r="E67" s="12">
        <v>0.1322</v>
      </c>
      <c r="F67" s="12">
        <v>0.04</v>
      </c>
      <c r="G67" s="12"/>
      <c r="H67" s="12">
        <v>0.1007</v>
      </c>
    </row>
    <row r="68" customHeight="1" spans="1:8">
      <c r="A68" s="543">
        <v>42613</v>
      </c>
      <c r="B68" s="12">
        <v>0.1714</v>
      </c>
      <c r="C68" s="12">
        <v>0.1108</v>
      </c>
      <c r="D68" s="12">
        <v>0.0307</v>
      </c>
      <c r="E68" s="12">
        <v>0.1327</v>
      </c>
      <c r="F68" s="12">
        <v>0.04</v>
      </c>
      <c r="G68" s="12"/>
      <c r="H68" s="12">
        <v>0.0971</v>
      </c>
    </row>
    <row r="69" customHeight="1" spans="1:8">
      <c r="A69" s="543">
        <v>42628</v>
      </c>
      <c r="B69" s="142">
        <v>0.2239</v>
      </c>
      <c r="C69" s="142">
        <v>0.1789</v>
      </c>
      <c r="D69" s="142">
        <v>0.0348</v>
      </c>
      <c r="E69" s="142">
        <v>0.1582</v>
      </c>
      <c r="F69" s="142">
        <v>0.042</v>
      </c>
      <c r="G69" s="142"/>
      <c r="H69" s="12">
        <v>0.1276</v>
      </c>
    </row>
    <row r="70" customHeight="1" spans="1:8">
      <c r="A70" s="543">
        <v>42643</v>
      </c>
      <c r="B70" s="142">
        <v>0.2685</v>
      </c>
      <c r="C70" s="142">
        <v>0.1944</v>
      </c>
      <c r="D70" s="142">
        <v>0.0389</v>
      </c>
      <c r="E70" s="142">
        <v>0.167</v>
      </c>
      <c r="F70" s="142">
        <v>0.042</v>
      </c>
      <c r="G70" s="142"/>
      <c r="H70" s="12">
        <v>0.1422</v>
      </c>
    </row>
    <row r="71" customHeight="1" spans="1:8">
      <c r="A71" s="543">
        <v>42658</v>
      </c>
      <c r="B71" s="12">
        <v>0.3798</v>
      </c>
      <c r="C71" s="12">
        <v>0.2644</v>
      </c>
      <c r="D71" s="12">
        <v>0.0382</v>
      </c>
      <c r="E71" s="12">
        <v>0.2013</v>
      </c>
      <c r="F71" s="12">
        <v>0.045</v>
      </c>
      <c r="G71" s="12"/>
      <c r="H71" s="12">
        <v>0.1857</v>
      </c>
    </row>
    <row r="72" customHeight="1" spans="1:8">
      <c r="A72" s="543">
        <v>42674</v>
      </c>
      <c r="B72" s="12">
        <v>0.4466</v>
      </c>
      <c r="C72" s="12">
        <v>0.2889</v>
      </c>
      <c r="D72" s="12">
        <v>0.03813</v>
      </c>
      <c r="E72" s="12">
        <v>0.1852</v>
      </c>
      <c r="F72" s="12">
        <v>0.046</v>
      </c>
      <c r="G72" s="12"/>
      <c r="H72" s="12">
        <v>0.201</v>
      </c>
    </row>
    <row r="73" customHeight="1" spans="1:8">
      <c r="A73" s="543">
        <v>42689</v>
      </c>
      <c r="B73" s="142">
        <v>0.3796</v>
      </c>
      <c r="C73" s="142">
        <v>0.2844</v>
      </c>
      <c r="D73" s="142">
        <v>0.0404</v>
      </c>
      <c r="E73" s="142">
        <v>0.1742</v>
      </c>
      <c r="F73" s="12">
        <v>0.048</v>
      </c>
      <c r="G73" s="12"/>
      <c r="H73" s="12">
        <v>0.1853</v>
      </c>
    </row>
    <row r="74" customHeight="1" spans="1:8">
      <c r="A74" s="543">
        <v>42704</v>
      </c>
      <c r="B74" s="12">
        <v>0.3465</v>
      </c>
      <c r="C74" s="12">
        <v>0.2467</v>
      </c>
      <c r="D74" s="12">
        <v>0.04166</v>
      </c>
      <c r="E74" s="12">
        <v>0.1877</v>
      </c>
      <c r="F74" s="12">
        <v>0.05</v>
      </c>
      <c r="G74" s="12"/>
      <c r="H74" s="12">
        <v>0.1745</v>
      </c>
    </row>
    <row r="75" customHeight="1" spans="1:8">
      <c r="A75" s="543">
        <v>42719</v>
      </c>
      <c r="B75" s="12">
        <v>0.3464</v>
      </c>
      <c r="C75" s="12">
        <v>0.2417</v>
      </c>
      <c r="D75" s="12">
        <v>0.0438</v>
      </c>
      <c r="E75" s="12">
        <v>0.2048</v>
      </c>
      <c r="F75" s="12">
        <v>0.051</v>
      </c>
      <c r="G75" s="12"/>
      <c r="H75" s="12">
        <v>0.1775</v>
      </c>
    </row>
    <row r="76" customHeight="1" spans="1:8">
      <c r="A76" s="543">
        <v>42734</v>
      </c>
      <c r="B76" s="142">
        <v>0.3298</v>
      </c>
      <c r="C76" s="142">
        <v>0.2178</v>
      </c>
      <c r="D76" s="142">
        <v>0.0467</v>
      </c>
      <c r="E76" s="142">
        <v>0.2178</v>
      </c>
      <c r="F76" s="12">
        <v>0.053</v>
      </c>
      <c r="G76" s="12"/>
      <c r="H76" s="12">
        <v>0.173</v>
      </c>
    </row>
    <row r="77" customHeight="1" spans="1:8">
      <c r="A77" s="543">
        <v>42750</v>
      </c>
      <c r="B77" s="12">
        <v>0.3076</v>
      </c>
      <c r="C77" s="12">
        <v>0.1889</v>
      </c>
      <c r="D77" s="12">
        <v>0.0489</v>
      </c>
      <c r="E77" s="12">
        <v>0.2113</v>
      </c>
      <c r="F77" s="12">
        <v>0.056</v>
      </c>
      <c r="G77" s="12"/>
      <c r="H77" s="12">
        <v>0.1625</v>
      </c>
    </row>
    <row r="78" customHeight="1" spans="1:8">
      <c r="A78" s="543">
        <v>42758</v>
      </c>
      <c r="B78" s="12">
        <v>0.2854</v>
      </c>
      <c r="C78" s="12">
        <v>0.1706</v>
      </c>
      <c r="D78" s="12">
        <v>0.05195</v>
      </c>
      <c r="E78" s="12">
        <v>0.1973</v>
      </c>
      <c r="F78" s="12">
        <v>0.06</v>
      </c>
      <c r="G78" s="12"/>
      <c r="H78" s="12">
        <v>0.1531</v>
      </c>
    </row>
    <row r="79" customHeight="1" spans="1:8">
      <c r="A79" s="543">
        <v>42781</v>
      </c>
      <c r="B79" s="142">
        <v>0.2243</v>
      </c>
      <c r="C79" s="142">
        <v>0.1089</v>
      </c>
      <c r="D79" s="142">
        <v>0.0499</v>
      </c>
      <c r="E79" s="142">
        <v>0.1475</v>
      </c>
      <c r="F79" s="12">
        <v>0.05</v>
      </c>
      <c r="G79" s="12"/>
      <c r="H79" s="12">
        <v>0.1161</v>
      </c>
    </row>
    <row r="80" customHeight="1" spans="1:8">
      <c r="A80" s="543">
        <v>42794</v>
      </c>
      <c r="B80" s="12">
        <v>0.2076</v>
      </c>
      <c r="C80" s="12">
        <v>0.1033</v>
      </c>
      <c r="D80" s="12">
        <v>0.0473</v>
      </c>
      <c r="E80" s="12">
        <v>0.1283</v>
      </c>
      <c r="F80" s="12">
        <v>0.05</v>
      </c>
      <c r="G80" s="12"/>
      <c r="H80" s="12">
        <v>0.1073</v>
      </c>
    </row>
    <row r="81" customHeight="1" spans="1:8">
      <c r="A81" s="543">
        <v>42809</v>
      </c>
      <c r="B81" s="12">
        <v>0.2523</v>
      </c>
      <c r="C81" s="12">
        <v>0.2889</v>
      </c>
      <c r="D81" s="12">
        <v>0.0505</v>
      </c>
      <c r="E81" s="12">
        <v>0.2012</v>
      </c>
      <c r="F81" s="12">
        <v>0.055</v>
      </c>
      <c r="G81" s="12"/>
      <c r="H81" s="12">
        <v>0.1696</v>
      </c>
    </row>
    <row r="82" customHeight="1" spans="1:8">
      <c r="A82" s="543">
        <v>42825</v>
      </c>
      <c r="B82" s="142">
        <v>0.2913</v>
      </c>
      <c r="C82" s="142">
        <v>0.3744</v>
      </c>
      <c r="D82" s="142">
        <v>0.0561</v>
      </c>
      <c r="E82" s="142">
        <v>0.2083</v>
      </c>
      <c r="F82" s="12">
        <v>0.065</v>
      </c>
      <c r="G82" s="12"/>
      <c r="H82" s="12">
        <v>0.199</v>
      </c>
    </row>
    <row r="83" customHeight="1" spans="1:8">
      <c r="A83" s="543">
        <v>42840</v>
      </c>
      <c r="B83" s="12">
        <v>0.3468</v>
      </c>
      <c r="C83" s="12">
        <v>0.3744</v>
      </c>
      <c r="D83" s="12">
        <v>0.0592</v>
      </c>
      <c r="E83" s="12">
        <v>0.2192</v>
      </c>
      <c r="F83" s="12">
        <v>0.072</v>
      </c>
      <c r="G83" s="12"/>
      <c r="H83" s="12">
        <v>0.2143</v>
      </c>
    </row>
    <row r="84" customHeight="1" spans="1:8">
      <c r="A84" s="543">
        <v>42853</v>
      </c>
      <c r="B84" s="12">
        <v>0.3467</v>
      </c>
      <c r="C84" s="12">
        <v>0.3744</v>
      </c>
      <c r="D84" s="12">
        <v>0.0643</v>
      </c>
      <c r="E84" s="12">
        <v>0.23</v>
      </c>
      <c r="F84" s="12">
        <v>0.085</v>
      </c>
      <c r="G84" s="12"/>
      <c r="H84" s="12">
        <v>0.2201</v>
      </c>
    </row>
    <row r="85" customHeight="1" spans="1:8">
      <c r="A85" s="543">
        <v>42870</v>
      </c>
      <c r="B85" s="142">
        <v>0.3469</v>
      </c>
      <c r="C85" s="142">
        <v>0.3744</v>
      </c>
      <c r="D85" s="142">
        <v>0.0715</v>
      </c>
      <c r="E85" s="142">
        <v>0.2325</v>
      </c>
      <c r="F85" s="12">
        <v>0.088</v>
      </c>
      <c r="G85" s="12"/>
      <c r="H85" s="12">
        <v>0.2227</v>
      </c>
    </row>
    <row r="86" customHeight="1" spans="1:8">
      <c r="A86" s="543">
        <v>42886</v>
      </c>
      <c r="B86" s="12">
        <v>0.3417</v>
      </c>
      <c r="C86" s="12">
        <v>0.3744</v>
      </c>
      <c r="D86" s="12">
        <v>0.0766</v>
      </c>
      <c r="E86" s="12">
        <v>0.2383</v>
      </c>
      <c r="F86" s="12">
        <v>0.094</v>
      </c>
      <c r="G86" s="12"/>
      <c r="H86" s="12">
        <v>0.225</v>
      </c>
    </row>
    <row r="87" customHeight="1" spans="1:8">
      <c r="A87" s="543">
        <v>42901</v>
      </c>
      <c r="B87" s="12">
        <v>0.3404</v>
      </c>
      <c r="C87" s="12">
        <v>0.3744</v>
      </c>
      <c r="D87" s="12">
        <v>0.0798</v>
      </c>
      <c r="E87" s="12">
        <v>0.261</v>
      </c>
      <c r="F87" s="12">
        <v>0.091</v>
      </c>
      <c r="G87" s="12"/>
      <c r="H87" s="12">
        <v>0.2293</v>
      </c>
    </row>
    <row r="88" customHeight="1" spans="1:8">
      <c r="A88" s="543">
        <v>42916</v>
      </c>
      <c r="B88" s="142">
        <v>0.336</v>
      </c>
      <c r="C88" s="142">
        <v>0.3744</v>
      </c>
      <c r="D88" s="142">
        <v>0.0794</v>
      </c>
      <c r="E88" s="142">
        <v>0.2645</v>
      </c>
      <c r="F88" s="12">
        <v>0.098</v>
      </c>
      <c r="G88" s="12"/>
      <c r="H88" s="12">
        <v>0.2305</v>
      </c>
    </row>
    <row r="89" customHeight="1" spans="1:8">
      <c r="A89" s="543">
        <v>42931</v>
      </c>
      <c r="B89" s="12">
        <v>0.2917</v>
      </c>
      <c r="C89" s="12">
        <v>0.3744</v>
      </c>
      <c r="D89" s="12">
        <v>0.0855</v>
      </c>
      <c r="E89" s="12">
        <v>0.2568</v>
      </c>
      <c r="F89" s="12">
        <v>0.095</v>
      </c>
      <c r="G89" s="12"/>
      <c r="H89" s="12">
        <v>0.2207</v>
      </c>
    </row>
    <row r="90" customHeight="1" spans="1:8">
      <c r="A90" s="543">
        <v>42946</v>
      </c>
      <c r="B90" s="12">
        <v>0.2808</v>
      </c>
      <c r="C90" s="12">
        <v>0.3744</v>
      </c>
      <c r="D90" s="12">
        <v>0.0966</v>
      </c>
      <c r="E90" s="12">
        <v>0.2392</v>
      </c>
      <c r="F90" s="12">
        <v>0.095</v>
      </c>
      <c r="G90" s="12"/>
      <c r="H90" s="12">
        <v>0.2172</v>
      </c>
    </row>
    <row r="91" customHeight="1" spans="1:8">
      <c r="A91" s="543">
        <v>42962</v>
      </c>
      <c r="B91" s="12">
        <v>0.2638</v>
      </c>
      <c r="C91" s="12">
        <v>0.2589</v>
      </c>
      <c r="D91" s="12">
        <v>0.0888</v>
      </c>
      <c r="E91" s="12">
        <v>0.2183</v>
      </c>
      <c r="F91" s="12">
        <v>0.09</v>
      </c>
      <c r="G91" s="12"/>
      <c r="H91" s="12">
        <v>0.184</v>
      </c>
    </row>
    <row r="92" customHeight="1" spans="1:8">
      <c r="A92" s="543">
        <v>42978</v>
      </c>
      <c r="B92" s="12">
        <v>0.2305</v>
      </c>
      <c r="C92" s="12">
        <v>0.1972</v>
      </c>
      <c r="D92" s="12">
        <v>0.0773</v>
      </c>
      <c r="E92" s="12">
        <v>0.2137</v>
      </c>
      <c r="F92" s="12">
        <v>0.09</v>
      </c>
      <c r="G92" s="12"/>
      <c r="H92" s="12">
        <v>0.1617</v>
      </c>
    </row>
    <row r="93" customHeight="1" spans="1:8">
      <c r="A93" s="543">
        <v>42993</v>
      </c>
      <c r="B93" s="12">
        <v>0.2638</v>
      </c>
      <c r="C93" s="12">
        <v>0.1972</v>
      </c>
      <c r="D93" s="12">
        <v>0.0678</v>
      </c>
      <c r="E93" s="12">
        <v>0.2107</v>
      </c>
      <c r="F93" s="12">
        <v>0.09</v>
      </c>
      <c r="G93" s="12"/>
      <c r="H93" s="12">
        <v>0.1659</v>
      </c>
    </row>
    <row r="94" customHeight="1" spans="1:8">
      <c r="A94" s="543">
        <v>43008</v>
      </c>
      <c r="B94" s="12">
        <v>0.3137</v>
      </c>
      <c r="C94" s="12">
        <v>0.1972</v>
      </c>
      <c r="D94" s="12">
        <v>0.0665</v>
      </c>
      <c r="E94" s="12">
        <v>0.209</v>
      </c>
      <c r="F94" s="12">
        <v>0.0875</v>
      </c>
      <c r="G94" s="12"/>
      <c r="H94" s="12">
        <v>0.1748</v>
      </c>
    </row>
    <row r="95" customHeight="1" spans="1:8">
      <c r="A95" s="543">
        <v>43023</v>
      </c>
      <c r="B95" s="12">
        <v>0.3474</v>
      </c>
      <c r="C95" s="12">
        <v>0.3922</v>
      </c>
      <c r="D95" s="12">
        <v>0.0763</v>
      </c>
      <c r="E95" s="12">
        <v>0.2858</v>
      </c>
      <c r="F95" s="12">
        <v>0.093</v>
      </c>
      <c r="G95" s="12"/>
      <c r="H95" s="12">
        <v>0.2389</v>
      </c>
    </row>
    <row r="96" customHeight="1" spans="1:8">
      <c r="A96" s="543">
        <v>43039</v>
      </c>
      <c r="B96" s="12">
        <v>0.3641</v>
      </c>
      <c r="C96" s="12">
        <v>0.4161</v>
      </c>
      <c r="D96" s="12">
        <v>0.0813</v>
      </c>
      <c r="E96" s="12">
        <v>0.2907</v>
      </c>
      <c r="F96" s="12">
        <v>0.094</v>
      </c>
      <c r="G96" s="12"/>
      <c r="H96" s="12">
        <v>0.2492</v>
      </c>
    </row>
    <row r="97" customHeight="1" spans="1:8">
      <c r="A97" s="543">
        <v>43054</v>
      </c>
      <c r="B97" s="12">
        <v>0.3474</v>
      </c>
      <c r="C97" s="12">
        <v>0.3783</v>
      </c>
      <c r="D97" s="12">
        <v>0.0779</v>
      </c>
      <c r="E97" s="12">
        <v>0.2713</v>
      </c>
      <c r="F97" s="12">
        <v>0.095</v>
      </c>
      <c r="G97" s="12"/>
      <c r="H97" s="12">
        <v>0.234</v>
      </c>
    </row>
    <row r="98" customHeight="1" spans="1:8">
      <c r="A98" s="543">
        <v>43069</v>
      </c>
      <c r="B98" s="12">
        <v>0.3307</v>
      </c>
      <c r="C98" s="12">
        <v>0.3406</v>
      </c>
      <c r="D98" s="12">
        <v>0.0779</v>
      </c>
      <c r="E98" s="12">
        <v>0.2658</v>
      </c>
      <c r="F98" s="12">
        <v>0.093</v>
      </c>
      <c r="G98" s="12"/>
      <c r="H98" s="12">
        <v>0.2216</v>
      </c>
    </row>
    <row r="99" customHeight="1" spans="1:8">
      <c r="A99" s="543">
        <v>43084</v>
      </c>
      <c r="B99" s="12">
        <v>0.2861</v>
      </c>
      <c r="C99" s="12">
        <v>0.2389</v>
      </c>
      <c r="D99" s="12">
        <v>0.0692</v>
      </c>
      <c r="E99" s="12">
        <v>0.2448</v>
      </c>
      <c r="F99" s="12">
        <v>0.09</v>
      </c>
      <c r="G99" s="12"/>
      <c r="H99" s="12">
        <v>0.1858</v>
      </c>
    </row>
    <row r="100" customHeight="1" spans="1:8">
      <c r="A100" s="543">
        <v>43099</v>
      </c>
      <c r="B100" s="12">
        <v>0.2305</v>
      </c>
      <c r="C100" s="12">
        <v>0.1772</v>
      </c>
      <c r="D100" s="12">
        <v>0.0692</v>
      </c>
      <c r="E100" s="12">
        <v>0.2313</v>
      </c>
      <c r="F100" s="12">
        <v>0.09</v>
      </c>
      <c r="G100" s="12"/>
      <c r="H100" s="12">
        <v>0.1596</v>
      </c>
    </row>
    <row r="101" customHeight="1" spans="1:8">
      <c r="A101" s="543">
        <v>43115</v>
      </c>
      <c r="B101" s="12">
        <v>0.158</v>
      </c>
      <c r="C101" s="12">
        <v>0.199</v>
      </c>
      <c r="D101" s="12">
        <v>0.055</v>
      </c>
      <c r="E101" s="12">
        <v>0.1</v>
      </c>
      <c r="F101" s="12">
        <v>0.085</v>
      </c>
      <c r="G101" s="12"/>
      <c r="H101" s="12">
        <v>0.1194</v>
      </c>
    </row>
    <row r="102" customHeight="1" spans="1:8">
      <c r="A102" s="543">
        <v>43131</v>
      </c>
      <c r="B102" s="12">
        <v>0.1246</v>
      </c>
      <c r="C102" s="12">
        <v>0.28</v>
      </c>
      <c r="D102" s="12">
        <v>0.18</v>
      </c>
      <c r="E102" s="12">
        <v>0.18</v>
      </c>
      <c r="F102" s="12">
        <v>0.16</v>
      </c>
      <c r="G102" s="12"/>
      <c r="H102" s="12">
        <v>0.1849</v>
      </c>
    </row>
    <row r="103" customHeight="1" spans="1:8">
      <c r="A103" s="543">
        <v>43146</v>
      </c>
      <c r="B103" s="12">
        <v>0.1246</v>
      </c>
      <c r="C103" s="12">
        <v>0.17</v>
      </c>
      <c r="D103" s="12">
        <v>0.095</v>
      </c>
      <c r="E103" s="142">
        <v>0.2325</v>
      </c>
      <c r="F103" s="12">
        <v>0.18</v>
      </c>
      <c r="G103" s="12"/>
      <c r="H103" s="12">
        <v>0.1604</v>
      </c>
    </row>
    <row r="104" customHeight="1" spans="1:8">
      <c r="A104" s="543">
        <v>43159</v>
      </c>
      <c r="B104" s="12">
        <v>0.1246</v>
      </c>
      <c r="C104" s="12">
        <v>0.095</v>
      </c>
      <c r="D104" s="12">
        <v>0.048</v>
      </c>
      <c r="E104" s="12">
        <v>0.2383</v>
      </c>
      <c r="F104" s="12">
        <v>0.094</v>
      </c>
      <c r="G104" s="12"/>
      <c r="H104" s="12">
        <v>0.12</v>
      </c>
    </row>
    <row r="105" customHeight="1" spans="1:8">
      <c r="A105" s="543">
        <v>43174</v>
      </c>
      <c r="B105" s="12">
        <v>0.1246</v>
      </c>
      <c r="C105" s="12">
        <v>0.07</v>
      </c>
      <c r="D105" s="12">
        <v>0.058</v>
      </c>
      <c r="E105" s="12">
        <v>0.12</v>
      </c>
      <c r="F105" s="12">
        <v>0.08</v>
      </c>
      <c r="G105" s="12"/>
      <c r="H105" s="12">
        <v>0.0905</v>
      </c>
    </row>
    <row r="106" customHeight="1" spans="1:8">
      <c r="A106" s="543">
        <v>43189</v>
      </c>
      <c r="B106" s="12">
        <v>0.1246</v>
      </c>
      <c r="C106" s="12">
        <v>0.07</v>
      </c>
      <c r="D106" s="12">
        <v>0.04</v>
      </c>
      <c r="E106" s="142">
        <v>0.12</v>
      </c>
      <c r="F106" s="12">
        <v>0.098</v>
      </c>
      <c r="G106" s="12"/>
      <c r="H106" s="12">
        <v>0.0905</v>
      </c>
    </row>
    <row r="107" customHeight="1" spans="1:8">
      <c r="A107" s="543">
        <v>43205</v>
      </c>
      <c r="B107" s="12">
        <v>0.1246</v>
      </c>
      <c r="C107" s="12">
        <v>0.07</v>
      </c>
      <c r="D107" s="12">
        <v>0.065</v>
      </c>
      <c r="E107" s="12">
        <v>0.12</v>
      </c>
      <c r="F107" s="12">
        <v>0.07</v>
      </c>
      <c r="G107" s="12"/>
      <c r="H107" s="12">
        <v>0.0899</v>
      </c>
    </row>
    <row r="108" customHeight="1" spans="1:8">
      <c r="A108" s="543">
        <v>43220</v>
      </c>
      <c r="B108" s="12">
        <v>0.1246</v>
      </c>
      <c r="C108" s="12">
        <v>0.08</v>
      </c>
      <c r="D108" s="12">
        <v>0.083</v>
      </c>
      <c r="E108" s="12">
        <v>0.1</v>
      </c>
      <c r="F108" s="12">
        <v>0.06</v>
      </c>
      <c r="G108" s="12"/>
      <c r="H108" s="12">
        <v>0.0895</v>
      </c>
    </row>
    <row r="109" customHeight="1" spans="1:8">
      <c r="A109" s="543">
        <v>43235</v>
      </c>
      <c r="B109" s="12">
        <v>0.1246</v>
      </c>
      <c r="C109" s="12">
        <v>0.07</v>
      </c>
      <c r="D109" s="12">
        <v>0.09</v>
      </c>
      <c r="E109" s="12">
        <v>0.142</v>
      </c>
      <c r="F109" s="12">
        <v>0.08</v>
      </c>
      <c r="G109" s="12"/>
      <c r="H109" s="12">
        <v>0.1013</v>
      </c>
    </row>
    <row r="110" customHeight="1" spans="1:8">
      <c r="A110" s="543">
        <v>43250</v>
      </c>
      <c r="B110" s="12">
        <v>0.1246</v>
      </c>
      <c r="C110" s="12">
        <v>0.071</v>
      </c>
      <c r="D110" s="12">
        <v>0.1</v>
      </c>
      <c r="E110" s="12">
        <v>0.216</v>
      </c>
      <c r="F110" s="12">
        <v>0.09</v>
      </c>
      <c r="G110" s="12"/>
      <c r="H110" s="12">
        <v>0.1203</v>
      </c>
    </row>
    <row r="111" customHeight="1" spans="1:8">
      <c r="A111" s="543">
        <v>43266</v>
      </c>
      <c r="B111" s="12">
        <v>0.1246</v>
      </c>
      <c r="C111" s="12">
        <v>0.1</v>
      </c>
      <c r="D111" s="12">
        <v>0.15</v>
      </c>
      <c r="E111" s="12">
        <v>0.205</v>
      </c>
      <c r="F111" s="12">
        <v>0.116</v>
      </c>
      <c r="G111" s="12"/>
      <c r="H111" s="12">
        <v>0.1391</v>
      </c>
    </row>
    <row r="112" customHeight="1" spans="1:8">
      <c r="A112" s="543">
        <v>43281</v>
      </c>
      <c r="B112" s="12">
        <v>0.1246</v>
      </c>
      <c r="C112" s="12">
        <v>0.105</v>
      </c>
      <c r="D112" s="12">
        <v>0.175</v>
      </c>
      <c r="E112" s="12">
        <v>0.265</v>
      </c>
      <c r="F112" s="12">
        <v>0.13</v>
      </c>
      <c r="G112" s="12"/>
      <c r="H112" s="12">
        <v>0.1599</v>
      </c>
    </row>
    <row r="113" customHeight="1" spans="1:8">
      <c r="A113" s="543">
        <v>43296</v>
      </c>
      <c r="B113" s="12">
        <v>0.1246</v>
      </c>
      <c r="C113" s="12">
        <v>0.19</v>
      </c>
      <c r="D113" s="12">
        <v>0.2</v>
      </c>
      <c r="E113" s="12">
        <v>0.2858</v>
      </c>
      <c r="F113" s="12">
        <v>0.15</v>
      </c>
      <c r="G113" s="12"/>
      <c r="H113" s="12">
        <v>0.1901</v>
      </c>
    </row>
    <row r="114" customHeight="1" spans="1:8">
      <c r="A114" s="543">
        <v>43311</v>
      </c>
      <c r="B114" s="12">
        <v>0.21</v>
      </c>
      <c r="C114" s="12">
        <v>0.19</v>
      </c>
      <c r="D114" s="12">
        <v>0.13</v>
      </c>
      <c r="E114" s="12">
        <v>0.2907</v>
      </c>
      <c r="F114" s="12">
        <v>0.118</v>
      </c>
      <c r="G114" s="12"/>
      <c r="H114" s="12">
        <v>0.1877</v>
      </c>
    </row>
    <row r="115" customHeight="1" spans="1:8">
      <c r="A115" s="543">
        <v>43327</v>
      </c>
      <c r="B115" s="12">
        <v>0.18</v>
      </c>
      <c r="C115" s="12">
        <v>0.23</v>
      </c>
      <c r="D115" s="12">
        <v>0.12</v>
      </c>
      <c r="E115" s="12">
        <v>0.2713</v>
      </c>
      <c r="F115" s="12">
        <v>0.095</v>
      </c>
      <c r="G115" s="12"/>
      <c r="H115" s="12">
        <v>0.1793</v>
      </c>
    </row>
    <row r="116" customHeight="1" spans="1:8">
      <c r="A116" s="543">
        <v>43342</v>
      </c>
      <c r="B116" s="12">
        <v>0.1757</v>
      </c>
      <c r="C116" s="12">
        <v>0.255</v>
      </c>
      <c r="D116" s="12">
        <v>0.098</v>
      </c>
      <c r="E116" s="12">
        <v>0.2658</v>
      </c>
      <c r="F116" s="12">
        <v>0.093</v>
      </c>
      <c r="G116" s="12"/>
      <c r="H116" s="12">
        <v>0.1775</v>
      </c>
    </row>
    <row r="117" customHeight="1" spans="1:8">
      <c r="A117" s="543">
        <v>43358</v>
      </c>
      <c r="B117" s="12">
        <v>0.1767</v>
      </c>
      <c r="C117" s="12">
        <v>0.25</v>
      </c>
      <c r="D117" s="12">
        <v>0.085</v>
      </c>
      <c r="E117" s="12">
        <v>0.18</v>
      </c>
      <c r="F117" s="12">
        <v>0.08</v>
      </c>
      <c r="G117" s="12"/>
      <c r="H117" s="12">
        <v>0.1543</v>
      </c>
    </row>
    <row r="118" customHeight="1" spans="1:8">
      <c r="A118" s="543">
        <v>43373</v>
      </c>
      <c r="B118" s="12">
        <v>0.152</v>
      </c>
      <c r="C118" s="12">
        <v>0.27</v>
      </c>
      <c r="D118" s="12">
        <v>0.075</v>
      </c>
      <c r="E118" s="12">
        <v>0.17</v>
      </c>
      <c r="F118" s="12">
        <v>0.09</v>
      </c>
      <c r="G118" s="12"/>
      <c r="H118" s="12">
        <v>0.1514</v>
      </c>
    </row>
    <row r="119" customHeight="1" spans="1:8">
      <c r="A119" s="543">
        <v>43388</v>
      </c>
      <c r="B119" s="12">
        <v>0.1563</v>
      </c>
      <c r="C119" s="12">
        <v>0.24</v>
      </c>
      <c r="D119" s="12">
        <v>0.13</v>
      </c>
      <c r="E119" s="12">
        <v>0.1773</v>
      </c>
      <c r="F119" s="12">
        <v>0.085</v>
      </c>
      <c r="G119" s="12"/>
      <c r="H119" s="12">
        <v>0.1577</v>
      </c>
    </row>
    <row r="120" customHeight="1" spans="1:8">
      <c r="A120" s="543">
        <v>43403</v>
      </c>
      <c r="B120" s="12">
        <v>0.2334</v>
      </c>
      <c r="C120" s="12">
        <v>0.255</v>
      </c>
      <c r="D120" s="12">
        <v>0.133</v>
      </c>
      <c r="E120" s="12">
        <v>0.165</v>
      </c>
      <c r="F120" s="12">
        <v>0.083</v>
      </c>
      <c r="G120" s="12"/>
      <c r="H120" s="12">
        <v>0.1739</v>
      </c>
    </row>
    <row r="121" customHeight="1" spans="1:8">
      <c r="A121" s="543">
        <v>43419</v>
      </c>
      <c r="B121" s="12">
        <v>0.3654</v>
      </c>
      <c r="C121" s="12">
        <v>0.275</v>
      </c>
      <c r="D121" s="12">
        <v>0.14</v>
      </c>
      <c r="E121" s="12">
        <v>0.152</v>
      </c>
      <c r="F121" s="12">
        <v>0.108</v>
      </c>
      <c r="G121" s="12"/>
      <c r="H121" s="12">
        <v>0.2081</v>
      </c>
    </row>
    <row r="122" customHeight="1" spans="1:8">
      <c r="A122" s="543">
        <v>43434</v>
      </c>
      <c r="B122" s="12">
        <v>0.5435</v>
      </c>
      <c r="C122" s="12">
        <v>0.275</v>
      </c>
      <c r="D122" s="12">
        <v>0.139</v>
      </c>
      <c r="E122" s="12">
        <v>0.125333333333333</v>
      </c>
      <c r="F122" s="12">
        <v>0.083</v>
      </c>
      <c r="G122" s="12"/>
      <c r="H122" s="12">
        <v>0.2332</v>
      </c>
    </row>
    <row r="123" customHeight="1" spans="1:8">
      <c r="A123" s="543">
        <v>43449</v>
      </c>
      <c r="B123" s="12">
        <v>0.731</v>
      </c>
      <c r="C123" s="12">
        <v>0.253</v>
      </c>
      <c r="D123" s="12">
        <v>0.108</v>
      </c>
      <c r="E123" s="12">
        <v>0.1253</v>
      </c>
      <c r="F123" s="12">
        <v>0.065</v>
      </c>
      <c r="G123" s="12"/>
      <c r="H123" s="12">
        <v>0.2565</v>
      </c>
    </row>
    <row r="124" customHeight="1" spans="1:8">
      <c r="A124" s="543">
        <v>43464</v>
      </c>
      <c r="B124" s="12">
        <v>0.774</v>
      </c>
      <c r="C124" s="12">
        <v>0.29</v>
      </c>
      <c r="D124" s="12">
        <v>0.128</v>
      </c>
      <c r="E124" s="12">
        <v>0.167</v>
      </c>
      <c r="F124" s="12">
        <v>0.153</v>
      </c>
      <c r="G124" s="12"/>
      <c r="H124" s="12">
        <v>0.3024</v>
      </c>
    </row>
    <row r="125" customHeight="1" spans="1:8">
      <c r="A125" s="543">
        <v>43480</v>
      </c>
      <c r="B125" s="12">
        <v>0.8541</v>
      </c>
      <c r="C125" s="12">
        <v>0.26</v>
      </c>
      <c r="D125" s="12">
        <v>0.11</v>
      </c>
      <c r="E125" s="12">
        <v>0.1253</v>
      </c>
      <c r="F125" s="12">
        <v>0.08</v>
      </c>
      <c r="G125" s="12"/>
      <c r="H125" s="12">
        <v>0.2859</v>
      </c>
    </row>
    <row r="126" customHeight="1" spans="1:8">
      <c r="A126" s="543">
        <v>43496</v>
      </c>
      <c r="B126" s="12">
        <v>0.638</v>
      </c>
      <c r="C126" s="12">
        <v>0.29</v>
      </c>
      <c r="D126" s="12">
        <v>0.125</v>
      </c>
      <c r="E126" s="12">
        <v>0.12</v>
      </c>
      <c r="F126" s="12">
        <v>0.1</v>
      </c>
      <c r="G126" s="12"/>
      <c r="H126" s="12">
        <v>0.2546</v>
      </c>
    </row>
    <row r="127" customHeight="1" spans="1:8">
      <c r="A127" s="543">
        <v>43510</v>
      </c>
      <c r="B127" s="12">
        <v>0.31</v>
      </c>
      <c r="C127" s="12">
        <v>0.245</v>
      </c>
      <c r="D127" s="12">
        <v>0.1</v>
      </c>
      <c r="E127" s="12">
        <v>0.27</v>
      </c>
      <c r="F127" s="12">
        <v>0.13</v>
      </c>
      <c r="G127" s="12"/>
      <c r="H127" s="12">
        <v>0.211</v>
      </c>
    </row>
    <row r="128" customHeight="1" spans="1:8">
      <c r="A128" s="543">
        <v>43524</v>
      </c>
      <c r="B128" s="12">
        <v>0.6443</v>
      </c>
      <c r="C128" s="12">
        <v>0.3719</v>
      </c>
      <c r="D128" s="12">
        <v>0.252</v>
      </c>
      <c r="E128" s="12">
        <v>0.3653</v>
      </c>
      <c r="F128" s="12">
        <v>0.475</v>
      </c>
      <c r="G128" s="12"/>
      <c r="H128" s="12">
        <v>0.422</v>
      </c>
    </row>
    <row r="129" customHeight="1" spans="1:8">
      <c r="A129" s="543">
        <v>43531</v>
      </c>
      <c r="B129" s="12">
        <v>0.904</v>
      </c>
      <c r="C129" s="12">
        <v>0.67</v>
      </c>
      <c r="D129" s="12">
        <v>0.55</v>
      </c>
      <c r="E129" s="12">
        <v>0.694</v>
      </c>
      <c r="F129" s="12">
        <v>0.603</v>
      </c>
      <c r="G129" s="12"/>
      <c r="H129" s="12">
        <v>0.6842</v>
      </c>
    </row>
    <row r="130" customHeight="1" spans="1:8">
      <c r="A130" s="543">
        <v>43538</v>
      </c>
      <c r="B130" s="12">
        <v>0.867</v>
      </c>
      <c r="C130" s="12">
        <v>0.641</v>
      </c>
      <c r="D130" s="12">
        <v>0.5</v>
      </c>
      <c r="E130" s="12">
        <v>0.6911</v>
      </c>
      <c r="F130" s="12">
        <v>0.6</v>
      </c>
      <c r="G130" s="12"/>
      <c r="H130" s="12">
        <v>0.6598</v>
      </c>
    </row>
    <row r="131" customHeight="1" spans="1:8">
      <c r="A131" s="543">
        <v>43545</v>
      </c>
      <c r="B131" s="12">
        <v>0.7733</v>
      </c>
      <c r="C131" s="12">
        <v>0.512</v>
      </c>
      <c r="D131" s="12">
        <v>0.405</v>
      </c>
      <c r="E131" s="12">
        <v>0.4879</v>
      </c>
      <c r="F131" s="12">
        <v>0.46</v>
      </c>
      <c r="G131" s="12"/>
      <c r="H131" s="12">
        <v>0.5276</v>
      </c>
    </row>
    <row r="132" customHeight="1" spans="1:8">
      <c r="A132" s="543">
        <v>43552</v>
      </c>
      <c r="B132" s="12">
        <v>0.73</v>
      </c>
      <c r="C132" s="12">
        <v>0.5</v>
      </c>
      <c r="D132" s="12">
        <v>0.4</v>
      </c>
      <c r="E132" s="12">
        <v>0.499</v>
      </c>
      <c r="F132" s="12">
        <v>0.525</v>
      </c>
      <c r="G132" s="12"/>
      <c r="H132" s="12">
        <v>0.5308</v>
      </c>
    </row>
    <row r="133" customHeight="1" spans="1:8">
      <c r="A133" s="543">
        <v>43559</v>
      </c>
      <c r="B133" s="12">
        <v>0.698</v>
      </c>
      <c r="C133" s="12">
        <v>0.4755</v>
      </c>
      <c r="D133" s="12">
        <v>0.36</v>
      </c>
      <c r="E133" s="12">
        <v>0.446</v>
      </c>
      <c r="F133" s="12">
        <v>0.47</v>
      </c>
      <c r="G133" s="12"/>
      <c r="H133" s="12">
        <v>0.4899</v>
      </c>
    </row>
    <row r="134" customHeight="1" spans="1:8">
      <c r="A134" s="543">
        <v>43566</v>
      </c>
      <c r="B134" s="12">
        <v>0.635</v>
      </c>
      <c r="C134" s="12">
        <v>0.417</v>
      </c>
      <c r="D134" s="12">
        <v>0.35</v>
      </c>
      <c r="E134" s="12">
        <v>0.42</v>
      </c>
      <c r="F134" s="12">
        <v>0.44</v>
      </c>
      <c r="G134" s="12"/>
      <c r="H134" s="12">
        <v>0.4524</v>
      </c>
    </row>
    <row r="135" customHeight="1" spans="1:8">
      <c r="A135" s="543">
        <v>43573</v>
      </c>
      <c r="B135" s="12">
        <v>0.57</v>
      </c>
      <c r="C135" s="12">
        <v>0.376</v>
      </c>
      <c r="D135" s="12">
        <v>0.32</v>
      </c>
      <c r="E135" s="12">
        <v>0.38</v>
      </c>
      <c r="F135" s="12">
        <v>0.4</v>
      </c>
      <c r="G135" s="12"/>
      <c r="H135" s="12">
        <v>0.4092</v>
      </c>
    </row>
    <row r="136" customHeight="1" spans="1:8">
      <c r="A136" s="543">
        <v>43580</v>
      </c>
      <c r="B136" s="12">
        <v>0.558</v>
      </c>
      <c r="C136" s="12">
        <v>0.361</v>
      </c>
      <c r="D136" s="12">
        <v>0.31</v>
      </c>
      <c r="E136" s="12">
        <v>0.373</v>
      </c>
      <c r="F136" s="12">
        <v>0.39</v>
      </c>
      <c r="G136" s="12"/>
      <c r="H136" s="12">
        <v>0.3984</v>
      </c>
    </row>
    <row r="137" customHeight="1" spans="1:8">
      <c r="A137" s="543">
        <v>43594</v>
      </c>
      <c r="B137" s="12">
        <v>0.56</v>
      </c>
      <c r="C137" s="12">
        <v>0.369</v>
      </c>
      <c r="D137" s="12">
        <v>0.31</v>
      </c>
      <c r="E137" s="12">
        <v>0.36</v>
      </c>
      <c r="F137" s="12">
        <v>0.38</v>
      </c>
      <c r="G137" s="12"/>
      <c r="H137" s="12">
        <v>0.3958</v>
      </c>
    </row>
    <row r="138" customHeight="1" spans="1:8">
      <c r="A138" s="543">
        <v>43601</v>
      </c>
      <c r="B138" s="12">
        <v>0.532</v>
      </c>
      <c r="C138" s="12">
        <v>0.35</v>
      </c>
      <c r="D138" s="12">
        <v>0.3</v>
      </c>
      <c r="E138" s="12">
        <v>0.33</v>
      </c>
      <c r="F138" s="12">
        <v>0.37</v>
      </c>
      <c r="G138" s="12"/>
      <c r="H138" s="12">
        <v>0.3764</v>
      </c>
    </row>
    <row r="139" customHeight="1" spans="1:8">
      <c r="A139" s="543">
        <v>43608</v>
      </c>
      <c r="B139" s="12">
        <v>0.503</v>
      </c>
      <c r="C139" s="12">
        <v>0.34</v>
      </c>
      <c r="D139" s="12">
        <v>0.3</v>
      </c>
      <c r="E139" s="12">
        <v>0.327</v>
      </c>
      <c r="F139" s="12">
        <v>0.37</v>
      </c>
      <c r="G139" s="12"/>
      <c r="H139" s="12">
        <v>0.368</v>
      </c>
    </row>
    <row r="140" customHeight="1" spans="1:8">
      <c r="A140" s="543">
        <v>43615</v>
      </c>
      <c r="B140" s="12">
        <v>0.5378</v>
      </c>
      <c r="C140" s="12">
        <v>0.36</v>
      </c>
      <c r="D140" s="12">
        <v>0.3</v>
      </c>
      <c r="E140" s="12">
        <v>0.33</v>
      </c>
      <c r="F140" s="12">
        <v>0.37</v>
      </c>
      <c r="G140" s="12"/>
      <c r="H140" s="12">
        <v>0.3796</v>
      </c>
    </row>
    <row r="141" customHeight="1" spans="1:8">
      <c r="A141" s="543">
        <v>43622</v>
      </c>
      <c r="B141" s="12">
        <v>0.508</v>
      </c>
      <c r="C141" s="12">
        <v>0.346</v>
      </c>
      <c r="D141" s="12">
        <v>0.3</v>
      </c>
      <c r="E141" s="12">
        <v>0.316</v>
      </c>
      <c r="F141" s="12">
        <v>0.33</v>
      </c>
      <c r="G141" s="12"/>
      <c r="H141" s="12">
        <v>0.36</v>
      </c>
    </row>
    <row r="142" customHeight="1" spans="1:8">
      <c r="A142" s="543">
        <v>43629</v>
      </c>
      <c r="B142" s="12">
        <v>0.4823</v>
      </c>
      <c r="C142" s="12">
        <v>0.333</v>
      </c>
      <c r="D142" s="12">
        <v>0.289</v>
      </c>
      <c r="E142" s="12">
        <v>0.31</v>
      </c>
      <c r="F142" s="12">
        <v>0.338</v>
      </c>
      <c r="G142" s="12"/>
      <c r="H142" s="12">
        <v>0.3505</v>
      </c>
    </row>
    <row r="143" customHeight="1" spans="1:8">
      <c r="A143" s="543">
        <v>43636</v>
      </c>
      <c r="B143" s="12">
        <v>0.417</v>
      </c>
      <c r="C143" s="12">
        <v>0.31</v>
      </c>
      <c r="D143" s="12">
        <v>0.268</v>
      </c>
      <c r="E143" s="12">
        <v>0.289</v>
      </c>
      <c r="F143" s="12">
        <v>0.34</v>
      </c>
      <c r="G143" s="12"/>
      <c r="H143" s="12">
        <v>0.3248</v>
      </c>
    </row>
    <row r="144" customHeight="1" spans="1:8">
      <c r="A144" s="543">
        <v>43643</v>
      </c>
      <c r="B144" s="12">
        <v>0.387</v>
      </c>
      <c r="C144" s="12">
        <v>0.295</v>
      </c>
      <c r="D144" s="12">
        <v>0.26</v>
      </c>
      <c r="E144" s="12">
        <v>0.27</v>
      </c>
      <c r="F144" s="12">
        <v>0.369</v>
      </c>
      <c r="G144" s="12"/>
      <c r="H144" s="12">
        <v>0.3162</v>
      </c>
    </row>
    <row r="145" customHeight="1" spans="1:8">
      <c r="A145" s="543">
        <v>43650</v>
      </c>
      <c r="B145" s="12">
        <v>0.365</v>
      </c>
      <c r="C145" s="12">
        <v>0.28</v>
      </c>
      <c r="D145" s="12">
        <v>0.255</v>
      </c>
      <c r="E145" s="12">
        <v>0.3</v>
      </c>
      <c r="F145" s="12">
        <v>0.375</v>
      </c>
      <c r="G145" s="12"/>
      <c r="H145" s="12">
        <v>0.315</v>
      </c>
    </row>
    <row r="146" customHeight="1" spans="1:8">
      <c r="A146" s="543">
        <v>43657</v>
      </c>
      <c r="B146" s="12">
        <v>0.35</v>
      </c>
      <c r="C146" s="12">
        <v>0.27</v>
      </c>
      <c r="D146" s="12">
        <v>0.25</v>
      </c>
      <c r="E146" s="12">
        <v>0.3</v>
      </c>
      <c r="F146" s="12">
        <v>0.385</v>
      </c>
      <c r="G146" s="12"/>
      <c r="H146" s="12">
        <v>0.311</v>
      </c>
    </row>
    <row r="147" customHeight="1" spans="1:8">
      <c r="A147" s="543">
        <v>43664</v>
      </c>
      <c r="B147" s="12">
        <v>0.33</v>
      </c>
      <c r="C147" s="12">
        <v>0.256</v>
      </c>
      <c r="D147" s="12">
        <v>0.24</v>
      </c>
      <c r="E147" s="12">
        <v>0.29</v>
      </c>
      <c r="F147" s="12">
        <v>0.38</v>
      </c>
      <c r="G147" s="12"/>
      <c r="H147" s="12">
        <v>0.2992</v>
      </c>
    </row>
    <row r="148" customHeight="1" spans="1:8">
      <c r="A148" s="543">
        <v>43671</v>
      </c>
      <c r="B148" s="12">
        <v>0.3</v>
      </c>
      <c r="C148" s="12">
        <v>0.22</v>
      </c>
      <c r="D148" s="12">
        <v>0.21</v>
      </c>
      <c r="E148" s="12">
        <v>0.26</v>
      </c>
      <c r="F148" s="12">
        <v>0.36</v>
      </c>
      <c r="G148" s="12"/>
      <c r="H148" s="12">
        <v>0.27</v>
      </c>
    </row>
    <row r="149" customHeight="1" spans="1:8">
      <c r="A149" s="548">
        <v>43678</v>
      </c>
      <c r="B149" s="12">
        <v>0.28</v>
      </c>
      <c r="C149" s="12">
        <v>0.22</v>
      </c>
      <c r="D149" s="12">
        <v>0.21</v>
      </c>
      <c r="E149" s="12">
        <v>0.25</v>
      </c>
      <c r="F149" s="12">
        <v>0.35</v>
      </c>
      <c r="G149" s="12"/>
      <c r="H149" s="12">
        <v>0.262</v>
      </c>
    </row>
    <row r="150" customHeight="1" spans="1:8">
      <c r="A150" s="543">
        <v>43685</v>
      </c>
      <c r="B150" s="12">
        <v>0.28</v>
      </c>
      <c r="C150" s="12">
        <v>0.212</v>
      </c>
      <c r="D150" s="12">
        <v>0.21</v>
      </c>
      <c r="E150" s="12">
        <v>0.246</v>
      </c>
      <c r="F150" s="12">
        <v>0.35</v>
      </c>
      <c r="G150" s="12"/>
      <c r="H150" s="12">
        <v>0.2596</v>
      </c>
    </row>
    <row r="151" customHeight="1" spans="1:8">
      <c r="A151" s="543">
        <v>43692</v>
      </c>
      <c r="B151" s="12">
        <v>0.271</v>
      </c>
      <c r="C151" s="12">
        <v>0.207</v>
      </c>
      <c r="D151" s="12">
        <v>0.21</v>
      </c>
      <c r="E151" s="12">
        <v>0.224</v>
      </c>
      <c r="F151" s="12">
        <v>0.33</v>
      </c>
      <c r="G151" s="12"/>
      <c r="H151" s="12">
        <v>0.2484</v>
      </c>
    </row>
    <row r="152" customHeight="1" spans="1:8">
      <c r="A152" s="543">
        <v>43699</v>
      </c>
      <c r="B152" s="12">
        <v>0.255</v>
      </c>
      <c r="C152" s="12">
        <v>0.195</v>
      </c>
      <c r="D152" s="12">
        <v>0.21</v>
      </c>
      <c r="E152" s="12">
        <v>0.22</v>
      </c>
      <c r="F152" s="12">
        <v>0.313</v>
      </c>
      <c r="G152" s="12"/>
      <c r="H152" s="12">
        <v>0.2386</v>
      </c>
    </row>
    <row r="153" customHeight="1" spans="1:8">
      <c r="A153" s="543">
        <v>43706</v>
      </c>
      <c r="B153" s="12">
        <v>0.25</v>
      </c>
      <c r="C153" s="12">
        <v>0.2</v>
      </c>
      <c r="D153" s="12">
        <v>0.208</v>
      </c>
      <c r="E153" s="12">
        <v>0.22</v>
      </c>
      <c r="F153" s="12">
        <v>0.266</v>
      </c>
      <c r="G153" s="12"/>
      <c r="H153" s="12">
        <v>0.2288</v>
      </c>
    </row>
    <row r="154" customHeight="1" spans="1:8">
      <c r="A154" s="543">
        <v>43714</v>
      </c>
      <c r="B154" s="12">
        <v>0.25</v>
      </c>
      <c r="C154" s="12">
        <v>0.2</v>
      </c>
      <c r="D154" s="12">
        <v>0.208</v>
      </c>
      <c r="E154" s="12">
        <v>0.2</v>
      </c>
      <c r="F154" s="12">
        <v>0.255</v>
      </c>
      <c r="G154" s="12"/>
      <c r="H154" s="12">
        <v>0.2226</v>
      </c>
    </row>
    <row r="155" customHeight="1" spans="1:8">
      <c r="A155" s="543">
        <v>43720</v>
      </c>
      <c r="B155" s="12">
        <v>0.2508</v>
      </c>
      <c r="C155" s="12">
        <v>0.2</v>
      </c>
      <c r="D155" s="12">
        <v>0.2</v>
      </c>
      <c r="E155" s="12">
        <v>0.2</v>
      </c>
      <c r="F155" s="12">
        <v>0.24</v>
      </c>
      <c r="G155" s="12"/>
      <c r="H155" s="12">
        <v>0.2182</v>
      </c>
    </row>
    <row r="156" customHeight="1" spans="1:8">
      <c r="A156" s="543">
        <v>43727</v>
      </c>
      <c r="B156" s="12">
        <v>0.27</v>
      </c>
      <c r="C156" s="12">
        <v>0.2</v>
      </c>
      <c r="D156" s="12">
        <v>0.2</v>
      </c>
      <c r="E156" s="12">
        <v>0.2</v>
      </c>
      <c r="F156" s="12">
        <v>0.24</v>
      </c>
      <c r="G156" s="12"/>
      <c r="H156" s="12">
        <v>0.222</v>
      </c>
    </row>
    <row r="157" customHeight="1" spans="1:8">
      <c r="A157" s="543">
        <v>43734</v>
      </c>
      <c r="B157" s="12">
        <v>0.261</v>
      </c>
      <c r="C157" s="12">
        <v>0.2</v>
      </c>
      <c r="D157" s="12">
        <v>0.2</v>
      </c>
      <c r="E157" s="12">
        <v>0.2</v>
      </c>
      <c r="F157" s="12">
        <v>0.24</v>
      </c>
      <c r="G157" s="12"/>
      <c r="H157" s="12">
        <v>0.2202</v>
      </c>
    </row>
    <row r="158" customHeight="1" spans="1:8">
      <c r="A158" s="543">
        <v>43748</v>
      </c>
      <c r="B158" s="12">
        <v>0.262</v>
      </c>
      <c r="C158" s="12">
        <v>0.195</v>
      </c>
      <c r="D158" s="12">
        <v>0.196</v>
      </c>
      <c r="E158" s="12">
        <v>0.196</v>
      </c>
      <c r="F158" s="12">
        <v>0.2463</v>
      </c>
      <c r="G158" s="12"/>
      <c r="H158" s="12">
        <v>0.2191</v>
      </c>
    </row>
    <row r="159" customHeight="1" spans="1:8">
      <c r="A159" s="543">
        <v>43755</v>
      </c>
      <c r="B159" s="12">
        <v>0.24</v>
      </c>
      <c r="C159" s="12">
        <v>0.18</v>
      </c>
      <c r="D159" s="12">
        <v>0.18</v>
      </c>
      <c r="E159" s="12">
        <v>0.175</v>
      </c>
      <c r="F159" s="12">
        <v>0.23</v>
      </c>
      <c r="G159" s="12"/>
      <c r="H159" s="12">
        <v>0.201</v>
      </c>
    </row>
    <row r="160" customHeight="1" spans="1:8">
      <c r="A160" s="543">
        <v>43762</v>
      </c>
      <c r="B160" s="12">
        <v>0.236</v>
      </c>
      <c r="C160" s="12">
        <v>0.181</v>
      </c>
      <c r="D160" s="12">
        <v>0.18</v>
      </c>
      <c r="E160" s="12">
        <v>0.172</v>
      </c>
      <c r="F160" s="12">
        <v>0.21</v>
      </c>
      <c r="G160" s="12"/>
      <c r="H160" s="12">
        <v>0.1958</v>
      </c>
    </row>
    <row r="161" customHeight="1" spans="1:8">
      <c r="A161" s="543">
        <v>43769</v>
      </c>
      <c r="B161" s="12">
        <v>0.24</v>
      </c>
      <c r="C161" s="12">
        <v>0.18</v>
      </c>
      <c r="D161" s="12">
        <v>0.174</v>
      </c>
      <c r="E161" s="12">
        <v>0.17</v>
      </c>
      <c r="F161" s="12">
        <v>0.199</v>
      </c>
      <c r="G161" s="12"/>
      <c r="H161" s="12">
        <v>0.19</v>
      </c>
    </row>
    <row r="162" customHeight="1" spans="1:8">
      <c r="A162" s="543">
        <v>43776</v>
      </c>
      <c r="B162" s="12">
        <v>0.2365</v>
      </c>
      <c r="C162" s="12">
        <v>0.183</v>
      </c>
      <c r="D162" s="12">
        <v>0.176</v>
      </c>
      <c r="E162" s="12">
        <v>0.174</v>
      </c>
      <c r="F162" s="12">
        <v>0.208</v>
      </c>
      <c r="G162" s="12"/>
      <c r="H162" s="12">
        <v>0.1955</v>
      </c>
    </row>
    <row r="163" customHeight="1" spans="1:8">
      <c r="A163" s="543">
        <v>43783</v>
      </c>
      <c r="B163" s="12">
        <v>0.231</v>
      </c>
      <c r="C163" s="12">
        <v>0.182</v>
      </c>
      <c r="D163" s="12">
        <v>0.175</v>
      </c>
      <c r="E163" s="12">
        <v>0.173</v>
      </c>
      <c r="F163" s="12">
        <v>0.208</v>
      </c>
      <c r="G163" s="12"/>
      <c r="H163" s="12">
        <v>0.1938</v>
      </c>
    </row>
    <row r="164" customHeight="1" spans="1:8">
      <c r="A164" s="543">
        <v>43790</v>
      </c>
      <c r="B164" s="12">
        <v>0.246</v>
      </c>
      <c r="C164" s="12">
        <v>0.193</v>
      </c>
      <c r="D164" s="12">
        <v>0.171</v>
      </c>
      <c r="E164" s="12">
        <v>0.181</v>
      </c>
      <c r="F164" s="12">
        <v>0.206</v>
      </c>
      <c r="G164" s="12"/>
      <c r="H164" s="12">
        <v>0.1994</v>
      </c>
    </row>
    <row r="165" customHeight="1" spans="1:8">
      <c r="A165" s="543">
        <v>43797</v>
      </c>
      <c r="B165" s="12">
        <v>0.26</v>
      </c>
      <c r="C165" s="12">
        <v>0.223</v>
      </c>
      <c r="D165" s="12">
        <v>0.17</v>
      </c>
      <c r="E165" s="12">
        <v>0.193</v>
      </c>
      <c r="F165" s="12">
        <v>0.2</v>
      </c>
      <c r="G165" s="12"/>
      <c r="H165" s="12">
        <v>0.2092</v>
      </c>
    </row>
    <row r="166" customHeight="1" spans="1:8">
      <c r="A166" s="543">
        <v>43804</v>
      </c>
      <c r="B166" s="12">
        <v>0.263</v>
      </c>
      <c r="C166" s="12">
        <v>0.23</v>
      </c>
      <c r="D166" s="12">
        <v>0.179</v>
      </c>
      <c r="E166" s="12">
        <v>0.212</v>
      </c>
      <c r="F166" s="12">
        <v>0.204</v>
      </c>
      <c r="G166" s="12"/>
      <c r="H166" s="12">
        <v>0.2176</v>
      </c>
    </row>
    <row r="167" customHeight="1" spans="1:8">
      <c r="A167" s="543">
        <v>43811</v>
      </c>
      <c r="B167" s="12">
        <v>0.27</v>
      </c>
      <c r="C167" s="12">
        <v>0.243</v>
      </c>
      <c r="D167" s="12">
        <v>0.18</v>
      </c>
      <c r="E167" s="12">
        <v>0.21</v>
      </c>
      <c r="F167" s="12">
        <v>0.2</v>
      </c>
      <c r="G167" s="12"/>
      <c r="H167" s="12">
        <v>0.22</v>
      </c>
    </row>
    <row r="168" customHeight="1" spans="1:8">
      <c r="A168" s="543">
        <v>43818</v>
      </c>
      <c r="B168" s="12">
        <v>0.276</v>
      </c>
      <c r="C168" s="12">
        <v>0.256</v>
      </c>
      <c r="D168" s="12">
        <v>0.2</v>
      </c>
      <c r="E168" s="12">
        <v>0.216</v>
      </c>
      <c r="F168" s="12">
        <v>0.2</v>
      </c>
      <c r="G168" s="12"/>
      <c r="H168" s="12">
        <v>0.2296</v>
      </c>
    </row>
    <row r="169" customHeight="1" spans="1:8">
      <c r="A169" s="543">
        <v>43825</v>
      </c>
      <c r="B169" s="12">
        <v>0.274</v>
      </c>
      <c r="C169" s="12">
        <v>0.26</v>
      </c>
      <c r="D169" s="12">
        <v>0.2</v>
      </c>
      <c r="E169" s="12">
        <v>0.22</v>
      </c>
      <c r="F169" s="12">
        <v>0.2</v>
      </c>
      <c r="G169" s="12"/>
      <c r="H169" s="12">
        <v>0.2308</v>
      </c>
    </row>
    <row r="170" customHeight="1" spans="1:8">
      <c r="A170" s="543">
        <v>43832</v>
      </c>
      <c r="B170" s="12">
        <v>0.27</v>
      </c>
      <c r="C170" s="12">
        <v>0.261</v>
      </c>
      <c r="D170" s="12">
        <v>0.21</v>
      </c>
      <c r="E170" s="12">
        <v>0.213</v>
      </c>
      <c r="F170" s="12">
        <v>0.2</v>
      </c>
      <c r="G170" s="12"/>
      <c r="H170" s="12">
        <v>0.2437</v>
      </c>
    </row>
    <row r="171" customHeight="1" spans="1:8">
      <c r="A171" s="543">
        <v>43839</v>
      </c>
      <c r="B171" s="12">
        <v>0.268</v>
      </c>
      <c r="C171" s="12">
        <v>0.251</v>
      </c>
      <c r="D171" s="12">
        <v>0.196</v>
      </c>
      <c r="E171" s="12">
        <v>0.203</v>
      </c>
      <c r="F171" s="12">
        <v>0.191</v>
      </c>
      <c r="G171" s="12"/>
      <c r="H171" s="12">
        <v>0.2218</v>
      </c>
    </row>
    <row r="172" customHeight="1" spans="1:8">
      <c r="A172" s="543">
        <v>43846</v>
      </c>
      <c r="B172" s="12">
        <v>0.26</v>
      </c>
      <c r="C172" s="12">
        <v>0.248</v>
      </c>
      <c r="D172" s="12">
        <v>0.193</v>
      </c>
      <c r="E172" s="12">
        <v>0.198</v>
      </c>
      <c r="F172" s="12">
        <v>0.189</v>
      </c>
      <c r="G172" s="12"/>
      <c r="H172" s="12">
        <v>0.2176</v>
      </c>
    </row>
    <row r="173" customHeight="1" spans="1:8">
      <c r="A173" s="543">
        <v>43867</v>
      </c>
      <c r="B173" s="12">
        <v>0.252</v>
      </c>
      <c r="C173" s="12">
        <v>0.231</v>
      </c>
      <c r="D173" s="12">
        <v>0.185</v>
      </c>
      <c r="E173" s="12">
        <v>0.189</v>
      </c>
      <c r="F173" s="12">
        <v>0.167</v>
      </c>
      <c r="G173" s="12"/>
      <c r="H173" s="12">
        <v>0.2048</v>
      </c>
    </row>
    <row r="174" customHeight="1" spans="1:8">
      <c r="A174" s="543">
        <v>43874</v>
      </c>
      <c r="B174" s="12">
        <v>0.248</v>
      </c>
      <c r="C174" s="12">
        <v>0.226</v>
      </c>
      <c r="D174" s="12">
        <v>0.178</v>
      </c>
      <c r="E174" s="12">
        <v>0.189</v>
      </c>
      <c r="F174" s="12">
        <v>0.165</v>
      </c>
      <c r="G174" s="12"/>
      <c r="H174" s="12">
        <v>0.2012</v>
      </c>
    </row>
    <row r="175" customHeight="1" spans="1:8">
      <c r="A175" s="543">
        <v>43881</v>
      </c>
      <c r="B175" s="12">
        <v>0.23</v>
      </c>
      <c r="C175" s="12">
        <v>0.22</v>
      </c>
      <c r="D175" s="12">
        <v>0.17</v>
      </c>
      <c r="E175" s="12">
        <v>0.182</v>
      </c>
      <c r="F175" s="12">
        <v>0.16</v>
      </c>
      <c r="G175" s="12"/>
      <c r="H175" s="12">
        <v>0.1924</v>
      </c>
    </row>
    <row r="176" customHeight="1" spans="1:8">
      <c r="A176" s="543">
        <v>43888</v>
      </c>
      <c r="B176" s="12">
        <v>0.22</v>
      </c>
      <c r="C176" s="12">
        <v>0.21</v>
      </c>
      <c r="D176" s="12">
        <v>0.162</v>
      </c>
      <c r="E176" s="12">
        <v>0.176</v>
      </c>
      <c r="F176" s="12">
        <v>0.16</v>
      </c>
      <c r="G176" s="12"/>
      <c r="H176" s="12">
        <v>0.1856</v>
      </c>
    </row>
    <row r="177" customHeight="1" spans="1:8">
      <c r="A177" s="543">
        <v>43895</v>
      </c>
      <c r="B177" s="12">
        <v>0.235</v>
      </c>
      <c r="C177" s="12">
        <v>0.21</v>
      </c>
      <c r="D177" s="12">
        <v>0.162</v>
      </c>
      <c r="E177" s="12">
        <v>0.177</v>
      </c>
      <c r="F177" s="12">
        <v>0.16</v>
      </c>
      <c r="G177" s="12"/>
      <c r="H177" s="12">
        <v>0.1888</v>
      </c>
    </row>
    <row r="178" customHeight="1" spans="1:8">
      <c r="A178" s="543">
        <v>43902</v>
      </c>
      <c r="B178" s="12">
        <v>0.23</v>
      </c>
      <c r="C178" s="12">
        <v>0.222</v>
      </c>
      <c r="D178" s="12">
        <v>0.164</v>
      </c>
      <c r="E178" s="12">
        <v>0.177</v>
      </c>
      <c r="F178" s="12">
        <v>0.16</v>
      </c>
      <c r="G178" s="12"/>
      <c r="H178" s="12">
        <v>0.1906</v>
      </c>
    </row>
    <row r="179" customHeight="1" spans="1:8">
      <c r="A179" s="543">
        <v>43909</v>
      </c>
      <c r="B179" s="12">
        <v>0.202</v>
      </c>
      <c r="C179" s="12">
        <v>0.22</v>
      </c>
      <c r="D179" s="12">
        <v>0.161</v>
      </c>
      <c r="E179" s="12">
        <v>0.16</v>
      </c>
      <c r="F179" s="12">
        <v>0.15</v>
      </c>
      <c r="G179" s="12"/>
      <c r="H179" s="12">
        <v>0.1786</v>
      </c>
    </row>
    <row r="180" customHeight="1" spans="1:8">
      <c r="A180" s="543">
        <v>43916</v>
      </c>
      <c r="B180" s="12">
        <v>0.185</v>
      </c>
      <c r="C180" s="12">
        <v>0.21</v>
      </c>
      <c r="D180" s="12">
        <v>0.1565</v>
      </c>
      <c r="E180" s="12">
        <v>0.1565</v>
      </c>
      <c r="F180" s="12">
        <v>0.148</v>
      </c>
      <c r="G180" s="12"/>
      <c r="H180" s="12">
        <v>0.1712</v>
      </c>
    </row>
    <row r="181" customHeight="1" spans="1:8">
      <c r="A181" s="543">
        <v>43923</v>
      </c>
      <c r="B181" s="12">
        <v>0.18</v>
      </c>
      <c r="C181" s="12">
        <v>0.198</v>
      </c>
      <c r="D181" s="12">
        <v>0.1496</v>
      </c>
      <c r="E181" s="12">
        <v>0.1474</v>
      </c>
      <c r="F181" s="12">
        <v>0.1398</v>
      </c>
      <c r="G181" s="12"/>
      <c r="H181" s="12">
        <v>0.163</v>
      </c>
    </row>
    <row r="182" customHeight="1" spans="1:8">
      <c r="A182" s="543">
        <v>43930</v>
      </c>
      <c r="B182" s="12">
        <v>0.176</v>
      </c>
      <c r="C182" s="12">
        <v>0.19</v>
      </c>
      <c r="D182" s="12">
        <v>0.143</v>
      </c>
      <c r="E182" s="12">
        <v>0.14</v>
      </c>
      <c r="F182" s="12">
        <v>0.13</v>
      </c>
      <c r="G182" s="12"/>
      <c r="H182" s="12">
        <v>0.1558</v>
      </c>
    </row>
    <row r="183" customHeight="1" spans="1:8">
      <c r="A183" s="543">
        <v>43937</v>
      </c>
      <c r="B183" s="12">
        <v>0.182</v>
      </c>
      <c r="C183" s="12">
        <v>0.19</v>
      </c>
      <c r="D183" s="12">
        <v>0.14</v>
      </c>
      <c r="E183" s="12">
        <v>0.15</v>
      </c>
      <c r="F183" s="12">
        <v>0.135</v>
      </c>
      <c r="G183" s="12"/>
      <c r="H183" s="12">
        <v>0.1594</v>
      </c>
    </row>
    <row r="184" customHeight="1" spans="1:8">
      <c r="A184" s="543">
        <v>43944</v>
      </c>
      <c r="B184" s="12">
        <v>0.18</v>
      </c>
      <c r="C184" s="12">
        <v>0.1888</v>
      </c>
      <c r="D184" s="12">
        <v>0.138</v>
      </c>
      <c r="E184" s="12">
        <v>0.15</v>
      </c>
      <c r="F184" s="12">
        <v>0.131</v>
      </c>
      <c r="G184" s="12"/>
      <c r="H184" s="12">
        <v>0.16</v>
      </c>
    </row>
    <row r="185" customHeight="1" spans="1:8">
      <c r="A185" s="543">
        <v>43951</v>
      </c>
      <c r="B185" s="12">
        <v>0.19</v>
      </c>
      <c r="C185" s="12">
        <v>0.192</v>
      </c>
      <c r="D185" s="12">
        <v>0.13</v>
      </c>
      <c r="E185" s="12">
        <v>0.141</v>
      </c>
      <c r="F185" s="12">
        <v>0.1265</v>
      </c>
      <c r="G185" s="12"/>
      <c r="H185" s="12">
        <v>0.1559</v>
      </c>
    </row>
    <row r="186" customHeight="1" spans="1:8">
      <c r="A186" s="543">
        <v>43958</v>
      </c>
      <c r="B186" s="12">
        <v>0.2</v>
      </c>
      <c r="C186" s="12">
        <v>0.2</v>
      </c>
      <c r="D186" s="12">
        <v>0.13</v>
      </c>
      <c r="E186" s="12">
        <v>0.141</v>
      </c>
      <c r="F186" s="12">
        <v>0.1265</v>
      </c>
      <c r="G186" s="12"/>
      <c r="H186" s="12">
        <v>0.1595</v>
      </c>
    </row>
    <row r="187" customHeight="1" spans="1:8">
      <c r="A187" s="543">
        <v>43965</v>
      </c>
      <c r="B187" s="12">
        <v>0.2</v>
      </c>
      <c r="C187" s="12">
        <v>0.2</v>
      </c>
      <c r="D187" s="12">
        <v>0.13</v>
      </c>
      <c r="E187" s="12">
        <v>0.138</v>
      </c>
      <c r="F187" s="12">
        <v>0.12</v>
      </c>
      <c r="G187" s="12"/>
      <c r="H187" s="12">
        <v>0.1576</v>
      </c>
    </row>
    <row r="188" customHeight="1" spans="1:8">
      <c r="A188" s="543">
        <v>43972</v>
      </c>
      <c r="B188" s="12">
        <v>0.19</v>
      </c>
      <c r="C188" s="12">
        <v>0.185</v>
      </c>
      <c r="D188" s="12">
        <v>0.112</v>
      </c>
      <c r="E188" s="12">
        <v>0.13</v>
      </c>
      <c r="F188" s="12">
        <v>0.115</v>
      </c>
      <c r="G188" s="12"/>
      <c r="H188" s="12">
        <v>0.1464</v>
      </c>
    </row>
    <row r="189" customHeight="1" spans="1:8">
      <c r="A189" s="543">
        <v>43979</v>
      </c>
      <c r="B189" s="12">
        <v>0.214</v>
      </c>
      <c r="C189" s="12">
        <v>0.21</v>
      </c>
      <c r="D189" s="12">
        <v>0.135</v>
      </c>
      <c r="E189" s="12">
        <v>0.136</v>
      </c>
      <c r="F189" s="12">
        <v>0.1163</v>
      </c>
      <c r="G189" s="12"/>
      <c r="H189" s="12">
        <v>0.1623</v>
      </c>
    </row>
    <row r="190" customHeight="1" spans="1:8">
      <c r="A190" s="543">
        <v>43986</v>
      </c>
      <c r="B190" s="12">
        <v>0.21</v>
      </c>
      <c r="C190" s="12">
        <v>0.2</v>
      </c>
      <c r="D190" s="12">
        <v>0.123</v>
      </c>
      <c r="E190" s="12">
        <v>0.12</v>
      </c>
      <c r="F190" s="12">
        <v>0.11</v>
      </c>
      <c r="G190" s="12"/>
      <c r="H190" s="12">
        <v>0.1526</v>
      </c>
    </row>
    <row r="191" customHeight="1" spans="1:8">
      <c r="A191" s="543">
        <v>43993</v>
      </c>
      <c r="B191" s="12">
        <v>0.195</v>
      </c>
      <c r="C191" s="12">
        <v>0.185</v>
      </c>
      <c r="D191" s="12">
        <v>0.12</v>
      </c>
      <c r="E191" s="12">
        <v>0.115</v>
      </c>
      <c r="F191" s="12">
        <v>0.115</v>
      </c>
      <c r="G191" s="12"/>
      <c r="H191" s="12">
        <v>0.146</v>
      </c>
    </row>
    <row r="192" customHeight="1" spans="1:8">
      <c r="A192" s="543">
        <v>44000</v>
      </c>
      <c r="B192" s="12">
        <v>0.18</v>
      </c>
      <c r="C192" s="12">
        <v>0.18</v>
      </c>
      <c r="D192" s="12">
        <v>0.11</v>
      </c>
      <c r="E192" s="12">
        <v>0.11</v>
      </c>
      <c r="F192" s="12">
        <v>0.11</v>
      </c>
      <c r="G192" s="12"/>
      <c r="H192" s="12">
        <v>0.138</v>
      </c>
    </row>
    <row r="193" customHeight="1" spans="1:8">
      <c r="A193" s="543">
        <v>44007</v>
      </c>
      <c r="B193" s="12">
        <v>0.18</v>
      </c>
      <c r="C193" s="12">
        <v>0.18</v>
      </c>
      <c r="D193" s="12">
        <v>0.11</v>
      </c>
      <c r="E193" s="12">
        <v>0.11</v>
      </c>
      <c r="F193" s="12">
        <v>0.11</v>
      </c>
      <c r="G193" s="12"/>
      <c r="H193" s="12">
        <v>0.138</v>
      </c>
    </row>
    <row r="194" customHeight="1" spans="1:8">
      <c r="A194" s="543">
        <v>44014</v>
      </c>
      <c r="B194" s="12">
        <v>0.175</v>
      </c>
      <c r="C194" s="12">
        <v>0.167</v>
      </c>
      <c r="D194" s="12">
        <v>0.1</v>
      </c>
      <c r="E194" s="12">
        <v>0.11</v>
      </c>
      <c r="F194" s="12">
        <v>0.11</v>
      </c>
      <c r="G194" s="12"/>
      <c r="H194" s="12">
        <v>0.1324</v>
      </c>
    </row>
    <row r="195" customHeight="1" spans="1:8">
      <c r="A195" s="543">
        <v>44021</v>
      </c>
      <c r="B195" s="12">
        <v>0.17</v>
      </c>
      <c r="C195" s="12">
        <v>0.165</v>
      </c>
      <c r="D195" s="12">
        <v>0.1</v>
      </c>
      <c r="E195" s="12">
        <v>0.105</v>
      </c>
      <c r="F195" s="12">
        <v>0.105</v>
      </c>
      <c r="G195" s="12"/>
      <c r="H195" s="12">
        <v>0.129</v>
      </c>
    </row>
    <row r="196" customHeight="1" spans="1:8">
      <c r="A196" s="543">
        <v>44028</v>
      </c>
      <c r="B196" s="12">
        <v>0.17</v>
      </c>
      <c r="C196" s="12">
        <v>0.165</v>
      </c>
      <c r="D196" s="12">
        <v>0.1</v>
      </c>
      <c r="E196" s="12">
        <v>0.105</v>
      </c>
      <c r="F196" s="12">
        <v>0.105</v>
      </c>
      <c r="G196" s="12"/>
      <c r="H196" s="12">
        <v>0.129</v>
      </c>
    </row>
    <row r="197" customHeight="1" spans="1:8">
      <c r="A197" s="543">
        <v>44035</v>
      </c>
      <c r="B197" s="12">
        <v>0.166</v>
      </c>
      <c r="C197" s="12">
        <v>0.19</v>
      </c>
      <c r="D197" s="12">
        <v>0.1</v>
      </c>
      <c r="E197" s="12">
        <v>0.12</v>
      </c>
      <c r="F197" s="12">
        <v>0.12</v>
      </c>
      <c r="G197" s="12"/>
      <c r="H197" s="12">
        <v>0.1392</v>
      </c>
    </row>
    <row r="198" customHeight="1" spans="1:8">
      <c r="A198" s="543">
        <v>44042</v>
      </c>
      <c r="B198" s="12">
        <v>0.16</v>
      </c>
      <c r="C198" s="12">
        <v>0.19</v>
      </c>
      <c r="D198" s="12">
        <v>0.1</v>
      </c>
      <c r="E198" s="12">
        <v>0.12</v>
      </c>
      <c r="F198" s="12">
        <v>0.12</v>
      </c>
      <c r="G198" s="12"/>
      <c r="H198" s="12">
        <v>0.138</v>
      </c>
    </row>
    <row r="199" customHeight="1" spans="1:8">
      <c r="A199" s="543">
        <v>44049</v>
      </c>
      <c r="B199" s="12">
        <v>0.17</v>
      </c>
      <c r="C199" s="12">
        <v>0.19</v>
      </c>
      <c r="D199" s="12">
        <v>0.1</v>
      </c>
      <c r="E199" s="12">
        <v>0.12</v>
      </c>
      <c r="F199" s="12">
        <v>0.12</v>
      </c>
      <c r="G199" s="12"/>
      <c r="H199" s="12">
        <v>0.14</v>
      </c>
    </row>
    <row r="200" customHeight="1" spans="1:8">
      <c r="A200" s="543">
        <v>44056</v>
      </c>
      <c r="B200" s="12">
        <v>0.146</v>
      </c>
      <c r="C200" s="12">
        <v>0.19</v>
      </c>
      <c r="D200" s="12">
        <v>0.1</v>
      </c>
      <c r="E200" s="12">
        <v>0.12</v>
      </c>
      <c r="F200" s="12">
        <v>0.12</v>
      </c>
      <c r="G200" s="12"/>
      <c r="H200" s="12">
        <v>0.1352</v>
      </c>
    </row>
    <row r="201" customHeight="1" spans="1:8">
      <c r="A201" s="543">
        <v>44063</v>
      </c>
      <c r="B201" s="12">
        <v>0.14</v>
      </c>
      <c r="C201" s="12">
        <v>0.18</v>
      </c>
      <c r="D201" s="12">
        <v>0.1</v>
      </c>
      <c r="E201" s="12">
        <v>0.12</v>
      </c>
      <c r="F201" s="12">
        <v>0.12</v>
      </c>
      <c r="G201" s="12"/>
      <c r="H201" s="12">
        <v>0.132</v>
      </c>
    </row>
    <row r="202" customHeight="1" spans="1:8">
      <c r="A202" s="543">
        <v>44070</v>
      </c>
      <c r="B202" s="12">
        <v>0.14</v>
      </c>
      <c r="C202" s="12">
        <v>0.17</v>
      </c>
      <c r="D202" s="12">
        <v>0.11</v>
      </c>
      <c r="E202" s="12">
        <v>0.12</v>
      </c>
      <c r="F202" s="12">
        <v>0.12</v>
      </c>
      <c r="G202" s="12"/>
      <c r="H202" s="12">
        <v>0.132</v>
      </c>
    </row>
    <row r="203" customHeight="1" spans="1:8">
      <c r="A203" s="543">
        <v>44077</v>
      </c>
      <c r="B203" s="12">
        <v>0.168</v>
      </c>
      <c r="C203" s="12">
        <v>0.19</v>
      </c>
      <c r="D203" s="12">
        <v>0.12</v>
      </c>
      <c r="E203" s="12">
        <v>0.12</v>
      </c>
      <c r="F203" s="12">
        <v>0.12</v>
      </c>
      <c r="G203" s="12"/>
      <c r="H203" s="12">
        <v>0.1436</v>
      </c>
    </row>
    <row r="204" customHeight="1" spans="1:8">
      <c r="A204" s="543">
        <v>44084</v>
      </c>
      <c r="B204" s="12">
        <v>0.159</v>
      </c>
      <c r="C204" s="12">
        <v>0.185</v>
      </c>
      <c r="D204" s="12">
        <v>0.115</v>
      </c>
      <c r="E204" s="12">
        <v>0.118</v>
      </c>
      <c r="F204" s="12">
        <v>0.119</v>
      </c>
      <c r="G204" s="12"/>
      <c r="H204" s="12">
        <v>0.1392</v>
      </c>
    </row>
    <row r="205" customHeight="1" spans="1:8">
      <c r="A205" s="543">
        <v>44091</v>
      </c>
      <c r="B205" s="12">
        <v>0.16</v>
      </c>
      <c r="C205" s="12">
        <v>0.18</v>
      </c>
      <c r="D205" s="12">
        <v>0.11</v>
      </c>
      <c r="E205" s="12">
        <v>0.11</v>
      </c>
      <c r="F205" s="12">
        <v>0.12</v>
      </c>
      <c r="G205" s="12"/>
      <c r="H205" s="12">
        <v>0.136</v>
      </c>
    </row>
    <row r="206" customHeight="1" spans="1:8">
      <c r="A206" s="543">
        <v>44098</v>
      </c>
      <c r="B206" s="12">
        <v>0.16</v>
      </c>
      <c r="C206" s="12">
        <v>0.16</v>
      </c>
      <c r="D206" s="12">
        <v>0.11</v>
      </c>
      <c r="E206" s="12">
        <v>0.11</v>
      </c>
      <c r="F206" s="12">
        <v>0.115</v>
      </c>
      <c r="G206" s="12"/>
      <c r="H206" s="12">
        <v>0.131</v>
      </c>
    </row>
    <row r="207" customHeight="1" spans="1:8">
      <c r="A207" s="543">
        <v>44104</v>
      </c>
      <c r="B207" s="12">
        <v>0.153</v>
      </c>
      <c r="C207" s="12">
        <v>0.152</v>
      </c>
      <c r="D207" s="12">
        <v>0.11</v>
      </c>
      <c r="E207" s="12">
        <v>0.11</v>
      </c>
      <c r="F207" s="12">
        <v>0.11</v>
      </c>
      <c r="G207" s="12"/>
      <c r="H207" s="12">
        <v>0.127</v>
      </c>
    </row>
    <row r="208" customHeight="1" spans="1:8">
      <c r="A208" s="543">
        <v>44112</v>
      </c>
      <c r="B208" s="12">
        <v>0.15</v>
      </c>
      <c r="C208" s="12">
        <v>0.152</v>
      </c>
      <c r="D208" s="12">
        <v>0.11</v>
      </c>
      <c r="E208" s="12">
        <v>0.11</v>
      </c>
      <c r="F208" s="12">
        <v>0.11</v>
      </c>
      <c r="G208" s="12"/>
      <c r="H208" s="12">
        <v>0.1264</v>
      </c>
    </row>
    <row r="209" customHeight="1" spans="1:8">
      <c r="A209" s="543">
        <v>44119</v>
      </c>
      <c r="B209" s="12">
        <v>0.15</v>
      </c>
      <c r="C209" s="12">
        <v>0.15</v>
      </c>
      <c r="D209" s="12">
        <v>0.11</v>
      </c>
      <c r="E209" s="12">
        <v>0.11</v>
      </c>
      <c r="F209" s="12">
        <v>0.11</v>
      </c>
      <c r="G209" s="12"/>
      <c r="H209" s="12">
        <v>0.126</v>
      </c>
    </row>
    <row r="210" customHeight="1" spans="1:8">
      <c r="A210" s="543">
        <v>44126</v>
      </c>
      <c r="B210" s="12">
        <v>0.15</v>
      </c>
      <c r="C210" s="12">
        <v>0.14</v>
      </c>
      <c r="D210" s="12">
        <v>0.11</v>
      </c>
      <c r="E210" s="12">
        <v>0.11</v>
      </c>
      <c r="F210" s="12">
        <v>0.11</v>
      </c>
      <c r="G210" s="12"/>
      <c r="H210" s="12">
        <v>0.124</v>
      </c>
    </row>
    <row r="211" customHeight="1" spans="1:8">
      <c r="A211" s="543">
        <v>44133</v>
      </c>
      <c r="B211" s="12">
        <v>0.165</v>
      </c>
      <c r="C211" s="12">
        <v>0.18</v>
      </c>
      <c r="D211" s="12">
        <v>0.12</v>
      </c>
      <c r="E211" s="12">
        <v>0.123</v>
      </c>
      <c r="F211" s="12">
        <v>0.115</v>
      </c>
      <c r="G211" s="12"/>
      <c r="H211" s="12">
        <v>0.1406</v>
      </c>
    </row>
    <row r="212" customHeight="1" spans="1:8">
      <c r="A212" s="543">
        <v>44140</v>
      </c>
      <c r="B212" s="12">
        <v>0.18</v>
      </c>
      <c r="C212" s="12">
        <v>0.2</v>
      </c>
      <c r="D212" s="12">
        <v>0.11</v>
      </c>
      <c r="E212" s="12">
        <v>0.155</v>
      </c>
      <c r="F212" s="12">
        <v>0.1</v>
      </c>
      <c r="G212" s="12"/>
      <c r="H212" s="12">
        <v>0.149</v>
      </c>
    </row>
    <row r="213" customHeight="1" spans="1:8">
      <c r="A213" s="543">
        <v>44147</v>
      </c>
      <c r="B213" s="12">
        <v>0.17</v>
      </c>
      <c r="C213" s="12">
        <v>0.185</v>
      </c>
      <c r="D213" s="12">
        <v>0.11</v>
      </c>
      <c r="E213" s="12">
        <v>0.14</v>
      </c>
      <c r="F213" s="12">
        <v>0.1</v>
      </c>
      <c r="G213" s="12"/>
      <c r="H213" s="12">
        <v>0.141</v>
      </c>
    </row>
    <row r="214" customHeight="1" spans="1:8">
      <c r="A214" s="543">
        <v>44154</v>
      </c>
      <c r="B214" s="12">
        <v>0.17</v>
      </c>
      <c r="C214" s="12">
        <v>0.18</v>
      </c>
      <c r="D214" s="12">
        <v>0.11</v>
      </c>
      <c r="E214" s="12">
        <v>0.14</v>
      </c>
      <c r="F214" s="12">
        <v>0.1</v>
      </c>
      <c r="G214" s="12"/>
      <c r="H214" s="12">
        <v>0.14</v>
      </c>
    </row>
    <row r="215" customHeight="1" spans="1:8">
      <c r="A215" s="543">
        <v>44161</v>
      </c>
      <c r="B215" s="12">
        <v>0.16</v>
      </c>
      <c r="C215" s="12">
        <v>0.17</v>
      </c>
      <c r="D215" s="12">
        <v>0.11</v>
      </c>
      <c r="E215" s="12">
        <v>0.14</v>
      </c>
      <c r="F215" s="12">
        <v>0.1</v>
      </c>
      <c r="G215" s="12"/>
      <c r="H215" s="12">
        <v>0.136</v>
      </c>
    </row>
    <row r="216" customHeight="1" spans="1:8">
      <c r="A216" s="543">
        <v>44168</v>
      </c>
      <c r="B216" s="12">
        <v>0.16</v>
      </c>
      <c r="C216" s="12">
        <v>0.159</v>
      </c>
      <c r="D216" s="12">
        <v>0.11</v>
      </c>
      <c r="E216" s="12">
        <v>0.13</v>
      </c>
      <c r="F216" s="12">
        <v>0.11</v>
      </c>
      <c r="G216" s="12"/>
      <c r="H216" s="12">
        <v>0.1338</v>
      </c>
    </row>
    <row r="217" customHeight="1" spans="1:8">
      <c r="A217" s="543">
        <v>44175</v>
      </c>
      <c r="B217" s="12">
        <v>0.15</v>
      </c>
      <c r="C217" s="12">
        <v>0.159</v>
      </c>
      <c r="D217" s="12">
        <v>0.11</v>
      </c>
      <c r="E217" s="12">
        <v>0.13</v>
      </c>
      <c r="F217" s="12">
        <v>0.11</v>
      </c>
      <c r="G217" s="12"/>
      <c r="H217" s="12">
        <v>0.1318</v>
      </c>
    </row>
    <row r="218" customHeight="1" spans="1:8">
      <c r="A218" s="543">
        <v>44182</v>
      </c>
      <c r="B218" s="12">
        <v>0.145</v>
      </c>
      <c r="C218" s="12">
        <v>0.15</v>
      </c>
      <c r="D218" s="12">
        <v>0.11</v>
      </c>
      <c r="E218" s="12">
        <v>0.13</v>
      </c>
      <c r="F218" s="12">
        <v>0.11</v>
      </c>
      <c r="G218" s="12"/>
      <c r="H218" s="12">
        <v>0.129</v>
      </c>
    </row>
    <row r="219" customHeight="1" spans="1:8">
      <c r="A219" s="543">
        <v>44189</v>
      </c>
      <c r="B219" s="12">
        <v>0.13</v>
      </c>
      <c r="C219" s="12">
        <v>0.13</v>
      </c>
      <c r="D219" s="12">
        <v>0.11</v>
      </c>
      <c r="E219" s="12">
        <v>0.12</v>
      </c>
      <c r="F219" s="12">
        <v>0.11</v>
      </c>
      <c r="G219" s="12"/>
      <c r="H219" s="12">
        <v>0.12</v>
      </c>
    </row>
    <row r="220" customHeight="1" spans="1:8">
      <c r="A220" s="543">
        <v>44196</v>
      </c>
      <c r="B220" s="12">
        <v>0.11</v>
      </c>
      <c r="C220" s="12">
        <v>0.11</v>
      </c>
      <c r="D220" s="12">
        <v>0.11</v>
      </c>
      <c r="E220" s="12">
        <v>0.1</v>
      </c>
      <c r="F220" s="12">
        <v>0.11</v>
      </c>
      <c r="G220" s="12"/>
      <c r="H220" s="12">
        <v>0.108</v>
      </c>
    </row>
    <row r="221" customHeight="1" spans="1:8">
      <c r="A221" s="543">
        <v>44203</v>
      </c>
      <c r="B221" s="12">
        <v>0.12</v>
      </c>
      <c r="C221" s="12">
        <v>0.12</v>
      </c>
      <c r="D221" s="12">
        <v>0.11</v>
      </c>
      <c r="E221" s="12">
        <v>0.1</v>
      </c>
      <c r="F221" s="12">
        <v>0.11</v>
      </c>
      <c r="G221" s="12"/>
      <c r="H221" s="12">
        <v>0.112</v>
      </c>
    </row>
    <row r="222" customHeight="1" spans="1:8">
      <c r="A222" s="543">
        <v>44210</v>
      </c>
      <c r="B222" s="12">
        <v>0.1</v>
      </c>
      <c r="C222" s="12">
        <v>0.1</v>
      </c>
      <c r="D222" s="12">
        <v>0.1</v>
      </c>
      <c r="E222" s="12">
        <v>0.09</v>
      </c>
      <c r="F222" s="12">
        <v>0.1</v>
      </c>
      <c r="G222" s="12"/>
      <c r="H222" s="12">
        <v>0.098</v>
      </c>
    </row>
    <row r="223" customHeight="1" spans="1:8">
      <c r="A223" s="543">
        <v>44217</v>
      </c>
      <c r="B223" s="147">
        <v>0.095</v>
      </c>
      <c r="C223" s="12">
        <v>0.1</v>
      </c>
      <c r="D223" s="12">
        <v>0.1</v>
      </c>
      <c r="E223" s="12">
        <v>0.09</v>
      </c>
      <c r="F223" s="12">
        <v>0.09</v>
      </c>
      <c r="G223" s="12"/>
      <c r="H223" s="12">
        <v>0.095</v>
      </c>
    </row>
    <row r="224" customHeight="1" spans="1:8">
      <c r="A224" s="543">
        <v>44224</v>
      </c>
      <c r="B224" s="147">
        <v>0.1</v>
      </c>
      <c r="C224" s="12">
        <v>0.13</v>
      </c>
      <c r="D224" s="12">
        <v>0.095</v>
      </c>
      <c r="E224" s="12">
        <v>0.09</v>
      </c>
      <c r="F224" s="12">
        <v>0.09</v>
      </c>
      <c r="G224" s="12"/>
      <c r="H224" s="12">
        <v>0.101</v>
      </c>
    </row>
    <row r="225" customHeight="1" spans="1:8">
      <c r="A225" s="543">
        <v>44231</v>
      </c>
      <c r="B225" s="147">
        <v>0.13</v>
      </c>
      <c r="C225" s="12">
        <v>0.162</v>
      </c>
      <c r="D225" s="12">
        <v>0.1</v>
      </c>
      <c r="E225" s="12">
        <v>0.12</v>
      </c>
      <c r="F225" s="12">
        <v>0.09</v>
      </c>
      <c r="G225" s="12"/>
      <c r="H225" s="12">
        <v>0.1204</v>
      </c>
    </row>
    <row r="226" customHeight="1" spans="1:8">
      <c r="A226" s="543">
        <v>44245</v>
      </c>
      <c r="B226" s="147">
        <v>0.143</v>
      </c>
      <c r="C226" s="12">
        <v>0.205</v>
      </c>
      <c r="D226" s="12">
        <v>0.1</v>
      </c>
      <c r="E226" s="12">
        <v>0.11</v>
      </c>
      <c r="F226" s="12">
        <v>0.08</v>
      </c>
      <c r="G226" s="12"/>
      <c r="H226" s="12">
        <v>0.1276</v>
      </c>
    </row>
    <row r="227" customHeight="1" spans="1:8">
      <c r="A227" s="543">
        <v>44252</v>
      </c>
      <c r="B227" s="147">
        <v>0.155</v>
      </c>
      <c r="C227" s="12">
        <v>0.25</v>
      </c>
      <c r="D227" s="12">
        <v>0.13</v>
      </c>
      <c r="E227" s="12">
        <v>0.11</v>
      </c>
      <c r="F227" s="12">
        <v>0.1</v>
      </c>
      <c r="G227" s="12"/>
      <c r="H227" s="12">
        <v>0.149</v>
      </c>
    </row>
    <row r="228" customHeight="1" spans="1:8">
      <c r="A228" s="543">
        <v>44259</v>
      </c>
      <c r="B228" s="147">
        <v>0.23</v>
      </c>
      <c r="C228" s="12">
        <v>0.29</v>
      </c>
      <c r="D228" s="12">
        <v>0.16</v>
      </c>
      <c r="E228" s="12">
        <v>0.13</v>
      </c>
      <c r="F228" s="12">
        <v>0.15</v>
      </c>
      <c r="G228" s="12"/>
      <c r="H228" s="12">
        <v>0.192</v>
      </c>
    </row>
    <row r="229" customHeight="1" spans="1:8">
      <c r="A229" s="543">
        <v>44266</v>
      </c>
      <c r="B229" s="12">
        <v>0.23</v>
      </c>
      <c r="C229" s="12">
        <v>0.33</v>
      </c>
      <c r="D229" s="12">
        <v>0.13</v>
      </c>
      <c r="E229" s="12">
        <v>0.17</v>
      </c>
      <c r="F229" s="12">
        <v>0.18</v>
      </c>
      <c r="G229" s="12"/>
      <c r="H229" s="12">
        <v>0.208</v>
      </c>
    </row>
    <row r="230" customHeight="1" spans="1:8">
      <c r="A230" s="543">
        <v>44273</v>
      </c>
      <c r="B230" s="12">
        <v>0.25</v>
      </c>
      <c r="C230" s="12">
        <v>0.36</v>
      </c>
      <c r="D230" s="12">
        <v>0.12</v>
      </c>
      <c r="E230" s="147">
        <v>0.21</v>
      </c>
      <c r="F230" s="12">
        <v>0.2</v>
      </c>
      <c r="G230" s="12"/>
      <c r="H230" s="12">
        <v>0.228</v>
      </c>
    </row>
    <row r="231" customHeight="1" spans="1:8">
      <c r="A231" s="543">
        <v>44280</v>
      </c>
      <c r="B231" s="12">
        <v>0.27</v>
      </c>
      <c r="C231" s="12">
        <v>0.38</v>
      </c>
      <c r="D231" s="12">
        <v>0.14</v>
      </c>
      <c r="E231" s="12">
        <v>0.23</v>
      </c>
      <c r="F231" s="12">
        <v>0.22</v>
      </c>
      <c r="G231" s="12"/>
      <c r="H231" s="12">
        <v>0.248</v>
      </c>
    </row>
    <row r="232" customHeight="1" spans="1:8">
      <c r="A232" s="543">
        <v>44287</v>
      </c>
      <c r="B232" s="12">
        <v>0.23</v>
      </c>
      <c r="C232" s="12">
        <v>0.35</v>
      </c>
      <c r="D232" s="12">
        <v>0.13</v>
      </c>
      <c r="E232" s="12">
        <v>0.23</v>
      </c>
      <c r="F232" s="12">
        <v>0.2</v>
      </c>
      <c r="G232" s="12"/>
      <c r="H232" s="12">
        <v>0.228</v>
      </c>
    </row>
    <row r="233" customHeight="1" spans="1:8">
      <c r="A233" s="543">
        <v>44294</v>
      </c>
      <c r="B233" s="12">
        <v>0.29</v>
      </c>
      <c r="C233" s="12">
        <v>0.4</v>
      </c>
      <c r="D233" s="12">
        <v>0.18</v>
      </c>
      <c r="E233" s="12">
        <v>0.2</v>
      </c>
      <c r="F233" s="12">
        <v>0.23</v>
      </c>
      <c r="G233" s="12"/>
      <c r="H233" s="12">
        <v>0.26</v>
      </c>
    </row>
    <row r="234" customHeight="1" spans="1:8">
      <c r="A234" s="543">
        <v>44301</v>
      </c>
      <c r="B234" s="12">
        <v>0.3</v>
      </c>
      <c r="C234" s="12">
        <v>0.42</v>
      </c>
      <c r="D234" s="12">
        <v>0.2</v>
      </c>
      <c r="E234" s="12">
        <v>0.18</v>
      </c>
      <c r="F234" s="12">
        <v>0.24</v>
      </c>
      <c r="G234" s="12"/>
      <c r="H234" s="12">
        <v>0.268</v>
      </c>
    </row>
    <row r="235" customHeight="1" spans="1:8">
      <c r="A235" s="543">
        <v>44308</v>
      </c>
      <c r="B235" s="12">
        <v>0.29</v>
      </c>
      <c r="C235" s="12">
        <v>0.4</v>
      </c>
      <c r="D235" s="12">
        <v>0.2</v>
      </c>
      <c r="E235" s="12">
        <v>0.18</v>
      </c>
      <c r="F235" s="12">
        <v>0.23</v>
      </c>
      <c r="G235" s="12"/>
      <c r="H235" s="12">
        <v>0.26</v>
      </c>
    </row>
    <row r="236" customHeight="1" spans="1:8">
      <c r="A236" s="543">
        <v>44315</v>
      </c>
      <c r="B236" s="12">
        <v>0.33</v>
      </c>
      <c r="C236" s="12">
        <v>0.42</v>
      </c>
      <c r="D236" s="12">
        <v>0.25</v>
      </c>
      <c r="E236" s="12">
        <v>0.18</v>
      </c>
      <c r="F236" s="12">
        <v>0.23</v>
      </c>
      <c r="G236" s="12"/>
      <c r="H236" s="12">
        <v>0.282</v>
      </c>
    </row>
    <row r="237" customHeight="1" spans="1:8">
      <c r="A237" s="543">
        <v>44322</v>
      </c>
      <c r="B237" s="12">
        <v>0.3</v>
      </c>
      <c r="C237" s="12">
        <v>0.42</v>
      </c>
      <c r="D237" s="12">
        <v>0.25</v>
      </c>
      <c r="E237" s="12">
        <v>0.18</v>
      </c>
      <c r="F237" s="12">
        <v>0.23</v>
      </c>
      <c r="G237" s="12"/>
      <c r="H237" s="12">
        <v>0.276</v>
      </c>
    </row>
    <row r="238" customHeight="1" spans="1:8">
      <c r="A238" s="543">
        <v>44329</v>
      </c>
      <c r="B238" s="12">
        <v>0.3</v>
      </c>
      <c r="C238" s="12">
        <v>0.4</v>
      </c>
      <c r="D238" s="12">
        <v>0.26</v>
      </c>
      <c r="E238" s="12">
        <v>0.22</v>
      </c>
      <c r="F238" s="12">
        <v>0.26</v>
      </c>
      <c r="G238" s="12"/>
      <c r="H238" s="12">
        <v>0.288</v>
      </c>
    </row>
    <row r="239" customHeight="1" spans="1:8">
      <c r="A239" s="543">
        <v>44336</v>
      </c>
      <c r="B239" s="12">
        <v>0.33</v>
      </c>
      <c r="C239" s="12">
        <v>0.43</v>
      </c>
      <c r="D239" s="12">
        <v>0.26</v>
      </c>
      <c r="E239" s="12">
        <v>0.22</v>
      </c>
      <c r="F239" s="12">
        <v>0.27</v>
      </c>
      <c r="G239" s="12"/>
      <c r="H239" s="12">
        <v>0.302</v>
      </c>
    </row>
    <row r="240" customHeight="1" spans="1:8">
      <c r="A240" s="543">
        <v>44343</v>
      </c>
      <c r="B240" s="12">
        <v>0.356</v>
      </c>
      <c r="C240" s="12">
        <v>0.45</v>
      </c>
      <c r="D240" s="12">
        <v>0.26</v>
      </c>
      <c r="E240" s="12">
        <v>0.28</v>
      </c>
      <c r="F240" s="12">
        <v>0.3056</v>
      </c>
      <c r="G240" s="12"/>
      <c r="H240" s="12">
        <v>0.3303</v>
      </c>
    </row>
    <row r="241" customHeight="1" spans="1:8">
      <c r="A241" s="543">
        <v>44350</v>
      </c>
      <c r="B241" s="12">
        <v>0.34</v>
      </c>
      <c r="C241" s="12">
        <v>0.475</v>
      </c>
      <c r="D241" s="12">
        <v>0.26</v>
      </c>
      <c r="E241" s="12">
        <v>0.3</v>
      </c>
      <c r="F241" s="12">
        <v>0.278</v>
      </c>
      <c r="G241" s="12"/>
      <c r="H241" s="12">
        <v>0.3306</v>
      </c>
    </row>
    <row r="242" customHeight="1" spans="1:8">
      <c r="A242" s="543">
        <v>44357</v>
      </c>
      <c r="B242" s="12">
        <v>0.34</v>
      </c>
      <c r="C242" s="12">
        <v>0.45</v>
      </c>
      <c r="D242" s="12">
        <v>0.265</v>
      </c>
      <c r="E242" s="12">
        <v>0.35</v>
      </c>
      <c r="F242" s="12">
        <v>0.285</v>
      </c>
      <c r="G242" s="12">
        <v>0.205</v>
      </c>
      <c r="H242" s="12">
        <v>0.3158</v>
      </c>
    </row>
    <row r="243" customHeight="1" spans="1:8">
      <c r="A243" s="543">
        <v>44364</v>
      </c>
      <c r="B243" s="12">
        <v>0.33</v>
      </c>
      <c r="C243" s="12">
        <v>0.43</v>
      </c>
      <c r="D243" s="12">
        <v>0.25</v>
      </c>
      <c r="E243" s="12">
        <v>0.3</v>
      </c>
      <c r="F243" s="12">
        <v>0.29</v>
      </c>
      <c r="G243" s="12">
        <v>0.22</v>
      </c>
      <c r="H243" s="12">
        <v>0.3033</v>
      </c>
    </row>
    <row r="244" customHeight="1" spans="1:8">
      <c r="A244" s="543">
        <v>44371</v>
      </c>
      <c r="B244" s="12">
        <v>0.32</v>
      </c>
      <c r="C244" s="12">
        <v>0.42</v>
      </c>
      <c r="D244" s="12">
        <v>0.25</v>
      </c>
      <c r="E244" s="12">
        <v>0.3</v>
      </c>
      <c r="F244" s="12">
        <v>0.29</v>
      </c>
      <c r="G244" s="12">
        <v>0.25</v>
      </c>
      <c r="H244" s="12">
        <v>0.305</v>
      </c>
    </row>
    <row r="245" customHeight="1" spans="1:8">
      <c r="A245" s="543">
        <v>44378</v>
      </c>
      <c r="B245" s="12">
        <v>0.3</v>
      </c>
      <c r="C245" s="12">
        <v>0.4</v>
      </c>
      <c r="D245" s="12">
        <v>0.26</v>
      </c>
      <c r="E245" s="12">
        <v>0.32</v>
      </c>
      <c r="F245" s="12">
        <v>0.28</v>
      </c>
      <c r="G245" s="12">
        <v>0.26</v>
      </c>
      <c r="H245" s="12">
        <v>0.3033</v>
      </c>
    </row>
    <row r="246" customHeight="1" spans="1:8">
      <c r="A246" s="543">
        <v>44385</v>
      </c>
      <c r="B246" s="12">
        <v>0.32</v>
      </c>
      <c r="C246" s="12">
        <v>0.38</v>
      </c>
      <c r="D246" s="12">
        <v>0.255</v>
      </c>
      <c r="E246" s="12">
        <v>0.32</v>
      </c>
      <c r="F246" s="12">
        <v>0.27</v>
      </c>
      <c r="G246" s="12">
        <v>0.258</v>
      </c>
      <c r="H246" s="12">
        <v>0.3005</v>
      </c>
    </row>
    <row r="247" customHeight="1" spans="1:8">
      <c r="A247" s="543">
        <v>44392</v>
      </c>
      <c r="B247" s="12">
        <v>0.32</v>
      </c>
      <c r="C247" s="12">
        <v>0.38</v>
      </c>
      <c r="D247" s="12">
        <v>0.26</v>
      </c>
      <c r="E247" s="12">
        <v>0.32</v>
      </c>
      <c r="F247" s="12">
        <v>0.27</v>
      </c>
      <c r="G247" s="12">
        <v>0.26</v>
      </c>
      <c r="H247" s="12">
        <v>0.3017</v>
      </c>
    </row>
    <row r="248" customHeight="1" spans="1:8">
      <c r="A248" s="543">
        <v>44399</v>
      </c>
      <c r="B248" s="12">
        <v>0.35</v>
      </c>
      <c r="C248" s="12">
        <v>0.4</v>
      </c>
      <c r="D248" s="12">
        <v>0.28</v>
      </c>
      <c r="E248" s="12">
        <v>0.32</v>
      </c>
      <c r="F248" s="12">
        <v>0.29</v>
      </c>
      <c r="G248" s="12">
        <v>0.26</v>
      </c>
      <c r="H248" s="12">
        <v>0.3167</v>
      </c>
    </row>
    <row r="249" customHeight="1" spans="1:8">
      <c r="A249" s="543">
        <v>44406</v>
      </c>
      <c r="B249" s="12">
        <v>0.32</v>
      </c>
      <c r="C249" s="12">
        <v>0.42</v>
      </c>
      <c r="D249" s="12">
        <v>0.28</v>
      </c>
      <c r="E249" s="12">
        <v>0.36</v>
      </c>
      <c r="F249" s="12">
        <v>0.29</v>
      </c>
      <c r="G249" s="12">
        <v>0.26</v>
      </c>
      <c r="H249" s="12">
        <v>0.3217</v>
      </c>
    </row>
    <row r="250" customHeight="1" spans="1:8">
      <c r="A250" s="543">
        <v>44413</v>
      </c>
      <c r="B250" s="12">
        <v>0.32</v>
      </c>
      <c r="C250" s="12">
        <v>0.38</v>
      </c>
      <c r="D250" s="12">
        <v>0.28</v>
      </c>
      <c r="E250" s="12">
        <v>0.34</v>
      </c>
      <c r="F250" s="12">
        <v>0.29</v>
      </c>
      <c r="G250" s="12">
        <v>0.25</v>
      </c>
      <c r="H250" s="12">
        <v>0.31</v>
      </c>
    </row>
    <row r="251" customHeight="1" spans="1:8">
      <c r="A251" s="543">
        <v>44420</v>
      </c>
      <c r="B251" s="12">
        <v>0.32</v>
      </c>
      <c r="C251" s="12">
        <v>0.375</v>
      </c>
      <c r="D251" s="12">
        <v>0.28</v>
      </c>
      <c r="E251" s="12">
        <v>0.34</v>
      </c>
      <c r="F251" s="12">
        <v>0.287</v>
      </c>
      <c r="G251" s="12">
        <v>0.248</v>
      </c>
      <c r="H251" s="12">
        <v>0.3083</v>
      </c>
    </row>
    <row r="252" customHeight="1" spans="1:8">
      <c r="A252" s="543">
        <v>44427</v>
      </c>
      <c r="B252" s="12">
        <v>0.32</v>
      </c>
      <c r="C252" s="12">
        <v>0.38</v>
      </c>
      <c r="D252" s="12">
        <v>0.28</v>
      </c>
      <c r="E252" s="12">
        <v>0.34</v>
      </c>
      <c r="F252" s="12">
        <v>0.287</v>
      </c>
      <c r="G252" s="12">
        <v>0.25</v>
      </c>
      <c r="H252" s="12">
        <v>0.3095</v>
      </c>
    </row>
    <row r="253" customHeight="1" spans="1:8">
      <c r="A253" s="543">
        <v>44434</v>
      </c>
      <c r="B253" s="12">
        <v>0.33</v>
      </c>
      <c r="C253" s="12">
        <v>0.38</v>
      </c>
      <c r="D253" s="12">
        <v>0.29</v>
      </c>
      <c r="E253" s="12">
        <v>0.34</v>
      </c>
      <c r="F253" s="12">
        <v>0.29</v>
      </c>
      <c r="G253" s="12">
        <v>0.25</v>
      </c>
      <c r="H253" s="12">
        <v>0.3133</v>
      </c>
    </row>
    <row r="254" customHeight="1" spans="1:8">
      <c r="A254" s="543">
        <v>44441</v>
      </c>
      <c r="B254" s="12">
        <v>0.32</v>
      </c>
      <c r="C254" s="12">
        <v>0.38</v>
      </c>
      <c r="D254" s="12">
        <v>0.3</v>
      </c>
      <c r="E254" s="12">
        <v>0.34</v>
      </c>
      <c r="F254" s="12">
        <v>0.3</v>
      </c>
      <c r="G254" s="12">
        <v>0.25</v>
      </c>
      <c r="H254" s="12">
        <v>0.315</v>
      </c>
    </row>
    <row r="255" customHeight="1" spans="1:8">
      <c r="A255" s="543">
        <v>44448</v>
      </c>
      <c r="B255" s="12">
        <v>0.29</v>
      </c>
      <c r="C255" s="12">
        <v>0.35</v>
      </c>
      <c r="D255" s="12">
        <v>0.265</v>
      </c>
      <c r="E255" s="12">
        <v>0.3</v>
      </c>
      <c r="F255" s="12">
        <v>0.26</v>
      </c>
      <c r="G255" s="12">
        <v>0.24</v>
      </c>
      <c r="H255" s="12">
        <v>0.2842</v>
      </c>
    </row>
    <row r="256" customHeight="1" spans="1:8">
      <c r="A256" s="543">
        <v>44455</v>
      </c>
      <c r="B256" s="12">
        <v>0.32</v>
      </c>
      <c r="C256" s="12">
        <v>0.33</v>
      </c>
      <c r="D256" s="12">
        <v>0.26</v>
      </c>
      <c r="E256" s="12">
        <v>0.29</v>
      </c>
      <c r="F256" s="12">
        <v>0.255</v>
      </c>
      <c r="G256" s="12">
        <v>0.228</v>
      </c>
      <c r="H256" s="12">
        <v>0.2805</v>
      </c>
    </row>
    <row r="257" customHeight="1" spans="1:8">
      <c r="A257" s="543">
        <v>44462</v>
      </c>
      <c r="B257" s="12">
        <v>0.28</v>
      </c>
      <c r="C257" s="12">
        <v>0.3</v>
      </c>
      <c r="D257" s="12">
        <v>0.245</v>
      </c>
      <c r="E257" s="12">
        <v>0.264</v>
      </c>
      <c r="F257" s="12">
        <v>0.23</v>
      </c>
      <c r="G257" s="12">
        <v>0.2</v>
      </c>
      <c r="H257" s="12">
        <v>0.2532</v>
      </c>
    </row>
    <row r="258" customHeight="1" spans="1:8">
      <c r="A258" s="543">
        <v>44469</v>
      </c>
      <c r="B258" s="12">
        <v>0.26</v>
      </c>
      <c r="C258" s="12">
        <v>0.28</v>
      </c>
      <c r="D258" s="12">
        <v>0.24</v>
      </c>
      <c r="E258" s="12">
        <v>0.234</v>
      </c>
      <c r="F258" s="12">
        <v>0.23</v>
      </c>
      <c r="G258" s="12">
        <v>0.2</v>
      </c>
      <c r="H258" s="12">
        <v>0.2407</v>
      </c>
    </row>
    <row r="259" customHeight="1" spans="1:8">
      <c r="A259" s="543">
        <v>44477</v>
      </c>
      <c r="B259" s="12">
        <v>0.25</v>
      </c>
      <c r="C259" s="12">
        <v>0.25</v>
      </c>
      <c r="D259" s="12">
        <v>0.23</v>
      </c>
      <c r="E259" s="12">
        <v>0.23</v>
      </c>
      <c r="F259" s="12">
        <v>0.22</v>
      </c>
      <c r="G259" s="12">
        <v>0.2</v>
      </c>
      <c r="H259" s="12">
        <v>0.23</v>
      </c>
    </row>
    <row r="260" customHeight="1" spans="1:8">
      <c r="A260" s="543">
        <v>44483</v>
      </c>
      <c r="B260" s="12">
        <v>0.24</v>
      </c>
      <c r="C260" s="12">
        <v>0.28</v>
      </c>
      <c r="D260" s="12">
        <v>0.25</v>
      </c>
      <c r="E260" s="12">
        <v>0.22</v>
      </c>
      <c r="F260" s="12">
        <v>0.22</v>
      </c>
      <c r="G260" s="12">
        <v>0.2</v>
      </c>
      <c r="H260" s="12">
        <v>0.235</v>
      </c>
    </row>
    <row r="261" customHeight="1" spans="1:8">
      <c r="A261" s="543">
        <v>44491</v>
      </c>
      <c r="B261" s="12">
        <v>0.22</v>
      </c>
      <c r="C261" s="12">
        <v>0.253</v>
      </c>
      <c r="D261" s="12">
        <v>0.23</v>
      </c>
      <c r="E261" s="12">
        <v>0.2</v>
      </c>
      <c r="F261" s="12">
        <v>0.2</v>
      </c>
      <c r="G261" s="12">
        <v>0.18</v>
      </c>
      <c r="H261" s="12">
        <v>0.2138</v>
      </c>
    </row>
    <row r="262" customHeight="1" spans="1:8">
      <c r="A262" s="543">
        <v>44497</v>
      </c>
      <c r="B262" s="12">
        <v>0.22</v>
      </c>
      <c r="C262" s="12">
        <v>0.23</v>
      </c>
      <c r="D262" s="12">
        <v>0.2</v>
      </c>
      <c r="E262" s="12">
        <v>0.2</v>
      </c>
      <c r="F262" s="12">
        <v>0.2</v>
      </c>
      <c r="G262" s="12">
        <v>0.18</v>
      </c>
      <c r="H262" s="12">
        <v>0.205</v>
      </c>
    </row>
    <row r="263" customHeight="1" spans="1:8">
      <c r="A263" s="543">
        <v>44504</v>
      </c>
      <c r="B263" s="12">
        <v>0.213</v>
      </c>
      <c r="C263" s="12">
        <v>0.218</v>
      </c>
      <c r="D263" s="12">
        <v>0.19</v>
      </c>
      <c r="E263" s="12">
        <v>0.196</v>
      </c>
      <c r="F263" s="12">
        <v>0.197</v>
      </c>
      <c r="G263" s="12">
        <v>0.179</v>
      </c>
      <c r="H263" s="12">
        <v>0.1988</v>
      </c>
    </row>
    <row r="264" customHeight="1" spans="1:8">
      <c r="A264" s="543">
        <v>44511</v>
      </c>
      <c r="B264" s="12">
        <v>0.222</v>
      </c>
      <c r="C264" s="12">
        <v>0.21</v>
      </c>
      <c r="D264" s="12">
        <v>0.1875</v>
      </c>
      <c r="E264" s="12">
        <v>0.1888</v>
      </c>
      <c r="F264" s="12">
        <v>0.1855</v>
      </c>
      <c r="G264" s="12">
        <v>0.177</v>
      </c>
      <c r="H264" s="12">
        <v>0.1951</v>
      </c>
    </row>
    <row r="265" customHeight="1" spans="1:8">
      <c r="A265" s="543">
        <v>44518</v>
      </c>
      <c r="B265" s="12">
        <v>0.23</v>
      </c>
      <c r="C265" s="12">
        <v>0.21</v>
      </c>
      <c r="D265" s="12">
        <v>0.19</v>
      </c>
      <c r="E265" s="12">
        <v>0.1888</v>
      </c>
      <c r="F265" s="12">
        <v>0.1855</v>
      </c>
      <c r="G265" s="12">
        <v>0.18</v>
      </c>
      <c r="H265" s="12">
        <v>0.1974</v>
      </c>
    </row>
    <row r="266" customHeight="1" spans="1:8">
      <c r="A266" s="543">
        <v>44525</v>
      </c>
      <c r="B266" s="12">
        <v>0.21</v>
      </c>
      <c r="C266" s="12">
        <v>0.189</v>
      </c>
      <c r="D266" s="12">
        <v>0.18</v>
      </c>
      <c r="E266" s="12">
        <v>0.17</v>
      </c>
      <c r="F266" s="12">
        <v>0.168</v>
      </c>
      <c r="G266" s="12">
        <v>0.17</v>
      </c>
      <c r="H266" s="12">
        <v>0.1812</v>
      </c>
    </row>
    <row r="267" customHeight="1" spans="1:8">
      <c r="A267" s="543">
        <v>44532</v>
      </c>
      <c r="B267" s="12">
        <v>0.2</v>
      </c>
      <c r="C267" s="12">
        <v>0.19</v>
      </c>
      <c r="D267" s="12">
        <v>0.18</v>
      </c>
      <c r="E267" s="12">
        <v>0.17</v>
      </c>
      <c r="F267" s="12">
        <v>0.16</v>
      </c>
      <c r="G267" s="12">
        <v>0.16</v>
      </c>
      <c r="H267" s="12">
        <v>0.1767</v>
      </c>
    </row>
    <row r="268" customHeight="1" spans="1:8">
      <c r="A268" s="543">
        <v>44539</v>
      </c>
      <c r="B268" s="12">
        <v>0.2</v>
      </c>
      <c r="C268" s="12">
        <v>0.218</v>
      </c>
      <c r="D268" s="12">
        <v>0.185</v>
      </c>
      <c r="E268" s="12">
        <v>0.165</v>
      </c>
      <c r="F268" s="12">
        <v>0.155</v>
      </c>
      <c r="G268" s="12">
        <v>0.158</v>
      </c>
      <c r="H268" s="12">
        <v>0.1802</v>
      </c>
    </row>
    <row r="269" customHeight="1" spans="1:8">
      <c r="A269" s="543">
        <v>44546</v>
      </c>
      <c r="B269" s="12">
        <v>0.2</v>
      </c>
      <c r="C269" s="12">
        <v>0.19</v>
      </c>
      <c r="D269" s="12">
        <v>0.18</v>
      </c>
      <c r="E269" s="12">
        <v>0.16</v>
      </c>
      <c r="F269" s="12">
        <v>0.17</v>
      </c>
      <c r="G269" s="12">
        <v>0.15</v>
      </c>
      <c r="H269" s="12">
        <v>0.175</v>
      </c>
    </row>
    <row r="270" customHeight="1" spans="1:8">
      <c r="A270" s="543">
        <v>44553</v>
      </c>
      <c r="B270" s="12">
        <v>0.199</v>
      </c>
      <c r="C270" s="12">
        <v>0.192</v>
      </c>
      <c r="D270" s="12">
        <v>0.177</v>
      </c>
      <c r="E270" s="12">
        <v>0.155</v>
      </c>
      <c r="F270" s="12">
        <v>0.166</v>
      </c>
      <c r="G270" s="12">
        <v>0.148</v>
      </c>
      <c r="H270" s="12">
        <v>0.1728</v>
      </c>
    </row>
    <row r="271" customHeight="1" spans="1:8">
      <c r="A271" s="543">
        <v>44560</v>
      </c>
      <c r="B271" s="12">
        <v>0.17</v>
      </c>
      <c r="C271" s="12">
        <v>0.17</v>
      </c>
      <c r="D271" s="12">
        <v>0.17</v>
      </c>
      <c r="E271" s="12">
        <v>0.18</v>
      </c>
      <c r="F271" s="12">
        <v>0.16</v>
      </c>
      <c r="G271" s="12">
        <v>0.14</v>
      </c>
      <c r="H271" s="12">
        <v>0.165</v>
      </c>
    </row>
    <row r="272" customHeight="1" spans="1:8">
      <c r="A272" s="543">
        <v>44567</v>
      </c>
      <c r="B272" s="12">
        <v>0.166</v>
      </c>
      <c r="C272" s="12">
        <v>0.168</v>
      </c>
      <c r="D272" s="12">
        <v>0.168</v>
      </c>
      <c r="E272" s="12">
        <v>0.177</v>
      </c>
      <c r="F272" s="12">
        <v>0.156</v>
      </c>
      <c r="G272" s="12">
        <v>0.139</v>
      </c>
      <c r="H272" s="12">
        <v>0.1623</v>
      </c>
    </row>
    <row r="273" customHeight="1" spans="1:8">
      <c r="A273" s="543">
        <v>44574</v>
      </c>
      <c r="B273" s="12">
        <v>0.175</v>
      </c>
      <c r="C273" s="12">
        <v>0.178</v>
      </c>
      <c r="D273" s="12">
        <v>0.155</v>
      </c>
      <c r="E273" s="12">
        <v>0.17</v>
      </c>
      <c r="F273" s="12">
        <v>0.15</v>
      </c>
      <c r="G273" s="12">
        <v>0.15</v>
      </c>
      <c r="H273" s="12">
        <v>0.163</v>
      </c>
    </row>
    <row r="274" customHeight="1" spans="1:8">
      <c r="A274" s="543">
        <v>44581</v>
      </c>
      <c r="B274" s="12">
        <v>0.17</v>
      </c>
      <c r="C274" s="12">
        <v>0.17</v>
      </c>
      <c r="D274" s="12">
        <v>0.145</v>
      </c>
      <c r="E274" s="12">
        <v>0.17</v>
      </c>
      <c r="F274" s="12">
        <v>0.15</v>
      </c>
      <c r="G274" s="12">
        <v>0.15</v>
      </c>
      <c r="H274" s="12">
        <v>0.1592</v>
      </c>
    </row>
    <row r="275" customHeight="1" spans="1:8">
      <c r="A275" s="543">
        <v>44587</v>
      </c>
      <c r="B275" s="12">
        <v>0.17</v>
      </c>
      <c r="C275" s="12">
        <v>0.17</v>
      </c>
      <c r="D275" s="12">
        <v>0.145</v>
      </c>
      <c r="E275" s="12">
        <v>0.16</v>
      </c>
      <c r="F275" s="12">
        <v>0.15</v>
      </c>
      <c r="G275" s="12">
        <v>0.15</v>
      </c>
      <c r="H275" s="12">
        <v>0.1575</v>
      </c>
    </row>
    <row r="276" s="135" customFormat="1" customHeight="1" spans="1:8">
      <c r="A276" s="543">
        <v>44602</v>
      </c>
      <c r="B276" s="12">
        <v>0.16</v>
      </c>
      <c r="C276" s="12">
        <v>0.17</v>
      </c>
      <c r="D276" s="12">
        <v>0.145</v>
      </c>
      <c r="E276" s="12">
        <v>0.158</v>
      </c>
      <c r="F276" s="12">
        <v>0.15</v>
      </c>
      <c r="G276" s="12">
        <v>0.14</v>
      </c>
      <c r="H276" s="12">
        <v>0.1538</v>
      </c>
    </row>
    <row r="277" s="114" customFormat="1" customHeight="1" spans="1:8">
      <c r="A277" s="543">
        <v>44609</v>
      </c>
      <c r="B277" s="12">
        <v>0.175</v>
      </c>
      <c r="C277" s="12">
        <v>0.1854</v>
      </c>
      <c r="D277" s="12">
        <v>0.145</v>
      </c>
      <c r="E277" s="12">
        <v>0.158</v>
      </c>
      <c r="F277" s="12">
        <v>0.1523</v>
      </c>
      <c r="G277" s="12">
        <v>0.143</v>
      </c>
      <c r="H277" s="12">
        <v>0.1598</v>
      </c>
    </row>
    <row r="278" s="176" customFormat="1" customHeight="1" spans="1:8">
      <c r="A278" s="543">
        <v>44616</v>
      </c>
      <c r="B278" s="12">
        <v>0.178</v>
      </c>
      <c r="C278" s="12">
        <v>0.188</v>
      </c>
      <c r="D278" s="12">
        <v>0.144</v>
      </c>
      <c r="E278" s="12">
        <v>0.16</v>
      </c>
      <c r="F278" s="12">
        <v>0.155</v>
      </c>
      <c r="G278" s="12">
        <v>0.146</v>
      </c>
      <c r="H278" s="12">
        <v>0.1618</v>
      </c>
    </row>
    <row r="279" s="135" customFormat="1" customHeight="1" spans="1:8">
      <c r="A279" s="543">
        <v>44623</v>
      </c>
      <c r="B279" s="12">
        <v>0.18</v>
      </c>
      <c r="C279" s="12">
        <v>0.192</v>
      </c>
      <c r="D279" s="12">
        <v>0.145</v>
      </c>
      <c r="E279" s="12">
        <v>0.162</v>
      </c>
      <c r="F279" s="12">
        <v>0.15</v>
      </c>
      <c r="G279" s="12">
        <v>0.145</v>
      </c>
      <c r="H279" s="12">
        <v>0.1623</v>
      </c>
    </row>
    <row r="280" s="135" customFormat="1" customHeight="1" spans="1:8">
      <c r="A280" s="543">
        <v>44630</v>
      </c>
      <c r="B280" s="12">
        <v>0.2</v>
      </c>
      <c r="C280" s="12">
        <v>0.213</v>
      </c>
      <c r="D280" s="12">
        <v>0.165</v>
      </c>
      <c r="E280" s="12">
        <v>0.175</v>
      </c>
      <c r="F280" s="12">
        <v>0.153</v>
      </c>
      <c r="G280" s="12">
        <v>0.152</v>
      </c>
      <c r="H280" s="12">
        <v>0.1763</v>
      </c>
    </row>
    <row r="281" s="153" customFormat="1" customHeight="1" spans="1:8">
      <c r="A281" s="543">
        <v>44637</v>
      </c>
      <c r="B281" s="12">
        <v>0.203</v>
      </c>
      <c r="C281" s="12">
        <v>0.217</v>
      </c>
      <c r="D281" s="12">
        <v>0.161</v>
      </c>
      <c r="E281" s="12">
        <v>0.178</v>
      </c>
      <c r="F281" s="12">
        <v>0.155</v>
      </c>
      <c r="G281" s="12">
        <v>0.154</v>
      </c>
      <c r="H281" s="12">
        <v>0.178</v>
      </c>
    </row>
    <row r="282" customHeight="1" spans="1:8">
      <c r="A282" s="543">
        <v>44644</v>
      </c>
      <c r="B282" s="12">
        <v>0.204</v>
      </c>
      <c r="C282" s="12">
        <v>0.22</v>
      </c>
      <c r="D282" s="12">
        <v>0.161</v>
      </c>
      <c r="E282" s="12">
        <v>0.182</v>
      </c>
      <c r="F282" s="12">
        <v>0.155</v>
      </c>
      <c r="G282" s="12">
        <v>0.155</v>
      </c>
      <c r="H282" s="12">
        <v>0.1795</v>
      </c>
    </row>
    <row r="283" s="135" customFormat="1" customHeight="1" spans="1:8">
      <c r="A283" s="543">
        <v>44651</v>
      </c>
      <c r="B283" s="12">
        <v>0.225</v>
      </c>
      <c r="C283" s="12">
        <v>0.245</v>
      </c>
      <c r="D283" s="12">
        <v>0.152</v>
      </c>
      <c r="E283" s="12">
        <v>0.202</v>
      </c>
      <c r="F283" s="12">
        <v>0.16</v>
      </c>
      <c r="G283" s="12">
        <v>0.15</v>
      </c>
      <c r="H283" s="12">
        <v>0.189</v>
      </c>
    </row>
    <row r="284" customHeight="1" spans="1:8">
      <c r="A284" s="543">
        <v>44658</v>
      </c>
      <c r="B284" s="12">
        <v>0.225</v>
      </c>
      <c r="C284" s="12">
        <v>0.268</v>
      </c>
      <c r="D284" s="12">
        <v>0.141</v>
      </c>
      <c r="E284" s="12">
        <v>0.208</v>
      </c>
      <c r="F284" s="12">
        <v>0.156</v>
      </c>
      <c r="G284" s="12">
        <v>0.15</v>
      </c>
      <c r="H284" s="12">
        <v>0.1913</v>
      </c>
    </row>
    <row r="285" customHeight="1" spans="1:8">
      <c r="A285" s="543">
        <v>44665</v>
      </c>
      <c r="B285" s="12">
        <v>0.23</v>
      </c>
      <c r="C285" s="12">
        <v>0.275</v>
      </c>
      <c r="D285" s="12">
        <v>0.14</v>
      </c>
      <c r="E285" s="12">
        <v>0.22</v>
      </c>
      <c r="F285" s="12">
        <v>0.16</v>
      </c>
      <c r="G285" s="12">
        <v>0.14</v>
      </c>
      <c r="H285" s="12">
        <v>0.1942</v>
      </c>
    </row>
    <row r="286" customHeight="1" spans="1:8">
      <c r="A286" s="543">
        <v>44672</v>
      </c>
      <c r="B286" s="12">
        <v>0.205</v>
      </c>
      <c r="C286" s="12">
        <v>0.26</v>
      </c>
      <c r="D286" s="12">
        <v>0.14</v>
      </c>
      <c r="E286" s="12">
        <v>0.22</v>
      </c>
      <c r="F286" s="12">
        <v>0.15</v>
      </c>
      <c r="G286" s="12">
        <v>0.14</v>
      </c>
      <c r="H286" s="12">
        <v>0.1858</v>
      </c>
    </row>
    <row r="287" customHeight="1" spans="1:8">
      <c r="A287" s="543">
        <v>44679</v>
      </c>
      <c r="B287" s="12">
        <v>0.21</v>
      </c>
      <c r="C287" s="12">
        <v>0.24</v>
      </c>
      <c r="D287" s="12">
        <v>0.16</v>
      </c>
      <c r="E287" s="12">
        <v>0.21</v>
      </c>
      <c r="F287" s="12">
        <v>0.15</v>
      </c>
      <c r="G287" s="12">
        <v>0.13</v>
      </c>
      <c r="H287" s="12">
        <v>0.1833</v>
      </c>
    </row>
    <row r="288" customHeight="1" spans="1:8">
      <c r="A288" s="543">
        <v>44686</v>
      </c>
      <c r="B288" s="12">
        <v>0.21</v>
      </c>
      <c r="C288" s="12">
        <v>0.24</v>
      </c>
      <c r="D288" s="12">
        <v>0.16</v>
      </c>
      <c r="E288" s="12">
        <v>0.21</v>
      </c>
      <c r="F288" s="12">
        <v>0.15</v>
      </c>
      <c r="G288" s="12">
        <v>0.139</v>
      </c>
      <c r="H288" s="12">
        <v>0.1848</v>
      </c>
    </row>
    <row r="289" customHeight="1" spans="1:8">
      <c r="A289" s="543">
        <v>44693</v>
      </c>
      <c r="B289" s="12">
        <v>0.198</v>
      </c>
      <c r="C289" s="12">
        <v>0.225</v>
      </c>
      <c r="D289" s="12">
        <v>0.15</v>
      </c>
      <c r="E289" s="12">
        <v>0.2</v>
      </c>
      <c r="F289" s="12">
        <v>0.153</v>
      </c>
      <c r="G289" s="12">
        <v>0.133</v>
      </c>
      <c r="H289" s="12">
        <v>0.1765</v>
      </c>
    </row>
    <row r="290" customHeight="1" spans="1:8">
      <c r="A290" s="543">
        <v>44700</v>
      </c>
      <c r="B290" s="12">
        <v>0.198</v>
      </c>
      <c r="C290" s="12">
        <v>0.225</v>
      </c>
      <c r="D290" s="12">
        <v>0.15</v>
      </c>
      <c r="E290" s="12">
        <v>0.188</v>
      </c>
      <c r="F290" s="12">
        <v>0.153</v>
      </c>
      <c r="G290" s="12">
        <v>0.13</v>
      </c>
      <c r="H290" s="12">
        <v>0.174</v>
      </c>
    </row>
    <row r="291" s="11" customFormat="1" customHeight="1" spans="1:8">
      <c r="A291" s="543">
        <v>44707</v>
      </c>
      <c r="B291" s="12">
        <v>0.2</v>
      </c>
      <c r="C291" s="12">
        <v>0.22</v>
      </c>
      <c r="D291" s="12">
        <v>0.15</v>
      </c>
      <c r="E291" s="12">
        <v>0.19</v>
      </c>
      <c r="F291" s="12">
        <v>0.15</v>
      </c>
      <c r="G291" s="12">
        <v>0.13</v>
      </c>
      <c r="H291" s="12">
        <v>0.1733</v>
      </c>
    </row>
    <row r="292" s="135" customFormat="1" customHeight="1" spans="1:8">
      <c r="A292" s="543">
        <v>44714</v>
      </c>
      <c r="B292" s="12">
        <v>0.2</v>
      </c>
      <c r="C292" s="12">
        <v>0.231</v>
      </c>
      <c r="D292" s="12">
        <v>0.162</v>
      </c>
      <c r="E292" s="12">
        <v>0.19</v>
      </c>
      <c r="F292" s="12">
        <v>0.15</v>
      </c>
      <c r="G292" s="12">
        <v>0.13</v>
      </c>
      <c r="H292" s="12">
        <v>0.1772</v>
      </c>
    </row>
    <row r="293" s="135" customFormat="1" customHeight="1" spans="1:8">
      <c r="A293" s="543">
        <v>44721</v>
      </c>
      <c r="B293" s="12">
        <v>0.2</v>
      </c>
      <c r="C293" s="12">
        <v>0.231</v>
      </c>
      <c r="D293" s="12">
        <v>0.17</v>
      </c>
      <c r="E293" s="12">
        <v>0.19</v>
      </c>
      <c r="F293" s="12">
        <v>0.15</v>
      </c>
      <c r="G293" s="12">
        <v>0.13</v>
      </c>
      <c r="H293" s="12">
        <v>0.1785</v>
      </c>
    </row>
    <row r="294" s="135" customFormat="1" customHeight="1" spans="1:8">
      <c r="A294" s="543">
        <v>44728</v>
      </c>
      <c r="B294" s="12">
        <v>0.2</v>
      </c>
      <c r="C294" s="12">
        <v>0.231</v>
      </c>
      <c r="D294" s="12">
        <v>0.17</v>
      </c>
      <c r="E294" s="12">
        <v>0.2</v>
      </c>
      <c r="F294" s="12">
        <v>0.15</v>
      </c>
      <c r="G294" s="12">
        <v>0.13</v>
      </c>
      <c r="H294" s="12">
        <v>0.1802</v>
      </c>
    </row>
    <row r="295" s="135" customFormat="1" customHeight="1" spans="1:8">
      <c r="A295" s="543">
        <v>44735</v>
      </c>
      <c r="B295" s="12">
        <v>0.199</v>
      </c>
      <c r="C295" s="12">
        <v>0.23</v>
      </c>
      <c r="D295" s="12">
        <v>0.17</v>
      </c>
      <c r="E295" s="12">
        <v>0.195</v>
      </c>
      <c r="F295" s="12">
        <v>0.155</v>
      </c>
      <c r="G295" s="12">
        <v>0.135</v>
      </c>
      <c r="H295" s="12">
        <v>0.1807</v>
      </c>
    </row>
    <row r="296" s="11" customFormat="1" customHeight="1" spans="1:8">
      <c r="A296" s="543">
        <v>44742</v>
      </c>
      <c r="B296" s="12">
        <v>0.193</v>
      </c>
      <c r="C296" s="12">
        <v>0.21</v>
      </c>
      <c r="D296" s="12">
        <v>0.17</v>
      </c>
      <c r="E296" s="12">
        <v>0.188</v>
      </c>
      <c r="F296" s="12">
        <v>0.155</v>
      </c>
      <c r="G296" s="12">
        <v>0.13</v>
      </c>
      <c r="H296" s="12">
        <v>0.1743</v>
      </c>
    </row>
    <row r="297" s="11" customFormat="1" customHeight="1" spans="1:8">
      <c r="A297" s="543">
        <v>44749</v>
      </c>
      <c r="B297" s="12">
        <v>0.19</v>
      </c>
      <c r="C297" s="12">
        <v>0.2</v>
      </c>
      <c r="D297" s="12">
        <v>0.17</v>
      </c>
      <c r="E297" s="12">
        <v>0.19</v>
      </c>
      <c r="F297" s="12">
        <v>0.155</v>
      </c>
      <c r="G297" s="12">
        <v>0.13</v>
      </c>
      <c r="H297" s="12">
        <v>0.1725</v>
      </c>
    </row>
    <row r="298" customHeight="1" spans="1:8">
      <c r="A298" s="543">
        <v>44756</v>
      </c>
      <c r="B298" s="12">
        <v>0.19</v>
      </c>
      <c r="C298" s="12">
        <v>0.205</v>
      </c>
      <c r="D298" s="12">
        <v>0.17</v>
      </c>
      <c r="E298" s="12">
        <v>0.188</v>
      </c>
      <c r="F298" s="12">
        <v>0.155</v>
      </c>
      <c r="G298" s="12">
        <v>0.13</v>
      </c>
      <c r="H298" s="12">
        <v>0.173</v>
      </c>
    </row>
    <row r="299" customHeight="1" spans="1:8">
      <c r="A299" s="543">
        <v>44763</v>
      </c>
      <c r="B299" s="12">
        <v>0.19</v>
      </c>
      <c r="C299" s="12">
        <v>0.2</v>
      </c>
      <c r="D299" s="12">
        <v>0.17</v>
      </c>
      <c r="E299" s="12">
        <v>0.188</v>
      </c>
      <c r="F299" s="12">
        <v>0.155</v>
      </c>
      <c r="G299" s="12">
        <v>0.13</v>
      </c>
      <c r="H299" s="12">
        <v>0.1722</v>
      </c>
    </row>
    <row r="300" customHeight="1" spans="1:8">
      <c r="A300" s="543">
        <v>44770</v>
      </c>
      <c r="B300" s="12">
        <v>0.178</v>
      </c>
      <c r="C300" s="12">
        <v>0.185</v>
      </c>
      <c r="D300" s="12">
        <v>0.17</v>
      </c>
      <c r="E300" s="12">
        <v>0.178</v>
      </c>
      <c r="F300" s="12">
        <v>0.15</v>
      </c>
      <c r="G300" s="12">
        <v>0.13</v>
      </c>
      <c r="H300" s="12">
        <v>0.1652</v>
      </c>
    </row>
    <row r="301" s="11" customFormat="1" customHeight="1" spans="1:8">
      <c r="A301" s="543">
        <v>44777</v>
      </c>
      <c r="B301" s="12">
        <v>0.175</v>
      </c>
      <c r="C301" s="12">
        <v>0.18</v>
      </c>
      <c r="D301" s="12">
        <v>0.17</v>
      </c>
      <c r="E301" s="12">
        <v>0.175</v>
      </c>
      <c r="F301" s="12">
        <v>0.15</v>
      </c>
      <c r="G301" s="12">
        <v>0.13</v>
      </c>
      <c r="H301" s="12">
        <v>0.1633</v>
      </c>
    </row>
    <row r="302" s="135" customFormat="1" customHeight="1" spans="1:8">
      <c r="A302" s="543">
        <v>44784</v>
      </c>
      <c r="B302" s="12">
        <v>0.17</v>
      </c>
      <c r="C302" s="12">
        <v>0.175</v>
      </c>
      <c r="D302" s="12">
        <v>0.16</v>
      </c>
      <c r="E302" s="12">
        <v>0.17</v>
      </c>
      <c r="F302" s="12">
        <v>0.15</v>
      </c>
      <c r="G302" s="12">
        <v>0.13</v>
      </c>
      <c r="H302" s="12">
        <v>0.1592</v>
      </c>
    </row>
    <row r="303" customHeight="1" spans="1:8">
      <c r="A303" s="543">
        <v>44791</v>
      </c>
      <c r="B303" s="12">
        <v>0.18</v>
      </c>
      <c r="C303" s="12">
        <v>0.17</v>
      </c>
      <c r="D303" s="12">
        <v>0.16</v>
      </c>
      <c r="E303" s="12">
        <v>0.173</v>
      </c>
      <c r="F303" s="12">
        <v>0.153</v>
      </c>
      <c r="G303" s="12">
        <v>0.133</v>
      </c>
      <c r="H303" s="12">
        <v>0.1615</v>
      </c>
    </row>
    <row r="304" s="135" customFormat="1" customHeight="1" spans="1:8">
      <c r="A304" s="543">
        <v>44798</v>
      </c>
      <c r="B304" s="12">
        <v>0.17</v>
      </c>
      <c r="C304" s="12">
        <v>0.17</v>
      </c>
      <c r="D304" s="12">
        <v>0.16</v>
      </c>
      <c r="E304" s="12">
        <v>0.17</v>
      </c>
      <c r="F304" s="12">
        <v>0.158</v>
      </c>
      <c r="G304" s="12">
        <v>0.13</v>
      </c>
      <c r="H304" s="12">
        <v>0.1597</v>
      </c>
    </row>
    <row r="305" customHeight="1" spans="1:8">
      <c r="A305" s="543">
        <v>44805</v>
      </c>
      <c r="B305" s="12">
        <v>0.168</v>
      </c>
      <c r="C305" s="12">
        <v>0.164</v>
      </c>
      <c r="D305" s="12">
        <v>0.16</v>
      </c>
      <c r="E305" s="12">
        <v>0.17</v>
      </c>
      <c r="F305" s="12">
        <v>0.15</v>
      </c>
      <c r="G305" s="12">
        <v>0.13</v>
      </c>
      <c r="H305" s="12">
        <v>0.157</v>
      </c>
    </row>
    <row r="306" s="135" customFormat="1" customHeight="1" spans="1:8">
      <c r="A306" s="543">
        <v>44812</v>
      </c>
      <c r="B306" s="12">
        <v>0.16</v>
      </c>
      <c r="C306" s="12">
        <v>0.16</v>
      </c>
      <c r="D306" s="12">
        <v>0.158</v>
      </c>
      <c r="E306" s="12">
        <v>0.165</v>
      </c>
      <c r="F306" s="12">
        <v>0.15</v>
      </c>
      <c r="G306" s="12">
        <v>0.13</v>
      </c>
      <c r="H306" s="12">
        <v>0.1538</v>
      </c>
    </row>
    <row r="307" s="11" customFormat="1" customHeight="1" spans="1:8">
      <c r="A307" s="543">
        <v>44819</v>
      </c>
      <c r="B307" s="12">
        <v>0.16</v>
      </c>
      <c r="C307" s="12">
        <v>0.16</v>
      </c>
      <c r="D307" s="12">
        <v>0.15</v>
      </c>
      <c r="E307" s="12">
        <v>0.16</v>
      </c>
      <c r="F307" s="12">
        <v>0.15</v>
      </c>
      <c r="G307" s="12">
        <v>0.13</v>
      </c>
      <c r="H307" s="12">
        <v>0.1517</v>
      </c>
    </row>
    <row r="308" s="114" customFormat="1" customHeight="1" spans="1:8">
      <c r="A308" s="543">
        <v>44826</v>
      </c>
      <c r="B308" s="12">
        <v>0.15</v>
      </c>
      <c r="C308" s="12">
        <v>0.15</v>
      </c>
      <c r="D308" s="12">
        <v>0.15</v>
      </c>
      <c r="E308" s="12">
        <v>0.15</v>
      </c>
      <c r="F308" s="12">
        <v>0.14</v>
      </c>
      <c r="G308" s="12">
        <v>0.13</v>
      </c>
      <c r="H308" s="12">
        <v>0.145</v>
      </c>
    </row>
    <row r="309" s="114" customFormat="1" customHeight="1" spans="1:8">
      <c r="A309" s="543">
        <v>44833</v>
      </c>
      <c r="B309" s="12">
        <v>0.153</v>
      </c>
      <c r="C309" s="12">
        <v>0.145</v>
      </c>
      <c r="D309" s="12">
        <v>0.145</v>
      </c>
      <c r="E309" s="12">
        <v>0.144</v>
      </c>
      <c r="F309" s="12">
        <v>0.14</v>
      </c>
      <c r="G309" s="12">
        <v>0.13</v>
      </c>
      <c r="H309" s="12">
        <v>0.1428</v>
      </c>
    </row>
    <row r="310" s="135" customFormat="1" customHeight="1" spans="1:8">
      <c r="A310" s="543">
        <v>44842</v>
      </c>
      <c r="B310" s="12">
        <v>0.148</v>
      </c>
      <c r="C310" s="12">
        <v>0.143</v>
      </c>
      <c r="D310" s="12">
        <v>0.14</v>
      </c>
      <c r="E310" s="12">
        <v>0.135</v>
      </c>
      <c r="F310" s="12">
        <v>0.14</v>
      </c>
      <c r="G310" s="12">
        <v>0.121</v>
      </c>
      <c r="H310" s="12">
        <v>0.1378</v>
      </c>
    </row>
    <row r="311" customHeight="1" spans="1:8">
      <c r="A311" s="543">
        <v>44847</v>
      </c>
      <c r="B311" s="12">
        <v>0.14</v>
      </c>
      <c r="C311" s="12">
        <v>0.143</v>
      </c>
      <c r="D311" s="12">
        <v>0.14</v>
      </c>
      <c r="E311" s="12">
        <v>0.135</v>
      </c>
      <c r="F311" s="12">
        <v>0.14</v>
      </c>
      <c r="G311" s="12">
        <v>0.12</v>
      </c>
      <c r="H311" s="12">
        <v>0.1363</v>
      </c>
    </row>
    <row r="312" s="135" customFormat="1" customHeight="1" spans="1:8">
      <c r="A312" s="543">
        <v>44854</v>
      </c>
      <c r="B312" s="12">
        <v>0.14</v>
      </c>
      <c r="C312" s="12">
        <v>0.14</v>
      </c>
      <c r="D312" s="12">
        <v>0.14</v>
      </c>
      <c r="E312" s="12">
        <v>0.135</v>
      </c>
      <c r="F312" s="12">
        <v>0.14</v>
      </c>
      <c r="G312" s="12">
        <v>0.12</v>
      </c>
      <c r="H312" s="12">
        <v>0.1358</v>
      </c>
    </row>
    <row r="313" s="176" customFormat="1" customHeight="1" spans="1:8">
      <c r="A313" s="543">
        <v>44861</v>
      </c>
      <c r="B313" s="12">
        <v>0.153</v>
      </c>
      <c r="C313" s="12">
        <v>0.14</v>
      </c>
      <c r="D313" s="12">
        <v>0.14</v>
      </c>
      <c r="E313" s="12">
        <v>0.13</v>
      </c>
      <c r="F313" s="12">
        <v>0.13</v>
      </c>
      <c r="G313" s="12">
        <v>0.12</v>
      </c>
      <c r="H313" s="120">
        <v>0.1355</v>
      </c>
    </row>
    <row r="314" s="80" customFormat="1" customHeight="1" spans="1:8">
      <c r="A314" s="543">
        <v>44868</v>
      </c>
      <c r="B314" s="12">
        <v>0.159</v>
      </c>
      <c r="C314" s="12">
        <v>0.15</v>
      </c>
      <c r="D314" s="12">
        <v>0.139</v>
      </c>
      <c r="E314" s="12">
        <v>0.135</v>
      </c>
      <c r="F314" s="12">
        <v>0.142</v>
      </c>
      <c r="G314" s="12">
        <v>0.12</v>
      </c>
      <c r="H314" s="120">
        <v>0.1408</v>
      </c>
    </row>
    <row r="315" s="80" customFormat="1" customHeight="1" spans="1:8">
      <c r="A315" s="543">
        <v>44875</v>
      </c>
      <c r="B315" s="12">
        <v>0.155</v>
      </c>
      <c r="C315" s="12">
        <v>0.152</v>
      </c>
      <c r="D315" s="12">
        <v>0.136</v>
      </c>
      <c r="E315" s="12">
        <v>0.133</v>
      </c>
      <c r="F315" s="12">
        <v>0.14</v>
      </c>
      <c r="G315" s="12">
        <v>0.12</v>
      </c>
      <c r="H315" s="120">
        <v>0.1393</v>
      </c>
    </row>
    <row r="316" s="135" customFormat="1" customHeight="1" spans="1:8">
      <c r="A316" s="674">
        <v>44882</v>
      </c>
      <c r="B316" s="12">
        <v>0.15</v>
      </c>
      <c r="C316" s="12">
        <v>0.152</v>
      </c>
      <c r="D316" s="12">
        <v>0.135</v>
      </c>
      <c r="E316" s="12">
        <v>0.13</v>
      </c>
      <c r="F316" s="12">
        <v>0.14</v>
      </c>
      <c r="G316" s="12">
        <v>0.12</v>
      </c>
      <c r="H316" s="120">
        <v>0.1378</v>
      </c>
    </row>
    <row r="317" s="135" customFormat="1" customHeight="1" spans="1:8">
      <c r="A317" s="674">
        <v>44889</v>
      </c>
      <c r="B317" s="12">
        <v>0.15</v>
      </c>
      <c r="C317" s="12">
        <v>0.15</v>
      </c>
      <c r="D317" s="12">
        <v>0.135</v>
      </c>
      <c r="E317" s="12">
        <v>0.13</v>
      </c>
      <c r="F317" s="12">
        <v>0.136</v>
      </c>
      <c r="G317" s="12">
        <v>0.12</v>
      </c>
      <c r="H317" s="120">
        <v>0.1368</v>
      </c>
    </row>
    <row r="318" s="135" customFormat="1" customHeight="1" spans="1:8">
      <c r="A318" s="674">
        <v>44896</v>
      </c>
      <c r="B318" s="12">
        <v>0.14</v>
      </c>
      <c r="C318" s="12">
        <v>0.15</v>
      </c>
      <c r="D318" s="12">
        <v>0.13</v>
      </c>
      <c r="E318" s="12">
        <v>0.13</v>
      </c>
      <c r="F318" s="12">
        <v>0.125</v>
      </c>
      <c r="G318" s="12">
        <v>0.12</v>
      </c>
      <c r="H318" s="120">
        <v>0.1325</v>
      </c>
    </row>
    <row r="319" s="135" customFormat="1" customHeight="1" spans="1:8">
      <c r="A319" s="674">
        <v>44903</v>
      </c>
      <c r="B319" s="12">
        <v>0.14</v>
      </c>
      <c r="C319" s="12">
        <v>0.15</v>
      </c>
      <c r="D319" s="12">
        <v>0.13</v>
      </c>
      <c r="E319" s="12">
        <v>0.13</v>
      </c>
      <c r="F319" s="12">
        <v>0.125</v>
      </c>
      <c r="G319" s="12">
        <v>0.12</v>
      </c>
      <c r="H319" s="120">
        <v>0.1325</v>
      </c>
    </row>
    <row r="320" s="135" customFormat="1" customHeight="1" spans="1:8">
      <c r="A320" s="674">
        <v>44910</v>
      </c>
      <c r="B320" s="12">
        <v>0.133</v>
      </c>
      <c r="C320" s="12">
        <v>0.14</v>
      </c>
      <c r="D320" s="12">
        <v>0.13</v>
      </c>
      <c r="E320" s="12">
        <v>0.13</v>
      </c>
      <c r="F320" s="12">
        <v>0.125</v>
      </c>
      <c r="G320" s="12">
        <v>0.12</v>
      </c>
      <c r="H320" s="120">
        <v>0.1297</v>
      </c>
    </row>
    <row r="321" s="135" customFormat="1" customHeight="1" spans="1:8">
      <c r="A321" s="674">
        <v>44917</v>
      </c>
      <c r="B321" s="12">
        <v>0.13</v>
      </c>
      <c r="C321" s="12">
        <v>0.144</v>
      </c>
      <c r="D321" s="12">
        <v>0.13</v>
      </c>
      <c r="E321" s="12">
        <v>0.13</v>
      </c>
      <c r="F321" s="12">
        <v>0.125</v>
      </c>
      <c r="G321" s="12">
        <v>0.12</v>
      </c>
      <c r="H321" s="120">
        <v>0.1298</v>
      </c>
    </row>
    <row r="322" customFormat="1" customHeight="1" spans="1:8">
      <c r="A322" s="674">
        <v>44924</v>
      </c>
      <c r="B322" s="12">
        <v>0.13</v>
      </c>
      <c r="C322" s="12">
        <v>0.14</v>
      </c>
      <c r="D322" s="12">
        <v>0.13</v>
      </c>
      <c r="E322" s="12">
        <v>0.13</v>
      </c>
      <c r="F322" s="12">
        <v>0.125</v>
      </c>
      <c r="G322" s="12">
        <v>0.12</v>
      </c>
      <c r="H322" s="120">
        <v>0.1292</v>
      </c>
    </row>
    <row r="323" customFormat="1" customHeight="1" spans="1:8">
      <c r="A323" s="674">
        <v>44931</v>
      </c>
      <c r="B323" s="12">
        <v>0.146</v>
      </c>
      <c r="C323" s="12">
        <v>0.16</v>
      </c>
      <c r="D323" s="12">
        <v>0.12</v>
      </c>
      <c r="E323" s="12">
        <v>0.13</v>
      </c>
      <c r="F323" s="12">
        <v>0.13</v>
      </c>
      <c r="G323" s="12">
        <v>0.12</v>
      </c>
      <c r="H323" s="120">
        <v>0.1343</v>
      </c>
    </row>
    <row r="324" customFormat="1" customHeight="1" spans="1:8">
      <c r="A324" s="674">
        <v>44938</v>
      </c>
      <c r="B324" s="12">
        <v>0.147</v>
      </c>
      <c r="C324" s="12">
        <v>0.162</v>
      </c>
      <c r="D324" s="12">
        <v>0.12</v>
      </c>
      <c r="E324" s="12">
        <v>0.128</v>
      </c>
      <c r="F324" s="12">
        <v>0.125</v>
      </c>
      <c r="G324" s="12">
        <v>0.118</v>
      </c>
      <c r="H324" s="120">
        <v>0.1333</v>
      </c>
    </row>
    <row r="325" customFormat="1" customHeight="1" spans="1:8">
      <c r="A325" s="674">
        <v>44959</v>
      </c>
      <c r="B325" s="12">
        <v>0.153</v>
      </c>
      <c r="C325" s="12">
        <v>0.175</v>
      </c>
      <c r="D325" s="12">
        <v>0.125</v>
      </c>
      <c r="E325" s="12">
        <v>0.139</v>
      </c>
      <c r="F325" s="12">
        <v>0.131</v>
      </c>
      <c r="G325" s="12">
        <v>0.12</v>
      </c>
      <c r="H325" s="120">
        <v>0.1405</v>
      </c>
    </row>
    <row r="326" customFormat="1" customHeight="1" spans="1:8">
      <c r="A326" s="674">
        <v>44966</v>
      </c>
      <c r="B326" s="12">
        <v>0.158</v>
      </c>
      <c r="C326" s="12">
        <v>0.188</v>
      </c>
      <c r="D326" s="12">
        <v>0.128</v>
      </c>
      <c r="E326" s="12">
        <v>0.15</v>
      </c>
      <c r="F326" s="12">
        <v>0.141</v>
      </c>
      <c r="G326" s="12">
        <v>0.12</v>
      </c>
      <c r="H326" s="120">
        <v>0.1475</v>
      </c>
    </row>
    <row r="327" s="135" customFormat="1" customHeight="1" spans="1:8">
      <c r="A327" s="674">
        <v>44973</v>
      </c>
      <c r="B327" s="12">
        <v>0.17</v>
      </c>
      <c r="C327" s="12">
        <v>0.192</v>
      </c>
      <c r="D327" s="12">
        <v>0.13</v>
      </c>
      <c r="E327" s="12">
        <v>0.16</v>
      </c>
      <c r="F327" s="12">
        <v>0.148</v>
      </c>
      <c r="G327" s="12">
        <v>0.128</v>
      </c>
      <c r="H327" s="120">
        <v>0.1547</v>
      </c>
    </row>
    <row r="328" s="11" customFormat="1" customHeight="1" spans="1:8">
      <c r="A328" s="674">
        <v>44980</v>
      </c>
      <c r="B328" s="120">
        <v>0.188</v>
      </c>
      <c r="C328" s="120">
        <v>0.23</v>
      </c>
      <c r="D328" s="120">
        <v>0.152</v>
      </c>
      <c r="E328" s="120">
        <v>0.186</v>
      </c>
      <c r="F328" s="120">
        <v>0.167</v>
      </c>
      <c r="G328" s="120">
        <v>0.14</v>
      </c>
      <c r="H328" s="120">
        <v>0.1772</v>
      </c>
    </row>
    <row r="329" s="135" customFormat="1" customHeight="1" spans="1:8">
      <c r="A329" s="674">
        <v>44987</v>
      </c>
      <c r="B329" s="120">
        <v>0.192</v>
      </c>
      <c r="C329" s="120">
        <v>0.25</v>
      </c>
      <c r="D329" s="120">
        <v>0.155</v>
      </c>
      <c r="E329" s="120">
        <v>0.198</v>
      </c>
      <c r="F329" s="120">
        <v>0.18</v>
      </c>
      <c r="G329" s="120">
        <v>0.14</v>
      </c>
      <c r="H329" s="120">
        <v>0.1858</v>
      </c>
    </row>
    <row r="330" s="135" customFormat="1" customHeight="1" spans="1:8">
      <c r="A330" s="674">
        <v>44994</v>
      </c>
      <c r="B330" s="120">
        <v>0.193</v>
      </c>
      <c r="C330" s="120">
        <v>0.27</v>
      </c>
      <c r="D330" s="120">
        <v>0.15</v>
      </c>
      <c r="E330" s="120">
        <v>0.21</v>
      </c>
      <c r="F330" s="120">
        <v>0.182</v>
      </c>
      <c r="G330" s="120">
        <v>0.139</v>
      </c>
      <c r="H330" s="120">
        <v>0.1907</v>
      </c>
    </row>
    <row r="331" s="135" customFormat="1" customHeight="1" spans="1:8">
      <c r="A331" s="674">
        <v>45001</v>
      </c>
      <c r="B331" s="120">
        <v>0.2</v>
      </c>
      <c r="C331" s="120">
        <v>0.28</v>
      </c>
      <c r="D331" s="120">
        <v>0.165</v>
      </c>
      <c r="E331" s="120">
        <v>0.212</v>
      </c>
      <c r="F331" s="120">
        <v>0.19</v>
      </c>
      <c r="G331" s="120">
        <v>0.136</v>
      </c>
      <c r="H331" s="120">
        <v>0.1972</v>
      </c>
    </row>
    <row r="332" customHeight="1" spans="1:8">
      <c r="A332" s="674">
        <v>45008</v>
      </c>
      <c r="B332" s="120">
        <v>0.225</v>
      </c>
      <c r="C332" s="120">
        <v>0.3</v>
      </c>
      <c r="D332" s="120">
        <v>0.185</v>
      </c>
      <c r="E332" s="120">
        <v>0.232</v>
      </c>
      <c r="F332" s="120">
        <v>0.2</v>
      </c>
      <c r="G332" s="120">
        <v>0.14</v>
      </c>
      <c r="H332" s="120">
        <v>0.2137</v>
      </c>
    </row>
    <row r="333" s="135" customFormat="1" customHeight="1" spans="1:8">
      <c r="A333" s="674">
        <v>45015</v>
      </c>
      <c r="B333" s="120">
        <v>0.243</v>
      </c>
      <c r="C333" s="120">
        <v>0.32</v>
      </c>
      <c r="D333" s="120">
        <v>0.2</v>
      </c>
      <c r="E333" s="120">
        <v>0.251</v>
      </c>
      <c r="F333" s="120">
        <v>0.225</v>
      </c>
      <c r="G333" s="120">
        <v>0.143</v>
      </c>
      <c r="H333" s="120">
        <v>0.2303</v>
      </c>
    </row>
    <row r="334" s="135" customFormat="1" customHeight="1" spans="1:8">
      <c r="A334" s="675">
        <v>45022</v>
      </c>
      <c r="B334" s="120">
        <v>0.25</v>
      </c>
      <c r="C334" s="120">
        <v>0.33</v>
      </c>
      <c r="D334" s="120">
        <v>0.2</v>
      </c>
      <c r="E334" s="120">
        <v>0.26</v>
      </c>
      <c r="F334" s="120">
        <v>0.22</v>
      </c>
      <c r="G334" s="120">
        <v>0.14</v>
      </c>
      <c r="H334" s="120">
        <v>0.2333</v>
      </c>
    </row>
    <row r="335" s="135" customFormat="1" customHeight="1" spans="1:8">
      <c r="A335" s="675">
        <v>45029</v>
      </c>
      <c r="B335" s="120">
        <v>0.267</v>
      </c>
      <c r="C335" s="120">
        <v>0.336</v>
      </c>
      <c r="D335" s="120">
        <v>0.21</v>
      </c>
      <c r="E335" s="120">
        <v>0.28</v>
      </c>
      <c r="F335" s="120">
        <v>0.22</v>
      </c>
      <c r="G335" s="120">
        <v>0.146</v>
      </c>
      <c r="H335" s="120">
        <v>0.2432</v>
      </c>
    </row>
    <row r="336" s="158" customFormat="1" customHeight="1" spans="1:8">
      <c r="A336" s="675">
        <v>45036</v>
      </c>
      <c r="B336" s="120">
        <v>0.275</v>
      </c>
      <c r="C336" s="120">
        <v>0.367</v>
      </c>
      <c r="D336" s="120">
        <v>0.216</v>
      </c>
      <c r="E336" s="120">
        <v>0.302</v>
      </c>
      <c r="F336" s="120">
        <v>0.229</v>
      </c>
      <c r="G336" s="120">
        <v>0.149</v>
      </c>
      <c r="H336" s="120">
        <v>0.2563</v>
      </c>
    </row>
    <row r="337" s="135" customFormat="1" customHeight="1" spans="1:8">
      <c r="A337" s="675">
        <v>45043</v>
      </c>
      <c r="B337" s="120">
        <v>0.28</v>
      </c>
      <c r="C337" s="120">
        <v>0.37</v>
      </c>
      <c r="D337" s="120">
        <v>0.2</v>
      </c>
      <c r="E337" s="120">
        <v>0.315</v>
      </c>
      <c r="F337" s="120">
        <v>0.222</v>
      </c>
      <c r="G337" s="120">
        <v>0.143</v>
      </c>
      <c r="H337" s="120">
        <v>0.255</v>
      </c>
    </row>
    <row r="338" s="158" customFormat="1" customHeight="1" spans="1:8">
      <c r="A338" s="675">
        <v>45050</v>
      </c>
      <c r="B338" s="120">
        <v>0.288</v>
      </c>
      <c r="C338" s="120">
        <v>0.378</v>
      </c>
      <c r="D338" s="120">
        <v>0.198</v>
      </c>
      <c r="E338" s="120">
        <v>0.31</v>
      </c>
      <c r="F338" s="120">
        <v>0.218</v>
      </c>
      <c r="G338" s="120">
        <v>0.145</v>
      </c>
      <c r="H338" s="120">
        <v>0.2562</v>
      </c>
    </row>
    <row r="339" customHeight="1" spans="1:8">
      <c r="A339" s="675">
        <v>45057</v>
      </c>
      <c r="B339" s="120">
        <v>0.28</v>
      </c>
      <c r="C339" s="120">
        <v>0.367</v>
      </c>
      <c r="D339" s="120">
        <v>0.2</v>
      </c>
      <c r="E339" s="120">
        <v>0.31</v>
      </c>
      <c r="F339" s="120">
        <v>0.215</v>
      </c>
      <c r="G339" s="120">
        <v>0.145</v>
      </c>
      <c r="H339" s="120">
        <v>0.2528</v>
      </c>
    </row>
    <row r="340" s="135" customFormat="1" customHeight="1" spans="1:8">
      <c r="A340" s="675">
        <v>45064</v>
      </c>
      <c r="B340" s="120">
        <v>0.276</v>
      </c>
      <c r="C340" s="120">
        <v>0.366</v>
      </c>
      <c r="D340" s="120">
        <v>0.2</v>
      </c>
      <c r="E340" s="120">
        <v>0.305</v>
      </c>
      <c r="F340" s="120">
        <v>0.21</v>
      </c>
      <c r="G340" s="120">
        <v>0.14</v>
      </c>
      <c r="H340" s="120">
        <v>0.2495</v>
      </c>
    </row>
    <row r="341" s="135" customFormat="1" customHeight="1" spans="1:8">
      <c r="A341" s="675">
        <v>45071</v>
      </c>
      <c r="B341" s="120">
        <v>0.27</v>
      </c>
      <c r="C341" s="120">
        <v>0.36</v>
      </c>
      <c r="D341" s="120">
        <v>0.2</v>
      </c>
      <c r="E341" s="120">
        <v>0.3</v>
      </c>
      <c r="F341" s="120">
        <v>0.21</v>
      </c>
      <c r="G341" s="120">
        <v>0.14</v>
      </c>
      <c r="H341" s="120">
        <v>0.2467</v>
      </c>
    </row>
    <row r="342" s="135" customFormat="1" customHeight="1" spans="1:8">
      <c r="A342" s="675">
        <v>45078</v>
      </c>
      <c r="B342" s="120">
        <v>0.27</v>
      </c>
      <c r="C342" s="120">
        <v>0.35</v>
      </c>
      <c r="D342" s="120">
        <v>0.2</v>
      </c>
      <c r="E342" s="120">
        <v>0.292</v>
      </c>
      <c r="F342" s="120">
        <v>0.2</v>
      </c>
      <c r="G342" s="120">
        <v>0.14</v>
      </c>
      <c r="H342" s="120">
        <v>0.242</v>
      </c>
    </row>
    <row r="343" s="176" customFormat="1" customHeight="1" spans="1:8">
      <c r="A343" s="675">
        <v>45085</v>
      </c>
      <c r="B343" s="120">
        <v>0.29</v>
      </c>
      <c r="C343" s="120">
        <v>0.368</v>
      </c>
      <c r="D343" s="120">
        <v>0.22</v>
      </c>
      <c r="E343" s="120">
        <v>0.318</v>
      </c>
      <c r="F343" s="120">
        <v>0.22</v>
      </c>
      <c r="G343" s="120">
        <v>0.14</v>
      </c>
      <c r="H343" s="120">
        <v>0.2593</v>
      </c>
    </row>
    <row r="344" s="114" customFormat="1" customHeight="1" spans="1:8">
      <c r="A344" s="675">
        <v>45092</v>
      </c>
      <c r="B344" s="120">
        <v>0.28</v>
      </c>
      <c r="C344" s="120">
        <v>0.356</v>
      </c>
      <c r="D344" s="120">
        <v>0.235</v>
      </c>
      <c r="E344" s="120">
        <v>0.31</v>
      </c>
      <c r="F344" s="120">
        <v>0.212</v>
      </c>
      <c r="G344" s="120">
        <v>0.135</v>
      </c>
      <c r="H344" s="120">
        <v>0.2547</v>
      </c>
    </row>
    <row r="345" s="135" customFormat="1" customHeight="1" spans="1:8">
      <c r="A345" s="675">
        <v>45098</v>
      </c>
      <c r="B345" s="120">
        <v>0.28</v>
      </c>
      <c r="C345" s="120">
        <v>0.35</v>
      </c>
      <c r="D345" s="120">
        <v>0.24</v>
      </c>
      <c r="E345" s="120">
        <v>0.305</v>
      </c>
      <c r="F345" s="120">
        <v>0.2</v>
      </c>
      <c r="G345" s="120">
        <v>0.13</v>
      </c>
      <c r="H345" s="120">
        <v>0.2508</v>
      </c>
    </row>
    <row r="346" s="135" customFormat="1" customHeight="1" spans="1:8">
      <c r="A346" s="675">
        <v>45106</v>
      </c>
      <c r="B346" s="120">
        <v>0.28</v>
      </c>
      <c r="C346" s="120">
        <v>0.347</v>
      </c>
      <c r="D346" s="120">
        <v>0.239</v>
      </c>
      <c r="E346" s="120">
        <v>0.305</v>
      </c>
      <c r="F346" s="120">
        <v>0.199</v>
      </c>
      <c r="G346" s="120">
        <v>0.128</v>
      </c>
      <c r="H346" s="120">
        <v>0.2497</v>
      </c>
    </row>
    <row r="347" s="135" customFormat="1" customHeight="1" spans="1:8">
      <c r="A347" s="675">
        <v>45113</v>
      </c>
      <c r="B347" s="120">
        <v>0.28</v>
      </c>
      <c r="C347" s="120">
        <v>0.339</v>
      </c>
      <c r="D347" s="120">
        <v>0.243</v>
      </c>
      <c r="E347" s="120">
        <v>0.3</v>
      </c>
      <c r="F347" s="120">
        <v>0.196</v>
      </c>
      <c r="G347" s="120">
        <v>0.12</v>
      </c>
      <c r="H347" s="120">
        <v>0.2463</v>
      </c>
    </row>
    <row r="348" s="135" customFormat="1" customHeight="1" spans="1:8">
      <c r="A348" s="675">
        <v>45120</v>
      </c>
      <c r="B348" s="120">
        <v>0.27</v>
      </c>
      <c r="C348" s="120">
        <v>0.32</v>
      </c>
      <c r="D348" s="120">
        <v>0.24</v>
      </c>
      <c r="E348" s="120">
        <v>0.28</v>
      </c>
      <c r="F348" s="120">
        <v>0.19</v>
      </c>
      <c r="G348" s="120">
        <v>0.12</v>
      </c>
      <c r="H348" s="120">
        <v>0.2367</v>
      </c>
    </row>
    <row r="349" s="135" customFormat="1" customHeight="1" spans="1:8">
      <c r="A349" s="675">
        <v>45127</v>
      </c>
      <c r="B349" s="120">
        <v>0.26</v>
      </c>
      <c r="C349" s="120">
        <v>0.3</v>
      </c>
      <c r="D349" s="120">
        <v>0.215</v>
      </c>
      <c r="E349" s="120">
        <v>0.263</v>
      </c>
      <c r="F349" s="120">
        <v>0.18</v>
      </c>
      <c r="G349" s="120">
        <v>0.115</v>
      </c>
      <c r="H349" s="120">
        <v>0.2222</v>
      </c>
    </row>
    <row r="350" s="135" customFormat="1" customHeight="1" spans="1:8">
      <c r="A350" s="675">
        <v>45134</v>
      </c>
      <c r="B350" s="120">
        <v>0.25</v>
      </c>
      <c r="C350" s="120">
        <v>0.281</v>
      </c>
      <c r="D350" s="120">
        <v>0.203</v>
      </c>
      <c r="E350" s="120">
        <v>0.25</v>
      </c>
      <c r="F350" s="120">
        <v>0.185</v>
      </c>
      <c r="G350" s="120">
        <v>0.11</v>
      </c>
      <c r="H350" s="120">
        <v>0.2132</v>
      </c>
    </row>
    <row r="351" s="176" customFormat="1" customHeight="1" spans="1:8">
      <c r="A351" s="675">
        <v>45141</v>
      </c>
      <c r="B351" s="120">
        <v>0.24</v>
      </c>
      <c r="C351" s="120">
        <v>0.27</v>
      </c>
      <c r="D351" s="120">
        <v>0.198</v>
      </c>
      <c r="E351" s="120">
        <v>0.24</v>
      </c>
      <c r="F351" s="120">
        <v>0.18</v>
      </c>
      <c r="G351" s="120">
        <v>0.102</v>
      </c>
      <c r="H351" s="120">
        <v>0.205</v>
      </c>
    </row>
    <row r="352" s="11" customFormat="1" customHeight="1" spans="1:8">
      <c r="A352" s="675">
        <v>45148</v>
      </c>
      <c r="B352" s="120">
        <v>0.242</v>
      </c>
      <c r="C352" s="120">
        <v>0.263</v>
      </c>
      <c r="D352" s="120">
        <v>0.192</v>
      </c>
      <c r="E352" s="120">
        <v>0.236</v>
      </c>
      <c r="F352" s="120">
        <v>0.176</v>
      </c>
      <c r="G352" s="120">
        <v>0.105</v>
      </c>
      <c r="H352" s="120">
        <v>0.2023</v>
      </c>
    </row>
    <row r="353" s="135" customFormat="1" customHeight="1" spans="1:8">
      <c r="A353" s="675">
        <v>45155</v>
      </c>
      <c r="B353" s="120">
        <v>0.245</v>
      </c>
      <c r="C353" s="120">
        <v>0.26</v>
      </c>
      <c r="D353" s="120">
        <v>0.19</v>
      </c>
      <c r="E353" s="120">
        <v>0.235</v>
      </c>
      <c r="F353" s="120">
        <v>0.17</v>
      </c>
      <c r="G353" s="120">
        <v>0.105</v>
      </c>
      <c r="H353" s="120">
        <v>0.2008</v>
      </c>
    </row>
    <row r="354" s="135" customFormat="1" customHeight="1" spans="1:8">
      <c r="A354" s="675">
        <v>45162</v>
      </c>
      <c r="B354" s="120">
        <v>0.23</v>
      </c>
      <c r="C354" s="120">
        <v>0.25</v>
      </c>
      <c r="D354" s="120">
        <v>0.2</v>
      </c>
      <c r="E354" s="120">
        <v>0.23</v>
      </c>
      <c r="F354" s="120">
        <v>0.18</v>
      </c>
      <c r="G354" s="120">
        <v>0.1</v>
      </c>
      <c r="H354" s="120">
        <v>0.1983</v>
      </c>
    </row>
    <row r="355" customHeight="1" spans="1:8">
      <c r="A355" s="675">
        <v>45169</v>
      </c>
      <c r="B355" s="120">
        <v>0.228</v>
      </c>
      <c r="C355" s="120">
        <v>0.25</v>
      </c>
      <c r="D355" s="120">
        <v>0.2</v>
      </c>
      <c r="E355" s="120">
        <v>0.23</v>
      </c>
      <c r="F355" s="120">
        <v>0.18</v>
      </c>
      <c r="G355" s="120">
        <v>0.1</v>
      </c>
      <c r="H355" s="120">
        <v>0.198</v>
      </c>
    </row>
    <row r="356" customHeight="1" spans="1:8">
      <c r="A356" s="675">
        <v>45176</v>
      </c>
      <c r="B356" s="120">
        <v>0.228</v>
      </c>
      <c r="C356" s="120">
        <v>0.243</v>
      </c>
      <c r="D356" s="120">
        <v>0.2</v>
      </c>
      <c r="E356" s="120">
        <v>0.226</v>
      </c>
      <c r="F356" s="120">
        <v>0.1768</v>
      </c>
      <c r="G356" s="120">
        <v>0.1</v>
      </c>
      <c r="H356" s="120">
        <v>0.1956</v>
      </c>
    </row>
    <row r="357" s="135" customFormat="1" customHeight="1" spans="1:8">
      <c r="A357" s="675">
        <v>45183</v>
      </c>
      <c r="B357" s="120">
        <v>0.22</v>
      </c>
      <c r="C357" s="120">
        <v>0.235</v>
      </c>
      <c r="D357" s="120">
        <v>0.191</v>
      </c>
      <c r="E357" s="120">
        <v>0.22</v>
      </c>
      <c r="F357" s="120">
        <v>0.17</v>
      </c>
      <c r="G357" s="120">
        <v>0.105</v>
      </c>
      <c r="H357" s="120">
        <v>0.1902</v>
      </c>
    </row>
    <row r="358" s="135" customFormat="1" customHeight="1" spans="1:8">
      <c r="A358" s="675">
        <v>45190</v>
      </c>
      <c r="B358" s="120">
        <v>0.214</v>
      </c>
      <c r="C358" s="120">
        <v>0.231</v>
      </c>
      <c r="D358" s="120">
        <v>0.19</v>
      </c>
      <c r="E358" s="120">
        <v>0.216</v>
      </c>
      <c r="F358" s="120">
        <v>0.169</v>
      </c>
      <c r="G358" s="120">
        <v>0.105</v>
      </c>
      <c r="H358" s="120">
        <v>0.1875</v>
      </c>
    </row>
    <row r="359" s="135" customFormat="1" customHeight="1" spans="1:8">
      <c r="A359" s="675">
        <v>45197</v>
      </c>
      <c r="B359" s="120">
        <v>0.212</v>
      </c>
      <c r="C359" s="120">
        <v>0.227</v>
      </c>
      <c r="D359" s="120">
        <v>0.19</v>
      </c>
      <c r="E359" s="120">
        <v>0.215</v>
      </c>
      <c r="F359" s="120">
        <v>0.169</v>
      </c>
      <c r="G359" s="120">
        <v>0.104</v>
      </c>
      <c r="H359" s="120">
        <v>0.1862</v>
      </c>
    </row>
    <row r="360" s="135" customFormat="1" customHeight="1" spans="1:8">
      <c r="A360" s="675">
        <v>45205</v>
      </c>
      <c r="B360" s="120">
        <v>0.21</v>
      </c>
      <c r="C360" s="120">
        <v>0.225</v>
      </c>
      <c r="D360" s="120">
        <v>0.193</v>
      </c>
      <c r="E360" s="120">
        <v>0.215</v>
      </c>
      <c r="F360" s="120">
        <v>0.166</v>
      </c>
      <c r="G360" s="120">
        <v>0.106</v>
      </c>
      <c r="H360" s="120">
        <v>0.1858</v>
      </c>
    </row>
    <row r="361" s="135" customFormat="1" customHeight="1" spans="1:8">
      <c r="A361" s="675">
        <v>45211</v>
      </c>
      <c r="B361" s="120">
        <v>0.21</v>
      </c>
      <c r="C361" s="120">
        <v>0.224</v>
      </c>
      <c r="D361" s="120">
        <v>0.194</v>
      </c>
      <c r="E361" s="120">
        <v>0.214</v>
      </c>
      <c r="F361" s="120">
        <v>0.166</v>
      </c>
      <c r="G361" s="120">
        <v>0.108</v>
      </c>
      <c r="H361" s="120">
        <v>0.186</v>
      </c>
    </row>
    <row r="362" customHeight="1" spans="1:8">
      <c r="A362" s="675">
        <v>45218</v>
      </c>
      <c r="B362" s="120">
        <v>0.213</v>
      </c>
      <c r="C362" s="120">
        <v>0.23</v>
      </c>
      <c r="D362" s="120">
        <v>0.196</v>
      </c>
      <c r="E362" s="120">
        <v>0.215</v>
      </c>
      <c r="F362" s="120">
        <v>0.166</v>
      </c>
      <c r="G362" s="120">
        <v>0.111</v>
      </c>
      <c r="H362" s="120">
        <v>0.1885</v>
      </c>
    </row>
    <row r="363" s="135" customFormat="1" customHeight="1" spans="1:8">
      <c r="A363" s="675">
        <v>45225</v>
      </c>
      <c r="B363" s="120">
        <v>0.218</v>
      </c>
      <c r="C363" s="120">
        <v>0.263</v>
      </c>
      <c r="D363" s="120">
        <v>0.199</v>
      </c>
      <c r="E363" s="120">
        <v>0.216</v>
      </c>
      <c r="F363" s="120">
        <v>0.166</v>
      </c>
      <c r="G363" s="120">
        <v>0.115</v>
      </c>
      <c r="H363" s="120">
        <v>0.1962</v>
      </c>
    </row>
    <row r="364" s="135" customFormat="1" customHeight="1" spans="1:8">
      <c r="A364" s="631">
        <v>45232</v>
      </c>
      <c r="B364" s="120">
        <v>0.22</v>
      </c>
      <c r="C364" s="120">
        <v>0.312</v>
      </c>
      <c r="D364" s="120">
        <v>0.2</v>
      </c>
      <c r="E364" s="120">
        <v>0.216</v>
      </c>
      <c r="F364" s="120">
        <v>0.164</v>
      </c>
      <c r="G364" s="120">
        <v>0.118</v>
      </c>
      <c r="H364" s="120">
        <v>0.205</v>
      </c>
    </row>
    <row r="365" customHeight="1" spans="1:8">
      <c r="A365" s="631">
        <v>45239</v>
      </c>
      <c r="B365" s="120">
        <v>0.217</v>
      </c>
      <c r="C365" s="120">
        <v>0.326</v>
      </c>
      <c r="D365" s="120">
        <v>0.204</v>
      </c>
      <c r="E365" s="120">
        <v>0.215</v>
      </c>
      <c r="F365" s="120">
        <v>0.162</v>
      </c>
      <c r="G365" s="120">
        <v>0.121</v>
      </c>
      <c r="H365" s="120">
        <v>0.2075</v>
      </c>
    </row>
    <row r="366" customHeight="1" spans="1:8">
      <c r="A366" s="631">
        <v>45246</v>
      </c>
      <c r="B366" s="120">
        <v>0.215</v>
      </c>
      <c r="C366" s="120">
        <v>0.325</v>
      </c>
      <c r="D366" s="120">
        <v>0.204</v>
      </c>
      <c r="E366" s="120">
        <v>0.213</v>
      </c>
      <c r="F366" s="120">
        <v>0.161</v>
      </c>
      <c r="G366" s="120">
        <v>0.124</v>
      </c>
      <c r="H366" s="120">
        <v>0.207</v>
      </c>
    </row>
    <row r="367" customHeight="1" spans="1:8">
      <c r="A367" s="631">
        <v>45253</v>
      </c>
      <c r="B367" s="120">
        <v>0.218</v>
      </c>
      <c r="C367" s="120">
        <v>0.33</v>
      </c>
      <c r="D367" s="120">
        <v>0.205</v>
      </c>
      <c r="E367" s="120">
        <v>0.216</v>
      </c>
      <c r="F367" s="120">
        <v>0.161</v>
      </c>
      <c r="G367" s="120">
        <v>0.126</v>
      </c>
      <c r="H367" s="120">
        <v>0.2093</v>
      </c>
    </row>
    <row r="368" s="135" customFormat="1" customHeight="1" spans="1:8">
      <c r="A368" s="631">
        <v>45260</v>
      </c>
      <c r="B368" s="120">
        <v>0.216</v>
      </c>
      <c r="C368" s="120">
        <v>0.326</v>
      </c>
      <c r="D368" s="120">
        <v>0.203</v>
      </c>
      <c r="E368" s="120">
        <v>0.215</v>
      </c>
      <c r="F368" s="120">
        <v>0.16</v>
      </c>
      <c r="G368" s="120">
        <v>0.126</v>
      </c>
      <c r="H368" s="120">
        <v>0.2077</v>
      </c>
    </row>
    <row r="369" s="135" customFormat="1" customHeight="1" spans="1:8">
      <c r="A369" s="631">
        <v>45267</v>
      </c>
      <c r="B369" s="120">
        <v>0.22</v>
      </c>
      <c r="C369" s="120">
        <v>0.332</v>
      </c>
      <c r="D369" s="120">
        <v>0.2</v>
      </c>
      <c r="E369" s="120">
        <v>0.217</v>
      </c>
      <c r="F369" s="120">
        <v>0.156</v>
      </c>
      <c r="G369" s="120">
        <v>0.128</v>
      </c>
      <c r="H369" s="120">
        <v>0.2088</v>
      </c>
    </row>
    <row r="370" s="135" customFormat="1" customHeight="1" spans="1:8">
      <c r="A370" s="631">
        <v>45274</v>
      </c>
      <c r="B370" s="120">
        <v>0.214</v>
      </c>
      <c r="C370" s="120">
        <v>0.328</v>
      </c>
      <c r="D370" s="120">
        <v>0.198</v>
      </c>
      <c r="E370" s="120">
        <v>0.213</v>
      </c>
      <c r="F370" s="120">
        <v>0.153</v>
      </c>
      <c r="G370" s="120">
        <v>0.128</v>
      </c>
      <c r="H370" s="120">
        <v>0.2057</v>
      </c>
    </row>
    <row r="371" customHeight="1" spans="1:8">
      <c r="A371" s="631">
        <v>45281</v>
      </c>
      <c r="B371" s="120">
        <v>0.21</v>
      </c>
      <c r="C371" s="120">
        <v>0.327</v>
      </c>
      <c r="D371" s="120">
        <v>0.198</v>
      </c>
      <c r="E371" s="120">
        <v>0.213</v>
      </c>
      <c r="F371" s="120">
        <v>0.152</v>
      </c>
      <c r="G371" s="120">
        <v>0.1285</v>
      </c>
      <c r="H371" s="120">
        <v>0.2048</v>
      </c>
    </row>
    <row r="372" customHeight="1" spans="1:8">
      <c r="A372" s="631">
        <v>45288</v>
      </c>
      <c r="B372" s="120">
        <v>0.206</v>
      </c>
      <c r="C372" s="120">
        <v>0.325</v>
      </c>
      <c r="D372" s="120">
        <v>0.195</v>
      </c>
      <c r="E372" s="120">
        <v>0.21</v>
      </c>
      <c r="F372" s="120">
        <v>0.15</v>
      </c>
      <c r="G372" s="120">
        <v>0.124</v>
      </c>
      <c r="H372" s="120">
        <v>0.2017</v>
      </c>
    </row>
    <row r="373" s="135" customFormat="1" customHeight="1" spans="1:8">
      <c r="A373" s="631">
        <v>45295</v>
      </c>
      <c r="B373" s="120">
        <v>0.2</v>
      </c>
      <c r="C373" s="120">
        <v>0.32</v>
      </c>
      <c r="D373" s="120">
        <v>0.18</v>
      </c>
      <c r="E373" s="120">
        <v>0.202</v>
      </c>
      <c r="F373" s="120">
        <v>0.15</v>
      </c>
      <c r="G373" s="120">
        <v>0.12</v>
      </c>
      <c r="H373" s="120">
        <v>0.1953</v>
      </c>
    </row>
    <row r="374" customHeight="1" spans="1:8">
      <c r="A374" s="631">
        <v>45302</v>
      </c>
      <c r="B374" s="120">
        <v>0.2</v>
      </c>
      <c r="C374" s="120">
        <v>0.314</v>
      </c>
      <c r="D374" s="120">
        <v>0.178</v>
      </c>
      <c r="E374" s="120">
        <v>0.198</v>
      </c>
      <c r="F374" s="120">
        <v>0.149</v>
      </c>
      <c r="G374" s="120">
        <v>0.119</v>
      </c>
      <c r="H374" s="120">
        <v>0.193</v>
      </c>
    </row>
    <row r="375" s="135" customFormat="1" customHeight="1" spans="1:8">
      <c r="A375" s="631">
        <v>45309</v>
      </c>
      <c r="B375" s="407">
        <v>0.196</v>
      </c>
      <c r="C375" s="407">
        <v>0.306</v>
      </c>
      <c r="D375" s="407">
        <v>0.175</v>
      </c>
      <c r="E375" s="407">
        <v>0.192</v>
      </c>
      <c r="F375" s="407">
        <v>0.152</v>
      </c>
      <c r="G375" s="407">
        <v>0.122</v>
      </c>
      <c r="H375" s="407">
        <v>0.1905</v>
      </c>
    </row>
    <row r="376" s="135" customFormat="1" customHeight="1" spans="1:8">
      <c r="A376" s="631">
        <v>45316</v>
      </c>
      <c r="B376" s="407">
        <v>0.193</v>
      </c>
      <c r="C376" s="407">
        <v>0.301</v>
      </c>
      <c r="D376" s="407">
        <v>0.174</v>
      </c>
      <c r="E376" s="407">
        <v>0.189</v>
      </c>
      <c r="F376" s="407">
        <v>0.152</v>
      </c>
      <c r="G376" s="407">
        <v>0.124</v>
      </c>
      <c r="H376" s="407">
        <v>0.1888</v>
      </c>
    </row>
    <row r="377" s="135" customFormat="1" customHeight="1" spans="1:8">
      <c r="A377" s="631">
        <v>45323</v>
      </c>
      <c r="B377" s="407">
        <v>0.19</v>
      </c>
      <c r="C377" s="407">
        <v>0.3</v>
      </c>
      <c r="D377" s="407">
        <v>0.172</v>
      </c>
      <c r="E377" s="407">
        <v>0.191</v>
      </c>
      <c r="F377" s="407">
        <v>0.147</v>
      </c>
      <c r="G377" s="407">
        <v>0.127</v>
      </c>
      <c r="H377" s="407">
        <v>0.1878</v>
      </c>
    </row>
    <row r="378" s="135" customFormat="1" customHeight="1" spans="1:8">
      <c r="A378" s="631">
        <v>45344</v>
      </c>
      <c r="B378" s="407">
        <v>0.168</v>
      </c>
      <c r="C378" s="407">
        <v>0.271</v>
      </c>
      <c r="D378" s="407">
        <v>0.164</v>
      </c>
      <c r="E378" s="407">
        <v>0.175</v>
      </c>
      <c r="F378" s="407">
        <v>0.143</v>
      </c>
      <c r="G378" s="407">
        <v>0.121</v>
      </c>
      <c r="H378" s="407">
        <v>0.1737</v>
      </c>
    </row>
    <row r="379" s="135" customFormat="1" customHeight="1" spans="1:8">
      <c r="A379" s="631">
        <v>45351</v>
      </c>
      <c r="B379" s="407">
        <v>0.173</v>
      </c>
      <c r="C379" s="407">
        <v>0.282</v>
      </c>
      <c r="D379" s="407">
        <v>0.166</v>
      </c>
      <c r="E379" s="407">
        <v>0.182</v>
      </c>
      <c r="F379" s="407">
        <v>0.145</v>
      </c>
      <c r="G379" s="407">
        <v>0.125</v>
      </c>
      <c r="H379" s="407">
        <v>0.1788</v>
      </c>
    </row>
    <row r="380" customHeight="1" spans="1:8">
      <c r="A380" s="631">
        <v>45358</v>
      </c>
      <c r="B380" s="407">
        <v>0.176</v>
      </c>
      <c r="C380" s="407">
        <v>0.286</v>
      </c>
      <c r="D380" s="407">
        <v>0.167</v>
      </c>
      <c r="E380" s="407">
        <v>0.185</v>
      </c>
      <c r="F380" s="407">
        <v>0.147</v>
      </c>
      <c r="G380" s="407">
        <v>0.127</v>
      </c>
      <c r="H380" s="407">
        <v>0.1813</v>
      </c>
    </row>
    <row r="381" s="135" customFormat="1" customHeight="1" spans="1:8">
      <c r="A381" s="631">
        <v>45365</v>
      </c>
      <c r="B381" s="407">
        <v>0.177</v>
      </c>
      <c r="C381" s="407">
        <v>0.289</v>
      </c>
      <c r="D381" s="407">
        <v>0.169</v>
      </c>
      <c r="E381" s="407">
        <v>0.191</v>
      </c>
      <c r="F381" s="407">
        <v>0.15</v>
      </c>
      <c r="G381" s="407">
        <v>0.131</v>
      </c>
      <c r="H381" s="407">
        <v>0.1845</v>
      </c>
    </row>
    <row r="382" customHeight="1" spans="1:8">
      <c r="A382" s="631">
        <v>45372</v>
      </c>
      <c r="B382" s="407">
        <v>0.178</v>
      </c>
      <c r="C382" s="407">
        <v>0.292</v>
      </c>
      <c r="D382" s="407">
        <v>0.171</v>
      </c>
      <c r="E382" s="407">
        <v>0.19</v>
      </c>
      <c r="F382" s="407">
        <v>0.152</v>
      </c>
      <c r="G382" s="407">
        <v>0.135</v>
      </c>
      <c r="H382" s="407">
        <v>0.1863</v>
      </c>
    </row>
    <row r="383" customHeight="1" spans="1:8">
      <c r="A383" s="631">
        <v>45379</v>
      </c>
      <c r="B383" s="407">
        <v>0.175</v>
      </c>
      <c r="C383" s="407">
        <v>0.286</v>
      </c>
      <c r="D383" s="407">
        <v>0.17</v>
      </c>
      <c r="E383" s="407">
        <v>0.186</v>
      </c>
      <c r="F383" s="407">
        <v>0.15</v>
      </c>
      <c r="G383" s="407">
        <v>0.134</v>
      </c>
      <c r="H383" s="407">
        <v>0.1835</v>
      </c>
    </row>
    <row r="384" customHeight="1" spans="1:8">
      <c r="A384" s="631">
        <v>45385</v>
      </c>
      <c r="B384" s="407">
        <v>0.171</v>
      </c>
      <c r="C384" s="407">
        <v>0.28</v>
      </c>
      <c r="D384" s="407">
        <v>0.166</v>
      </c>
      <c r="E384" s="407">
        <v>0.177</v>
      </c>
      <c r="F384" s="407">
        <v>0.145</v>
      </c>
      <c r="G384" s="407">
        <v>0.131</v>
      </c>
      <c r="H384" s="407">
        <v>0.1783</v>
      </c>
    </row>
    <row r="385" s="135" customFormat="1" customHeight="1" spans="1:8">
      <c r="A385" s="631">
        <v>45393</v>
      </c>
      <c r="B385" s="407">
        <v>0.168</v>
      </c>
      <c r="C385" s="407">
        <v>0.276</v>
      </c>
      <c r="D385" s="407">
        <v>0.163</v>
      </c>
      <c r="E385" s="407">
        <v>0.172</v>
      </c>
      <c r="F385" s="407">
        <v>0.139</v>
      </c>
      <c r="G385" s="407">
        <v>0.129</v>
      </c>
      <c r="H385" s="407">
        <v>0.1745</v>
      </c>
    </row>
    <row r="386" customHeight="1" spans="1:8">
      <c r="A386" s="631">
        <v>45400</v>
      </c>
      <c r="B386" s="407">
        <v>0.166</v>
      </c>
      <c r="C386" s="407">
        <v>0.275</v>
      </c>
      <c r="D386" s="407">
        <v>0.163</v>
      </c>
      <c r="E386" s="407">
        <v>0.17</v>
      </c>
      <c r="F386" s="407">
        <v>0.136</v>
      </c>
      <c r="G386" s="407">
        <v>0.128</v>
      </c>
      <c r="H386" s="407">
        <v>0.173</v>
      </c>
    </row>
    <row r="387" customHeight="1" spans="1:8">
      <c r="A387" s="631">
        <v>45407</v>
      </c>
      <c r="B387" s="407">
        <v>0.166</v>
      </c>
      <c r="C387" s="407">
        <v>0.274</v>
      </c>
      <c r="D387" s="407">
        <v>0.163</v>
      </c>
      <c r="E387" s="407">
        <v>0.172</v>
      </c>
      <c r="F387" s="407">
        <v>0.136</v>
      </c>
      <c r="G387" s="407">
        <v>0.127</v>
      </c>
      <c r="H387" s="407">
        <v>0.173</v>
      </c>
    </row>
    <row r="388" customHeight="1" spans="1:8">
      <c r="A388" s="631">
        <v>45414</v>
      </c>
      <c r="B388" s="407">
        <v>0.166</v>
      </c>
      <c r="C388" s="407">
        <v>0.272</v>
      </c>
      <c r="D388" s="407">
        <v>0.162</v>
      </c>
      <c r="E388" s="407">
        <v>0.171</v>
      </c>
      <c r="F388" s="407">
        <v>0.135</v>
      </c>
      <c r="G388" s="407">
        <v>0.125</v>
      </c>
      <c r="H388" s="407">
        <v>0.1718</v>
      </c>
    </row>
    <row r="389" customHeight="1" spans="1:8">
      <c r="A389" s="631">
        <v>45421</v>
      </c>
      <c r="B389" s="407">
        <v>0.164</v>
      </c>
      <c r="C389" s="407">
        <v>0.271</v>
      </c>
      <c r="D389" s="407">
        <v>0.162</v>
      </c>
      <c r="E389" s="407">
        <v>0.17</v>
      </c>
      <c r="F389" s="407">
        <v>0.135</v>
      </c>
      <c r="G389" s="407">
        <v>0.126</v>
      </c>
      <c r="H389" s="407">
        <v>0.1713</v>
      </c>
    </row>
    <row r="390" s="135" customFormat="1" customHeight="1" spans="1:8">
      <c r="A390" s="631">
        <v>45428</v>
      </c>
      <c r="B390" s="407">
        <v>0.164</v>
      </c>
      <c r="C390" s="407">
        <v>0.272</v>
      </c>
      <c r="D390" s="407">
        <v>0.162</v>
      </c>
      <c r="E390" s="407">
        <v>0.17</v>
      </c>
      <c r="F390" s="407">
        <v>0.135</v>
      </c>
      <c r="G390" s="407">
        <v>0.128</v>
      </c>
      <c r="H390" s="407">
        <v>0.1718</v>
      </c>
    </row>
    <row r="391" s="135" customFormat="1" customHeight="1" spans="1:8">
      <c r="A391" s="631">
        <v>45435</v>
      </c>
      <c r="B391" s="407">
        <v>0.163</v>
      </c>
      <c r="C391" s="407">
        <v>0.27</v>
      </c>
      <c r="D391" s="407">
        <v>0.163</v>
      </c>
      <c r="E391" s="407">
        <v>0.169</v>
      </c>
      <c r="F391" s="407">
        <v>0.135</v>
      </c>
      <c r="G391" s="407">
        <v>0.13</v>
      </c>
      <c r="H391" s="407">
        <v>0.1717</v>
      </c>
    </row>
    <row r="392" s="11" customFormat="1" customHeight="1" spans="1:8">
      <c r="A392" s="631">
        <v>45442</v>
      </c>
      <c r="B392" s="407">
        <v>0.159</v>
      </c>
      <c r="C392" s="407">
        <v>0.261</v>
      </c>
      <c r="D392" s="407">
        <v>0.161</v>
      </c>
      <c r="E392" s="407">
        <v>0.163</v>
      </c>
      <c r="F392" s="407">
        <v>0.13</v>
      </c>
      <c r="G392" s="407">
        <v>0.126</v>
      </c>
      <c r="H392" s="407">
        <v>0.1667</v>
      </c>
    </row>
    <row r="393" s="135" customFormat="1" customHeight="1" spans="1:8">
      <c r="A393" s="631">
        <v>45449</v>
      </c>
      <c r="B393" s="407">
        <v>0.155</v>
      </c>
      <c r="C393" s="407">
        <v>0.258</v>
      </c>
      <c r="D393" s="407">
        <v>0.161</v>
      </c>
      <c r="E393" s="407">
        <v>0.165</v>
      </c>
      <c r="F393" s="407">
        <v>0.13</v>
      </c>
      <c r="G393" s="407">
        <v>0.12</v>
      </c>
      <c r="H393" s="407">
        <v>0.1648</v>
      </c>
    </row>
    <row r="394" customHeight="1" spans="1:8">
      <c r="A394" s="631">
        <v>45456</v>
      </c>
      <c r="B394" s="407">
        <v>0.157</v>
      </c>
      <c r="C394" s="407">
        <v>0.2595</v>
      </c>
      <c r="D394" s="407">
        <v>0.1615</v>
      </c>
      <c r="E394" s="407">
        <v>0.166</v>
      </c>
      <c r="F394" s="407">
        <v>0.13</v>
      </c>
      <c r="G394" s="407">
        <v>0.119</v>
      </c>
      <c r="H394" s="407">
        <v>0.1655</v>
      </c>
    </row>
    <row r="395" customHeight="1" spans="1:8">
      <c r="A395" s="631">
        <v>45463</v>
      </c>
      <c r="B395" s="407">
        <v>0.156</v>
      </c>
      <c r="C395" s="407">
        <v>0.261</v>
      </c>
      <c r="D395" s="407">
        <v>0.162</v>
      </c>
      <c r="E395" s="407">
        <v>0.1685</v>
      </c>
      <c r="F395" s="407">
        <v>0.1305</v>
      </c>
      <c r="G395" s="407">
        <v>0.1205</v>
      </c>
      <c r="H395" s="407">
        <v>0.1664</v>
      </c>
    </row>
    <row r="396" customHeight="1" spans="1:8">
      <c r="A396" s="631">
        <v>45470</v>
      </c>
      <c r="B396" s="407">
        <v>0.1575</v>
      </c>
      <c r="C396" s="407">
        <v>0.2615</v>
      </c>
      <c r="D396" s="407">
        <v>0.163</v>
      </c>
      <c r="E396" s="407">
        <v>0.1705</v>
      </c>
      <c r="F396" s="407">
        <v>0.133</v>
      </c>
      <c r="G396" s="407">
        <v>0.122</v>
      </c>
      <c r="H396" s="407">
        <v>0.1679</v>
      </c>
    </row>
    <row r="397" s="135" customFormat="1" customHeight="1" spans="1:8">
      <c r="A397" s="631">
        <v>45477</v>
      </c>
      <c r="B397" s="407">
        <v>0.16</v>
      </c>
      <c r="C397" s="407">
        <v>0.2625</v>
      </c>
      <c r="D397" s="407">
        <v>0.1645</v>
      </c>
      <c r="E397" s="407">
        <v>0.172</v>
      </c>
      <c r="F397" s="407">
        <v>0.136</v>
      </c>
      <c r="G397" s="407">
        <v>0.1255</v>
      </c>
      <c r="H397" s="407">
        <v>0.1701</v>
      </c>
    </row>
    <row r="398" s="11" customFormat="1" customHeight="1" spans="1:8">
      <c r="A398" s="631">
        <v>45484</v>
      </c>
      <c r="B398" s="407">
        <v>0.1615</v>
      </c>
      <c r="C398" s="407">
        <v>0.262</v>
      </c>
      <c r="D398" s="407">
        <v>0.1635</v>
      </c>
      <c r="E398" s="407">
        <v>0.173</v>
      </c>
      <c r="F398" s="407">
        <v>0.136</v>
      </c>
      <c r="G398" s="407">
        <v>0.127</v>
      </c>
      <c r="H398" s="407">
        <v>0.1705</v>
      </c>
    </row>
    <row r="399" s="135" customFormat="1" customHeight="1" spans="1:8">
      <c r="A399" s="631">
        <v>45491</v>
      </c>
      <c r="B399" s="407">
        <v>0.1595</v>
      </c>
      <c r="C399" s="407">
        <v>0.2605</v>
      </c>
      <c r="D399" s="407">
        <v>0.1625</v>
      </c>
      <c r="E399" s="407">
        <v>0.172</v>
      </c>
      <c r="F399" s="407">
        <v>0.134</v>
      </c>
      <c r="G399" s="407">
        <v>0.1245</v>
      </c>
      <c r="H399" s="407">
        <v>0.1688</v>
      </c>
    </row>
    <row r="400" s="135" customFormat="1" customHeight="1" spans="1:8">
      <c r="A400" s="631">
        <v>45498</v>
      </c>
      <c r="B400" s="407">
        <v>0.159</v>
      </c>
      <c r="C400" s="407">
        <v>0.258</v>
      </c>
      <c r="D400" s="407">
        <v>0.1615</v>
      </c>
      <c r="E400" s="407">
        <v>0.17</v>
      </c>
      <c r="F400" s="407">
        <v>0.1325</v>
      </c>
      <c r="G400" s="407">
        <v>0.1235</v>
      </c>
      <c r="H400" s="407">
        <v>0.1674</v>
      </c>
    </row>
    <row r="401" customHeight="1" spans="1:8">
      <c r="A401" s="631">
        <v>45505</v>
      </c>
      <c r="B401" s="407">
        <v>0.1605</v>
      </c>
      <c r="C401" s="407">
        <v>0.255</v>
      </c>
      <c r="D401" s="407">
        <v>0.1605</v>
      </c>
      <c r="E401" s="407">
        <v>0.1675</v>
      </c>
      <c r="F401" s="407">
        <v>0.131</v>
      </c>
      <c r="G401" s="407">
        <v>0.125</v>
      </c>
      <c r="H401" s="407">
        <v>0.1666</v>
      </c>
    </row>
    <row r="402" s="135" customFormat="1" customHeight="1" spans="1:8">
      <c r="A402" s="631">
        <v>45512</v>
      </c>
      <c r="B402" s="407">
        <v>0.158</v>
      </c>
      <c r="C402" s="407">
        <v>0.252</v>
      </c>
      <c r="D402" s="407">
        <v>0.1595</v>
      </c>
      <c r="E402" s="407">
        <v>0.166</v>
      </c>
      <c r="F402" s="407">
        <v>0.1305</v>
      </c>
      <c r="G402" s="407">
        <v>0.1275</v>
      </c>
      <c r="H402" s="407">
        <v>0.1656</v>
      </c>
    </row>
    <row r="403" customHeight="1" spans="1:8">
      <c r="A403" s="631">
        <v>45519</v>
      </c>
      <c r="B403" s="407">
        <v>0.156</v>
      </c>
      <c r="C403" s="407">
        <v>0.2485</v>
      </c>
      <c r="D403" s="407">
        <v>0.158</v>
      </c>
      <c r="E403" s="407">
        <v>0.1635</v>
      </c>
      <c r="F403" s="407">
        <v>0.128</v>
      </c>
      <c r="G403" s="407">
        <v>0.1285</v>
      </c>
      <c r="H403" s="407">
        <v>0.1638</v>
      </c>
    </row>
    <row r="404" customHeight="1" spans="1:8">
      <c r="A404" s="631">
        <v>45526</v>
      </c>
      <c r="B404" s="407">
        <v>0.1515</v>
      </c>
      <c r="C404" s="407">
        <v>0.2415</v>
      </c>
      <c r="D404" s="407">
        <v>0.154</v>
      </c>
      <c r="E404" s="407">
        <v>0.158</v>
      </c>
      <c r="F404" s="407">
        <v>0.123</v>
      </c>
      <c r="G404" s="407">
        <v>0.1255</v>
      </c>
      <c r="H404" s="407">
        <v>0.1589</v>
      </c>
    </row>
    <row r="405" customHeight="1" spans="1:8">
      <c r="A405" s="631">
        <v>45533</v>
      </c>
      <c r="B405" s="407">
        <v>0.154</v>
      </c>
      <c r="C405" s="407">
        <v>0.242</v>
      </c>
      <c r="D405" s="407">
        <v>0.1535</v>
      </c>
      <c r="E405" s="407">
        <v>0.1595</v>
      </c>
      <c r="F405" s="407">
        <v>0.123</v>
      </c>
      <c r="G405" s="407">
        <v>0.126</v>
      </c>
      <c r="H405" s="407">
        <v>0.1597</v>
      </c>
    </row>
    <row r="406" customHeight="1" spans="1:8">
      <c r="A406" s="631">
        <v>45540</v>
      </c>
      <c r="B406" s="407">
        <v>0.152</v>
      </c>
      <c r="C406" s="407">
        <v>0.2405</v>
      </c>
      <c r="D406" s="407">
        <v>0.1525</v>
      </c>
      <c r="E406" s="407">
        <v>0.157</v>
      </c>
      <c r="F406" s="407">
        <v>0.121</v>
      </c>
      <c r="G406" s="407">
        <v>0.125</v>
      </c>
      <c r="H406" s="407">
        <v>0.158</v>
      </c>
    </row>
    <row r="407" customHeight="1" spans="1:8">
      <c r="A407" s="631">
        <v>45547</v>
      </c>
      <c r="B407" s="407">
        <v>0.151</v>
      </c>
      <c r="C407" s="407">
        <v>0.2425</v>
      </c>
      <c r="D407" s="407">
        <v>0.153</v>
      </c>
      <c r="E407" s="407">
        <v>0.1565</v>
      </c>
      <c r="F407" s="407">
        <v>0.1205</v>
      </c>
      <c r="G407" s="407">
        <v>0.1235</v>
      </c>
      <c r="H407" s="407">
        <v>0.1578</v>
      </c>
    </row>
    <row r="408" customHeight="1" spans="1:8">
      <c r="A408" s="631">
        <v>45554</v>
      </c>
      <c r="B408" s="407">
        <v>0.1475</v>
      </c>
      <c r="C408" s="407">
        <v>0.2405</v>
      </c>
      <c r="D408" s="407">
        <v>0.1515</v>
      </c>
      <c r="E408" s="407">
        <v>0.1535</v>
      </c>
      <c r="F408" s="407">
        <v>0.12</v>
      </c>
      <c r="G408" s="407">
        <v>0.121</v>
      </c>
      <c r="H408" s="407">
        <v>0.1557</v>
      </c>
    </row>
    <row r="409" customHeight="1" spans="1:8">
      <c r="A409" s="631">
        <v>45561</v>
      </c>
      <c r="B409" s="407">
        <v>0.1506</v>
      </c>
      <c r="C409" s="407">
        <v>0.2444</v>
      </c>
      <c r="D409" s="407">
        <v>0.1532</v>
      </c>
      <c r="E409" s="407">
        <v>0.1558</v>
      </c>
      <c r="F409" s="407">
        <v>0.1224</v>
      </c>
      <c r="G409" s="407">
        <v>0.1238</v>
      </c>
      <c r="H409" s="407">
        <v>0.1584</v>
      </c>
    </row>
    <row r="410" customHeight="1" spans="1:8">
      <c r="A410" s="631">
        <v>45575</v>
      </c>
      <c r="B410" s="407">
        <v>0.1534</v>
      </c>
      <c r="C410" s="407">
        <v>0.2468</v>
      </c>
      <c r="D410" s="407">
        <v>0.1551</v>
      </c>
      <c r="E410" s="407">
        <v>0.1571</v>
      </c>
      <c r="F410" s="407">
        <v>0.1242</v>
      </c>
      <c r="G410" s="407">
        <v>0.1273</v>
      </c>
      <c r="H410" s="407">
        <v>0.1607</v>
      </c>
    </row>
    <row r="411" customHeight="1" spans="1:8">
      <c r="A411" s="631">
        <v>45582</v>
      </c>
      <c r="B411" s="407">
        <v>0.1527</v>
      </c>
      <c r="C411" s="407">
        <v>0.2491</v>
      </c>
      <c r="D411" s="407">
        <v>0.1534</v>
      </c>
      <c r="E411" s="407">
        <v>0.1557</v>
      </c>
      <c r="F411" s="407">
        <v>0.123</v>
      </c>
      <c r="G411" s="407">
        <v>0.1293</v>
      </c>
      <c r="H411" s="407">
        <v>0.1605</v>
      </c>
    </row>
    <row r="412" customHeight="1" spans="1:8">
      <c r="A412" s="631">
        <v>45589</v>
      </c>
      <c r="B412" s="407">
        <v>0.1514</v>
      </c>
      <c r="C412" s="407">
        <v>0.2472</v>
      </c>
      <c r="D412" s="407">
        <v>0.1526</v>
      </c>
      <c r="E412" s="407">
        <v>0.1579</v>
      </c>
      <c r="F412" s="407">
        <v>0.122</v>
      </c>
      <c r="G412" s="407">
        <v>0.1305</v>
      </c>
      <c r="H412" s="407">
        <v>0.1603</v>
      </c>
    </row>
    <row r="413" customHeight="1" spans="1:8">
      <c r="A413" s="631">
        <v>45596</v>
      </c>
      <c r="B413" s="407">
        <v>0.1539</v>
      </c>
      <c r="C413" s="407">
        <v>0.2463</v>
      </c>
      <c r="D413" s="407">
        <v>0.1512</v>
      </c>
      <c r="E413" s="407">
        <v>0.1572</v>
      </c>
      <c r="F413" s="407">
        <v>0.1208</v>
      </c>
      <c r="G413" s="407">
        <v>0.1284</v>
      </c>
      <c r="H413" s="407">
        <v>0.1596</v>
      </c>
    </row>
    <row r="414" s="135" customFormat="1" customHeight="1" spans="1:8">
      <c r="A414" s="631">
        <v>45603</v>
      </c>
      <c r="B414" s="407">
        <v>0.156</v>
      </c>
      <c r="C414" s="407">
        <v>0.2469</v>
      </c>
      <c r="D414" s="407">
        <v>0.1501</v>
      </c>
      <c r="E414" s="407">
        <v>0.1588</v>
      </c>
      <c r="F414" s="407">
        <v>0.1201</v>
      </c>
      <c r="G414" s="407">
        <v>0.1261</v>
      </c>
      <c r="H414" s="407">
        <v>0.1597</v>
      </c>
    </row>
    <row r="415" customHeight="1" spans="1:8">
      <c r="A415" s="631">
        <v>45610</v>
      </c>
      <c r="B415" s="407">
        <v>0.1572</v>
      </c>
      <c r="C415" s="407">
        <v>0.245</v>
      </c>
      <c r="D415" s="407">
        <v>0.1498</v>
      </c>
      <c r="E415" s="407">
        <v>0.1563</v>
      </c>
      <c r="F415" s="407">
        <v>0.1195</v>
      </c>
      <c r="G415" s="407">
        <v>0.1274</v>
      </c>
      <c r="H415" s="407">
        <v>0.1592</v>
      </c>
    </row>
    <row r="416" customHeight="1" spans="1:8">
      <c r="A416" s="631">
        <v>45617</v>
      </c>
      <c r="B416" s="407">
        <v>0.1579</v>
      </c>
      <c r="C416" s="407">
        <v>0.2441</v>
      </c>
      <c r="D416" s="407">
        <v>0.1493</v>
      </c>
      <c r="E416" s="407">
        <v>0.1556</v>
      </c>
      <c r="F416" s="407">
        <v>0.1203</v>
      </c>
      <c r="G416" s="407">
        <v>0.1287</v>
      </c>
      <c r="H416" s="407">
        <v>0.1593</v>
      </c>
    </row>
    <row r="417" customHeight="1" spans="1:8">
      <c r="A417" s="631">
        <v>45624</v>
      </c>
      <c r="B417" s="407">
        <v>0.1585</v>
      </c>
      <c r="C417" s="407">
        <v>0.243</v>
      </c>
      <c r="D417" s="407">
        <v>0.1489</v>
      </c>
      <c r="E417" s="407">
        <v>0.1549</v>
      </c>
      <c r="F417" s="407">
        <v>0.1195</v>
      </c>
      <c r="G417" s="407">
        <v>0.1282</v>
      </c>
      <c r="H417" s="407">
        <v>0.1588</v>
      </c>
    </row>
    <row r="418" s="135" customFormat="1" customHeight="1" spans="1:8">
      <c r="A418" s="631">
        <v>45631</v>
      </c>
      <c r="B418" s="407">
        <v>0.1579</v>
      </c>
      <c r="C418" s="407">
        <v>0.2426</v>
      </c>
      <c r="D418" s="407">
        <v>0.1486</v>
      </c>
      <c r="E418" s="407">
        <v>0.1545</v>
      </c>
      <c r="F418" s="407">
        <v>0.1179</v>
      </c>
      <c r="G418" s="407">
        <v>0.1274</v>
      </c>
      <c r="H418" s="407">
        <v>0.1582</v>
      </c>
    </row>
    <row r="419" customHeight="1" spans="1:8">
      <c r="A419" s="631">
        <v>45638</v>
      </c>
      <c r="B419" s="407">
        <v>0.1563</v>
      </c>
      <c r="C419" s="407">
        <v>0.2398</v>
      </c>
      <c r="D419" s="407">
        <v>0.1474</v>
      </c>
      <c r="E419" s="407">
        <v>0.1524</v>
      </c>
      <c r="F419" s="407">
        <v>0.1113</v>
      </c>
      <c r="G419" s="407">
        <v>0.1261</v>
      </c>
      <c r="H419" s="407">
        <v>0.1556</v>
      </c>
    </row>
    <row r="420" customHeight="1" spans="1:8">
      <c r="A420" s="631">
        <v>45645</v>
      </c>
      <c r="B420" s="407">
        <v>0.1516</v>
      </c>
      <c r="C420" s="407">
        <v>0.2304</v>
      </c>
      <c r="D420" s="407">
        <v>0.1456</v>
      </c>
      <c r="E420" s="407">
        <v>0.1489</v>
      </c>
      <c r="F420" s="407">
        <v>0.1005</v>
      </c>
      <c r="G420" s="407">
        <v>0.1237</v>
      </c>
      <c r="H420" s="407">
        <v>0.1501</v>
      </c>
    </row>
    <row r="421" s="135" customFormat="1" customHeight="1" spans="1:8">
      <c r="A421" s="631">
        <v>45652</v>
      </c>
      <c r="B421" s="407">
        <v>0.1522</v>
      </c>
      <c r="C421" s="407">
        <v>0.2308</v>
      </c>
      <c r="D421" s="407">
        <v>0.1464</v>
      </c>
      <c r="E421" s="407">
        <v>0.1505</v>
      </c>
      <c r="F421" s="407">
        <v>0.0989</v>
      </c>
      <c r="G421" s="407">
        <v>0.1242</v>
      </c>
      <c r="H421" s="407">
        <v>0.1505</v>
      </c>
    </row>
    <row r="422" customHeight="1" spans="1:8">
      <c r="A422" s="631">
        <v>45659</v>
      </c>
      <c r="B422" s="407">
        <v>0.1527</v>
      </c>
      <c r="C422" s="407">
        <v>0.2314</v>
      </c>
      <c r="D422" s="407">
        <v>0.146</v>
      </c>
      <c r="E422" s="407">
        <v>0.1478</v>
      </c>
      <c r="F422" s="407">
        <v>0.0971</v>
      </c>
      <c r="G422" s="407">
        <v>0.1227</v>
      </c>
      <c r="H422" s="407">
        <v>0.1496</v>
      </c>
    </row>
    <row r="423" s="135" customFormat="1" customHeight="1" spans="1:8">
      <c r="A423" s="631">
        <v>45666</v>
      </c>
      <c r="B423" s="407">
        <v>0.151</v>
      </c>
      <c r="C423" s="407">
        <v>0.2289</v>
      </c>
      <c r="D423" s="407">
        <v>0.1448</v>
      </c>
      <c r="E423" s="407">
        <v>0.1439</v>
      </c>
      <c r="F423" s="407">
        <v>0.0956</v>
      </c>
      <c r="G423" s="407">
        <v>0.1202</v>
      </c>
      <c r="H423" s="407">
        <v>0.1474</v>
      </c>
    </row>
    <row r="424" customHeight="1" spans="1:8">
      <c r="A424" s="631">
        <v>45673</v>
      </c>
      <c r="B424" s="407">
        <v>0.1517</v>
      </c>
      <c r="C424" s="407">
        <v>0.2268</v>
      </c>
      <c r="D424" s="407">
        <v>0.1432</v>
      </c>
      <c r="E424" s="407">
        <v>0.1448</v>
      </c>
      <c r="F424" s="407">
        <v>0.0945</v>
      </c>
      <c r="G424" s="407">
        <v>0.1193</v>
      </c>
      <c r="H424" s="407">
        <v>0.1467</v>
      </c>
    </row>
    <row r="425" customHeight="1" spans="1:8">
      <c r="A425" s="631">
        <v>45680</v>
      </c>
      <c r="B425" s="407">
        <v>0.1511</v>
      </c>
      <c r="C425" s="407">
        <v>0.2247</v>
      </c>
      <c r="D425" s="407">
        <v>0.142</v>
      </c>
      <c r="E425" s="407">
        <v>0.1416</v>
      </c>
      <c r="F425" s="407">
        <v>0.0931</v>
      </c>
      <c r="G425" s="407">
        <v>0.1175</v>
      </c>
      <c r="H425" s="407">
        <v>0.145</v>
      </c>
    </row>
    <row r="426" customHeight="1" spans="1:8">
      <c r="A426" s="631">
        <v>45694</v>
      </c>
      <c r="B426" s="407">
        <v>0.1498</v>
      </c>
      <c r="C426" s="407">
        <v>0.2245</v>
      </c>
      <c r="D426" s="407">
        <v>0.1418</v>
      </c>
      <c r="E426" s="407">
        <v>0.1407</v>
      </c>
      <c r="F426" s="407">
        <v>0.0927</v>
      </c>
      <c r="G426" s="407">
        <v>0.1189</v>
      </c>
      <c r="H426" s="407">
        <v>0.1447</v>
      </c>
    </row>
    <row r="427" customHeight="1" spans="1:8">
      <c r="A427" s="631">
        <v>45701</v>
      </c>
      <c r="B427" s="407">
        <v>0.1501</v>
      </c>
      <c r="C427" s="407">
        <v>0.2252</v>
      </c>
      <c r="D427" s="407">
        <v>0.1422</v>
      </c>
      <c r="E427" s="407">
        <v>0.1431</v>
      </c>
      <c r="F427" s="407">
        <v>0.0935</v>
      </c>
      <c r="G427" s="407">
        <v>0.1201</v>
      </c>
      <c r="H427" s="407">
        <v>0.1457</v>
      </c>
    </row>
    <row r="428" s="135" customFormat="1" customHeight="1" spans="1:8">
      <c r="A428" s="631">
        <v>45708</v>
      </c>
      <c r="B428" s="407">
        <v>0.1509</v>
      </c>
      <c r="C428" s="407">
        <v>0.2274</v>
      </c>
      <c r="D428" s="407">
        <v>0.1435</v>
      </c>
      <c r="E428" s="407">
        <v>0.147</v>
      </c>
      <c r="F428" s="407">
        <v>0.094</v>
      </c>
      <c r="G428" s="407">
        <v>0.1206</v>
      </c>
      <c r="H428" s="407">
        <v>0.1472</v>
      </c>
    </row>
    <row r="429" s="135" customFormat="1" customHeight="1" spans="1:8">
      <c r="A429" s="631">
        <v>45715</v>
      </c>
      <c r="B429" s="407">
        <v>0.1551</v>
      </c>
      <c r="C429" s="407">
        <v>0.2307</v>
      </c>
      <c r="D429" s="407">
        <v>0.1446</v>
      </c>
      <c r="E429" s="407">
        <v>0.1537</v>
      </c>
      <c r="F429" s="407">
        <v>0.0965</v>
      </c>
      <c r="G429" s="407">
        <v>0.1213</v>
      </c>
      <c r="H429" s="407">
        <v>0.1503</v>
      </c>
    </row>
    <row r="430" customHeight="1" spans="1:8">
      <c r="A430" s="631">
        <v>45722</v>
      </c>
      <c r="B430" s="407">
        <v>0.1608</v>
      </c>
      <c r="C430" s="407">
        <v>0.2399</v>
      </c>
      <c r="D430" s="407">
        <v>0.1493</v>
      </c>
      <c r="E430" s="407">
        <v>0.1618</v>
      </c>
      <c r="F430" s="407">
        <v>0.0996</v>
      </c>
      <c r="G430" s="407">
        <v>0.1235</v>
      </c>
      <c r="H430" s="407">
        <v>0.1558</v>
      </c>
    </row>
    <row r="431" s="135" customFormat="1" customHeight="1" spans="1:8">
      <c r="A431" s="631">
        <v>45729</v>
      </c>
      <c r="B431" s="407">
        <v>0.1651</v>
      </c>
      <c r="C431" s="407">
        <v>0.2501</v>
      </c>
      <c r="D431" s="407">
        <v>0.1525</v>
      </c>
      <c r="E431" s="407">
        <v>0.1671</v>
      </c>
      <c r="F431" s="407">
        <v>0.1021</v>
      </c>
      <c r="G431" s="407">
        <v>0.1265</v>
      </c>
      <c r="H431" s="407">
        <v>0.1606</v>
      </c>
    </row>
    <row r="432" s="135" customFormat="1" customHeight="1" spans="1:8">
      <c r="A432" s="631">
        <v>45736</v>
      </c>
      <c r="B432" s="407">
        <v>0.1692</v>
      </c>
      <c r="C432" s="407">
        <v>0.2582</v>
      </c>
      <c r="D432" s="407">
        <v>0.1572</v>
      </c>
      <c r="E432" s="407">
        <v>0.1769</v>
      </c>
      <c r="F432" s="407">
        <v>0.1054</v>
      </c>
      <c r="G432" s="407">
        <v>0.1282</v>
      </c>
      <c r="H432" s="407">
        <v>0.1659</v>
      </c>
    </row>
    <row r="433" customHeight="1" spans="1:8">
      <c r="A433" s="631">
        <v>45743</v>
      </c>
      <c r="B433" s="407">
        <v>0.1728</v>
      </c>
      <c r="C433" s="407">
        <v>0.2615</v>
      </c>
      <c r="D433" s="407">
        <v>0.1614</v>
      </c>
      <c r="E433" s="407">
        <v>0.1797</v>
      </c>
      <c r="F433" s="407">
        <v>0.1065</v>
      </c>
      <c r="G433" s="407">
        <v>0.1291</v>
      </c>
      <c r="H433" s="407">
        <v>0.1685</v>
      </c>
    </row>
    <row r="434" s="135" customFormat="1" customHeight="1" spans="1:8">
      <c r="A434" s="631">
        <v>45750</v>
      </c>
      <c r="B434" s="407">
        <v>0.1753</v>
      </c>
      <c r="C434" s="407">
        <v>0.2646</v>
      </c>
      <c r="D434" s="407">
        <v>0.1635</v>
      </c>
      <c r="E434" s="407">
        <v>0.1815</v>
      </c>
      <c r="F434" s="407">
        <v>0.1079</v>
      </c>
      <c r="G434" s="407">
        <v>0.1297</v>
      </c>
      <c r="H434" s="407">
        <v>0.1704</v>
      </c>
    </row>
    <row r="435" s="135" customFormat="1" customHeight="1" spans="1:8">
      <c r="A435" s="631">
        <v>45757</v>
      </c>
      <c r="B435" s="407">
        <v>0.1769</v>
      </c>
      <c r="C435" s="407">
        <v>0.2657</v>
      </c>
      <c r="D435" s="407">
        <v>0.1644</v>
      </c>
      <c r="E435" s="407">
        <v>0.1828</v>
      </c>
      <c r="F435" s="407">
        <v>0.1085</v>
      </c>
      <c r="G435" s="407">
        <v>0.1311</v>
      </c>
      <c r="H435" s="407">
        <v>0.1716</v>
      </c>
    </row>
    <row r="436" customHeight="1" spans="1:25">
      <c r="A436" s="631">
        <v>45764</v>
      </c>
      <c r="B436" s="407">
        <v>0.1766</v>
      </c>
      <c r="C436" s="407">
        <v>0.2643</v>
      </c>
      <c r="D436" s="407">
        <v>0.1639</v>
      </c>
      <c r="E436" s="407">
        <v>0.1821</v>
      </c>
      <c r="F436" s="407">
        <v>0.1088</v>
      </c>
      <c r="G436" s="407">
        <v>0.1319</v>
      </c>
      <c r="H436" s="407">
        <v>0.1713</v>
      </c>
      <c r="I436" s="412"/>
      <c r="J436" s="412"/>
      <c r="K436" s="412"/>
      <c r="L436" s="412"/>
      <c r="M436" s="412"/>
      <c r="N436" s="412"/>
      <c r="O436" s="412"/>
      <c r="P436" s="412"/>
      <c r="Q436" s="412"/>
      <c r="R436" s="412"/>
      <c r="S436" s="412"/>
      <c r="T436" s="412"/>
      <c r="U436" s="412"/>
      <c r="V436" s="412"/>
      <c r="W436" s="412"/>
      <c r="X436" s="412"/>
      <c r="Y436" s="412"/>
    </row>
    <row r="437" s="135" customFormat="1" customHeight="1" spans="1:8">
      <c r="A437" s="631">
        <v>45771</v>
      </c>
      <c r="B437" s="407">
        <v>0.1752</v>
      </c>
      <c r="C437" s="407">
        <v>0.2614</v>
      </c>
      <c r="D437" s="407">
        <v>0.1632</v>
      </c>
      <c r="E437" s="407">
        <v>0.1803</v>
      </c>
      <c r="F437" s="407">
        <v>0.1082</v>
      </c>
      <c r="G437" s="407">
        <v>0.1327</v>
      </c>
      <c r="H437" s="407">
        <v>0.1702</v>
      </c>
    </row>
    <row r="438" s="135" customFormat="1" customHeight="1" spans="1:8">
      <c r="A438" s="631">
        <v>45777</v>
      </c>
      <c r="B438" s="407">
        <v>0.1727</v>
      </c>
      <c r="C438" s="407">
        <v>0.2573</v>
      </c>
      <c r="D438" s="407">
        <v>0.1619</v>
      </c>
      <c r="E438" s="407">
        <v>0.1782</v>
      </c>
      <c r="F438" s="407">
        <v>0.1073</v>
      </c>
      <c r="G438" s="407">
        <v>0.1331</v>
      </c>
      <c r="H438" s="407">
        <v>0.1684</v>
      </c>
    </row>
    <row r="439" s="135" customFormat="1" customHeight="1" spans="1:8">
      <c r="A439" s="631">
        <v>45785</v>
      </c>
      <c r="B439" s="407">
        <v>0.1691</v>
      </c>
      <c r="C439" s="407">
        <v>0.2511</v>
      </c>
      <c r="D439" s="407">
        <v>0.1601</v>
      </c>
      <c r="E439" s="407">
        <v>0.1733</v>
      </c>
      <c r="F439" s="407">
        <v>0.1044</v>
      </c>
      <c r="G439" s="407">
        <v>0.1317</v>
      </c>
      <c r="H439" s="407">
        <v>0.165</v>
      </c>
    </row>
    <row r="440" s="135" customFormat="1" customHeight="1" spans="1:8">
      <c r="A440" s="631">
        <v>45792</v>
      </c>
      <c r="B440" s="407">
        <v>0.1678</v>
      </c>
      <c r="C440" s="407">
        <v>0.2501</v>
      </c>
      <c r="D440" s="407">
        <v>0.1594</v>
      </c>
      <c r="E440" s="407">
        <v>0.1712</v>
      </c>
      <c r="F440" s="407">
        <v>0.1032</v>
      </c>
      <c r="G440" s="407">
        <v>0.1311</v>
      </c>
      <c r="H440" s="407">
        <v>0.1638</v>
      </c>
    </row>
    <row r="441" s="135" customFormat="1" customHeight="1" spans="1:8">
      <c r="A441" s="631">
        <v>45799</v>
      </c>
      <c r="B441" s="407">
        <v>0.1666</v>
      </c>
      <c r="C441" s="407">
        <v>0.2494</v>
      </c>
      <c r="D441" s="407">
        <v>0.1589</v>
      </c>
      <c r="E441" s="407">
        <v>0.1705</v>
      </c>
      <c r="F441" s="407">
        <v>0.1029</v>
      </c>
      <c r="G441" s="407">
        <v>0.1315</v>
      </c>
      <c r="H441" s="407">
        <v>0.1633</v>
      </c>
    </row>
    <row r="442" customHeight="1" spans="1:8">
      <c r="A442" s="631">
        <v>45806</v>
      </c>
      <c r="B442" s="407">
        <v>0.1649</v>
      </c>
      <c r="C442" s="407">
        <v>0.2468</v>
      </c>
      <c r="D442" s="407">
        <v>0.1581</v>
      </c>
      <c r="E442" s="407">
        <v>0.1696</v>
      </c>
      <c r="F442" s="407">
        <v>0.1017</v>
      </c>
      <c r="G442" s="407">
        <v>0.1313</v>
      </c>
      <c r="H442" s="407">
        <v>0.1621</v>
      </c>
    </row>
    <row r="443" customHeight="1" spans="1:8">
      <c r="A443" s="631">
        <v>45813</v>
      </c>
      <c r="B443" s="407">
        <v>0.1654</v>
      </c>
      <c r="C443" s="407">
        <v>0.2479</v>
      </c>
      <c r="D443" s="407">
        <v>0.1584</v>
      </c>
      <c r="E443" s="407">
        <v>0.17</v>
      </c>
      <c r="F443" s="407">
        <v>0.1013</v>
      </c>
      <c r="G443" s="407">
        <v>0.1319</v>
      </c>
      <c r="H443" s="407">
        <v>0.1625</v>
      </c>
    </row>
    <row r="444" s="135" customFormat="1" customHeight="1" spans="1:8">
      <c r="A444" s="631">
        <v>45820</v>
      </c>
      <c r="B444" s="407">
        <v>0.1661</v>
      </c>
      <c r="C444" s="407">
        <v>0.2493</v>
      </c>
      <c r="D444" s="407">
        <v>0.1589</v>
      </c>
      <c r="E444" s="407">
        <v>0.1709</v>
      </c>
      <c r="F444" s="407">
        <v>0.1019</v>
      </c>
      <c r="G444" s="407">
        <v>0.1335</v>
      </c>
      <c r="H444" s="407">
        <v>0.1634</v>
      </c>
    </row>
    <row r="445" s="135" customFormat="1" customHeight="1" spans="1:25">
      <c r="A445" s="631">
        <v>45827</v>
      </c>
      <c r="B445" s="407">
        <v>0.167</v>
      </c>
      <c r="C445" s="407">
        <v>0.2516</v>
      </c>
      <c r="D445" s="407">
        <v>0.1607</v>
      </c>
      <c r="E445" s="407">
        <v>0.1724</v>
      </c>
      <c r="F445" s="407">
        <v>0.1026</v>
      </c>
      <c r="G445" s="407">
        <v>0.1349</v>
      </c>
      <c r="H445" s="407">
        <v>0.1649</v>
      </c>
      <c r="I445" s="412"/>
      <c r="J445" s="412"/>
      <c r="K445" s="412"/>
      <c r="L445" s="412"/>
      <c r="M445" s="412"/>
      <c r="N445" s="412"/>
      <c r="O445" s="412"/>
      <c r="P445" s="412"/>
      <c r="Q445" s="412"/>
      <c r="R445" s="412"/>
      <c r="S445" s="412"/>
      <c r="T445" s="412"/>
      <c r="U445" s="412"/>
      <c r="V445" s="412"/>
      <c r="W445" s="412"/>
      <c r="X445" s="412"/>
      <c r="Y445" s="412"/>
    </row>
    <row r="446" s="135" customFormat="1" customHeight="1" spans="1:8">
      <c r="A446" s="631">
        <v>45834</v>
      </c>
      <c r="B446" s="407">
        <v>0.1675</v>
      </c>
      <c r="C446" s="407">
        <v>0.2531</v>
      </c>
      <c r="D446" s="407">
        <v>0.1615</v>
      </c>
      <c r="E446" s="407">
        <v>0.1735</v>
      </c>
      <c r="F446" s="407">
        <v>0.1029</v>
      </c>
      <c r="G446" s="407">
        <v>0.1355</v>
      </c>
      <c r="H446" s="407">
        <v>0.1657</v>
      </c>
    </row>
    <row r="447" s="135" customFormat="1" customHeight="1" spans="1:8">
      <c r="A447" s="631">
        <v>45841</v>
      </c>
      <c r="B447" s="407">
        <v>0.1683</v>
      </c>
      <c r="C447" s="407">
        <v>0.2543</v>
      </c>
      <c r="D447" s="407">
        <v>0.1621</v>
      </c>
      <c r="E447" s="407">
        <v>0.1752</v>
      </c>
      <c r="F447" s="407">
        <v>0.1036</v>
      </c>
      <c r="G447" s="407">
        <v>0.1369</v>
      </c>
      <c r="H447" s="407">
        <v>0.1667</v>
      </c>
    </row>
    <row r="448" s="135" customFormat="1" customHeight="1" spans="1:8">
      <c r="A448" s="631">
        <v>45848</v>
      </c>
      <c r="B448" s="407">
        <v>0.1691</v>
      </c>
      <c r="C448" s="407">
        <v>0.2555</v>
      </c>
      <c r="D448" s="407">
        <v>0.1625</v>
      </c>
      <c r="E448" s="407">
        <v>0.1776</v>
      </c>
      <c r="F448" s="407">
        <v>0.1045</v>
      </c>
      <c r="G448" s="407">
        <v>0.1375</v>
      </c>
      <c r="H448" s="407">
        <v>0.1678</v>
      </c>
    </row>
    <row r="449" s="135" customFormat="1" customHeight="1" spans="1:8">
      <c r="A449" s="631">
        <v>45855</v>
      </c>
      <c r="B449" s="407">
        <v>0.1694</v>
      </c>
      <c r="C449" s="407">
        <v>0.2562</v>
      </c>
      <c r="D449" s="407">
        <v>0.1634</v>
      </c>
      <c r="E449" s="407">
        <v>0.1788</v>
      </c>
      <c r="F449" s="407">
        <v>0.1052</v>
      </c>
      <c r="G449" s="407">
        <v>0.1379</v>
      </c>
      <c r="H449" s="407">
        <v>0.1685</v>
      </c>
    </row>
    <row r="450" s="135" customFormat="1" customHeight="1" spans="1:8">
      <c r="A450" s="631">
        <v>45862</v>
      </c>
      <c r="B450" s="407">
        <v>0.1702</v>
      </c>
      <c r="C450" s="407">
        <v>0.2573</v>
      </c>
      <c r="D450" s="407">
        <v>0.1641</v>
      </c>
      <c r="E450" s="407">
        <v>0.1803</v>
      </c>
      <c r="F450" s="407">
        <v>0.1057</v>
      </c>
      <c r="G450" s="407">
        <v>0.1388</v>
      </c>
      <c r="H450" s="407">
        <v>0.1694</v>
      </c>
    </row>
    <row r="451" s="135" customFormat="1" customHeight="1" spans="1:9">
      <c r="A451" s="631">
        <v>45869</v>
      </c>
      <c r="B451" s="407">
        <v>0.1709</v>
      </c>
      <c r="C451" s="407">
        <v>0.2587</v>
      </c>
      <c r="D451" s="407">
        <v>0.1649</v>
      </c>
      <c r="E451" s="407">
        <v>0.1821</v>
      </c>
      <c r="F451" s="407">
        <v>0.1063</v>
      </c>
      <c r="G451" s="407">
        <v>0.1399</v>
      </c>
      <c r="H451" s="407">
        <v>0.1705</v>
      </c>
      <c r="I451" s="412"/>
    </row>
    <row r="452" s="135" customFormat="1" customHeight="1" spans="1:8">
      <c r="A452" s="630">
        <v>45876</v>
      </c>
      <c r="B452" s="407">
        <v>0.1713</v>
      </c>
      <c r="C452" s="407">
        <v>0.2594</v>
      </c>
      <c r="D452" s="407">
        <v>0.1654</v>
      </c>
      <c r="E452" s="407">
        <v>0.1832</v>
      </c>
      <c r="F452" s="407">
        <v>0.1065</v>
      </c>
      <c r="G452" s="407">
        <v>0.1405</v>
      </c>
      <c r="H452" s="407">
        <v>0.1711</v>
      </c>
    </row>
    <row r="453" s="135" customFormat="1" customHeight="1" spans="1:8">
      <c r="A453" s="630">
        <v>45883</v>
      </c>
      <c r="B453" s="407">
        <v>0.1717</v>
      </c>
      <c r="C453" s="407">
        <v>0.2607</v>
      </c>
      <c r="D453" s="407">
        <v>0.1663</v>
      </c>
      <c r="E453" s="407">
        <v>0.1843</v>
      </c>
      <c r="F453" s="407">
        <v>0.1068</v>
      </c>
      <c r="G453" s="407">
        <v>0.1423</v>
      </c>
      <c r="H453" s="407">
        <v>0.172</v>
      </c>
    </row>
    <row r="454" s="11" customFormat="1" customHeight="1" spans="1:9">
      <c r="A454" s="631">
        <v>45890</v>
      </c>
      <c r="B454" s="407">
        <v>0.1721</v>
      </c>
      <c r="C454" s="407">
        <v>0.2628</v>
      </c>
      <c r="D454" s="407">
        <v>0.1672</v>
      </c>
      <c r="E454" s="407">
        <v>0.1859</v>
      </c>
      <c r="F454" s="407">
        <v>0.1074</v>
      </c>
      <c r="G454" s="407">
        <v>0.1435</v>
      </c>
      <c r="H454" s="407">
        <v>0.1732</v>
      </c>
      <c r="I454" s="637"/>
    </row>
    <row r="455" s="135" customFormat="1" customHeight="1" spans="1:8">
      <c r="A455" s="631">
        <v>45897</v>
      </c>
      <c r="B455" s="407">
        <v>0.1724</v>
      </c>
      <c r="C455" s="407">
        <v>0.2635</v>
      </c>
      <c r="D455" s="407">
        <v>0.1678</v>
      </c>
      <c r="E455" s="407">
        <v>0.1871</v>
      </c>
      <c r="F455" s="407">
        <v>0.1079</v>
      </c>
      <c r="G455" s="407">
        <v>0.1442</v>
      </c>
      <c r="H455" s="407">
        <v>0.1738</v>
      </c>
    </row>
    <row r="456" s="135" customFormat="1" customHeight="1" spans="1:8">
      <c r="A456" s="631">
        <v>45904</v>
      </c>
      <c r="B456" s="407">
        <v>0.1729</v>
      </c>
      <c r="C456" s="407">
        <v>0.2664</v>
      </c>
      <c r="D456" s="407">
        <v>0.1685</v>
      </c>
      <c r="E456" s="407">
        <v>0.1882</v>
      </c>
      <c r="F456" s="407">
        <v>0.1083</v>
      </c>
      <c r="G456" s="407">
        <v>0.1451</v>
      </c>
      <c r="H456" s="407">
        <v>0.1749</v>
      </c>
    </row>
    <row r="457" s="135" customFormat="1" customHeight="1" spans="1:8">
      <c r="A457" s="631">
        <v>45911</v>
      </c>
      <c r="B457" s="407">
        <v>0.1741</v>
      </c>
      <c r="C457" s="407">
        <v>0.2703</v>
      </c>
      <c r="D457" s="407">
        <v>0.1694</v>
      </c>
      <c r="E457" s="407">
        <v>0.1908</v>
      </c>
      <c r="F457" s="407">
        <v>0.1087</v>
      </c>
      <c r="G457" s="407">
        <v>0.1459</v>
      </c>
      <c r="H457" s="407">
        <v>0.1765</v>
      </c>
    </row>
    <row r="458" s="135" customFormat="1" customHeight="1" spans="1:8">
      <c r="A458" s="631">
        <v>45918</v>
      </c>
      <c r="B458" s="407">
        <v>0.1762</v>
      </c>
      <c r="C458" s="407">
        <v>0.2759</v>
      </c>
      <c r="D458" s="407">
        <v>0.1708</v>
      </c>
      <c r="E458" s="407">
        <v>0.1941</v>
      </c>
      <c r="F458" s="407">
        <v>0.1098</v>
      </c>
      <c r="G458" s="407">
        <v>0.1476</v>
      </c>
      <c r="H458" s="407">
        <v>0.1791</v>
      </c>
    </row>
    <row r="459" s="135" customFormat="1" customHeight="1" spans="1:8">
      <c r="A459" s="631">
        <v>45925</v>
      </c>
      <c r="B459" s="407">
        <v>0.1857</v>
      </c>
      <c r="C459" s="407">
        <v>0.2897</v>
      </c>
      <c r="D459" s="407">
        <v>0.1737</v>
      </c>
      <c r="E459" s="407">
        <v>0.2095</v>
      </c>
      <c r="F459" s="407">
        <v>0.1112</v>
      </c>
      <c r="G459" s="407">
        <v>0.1498</v>
      </c>
      <c r="H459" s="407">
        <v>0.1866</v>
      </c>
    </row>
    <row r="460" customHeight="1" spans="1:8">
      <c r="A460" s="631">
        <v>45939</v>
      </c>
      <c r="B460" s="407">
        <v>0.1892</v>
      </c>
      <c r="C460" s="407">
        <v>0.2972</v>
      </c>
      <c r="D460" s="407">
        <v>0.1765</v>
      </c>
      <c r="E460" s="407">
        <v>0.2199</v>
      </c>
      <c r="F460" s="407">
        <v>0.1135</v>
      </c>
      <c r="G460" s="407">
        <v>0.1519</v>
      </c>
      <c r="H460" s="407">
        <v>0.1914</v>
      </c>
    </row>
    <row r="461" s="135" customFormat="1" customHeight="1" spans="1:8">
      <c r="A461" s="631">
        <v>45946</v>
      </c>
      <c r="B461" s="407">
        <v>0.1934</v>
      </c>
      <c r="C461" s="407">
        <v>0.3081</v>
      </c>
      <c r="D461" s="407">
        <v>0.1789</v>
      </c>
      <c r="E461" s="407">
        <v>0.2273</v>
      </c>
      <c r="F461" s="407">
        <v>0.1183</v>
      </c>
      <c r="G461" s="407">
        <v>0.1548</v>
      </c>
      <c r="H461" s="407">
        <v>0.1968</v>
      </c>
    </row>
    <row r="462" customHeight="1" spans="1:8">
      <c r="A462" s="631">
        <v>45953</v>
      </c>
      <c r="B462" s="407">
        <v>0.1955</v>
      </c>
      <c r="C462" s="407">
        <v>0.3117</v>
      </c>
      <c r="D462" s="407">
        <v>0.1802</v>
      </c>
      <c r="E462" s="407">
        <v>0.2301</v>
      </c>
      <c r="F462" s="407">
        <v>0.1193</v>
      </c>
      <c r="G462" s="407">
        <v>0.1554</v>
      </c>
      <c r="H462" s="407">
        <v>0.1987</v>
      </c>
    </row>
    <row r="463" s="135" customFormat="1" customHeight="1" spans="1:8">
      <c r="A463" s="631">
        <v>45960</v>
      </c>
      <c r="B463" s="407">
        <v>0.1964</v>
      </c>
      <c r="C463" s="407">
        <v>0.3138</v>
      </c>
      <c r="D463" s="407">
        <v>0.1808</v>
      </c>
      <c r="E463" s="407">
        <v>0.2313</v>
      </c>
      <c r="F463" s="407">
        <v>0.1206</v>
      </c>
      <c r="G463" s="407">
        <v>0.1565</v>
      </c>
      <c r="H463" s="407">
        <v>0.1999</v>
      </c>
    </row>
    <row r="464" s="135" customFormat="1" customHeight="1" spans="1:8">
      <c r="A464" s="631">
        <v>45967</v>
      </c>
      <c r="B464" s="407">
        <v>0.1969</v>
      </c>
      <c r="C464" s="407">
        <v>0.3141</v>
      </c>
      <c r="D464" s="407">
        <v>0.1812</v>
      </c>
      <c r="E464" s="407">
        <v>0.2315</v>
      </c>
      <c r="F464" s="407">
        <v>0.1212</v>
      </c>
      <c r="G464" s="407">
        <v>0.1571</v>
      </c>
      <c r="H464" s="407">
        <v>0.2003</v>
      </c>
    </row>
    <row r="465" s="135" customFormat="1" customHeight="1" spans="1:8">
      <c r="A465" s="631">
        <v>45974</v>
      </c>
      <c r="B465" s="407">
        <v>0.1976</v>
      </c>
      <c r="C465" s="407">
        <v>0.315</v>
      </c>
      <c r="D465" s="407">
        <v>0.1816</v>
      </c>
      <c r="E465" s="407">
        <v>0.2329</v>
      </c>
      <c r="F465" s="407">
        <v>0.1217</v>
      </c>
      <c r="G465" s="407">
        <v>0.1578</v>
      </c>
      <c r="H465" s="407">
        <v>0.2011</v>
      </c>
    </row>
    <row r="466" s="11" customFormat="1" customHeight="1" spans="1:8">
      <c r="A466" s="631">
        <v>45981</v>
      </c>
      <c r="B466" s="407">
        <v>0.1979</v>
      </c>
      <c r="C466" s="407">
        <v>0.3161</v>
      </c>
      <c r="D466" s="407">
        <v>0.1822</v>
      </c>
      <c r="E466" s="407">
        <v>0.2363</v>
      </c>
      <c r="F466" s="407">
        <v>0.1221</v>
      </c>
      <c r="G466" s="407">
        <v>0.1587</v>
      </c>
      <c r="H466" s="407">
        <v>0.2022</v>
      </c>
    </row>
    <row r="467" s="135" customFormat="1" customHeight="1" spans="1:8">
      <c r="A467" s="631">
        <v>45988</v>
      </c>
      <c r="B467" s="407">
        <v>0.1968</v>
      </c>
      <c r="C467" s="407">
        <v>0.3153</v>
      </c>
      <c r="D467" s="407">
        <v>0.1815</v>
      </c>
      <c r="E467" s="407">
        <v>0.2357</v>
      </c>
      <c r="F467" s="407">
        <v>0.1202</v>
      </c>
      <c r="G467" s="407">
        <v>0.1595</v>
      </c>
      <c r="H467" s="407">
        <v>0.2015</v>
      </c>
    </row>
    <row r="468" s="135" customFormat="1" customHeight="1" spans="1:8">
      <c r="A468" s="631">
        <v>45995</v>
      </c>
      <c r="B468" s="407">
        <v>0.1961</v>
      </c>
      <c r="C468" s="407">
        <v>0.3176</v>
      </c>
      <c r="D468" s="407">
        <v>0.1821</v>
      </c>
      <c r="E468" s="407">
        <v>0.2349</v>
      </c>
      <c r="F468" s="407">
        <v>0.1197</v>
      </c>
      <c r="G468" s="407">
        <v>0.1591</v>
      </c>
      <c r="H468" s="407">
        <v>0.2016</v>
      </c>
    </row>
    <row r="469" customHeight="1" spans="1:8">
      <c r="A469" s="630">
        <v>46002</v>
      </c>
      <c r="B469" s="407">
        <v>0.1969</v>
      </c>
      <c r="C469" s="407">
        <v>0.3311</v>
      </c>
      <c r="D469" s="407">
        <v>0.1832</v>
      </c>
      <c r="E469" s="407">
        <v>0.2457</v>
      </c>
      <c r="F469" s="407">
        <v>0.1185</v>
      </c>
      <c r="G469" s="407">
        <v>0.1597</v>
      </c>
      <c r="H469" s="407">
        <v>0.2059</v>
      </c>
    </row>
    <row r="470" s="135" customFormat="1" customHeight="1" spans="1:8">
      <c r="A470" s="630">
        <v>46009</v>
      </c>
      <c r="B470" s="407">
        <v>0.1948</v>
      </c>
      <c r="C470" s="407">
        <v>0.3275</v>
      </c>
      <c r="D470" s="407">
        <v>0.1819</v>
      </c>
      <c r="E470" s="407">
        <v>0.2429</v>
      </c>
      <c r="F470" s="407">
        <v>0.1161</v>
      </c>
      <c r="G470" s="407">
        <v>0.1582</v>
      </c>
      <c r="H470" s="407">
        <v>0.2036</v>
      </c>
    </row>
    <row r="471" s="135" customFormat="1" customHeight="1" spans="1:8">
      <c r="A471" s="630">
        <v>46016</v>
      </c>
      <c r="B471" s="407">
        <v>0.1934</v>
      </c>
      <c r="C471" s="407">
        <v>0.3251</v>
      </c>
      <c r="D471" s="407">
        <v>0.1811</v>
      </c>
      <c r="E471" s="407">
        <v>0.2411</v>
      </c>
      <c r="F471" s="407">
        <v>0.1134</v>
      </c>
      <c r="G471" s="407">
        <v>0.1561</v>
      </c>
      <c r="H471" s="407">
        <v>0.2017</v>
      </c>
    </row>
    <row r="472" customHeight="1" spans="1:26">
      <c r="A472" s="630">
        <v>46023</v>
      </c>
      <c r="B472" s="407">
        <v>0.1909</v>
      </c>
      <c r="C472" s="407">
        <v>0.3218</v>
      </c>
      <c r="D472" s="407">
        <v>0.1788</v>
      </c>
      <c r="E472" s="407">
        <v>0.2369</v>
      </c>
      <c r="F472" s="407">
        <v>0.1116</v>
      </c>
      <c r="G472" s="407">
        <v>0.1532</v>
      </c>
      <c r="H472" s="407">
        <v>0.1989</v>
      </c>
      <c r="I472" s="412"/>
      <c r="J472" s="412"/>
      <c r="K472" s="412"/>
      <c r="L472" s="412"/>
      <c r="M472" s="412"/>
      <c r="N472" s="412"/>
      <c r="O472" s="412"/>
      <c r="P472" s="412"/>
      <c r="Q472" s="412"/>
      <c r="R472" s="412"/>
      <c r="S472" s="412"/>
      <c r="T472" s="412"/>
      <c r="U472" s="412"/>
      <c r="V472" s="412"/>
      <c r="W472" s="412"/>
      <c r="X472" s="412"/>
      <c r="Y472" s="412"/>
      <c r="Z472" s="412"/>
    </row>
    <row r="473" s="135" customFormat="1" customHeight="1" spans="1:8">
      <c r="A473" s="630">
        <v>46030</v>
      </c>
      <c r="B473" s="407">
        <v>0.1882</v>
      </c>
      <c r="C473" s="407">
        <v>0.3147</v>
      </c>
      <c r="D473" s="407">
        <v>0.1752</v>
      </c>
      <c r="E473" s="407">
        <v>0.2307</v>
      </c>
      <c r="F473" s="407">
        <v>0.1085</v>
      </c>
      <c r="G473" s="407">
        <v>0.1513</v>
      </c>
      <c r="H473" s="407">
        <v>0.1948</v>
      </c>
    </row>
    <row r="474" s="135" customFormat="1" customHeight="1" spans="1:26">
      <c r="A474" s="630">
        <v>46037</v>
      </c>
      <c r="B474" s="407">
        <v>0.1852</v>
      </c>
      <c r="C474" s="407">
        <v>0.3091</v>
      </c>
      <c r="D474" s="407">
        <v>0.1741</v>
      </c>
      <c r="E474" s="407">
        <v>0.2278</v>
      </c>
      <c r="F474" s="407">
        <v>0.1067</v>
      </c>
      <c r="G474" s="407">
        <v>0.1501</v>
      </c>
      <c r="H474" s="407">
        <v>0.1922</v>
      </c>
      <c r="I474" s="412"/>
      <c r="J474" s="412"/>
      <c r="K474" s="412"/>
      <c r="L474" s="412"/>
      <c r="M474" s="412"/>
      <c r="N474" s="412"/>
      <c r="O474" s="412"/>
      <c r="P474" s="412"/>
      <c r="Q474" s="412"/>
      <c r="R474" s="412"/>
      <c r="S474" s="412"/>
      <c r="T474" s="412"/>
      <c r="U474" s="412"/>
      <c r="V474" s="412"/>
      <c r="W474" s="412"/>
      <c r="X474" s="412"/>
      <c r="Y474" s="412"/>
      <c r="Z474" s="412"/>
    </row>
    <row r="475" customHeight="1" spans="1:26">
      <c r="A475" s="634">
        <v>46044</v>
      </c>
      <c r="B475" s="409">
        <v>0.1821</v>
      </c>
      <c r="C475" s="409">
        <v>0.3035</v>
      </c>
      <c r="D475" s="409">
        <v>0.1723</v>
      </c>
      <c r="E475" s="409">
        <v>0.2253</v>
      </c>
      <c r="F475" s="409">
        <v>0.1053</v>
      </c>
      <c r="G475" s="409">
        <v>0.1492</v>
      </c>
      <c r="H475" s="409">
        <v>0.1896</v>
      </c>
      <c r="I475" s="637"/>
      <c r="J475" s="637"/>
      <c r="K475" s="637"/>
      <c r="L475" s="637"/>
      <c r="M475" s="637"/>
      <c r="N475" s="637"/>
      <c r="O475" s="637"/>
      <c r="P475" s="637"/>
      <c r="Q475" s="637"/>
      <c r="R475" s="637"/>
      <c r="S475" s="637"/>
      <c r="T475" s="637"/>
      <c r="U475" s="637"/>
      <c r="V475" s="637"/>
      <c r="W475" s="637"/>
      <c r="X475" s="637"/>
      <c r="Y475" s="637"/>
      <c r="Z475" s="637"/>
    </row>
  </sheetData>
  <mergeCells count="1">
    <mergeCell ref="A1:H1"/>
  </mergeCells>
  <pageMargins left="0.75" right="0.75" top="1" bottom="1" header="0.5" footer="0.5"/>
  <pageSetup paperSize="9" orientation="portrait"/>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A153"/>
  <sheetViews>
    <sheetView workbookViewId="0">
      <pane xSplit="2" ySplit="6" topLeftCell="C135" activePane="bottomRight" state="frozen"/>
      <selection/>
      <selection pane="topRight"/>
      <selection pane="bottomLeft"/>
      <selection pane="bottomRight" activeCell="A154" sqref="A154"/>
    </sheetView>
  </sheetViews>
  <sheetFormatPr defaultColWidth="13.1333333333333" defaultRowHeight="20" customHeight="1"/>
  <cols>
    <col min="1" max="2" width="13.1333333333333" style="656" customWidth="1"/>
    <col min="3" max="23" width="8.75833333333333" style="656" customWidth="1"/>
    <col min="24" max="24" width="9.88333333333333" style="656" customWidth="1"/>
    <col min="25" max="16384" width="13.1333333333333" style="656" customWidth="1"/>
  </cols>
  <sheetData>
    <row r="2" s="655" customFormat="1" ht="30" customHeight="1" spans="1:24">
      <c r="A2" s="658" t="s">
        <v>117</v>
      </c>
      <c r="B2" s="659"/>
      <c r="C2" s="660" t="s">
        <v>25</v>
      </c>
      <c r="D2" s="660"/>
      <c r="E2" s="660"/>
      <c r="F2" s="661" t="s">
        <v>33</v>
      </c>
      <c r="G2" s="661"/>
      <c r="H2" s="661"/>
      <c r="I2" s="660" t="s">
        <v>22</v>
      </c>
      <c r="J2" s="660"/>
      <c r="K2" s="660"/>
      <c r="L2" s="660"/>
      <c r="M2" s="661" t="s">
        <v>36</v>
      </c>
      <c r="N2" s="661"/>
      <c r="O2" s="661"/>
      <c r="P2" s="660" t="s">
        <v>29</v>
      </c>
      <c r="Q2" s="660"/>
      <c r="R2" s="660"/>
      <c r="S2" s="661" t="s">
        <v>39</v>
      </c>
      <c r="T2" s="661"/>
      <c r="U2" s="661"/>
      <c r="V2" s="660" t="s">
        <v>42</v>
      </c>
      <c r="W2" s="660"/>
      <c r="X2" s="661" t="s">
        <v>20</v>
      </c>
    </row>
    <row r="3" s="655" customFormat="1" ht="30" customHeight="1" spans="1:24">
      <c r="A3" s="662"/>
      <c r="B3" s="663"/>
      <c r="C3" s="660" t="s">
        <v>175</v>
      </c>
      <c r="D3" s="664" t="s">
        <v>176</v>
      </c>
      <c r="E3" s="664" t="s">
        <v>174</v>
      </c>
      <c r="F3" s="661" t="s">
        <v>186</v>
      </c>
      <c r="G3" s="665" t="s">
        <v>185</v>
      </c>
      <c r="H3" s="665" t="s">
        <v>187</v>
      </c>
      <c r="I3" s="664" t="s">
        <v>171</v>
      </c>
      <c r="J3" s="664" t="s">
        <v>170</v>
      </c>
      <c r="K3" s="664" t="s">
        <v>169</v>
      </c>
      <c r="L3" s="664" t="s">
        <v>172</v>
      </c>
      <c r="M3" s="665" t="s">
        <v>196</v>
      </c>
      <c r="N3" s="665" t="s">
        <v>194</v>
      </c>
      <c r="O3" s="665" t="s">
        <v>195</v>
      </c>
      <c r="P3" s="664" t="s">
        <v>181</v>
      </c>
      <c r="Q3" s="664" t="s">
        <v>182</v>
      </c>
      <c r="R3" s="664" t="s">
        <v>180</v>
      </c>
      <c r="S3" s="665" t="s">
        <v>189</v>
      </c>
      <c r="T3" s="665" t="s">
        <v>191</v>
      </c>
      <c r="U3" s="665" t="s">
        <v>190</v>
      </c>
      <c r="V3" s="664" t="s">
        <v>466</v>
      </c>
      <c r="W3" s="664" t="s">
        <v>198</v>
      </c>
      <c r="X3" s="661" t="s">
        <v>482</v>
      </c>
    </row>
    <row r="4" s="130" customFormat="1" ht="30" customHeight="1" spans="1:24">
      <c r="A4" s="666" t="s">
        <v>2105</v>
      </c>
      <c r="B4" s="667"/>
      <c r="C4" s="237">
        <v>0.89</v>
      </c>
      <c r="D4" s="668">
        <v>0.75</v>
      </c>
      <c r="E4" s="668">
        <v>0.83</v>
      </c>
      <c r="F4" s="668">
        <v>0.8</v>
      </c>
      <c r="G4" s="668">
        <v>0.8</v>
      </c>
      <c r="H4" s="668">
        <v>0.91</v>
      </c>
      <c r="I4" s="668">
        <v>0.84</v>
      </c>
      <c r="J4" s="668">
        <v>0.83</v>
      </c>
      <c r="K4" s="668">
        <v>0.87</v>
      </c>
      <c r="L4" s="668">
        <v>0.8</v>
      </c>
      <c r="M4" s="668">
        <v>0.94</v>
      </c>
      <c r="N4" s="668">
        <v>0.95</v>
      </c>
      <c r="O4" s="668">
        <v>0.96</v>
      </c>
      <c r="P4" s="668">
        <v>0.8</v>
      </c>
      <c r="Q4" s="668">
        <v>0.9</v>
      </c>
      <c r="R4" s="668">
        <v>0.8</v>
      </c>
      <c r="S4" s="668">
        <v>0.85</v>
      </c>
      <c r="T4" s="668">
        <v>0.8</v>
      </c>
      <c r="U4" s="668">
        <v>0.88</v>
      </c>
      <c r="V4" s="668">
        <v>0.8</v>
      </c>
      <c r="W4" s="668">
        <v>0.85</v>
      </c>
      <c r="X4" s="405">
        <v>0.85</v>
      </c>
    </row>
    <row r="5" s="130" customFormat="1" ht="30" customHeight="1" spans="1:24">
      <c r="A5" s="666" t="s">
        <v>2106</v>
      </c>
      <c r="B5" s="667"/>
      <c r="C5" s="237">
        <v>0.82</v>
      </c>
      <c r="D5" s="668">
        <v>0.7</v>
      </c>
      <c r="E5" s="668">
        <v>0.88</v>
      </c>
      <c r="F5" s="668">
        <v>0.8</v>
      </c>
      <c r="G5" s="668">
        <v>0.75</v>
      </c>
      <c r="H5" s="668">
        <v>0.89</v>
      </c>
      <c r="I5" s="668">
        <v>0.76</v>
      </c>
      <c r="J5" s="668">
        <v>0.73</v>
      </c>
      <c r="K5" s="668">
        <v>0.82</v>
      </c>
      <c r="L5" s="668">
        <v>0.75</v>
      </c>
      <c r="M5" s="668">
        <v>0.92</v>
      </c>
      <c r="N5" s="668">
        <v>0.94</v>
      </c>
      <c r="O5" s="668">
        <v>0.92</v>
      </c>
      <c r="P5" s="668">
        <v>0.7</v>
      </c>
      <c r="Q5" s="668">
        <v>0.75</v>
      </c>
      <c r="R5" s="668">
        <v>0.7</v>
      </c>
      <c r="S5" s="668">
        <v>0.7</v>
      </c>
      <c r="T5" s="668">
        <v>0.75</v>
      </c>
      <c r="U5" s="668">
        <v>0.73</v>
      </c>
      <c r="V5" s="668">
        <v>0.73</v>
      </c>
      <c r="W5" s="668">
        <v>0.8</v>
      </c>
      <c r="X5" s="405">
        <v>0.788</v>
      </c>
    </row>
    <row r="6" s="130" customFormat="1" ht="30" customHeight="1" spans="1:24">
      <c r="A6" s="666" t="s">
        <v>2107</v>
      </c>
      <c r="B6" s="667"/>
      <c r="C6" s="237">
        <f t="shared" ref="C6:X6" si="0">C5-C4</f>
        <v>-0.0700000000000001</v>
      </c>
      <c r="D6" s="668">
        <f t="shared" si="0"/>
        <v>-0.05</v>
      </c>
      <c r="E6" s="668">
        <f t="shared" si="0"/>
        <v>0.05</v>
      </c>
      <c r="F6" s="668">
        <f t="shared" si="0"/>
        <v>0</v>
      </c>
      <c r="G6" s="668">
        <f t="shared" si="0"/>
        <v>-0.05</v>
      </c>
      <c r="H6" s="668">
        <f t="shared" si="0"/>
        <v>-0.02</v>
      </c>
      <c r="I6" s="668">
        <f t="shared" si="0"/>
        <v>-0.08</v>
      </c>
      <c r="J6" s="668">
        <f t="shared" si="0"/>
        <v>-0.1</v>
      </c>
      <c r="K6" s="668">
        <f t="shared" si="0"/>
        <v>-0.05</v>
      </c>
      <c r="L6" s="668">
        <f t="shared" si="0"/>
        <v>-0.05</v>
      </c>
      <c r="M6" s="668">
        <f t="shared" si="0"/>
        <v>-0.0199999999999999</v>
      </c>
      <c r="N6" s="668">
        <f t="shared" si="0"/>
        <v>-0.01</v>
      </c>
      <c r="O6" s="668">
        <f t="shared" si="0"/>
        <v>-0.0399999999999999</v>
      </c>
      <c r="P6" s="668">
        <f t="shared" si="0"/>
        <v>-0.1</v>
      </c>
      <c r="Q6" s="668">
        <f t="shared" si="0"/>
        <v>-0.15</v>
      </c>
      <c r="R6" s="668">
        <f t="shared" si="0"/>
        <v>-0.1</v>
      </c>
      <c r="S6" s="668">
        <f t="shared" si="0"/>
        <v>-0.15</v>
      </c>
      <c r="T6" s="668">
        <f t="shared" si="0"/>
        <v>-0.05</v>
      </c>
      <c r="U6" s="668">
        <f t="shared" si="0"/>
        <v>-0.15</v>
      </c>
      <c r="V6" s="668">
        <f t="shared" si="0"/>
        <v>-0.0700000000000001</v>
      </c>
      <c r="W6" s="668">
        <f t="shared" si="0"/>
        <v>-0.0499999999999999</v>
      </c>
      <c r="X6" s="405">
        <f t="shared" si="0"/>
        <v>-0.0619999999999999</v>
      </c>
    </row>
    <row r="7" s="130" customFormat="1" customHeight="1" spans="1:24">
      <c r="A7" s="631">
        <v>44981</v>
      </c>
      <c r="B7" s="631">
        <v>44987</v>
      </c>
      <c r="C7" s="669">
        <v>0.83</v>
      </c>
      <c r="D7" s="669">
        <v>0.73</v>
      </c>
      <c r="E7" s="669">
        <v>0.89</v>
      </c>
      <c r="F7" s="669">
        <v>0.81</v>
      </c>
      <c r="G7" s="669">
        <v>0.77</v>
      </c>
      <c r="H7" s="669">
        <v>0.9</v>
      </c>
      <c r="I7" s="669">
        <v>0.79</v>
      </c>
      <c r="J7" s="669">
        <v>0.75</v>
      </c>
      <c r="K7" s="669">
        <v>0.84</v>
      </c>
      <c r="L7" s="669">
        <v>0.77</v>
      </c>
      <c r="M7" s="669">
        <v>0.92</v>
      </c>
      <c r="N7" s="669">
        <v>0.94</v>
      </c>
      <c r="O7" s="669">
        <v>0.92</v>
      </c>
      <c r="P7" s="669">
        <v>0.72</v>
      </c>
      <c r="Q7" s="669">
        <v>0.76</v>
      </c>
      <c r="R7" s="669">
        <v>0.72</v>
      </c>
      <c r="S7" s="669">
        <v>0.75</v>
      </c>
      <c r="T7" s="669">
        <v>0.78</v>
      </c>
      <c r="U7" s="669">
        <v>0.76</v>
      </c>
      <c r="V7" s="669">
        <v>0.76</v>
      </c>
      <c r="W7" s="669">
        <v>0.81</v>
      </c>
      <c r="X7" s="429">
        <v>0.806</v>
      </c>
    </row>
    <row r="8" s="656" customFormat="1" customHeight="1" spans="1:24">
      <c r="A8" s="631">
        <v>44988</v>
      </c>
      <c r="B8" s="631">
        <v>44994</v>
      </c>
      <c r="C8" s="669">
        <v>0.85</v>
      </c>
      <c r="D8" s="669">
        <v>0.75</v>
      </c>
      <c r="E8" s="669">
        <v>0.9</v>
      </c>
      <c r="F8" s="669">
        <v>0.83</v>
      </c>
      <c r="G8" s="669">
        <v>0.8</v>
      </c>
      <c r="H8" s="669">
        <v>0.9</v>
      </c>
      <c r="I8" s="669">
        <v>0.82</v>
      </c>
      <c r="J8" s="669">
        <v>0.77</v>
      </c>
      <c r="K8" s="669">
        <v>0.86</v>
      </c>
      <c r="L8" s="669">
        <v>0.8</v>
      </c>
      <c r="M8" s="669">
        <v>0.93</v>
      </c>
      <c r="N8" s="669">
        <v>0.94</v>
      </c>
      <c r="O8" s="669">
        <v>0.92</v>
      </c>
      <c r="P8" s="669">
        <v>0.75</v>
      </c>
      <c r="Q8" s="669">
        <v>0.79</v>
      </c>
      <c r="R8" s="669">
        <v>0.75</v>
      </c>
      <c r="S8" s="669">
        <v>0.74</v>
      </c>
      <c r="T8" s="669">
        <v>0.76</v>
      </c>
      <c r="U8" s="669">
        <v>0.75</v>
      </c>
      <c r="V8" s="669">
        <v>0.8</v>
      </c>
      <c r="W8" s="669">
        <v>0.84</v>
      </c>
      <c r="X8" s="429">
        <v>0.821</v>
      </c>
    </row>
    <row r="9" customHeight="1" spans="1:24">
      <c r="A9" s="631">
        <v>44995</v>
      </c>
      <c r="B9" s="631">
        <v>45001</v>
      </c>
      <c r="C9" s="669">
        <v>0.84</v>
      </c>
      <c r="D9" s="669">
        <v>0.75</v>
      </c>
      <c r="E9" s="669">
        <v>0.9</v>
      </c>
      <c r="F9" s="669">
        <v>0.83</v>
      </c>
      <c r="G9" s="669">
        <v>0.8</v>
      </c>
      <c r="H9" s="669">
        <v>0.9</v>
      </c>
      <c r="I9" s="669">
        <v>0.82</v>
      </c>
      <c r="J9" s="669">
        <v>0.79</v>
      </c>
      <c r="K9" s="669">
        <v>0.87</v>
      </c>
      <c r="L9" s="669">
        <v>0.82</v>
      </c>
      <c r="M9" s="669">
        <v>0.93</v>
      </c>
      <c r="N9" s="669">
        <v>0.93</v>
      </c>
      <c r="O9" s="669">
        <v>0.92</v>
      </c>
      <c r="P9" s="669">
        <v>0.75</v>
      </c>
      <c r="Q9" s="669">
        <v>0.79</v>
      </c>
      <c r="R9" s="669">
        <v>0.75</v>
      </c>
      <c r="S9" s="669">
        <v>0.73</v>
      </c>
      <c r="T9" s="669">
        <v>0.75</v>
      </c>
      <c r="U9" s="669">
        <v>0.74</v>
      </c>
      <c r="V9" s="669">
        <v>0.82</v>
      </c>
      <c r="W9" s="669">
        <v>0.84</v>
      </c>
      <c r="X9" s="429">
        <v>0.822</v>
      </c>
    </row>
    <row r="10" customHeight="1" spans="1:24">
      <c r="A10" s="631">
        <v>45002</v>
      </c>
      <c r="B10" s="631">
        <v>45008</v>
      </c>
      <c r="C10" s="669">
        <v>0.84</v>
      </c>
      <c r="D10" s="669">
        <v>0.75</v>
      </c>
      <c r="E10" s="669">
        <v>0.9</v>
      </c>
      <c r="F10" s="669">
        <v>0.83</v>
      </c>
      <c r="G10" s="669">
        <v>0.8</v>
      </c>
      <c r="H10" s="669">
        <v>0.9</v>
      </c>
      <c r="I10" s="669">
        <v>0.81</v>
      </c>
      <c r="J10" s="669">
        <v>0.78</v>
      </c>
      <c r="K10" s="669">
        <v>0.87</v>
      </c>
      <c r="L10" s="669">
        <v>0.82</v>
      </c>
      <c r="M10" s="669">
        <v>0.93</v>
      </c>
      <c r="N10" s="669">
        <v>0.93</v>
      </c>
      <c r="O10" s="669">
        <v>0.92</v>
      </c>
      <c r="P10" s="669">
        <v>0.75</v>
      </c>
      <c r="Q10" s="669">
        <v>0.79</v>
      </c>
      <c r="R10" s="669">
        <v>0.74</v>
      </c>
      <c r="S10" s="669">
        <v>0.73</v>
      </c>
      <c r="T10" s="669">
        <v>0.75</v>
      </c>
      <c r="U10" s="669">
        <v>0.74</v>
      </c>
      <c r="V10" s="669">
        <v>0.82</v>
      </c>
      <c r="W10" s="669">
        <v>0.84</v>
      </c>
      <c r="X10" s="429">
        <v>0.821</v>
      </c>
    </row>
    <row r="11" customHeight="1" spans="1:24">
      <c r="A11" s="631">
        <v>45009</v>
      </c>
      <c r="B11" s="631">
        <v>45015</v>
      </c>
      <c r="C11" s="669">
        <v>0.82</v>
      </c>
      <c r="D11" s="669">
        <v>0.74</v>
      </c>
      <c r="E11" s="669">
        <v>0.88</v>
      </c>
      <c r="F11" s="669">
        <v>0.83</v>
      </c>
      <c r="G11" s="669">
        <v>0.8</v>
      </c>
      <c r="H11" s="669">
        <v>0.89</v>
      </c>
      <c r="I11" s="669">
        <v>0.8</v>
      </c>
      <c r="J11" s="669">
        <v>0.77</v>
      </c>
      <c r="K11" s="669">
        <v>0.86</v>
      </c>
      <c r="L11" s="669">
        <v>0.83</v>
      </c>
      <c r="M11" s="669">
        <v>0.93</v>
      </c>
      <c r="N11" s="669">
        <v>0.92</v>
      </c>
      <c r="O11" s="669">
        <v>0.92</v>
      </c>
      <c r="P11" s="669">
        <v>0.75</v>
      </c>
      <c r="Q11" s="669">
        <v>0.79</v>
      </c>
      <c r="R11" s="669">
        <v>0.74</v>
      </c>
      <c r="S11" s="669">
        <v>0.72</v>
      </c>
      <c r="T11" s="669">
        <v>0.74</v>
      </c>
      <c r="U11" s="669">
        <v>0.73</v>
      </c>
      <c r="V11" s="669">
        <v>0.82</v>
      </c>
      <c r="W11" s="669">
        <v>0.83</v>
      </c>
      <c r="X11" s="429">
        <v>0.815</v>
      </c>
    </row>
    <row r="12" customHeight="1" spans="1:24">
      <c r="A12" s="631">
        <v>45016</v>
      </c>
      <c r="B12" s="631">
        <v>45022</v>
      </c>
      <c r="C12" s="669">
        <v>0.82</v>
      </c>
      <c r="D12" s="669">
        <v>0.74</v>
      </c>
      <c r="E12" s="669">
        <v>0.88</v>
      </c>
      <c r="F12" s="669">
        <v>0.83</v>
      </c>
      <c r="G12" s="669">
        <v>0.8</v>
      </c>
      <c r="H12" s="669">
        <v>0.89</v>
      </c>
      <c r="I12" s="669">
        <v>0.78</v>
      </c>
      <c r="J12" s="669">
        <v>0.76</v>
      </c>
      <c r="K12" s="669">
        <v>0.84</v>
      </c>
      <c r="L12" s="669">
        <v>0.83</v>
      </c>
      <c r="M12" s="669">
        <v>0.93</v>
      </c>
      <c r="N12" s="669">
        <v>0.92</v>
      </c>
      <c r="O12" s="669">
        <v>0.92</v>
      </c>
      <c r="P12" s="669">
        <v>0.75</v>
      </c>
      <c r="Q12" s="669">
        <v>0.8</v>
      </c>
      <c r="R12" s="669">
        <v>0.74</v>
      </c>
      <c r="S12" s="669">
        <v>0.72</v>
      </c>
      <c r="T12" s="669">
        <v>0.74</v>
      </c>
      <c r="U12" s="669">
        <v>0.73</v>
      </c>
      <c r="V12" s="669">
        <v>0.82</v>
      </c>
      <c r="W12" s="669">
        <v>0.83</v>
      </c>
      <c r="X12" s="429">
        <v>0.813</v>
      </c>
    </row>
    <row r="13" customHeight="1" spans="1:27">
      <c r="A13" s="631">
        <v>45023</v>
      </c>
      <c r="B13" s="631">
        <v>45029</v>
      </c>
      <c r="C13" s="669">
        <v>0.84</v>
      </c>
      <c r="D13" s="669">
        <v>0.75</v>
      </c>
      <c r="E13" s="669">
        <v>0.88</v>
      </c>
      <c r="F13" s="669">
        <v>0.84</v>
      </c>
      <c r="G13" s="669">
        <v>0.82</v>
      </c>
      <c r="H13" s="669">
        <v>0.89</v>
      </c>
      <c r="I13" s="669">
        <v>0.81</v>
      </c>
      <c r="J13" s="669">
        <v>0.78</v>
      </c>
      <c r="K13" s="669">
        <v>0.87</v>
      </c>
      <c r="L13" s="669">
        <v>0.84</v>
      </c>
      <c r="M13" s="669">
        <v>0.93</v>
      </c>
      <c r="N13" s="669">
        <v>0.92</v>
      </c>
      <c r="O13" s="669">
        <v>0.92</v>
      </c>
      <c r="P13" s="669">
        <v>0.76</v>
      </c>
      <c r="Q13" s="669">
        <v>0.82</v>
      </c>
      <c r="R13" s="669">
        <v>0.75</v>
      </c>
      <c r="S13" s="669">
        <v>0.72</v>
      </c>
      <c r="T13" s="669">
        <v>0.74</v>
      </c>
      <c r="U13" s="669">
        <v>0.73</v>
      </c>
      <c r="V13" s="669">
        <v>0.84</v>
      </c>
      <c r="W13" s="669">
        <v>0.84</v>
      </c>
      <c r="X13" s="429">
        <v>0.823</v>
      </c>
      <c r="Y13" s="649"/>
      <c r="Z13" s="649"/>
      <c r="AA13" s="649"/>
    </row>
    <row r="14" customHeight="1" spans="1:24">
      <c r="A14" s="631">
        <v>45030</v>
      </c>
      <c r="B14" s="631">
        <v>45036</v>
      </c>
      <c r="C14" s="669">
        <v>0.81</v>
      </c>
      <c r="D14" s="669">
        <v>0.77</v>
      </c>
      <c r="E14" s="669">
        <v>0.88</v>
      </c>
      <c r="F14" s="669">
        <v>0.84</v>
      </c>
      <c r="G14" s="669">
        <v>0.82</v>
      </c>
      <c r="H14" s="669">
        <v>0.89</v>
      </c>
      <c r="I14" s="669">
        <v>0.81</v>
      </c>
      <c r="J14" s="669">
        <v>0.78</v>
      </c>
      <c r="K14" s="669">
        <v>0.87</v>
      </c>
      <c r="L14" s="669">
        <v>0.84</v>
      </c>
      <c r="M14" s="669">
        <v>0.93</v>
      </c>
      <c r="N14" s="669">
        <v>0.91</v>
      </c>
      <c r="O14" s="669">
        <v>0.93</v>
      </c>
      <c r="P14" s="669">
        <v>0.76</v>
      </c>
      <c r="Q14" s="669">
        <v>0.83</v>
      </c>
      <c r="R14" s="669">
        <v>0.76</v>
      </c>
      <c r="S14" s="669">
        <v>0.71</v>
      </c>
      <c r="T14" s="669">
        <v>0.73</v>
      </c>
      <c r="U14" s="669">
        <v>0.72</v>
      </c>
      <c r="V14" s="669">
        <v>0.84</v>
      </c>
      <c r="W14" s="669">
        <v>0.83</v>
      </c>
      <c r="X14" s="429">
        <v>0.822</v>
      </c>
    </row>
    <row r="15" customHeight="1" spans="1:24">
      <c r="A15" s="631">
        <v>45037</v>
      </c>
      <c r="B15" s="631">
        <v>45043</v>
      </c>
      <c r="C15" s="669">
        <v>0.78</v>
      </c>
      <c r="D15" s="669">
        <v>0.75</v>
      </c>
      <c r="E15" s="669">
        <v>0.85</v>
      </c>
      <c r="F15" s="669">
        <v>0.82</v>
      </c>
      <c r="G15" s="669">
        <v>0.8</v>
      </c>
      <c r="H15" s="669">
        <v>0.87</v>
      </c>
      <c r="I15" s="669">
        <v>0.79</v>
      </c>
      <c r="J15" s="669">
        <v>0.76</v>
      </c>
      <c r="K15" s="669">
        <v>0.85</v>
      </c>
      <c r="L15" s="669">
        <v>0.82</v>
      </c>
      <c r="M15" s="669">
        <v>0.91</v>
      </c>
      <c r="N15" s="669">
        <v>0.9</v>
      </c>
      <c r="O15" s="669">
        <v>0.92</v>
      </c>
      <c r="P15" s="669">
        <v>0.75</v>
      </c>
      <c r="Q15" s="669">
        <v>0.82</v>
      </c>
      <c r="R15" s="669">
        <v>0.75</v>
      </c>
      <c r="S15" s="669">
        <v>0.71</v>
      </c>
      <c r="T15" s="669">
        <v>0.73</v>
      </c>
      <c r="U15" s="669">
        <v>0.72</v>
      </c>
      <c r="V15" s="669">
        <v>0.82</v>
      </c>
      <c r="W15" s="669">
        <v>0.81</v>
      </c>
      <c r="X15" s="429">
        <v>0.8062</v>
      </c>
    </row>
    <row r="16" customHeight="1" spans="1:24">
      <c r="A16" s="631">
        <v>45044</v>
      </c>
      <c r="B16" s="631">
        <v>45050</v>
      </c>
      <c r="C16" s="669">
        <v>0.79</v>
      </c>
      <c r="D16" s="669">
        <v>0.75</v>
      </c>
      <c r="E16" s="669">
        <v>0.86</v>
      </c>
      <c r="F16" s="669">
        <v>0.82</v>
      </c>
      <c r="G16" s="669">
        <v>0.8</v>
      </c>
      <c r="H16" s="669">
        <v>0.88</v>
      </c>
      <c r="I16" s="669">
        <v>0.8</v>
      </c>
      <c r="J16" s="669">
        <v>0.77</v>
      </c>
      <c r="K16" s="669">
        <v>0.86</v>
      </c>
      <c r="L16" s="669">
        <v>0.83</v>
      </c>
      <c r="M16" s="669">
        <v>0.91</v>
      </c>
      <c r="N16" s="669">
        <v>0.9</v>
      </c>
      <c r="O16" s="669">
        <v>0.92</v>
      </c>
      <c r="P16" s="669">
        <v>0.75</v>
      </c>
      <c r="Q16" s="669">
        <v>0.84</v>
      </c>
      <c r="R16" s="669">
        <v>0.75</v>
      </c>
      <c r="S16" s="669">
        <v>0.75</v>
      </c>
      <c r="T16" s="669">
        <v>0.77</v>
      </c>
      <c r="U16" s="669">
        <v>0.76</v>
      </c>
      <c r="V16" s="669">
        <v>0.82</v>
      </c>
      <c r="W16" s="669">
        <v>0.81</v>
      </c>
      <c r="X16" s="429">
        <v>0.816</v>
      </c>
    </row>
    <row r="17" customHeight="1" spans="1:24">
      <c r="A17" s="631">
        <v>45051</v>
      </c>
      <c r="B17" s="631">
        <v>45057</v>
      </c>
      <c r="C17" s="669">
        <v>0.81</v>
      </c>
      <c r="D17" s="669">
        <v>0.76</v>
      </c>
      <c r="E17" s="669">
        <v>0.87</v>
      </c>
      <c r="F17" s="669">
        <v>0.83</v>
      </c>
      <c r="G17" s="669">
        <v>0.82</v>
      </c>
      <c r="H17" s="669">
        <v>0.86</v>
      </c>
      <c r="I17" s="669">
        <v>0.81</v>
      </c>
      <c r="J17" s="669">
        <v>0.78</v>
      </c>
      <c r="K17" s="669">
        <v>0.87</v>
      </c>
      <c r="L17" s="669">
        <v>0.84</v>
      </c>
      <c r="M17" s="669">
        <v>0.92</v>
      </c>
      <c r="N17" s="669">
        <v>0.9</v>
      </c>
      <c r="O17" s="669">
        <v>0.91</v>
      </c>
      <c r="P17" s="669">
        <v>0.76</v>
      </c>
      <c r="Q17" s="669">
        <v>0.85</v>
      </c>
      <c r="R17" s="669">
        <v>0.76</v>
      </c>
      <c r="S17" s="669">
        <v>0.76</v>
      </c>
      <c r="T17" s="669">
        <v>0.78</v>
      </c>
      <c r="U17" s="669">
        <v>0.77</v>
      </c>
      <c r="V17" s="669">
        <v>0.83</v>
      </c>
      <c r="W17" s="669">
        <v>0.82</v>
      </c>
      <c r="X17" s="429">
        <v>0.824</v>
      </c>
    </row>
    <row r="18" customHeight="1" spans="1:24">
      <c r="A18" s="631">
        <v>45058</v>
      </c>
      <c r="B18" s="631">
        <v>45064</v>
      </c>
      <c r="C18" s="669">
        <v>0.82</v>
      </c>
      <c r="D18" s="669">
        <v>0.75</v>
      </c>
      <c r="E18" s="669">
        <v>0.87</v>
      </c>
      <c r="F18" s="669">
        <v>0.83</v>
      </c>
      <c r="G18" s="669">
        <v>0.82</v>
      </c>
      <c r="H18" s="669">
        <v>0.87</v>
      </c>
      <c r="I18" s="669">
        <v>0.81</v>
      </c>
      <c r="J18" s="669">
        <v>0.78</v>
      </c>
      <c r="K18" s="669">
        <v>0.87</v>
      </c>
      <c r="L18" s="669">
        <v>0.84</v>
      </c>
      <c r="M18" s="669">
        <v>0.92</v>
      </c>
      <c r="N18" s="669">
        <v>0.9</v>
      </c>
      <c r="O18" s="669">
        <v>0.9</v>
      </c>
      <c r="P18" s="669">
        <v>0.75</v>
      </c>
      <c r="Q18" s="669">
        <v>0.83</v>
      </c>
      <c r="R18" s="669">
        <v>0.75</v>
      </c>
      <c r="S18" s="669">
        <v>0.8</v>
      </c>
      <c r="T18" s="669">
        <v>0.8</v>
      </c>
      <c r="U18" s="669">
        <v>0.79</v>
      </c>
      <c r="V18" s="669">
        <v>0.84</v>
      </c>
      <c r="W18" s="669">
        <v>0.82</v>
      </c>
      <c r="X18" s="429">
        <v>0.827</v>
      </c>
    </row>
    <row r="19" customHeight="1" spans="1:24">
      <c r="A19" s="631">
        <v>45065</v>
      </c>
      <c r="B19" s="631">
        <v>45071</v>
      </c>
      <c r="C19" s="669">
        <v>0.82</v>
      </c>
      <c r="D19" s="669">
        <v>0.77</v>
      </c>
      <c r="E19" s="669">
        <v>0.87</v>
      </c>
      <c r="F19" s="669">
        <v>0.84</v>
      </c>
      <c r="G19" s="669">
        <v>0.83</v>
      </c>
      <c r="H19" s="669">
        <v>0.88</v>
      </c>
      <c r="I19" s="669">
        <v>0.82</v>
      </c>
      <c r="J19" s="669">
        <v>0.8</v>
      </c>
      <c r="K19" s="669">
        <v>0.88</v>
      </c>
      <c r="L19" s="669">
        <v>0.84</v>
      </c>
      <c r="M19" s="669">
        <v>0.93</v>
      </c>
      <c r="N19" s="669">
        <v>0.91</v>
      </c>
      <c r="O19" s="669">
        <v>0.91</v>
      </c>
      <c r="P19" s="669">
        <v>0.77</v>
      </c>
      <c r="Q19" s="669">
        <v>0.86</v>
      </c>
      <c r="R19" s="669">
        <v>0.77</v>
      </c>
      <c r="S19" s="669">
        <v>0.82</v>
      </c>
      <c r="T19" s="669">
        <v>0.81</v>
      </c>
      <c r="U19" s="669">
        <v>0.81</v>
      </c>
      <c r="V19" s="669">
        <v>0.84</v>
      </c>
      <c r="W19" s="669">
        <v>0.83</v>
      </c>
      <c r="X19" s="429">
        <v>0.839</v>
      </c>
    </row>
    <row r="20" customHeight="1" spans="1:24">
      <c r="A20" s="631">
        <v>45072</v>
      </c>
      <c r="B20" s="631">
        <v>45078</v>
      </c>
      <c r="C20" s="669">
        <v>0.86</v>
      </c>
      <c r="D20" s="669">
        <v>0.81</v>
      </c>
      <c r="E20" s="669">
        <v>0.88</v>
      </c>
      <c r="F20" s="669">
        <v>0.85</v>
      </c>
      <c r="G20" s="669">
        <v>0.84</v>
      </c>
      <c r="H20" s="669">
        <v>0.89</v>
      </c>
      <c r="I20" s="669">
        <v>0.83</v>
      </c>
      <c r="J20" s="669">
        <v>0.81</v>
      </c>
      <c r="K20" s="669">
        <v>0.89</v>
      </c>
      <c r="L20" s="669">
        <v>0.85</v>
      </c>
      <c r="M20" s="669">
        <v>0.94</v>
      </c>
      <c r="N20" s="669">
        <v>0.92</v>
      </c>
      <c r="O20" s="669">
        <v>0.92</v>
      </c>
      <c r="P20" s="669">
        <v>0.79</v>
      </c>
      <c r="Q20" s="669">
        <v>0.87</v>
      </c>
      <c r="R20" s="669">
        <v>0.82</v>
      </c>
      <c r="S20" s="669">
        <v>0.83</v>
      </c>
      <c r="T20" s="669">
        <v>0.82</v>
      </c>
      <c r="U20" s="669">
        <v>0.82</v>
      </c>
      <c r="V20" s="669">
        <v>0.85</v>
      </c>
      <c r="W20" s="669">
        <v>0.88</v>
      </c>
      <c r="X20" s="429">
        <v>0.856</v>
      </c>
    </row>
    <row r="21" s="656" customFormat="1" customHeight="1" spans="1:24">
      <c r="A21" s="631">
        <v>45079</v>
      </c>
      <c r="B21" s="631">
        <v>45085</v>
      </c>
      <c r="C21" s="669">
        <v>0.86</v>
      </c>
      <c r="D21" s="669">
        <v>0.81</v>
      </c>
      <c r="E21" s="669">
        <v>0.88</v>
      </c>
      <c r="F21" s="669">
        <v>0.85</v>
      </c>
      <c r="G21" s="669">
        <v>0.84</v>
      </c>
      <c r="H21" s="669">
        <v>0.89</v>
      </c>
      <c r="I21" s="669">
        <v>0.83</v>
      </c>
      <c r="J21" s="669">
        <v>0.81</v>
      </c>
      <c r="K21" s="669">
        <v>0.89</v>
      </c>
      <c r="L21" s="669">
        <v>0.85</v>
      </c>
      <c r="M21" s="669">
        <v>0.94</v>
      </c>
      <c r="N21" s="669">
        <v>0.92</v>
      </c>
      <c r="O21" s="669">
        <v>0.92</v>
      </c>
      <c r="P21" s="669">
        <v>0.8</v>
      </c>
      <c r="Q21" s="669">
        <v>0.88</v>
      </c>
      <c r="R21" s="669">
        <v>0.83</v>
      </c>
      <c r="S21" s="669">
        <v>0.83</v>
      </c>
      <c r="T21" s="669">
        <v>0.82</v>
      </c>
      <c r="U21" s="669">
        <v>0.82</v>
      </c>
      <c r="V21" s="669">
        <v>0.85</v>
      </c>
      <c r="W21" s="669">
        <v>0.88</v>
      </c>
      <c r="X21" s="429">
        <v>0.857</v>
      </c>
    </row>
    <row r="22" s="656" customFormat="1" customHeight="1" spans="1:24">
      <c r="A22" s="631">
        <v>45086</v>
      </c>
      <c r="B22" s="631">
        <v>45092</v>
      </c>
      <c r="C22" s="669">
        <v>0.87</v>
      </c>
      <c r="D22" s="669">
        <v>0.83</v>
      </c>
      <c r="E22" s="669">
        <v>0.89</v>
      </c>
      <c r="F22" s="669">
        <v>0.85</v>
      </c>
      <c r="G22" s="669">
        <v>0.84</v>
      </c>
      <c r="H22" s="669">
        <v>0.89</v>
      </c>
      <c r="I22" s="669">
        <v>0.86</v>
      </c>
      <c r="J22" s="669">
        <v>0.85</v>
      </c>
      <c r="K22" s="669">
        <v>0.91</v>
      </c>
      <c r="L22" s="669">
        <v>0.88</v>
      </c>
      <c r="M22" s="669">
        <v>0.94</v>
      </c>
      <c r="N22" s="669">
        <v>0.92</v>
      </c>
      <c r="O22" s="669">
        <v>0.92</v>
      </c>
      <c r="P22" s="669">
        <v>0.84</v>
      </c>
      <c r="Q22" s="669">
        <v>0.88</v>
      </c>
      <c r="R22" s="669">
        <v>0.85</v>
      </c>
      <c r="S22" s="669">
        <v>0.88</v>
      </c>
      <c r="T22" s="669">
        <v>0.87</v>
      </c>
      <c r="U22" s="669">
        <v>0.87</v>
      </c>
      <c r="V22" s="669">
        <v>0.85</v>
      </c>
      <c r="W22" s="669">
        <v>0.91</v>
      </c>
      <c r="X22" s="429">
        <v>0.876</v>
      </c>
    </row>
    <row r="23" customHeight="1" spans="1:24">
      <c r="A23" s="631">
        <v>45093</v>
      </c>
      <c r="B23" s="631">
        <v>45098</v>
      </c>
      <c r="C23" s="669">
        <v>0.89</v>
      </c>
      <c r="D23" s="669">
        <v>0.84</v>
      </c>
      <c r="E23" s="669">
        <v>0.9</v>
      </c>
      <c r="F23" s="669">
        <v>0.87</v>
      </c>
      <c r="G23" s="669">
        <v>0.87</v>
      </c>
      <c r="H23" s="669">
        <v>0.9</v>
      </c>
      <c r="I23" s="669">
        <v>0.93</v>
      </c>
      <c r="J23" s="669">
        <v>0.91</v>
      </c>
      <c r="K23" s="669">
        <v>0.92</v>
      </c>
      <c r="L23" s="669">
        <v>0.9</v>
      </c>
      <c r="M23" s="669">
        <v>0.94</v>
      </c>
      <c r="N23" s="669">
        <v>0.93</v>
      </c>
      <c r="O23" s="669">
        <v>0.93</v>
      </c>
      <c r="P23" s="669">
        <v>0.86</v>
      </c>
      <c r="Q23" s="669">
        <v>0.89</v>
      </c>
      <c r="R23" s="669">
        <v>0.86</v>
      </c>
      <c r="S23" s="669">
        <v>0.91</v>
      </c>
      <c r="T23" s="669">
        <v>0.9</v>
      </c>
      <c r="U23" s="669">
        <v>0.9</v>
      </c>
      <c r="V23" s="669">
        <v>0.87</v>
      </c>
      <c r="W23" s="669">
        <v>0.92</v>
      </c>
      <c r="X23" s="429">
        <v>0.897</v>
      </c>
    </row>
    <row r="24" customHeight="1" spans="1:24">
      <c r="A24" s="631">
        <v>45099</v>
      </c>
      <c r="B24" s="631">
        <v>45106</v>
      </c>
      <c r="C24" s="669">
        <v>0.9</v>
      </c>
      <c r="D24" s="669">
        <v>0.85</v>
      </c>
      <c r="E24" s="669">
        <v>0.91</v>
      </c>
      <c r="F24" s="669">
        <v>0.89</v>
      </c>
      <c r="G24" s="669">
        <v>0.89</v>
      </c>
      <c r="H24" s="669">
        <v>0.9</v>
      </c>
      <c r="I24" s="669">
        <v>0.94</v>
      </c>
      <c r="J24" s="669">
        <v>0.93</v>
      </c>
      <c r="K24" s="669">
        <v>0.93</v>
      </c>
      <c r="L24" s="669">
        <v>0.93</v>
      </c>
      <c r="M24" s="669">
        <v>0.94</v>
      </c>
      <c r="N24" s="669">
        <v>0.93</v>
      </c>
      <c r="O24" s="669">
        <v>0.93</v>
      </c>
      <c r="P24" s="669">
        <v>0.87</v>
      </c>
      <c r="Q24" s="669">
        <v>0.9</v>
      </c>
      <c r="R24" s="669">
        <v>0.87</v>
      </c>
      <c r="S24" s="669">
        <v>0.93</v>
      </c>
      <c r="T24" s="669">
        <v>0.92</v>
      </c>
      <c r="U24" s="669">
        <v>0.92</v>
      </c>
      <c r="V24" s="669">
        <v>0.89</v>
      </c>
      <c r="W24" s="669">
        <v>0.92</v>
      </c>
      <c r="X24" s="429">
        <v>0.909</v>
      </c>
    </row>
    <row r="25" customHeight="1" spans="1:24">
      <c r="A25" s="631">
        <v>45107</v>
      </c>
      <c r="B25" s="631">
        <v>45113</v>
      </c>
      <c r="C25" s="669">
        <v>0.92</v>
      </c>
      <c r="D25" s="669">
        <v>0.85</v>
      </c>
      <c r="E25" s="669">
        <v>0.91</v>
      </c>
      <c r="F25" s="669">
        <v>0.9</v>
      </c>
      <c r="G25" s="669">
        <v>0.9</v>
      </c>
      <c r="H25" s="669">
        <v>0.91</v>
      </c>
      <c r="I25" s="669">
        <v>0.94</v>
      </c>
      <c r="J25" s="669">
        <v>0.93</v>
      </c>
      <c r="K25" s="669">
        <v>0.93</v>
      </c>
      <c r="L25" s="669">
        <v>0.93</v>
      </c>
      <c r="M25" s="669">
        <v>0.94</v>
      </c>
      <c r="N25" s="669">
        <v>0.93</v>
      </c>
      <c r="O25" s="669">
        <v>0.93</v>
      </c>
      <c r="P25" s="669">
        <v>0.87</v>
      </c>
      <c r="Q25" s="669">
        <v>0.9</v>
      </c>
      <c r="R25" s="669">
        <v>0.87</v>
      </c>
      <c r="S25" s="669">
        <v>0.93</v>
      </c>
      <c r="T25" s="669">
        <v>0.92</v>
      </c>
      <c r="U25" s="669">
        <v>0.92</v>
      </c>
      <c r="V25" s="669">
        <v>0.91</v>
      </c>
      <c r="W25" s="669">
        <v>0.93</v>
      </c>
      <c r="X25" s="429">
        <v>0.9129</v>
      </c>
    </row>
    <row r="26" s="657" customFormat="1" customHeight="1" spans="1:24">
      <c r="A26" s="631">
        <v>45114</v>
      </c>
      <c r="B26" s="631">
        <v>45120</v>
      </c>
      <c r="C26" s="669">
        <v>0.92</v>
      </c>
      <c r="D26" s="669">
        <v>0.86</v>
      </c>
      <c r="E26" s="669">
        <v>0.92</v>
      </c>
      <c r="F26" s="669">
        <v>0.91</v>
      </c>
      <c r="G26" s="669">
        <v>0.91</v>
      </c>
      <c r="H26" s="669">
        <v>0.92</v>
      </c>
      <c r="I26" s="669">
        <v>0.94</v>
      </c>
      <c r="J26" s="669">
        <v>0.93</v>
      </c>
      <c r="K26" s="669">
        <v>0.93</v>
      </c>
      <c r="L26" s="669">
        <v>0.93</v>
      </c>
      <c r="M26" s="669">
        <v>0.94</v>
      </c>
      <c r="N26" s="669">
        <v>0.94</v>
      </c>
      <c r="O26" s="669">
        <v>0.94</v>
      </c>
      <c r="P26" s="669">
        <v>0.88</v>
      </c>
      <c r="Q26" s="669">
        <v>0.91</v>
      </c>
      <c r="R26" s="669">
        <v>0.88</v>
      </c>
      <c r="S26" s="669">
        <v>0.94</v>
      </c>
      <c r="T26" s="669">
        <v>0.93</v>
      </c>
      <c r="U26" s="669">
        <v>0.93</v>
      </c>
      <c r="V26" s="669">
        <v>0.92</v>
      </c>
      <c r="W26" s="669">
        <v>0.93</v>
      </c>
      <c r="X26" s="429">
        <v>0.92</v>
      </c>
    </row>
    <row r="27" s="656" customFormat="1" customHeight="1" spans="1:24">
      <c r="A27" s="631">
        <v>45121</v>
      </c>
      <c r="B27" s="631">
        <v>45127</v>
      </c>
      <c r="C27" s="669">
        <v>0.9</v>
      </c>
      <c r="D27" s="669">
        <v>0.86</v>
      </c>
      <c r="E27" s="669">
        <v>0.92</v>
      </c>
      <c r="F27" s="669">
        <v>0.91</v>
      </c>
      <c r="G27" s="669">
        <v>0.91</v>
      </c>
      <c r="H27" s="669">
        <v>0.92</v>
      </c>
      <c r="I27" s="669">
        <v>0.94</v>
      </c>
      <c r="J27" s="669">
        <v>0.93</v>
      </c>
      <c r="K27" s="669">
        <v>0.93</v>
      </c>
      <c r="L27" s="669">
        <v>0.93</v>
      </c>
      <c r="M27" s="669">
        <v>0.94</v>
      </c>
      <c r="N27" s="669">
        <v>0.94</v>
      </c>
      <c r="O27" s="669">
        <v>0.94</v>
      </c>
      <c r="P27" s="669">
        <v>0.88</v>
      </c>
      <c r="Q27" s="669">
        <v>0.9</v>
      </c>
      <c r="R27" s="669">
        <v>0.88</v>
      </c>
      <c r="S27" s="669">
        <v>0.94</v>
      </c>
      <c r="T27" s="669">
        <v>0.93</v>
      </c>
      <c r="U27" s="669">
        <v>0.93</v>
      </c>
      <c r="V27" s="669">
        <v>0.92</v>
      </c>
      <c r="W27" s="669">
        <v>0.93</v>
      </c>
      <c r="X27" s="429">
        <v>0.9181</v>
      </c>
    </row>
    <row r="28" s="656" customFormat="1" customHeight="1" spans="1:24">
      <c r="A28" s="631">
        <v>45128</v>
      </c>
      <c r="B28" s="631">
        <v>45134</v>
      </c>
      <c r="C28" s="669">
        <v>0.91</v>
      </c>
      <c r="D28" s="669">
        <v>0.87</v>
      </c>
      <c r="E28" s="669">
        <v>0.92</v>
      </c>
      <c r="F28" s="669">
        <v>0.91</v>
      </c>
      <c r="G28" s="669">
        <v>0.91</v>
      </c>
      <c r="H28" s="669">
        <v>0.93</v>
      </c>
      <c r="I28" s="669">
        <v>0.95</v>
      </c>
      <c r="J28" s="669">
        <v>0.94</v>
      </c>
      <c r="K28" s="669">
        <v>0.95</v>
      </c>
      <c r="L28" s="669">
        <v>0.95</v>
      </c>
      <c r="M28" s="669">
        <v>0.94</v>
      </c>
      <c r="N28" s="669">
        <v>0.94</v>
      </c>
      <c r="O28" s="669">
        <v>0.94</v>
      </c>
      <c r="P28" s="669">
        <v>0.89</v>
      </c>
      <c r="Q28" s="669">
        <v>0.91</v>
      </c>
      <c r="R28" s="669">
        <v>0.89</v>
      </c>
      <c r="S28" s="669">
        <v>0.94</v>
      </c>
      <c r="T28" s="669">
        <v>0.93</v>
      </c>
      <c r="U28" s="669">
        <v>0.93</v>
      </c>
      <c r="V28" s="669">
        <v>0.92</v>
      </c>
      <c r="W28" s="669">
        <v>0.93</v>
      </c>
      <c r="X28" s="429">
        <v>0.924</v>
      </c>
    </row>
    <row r="29" customHeight="1" spans="1:24">
      <c r="A29" s="631">
        <v>45135</v>
      </c>
      <c r="B29" s="631">
        <v>45141</v>
      </c>
      <c r="C29" s="669">
        <v>0.93</v>
      </c>
      <c r="D29" s="669">
        <v>0.88</v>
      </c>
      <c r="E29" s="669">
        <v>0.94</v>
      </c>
      <c r="F29" s="669">
        <v>0.92</v>
      </c>
      <c r="G29" s="669">
        <v>0.92</v>
      </c>
      <c r="H29" s="669">
        <v>0.94</v>
      </c>
      <c r="I29" s="669">
        <v>0.97</v>
      </c>
      <c r="J29" s="669">
        <v>0.96</v>
      </c>
      <c r="K29" s="669">
        <v>0.97</v>
      </c>
      <c r="L29" s="669">
        <v>0.97</v>
      </c>
      <c r="M29" s="669">
        <v>0.95</v>
      </c>
      <c r="N29" s="669">
        <v>0.95</v>
      </c>
      <c r="O29" s="669">
        <v>0.95</v>
      </c>
      <c r="P29" s="669">
        <v>0.91</v>
      </c>
      <c r="Q29" s="669">
        <v>0.93</v>
      </c>
      <c r="R29" s="669">
        <v>0.9</v>
      </c>
      <c r="S29" s="669">
        <v>0.95</v>
      </c>
      <c r="T29" s="669">
        <v>0.94</v>
      </c>
      <c r="U29" s="669">
        <v>0.94</v>
      </c>
      <c r="V29" s="669">
        <v>0.93</v>
      </c>
      <c r="W29" s="669">
        <v>0.94</v>
      </c>
      <c r="X29" s="429">
        <v>0.938</v>
      </c>
    </row>
    <row r="30" customHeight="1" spans="1:24">
      <c r="A30" s="631">
        <v>45142</v>
      </c>
      <c r="B30" s="631">
        <v>45148</v>
      </c>
      <c r="C30" s="669">
        <v>0.94</v>
      </c>
      <c r="D30" s="669">
        <v>0.89</v>
      </c>
      <c r="E30" s="669">
        <v>0.94</v>
      </c>
      <c r="F30" s="669">
        <v>0.92</v>
      </c>
      <c r="G30" s="669">
        <v>0.92</v>
      </c>
      <c r="H30" s="669">
        <v>0.95</v>
      </c>
      <c r="I30" s="669">
        <v>0.97</v>
      </c>
      <c r="J30" s="669">
        <v>0.96</v>
      </c>
      <c r="K30" s="669">
        <v>0.97</v>
      </c>
      <c r="L30" s="669">
        <v>0.97</v>
      </c>
      <c r="M30" s="669">
        <v>0.95</v>
      </c>
      <c r="N30" s="669">
        <v>0.96</v>
      </c>
      <c r="O30" s="669">
        <v>0.96</v>
      </c>
      <c r="P30" s="669">
        <v>0.92</v>
      </c>
      <c r="Q30" s="669">
        <v>0.94</v>
      </c>
      <c r="R30" s="669">
        <v>0.91</v>
      </c>
      <c r="S30" s="669">
        <v>0.95</v>
      </c>
      <c r="T30" s="669">
        <v>0.94</v>
      </c>
      <c r="U30" s="669">
        <v>0.94</v>
      </c>
      <c r="V30" s="669">
        <v>0.93</v>
      </c>
      <c r="W30" s="669">
        <v>0.95</v>
      </c>
      <c r="X30" s="429">
        <v>0.9419</v>
      </c>
    </row>
    <row r="31" customHeight="1" spans="1:24">
      <c r="A31" s="631">
        <v>45149</v>
      </c>
      <c r="B31" s="631">
        <v>45155</v>
      </c>
      <c r="C31" s="669">
        <v>0.94</v>
      </c>
      <c r="D31" s="669">
        <v>0.89</v>
      </c>
      <c r="E31" s="669">
        <v>0.94</v>
      </c>
      <c r="F31" s="669">
        <v>0.92</v>
      </c>
      <c r="G31" s="669">
        <v>0.92</v>
      </c>
      <c r="H31" s="669">
        <v>0.95</v>
      </c>
      <c r="I31" s="669">
        <v>0.96</v>
      </c>
      <c r="J31" s="669">
        <v>0.95</v>
      </c>
      <c r="K31" s="669">
        <v>0.95</v>
      </c>
      <c r="L31" s="669">
        <v>0.95</v>
      </c>
      <c r="M31" s="669">
        <v>0.95</v>
      </c>
      <c r="N31" s="669">
        <v>0.96</v>
      </c>
      <c r="O31" s="669">
        <v>0.96</v>
      </c>
      <c r="P31" s="669">
        <v>0.92</v>
      </c>
      <c r="Q31" s="669">
        <v>0.94</v>
      </c>
      <c r="R31" s="669">
        <v>0.91</v>
      </c>
      <c r="S31" s="669">
        <v>0.95</v>
      </c>
      <c r="T31" s="669">
        <v>0.94</v>
      </c>
      <c r="U31" s="669">
        <v>0.94</v>
      </c>
      <c r="V31" s="669">
        <v>0.93</v>
      </c>
      <c r="W31" s="669">
        <v>0.95</v>
      </c>
      <c r="X31" s="429">
        <v>0.939</v>
      </c>
    </row>
    <row r="32" customHeight="1" spans="1:24">
      <c r="A32" s="631">
        <v>45156</v>
      </c>
      <c r="B32" s="631">
        <v>45162</v>
      </c>
      <c r="C32" s="669">
        <v>0.94</v>
      </c>
      <c r="D32" s="669">
        <v>0.9</v>
      </c>
      <c r="E32" s="669">
        <v>0.95</v>
      </c>
      <c r="F32" s="669">
        <v>0.92</v>
      </c>
      <c r="G32" s="669">
        <v>0.92</v>
      </c>
      <c r="H32" s="669">
        <v>0.95</v>
      </c>
      <c r="I32" s="669">
        <v>0.96</v>
      </c>
      <c r="J32" s="669">
        <v>0.95</v>
      </c>
      <c r="K32" s="669">
        <v>0.95</v>
      </c>
      <c r="L32" s="669">
        <v>0.95</v>
      </c>
      <c r="M32" s="669">
        <v>0.95</v>
      </c>
      <c r="N32" s="669">
        <v>0.96</v>
      </c>
      <c r="O32" s="669">
        <v>0.96</v>
      </c>
      <c r="P32" s="669">
        <v>0.93</v>
      </c>
      <c r="Q32" s="669">
        <v>0.94</v>
      </c>
      <c r="R32" s="669">
        <v>0.92</v>
      </c>
      <c r="S32" s="669">
        <v>0.96</v>
      </c>
      <c r="T32" s="669">
        <v>0.95</v>
      </c>
      <c r="U32" s="669">
        <v>0.95</v>
      </c>
      <c r="V32" s="669">
        <v>0.93</v>
      </c>
      <c r="W32" s="669">
        <v>0.95</v>
      </c>
      <c r="X32" s="429">
        <v>0.942</v>
      </c>
    </row>
    <row r="33" customHeight="1" spans="1:25">
      <c r="A33" s="631">
        <v>45163</v>
      </c>
      <c r="B33" s="631">
        <v>45169</v>
      </c>
      <c r="C33" s="669">
        <v>0.93</v>
      </c>
      <c r="D33" s="669">
        <v>0.9</v>
      </c>
      <c r="E33" s="669">
        <v>0.95</v>
      </c>
      <c r="F33" s="669">
        <v>0.92</v>
      </c>
      <c r="G33" s="669">
        <v>0.92</v>
      </c>
      <c r="H33" s="669">
        <v>0.95</v>
      </c>
      <c r="I33" s="669">
        <v>0.96</v>
      </c>
      <c r="J33" s="669">
        <v>0.95</v>
      </c>
      <c r="K33" s="669">
        <v>0.95</v>
      </c>
      <c r="L33" s="669">
        <v>0.95</v>
      </c>
      <c r="M33" s="669">
        <v>0.95</v>
      </c>
      <c r="N33" s="669">
        <v>0.95</v>
      </c>
      <c r="O33" s="669">
        <v>0.95</v>
      </c>
      <c r="P33" s="669">
        <v>0.93</v>
      </c>
      <c r="Q33" s="669">
        <v>0.92</v>
      </c>
      <c r="R33" s="669">
        <v>0.92</v>
      </c>
      <c r="S33" s="669">
        <v>0.96</v>
      </c>
      <c r="T33" s="669">
        <v>0.95</v>
      </c>
      <c r="U33" s="669">
        <v>0.95</v>
      </c>
      <c r="V33" s="669">
        <v>0.93</v>
      </c>
      <c r="W33" s="669">
        <v>0.95</v>
      </c>
      <c r="X33" s="429">
        <v>0.94</v>
      </c>
      <c r="Y33" s="670"/>
    </row>
    <row r="34" s="656" customFormat="1" customHeight="1" spans="1:24">
      <c r="A34" s="631">
        <v>45170</v>
      </c>
      <c r="B34" s="631">
        <v>45176</v>
      </c>
      <c r="C34" s="669">
        <v>0.93</v>
      </c>
      <c r="D34" s="669">
        <v>0.89</v>
      </c>
      <c r="E34" s="669">
        <v>0.94</v>
      </c>
      <c r="F34" s="669">
        <v>0.92</v>
      </c>
      <c r="G34" s="669">
        <v>0.92</v>
      </c>
      <c r="H34" s="669">
        <v>0.95</v>
      </c>
      <c r="I34" s="669">
        <v>0.95</v>
      </c>
      <c r="J34" s="669">
        <v>0.94</v>
      </c>
      <c r="K34" s="669">
        <v>0.94</v>
      </c>
      <c r="L34" s="669">
        <v>0.94</v>
      </c>
      <c r="M34" s="669">
        <v>0.95</v>
      </c>
      <c r="N34" s="669">
        <v>0.94</v>
      </c>
      <c r="O34" s="669">
        <v>0.94</v>
      </c>
      <c r="P34" s="669">
        <v>0.93</v>
      </c>
      <c r="Q34" s="669">
        <v>0.92</v>
      </c>
      <c r="R34" s="669">
        <v>0.91</v>
      </c>
      <c r="S34" s="669">
        <v>0.95</v>
      </c>
      <c r="T34" s="669">
        <v>0.95</v>
      </c>
      <c r="U34" s="669">
        <v>0.95</v>
      </c>
      <c r="V34" s="669">
        <v>0.93</v>
      </c>
      <c r="W34" s="669">
        <v>0.94</v>
      </c>
      <c r="X34" s="429">
        <v>0.9348</v>
      </c>
    </row>
    <row r="35" s="656" customFormat="1" customHeight="1" spans="1:24">
      <c r="A35" s="631">
        <v>45177</v>
      </c>
      <c r="B35" s="631">
        <v>45183</v>
      </c>
      <c r="C35" s="669">
        <v>0.91</v>
      </c>
      <c r="D35" s="669">
        <v>0.88</v>
      </c>
      <c r="E35" s="669">
        <v>0.93</v>
      </c>
      <c r="F35" s="669">
        <v>0.91</v>
      </c>
      <c r="G35" s="669">
        <v>0.91</v>
      </c>
      <c r="H35" s="669">
        <v>0.95</v>
      </c>
      <c r="I35" s="669">
        <v>0.93</v>
      </c>
      <c r="J35" s="669">
        <v>0.93</v>
      </c>
      <c r="K35" s="669">
        <v>0.93</v>
      </c>
      <c r="L35" s="669">
        <v>0.93</v>
      </c>
      <c r="M35" s="669">
        <v>0.95</v>
      </c>
      <c r="N35" s="669">
        <v>0.94</v>
      </c>
      <c r="O35" s="669">
        <v>0.94</v>
      </c>
      <c r="P35" s="669">
        <v>0.91</v>
      </c>
      <c r="Q35" s="669">
        <v>0.92</v>
      </c>
      <c r="R35" s="669">
        <v>0.9</v>
      </c>
      <c r="S35" s="669">
        <v>0.93</v>
      </c>
      <c r="T35" s="669">
        <v>0.93</v>
      </c>
      <c r="U35" s="669">
        <v>0.93</v>
      </c>
      <c r="V35" s="669">
        <v>0.91</v>
      </c>
      <c r="W35" s="669">
        <v>0.92</v>
      </c>
      <c r="X35" s="429">
        <v>0.923</v>
      </c>
    </row>
    <row r="36" customHeight="1" spans="1:24">
      <c r="A36" s="631">
        <v>45184</v>
      </c>
      <c r="B36" s="631">
        <v>45190</v>
      </c>
      <c r="C36" s="669">
        <v>0.9</v>
      </c>
      <c r="D36" s="669">
        <v>0.88</v>
      </c>
      <c r="E36" s="669">
        <v>0.93</v>
      </c>
      <c r="F36" s="669">
        <v>0.91</v>
      </c>
      <c r="G36" s="669">
        <v>0.91</v>
      </c>
      <c r="H36" s="669">
        <v>0.95</v>
      </c>
      <c r="I36" s="669">
        <v>0.93</v>
      </c>
      <c r="J36" s="669">
        <v>0.93</v>
      </c>
      <c r="K36" s="669">
        <v>0.93</v>
      </c>
      <c r="L36" s="669">
        <v>0.93</v>
      </c>
      <c r="M36" s="669">
        <v>0.95</v>
      </c>
      <c r="N36" s="669">
        <v>0.94</v>
      </c>
      <c r="O36" s="669">
        <v>0.94</v>
      </c>
      <c r="P36" s="669">
        <v>0.91</v>
      </c>
      <c r="Q36" s="669">
        <v>0.92</v>
      </c>
      <c r="R36" s="669">
        <v>0.9</v>
      </c>
      <c r="S36" s="669">
        <v>0.93</v>
      </c>
      <c r="T36" s="669">
        <v>0.93</v>
      </c>
      <c r="U36" s="669">
        <v>0.93</v>
      </c>
      <c r="V36" s="669">
        <v>0.91</v>
      </c>
      <c r="W36" s="669">
        <v>0.91</v>
      </c>
      <c r="X36" s="429">
        <v>0.922</v>
      </c>
    </row>
    <row r="37" customHeight="1" spans="1:24">
      <c r="A37" s="631">
        <v>45191</v>
      </c>
      <c r="B37" s="631">
        <v>45197</v>
      </c>
      <c r="C37" s="669">
        <v>0.93</v>
      </c>
      <c r="D37" s="669">
        <v>0.9</v>
      </c>
      <c r="E37" s="669">
        <v>0.94</v>
      </c>
      <c r="F37" s="669">
        <v>0.91</v>
      </c>
      <c r="G37" s="669">
        <v>0.91</v>
      </c>
      <c r="H37" s="669">
        <v>0.95</v>
      </c>
      <c r="I37" s="669">
        <v>0.95</v>
      </c>
      <c r="J37" s="669">
        <v>0.94</v>
      </c>
      <c r="K37" s="669">
        <v>0.94</v>
      </c>
      <c r="L37" s="669">
        <v>0.94</v>
      </c>
      <c r="M37" s="669">
        <v>0.95</v>
      </c>
      <c r="N37" s="669">
        <v>0.94</v>
      </c>
      <c r="O37" s="669">
        <v>0.94</v>
      </c>
      <c r="P37" s="669">
        <v>0.92</v>
      </c>
      <c r="Q37" s="669">
        <v>0.93</v>
      </c>
      <c r="R37" s="669">
        <v>0.92</v>
      </c>
      <c r="S37" s="669">
        <v>0.94</v>
      </c>
      <c r="T37" s="669">
        <v>0.94</v>
      </c>
      <c r="U37" s="669">
        <v>0.94</v>
      </c>
      <c r="V37" s="669">
        <v>0.91</v>
      </c>
      <c r="W37" s="669">
        <v>0.94</v>
      </c>
      <c r="X37" s="429">
        <v>0.932</v>
      </c>
    </row>
    <row r="38" customHeight="1" spans="1:24">
      <c r="A38" s="631">
        <v>45198</v>
      </c>
      <c r="B38" s="631">
        <v>45205</v>
      </c>
      <c r="C38" s="669">
        <v>0.93</v>
      </c>
      <c r="D38" s="669">
        <v>0.9</v>
      </c>
      <c r="E38" s="669">
        <v>0.94</v>
      </c>
      <c r="F38" s="669">
        <v>0.91</v>
      </c>
      <c r="G38" s="669">
        <v>0.91</v>
      </c>
      <c r="H38" s="669">
        <v>0.95</v>
      </c>
      <c r="I38" s="669">
        <v>0.95</v>
      </c>
      <c r="J38" s="669">
        <v>0.94</v>
      </c>
      <c r="K38" s="669">
        <v>0.94</v>
      </c>
      <c r="L38" s="669">
        <v>0.94</v>
      </c>
      <c r="M38" s="669">
        <v>0.95</v>
      </c>
      <c r="N38" s="669">
        <v>0.95</v>
      </c>
      <c r="O38" s="669">
        <v>0.94</v>
      </c>
      <c r="P38" s="669">
        <v>0.93</v>
      </c>
      <c r="Q38" s="669">
        <v>0.93</v>
      </c>
      <c r="R38" s="669">
        <v>0.92</v>
      </c>
      <c r="S38" s="669">
        <v>0.94</v>
      </c>
      <c r="T38" s="669">
        <v>0.95</v>
      </c>
      <c r="U38" s="669">
        <v>0.95</v>
      </c>
      <c r="V38" s="669">
        <v>0.91</v>
      </c>
      <c r="W38" s="669">
        <v>0.94</v>
      </c>
      <c r="X38" s="429">
        <v>0.934</v>
      </c>
    </row>
    <row r="39" customHeight="1" spans="1:24">
      <c r="A39" s="631">
        <v>45206</v>
      </c>
      <c r="B39" s="631">
        <v>45211</v>
      </c>
      <c r="C39" s="669">
        <v>0.93</v>
      </c>
      <c r="D39" s="669">
        <v>0.88</v>
      </c>
      <c r="E39" s="669">
        <v>0.94</v>
      </c>
      <c r="F39" s="669">
        <v>0.91</v>
      </c>
      <c r="G39" s="669">
        <v>0.91</v>
      </c>
      <c r="H39" s="669">
        <v>0.95</v>
      </c>
      <c r="I39" s="669">
        <v>0.93</v>
      </c>
      <c r="J39" s="669">
        <v>0.93</v>
      </c>
      <c r="K39" s="669">
        <v>0.93</v>
      </c>
      <c r="L39" s="669">
        <v>0.93</v>
      </c>
      <c r="M39" s="669">
        <v>0.95</v>
      </c>
      <c r="N39" s="669">
        <v>0.94</v>
      </c>
      <c r="O39" s="669">
        <v>0.93</v>
      </c>
      <c r="P39" s="669">
        <v>0.92</v>
      </c>
      <c r="Q39" s="669">
        <v>0.93</v>
      </c>
      <c r="R39" s="669">
        <v>0.91</v>
      </c>
      <c r="S39" s="669">
        <v>0.94</v>
      </c>
      <c r="T39" s="669">
        <v>0.95</v>
      </c>
      <c r="U39" s="669">
        <v>0.95</v>
      </c>
      <c r="V39" s="669">
        <v>0.91</v>
      </c>
      <c r="W39" s="669">
        <v>0.94</v>
      </c>
      <c r="X39" s="429">
        <v>0.929</v>
      </c>
    </row>
    <row r="40" s="657" customFormat="1" customHeight="1" spans="1:24">
      <c r="A40" s="631">
        <v>45212</v>
      </c>
      <c r="B40" s="631">
        <v>45218</v>
      </c>
      <c r="C40" s="669">
        <v>0.93</v>
      </c>
      <c r="D40" s="669">
        <v>0.87</v>
      </c>
      <c r="E40" s="669">
        <v>0.94</v>
      </c>
      <c r="F40" s="669">
        <v>0.91</v>
      </c>
      <c r="G40" s="669">
        <v>0.91</v>
      </c>
      <c r="H40" s="669">
        <v>0.95</v>
      </c>
      <c r="I40" s="669">
        <v>0.93</v>
      </c>
      <c r="J40" s="669">
        <v>0.93</v>
      </c>
      <c r="K40" s="669">
        <v>0.93</v>
      </c>
      <c r="L40" s="669">
        <v>0.93</v>
      </c>
      <c r="M40" s="669">
        <v>0.95</v>
      </c>
      <c r="N40" s="669">
        <v>0.94</v>
      </c>
      <c r="O40" s="669">
        <v>0.93</v>
      </c>
      <c r="P40" s="669">
        <v>0.92</v>
      </c>
      <c r="Q40" s="669">
        <v>0.92</v>
      </c>
      <c r="R40" s="669">
        <v>0.9</v>
      </c>
      <c r="S40" s="669">
        <v>0.94</v>
      </c>
      <c r="T40" s="669">
        <v>0.95</v>
      </c>
      <c r="U40" s="669">
        <v>0.95</v>
      </c>
      <c r="V40" s="669">
        <v>0.91</v>
      </c>
      <c r="W40" s="669">
        <v>0.94</v>
      </c>
      <c r="X40" s="429">
        <v>0.9276</v>
      </c>
    </row>
    <row r="41" s="656" customFormat="1" customHeight="1" spans="1:24">
      <c r="A41" s="631">
        <v>45219</v>
      </c>
      <c r="B41" s="631">
        <v>45225</v>
      </c>
      <c r="C41" s="669">
        <v>0.89</v>
      </c>
      <c r="D41" s="669">
        <v>0.85</v>
      </c>
      <c r="E41" s="669">
        <v>0.9</v>
      </c>
      <c r="F41" s="669">
        <v>0.89</v>
      </c>
      <c r="G41" s="669">
        <v>0.89</v>
      </c>
      <c r="H41" s="669">
        <v>0.93</v>
      </c>
      <c r="I41" s="669">
        <v>0.92</v>
      </c>
      <c r="J41" s="669">
        <v>0.92</v>
      </c>
      <c r="K41" s="669">
        <v>0.92</v>
      </c>
      <c r="L41" s="669">
        <v>0.92</v>
      </c>
      <c r="M41" s="669">
        <v>0.93</v>
      </c>
      <c r="N41" s="669">
        <v>0.93</v>
      </c>
      <c r="O41" s="669">
        <v>0.91</v>
      </c>
      <c r="P41" s="669">
        <v>0.91</v>
      </c>
      <c r="Q41" s="669">
        <v>0.91</v>
      </c>
      <c r="R41" s="669">
        <v>0.89</v>
      </c>
      <c r="S41" s="669">
        <v>0.94</v>
      </c>
      <c r="T41" s="669">
        <v>0.94</v>
      </c>
      <c r="U41" s="669">
        <v>0.94</v>
      </c>
      <c r="V41" s="669">
        <v>0.89</v>
      </c>
      <c r="W41" s="669">
        <v>0.92</v>
      </c>
      <c r="X41" s="429">
        <v>0.911</v>
      </c>
    </row>
    <row r="42" customHeight="1" spans="1:24">
      <c r="A42" s="631">
        <v>45226</v>
      </c>
      <c r="B42" s="631">
        <v>45232</v>
      </c>
      <c r="C42" s="669">
        <v>0.9</v>
      </c>
      <c r="D42" s="669">
        <v>0.85</v>
      </c>
      <c r="E42" s="669">
        <v>0.9</v>
      </c>
      <c r="F42" s="669">
        <v>0.89</v>
      </c>
      <c r="G42" s="669">
        <v>0.89</v>
      </c>
      <c r="H42" s="669">
        <v>0.93</v>
      </c>
      <c r="I42" s="669">
        <v>0.93</v>
      </c>
      <c r="J42" s="669">
        <v>0.93</v>
      </c>
      <c r="K42" s="669">
        <v>0.93</v>
      </c>
      <c r="L42" s="669">
        <v>0.92</v>
      </c>
      <c r="M42" s="669">
        <v>0.93</v>
      </c>
      <c r="N42" s="669">
        <v>0.94</v>
      </c>
      <c r="O42" s="669">
        <v>0.91</v>
      </c>
      <c r="P42" s="669">
        <v>0.92</v>
      </c>
      <c r="Q42" s="669">
        <v>0.92</v>
      </c>
      <c r="R42" s="669">
        <v>0.9</v>
      </c>
      <c r="S42" s="669">
        <v>0.92</v>
      </c>
      <c r="T42" s="669">
        <v>0.92</v>
      </c>
      <c r="U42" s="669">
        <v>0.92</v>
      </c>
      <c r="V42" s="669">
        <v>0.89</v>
      </c>
      <c r="W42" s="669">
        <v>0.92</v>
      </c>
      <c r="X42" s="429">
        <v>0.912</v>
      </c>
    </row>
    <row r="43" customHeight="1" spans="1:24">
      <c r="A43" s="631">
        <v>45233</v>
      </c>
      <c r="B43" s="631">
        <v>45239</v>
      </c>
      <c r="C43" s="669">
        <v>0.88</v>
      </c>
      <c r="D43" s="669">
        <v>0.83</v>
      </c>
      <c r="E43" s="669">
        <v>0.9</v>
      </c>
      <c r="F43" s="669">
        <v>0.89</v>
      </c>
      <c r="G43" s="669">
        <v>0.88</v>
      </c>
      <c r="H43" s="669">
        <v>0.93</v>
      </c>
      <c r="I43" s="669">
        <v>0.93</v>
      </c>
      <c r="J43" s="669">
        <v>0.93</v>
      </c>
      <c r="K43" s="669">
        <v>0.93</v>
      </c>
      <c r="L43" s="669">
        <v>0.92</v>
      </c>
      <c r="M43" s="669">
        <v>0.93</v>
      </c>
      <c r="N43" s="669">
        <v>0.94</v>
      </c>
      <c r="O43" s="669">
        <v>0.9</v>
      </c>
      <c r="P43" s="669">
        <v>0.92</v>
      </c>
      <c r="Q43" s="669">
        <v>0.92</v>
      </c>
      <c r="R43" s="669">
        <v>0.9</v>
      </c>
      <c r="S43" s="669">
        <v>0.92</v>
      </c>
      <c r="T43" s="669">
        <v>0.92</v>
      </c>
      <c r="U43" s="669">
        <v>0.92</v>
      </c>
      <c r="V43" s="669">
        <v>0.88</v>
      </c>
      <c r="W43" s="669">
        <v>0.92</v>
      </c>
      <c r="X43" s="429">
        <v>0.909</v>
      </c>
    </row>
    <row r="44" customHeight="1" spans="1:24">
      <c r="A44" s="631">
        <v>45240</v>
      </c>
      <c r="B44" s="631">
        <v>45246</v>
      </c>
      <c r="C44" s="669">
        <v>0.89</v>
      </c>
      <c r="D44" s="669">
        <v>0.86</v>
      </c>
      <c r="E44" s="669">
        <v>0.9</v>
      </c>
      <c r="F44" s="669">
        <v>0.9</v>
      </c>
      <c r="G44" s="669">
        <v>0.89</v>
      </c>
      <c r="H44" s="669">
        <v>0.94</v>
      </c>
      <c r="I44" s="669">
        <v>0.92</v>
      </c>
      <c r="J44" s="669">
        <v>0.93</v>
      </c>
      <c r="K44" s="669">
        <v>0.94</v>
      </c>
      <c r="L44" s="669">
        <v>0.92</v>
      </c>
      <c r="M44" s="669">
        <v>0.94</v>
      </c>
      <c r="N44" s="669">
        <v>0.95</v>
      </c>
      <c r="O44" s="669">
        <v>0.92</v>
      </c>
      <c r="P44" s="669">
        <v>0.92</v>
      </c>
      <c r="Q44" s="669">
        <v>0.92</v>
      </c>
      <c r="R44" s="669">
        <v>0.91</v>
      </c>
      <c r="S44" s="669">
        <v>0.93</v>
      </c>
      <c r="T44" s="669">
        <v>0.93</v>
      </c>
      <c r="U44" s="669">
        <v>0.93</v>
      </c>
      <c r="V44" s="669">
        <v>0.89</v>
      </c>
      <c r="W44" s="669">
        <v>0.92</v>
      </c>
      <c r="X44" s="429">
        <v>0.917</v>
      </c>
    </row>
    <row r="45" customHeight="1" spans="1:25">
      <c r="A45" s="543">
        <v>45247</v>
      </c>
      <c r="B45" s="543">
        <v>45253</v>
      </c>
      <c r="C45" s="669">
        <v>0.88</v>
      </c>
      <c r="D45" s="669">
        <v>0.85</v>
      </c>
      <c r="E45" s="669">
        <v>0.9</v>
      </c>
      <c r="F45" s="669">
        <v>0.9</v>
      </c>
      <c r="G45" s="669">
        <v>0.89</v>
      </c>
      <c r="H45" s="669">
        <v>0.94</v>
      </c>
      <c r="I45" s="669">
        <v>0.9</v>
      </c>
      <c r="J45" s="669">
        <v>0.91</v>
      </c>
      <c r="K45" s="669">
        <v>0.91</v>
      </c>
      <c r="L45" s="669">
        <v>0.9</v>
      </c>
      <c r="M45" s="669">
        <v>0.94</v>
      </c>
      <c r="N45" s="669">
        <v>0.93</v>
      </c>
      <c r="O45" s="669">
        <v>0.9</v>
      </c>
      <c r="P45" s="669">
        <v>0.91</v>
      </c>
      <c r="Q45" s="669">
        <v>0.91</v>
      </c>
      <c r="R45" s="669">
        <v>0.91</v>
      </c>
      <c r="S45" s="669">
        <v>0.93</v>
      </c>
      <c r="T45" s="669">
        <v>0.93</v>
      </c>
      <c r="U45" s="669">
        <v>0.93</v>
      </c>
      <c r="V45" s="669">
        <v>0.89</v>
      </c>
      <c r="W45" s="669">
        <v>0.91</v>
      </c>
      <c r="X45" s="429">
        <v>0.9081</v>
      </c>
      <c r="Y45" s="671"/>
    </row>
    <row r="46" s="656" customFormat="1" customHeight="1" spans="1:24">
      <c r="A46" s="631">
        <v>45254</v>
      </c>
      <c r="B46" s="631">
        <v>45260</v>
      </c>
      <c r="C46" s="669">
        <v>0.89</v>
      </c>
      <c r="D46" s="669">
        <v>0.86</v>
      </c>
      <c r="E46" s="669">
        <v>0.9</v>
      </c>
      <c r="F46" s="669">
        <v>0.9</v>
      </c>
      <c r="G46" s="669">
        <v>0.89</v>
      </c>
      <c r="H46" s="669">
        <v>0.94</v>
      </c>
      <c r="I46" s="669">
        <v>0.9</v>
      </c>
      <c r="J46" s="669">
        <v>0.91</v>
      </c>
      <c r="K46" s="669">
        <v>0.91</v>
      </c>
      <c r="L46" s="669">
        <v>0.9</v>
      </c>
      <c r="M46" s="669">
        <v>0.94</v>
      </c>
      <c r="N46" s="669">
        <v>0.93</v>
      </c>
      <c r="O46" s="669">
        <v>0.92</v>
      </c>
      <c r="P46" s="669">
        <v>0.91</v>
      </c>
      <c r="Q46" s="669">
        <v>0.92</v>
      </c>
      <c r="R46" s="669">
        <v>0.92</v>
      </c>
      <c r="S46" s="669">
        <v>0.94</v>
      </c>
      <c r="T46" s="669">
        <v>0.94</v>
      </c>
      <c r="U46" s="669">
        <v>0.94</v>
      </c>
      <c r="V46" s="669">
        <v>0.9</v>
      </c>
      <c r="W46" s="669">
        <v>0.92</v>
      </c>
      <c r="X46" s="429">
        <v>0.913</v>
      </c>
    </row>
    <row r="47" customHeight="1" spans="1:25">
      <c r="A47" s="631">
        <v>45261</v>
      </c>
      <c r="B47" s="631">
        <v>45267</v>
      </c>
      <c r="C47" s="669">
        <v>0.87</v>
      </c>
      <c r="D47" s="669">
        <v>0.84</v>
      </c>
      <c r="E47" s="669">
        <v>0.88</v>
      </c>
      <c r="F47" s="669">
        <v>0.89</v>
      </c>
      <c r="G47" s="669">
        <v>0.88</v>
      </c>
      <c r="H47" s="669">
        <v>0.93</v>
      </c>
      <c r="I47" s="669">
        <v>0.88</v>
      </c>
      <c r="J47" s="669">
        <v>0.89</v>
      </c>
      <c r="K47" s="669">
        <v>0.89</v>
      </c>
      <c r="L47" s="669">
        <v>0.89</v>
      </c>
      <c r="M47" s="669">
        <v>0.92</v>
      </c>
      <c r="N47" s="669">
        <v>0.92</v>
      </c>
      <c r="O47" s="669">
        <v>0.91</v>
      </c>
      <c r="P47" s="669">
        <v>0.9</v>
      </c>
      <c r="Q47" s="669">
        <v>0.9</v>
      </c>
      <c r="R47" s="669">
        <v>0.9</v>
      </c>
      <c r="S47" s="669">
        <v>0.93</v>
      </c>
      <c r="T47" s="669">
        <v>0.93</v>
      </c>
      <c r="U47" s="669">
        <v>0.93</v>
      </c>
      <c r="V47" s="669">
        <v>0.88</v>
      </c>
      <c r="W47" s="669">
        <v>0.9</v>
      </c>
      <c r="X47" s="429">
        <v>0.8981</v>
      </c>
      <c r="Y47" s="672"/>
    </row>
    <row r="48" customHeight="1" spans="1:25">
      <c r="A48" s="631">
        <v>45268</v>
      </c>
      <c r="B48" s="631">
        <v>45274</v>
      </c>
      <c r="C48" s="669">
        <v>0.89</v>
      </c>
      <c r="D48" s="669">
        <v>0.85</v>
      </c>
      <c r="E48" s="669">
        <v>0.89</v>
      </c>
      <c r="F48" s="669">
        <v>0.91</v>
      </c>
      <c r="G48" s="669">
        <v>0.9</v>
      </c>
      <c r="H48" s="669">
        <v>0.94</v>
      </c>
      <c r="I48" s="669">
        <v>0.89</v>
      </c>
      <c r="J48" s="669">
        <v>0.9</v>
      </c>
      <c r="K48" s="669">
        <v>0.9</v>
      </c>
      <c r="L48" s="669">
        <v>0.9</v>
      </c>
      <c r="M48" s="669">
        <v>0.92</v>
      </c>
      <c r="N48" s="669">
        <v>0.92</v>
      </c>
      <c r="O48" s="669">
        <v>0.93</v>
      </c>
      <c r="P48" s="669">
        <v>0.91</v>
      </c>
      <c r="Q48" s="669">
        <v>0.91</v>
      </c>
      <c r="R48" s="669">
        <v>0.91</v>
      </c>
      <c r="S48" s="669">
        <v>0.93</v>
      </c>
      <c r="T48" s="669">
        <v>0.93</v>
      </c>
      <c r="U48" s="669">
        <v>0.93</v>
      </c>
      <c r="V48" s="669">
        <v>0.9</v>
      </c>
      <c r="W48" s="669">
        <v>0.9</v>
      </c>
      <c r="X48" s="429">
        <v>0.9076</v>
      </c>
      <c r="Y48" s="672"/>
    </row>
    <row r="49" customHeight="1" spans="1:25">
      <c r="A49" s="631">
        <v>45275</v>
      </c>
      <c r="B49" s="631">
        <v>45281</v>
      </c>
      <c r="C49" s="669">
        <v>0.89</v>
      </c>
      <c r="D49" s="669">
        <v>0.86</v>
      </c>
      <c r="E49" s="669">
        <v>0.9</v>
      </c>
      <c r="F49" s="669">
        <v>0.93</v>
      </c>
      <c r="G49" s="669">
        <v>0.92</v>
      </c>
      <c r="H49" s="669">
        <v>0.95</v>
      </c>
      <c r="I49" s="669">
        <v>0.92</v>
      </c>
      <c r="J49" s="669">
        <v>0.91</v>
      </c>
      <c r="K49" s="669">
        <v>0.91</v>
      </c>
      <c r="L49" s="669">
        <v>0.91</v>
      </c>
      <c r="M49" s="669">
        <v>0.92</v>
      </c>
      <c r="N49" s="669">
        <v>0.93</v>
      </c>
      <c r="O49" s="669">
        <v>0.94</v>
      </c>
      <c r="P49" s="669">
        <v>0.92</v>
      </c>
      <c r="Q49" s="669">
        <v>0.93</v>
      </c>
      <c r="R49" s="669">
        <v>0.92</v>
      </c>
      <c r="S49" s="669">
        <v>0.95</v>
      </c>
      <c r="T49" s="669">
        <v>0.95</v>
      </c>
      <c r="U49" s="669">
        <v>0.95</v>
      </c>
      <c r="V49" s="669">
        <v>0.9</v>
      </c>
      <c r="W49" s="669">
        <v>0.91</v>
      </c>
      <c r="X49" s="429">
        <v>0.92</v>
      </c>
      <c r="Y49" s="672"/>
    </row>
    <row r="50" customHeight="1" spans="1:25">
      <c r="A50" s="631">
        <v>45282</v>
      </c>
      <c r="B50" s="631">
        <v>45288</v>
      </c>
      <c r="C50" s="669">
        <v>0.9</v>
      </c>
      <c r="D50" s="669">
        <v>0.86</v>
      </c>
      <c r="E50" s="669">
        <v>0.9</v>
      </c>
      <c r="F50" s="669">
        <v>0.93</v>
      </c>
      <c r="G50" s="669">
        <v>0.92</v>
      </c>
      <c r="H50" s="669">
        <v>0.95</v>
      </c>
      <c r="I50" s="669">
        <v>0.92</v>
      </c>
      <c r="J50" s="669">
        <v>0.91</v>
      </c>
      <c r="K50" s="669">
        <v>0.91</v>
      </c>
      <c r="L50" s="669">
        <v>0.91</v>
      </c>
      <c r="M50" s="669">
        <v>0.92</v>
      </c>
      <c r="N50" s="669">
        <v>0.94</v>
      </c>
      <c r="O50" s="669">
        <v>0.95</v>
      </c>
      <c r="P50" s="669">
        <v>0.92</v>
      </c>
      <c r="Q50" s="669">
        <v>0.93</v>
      </c>
      <c r="R50" s="669">
        <v>0.92</v>
      </c>
      <c r="S50" s="669">
        <v>0.95</v>
      </c>
      <c r="T50" s="669">
        <v>0.96</v>
      </c>
      <c r="U50" s="669">
        <v>0.96</v>
      </c>
      <c r="V50" s="669">
        <v>0.9</v>
      </c>
      <c r="W50" s="669">
        <v>0.92</v>
      </c>
      <c r="X50" s="429">
        <v>0.924</v>
      </c>
      <c r="Y50" s="672"/>
    </row>
    <row r="51" customHeight="1" spans="1:25">
      <c r="A51" s="631">
        <v>45289</v>
      </c>
      <c r="B51" s="631">
        <v>45295</v>
      </c>
      <c r="C51" s="669">
        <v>0.9</v>
      </c>
      <c r="D51" s="669">
        <v>0.86</v>
      </c>
      <c r="E51" s="669">
        <v>0.9</v>
      </c>
      <c r="F51" s="669">
        <v>0.93</v>
      </c>
      <c r="G51" s="669">
        <v>0.92</v>
      </c>
      <c r="H51" s="669">
        <v>0.94</v>
      </c>
      <c r="I51" s="669">
        <v>0.91</v>
      </c>
      <c r="J51" s="669">
        <v>0.9</v>
      </c>
      <c r="K51" s="669">
        <v>0.9</v>
      </c>
      <c r="L51" s="669">
        <v>0.9</v>
      </c>
      <c r="M51" s="669">
        <v>0.92</v>
      </c>
      <c r="N51" s="669">
        <v>0.94</v>
      </c>
      <c r="O51" s="669">
        <v>0.94</v>
      </c>
      <c r="P51" s="669">
        <v>0.92</v>
      </c>
      <c r="Q51" s="669">
        <v>0.93</v>
      </c>
      <c r="R51" s="669">
        <v>0.92</v>
      </c>
      <c r="S51" s="669">
        <v>0.93</v>
      </c>
      <c r="T51" s="669">
        <v>0.94</v>
      </c>
      <c r="U51" s="669">
        <v>0.96</v>
      </c>
      <c r="V51" s="669">
        <v>0.9</v>
      </c>
      <c r="W51" s="669">
        <v>0.92</v>
      </c>
      <c r="X51" s="429">
        <v>0.9181</v>
      </c>
      <c r="Y51" s="672"/>
    </row>
    <row r="52" s="657" customFormat="1" customHeight="1" spans="1:25">
      <c r="A52" s="631">
        <v>45296</v>
      </c>
      <c r="B52" s="631">
        <v>45302</v>
      </c>
      <c r="C52" s="669">
        <v>0.93</v>
      </c>
      <c r="D52" s="669">
        <v>0.87</v>
      </c>
      <c r="E52" s="669">
        <v>0.91</v>
      </c>
      <c r="F52" s="669">
        <v>0.94</v>
      </c>
      <c r="G52" s="669">
        <v>0.93</v>
      </c>
      <c r="H52" s="669">
        <v>0.95</v>
      </c>
      <c r="I52" s="669">
        <v>0.91</v>
      </c>
      <c r="J52" s="669">
        <v>0.9</v>
      </c>
      <c r="K52" s="669">
        <v>0.9</v>
      </c>
      <c r="L52" s="669">
        <v>0.9</v>
      </c>
      <c r="M52" s="669">
        <v>0.93</v>
      </c>
      <c r="N52" s="669">
        <v>0.95</v>
      </c>
      <c r="O52" s="669">
        <v>0.95</v>
      </c>
      <c r="P52" s="669">
        <v>0.93</v>
      </c>
      <c r="Q52" s="669">
        <v>0.94</v>
      </c>
      <c r="R52" s="669">
        <v>0.93</v>
      </c>
      <c r="S52" s="669">
        <v>0.93</v>
      </c>
      <c r="T52" s="669">
        <v>0.94</v>
      </c>
      <c r="U52" s="669">
        <v>0.96</v>
      </c>
      <c r="V52" s="669">
        <v>0.91</v>
      </c>
      <c r="W52" s="669">
        <v>0.92</v>
      </c>
      <c r="X52" s="429">
        <v>0.9252</v>
      </c>
      <c r="Y52" s="672"/>
    </row>
    <row r="53" s="656" customFormat="1" customHeight="1" spans="1:24">
      <c r="A53" s="631">
        <v>45303</v>
      </c>
      <c r="B53" s="631">
        <v>45309</v>
      </c>
      <c r="C53" s="669">
        <v>0.93</v>
      </c>
      <c r="D53" s="669">
        <v>0.89</v>
      </c>
      <c r="E53" s="669">
        <v>0.91</v>
      </c>
      <c r="F53" s="669">
        <v>0.94</v>
      </c>
      <c r="G53" s="669">
        <v>0.93</v>
      </c>
      <c r="H53" s="669">
        <v>0.95</v>
      </c>
      <c r="I53" s="669">
        <v>0.91</v>
      </c>
      <c r="J53" s="669">
        <v>0.9</v>
      </c>
      <c r="K53" s="669">
        <v>0.9</v>
      </c>
      <c r="L53" s="669">
        <v>0.9</v>
      </c>
      <c r="M53" s="669">
        <v>0.93</v>
      </c>
      <c r="N53" s="669">
        <v>0.95</v>
      </c>
      <c r="O53" s="669">
        <v>0.94</v>
      </c>
      <c r="P53" s="669">
        <v>0.93</v>
      </c>
      <c r="Q53" s="669">
        <v>0.94</v>
      </c>
      <c r="R53" s="669">
        <v>0.94</v>
      </c>
      <c r="S53" s="669">
        <v>0.93</v>
      </c>
      <c r="T53" s="669">
        <v>0.95</v>
      </c>
      <c r="U53" s="669">
        <v>0.96</v>
      </c>
      <c r="V53" s="669">
        <v>0.91</v>
      </c>
      <c r="W53" s="669">
        <v>0.94</v>
      </c>
      <c r="X53" s="429">
        <v>0.9276</v>
      </c>
    </row>
    <row r="54" s="656" customFormat="1" customHeight="1" spans="1:24">
      <c r="A54" s="631">
        <v>45310</v>
      </c>
      <c r="B54" s="631">
        <v>45316</v>
      </c>
      <c r="C54" s="669">
        <v>0.91</v>
      </c>
      <c r="D54" s="669">
        <v>0.88</v>
      </c>
      <c r="E54" s="669">
        <v>0.9</v>
      </c>
      <c r="F54" s="669">
        <v>0.92</v>
      </c>
      <c r="G54" s="669">
        <v>0.91</v>
      </c>
      <c r="H54" s="669">
        <v>0.93</v>
      </c>
      <c r="I54" s="669">
        <v>0.91</v>
      </c>
      <c r="J54" s="669">
        <v>0.9</v>
      </c>
      <c r="K54" s="669">
        <v>0.9</v>
      </c>
      <c r="L54" s="669">
        <v>0.9</v>
      </c>
      <c r="M54" s="669">
        <v>0.93</v>
      </c>
      <c r="N54" s="669">
        <v>0.93</v>
      </c>
      <c r="O54" s="669">
        <v>0.94</v>
      </c>
      <c r="P54" s="669">
        <v>0.93</v>
      </c>
      <c r="Q54" s="669">
        <v>0.94</v>
      </c>
      <c r="R54" s="669">
        <v>0.93</v>
      </c>
      <c r="S54" s="669">
        <v>0.91</v>
      </c>
      <c r="T54" s="669">
        <v>0.93</v>
      </c>
      <c r="U54" s="669">
        <v>0.94</v>
      </c>
      <c r="V54" s="669">
        <v>0.9</v>
      </c>
      <c r="W54" s="669">
        <v>0.93</v>
      </c>
      <c r="X54" s="429">
        <v>0.918</v>
      </c>
    </row>
    <row r="55" s="656" customFormat="1" customHeight="1" spans="1:24">
      <c r="A55" s="631">
        <v>45317</v>
      </c>
      <c r="B55" s="631">
        <v>45323</v>
      </c>
      <c r="C55" s="669">
        <v>0.94</v>
      </c>
      <c r="D55" s="669">
        <v>0.94</v>
      </c>
      <c r="E55" s="669">
        <v>0.94</v>
      </c>
      <c r="F55" s="669">
        <v>0.95</v>
      </c>
      <c r="G55" s="669">
        <v>0.94</v>
      </c>
      <c r="H55" s="669">
        <v>0.96</v>
      </c>
      <c r="I55" s="669">
        <v>0.97</v>
      </c>
      <c r="J55" s="669">
        <v>0.96</v>
      </c>
      <c r="K55" s="669">
        <v>0.96</v>
      </c>
      <c r="L55" s="669">
        <v>0.96</v>
      </c>
      <c r="M55" s="669">
        <v>0.96</v>
      </c>
      <c r="N55" s="669">
        <v>0.94</v>
      </c>
      <c r="O55" s="669">
        <v>0.95</v>
      </c>
      <c r="P55" s="669">
        <v>0.96</v>
      </c>
      <c r="Q55" s="669">
        <v>0.96</v>
      </c>
      <c r="R55" s="669">
        <v>0.96</v>
      </c>
      <c r="S55" s="669">
        <v>0.94</v>
      </c>
      <c r="T55" s="669">
        <v>0.96</v>
      </c>
      <c r="U55" s="669">
        <v>0.96</v>
      </c>
      <c r="V55" s="669">
        <v>0.94</v>
      </c>
      <c r="W55" s="669">
        <v>0.95</v>
      </c>
      <c r="X55" s="429">
        <v>0.952</v>
      </c>
    </row>
    <row r="56" s="656" customFormat="1" customHeight="1" spans="1:24">
      <c r="A56" s="631">
        <v>45338</v>
      </c>
      <c r="B56" s="631">
        <v>45344</v>
      </c>
      <c r="C56" s="669">
        <v>0.95</v>
      </c>
      <c r="D56" s="669">
        <v>0.94</v>
      </c>
      <c r="E56" s="669">
        <v>0.95</v>
      </c>
      <c r="F56" s="669">
        <v>0.95</v>
      </c>
      <c r="G56" s="669">
        <v>0.94</v>
      </c>
      <c r="H56" s="669">
        <v>0.96</v>
      </c>
      <c r="I56" s="669">
        <v>0.97</v>
      </c>
      <c r="J56" s="669">
        <v>0.96</v>
      </c>
      <c r="K56" s="669">
        <v>0.96</v>
      </c>
      <c r="L56" s="669">
        <v>0.96</v>
      </c>
      <c r="M56" s="669">
        <v>0.97</v>
      </c>
      <c r="N56" s="669">
        <v>0.96</v>
      </c>
      <c r="O56" s="669">
        <v>0.95</v>
      </c>
      <c r="P56" s="669">
        <v>0.97</v>
      </c>
      <c r="Q56" s="669">
        <v>0.97</v>
      </c>
      <c r="R56" s="669">
        <v>0.96</v>
      </c>
      <c r="S56" s="669">
        <v>0.94</v>
      </c>
      <c r="T56" s="669">
        <v>0.96</v>
      </c>
      <c r="U56" s="669">
        <v>0.96</v>
      </c>
      <c r="V56" s="669">
        <v>0.95</v>
      </c>
      <c r="W56" s="669">
        <v>0.96</v>
      </c>
      <c r="X56" s="429">
        <v>0.957</v>
      </c>
    </row>
    <row r="57" s="656" customFormat="1" customHeight="1" spans="1:24">
      <c r="A57" s="631">
        <v>45345</v>
      </c>
      <c r="B57" s="631">
        <v>45351</v>
      </c>
      <c r="C57" s="669">
        <v>0.92</v>
      </c>
      <c r="D57" s="669">
        <v>0.9</v>
      </c>
      <c r="E57" s="669">
        <v>0.9</v>
      </c>
      <c r="F57" s="669">
        <v>0.93</v>
      </c>
      <c r="G57" s="669">
        <v>0.92</v>
      </c>
      <c r="H57" s="669">
        <v>0.93</v>
      </c>
      <c r="I57" s="669">
        <v>0.93</v>
      </c>
      <c r="J57" s="669">
        <v>0.92</v>
      </c>
      <c r="K57" s="669">
        <v>0.92</v>
      </c>
      <c r="L57" s="669">
        <v>0.93</v>
      </c>
      <c r="M57" s="669">
        <v>0.95</v>
      </c>
      <c r="N57" s="669">
        <v>0.95</v>
      </c>
      <c r="O57" s="669">
        <v>0.93</v>
      </c>
      <c r="P57" s="669">
        <v>0.94</v>
      </c>
      <c r="Q57" s="669">
        <v>0.95</v>
      </c>
      <c r="R57" s="669">
        <v>0.93</v>
      </c>
      <c r="S57" s="669">
        <v>0.92</v>
      </c>
      <c r="T57" s="669">
        <v>0.94</v>
      </c>
      <c r="U57" s="669">
        <v>0.94</v>
      </c>
      <c r="V57" s="669">
        <v>0.93</v>
      </c>
      <c r="W57" s="669">
        <v>0.93</v>
      </c>
      <c r="X57" s="429">
        <v>0.929</v>
      </c>
    </row>
    <row r="58" s="656" customFormat="1" customHeight="1" spans="1:24">
      <c r="A58" s="631">
        <v>45352</v>
      </c>
      <c r="B58" s="631">
        <v>45358</v>
      </c>
      <c r="C58" s="669">
        <v>0.92</v>
      </c>
      <c r="D58" s="669">
        <v>0.9</v>
      </c>
      <c r="E58" s="669">
        <v>0.9</v>
      </c>
      <c r="F58" s="669">
        <v>0.93</v>
      </c>
      <c r="G58" s="669">
        <v>0.92</v>
      </c>
      <c r="H58" s="669">
        <v>0.93</v>
      </c>
      <c r="I58" s="669">
        <v>0.93</v>
      </c>
      <c r="J58" s="669">
        <v>0.92</v>
      </c>
      <c r="K58" s="669">
        <v>0.92</v>
      </c>
      <c r="L58" s="669">
        <v>0.93</v>
      </c>
      <c r="M58" s="669">
        <v>0.95</v>
      </c>
      <c r="N58" s="669">
        <v>0.94</v>
      </c>
      <c r="O58" s="669">
        <v>0.94</v>
      </c>
      <c r="P58" s="669">
        <v>0.94</v>
      </c>
      <c r="Q58" s="669">
        <v>0.95</v>
      </c>
      <c r="R58" s="669">
        <v>0.93</v>
      </c>
      <c r="S58" s="669">
        <v>0.92</v>
      </c>
      <c r="T58" s="669">
        <v>0.94</v>
      </c>
      <c r="U58" s="669">
        <v>0.94</v>
      </c>
      <c r="V58" s="669">
        <v>0.93</v>
      </c>
      <c r="W58" s="669">
        <v>0.93</v>
      </c>
      <c r="X58" s="429">
        <v>0.929</v>
      </c>
    </row>
    <row r="59" s="656" customFormat="1" customHeight="1" spans="1:24">
      <c r="A59" s="631">
        <v>45359</v>
      </c>
      <c r="B59" s="631">
        <v>45365</v>
      </c>
      <c r="C59" s="669">
        <v>0.91</v>
      </c>
      <c r="D59" s="669">
        <v>0.89</v>
      </c>
      <c r="E59" s="669">
        <v>0.89</v>
      </c>
      <c r="F59" s="669">
        <v>0.92</v>
      </c>
      <c r="G59" s="669">
        <v>0.91</v>
      </c>
      <c r="H59" s="669">
        <v>0.92</v>
      </c>
      <c r="I59" s="669">
        <v>0.92</v>
      </c>
      <c r="J59" s="669">
        <v>0.91</v>
      </c>
      <c r="K59" s="669">
        <v>0.91</v>
      </c>
      <c r="L59" s="669">
        <v>0.92</v>
      </c>
      <c r="M59" s="669">
        <v>0.95</v>
      </c>
      <c r="N59" s="669">
        <v>0.95</v>
      </c>
      <c r="O59" s="669">
        <v>0.94</v>
      </c>
      <c r="P59" s="669">
        <v>0.94</v>
      </c>
      <c r="Q59" s="669">
        <v>0.95</v>
      </c>
      <c r="R59" s="669">
        <v>0.93</v>
      </c>
      <c r="S59" s="669">
        <v>0.92</v>
      </c>
      <c r="T59" s="669">
        <v>0.94</v>
      </c>
      <c r="U59" s="669">
        <v>0.94</v>
      </c>
      <c r="V59" s="669">
        <v>0.92</v>
      </c>
      <c r="W59" s="669">
        <v>0.93</v>
      </c>
      <c r="X59" s="429">
        <v>0.924</v>
      </c>
    </row>
    <row r="60" s="656" customFormat="1" customHeight="1" spans="1:24">
      <c r="A60" s="631">
        <v>45366</v>
      </c>
      <c r="B60" s="631">
        <v>45372</v>
      </c>
      <c r="C60" s="669">
        <v>0.91</v>
      </c>
      <c r="D60" s="669">
        <v>0.86</v>
      </c>
      <c r="E60" s="669">
        <v>0.87</v>
      </c>
      <c r="F60" s="669">
        <v>0.92</v>
      </c>
      <c r="G60" s="669">
        <v>0.91</v>
      </c>
      <c r="H60" s="669">
        <v>0.92</v>
      </c>
      <c r="I60" s="669">
        <v>0.9</v>
      </c>
      <c r="J60" s="669">
        <v>0.89</v>
      </c>
      <c r="K60" s="669">
        <v>0.89</v>
      </c>
      <c r="L60" s="669">
        <v>0.9</v>
      </c>
      <c r="M60" s="669">
        <v>0.95</v>
      </c>
      <c r="N60" s="669">
        <v>0.94</v>
      </c>
      <c r="O60" s="669">
        <v>0.93</v>
      </c>
      <c r="P60" s="669">
        <v>0.92</v>
      </c>
      <c r="Q60" s="669">
        <v>0.93</v>
      </c>
      <c r="R60" s="669">
        <v>0.9</v>
      </c>
      <c r="S60" s="669">
        <v>0.9</v>
      </c>
      <c r="T60" s="669">
        <v>0.92</v>
      </c>
      <c r="U60" s="669">
        <v>0.92</v>
      </c>
      <c r="V60" s="669">
        <v>0.92</v>
      </c>
      <c r="W60" s="669">
        <v>0.93</v>
      </c>
      <c r="X60" s="429">
        <v>0.911</v>
      </c>
    </row>
    <row r="61" s="656" customFormat="1" customHeight="1" spans="1:24">
      <c r="A61" s="631">
        <v>45373</v>
      </c>
      <c r="B61" s="631">
        <v>45379</v>
      </c>
      <c r="C61" s="669">
        <v>0.92</v>
      </c>
      <c r="D61" s="669">
        <v>0.86</v>
      </c>
      <c r="E61" s="669">
        <v>0.87</v>
      </c>
      <c r="F61" s="669">
        <v>0.92</v>
      </c>
      <c r="G61" s="669">
        <v>0.91</v>
      </c>
      <c r="H61" s="669">
        <v>0.92</v>
      </c>
      <c r="I61" s="669">
        <v>0.9</v>
      </c>
      <c r="J61" s="669">
        <v>0.89</v>
      </c>
      <c r="K61" s="669">
        <v>0.89</v>
      </c>
      <c r="L61" s="669">
        <v>0.9</v>
      </c>
      <c r="M61" s="669">
        <v>0.95</v>
      </c>
      <c r="N61" s="669">
        <v>0.94</v>
      </c>
      <c r="O61" s="669">
        <v>0.94</v>
      </c>
      <c r="P61" s="669">
        <v>0.92</v>
      </c>
      <c r="Q61" s="669">
        <v>0.93</v>
      </c>
      <c r="R61" s="669">
        <v>0.9</v>
      </c>
      <c r="S61" s="669">
        <v>0.9</v>
      </c>
      <c r="T61" s="669">
        <v>0.92</v>
      </c>
      <c r="U61" s="669">
        <v>0.92</v>
      </c>
      <c r="V61" s="669">
        <v>0.92</v>
      </c>
      <c r="W61" s="669">
        <v>0.93</v>
      </c>
      <c r="X61" s="429">
        <v>0.912</v>
      </c>
    </row>
    <row r="62" s="656" customFormat="1" customHeight="1" spans="1:24">
      <c r="A62" s="631">
        <v>45380</v>
      </c>
      <c r="B62" s="631">
        <v>45385</v>
      </c>
      <c r="C62" s="669">
        <v>0.92</v>
      </c>
      <c r="D62" s="669">
        <v>0.86</v>
      </c>
      <c r="E62" s="669">
        <v>0.87</v>
      </c>
      <c r="F62" s="669">
        <v>0.92</v>
      </c>
      <c r="G62" s="669">
        <v>0.91</v>
      </c>
      <c r="H62" s="669">
        <v>0.92</v>
      </c>
      <c r="I62" s="669">
        <v>0.9</v>
      </c>
      <c r="J62" s="669">
        <v>0.89</v>
      </c>
      <c r="K62" s="669">
        <v>0.89</v>
      </c>
      <c r="L62" s="669">
        <v>0.9</v>
      </c>
      <c r="M62" s="669">
        <v>0.95</v>
      </c>
      <c r="N62" s="669">
        <v>0.95</v>
      </c>
      <c r="O62" s="669">
        <v>0.94</v>
      </c>
      <c r="P62" s="669">
        <v>0.92</v>
      </c>
      <c r="Q62" s="669">
        <v>0.93</v>
      </c>
      <c r="R62" s="669">
        <v>0.9</v>
      </c>
      <c r="S62" s="669">
        <v>0.9</v>
      </c>
      <c r="T62" s="669">
        <v>0.92</v>
      </c>
      <c r="U62" s="669">
        <v>0.92</v>
      </c>
      <c r="V62" s="669">
        <v>0.92</v>
      </c>
      <c r="W62" s="669">
        <v>0.93</v>
      </c>
      <c r="X62" s="429">
        <v>0.912</v>
      </c>
    </row>
    <row r="63" s="656" customFormat="1" customHeight="1" spans="1:24">
      <c r="A63" s="631">
        <v>45386</v>
      </c>
      <c r="B63" s="631">
        <v>45393</v>
      </c>
      <c r="C63" s="669">
        <v>0.92</v>
      </c>
      <c r="D63" s="669">
        <v>0.86</v>
      </c>
      <c r="E63" s="669">
        <v>0.87</v>
      </c>
      <c r="F63" s="669">
        <v>0.92</v>
      </c>
      <c r="G63" s="669">
        <v>0.91</v>
      </c>
      <c r="H63" s="669">
        <v>0.92</v>
      </c>
      <c r="I63" s="669">
        <v>0.9</v>
      </c>
      <c r="J63" s="669">
        <v>0.89</v>
      </c>
      <c r="K63" s="669">
        <v>0.89</v>
      </c>
      <c r="L63" s="669">
        <v>0.9</v>
      </c>
      <c r="M63" s="669">
        <v>0.95</v>
      </c>
      <c r="N63" s="669">
        <v>0.95</v>
      </c>
      <c r="O63" s="669">
        <v>0.94</v>
      </c>
      <c r="P63" s="669">
        <v>0.92</v>
      </c>
      <c r="Q63" s="669">
        <v>0.94</v>
      </c>
      <c r="R63" s="669">
        <v>0.9</v>
      </c>
      <c r="S63" s="669">
        <v>0.9</v>
      </c>
      <c r="T63" s="669">
        <v>0.92</v>
      </c>
      <c r="U63" s="669">
        <v>0.92</v>
      </c>
      <c r="V63" s="669">
        <v>0.92</v>
      </c>
      <c r="W63" s="669">
        <v>0.93</v>
      </c>
      <c r="X63" s="407">
        <v>0.913</v>
      </c>
    </row>
    <row r="64" s="656" customFormat="1" customHeight="1" spans="1:24">
      <c r="A64" s="631">
        <v>45394</v>
      </c>
      <c r="B64" s="631">
        <v>45400</v>
      </c>
      <c r="C64" s="669">
        <v>0.91</v>
      </c>
      <c r="D64" s="669">
        <v>0.85</v>
      </c>
      <c r="E64" s="669">
        <v>0.87</v>
      </c>
      <c r="F64" s="669">
        <v>0.92</v>
      </c>
      <c r="G64" s="669">
        <v>0.91</v>
      </c>
      <c r="H64" s="669">
        <v>0.91</v>
      </c>
      <c r="I64" s="669">
        <v>0.89</v>
      </c>
      <c r="J64" s="669">
        <v>0.88</v>
      </c>
      <c r="K64" s="669">
        <v>0.88</v>
      </c>
      <c r="L64" s="669">
        <v>0.89</v>
      </c>
      <c r="M64" s="669">
        <v>0.95</v>
      </c>
      <c r="N64" s="669">
        <v>0.93</v>
      </c>
      <c r="O64" s="669">
        <v>0.92</v>
      </c>
      <c r="P64" s="669">
        <v>0.92</v>
      </c>
      <c r="Q64" s="669">
        <v>0.93</v>
      </c>
      <c r="R64" s="669">
        <v>0.9</v>
      </c>
      <c r="S64" s="669">
        <v>0.9</v>
      </c>
      <c r="T64" s="669">
        <v>0.92</v>
      </c>
      <c r="U64" s="669">
        <v>0.92</v>
      </c>
      <c r="V64" s="669">
        <v>0.92</v>
      </c>
      <c r="W64" s="669">
        <v>0.93</v>
      </c>
      <c r="X64" s="407">
        <v>0.9071</v>
      </c>
    </row>
    <row r="65" s="656" customFormat="1" customHeight="1" spans="1:24">
      <c r="A65" s="631">
        <v>45401</v>
      </c>
      <c r="B65" s="631">
        <v>45407</v>
      </c>
      <c r="C65" s="669">
        <v>0.89</v>
      </c>
      <c r="D65" s="669">
        <v>0.85</v>
      </c>
      <c r="E65" s="669">
        <v>0.87</v>
      </c>
      <c r="F65" s="669">
        <v>0.91</v>
      </c>
      <c r="G65" s="669">
        <v>0.9</v>
      </c>
      <c r="H65" s="669">
        <v>0.9</v>
      </c>
      <c r="I65" s="669">
        <v>0.89</v>
      </c>
      <c r="J65" s="669">
        <v>0.88</v>
      </c>
      <c r="K65" s="669">
        <v>0.88</v>
      </c>
      <c r="L65" s="669">
        <v>0.89</v>
      </c>
      <c r="M65" s="669">
        <v>0.94</v>
      </c>
      <c r="N65" s="669">
        <v>0.93</v>
      </c>
      <c r="O65" s="669">
        <v>0.92</v>
      </c>
      <c r="P65" s="669">
        <v>0.92</v>
      </c>
      <c r="Q65" s="669">
        <v>0.92</v>
      </c>
      <c r="R65" s="669">
        <v>0.9</v>
      </c>
      <c r="S65" s="669">
        <v>0.9</v>
      </c>
      <c r="T65" s="669">
        <v>0.91</v>
      </c>
      <c r="U65" s="669">
        <v>0.91</v>
      </c>
      <c r="V65" s="669">
        <v>0.91</v>
      </c>
      <c r="W65" s="669">
        <v>0.92</v>
      </c>
      <c r="X65" s="673">
        <v>0.9019</v>
      </c>
    </row>
    <row r="66" s="656" customFormat="1" customHeight="1" spans="1:24">
      <c r="A66" s="631">
        <v>45408</v>
      </c>
      <c r="B66" s="631">
        <v>45414</v>
      </c>
      <c r="C66" s="669">
        <v>0.89</v>
      </c>
      <c r="D66" s="669">
        <v>0.86</v>
      </c>
      <c r="E66" s="669">
        <v>0.87</v>
      </c>
      <c r="F66" s="669">
        <v>0.92</v>
      </c>
      <c r="G66" s="669">
        <v>0.91</v>
      </c>
      <c r="H66" s="669">
        <v>0.91</v>
      </c>
      <c r="I66" s="669">
        <v>0.89</v>
      </c>
      <c r="J66" s="669">
        <v>0.88</v>
      </c>
      <c r="K66" s="669">
        <v>0.88</v>
      </c>
      <c r="L66" s="669">
        <v>0.89</v>
      </c>
      <c r="M66" s="669">
        <v>0.94</v>
      </c>
      <c r="N66" s="669">
        <v>0.92</v>
      </c>
      <c r="O66" s="669">
        <v>0.93</v>
      </c>
      <c r="P66" s="669">
        <v>0.92</v>
      </c>
      <c r="Q66" s="669">
        <v>0.92</v>
      </c>
      <c r="R66" s="669">
        <v>0.91</v>
      </c>
      <c r="S66" s="669">
        <v>0.91</v>
      </c>
      <c r="T66" s="669">
        <v>0.92</v>
      </c>
      <c r="U66" s="669">
        <v>0.92</v>
      </c>
      <c r="V66" s="669">
        <v>0.92</v>
      </c>
      <c r="W66" s="669">
        <v>0.92</v>
      </c>
      <c r="X66" s="673">
        <v>0.9062</v>
      </c>
    </row>
    <row r="67" s="656" customFormat="1" customHeight="1" spans="1:24">
      <c r="A67" s="631">
        <v>45415</v>
      </c>
      <c r="B67" s="631">
        <v>45421</v>
      </c>
      <c r="C67" s="669">
        <v>0.91</v>
      </c>
      <c r="D67" s="669">
        <v>0.86</v>
      </c>
      <c r="E67" s="669">
        <v>0.87</v>
      </c>
      <c r="F67" s="669">
        <v>0.92</v>
      </c>
      <c r="G67" s="669">
        <v>0.91</v>
      </c>
      <c r="H67" s="669">
        <v>0.91</v>
      </c>
      <c r="I67" s="669">
        <v>0.89</v>
      </c>
      <c r="J67" s="669">
        <v>0.88</v>
      </c>
      <c r="K67" s="669">
        <v>0.88</v>
      </c>
      <c r="L67" s="669">
        <v>0.89</v>
      </c>
      <c r="M67" s="669">
        <v>0.94</v>
      </c>
      <c r="N67" s="669">
        <v>0.92</v>
      </c>
      <c r="O67" s="669">
        <v>0.92</v>
      </c>
      <c r="P67" s="669">
        <v>0.92</v>
      </c>
      <c r="Q67" s="669">
        <v>0.91</v>
      </c>
      <c r="R67" s="669">
        <v>0.91</v>
      </c>
      <c r="S67" s="669">
        <v>0.91</v>
      </c>
      <c r="T67" s="669">
        <v>0.92</v>
      </c>
      <c r="U67" s="669">
        <v>0.92</v>
      </c>
      <c r="V67" s="669">
        <v>0.92</v>
      </c>
      <c r="W67" s="669">
        <v>0.92</v>
      </c>
      <c r="X67" s="673">
        <v>0.9062</v>
      </c>
    </row>
    <row r="68" s="656" customFormat="1" customHeight="1" spans="1:24">
      <c r="A68" s="543">
        <v>45422</v>
      </c>
      <c r="B68" s="543">
        <v>45428</v>
      </c>
      <c r="C68" s="669">
        <v>0.91</v>
      </c>
      <c r="D68" s="669">
        <v>0.87</v>
      </c>
      <c r="E68" s="669">
        <v>0.87</v>
      </c>
      <c r="F68" s="669">
        <v>0.92</v>
      </c>
      <c r="G68" s="669">
        <v>0.91</v>
      </c>
      <c r="H68" s="669">
        <v>0.91</v>
      </c>
      <c r="I68" s="669">
        <v>0.89</v>
      </c>
      <c r="J68" s="669">
        <v>0.88</v>
      </c>
      <c r="K68" s="669">
        <v>0.88</v>
      </c>
      <c r="L68" s="669">
        <v>0.89</v>
      </c>
      <c r="M68" s="669">
        <v>0.94</v>
      </c>
      <c r="N68" s="669">
        <v>0.93</v>
      </c>
      <c r="O68" s="669">
        <v>0.94</v>
      </c>
      <c r="P68" s="669">
        <v>0.93</v>
      </c>
      <c r="Q68" s="669">
        <v>0.93</v>
      </c>
      <c r="R68" s="669">
        <v>0.92</v>
      </c>
      <c r="S68" s="669">
        <v>0.92</v>
      </c>
      <c r="T68" s="669">
        <v>0.93</v>
      </c>
      <c r="U68" s="669">
        <v>0.93</v>
      </c>
      <c r="V68" s="669">
        <v>0.92</v>
      </c>
      <c r="W68" s="669">
        <v>0.92</v>
      </c>
      <c r="X68" s="673">
        <v>0.9114</v>
      </c>
    </row>
    <row r="69" s="656" customFormat="1" customHeight="1" spans="1:24">
      <c r="A69" s="543">
        <v>45429</v>
      </c>
      <c r="B69" s="543">
        <v>45435</v>
      </c>
      <c r="C69" s="669">
        <v>0.91</v>
      </c>
      <c r="D69" s="669">
        <v>0.88</v>
      </c>
      <c r="E69" s="669">
        <v>0.88</v>
      </c>
      <c r="F69" s="669">
        <v>0.92</v>
      </c>
      <c r="G69" s="669">
        <v>0.91</v>
      </c>
      <c r="H69" s="669">
        <v>0.91</v>
      </c>
      <c r="I69" s="669">
        <v>0.89</v>
      </c>
      <c r="J69" s="669">
        <v>0.88</v>
      </c>
      <c r="K69" s="669">
        <v>0.88</v>
      </c>
      <c r="L69" s="669">
        <v>0.89</v>
      </c>
      <c r="M69" s="669">
        <v>0.94</v>
      </c>
      <c r="N69" s="669">
        <v>0.94</v>
      </c>
      <c r="O69" s="669">
        <v>0.94</v>
      </c>
      <c r="P69" s="669">
        <v>0.94</v>
      </c>
      <c r="Q69" s="669">
        <v>0.95</v>
      </c>
      <c r="R69" s="669">
        <v>0.93</v>
      </c>
      <c r="S69" s="669">
        <v>0.93</v>
      </c>
      <c r="T69" s="669">
        <v>0.93</v>
      </c>
      <c r="U69" s="669">
        <v>0.93</v>
      </c>
      <c r="V69" s="669">
        <v>0.92</v>
      </c>
      <c r="W69" s="669">
        <v>0.92</v>
      </c>
      <c r="X69" s="673">
        <v>0.9152</v>
      </c>
    </row>
    <row r="70" s="656" customFormat="1" customHeight="1" spans="1:24">
      <c r="A70" s="543">
        <v>45436</v>
      </c>
      <c r="B70" s="543">
        <v>45442</v>
      </c>
      <c r="C70" s="669">
        <v>0.92</v>
      </c>
      <c r="D70" s="669">
        <v>0.9</v>
      </c>
      <c r="E70" s="669">
        <v>0.9</v>
      </c>
      <c r="F70" s="669">
        <v>0.93</v>
      </c>
      <c r="G70" s="669">
        <v>0.92</v>
      </c>
      <c r="H70" s="669">
        <v>0.92</v>
      </c>
      <c r="I70" s="669">
        <v>0.91</v>
      </c>
      <c r="J70" s="669">
        <v>0.9</v>
      </c>
      <c r="K70" s="669">
        <v>0.91</v>
      </c>
      <c r="L70" s="669">
        <v>0.9</v>
      </c>
      <c r="M70" s="669">
        <v>0.95</v>
      </c>
      <c r="N70" s="669">
        <v>0.95</v>
      </c>
      <c r="O70" s="669">
        <v>0.94</v>
      </c>
      <c r="P70" s="669">
        <v>0.95</v>
      </c>
      <c r="Q70" s="669">
        <v>0.95</v>
      </c>
      <c r="R70" s="669">
        <v>0.94</v>
      </c>
      <c r="S70" s="669">
        <v>0.94</v>
      </c>
      <c r="T70" s="669">
        <v>0.93</v>
      </c>
      <c r="U70" s="669">
        <v>0.93</v>
      </c>
      <c r="V70" s="669">
        <v>0.93</v>
      </c>
      <c r="W70" s="669">
        <v>0.93</v>
      </c>
      <c r="X70" s="673">
        <v>0.9262</v>
      </c>
    </row>
    <row r="71" s="656" customFormat="1" customHeight="1" spans="1:27">
      <c r="A71" s="631">
        <v>45443</v>
      </c>
      <c r="B71" s="631">
        <v>45449</v>
      </c>
      <c r="C71" s="669">
        <v>0.92</v>
      </c>
      <c r="D71" s="669">
        <v>0.9</v>
      </c>
      <c r="E71" s="669">
        <v>0.9</v>
      </c>
      <c r="F71" s="669">
        <v>0.93</v>
      </c>
      <c r="G71" s="669">
        <v>0.92</v>
      </c>
      <c r="H71" s="669">
        <v>0.92</v>
      </c>
      <c r="I71" s="669">
        <v>0.91</v>
      </c>
      <c r="J71" s="669">
        <v>0.9</v>
      </c>
      <c r="K71" s="669">
        <v>0.91</v>
      </c>
      <c r="L71" s="669">
        <v>0.9</v>
      </c>
      <c r="M71" s="669">
        <v>0.95</v>
      </c>
      <c r="N71" s="669">
        <v>0.95</v>
      </c>
      <c r="O71" s="669">
        <v>0.94</v>
      </c>
      <c r="P71" s="669">
        <v>0.95</v>
      </c>
      <c r="Q71" s="669">
        <v>0.95</v>
      </c>
      <c r="R71" s="669">
        <v>0.94</v>
      </c>
      <c r="S71" s="669">
        <v>0.94</v>
      </c>
      <c r="T71" s="669">
        <v>0.93</v>
      </c>
      <c r="U71" s="669">
        <v>0.93</v>
      </c>
      <c r="V71" s="669">
        <v>0.93</v>
      </c>
      <c r="W71" s="669">
        <v>0.93</v>
      </c>
      <c r="X71" s="673">
        <v>0.9262</v>
      </c>
      <c r="Y71" s="412"/>
      <c r="Z71" s="412"/>
      <c r="AA71" s="412"/>
    </row>
    <row r="72" s="656" customFormat="1" customHeight="1" spans="1:27">
      <c r="A72" s="543">
        <v>45450</v>
      </c>
      <c r="B72" s="543">
        <v>45456</v>
      </c>
      <c r="C72" s="669">
        <v>0.93</v>
      </c>
      <c r="D72" s="669">
        <v>0.9</v>
      </c>
      <c r="E72" s="669">
        <v>0.9</v>
      </c>
      <c r="F72" s="669">
        <v>0.93</v>
      </c>
      <c r="G72" s="669">
        <v>0.93</v>
      </c>
      <c r="H72" s="669">
        <v>0.93</v>
      </c>
      <c r="I72" s="669">
        <v>0.92</v>
      </c>
      <c r="J72" s="669">
        <v>0.91</v>
      </c>
      <c r="K72" s="669">
        <v>0.92</v>
      </c>
      <c r="L72" s="669">
        <v>0.91</v>
      </c>
      <c r="M72" s="669">
        <v>0.95</v>
      </c>
      <c r="N72" s="669">
        <v>0.96</v>
      </c>
      <c r="O72" s="669">
        <v>0.95</v>
      </c>
      <c r="P72" s="669">
        <v>0.95</v>
      </c>
      <c r="Q72" s="669">
        <v>0.95</v>
      </c>
      <c r="R72" s="669">
        <v>0.94</v>
      </c>
      <c r="S72" s="669">
        <v>0.94</v>
      </c>
      <c r="T72" s="669">
        <v>0.93</v>
      </c>
      <c r="U72" s="669">
        <v>0.93</v>
      </c>
      <c r="V72" s="669">
        <v>0.93</v>
      </c>
      <c r="W72" s="669">
        <v>0.94</v>
      </c>
      <c r="X72" s="673">
        <v>0.931</v>
      </c>
      <c r="Y72" s="412"/>
      <c r="Z72" s="412"/>
      <c r="AA72" s="412"/>
    </row>
    <row r="73" s="656" customFormat="1" customHeight="1" spans="1:27">
      <c r="A73" s="543">
        <v>45457</v>
      </c>
      <c r="B73" s="543">
        <v>45463</v>
      </c>
      <c r="C73" s="669">
        <v>0.92</v>
      </c>
      <c r="D73" s="669">
        <v>0.89</v>
      </c>
      <c r="E73" s="669">
        <v>0.9</v>
      </c>
      <c r="F73" s="669">
        <v>0.93</v>
      </c>
      <c r="G73" s="669">
        <v>0.93</v>
      </c>
      <c r="H73" s="669">
        <v>0.93</v>
      </c>
      <c r="I73" s="669">
        <v>0.92</v>
      </c>
      <c r="J73" s="669">
        <v>0.91</v>
      </c>
      <c r="K73" s="669">
        <v>0.92</v>
      </c>
      <c r="L73" s="669">
        <v>0.91</v>
      </c>
      <c r="M73" s="669">
        <v>0.95</v>
      </c>
      <c r="N73" s="669">
        <v>0.95</v>
      </c>
      <c r="O73" s="669">
        <v>0.95</v>
      </c>
      <c r="P73" s="669">
        <v>0.95</v>
      </c>
      <c r="Q73" s="669">
        <v>0.95</v>
      </c>
      <c r="R73" s="669">
        <v>0.94</v>
      </c>
      <c r="S73" s="669">
        <v>0.94</v>
      </c>
      <c r="T73" s="669">
        <v>0.93</v>
      </c>
      <c r="U73" s="669">
        <v>0.93</v>
      </c>
      <c r="V73" s="669">
        <v>0.93</v>
      </c>
      <c r="W73" s="669">
        <v>0.94</v>
      </c>
      <c r="X73" s="673">
        <v>0.9295</v>
      </c>
      <c r="Y73" s="412"/>
      <c r="Z73" s="412"/>
      <c r="AA73" s="412"/>
    </row>
    <row r="74" s="656" customFormat="1" customHeight="1" spans="1:27">
      <c r="A74" s="543">
        <v>45464</v>
      </c>
      <c r="B74" s="543">
        <v>45470</v>
      </c>
      <c r="C74" s="669">
        <v>0.92</v>
      </c>
      <c r="D74" s="669">
        <v>0.88</v>
      </c>
      <c r="E74" s="669">
        <v>0.9</v>
      </c>
      <c r="F74" s="669">
        <v>0.93</v>
      </c>
      <c r="G74" s="669">
        <v>0.93</v>
      </c>
      <c r="H74" s="669">
        <v>0.93</v>
      </c>
      <c r="I74" s="669">
        <v>0.92</v>
      </c>
      <c r="J74" s="669">
        <v>0.91</v>
      </c>
      <c r="K74" s="669">
        <v>0.92</v>
      </c>
      <c r="L74" s="669">
        <v>0.91</v>
      </c>
      <c r="M74" s="669">
        <v>0.95</v>
      </c>
      <c r="N74" s="669">
        <v>0.96</v>
      </c>
      <c r="O74" s="669">
        <v>0.95</v>
      </c>
      <c r="P74" s="669">
        <v>0.95</v>
      </c>
      <c r="Q74" s="669">
        <v>0.95</v>
      </c>
      <c r="R74" s="669">
        <v>0.93</v>
      </c>
      <c r="S74" s="669">
        <v>0.94</v>
      </c>
      <c r="T74" s="669">
        <v>0.93</v>
      </c>
      <c r="U74" s="669">
        <v>0.93</v>
      </c>
      <c r="V74" s="669">
        <v>0.93</v>
      </c>
      <c r="W74" s="669">
        <v>0.94</v>
      </c>
      <c r="X74" s="673">
        <v>0.929</v>
      </c>
      <c r="Y74" s="412"/>
      <c r="Z74" s="412"/>
      <c r="AA74" s="412"/>
    </row>
    <row r="75" customHeight="1" spans="1:24">
      <c r="A75" s="631">
        <v>45471</v>
      </c>
      <c r="B75" s="631">
        <v>45477</v>
      </c>
      <c r="C75" s="669">
        <v>0.91</v>
      </c>
      <c r="D75" s="669">
        <v>0.87</v>
      </c>
      <c r="E75" s="669">
        <v>0.89</v>
      </c>
      <c r="F75" s="669">
        <v>0.92</v>
      </c>
      <c r="G75" s="669">
        <v>0.92</v>
      </c>
      <c r="H75" s="669">
        <v>0.93</v>
      </c>
      <c r="I75" s="669">
        <v>0.92</v>
      </c>
      <c r="J75" s="669">
        <v>0.91</v>
      </c>
      <c r="K75" s="669">
        <v>0.92</v>
      </c>
      <c r="L75" s="669">
        <v>0.91</v>
      </c>
      <c r="M75" s="669">
        <v>0.94</v>
      </c>
      <c r="N75" s="669">
        <v>0.95</v>
      </c>
      <c r="O75" s="669">
        <v>0.93</v>
      </c>
      <c r="P75" s="669">
        <v>0.94</v>
      </c>
      <c r="Q75" s="669">
        <v>0.95</v>
      </c>
      <c r="R75" s="669">
        <v>0.92</v>
      </c>
      <c r="S75" s="669">
        <v>0.93</v>
      </c>
      <c r="T75" s="669">
        <v>0.92</v>
      </c>
      <c r="U75" s="669">
        <v>0.92</v>
      </c>
      <c r="V75" s="669">
        <v>0.92</v>
      </c>
      <c r="W75" s="669">
        <v>0.93</v>
      </c>
      <c r="X75" s="673">
        <v>0.9214</v>
      </c>
    </row>
    <row r="76" s="657" customFormat="1" customHeight="1" spans="1:24">
      <c r="A76" s="631">
        <v>45478</v>
      </c>
      <c r="B76" s="631">
        <v>45484</v>
      </c>
      <c r="C76" s="669">
        <v>0.91</v>
      </c>
      <c r="D76" s="669">
        <v>0.87</v>
      </c>
      <c r="E76" s="669">
        <v>0.89</v>
      </c>
      <c r="F76" s="669">
        <v>0.92</v>
      </c>
      <c r="G76" s="669">
        <v>0.92</v>
      </c>
      <c r="H76" s="669">
        <v>0.93</v>
      </c>
      <c r="I76" s="669">
        <v>0.92</v>
      </c>
      <c r="J76" s="669">
        <v>0.91</v>
      </c>
      <c r="K76" s="669">
        <v>0.92</v>
      </c>
      <c r="L76" s="669">
        <v>0.91</v>
      </c>
      <c r="M76" s="669">
        <v>0.94</v>
      </c>
      <c r="N76" s="669">
        <v>0.94</v>
      </c>
      <c r="O76" s="669">
        <v>0.93</v>
      </c>
      <c r="P76" s="669">
        <v>0.94</v>
      </c>
      <c r="Q76" s="669">
        <v>0.95</v>
      </c>
      <c r="R76" s="669">
        <v>0.92</v>
      </c>
      <c r="S76" s="669">
        <v>0.93</v>
      </c>
      <c r="T76" s="669">
        <v>0.92</v>
      </c>
      <c r="U76" s="669">
        <v>0.92</v>
      </c>
      <c r="V76" s="669">
        <v>0.92</v>
      </c>
      <c r="W76" s="669">
        <v>0.93</v>
      </c>
      <c r="X76" s="673">
        <v>0.921</v>
      </c>
    </row>
    <row r="77" s="656" customFormat="1" customHeight="1" spans="1:24">
      <c r="A77" s="631">
        <v>45485</v>
      </c>
      <c r="B77" s="631">
        <v>45491</v>
      </c>
      <c r="C77" s="669">
        <v>0.91</v>
      </c>
      <c r="D77" s="669">
        <v>0.87</v>
      </c>
      <c r="E77" s="669">
        <v>0.89</v>
      </c>
      <c r="F77" s="669">
        <v>0.92</v>
      </c>
      <c r="G77" s="669">
        <v>0.92</v>
      </c>
      <c r="H77" s="669">
        <v>0.93</v>
      </c>
      <c r="I77" s="669">
        <v>0.92</v>
      </c>
      <c r="J77" s="669">
        <v>0.91</v>
      </c>
      <c r="K77" s="669">
        <v>0.92</v>
      </c>
      <c r="L77" s="669">
        <v>0.91</v>
      </c>
      <c r="M77" s="669">
        <v>0.94</v>
      </c>
      <c r="N77" s="669">
        <v>0.94</v>
      </c>
      <c r="O77" s="669">
        <v>0.94</v>
      </c>
      <c r="P77" s="669">
        <v>0.94</v>
      </c>
      <c r="Q77" s="669">
        <v>0.95</v>
      </c>
      <c r="R77" s="669">
        <v>0.92</v>
      </c>
      <c r="S77" s="669">
        <v>0.93</v>
      </c>
      <c r="T77" s="669">
        <v>0.92</v>
      </c>
      <c r="U77" s="669">
        <v>0.92</v>
      </c>
      <c r="V77" s="669">
        <v>0.92</v>
      </c>
      <c r="W77" s="669">
        <v>0.92</v>
      </c>
      <c r="X77" s="673">
        <v>0.921</v>
      </c>
    </row>
    <row r="78" s="656" customFormat="1" customHeight="1" spans="1:24">
      <c r="A78" s="631">
        <v>45492</v>
      </c>
      <c r="B78" s="631">
        <v>45498</v>
      </c>
      <c r="C78" s="669">
        <v>0.91</v>
      </c>
      <c r="D78" s="669">
        <v>0.88</v>
      </c>
      <c r="E78" s="669">
        <v>0.9</v>
      </c>
      <c r="F78" s="669">
        <v>0.92</v>
      </c>
      <c r="G78" s="669">
        <v>0.92</v>
      </c>
      <c r="H78" s="669">
        <v>0.93</v>
      </c>
      <c r="I78" s="669">
        <v>0.93</v>
      </c>
      <c r="J78" s="669">
        <v>0.92</v>
      </c>
      <c r="K78" s="669">
        <v>0.93</v>
      </c>
      <c r="L78" s="669">
        <v>0.92</v>
      </c>
      <c r="M78" s="669">
        <v>0.94</v>
      </c>
      <c r="N78" s="669">
        <v>0.95</v>
      </c>
      <c r="O78" s="669">
        <v>0.94</v>
      </c>
      <c r="P78" s="669">
        <v>0.95</v>
      </c>
      <c r="Q78" s="669">
        <v>0.96</v>
      </c>
      <c r="R78" s="669">
        <v>0.93</v>
      </c>
      <c r="S78" s="669">
        <v>0.96</v>
      </c>
      <c r="T78" s="669">
        <v>0.94</v>
      </c>
      <c r="U78" s="669">
        <v>0.94</v>
      </c>
      <c r="V78" s="669">
        <v>0.92</v>
      </c>
      <c r="W78" s="669">
        <v>0.91</v>
      </c>
      <c r="X78" s="673">
        <v>0.9286</v>
      </c>
    </row>
    <row r="79" s="656" customFormat="1" customHeight="1" spans="1:24">
      <c r="A79" s="631">
        <v>45499</v>
      </c>
      <c r="B79" s="631">
        <v>45505</v>
      </c>
      <c r="C79" s="669">
        <v>0.91</v>
      </c>
      <c r="D79" s="669">
        <v>0.9</v>
      </c>
      <c r="E79" s="669">
        <v>0.91</v>
      </c>
      <c r="F79" s="669">
        <v>0.92</v>
      </c>
      <c r="G79" s="669">
        <v>0.92</v>
      </c>
      <c r="H79" s="669">
        <v>0.93</v>
      </c>
      <c r="I79" s="669">
        <v>0.93</v>
      </c>
      <c r="J79" s="669">
        <v>0.92</v>
      </c>
      <c r="K79" s="669">
        <v>0.93</v>
      </c>
      <c r="L79" s="669">
        <v>0.92</v>
      </c>
      <c r="M79" s="669">
        <v>0.94</v>
      </c>
      <c r="N79" s="669">
        <v>0.96</v>
      </c>
      <c r="O79" s="669">
        <v>0.94</v>
      </c>
      <c r="P79" s="669">
        <v>0.95</v>
      </c>
      <c r="Q79" s="669">
        <v>0.95</v>
      </c>
      <c r="R79" s="669">
        <v>0.94</v>
      </c>
      <c r="S79" s="669">
        <v>0.97</v>
      </c>
      <c r="T79" s="669">
        <v>0.94</v>
      </c>
      <c r="U79" s="669">
        <v>0.94</v>
      </c>
      <c r="V79" s="669">
        <v>0.92</v>
      </c>
      <c r="W79" s="669">
        <v>0.91</v>
      </c>
      <c r="X79" s="673">
        <v>0.931</v>
      </c>
    </row>
    <row r="80" customHeight="1" spans="1:24">
      <c r="A80" s="631">
        <v>45506</v>
      </c>
      <c r="B80" s="631">
        <v>45512</v>
      </c>
      <c r="C80" s="669">
        <v>0.91</v>
      </c>
      <c r="D80" s="669">
        <v>0.9</v>
      </c>
      <c r="E80" s="669">
        <v>0.91</v>
      </c>
      <c r="F80" s="669">
        <v>0.93</v>
      </c>
      <c r="G80" s="669">
        <v>0.93</v>
      </c>
      <c r="H80" s="669">
        <v>0.93</v>
      </c>
      <c r="I80" s="669">
        <v>0.93</v>
      </c>
      <c r="J80" s="669">
        <v>0.92</v>
      </c>
      <c r="K80" s="669">
        <v>0.93</v>
      </c>
      <c r="L80" s="669">
        <v>0.92</v>
      </c>
      <c r="M80" s="669">
        <v>0.95</v>
      </c>
      <c r="N80" s="669">
        <v>0.94</v>
      </c>
      <c r="O80" s="669">
        <v>0.95</v>
      </c>
      <c r="P80" s="669">
        <v>0.95</v>
      </c>
      <c r="Q80" s="669">
        <v>0.94</v>
      </c>
      <c r="R80" s="669">
        <v>0.94</v>
      </c>
      <c r="S80" s="669">
        <v>0.97</v>
      </c>
      <c r="T80" s="669">
        <v>0.94</v>
      </c>
      <c r="U80" s="669">
        <v>0.94</v>
      </c>
      <c r="V80" s="669">
        <v>0.92</v>
      </c>
      <c r="W80" s="669">
        <v>0.91</v>
      </c>
      <c r="X80" s="673">
        <v>0.9314</v>
      </c>
    </row>
    <row r="81" customHeight="1" spans="1:24">
      <c r="A81" s="631">
        <v>45513</v>
      </c>
      <c r="B81" s="631">
        <v>45519</v>
      </c>
      <c r="C81" s="669">
        <v>0.91</v>
      </c>
      <c r="D81" s="669">
        <v>0.91</v>
      </c>
      <c r="E81" s="669">
        <v>0.91</v>
      </c>
      <c r="F81" s="669">
        <v>0.93</v>
      </c>
      <c r="G81" s="669">
        <v>0.93</v>
      </c>
      <c r="H81" s="669">
        <v>0.93</v>
      </c>
      <c r="I81" s="669">
        <v>0.93</v>
      </c>
      <c r="J81" s="669">
        <v>0.92</v>
      </c>
      <c r="K81" s="669">
        <v>0.93</v>
      </c>
      <c r="L81" s="669">
        <v>0.92</v>
      </c>
      <c r="M81" s="669">
        <v>0.95</v>
      </c>
      <c r="N81" s="669">
        <v>0.94</v>
      </c>
      <c r="O81" s="669">
        <v>0.95</v>
      </c>
      <c r="P81" s="669">
        <v>0.95</v>
      </c>
      <c r="Q81" s="669">
        <v>0.94</v>
      </c>
      <c r="R81" s="669">
        <v>0.95</v>
      </c>
      <c r="S81" s="669">
        <v>0.97</v>
      </c>
      <c r="T81" s="669">
        <v>0.94</v>
      </c>
      <c r="U81" s="669">
        <v>0.94</v>
      </c>
      <c r="V81" s="669">
        <v>0.93</v>
      </c>
      <c r="W81" s="669">
        <v>0.91</v>
      </c>
      <c r="X81" s="673">
        <v>0.9329</v>
      </c>
    </row>
    <row r="82" customHeight="1" spans="1:24">
      <c r="A82" s="631">
        <v>45520</v>
      </c>
      <c r="B82" s="631">
        <v>45526</v>
      </c>
      <c r="C82" s="669">
        <v>0.91</v>
      </c>
      <c r="D82" s="669">
        <v>0.91</v>
      </c>
      <c r="E82" s="669">
        <v>0.91</v>
      </c>
      <c r="F82" s="669">
        <v>0.93</v>
      </c>
      <c r="G82" s="669">
        <v>0.93</v>
      </c>
      <c r="H82" s="669">
        <v>0.93</v>
      </c>
      <c r="I82" s="669">
        <v>0.93</v>
      </c>
      <c r="J82" s="669">
        <v>0.92</v>
      </c>
      <c r="K82" s="669">
        <v>0.93</v>
      </c>
      <c r="L82" s="669">
        <v>0.92</v>
      </c>
      <c r="M82" s="669">
        <v>0.95</v>
      </c>
      <c r="N82" s="669">
        <v>0.95</v>
      </c>
      <c r="O82" s="669">
        <v>0.95</v>
      </c>
      <c r="P82" s="669">
        <v>0.95</v>
      </c>
      <c r="Q82" s="669">
        <v>0.95</v>
      </c>
      <c r="R82" s="669">
        <v>0.95</v>
      </c>
      <c r="S82" s="669">
        <v>0.97</v>
      </c>
      <c r="T82" s="669">
        <v>0.94</v>
      </c>
      <c r="U82" s="669">
        <v>0.94</v>
      </c>
      <c r="V82" s="669">
        <v>0.93</v>
      </c>
      <c r="W82" s="669">
        <v>0.91</v>
      </c>
      <c r="X82" s="673">
        <v>0.9338</v>
      </c>
    </row>
    <row r="83" customHeight="1" spans="1:24">
      <c r="A83" s="631">
        <v>45527</v>
      </c>
      <c r="B83" s="631">
        <v>45533</v>
      </c>
      <c r="C83" s="669">
        <v>0.92</v>
      </c>
      <c r="D83" s="669">
        <v>0.91</v>
      </c>
      <c r="E83" s="669">
        <v>0.92</v>
      </c>
      <c r="F83" s="669">
        <v>0.94</v>
      </c>
      <c r="G83" s="669">
        <v>0.94</v>
      </c>
      <c r="H83" s="669">
        <v>0.94</v>
      </c>
      <c r="I83" s="669">
        <v>0.93</v>
      </c>
      <c r="J83" s="669">
        <v>0.92</v>
      </c>
      <c r="K83" s="669">
        <v>0.93</v>
      </c>
      <c r="L83" s="669">
        <v>0.92</v>
      </c>
      <c r="M83" s="669">
        <v>0.95</v>
      </c>
      <c r="N83" s="669">
        <v>0.95</v>
      </c>
      <c r="O83" s="669">
        <v>0.94</v>
      </c>
      <c r="P83" s="669">
        <v>0.95</v>
      </c>
      <c r="Q83" s="669">
        <v>0.95</v>
      </c>
      <c r="R83" s="669">
        <v>0.95</v>
      </c>
      <c r="S83" s="669">
        <v>0.97</v>
      </c>
      <c r="T83" s="669">
        <v>0.94</v>
      </c>
      <c r="U83" s="669">
        <v>0.94</v>
      </c>
      <c r="V83" s="669">
        <v>0.94</v>
      </c>
      <c r="W83" s="669">
        <v>0.92</v>
      </c>
      <c r="X83" s="673">
        <v>0.9367</v>
      </c>
    </row>
    <row r="84" customHeight="1" spans="1:24">
      <c r="A84" s="631">
        <v>45534</v>
      </c>
      <c r="B84" s="631">
        <v>45540</v>
      </c>
      <c r="C84" s="669">
        <v>0.92</v>
      </c>
      <c r="D84" s="669">
        <v>0.91</v>
      </c>
      <c r="E84" s="669">
        <v>0.92</v>
      </c>
      <c r="F84" s="669">
        <v>0.94</v>
      </c>
      <c r="G84" s="669">
        <v>0.94</v>
      </c>
      <c r="H84" s="669">
        <v>0.94</v>
      </c>
      <c r="I84" s="669">
        <v>0.93</v>
      </c>
      <c r="J84" s="669">
        <v>0.92</v>
      </c>
      <c r="K84" s="669">
        <v>0.93</v>
      </c>
      <c r="L84" s="669">
        <v>0.92</v>
      </c>
      <c r="M84" s="669">
        <v>0.95</v>
      </c>
      <c r="N84" s="669">
        <v>0.95</v>
      </c>
      <c r="O84" s="669">
        <v>0.94</v>
      </c>
      <c r="P84" s="669">
        <v>0.95</v>
      </c>
      <c r="Q84" s="669">
        <v>0.95</v>
      </c>
      <c r="R84" s="669">
        <v>0.95</v>
      </c>
      <c r="S84" s="669">
        <v>0.97</v>
      </c>
      <c r="T84" s="669">
        <v>0.94</v>
      </c>
      <c r="U84" s="669">
        <v>0.94</v>
      </c>
      <c r="V84" s="669">
        <v>0.94</v>
      </c>
      <c r="W84" s="669">
        <v>0.92</v>
      </c>
      <c r="X84" s="673">
        <v>0.9367</v>
      </c>
    </row>
    <row r="85" s="657" customFormat="1" customHeight="1" spans="1:24">
      <c r="A85" s="631">
        <v>45541</v>
      </c>
      <c r="B85" s="631">
        <v>45547</v>
      </c>
      <c r="C85" s="669">
        <v>0.92</v>
      </c>
      <c r="D85" s="669">
        <v>0.9</v>
      </c>
      <c r="E85" s="669">
        <v>0.92</v>
      </c>
      <c r="F85" s="669">
        <v>0.94</v>
      </c>
      <c r="G85" s="669">
        <v>0.94</v>
      </c>
      <c r="H85" s="669">
        <v>0.94</v>
      </c>
      <c r="I85" s="669">
        <v>0.93</v>
      </c>
      <c r="J85" s="669">
        <v>0.92</v>
      </c>
      <c r="K85" s="669">
        <v>0.93</v>
      </c>
      <c r="L85" s="669">
        <v>0.92</v>
      </c>
      <c r="M85" s="669">
        <v>0.95</v>
      </c>
      <c r="N85" s="669">
        <v>0.93</v>
      </c>
      <c r="O85" s="669">
        <v>0.93</v>
      </c>
      <c r="P85" s="669">
        <v>0.95</v>
      </c>
      <c r="Q85" s="669">
        <v>0.94</v>
      </c>
      <c r="R85" s="669">
        <v>0.95</v>
      </c>
      <c r="S85" s="669">
        <v>0.97</v>
      </c>
      <c r="T85" s="669">
        <v>0.94</v>
      </c>
      <c r="U85" s="669">
        <v>0.94</v>
      </c>
      <c r="V85" s="669">
        <v>0.94</v>
      </c>
      <c r="W85" s="669">
        <v>0.92</v>
      </c>
      <c r="X85" s="673">
        <v>0.9343</v>
      </c>
    </row>
    <row r="86" s="656" customFormat="1" customHeight="1" spans="1:24">
      <c r="A86" s="631">
        <v>45548</v>
      </c>
      <c r="B86" s="631">
        <v>45554</v>
      </c>
      <c r="C86" s="669">
        <v>0.93</v>
      </c>
      <c r="D86" s="669">
        <v>0.92</v>
      </c>
      <c r="E86" s="669">
        <v>0.94</v>
      </c>
      <c r="F86" s="669">
        <v>0.95</v>
      </c>
      <c r="G86" s="669">
        <v>0.95</v>
      </c>
      <c r="H86" s="669">
        <v>0.95</v>
      </c>
      <c r="I86" s="669">
        <v>0.94</v>
      </c>
      <c r="J86" s="669">
        <v>0.93</v>
      </c>
      <c r="K86" s="669">
        <v>0.94</v>
      </c>
      <c r="L86" s="669">
        <v>0.93</v>
      </c>
      <c r="M86" s="669">
        <v>0.96</v>
      </c>
      <c r="N86" s="669">
        <v>0.96</v>
      </c>
      <c r="O86" s="669">
        <v>0.95</v>
      </c>
      <c r="P86" s="669">
        <v>0.96</v>
      </c>
      <c r="Q86" s="669">
        <v>0.95</v>
      </c>
      <c r="R86" s="669">
        <v>0.96</v>
      </c>
      <c r="S86" s="669">
        <v>0.97</v>
      </c>
      <c r="T86" s="669">
        <v>0.95</v>
      </c>
      <c r="U86" s="669">
        <v>0.95</v>
      </c>
      <c r="V86" s="669">
        <v>0.95</v>
      </c>
      <c r="W86" s="669">
        <v>0.94</v>
      </c>
      <c r="X86" s="673">
        <v>0.9467</v>
      </c>
    </row>
    <row r="87" s="656" customFormat="1" customHeight="1" spans="1:24">
      <c r="A87" s="631">
        <v>45555</v>
      </c>
      <c r="B87" s="631">
        <v>45561</v>
      </c>
      <c r="C87" s="407">
        <v>0.9235</v>
      </c>
      <c r="D87" s="407">
        <v>0.9007</v>
      </c>
      <c r="E87" s="407">
        <v>0.9291</v>
      </c>
      <c r="F87" s="407">
        <v>0.9356</v>
      </c>
      <c r="G87" s="407">
        <v>0.9346</v>
      </c>
      <c r="H87" s="407">
        <v>0.9367</v>
      </c>
      <c r="I87" s="407">
        <v>0.9138</v>
      </c>
      <c r="J87" s="407">
        <v>0.9017</v>
      </c>
      <c r="K87" s="407">
        <v>0.9124</v>
      </c>
      <c r="L87" s="407">
        <v>0.9071</v>
      </c>
      <c r="M87" s="407">
        <v>0.9465</v>
      </c>
      <c r="N87" s="407">
        <v>0.9478</v>
      </c>
      <c r="O87" s="407">
        <v>0.9362</v>
      </c>
      <c r="P87" s="407">
        <v>0.9426</v>
      </c>
      <c r="Q87" s="407">
        <v>0.9336</v>
      </c>
      <c r="R87" s="407">
        <v>0.9453</v>
      </c>
      <c r="S87" s="407">
        <v>0.9582</v>
      </c>
      <c r="T87" s="407">
        <v>0.9389</v>
      </c>
      <c r="U87" s="407">
        <v>0.9372</v>
      </c>
      <c r="V87" s="407">
        <v>0.9367</v>
      </c>
      <c r="W87" s="407">
        <v>0.9376</v>
      </c>
      <c r="X87" s="407">
        <v>0.9312</v>
      </c>
    </row>
    <row r="88" s="656" customFormat="1" customHeight="1" spans="1:24">
      <c r="A88" s="631">
        <v>45569</v>
      </c>
      <c r="B88" s="631">
        <v>45575</v>
      </c>
      <c r="C88" s="407">
        <v>0.9221</v>
      </c>
      <c r="D88" s="407">
        <v>0.8887</v>
      </c>
      <c r="E88" s="407">
        <v>0.9189</v>
      </c>
      <c r="F88" s="407">
        <v>0.9324</v>
      </c>
      <c r="G88" s="407">
        <v>0.9319</v>
      </c>
      <c r="H88" s="407">
        <v>0.9305</v>
      </c>
      <c r="I88" s="407">
        <v>0.9094</v>
      </c>
      <c r="J88" s="407">
        <v>0.8971</v>
      </c>
      <c r="K88" s="407">
        <v>0.9076</v>
      </c>
      <c r="L88" s="407">
        <v>0.8957</v>
      </c>
      <c r="M88" s="407">
        <v>0.9414</v>
      </c>
      <c r="N88" s="407">
        <v>0.9357</v>
      </c>
      <c r="O88" s="407">
        <v>0.9245</v>
      </c>
      <c r="P88" s="407">
        <v>0.9372</v>
      </c>
      <c r="Q88" s="407">
        <v>0.9301</v>
      </c>
      <c r="R88" s="407">
        <v>0.9387</v>
      </c>
      <c r="S88" s="407">
        <v>0.9509</v>
      </c>
      <c r="T88" s="407">
        <v>0.9323</v>
      </c>
      <c r="U88" s="407">
        <v>0.9302</v>
      </c>
      <c r="V88" s="407">
        <v>0.9314</v>
      </c>
      <c r="W88" s="407">
        <v>0.9302</v>
      </c>
      <c r="X88" s="407">
        <v>0.9246</v>
      </c>
    </row>
    <row r="89" s="656" customFormat="1" customHeight="1" spans="1:24">
      <c r="A89" s="631">
        <v>45576</v>
      </c>
      <c r="B89" s="631">
        <v>45582</v>
      </c>
      <c r="C89" s="407">
        <v>0.9227</v>
      </c>
      <c r="D89" s="407">
        <v>0.8763</v>
      </c>
      <c r="E89" s="407">
        <v>0.9196</v>
      </c>
      <c r="F89" s="407">
        <v>0.9331</v>
      </c>
      <c r="G89" s="407">
        <v>0.9327</v>
      </c>
      <c r="H89" s="407">
        <v>0.9316</v>
      </c>
      <c r="I89" s="407">
        <v>0.9201</v>
      </c>
      <c r="J89" s="407">
        <v>0.9011</v>
      </c>
      <c r="K89" s="407">
        <v>0.9147</v>
      </c>
      <c r="L89" s="407">
        <v>0.9004</v>
      </c>
      <c r="M89" s="407">
        <v>0.9425</v>
      </c>
      <c r="N89" s="407">
        <v>0.9389</v>
      </c>
      <c r="O89" s="407">
        <v>0.9291</v>
      </c>
      <c r="P89" s="407">
        <v>0.9381</v>
      </c>
      <c r="Q89" s="407">
        <v>0.9375</v>
      </c>
      <c r="R89" s="407">
        <v>0.9371</v>
      </c>
      <c r="S89" s="407">
        <v>0.9518</v>
      </c>
      <c r="T89" s="407">
        <v>0.9332</v>
      </c>
      <c r="U89" s="407">
        <v>0.9309</v>
      </c>
      <c r="V89" s="407">
        <v>0.932</v>
      </c>
      <c r="W89" s="407">
        <v>0.9293</v>
      </c>
      <c r="X89" s="407">
        <v>0.9263</v>
      </c>
    </row>
    <row r="90" customHeight="1" spans="1:24">
      <c r="A90" s="631">
        <v>45583</v>
      </c>
      <c r="B90" s="631">
        <v>45589</v>
      </c>
      <c r="C90" s="407">
        <v>0.9239</v>
      </c>
      <c r="D90" s="407">
        <v>0.8922</v>
      </c>
      <c r="E90" s="407">
        <v>0.924</v>
      </c>
      <c r="F90" s="407">
        <v>0.9339</v>
      </c>
      <c r="G90" s="407">
        <v>0.9334</v>
      </c>
      <c r="H90" s="407">
        <v>0.9327</v>
      </c>
      <c r="I90" s="407">
        <v>0.9357</v>
      </c>
      <c r="J90" s="407">
        <v>0.9073</v>
      </c>
      <c r="K90" s="407">
        <v>0.9204</v>
      </c>
      <c r="L90" s="407">
        <v>0.9066</v>
      </c>
      <c r="M90" s="407">
        <v>0.9439</v>
      </c>
      <c r="N90" s="407">
        <v>0.9438</v>
      </c>
      <c r="O90" s="407">
        <v>0.9357</v>
      </c>
      <c r="P90" s="407">
        <v>0.9413</v>
      </c>
      <c r="Q90" s="407">
        <v>0.9414</v>
      </c>
      <c r="R90" s="407">
        <v>0.9412</v>
      </c>
      <c r="S90" s="407">
        <v>0.9542</v>
      </c>
      <c r="T90" s="407">
        <v>0.9349</v>
      </c>
      <c r="U90" s="407">
        <v>0.9325</v>
      </c>
      <c r="V90" s="407">
        <v>0.9324</v>
      </c>
      <c r="W90" s="407">
        <v>0.9297</v>
      </c>
      <c r="X90" s="407">
        <v>0.9305</v>
      </c>
    </row>
    <row r="91" customHeight="1" spans="1:24">
      <c r="A91" s="631">
        <v>45590</v>
      </c>
      <c r="B91" s="631">
        <v>45596</v>
      </c>
      <c r="C91" s="407">
        <v>0.9257</v>
      </c>
      <c r="D91" s="407">
        <v>0.9008</v>
      </c>
      <c r="E91" s="407">
        <v>0.9252</v>
      </c>
      <c r="F91" s="407">
        <v>0.935</v>
      </c>
      <c r="G91" s="407">
        <v>0.9347</v>
      </c>
      <c r="H91" s="407">
        <v>0.9339</v>
      </c>
      <c r="I91" s="407">
        <v>0.9321</v>
      </c>
      <c r="J91" s="407">
        <v>0.9052</v>
      </c>
      <c r="K91" s="407">
        <v>0.9162</v>
      </c>
      <c r="L91" s="407">
        <v>0.9031</v>
      </c>
      <c r="M91" s="407">
        <v>0.9453</v>
      </c>
      <c r="N91" s="407">
        <v>0.9462</v>
      </c>
      <c r="O91" s="407">
        <v>0.9389</v>
      </c>
      <c r="P91" s="407">
        <v>0.9425</v>
      </c>
      <c r="Q91" s="407">
        <v>0.9459</v>
      </c>
      <c r="R91" s="407">
        <v>0.9452</v>
      </c>
      <c r="S91" s="407">
        <v>0.9553</v>
      </c>
      <c r="T91" s="407">
        <v>0.9363</v>
      </c>
      <c r="U91" s="407">
        <v>0.934</v>
      </c>
      <c r="V91" s="407">
        <v>0.9331</v>
      </c>
      <c r="W91" s="407">
        <v>0.9305</v>
      </c>
      <c r="X91" s="407">
        <v>0.9317</v>
      </c>
    </row>
    <row r="92" customHeight="1" spans="1:24">
      <c r="A92" s="631">
        <v>45597</v>
      </c>
      <c r="B92" s="631">
        <v>45603</v>
      </c>
      <c r="C92" s="407">
        <v>0.9294</v>
      </c>
      <c r="D92" s="407">
        <v>0.9081</v>
      </c>
      <c r="E92" s="407">
        <v>0.9292</v>
      </c>
      <c r="F92" s="407">
        <v>0.9357</v>
      </c>
      <c r="G92" s="407">
        <v>0.9352</v>
      </c>
      <c r="H92" s="407">
        <v>0.9361</v>
      </c>
      <c r="I92" s="407">
        <v>0.9407</v>
      </c>
      <c r="J92" s="407">
        <v>0.911</v>
      </c>
      <c r="K92" s="407">
        <v>0.9211</v>
      </c>
      <c r="L92" s="407">
        <v>0.9086</v>
      </c>
      <c r="M92" s="407">
        <v>0.946</v>
      </c>
      <c r="N92" s="407">
        <v>0.9398</v>
      </c>
      <c r="O92" s="407">
        <v>0.9307</v>
      </c>
      <c r="P92" s="407">
        <v>0.9461</v>
      </c>
      <c r="Q92" s="407">
        <v>0.9412</v>
      </c>
      <c r="R92" s="407">
        <v>0.9468</v>
      </c>
      <c r="S92" s="407">
        <v>0.9578</v>
      </c>
      <c r="T92" s="407">
        <v>0.9389</v>
      </c>
      <c r="U92" s="407">
        <v>0.9368</v>
      </c>
      <c r="V92" s="407">
        <v>0.9347</v>
      </c>
      <c r="W92" s="407">
        <v>0.9343</v>
      </c>
      <c r="X92" s="407">
        <v>0.9337</v>
      </c>
    </row>
    <row r="93" s="656" customFormat="1" customHeight="1" spans="1:24">
      <c r="A93" s="631">
        <v>45604</v>
      </c>
      <c r="B93" s="631">
        <v>45610</v>
      </c>
      <c r="C93" s="407">
        <v>0.9243</v>
      </c>
      <c r="D93" s="407">
        <v>0.9102</v>
      </c>
      <c r="E93" s="407">
        <v>0.9308</v>
      </c>
      <c r="F93" s="407">
        <v>0.9369</v>
      </c>
      <c r="G93" s="407">
        <v>0.9359</v>
      </c>
      <c r="H93" s="407">
        <v>0.9386</v>
      </c>
      <c r="I93" s="407">
        <v>0.9352</v>
      </c>
      <c r="J93" s="407">
        <v>0.9037</v>
      </c>
      <c r="K93" s="407">
        <v>0.9156</v>
      </c>
      <c r="L93" s="407">
        <v>0.9051</v>
      </c>
      <c r="M93" s="407">
        <v>0.9475</v>
      </c>
      <c r="N93" s="407">
        <v>0.9335</v>
      </c>
      <c r="O93" s="407">
        <v>0.9256</v>
      </c>
      <c r="P93" s="407">
        <v>0.9472</v>
      </c>
      <c r="Q93" s="407">
        <v>0.9385</v>
      </c>
      <c r="R93" s="407">
        <v>0.9483</v>
      </c>
      <c r="S93" s="407">
        <v>0.9585</v>
      </c>
      <c r="T93" s="407">
        <v>0.9399</v>
      </c>
      <c r="U93" s="407">
        <v>0.9382</v>
      </c>
      <c r="V93" s="407">
        <v>0.934</v>
      </c>
      <c r="W93" s="407">
        <v>0.9317</v>
      </c>
      <c r="X93" s="407">
        <v>0.9323</v>
      </c>
    </row>
    <row r="94" s="656" customFormat="1" customHeight="1" spans="1:24">
      <c r="A94" s="631">
        <v>45611</v>
      </c>
      <c r="B94" s="631">
        <v>45617</v>
      </c>
      <c r="C94" s="407">
        <v>0.9197</v>
      </c>
      <c r="D94" s="407">
        <v>0.9112</v>
      </c>
      <c r="E94" s="407">
        <v>0.9319</v>
      </c>
      <c r="F94" s="407">
        <v>0.9375</v>
      </c>
      <c r="G94" s="407">
        <v>0.9363</v>
      </c>
      <c r="H94" s="407">
        <v>0.9397</v>
      </c>
      <c r="I94" s="407">
        <v>0.9375</v>
      </c>
      <c r="J94" s="407">
        <v>0.9058</v>
      </c>
      <c r="K94" s="407">
        <v>0.9182</v>
      </c>
      <c r="L94" s="407">
        <v>0.9078</v>
      </c>
      <c r="M94" s="407">
        <v>0.9481</v>
      </c>
      <c r="N94" s="407">
        <v>0.9318</v>
      </c>
      <c r="O94" s="407">
        <v>0.9244</v>
      </c>
      <c r="P94" s="407">
        <v>0.9485</v>
      </c>
      <c r="Q94" s="407">
        <v>0.9405</v>
      </c>
      <c r="R94" s="407">
        <v>0.9485</v>
      </c>
      <c r="S94" s="407">
        <v>0.9596</v>
      </c>
      <c r="T94" s="407">
        <v>0.9409</v>
      </c>
      <c r="U94" s="407">
        <v>0.9393</v>
      </c>
      <c r="V94" s="407">
        <v>0.9333</v>
      </c>
      <c r="W94" s="407">
        <v>0.9302</v>
      </c>
      <c r="X94" s="407">
        <v>0.9329</v>
      </c>
    </row>
    <row r="95" customHeight="1" spans="1:27">
      <c r="A95" s="631">
        <v>45618</v>
      </c>
      <c r="B95" s="631">
        <v>45624</v>
      </c>
      <c r="C95" s="407">
        <v>0.9235</v>
      </c>
      <c r="D95" s="407">
        <v>0.9159</v>
      </c>
      <c r="E95" s="407">
        <v>0.9342</v>
      </c>
      <c r="F95" s="407">
        <v>0.9398</v>
      </c>
      <c r="G95" s="407">
        <v>0.9384</v>
      </c>
      <c r="H95" s="407">
        <v>0.9409</v>
      </c>
      <c r="I95" s="407">
        <v>0.9357</v>
      </c>
      <c r="J95" s="407">
        <v>0.9041</v>
      </c>
      <c r="K95" s="407">
        <v>0.9168</v>
      </c>
      <c r="L95" s="407">
        <v>0.9062</v>
      </c>
      <c r="M95" s="407">
        <v>0.9507</v>
      </c>
      <c r="N95" s="407">
        <v>0.9354</v>
      </c>
      <c r="O95" s="407">
        <v>0.9297</v>
      </c>
      <c r="P95" s="407">
        <v>0.9497</v>
      </c>
      <c r="Q95" s="407">
        <v>0.9432</v>
      </c>
      <c r="R95" s="407">
        <v>0.9498</v>
      </c>
      <c r="S95" s="407">
        <v>0.9599</v>
      </c>
      <c r="T95" s="407">
        <v>0.9413</v>
      </c>
      <c r="U95" s="407">
        <v>0.9398</v>
      </c>
      <c r="V95" s="407">
        <v>0.9339</v>
      </c>
      <c r="W95" s="407">
        <v>0.931</v>
      </c>
      <c r="X95" s="407">
        <v>0.9343</v>
      </c>
      <c r="Y95" s="412"/>
      <c r="Z95" s="412"/>
      <c r="AA95" s="412"/>
    </row>
    <row r="96" customHeight="1" spans="1:27">
      <c r="A96" s="631">
        <v>45625</v>
      </c>
      <c r="B96" s="631">
        <v>45631</v>
      </c>
      <c r="C96" s="407">
        <v>0.9278</v>
      </c>
      <c r="D96" s="407">
        <v>0.9128</v>
      </c>
      <c r="E96" s="407">
        <v>0.9331</v>
      </c>
      <c r="F96" s="407">
        <v>0.9451</v>
      </c>
      <c r="G96" s="407">
        <v>0.9439</v>
      </c>
      <c r="H96" s="407">
        <v>0.9442</v>
      </c>
      <c r="I96" s="407">
        <v>0.9378</v>
      </c>
      <c r="J96" s="407">
        <v>0.9062</v>
      </c>
      <c r="K96" s="407">
        <v>0.9187</v>
      </c>
      <c r="L96" s="407">
        <v>0.9078</v>
      </c>
      <c r="M96" s="407">
        <v>0.9548</v>
      </c>
      <c r="N96" s="407">
        <v>0.9402</v>
      </c>
      <c r="O96" s="407">
        <v>0.9351</v>
      </c>
      <c r="P96" s="407">
        <v>0.9478</v>
      </c>
      <c r="Q96" s="407">
        <v>0.9457</v>
      </c>
      <c r="R96" s="407">
        <v>0.9472</v>
      </c>
      <c r="S96" s="407">
        <v>0.9633</v>
      </c>
      <c r="T96" s="407">
        <v>0.9448</v>
      </c>
      <c r="U96" s="407">
        <v>0.9438</v>
      </c>
      <c r="V96" s="407">
        <v>0.9351</v>
      </c>
      <c r="W96" s="407">
        <v>0.9319</v>
      </c>
      <c r="X96" s="407">
        <v>0.9365</v>
      </c>
      <c r="Y96" s="412"/>
      <c r="Z96" s="412"/>
      <c r="AA96" s="412"/>
    </row>
    <row r="97" customHeight="1" spans="1:27">
      <c r="A97" s="631">
        <v>45632</v>
      </c>
      <c r="B97" s="631">
        <v>45638</v>
      </c>
      <c r="C97" s="407">
        <v>0.9291</v>
      </c>
      <c r="D97" s="407">
        <v>0.9143</v>
      </c>
      <c r="E97" s="407">
        <v>0.9345</v>
      </c>
      <c r="F97" s="407">
        <v>0.9502</v>
      </c>
      <c r="G97" s="407">
        <v>0.9488</v>
      </c>
      <c r="H97" s="407">
        <v>0.9476</v>
      </c>
      <c r="I97" s="407">
        <v>0.9401</v>
      </c>
      <c r="J97" s="407">
        <v>0.9084</v>
      </c>
      <c r="K97" s="407">
        <v>0.9208</v>
      </c>
      <c r="L97" s="407">
        <v>0.9094</v>
      </c>
      <c r="M97" s="407">
        <v>0.9569</v>
      </c>
      <c r="N97" s="407">
        <v>0.9475</v>
      </c>
      <c r="O97" s="407">
        <v>0.9419</v>
      </c>
      <c r="P97" s="407">
        <v>0.9526</v>
      </c>
      <c r="Q97" s="407">
        <v>0.9513</v>
      </c>
      <c r="R97" s="407">
        <v>0.9488</v>
      </c>
      <c r="S97" s="407">
        <v>0.9652</v>
      </c>
      <c r="T97" s="407">
        <v>0.9496</v>
      </c>
      <c r="U97" s="407">
        <v>0.9491</v>
      </c>
      <c r="V97" s="407">
        <v>0.9387</v>
      </c>
      <c r="W97" s="407">
        <v>0.9371</v>
      </c>
      <c r="X97" s="407">
        <v>0.9401</v>
      </c>
      <c r="Y97" s="412"/>
      <c r="Z97" s="412"/>
      <c r="AA97" s="412"/>
    </row>
    <row r="98" customHeight="1" spans="1:27">
      <c r="A98" s="631">
        <v>45639</v>
      </c>
      <c r="B98" s="631">
        <v>45645</v>
      </c>
      <c r="C98" s="407">
        <v>0.9308</v>
      </c>
      <c r="D98" s="407">
        <v>0.9169</v>
      </c>
      <c r="E98" s="407">
        <v>0.9382</v>
      </c>
      <c r="F98" s="407">
        <v>0.9531</v>
      </c>
      <c r="G98" s="407">
        <v>0.9503</v>
      </c>
      <c r="H98" s="407">
        <v>0.9531</v>
      </c>
      <c r="I98" s="407">
        <v>0.9447</v>
      </c>
      <c r="J98" s="407">
        <v>0.9116</v>
      </c>
      <c r="K98" s="407">
        <v>0.9241</v>
      </c>
      <c r="L98" s="407">
        <v>0.9128</v>
      </c>
      <c r="M98" s="407">
        <v>0.9601</v>
      </c>
      <c r="N98" s="407">
        <v>0.9612</v>
      </c>
      <c r="O98" s="407">
        <v>0.9584</v>
      </c>
      <c r="P98" s="407">
        <v>0.9551</v>
      </c>
      <c r="Q98" s="407">
        <v>0.9548</v>
      </c>
      <c r="R98" s="407">
        <v>0.9512</v>
      </c>
      <c r="S98" s="407">
        <v>0.9684</v>
      </c>
      <c r="T98" s="407">
        <v>0.9549</v>
      </c>
      <c r="U98" s="407">
        <v>0.9555</v>
      </c>
      <c r="V98" s="407">
        <v>0.9402</v>
      </c>
      <c r="W98" s="407">
        <v>0.9395</v>
      </c>
      <c r="X98" s="407">
        <v>0.9445</v>
      </c>
      <c r="Y98" s="412"/>
      <c r="Z98" s="412"/>
      <c r="AA98" s="412"/>
    </row>
    <row r="99" customHeight="1" spans="1:27">
      <c r="A99" s="631">
        <v>45646</v>
      </c>
      <c r="B99" s="631">
        <v>45652</v>
      </c>
      <c r="C99" s="407">
        <v>0.9245</v>
      </c>
      <c r="D99" s="407">
        <v>0.9118</v>
      </c>
      <c r="E99" s="407">
        <v>0.9325</v>
      </c>
      <c r="F99" s="407">
        <v>0.9511</v>
      </c>
      <c r="G99" s="407">
        <v>0.9482</v>
      </c>
      <c r="H99" s="407">
        <v>0.9505</v>
      </c>
      <c r="I99" s="407">
        <v>0.9421</v>
      </c>
      <c r="J99" s="407">
        <v>0.9095</v>
      </c>
      <c r="K99" s="407">
        <v>0.9213</v>
      </c>
      <c r="L99" s="407">
        <v>0.9101</v>
      </c>
      <c r="M99" s="407">
        <v>0.9578</v>
      </c>
      <c r="N99" s="407">
        <v>0.9551</v>
      </c>
      <c r="O99" s="407">
        <v>0.9565</v>
      </c>
      <c r="P99" s="407">
        <v>0.9482</v>
      </c>
      <c r="Q99" s="407">
        <v>0.9499</v>
      </c>
      <c r="R99" s="407">
        <v>0.9488</v>
      </c>
      <c r="S99" s="407">
        <v>0.9692</v>
      </c>
      <c r="T99" s="407">
        <v>0.9532</v>
      </c>
      <c r="U99" s="407">
        <v>0.9539</v>
      </c>
      <c r="V99" s="407">
        <v>0.9391</v>
      </c>
      <c r="W99" s="407">
        <v>0.9311</v>
      </c>
      <c r="X99" s="407">
        <v>0.9412</v>
      </c>
      <c r="Y99" s="412"/>
      <c r="Z99" s="412"/>
      <c r="AA99" s="412"/>
    </row>
    <row r="100" customHeight="1" spans="1:27">
      <c r="A100" s="631">
        <v>45653</v>
      </c>
      <c r="B100" s="631">
        <v>45659</v>
      </c>
      <c r="C100" s="407">
        <v>0.9218</v>
      </c>
      <c r="D100" s="407">
        <v>0.9002</v>
      </c>
      <c r="E100" s="407">
        <v>0.9292</v>
      </c>
      <c r="F100" s="407">
        <v>0.9469</v>
      </c>
      <c r="G100" s="407">
        <v>0.9417</v>
      </c>
      <c r="H100" s="407">
        <v>0.9467</v>
      </c>
      <c r="I100" s="407">
        <v>0.9433</v>
      </c>
      <c r="J100" s="407">
        <v>0.9106</v>
      </c>
      <c r="K100" s="407">
        <v>0.9223</v>
      </c>
      <c r="L100" s="407">
        <v>0.911</v>
      </c>
      <c r="M100" s="407">
        <v>0.9511</v>
      </c>
      <c r="N100" s="407">
        <v>0.9491</v>
      </c>
      <c r="O100" s="407">
        <v>0.9509</v>
      </c>
      <c r="P100" s="407">
        <v>0.9468</v>
      </c>
      <c r="Q100" s="407">
        <v>0.9458</v>
      </c>
      <c r="R100" s="407">
        <v>0.949</v>
      </c>
      <c r="S100" s="407">
        <v>0.9693</v>
      </c>
      <c r="T100" s="407">
        <v>0.9512</v>
      </c>
      <c r="U100" s="407">
        <v>0.9518</v>
      </c>
      <c r="V100" s="407">
        <v>0.9345</v>
      </c>
      <c r="W100" s="407">
        <v>0.9292</v>
      </c>
      <c r="X100" s="407">
        <v>0.9382</v>
      </c>
      <c r="Y100" s="412"/>
      <c r="Z100" s="412"/>
      <c r="AA100" s="412"/>
    </row>
    <row r="101" customHeight="1" spans="1:24">
      <c r="A101" s="631">
        <v>45660</v>
      </c>
      <c r="B101" s="631">
        <v>45666</v>
      </c>
      <c r="C101" s="407">
        <v>0.9202</v>
      </c>
      <c r="D101" s="407">
        <v>0.8983</v>
      </c>
      <c r="E101" s="407">
        <v>0.9274</v>
      </c>
      <c r="F101" s="407">
        <v>0.9497</v>
      </c>
      <c r="G101" s="407">
        <v>0.9439</v>
      </c>
      <c r="H101" s="407">
        <v>0.9451</v>
      </c>
      <c r="I101" s="407">
        <v>0.9417</v>
      </c>
      <c r="J101" s="407">
        <v>0.9094</v>
      </c>
      <c r="K101" s="407">
        <v>0.9211</v>
      </c>
      <c r="L101" s="407">
        <v>0.9091</v>
      </c>
      <c r="M101" s="407">
        <v>0.9546</v>
      </c>
      <c r="N101" s="407">
        <v>0.9479</v>
      </c>
      <c r="O101" s="407">
        <v>0.9501</v>
      </c>
      <c r="P101" s="407">
        <v>0.9459</v>
      </c>
      <c r="Q101" s="407">
        <v>0.9489</v>
      </c>
      <c r="R101" s="407">
        <v>0.9473</v>
      </c>
      <c r="S101" s="407">
        <v>0.9685</v>
      </c>
      <c r="T101" s="407">
        <v>0.9496</v>
      </c>
      <c r="U101" s="407">
        <v>0.9506</v>
      </c>
      <c r="V101" s="407">
        <v>0.9382</v>
      </c>
      <c r="W101" s="407">
        <v>0.9275</v>
      </c>
      <c r="X101" s="407">
        <v>0.9379</v>
      </c>
    </row>
    <row r="102" customHeight="1" spans="1:24">
      <c r="A102" s="631">
        <v>45667</v>
      </c>
      <c r="B102" s="631">
        <v>45673</v>
      </c>
      <c r="C102" s="407">
        <v>0.9244</v>
      </c>
      <c r="D102" s="407">
        <v>0.9105</v>
      </c>
      <c r="E102" s="407">
        <v>0.9312</v>
      </c>
      <c r="F102" s="407">
        <v>0.9508</v>
      </c>
      <c r="G102" s="407">
        <v>0.9451</v>
      </c>
      <c r="H102" s="407">
        <v>0.9463</v>
      </c>
      <c r="I102" s="407">
        <v>0.9471</v>
      </c>
      <c r="J102" s="407">
        <v>0.9137</v>
      </c>
      <c r="K102" s="407">
        <v>0.9273</v>
      </c>
      <c r="L102" s="407">
        <v>0.9134</v>
      </c>
      <c r="M102" s="407">
        <v>0.9552</v>
      </c>
      <c r="N102" s="407">
        <v>0.9531</v>
      </c>
      <c r="O102" s="407">
        <v>0.9625</v>
      </c>
      <c r="P102" s="407">
        <v>0.9515</v>
      </c>
      <c r="Q102" s="407">
        <v>0.9645</v>
      </c>
      <c r="R102" s="407">
        <v>0.9532</v>
      </c>
      <c r="S102" s="407">
        <v>0.9688</v>
      </c>
      <c r="T102" s="407">
        <v>0.9507</v>
      </c>
      <c r="U102" s="407">
        <v>0.9515</v>
      </c>
      <c r="V102" s="407">
        <v>0.9397</v>
      </c>
      <c r="W102" s="407">
        <v>0.9298</v>
      </c>
      <c r="X102" s="407">
        <v>0.9424</v>
      </c>
    </row>
    <row r="103" customHeight="1" spans="1:24">
      <c r="A103" s="631">
        <v>45674</v>
      </c>
      <c r="B103" s="631">
        <v>45680</v>
      </c>
      <c r="C103" s="407">
        <v>0.9306</v>
      </c>
      <c r="D103" s="407">
        <v>0.9223</v>
      </c>
      <c r="E103" s="407">
        <v>0.9402</v>
      </c>
      <c r="F103" s="407">
        <v>0.9554</v>
      </c>
      <c r="G103" s="407">
        <v>0.9498</v>
      </c>
      <c r="H103" s="407">
        <v>0.9496</v>
      </c>
      <c r="I103" s="407">
        <v>0.9604</v>
      </c>
      <c r="J103" s="407">
        <v>0.9246</v>
      </c>
      <c r="K103" s="407">
        <v>0.9368</v>
      </c>
      <c r="L103" s="407">
        <v>0.9218</v>
      </c>
      <c r="M103" s="407">
        <v>0.9597</v>
      </c>
      <c r="N103" s="407">
        <v>0.9619</v>
      </c>
      <c r="O103" s="407">
        <v>0.9724</v>
      </c>
      <c r="P103" s="407">
        <v>0.9607</v>
      </c>
      <c r="Q103" s="407">
        <v>0.9738</v>
      </c>
      <c r="R103" s="407">
        <v>0.9618</v>
      </c>
      <c r="S103" s="407">
        <v>0.9712</v>
      </c>
      <c r="T103" s="407">
        <v>0.9533</v>
      </c>
      <c r="U103" s="407">
        <v>0.9537</v>
      </c>
      <c r="V103" s="407">
        <v>0.9441</v>
      </c>
      <c r="W103" s="407">
        <v>0.9344</v>
      </c>
      <c r="X103" s="407">
        <v>0.9495</v>
      </c>
    </row>
    <row r="104" customHeight="1" spans="1:24">
      <c r="A104" s="631">
        <v>45692</v>
      </c>
      <c r="B104" s="631">
        <v>45694</v>
      </c>
      <c r="C104" s="407">
        <v>0.9279</v>
      </c>
      <c r="D104" s="407">
        <v>0.9158</v>
      </c>
      <c r="E104" s="407">
        <v>0.9352</v>
      </c>
      <c r="F104" s="407">
        <v>0.9497</v>
      </c>
      <c r="G104" s="407">
        <v>0.9437</v>
      </c>
      <c r="H104" s="407">
        <v>0.9432</v>
      </c>
      <c r="I104" s="407">
        <v>0.9462</v>
      </c>
      <c r="J104" s="407">
        <v>0.9171</v>
      </c>
      <c r="K104" s="407">
        <v>0.9282</v>
      </c>
      <c r="L104" s="407">
        <v>0.9218</v>
      </c>
      <c r="M104" s="407">
        <v>0.9524</v>
      </c>
      <c r="N104" s="407">
        <v>0.9575</v>
      </c>
      <c r="O104" s="407">
        <v>0.9638</v>
      </c>
      <c r="P104" s="407">
        <v>0.9568</v>
      </c>
      <c r="Q104" s="407">
        <v>0.9713</v>
      </c>
      <c r="R104" s="407">
        <v>0.9544</v>
      </c>
      <c r="S104" s="407">
        <v>0.9648</v>
      </c>
      <c r="T104" s="407">
        <v>0.9463</v>
      </c>
      <c r="U104" s="407">
        <v>0.9469</v>
      </c>
      <c r="V104" s="407">
        <v>0.9387</v>
      </c>
      <c r="W104" s="407">
        <v>0.9325</v>
      </c>
      <c r="X104" s="407">
        <v>0.9435</v>
      </c>
    </row>
    <row r="105" customHeight="1" spans="1:24">
      <c r="A105" s="630">
        <v>45695</v>
      </c>
      <c r="B105" s="630">
        <v>45701</v>
      </c>
      <c r="C105" s="407">
        <v>0.9186</v>
      </c>
      <c r="D105" s="407">
        <v>0.9147</v>
      </c>
      <c r="E105" s="407">
        <v>0.9345</v>
      </c>
      <c r="F105" s="407">
        <v>0.9409</v>
      </c>
      <c r="G105" s="407">
        <v>0.9341</v>
      </c>
      <c r="H105" s="407">
        <v>0.9356</v>
      </c>
      <c r="I105" s="407">
        <v>0.9369</v>
      </c>
      <c r="J105" s="407">
        <v>0.9126</v>
      </c>
      <c r="K105" s="407">
        <v>0.9231</v>
      </c>
      <c r="L105" s="407">
        <v>0.9179</v>
      </c>
      <c r="M105" s="407">
        <v>0.9441</v>
      </c>
      <c r="N105" s="407">
        <v>0.9504</v>
      </c>
      <c r="O105" s="407">
        <v>0.9529</v>
      </c>
      <c r="P105" s="407">
        <v>0.9511</v>
      </c>
      <c r="Q105" s="407">
        <v>0.9625</v>
      </c>
      <c r="R105" s="407">
        <v>0.9488</v>
      </c>
      <c r="S105" s="407">
        <v>0.9642</v>
      </c>
      <c r="T105" s="407">
        <v>0.9381</v>
      </c>
      <c r="U105" s="407">
        <v>0.9389</v>
      </c>
      <c r="V105" s="407">
        <v>0.9304</v>
      </c>
      <c r="W105" s="407">
        <v>0.9254</v>
      </c>
      <c r="X105" s="407">
        <v>0.9369</v>
      </c>
    </row>
    <row r="106" customHeight="1" spans="1:24">
      <c r="A106" s="630">
        <v>45702</v>
      </c>
      <c r="B106" s="630">
        <v>45708</v>
      </c>
      <c r="C106" s="407">
        <v>0.9123</v>
      </c>
      <c r="D106" s="407">
        <v>0.9038</v>
      </c>
      <c r="E106" s="407">
        <v>0.9302</v>
      </c>
      <c r="F106" s="407">
        <v>0.9351</v>
      </c>
      <c r="G106" s="407">
        <v>0.9278</v>
      </c>
      <c r="H106" s="407">
        <v>0.9302</v>
      </c>
      <c r="I106" s="407">
        <v>0.9298</v>
      </c>
      <c r="J106" s="407">
        <v>0.9102</v>
      </c>
      <c r="K106" s="407">
        <v>0.9179</v>
      </c>
      <c r="L106" s="407">
        <v>0.9132</v>
      </c>
      <c r="M106" s="407">
        <v>0.9397</v>
      </c>
      <c r="N106" s="407">
        <v>0.9481</v>
      </c>
      <c r="O106" s="407">
        <v>0.9487</v>
      </c>
      <c r="P106" s="407">
        <v>0.9458</v>
      </c>
      <c r="Q106" s="407">
        <v>0.9561</v>
      </c>
      <c r="R106" s="407">
        <v>0.9411</v>
      </c>
      <c r="S106" s="407">
        <v>0.9638</v>
      </c>
      <c r="T106" s="407">
        <v>0.9365</v>
      </c>
      <c r="U106" s="407">
        <v>0.9362</v>
      </c>
      <c r="V106" s="407">
        <v>0.9251</v>
      </c>
      <c r="W106" s="407">
        <v>0.9197</v>
      </c>
      <c r="X106" s="407">
        <v>0.932</v>
      </c>
    </row>
    <row r="107" customHeight="1" spans="1:27">
      <c r="A107" s="630">
        <v>45709</v>
      </c>
      <c r="B107" s="630">
        <v>45715</v>
      </c>
      <c r="C107" s="407">
        <v>0.9086</v>
      </c>
      <c r="D107" s="407">
        <v>0.8865</v>
      </c>
      <c r="E107" s="407">
        <v>0.9277</v>
      </c>
      <c r="F107" s="407">
        <v>0.9319</v>
      </c>
      <c r="G107" s="407">
        <v>0.9244</v>
      </c>
      <c r="H107" s="407">
        <v>0.9279</v>
      </c>
      <c r="I107" s="407">
        <v>0.9233</v>
      </c>
      <c r="J107" s="407">
        <v>0.9081</v>
      </c>
      <c r="K107" s="407">
        <v>0.9143</v>
      </c>
      <c r="L107" s="407">
        <v>0.9101</v>
      </c>
      <c r="M107" s="407">
        <v>0.9371</v>
      </c>
      <c r="N107" s="407">
        <v>0.9428</v>
      </c>
      <c r="O107" s="407">
        <v>0.9456</v>
      </c>
      <c r="P107" s="407">
        <v>0.9426</v>
      </c>
      <c r="Q107" s="407">
        <v>0.9568</v>
      </c>
      <c r="R107" s="407">
        <v>0.9369</v>
      </c>
      <c r="S107" s="407">
        <v>0.9611</v>
      </c>
      <c r="T107" s="407">
        <v>0.9337</v>
      </c>
      <c r="U107" s="407">
        <v>0.9334</v>
      </c>
      <c r="V107" s="407">
        <v>0.9212</v>
      </c>
      <c r="W107" s="407">
        <v>0.9106</v>
      </c>
      <c r="X107" s="407">
        <v>0.9278</v>
      </c>
      <c r="Y107" s="412"/>
      <c r="Z107" s="412"/>
      <c r="AA107" s="412"/>
    </row>
    <row r="108" customHeight="1" spans="1:27">
      <c r="A108" s="630">
        <v>45716</v>
      </c>
      <c r="B108" s="630">
        <v>45722</v>
      </c>
      <c r="C108" s="407">
        <v>0.8971</v>
      </c>
      <c r="D108" s="407">
        <v>0.8672</v>
      </c>
      <c r="E108" s="407">
        <v>0.9202</v>
      </c>
      <c r="F108" s="407">
        <v>0.9207</v>
      </c>
      <c r="G108" s="407">
        <v>0.9121</v>
      </c>
      <c r="H108" s="407">
        <v>0.9231</v>
      </c>
      <c r="I108" s="407">
        <v>0.9106</v>
      </c>
      <c r="J108" s="407">
        <v>0.9021</v>
      </c>
      <c r="K108" s="407">
        <v>0.9057</v>
      </c>
      <c r="L108" s="407">
        <v>0.9046</v>
      </c>
      <c r="M108" s="407">
        <v>0.9299</v>
      </c>
      <c r="N108" s="407">
        <v>0.9387</v>
      </c>
      <c r="O108" s="407">
        <v>0.9405</v>
      </c>
      <c r="P108" s="407">
        <v>0.9341</v>
      </c>
      <c r="Q108" s="407">
        <v>0.9503</v>
      </c>
      <c r="R108" s="407">
        <v>0.9288</v>
      </c>
      <c r="S108" s="407">
        <v>0.9537</v>
      </c>
      <c r="T108" s="407">
        <v>0.9264</v>
      </c>
      <c r="U108" s="407">
        <v>0.9259</v>
      </c>
      <c r="V108" s="407">
        <v>0.9045</v>
      </c>
      <c r="W108" s="407">
        <v>0.9004</v>
      </c>
      <c r="X108" s="407">
        <v>0.9189</v>
      </c>
      <c r="Y108" s="412"/>
      <c r="Z108" s="412"/>
      <c r="AA108" s="412"/>
    </row>
    <row r="109" customHeight="1" spans="1:27">
      <c r="A109" s="630">
        <v>45723</v>
      </c>
      <c r="B109" s="630">
        <v>45729</v>
      </c>
      <c r="C109" s="407">
        <v>0.9022</v>
      </c>
      <c r="D109" s="407">
        <v>0.8568</v>
      </c>
      <c r="E109" s="407">
        <v>0.9171</v>
      </c>
      <c r="F109" s="407">
        <v>0.9164</v>
      </c>
      <c r="G109" s="407">
        <v>0.9076</v>
      </c>
      <c r="H109" s="407">
        <v>0.9167</v>
      </c>
      <c r="I109" s="407">
        <v>0.9025</v>
      </c>
      <c r="J109" s="407">
        <v>0.9001</v>
      </c>
      <c r="K109" s="407">
        <v>0.9006</v>
      </c>
      <c r="L109" s="407">
        <v>0.9007</v>
      </c>
      <c r="M109" s="407">
        <v>0.9267</v>
      </c>
      <c r="N109" s="407">
        <v>0.9358</v>
      </c>
      <c r="O109" s="407">
        <v>0.9337</v>
      </c>
      <c r="P109" s="407">
        <v>0.9282</v>
      </c>
      <c r="Q109" s="407">
        <v>0.9481</v>
      </c>
      <c r="R109" s="407">
        <v>0.9235</v>
      </c>
      <c r="S109" s="407">
        <v>0.9502</v>
      </c>
      <c r="T109" s="407">
        <v>0.9141</v>
      </c>
      <c r="U109" s="407">
        <v>0.9117</v>
      </c>
      <c r="V109" s="407">
        <v>0.9032</v>
      </c>
      <c r="W109" s="407">
        <v>0.9071</v>
      </c>
      <c r="X109" s="407">
        <v>0.9144</v>
      </c>
      <c r="Y109" s="412"/>
      <c r="Z109" s="412"/>
      <c r="AA109" s="412"/>
    </row>
    <row r="110" s="657" customFormat="1" customHeight="1" spans="1:27">
      <c r="A110" s="630">
        <v>45730</v>
      </c>
      <c r="B110" s="630">
        <v>45736</v>
      </c>
      <c r="C110" s="407">
        <v>0.9106</v>
      </c>
      <c r="D110" s="407">
        <v>0.8612</v>
      </c>
      <c r="E110" s="407">
        <v>0.9135</v>
      </c>
      <c r="F110" s="407">
        <v>0.9212</v>
      </c>
      <c r="G110" s="407">
        <v>0.9126</v>
      </c>
      <c r="H110" s="407">
        <v>0.9152</v>
      </c>
      <c r="I110" s="407">
        <v>0.9052</v>
      </c>
      <c r="J110" s="407">
        <v>0.9026</v>
      </c>
      <c r="K110" s="407">
        <v>0.9029</v>
      </c>
      <c r="L110" s="407">
        <v>0.9031</v>
      </c>
      <c r="M110" s="407">
        <v>0.9301</v>
      </c>
      <c r="N110" s="407">
        <v>0.9324</v>
      </c>
      <c r="O110" s="407">
        <v>0.9308</v>
      </c>
      <c r="P110" s="407">
        <v>0.9268</v>
      </c>
      <c r="Q110" s="407">
        <v>0.944</v>
      </c>
      <c r="R110" s="407">
        <v>0.9249</v>
      </c>
      <c r="S110" s="407">
        <v>0.9476</v>
      </c>
      <c r="T110" s="407">
        <v>0.9135</v>
      </c>
      <c r="U110" s="407">
        <v>0.9111</v>
      </c>
      <c r="V110" s="407">
        <v>0.9087</v>
      </c>
      <c r="W110" s="407">
        <v>0.9144</v>
      </c>
      <c r="X110" s="407">
        <v>0.9158</v>
      </c>
      <c r="Y110" s="412"/>
      <c r="Z110" s="412"/>
      <c r="AA110" s="412"/>
    </row>
    <row r="111" s="656" customFormat="1" customHeight="1" spans="1:24">
      <c r="A111" s="630">
        <v>45737</v>
      </c>
      <c r="B111" s="630">
        <v>45743</v>
      </c>
      <c r="C111" s="407">
        <v>0.911</v>
      </c>
      <c r="D111" s="407">
        <v>0.8625</v>
      </c>
      <c r="E111" s="407">
        <v>0.9153</v>
      </c>
      <c r="F111" s="407">
        <v>0.9225</v>
      </c>
      <c r="G111" s="407">
        <v>0.9129</v>
      </c>
      <c r="H111" s="407">
        <v>0.9159</v>
      </c>
      <c r="I111" s="407">
        <v>0.9056</v>
      </c>
      <c r="J111" s="407">
        <v>0.9031</v>
      </c>
      <c r="K111" s="407">
        <v>0.9037</v>
      </c>
      <c r="L111" s="407">
        <v>0.9037</v>
      </c>
      <c r="M111" s="407">
        <v>0.932</v>
      </c>
      <c r="N111" s="407">
        <v>0.9399</v>
      </c>
      <c r="O111" s="407">
        <v>0.9412</v>
      </c>
      <c r="P111" s="407">
        <v>0.9285</v>
      </c>
      <c r="Q111" s="407">
        <v>0.9508</v>
      </c>
      <c r="R111" s="407">
        <v>0.9266</v>
      </c>
      <c r="S111" s="407">
        <v>0.9483</v>
      </c>
      <c r="T111" s="407">
        <v>0.9141</v>
      </c>
      <c r="U111" s="407">
        <v>0.9117</v>
      </c>
      <c r="V111" s="407">
        <v>0.9102</v>
      </c>
      <c r="W111" s="407">
        <v>0.9175</v>
      </c>
      <c r="X111" s="407">
        <v>0.918</v>
      </c>
    </row>
    <row r="112" customHeight="1" spans="1:24">
      <c r="A112" s="631">
        <v>45744</v>
      </c>
      <c r="B112" s="631">
        <v>45750</v>
      </c>
      <c r="C112" s="407">
        <v>0.9108</v>
      </c>
      <c r="D112" s="407">
        <v>0.8633</v>
      </c>
      <c r="E112" s="407">
        <v>0.9158</v>
      </c>
      <c r="F112" s="407">
        <v>0.923</v>
      </c>
      <c r="G112" s="407">
        <v>0.9135</v>
      </c>
      <c r="H112" s="407">
        <v>0.9165</v>
      </c>
      <c r="I112" s="407">
        <v>0.9059</v>
      </c>
      <c r="J112" s="407">
        <v>0.9033</v>
      </c>
      <c r="K112" s="407">
        <v>0.9041</v>
      </c>
      <c r="L112" s="407">
        <v>0.904</v>
      </c>
      <c r="M112" s="407">
        <v>0.9324</v>
      </c>
      <c r="N112" s="407">
        <v>0.9357</v>
      </c>
      <c r="O112" s="407">
        <v>0.9391</v>
      </c>
      <c r="P112" s="407">
        <v>0.9289</v>
      </c>
      <c r="Q112" s="407">
        <v>0.9527</v>
      </c>
      <c r="R112" s="407">
        <v>0.9272</v>
      </c>
      <c r="S112" s="407">
        <v>0.9489</v>
      </c>
      <c r="T112" s="407">
        <v>0.916</v>
      </c>
      <c r="U112" s="407">
        <v>0.9134</v>
      </c>
      <c r="V112" s="407">
        <v>0.9106</v>
      </c>
      <c r="W112" s="407">
        <v>0.9191</v>
      </c>
      <c r="X112" s="407">
        <v>0.9183</v>
      </c>
    </row>
    <row r="113" customHeight="1" spans="1:24">
      <c r="A113" s="631">
        <v>45751</v>
      </c>
      <c r="B113" s="631">
        <v>45757</v>
      </c>
      <c r="C113" s="407">
        <v>0.9137</v>
      </c>
      <c r="D113" s="407">
        <v>0.8652</v>
      </c>
      <c r="E113" s="407">
        <v>0.9178</v>
      </c>
      <c r="F113" s="407">
        <v>0.9241</v>
      </c>
      <c r="G113" s="407">
        <v>0.9147</v>
      </c>
      <c r="H113" s="407">
        <v>0.9183</v>
      </c>
      <c r="I113" s="407">
        <v>0.9078</v>
      </c>
      <c r="J113" s="407">
        <v>0.9051</v>
      </c>
      <c r="K113" s="407">
        <v>0.9056</v>
      </c>
      <c r="L113" s="407">
        <v>0.9059</v>
      </c>
      <c r="M113" s="407">
        <v>0.9335</v>
      </c>
      <c r="N113" s="407">
        <v>0.9421</v>
      </c>
      <c r="O113" s="407">
        <v>0.9407</v>
      </c>
      <c r="P113" s="407">
        <v>0.9295</v>
      </c>
      <c r="Q113" s="407">
        <v>0.9503</v>
      </c>
      <c r="R113" s="407">
        <v>0.9278</v>
      </c>
      <c r="S113" s="407">
        <v>0.9498</v>
      </c>
      <c r="T113" s="407">
        <v>0.9171</v>
      </c>
      <c r="U113" s="407">
        <v>0.9149</v>
      </c>
      <c r="V113" s="407">
        <v>0.9119</v>
      </c>
      <c r="W113" s="407">
        <v>0.9206</v>
      </c>
      <c r="X113" s="407">
        <v>0.9198</v>
      </c>
    </row>
    <row r="114" customHeight="1" spans="1:24">
      <c r="A114" s="630">
        <v>45758</v>
      </c>
      <c r="B114" s="630">
        <v>45764</v>
      </c>
      <c r="C114" s="407">
        <v>0.9158</v>
      </c>
      <c r="D114" s="407">
        <v>0.8688</v>
      </c>
      <c r="E114" s="407">
        <v>0.9196</v>
      </c>
      <c r="F114" s="407">
        <v>0.9256</v>
      </c>
      <c r="G114" s="407">
        <v>0.9163</v>
      </c>
      <c r="H114" s="407">
        <v>0.9199</v>
      </c>
      <c r="I114" s="407">
        <v>0.9097</v>
      </c>
      <c r="J114" s="407">
        <v>0.9068</v>
      </c>
      <c r="K114" s="407">
        <v>0.9072</v>
      </c>
      <c r="L114" s="407">
        <v>0.9075</v>
      </c>
      <c r="M114" s="407">
        <v>0.9347</v>
      </c>
      <c r="N114" s="407">
        <v>0.9429</v>
      </c>
      <c r="O114" s="407">
        <v>0.9421</v>
      </c>
      <c r="P114" s="407">
        <v>0.9309</v>
      </c>
      <c r="Q114" s="407">
        <v>0.9525</v>
      </c>
      <c r="R114" s="407">
        <v>0.9305</v>
      </c>
      <c r="S114" s="407">
        <v>0.9495</v>
      </c>
      <c r="T114" s="407">
        <v>0.9194</v>
      </c>
      <c r="U114" s="407">
        <v>0.9174</v>
      </c>
      <c r="V114" s="407">
        <v>0.9145</v>
      </c>
      <c r="W114" s="407">
        <v>0.9231</v>
      </c>
      <c r="X114" s="407">
        <v>0.9217</v>
      </c>
    </row>
    <row r="115" customHeight="1" spans="1:27">
      <c r="A115" s="630">
        <v>45765</v>
      </c>
      <c r="B115" s="630">
        <v>45771</v>
      </c>
      <c r="C115" s="407">
        <v>0.9166</v>
      </c>
      <c r="D115" s="407">
        <v>0.8722</v>
      </c>
      <c r="E115" s="407">
        <v>0.9201</v>
      </c>
      <c r="F115" s="407">
        <v>0.9267</v>
      </c>
      <c r="G115" s="407">
        <v>0.9175</v>
      </c>
      <c r="H115" s="407">
        <v>0.9203</v>
      </c>
      <c r="I115" s="407">
        <v>0.9102</v>
      </c>
      <c r="J115" s="407">
        <v>0.9075</v>
      </c>
      <c r="K115" s="407">
        <v>0.908</v>
      </c>
      <c r="L115" s="407">
        <v>0.9081</v>
      </c>
      <c r="M115" s="407">
        <v>0.9359</v>
      </c>
      <c r="N115" s="407">
        <v>0.9421</v>
      </c>
      <c r="O115" s="407">
        <v>0.9405</v>
      </c>
      <c r="P115" s="407">
        <v>0.9322</v>
      </c>
      <c r="Q115" s="407">
        <v>0.9533</v>
      </c>
      <c r="R115" s="407">
        <v>0.9321</v>
      </c>
      <c r="S115" s="407">
        <v>0.9499</v>
      </c>
      <c r="T115" s="407">
        <v>0.9202</v>
      </c>
      <c r="U115" s="407">
        <v>0.9183</v>
      </c>
      <c r="V115" s="407">
        <v>0.915</v>
      </c>
      <c r="W115" s="407">
        <v>0.9227</v>
      </c>
      <c r="X115" s="407">
        <v>0.9224</v>
      </c>
      <c r="Y115" s="412"/>
      <c r="Z115" s="412"/>
      <c r="AA115" s="412"/>
    </row>
    <row r="116" customHeight="1" spans="1:27">
      <c r="A116" s="630">
        <v>45772</v>
      </c>
      <c r="B116" s="630">
        <v>45777</v>
      </c>
      <c r="C116" s="407">
        <v>0.9171</v>
      </c>
      <c r="D116" s="407">
        <v>0.8751</v>
      </c>
      <c r="E116" s="407">
        <v>0.9218</v>
      </c>
      <c r="F116" s="407">
        <v>0.9281</v>
      </c>
      <c r="G116" s="407">
        <v>0.9194</v>
      </c>
      <c r="H116" s="407">
        <v>0.9211</v>
      </c>
      <c r="I116" s="407">
        <v>0.9116</v>
      </c>
      <c r="J116" s="407">
        <v>0.9085</v>
      </c>
      <c r="K116" s="407">
        <v>0.9093</v>
      </c>
      <c r="L116" s="407">
        <v>0.9092</v>
      </c>
      <c r="M116" s="407">
        <v>0.9372</v>
      </c>
      <c r="N116" s="407">
        <v>0.9452</v>
      </c>
      <c r="O116" s="407">
        <v>0.9457</v>
      </c>
      <c r="P116" s="407">
        <v>0.9341</v>
      </c>
      <c r="Q116" s="407">
        <v>0.9551</v>
      </c>
      <c r="R116" s="407">
        <v>0.934</v>
      </c>
      <c r="S116" s="407">
        <v>0.9513</v>
      </c>
      <c r="T116" s="407">
        <v>0.9218</v>
      </c>
      <c r="U116" s="407">
        <v>0.9201</v>
      </c>
      <c r="V116" s="407">
        <v>0.9167</v>
      </c>
      <c r="W116" s="407">
        <v>0.9233</v>
      </c>
      <c r="X116" s="407">
        <v>0.9241</v>
      </c>
      <c r="Y116" s="412"/>
      <c r="Z116" s="412"/>
      <c r="AA116" s="412"/>
    </row>
    <row r="117" customHeight="1" spans="1:27">
      <c r="A117" s="630">
        <v>45778</v>
      </c>
      <c r="B117" s="630">
        <v>45785</v>
      </c>
      <c r="C117" s="407">
        <v>0.9189</v>
      </c>
      <c r="D117" s="407">
        <v>0.8782</v>
      </c>
      <c r="E117" s="407">
        <v>0.9234</v>
      </c>
      <c r="F117" s="407">
        <v>0.9302</v>
      </c>
      <c r="G117" s="407">
        <v>0.9213</v>
      </c>
      <c r="H117" s="407">
        <v>0.9226</v>
      </c>
      <c r="I117" s="407">
        <v>0.9133</v>
      </c>
      <c r="J117" s="407">
        <v>0.9101</v>
      </c>
      <c r="K117" s="407">
        <v>0.9109</v>
      </c>
      <c r="L117" s="407">
        <v>0.9106</v>
      </c>
      <c r="M117" s="407">
        <v>0.9397</v>
      </c>
      <c r="N117" s="407">
        <v>0.9481</v>
      </c>
      <c r="O117" s="407">
        <v>0.9469</v>
      </c>
      <c r="P117" s="407">
        <v>0.9352</v>
      </c>
      <c r="Q117" s="407">
        <v>0.9587</v>
      </c>
      <c r="R117" s="407">
        <v>0.9358</v>
      </c>
      <c r="S117" s="407">
        <v>0.9526</v>
      </c>
      <c r="T117" s="407">
        <v>0.9326</v>
      </c>
      <c r="U117" s="407">
        <v>0.9219</v>
      </c>
      <c r="V117" s="407">
        <v>0.9179</v>
      </c>
      <c r="W117" s="407">
        <v>0.9235</v>
      </c>
      <c r="X117" s="407">
        <v>0.9263</v>
      </c>
      <c r="Y117" s="412"/>
      <c r="Z117" s="412"/>
      <c r="AA117" s="412"/>
    </row>
    <row r="118" customHeight="1" spans="1:24">
      <c r="A118" s="631">
        <v>45786</v>
      </c>
      <c r="B118" s="631">
        <v>45792</v>
      </c>
      <c r="C118" s="407">
        <v>0.9194</v>
      </c>
      <c r="D118" s="407">
        <v>0.8788</v>
      </c>
      <c r="E118" s="407">
        <v>0.9238</v>
      </c>
      <c r="F118" s="407">
        <v>0.9306</v>
      </c>
      <c r="G118" s="407">
        <v>0.9216</v>
      </c>
      <c r="H118" s="407">
        <v>0.9229</v>
      </c>
      <c r="I118" s="407">
        <v>0.9129</v>
      </c>
      <c r="J118" s="407">
        <v>0.9105</v>
      </c>
      <c r="K118" s="407">
        <v>0.9113</v>
      </c>
      <c r="L118" s="407">
        <v>0.9104</v>
      </c>
      <c r="M118" s="407">
        <v>0.9402</v>
      </c>
      <c r="N118" s="407">
        <v>0.9485</v>
      </c>
      <c r="O118" s="407">
        <v>0.9457</v>
      </c>
      <c r="P118" s="407">
        <v>0.9356</v>
      </c>
      <c r="Q118" s="407">
        <v>0.9582</v>
      </c>
      <c r="R118" s="407">
        <v>0.9362</v>
      </c>
      <c r="S118" s="407">
        <v>0.9528</v>
      </c>
      <c r="T118" s="407">
        <v>0.9329</v>
      </c>
      <c r="U118" s="407">
        <v>0.9221</v>
      </c>
      <c r="V118" s="407">
        <v>0.9183</v>
      </c>
      <c r="W118" s="407">
        <v>0.9244</v>
      </c>
      <c r="X118" s="407">
        <v>0.9265</v>
      </c>
    </row>
    <row r="119" customHeight="1" spans="1:27">
      <c r="A119" s="630">
        <v>45793</v>
      </c>
      <c r="B119" s="630">
        <v>45799</v>
      </c>
      <c r="C119" s="407">
        <v>0.9191</v>
      </c>
      <c r="D119" s="407">
        <v>0.8733</v>
      </c>
      <c r="E119" s="407">
        <v>0.9236</v>
      </c>
      <c r="F119" s="407">
        <v>0.9303</v>
      </c>
      <c r="G119" s="407">
        <v>0.9214</v>
      </c>
      <c r="H119" s="407">
        <v>0.9225</v>
      </c>
      <c r="I119" s="407">
        <v>0.9098</v>
      </c>
      <c r="J119" s="407">
        <v>0.9085</v>
      </c>
      <c r="K119" s="407">
        <v>0.9092</v>
      </c>
      <c r="L119" s="407">
        <v>0.9085</v>
      </c>
      <c r="M119" s="407">
        <v>0.9399</v>
      </c>
      <c r="N119" s="407">
        <v>0.9449</v>
      </c>
      <c r="O119" s="407">
        <v>0.9426</v>
      </c>
      <c r="P119" s="407">
        <v>0.933</v>
      </c>
      <c r="Q119" s="407">
        <v>0.9557</v>
      </c>
      <c r="R119" s="407">
        <v>0.9328</v>
      </c>
      <c r="S119" s="407">
        <v>0.9525</v>
      </c>
      <c r="T119" s="407">
        <v>0.9325</v>
      </c>
      <c r="U119" s="407">
        <v>0.9218</v>
      </c>
      <c r="V119" s="407">
        <v>0.9181</v>
      </c>
      <c r="W119" s="407">
        <v>0.924</v>
      </c>
      <c r="X119" s="407">
        <v>0.925</v>
      </c>
      <c r="Y119" s="412"/>
      <c r="Z119" s="412"/>
      <c r="AA119" s="412"/>
    </row>
    <row r="120" customHeight="1" spans="1:27">
      <c r="A120" s="630">
        <v>45800</v>
      </c>
      <c r="B120" s="630">
        <v>45806</v>
      </c>
      <c r="C120" s="407">
        <v>0.9222</v>
      </c>
      <c r="D120" s="407">
        <v>0.8785</v>
      </c>
      <c r="E120" s="407">
        <v>0.9264</v>
      </c>
      <c r="F120" s="407">
        <v>0.9344</v>
      </c>
      <c r="G120" s="407">
        <v>0.9257</v>
      </c>
      <c r="H120" s="407">
        <v>0.9286</v>
      </c>
      <c r="I120" s="407">
        <v>0.9135</v>
      </c>
      <c r="J120" s="407">
        <v>0.9123</v>
      </c>
      <c r="K120" s="407">
        <v>0.913</v>
      </c>
      <c r="L120" s="407">
        <v>0.9122</v>
      </c>
      <c r="M120" s="407">
        <v>0.9445</v>
      </c>
      <c r="N120" s="407">
        <v>0.9505</v>
      </c>
      <c r="O120" s="407">
        <v>0.9464</v>
      </c>
      <c r="P120" s="407">
        <v>0.9378</v>
      </c>
      <c r="Q120" s="407">
        <v>0.9602</v>
      </c>
      <c r="R120" s="407">
        <v>0.9381</v>
      </c>
      <c r="S120" s="407">
        <v>0.9556</v>
      </c>
      <c r="T120" s="407">
        <v>0.9379</v>
      </c>
      <c r="U120" s="407">
        <v>0.9266</v>
      </c>
      <c r="V120" s="407">
        <v>0.9212</v>
      </c>
      <c r="W120" s="407">
        <v>0.9254</v>
      </c>
      <c r="X120" s="407">
        <v>0.9291</v>
      </c>
      <c r="Y120" s="412"/>
      <c r="Z120" s="412"/>
      <c r="AA120" s="412"/>
    </row>
    <row r="121" customHeight="1" spans="1:27">
      <c r="A121" s="630">
        <v>45807</v>
      </c>
      <c r="B121" s="630">
        <v>45813</v>
      </c>
      <c r="C121" s="407">
        <v>0.9209</v>
      </c>
      <c r="D121" s="407">
        <v>0.8718</v>
      </c>
      <c r="E121" s="407">
        <v>0.9243</v>
      </c>
      <c r="F121" s="407">
        <v>0.9321</v>
      </c>
      <c r="G121" s="407">
        <v>0.9241</v>
      </c>
      <c r="H121" s="407">
        <v>0.9274</v>
      </c>
      <c r="I121" s="407">
        <v>0.9111</v>
      </c>
      <c r="J121" s="407">
        <v>0.9102</v>
      </c>
      <c r="K121" s="407">
        <v>0.9107</v>
      </c>
      <c r="L121" s="407">
        <v>0.91</v>
      </c>
      <c r="M121" s="407">
        <v>0.9433</v>
      </c>
      <c r="N121" s="407">
        <v>0.9484</v>
      </c>
      <c r="O121" s="407">
        <v>0.9439</v>
      </c>
      <c r="P121" s="407">
        <v>0.9342</v>
      </c>
      <c r="Q121" s="407">
        <v>0.9571</v>
      </c>
      <c r="R121" s="407">
        <v>0.9333</v>
      </c>
      <c r="S121" s="407">
        <v>0.9542</v>
      </c>
      <c r="T121" s="407">
        <v>0.9365</v>
      </c>
      <c r="U121" s="407">
        <v>0.9251</v>
      </c>
      <c r="V121" s="407">
        <v>0.9201</v>
      </c>
      <c r="W121" s="407">
        <v>0.9261</v>
      </c>
      <c r="X121" s="407">
        <v>0.9269</v>
      </c>
      <c r="Y121" s="412"/>
      <c r="Z121" s="412"/>
      <c r="AA121" s="412"/>
    </row>
    <row r="122" customHeight="1" spans="1:27">
      <c r="A122" s="630">
        <v>45814</v>
      </c>
      <c r="B122" s="630">
        <v>45820</v>
      </c>
      <c r="C122" s="407">
        <v>0.9184</v>
      </c>
      <c r="D122" s="407">
        <v>0.8665</v>
      </c>
      <c r="E122" s="407">
        <v>0.9222</v>
      </c>
      <c r="F122" s="407">
        <v>0.9297</v>
      </c>
      <c r="G122" s="407">
        <v>0.9215</v>
      </c>
      <c r="H122" s="407">
        <v>0.9248</v>
      </c>
      <c r="I122" s="407">
        <v>0.9098</v>
      </c>
      <c r="J122" s="407">
        <v>0.9088</v>
      </c>
      <c r="K122" s="407">
        <v>0.9097</v>
      </c>
      <c r="L122" s="407">
        <v>0.9087</v>
      </c>
      <c r="M122" s="407">
        <v>0.9411</v>
      </c>
      <c r="N122" s="407">
        <v>0.9468</v>
      </c>
      <c r="O122" s="407">
        <v>0.9416</v>
      </c>
      <c r="P122" s="407">
        <v>0.9305</v>
      </c>
      <c r="Q122" s="407">
        <v>0.9512</v>
      </c>
      <c r="R122" s="407">
        <v>0.9296</v>
      </c>
      <c r="S122" s="407">
        <v>0.9521</v>
      </c>
      <c r="T122" s="407">
        <v>0.9337</v>
      </c>
      <c r="U122" s="407">
        <v>0.9222</v>
      </c>
      <c r="V122" s="407">
        <v>0.9186</v>
      </c>
      <c r="W122" s="407">
        <v>0.924</v>
      </c>
      <c r="X122" s="407">
        <v>0.9244</v>
      </c>
      <c r="Y122" s="412"/>
      <c r="Z122" s="412"/>
      <c r="AA122" s="412"/>
    </row>
    <row r="123" customHeight="1" spans="1:27">
      <c r="A123" s="630">
        <v>45821</v>
      </c>
      <c r="B123" s="630">
        <v>45827</v>
      </c>
      <c r="C123" s="407">
        <v>0.9197</v>
      </c>
      <c r="D123" s="407">
        <v>0.8648</v>
      </c>
      <c r="E123" s="407">
        <v>0.9209</v>
      </c>
      <c r="F123" s="407">
        <v>0.9287</v>
      </c>
      <c r="G123" s="407">
        <v>0.9204</v>
      </c>
      <c r="H123" s="407">
        <v>0.9229</v>
      </c>
      <c r="I123" s="407">
        <v>0.911</v>
      </c>
      <c r="J123" s="407">
        <v>0.91</v>
      </c>
      <c r="K123" s="407">
        <v>0.911</v>
      </c>
      <c r="L123" s="407">
        <v>0.9097</v>
      </c>
      <c r="M123" s="407">
        <v>0.9397</v>
      </c>
      <c r="N123" s="407">
        <v>0.9435</v>
      </c>
      <c r="O123" s="407">
        <v>0.9401</v>
      </c>
      <c r="P123" s="407">
        <v>0.9292</v>
      </c>
      <c r="Q123" s="407">
        <v>0.9471</v>
      </c>
      <c r="R123" s="407">
        <v>0.928</v>
      </c>
      <c r="S123" s="407">
        <v>0.9515</v>
      </c>
      <c r="T123" s="407">
        <v>0.9319</v>
      </c>
      <c r="U123" s="407">
        <v>0.9202</v>
      </c>
      <c r="V123" s="407">
        <v>0.9197</v>
      </c>
      <c r="W123" s="407">
        <v>0.9231</v>
      </c>
      <c r="X123" s="407">
        <v>0.9235</v>
      </c>
      <c r="Y123" s="637"/>
      <c r="Z123" s="637"/>
      <c r="AA123" s="637"/>
    </row>
    <row r="124" customHeight="1" spans="1:27">
      <c r="A124" s="630">
        <v>45828</v>
      </c>
      <c r="B124" s="630">
        <v>45834</v>
      </c>
      <c r="C124" s="407">
        <v>0.9203</v>
      </c>
      <c r="D124" s="407">
        <v>0.8589</v>
      </c>
      <c r="E124" s="407">
        <v>0.9217</v>
      </c>
      <c r="F124" s="407">
        <v>0.9304</v>
      </c>
      <c r="G124" s="407">
        <v>0.9182</v>
      </c>
      <c r="H124" s="407">
        <v>0.9237</v>
      </c>
      <c r="I124" s="407">
        <v>0.9118</v>
      </c>
      <c r="J124" s="407">
        <v>0.9107</v>
      </c>
      <c r="K124" s="407">
        <v>0.912</v>
      </c>
      <c r="L124" s="407">
        <v>0.9107</v>
      </c>
      <c r="M124" s="407">
        <v>0.9415</v>
      </c>
      <c r="N124" s="407">
        <v>0.9426</v>
      </c>
      <c r="O124" s="407">
        <v>0.9423</v>
      </c>
      <c r="P124" s="407">
        <v>0.9299</v>
      </c>
      <c r="Q124" s="407">
        <v>0.9452</v>
      </c>
      <c r="R124" s="407">
        <v>0.9242</v>
      </c>
      <c r="S124" s="407">
        <v>0.9519</v>
      </c>
      <c r="T124" s="407">
        <v>0.9338</v>
      </c>
      <c r="U124" s="407">
        <v>0.9221</v>
      </c>
      <c r="V124" s="407">
        <v>0.92</v>
      </c>
      <c r="W124" s="407">
        <v>0.9227</v>
      </c>
      <c r="X124" s="407">
        <v>0.9236</v>
      </c>
      <c r="Y124" s="412"/>
      <c r="Z124" s="412"/>
      <c r="AA124" s="412"/>
    </row>
    <row r="125" customHeight="1" spans="1:27">
      <c r="A125" s="630">
        <v>45835</v>
      </c>
      <c r="B125" s="630">
        <v>45841</v>
      </c>
      <c r="C125" s="407">
        <v>0.9224</v>
      </c>
      <c r="D125" s="407">
        <v>0.8563</v>
      </c>
      <c r="E125" s="407">
        <v>0.9211</v>
      </c>
      <c r="F125" s="407">
        <v>0.9315</v>
      </c>
      <c r="G125" s="407">
        <v>0.9203</v>
      </c>
      <c r="H125" s="407">
        <v>0.9231</v>
      </c>
      <c r="I125" s="407">
        <v>0.9128</v>
      </c>
      <c r="J125" s="407">
        <v>0.9116</v>
      </c>
      <c r="K125" s="407">
        <v>0.9126</v>
      </c>
      <c r="L125" s="407">
        <v>0.9115</v>
      </c>
      <c r="M125" s="407">
        <v>0.9459</v>
      </c>
      <c r="N125" s="407">
        <v>0.9518</v>
      </c>
      <c r="O125" s="407">
        <v>0.9461</v>
      </c>
      <c r="P125" s="407">
        <v>0.9278</v>
      </c>
      <c r="Q125" s="407">
        <v>0.9478</v>
      </c>
      <c r="R125" s="407">
        <v>0.9218</v>
      </c>
      <c r="S125" s="407">
        <v>0.9515</v>
      </c>
      <c r="T125" s="407">
        <v>0.9332</v>
      </c>
      <c r="U125" s="407">
        <v>0.9218</v>
      </c>
      <c r="V125" s="407">
        <v>0.9233</v>
      </c>
      <c r="W125" s="407">
        <v>0.9241</v>
      </c>
      <c r="X125" s="407">
        <v>0.9247</v>
      </c>
      <c r="Y125" s="412"/>
      <c r="Z125" s="412"/>
      <c r="AA125" s="412"/>
    </row>
    <row r="126" customHeight="1" spans="1:27">
      <c r="A126" s="630">
        <v>45842</v>
      </c>
      <c r="B126" s="630">
        <v>45848</v>
      </c>
      <c r="C126" s="407">
        <v>0.9222</v>
      </c>
      <c r="D126" s="407">
        <v>0.8552</v>
      </c>
      <c r="E126" s="407">
        <v>0.9207</v>
      </c>
      <c r="F126" s="407">
        <v>0.9318</v>
      </c>
      <c r="G126" s="407">
        <v>0.9207</v>
      </c>
      <c r="H126" s="407">
        <v>0.9248</v>
      </c>
      <c r="I126" s="407">
        <v>0.9132</v>
      </c>
      <c r="J126" s="407">
        <v>0.9119</v>
      </c>
      <c r="K126" s="407">
        <v>0.9123</v>
      </c>
      <c r="L126" s="407">
        <v>0.9117</v>
      </c>
      <c r="M126" s="407">
        <v>0.9501</v>
      </c>
      <c r="N126" s="407">
        <v>0.9541</v>
      </c>
      <c r="O126" s="407">
        <v>0.9491</v>
      </c>
      <c r="P126" s="407">
        <v>0.9273</v>
      </c>
      <c r="Q126" s="407">
        <v>0.9475</v>
      </c>
      <c r="R126" s="407">
        <v>0.9211</v>
      </c>
      <c r="S126" s="407">
        <v>0.9528</v>
      </c>
      <c r="T126" s="407">
        <v>0.9351</v>
      </c>
      <c r="U126" s="407">
        <v>0.9247</v>
      </c>
      <c r="V126" s="407">
        <v>0.9237</v>
      </c>
      <c r="W126" s="407">
        <v>0.9243</v>
      </c>
      <c r="X126" s="407">
        <v>0.9254</v>
      </c>
      <c r="Y126" s="412"/>
      <c r="Z126" s="412"/>
      <c r="AA126" s="412"/>
    </row>
    <row r="127" customHeight="1" spans="1:27">
      <c r="A127" s="630">
        <v>45849</v>
      </c>
      <c r="B127" s="630">
        <v>45855</v>
      </c>
      <c r="C127" s="407">
        <v>0.9203</v>
      </c>
      <c r="D127" s="407">
        <v>0.8559</v>
      </c>
      <c r="E127" s="407">
        <v>0.9204</v>
      </c>
      <c r="F127" s="407">
        <v>0.9322</v>
      </c>
      <c r="G127" s="407">
        <v>0.9211</v>
      </c>
      <c r="H127" s="407">
        <v>0.9251</v>
      </c>
      <c r="I127" s="407">
        <v>0.9137</v>
      </c>
      <c r="J127" s="407">
        <v>0.9122</v>
      </c>
      <c r="K127" s="407">
        <v>0.9128</v>
      </c>
      <c r="L127" s="407">
        <v>0.9123</v>
      </c>
      <c r="M127" s="407">
        <v>0.9507</v>
      </c>
      <c r="N127" s="407">
        <v>0.9552</v>
      </c>
      <c r="O127" s="407">
        <v>0.9453</v>
      </c>
      <c r="P127" s="407">
        <v>0.9265</v>
      </c>
      <c r="Q127" s="407">
        <v>0.9446</v>
      </c>
      <c r="R127" s="407">
        <v>0.9203</v>
      </c>
      <c r="S127" s="407">
        <v>0.9531</v>
      </c>
      <c r="T127" s="407">
        <v>0.9356</v>
      </c>
      <c r="U127" s="407">
        <v>0.9251</v>
      </c>
      <c r="V127" s="407">
        <v>0.9238</v>
      </c>
      <c r="W127" s="407">
        <v>0.9241</v>
      </c>
      <c r="X127" s="407">
        <v>0.9253</v>
      </c>
      <c r="Y127" s="412"/>
      <c r="Z127" s="412"/>
      <c r="AA127" s="412"/>
    </row>
    <row r="128" customHeight="1" spans="1:27">
      <c r="A128" s="630">
        <v>45856</v>
      </c>
      <c r="B128" s="630">
        <v>45862</v>
      </c>
      <c r="C128" s="407">
        <v>0.9157</v>
      </c>
      <c r="D128" s="407">
        <v>0.8577</v>
      </c>
      <c r="E128" s="407">
        <v>0.9219</v>
      </c>
      <c r="F128" s="407">
        <v>0.9363</v>
      </c>
      <c r="G128" s="407">
        <v>0.9216</v>
      </c>
      <c r="H128" s="407">
        <v>0.9272</v>
      </c>
      <c r="I128" s="407">
        <v>0.9152</v>
      </c>
      <c r="J128" s="407">
        <v>0.9134</v>
      </c>
      <c r="K128" s="407">
        <v>0.9143</v>
      </c>
      <c r="L128" s="407">
        <v>0.9136</v>
      </c>
      <c r="M128" s="407">
        <v>0.9519</v>
      </c>
      <c r="N128" s="407">
        <v>0.9571</v>
      </c>
      <c r="O128" s="407">
        <v>0.9484</v>
      </c>
      <c r="P128" s="407">
        <v>0.9277</v>
      </c>
      <c r="Q128" s="407">
        <v>0.9462</v>
      </c>
      <c r="R128" s="407">
        <v>0.9218</v>
      </c>
      <c r="S128" s="407">
        <v>0.9543</v>
      </c>
      <c r="T128" s="407">
        <v>0.9382</v>
      </c>
      <c r="U128" s="407">
        <v>0.9279</v>
      </c>
      <c r="V128" s="407">
        <v>0.923</v>
      </c>
      <c r="W128" s="407">
        <v>0.9228</v>
      </c>
      <c r="X128" s="407">
        <v>0.9265</v>
      </c>
      <c r="Y128" s="412"/>
      <c r="Z128" s="412"/>
      <c r="AA128" s="412"/>
    </row>
    <row r="129" customHeight="1" spans="1:24">
      <c r="A129" s="630">
        <v>45863</v>
      </c>
      <c r="B129" s="630">
        <v>45869</v>
      </c>
      <c r="C129" s="407">
        <v>0.9166</v>
      </c>
      <c r="D129" s="407">
        <v>0.8589</v>
      </c>
      <c r="E129" s="407">
        <v>0.9226</v>
      </c>
      <c r="F129" s="407">
        <v>0.9371</v>
      </c>
      <c r="G129" s="407">
        <v>0.9221</v>
      </c>
      <c r="H129" s="407">
        <v>0.9283</v>
      </c>
      <c r="I129" s="407">
        <v>0.9159</v>
      </c>
      <c r="J129" s="407">
        <v>0.9144</v>
      </c>
      <c r="K129" s="407">
        <v>0.9151</v>
      </c>
      <c r="L129" s="407">
        <v>0.9145</v>
      </c>
      <c r="M129" s="407">
        <v>0.9534</v>
      </c>
      <c r="N129" s="407">
        <v>0.9592</v>
      </c>
      <c r="O129" s="407">
        <v>0.9513</v>
      </c>
      <c r="P129" s="407">
        <v>0.9282</v>
      </c>
      <c r="Q129" s="407">
        <v>0.9481</v>
      </c>
      <c r="R129" s="407">
        <v>0.9231</v>
      </c>
      <c r="S129" s="407">
        <v>0.9547</v>
      </c>
      <c r="T129" s="407">
        <v>0.9396</v>
      </c>
      <c r="U129" s="407">
        <v>0.9295</v>
      </c>
      <c r="V129" s="407">
        <v>0.9222</v>
      </c>
      <c r="W129" s="407">
        <v>0.9203</v>
      </c>
      <c r="X129" s="407">
        <v>0.9274</v>
      </c>
    </row>
    <row r="130" customHeight="1" spans="1:24">
      <c r="A130" s="630">
        <v>45870</v>
      </c>
      <c r="B130" s="630">
        <v>45876</v>
      </c>
      <c r="C130" s="407">
        <v>0.9135</v>
      </c>
      <c r="D130" s="407">
        <v>0.8572</v>
      </c>
      <c r="E130" s="407">
        <v>0.9211</v>
      </c>
      <c r="F130" s="407">
        <v>0.9395</v>
      </c>
      <c r="G130" s="407">
        <v>0.9237</v>
      </c>
      <c r="H130" s="407">
        <v>0.9285</v>
      </c>
      <c r="I130" s="407">
        <v>0.917</v>
      </c>
      <c r="J130" s="407">
        <v>0.9153</v>
      </c>
      <c r="K130" s="407">
        <v>0.916</v>
      </c>
      <c r="L130" s="407">
        <v>0.9139</v>
      </c>
      <c r="M130" s="407">
        <v>0.9545</v>
      </c>
      <c r="N130" s="407">
        <v>0.9599</v>
      </c>
      <c r="O130" s="407">
        <v>0.9502</v>
      </c>
      <c r="P130" s="407">
        <v>0.927</v>
      </c>
      <c r="Q130" s="407">
        <v>0.9473</v>
      </c>
      <c r="R130" s="407">
        <v>0.922</v>
      </c>
      <c r="S130" s="407">
        <v>0.9544</v>
      </c>
      <c r="T130" s="407">
        <v>0.9394</v>
      </c>
      <c r="U130" s="407">
        <v>0.9293</v>
      </c>
      <c r="V130" s="407">
        <v>0.9178</v>
      </c>
      <c r="W130" s="407">
        <v>0.9188</v>
      </c>
      <c r="X130" s="407">
        <v>0.927</v>
      </c>
    </row>
    <row r="131" customHeight="1" spans="1:24">
      <c r="A131" s="630">
        <v>45877</v>
      </c>
      <c r="B131" s="630">
        <v>45883</v>
      </c>
      <c r="C131" s="407">
        <v>0.9107</v>
      </c>
      <c r="D131" s="407">
        <v>0.8591</v>
      </c>
      <c r="E131" s="407">
        <v>0.9228</v>
      </c>
      <c r="F131" s="407">
        <v>0.9399</v>
      </c>
      <c r="G131" s="407">
        <v>0.9234</v>
      </c>
      <c r="H131" s="407">
        <v>0.9268</v>
      </c>
      <c r="I131" s="407">
        <v>0.9192</v>
      </c>
      <c r="J131" s="407">
        <v>0.9171</v>
      </c>
      <c r="K131" s="407">
        <v>0.918</v>
      </c>
      <c r="L131" s="407">
        <v>0.9146</v>
      </c>
      <c r="M131" s="407">
        <v>0.9551</v>
      </c>
      <c r="N131" s="407">
        <v>0.9571</v>
      </c>
      <c r="O131" s="407">
        <v>0.9486</v>
      </c>
      <c r="P131" s="407">
        <v>0.9285</v>
      </c>
      <c r="Q131" s="407">
        <v>0.9484</v>
      </c>
      <c r="R131" s="407">
        <v>0.9235</v>
      </c>
      <c r="S131" s="407">
        <v>0.9546</v>
      </c>
      <c r="T131" s="407">
        <v>0.9389</v>
      </c>
      <c r="U131" s="407">
        <v>0.9287</v>
      </c>
      <c r="V131" s="407">
        <v>0.9124</v>
      </c>
      <c r="W131" s="407">
        <v>0.9185</v>
      </c>
      <c r="X131" s="407">
        <v>0.9269</v>
      </c>
    </row>
    <row r="132" customHeight="1" spans="1:24">
      <c r="A132" s="630">
        <v>45884</v>
      </c>
      <c r="B132" s="630">
        <v>45890</v>
      </c>
      <c r="C132" s="407">
        <v>0.9111</v>
      </c>
      <c r="D132" s="407">
        <v>0.8587</v>
      </c>
      <c r="E132" s="407">
        <v>0.9231</v>
      </c>
      <c r="F132" s="407">
        <v>0.9406</v>
      </c>
      <c r="G132" s="407">
        <v>0.9229</v>
      </c>
      <c r="H132" s="407">
        <v>0.9275</v>
      </c>
      <c r="I132" s="407">
        <v>0.9196</v>
      </c>
      <c r="J132" s="407">
        <v>0.9174</v>
      </c>
      <c r="K132" s="407">
        <v>0.9187</v>
      </c>
      <c r="L132" s="407">
        <v>0.9149</v>
      </c>
      <c r="M132" s="407">
        <v>0.9558</v>
      </c>
      <c r="N132" s="407">
        <v>0.9579</v>
      </c>
      <c r="O132" s="407">
        <v>0.9475</v>
      </c>
      <c r="P132" s="407">
        <v>0.928</v>
      </c>
      <c r="Q132" s="407">
        <v>0.9478</v>
      </c>
      <c r="R132" s="407">
        <v>0.923</v>
      </c>
      <c r="S132" s="407">
        <v>0.9549</v>
      </c>
      <c r="T132" s="407">
        <v>0.9396</v>
      </c>
      <c r="U132" s="407">
        <v>0.9295</v>
      </c>
      <c r="V132" s="407">
        <v>0.913</v>
      </c>
      <c r="W132" s="407">
        <v>0.9178</v>
      </c>
      <c r="X132" s="407">
        <v>0.9271</v>
      </c>
    </row>
    <row r="133" customHeight="1" spans="1:24">
      <c r="A133" s="630">
        <v>45891</v>
      </c>
      <c r="B133" s="630">
        <v>45897</v>
      </c>
      <c r="C133" s="407">
        <v>0.9089</v>
      </c>
      <c r="D133" s="407">
        <v>0.8592</v>
      </c>
      <c r="E133" s="407">
        <v>0.9236</v>
      </c>
      <c r="F133" s="407">
        <v>0.9429</v>
      </c>
      <c r="G133" s="407">
        <v>0.9225</v>
      </c>
      <c r="H133" s="407">
        <v>0.9291</v>
      </c>
      <c r="I133" s="407">
        <v>0.9205</v>
      </c>
      <c r="J133" s="407">
        <v>0.9182</v>
      </c>
      <c r="K133" s="407">
        <v>0.9193</v>
      </c>
      <c r="L133" s="407">
        <v>0.9155</v>
      </c>
      <c r="M133" s="407">
        <v>0.9567</v>
      </c>
      <c r="N133" s="407">
        <v>0.9605</v>
      </c>
      <c r="O133" s="407">
        <v>0.9491</v>
      </c>
      <c r="P133" s="407">
        <v>0.9286</v>
      </c>
      <c r="Q133" s="407">
        <v>0.9495</v>
      </c>
      <c r="R133" s="407">
        <v>0.9238</v>
      </c>
      <c r="S133" s="407">
        <v>0.9568</v>
      </c>
      <c r="T133" s="407">
        <v>0.9412</v>
      </c>
      <c r="U133" s="407">
        <v>0.9314</v>
      </c>
      <c r="V133" s="407">
        <v>0.9106</v>
      </c>
      <c r="W133" s="407">
        <v>0.9155</v>
      </c>
      <c r="X133" s="407">
        <v>0.9278</v>
      </c>
    </row>
    <row r="134" customHeight="1" spans="1:24">
      <c r="A134" s="630">
        <v>45898</v>
      </c>
      <c r="B134" s="630">
        <v>45904</v>
      </c>
      <c r="C134" s="407">
        <v>0.9038</v>
      </c>
      <c r="D134" s="407">
        <v>0.8438</v>
      </c>
      <c r="E134" s="407">
        <v>0.9227</v>
      </c>
      <c r="F134" s="407">
        <v>0.9472</v>
      </c>
      <c r="G134" s="407">
        <v>0.9243</v>
      </c>
      <c r="H134" s="407">
        <v>0.9306</v>
      </c>
      <c r="I134" s="407">
        <v>0.9226</v>
      </c>
      <c r="J134" s="407">
        <v>0.9202</v>
      </c>
      <c r="K134" s="407">
        <v>0.9212</v>
      </c>
      <c r="L134" s="407">
        <v>0.9172</v>
      </c>
      <c r="M134" s="407">
        <v>0.9585</v>
      </c>
      <c r="N134" s="407">
        <v>0.9641</v>
      </c>
      <c r="O134" s="407">
        <v>0.9503</v>
      </c>
      <c r="P134" s="407">
        <v>0.9289</v>
      </c>
      <c r="Q134" s="407">
        <v>0.9516</v>
      </c>
      <c r="R134" s="407">
        <v>0.9242</v>
      </c>
      <c r="S134" s="407">
        <v>0.9571</v>
      </c>
      <c r="T134" s="407">
        <v>0.9435</v>
      </c>
      <c r="U134" s="407">
        <v>0.9332</v>
      </c>
      <c r="V134" s="407">
        <v>0.9089</v>
      </c>
      <c r="W134" s="407">
        <v>0.9168</v>
      </c>
      <c r="X134" s="407">
        <v>0.9281</v>
      </c>
    </row>
    <row r="135" customHeight="1" spans="1:24">
      <c r="A135" s="630">
        <v>45905</v>
      </c>
      <c r="B135" s="630">
        <v>45911</v>
      </c>
      <c r="C135" s="407">
        <v>0.9019</v>
      </c>
      <c r="D135" s="407">
        <v>0.8392</v>
      </c>
      <c r="E135" s="407">
        <v>0.922</v>
      </c>
      <c r="F135" s="407">
        <v>0.9489</v>
      </c>
      <c r="G135" s="407">
        <v>0.9252</v>
      </c>
      <c r="H135" s="407">
        <v>0.9315</v>
      </c>
      <c r="I135" s="407">
        <v>0.9218</v>
      </c>
      <c r="J135" s="407">
        <v>0.9192</v>
      </c>
      <c r="K135" s="407">
        <v>0.9206</v>
      </c>
      <c r="L135" s="407">
        <v>0.9176</v>
      </c>
      <c r="M135" s="407">
        <v>0.9594</v>
      </c>
      <c r="N135" s="407">
        <v>0.9655</v>
      </c>
      <c r="O135" s="407">
        <v>0.9487</v>
      </c>
      <c r="P135" s="407">
        <v>0.9281</v>
      </c>
      <c r="Q135" s="407">
        <v>0.9504</v>
      </c>
      <c r="R135" s="407">
        <v>0.9231</v>
      </c>
      <c r="S135" s="407">
        <v>0.9576</v>
      </c>
      <c r="T135" s="407">
        <v>0.9441</v>
      </c>
      <c r="U135" s="407">
        <v>0.9337</v>
      </c>
      <c r="V135" s="407">
        <v>0.9055</v>
      </c>
      <c r="W135" s="407">
        <v>0.9152</v>
      </c>
      <c r="X135" s="407">
        <v>0.9276</v>
      </c>
    </row>
    <row r="136" customHeight="1" spans="1:24">
      <c r="A136" s="631">
        <v>45912</v>
      </c>
      <c r="B136" s="631">
        <v>45918</v>
      </c>
      <c r="C136" s="407">
        <v>0.8976</v>
      </c>
      <c r="D136" s="407">
        <v>0.8145</v>
      </c>
      <c r="E136" s="407">
        <v>0.9194</v>
      </c>
      <c r="F136" s="407">
        <v>0.9451</v>
      </c>
      <c r="G136" s="407">
        <v>0.9201</v>
      </c>
      <c r="H136" s="407">
        <v>0.9284</v>
      </c>
      <c r="I136" s="407">
        <v>0.9185</v>
      </c>
      <c r="J136" s="407">
        <v>0.9141</v>
      </c>
      <c r="K136" s="407">
        <v>0.9175</v>
      </c>
      <c r="L136" s="407">
        <v>0.9155</v>
      </c>
      <c r="M136" s="407">
        <v>0.9571</v>
      </c>
      <c r="N136" s="407">
        <v>0.9623</v>
      </c>
      <c r="O136" s="407">
        <v>0.9435</v>
      </c>
      <c r="P136" s="407">
        <v>0.9251</v>
      </c>
      <c r="Q136" s="407">
        <v>0.9467</v>
      </c>
      <c r="R136" s="407">
        <v>0.9189</v>
      </c>
      <c r="S136" s="407">
        <v>0.9561</v>
      </c>
      <c r="T136" s="407">
        <v>0.9426</v>
      </c>
      <c r="U136" s="407">
        <v>0.9322</v>
      </c>
      <c r="V136" s="407">
        <v>0.9016</v>
      </c>
      <c r="W136" s="407">
        <v>0.9108</v>
      </c>
      <c r="X136" s="407">
        <v>0.9232</v>
      </c>
    </row>
    <row r="137" customHeight="1" spans="1:24">
      <c r="A137" s="631">
        <v>45919</v>
      </c>
      <c r="B137" s="631">
        <v>45925</v>
      </c>
      <c r="C137" s="407">
        <v>0.8817</v>
      </c>
      <c r="D137" s="407">
        <v>0.7922</v>
      </c>
      <c r="E137" s="407">
        <v>0.9122</v>
      </c>
      <c r="F137" s="407">
        <v>0.9422</v>
      </c>
      <c r="G137" s="407">
        <v>0.9165</v>
      </c>
      <c r="H137" s="407">
        <v>0.9262</v>
      </c>
      <c r="I137" s="407">
        <v>0.9112</v>
      </c>
      <c r="J137" s="407">
        <v>0.9073</v>
      </c>
      <c r="K137" s="407">
        <v>0.9105</v>
      </c>
      <c r="L137" s="407">
        <v>0.9123</v>
      </c>
      <c r="M137" s="407">
        <v>0.9553</v>
      </c>
      <c r="N137" s="407">
        <v>0.9594</v>
      </c>
      <c r="O137" s="407">
        <v>0.9387</v>
      </c>
      <c r="P137" s="407">
        <v>0.9215</v>
      </c>
      <c r="Q137" s="407">
        <v>0.9442</v>
      </c>
      <c r="R137" s="407">
        <v>0.916</v>
      </c>
      <c r="S137" s="407">
        <v>0.9553</v>
      </c>
      <c r="T137" s="407">
        <v>0.9403</v>
      </c>
      <c r="U137" s="407">
        <v>0.9301</v>
      </c>
      <c r="V137" s="407">
        <v>0.8896</v>
      </c>
      <c r="W137" s="407">
        <v>0.9086</v>
      </c>
      <c r="X137" s="407">
        <v>0.9177</v>
      </c>
    </row>
    <row r="138" customHeight="1" spans="1:24">
      <c r="A138" s="631">
        <v>45933</v>
      </c>
      <c r="B138" s="631">
        <v>45939</v>
      </c>
      <c r="C138" s="407">
        <v>0.8706</v>
      </c>
      <c r="D138" s="407">
        <v>0.7895</v>
      </c>
      <c r="E138" s="407">
        <v>0.9098</v>
      </c>
      <c r="F138" s="407">
        <v>0.9384</v>
      </c>
      <c r="G138" s="407">
        <v>0.9102</v>
      </c>
      <c r="H138" s="407">
        <v>0.9241</v>
      </c>
      <c r="I138" s="407">
        <v>0.9096</v>
      </c>
      <c r="J138" s="407">
        <v>0.9061</v>
      </c>
      <c r="K138" s="407">
        <v>0.9087</v>
      </c>
      <c r="L138" s="407">
        <v>0.911</v>
      </c>
      <c r="M138" s="407">
        <v>0.9522</v>
      </c>
      <c r="N138" s="407">
        <v>0.9549</v>
      </c>
      <c r="O138" s="407">
        <v>0.9318</v>
      </c>
      <c r="P138" s="407">
        <v>0.9201</v>
      </c>
      <c r="Q138" s="407">
        <v>0.9424</v>
      </c>
      <c r="R138" s="407">
        <v>0.9145</v>
      </c>
      <c r="S138" s="407">
        <v>0.9522</v>
      </c>
      <c r="T138" s="407">
        <v>0.9374</v>
      </c>
      <c r="U138" s="407">
        <v>0.9278</v>
      </c>
      <c r="V138" s="407">
        <v>0.8819</v>
      </c>
      <c r="W138" s="407">
        <v>0.9034</v>
      </c>
      <c r="X138" s="407">
        <v>0.9141</v>
      </c>
    </row>
    <row r="139" customHeight="1" spans="1:24">
      <c r="A139" s="630">
        <v>45940</v>
      </c>
      <c r="B139" s="630">
        <v>45946</v>
      </c>
      <c r="C139" s="407">
        <v>0.8611</v>
      </c>
      <c r="D139" s="407">
        <v>0.7718</v>
      </c>
      <c r="E139" s="407">
        <v>0.9025</v>
      </c>
      <c r="F139" s="407">
        <v>0.9351</v>
      </c>
      <c r="G139" s="407">
        <v>0.9079</v>
      </c>
      <c r="H139" s="407">
        <v>0.9215</v>
      </c>
      <c r="I139" s="407">
        <v>0.9052</v>
      </c>
      <c r="J139" s="407">
        <v>0.903</v>
      </c>
      <c r="K139" s="407">
        <v>0.9045</v>
      </c>
      <c r="L139" s="407">
        <v>0.9098</v>
      </c>
      <c r="M139" s="407">
        <v>0.9501</v>
      </c>
      <c r="N139" s="407">
        <v>0.9511</v>
      </c>
      <c r="O139" s="407">
        <v>0.9263</v>
      </c>
      <c r="P139" s="407">
        <v>0.9134</v>
      </c>
      <c r="Q139" s="407">
        <v>0.9403</v>
      </c>
      <c r="R139" s="407">
        <v>0.9128</v>
      </c>
      <c r="S139" s="407">
        <v>0.9446</v>
      </c>
      <c r="T139" s="407">
        <v>0.9358</v>
      </c>
      <c r="U139" s="407">
        <v>0.9263</v>
      </c>
      <c r="V139" s="407">
        <v>0.8755</v>
      </c>
      <c r="W139" s="407">
        <v>0.9022</v>
      </c>
      <c r="X139" s="407">
        <v>0.9096</v>
      </c>
    </row>
    <row r="140" customHeight="1" spans="1:24">
      <c r="A140" s="630">
        <v>45947</v>
      </c>
      <c r="B140" s="630">
        <v>45953</v>
      </c>
      <c r="C140" s="407">
        <v>0.8615</v>
      </c>
      <c r="D140" s="407">
        <v>0.7725</v>
      </c>
      <c r="E140" s="407">
        <v>0.903</v>
      </c>
      <c r="F140" s="407">
        <v>0.9375</v>
      </c>
      <c r="G140" s="407">
        <v>0.9085</v>
      </c>
      <c r="H140" s="407">
        <v>0.9236</v>
      </c>
      <c r="I140" s="407">
        <v>0.9061</v>
      </c>
      <c r="J140" s="407">
        <v>0.9036</v>
      </c>
      <c r="K140" s="407">
        <v>0.9051</v>
      </c>
      <c r="L140" s="407">
        <v>0.9096</v>
      </c>
      <c r="M140" s="407">
        <v>0.9524</v>
      </c>
      <c r="N140" s="407">
        <v>0.9519</v>
      </c>
      <c r="O140" s="407">
        <v>0.9324</v>
      </c>
      <c r="P140" s="407">
        <v>0.9123</v>
      </c>
      <c r="Q140" s="407">
        <v>0.9397</v>
      </c>
      <c r="R140" s="407">
        <v>0.911</v>
      </c>
      <c r="S140" s="407">
        <v>0.9454</v>
      </c>
      <c r="T140" s="407">
        <v>0.9385</v>
      </c>
      <c r="U140" s="407">
        <v>0.9288</v>
      </c>
      <c r="V140" s="407">
        <v>0.8719</v>
      </c>
      <c r="W140" s="407">
        <v>0.9025</v>
      </c>
      <c r="X140" s="407">
        <v>0.9104</v>
      </c>
    </row>
    <row r="141" customHeight="1" spans="1:24">
      <c r="A141" s="630">
        <v>45954</v>
      </c>
      <c r="B141" s="630">
        <v>45960</v>
      </c>
      <c r="C141" s="407">
        <v>0.8931</v>
      </c>
      <c r="D141" s="407">
        <v>0.7829</v>
      </c>
      <c r="E141" s="407">
        <v>0.9086</v>
      </c>
      <c r="F141" s="407">
        <v>0.9407</v>
      </c>
      <c r="G141" s="407">
        <v>0.9111</v>
      </c>
      <c r="H141" s="407">
        <v>0.9271</v>
      </c>
      <c r="I141" s="407">
        <v>0.9128</v>
      </c>
      <c r="J141" s="407">
        <v>0.9089</v>
      </c>
      <c r="K141" s="407">
        <v>0.9113</v>
      </c>
      <c r="L141" s="407">
        <v>0.9119</v>
      </c>
      <c r="M141" s="407">
        <v>0.9559</v>
      </c>
      <c r="N141" s="407">
        <v>0.9568</v>
      </c>
      <c r="O141" s="407">
        <v>0.9451</v>
      </c>
      <c r="P141" s="407">
        <v>0.9166</v>
      </c>
      <c r="Q141" s="407">
        <v>0.9431</v>
      </c>
      <c r="R141" s="407">
        <v>0.9152</v>
      </c>
      <c r="S141" s="407">
        <v>0.9502</v>
      </c>
      <c r="T141" s="407">
        <v>0.9438</v>
      </c>
      <c r="U141" s="407">
        <v>0.9342</v>
      </c>
      <c r="V141" s="407">
        <v>0.9003</v>
      </c>
      <c r="W141" s="407">
        <v>0.9094</v>
      </c>
      <c r="X141" s="407">
        <v>0.918</v>
      </c>
    </row>
    <row r="142" customHeight="1" spans="1:24">
      <c r="A142" s="631">
        <v>45961</v>
      </c>
      <c r="B142" s="631">
        <v>45967</v>
      </c>
      <c r="C142" s="407">
        <v>0.8902</v>
      </c>
      <c r="D142" s="407">
        <v>0.7985</v>
      </c>
      <c r="E142" s="407">
        <v>0.9104</v>
      </c>
      <c r="F142" s="407">
        <v>0.9531</v>
      </c>
      <c r="G142" s="407">
        <v>0.9159</v>
      </c>
      <c r="H142" s="407">
        <v>0.9306</v>
      </c>
      <c r="I142" s="407">
        <v>0.9146</v>
      </c>
      <c r="J142" s="407">
        <v>0.9105</v>
      </c>
      <c r="K142" s="407">
        <v>0.9132</v>
      </c>
      <c r="L142" s="407">
        <v>0.9132</v>
      </c>
      <c r="M142" s="407">
        <v>0.9624</v>
      </c>
      <c r="N142" s="407">
        <v>0.9645</v>
      </c>
      <c r="O142" s="407">
        <v>0.9503</v>
      </c>
      <c r="P142" s="407">
        <v>0.9182</v>
      </c>
      <c r="Q142" s="407">
        <v>0.944</v>
      </c>
      <c r="R142" s="407">
        <v>0.9197</v>
      </c>
      <c r="S142" s="407">
        <v>0.9523</v>
      </c>
      <c r="T142" s="407">
        <v>0.9462</v>
      </c>
      <c r="U142" s="407">
        <v>0.9375</v>
      </c>
      <c r="V142" s="407">
        <v>0.9005</v>
      </c>
      <c r="W142" s="407">
        <v>0.9102</v>
      </c>
      <c r="X142" s="407">
        <v>0.9217</v>
      </c>
    </row>
    <row r="143" s="657" customFormat="1" customHeight="1" spans="1:24">
      <c r="A143" s="631">
        <v>45968</v>
      </c>
      <c r="B143" s="631">
        <v>45974</v>
      </c>
      <c r="C143" s="407">
        <v>0.8922</v>
      </c>
      <c r="D143" s="407">
        <v>0.7992</v>
      </c>
      <c r="E143" s="407">
        <v>0.9112</v>
      </c>
      <c r="F143" s="407">
        <v>0.9549</v>
      </c>
      <c r="G143" s="407">
        <v>0.9171</v>
      </c>
      <c r="H143" s="407">
        <v>0.9322</v>
      </c>
      <c r="I143" s="407">
        <v>0.9159</v>
      </c>
      <c r="J143" s="407">
        <v>0.9112</v>
      </c>
      <c r="K143" s="407">
        <v>0.9147</v>
      </c>
      <c r="L143" s="407">
        <v>0.9141</v>
      </c>
      <c r="M143" s="407">
        <v>0.9653</v>
      </c>
      <c r="N143" s="407">
        <v>0.9679</v>
      </c>
      <c r="O143" s="407">
        <v>0.9555</v>
      </c>
      <c r="P143" s="407">
        <v>0.9188</v>
      </c>
      <c r="Q143" s="407">
        <v>0.9446</v>
      </c>
      <c r="R143" s="407">
        <v>0.9188</v>
      </c>
      <c r="S143" s="407">
        <v>0.9544</v>
      </c>
      <c r="T143" s="407">
        <v>0.9481</v>
      </c>
      <c r="U143" s="407">
        <v>0.9394</v>
      </c>
      <c r="V143" s="407">
        <v>0.9011</v>
      </c>
      <c r="W143" s="407">
        <v>0.911</v>
      </c>
      <c r="X143" s="407">
        <v>0.9232</v>
      </c>
    </row>
    <row r="144" s="656" customFormat="1" customHeight="1" spans="1:24">
      <c r="A144" s="631">
        <v>45975</v>
      </c>
      <c r="B144" s="631">
        <v>45981</v>
      </c>
      <c r="C144" s="407">
        <v>0.8907</v>
      </c>
      <c r="D144" s="407">
        <v>0.7978</v>
      </c>
      <c r="E144" s="407">
        <v>0.9115</v>
      </c>
      <c r="F144" s="407">
        <v>0.9576</v>
      </c>
      <c r="G144" s="407">
        <v>0.9186</v>
      </c>
      <c r="H144" s="407">
        <v>0.9341</v>
      </c>
      <c r="I144" s="407">
        <v>0.9167</v>
      </c>
      <c r="J144" s="407">
        <v>0.9117</v>
      </c>
      <c r="K144" s="407">
        <v>0.9158</v>
      </c>
      <c r="L144" s="407">
        <v>0.9149</v>
      </c>
      <c r="M144" s="407">
        <v>0.9686</v>
      </c>
      <c r="N144" s="407">
        <v>0.9691</v>
      </c>
      <c r="O144" s="407">
        <v>0.9561</v>
      </c>
      <c r="P144" s="407">
        <v>0.9192</v>
      </c>
      <c r="Q144" s="407">
        <v>0.9452</v>
      </c>
      <c r="R144" s="407">
        <v>0.919</v>
      </c>
      <c r="S144" s="407">
        <v>0.9556</v>
      </c>
      <c r="T144" s="407">
        <v>0.9504</v>
      </c>
      <c r="U144" s="407">
        <v>0.9421</v>
      </c>
      <c r="V144" s="407">
        <v>0.9003</v>
      </c>
      <c r="W144" s="407">
        <v>0.9117</v>
      </c>
      <c r="X144" s="407">
        <v>0.9241</v>
      </c>
    </row>
    <row r="145" s="656" customFormat="1" customHeight="1" spans="1:24">
      <c r="A145" s="631">
        <v>45982</v>
      </c>
      <c r="B145" s="631">
        <v>45988</v>
      </c>
      <c r="C145" s="407">
        <v>0.8882</v>
      </c>
      <c r="D145" s="407">
        <v>0.795</v>
      </c>
      <c r="E145" s="407">
        <v>0.9102</v>
      </c>
      <c r="F145" s="407">
        <v>0.9545</v>
      </c>
      <c r="G145" s="407">
        <v>0.9143</v>
      </c>
      <c r="H145" s="407">
        <v>0.9348</v>
      </c>
      <c r="I145" s="407">
        <v>0.9159</v>
      </c>
      <c r="J145" s="407">
        <v>0.9113</v>
      </c>
      <c r="K145" s="407">
        <v>0.9147</v>
      </c>
      <c r="L145" s="407">
        <v>0.9142</v>
      </c>
      <c r="M145" s="407">
        <v>0.9638</v>
      </c>
      <c r="N145" s="407">
        <v>0.9649</v>
      </c>
      <c r="O145" s="407">
        <v>0.9502</v>
      </c>
      <c r="P145" s="407">
        <v>0.9177</v>
      </c>
      <c r="Q145" s="407">
        <v>0.9461</v>
      </c>
      <c r="R145" s="407">
        <v>0.9172</v>
      </c>
      <c r="S145" s="407">
        <v>0.9597</v>
      </c>
      <c r="T145" s="407">
        <v>0.9516</v>
      </c>
      <c r="U145" s="407">
        <v>0.9435</v>
      </c>
      <c r="V145" s="407">
        <v>0.8996</v>
      </c>
      <c r="W145" s="407">
        <v>0.9122</v>
      </c>
      <c r="X145" s="407">
        <v>0.9228</v>
      </c>
    </row>
    <row r="146" customHeight="1" spans="1:24">
      <c r="A146" s="630">
        <v>45989</v>
      </c>
      <c r="B146" s="630">
        <v>45995</v>
      </c>
      <c r="C146" s="407">
        <v>0.8886</v>
      </c>
      <c r="D146" s="407">
        <v>0.7885</v>
      </c>
      <c r="E146" s="407">
        <v>0.9089</v>
      </c>
      <c r="F146" s="407">
        <v>0.9589</v>
      </c>
      <c r="G146" s="407">
        <v>0.9274</v>
      </c>
      <c r="H146" s="407">
        <v>0.9379</v>
      </c>
      <c r="I146" s="407">
        <v>0.9162</v>
      </c>
      <c r="J146" s="407">
        <v>0.9124</v>
      </c>
      <c r="K146" s="407">
        <v>0.9152</v>
      </c>
      <c r="L146" s="407">
        <v>0.9149</v>
      </c>
      <c r="M146" s="407">
        <v>0.9654</v>
      </c>
      <c r="N146" s="407">
        <v>0.9681</v>
      </c>
      <c r="O146" s="407">
        <v>0.9531</v>
      </c>
      <c r="P146" s="407">
        <v>0.9164</v>
      </c>
      <c r="Q146" s="407">
        <v>0.9492</v>
      </c>
      <c r="R146" s="407">
        <v>0.9165</v>
      </c>
      <c r="S146" s="407">
        <v>0.9608</v>
      </c>
      <c r="T146" s="407">
        <v>0.9542</v>
      </c>
      <c r="U146" s="407">
        <v>0.9461</v>
      </c>
      <c r="V146" s="407">
        <v>0.8989</v>
      </c>
      <c r="W146" s="407">
        <v>0.9167</v>
      </c>
      <c r="X146" s="407">
        <v>0.9245</v>
      </c>
    </row>
    <row r="147" customHeight="1" spans="1:24">
      <c r="A147" s="630">
        <v>45996</v>
      </c>
      <c r="B147" s="630">
        <v>46002</v>
      </c>
      <c r="C147" s="407">
        <v>0.8825</v>
      </c>
      <c r="D147" s="407">
        <v>0.7782</v>
      </c>
      <c r="E147" s="407">
        <v>0.9044</v>
      </c>
      <c r="F147" s="407">
        <v>0.9625</v>
      </c>
      <c r="G147" s="407">
        <v>0.9261</v>
      </c>
      <c r="H147" s="407">
        <v>0.9402</v>
      </c>
      <c r="I147" s="407">
        <v>0.9149</v>
      </c>
      <c r="J147" s="407">
        <v>0.9118</v>
      </c>
      <c r="K147" s="407">
        <v>0.9142</v>
      </c>
      <c r="L147" s="407">
        <v>0.9141</v>
      </c>
      <c r="M147" s="407">
        <v>0.9645</v>
      </c>
      <c r="N147" s="407">
        <v>0.9664</v>
      </c>
      <c r="O147" s="407">
        <v>0.9493</v>
      </c>
      <c r="P147" s="407">
        <v>0.9131</v>
      </c>
      <c r="Q147" s="407">
        <v>0.9521</v>
      </c>
      <c r="R147" s="407">
        <v>0.9127</v>
      </c>
      <c r="S147" s="407">
        <v>0.9632</v>
      </c>
      <c r="T147" s="407">
        <v>0.9561</v>
      </c>
      <c r="U147" s="407">
        <v>0.9482</v>
      </c>
      <c r="V147" s="407">
        <v>0.8949</v>
      </c>
      <c r="W147" s="407">
        <v>0.9124</v>
      </c>
      <c r="X147" s="407">
        <v>0.9229</v>
      </c>
    </row>
    <row r="148" customHeight="1" spans="1:24">
      <c r="A148" s="631">
        <v>46003</v>
      </c>
      <c r="B148" s="631">
        <v>46009</v>
      </c>
      <c r="C148" s="407">
        <v>0.8971</v>
      </c>
      <c r="D148" s="407">
        <v>0.7911</v>
      </c>
      <c r="E148" s="407">
        <v>0.9153</v>
      </c>
      <c r="F148" s="407">
        <v>0.9681</v>
      </c>
      <c r="G148" s="407">
        <v>0.9358</v>
      </c>
      <c r="H148" s="407">
        <v>0.9458</v>
      </c>
      <c r="I148" s="407">
        <v>0.9233</v>
      </c>
      <c r="J148" s="407">
        <v>0.9175</v>
      </c>
      <c r="K148" s="407">
        <v>0.9205</v>
      </c>
      <c r="L148" s="407">
        <v>0.9189</v>
      </c>
      <c r="M148" s="407">
        <v>0.9698</v>
      </c>
      <c r="N148" s="407">
        <v>0.9731</v>
      </c>
      <c r="O148" s="407">
        <v>0.9529</v>
      </c>
      <c r="P148" s="407">
        <v>0.9202</v>
      </c>
      <c r="Q148" s="407">
        <v>0.9597</v>
      </c>
      <c r="R148" s="407">
        <v>0.9213</v>
      </c>
      <c r="S148" s="407">
        <v>0.9655</v>
      </c>
      <c r="T148" s="407">
        <v>0.9582</v>
      </c>
      <c r="U148" s="407">
        <v>0.9506</v>
      </c>
      <c r="V148" s="407">
        <v>0.8938</v>
      </c>
      <c r="W148" s="407">
        <v>0.9187</v>
      </c>
      <c r="X148" s="407">
        <v>0.9294</v>
      </c>
    </row>
    <row r="149" customHeight="1" spans="1:24">
      <c r="A149" s="631">
        <v>46010</v>
      </c>
      <c r="B149" s="631">
        <v>46016</v>
      </c>
      <c r="C149" s="407">
        <v>0.9051</v>
      </c>
      <c r="D149" s="407">
        <v>0.7885</v>
      </c>
      <c r="E149" s="407">
        <v>0.9141</v>
      </c>
      <c r="F149" s="407">
        <v>0.9695</v>
      </c>
      <c r="G149" s="407">
        <v>0.9315</v>
      </c>
      <c r="H149" s="407">
        <v>0.9442</v>
      </c>
      <c r="I149" s="407">
        <v>0.9212</v>
      </c>
      <c r="J149" s="407">
        <v>0.9165</v>
      </c>
      <c r="K149" s="407">
        <v>0.9189</v>
      </c>
      <c r="L149" s="407">
        <v>0.9172</v>
      </c>
      <c r="M149" s="407">
        <v>0.9675</v>
      </c>
      <c r="N149" s="407">
        <v>0.9757</v>
      </c>
      <c r="O149" s="407">
        <v>0.9487</v>
      </c>
      <c r="P149" s="407">
        <v>0.9191</v>
      </c>
      <c r="Q149" s="407">
        <v>0.9531</v>
      </c>
      <c r="R149" s="407">
        <v>0.921</v>
      </c>
      <c r="S149" s="407">
        <v>0.9636</v>
      </c>
      <c r="T149" s="407">
        <v>0.9565</v>
      </c>
      <c r="U149" s="407">
        <v>0.9489</v>
      </c>
      <c r="V149" s="407">
        <v>0.9022</v>
      </c>
      <c r="W149" s="407">
        <v>0.9168</v>
      </c>
      <c r="X149" s="407">
        <v>0.9286</v>
      </c>
    </row>
    <row r="150" customHeight="1" spans="1:24">
      <c r="A150" s="630">
        <v>46017</v>
      </c>
      <c r="B150" s="630">
        <v>46023</v>
      </c>
      <c r="C150" s="407">
        <v>0.9058</v>
      </c>
      <c r="D150" s="407">
        <v>0.789</v>
      </c>
      <c r="E150" s="407">
        <v>0.9155</v>
      </c>
      <c r="F150" s="407">
        <v>0.9748</v>
      </c>
      <c r="G150" s="407">
        <v>0.9339</v>
      </c>
      <c r="H150" s="407">
        <v>0.9476</v>
      </c>
      <c r="I150" s="407">
        <v>0.9221</v>
      </c>
      <c r="J150" s="407">
        <v>0.9177</v>
      </c>
      <c r="K150" s="407">
        <v>0.9201</v>
      </c>
      <c r="L150" s="407">
        <v>0.9179</v>
      </c>
      <c r="M150" s="407">
        <v>0.9714</v>
      </c>
      <c r="N150" s="407">
        <v>0.9783</v>
      </c>
      <c r="O150" s="407">
        <v>0.9541</v>
      </c>
      <c r="P150" s="407">
        <v>0.9206</v>
      </c>
      <c r="Q150" s="407">
        <v>0.954</v>
      </c>
      <c r="R150" s="407">
        <v>0.923</v>
      </c>
      <c r="S150" s="407">
        <v>0.9648</v>
      </c>
      <c r="T150" s="407">
        <v>0.9579</v>
      </c>
      <c r="U150" s="407">
        <v>0.9501</v>
      </c>
      <c r="V150" s="407">
        <v>0.9063</v>
      </c>
      <c r="W150" s="407">
        <v>0.9171</v>
      </c>
      <c r="X150" s="407">
        <v>0.9306</v>
      </c>
    </row>
    <row r="151" customHeight="1" spans="1:24">
      <c r="A151" s="630">
        <v>46024</v>
      </c>
      <c r="B151" s="630">
        <v>46030</v>
      </c>
      <c r="C151" s="407">
        <v>0.9029</v>
      </c>
      <c r="D151" s="407">
        <v>0.7877</v>
      </c>
      <c r="E151" s="407">
        <v>0.9123</v>
      </c>
      <c r="F151" s="407">
        <v>0.9725</v>
      </c>
      <c r="G151" s="407">
        <v>0.9294</v>
      </c>
      <c r="H151" s="407">
        <v>0.9459</v>
      </c>
      <c r="I151" s="407">
        <v>0.9202</v>
      </c>
      <c r="J151" s="407">
        <v>0.9162</v>
      </c>
      <c r="K151" s="407">
        <v>0.9189</v>
      </c>
      <c r="L151" s="407">
        <v>0.9162</v>
      </c>
      <c r="M151" s="407">
        <v>0.9689</v>
      </c>
      <c r="N151" s="407">
        <v>0.9752</v>
      </c>
      <c r="O151" s="407">
        <v>0.9478</v>
      </c>
      <c r="P151" s="407">
        <v>0.9191</v>
      </c>
      <c r="Q151" s="407">
        <v>0.9529</v>
      </c>
      <c r="R151" s="407">
        <v>0.9225</v>
      </c>
      <c r="S151" s="407">
        <v>0.9636</v>
      </c>
      <c r="T151" s="407">
        <v>0.9562</v>
      </c>
      <c r="U151" s="407">
        <v>0.9487</v>
      </c>
      <c r="V151" s="407">
        <v>0.9055</v>
      </c>
      <c r="W151" s="407">
        <v>0.9152</v>
      </c>
      <c r="X151" s="407">
        <v>0.9285</v>
      </c>
    </row>
    <row r="152" customHeight="1" spans="1:24">
      <c r="A152" s="630">
        <v>46031</v>
      </c>
      <c r="B152" s="630">
        <v>46037</v>
      </c>
      <c r="C152" s="407">
        <v>0.9078</v>
      </c>
      <c r="D152" s="407">
        <v>0.7902</v>
      </c>
      <c r="E152" s="407">
        <v>0.9148</v>
      </c>
      <c r="F152" s="407">
        <v>0.9737</v>
      </c>
      <c r="G152" s="407">
        <v>0.9309</v>
      </c>
      <c r="H152" s="407">
        <v>0.9481</v>
      </c>
      <c r="I152" s="407">
        <v>0.9219</v>
      </c>
      <c r="J152" s="407">
        <v>0.9175</v>
      </c>
      <c r="K152" s="407">
        <v>0.9203</v>
      </c>
      <c r="L152" s="407">
        <v>0.918</v>
      </c>
      <c r="M152" s="407">
        <v>0.9701</v>
      </c>
      <c r="N152" s="407">
        <v>0.9785</v>
      </c>
      <c r="O152" s="407">
        <v>0.9495</v>
      </c>
      <c r="P152" s="407">
        <v>0.9207</v>
      </c>
      <c r="Q152" s="407">
        <v>0.9545</v>
      </c>
      <c r="R152" s="407">
        <v>0.9236</v>
      </c>
      <c r="S152" s="407">
        <v>0.9644</v>
      </c>
      <c r="T152" s="407">
        <v>0.9574</v>
      </c>
      <c r="U152" s="407">
        <v>0.9501</v>
      </c>
      <c r="V152" s="407">
        <v>0.9078</v>
      </c>
      <c r="W152" s="407">
        <v>0.9165</v>
      </c>
      <c r="X152" s="407">
        <v>0.9303</v>
      </c>
    </row>
    <row r="153" customHeight="1" spans="1:27">
      <c r="A153" s="634">
        <v>46038</v>
      </c>
      <c r="B153" s="634">
        <v>46044</v>
      </c>
      <c r="C153" s="409">
        <v>0.9122</v>
      </c>
      <c r="D153" s="409">
        <v>0.7935</v>
      </c>
      <c r="E153" s="409">
        <v>0.9174</v>
      </c>
      <c r="F153" s="409">
        <v>0.9754</v>
      </c>
      <c r="G153" s="409">
        <v>0.9329</v>
      </c>
      <c r="H153" s="409">
        <v>0.9495</v>
      </c>
      <c r="I153" s="409">
        <v>0.9251</v>
      </c>
      <c r="J153" s="409">
        <v>0.9201</v>
      </c>
      <c r="K153" s="409">
        <v>0.9228</v>
      </c>
      <c r="L153" s="409">
        <v>0.9199</v>
      </c>
      <c r="M153" s="409">
        <v>0.9715</v>
      </c>
      <c r="N153" s="409">
        <v>0.9793</v>
      </c>
      <c r="O153" s="409">
        <v>0.9402</v>
      </c>
      <c r="P153" s="409">
        <v>0.9253</v>
      </c>
      <c r="Q153" s="409">
        <v>0.9571</v>
      </c>
      <c r="R153" s="409">
        <v>0.9285</v>
      </c>
      <c r="S153" s="409">
        <v>0.9649</v>
      </c>
      <c r="T153" s="409">
        <v>0.9581</v>
      </c>
      <c r="U153" s="409">
        <v>0.9514</v>
      </c>
      <c r="V153" s="409">
        <v>0.9102</v>
      </c>
      <c r="W153" s="409">
        <v>0.9196</v>
      </c>
      <c r="X153" s="409">
        <v>0.9321</v>
      </c>
      <c r="Y153" s="409"/>
      <c r="Z153" s="637"/>
      <c r="AA153" s="637"/>
    </row>
  </sheetData>
  <mergeCells count="11">
    <mergeCell ref="C2:E2"/>
    <mergeCell ref="F2:H2"/>
    <mergeCell ref="I2:L2"/>
    <mergeCell ref="M2:O2"/>
    <mergeCell ref="P2:R2"/>
    <mergeCell ref="S2:U2"/>
    <mergeCell ref="V2:W2"/>
    <mergeCell ref="A4:B4"/>
    <mergeCell ref="A5:B5"/>
    <mergeCell ref="A6:B6"/>
    <mergeCell ref="A2:B3"/>
  </mergeCells>
  <pageMargins left="0.75" right="0.75" top="1" bottom="1" header="0.5" footer="0.5"/>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82"/>
  <sheetViews>
    <sheetView workbookViewId="0">
      <pane xSplit="2" ySplit="2" topLeftCell="C360" activePane="bottomRight" state="frozen"/>
      <selection/>
      <selection pane="topRight"/>
      <selection pane="bottomLeft"/>
      <selection pane="bottomRight" activeCell="A383" sqref="A383"/>
    </sheetView>
  </sheetViews>
  <sheetFormatPr defaultColWidth="13.1333333333333" defaultRowHeight="20.1" customHeight="1"/>
  <cols>
    <col min="1" max="1" width="13.1333333333333" style="639"/>
    <col min="2" max="2" width="13.1333333333333" style="401" customWidth="1"/>
    <col min="3" max="16384" width="13.1333333333333" customWidth="1"/>
  </cols>
  <sheetData>
    <row r="1" s="35" customFormat="1" ht="30" customHeight="1" spans="1:22">
      <c r="A1" s="640" t="s">
        <v>2108</v>
      </c>
      <c r="B1" s="640"/>
      <c r="C1" s="641" t="s">
        <v>184</v>
      </c>
      <c r="D1" s="641"/>
      <c r="E1" s="641"/>
      <c r="F1" s="641"/>
      <c r="G1" s="641"/>
      <c r="H1" s="641" t="s">
        <v>173</v>
      </c>
      <c r="I1" s="641"/>
      <c r="J1" s="641"/>
      <c r="K1" s="641"/>
      <c r="L1" s="641" t="s">
        <v>168</v>
      </c>
      <c r="M1" s="641"/>
      <c r="N1" s="641"/>
      <c r="O1" s="644" t="s">
        <v>188</v>
      </c>
      <c r="P1" s="645"/>
      <c r="Q1" s="641" t="s">
        <v>193</v>
      </c>
      <c r="R1" s="641"/>
      <c r="S1" s="641"/>
      <c r="T1" s="641" t="s">
        <v>179</v>
      </c>
      <c r="U1" s="641"/>
      <c r="V1" s="641"/>
    </row>
    <row r="2" s="35" customFormat="1" ht="30" customHeight="1" spans="1:22">
      <c r="A2" s="403" t="s">
        <v>476</v>
      </c>
      <c r="B2" s="403" t="s">
        <v>465</v>
      </c>
      <c r="C2" s="642" t="s">
        <v>175</v>
      </c>
      <c r="D2" s="642" t="s">
        <v>186</v>
      </c>
      <c r="E2" s="642" t="s">
        <v>185</v>
      </c>
      <c r="F2" s="642" t="s">
        <v>181</v>
      </c>
      <c r="G2" s="642" t="s">
        <v>187</v>
      </c>
      <c r="H2" s="642" t="s">
        <v>466</v>
      </c>
      <c r="I2" s="642" t="s">
        <v>176</v>
      </c>
      <c r="J2" s="642" t="s">
        <v>178</v>
      </c>
      <c r="K2" s="642" t="s">
        <v>174</v>
      </c>
      <c r="L2" s="642" t="s">
        <v>171</v>
      </c>
      <c r="M2" s="642" t="s">
        <v>170</v>
      </c>
      <c r="N2" s="642" t="s">
        <v>169</v>
      </c>
      <c r="O2" s="642" t="s">
        <v>189</v>
      </c>
      <c r="P2" s="642" t="s">
        <v>190</v>
      </c>
      <c r="Q2" s="642" t="s">
        <v>196</v>
      </c>
      <c r="R2" s="642" t="s">
        <v>194</v>
      </c>
      <c r="S2" s="642" t="s">
        <v>195</v>
      </c>
      <c r="T2" s="642" t="s">
        <v>182</v>
      </c>
      <c r="U2" s="642" t="s">
        <v>180</v>
      </c>
      <c r="V2" s="642" t="s">
        <v>20</v>
      </c>
    </row>
    <row r="3" customHeight="1" spans="1:22">
      <c r="A3" s="543">
        <v>43301</v>
      </c>
      <c r="B3" s="543">
        <v>43307</v>
      </c>
      <c r="C3" s="606">
        <v>17</v>
      </c>
      <c r="D3" s="606">
        <v>18</v>
      </c>
      <c r="E3" s="606">
        <v>17</v>
      </c>
      <c r="F3" s="606">
        <v>17</v>
      </c>
      <c r="G3" s="606">
        <v>16.8</v>
      </c>
      <c r="H3" s="606">
        <v>16.58</v>
      </c>
      <c r="I3" s="606">
        <v>17</v>
      </c>
      <c r="J3" s="606">
        <v>17.2</v>
      </c>
      <c r="K3" s="606">
        <v>16.9</v>
      </c>
      <c r="L3" s="606">
        <v>16.68</v>
      </c>
      <c r="M3" s="606">
        <v>16.6</v>
      </c>
      <c r="N3" s="606">
        <v>16.95</v>
      </c>
      <c r="O3" s="606">
        <v>17.1</v>
      </c>
      <c r="P3" s="606"/>
      <c r="Q3" s="606">
        <v>17.5</v>
      </c>
      <c r="R3" s="606">
        <v>17.3</v>
      </c>
      <c r="S3" s="606">
        <v>17</v>
      </c>
      <c r="T3" s="606">
        <v>17.03</v>
      </c>
      <c r="U3" s="606">
        <v>17</v>
      </c>
      <c r="V3" s="606">
        <v>17.04</v>
      </c>
    </row>
    <row r="4" customHeight="1" spans="1:22">
      <c r="A4" s="543">
        <v>43308</v>
      </c>
      <c r="B4" s="543">
        <v>43314</v>
      </c>
      <c r="C4" s="606">
        <v>18.34</v>
      </c>
      <c r="D4" s="606">
        <v>18.5</v>
      </c>
      <c r="E4" s="606">
        <v>19.1</v>
      </c>
      <c r="F4" s="606">
        <v>17.5</v>
      </c>
      <c r="G4" s="606">
        <v>17.2</v>
      </c>
      <c r="H4" s="606">
        <v>17.3</v>
      </c>
      <c r="I4" s="606">
        <v>18.27</v>
      </c>
      <c r="J4" s="606">
        <v>17.3</v>
      </c>
      <c r="K4" s="606">
        <v>17.5</v>
      </c>
      <c r="L4" s="606">
        <v>17.08</v>
      </c>
      <c r="M4" s="606">
        <v>17.07</v>
      </c>
      <c r="N4" s="606">
        <v>17</v>
      </c>
      <c r="O4" s="606">
        <v>17.42</v>
      </c>
      <c r="P4" s="606"/>
      <c r="Q4" s="606">
        <v>18</v>
      </c>
      <c r="R4" s="606">
        <v>18</v>
      </c>
      <c r="S4" s="606">
        <v>18</v>
      </c>
      <c r="T4" s="606">
        <v>17.97</v>
      </c>
      <c r="U4" s="606">
        <v>17.2</v>
      </c>
      <c r="V4" s="606">
        <v>17.71</v>
      </c>
    </row>
    <row r="5" customHeight="1" spans="1:22">
      <c r="A5" s="543">
        <v>43315</v>
      </c>
      <c r="B5" s="543">
        <v>43321</v>
      </c>
      <c r="C5" s="606">
        <v>18.65</v>
      </c>
      <c r="D5" s="606">
        <v>18.7</v>
      </c>
      <c r="E5" s="606">
        <v>19.4</v>
      </c>
      <c r="F5" s="606">
        <v>18.24</v>
      </c>
      <c r="G5" s="606">
        <v>17.9</v>
      </c>
      <c r="H5" s="606">
        <v>17.87</v>
      </c>
      <c r="I5" s="606">
        <v>18.85</v>
      </c>
      <c r="J5" s="606">
        <v>18</v>
      </c>
      <c r="K5" s="606">
        <v>18</v>
      </c>
      <c r="L5" s="606">
        <v>17.86</v>
      </c>
      <c r="M5" s="606">
        <v>17.85</v>
      </c>
      <c r="N5" s="606">
        <v>17.85</v>
      </c>
      <c r="O5" s="606">
        <v>18</v>
      </c>
      <c r="P5" s="606"/>
      <c r="Q5" s="606">
        <v>18.4</v>
      </c>
      <c r="R5" s="606">
        <v>18.5</v>
      </c>
      <c r="S5" s="606">
        <v>18.5</v>
      </c>
      <c r="T5" s="606">
        <v>18.1</v>
      </c>
      <c r="U5" s="606">
        <v>17.6</v>
      </c>
      <c r="V5" s="606">
        <v>18.24</v>
      </c>
    </row>
    <row r="6" customHeight="1" spans="1:22">
      <c r="A6" s="543">
        <v>43322</v>
      </c>
      <c r="B6" s="543">
        <v>43328</v>
      </c>
      <c r="C6" s="606">
        <v>18.5</v>
      </c>
      <c r="D6" s="606">
        <v>18.72</v>
      </c>
      <c r="E6" s="606">
        <v>19.1</v>
      </c>
      <c r="F6" s="606">
        <v>18</v>
      </c>
      <c r="G6" s="606">
        <v>17.9</v>
      </c>
      <c r="H6" s="606">
        <v>18</v>
      </c>
      <c r="I6" s="606">
        <v>18.85</v>
      </c>
      <c r="J6" s="606">
        <v>18</v>
      </c>
      <c r="K6" s="606">
        <v>18</v>
      </c>
      <c r="L6" s="606">
        <v>17.86</v>
      </c>
      <c r="M6" s="606">
        <v>17.85</v>
      </c>
      <c r="N6" s="606">
        <v>17.85</v>
      </c>
      <c r="O6" s="606">
        <v>18</v>
      </c>
      <c r="P6" s="606"/>
      <c r="Q6" s="606">
        <v>18.4</v>
      </c>
      <c r="R6" s="606">
        <v>18.5</v>
      </c>
      <c r="S6" s="606">
        <v>18.3</v>
      </c>
      <c r="T6" s="606">
        <v>18.2</v>
      </c>
      <c r="U6" s="606">
        <v>17.5</v>
      </c>
      <c r="V6" s="606">
        <v>18.2</v>
      </c>
    </row>
    <row r="7" customHeight="1" spans="1:22">
      <c r="A7" s="543">
        <v>43329</v>
      </c>
      <c r="B7" s="543">
        <v>43335</v>
      </c>
      <c r="C7" s="606">
        <v>18.5</v>
      </c>
      <c r="D7" s="606">
        <v>18.8</v>
      </c>
      <c r="E7" s="606">
        <v>19.2</v>
      </c>
      <c r="F7" s="606">
        <v>18</v>
      </c>
      <c r="G7" s="606">
        <v>17.9</v>
      </c>
      <c r="H7" s="606">
        <v>18</v>
      </c>
      <c r="I7" s="606">
        <v>18.85</v>
      </c>
      <c r="J7" s="606">
        <v>18</v>
      </c>
      <c r="K7" s="606">
        <v>18</v>
      </c>
      <c r="L7" s="606">
        <v>17.45</v>
      </c>
      <c r="M7" s="606">
        <v>17.5</v>
      </c>
      <c r="N7" s="606">
        <v>17.5</v>
      </c>
      <c r="O7" s="606">
        <v>17.8</v>
      </c>
      <c r="P7" s="606"/>
      <c r="Q7" s="606">
        <v>18.4</v>
      </c>
      <c r="R7" s="606">
        <v>18.5</v>
      </c>
      <c r="S7" s="606">
        <v>18.3</v>
      </c>
      <c r="T7" s="606">
        <v>18.2</v>
      </c>
      <c r="U7" s="606">
        <v>17.5</v>
      </c>
      <c r="V7" s="606">
        <v>18.13</v>
      </c>
    </row>
    <row r="8" customHeight="1" spans="1:22">
      <c r="A8" s="543">
        <v>43336</v>
      </c>
      <c r="B8" s="543">
        <v>43342</v>
      </c>
      <c r="C8" s="606">
        <v>18.1</v>
      </c>
      <c r="D8" s="606">
        <v>18.2</v>
      </c>
      <c r="E8" s="606">
        <v>18.5</v>
      </c>
      <c r="F8" s="606">
        <v>18</v>
      </c>
      <c r="G8" s="606">
        <v>17.9</v>
      </c>
      <c r="H8" s="606">
        <v>18</v>
      </c>
      <c r="I8" s="606">
        <v>18.58</v>
      </c>
      <c r="J8" s="606">
        <v>17.43</v>
      </c>
      <c r="K8" s="606">
        <v>18.9</v>
      </c>
      <c r="L8" s="606">
        <v>16.83</v>
      </c>
      <c r="M8" s="606">
        <v>17.63</v>
      </c>
      <c r="N8" s="606">
        <v>17.62</v>
      </c>
      <c r="O8" s="606">
        <v>18.62</v>
      </c>
      <c r="P8" s="606"/>
      <c r="Q8" s="606">
        <v>19</v>
      </c>
      <c r="R8" s="606">
        <v>18.5</v>
      </c>
      <c r="S8" s="606">
        <v>18.3</v>
      </c>
      <c r="T8" s="606">
        <v>18.5</v>
      </c>
      <c r="U8" s="606">
        <v>17.5</v>
      </c>
      <c r="V8" s="606">
        <v>18.12</v>
      </c>
    </row>
    <row r="9" customHeight="1" spans="1:22">
      <c r="A9" s="543">
        <v>43343</v>
      </c>
      <c r="B9" s="543">
        <v>43349</v>
      </c>
      <c r="C9" s="606">
        <v>19</v>
      </c>
      <c r="D9" s="606">
        <v>18.2</v>
      </c>
      <c r="E9" s="606">
        <v>18.5</v>
      </c>
      <c r="F9" s="606">
        <v>18</v>
      </c>
      <c r="G9" s="606">
        <v>17.9</v>
      </c>
      <c r="H9" s="606">
        <v>18</v>
      </c>
      <c r="I9" s="606">
        <v>18.8</v>
      </c>
      <c r="J9" s="606">
        <v>18.8</v>
      </c>
      <c r="K9" s="606">
        <v>18.9</v>
      </c>
      <c r="L9" s="606">
        <v>16.83</v>
      </c>
      <c r="M9" s="606">
        <v>17.63</v>
      </c>
      <c r="N9" s="606">
        <v>17.62</v>
      </c>
      <c r="O9" s="606">
        <v>18.62</v>
      </c>
      <c r="P9" s="606"/>
      <c r="Q9" s="606">
        <v>19</v>
      </c>
      <c r="R9" s="606">
        <v>18.5</v>
      </c>
      <c r="S9" s="606">
        <v>18.3</v>
      </c>
      <c r="T9" s="606">
        <v>23</v>
      </c>
      <c r="U9" s="606">
        <v>21</v>
      </c>
      <c r="V9" s="606">
        <v>18.7</v>
      </c>
    </row>
    <row r="10" customHeight="1" spans="1:22">
      <c r="A10" s="543">
        <v>43350</v>
      </c>
      <c r="B10" s="543">
        <v>43356</v>
      </c>
      <c r="C10" s="606">
        <v>18.8</v>
      </c>
      <c r="D10" s="606">
        <v>19.6</v>
      </c>
      <c r="E10" s="606">
        <v>19.68</v>
      </c>
      <c r="F10" s="606">
        <v>17.8</v>
      </c>
      <c r="G10" s="606">
        <v>18</v>
      </c>
      <c r="H10" s="606">
        <v>18.8</v>
      </c>
      <c r="I10" s="606">
        <v>18.98</v>
      </c>
      <c r="J10" s="606">
        <v>18.83</v>
      </c>
      <c r="K10" s="606">
        <v>19.15</v>
      </c>
      <c r="L10" s="606">
        <v>16.6</v>
      </c>
      <c r="M10" s="606">
        <v>17.53</v>
      </c>
      <c r="N10" s="606">
        <v>17.61</v>
      </c>
      <c r="O10" s="606">
        <v>20.6</v>
      </c>
      <c r="P10" s="606"/>
      <c r="Q10" s="606">
        <v>21</v>
      </c>
      <c r="R10" s="606">
        <v>19</v>
      </c>
      <c r="S10" s="606">
        <v>19</v>
      </c>
      <c r="T10" s="606">
        <v>24.5</v>
      </c>
      <c r="U10" s="606">
        <v>18.52</v>
      </c>
      <c r="V10" s="606">
        <v>19.11</v>
      </c>
    </row>
    <row r="11" customHeight="1" spans="1:22">
      <c r="A11" s="543">
        <v>43357</v>
      </c>
      <c r="B11" s="543">
        <v>43363</v>
      </c>
      <c r="C11" s="606">
        <v>16.44</v>
      </c>
      <c r="D11" s="606">
        <v>20.73</v>
      </c>
      <c r="E11" s="606">
        <v>20.21</v>
      </c>
      <c r="F11" s="606">
        <v>19.8</v>
      </c>
      <c r="G11" s="606">
        <v>18.9</v>
      </c>
      <c r="H11" s="606">
        <v>18.8</v>
      </c>
      <c r="I11" s="606">
        <v>18.9</v>
      </c>
      <c r="J11" s="606">
        <v>19.5</v>
      </c>
      <c r="K11" s="606">
        <v>19</v>
      </c>
      <c r="L11" s="606">
        <v>16.69</v>
      </c>
      <c r="M11" s="606">
        <v>17.36</v>
      </c>
      <c r="N11" s="606">
        <v>17.76</v>
      </c>
      <c r="O11" s="606">
        <v>21</v>
      </c>
      <c r="P11" s="606"/>
      <c r="Q11" s="606">
        <v>21.4</v>
      </c>
      <c r="R11" s="606">
        <v>19.8</v>
      </c>
      <c r="S11" s="606">
        <v>19</v>
      </c>
      <c r="T11" s="606">
        <v>25.5</v>
      </c>
      <c r="U11" s="606">
        <v>20</v>
      </c>
      <c r="V11" s="606">
        <v>19.49</v>
      </c>
    </row>
    <row r="12" customHeight="1" spans="1:22">
      <c r="A12" s="543">
        <v>43364</v>
      </c>
      <c r="B12" s="543">
        <v>43370</v>
      </c>
      <c r="C12" s="606">
        <v>16.3</v>
      </c>
      <c r="D12" s="606">
        <v>20.3</v>
      </c>
      <c r="E12" s="606">
        <v>20.21</v>
      </c>
      <c r="F12" s="606">
        <v>19.8</v>
      </c>
      <c r="G12" s="606">
        <v>18.9</v>
      </c>
      <c r="H12" s="606">
        <v>18.8</v>
      </c>
      <c r="I12" s="606">
        <v>18.9</v>
      </c>
      <c r="J12" s="606">
        <v>19.5</v>
      </c>
      <c r="K12" s="606">
        <v>19</v>
      </c>
      <c r="L12" s="606">
        <v>16.69</v>
      </c>
      <c r="M12" s="606">
        <v>17.36</v>
      </c>
      <c r="N12" s="606">
        <v>17.76</v>
      </c>
      <c r="O12" s="606">
        <v>21</v>
      </c>
      <c r="P12" s="606"/>
      <c r="Q12" s="606">
        <v>21.4</v>
      </c>
      <c r="R12" s="606">
        <v>19.8</v>
      </c>
      <c r="S12" s="606">
        <v>19</v>
      </c>
      <c r="T12" s="606">
        <v>25.5</v>
      </c>
      <c r="U12" s="606">
        <v>20</v>
      </c>
      <c r="V12" s="606">
        <v>19.46</v>
      </c>
    </row>
    <row r="13" customHeight="1" spans="1:22">
      <c r="A13" s="543">
        <v>43373</v>
      </c>
      <c r="B13" s="543">
        <v>43377</v>
      </c>
      <c r="C13" s="606">
        <v>17</v>
      </c>
      <c r="D13" s="606">
        <v>20.5</v>
      </c>
      <c r="E13" s="606">
        <v>20</v>
      </c>
      <c r="F13" s="606">
        <v>19.8</v>
      </c>
      <c r="G13" s="606">
        <v>18.9</v>
      </c>
      <c r="H13" s="606">
        <v>18.8</v>
      </c>
      <c r="I13" s="606">
        <v>19.7</v>
      </c>
      <c r="J13" s="606">
        <v>18.8</v>
      </c>
      <c r="K13" s="606">
        <v>19</v>
      </c>
      <c r="L13" s="606">
        <v>17.5</v>
      </c>
      <c r="M13" s="606">
        <v>17.4</v>
      </c>
      <c r="N13" s="606">
        <v>16.6</v>
      </c>
      <c r="O13" s="606">
        <v>21.6</v>
      </c>
      <c r="P13" s="606"/>
      <c r="Q13" s="606">
        <v>21.4</v>
      </c>
      <c r="R13" s="606">
        <v>19.8</v>
      </c>
      <c r="S13" s="606">
        <v>19</v>
      </c>
      <c r="T13" s="606">
        <v>25.5</v>
      </c>
      <c r="U13" s="606">
        <v>20</v>
      </c>
      <c r="V13" s="606">
        <v>19.52</v>
      </c>
    </row>
    <row r="14" customHeight="1" spans="1:22">
      <c r="A14" s="543">
        <v>43378</v>
      </c>
      <c r="B14" s="543">
        <v>43384</v>
      </c>
      <c r="C14" s="606">
        <v>17</v>
      </c>
      <c r="D14" s="606">
        <v>20.5</v>
      </c>
      <c r="E14" s="606">
        <v>20</v>
      </c>
      <c r="F14" s="606">
        <v>19.8</v>
      </c>
      <c r="G14" s="606">
        <v>18.9</v>
      </c>
      <c r="H14" s="606">
        <v>18.8</v>
      </c>
      <c r="I14" s="606">
        <v>19.7</v>
      </c>
      <c r="J14" s="606">
        <v>18.8</v>
      </c>
      <c r="K14" s="606">
        <v>19</v>
      </c>
      <c r="L14" s="606">
        <v>18.2</v>
      </c>
      <c r="M14" s="606">
        <v>17.7</v>
      </c>
      <c r="N14" s="606">
        <v>16.6</v>
      </c>
      <c r="O14" s="606">
        <v>21.6</v>
      </c>
      <c r="P14" s="606"/>
      <c r="Q14" s="606">
        <v>21.4</v>
      </c>
      <c r="R14" s="606">
        <v>19.8</v>
      </c>
      <c r="S14" s="606">
        <v>19</v>
      </c>
      <c r="T14" s="606">
        <v>25.5</v>
      </c>
      <c r="U14" s="606">
        <v>20</v>
      </c>
      <c r="V14" s="606">
        <v>19.57</v>
      </c>
    </row>
    <row r="15" customHeight="1" spans="1:22">
      <c r="A15" s="543">
        <v>43385</v>
      </c>
      <c r="B15" s="543">
        <v>43391</v>
      </c>
      <c r="C15" s="606">
        <v>17</v>
      </c>
      <c r="D15" s="606">
        <v>20.5</v>
      </c>
      <c r="E15" s="606">
        <v>20</v>
      </c>
      <c r="F15" s="606">
        <v>19.8</v>
      </c>
      <c r="G15" s="606">
        <v>18.9</v>
      </c>
      <c r="H15" s="606">
        <v>18.8</v>
      </c>
      <c r="I15" s="606">
        <v>19.7</v>
      </c>
      <c r="J15" s="606">
        <v>19.5</v>
      </c>
      <c r="K15" s="606">
        <v>19</v>
      </c>
      <c r="L15" s="606">
        <v>16.5</v>
      </c>
      <c r="M15" s="606">
        <v>17.7</v>
      </c>
      <c r="N15" s="606">
        <v>16.6</v>
      </c>
      <c r="O15" s="606">
        <v>21.6</v>
      </c>
      <c r="P15" s="606"/>
      <c r="Q15" s="606">
        <v>21.4</v>
      </c>
      <c r="R15" s="606">
        <v>19.8</v>
      </c>
      <c r="S15" s="606">
        <v>19</v>
      </c>
      <c r="T15" s="606">
        <v>25.5</v>
      </c>
      <c r="U15" s="606">
        <v>20</v>
      </c>
      <c r="V15" s="606">
        <v>19.52</v>
      </c>
    </row>
    <row r="16" customHeight="1" spans="1:22">
      <c r="A16" s="543">
        <v>43392</v>
      </c>
      <c r="B16" s="543">
        <v>43398</v>
      </c>
      <c r="C16" s="606">
        <v>17.2</v>
      </c>
      <c r="D16" s="606">
        <v>20.6</v>
      </c>
      <c r="E16" s="606">
        <v>20.1</v>
      </c>
      <c r="F16" s="606">
        <v>19.8</v>
      </c>
      <c r="G16" s="606">
        <v>18.9</v>
      </c>
      <c r="H16" s="606">
        <v>18.8</v>
      </c>
      <c r="I16" s="606">
        <v>19.7</v>
      </c>
      <c r="J16" s="606">
        <v>19.6</v>
      </c>
      <c r="K16" s="606">
        <v>19</v>
      </c>
      <c r="L16" s="606">
        <v>16.3</v>
      </c>
      <c r="M16" s="606">
        <v>17.5</v>
      </c>
      <c r="N16" s="606">
        <v>16.5</v>
      </c>
      <c r="O16" s="606">
        <v>21.6</v>
      </c>
      <c r="P16" s="606"/>
      <c r="Q16" s="606">
        <v>21.4</v>
      </c>
      <c r="R16" s="606">
        <v>20</v>
      </c>
      <c r="S16" s="606">
        <v>19</v>
      </c>
      <c r="T16" s="606">
        <v>25.5</v>
      </c>
      <c r="U16" s="606">
        <v>20</v>
      </c>
      <c r="V16" s="606">
        <v>19.53</v>
      </c>
    </row>
    <row r="17" customHeight="1" spans="1:22">
      <c r="A17" s="543">
        <v>43399</v>
      </c>
      <c r="B17" s="543">
        <v>43405</v>
      </c>
      <c r="C17" s="606">
        <v>16.55</v>
      </c>
      <c r="D17" s="606">
        <v>20.5</v>
      </c>
      <c r="E17" s="606">
        <v>21</v>
      </c>
      <c r="F17" s="606">
        <v>19.8</v>
      </c>
      <c r="G17" s="606">
        <v>18.9</v>
      </c>
      <c r="H17" s="606">
        <v>18.8</v>
      </c>
      <c r="I17" s="606">
        <v>19.2</v>
      </c>
      <c r="J17" s="606">
        <v>19.6</v>
      </c>
      <c r="K17" s="606">
        <v>18</v>
      </c>
      <c r="L17" s="606">
        <v>16.3</v>
      </c>
      <c r="M17" s="606">
        <v>14.5</v>
      </c>
      <c r="N17" s="606">
        <v>15.1</v>
      </c>
      <c r="O17" s="606">
        <v>23.2</v>
      </c>
      <c r="P17" s="606"/>
      <c r="Q17" s="606">
        <v>21.4</v>
      </c>
      <c r="R17" s="606">
        <v>22.3</v>
      </c>
      <c r="S17" s="606">
        <v>19</v>
      </c>
      <c r="T17" s="606">
        <v>25.5</v>
      </c>
      <c r="U17" s="606">
        <v>20</v>
      </c>
      <c r="V17" s="606">
        <v>19.43</v>
      </c>
    </row>
    <row r="18" customHeight="1" spans="1:22">
      <c r="A18" s="543">
        <v>43406</v>
      </c>
      <c r="B18" s="543">
        <v>43412</v>
      </c>
      <c r="C18" s="606">
        <v>16.55</v>
      </c>
      <c r="D18" s="606">
        <v>20.9</v>
      </c>
      <c r="E18" s="606">
        <v>21</v>
      </c>
      <c r="F18" s="606">
        <v>19.8</v>
      </c>
      <c r="G18" s="606">
        <v>18.9</v>
      </c>
      <c r="H18" s="606">
        <v>18.8</v>
      </c>
      <c r="I18" s="606">
        <v>19.2</v>
      </c>
      <c r="J18" s="606">
        <v>19.6</v>
      </c>
      <c r="K18" s="606">
        <v>18</v>
      </c>
      <c r="L18" s="606">
        <v>16.3</v>
      </c>
      <c r="M18" s="606">
        <v>14.5</v>
      </c>
      <c r="N18" s="606">
        <v>15.1</v>
      </c>
      <c r="O18" s="606">
        <v>23.7</v>
      </c>
      <c r="P18" s="606"/>
      <c r="Q18" s="606">
        <v>21.4</v>
      </c>
      <c r="R18" s="606">
        <v>22.3</v>
      </c>
      <c r="S18" s="606">
        <v>19</v>
      </c>
      <c r="T18" s="606">
        <v>25.5</v>
      </c>
      <c r="U18" s="606">
        <v>20</v>
      </c>
      <c r="V18" s="606">
        <v>19.48</v>
      </c>
    </row>
    <row r="19" customHeight="1" spans="1:22">
      <c r="A19" s="543">
        <v>43413</v>
      </c>
      <c r="B19" s="543">
        <v>43419</v>
      </c>
      <c r="C19" s="606">
        <v>16.55</v>
      </c>
      <c r="D19" s="606">
        <v>21.5</v>
      </c>
      <c r="E19" s="606">
        <v>21</v>
      </c>
      <c r="F19" s="606">
        <v>19.8</v>
      </c>
      <c r="G19" s="606">
        <v>18.9</v>
      </c>
      <c r="H19" s="606">
        <v>18.8</v>
      </c>
      <c r="I19" s="606">
        <v>19.2</v>
      </c>
      <c r="J19" s="606">
        <v>19.6</v>
      </c>
      <c r="K19" s="606">
        <v>18</v>
      </c>
      <c r="L19" s="606">
        <v>16.3</v>
      </c>
      <c r="M19" s="606">
        <v>14.4</v>
      </c>
      <c r="N19" s="606">
        <v>15.1</v>
      </c>
      <c r="O19" s="606">
        <v>23.7</v>
      </c>
      <c r="P19" s="606"/>
      <c r="Q19" s="606">
        <v>21.4</v>
      </c>
      <c r="R19" s="606">
        <v>22.3</v>
      </c>
      <c r="S19" s="606">
        <v>19</v>
      </c>
      <c r="T19" s="606">
        <v>25.5</v>
      </c>
      <c r="U19" s="606">
        <v>20</v>
      </c>
      <c r="V19" s="606">
        <v>19.5</v>
      </c>
    </row>
    <row r="20" customHeight="1" spans="1:22">
      <c r="A20" s="543">
        <v>43420</v>
      </c>
      <c r="B20" s="543">
        <v>43426</v>
      </c>
      <c r="C20" s="606">
        <v>16.05</v>
      </c>
      <c r="D20" s="606">
        <v>21.34</v>
      </c>
      <c r="E20" s="606">
        <v>21.25</v>
      </c>
      <c r="F20" s="606">
        <v>19.25</v>
      </c>
      <c r="G20" s="606">
        <v>18.56</v>
      </c>
      <c r="H20" s="606">
        <v>18.71</v>
      </c>
      <c r="I20" s="606">
        <v>19.08</v>
      </c>
      <c r="J20" s="606">
        <v>19.56</v>
      </c>
      <c r="K20" s="606">
        <v>17.85</v>
      </c>
      <c r="L20" s="606">
        <v>16.21</v>
      </c>
      <c r="M20" s="606">
        <v>14.21</v>
      </c>
      <c r="N20" s="606">
        <v>15.05</v>
      </c>
      <c r="O20" s="606">
        <v>23.39</v>
      </c>
      <c r="P20" s="606"/>
      <c r="Q20" s="606">
        <v>21.12</v>
      </c>
      <c r="R20" s="606">
        <v>21.42</v>
      </c>
      <c r="S20" s="606">
        <v>18.51</v>
      </c>
      <c r="T20" s="606">
        <v>25.32</v>
      </c>
      <c r="U20" s="606">
        <v>19.45</v>
      </c>
      <c r="V20" s="606">
        <v>19.24</v>
      </c>
    </row>
    <row r="21" customHeight="1" spans="1:22">
      <c r="A21" s="543">
        <v>43427</v>
      </c>
      <c r="B21" s="543">
        <v>43433</v>
      </c>
      <c r="C21" s="606">
        <v>17</v>
      </c>
      <c r="D21" s="606">
        <v>20.5</v>
      </c>
      <c r="E21" s="606">
        <v>20.7</v>
      </c>
      <c r="F21" s="606">
        <v>19.5</v>
      </c>
      <c r="G21" s="606">
        <v>18.56</v>
      </c>
      <c r="H21" s="606">
        <v>18.71</v>
      </c>
      <c r="I21" s="606">
        <v>19.08</v>
      </c>
      <c r="J21" s="606">
        <v>20.2</v>
      </c>
      <c r="K21" s="606">
        <v>17.85</v>
      </c>
      <c r="L21" s="606">
        <v>17</v>
      </c>
      <c r="M21" s="606">
        <v>14.5</v>
      </c>
      <c r="N21" s="606">
        <v>15.2</v>
      </c>
      <c r="O21" s="606">
        <v>23</v>
      </c>
      <c r="P21" s="606"/>
      <c r="Q21" s="606">
        <v>21</v>
      </c>
      <c r="R21" s="606">
        <v>22</v>
      </c>
      <c r="S21" s="606">
        <v>18</v>
      </c>
      <c r="T21" s="606">
        <v>25</v>
      </c>
      <c r="U21" s="606">
        <v>19</v>
      </c>
      <c r="V21" s="606">
        <v>19.27</v>
      </c>
    </row>
    <row r="22" customHeight="1" spans="1:22">
      <c r="A22" s="543">
        <v>43434</v>
      </c>
      <c r="B22" s="543">
        <v>43440</v>
      </c>
      <c r="C22" s="606">
        <v>17</v>
      </c>
      <c r="D22" s="606">
        <v>20.5</v>
      </c>
      <c r="E22" s="606">
        <v>20.7</v>
      </c>
      <c r="F22" s="606">
        <v>19.5</v>
      </c>
      <c r="G22" s="606">
        <v>18.56</v>
      </c>
      <c r="H22" s="606">
        <v>18.71</v>
      </c>
      <c r="I22" s="606">
        <v>19.08</v>
      </c>
      <c r="J22" s="606">
        <v>22</v>
      </c>
      <c r="K22" s="606">
        <v>17.85</v>
      </c>
      <c r="L22" s="606">
        <v>17</v>
      </c>
      <c r="M22" s="606">
        <v>14.5</v>
      </c>
      <c r="N22" s="606">
        <v>15.2</v>
      </c>
      <c r="O22" s="606">
        <v>24.2</v>
      </c>
      <c r="P22" s="606"/>
      <c r="Q22" s="606">
        <v>21</v>
      </c>
      <c r="R22" s="606">
        <v>22</v>
      </c>
      <c r="S22" s="606">
        <v>18</v>
      </c>
      <c r="T22" s="606">
        <v>25</v>
      </c>
      <c r="U22" s="606">
        <v>19</v>
      </c>
      <c r="V22" s="606">
        <v>19.43</v>
      </c>
    </row>
    <row r="23" customHeight="1" spans="1:22">
      <c r="A23" s="543">
        <v>43441</v>
      </c>
      <c r="B23" s="543">
        <v>43447</v>
      </c>
      <c r="C23" s="606">
        <v>17.8</v>
      </c>
      <c r="D23" s="606">
        <v>20.5</v>
      </c>
      <c r="E23" s="606">
        <v>20.7</v>
      </c>
      <c r="F23" s="606">
        <v>19.5</v>
      </c>
      <c r="G23" s="606">
        <v>17.6</v>
      </c>
      <c r="H23" s="606">
        <v>18.71</v>
      </c>
      <c r="I23" s="606">
        <v>18.8</v>
      </c>
      <c r="J23" s="606">
        <v>22</v>
      </c>
      <c r="K23" s="606">
        <v>17.55</v>
      </c>
      <c r="L23" s="606">
        <v>14</v>
      </c>
      <c r="M23" s="606">
        <v>14</v>
      </c>
      <c r="N23" s="606">
        <v>14</v>
      </c>
      <c r="O23" s="606">
        <v>25.2</v>
      </c>
      <c r="P23" s="606"/>
      <c r="Q23" s="606">
        <v>21</v>
      </c>
      <c r="R23" s="606">
        <v>22</v>
      </c>
      <c r="S23" s="606">
        <v>18</v>
      </c>
      <c r="T23" s="606">
        <v>22</v>
      </c>
      <c r="U23" s="606">
        <v>19</v>
      </c>
      <c r="V23" s="606">
        <v>19.02</v>
      </c>
    </row>
    <row r="24" customHeight="1" spans="1:22">
      <c r="A24" s="543">
        <v>43448</v>
      </c>
      <c r="B24" s="543">
        <v>43454</v>
      </c>
      <c r="C24" s="606">
        <v>17.61</v>
      </c>
      <c r="D24" s="606">
        <v>20.45</v>
      </c>
      <c r="E24" s="606">
        <v>20.38</v>
      </c>
      <c r="F24" s="606">
        <v>19.29</v>
      </c>
      <c r="G24" s="606">
        <v>17.38</v>
      </c>
      <c r="H24" s="606">
        <v>18.69</v>
      </c>
      <c r="I24" s="606">
        <v>18.63</v>
      </c>
      <c r="J24" s="606">
        <v>22</v>
      </c>
      <c r="K24" s="606">
        <v>17.62</v>
      </c>
      <c r="L24" s="606">
        <v>13.78</v>
      </c>
      <c r="M24" s="606">
        <v>13.97</v>
      </c>
      <c r="N24" s="606">
        <v>13.85</v>
      </c>
      <c r="O24" s="606">
        <v>25.43</v>
      </c>
      <c r="P24" s="606"/>
      <c r="Q24" s="606">
        <v>20.93</v>
      </c>
      <c r="R24" s="606">
        <v>21.83</v>
      </c>
      <c r="S24" s="606">
        <v>18</v>
      </c>
      <c r="T24" s="606">
        <v>22.2</v>
      </c>
      <c r="U24" s="606">
        <v>19.1</v>
      </c>
      <c r="V24" s="606">
        <v>18.95</v>
      </c>
    </row>
    <row r="25" customHeight="1" spans="1:22">
      <c r="A25" s="543">
        <v>43455</v>
      </c>
      <c r="B25" s="543">
        <v>43461</v>
      </c>
      <c r="C25" s="606">
        <v>17.5</v>
      </c>
      <c r="D25" s="606">
        <v>20.3</v>
      </c>
      <c r="E25" s="606">
        <v>20.38</v>
      </c>
      <c r="F25" s="606">
        <v>19.29</v>
      </c>
      <c r="G25" s="606">
        <v>17.38</v>
      </c>
      <c r="H25" s="606">
        <v>18.69</v>
      </c>
      <c r="I25" s="606">
        <v>18.8</v>
      </c>
      <c r="J25" s="606">
        <v>22</v>
      </c>
      <c r="K25" s="606">
        <v>17.62</v>
      </c>
      <c r="L25" s="606">
        <v>13.78</v>
      </c>
      <c r="M25" s="606">
        <v>13.97</v>
      </c>
      <c r="N25" s="606">
        <v>13.85</v>
      </c>
      <c r="O25" s="606">
        <v>25.43</v>
      </c>
      <c r="P25" s="606"/>
      <c r="Q25" s="606">
        <v>20.93</v>
      </c>
      <c r="R25" s="606">
        <v>21.83</v>
      </c>
      <c r="S25" s="606">
        <v>18</v>
      </c>
      <c r="T25" s="606">
        <v>22.2</v>
      </c>
      <c r="U25" s="606">
        <v>19.1</v>
      </c>
      <c r="V25" s="606">
        <v>18.95</v>
      </c>
    </row>
    <row r="26" customHeight="1" spans="1:22">
      <c r="A26" s="543">
        <v>43462</v>
      </c>
      <c r="B26" s="543">
        <v>43469</v>
      </c>
      <c r="C26" s="606">
        <v>17.5</v>
      </c>
      <c r="D26" s="606">
        <v>20.3</v>
      </c>
      <c r="E26" s="606">
        <v>20.38</v>
      </c>
      <c r="F26" s="606">
        <v>19.29</v>
      </c>
      <c r="G26" s="606">
        <v>17.38</v>
      </c>
      <c r="H26" s="606">
        <v>18.69</v>
      </c>
      <c r="I26" s="606">
        <v>17.8</v>
      </c>
      <c r="J26" s="606">
        <v>22</v>
      </c>
      <c r="K26" s="606">
        <v>17.62</v>
      </c>
      <c r="L26" s="606">
        <v>13.78</v>
      </c>
      <c r="M26" s="606">
        <v>13.97</v>
      </c>
      <c r="N26" s="606">
        <v>13.85</v>
      </c>
      <c r="O26" s="606">
        <v>25.43</v>
      </c>
      <c r="P26" s="606"/>
      <c r="Q26" s="606">
        <v>20.93</v>
      </c>
      <c r="R26" s="606">
        <v>21</v>
      </c>
      <c r="S26" s="606">
        <v>18</v>
      </c>
      <c r="T26" s="606">
        <v>22.2</v>
      </c>
      <c r="U26" s="606">
        <v>19.1</v>
      </c>
      <c r="V26" s="606">
        <v>18.85</v>
      </c>
    </row>
    <row r="27" customHeight="1" spans="1:22">
      <c r="A27" s="543">
        <v>43470</v>
      </c>
      <c r="B27" s="543">
        <v>43475</v>
      </c>
      <c r="C27" s="606">
        <v>17.5</v>
      </c>
      <c r="D27" s="606">
        <v>20.4</v>
      </c>
      <c r="E27" s="606">
        <v>20.24</v>
      </c>
      <c r="F27" s="606">
        <v>19.29</v>
      </c>
      <c r="G27" s="606">
        <v>17</v>
      </c>
      <c r="H27" s="606">
        <v>18</v>
      </c>
      <c r="I27" s="606">
        <v>17.5</v>
      </c>
      <c r="J27" s="606">
        <v>22</v>
      </c>
      <c r="K27" s="606">
        <v>17.62</v>
      </c>
      <c r="L27" s="606">
        <v>13.8</v>
      </c>
      <c r="M27" s="606">
        <v>13.1</v>
      </c>
      <c r="N27" s="606">
        <v>14</v>
      </c>
      <c r="O27" s="606">
        <v>25.6</v>
      </c>
      <c r="P27" s="606"/>
      <c r="Q27" s="606">
        <v>20.93</v>
      </c>
      <c r="R27" s="606">
        <v>21</v>
      </c>
      <c r="S27" s="606">
        <v>18</v>
      </c>
      <c r="T27" s="606">
        <v>23</v>
      </c>
      <c r="U27" s="606">
        <v>18.7</v>
      </c>
      <c r="V27" s="606">
        <v>18.76</v>
      </c>
    </row>
    <row r="28" customHeight="1" spans="1:22">
      <c r="A28" s="543">
        <v>43476</v>
      </c>
      <c r="B28" s="543">
        <v>43482</v>
      </c>
      <c r="C28" s="606">
        <v>15.6</v>
      </c>
      <c r="D28" s="606">
        <v>16.1</v>
      </c>
      <c r="E28" s="606">
        <v>15.2</v>
      </c>
      <c r="F28" s="606">
        <v>17</v>
      </c>
      <c r="G28" s="606">
        <v>16.54</v>
      </c>
      <c r="H28" s="606">
        <v>18</v>
      </c>
      <c r="I28" s="606">
        <v>17.7</v>
      </c>
      <c r="J28" s="606">
        <v>16.8</v>
      </c>
      <c r="K28" s="606">
        <v>17.3</v>
      </c>
      <c r="L28" s="606">
        <v>13.72</v>
      </c>
      <c r="M28" s="606">
        <v>13.1</v>
      </c>
      <c r="N28" s="606">
        <v>11.8</v>
      </c>
      <c r="O28" s="606">
        <v>24.3</v>
      </c>
      <c r="P28" s="606"/>
      <c r="Q28" s="606">
        <v>18.5</v>
      </c>
      <c r="R28" s="606">
        <v>16.8</v>
      </c>
      <c r="S28" s="606">
        <v>18</v>
      </c>
      <c r="T28" s="606">
        <v>16</v>
      </c>
      <c r="U28" s="606">
        <v>16.5</v>
      </c>
      <c r="V28" s="606">
        <v>16.61</v>
      </c>
    </row>
    <row r="29" customHeight="1" spans="1:22">
      <c r="A29" s="543">
        <v>43483</v>
      </c>
      <c r="B29" s="543">
        <v>43489</v>
      </c>
      <c r="C29" s="606">
        <v>14.7</v>
      </c>
      <c r="D29" s="606">
        <v>15</v>
      </c>
      <c r="E29" s="606">
        <v>14.4</v>
      </c>
      <c r="F29" s="606">
        <v>16</v>
      </c>
      <c r="G29" s="606">
        <v>15.58</v>
      </c>
      <c r="H29" s="606">
        <v>16.5</v>
      </c>
      <c r="I29" s="606">
        <v>15.2</v>
      </c>
      <c r="J29" s="606">
        <v>16</v>
      </c>
      <c r="K29" s="606">
        <v>16.5</v>
      </c>
      <c r="L29" s="606">
        <v>13.9</v>
      </c>
      <c r="M29" s="606">
        <v>13.6</v>
      </c>
      <c r="N29" s="606">
        <v>13.8</v>
      </c>
      <c r="O29" s="606">
        <v>23</v>
      </c>
      <c r="P29" s="606"/>
      <c r="Q29" s="606">
        <v>17.8</v>
      </c>
      <c r="R29" s="606">
        <v>15.8</v>
      </c>
      <c r="S29" s="606">
        <v>17</v>
      </c>
      <c r="T29" s="606">
        <v>14.8</v>
      </c>
      <c r="U29" s="606">
        <v>14.78</v>
      </c>
      <c r="V29" s="606">
        <v>15.8</v>
      </c>
    </row>
    <row r="30" customHeight="1" spans="1:22">
      <c r="A30" s="543">
        <v>43490</v>
      </c>
      <c r="B30" s="543">
        <v>43496</v>
      </c>
      <c r="C30" s="606">
        <v>15.3</v>
      </c>
      <c r="D30" s="606">
        <v>15.45</v>
      </c>
      <c r="E30" s="606">
        <v>15</v>
      </c>
      <c r="F30" s="606">
        <v>16</v>
      </c>
      <c r="G30" s="606">
        <v>15.58</v>
      </c>
      <c r="H30" s="606">
        <v>16.5</v>
      </c>
      <c r="I30" s="606">
        <v>16.5</v>
      </c>
      <c r="J30" s="606">
        <v>14.4</v>
      </c>
      <c r="K30" s="606">
        <v>16.5</v>
      </c>
      <c r="L30" s="606">
        <v>13.8</v>
      </c>
      <c r="M30" s="606">
        <v>14.6</v>
      </c>
      <c r="N30" s="606">
        <v>15</v>
      </c>
      <c r="O30" s="606">
        <v>21.8</v>
      </c>
      <c r="P30" s="606"/>
      <c r="Q30" s="606">
        <v>17.8</v>
      </c>
      <c r="R30" s="606">
        <v>15</v>
      </c>
      <c r="S30" s="606">
        <v>17</v>
      </c>
      <c r="T30" s="606">
        <v>14.5</v>
      </c>
      <c r="U30" s="606">
        <v>14.8</v>
      </c>
      <c r="V30" s="606">
        <v>15.86</v>
      </c>
    </row>
    <row r="31" customHeight="1" spans="1:22">
      <c r="A31" s="543">
        <v>43497</v>
      </c>
      <c r="B31" s="543">
        <v>43503</v>
      </c>
      <c r="C31" s="606">
        <v>15</v>
      </c>
      <c r="D31" s="606">
        <v>16</v>
      </c>
      <c r="E31" s="606">
        <v>15.7</v>
      </c>
      <c r="F31" s="606">
        <v>16</v>
      </c>
      <c r="G31" s="606">
        <v>16</v>
      </c>
      <c r="H31" s="606">
        <v>15.87</v>
      </c>
      <c r="I31" s="606">
        <v>15.2</v>
      </c>
      <c r="J31" s="606">
        <v>15</v>
      </c>
      <c r="K31" s="606">
        <v>17</v>
      </c>
      <c r="L31" s="606">
        <v>16.3</v>
      </c>
      <c r="M31" s="606">
        <v>17</v>
      </c>
      <c r="N31" s="606">
        <v>16</v>
      </c>
      <c r="O31" s="606">
        <v>21.5</v>
      </c>
      <c r="P31" s="606"/>
      <c r="Q31" s="606">
        <v>15.9</v>
      </c>
      <c r="R31" s="606">
        <v>15.8</v>
      </c>
      <c r="S31" s="606">
        <v>17</v>
      </c>
      <c r="T31" s="606">
        <v>15.5</v>
      </c>
      <c r="U31" s="606">
        <v>15</v>
      </c>
      <c r="V31" s="606">
        <v>16.21</v>
      </c>
    </row>
    <row r="32" customHeight="1" spans="1:22">
      <c r="A32" s="543">
        <v>43504</v>
      </c>
      <c r="B32" s="543">
        <v>43509</v>
      </c>
      <c r="C32" s="606">
        <v>15.8</v>
      </c>
      <c r="D32" s="606">
        <v>16.87</v>
      </c>
      <c r="E32" s="606">
        <v>16.2</v>
      </c>
      <c r="F32" s="606">
        <v>16</v>
      </c>
      <c r="G32" s="606">
        <v>16</v>
      </c>
      <c r="H32" s="606">
        <v>15.87</v>
      </c>
      <c r="I32" s="606">
        <v>16</v>
      </c>
      <c r="J32" s="606">
        <v>15.4</v>
      </c>
      <c r="K32" s="606">
        <v>17</v>
      </c>
      <c r="L32" s="606">
        <v>16</v>
      </c>
      <c r="M32" s="606">
        <v>15.8</v>
      </c>
      <c r="N32" s="606">
        <v>16.4</v>
      </c>
      <c r="O32" s="606">
        <v>21.5</v>
      </c>
      <c r="P32" s="606"/>
      <c r="Q32" s="606">
        <v>16</v>
      </c>
      <c r="R32" s="606">
        <v>16.1</v>
      </c>
      <c r="S32" s="606">
        <v>16</v>
      </c>
      <c r="T32" s="606">
        <v>16</v>
      </c>
      <c r="U32" s="606">
        <v>15.5</v>
      </c>
      <c r="V32" s="606">
        <v>16.36</v>
      </c>
    </row>
    <row r="33" customHeight="1" spans="1:22">
      <c r="A33" s="543">
        <v>43511</v>
      </c>
      <c r="B33" s="543">
        <v>43517</v>
      </c>
      <c r="C33" s="606">
        <v>16.89</v>
      </c>
      <c r="D33" s="606">
        <v>16.98</v>
      </c>
      <c r="E33" s="606">
        <v>16.5</v>
      </c>
      <c r="F33" s="606">
        <v>16</v>
      </c>
      <c r="G33" s="606">
        <v>16</v>
      </c>
      <c r="H33" s="606">
        <v>15.87</v>
      </c>
      <c r="I33" s="606">
        <v>16.48</v>
      </c>
      <c r="J33" s="606">
        <v>15.4</v>
      </c>
      <c r="K33" s="606">
        <v>17</v>
      </c>
      <c r="L33" s="606">
        <v>16</v>
      </c>
      <c r="M33" s="606">
        <v>15.8</v>
      </c>
      <c r="N33" s="606">
        <v>16.4</v>
      </c>
      <c r="O33" s="606">
        <v>18.6</v>
      </c>
      <c r="P33" s="606"/>
      <c r="Q33" s="606">
        <v>16</v>
      </c>
      <c r="R33" s="606">
        <v>16.1</v>
      </c>
      <c r="S33" s="606">
        <v>16</v>
      </c>
      <c r="T33" s="606">
        <v>16</v>
      </c>
      <c r="U33" s="606">
        <v>17.8</v>
      </c>
      <c r="V33" s="606">
        <v>16.43</v>
      </c>
    </row>
    <row r="34" customHeight="1" spans="1:22">
      <c r="A34" s="543">
        <v>43518</v>
      </c>
      <c r="B34" s="543">
        <v>43524</v>
      </c>
      <c r="C34" s="643">
        <v>16.6</v>
      </c>
      <c r="D34" s="643">
        <v>17.1</v>
      </c>
      <c r="E34" s="643">
        <v>16.5</v>
      </c>
      <c r="F34" s="643">
        <v>15.6</v>
      </c>
      <c r="G34" s="643">
        <v>15.8</v>
      </c>
      <c r="H34" s="643">
        <v>17</v>
      </c>
      <c r="I34" s="643">
        <v>16.7</v>
      </c>
      <c r="J34" s="643">
        <v>14.25</v>
      </c>
      <c r="K34" s="643">
        <v>14.8</v>
      </c>
      <c r="L34" s="643">
        <v>14.25</v>
      </c>
      <c r="M34" s="643">
        <v>14.5</v>
      </c>
      <c r="N34" s="643">
        <v>14.44</v>
      </c>
      <c r="O34" s="643">
        <v>18.4</v>
      </c>
      <c r="P34" s="643"/>
      <c r="Q34" s="643">
        <v>16</v>
      </c>
      <c r="R34" s="643">
        <v>18</v>
      </c>
      <c r="S34" s="643">
        <v>14.4</v>
      </c>
      <c r="T34" s="643">
        <v>15</v>
      </c>
      <c r="U34" s="643">
        <v>17.6</v>
      </c>
      <c r="V34" s="643">
        <v>15.94</v>
      </c>
    </row>
    <row r="35" customHeight="1" spans="1:22">
      <c r="A35" s="543">
        <v>43525</v>
      </c>
      <c r="B35" s="543">
        <v>43531</v>
      </c>
      <c r="C35" s="643">
        <v>17.3</v>
      </c>
      <c r="D35" s="643">
        <v>19</v>
      </c>
      <c r="E35" s="643">
        <v>18.4</v>
      </c>
      <c r="F35" s="643">
        <v>18.8</v>
      </c>
      <c r="G35" s="643">
        <v>16.9</v>
      </c>
      <c r="H35" s="643">
        <v>18</v>
      </c>
      <c r="I35" s="643">
        <v>18.5</v>
      </c>
      <c r="J35" s="643">
        <v>17</v>
      </c>
      <c r="K35" s="643">
        <v>16</v>
      </c>
      <c r="L35" s="643">
        <v>15</v>
      </c>
      <c r="M35" s="643">
        <v>15.7</v>
      </c>
      <c r="N35" s="643">
        <v>14.5</v>
      </c>
      <c r="O35" s="643">
        <v>19</v>
      </c>
      <c r="P35" s="643"/>
      <c r="Q35" s="643">
        <v>17.89</v>
      </c>
      <c r="R35" s="643">
        <v>18.2</v>
      </c>
      <c r="S35" s="643">
        <v>16.7</v>
      </c>
      <c r="T35" s="643">
        <v>16.5</v>
      </c>
      <c r="U35" s="643">
        <v>17.6</v>
      </c>
      <c r="V35" s="643">
        <v>17.28</v>
      </c>
    </row>
    <row r="36" customHeight="1" spans="1:22">
      <c r="A36" s="543">
        <v>43532</v>
      </c>
      <c r="B36" s="543">
        <v>43538</v>
      </c>
      <c r="C36" s="643">
        <v>18.3</v>
      </c>
      <c r="D36" s="643">
        <v>19.56</v>
      </c>
      <c r="E36" s="643">
        <v>19.5</v>
      </c>
      <c r="F36" s="643">
        <v>21</v>
      </c>
      <c r="G36" s="643">
        <v>16.9</v>
      </c>
      <c r="H36" s="643">
        <v>18</v>
      </c>
      <c r="I36" s="643">
        <v>20.3</v>
      </c>
      <c r="J36" s="643">
        <v>17.4</v>
      </c>
      <c r="K36" s="643">
        <v>19</v>
      </c>
      <c r="L36" s="643">
        <v>18.55</v>
      </c>
      <c r="M36" s="643">
        <v>18.3</v>
      </c>
      <c r="N36" s="643">
        <v>18.55</v>
      </c>
      <c r="O36" s="643">
        <v>20.5</v>
      </c>
      <c r="P36" s="643"/>
      <c r="Q36" s="643">
        <v>17.89</v>
      </c>
      <c r="R36" s="643">
        <v>18.2</v>
      </c>
      <c r="S36" s="643">
        <v>16.7</v>
      </c>
      <c r="T36" s="643">
        <v>18.35</v>
      </c>
      <c r="U36" s="643">
        <v>17.6</v>
      </c>
      <c r="V36" s="643">
        <v>18.59</v>
      </c>
    </row>
    <row r="37" customHeight="1" spans="1:22">
      <c r="A37" s="543">
        <v>43539</v>
      </c>
      <c r="B37" s="543">
        <v>43545</v>
      </c>
      <c r="C37" s="643">
        <v>20</v>
      </c>
      <c r="D37" s="643">
        <v>19.46</v>
      </c>
      <c r="E37" s="643">
        <v>21.2</v>
      </c>
      <c r="F37" s="643">
        <v>21</v>
      </c>
      <c r="G37" s="643">
        <v>19</v>
      </c>
      <c r="H37" s="643">
        <v>19</v>
      </c>
      <c r="I37" s="643">
        <v>20.4</v>
      </c>
      <c r="J37" s="643">
        <v>20</v>
      </c>
      <c r="K37" s="643">
        <v>19</v>
      </c>
      <c r="L37" s="643">
        <v>20</v>
      </c>
      <c r="M37" s="643">
        <v>19.5</v>
      </c>
      <c r="N37" s="643">
        <v>19.65</v>
      </c>
      <c r="O37" s="643">
        <v>20.3</v>
      </c>
      <c r="P37" s="643"/>
      <c r="Q37" s="643">
        <v>21.3</v>
      </c>
      <c r="R37" s="643">
        <v>19.2</v>
      </c>
      <c r="S37" s="643">
        <v>18.5</v>
      </c>
      <c r="T37" s="643">
        <v>19</v>
      </c>
      <c r="U37" s="643">
        <v>19</v>
      </c>
      <c r="V37" s="643">
        <v>19.75</v>
      </c>
    </row>
    <row r="38" customHeight="1" spans="1:22">
      <c r="A38" s="543">
        <v>43546</v>
      </c>
      <c r="B38" s="543">
        <v>43552</v>
      </c>
      <c r="C38" s="643">
        <v>20.7</v>
      </c>
      <c r="D38" s="643">
        <v>19.2</v>
      </c>
      <c r="E38" s="643">
        <v>21</v>
      </c>
      <c r="F38" s="643">
        <v>20.7</v>
      </c>
      <c r="G38" s="643">
        <v>19.2</v>
      </c>
      <c r="H38" s="643">
        <v>19</v>
      </c>
      <c r="I38" s="643">
        <v>22</v>
      </c>
      <c r="J38" s="643">
        <v>20</v>
      </c>
      <c r="K38" s="643">
        <v>19.3</v>
      </c>
      <c r="L38" s="643">
        <v>20.8</v>
      </c>
      <c r="M38" s="643">
        <v>18.5</v>
      </c>
      <c r="N38" s="643">
        <v>19.6</v>
      </c>
      <c r="O38" s="643">
        <v>21.6</v>
      </c>
      <c r="P38" s="643"/>
      <c r="Q38" s="643">
        <v>21</v>
      </c>
      <c r="R38" s="643">
        <v>19</v>
      </c>
      <c r="S38" s="643">
        <v>18.5</v>
      </c>
      <c r="T38" s="643">
        <v>19.4</v>
      </c>
      <c r="U38" s="643">
        <v>19</v>
      </c>
      <c r="V38" s="643">
        <v>19.92</v>
      </c>
    </row>
    <row r="39" customHeight="1" spans="1:22">
      <c r="A39" s="543">
        <v>43553</v>
      </c>
      <c r="B39" s="543">
        <v>43559</v>
      </c>
      <c r="C39" s="643">
        <v>20.8</v>
      </c>
      <c r="D39" s="643">
        <v>20.4</v>
      </c>
      <c r="E39" s="643">
        <v>21</v>
      </c>
      <c r="F39" s="643">
        <v>20.9</v>
      </c>
      <c r="G39" s="643">
        <v>19.5</v>
      </c>
      <c r="H39" s="643">
        <v>19</v>
      </c>
      <c r="I39" s="643">
        <v>22.8</v>
      </c>
      <c r="J39" s="643">
        <v>18.9</v>
      </c>
      <c r="K39" s="643">
        <v>19</v>
      </c>
      <c r="L39" s="643">
        <v>21</v>
      </c>
      <c r="M39" s="643">
        <v>20</v>
      </c>
      <c r="N39" s="643">
        <v>21.9</v>
      </c>
      <c r="O39" s="643">
        <v>22</v>
      </c>
      <c r="P39" s="643"/>
      <c r="Q39" s="643">
        <v>21.5</v>
      </c>
      <c r="R39" s="643">
        <v>19</v>
      </c>
      <c r="S39" s="643">
        <v>19</v>
      </c>
      <c r="T39" s="643">
        <v>19.4</v>
      </c>
      <c r="U39" s="643">
        <v>19</v>
      </c>
      <c r="V39" s="643">
        <v>20.28</v>
      </c>
    </row>
    <row r="40" customHeight="1" spans="1:22">
      <c r="A40" s="543">
        <v>43560</v>
      </c>
      <c r="B40" s="543">
        <v>43566</v>
      </c>
      <c r="C40" s="643">
        <v>20.8</v>
      </c>
      <c r="D40" s="643">
        <v>20.2</v>
      </c>
      <c r="E40" s="643">
        <v>21</v>
      </c>
      <c r="F40" s="643">
        <v>20.9</v>
      </c>
      <c r="G40" s="643">
        <v>19.5</v>
      </c>
      <c r="H40" s="643">
        <v>19</v>
      </c>
      <c r="I40" s="643">
        <v>22.4</v>
      </c>
      <c r="J40" s="643">
        <v>18.9</v>
      </c>
      <c r="K40" s="643">
        <v>19</v>
      </c>
      <c r="L40" s="643">
        <v>21</v>
      </c>
      <c r="M40" s="643">
        <v>20</v>
      </c>
      <c r="N40" s="643">
        <v>21.6</v>
      </c>
      <c r="O40" s="643">
        <v>22</v>
      </c>
      <c r="P40" s="643"/>
      <c r="Q40" s="643">
        <v>21.5</v>
      </c>
      <c r="R40" s="643">
        <v>19</v>
      </c>
      <c r="S40" s="643">
        <v>19</v>
      </c>
      <c r="T40" s="643">
        <v>19.4</v>
      </c>
      <c r="U40" s="643">
        <v>19</v>
      </c>
      <c r="V40" s="643">
        <v>20.23</v>
      </c>
    </row>
    <row r="41" customHeight="1" spans="1:22">
      <c r="A41" s="543">
        <v>43567</v>
      </c>
      <c r="B41" s="543">
        <v>43572</v>
      </c>
      <c r="C41" s="643">
        <v>20.8</v>
      </c>
      <c r="D41" s="643">
        <v>20.2</v>
      </c>
      <c r="E41" s="643">
        <v>21</v>
      </c>
      <c r="F41" s="643">
        <v>20.9</v>
      </c>
      <c r="G41" s="643">
        <v>19.5</v>
      </c>
      <c r="H41" s="643">
        <v>19</v>
      </c>
      <c r="I41" s="643">
        <v>22.4</v>
      </c>
      <c r="J41" s="643">
        <v>18.9</v>
      </c>
      <c r="K41" s="643">
        <v>19</v>
      </c>
      <c r="L41" s="643">
        <v>21</v>
      </c>
      <c r="M41" s="643">
        <v>20</v>
      </c>
      <c r="N41" s="643">
        <v>21.6</v>
      </c>
      <c r="O41" s="643">
        <v>22</v>
      </c>
      <c r="P41" s="643"/>
      <c r="Q41" s="643">
        <v>21.5</v>
      </c>
      <c r="R41" s="643">
        <v>19</v>
      </c>
      <c r="S41" s="643">
        <v>19</v>
      </c>
      <c r="T41" s="643">
        <v>19.4</v>
      </c>
      <c r="U41" s="643">
        <v>19</v>
      </c>
      <c r="V41" s="643">
        <v>20.23</v>
      </c>
    </row>
    <row r="42" customHeight="1" spans="1:22">
      <c r="A42" s="543">
        <v>43574</v>
      </c>
      <c r="B42" s="543">
        <v>43580</v>
      </c>
      <c r="C42" s="643">
        <v>20.84</v>
      </c>
      <c r="D42" s="643">
        <v>20.23</v>
      </c>
      <c r="E42" s="643">
        <v>21.03</v>
      </c>
      <c r="F42" s="643">
        <v>20.95</v>
      </c>
      <c r="G42" s="643">
        <v>19.49</v>
      </c>
      <c r="H42" s="643">
        <v>19.1</v>
      </c>
      <c r="I42" s="643">
        <v>22.45</v>
      </c>
      <c r="J42" s="643">
        <v>18.91</v>
      </c>
      <c r="K42" s="643">
        <v>19.01</v>
      </c>
      <c r="L42" s="643">
        <v>21.05</v>
      </c>
      <c r="M42" s="643">
        <v>20.21</v>
      </c>
      <c r="N42" s="643">
        <v>21.67</v>
      </c>
      <c r="O42" s="643">
        <v>22</v>
      </c>
      <c r="P42" s="643"/>
      <c r="Q42" s="643">
        <v>21.57</v>
      </c>
      <c r="R42" s="643">
        <v>18.98</v>
      </c>
      <c r="S42" s="643">
        <v>18.97</v>
      </c>
      <c r="T42" s="643">
        <v>19.47</v>
      </c>
      <c r="U42" s="643">
        <v>19.05</v>
      </c>
      <c r="V42" s="643">
        <v>20.28</v>
      </c>
    </row>
    <row r="43" customHeight="1" spans="1:22">
      <c r="A43" s="543">
        <v>43581</v>
      </c>
      <c r="B43" s="543">
        <v>43587</v>
      </c>
      <c r="C43" s="643">
        <v>20.84</v>
      </c>
      <c r="D43" s="643">
        <v>20.3</v>
      </c>
      <c r="E43" s="643">
        <v>21.06</v>
      </c>
      <c r="F43" s="643">
        <v>20.95</v>
      </c>
      <c r="G43" s="643">
        <v>19.49</v>
      </c>
      <c r="H43" s="643">
        <v>19.1</v>
      </c>
      <c r="I43" s="643">
        <v>22.45</v>
      </c>
      <c r="J43" s="643">
        <v>18.9</v>
      </c>
      <c r="K43" s="643">
        <v>19.01</v>
      </c>
      <c r="L43" s="643">
        <v>21.05</v>
      </c>
      <c r="M43" s="643">
        <v>20.21</v>
      </c>
      <c r="N43" s="643">
        <v>21.64</v>
      </c>
      <c r="O43" s="643">
        <v>22</v>
      </c>
      <c r="P43" s="643"/>
      <c r="Q43" s="643">
        <v>21.54</v>
      </c>
      <c r="R43" s="643">
        <v>18.98</v>
      </c>
      <c r="S43" s="643">
        <v>18.97</v>
      </c>
      <c r="T43" s="643">
        <v>19.47</v>
      </c>
      <c r="U43" s="643">
        <v>19.09</v>
      </c>
      <c r="V43" s="643">
        <v>20.28</v>
      </c>
    </row>
    <row r="44" customHeight="1" spans="1:22">
      <c r="A44" s="543">
        <v>43588</v>
      </c>
      <c r="B44" s="543">
        <v>43594</v>
      </c>
      <c r="C44" s="643">
        <v>20.84</v>
      </c>
      <c r="D44" s="643">
        <v>20.26</v>
      </c>
      <c r="E44" s="643">
        <v>21.06</v>
      </c>
      <c r="F44" s="643">
        <v>20.91</v>
      </c>
      <c r="G44" s="643">
        <v>19.49</v>
      </c>
      <c r="H44" s="643">
        <v>19.1</v>
      </c>
      <c r="I44" s="643">
        <v>22.42</v>
      </c>
      <c r="J44" s="643">
        <v>18.9</v>
      </c>
      <c r="K44" s="643">
        <v>19.04</v>
      </c>
      <c r="L44" s="643">
        <v>20.98</v>
      </c>
      <c r="M44" s="643">
        <v>20.17</v>
      </c>
      <c r="N44" s="643">
        <v>21.62</v>
      </c>
      <c r="O44" s="643">
        <v>22</v>
      </c>
      <c r="P44" s="643"/>
      <c r="Q44" s="643">
        <v>21.54</v>
      </c>
      <c r="R44" s="643">
        <v>18.98</v>
      </c>
      <c r="S44" s="643">
        <v>18.97</v>
      </c>
      <c r="T44" s="643">
        <v>19.47</v>
      </c>
      <c r="U44" s="643">
        <v>19.09</v>
      </c>
      <c r="V44" s="643">
        <v>20.27</v>
      </c>
    </row>
    <row r="45" customHeight="1" spans="1:22">
      <c r="A45" s="543">
        <v>43595</v>
      </c>
      <c r="B45" s="543">
        <v>43601</v>
      </c>
      <c r="C45" s="643">
        <v>20.2</v>
      </c>
      <c r="D45" s="643">
        <v>19.6</v>
      </c>
      <c r="E45" s="643">
        <v>21</v>
      </c>
      <c r="F45" s="643">
        <v>19.65</v>
      </c>
      <c r="G45" s="643">
        <v>19.4</v>
      </c>
      <c r="H45" s="643">
        <v>19.6</v>
      </c>
      <c r="I45" s="643">
        <v>19.4</v>
      </c>
      <c r="J45" s="643">
        <v>19.2</v>
      </c>
      <c r="K45" s="643">
        <v>18.8</v>
      </c>
      <c r="L45" s="643">
        <v>19.3</v>
      </c>
      <c r="M45" s="643">
        <v>18.6</v>
      </c>
      <c r="N45" s="643">
        <v>21.1</v>
      </c>
      <c r="O45" s="643">
        <v>22</v>
      </c>
      <c r="P45" s="643"/>
      <c r="Q45" s="643">
        <v>20.7</v>
      </c>
      <c r="R45" s="643">
        <v>19.3</v>
      </c>
      <c r="S45" s="643">
        <v>18.9</v>
      </c>
      <c r="T45" s="643">
        <v>20.2</v>
      </c>
      <c r="U45" s="643">
        <v>19.3</v>
      </c>
      <c r="V45" s="643">
        <v>19.79</v>
      </c>
    </row>
    <row r="46" customHeight="1" spans="1:22">
      <c r="A46" s="543">
        <v>43602</v>
      </c>
      <c r="B46" s="543">
        <v>43608</v>
      </c>
      <c r="C46" s="643">
        <v>20.2</v>
      </c>
      <c r="D46" s="643">
        <v>19.6</v>
      </c>
      <c r="E46" s="643">
        <v>21</v>
      </c>
      <c r="F46" s="643">
        <v>19.65</v>
      </c>
      <c r="G46" s="643">
        <v>19.4</v>
      </c>
      <c r="H46" s="643">
        <v>19.6</v>
      </c>
      <c r="I46" s="643">
        <v>20.9</v>
      </c>
      <c r="J46" s="643">
        <v>19.9</v>
      </c>
      <c r="K46" s="643">
        <v>19</v>
      </c>
      <c r="L46" s="643">
        <v>19.4</v>
      </c>
      <c r="M46" s="643">
        <v>19</v>
      </c>
      <c r="N46" s="643">
        <v>20</v>
      </c>
      <c r="O46" s="643">
        <v>20.4</v>
      </c>
      <c r="P46" s="643"/>
      <c r="Q46" s="643">
        <v>20.5</v>
      </c>
      <c r="R46" s="643">
        <v>19.3</v>
      </c>
      <c r="S46" s="643">
        <v>18.9</v>
      </c>
      <c r="T46" s="643">
        <v>20.2</v>
      </c>
      <c r="U46" s="643">
        <v>19.3</v>
      </c>
      <c r="V46" s="643">
        <v>19.79</v>
      </c>
    </row>
    <row r="47" customHeight="1" spans="1:22">
      <c r="A47" s="543">
        <v>43609</v>
      </c>
      <c r="B47" s="543">
        <v>43615</v>
      </c>
      <c r="C47" s="643">
        <v>20.21</v>
      </c>
      <c r="D47" s="643">
        <v>19.87</v>
      </c>
      <c r="E47" s="643">
        <v>21.05</v>
      </c>
      <c r="F47" s="643">
        <v>19.64</v>
      </c>
      <c r="G47" s="643">
        <v>19.42</v>
      </c>
      <c r="H47" s="643">
        <v>19.61</v>
      </c>
      <c r="I47" s="643">
        <v>20.89</v>
      </c>
      <c r="J47" s="643">
        <v>20</v>
      </c>
      <c r="K47" s="643">
        <v>19.02</v>
      </c>
      <c r="L47" s="643">
        <v>19.46</v>
      </c>
      <c r="M47" s="643">
        <v>19.03</v>
      </c>
      <c r="N47" s="643">
        <v>20.02</v>
      </c>
      <c r="O47" s="643">
        <v>20.43</v>
      </c>
      <c r="P47" s="643"/>
      <c r="Q47" s="643">
        <v>20.51</v>
      </c>
      <c r="R47" s="643">
        <v>19.33</v>
      </c>
      <c r="S47" s="643">
        <v>18.75</v>
      </c>
      <c r="T47" s="643">
        <v>20.24</v>
      </c>
      <c r="U47" s="643">
        <v>19.33</v>
      </c>
      <c r="V47" s="643">
        <v>19.82</v>
      </c>
    </row>
    <row r="48" customHeight="1" spans="1:22">
      <c r="A48" s="543">
        <v>43616</v>
      </c>
      <c r="B48" s="543">
        <v>43622</v>
      </c>
      <c r="C48" s="643">
        <v>20.3</v>
      </c>
      <c r="D48" s="643">
        <v>20.3</v>
      </c>
      <c r="E48" s="643">
        <v>21</v>
      </c>
      <c r="F48" s="643">
        <v>19.64</v>
      </c>
      <c r="G48" s="643">
        <v>19.55</v>
      </c>
      <c r="H48" s="643">
        <v>19.6</v>
      </c>
      <c r="I48" s="643">
        <v>20.8</v>
      </c>
      <c r="J48" s="643">
        <v>20.8</v>
      </c>
      <c r="K48" s="643">
        <v>19.34</v>
      </c>
      <c r="L48" s="643">
        <v>19.6</v>
      </c>
      <c r="M48" s="643">
        <v>19.2</v>
      </c>
      <c r="N48" s="643">
        <v>20</v>
      </c>
      <c r="O48" s="643">
        <v>20.5</v>
      </c>
      <c r="P48" s="643"/>
      <c r="Q48" s="643">
        <v>20.5</v>
      </c>
      <c r="R48" s="643">
        <v>19</v>
      </c>
      <c r="S48" s="643">
        <v>18.33</v>
      </c>
      <c r="T48" s="643">
        <v>20.3</v>
      </c>
      <c r="U48" s="643">
        <v>19.4</v>
      </c>
      <c r="V48" s="643">
        <v>19.9</v>
      </c>
    </row>
    <row r="49" customHeight="1" spans="1:22">
      <c r="A49" s="543">
        <v>43623</v>
      </c>
      <c r="B49" s="543">
        <v>43629</v>
      </c>
      <c r="C49" s="643">
        <v>20.36</v>
      </c>
      <c r="D49" s="643">
        <v>20.25</v>
      </c>
      <c r="E49" s="643">
        <v>20.92</v>
      </c>
      <c r="F49" s="643">
        <v>19.61</v>
      </c>
      <c r="G49" s="643">
        <v>19.53</v>
      </c>
      <c r="H49" s="643">
        <v>19.66</v>
      </c>
      <c r="I49" s="643">
        <v>20.88</v>
      </c>
      <c r="J49" s="643">
        <v>21.4</v>
      </c>
      <c r="K49" s="643">
        <v>19.39</v>
      </c>
      <c r="L49" s="643">
        <v>19.69</v>
      </c>
      <c r="M49" s="643">
        <v>19.28</v>
      </c>
      <c r="N49" s="643">
        <v>20.06</v>
      </c>
      <c r="O49" s="643">
        <v>20.45</v>
      </c>
      <c r="P49" s="643"/>
      <c r="Q49" s="643">
        <v>20.51</v>
      </c>
      <c r="R49" s="643">
        <v>19.03</v>
      </c>
      <c r="S49" s="643">
        <v>18.35</v>
      </c>
      <c r="T49" s="643">
        <v>20.31</v>
      </c>
      <c r="U49" s="643">
        <v>19.4</v>
      </c>
      <c r="V49" s="643">
        <v>19.95</v>
      </c>
    </row>
    <row r="50" customHeight="1" spans="1:22">
      <c r="A50" s="543">
        <v>43630</v>
      </c>
      <c r="B50" s="543">
        <v>43636</v>
      </c>
      <c r="C50" s="606">
        <v>20.87</v>
      </c>
      <c r="D50" s="606">
        <v>20.35</v>
      </c>
      <c r="E50" s="606">
        <v>21.03</v>
      </c>
      <c r="F50" s="606">
        <v>20.16</v>
      </c>
      <c r="G50" s="606">
        <v>19.59</v>
      </c>
      <c r="H50" s="606">
        <v>19.75</v>
      </c>
      <c r="I50" s="606">
        <v>21.06</v>
      </c>
      <c r="J50" s="606">
        <v>21.75</v>
      </c>
      <c r="K50" s="606">
        <v>19.68</v>
      </c>
      <c r="L50" s="606">
        <v>19.98</v>
      </c>
      <c r="M50" s="606">
        <v>19.52</v>
      </c>
      <c r="N50" s="606">
        <v>20.49</v>
      </c>
      <c r="O50" s="606">
        <v>20.4</v>
      </c>
      <c r="P50" s="606"/>
      <c r="Q50" s="606">
        <v>20.56</v>
      </c>
      <c r="R50" s="606">
        <v>19.23</v>
      </c>
      <c r="S50" s="606">
        <v>18.32</v>
      </c>
      <c r="T50" s="606">
        <v>20.48</v>
      </c>
      <c r="U50" s="606">
        <v>19.69</v>
      </c>
      <c r="V50" s="606">
        <v>20.16</v>
      </c>
    </row>
    <row r="51" customHeight="1" spans="1:22">
      <c r="A51" s="543">
        <v>43637</v>
      </c>
      <c r="B51" s="543">
        <v>43643</v>
      </c>
      <c r="C51" s="606">
        <v>22.8</v>
      </c>
      <c r="D51" s="606">
        <v>22.58</v>
      </c>
      <c r="E51" s="606">
        <v>23.45</v>
      </c>
      <c r="F51" s="606">
        <v>24.3</v>
      </c>
      <c r="G51" s="606">
        <v>20</v>
      </c>
      <c r="H51" s="606">
        <v>20</v>
      </c>
      <c r="I51" s="606">
        <v>23.93</v>
      </c>
      <c r="J51" s="606">
        <v>25.85</v>
      </c>
      <c r="K51" s="606">
        <v>22.4</v>
      </c>
      <c r="L51" s="606">
        <v>24.68</v>
      </c>
      <c r="M51" s="606">
        <v>24</v>
      </c>
      <c r="N51" s="606">
        <v>23.8</v>
      </c>
      <c r="O51" s="606">
        <v>22.9</v>
      </c>
      <c r="P51" s="606"/>
      <c r="Q51" s="606">
        <v>23.5</v>
      </c>
      <c r="R51" s="606">
        <v>22.5</v>
      </c>
      <c r="S51" s="606">
        <v>20.03</v>
      </c>
      <c r="T51" s="606">
        <v>22.61</v>
      </c>
      <c r="U51" s="606">
        <v>23.3</v>
      </c>
      <c r="V51" s="606">
        <v>22.92</v>
      </c>
    </row>
    <row r="52" customHeight="1" spans="1:22">
      <c r="A52" s="543">
        <v>43644</v>
      </c>
      <c r="B52" s="543">
        <v>43650</v>
      </c>
      <c r="C52" s="606">
        <v>23.5</v>
      </c>
      <c r="D52" s="606">
        <v>22.4</v>
      </c>
      <c r="E52" s="606">
        <v>23.15</v>
      </c>
      <c r="F52" s="606">
        <v>23.8</v>
      </c>
      <c r="G52" s="606">
        <v>20</v>
      </c>
      <c r="H52" s="606">
        <v>20</v>
      </c>
      <c r="I52" s="606">
        <v>24.7</v>
      </c>
      <c r="J52" s="606">
        <v>25</v>
      </c>
      <c r="K52" s="606">
        <v>23.6</v>
      </c>
      <c r="L52" s="606">
        <v>26</v>
      </c>
      <c r="M52" s="606">
        <v>25.8</v>
      </c>
      <c r="N52" s="606">
        <v>24</v>
      </c>
      <c r="O52" s="606">
        <v>20.7</v>
      </c>
      <c r="P52" s="606"/>
      <c r="Q52" s="606">
        <v>25</v>
      </c>
      <c r="R52" s="606">
        <v>22.5</v>
      </c>
      <c r="S52" s="606">
        <v>21</v>
      </c>
      <c r="T52" s="606">
        <v>22.6</v>
      </c>
      <c r="U52" s="606">
        <v>24.1</v>
      </c>
      <c r="V52" s="606">
        <v>23.21</v>
      </c>
    </row>
    <row r="53" customHeight="1" spans="1:22">
      <c r="A53" s="543">
        <v>43651</v>
      </c>
      <c r="B53" s="543">
        <v>43657</v>
      </c>
      <c r="C53" s="606">
        <v>24.24</v>
      </c>
      <c r="D53" s="606">
        <v>23.2</v>
      </c>
      <c r="E53" s="606">
        <v>26.66</v>
      </c>
      <c r="F53" s="606">
        <v>24.1</v>
      </c>
      <c r="G53" s="606">
        <v>21.06</v>
      </c>
      <c r="H53" s="606">
        <v>20.58</v>
      </c>
      <c r="I53" s="606">
        <v>25.98</v>
      </c>
      <c r="J53" s="606">
        <v>23.96</v>
      </c>
      <c r="K53" s="606">
        <v>25.22</v>
      </c>
      <c r="L53" s="606">
        <v>26.76</v>
      </c>
      <c r="M53" s="606">
        <v>26.6</v>
      </c>
      <c r="N53" s="606">
        <v>26.06</v>
      </c>
      <c r="O53" s="606">
        <v>20.7</v>
      </c>
      <c r="P53" s="606"/>
      <c r="Q53" s="606">
        <v>25.4</v>
      </c>
      <c r="R53" s="606">
        <v>23.04</v>
      </c>
      <c r="S53" s="606">
        <v>21.6</v>
      </c>
      <c r="T53" s="606">
        <v>23.4</v>
      </c>
      <c r="U53" s="606">
        <v>26.14</v>
      </c>
      <c r="V53" s="606">
        <v>24.15</v>
      </c>
    </row>
    <row r="54" customHeight="1" spans="1:22">
      <c r="A54" s="543">
        <v>43658</v>
      </c>
      <c r="B54" s="543">
        <v>43664</v>
      </c>
      <c r="C54" s="606">
        <v>24.9</v>
      </c>
      <c r="D54" s="606">
        <v>23.5</v>
      </c>
      <c r="E54" s="606">
        <v>27.5</v>
      </c>
      <c r="F54" s="606">
        <v>25.1</v>
      </c>
      <c r="G54" s="606">
        <v>22</v>
      </c>
      <c r="H54" s="606">
        <v>21.06</v>
      </c>
      <c r="I54" s="606">
        <v>26.83</v>
      </c>
      <c r="J54" s="606">
        <v>24.18</v>
      </c>
      <c r="K54" s="606">
        <v>26.9</v>
      </c>
      <c r="L54" s="606">
        <v>27.08</v>
      </c>
      <c r="M54" s="606">
        <v>26.68</v>
      </c>
      <c r="N54" s="606">
        <v>26.73</v>
      </c>
      <c r="O54" s="606">
        <v>19.43</v>
      </c>
      <c r="P54" s="606"/>
      <c r="Q54" s="606">
        <v>26</v>
      </c>
      <c r="R54" s="606">
        <v>27.48</v>
      </c>
      <c r="S54" s="606">
        <v>25.8</v>
      </c>
      <c r="T54" s="606">
        <v>24.98</v>
      </c>
      <c r="U54" s="606">
        <v>27.63</v>
      </c>
      <c r="V54" s="606">
        <v>25.21</v>
      </c>
    </row>
    <row r="55" customHeight="1" spans="1:22">
      <c r="A55" s="543">
        <v>43665</v>
      </c>
      <c r="B55" s="543">
        <v>43671</v>
      </c>
      <c r="C55" s="606">
        <v>24.6</v>
      </c>
      <c r="D55" s="606">
        <v>25.43</v>
      </c>
      <c r="E55" s="606">
        <v>28.01</v>
      </c>
      <c r="F55" s="606">
        <v>25</v>
      </c>
      <c r="G55" s="606">
        <v>22.13</v>
      </c>
      <c r="H55" s="606">
        <v>21.03</v>
      </c>
      <c r="I55" s="606">
        <v>26.8</v>
      </c>
      <c r="J55" s="606">
        <v>23.5</v>
      </c>
      <c r="K55" s="606">
        <v>26.3</v>
      </c>
      <c r="L55" s="606">
        <v>26.5</v>
      </c>
      <c r="M55" s="606">
        <v>26</v>
      </c>
      <c r="N55" s="606">
        <v>26.7</v>
      </c>
      <c r="O55" s="606">
        <v>19.38</v>
      </c>
      <c r="P55" s="606"/>
      <c r="Q55" s="606">
        <v>26.38</v>
      </c>
      <c r="R55" s="606">
        <v>27.59</v>
      </c>
      <c r="S55" s="606">
        <v>27.06</v>
      </c>
      <c r="T55" s="606">
        <v>25.35</v>
      </c>
      <c r="U55" s="606">
        <v>26.73</v>
      </c>
      <c r="V55" s="606">
        <v>25.25</v>
      </c>
    </row>
    <row r="56" customHeight="1" spans="1:22">
      <c r="A56" s="543">
        <v>43672</v>
      </c>
      <c r="B56" s="543">
        <v>43678</v>
      </c>
      <c r="C56" s="606">
        <v>24.6</v>
      </c>
      <c r="D56" s="606">
        <v>25.45</v>
      </c>
      <c r="E56" s="606">
        <v>28.05</v>
      </c>
      <c r="F56" s="606">
        <v>25.85</v>
      </c>
      <c r="G56" s="606">
        <v>22.15</v>
      </c>
      <c r="H56" s="606">
        <v>20.95</v>
      </c>
      <c r="I56" s="606">
        <v>26.8</v>
      </c>
      <c r="J56" s="606">
        <v>23.8</v>
      </c>
      <c r="K56" s="606">
        <v>26.2</v>
      </c>
      <c r="L56" s="606">
        <v>26.5</v>
      </c>
      <c r="M56" s="606">
        <v>25.6</v>
      </c>
      <c r="N56" s="606">
        <v>26.4</v>
      </c>
      <c r="O56" s="606">
        <v>22</v>
      </c>
      <c r="P56" s="606"/>
      <c r="Q56" s="606">
        <v>26.7</v>
      </c>
      <c r="R56" s="606">
        <v>27.6</v>
      </c>
      <c r="S56" s="606">
        <v>30</v>
      </c>
      <c r="T56" s="606">
        <v>25.6</v>
      </c>
      <c r="U56" s="606">
        <v>27</v>
      </c>
      <c r="V56" s="606">
        <v>25.63</v>
      </c>
    </row>
    <row r="57" customHeight="1" spans="1:22">
      <c r="A57" s="543">
        <v>43679</v>
      </c>
      <c r="B57" s="543">
        <v>43685</v>
      </c>
      <c r="C57" s="606">
        <v>26.65</v>
      </c>
      <c r="D57" s="606">
        <v>26.6</v>
      </c>
      <c r="E57" s="606">
        <v>27</v>
      </c>
      <c r="F57" s="606">
        <v>25.35</v>
      </c>
      <c r="G57" s="606">
        <v>25.25</v>
      </c>
      <c r="H57" s="606">
        <v>22.13</v>
      </c>
      <c r="I57" s="606">
        <v>25.8</v>
      </c>
      <c r="J57" s="606">
        <v>25.95</v>
      </c>
      <c r="K57" s="606">
        <v>25.5</v>
      </c>
      <c r="L57" s="606">
        <v>26.6</v>
      </c>
      <c r="M57" s="606">
        <v>26</v>
      </c>
      <c r="N57" s="606">
        <v>27</v>
      </c>
      <c r="O57" s="606">
        <v>25.9</v>
      </c>
      <c r="P57" s="606"/>
      <c r="Q57" s="606">
        <v>27.5</v>
      </c>
      <c r="R57" s="606">
        <v>32.45</v>
      </c>
      <c r="S57" s="606">
        <v>40</v>
      </c>
      <c r="T57" s="606">
        <v>27.75</v>
      </c>
      <c r="U57" s="606">
        <v>28.3</v>
      </c>
      <c r="V57" s="606">
        <v>27.32</v>
      </c>
    </row>
    <row r="58" customHeight="1" spans="1:22">
      <c r="A58" s="543">
        <v>43686</v>
      </c>
      <c r="B58" s="543">
        <v>43692</v>
      </c>
      <c r="C58" s="606">
        <v>28.34</v>
      </c>
      <c r="D58" s="606">
        <v>29</v>
      </c>
      <c r="E58" s="606">
        <v>29.8</v>
      </c>
      <c r="F58" s="606">
        <v>27.5</v>
      </c>
      <c r="G58" s="606">
        <v>27.5</v>
      </c>
      <c r="H58" s="606">
        <v>24</v>
      </c>
      <c r="I58" s="606">
        <v>27.3</v>
      </c>
      <c r="J58" s="606">
        <v>26</v>
      </c>
      <c r="K58" s="606">
        <v>28.2</v>
      </c>
      <c r="L58" s="606">
        <v>28.2</v>
      </c>
      <c r="M58" s="606">
        <v>28</v>
      </c>
      <c r="N58" s="606">
        <v>28</v>
      </c>
      <c r="O58" s="606">
        <v>26.3</v>
      </c>
      <c r="P58" s="606"/>
      <c r="Q58" s="606">
        <v>28.9</v>
      </c>
      <c r="R58" s="606">
        <v>34</v>
      </c>
      <c r="S58" s="606">
        <v>42.8</v>
      </c>
      <c r="T58" s="606">
        <v>29.4</v>
      </c>
      <c r="U58" s="606">
        <v>29.9</v>
      </c>
      <c r="V58" s="606">
        <v>29.06</v>
      </c>
    </row>
    <row r="59" customHeight="1" spans="1:22">
      <c r="A59" s="543">
        <v>43693</v>
      </c>
      <c r="B59" s="543">
        <v>43699</v>
      </c>
      <c r="C59" s="606">
        <v>31</v>
      </c>
      <c r="D59" s="606">
        <v>34</v>
      </c>
      <c r="E59" s="606">
        <v>33</v>
      </c>
      <c r="F59" s="606">
        <v>36</v>
      </c>
      <c r="G59" s="606">
        <v>36</v>
      </c>
      <c r="H59" s="606">
        <v>25.3</v>
      </c>
      <c r="I59" s="606">
        <v>31</v>
      </c>
      <c r="J59" s="606">
        <v>29.5</v>
      </c>
      <c r="K59" s="606">
        <v>30.5</v>
      </c>
      <c r="L59" s="606">
        <v>29.3</v>
      </c>
      <c r="M59" s="606">
        <v>29</v>
      </c>
      <c r="N59" s="606">
        <v>29.5</v>
      </c>
      <c r="O59" s="606">
        <v>37.6</v>
      </c>
      <c r="P59" s="606"/>
      <c r="Q59" s="606">
        <v>37</v>
      </c>
      <c r="R59" s="606">
        <v>39.9</v>
      </c>
      <c r="S59" s="606">
        <v>44.6</v>
      </c>
      <c r="T59" s="606">
        <v>33</v>
      </c>
      <c r="U59" s="606">
        <v>38</v>
      </c>
      <c r="V59" s="606">
        <v>33.57</v>
      </c>
    </row>
    <row r="60" customHeight="1" spans="1:22">
      <c r="A60" s="543">
        <v>43700</v>
      </c>
      <c r="B60" s="543">
        <v>43706</v>
      </c>
      <c r="C60" s="606">
        <v>36</v>
      </c>
      <c r="D60" s="606">
        <v>35</v>
      </c>
      <c r="E60" s="606">
        <v>35</v>
      </c>
      <c r="F60" s="606">
        <v>37.5</v>
      </c>
      <c r="G60" s="606">
        <v>38</v>
      </c>
      <c r="H60" s="606">
        <v>27.1</v>
      </c>
      <c r="I60" s="606">
        <v>36</v>
      </c>
      <c r="J60" s="606">
        <v>33</v>
      </c>
      <c r="K60" s="606">
        <v>35</v>
      </c>
      <c r="L60" s="606">
        <v>34</v>
      </c>
      <c r="M60" s="606">
        <v>34</v>
      </c>
      <c r="N60" s="606">
        <v>33</v>
      </c>
      <c r="O60" s="606">
        <v>39</v>
      </c>
      <c r="P60" s="606"/>
      <c r="Q60" s="606">
        <v>37</v>
      </c>
      <c r="R60" s="606">
        <v>39.5</v>
      </c>
      <c r="S60" s="606">
        <v>43.5</v>
      </c>
      <c r="T60" s="606">
        <v>37</v>
      </c>
      <c r="U60" s="606">
        <v>39</v>
      </c>
      <c r="V60" s="606">
        <v>36.03</v>
      </c>
    </row>
    <row r="61" customHeight="1" spans="1:22">
      <c r="A61" s="543">
        <v>43707</v>
      </c>
      <c r="B61" s="543">
        <v>43713</v>
      </c>
      <c r="C61" s="606">
        <v>35.5</v>
      </c>
      <c r="D61" s="606">
        <v>36</v>
      </c>
      <c r="E61" s="606">
        <v>36.5</v>
      </c>
      <c r="F61" s="606">
        <v>38</v>
      </c>
      <c r="G61" s="606">
        <v>38</v>
      </c>
      <c r="H61" s="606">
        <v>29</v>
      </c>
      <c r="I61" s="606">
        <v>35</v>
      </c>
      <c r="J61" s="606">
        <v>33.5</v>
      </c>
      <c r="K61" s="606">
        <v>34</v>
      </c>
      <c r="L61" s="606">
        <v>34</v>
      </c>
      <c r="M61" s="606">
        <v>34.5</v>
      </c>
      <c r="N61" s="606">
        <v>32.2</v>
      </c>
      <c r="O61" s="606">
        <v>39</v>
      </c>
      <c r="P61" s="606"/>
      <c r="Q61" s="606">
        <v>38</v>
      </c>
      <c r="R61" s="606">
        <v>40</v>
      </c>
      <c r="S61" s="606">
        <v>41</v>
      </c>
      <c r="T61" s="606">
        <v>37.6</v>
      </c>
      <c r="U61" s="606">
        <v>39.5</v>
      </c>
      <c r="V61" s="606">
        <v>36.18</v>
      </c>
    </row>
    <row r="62" customHeight="1" spans="1:22">
      <c r="A62" s="543">
        <v>43714</v>
      </c>
      <c r="B62" s="543">
        <v>43720</v>
      </c>
      <c r="C62" s="606">
        <v>35.3</v>
      </c>
      <c r="D62" s="606">
        <v>39.5</v>
      </c>
      <c r="E62" s="606">
        <v>37.6</v>
      </c>
      <c r="F62" s="606">
        <v>37.6</v>
      </c>
      <c r="G62" s="606">
        <v>38</v>
      </c>
      <c r="H62" s="606">
        <v>29.7</v>
      </c>
      <c r="I62" s="606">
        <v>35</v>
      </c>
      <c r="J62" s="606">
        <v>36.8</v>
      </c>
      <c r="K62" s="606">
        <v>34</v>
      </c>
      <c r="L62" s="606">
        <v>33</v>
      </c>
      <c r="M62" s="606">
        <v>34</v>
      </c>
      <c r="N62" s="606">
        <v>32</v>
      </c>
      <c r="O62" s="606">
        <v>41</v>
      </c>
      <c r="P62" s="606"/>
      <c r="Q62" s="606">
        <v>38</v>
      </c>
      <c r="R62" s="606">
        <v>39.5</v>
      </c>
      <c r="S62" s="606">
        <v>42</v>
      </c>
      <c r="T62" s="606">
        <v>38</v>
      </c>
      <c r="U62" s="606">
        <v>39</v>
      </c>
      <c r="V62" s="606">
        <v>36.67</v>
      </c>
    </row>
    <row r="63" customHeight="1" spans="1:22">
      <c r="A63" s="543">
        <v>43721</v>
      </c>
      <c r="B63" s="543">
        <v>43727</v>
      </c>
      <c r="C63" s="606">
        <v>37</v>
      </c>
      <c r="D63" s="606">
        <v>39.5</v>
      </c>
      <c r="E63" s="606">
        <v>37.5</v>
      </c>
      <c r="F63" s="606">
        <v>38.5</v>
      </c>
      <c r="G63" s="606">
        <v>40</v>
      </c>
      <c r="H63" s="606">
        <v>30</v>
      </c>
      <c r="I63" s="606">
        <v>36</v>
      </c>
      <c r="J63" s="606">
        <v>37</v>
      </c>
      <c r="K63" s="606">
        <v>33</v>
      </c>
      <c r="L63" s="606">
        <v>33</v>
      </c>
      <c r="M63" s="606">
        <v>34</v>
      </c>
      <c r="N63" s="606">
        <v>32.5</v>
      </c>
      <c r="O63" s="606">
        <v>40.5</v>
      </c>
      <c r="P63" s="606"/>
      <c r="Q63" s="606">
        <v>40</v>
      </c>
      <c r="R63" s="606">
        <v>41</v>
      </c>
      <c r="S63" s="606">
        <v>42</v>
      </c>
      <c r="T63" s="606">
        <v>39.5</v>
      </c>
      <c r="U63" s="606">
        <v>39</v>
      </c>
      <c r="V63" s="606">
        <v>37.22</v>
      </c>
    </row>
    <row r="64" customHeight="1" spans="1:22">
      <c r="A64" s="543">
        <v>43728</v>
      </c>
      <c r="B64" s="543">
        <v>43734</v>
      </c>
      <c r="C64" s="606">
        <v>37</v>
      </c>
      <c r="D64" s="606">
        <v>39.5</v>
      </c>
      <c r="E64" s="606">
        <v>38.5</v>
      </c>
      <c r="F64" s="606">
        <v>38.5</v>
      </c>
      <c r="G64" s="606">
        <v>38</v>
      </c>
      <c r="H64" s="606">
        <v>30.5</v>
      </c>
      <c r="I64" s="606">
        <v>37</v>
      </c>
      <c r="J64" s="606">
        <v>37</v>
      </c>
      <c r="K64" s="606">
        <v>34.5</v>
      </c>
      <c r="L64" s="606">
        <v>33</v>
      </c>
      <c r="M64" s="606">
        <v>34</v>
      </c>
      <c r="N64" s="606">
        <v>32.5</v>
      </c>
      <c r="O64" s="606">
        <v>40</v>
      </c>
      <c r="P64" s="606"/>
      <c r="Q64" s="606">
        <v>42.5</v>
      </c>
      <c r="R64" s="606">
        <v>41</v>
      </c>
      <c r="S64" s="606">
        <v>42</v>
      </c>
      <c r="T64" s="606">
        <v>39.5</v>
      </c>
      <c r="U64" s="606">
        <v>39</v>
      </c>
      <c r="V64" s="606">
        <v>37.44</v>
      </c>
    </row>
    <row r="65" customHeight="1" spans="1:22">
      <c r="A65" s="543">
        <v>43735</v>
      </c>
      <c r="B65" s="543">
        <v>43748</v>
      </c>
      <c r="C65" s="606">
        <v>44</v>
      </c>
      <c r="D65" s="606">
        <v>47</v>
      </c>
      <c r="E65" s="606">
        <v>45.5</v>
      </c>
      <c r="F65" s="606">
        <v>45.6</v>
      </c>
      <c r="G65" s="606">
        <v>45</v>
      </c>
      <c r="H65" s="606">
        <v>41</v>
      </c>
      <c r="I65" s="606">
        <v>46.5</v>
      </c>
      <c r="J65" s="606">
        <v>41</v>
      </c>
      <c r="K65" s="606">
        <v>43</v>
      </c>
      <c r="L65" s="606">
        <v>44.5</v>
      </c>
      <c r="M65" s="606">
        <v>43</v>
      </c>
      <c r="N65" s="606">
        <v>43</v>
      </c>
      <c r="O65" s="606">
        <v>46</v>
      </c>
      <c r="P65" s="606"/>
      <c r="Q65" s="606">
        <v>46</v>
      </c>
      <c r="R65" s="606">
        <v>49</v>
      </c>
      <c r="S65" s="606">
        <v>49</v>
      </c>
      <c r="T65" s="606">
        <v>46</v>
      </c>
      <c r="U65" s="606">
        <v>46</v>
      </c>
      <c r="V65" s="606">
        <v>45.06</v>
      </c>
    </row>
    <row r="66" customHeight="1" spans="1:22">
      <c r="A66" s="543">
        <v>43749</v>
      </c>
      <c r="B66" s="543">
        <v>43755</v>
      </c>
      <c r="C66" s="606">
        <v>47</v>
      </c>
      <c r="D66" s="606">
        <v>49</v>
      </c>
      <c r="E66" s="606">
        <v>48</v>
      </c>
      <c r="F66" s="606">
        <v>48.9</v>
      </c>
      <c r="G66" s="606">
        <v>46.5</v>
      </c>
      <c r="H66" s="606">
        <v>41.5</v>
      </c>
      <c r="I66" s="606">
        <v>47.5</v>
      </c>
      <c r="J66" s="606">
        <v>43</v>
      </c>
      <c r="K66" s="606">
        <v>45.8</v>
      </c>
      <c r="L66" s="606">
        <v>46</v>
      </c>
      <c r="M66" s="606">
        <v>44</v>
      </c>
      <c r="N66" s="606">
        <v>45</v>
      </c>
      <c r="O66" s="606">
        <v>48.5</v>
      </c>
      <c r="P66" s="606"/>
      <c r="Q66" s="606">
        <v>49.5</v>
      </c>
      <c r="R66" s="606">
        <v>49</v>
      </c>
      <c r="S66" s="606">
        <v>49</v>
      </c>
      <c r="T66" s="606">
        <v>49.5</v>
      </c>
      <c r="U66" s="606">
        <v>49.5</v>
      </c>
      <c r="V66" s="606">
        <v>47.07</v>
      </c>
    </row>
    <row r="67" customHeight="1" spans="1:22">
      <c r="A67" s="543">
        <v>43756</v>
      </c>
      <c r="B67" s="543">
        <v>43762</v>
      </c>
      <c r="C67" s="606">
        <v>54</v>
      </c>
      <c r="D67" s="606">
        <v>56</v>
      </c>
      <c r="E67" s="606">
        <v>54</v>
      </c>
      <c r="F67" s="606">
        <v>57</v>
      </c>
      <c r="G67" s="606">
        <v>51.9</v>
      </c>
      <c r="H67" s="606">
        <v>45</v>
      </c>
      <c r="I67" s="606">
        <v>55</v>
      </c>
      <c r="J67" s="606">
        <v>55</v>
      </c>
      <c r="K67" s="606">
        <v>55</v>
      </c>
      <c r="L67" s="606">
        <v>53</v>
      </c>
      <c r="M67" s="606">
        <v>50</v>
      </c>
      <c r="N67" s="606">
        <v>51</v>
      </c>
      <c r="O67" s="606">
        <v>54</v>
      </c>
      <c r="P67" s="606"/>
      <c r="Q67" s="606">
        <v>54</v>
      </c>
      <c r="R67" s="606">
        <v>54</v>
      </c>
      <c r="S67" s="606">
        <v>52</v>
      </c>
      <c r="T67" s="606">
        <v>51.8</v>
      </c>
      <c r="U67" s="606">
        <v>55</v>
      </c>
      <c r="V67" s="606">
        <v>53.21</v>
      </c>
    </row>
    <row r="68" customHeight="1" spans="1:22">
      <c r="A68" s="543">
        <v>43763</v>
      </c>
      <c r="B68" s="543">
        <v>43769</v>
      </c>
      <c r="C68" s="606">
        <v>53.8</v>
      </c>
      <c r="D68" s="606">
        <v>57</v>
      </c>
      <c r="E68" s="606">
        <v>55</v>
      </c>
      <c r="F68" s="606">
        <v>59.5</v>
      </c>
      <c r="G68" s="606">
        <v>54</v>
      </c>
      <c r="H68" s="606">
        <v>49</v>
      </c>
      <c r="I68" s="606">
        <v>54</v>
      </c>
      <c r="J68" s="606">
        <v>53</v>
      </c>
      <c r="K68" s="606">
        <v>50</v>
      </c>
      <c r="L68" s="606">
        <v>52.5</v>
      </c>
      <c r="M68" s="606">
        <v>49</v>
      </c>
      <c r="N68" s="606">
        <v>50</v>
      </c>
      <c r="O68" s="606">
        <v>60</v>
      </c>
      <c r="P68" s="606"/>
      <c r="Q68" s="606">
        <v>57</v>
      </c>
      <c r="R68" s="606">
        <v>58</v>
      </c>
      <c r="S68" s="606">
        <v>56</v>
      </c>
      <c r="T68" s="606">
        <v>53</v>
      </c>
      <c r="U68" s="606">
        <v>58</v>
      </c>
      <c r="V68" s="606">
        <v>54.38</v>
      </c>
    </row>
    <row r="69" customHeight="1" spans="1:22">
      <c r="A69" s="543">
        <v>43770</v>
      </c>
      <c r="B69" s="543">
        <v>43776</v>
      </c>
      <c r="C69" s="606">
        <v>51</v>
      </c>
      <c r="D69" s="606">
        <v>55.5</v>
      </c>
      <c r="E69" s="606">
        <v>53.5</v>
      </c>
      <c r="F69" s="606">
        <v>58.6</v>
      </c>
      <c r="G69" s="606">
        <v>53</v>
      </c>
      <c r="H69" s="606">
        <v>48.5</v>
      </c>
      <c r="I69" s="606">
        <v>52</v>
      </c>
      <c r="J69" s="606">
        <v>50.9</v>
      </c>
      <c r="K69" s="606">
        <v>51</v>
      </c>
      <c r="L69" s="606">
        <v>48</v>
      </c>
      <c r="M69" s="606">
        <v>47</v>
      </c>
      <c r="N69" s="606">
        <v>47.5</v>
      </c>
      <c r="O69" s="606">
        <v>56</v>
      </c>
      <c r="P69" s="606"/>
      <c r="Q69" s="606">
        <v>55</v>
      </c>
      <c r="R69" s="606">
        <v>57</v>
      </c>
      <c r="S69" s="606">
        <v>55</v>
      </c>
      <c r="T69" s="606">
        <v>52</v>
      </c>
      <c r="U69" s="606">
        <v>57.5</v>
      </c>
      <c r="V69" s="606">
        <v>52.72</v>
      </c>
    </row>
    <row r="70" customHeight="1" spans="1:22">
      <c r="A70" s="543">
        <v>43777</v>
      </c>
      <c r="B70" s="543">
        <v>43783</v>
      </c>
      <c r="C70" s="606">
        <v>45</v>
      </c>
      <c r="D70" s="606">
        <v>46</v>
      </c>
      <c r="E70" s="606">
        <v>45.5</v>
      </c>
      <c r="F70" s="606">
        <v>51.5</v>
      </c>
      <c r="G70" s="606">
        <v>47</v>
      </c>
      <c r="H70" s="606">
        <v>45</v>
      </c>
      <c r="I70" s="606">
        <v>46</v>
      </c>
      <c r="J70" s="606">
        <v>48.7</v>
      </c>
      <c r="K70" s="606">
        <v>45.5</v>
      </c>
      <c r="L70" s="606">
        <v>45</v>
      </c>
      <c r="M70" s="606">
        <v>42.5</v>
      </c>
      <c r="N70" s="606">
        <v>43</v>
      </c>
      <c r="O70" s="606">
        <v>45</v>
      </c>
      <c r="P70" s="606"/>
      <c r="Q70" s="606">
        <v>49</v>
      </c>
      <c r="R70" s="606">
        <v>54</v>
      </c>
      <c r="S70" s="606">
        <v>53</v>
      </c>
      <c r="T70" s="606">
        <v>47</v>
      </c>
      <c r="U70" s="606">
        <v>50</v>
      </c>
      <c r="V70" s="606">
        <v>47.15</v>
      </c>
    </row>
    <row r="71" customHeight="1" spans="1:22">
      <c r="A71" s="543">
        <v>43784</v>
      </c>
      <c r="B71" s="543">
        <v>43790</v>
      </c>
      <c r="C71" s="606">
        <v>42.42</v>
      </c>
      <c r="D71" s="606">
        <v>44.6</v>
      </c>
      <c r="E71" s="606">
        <v>43.4</v>
      </c>
      <c r="F71" s="606">
        <v>44.8</v>
      </c>
      <c r="G71" s="606">
        <v>44</v>
      </c>
      <c r="H71" s="606">
        <v>39.6</v>
      </c>
      <c r="I71" s="606">
        <v>39</v>
      </c>
      <c r="J71" s="606">
        <v>39</v>
      </c>
      <c r="K71" s="606">
        <v>41</v>
      </c>
      <c r="L71" s="606">
        <v>39.5</v>
      </c>
      <c r="M71" s="606">
        <v>40</v>
      </c>
      <c r="N71" s="606">
        <v>38</v>
      </c>
      <c r="O71" s="606">
        <v>41.4</v>
      </c>
      <c r="P71" s="606"/>
      <c r="Q71" s="606">
        <v>45</v>
      </c>
      <c r="R71" s="606">
        <v>49.5</v>
      </c>
      <c r="S71" s="606">
        <v>48.3</v>
      </c>
      <c r="T71" s="606">
        <v>42</v>
      </c>
      <c r="U71" s="606">
        <v>45.4</v>
      </c>
      <c r="V71" s="606">
        <v>42.61</v>
      </c>
    </row>
    <row r="72" customHeight="1" spans="1:22">
      <c r="A72" s="543">
        <v>43791</v>
      </c>
      <c r="B72" s="543">
        <v>43797</v>
      </c>
      <c r="C72" s="606">
        <v>38.5</v>
      </c>
      <c r="D72" s="606">
        <v>45</v>
      </c>
      <c r="E72" s="606">
        <v>44</v>
      </c>
      <c r="F72" s="606">
        <v>41.5</v>
      </c>
      <c r="G72" s="606">
        <v>40</v>
      </c>
      <c r="H72" s="606">
        <v>39</v>
      </c>
      <c r="I72" s="606">
        <v>38</v>
      </c>
      <c r="J72" s="606">
        <v>37</v>
      </c>
      <c r="K72" s="606">
        <v>39.7</v>
      </c>
      <c r="L72" s="606">
        <v>37.5</v>
      </c>
      <c r="M72" s="606">
        <v>37</v>
      </c>
      <c r="N72" s="606">
        <v>37</v>
      </c>
      <c r="O72" s="606">
        <v>47.8</v>
      </c>
      <c r="P72" s="606"/>
      <c r="Q72" s="606">
        <v>42</v>
      </c>
      <c r="R72" s="606">
        <v>46</v>
      </c>
      <c r="S72" s="606">
        <v>44.5</v>
      </c>
      <c r="T72" s="606">
        <v>40</v>
      </c>
      <c r="U72" s="606">
        <v>42.8</v>
      </c>
      <c r="V72" s="606">
        <v>40.96</v>
      </c>
    </row>
    <row r="73" customHeight="1" spans="1:22">
      <c r="A73" s="543">
        <v>43798</v>
      </c>
      <c r="B73" s="543">
        <v>43804</v>
      </c>
      <c r="C73" s="606">
        <v>42.3</v>
      </c>
      <c r="D73" s="606">
        <v>47.5</v>
      </c>
      <c r="E73" s="606">
        <v>46.8</v>
      </c>
      <c r="F73" s="606">
        <v>43.5</v>
      </c>
      <c r="G73" s="606">
        <v>46.7</v>
      </c>
      <c r="H73" s="606">
        <v>40</v>
      </c>
      <c r="I73" s="606">
        <v>43</v>
      </c>
      <c r="J73" s="606">
        <v>43</v>
      </c>
      <c r="K73" s="606">
        <v>42</v>
      </c>
      <c r="L73" s="606">
        <v>42.8</v>
      </c>
      <c r="M73" s="606">
        <v>43</v>
      </c>
      <c r="N73" s="606">
        <v>42</v>
      </c>
      <c r="O73" s="606">
        <v>48.5</v>
      </c>
      <c r="P73" s="606"/>
      <c r="Q73" s="606">
        <v>46</v>
      </c>
      <c r="R73" s="606">
        <v>48.3</v>
      </c>
      <c r="S73" s="606">
        <v>47.5</v>
      </c>
      <c r="T73" s="606">
        <v>42.5</v>
      </c>
      <c r="U73" s="606">
        <v>45</v>
      </c>
      <c r="V73" s="606">
        <v>44.47</v>
      </c>
    </row>
    <row r="74" customHeight="1" spans="1:22">
      <c r="A74" s="543">
        <v>43805</v>
      </c>
      <c r="B74" s="543">
        <v>43811</v>
      </c>
      <c r="C74" s="606">
        <v>40.8</v>
      </c>
      <c r="D74" s="606">
        <v>46</v>
      </c>
      <c r="E74" s="606">
        <v>44</v>
      </c>
      <c r="F74" s="606">
        <v>43</v>
      </c>
      <c r="G74" s="606">
        <v>45</v>
      </c>
      <c r="H74" s="606">
        <v>40</v>
      </c>
      <c r="I74" s="606">
        <v>40</v>
      </c>
      <c r="J74" s="606">
        <v>39</v>
      </c>
      <c r="K74" s="606">
        <v>42</v>
      </c>
      <c r="L74" s="606">
        <v>39.5</v>
      </c>
      <c r="M74" s="606">
        <v>42</v>
      </c>
      <c r="N74" s="606">
        <v>42.5</v>
      </c>
      <c r="O74" s="606">
        <v>48</v>
      </c>
      <c r="P74" s="606"/>
      <c r="Q74" s="606">
        <v>46</v>
      </c>
      <c r="R74" s="606">
        <v>47.2</v>
      </c>
      <c r="S74" s="606">
        <v>46</v>
      </c>
      <c r="T74" s="606">
        <v>42</v>
      </c>
      <c r="U74" s="606">
        <v>45</v>
      </c>
      <c r="V74" s="606">
        <v>43.22</v>
      </c>
    </row>
    <row r="75" customHeight="1" spans="1:22">
      <c r="A75" s="543">
        <v>43812</v>
      </c>
      <c r="B75" s="543">
        <v>43818</v>
      </c>
      <c r="C75" s="606">
        <v>40</v>
      </c>
      <c r="D75" s="606">
        <v>45</v>
      </c>
      <c r="E75" s="606">
        <v>44.8</v>
      </c>
      <c r="F75" s="606">
        <v>42.6</v>
      </c>
      <c r="G75" s="606">
        <v>45</v>
      </c>
      <c r="H75" s="606">
        <v>40.5</v>
      </c>
      <c r="I75" s="606">
        <v>40</v>
      </c>
      <c r="J75" s="606">
        <v>41</v>
      </c>
      <c r="K75" s="606">
        <v>49</v>
      </c>
      <c r="L75" s="606">
        <v>39.5</v>
      </c>
      <c r="M75" s="606">
        <v>40</v>
      </c>
      <c r="N75" s="606">
        <v>42</v>
      </c>
      <c r="O75" s="606">
        <v>53</v>
      </c>
      <c r="P75" s="606"/>
      <c r="Q75" s="606">
        <v>42</v>
      </c>
      <c r="R75" s="606">
        <v>48</v>
      </c>
      <c r="S75" s="606">
        <v>45</v>
      </c>
      <c r="T75" s="606">
        <v>41</v>
      </c>
      <c r="U75" s="606">
        <v>43.5</v>
      </c>
      <c r="V75" s="606">
        <v>43.44</v>
      </c>
    </row>
    <row r="76" customHeight="1" spans="1:22">
      <c r="A76" s="543">
        <v>43819</v>
      </c>
      <c r="B76" s="543">
        <v>43825</v>
      </c>
      <c r="C76" s="606">
        <v>44</v>
      </c>
      <c r="D76" s="606">
        <v>46</v>
      </c>
      <c r="E76" s="606">
        <v>45</v>
      </c>
      <c r="F76" s="606">
        <v>44.6</v>
      </c>
      <c r="G76" s="606">
        <v>45</v>
      </c>
      <c r="H76" s="606">
        <v>41.2</v>
      </c>
      <c r="I76" s="606">
        <v>45</v>
      </c>
      <c r="J76" s="606">
        <v>40.5</v>
      </c>
      <c r="K76" s="606">
        <v>44.7</v>
      </c>
      <c r="L76" s="606">
        <v>40.5</v>
      </c>
      <c r="M76" s="606">
        <v>40</v>
      </c>
      <c r="N76" s="606">
        <v>40</v>
      </c>
      <c r="O76" s="606">
        <v>48</v>
      </c>
      <c r="P76" s="606"/>
      <c r="Q76" s="606">
        <v>42</v>
      </c>
      <c r="R76" s="606">
        <v>48.9</v>
      </c>
      <c r="S76" s="606">
        <v>47</v>
      </c>
      <c r="T76" s="606">
        <v>43</v>
      </c>
      <c r="U76" s="606">
        <v>45.2</v>
      </c>
      <c r="V76" s="606">
        <v>43.92</v>
      </c>
    </row>
    <row r="77" customHeight="1" spans="1:22">
      <c r="A77" s="543">
        <v>43826</v>
      </c>
      <c r="B77" s="543">
        <v>43832</v>
      </c>
      <c r="C77" s="606">
        <v>44.6</v>
      </c>
      <c r="D77" s="606">
        <v>46</v>
      </c>
      <c r="E77" s="606">
        <v>46.8</v>
      </c>
      <c r="F77" s="606">
        <v>48</v>
      </c>
      <c r="G77" s="606">
        <v>48</v>
      </c>
      <c r="H77" s="606">
        <v>42.8</v>
      </c>
      <c r="I77" s="606">
        <v>47</v>
      </c>
      <c r="J77" s="606">
        <v>41.8</v>
      </c>
      <c r="K77" s="606">
        <v>45</v>
      </c>
      <c r="L77" s="606">
        <v>44.5</v>
      </c>
      <c r="M77" s="606">
        <v>43.8</v>
      </c>
      <c r="N77" s="606">
        <v>45</v>
      </c>
      <c r="O77" s="606">
        <v>48</v>
      </c>
      <c r="P77" s="606"/>
      <c r="Q77" s="606">
        <v>44</v>
      </c>
      <c r="R77" s="606">
        <v>51.5</v>
      </c>
      <c r="S77" s="606">
        <v>50</v>
      </c>
      <c r="T77" s="606">
        <v>44.5</v>
      </c>
      <c r="U77" s="606">
        <v>49.5</v>
      </c>
      <c r="V77" s="606">
        <v>46.16</v>
      </c>
    </row>
    <row r="78" customHeight="1" spans="1:22">
      <c r="A78" s="543">
        <v>43833</v>
      </c>
      <c r="B78" s="543">
        <v>43839</v>
      </c>
      <c r="C78" s="606">
        <v>46</v>
      </c>
      <c r="D78" s="606">
        <v>47.5</v>
      </c>
      <c r="E78" s="606">
        <v>47.3</v>
      </c>
      <c r="F78" s="606">
        <v>47.5</v>
      </c>
      <c r="G78" s="606">
        <v>49</v>
      </c>
      <c r="H78" s="606">
        <v>43</v>
      </c>
      <c r="I78" s="606">
        <v>45</v>
      </c>
      <c r="J78" s="606">
        <v>44</v>
      </c>
      <c r="K78" s="606">
        <v>45</v>
      </c>
      <c r="L78" s="606">
        <v>44.5</v>
      </c>
      <c r="M78" s="606">
        <v>44.5</v>
      </c>
      <c r="N78" s="606">
        <v>44</v>
      </c>
      <c r="O78" s="606">
        <v>48</v>
      </c>
      <c r="P78" s="606"/>
      <c r="Q78" s="606">
        <v>47</v>
      </c>
      <c r="R78" s="606">
        <v>52</v>
      </c>
      <c r="S78" s="606">
        <v>50</v>
      </c>
      <c r="T78" s="606">
        <v>44</v>
      </c>
      <c r="U78" s="606">
        <v>49</v>
      </c>
      <c r="V78" s="606">
        <v>46.52</v>
      </c>
    </row>
    <row r="79" customHeight="1" spans="1:22">
      <c r="A79" s="543">
        <v>43840</v>
      </c>
      <c r="B79" s="543">
        <v>43846</v>
      </c>
      <c r="C79" s="606">
        <v>46</v>
      </c>
      <c r="D79" s="606">
        <v>48.5</v>
      </c>
      <c r="E79" s="606">
        <v>47.6</v>
      </c>
      <c r="F79" s="606">
        <v>48.3</v>
      </c>
      <c r="G79" s="606">
        <v>49</v>
      </c>
      <c r="H79" s="606">
        <v>43.5</v>
      </c>
      <c r="I79" s="606">
        <v>45</v>
      </c>
      <c r="J79" s="606">
        <v>43.6</v>
      </c>
      <c r="K79" s="606">
        <v>44.5</v>
      </c>
      <c r="L79" s="606">
        <v>44</v>
      </c>
      <c r="M79" s="606">
        <v>43.2</v>
      </c>
      <c r="N79" s="606">
        <v>43</v>
      </c>
      <c r="O79" s="606">
        <v>48</v>
      </c>
      <c r="P79" s="606"/>
      <c r="Q79" s="606">
        <v>47</v>
      </c>
      <c r="R79" s="606">
        <v>52</v>
      </c>
      <c r="S79" s="606">
        <v>50</v>
      </c>
      <c r="T79" s="606">
        <v>45</v>
      </c>
      <c r="U79" s="606">
        <v>49.5</v>
      </c>
      <c r="V79" s="606">
        <v>46.54</v>
      </c>
    </row>
    <row r="80" customHeight="1" spans="1:22">
      <c r="A80" s="543">
        <v>43863</v>
      </c>
      <c r="B80" s="543">
        <v>43867</v>
      </c>
      <c r="C80" s="606">
        <v>54</v>
      </c>
      <c r="D80" s="606">
        <v>55</v>
      </c>
      <c r="E80" s="606">
        <v>53</v>
      </c>
      <c r="F80" s="606">
        <v>55</v>
      </c>
      <c r="G80" s="606">
        <v>53</v>
      </c>
      <c r="H80" s="606">
        <v>50</v>
      </c>
      <c r="I80" s="606">
        <v>50</v>
      </c>
      <c r="J80" s="606">
        <v>50</v>
      </c>
      <c r="K80" s="606">
        <v>50</v>
      </c>
      <c r="L80" s="606">
        <v>48.5</v>
      </c>
      <c r="M80" s="606">
        <v>47.5</v>
      </c>
      <c r="N80" s="606">
        <v>46.5</v>
      </c>
      <c r="O80" s="606">
        <v>56</v>
      </c>
      <c r="P80" s="606"/>
      <c r="Q80" s="606">
        <v>50</v>
      </c>
      <c r="R80" s="606">
        <v>57</v>
      </c>
      <c r="S80" s="606">
        <v>55</v>
      </c>
      <c r="T80" s="606">
        <v>54</v>
      </c>
      <c r="U80" s="606">
        <v>56</v>
      </c>
      <c r="V80" s="606">
        <v>52.25</v>
      </c>
    </row>
    <row r="81" customHeight="1" spans="1:22">
      <c r="A81" s="543">
        <v>43868</v>
      </c>
      <c r="B81" s="543">
        <v>43874</v>
      </c>
      <c r="C81" s="606">
        <v>50</v>
      </c>
      <c r="D81" s="606">
        <v>52.8</v>
      </c>
      <c r="E81" s="606">
        <v>51</v>
      </c>
      <c r="F81" s="606">
        <v>56</v>
      </c>
      <c r="G81" s="606">
        <v>53</v>
      </c>
      <c r="H81" s="606">
        <v>51</v>
      </c>
      <c r="I81" s="606">
        <v>51</v>
      </c>
      <c r="J81" s="606">
        <v>51</v>
      </c>
      <c r="K81" s="606">
        <v>47</v>
      </c>
      <c r="L81" s="606">
        <v>48</v>
      </c>
      <c r="M81" s="606">
        <v>47</v>
      </c>
      <c r="N81" s="606">
        <v>46</v>
      </c>
      <c r="O81" s="606">
        <v>55</v>
      </c>
      <c r="P81" s="606"/>
      <c r="Q81" s="606">
        <v>54</v>
      </c>
      <c r="R81" s="606">
        <v>57</v>
      </c>
      <c r="S81" s="606">
        <v>56</v>
      </c>
      <c r="T81" s="606">
        <v>54.5</v>
      </c>
      <c r="U81" s="606">
        <v>56.5</v>
      </c>
      <c r="V81" s="606">
        <v>52.04</v>
      </c>
    </row>
    <row r="82" customHeight="1" spans="1:22">
      <c r="A82" s="543">
        <v>43875</v>
      </c>
      <c r="B82" s="543">
        <v>43881</v>
      </c>
      <c r="C82" s="606">
        <v>49</v>
      </c>
      <c r="D82" s="606">
        <v>52.4</v>
      </c>
      <c r="E82" s="606">
        <v>51.8</v>
      </c>
      <c r="F82" s="606">
        <v>56</v>
      </c>
      <c r="G82" s="606">
        <v>53</v>
      </c>
      <c r="H82" s="606">
        <v>51</v>
      </c>
      <c r="I82" s="606">
        <v>50</v>
      </c>
      <c r="J82" s="606">
        <v>50.5</v>
      </c>
      <c r="K82" s="606">
        <v>49.2</v>
      </c>
      <c r="L82" s="606">
        <v>47.5</v>
      </c>
      <c r="M82" s="606">
        <v>47</v>
      </c>
      <c r="N82" s="606">
        <v>46</v>
      </c>
      <c r="O82" s="606">
        <v>54</v>
      </c>
      <c r="P82" s="606"/>
      <c r="Q82" s="606">
        <v>52</v>
      </c>
      <c r="R82" s="606">
        <v>56.7</v>
      </c>
      <c r="S82" s="606">
        <v>56</v>
      </c>
      <c r="T82" s="606">
        <v>54.2</v>
      </c>
      <c r="U82" s="606">
        <v>56</v>
      </c>
      <c r="V82" s="606">
        <v>51.79</v>
      </c>
    </row>
    <row r="83" customHeight="1" spans="1:22">
      <c r="A83" s="543">
        <v>43882</v>
      </c>
      <c r="B83" s="543">
        <v>43888</v>
      </c>
      <c r="C83" s="606">
        <v>48</v>
      </c>
      <c r="D83" s="606">
        <v>51.8</v>
      </c>
      <c r="E83" s="606">
        <v>51.2</v>
      </c>
      <c r="F83" s="606">
        <v>52</v>
      </c>
      <c r="G83" s="606">
        <v>52</v>
      </c>
      <c r="H83" s="606">
        <v>49.5</v>
      </c>
      <c r="I83" s="606">
        <v>48</v>
      </c>
      <c r="J83" s="606">
        <v>47</v>
      </c>
      <c r="K83" s="606">
        <v>46.5</v>
      </c>
      <c r="L83" s="606">
        <v>45.5</v>
      </c>
      <c r="M83" s="606">
        <v>45</v>
      </c>
      <c r="N83" s="606">
        <v>43.5</v>
      </c>
      <c r="O83" s="606">
        <v>48</v>
      </c>
      <c r="P83" s="606"/>
      <c r="Q83" s="606">
        <v>52</v>
      </c>
      <c r="R83" s="606">
        <v>54.6</v>
      </c>
      <c r="S83" s="606">
        <v>52</v>
      </c>
      <c r="T83" s="606">
        <v>50</v>
      </c>
      <c r="U83" s="606">
        <v>52.5</v>
      </c>
      <c r="V83" s="606">
        <v>49.39</v>
      </c>
    </row>
    <row r="84" customHeight="1" spans="1:22">
      <c r="A84" s="543">
        <v>43889</v>
      </c>
      <c r="B84" s="543">
        <v>43895</v>
      </c>
      <c r="C84" s="606">
        <v>48.5</v>
      </c>
      <c r="D84" s="606">
        <v>49</v>
      </c>
      <c r="E84" s="606">
        <v>50</v>
      </c>
      <c r="F84" s="606">
        <v>50</v>
      </c>
      <c r="G84" s="606">
        <v>52</v>
      </c>
      <c r="H84" s="606">
        <v>49.5</v>
      </c>
      <c r="I84" s="606">
        <v>49</v>
      </c>
      <c r="J84" s="606">
        <v>47.5</v>
      </c>
      <c r="K84" s="606">
        <v>46.5</v>
      </c>
      <c r="L84" s="606">
        <v>46.5</v>
      </c>
      <c r="M84" s="606">
        <v>46</v>
      </c>
      <c r="N84" s="606">
        <v>45</v>
      </c>
      <c r="O84" s="606">
        <v>48</v>
      </c>
      <c r="P84" s="606"/>
      <c r="Q84" s="606">
        <v>52</v>
      </c>
      <c r="R84" s="606">
        <v>53</v>
      </c>
      <c r="S84" s="606">
        <v>52</v>
      </c>
      <c r="T84" s="606">
        <v>50</v>
      </c>
      <c r="U84" s="606">
        <v>51</v>
      </c>
      <c r="V84" s="606">
        <v>49.19</v>
      </c>
    </row>
    <row r="85" customHeight="1" spans="1:22">
      <c r="A85" s="543">
        <v>43896</v>
      </c>
      <c r="B85" s="543">
        <v>43902</v>
      </c>
      <c r="C85" s="606">
        <v>47.5</v>
      </c>
      <c r="D85" s="606">
        <v>48.5</v>
      </c>
      <c r="E85" s="606">
        <v>50</v>
      </c>
      <c r="F85" s="606">
        <v>48</v>
      </c>
      <c r="G85" s="606">
        <v>50</v>
      </c>
      <c r="H85" s="606">
        <v>47.8</v>
      </c>
      <c r="I85" s="606">
        <v>48</v>
      </c>
      <c r="J85" s="606">
        <v>45</v>
      </c>
      <c r="K85" s="606">
        <v>46.3</v>
      </c>
      <c r="L85" s="606">
        <v>45</v>
      </c>
      <c r="M85" s="606">
        <v>44.5</v>
      </c>
      <c r="N85" s="606">
        <v>44</v>
      </c>
      <c r="O85" s="606">
        <v>47</v>
      </c>
      <c r="P85" s="606"/>
      <c r="Q85" s="606">
        <v>51</v>
      </c>
      <c r="R85" s="606">
        <v>52.5</v>
      </c>
      <c r="S85" s="606">
        <v>49</v>
      </c>
      <c r="T85" s="606">
        <v>49</v>
      </c>
      <c r="U85" s="606">
        <v>50</v>
      </c>
      <c r="V85" s="606">
        <v>47.95</v>
      </c>
    </row>
    <row r="86" customHeight="1" spans="1:22">
      <c r="A86" s="543">
        <v>43903</v>
      </c>
      <c r="B86" s="543">
        <v>43909</v>
      </c>
      <c r="C86" s="606">
        <v>47</v>
      </c>
      <c r="D86" s="606">
        <v>48.2</v>
      </c>
      <c r="E86" s="606">
        <v>50</v>
      </c>
      <c r="F86" s="606">
        <v>47.5</v>
      </c>
      <c r="G86" s="606">
        <v>49.5</v>
      </c>
      <c r="H86" s="606">
        <v>47.5</v>
      </c>
      <c r="I86" s="606">
        <v>46</v>
      </c>
      <c r="J86" s="606">
        <v>45</v>
      </c>
      <c r="K86" s="606">
        <v>46</v>
      </c>
      <c r="L86" s="606">
        <v>45</v>
      </c>
      <c r="M86" s="606">
        <v>44.5</v>
      </c>
      <c r="N86" s="606">
        <v>44</v>
      </c>
      <c r="O86" s="606">
        <v>47</v>
      </c>
      <c r="P86" s="606"/>
      <c r="Q86" s="606">
        <v>49</v>
      </c>
      <c r="R86" s="606">
        <v>52</v>
      </c>
      <c r="S86" s="606">
        <v>50</v>
      </c>
      <c r="T86" s="606">
        <v>48</v>
      </c>
      <c r="U86" s="606">
        <v>48</v>
      </c>
      <c r="V86" s="606">
        <v>47.46</v>
      </c>
    </row>
    <row r="87" customHeight="1" spans="1:22">
      <c r="A87" s="543">
        <v>43910</v>
      </c>
      <c r="B87" s="543">
        <v>43916</v>
      </c>
      <c r="C87" s="606">
        <v>46</v>
      </c>
      <c r="D87" s="606">
        <v>46.5</v>
      </c>
      <c r="E87" s="606">
        <v>48</v>
      </c>
      <c r="F87" s="606">
        <v>47.2</v>
      </c>
      <c r="G87" s="606">
        <v>49</v>
      </c>
      <c r="H87" s="606">
        <v>46.8</v>
      </c>
      <c r="I87" s="606">
        <v>46</v>
      </c>
      <c r="J87" s="606">
        <v>44.5</v>
      </c>
      <c r="K87" s="606">
        <v>45</v>
      </c>
      <c r="L87" s="606">
        <v>44</v>
      </c>
      <c r="M87" s="606">
        <v>44</v>
      </c>
      <c r="N87" s="606">
        <v>42.5</v>
      </c>
      <c r="O87" s="606">
        <v>47</v>
      </c>
      <c r="P87" s="606"/>
      <c r="Q87" s="606">
        <v>48.5</v>
      </c>
      <c r="R87" s="606">
        <v>50.2</v>
      </c>
      <c r="S87" s="606">
        <v>47.5</v>
      </c>
      <c r="T87" s="606">
        <v>47</v>
      </c>
      <c r="U87" s="606">
        <v>47.5</v>
      </c>
      <c r="V87" s="606">
        <v>46.51</v>
      </c>
    </row>
    <row r="88" customHeight="1" spans="1:22">
      <c r="A88" s="543">
        <v>43917</v>
      </c>
      <c r="B88" s="543">
        <v>43923</v>
      </c>
      <c r="C88" s="606">
        <v>44.5</v>
      </c>
      <c r="D88" s="606">
        <v>45.8</v>
      </c>
      <c r="E88" s="606">
        <v>46.6</v>
      </c>
      <c r="F88" s="606">
        <v>45.5</v>
      </c>
      <c r="G88" s="606">
        <v>47.5</v>
      </c>
      <c r="H88" s="606">
        <v>45</v>
      </c>
      <c r="I88" s="606">
        <v>44</v>
      </c>
      <c r="J88" s="606">
        <v>44</v>
      </c>
      <c r="K88" s="606">
        <v>43.8</v>
      </c>
      <c r="L88" s="606">
        <v>42.7</v>
      </c>
      <c r="M88" s="606">
        <v>42.7</v>
      </c>
      <c r="N88" s="606">
        <v>41.7</v>
      </c>
      <c r="O88" s="606">
        <v>47</v>
      </c>
      <c r="P88" s="606"/>
      <c r="Q88" s="606">
        <v>48</v>
      </c>
      <c r="R88" s="606">
        <v>49.6</v>
      </c>
      <c r="S88" s="606">
        <v>46</v>
      </c>
      <c r="T88" s="606">
        <v>45</v>
      </c>
      <c r="U88" s="606">
        <v>46</v>
      </c>
      <c r="V88" s="606">
        <v>45.3</v>
      </c>
    </row>
    <row r="89" customHeight="1" spans="1:22">
      <c r="A89" s="543">
        <v>43924</v>
      </c>
      <c r="B89" s="543">
        <v>43930</v>
      </c>
      <c r="C89" s="606">
        <v>42.8</v>
      </c>
      <c r="D89" s="606">
        <v>45</v>
      </c>
      <c r="E89" s="606">
        <v>45</v>
      </c>
      <c r="F89" s="606">
        <v>42.2</v>
      </c>
      <c r="G89" s="606">
        <v>46.8</v>
      </c>
      <c r="H89" s="606">
        <v>42</v>
      </c>
      <c r="I89" s="606">
        <v>42.5</v>
      </c>
      <c r="J89" s="606">
        <v>42.5</v>
      </c>
      <c r="K89" s="606">
        <v>41.5</v>
      </c>
      <c r="L89" s="606">
        <v>41</v>
      </c>
      <c r="M89" s="606">
        <v>41</v>
      </c>
      <c r="N89" s="606">
        <v>40</v>
      </c>
      <c r="O89" s="606">
        <v>46.5</v>
      </c>
      <c r="P89" s="606"/>
      <c r="Q89" s="606">
        <v>48</v>
      </c>
      <c r="R89" s="606">
        <v>49</v>
      </c>
      <c r="S89" s="606">
        <v>44.5</v>
      </c>
      <c r="T89" s="606">
        <v>42.5</v>
      </c>
      <c r="U89" s="606">
        <v>43</v>
      </c>
      <c r="V89" s="606">
        <v>43.66</v>
      </c>
    </row>
    <row r="90" customHeight="1" spans="1:22">
      <c r="A90" s="543">
        <v>43931</v>
      </c>
      <c r="B90" s="543">
        <v>43937</v>
      </c>
      <c r="C90" s="606">
        <v>43</v>
      </c>
      <c r="D90" s="606">
        <v>45</v>
      </c>
      <c r="E90" s="606">
        <v>45.4</v>
      </c>
      <c r="F90" s="606">
        <v>42.2</v>
      </c>
      <c r="G90" s="606">
        <v>46.5</v>
      </c>
      <c r="H90" s="606">
        <v>42</v>
      </c>
      <c r="I90" s="606">
        <v>42.5</v>
      </c>
      <c r="J90" s="606">
        <v>42</v>
      </c>
      <c r="K90" s="606">
        <v>42.5</v>
      </c>
      <c r="L90" s="606">
        <v>40.5</v>
      </c>
      <c r="M90" s="606">
        <v>40</v>
      </c>
      <c r="N90" s="606">
        <v>39.5</v>
      </c>
      <c r="O90" s="606">
        <v>46.5</v>
      </c>
      <c r="P90" s="606"/>
      <c r="Q90" s="606">
        <v>48</v>
      </c>
      <c r="R90" s="606">
        <v>49</v>
      </c>
      <c r="S90" s="606">
        <v>44</v>
      </c>
      <c r="T90" s="606">
        <v>42.3</v>
      </c>
      <c r="U90" s="606">
        <v>42.8</v>
      </c>
      <c r="V90" s="606">
        <v>43.54</v>
      </c>
    </row>
    <row r="91" customHeight="1" spans="1:22">
      <c r="A91" s="543">
        <v>43938</v>
      </c>
      <c r="B91" s="543">
        <v>43944</v>
      </c>
      <c r="C91" s="606">
        <v>42.5</v>
      </c>
      <c r="D91" s="606">
        <v>43</v>
      </c>
      <c r="E91" s="606">
        <v>43</v>
      </c>
      <c r="F91" s="606">
        <v>42</v>
      </c>
      <c r="G91" s="606">
        <v>46</v>
      </c>
      <c r="H91" s="606">
        <v>41.5</v>
      </c>
      <c r="I91" s="606">
        <v>42</v>
      </c>
      <c r="J91" s="606">
        <v>40.9</v>
      </c>
      <c r="K91" s="606">
        <v>41</v>
      </c>
      <c r="L91" s="606">
        <v>40</v>
      </c>
      <c r="M91" s="606">
        <v>39</v>
      </c>
      <c r="N91" s="606">
        <v>38.7</v>
      </c>
      <c r="O91" s="606">
        <v>44</v>
      </c>
      <c r="P91" s="606"/>
      <c r="Q91" s="606">
        <v>47.5</v>
      </c>
      <c r="R91" s="606">
        <v>48.2</v>
      </c>
      <c r="S91" s="606">
        <v>42</v>
      </c>
      <c r="T91" s="606">
        <v>41.5</v>
      </c>
      <c r="U91" s="606">
        <v>42.5</v>
      </c>
      <c r="V91" s="606">
        <v>42.52</v>
      </c>
    </row>
    <row r="92" customHeight="1" spans="1:22">
      <c r="A92" s="543">
        <v>43945</v>
      </c>
      <c r="B92" s="543">
        <v>43951</v>
      </c>
      <c r="C92" s="606">
        <v>40.8</v>
      </c>
      <c r="D92" s="606">
        <v>42.6</v>
      </c>
      <c r="E92" s="606">
        <v>42.2</v>
      </c>
      <c r="F92" s="606">
        <v>41.5</v>
      </c>
      <c r="G92" s="606">
        <v>44.5</v>
      </c>
      <c r="H92" s="606">
        <v>41</v>
      </c>
      <c r="I92" s="606">
        <v>40.5</v>
      </c>
      <c r="J92" s="606">
        <v>40.2</v>
      </c>
      <c r="K92" s="606">
        <v>40.5</v>
      </c>
      <c r="L92" s="606">
        <v>39.5</v>
      </c>
      <c r="M92" s="606">
        <v>39</v>
      </c>
      <c r="N92" s="606">
        <v>38.5</v>
      </c>
      <c r="O92" s="606">
        <v>43</v>
      </c>
      <c r="P92" s="606"/>
      <c r="Q92" s="606">
        <v>46</v>
      </c>
      <c r="R92" s="606">
        <v>47.6</v>
      </c>
      <c r="S92" s="606">
        <v>41.5</v>
      </c>
      <c r="T92" s="606">
        <v>41</v>
      </c>
      <c r="U92" s="606">
        <v>41.8</v>
      </c>
      <c r="V92" s="606">
        <v>41.76</v>
      </c>
    </row>
    <row r="93" customHeight="1" spans="1:22">
      <c r="A93" s="543">
        <v>43952</v>
      </c>
      <c r="B93" s="543">
        <v>43958</v>
      </c>
      <c r="C93" s="606">
        <v>39.8</v>
      </c>
      <c r="D93" s="606">
        <v>41.2</v>
      </c>
      <c r="E93" s="606">
        <v>40.5</v>
      </c>
      <c r="F93" s="606">
        <v>40.5</v>
      </c>
      <c r="G93" s="606">
        <v>43.8</v>
      </c>
      <c r="H93" s="606">
        <v>40</v>
      </c>
      <c r="I93" s="606">
        <v>39.4</v>
      </c>
      <c r="J93" s="606">
        <v>38</v>
      </c>
      <c r="K93" s="606">
        <v>38.2</v>
      </c>
      <c r="L93" s="606">
        <v>36.5</v>
      </c>
      <c r="M93" s="606">
        <v>36.5</v>
      </c>
      <c r="N93" s="606">
        <v>36</v>
      </c>
      <c r="O93" s="606">
        <v>41.5</v>
      </c>
      <c r="P93" s="606"/>
      <c r="Q93" s="606">
        <v>44.6</v>
      </c>
      <c r="R93" s="606">
        <v>46.4</v>
      </c>
      <c r="S93" s="606">
        <v>40.5</v>
      </c>
      <c r="T93" s="606">
        <v>40.2</v>
      </c>
      <c r="U93" s="606">
        <v>41</v>
      </c>
      <c r="V93" s="606">
        <v>40.26</v>
      </c>
    </row>
    <row r="94" customHeight="1" spans="1:22">
      <c r="A94" s="543">
        <v>43959</v>
      </c>
      <c r="B94" s="543">
        <v>43965</v>
      </c>
      <c r="C94" s="606">
        <v>36.3</v>
      </c>
      <c r="D94" s="606">
        <v>37.5</v>
      </c>
      <c r="E94" s="606">
        <v>36.2</v>
      </c>
      <c r="F94" s="606">
        <v>35</v>
      </c>
      <c r="G94" s="606">
        <v>40.5</v>
      </c>
      <c r="H94" s="606">
        <v>36.5</v>
      </c>
      <c r="I94" s="606">
        <v>35.8</v>
      </c>
      <c r="J94" s="606">
        <v>33</v>
      </c>
      <c r="K94" s="606">
        <v>35.6</v>
      </c>
      <c r="L94" s="606">
        <v>32</v>
      </c>
      <c r="M94" s="606">
        <v>32</v>
      </c>
      <c r="N94" s="606">
        <v>31.5</v>
      </c>
      <c r="O94" s="606">
        <v>37</v>
      </c>
      <c r="P94" s="606"/>
      <c r="Q94" s="606">
        <v>40</v>
      </c>
      <c r="R94" s="606">
        <v>45</v>
      </c>
      <c r="S94" s="606">
        <v>39</v>
      </c>
      <c r="T94" s="606">
        <v>37.5</v>
      </c>
      <c r="U94" s="606">
        <v>39</v>
      </c>
      <c r="V94" s="606">
        <v>36.63</v>
      </c>
    </row>
    <row r="95" customHeight="1" spans="1:22">
      <c r="A95" s="543">
        <v>43966</v>
      </c>
      <c r="B95" s="543">
        <v>43972</v>
      </c>
      <c r="C95" s="606">
        <v>34.8</v>
      </c>
      <c r="D95" s="606">
        <v>36.5</v>
      </c>
      <c r="E95" s="606">
        <v>35</v>
      </c>
      <c r="F95" s="606">
        <v>36.5</v>
      </c>
      <c r="G95" s="606">
        <v>38.5</v>
      </c>
      <c r="H95" s="606">
        <v>35</v>
      </c>
      <c r="I95" s="606">
        <v>34.5</v>
      </c>
      <c r="J95" s="606">
        <v>36</v>
      </c>
      <c r="K95" s="606">
        <v>34.5</v>
      </c>
      <c r="L95" s="606">
        <v>35</v>
      </c>
      <c r="M95" s="606">
        <v>35</v>
      </c>
      <c r="N95" s="606">
        <v>34.5</v>
      </c>
      <c r="O95" s="606">
        <v>36</v>
      </c>
      <c r="P95" s="606"/>
      <c r="Q95" s="606">
        <v>38</v>
      </c>
      <c r="R95" s="606">
        <v>43</v>
      </c>
      <c r="S95" s="606">
        <v>38</v>
      </c>
      <c r="T95" s="606">
        <v>37</v>
      </c>
      <c r="U95" s="606">
        <v>38</v>
      </c>
      <c r="V95" s="606">
        <v>36.43</v>
      </c>
    </row>
    <row r="96" customHeight="1" spans="1:22">
      <c r="A96" s="543">
        <v>43973</v>
      </c>
      <c r="B96" s="543">
        <v>43979</v>
      </c>
      <c r="C96" s="606">
        <v>37.3</v>
      </c>
      <c r="D96" s="606">
        <v>39</v>
      </c>
      <c r="E96" s="606">
        <v>38</v>
      </c>
      <c r="F96" s="606">
        <v>38</v>
      </c>
      <c r="G96" s="606">
        <v>39.5</v>
      </c>
      <c r="H96" s="606">
        <v>36.8</v>
      </c>
      <c r="I96" s="606">
        <v>37.5</v>
      </c>
      <c r="J96" s="606">
        <v>37</v>
      </c>
      <c r="K96" s="606">
        <v>37.5</v>
      </c>
      <c r="L96" s="606">
        <v>36.5</v>
      </c>
      <c r="M96" s="606">
        <v>36</v>
      </c>
      <c r="N96" s="606">
        <v>35</v>
      </c>
      <c r="O96" s="606">
        <v>38.5</v>
      </c>
      <c r="P96" s="606"/>
      <c r="Q96" s="606">
        <v>40</v>
      </c>
      <c r="R96" s="606">
        <v>42.2</v>
      </c>
      <c r="S96" s="606">
        <v>40</v>
      </c>
      <c r="T96" s="606">
        <v>39</v>
      </c>
      <c r="U96" s="606">
        <v>40</v>
      </c>
      <c r="V96" s="318">
        <v>38.21</v>
      </c>
    </row>
    <row r="97" customHeight="1" spans="1:22">
      <c r="A97" s="543">
        <v>43980</v>
      </c>
      <c r="B97" s="543">
        <v>43986</v>
      </c>
      <c r="C97" s="606">
        <v>40.5</v>
      </c>
      <c r="D97" s="606">
        <v>41.5</v>
      </c>
      <c r="E97" s="606">
        <v>40</v>
      </c>
      <c r="F97" s="606">
        <v>41.5</v>
      </c>
      <c r="G97" s="606">
        <v>41.2</v>
      </c>
      <c r="H97" s="606">
        <v>37.5</v>
      </c>
      <c r="I97" s="606">
        <v>40.3</v>
      </c>
      <c r="J97" s="606">
        <v>39.5</v>
      </c>
      <c r="K97" s="606">
        <v>40.8</v>
      </c>
      <c r="L97" s="606">
        <v>40</v>
      </c>
      <c r="M97" s="606">
        <v>40</v>
      </c>
      <c r="N97" s="606">
        <v>39.5</v>
      </c>
      <c r="O97" s="606">
        <v>42.8</v>
      </c>
      <c r="P97" s="606"/>
      <c r="Q97" s="606">
        <v>41.5</v>
      </c>
      <c r="R97" s="606">
        <v>43.5</v>
      </c>
      <c r="S97" s="606">
        <v>43</v>
      </c>
      <c r="T97" s="606">
        <v>43</v>
      </c>
      <c r="U97" s="606">
        <v>42.5</v>
      </c>
      <c r="V97" s="606">
        <v>41.03</v>
      </c>
    </row>
    <row r="98" customHeight="1" spans="1:22">
      <c r="A98" s="543">
        <v>43987</v>
      </c>
      <c r="B98" s="543">
        <v>43993</v>
      </c>
      <c r="C98" s="606">
        <v>41.8</v>
      </c>
      <c r="D98" s="606">
        <v>42.7</v>
      </c>
      <c r="E98" s="606">
        <v>42</v>
      </c>
      <c r="F98" s="606">
        <v>42</v>
      </c>
      <c r="G98" s="606">
        <v>42</v>
      </c>
      <c r="H98" s="606">
        <v>38.2</v>
      </c>
      <c r="I98" s="606">
        <v>41.5</v>
      </c>
      <c r="J98" s="606">
        <v>41.2</v>
      </c>
      <c r="K98" s="606">
        <v>41</v>
      </c>
      <c r="L98" s="606">
        <v>41</v>
      </c>
      <c r="M98" s="606">
        <v>40.5</v>
      </c>
      <c r="N98" s="606">
        <v>39.5</v>
      </c>
      <c r="O98" s="606">
        <v>43.8</v>
      </c>
      <c r="P98" s="606"/>
      <c r="Q98" s="606">
        <v>42</v>
      </c>
      <c r="R98" s="606">
        <v>45</v>
      </c>
      <c r="S98" s="606">
        <v>44</v>
      </c>
      <c r="T98" s="606">
        <v>43.5</v>
      </c>
      <c r="U98" s="606">
        <v>43</v>
      </c>
      <c r="V98" s="606">
        <v>41.93</v>
      </c>
    </row>
    <row r="99" customHeight="1" spans="1:22">
      <c r="A99" s="543">
        <v>43994</v>
      </c>
      <c r="B99" s="543">
        <v>44000</v>
      </c>
      <c r="C99" s="606">
        <v>44.5</v>
      </c>
      <c r="D99" s="606">
        <v>45.1</v>
      </c>
      <c r="E99" s="606">
        <v>44.5</v>
      </c>
      <c r="F99" s="606">
        <v>45.5</v>
      </c>
      <c r="G99" s="606">
        <v>43.2</v>
      </c>
      <c r="H99" s="606">
        <v>41</v>
      </c>
      <c r="I99" s="606">
        <v>44.2</v>
      </c>
      <c r="J99" s="606">
        <v>44</v>
      </c>
      <c r="K99" s="606">
        <v>44.2</v>
      </c>
      <c r="L99" s="606">
        <v>44.5</v>
      </c>
      <c r="M99" s="606">
        <v>44.2</v>
      </c>
      <c r="N99" s="606">
        <v>43</v>
      </c>
      <c r="O99" s="606">
        <v>44.8</v>
      </c>
      <c r="P99" s="606"/>
      <c r="Q99" s="606">
        <v>43.5</v>
      </c>
      <c r="R99" s="606">
        <v>46</v>
      </c>
      <c r="S99" s="606">
        <v>45</v>
      </c>
      <c r="T99" s="606">
        <v>45</v>
      </c>
      <c r="U99" s="606">
        <v>45.5</v>
      </c>
      <c r="V99" s="606">
        <v>44.32</v>
      </c>
    </row>
    <row r="100" customHeight="1" spans="1:22">
      <c r="A100" s="543">
        <v>44001</v>
      </c>
      <c r="B100" s="543">
        <v>44007</v>
      </c>
      <c r="C100" s="606">
        <v>45.7</v>
      </c>
      <c r="D100" s="606">
        <v>46</v>
      </c>
      <c r="E100" s="606">
        <v>45.5</v>
      </c>
      <c r="F100" s="606">
        <v>45.5</v>
      </c>
      <c r="G100" s="606">
        <v>46</v>
      </c>
      <c r="H100" s="606">
        <v>42.5</v>
      </c>
      <c r="I100" s="606">
        <v>45.5</v>
      </c>
      <c r="J100" s="606">
        <v>45</v>
      </c>
      <c r="K100" s="606">
        <v>45</v>
      </c>
      <c r="L100" s="606">
        <v>45.5</v>
      </c>
      <c r="M100" s="606">
        <v>45.3</v>
      </c>
      <c r="N100" s="606">
        <v>45</v>
      </c>
      <c r="O100" s="606">
        <v>46.5</v>
      </c>
      <c r="P100" s="606"/>
      <c r="Q100" s="606">
        <v>46.6</v>
      </c>
      <c r="R100" s="606">
        <v>48</v>
      </c>
      <c r="S100" s="606">
        <v>46</v>
      </c>
      <c r="T100" s="606">
        <v>45.5</v>
      </c>
      <c r="U100" s="606">
        <v>47</v>
      </c>
      <c r="V100" s="606">
        <v>45.67</v>
      </c>
    </row>
    <row r="101" customHeight="1" spans="1:22">
      <c r="A101" s="543">
        <v>44008</v>
      </c>
      <c r="B101" s="543">
        <v>44014</v>
      </c>
      <c r="C101" s="606">
        <v>46.5</v>
      </c>
      <c r="D101" s="606">
        <v>48</v>
      </c>
      <c r="E101" s="606">
        <v>47</v>
      </c>
      <c r="F101" s="606">
        <v>47</v>
      </c>
      <c r="G101" s="606">
        <v>47.5</v>
      </c>
      <c r="H101" s="606">
        <v>43.8</v>
      </c>
      <c r="I101" s="606">
        <v>46.2</v>
      </c>
      <c r="J101" s="606">
        <v>45.5</v>
      </c>
      <c r="K101" s="606">
        <v>46</v>
      </c>
      <c r="L101" s="606">
        <v>46</v>
      </c>
      <c r="M101" s="606">
        <v>45.5</v>
      </c>
      <c r="N101" s="606">
        <v>45</v>
      </c>
      <c r="O101" s="606">
        <v>48.5</v>
      </c>
      <c r="P101" s="606"/>
      <c r="Q101" s="606">
        <v>48.2</v>
      </c>
      <c r="R101" s="606">
        <v>49</v>
      </c>
      <c r="S101" s="606">
        <v>47</v>
      </c>
      <c r="T101" s="606">
        <v>47.7</v>
      </c>
      <c r="U101" s="606">
        <v>48</v>
      </c>
      <c r="V101" s="606">
        <v>46.8</v>
      </c>
    </row>
    <row r="102" customHeight="1" spans="1:22">
      <c r="A102" s="543">
        <v>44015</v>
      </c>
      <c r="B102" s="543">
        <v>44021</v>
      </c>
      <c r="C102" s="606">
        <v>49</v>
      </c>
      <c r="D102" s="606">
        <v>50.8</v>
      </c>
      <c r="E102" s="606">
        <v>49.2</v>
      </c>
      <c r="F102" s="606">
        <v>49</v>
      </c>
      <c r="G102" s="606">
        <v>49.5</v>
      </c>
      <c r="H102" s="606">
        <v>46</v>
      </c>
      <c r="I102" s="606">
        <v>48.5</v>
      </c>
      <c r="J102" s="606">
        <v>48</v>
      </c>
      <c r="K102" s="606">
        <v>48.7</v>
      </c>
      <c r="L102" s="606">
        <v>48.3</v>
      </c>
      <c r="M102" s="606">
        <v>48</v>
      </c>
      <c r="N102" s="606">
        <v>47.5</v>
      </c>
      <c r="O102" s="606">
        <v>50.5</v>
      </c>
      <c r="P102" s="606"/>
      <c r="Q102" s="606">
        <v>50</v>
      </c>
      <c r="R102" s="606">
        <v>50.5</v>
      </c>
      <c r="S102" s="606">
        <v>49.5</v>
      </c>
      <c r="T102" s="606">
        <v>49.7</v>
      </c>
      <c r="U102" s="606">
        <v>50</v>
      </c>
      <c r="V102" s="606">
        <v>49.04</v>
      </c>
    </row>
    <row r="103" customHeight="1" spans="1:22">
      <c r="A103" s="543">
        <v>44022</v>
      </c>
      <c r="B103" s="543">
        <v>44028</v>
      </c>
      <c r="C103" s="606">
        <v>48.8</v>
      </c>
      <c r="D103" s="606">
        <v>50</v>
      </c>
      <c r="E103" s="606">
        <v>48.6</v>
      </c>
      <c r="F103" s="606">
        <v>49</v>
      </c>
      <c r="G103" s="606">
        <v>51</v>
      </c>
      <c r="H103" s="606">
        <v>44.5</v>
      </c>
      <c r="I103" s="606">
        <v>48</v>
      </c>
      <c r="J103" s="606">
        <v>49</v>
      </c>
      <c r="K103" s="606">
        <v>48.8</v>
      </c>
      <c r="L103" s="606">
        <v>48.5</v>
      </c>
      <c r="M103" s="606">
        <v>48.3</v>
      </c>
      <c r="N103" s="606">
        <v>47.8</v>
      </c>
      <c r="O103" s="606">
        <v>51</v>
      </c>
      <c r="P103" s="606"/>
      <c r="Q103" s="606">
        <v>51.9</v>
      </c>
      <c r="R103" s="606">
        <v>53</v>
      </c>
      <c r="S103" s="606">
        <v>48</v>
      </c>
      <c r="T103" s="606">
        <v>50</v>
      </c>
      <c r="U103" s="606">
        <v>49.6</v>
      </c>
      <c r="V103" s="606">
        <v>49.21</v>
      </c>
    </row>
    <row r="104" customHeight="1" spans="1:22">
      <c r="A104" s="543">
        <v>44029</v>
      </c>
      <c r="B104" s="543">
        <v>44035</v>
      </c>
      <c r="C104" s="606">
        <v>47</v>
      </c>
      <c r="D104" s="606">
        <v>48.5</v>
      </c>
      <c r="E104" s="606">
        <v>47.5</v>
      </c>
      <c r="F104" s="606">
        <v>47.2</v>
      </c>
      <c r="G104" s="606">
        <v>50</v>
      </c>
      <c r="H104" s="606">
        <v>43.8</v>
      </c>
      <c r="I104" s="606">
        <v>46.3</v>
      </c>
      <c r="J104" s="606">
        <v>47.8</v>
      </c>
      <c r="K104" s="606">
        <v>47</v>
      </c>
      <c r="L104" s="606">
        <v>47</v>
      </c>
      <c r="M104" s="606">
        <v>46.8</v>
      </c>
      <c r="N104" s="606">
        <v>46.5</v>
      </c>
      <c r="O104" s="606">
        <v>51</v>
      </c>
      <c r="P104" s="606"/>
      <c r="Q104" s="606">
        <v>51</v>
      </c>
      <c r="R104" s="606">
        <v>52</v>
      </c>
      <c r="S104" s="606">
        <v>47.5</v>
      </c>
      <c r="T104" s="606">
        <v>48.8</v>
      </c>
      <c r="U104" s="606">
        <v>48</v>
      </c>
      <c r="V104" s="606">
        <v>47.98</v>
      </c>
    </row>
    <row r="105" customHeight="1" spans="1:22">
      <c r="A105" s="543">
        <v>44036</v>
      </c>
      <c r="B105" s="543">
        <v>44042</v>
      </c>
      <c r="C105" s="606">
        <v>47.8</v>
      </c>
      <c r="D105" s="606">
        <v>49.2</v>
      </c>
      <c r="E105" s="606">
        <v>47.5</v>
      </c>
      <c r="F105" s="606">
        <v>48.2</v>
      </c>
      <c r="G105" s="606">
        <v>51</v>
      </c>
      <c r="H105" s="606">
        <v>44</v>
      </c>
      <c r="I105" s="606">
        <v>47</v>
      </c>
      <c r="J105" s="606">
        <v>47.8</v>
      </c>
      <c r="K105" s="606">
        <v>47</v>
      </c>
      <c r="L105" s="606">
        <v>47</v>
      </c>
      <c r="M105" s="606">
        <v>46.8</v>
      </c>
      <c r="N105" s="606">
        <v>46.5</v>
      </c>
      <c r="O105" s="606">
        <v>51</v>
      </c>
      <c r="P105" s="606"/>
      <c r="Q105" s="606">
        <v>51.5</v>
      </c>
      <c r="R105" s="606">
        <v>52.5</v>
      </c>
      <c r="S105" s="606">
        <v>49</v>
      </c>
      <c r="T105" s="606">
        <v>49.6</v>
      </c>
      <c r="U105" s="606">
        <v>49</v>
      </c>
      <c r="V105" s="606">
        <v>48.47</v>
      </c>
    </row>
    <row r="106" customHeight="1" spans="1:22">
      <c r="A106" s="543">
        <v>44043</v>
      </c>
      <c r="B106" s="543">
        <v>44049</v>
      </c>
      <c r="C106" s="606">
        <v>47.5</v>
      </c>
      <c r="D106" s="606">
        <v>49.8</v>
      </c>
      <c r="E106" s="606">
        <v>47.5</v>
      </c>
      <c r="F106" s="606">
        <v>48</v>
      </c>
      <c r="G106" s="606">
        <v>51.5</v>
      </c>
      <c r="H106" s="606">
        <v>44.5</v>
      </c>
      <c r="I106" s="606">
        <v>46.5</v>
      </c>
      <c r="J106" s="606">
        <v>47.4</v>
      </c>
      <c r="K106" s="606">
        <v>46.8</v>
      </c>
      <c r="L106" s="606">
        <v>46.7</v>
      </c>
      <c r="M106" s="606">
        <v>46.5</v>
      </c>
      <c r="N106" s="606">
        <v>45.5</v>
      </c>
      <c r="O106" s="606">
        <v>51</v>
      </c>
      <c r="P106" s="606"/>
      <c r="Q106" s="606">
        <v>51.8</v>
      </c>
      <c r="R106" s="606">
        <v>52</v>
      </c>
      <c r="S106" s="606">
        <v>50</v>
      </c>
      <c r="T106" s="606">
        <v>49.8</v>
      </c>
      <c r="U106" s="606">
        <v>49</v>
      </c>
      <c r="V106" s="606">
        <v>48.43</v>
      </c>
    </row>
    <row r="107" customHeight="1" spans="1:22">
      <c r="A107" s="543">
        <v>44050</v>
      </c>
      <c r="B107" s="543">
        <v>44056</v>
      </c>
      <c r="C107" s="646">
        <v>47.1</v>
      </c>
      <c r="D107" s="606">
        <v>49.5</v>
      </c>
      <c r="E107" s="606">
        <v>47</v>
      </c>
      <c r="F107" s="606">
        <v>47.4</v>
      </c>
      <c r="G107" s="646">
        <v>50</v>
      </c>
      <c r="H107" s="646">
        <v>43.8</v>
      </c>
      <c r="I107" s="646">
        <v>46.2</v>
      </c>
      <c r="J107" s="646">
        <v>46.3</v>
      </c>
      <c r="K107" s="606">
        <v>46.5</v>
      </c>
      <c r="L107" s="646">
        <v>45</v>
      </c>
      <c r="M107" s="646">
        <v>44.8</v>
      </c>
      <c r="N107" s="646">
        <v>44.5</v>
      </c>
      <c r="O107" s="646">
        <v>51</v>
      </c>
      <c r="P107" s="646"/>
      <c r="Q107" s="646">
        <v>50.2</v>
      </c>
      <c r="R107" s="646">
        <v>52</v>
      </c>
      <c r="S107" s="646">
        <v>49.2</v>
      </c>
      <c r="T107" s="606">
        <v>49.2</v>
      </c>
      <c r="U107" s="646">
        <v>47.5</v>
      </c>
      <c r="V107" s="606">
        <v>47.62</v>
      </c>
    </row>
    <row r="108" customHeight="1" spans="1:22">
      <c r="A108" s="543">
        <v>44057</v>
      </c>
      <c r="B108" s="543">
        <v>44063</v>
      </c>
      <c r="C108" s="606">
        <v>47</v>
      </c>
      <c r="D108" s="606">
        <v>49.5</v>
      </c>
      <c r="E108" s="606">
        <v>47.5</v>
      </c>
      <c r="F108" s="606">
        <v>47.4</v>
      </c>
      <c r="G108" s="606">
        <v>49.2</v>
      </c>
      <c r="H108" s="606">
        <v>43.5</v>
      </c>
      <c r="I108" s="606">
        <v>46.5</v>
      </c>
      <c r="J108" s="606">
        <v>46.6</v>
      </c>
      <c r="K108" s="606">
        <v>46.7</v>
      </c>
      <c r="L108" s="606">
        <v>45.2</v>
      </c>
      <c r="M108" s="606">
        <v>45</v>
      </c>
      <c r="N108" s="606">
        <v>44.5</v>
      </c>
      <c r="O108" s="646">
        <v>52</v>
      </c>
      <c r="P108" s="646"/>
      <c r="Q108" s="606">
        <v>49.6</v>
      </c>
      <c r="R108" s="606">
        <v>51.5</v>
      </c>
      <c r="S108" s="606">
        <v>51</v>
      </c>
      <c r="T108" s="606">
        <v>49.2</v>
      </c>
      <c r="U108" s="646">
        <v>47.5</v>
      </c>
      <c r="V108" s="606">
        <v>47.74</v>
      </c>
    </row>
    <row r="109" customHeight="1" spans="1:22">
      <c r="A109" s="543">
        <v>44064</v>
      </c>
      <c r="B109" s="543">
        <v>44070</v>
      </c>
      <c r="C109" s="606">
        <v>46.2</v>
      </c>
      <c r="D109" s="606">
        <v>48.6</v>
      </c>
      <c r="E109" s="606">
        <v>47</v>
      </c>
      <c r="F109" s="606">
        <v>47</v>
      </c>
      <c r="G109" s="606">
        <v>48</v>
      </c>
      <c r="H109" s="606">
        <v>43</v>
      </c>
      <c r="I109" s="606">
        <v>45.8</v>
      </c>
      <c r="J109" s="606">
        <v>45.5</v>
      </c>
      <c r="K109" s="606">
        <v>46</v>
      </c>
      <c r="L109" s="606">
        <v>45</v>
      </c>
      <c r="M109" s="606">
        <v>45</v>
      </c>
      <c r="N109" s="606">
        <v>44.4</v>
      </c>
      <c r="O109" s="606">
        <v>51</v>
      </c>
      <c r="P109" s="606"/>
      <c r="Q109" s="606">
        <v>48</v>
      </c>
      <c r="R109" s="606">
        <v>51</v>
      </c>
      <c r="S109" s="606">
        <v>49</v>
      </c>
      <c r="T109" s="606">
        <v>48.9</v>
      </c>
      <c r="U109" s="646">
        <v>47</v>
      </c>
      <c r="V109" s="606">
        <v>47.02</v>
      </c>
    </row>
    <row r="110" customHeight="1" spans="1:22">
      <c r="A110" s="543">
        <v>44071</v>
      </c>
      <c r="B110" s="543">
        <v>44077</v>
      </c>
      <c r="C110" s="606">
        <v>46</v>
      </c>
      <c r="D110" s="606">
        <v>48.7</v>
      </c>
      <c r="E110" s="606">
        <v>47.4</v>
      </c>
      <c r="F110" s="606">
        <v>46.9</v>
      </c>
      <c r="G110" s="606">
        <v>47.2</v>
      </c>
      <c r="H110" s="606">
        <v>42.8</v>
      </c>
      <c r="I110" s="606">
        <v>45.5</v>
      </c>
      <c r="J110" s="606">
        <v>45.5</v>
      </c>
      <c r="K110" s="606">
        <v>45.8</v>
      </c>
      <c r="L110" s="606">
        <v>45</v>
      </c>
      <c r="M110" s="606">
        <v>45</v>
      </c>
      <c r="N110" s="606">
        <v>44.4</v>
      </c>
      <c r="O110" s="606">
        <v>51</v>
      </c>
      <c r="P110" s="606"/>
      <c r="Q110" s="606">
        <v>47</v>
      </c>
      <c r="R110" s="606">
        <v>50</v>
      </c>
      <c r="S110" s="606">
        <v>48.5</v>
      </c>
      <c r="T110" s="606">
        <v>48.7</v>
      </c>
      <c r="U110" s="606">
        <v>46.9</v>
      </c>
      <c r="V110" s="606">
        <v>46.79</v>
      </c>
    </row>
    <row r="111" customHeight="1" spans="1:22">
      <c r="A111" s="543">
        <v>44078</v>
      </c>
      <c r="B111" s="543">
        <v>44084</v>
      </c>
      <c r="C111" s="606">
        <v>45.5</v>
      </c>
      <c r="D111" s="606">
        <v>47.7</v>
      </c>
      <c r="E111" s="606">
        <v>45.6</v>
      </c>
      <c r="F111" s="606">
        <v>46.7</v>
      </c>
      <c r="G111" s="606">
        <v>46.5</v>
      </c>
      <c r="H111" s="606">
        <v>42</v>
      </c>
      <c r="I111" s="606">
        <v>44.5</v>
      </c>
      <c r="J111" s="606">
        <v>45</v>
      </c>
      <c r="K111" s="606">
        <v>44.5</v>
      </c>
      <c r="L111" s="606">
        <v>44.5</v>
      </c>
      <c r="M111" s="606">
        <v>44.5</v>
      </c>
      <c r="N111" s="606">
        <v>43.9</v>
      </c>
      <c r="O111" s="606">
        <v>50.5</v>
      </c>
      <c r="P111" s="606"/>
      <c r="Q111" s="606">
        <v>46.2</v>
      </c>
      <c r="R111" s="606">
        <v>49.3</v>
      </c>
      <c r="S111" s="606">
        <v>48</v>
      </c>
      <c r="T111" s="606">
        <v>48.5</v>
      </c>
      <c r="U111" s="606">
        <v>46.7</v>
      </c>
      <c r="V111" s="606">
        <v>46.12</v>
      </c>
    </row>
    <row r="112" customHeight="1" spans="1:22">
      <c r="A112" s="543">
        <v>44085</v>
      </c>
      <c r="B112" s="543">
        <v>44091</v>
      </c>
      <c r="C112" s="606">
        <v>44.8</v>
      </c>
      <c r="D112" s="606">
        <v>46.6</v>
      </c>
      <c r="E112" s="606">
        <v>44.4</v>
      </c>
      <c r="F112" s="606">
        <v>45.5</v>
      </c>
      <c r="G112" s="606">
        <v>45.5</v>
      </c>
      <c r="H112" s="606">
        <v>41.5</v>
      </c>
      <c r="I112" s="606">
        <v>44</v>
      </c>
      <c r="J112" s="606">
        <v>44</v>
      </c>
      <c r="K112" s="606">
        <v>43.6</v>
      </c>
      <c r="L112" s="606">
        <v>42</v>
      </c>
      <c r="M112" s="606">
        <v>42</v>
      </c>
      <c r="N112" s="606">
        <v>42</v>
      </c>
      <c r="O112" s="606">
        <v>49</v>
      </c>
      <c r="P112" s="606"/>
      <c r="Q112" s="606">
        <v>45</v>
      </c>
      <c r="R112" s="606">
        <v>48</v>
      </c>
      <c r="S112" s="606">
        <v>46.5</v>
      </c>
      <c r="T112" s="606">
        <v>47.5</v>
      </c>
      <c r="U112" s="606">
        <v>45.5</v>
      </c>
      <c r="V112" s="606">
        <v>44.86</v>
      </c>
    </row>
    <row r="113" customHeight="1" spans="1:22">
      <c r="A113" s="543">
        <v>44092</v>
      </c>
      <c r="B113" s="543">
        <v>44098</v>
      </c>
      <c r="C113" s="606">
        <v>41.3</v>
      </c>
      <c r="D113" s="606">
        <v>43.8</v>
      </c>
      <c r="E113" s="606">
        <v>43</v>
      </c>
      <c r="F113" s="606">
        <v>44</v>
      </c>
      <c r="G113" s="606">
        <v>43.5</v>
      </c>
      <c r="H113" s="606">
        <v>40.8</v>
      </c>
      <c r="I113" s="606">
        <v>41</v>
      </c>
      <c r="J113" s="606">
        <v>41</v>
      </c>
      <c r="K113" s="606">
        <v>40.5</v>
      </c>
      <c r="L113" s="606">
        <v>40</v>
      </c>
      <c r="M113" s="606">
        <v>39.5</v>
      </c>
      <c r="N113" s="606">
        <v>39.5</v>
      </c>
      <c r="O113" s="606">
        <v>48</v>
      </c>
      <c r="P113" s="606"/>
      <c r="Q113" s="606">
        <v>42.8</v>
      </c>
      <c r="R113" s="606">
        <v>46.5</v>
      </c>
      <c r="S113" s="606">
        <v>44</v>
      </c>
      <c r="T113" s="606">
        <v>46</v>
      </c>
      <c r="U113" s="606">
        <v>44</v>
      </c>
      <c r="V113" s="606">
        <v>42.73</v>
      </c>
    </row>
    <row r="114" customHeight="1" spans="1:22">
      <c r="A114" s="543">
        <v>44099</v>
      </c>
      <c r="B114" s="543">
        <v>44104</v>
      </c>
      <c r="C114" s="606">
        <v>42.2</v>
      </c>
      <c r="D114" s="606">
        <v>44</v>
      </c>
      <c r="E114" s="606">
        <v>43</v>
      </c>
      <c r="F114" s="606">
        <v>44.5</v>
      </c>
      <c r="G114" s="606">
        <v>43</v>
      </c>
      <c r="H114" s="606">
        <v>41.3</v>
      </c>
      <c r="I114" s="606">
        <v>41.6</v>
      </c>
      <c r="J114" s="606">
        <v>42</v>
      </c>
      <c r="K114" s="606">
        <v>41.5</v>
      </c>
      <c r="L114" s="606">
        <v>41</v>
      </c>
      <c r="M114" s="606">
        <v>40</v>
      </c>
      <c r="N114" s="606">
        <v>40.5</v>
      </c>
      <c r="O114" s="606">
        <v>47</v>
      </c>
      <c r="P114" s="606"/>
      <c r="Q114" s="606">
        <v>42</v>
      </c>
      <c r="R114" s="606">
        <v>46.5</v>
      </c>
      <c r="S114" s="606">
        <v>44</v>
      </c>
      <c r="T114" s="606">
        <v>46.5</v>
      </c>
      <c r="U114" s="606">
        <v>44.5</v>
      </c>
      <c r="V114" s="606">
        <v>43.06</v>
      </c>
    </row>
    <row r="115" customHeight="1" spans="1:22">
      <c r="A115" s="543">
        <v>44105</v>
      </c>
      <c r="B115" s="543">
        <v>44112</v>
      </c>
      <c r="C115" s="606">
        <v>41.3</v>
      </c>
      <c r="D115" s="606">
        <v>43.5</v>
      </c>
      <c r="E115" s="606">
        <v>41.4</v>
      </c>
      <c r="F115" s="606">
        <v>44</v>
      </c>
      <c r="G115" s="606">
        <v>41.4</v>
      </c>
      <c r="H115" s="606">
        <v>40.2</v>
      </c>
      <c r="I115" s="606">
        <v>40.8</v>
      </c>
      <c r="J115" s="606">
        <v>39.6</v>
      </c>
      <c r="K115" s="606">
        <v>40.7</v>
      </c>
      <c r="L115" s="606">
        <v>37.5</v>
      </c>
      <c r="M115" s="606">
        <v>37</v>
      </c>
      <c r="N115" s="606">
        <v>36.5</v>
      </c>
      <c r="O115" s="606">
        <v>45</v>
      </c>
      <c r="P115" s="606"/>
      <c r="Q115" s="606">
        <v>40.4</v>
      </c>
      <c r="R115" s="606">
        <v>43.8</v>
      </c>
      <c r="S115" s="606">
        <v>42.5</v>
      </c>
      <c r="T115" s="606">
        <v>46</v>
      </c>
      <c r="U115" s="606">
        <v>44</v>
      </c>
      <c r="V115" s="606">
        <v>41.42</v>
      </c>
    </row>
    <row r="116" customHeight="1" spans="1:22">
      <c r="A116" s="543">
        <v>44113</v>
      </c>
      <c r="B116" s="543">
        <v>44119</v>
      </c>
      <c r="C116" s="606">
        <v>37.6</v>
      </c>
      <c r="D116" s="606">
        <v>38.8</v>
      </c>
      <c r="E116" s="606">
        <v>36.5</v>
      </c>
      <c r="F116" s="606">
        <v>41</v>
      </c>
      <c r="G116" s="606">
        <v>39.3</v>
      </c>
      <c r="H116" s="606">
        <v>38</v>
      </c>
      <c r="I116" s="606">
        <v>37</v>
      </c>
      <c r="J116" s="606">
        <v>35.8</v>
      </c>
      <c r="K116" s="606">
        <v>36.5</v>
      </c>
      <c r="L116" s="606">
        <v>35</v>
      </c>
      <c r="M116" s="606">
        <v>35</v>
      </c>
      <c r="N116" s="606">
        <v>34.5</v>
      </c>
      <c r="O116" s="606">
        <v>42</v>
      </c>
      <c r="P116" s="606"/>
      <c r="Q116" s="606">
        <v>38.2</v>
      </c>
      <c r="R116" s="606">
        <v>42.2</v>
      </c>
      <c r="S116" s="606">
        <v>40</v>
      </c>
      <c r="T116" s="606">
        <v>43</v>
      </c>
      <c r="U116" s="606">
        <v>41</v>
      </c>
      <c r="V116" s="606">
        <v>38.41</v>
      </c>
    </row>
    <row r="117" customHeight="1" spans="1:22">
      <c r="A117" s="543">
        <v>44120</v>
      </c>
      <c r="B117" s="543">
        <v>44126</v>
      </c>
      <c r="C117" s="606">
        <v>37</v>
      </c>
      <c r="D117" s="606">
        <v>38.8</v>
      </c>
      <c r="E117" s="606">
        <v>36</v>
      </c>
      <c r="F117" s="606">
        <v>37.5</v>
      </c>
      <c r="G117" s="606">
        <v>37.8</v>
      </c>
      <c r="H117" s="606">
        <v>36</v>
      </c>
      <c r="I117" s="606">
        <v>35.7</v>
      </c>
      <c r="J117" s="606">
        <v>34.8</v>
      </c>
      <c r="K117" s="606">
        <v>35.5</v>
      </c>
      <c r="L117" s="606">
        <v>34.5</v>
      </c>
      <c r="M117" s="606">
        <v>34.5</v>
      </c>
      <c r="N117" s="606">
        <v>34</v>
      </c>
      <c r="O117" s="606">
        <v>40.8</v>
      </c>
      <c r="P117" s="606"/>
      <c r="Q117" s="606">
        <v>36</v>
      </c>
      <c r="R117" s="606">
        <v>41</v>
      </c>
      <c r="S117" s="606">
        <v>39</v>
      </c>
      <c r="T117" s="606">
        <v>39.5</v>
      </c>
      <c r="U117" s="606">
        <v>37.5</v>
      </c>
      <c r="V117" s="606">
        <v>36.99</v>
      </c>
    </row>
    <row r="118" customHeight="1" spans="1:22">
      <c r="A118" s="543">
        <v>44127</v>
      </c>
      <c r="B118" s="543">
        <v>44133</v>
      </c>
      <c r="C118" s="606">
        <v>35.3</v>
      </c>
      <c r="D118" s="606">
        <v>37.8</v>
      </c>
      <c r="E118" s="606">
        <v>35.8</v>
      </c>
      <c r="F118" s="606">
        <v>35.5</v>
      </c>
      <c r="G118" s="606">
        <v>36.5</v>
      </c>
      <c r="H118" s="606">
        <v>35</v>
      </c>
      <c r="I118" s="606">
        <v>34.8</v>
      </c>
      <c r="J118" s="606">
        <v>34</v>
      </c>
      <c r="K118" s="606">
        <v>34.8</v>
      </c>
      <c r="L118" s="606">
        <v>34</v>
      </c>
      <c r="M118" s="606">
        <v>33.8</v>
      </c>
      <c r="N118" s="606">
        <v>33.6</v>
      </c>
      <c r="O118" s="606">
        <v>39.2</v>
      </c>
      <c r="P118" s="606"/>
      <c r="Q118" s="606">
        <v>35</v>
      </c>
      <c r="R118" s="606">
        <v>40</v>
      </c>
      <c r="S118" s="606">
        <v>39</v>
      </c>
      <c r="T118" s="606">
        <v>37.5</v>
      </c>
      <c r="U118" s="606">
        <v>35.5</v>
      </c>
      <c r="V118" s="606">
        <v>35.95</v>
      </c>
    </row>
    <row r="119" customHeight="1" spans="1:22">
      <c r="A119" s="543">
        <v>44134</v>
      </c>
      <c r="B119" s="543">
        <v>44140</v>
      </c>
      <c r="C119" s="606">
        <v>36</v>
      </c>
      <c r="D119" s="606">
        <v>39</v>
      </c>
      <c r="E119" s="606">
        <v>36</v>
      </c>
      <c r="F119" s="606">
        <v>36</v>
      </c>
      <c r="G119" s="606">
        <v>36</v>
      </c>
      <c r="H119" s="606">
        <v>35</v>
      </c>
      <c r="I119" s="606">
        <v>35.4</v>
      </c>
      <c r="J119" s="606">
        <v>34.5</v>
      </c>
      <c r="K119" s="606">
        <v>35.5</v>
      </c>
      <c r="L119" s="606">
        <v>35.2</v>
      </c>
      <c r="M119" s="606">
        <v>34.8</v>
      </c>
      <c r="N119" s="606">
        <v>34.5</v>
      </c>
      <c r="O119" s="606">
        <v>39.8</v>
      </c>
      <c r="P119" s="606"/>
      <c r="Q119" s="606">
        <v>35</v>
      </c>
      <c r="R119" s="606">
        <v>40.2</v>
      </c>
      <c r="S119" s="606">
        <v>38</v>
      </c>
      <c r="T119" s="606">
        <v>38</v>
      </c>
      <c r="U119" s="606">
        <v>36</v>
      </c>
      <c r="V119" s="606">
        <v>36.38</v>
      </c>
    </row>
    <row r="120" customHeight="1" spans="1:22">
      <c r="A120" s="543">
        <v>44141</v>
      </c>
      <c r="B120" s="543">
        <v>44147</v>
      </c>
      <c r="C120" s="606">
        <v>37.2</v>
      </c>
      <c r="D120" s="606">
        <v>39</v>
      </c>
      <c r="E120" s="606">
        <v>36.2</v>
      </c>
      <c r="F120" s="606">
        <v>37</v>
      </c>
      <c r="G120" s="606">
        <v>36.8</v>
      </c>
      <c r="H120" s="606">
        <v>35</v>
      </c>
      <c r="I120" s="606">
        <v>36.5</v>
      </c>
      <c r="J120" s="606">
        <v>35.2</v>
      </c>
      <c r="K120" s="606">
        <v>35.9</v>
      </c>
      <c r="L120" s="606">
        <v>35.2</v>
      </c>
      <c r="M120" s="606">
        <v>34.8</v>
      </c>
      <c r="N120" s="606">
        <v>34.5</v>
      </c>
      <c r="O120" s="606">
        <v>39.2</v>
      </c>
      <c r="P120" s="606"/>
      <c r="Q120" s="606">
        <v>36</v>
      </c>
      <c r="R120" s="606">
        <v>41</v>
      </c>
      <c r="S120" s="606">
        <v>38</v>
      </c>
      <c r="T120" s="606">
        <v>39</v>
      </c>
      <c r="U120" s="606">
        <v>37</v>
      </c>
      <c r="V120" s="606">
        <v>36.86</v>
      </c>
    </row>
    <row r="121" customHeight="1" spans="1:22">
      <c r="A121" s="543">
        <v>44148</v>
      </c>
      <c r="B121" s="543">
        <v>44154</v>
      </c>
      <c r="C121" s="606">
        <v>37</v>
      </c>
      <c r="D121" s="606">
        <v>39</v>
      </c>
      <c r="E121" s="606">
        <v>36.8</v>
      </c>
      <c r="F121" s="606">
        <v>37</v>
      </c>
      <c r="G121" s="606">
        <v>37</v>
      </c>
      <c r="H121" s="606">
        <v>35.5</v>
      </c>
      <c r="I121" s="606">
        <v>36.5</v>
      </c>
      <c r="J121" s="606">
        <v>35.4</v>
      </c>
      <c r="K121" s="606">
        <v>36.5</v>
      </c>
      <c r="L121" s="606">
        <v>35.9</v>
      </c>
      <c r="M121" s="606">
        <v>35.8</v>
      </c>
      <c r="N121" s="606">
        <v>35.2</v>
      </c>
      <c r="O121" s="606">
        <v>39.2</v>
      </c>
      <c r="P121" s="606"/>
      <c r="Q121" s="606">
        <v>36.4</v>
      </c>
      <c r="R121" s="606">
        <v>41</v>
      </c>
      <c r="S121" s="606">
        <v>38.5</v>
      </c>
      <c r="T121" s="606">
        <v>39</v>
      </c>
      <c r="U121" s="606">
        <v>37</v>
      </c>
      <c r="V121" s="606">
        <v>37.15</v>
      </c>
    </row>
    <row r="122" customHeight="1" spans="1:22">
      <c r="A122" s="543">
        <v>44155</v>
      </c>
      <c r="B122" s="543">
        <v>44161</v>
      </c>
      <c r="C122" s="606">
        <v>37.3</v>
      </c>
      <c r="D122" s="606">
        <v>39.2</v>
      </c>
      <c r="E122" s="606">
        <v>37.8</v>
      </c>
      <c r="F122" s="606">
        <v>37.6</v>
      </c>
      <c r="G122" s="606">
        <v>38</v>
      </c>
      <c r="H122" s="606">
        <v>36.2</v>
      </c>
      <c r="I122" s="606">
        <v>37</v>
      </c>
      <c r="J122" s="606">
        <v>36.8</v>
      </c>
      <c r="K122" s="606">
        <v>37</v>
      </c>
      <c r="L122" s="606">
        <v>36.5</v>
      </c>
      <c r="M122" s="606">
        <v>36</v>
      </c>
      <c r="N122" s="606">
        <v>35.9</v>
      </c>
      <c r="O122" s="606">
        <v>42.8</v>
      </c>
      <c r="P122" s="606"/>
      <c r="Q122" s="606">
        <v>37.2</v>
      </c>
      <c r="R122" s="606">
        <v>42</v>
      </c>
      <c r="S122" s="606">
        <v>39</v>
      </c>
      <c r="T122" s="606">
        <v>39.6</v>
      </c>
      <c r="U122" s="606">
        <v>37.6</v>
      </c>
      <c r="V122" s="606">
        <v>37.97</v>
      </c>
    </row>
    <row r="123" customHeight="1" spans="1:22">
      <c r="A123" s="543">
        <v>44162</v>
      </c>
      <c r="B123" s="543">
        <v>44168</v>
      </c>
      <c r="C123" s="606">
        <v>42.1</v>
      </c>
      <c r="D123" s="606">
        <v>43</v>
      </c>
      <c r="E123" s="606">
        <v>42.6</v>
      </c>
      <c r="F123" s="606">
        <v>43</v>
      </c>
      <c r="G123" s="606">
        <v>41</v>
      </c>
      <c r="H123" s="606">
        <v>38.6</v>
      </c>
      <c r="I123" s="606">
        <v>41.9</v>
      </c>
      <c r="J123" s="606">
        <v>40.8</v>
      </c>
      <c r="K123" s="606">
        <v>41.6</v>
      </c>
      <c r="L123" s="606">
        <v>41</v>
      </c>
      <c r="M123" s="606">
        <v>40.5</v>
      </c>
      <c r="N123" s="606">
        <v>40</v>
      </c>
      <c r="O123" s="606">
        <v>44</v>
      </c>
      <c r="P123" s="606"/>
      <c r="Q123" s="606">
        <v>40</v>
      </c>
      <c r="R123" s="606">
        <v>45.7</v>
      </c>
      <c r="S123" s="606">
        <v>41.5</v>
      </c>
      <c r="T123" s="606">
        <v>45</v>
      </c>
      <c r="U123" s="606">
        <v>43</v>
      </c>
      <c r="V123" s="606">
        <v>41.96</v>
      </c>
    </row>
    <row r="124" customHeight="1" spans="1:22">
      <c r="A124" s="543">
        <v>44169</v>
      </c>
      <c r="B124" s="543">
        <v>44175</v>
      </c>
      <c r="C124" s="606">
        <v>41.6</v>
      </c>
      <c r="D124" s="606">
        <v>43</v>
      </c>
      <c r="E124" s="606">
        <v>42.2</v>
      </c>
      <c r="F124" s="606">
        <v>41</v>
      </c>
      <c r="G124" s="606">
        <v>41.8</v>
      </c>
      <c r="H124" s="606">
        <v>39.2</v>
      </c>
      <c r="I124" s="606">
        <v>41.5</v>
      </c>
      <c r="J124" s="606">
        <v>40.4</v>
      </c>
      <c r="K124" s="606">
        <v>41.2</v>
      </c>
      <c r="L124" s="606">
        <v>39.5</v>
      </c>
      <c r="M124" s="606">
        <v>39.5</v>
      </c>
      <c r="N124" s="606">
        <v>39</v>
      </c>
      <c r="O124" s="606">
        <v>48</v>
      </c>
      <c r="P124" s="606"/>
      <c r="Q124" s="606">
        <v>41</v>
      </c>
      <c r="R124" s="606">
        <v>46</v>
      </c>
      <c r="S124" s="606">
        <v>42</v>
      </c>
      <c r="T124" s="606">
        <v>43</v>
      </c>
      <c r="U124" s="606">
        <v>41</v>
      </c>
      <c r="V124" s="606">
        <v>41.72</v>
      </c>
    </row>
    <row r="125" customHeight="1" spans="1:22">
      <c r="A125" s="543">
        <v>44176</v>
      </c>
      <c r="B125" s="543">
        <v>44182</v>
      </c>
      <c r="C125" s="606">
        <v>42.8</v>
      </c>
      <c r="D125" s="606">
        <v>43.6</v>
      </c>
      <c r="E125" s="606">
        <v>43.8</v>
      </c>
      <c r="F125" s="606">
        <v>43.7</v>
      </c>
      <c r="G125" s="606">
        <v>42.5</v>
      </c>
      <c r="H125" s="606">
        <v>41.8</v>
      </c>
      <c r="I125" s="606">
        <v>42.4</v>
      </c>
      <c r="J125" s="606">
        <v>42.3</v>
      </c>
      <c r="K125" s="606">
        <v>42.6</v>
      </c>
      <c r="L125" s="606">
        <v>42</v>
      </c>
      <c r="M125" s="606">
        <v>41</v>
      </c>
      <c r="N125" s="606">
        <v>40.5</v>
      </c>
      <c r="O125" s="606">
        <v>45</v>
      </c>
      <c r="P125" s="606"/>
      <c r="Q125" s="606">
        <v>42</v>
      </c>
      <c r="R125" s="606">
        <v>46.8</v>
      </c>
      <c r="S125" s="606">
        <v>43.5</v>
      </c>
      <c r="T125" s="606">
        <v>45.7</v>
      </c>
      <c r="U125" s="606">
        <v>43.7</v>
      </c>
      <c r="V125" s="606">
        <v>43.09</v>
      </c>
    </row>
    <row r="126" customHeight="1" spans="1:22">
      <c r="A126" s="543">
        <v>44183</v>
      </c>
      <c r="B126" s="543">
        <v>44189</v>
      </c>
      <c r="C126" s="606">
        <v>43.3</v>
      </c>
      <c r="D126" s="606">
        <v>44.2</v>
      </c>
      <c r="E126" s="606">
        <v>44</v>
      </c>
      <c r="F126" s="606">
        <v>43.7</v>
      </c>
      <c r="G126" s="606">
        <v>42.5</v>
      </c>
      <c r="H126" s="606">
        <v>42.3</v>
      </c>
      <c r="I126" s="606">
        <v>42.9</v>
      </c>
      <c r="J126" s="606">
        <v>42.6</v>
      </c>
      <c r="K126" s="606">
        <v>42.8</v>
      </c>
      <c r="L126" s="606">
        <v>42.5</v>
      </c>
      <c r="M126" s="606">
        <v>41.5</v>
      </c>
      <c r="N126" s="606">
        <v>41</v>
      </c>
      <c r="O126" s="606">
        <v>45</v>
      </c>
      <c r="P126" s="606"/>
      <c r="Q126" s="606">
        <v>42</v>
      </c>
      <c r="R126" s="606">
        <v>46.8</v>
      </c>
      <c r="S126" s="606">
        <v>43.5</v>
      </c>
      <c r="T126" s="606">
        <v>45.5</v>
      </c>
      <c r="U126" s="606">
        <v>43.7</v>
      </c>
      <c r="V126" s="606">
        <v>43.32</v>
      </c>
    </row>
    <row r="127" customHeight="1" spans="1:22">
      <c r="A127" s="543">
        <v>44190</v>
      </c>
      <c r="B127" s="543">
        <v>44196</v>
      </c>
      <c r="C127" s="606">
        <v>45</v>
      </c>
      <c r="D127" s="606">
        <v>46.8</v>
      </c>
      <c r="E127" s="606">
        <v>46.5</v>
      </c>
      <c r="F127" s="606">
        <v>45</v>
      </c>
      <c r="G127" s="606">
        <v>45.3</v>
      </c>
      <c r="H127" s="606">
        <v>44.2</v>
      </c>
      <c r="I127" s="606">
        <v>44.6</v>
      </c>
      <c r="J127" s="606">
        <v>44.6</v>
      </c>
      <c r="K127" s="606">
        <v>44.5</v>
      </c>
      <c r="L127" s="606">
        <v>45.5</v>
      </c>
      <c r="M127" s="606">
        <v>45.3</v>
      </c>
      <c r="N127" s="606">
        <v>45</v>
      </c>
      <c r="O127" s="606">
        <v>46</v>
      </c>
      <c r="P127" s="606"/>
      <c r="Q127" s="606">
        <v>45</v>
      </c>
      <c r="R127" s="606">
        <v>48.5</v>
      </c>
      <c r="S127" s="606">
        <v>46</v>
      </c>
      <c r="T127" s="606">
        <v>47</v>
      </c>
      <c r="U127" s="606">
        <v>45</v>
      </c>
      <c r="V127" s="606">
        <v>45.54</v>
      </c>
    </row>
    <row r="128" customHeight="1" spans="1:22">
      <c r="A128" s="543">
        <v>44197</v>
      </c>
      <c r="B128" s="543">
        <v>44203</v>
      </c>
      <c r="C128" s="606">
        <v>45.5</v>
      </c>
      <c r="D128" s="606">
        <v>47</v>
      </c>
      <c r="E128" s="606">
        <v>46.7</v>
      </c>
      <c r="F128" s="606">
        <v>45.7</v>
      </c>
      <c r="G128" s="606">
        <v>47.5</v>
      </c>
      <c r="H128" s="606">
        <v>45.2</v>
      </c>
      <c r="I128" s="606">
        <v>45.3</v>
      </c>
      <c r="J128" s="606">
        <v>44.7</v>
      </c>
      <c r="K128" s="606">
        <v>44.7</v>
      </c>
      <c r="L128" s="606">
        <v>45</v>
      </c>
      <c r="M128" s="606">
        <v>44.5</v>
      </c>
      <c r="N128" s="606">
        <v>44.5</v>
      </c>
      <c r="O128" s="606">
        <v>47.8</v>
      </c>
      <c r="P128" s="606"/>
      <c r="Q128" s="606">
        <v>46.8</v>
      </c>
      <c r="R128" s="606">
        <v>50</v>
      </c>
      <c r="S128" s="606">
        <v>47</v>
      </c>
      <c r="T128" s="606">
        <v>47.7</v>
      </c>
      <c r="U128" s="606">
        <v>45.7</v>
      </c>
      <c r="V128" s="606">
        <v>46.18</v>
      </c>
    </row>
    <row r="129" customHeight="1" spans="1:22">
      <c r="A129" s="543">
        <v>44204</v>
      </c>
      <c r="B129" s="543">
        <v>44210</v>
      </c>
      <c r="C129" s="606">
        <v>45.6</v>
      </c>
      <c r="D129" s="606">
        <v>48.3</v>
      </c>
      <c r="E129" s="606">
        <v>47</v>
      </c>
      <c r="F129" s="606">
        <v>46</v>
      </c>
      <c r="G129" s="606">
        <v>47</v>
      </c>
      <c r="H129" s="606">
        <v>44.5</v>
      </c>
      <c r="I129" s="606">
        <v>45.5</v>
      </c>
      <c r="J129" s="606">
        <v>45.5</v>
      </c>
      <c r="K129" s="606">
        <v>45.7</v>
      </c>
      <c r="L129" s="606">
        <v>45.5</v>
      </c>
      <c r="M129" s="606">
        <v>45</v>
      </c>
      <c r="N129" s="606">
        <v>45</v>
      </c>
      <c r="O129" s="606">
        <v>48.8</v>
      </c>
      <c r="P129" s="606"/>
      <c r="Q129" s="606">
        <v>46</v>
      </c>
      <c r="R129" s="606">
        <v>49</v>
      </c>
      <c r="S129" s="606">
        <v>48.5</v>
      </c>
      <c r="T129" s="606">
        <v>48</v>
      </c>
      <c r="U129" s="606">
        <v>46</v>
      </c>
      <c r="V129" s="606">
        <v>46.49</v>
      </c>
    </row>
    <row r="130" customHeight="1" spans="1:22">
      <c r="A130" s="543">
        <v>44211</v>
      </c>
      <c r="B130" s="543">
        <v>44217</v>
      </c>
      <c r="C130" s="606">
        <v>43.3</v>
      </c>
      <c r="D130" s="606">
        <v>46.2</v>
      </c>
      <c r="E130" s="606">
        <v>45.2</v>
      </c>
      <c r="F130" s="606">
        <v>43.5</v>
      </c>
      <c r="G130" s="606">
        <v>46.2</v>
      </c>
      <c r="H130" s="606">
        <v>43</v>
      </c>
      <c r="I130" s="606">
        <v>43.4</v>
      </c>
      <c r="J130" s="606">
        <v>43.3</v>
      </c>
      <c r="K130" s="606">
        <v>43.4</v>
      </c>
      <c r="L130" s="606">
        <v>43</v>
      </c>
      <c r="M130" s="606">
        <v>42.8</v>
      </c>
      <c r="N130" s="606">
        <v>42.5</v>
      </c>
      <c r="O130" s="606">
        <v>46.5</v>
      </c>
      <c r="P130" s="606"/>
      <c r="Q130" s="606">
        <v>45.6</v>
      </c>
      <c r="R130" s="606">
        <v>47.8</v>
      </c>
      <c r="S130" s="606">
        <v>46</v>
      </c>
      <c r="T130" s="606">
        <v>45.5</v>
      </c>
      <c r="U130" s="606">
        <v>43.5</v>
      </c>
      <c r="V130" s="606">
        <v>44.48</v>
      </c>
    </row>
    <row r="131" customHeight="1" spans="1:22">
      <c r="A131" s="543">
        <v>44218</v>
      </c>
      <c r="B131" s="543">
        <v>44224</v>
      </c>
      <c r="C131" s="606">
        <v>41.5</v>
      </c>
      <c r="D131" s="606">
        <v>45</v>
      </c>
      <c r="E131" s="606">
        <v>43</v>
      </c>
      <c r="F131" s="606">
        <v>41.5</v>
      </c>
      <c r="G131" s="606">
        <v>45</v>
      </c>
      <c r="H131" s="606">
        <v>41.5</v>
      </c>
      <c r="I131" s="606">
        <v>41.3</v>
      </c>
      <c r="J131" s="606">
        <v>41.2</v>
      </c>
      <c r="K131" s="606">
        <v>41.5</v>
      </c>
      <c r="L131" s="606">
        <v>40.5</v>
      </c>
      <c r="M131" s="606">
        <v>40.3</v>
      </c>
      <c r="N131" s="606">
        <v>41</v>
      </c>
      <c r="O131" s="606">
        <v>45.3</v>
      </c>
      <c r="P131" s="606"/>
      <c r="Q131" s="606">
        <v>44</v>
      </c>
      <c r="R131" s="606">
        <v>46.8</v>
      </c>
      <c r="S131" s="606">
        <v>45</v>
      </c>
      <c r="T131" s="606">
        <v>43.5</v>
      </c>
      <c r="U131" s="606">
        <v>41.5</v>
      </c>
      <c r="V131" s="606">
        <v>42.74</v>
      </c>
    </row>
    <row r="132" customHeight="1" spans="1:22">
      <c r="A132" s="543">
        <v>44225</v>
      </c>
      <c r="B132" s="543">
        <v>44231</v>
      </c>
      <c r="C132" s="606">
        <v>39.4</v>
      </c>
      <c r="D132" s="606">
        <v>40.8</v>
      </c>
      <c r="E132" s="606">
        <v>39.6</v>
      </c>
      <c r="F132" s="606">
        <v>39.5</v>
      </c>
      <c r="G132" s="606">
        <v>41</v>
      </c>
      <c r="H132" s="606">
        <v>39.5</v>
      </c>
      <c r="I132" s="606">
        <v>38.8</v>
      </c>
      <c r="J132" s="606">
        <v>38.6</v>
      </c>
      <c r="K132" s="606">
        <v>38.8</v>
      </c>
      <c r="L132" s="606">
        <v>38.5</v>
      </c>
      <c r="M132" s="606">
        <v>38.3</v>
      </c>
      <c r="N132" s="606">
        <v>38</v>
      </c>
      <c r="O132" s="606">
        <v>43</v>
      </c>
      <c r="P132" s="606"/>
      <c r="Q132" s="606">
        <v>40</v>
      </c>
      <c r="R132" s="606">
        <v>44.5</v>
      </c>
      <c r="S132" s="606">
        <v>42</v>
      </c>
      <c r="T132" s="606">
        <v>41.5</v>
      </c>
      <c r="U132" s="606">
        <v>39.5</v>
      </c>
      <c r="V132" s="606">
        <v>40.07</v>
      </c>
    </row>
    <row r="133" customHeight="1" spans="1:22">
      <c r="A133" s="543">
        <v>44239</v>
      </c>
      <c r="B133" s="543">
        <v>44245</v>
      </c>
      <c r="C133" s="606">
        <v>36.8</v>
      </c>
      <c r="D133" s="606">
        <v>38</v>
      </c>
      <c r="E133" s="606">
        <v>37.6</v>
      </c>
      <c r="F133" s="606">
        <v>36.5</v>
      </c>
      <c r="G133" s="606">
        <v>39.5</v>
      </c>
      <c r="H133" s="606">
        <v>36.8</v>
      </c>
      <c r="I133" s="606">
        <v>35.5</v>
      </c>
      <c r="J133" s="606">
        <v>35.9</v>
      </c>
      <c r="K133" s="606">
        <v>36.2</v>
      </c>
      <c r="L133" s="606">
        <v>35.5</v>
      </c>
      <c r="M133" s="606">
        <v>35</v>
      </c>
      <c r="N133" s="606">
        <v>35.2</v>
      </c>
      <c r="O133" s="606">
        <v>40</v>
      </c>
      <c r="P133" s="606"/>
      <c r="Q133" s="606">
        <v>39</v>
      </c>
      <c r="R133" s="606">
        <v>42</v>
      </c>
      <c r="S133" s="606">
        <v>38.5</v>
      </c>
      <c r="T133" s="606">
        <v>38.5</v>
      </c>
      <c r="U133" s="606">
        <v>36.5</v>
      </c>
      <c r="V133" s="606">
        <v>37.39</v>
      </c>
    </row>
    <row r="134" customHeight="1" spans="1:22">
      <c r="A134" s="543">
        <v>44246</v>
      </c>
      <c r="B134" s="543">
        <v>44252</v>
      </c>
      <c r="C134" s="606">
        <v>32.4</v>
      </c>
      <c r="D134" s="606">
        <v>37</v>
      </c>
      <c r="E134" s="606">
        <v>33.6</v>
      </c>
      <c r="F134" s="606">
        <v>32.5</v>
      </c>
      <c r="G134" s="606">
        <v>36.2</v>
      </c>
      <c r="H134" s="606">
        <v>32</v>
      </c>
      <c r="I134" s="606">
        <v>31.6</v>
      </c>
      <c r="J134" s="606">
        <v>31.4</v>
      </c>
      <c r="K134" s="606">
        <v>31.2</v>
      </c>
      <c r="L134" s="606">
        <v>31.5</v>
      </c>
      <c r="M134" s="606">
        <v>31.3</v>
      </c>
      <c r="N134" s="606">
        <v>31</v>
      </c>
      <c r="O134" s="606">
        <v>37</v>
      </c>
      <c r="P134" s="606"/>
      <c r="Q134" s="606">
        <v>35.5</v>
      </c>
      <c r="R134" s="606">
        <v>38</v>
      </c>
      <c r="S134" s="606">
        <v>36</v>
      </c>
      <c r="T134" s="606">
        <v>34.5</v>
      </c>
      <c r="U134" s="606">
        <v>32.5</v>
      </c>
      <c r="V134" s="606">
        <v>33.62</v>
      </c>
    </row>
    <row r="135" customHeight="1" spans="1:22">
      <c r="A135" s="543">
        <v>44253</v>
      </c>
      <c r="B135" s="543">
        <v>44259</v>
      </c>
      <c r="C135" s="606">
        <v>33.5</v>
      </c>
      <c r="D135" s="606">
        <v>38</v>
      </c>
      <c r="E135" s="606">
        <v>35</v>
      </c>
      <c r="F135" s="606">
        <v>34</v>
      </c>
      <c r="G135" s="606">
        <v>37.8</v>
      </c>
      <c r="H135" s="606">
        <v>33.5</v>
      </c>
      <c r="I135" s="606">
        <v>33</v>
      </c>
      <c r="J135" s="606">
        <v>33.4</v>
      </c>
      <c r="K135" s="606">
        <v>33</v>
      </c>
      <c r="L135" s="606">
        <v>34</v>
      </c>
      <c r="M135" s="606">
        <v>33.5</v>
      </c>
      <c r="N135" s="606">
        <v>32.5</v>
      </c>
      <c r="O135" s="606">
        <v>39</v>
      </c>
      <c r="P135" s="606"/>
      <c r="Q135" s="606">
        <v>37</v>
      </c>
      <c r="R135" s="606">
        <v>40</v>
      </c>
      <c r="S135" s="606">
        <v>38</v>
      </c>
      <c r="T135" s="606">
        <v>36</v>
      </c>
      <c r="U135" s="606">
        <v>34</v>
      </c>
      <c r="V135" s="606">
        <v>35.29</v>
      </c>
    </row>
    <row r="136" customHeight="1" spans="1:22">
      <c r="A136" s="543">
        <v>44260</v>
      </c>
      <c r="B136" s="543">
        <v>44266</v>
      </c>
      <c r="C136" s="606">
        <v>33.2</v>
      </c>
      <c r="D136" s="606">
        <v>37.2</v>
      </c>
      <c r="E136" s="606">
        <v>35.4</v>
      </c>
      <c r="F136" s="606">
        <v>33.8</v>
      </c>
      <c r="G136" s="606">
        <v>37.2</v>
      </c>
      <c r="H136" s="606">
        <v>33.5</v>
      </c>
      <c r="I136" s="606">
        <v>33</v>
      </c>
      <c r="J136" s="606">
        <v>33.2</v>
      </c>
      <c r="K136" s="606">
        <v>33</v>
      </c>
      <c r="L136" s="606">
        <v>33.8</v>
      </c>
      <c r="M136" s="606">
        <v>33</v>
      </c>
      <c r="N136" s="606">
        <v>32</v>
      </c>
      <c r="O136" s="606">
        <v>37.5</v>
      </c>
      <c r="P136" s="606"/>
      <c r="Q136" s="606">
        <v>36.6</v>
      </c>
      <c r="R136" s="606">
        <v>40</v>
      </c>
      <c r="S136" s="606">
        <v>38</v>
      </c>
      <c r="T136" s="606">
        <v>35.8</v>
      </c>
      <c r="U136" s="606">
        <v>33.8</v>
      </c>
      <c r="V136" s="606">
        <v>35</v>
      </c>
    </row>
    <row r="137" customHeight="1" spans="1:22">
      <c r="A137" s="543">
        <v>44267</v>
      </c>
      <c r="B137" s="543">
        <v>44273</v>
      </c>
      <c r="C137" s="606">
        <v>32.9</v>
      </c>
      <c r="D137" s="606">
        <v>36.2</v>
      </c>
      <c r="E137" s="606">
        <v>34.8</v>
      </c>
      <c r="F137" s="606">
        <v>33.6</v>
      </c>
      <c r="G137" s="606">
        <v>36.4</v>
      </c>
      <c r="H137" s="606">
        <v>32.8</v>
      </c>
      <c r="I137" s="606">
        <v>32.6</v>
      </c>
      <c r="J137" s="606">
        <v>32.4</v>
      </c>
      <c r="K137" s="606">
        <v>32.4</v>
      </c>
      <c r="L137" s="606">
        <v>32.5</v>
      </c>
      <c r="M137" s="606">
        <v>32</v>
      </c>
      <c r="N137" s="606">
        <v>30</v>
      </c>
      <c r="O137" s="606">
        <v>37.1</v>
      </c>
      <c r="P137" s="606"/>
      <c r="Q137" s="606">
        <v>35.4</v>
      </c>
      <c r="R137" s="606">
        <v>40</v>
      </c>
      <c r="S137" s="606">
        <v>36.5</v>
      </c>
      <c r="T137" s="606">
        <v>35.6</v>
      </c>
      <c r="U137" s="606">
        <v>33.6</v>
      </c>
      <c r="V137" s="606">
        <v>34.27</v>
      </c>
    </row>
    <row r="138" customHeight="1" spans="1:22">
      <c r="A138" s="543">
        <v>44274</v>
      </c>
      <c r="B138" s="543">
        <v>44280</v>
      </c>
      <c r="C138" s="606">
        <v>32.2</v>
      </c>
      <c r="D138" s="606">
        <v>35</v>
      </c>
      <c r="E138" s="606">
        <v>34</v>
      </c>
      <c r="F138" s="606">
        <v>32</v>
      </c>
      <c r="G138" s="606">
        <v>34.5</v>
      </c>
      <c r="H138" s="606">
        <v>31.2</v>
      </c>
      <c r="I138" s="606">
        <v>31.7</v>
      </c>
      <c r="J138" s="606">
        <v>31.5</v>
      </c>
      <c r="K138" s="606">
        <v>31.6</v>
      </c>
      <c r="L138" s="606">
        <v>30.5</v>
      </c>
      <c r="M138" s="606">
        <v>30</v>
      </c>
      <c r="N138" s="606">
        <v>29.5</v>
      </c>
      <c r="O138" s="606">
        <v>36.5</v>
      </c>
      <c r="P138" s="606"/>
      <c r="Q138" s="606">
        <v>33.6</v>
      </c>
      <c r="R138" s="606">
        <v>38</v>
      </c>
      <c r="S138" s="606">
        <v>35</v>
      </c>
      <c r="T138" s="606">
        <v>34</v>
      </c>
      <c r="U138" s="606">
        <v>32</v>
      </c>
      <c r="V138" s="606">
        <v>32.93</v>
      </c>
    </row>
    <row r="139" customHeight="1" spans="1:22">
      <c r="A139" s="543">
        <v>44281</v>
      </c>
      <c r="B139" s="543">
        <v>44287</v>
      </c>
      <c r="C139" s="606">
        <v>29.3</v>
      </c>
      <c r="D139" s="606">
        <v>33</v>
      </c>
      <c r="E139" s="606">
        <v>32.5</v>
      </c>
      <c r="F139" s="606">
        <v>30</v>
      </c>
      <c r="G139" s="606">
        <v>31</v>
      </c>
      <c r="H139" s="606">
        <v>28.6</v>
      </c>
      <c r="I139" s="606">
        <v>29</v>
      </c>
      <c r="J139" s="606">
        <v>28.8</v>
      </c>
      <c r="K139" s="606">
        <v>28.9</v>
      </c>
      <c r="L139" s="606">
        <v>28.5</v>
      </c>
      <c r="M139" s="606">
        <v>28.3</v>
      </c>
      <c r="N139" s="606">
        <v>27.5</v>
      </c>
      <c r="O139" s="606">
        <v>32.5</v>
      </c>
      <c r="P139" s="606"/>
      <c r="Q139" s="606">
        <v>31</v>
      </c>
      <c r="R139" s="606">
        <v>36</v>
      </c>
      <c r="S139" s="606">
        <v>32</v>
      </c>
      <c r="T139" s="606">
        <v>32</v>
      </c>
      <c r="U139" s="606">
        <v>30</v>
      </c>
      <c r="V139" s="606">
        <v>30.49</v>
      </c>
    </row>
    <row r="140" customHeight="1" spans="1:22">
      <c r="A140" s="543">
        <v>44288</v>
      </c>
      <c r="B140" s="543">
        <v>44294</v>
      </c>
      <c r="C140" s="606">
        <v>25.4</v>
      </c>
      <c r="D140" s="606">
        <v>30.2</v>
      </c>
      <c r="E140" s="606">
        <v>26.5</v>
      </c>
      <c r="F140" s="606">
        <v>26</v>
      </c>
      <c r="G140" s="606">
        <v>26.5</v>
      </c>
      <c r="H140" s="606">
        <v>24.5</v>
      </c>
      <c r="I140" s="606">
        <v>25.2</v>
      </c>
      <c r="J140" s="606">
        <v>24.8</v>
      </c>
      <c r="K140" s="606">
        <v>25.5</v>
      </c>
      <c r="L140" s="606">
        <v>24.5</v>
      </c>
      <c r="M140" s="606">
        <v>24</v>
      </c>
      <c r="N140" s="606">
        <v>23.5</v>
      </c>
      <c r="O140" s="606">
        <v>30</v>
      </c>
      <c r="P140" s="606"/>
      <c r="Q140" s="606">
        <v>26.4</v>
      </c>
      <c r="R140" s="606">
        <v>32</v>
      </c>
      <c r="S140" s="606">
        <v>27.5</v>
      </c>
      <c r="T140" s="606">
        <v>27</v>
      </c>
      <c r="U140" s="606">
        <v>26</v>
      </c>
      <c r="V140" s="606">
        <v>26.42</v>
      </c>
    </row>
    <row r="141" customHeight="1" spans="1:22">
      <c r="A141" s="543">
        <v>44295</v>
      </c>
      <c r="B141" s="543">
        <v>44301</v>
      </c>
      <c r="C141" s="606">
        <v>29.5</v>
      </c>
      <c r="D141" s="606">
        <v>30</v>
      </c>
      <c r="E141" s="606">
        <v>31</v>
      </c>
      <c r="F141" s="606">
        <v>30</v>
      </c>
      <c r="G141" s="606">
        <v>30.5</v>
      </c>
      <c r="H141" s="606">
        <v>28.8</v>
      </c>
      <c r="I141" s="606">
        <v>29.2</v>
      </c>
      <c r="J141" s="606">
        <v>29</v>
      </c>
      <c r="K141" s="606">
        <v>29</v>
      </c>
      <c r="L141" s="606">
        <v>28.5</v>
      </c>
      <c r="M141" s="606">
        <v>28</v>
      </c>
      <c r="N141" s="606">
        <v>27</v>
      </c>
      <c r="O141" s="606">
        <v>31</v>
      </c>
      <c r="P141" s="606"/>
      <c r="Q141" s="606">
        <v>30.2</v>
      </c>
      <c r="R141" s="606">
        <v>36</v>
      </c>
      <c r="S141" s="606">
        <v>31</v>
      </c>
      <c r="T141" s="606">
        <v>31</v>
      </c>
      <c r="U141" s="606">
        <v>30</v>
      </c>
      <c r="V141" s="606">
        <v>29.98</v>
      </c>
    </row>
    <row r="142" customHeight="1" spans="1:22">
      <c r="A142" s="543">
        <v>44302</v>
      </c>
      <c r="B142" s="543">
        <v>44308</v>
      </c>
      <c r="C142" s="606">
        <v>28.6</v>
      </c>
      <c r="D142" s="606">
        <v>29.5</v>
      </c>
      <c r="E142" s="606">
        <v>29.5</v>
      </c>
      <c r="F142" s="606">
        <v>28.5</v>
      </c>
      <c r="G142" s="606">
        <v>29</v>
      </c>
      <c r="H142" s="606">
        <v>28</v>
      </c>
      <c r="I142" s="606">
        <v>28.3</v>
      </c>
      <c r="J142" s="606">
        <v>27.8</v>
      </c>
      <c r="K142" s="606">
        <v>28</v>
      </c>
      <c r="L142" s="606">
        <v>27.8</v>
      </c>
      <c r="M142" s="606">
        <v>27.3</v>
      </c>
      <c r="N142" s="606">
        <v>26</v>
      </c>
      <c r="O142" s="606">
        <v>30</v>
      </c>
      <c r="P142" s="606"/>
      <c r="Q142" s="606">
        <v>28.4</v>
      </c>
      <c r="R142" s="606">
        <v>36</v>
      </c>
      <c r="S142" s="606">
        <v>29</v>
      </c>
      <c r="T142" s="606">
        <v>29.5</v>
      </c>
      <c r="U142" s="606">
        <v>28.5</v>
      </c>
      <c r="V142" s="606">
        <v>28.87</v>
      </c>
    </row>
    <row r="143" customHeight="1" spans="1:22">
      <c r="A143" s="543">
        <v>44309</v>
      </c>
      <c r="B143" s="543">
        <v>44315</v>
      </c>
      <c r="C143" s="606">
        <v>26.8</v>
      </c>
      <c r="D143" s="606">
        <v>29</v>
      </c>
      <c r="E143" s="606">
        <v>28</v>
      </c>
      <c r="F143" s="606">
        <v>27</v>
      </c>
      <c r="G143" s="606">
        <v>27</v>
      </c>
      <c r="H143" s="606">
        <v>25.8</v>
      </c>
      <c r="I143" s="606">
        <v>26.4</v>
      </c>
      <c r="J143" s="606">
        <v>26</v>
      </c>
      <c r="K143" s="606">
        <v>26</v>
      </c>
      <c r="L143" s="606">
        <v>25.5</v>
      </c>
      <c r="M143" s="606">
        <v>25.2</v>
      </c>
      <c r="N143" s="606">
        <v>24.3</v>
      </c>
      <c r="O143" s="606">
        <v>29</v>
      </c>
      <c r="P143" s="606"/>
      <c r="Q143" s="606">
        <v>26.4</v>
      </c>
      <c r="R143" s="606">
        <v>33.5</v>
      </c>
      <c r="S143" s="606">
        <v>27</v>
      </c>
      <c r="T143" s="606">
        <v>28</v>
      </c>
      <c r="U143" s="606">
        <v>27</v>
      </c>
      <c r="V143" s="606">
        <v>27.11</v>
      </c>
    </row>
    <row r="144" customHeight="1" spans="1:22">
      <c r="A144" s="543">
        <v>44316</v>
      </c>
      <c r="B144" s="543">
        <v>44322</v>
      </c>
      <c r="C144" s="606">
        <v>26</v>
      </c>
      <c r="D144" s="606">
        <v>27</v>
      </c>
      <c r="E144" s="606">
        <v>27</v>
      </c>
      <c r="F144" s="606">
        <v>26</v>
      </c>
      <c r="G144" s="606">
        <v>26.5</v>
      </c>
      <c r="H144" s="606">
        <v>25.6</v>
      </c>
      <c r="I144" s="606">
        <v>25.8</v>
      </c>
      <c r="J144" s="606">
        <v>25.8</v>
      </c>
      <c r="K144" s="606">
        <v>25.8</v>
      </c>
      <c r="L144" s="606">
        <v>25</v>
      </c>
      <c r="M144" s="606">
        <v>24.5</v>
      </c>
      <c r="N144" s="606">
        <v>24</v>
      </c>
      <c r="O144" s="606">
        <v>26.2</v>
      </c>
      <c r="P144" s="606"/>
      <c r="Q144" s="606">
        <v>26</v>
      </c>
      <c r="R144" s="606">
        <v>32</v>
      </c>
      <c r="S144" s="606">
        <v>25</v>
      </c>
      <c r="T144" s="606">
        <v>27</v>
      </c>
      <c r="U144" s="606">
        <v>26</v>
      </c>
      <c r="V144" s="606">
        <v>26.18</v>
      </c>
    </row>
    <row r="145" customHeight="1" spans="1:22">
      <c r="A145" s="543">
        <v>44323</v>
      </c>
      <c r="B145" s="543">
        <v>44329</v>
      </c>
      <c r="C145" s="606">
        <v>23.5</v>
      </c>
      <c r="D145" s="606">
        <v>24.2</v>
      </c>
      <c r="E145" s="606">
        <v>25</v>
      </c>
      <c r="F145" s="606">
        <v>24</v>
      </c>
      <c r="G145" s="606">
        <v>24.5</v>
      </c>
      <c r="H145" s="606">
        <v>23.6</v>
      </c>
      <c r="I145" s="606">
        <v>24.2</v>
      </c>
      <c r="J145" s="606">
        <v>23.8</v>
      </c>
      <c r="K145" s="606">
        <v>23.5</v>
      </c>
      <c r="L145" s="606">
        <v>22.3</v>
      </c>
      <c r="M145" s="606">
        <v>22.2</v>
      </c>
      <c r="N145" s="606">
        <v>21.5</v>
      </c>
      <c r="O145" s="606">
        <v>23.3</v>
      </c>
      <c r="P145" s="606"/>
      <c r="Q145" s="606">
        <v>23.8</v>
      </c>
      <c r="R145" s="606">
        <v>30</v>
      </c>
      <c r="S145" s="606">
        <v>22.5</v>
      </c>
      <c r="T145" s="606">
        <v>25</v>
      </c>
      <c r="U145" s="606">
        <v>24</v>
      </c>
      <c r="V145" s="606">
        <v>23.94</v>
      </c>
    </row>
    <row r="146" customHeight="1" spans="1:22">
      <c r="A146" s="543">
        <v>44330</v>
      </c>
      <c r="B146" s="543">
        <v>44336</v>
      </c>
      <c r="C146" s="606">
        <v>22.3</v>
      </c>
      <c r="D146" s="606">
        <v>23.4</v>
      </c>
      <c r="E146" s="606">
        <v>23</v>
      </c>
      <c r="F146" s="606">
        <v>23</v>
      </c>
      <c r="G146" s="606">
        <v>23.8</v>
      </c>
      <c r="H146" s="606">
        <v>22.4</v>
      </c>
      <c r="I146" s="606">
        <v>23</v>
      </c>
      <c r="J146" s="606">
        <v>22.8</v>
      </c>
      <c r="K146" s="606">
        <v>22.3</v>
      </c>
      <c r="L146" s="606">
        <v>22.8</v>
      </c>
      <c r="M146" s="606">
        <v>22.5</v>
      </c>
      <c r="N146" s="606">
        <v>22.8</v>
      </c>
      <c r="O146" s="606">
        <v>22.6</v>
      </c>
      <c r="P146" s="606"/>
      <c r="Q146" s="606">
        <v>23</v>
      </c>
      <c r="R146" s="606">
        <v>28.5</v>
      </c>
      <c r="S146" s="606">
        <v>22</v>
      </c>
      <c r="T146" s="606">
        <v>23.5</v>
      </c>
      <c r="U146" s="606">
        <v>23</v>
      </c>
      <c r="V146" s="606">
        <v>23.15</v>
      </c>
    </row>
    <row r="147" customHeight="1" spans="1:22">
      <c r="A147" s="543">
        <v>44337</v>
      </c>
      <c r="B147" s="543">
        <v>44343</v>
      </c>
      <c r="C147" s="606">
        <v>21.8</v>
      </c>
      <c r="D147" s="606">
        <v>23</v>
      </c>
      <c r="E147" s="606">
        <v>22.8</v>
      </c>
      <c r="F147" s="606">
        <v>22.3</v>
      </c>
      <c r="G147" s="606">
        <v>23.8</v>
      </c>
      <c r="H147" s="606">
        <v>21.3</v>
      </c>
      <c r="I147" s="606">
        <v>21.9</v>
      </c>
      <c r="J147" s="606">
        <v>21.4</v>
      </c>
      <c r="K147" s="606">
        <v>21.2</v>
      </c>
      <c r="L147" s="606">
        <v>21</v>
      </c>
      <c r="M147" s="606">
        <v>20.8</v>
      </c>
      <c r="N147" s="606">
        <v>20.5</v>
      </c>
      <c r="O147" s="606">
        <v>22.5</v>
      </c>
      <c r="P147" s="606"/>
      <c r="Q147" s="606">
        <v>23</v>
      </c>
      <c r="R147" s="606">
        <v>28</v>
      </c>
      <c r="S147" s="606">
        <v>22</v>
      </c>
      <c r="T147" s="606">
        <v>23</v>
      </c>
      <c r="U147" s="606">
        <v>22.3</v>
      </c>
      <c r="V147" s="606">
        <v>22.37</v>
      </c>
    </row>
    <row r="148" customHeight="1" spans="1:22">
      <c r="A148" s="543">
        <v>44344</v>
      </c>
      <c r="B148" s="543">
        <v>44350</v>
      </c>
      <c r="C148" s="606">
        <v>20.7</v>
      </c>
      <c r="D148" s="606">
        <v>21</v>
      </c>
      <c r="E148" s="606">
        <v>21.5</v>
      </c>
      <c r="F148" s="606">
        <v>21</v>
      </c>
      <c r="G148" s="606">
        <v>22.2</v>
      </c>
      <c r="H148" s="606">
        <v>20</v>
      </c>
      <c r="I148" s="606">
        <v>20.5</v>
      </c>
      <c r="J148" s="606">
        <v>20.7</v>
      </c>
      <c r="K148" s="606">
        <v>20.9</v>
      </c>
      <c r="L148" s="606">
        <v>20.5</v>
      </c>
      <c r="M148" s="606">
        <v>20.3</v>
      </c>
      <c r="N148" s="606">
        <v>20</v>
      </c>
      <c r="O148" s="606">
        <v>20.4</v>
      </c>
      <c r="P148" s="606"/>
      <c r="Q148" s="606">
        <v>22</v>
      </c>
      <c r="R148" s="606">
        <v>26.5</v>
      </c>
      <c r="S148" s="606">
        <v>20</v>
      </c>
      <c r="T148" s="606">
        <v>22</v>
      </c>
      <c r="U148" s="606">
        <v>21</v>
      </c>
      <c r="V148" s="606">
        <v>21.18</v>
      </c>
    </row>
    <row r="149" customHeight="1" spans="1:22">
      <c r="A149" s="543">
        <v>44351</v>
      </c>
      <c r="B149" s="543">
        <v>44357</v>
      </c>
      <c r="C149" s="606">
        <v>19.6</v>
      </c>
      <c r="D149" s="606">
        <v>19.9</v>
      </c>
      <c r="E149" s="606">
        <v>19.5</v>
      </c>
      <c r="F149" s="606">
        <v>20</v>
      </c>
      <c r="G149" s="606">
        <v>20</v>
      </c>
      <c r="H149" s="606">
        <v>19.2</v>
      </c>
      <c r="I149" s="606">
        <v>19.5</v>
      </c>
      <c r="J149" s="505">
        <v>19.6</v>
      </c>
      <c r="K149" s="606">
        <v>20.5</v>
      </c>
      <c r="L149" s="606">
        <v>19</v>
      </c>
      <c r="M149" s="606">
        <v>18.8</v>
      </c>
      <c r="N149" s="606">
        <v>18.5</v>
      </c>
      <c r="O149" s="606">
        <v>19.2</v>
      </c>
      <c r="P149" s="606"/>
      <c r="Q149" s="606">
        <v>19.7</v>
      </c>
      <c r="R149" s="606">
        <v>23.8</v>
      </c>
      <c r="S149" s="606">
        <v>18.5</v>
      </c>
      <c r="T149" s="606">
        <v>21</v>
      </c>
      <c r="U149" s="606">
        <v>20</v>
      </c>
      <c r="V149" s="606">
        <v>19.79</v>
      </c>
    </row>
    <row r="150" customHeight="1" spans="1:22">
      <c r="A150" s="543">
        <v>44358</v>
      </c>
      <c r="B150" s="543">
        <v>44364</v>
      </c>
      <c r="C150" s="606">
        <v>18.8</v>
      </c>
      <c r="D150" s="606">
        <v>19.3</v>
      </c>
      <c r="E150" s="606">
        <v>19</v>
      </c>
      <c r="F150" s="606">
        <v>19.5</v>
      </c>
      <c r="G150" s="606">
        <v>18.5</v>
      </c>
      <c r="H150" s="606">
        <v>18.8</v>
      </c>
      <c r="I150" s="606">
        <v>19</v>
      </c>
      <c r="J150" s="505">
        <v>18.5</v>
      </c>
      <c r="K150" s="606">
        <v>18.5</v>
      </c>
      <c r="L150" s="606">
        <v>18</v>
      </c>
      <c r="M150" s="606">
        <v>17.7</v>
      </c>
      <c r="N150" s="606">
        <v>17.4</v>
      </c>
      <c r="O150" s="606">
        <v>16.8</v>
      </c>
      <c r="P150" s="606"/>
      <c r="Q150" s="606">
        <v>18</v>
      </c>
      <c r="R150" s="606">
        <v>20.8</v>
      </c>
      <c r="S150" s="606">
        <v>16.5</v>
      </c>
      <c r="T150" s="606">
        <v>20.5</v>
      </c>
      <c r="U150" s="606">
        <v>19.5</v>
      </c>
      <c r="V150" s="606">
        <v>18.62</v>
      </c>
    </row>
    <row r="151" customHeight="1" spans="1:22">
      <c r="A151" s="543">
        <v>44365</v>
      </c>
      <c r="B151" s="543">
        <v>44371</v>
      </c>
      <c r="C151" s="606">
        <v>16.8</v>
      </c>
      <c r="D151" s="606">
        <v>17.6</v>
      </c>
      <c r="E151" s="606">
        <v>17.2</v>
      </c>
      <c r="F151" s="606">
        <v>16.8</v>
      </c>
      <c r="G151" s="606">
        <v>18</v>
      </c>
      <c r="H151" s="606">
        <v>16.8</v>
      </c>
      <c r="I151" s="606">
        <v>16.7</v>
      </c>
      <c r="J151" s="505">
        <v>16.1</v>
      </c>
      <c r="K151" s="606">
        <v>17</v>
      </c>
      <c r="L151" s="606">
        <v>15.3</v>
      </c>
      <c r="M151" s="606">
        <v>15.2</v>
      </c>
      <c r="N151" s="606">
        <v>14.9</v>
      </c>
      <c r="O151" s="606">
        <v>16</v>
      </c>
      <c r="P151" s="606"/>
      <c r="Q151" s="606">
        <v>16.4</v>
      </c>
      <c r="R151" s="606">
        <v>19</v>
      </c>
      <c r="S151" s="606">
        <v>16</v>
      </c>
      <c r="T151" s="606">
        <v>17.5</v>
      </c>
      <c r="U151" s="606">
        <v>16.8</v>
      </c>
      <c r="V151" s="606">
        <v>16.67</v>
      </c>
    </row>
    <row r="152" customHeight="1" spans="1:22">
      <c r="A152" s="543">
        <v>44372</v>
      </c>
      <c r="B152" s="543">
        <v>44378</v>
      </c>
      <c r="C152" s="606">
        <v>21.9</v>
      </c>
      <c r="D152" s="606">
        <v>23</v>
      </c>
      <c r="E152" s="606">
        <v>22</v>
      </c>
      <c r="F152" s="606">
        <v>22.5</v>
      </c>
      <c r="G152" s="606">
        <v>21.8</v>
      </c>
      <c r="H152" s="606">
        <v>20</v>
      </c>
      <c r="I152" s="606">
        <v>22.2</v>
      </c>
      <c r="J152" s="606">
        <v>21.5</v>
      </c>
      <c r="K152" s="606">
        <v>22</v>
      </c>
      <c r="L152" s="606">
        <v>21</v>
      </c>
      <c r="M152" s="606">
        <v>20.5</v>
      </c>
      <c r="N152" s="606">
        <v>20</v>
      </c>
      <c r="O152" s="606">
        <v>20.5</v>
      </c>
      <c r="P152" s="606"/>
      <c r="Q152" s="606">
        <v>20.8</v>
      </c>
      <c r="R152" s="606">
        <v>24.5</v>
      </c>
      <c r="S152" s="606">
        <v>21</v>
      </c>
      <c r="T152" s="606">
        <v>23</v>
      </c>
      <c r="U152" s="606">
        <v>22.5</v>
      </c>
      <c r="V152" s="606">
        <v>21.71</v>
      </c>
    </row>
    <row r="153" customHeight="1" spans="1:22">
      <c r="A153" s="543">
        <v>44379</v>
      </c>
      <c r="B153" s="543">
        <v>44385</v>
      </c>
      <c r="C153" s="606">
        <v>21.2</v>
      </c>
      <c r="D153" s="606">
        <v>21</v>
      </c>
      <c r="E153" s="606">
        <v>22</v>
      </c>
      <c r="F153" s="606">
        <v>20.8</v>
      </c>
      <c r="G153" s="606">
        <v>21.5</v>
      </c>
      <c r="H153" s="606">
        <v>20.5</v>
      </c>
      <c r="I153" s="606">
        <v>20.6</v>
      </c>
      <c r="J153" s="606">
        <v>21</v>
      </c>
      <c r="K153" s="606">
        <v>21.5</v>
      </c>
      <c r="L153" s="606">
        <v>19.5</v>
      </c>
      <c r="M153" s="606">
        <v>19.2</v>
      </c>
      <c r="N153" s="606">
        <v>18.7</v>
      </c>
      <c r="O153" s="606">
        <v>19.5</v>
      </c>
      <c r="P153" s="606"/>
      <c r="Q153" s="606">
        <v>20.8</v>
      </c>
      <c r="R153" s="606">
        <v>24</v>
      </c>
      <c r="S153" s="606">
        <v>21</v>
      </c>
      <c r="T153" s="606">
        <v>21.3</v>
      </c>
      <c r="U153" s="606">
        <v>20.8</v>
      </c>
      <c r="V153" s="606">
        <v>20.83</v>
      </c>
    </row>
    <row r="154" customHeight="1" spans="1:22">
      <c r="A154" s="543">
        <v>44386</v>
      </c>
      <c r="B154" s="543">
        <v>44392</v>
      </c>
      <c r="C154" s="606">
        <v>20</v>
      </c>
      <c r="D154" s="606">
        <v>20.5</v>
      </c>
      <c r="E154" s="606">
        <v>21</v>
      </c>
      <c r="F154" s="606">
        <v>20.5</v>
      </c>
      <c r="G154" s="606">
        <v>20</v>
      </c>
      <c r="H154" s="606">
        <v>20</v>
      </c>
      <c r="I154" s="606">
        <v>20.2</v>
      </c>
      <c r="J154" s="606">
        <v>19.6</v>
      </c>
      <c r="K154" s="606">
        <v>20</v>
      </c>
      <c r="L154" s="606">
        <v>19</v>
      </c>
      <c r="M154" s="606">
        <v>18.5</v>
      </c>
      <c r="N154" s="606">
        <v>18.2</v>
      </c>
      <c r="O154" s="606">
        <v>18.8</v>
      </c>
      <c r="P154" s="606"/>
      <c r="Q154" s="606">
        <v>20</v>
      </c>
      <c r="R154" s="606">
        <v>21.5</v>
      </c>
      <c r="S154" s="606">
        <v>19</v>
      </c>
      <c r="T154" s="606">
        <v>21</v>
      </c>
      <c r="U154" s="606">
        <v>20.5</v>
      </c>
      <c r="V154" s="606">
        <v>19.91</v>
      </c>
    </row>
    <row r="155" customHeight="1" spans="1:22">
      <c r="A155" s="543">
        <v>44393</v>
      </c>
      <c r="B155" s="543">
        <v>44399</v>
      </c>
      <c r="C155" s="606">
        <v>20.6</v>
      </c>
      <c r="D155" s="606">
        <v>21.5</v>
      </c>
      <c r="E155" s="606">
        <v>21</v>
      </c>
      <c r="F155" s="606">
        <v>21.3</v>
      </c>
      <c r="G155" s="606">
        <v>21</v>
      </c>
      <c r="H155" s="606">
        <v>20.5</v>
      </c>
      <c r="I155" s="606">
        <v>21</v>
      </c>
      <c r="J155" s="606">
        <v>20.1</v>
      </c>
      <c r="K155" s="606">
        <v>20.6</v>
      </c>
      <c r="L155" s="606">
        <v>20</v>
      </c>
      <c r="M155" s="606">
        <v>19.5</v>
      </c>
      <c r="N155" s="606">
        <v>19</v>
      </c>
      <c r="O155" s="606">
        <v>19.5</v>
      </c>
      <c r="P155" s="606"/>
      <c r="Q155" s="606">
        <v>21</v>
      </c>
      <c r="R155" s="606">
        <v>23.8</v>
      </c>
      <c r="S155" s="606">
        <v>20.5</v>
      </c>
      <c r="T155" s="606">
        <v>21.7</v>
      </c>
      <c r="U155" s="606">
        <v>21.3</v>
      </c>
      <c r="V155" s="606">
        <v>20.77</v>
      </c>
    </row>
    <row r="156" customHeight="1" spans="1:22">
      <c r="A156" s="543">
        <v>44400</v>
      </c>
      <c r="B156" s="543">
        <v>44406</v>
      </c>
      <c r="C156" s="606">
        <v>19.7</v>
      </c>
      <c r="D156" s="606">
        <v>21</v>
      </c>
      <c r="E156" s="606">
        <v>20.5</v>
      </c>
      <c r="F156" s="606">
        <v>20.1</v>
      </c>
      <c r="G156" s="606">
        <v>21</v>
      </c>
      <c r="H156" s="606">
        <v>20</v>
      </c>
      <c r="I156" s="606">
        <v>19.9</v>
      </c>
      <c r="J156" s="606">
        <v>19.5</v>
      </c>
      <c r="K156" s="606">
        <v>19.5</v>
      </c>
      <c r="L156" s="606">
        <v>19.3</v>
      </c>
      <c r="M156" s="606">
        <v>19</v>
      </c>
      <c r="N156" s="606">
        <v>18.8</v>
      </c>
      <c r="O156" s="606">
        <v>19</v>
      </c>
      <c r="P156" s="606"/>
      <c r="Q156" s="606">
        <v>21</v>
      </c>
      <c r="R156" s="606">
        <v>23</v>
      </c>
      <c r="S156" s="606">
        <v>20.5</v>
      </c>
      <c r="T156" s="606">
        <v>20.5</v>
      </c>
      <c r="U156" s="606">
        <v>20.1</v>
      </c>
      <c r="V156" s="606">
        <v>20.13</v>
      </c>
    </row>
    <row r="157" customHeight="1" spans="1:22">
      <c r="A157" s="543">
        <v>44407</v>
      </c>
      <c r="B157" s="543">
        <v>44413</v>
      </c>
      <c r="C157" s="606">
        <v>19.5</v>
      </c>
      <c r="D157" s="606">
        <v>20</v>
      </c>
      <c r="E157" s="606">
        <v>19.5</v>
      </c>
      <c r="F157" s="606">
        <v>19.5</v>
      </c>
      <c r="G157" s="606">
        <v>20.6</v>
      </c>
      <c r="H157" s="606">
        <v>19.2</v>
      </c>
      <c r="I157" s="606">
        <v>19.2</v>
      </c>
      <c r="J157" s="606">
        <v>19.2</v>
      </c>
      <c r="K157" s="606">
        <v>19.3</v>
      </c>
      <c r="L157" s="606">
        <v>19</v>
      </c>
      <c r="M157" s="606">
        <v>18.8</v>
      </c>
      <c r="N157" s="606">
        <v>18.5</v>
      </c>
      <c r="O157" s="606">
        <v>19.2</v>
      </c>
      <c r="P157" s="606"/>
      <c r="Q157" s="606">
        <v>20.6</v>
      </c>
      <c r="R157" s="606">
        <v>22</v>
      </c>
      <c r="S157" s="606">
        <v>20</v>
      </c>
      <c r="T157" s="606">
        <v>20</v>
      </c>
      <c r="U157" s="606">
        <v>19.5</v>
      </c>
      <c r="V157" s="606">
        <v>19.64</v>
      </c>
    </row>
    <row r="158" customHeight="1" spans="1:22">
      <c r="A158" s="543">
        <v>44414</v>
      </c>
      <c r="B158" s="543">
        <v>44420</v>
      </c>
      <c r="C158" s="606">
        <v>19.1</v>
      </c>
      <c r="D158" s="606">
        <v>18</v>
      </c>
      <c r="E158" s="606">
        <v>18.5</v>
      </c>
      <c r="F158" s="606">
        <v>19.3</v>
      </c>
      <c r="G158" s="606">
        <v>20.6</v>
      </c>
      <c r="H158" s="606">
        <v>19</v>
      </c>
      <c r="I158" s="606">
        <v>19</v>
      </c>
      <c r="J158" s="606">
        <v>18.5</v>
      </c>
      <c r="K158" s="606">
        <v>17.8</v>
      </c>
      <c r="L158" s="606">
        <v>18.2</v>
      </c>
      <c r="M158" s="606">
        <v>17.9</v>
      </c>
      <c r="N158" s="606">
        <v>17.6</v>
      </c>
      <c r="O158" s="606">
        <v>18.6</v>
      </c>
      <c r="P158" s="606"/>
      <c r="Q158" s="606">
        <v>20.6</v>
      </c>
      <c r="R158" s="606">
        <v>21</v>
      </c>
      <c r="S158" s="606">
        <v>19.8</v>
      </c>
      <c r="T158" s="606">
        <v>19.8</v>
      </c>
      <c r="U158" s="606">
        <v>19.3</v>
      </c>
      <c r="V158" s="606">
        <v>19.03</v>
      </c>
    </row>
    <row r="159" customHeight="1" spans="1:22">
      <c r="A159" s="543">
        <v>44421</v>
      </c>
      <c r="B159" s="543">
        <v>44427</v>
      </c>
      <c r="C159" s="606">
        <v>19</v>
      </c>
      <c r="D159" s="606">
        <v>18.7</v>
      </c>
      <c r="E159" s="606">
        <v>18.5</v>
      </c>
      <c r="F159" s="606">
        <v>19.3</v>
      </c>
      <c r="G159" s="606">
        <v>20</v>
      </c>
      <c r="H159" s="606">
        <v>18.9</v>
      </c>
      <c r="I159" s="606">
        <v>18.9</v>
      </c>
      <c r="J159" s="606">
        <v>18.2</v>
      </c>
      <c r="K159" s="606">
        <v>18.3</v>
      </c>
      <c r="L159" s="606">
        <v>18</v>
      </c>
      <c r="M159" s="606">
        <v>17.5</v>
      </c>
      <c r="N159" s="606">
        <v>17.1</v>
      </c>
      <c r="O159" s="606">
        <v>18.5</v>
      </c>
      <c r="P159" s="606"/>
      <c r="Q159" s="606">
        <v>20.2</v>
      </c>
      <c r="R159" s="606">
        <v>20.5</v>
      </c>
      <c r="S159" s="606">
        <v>19.5</v>
      </c>
      <c r="T159" s="606">
        <v>19.8</v>
      </c>
      <c r="U159" s="606">
        <v>19.3</v>
      </c>
      <c r="V159" s="606">
        <v>18.9</v>
      </c>
    </row>
    <row r="160" customHeight="1" spans="1:22">
      <c r="A160" s="543">
        <v>44428</v>
      </c>
      <c r="B160" s="543">
        <v>44434</v>
      </c>
      <c r="C160" s="606">
        <v>18.5</v>
      </c>
      <c r="D160" s="606">
        <v>18.5</v>
      </c>
      <c r="E160" s="606">
        <v>18.2</v>
      </c>
      <c r="F160" s="606">
        <v>18.8</v>
      </c>
      <c r="G160" s="606">
        <v>19.2</v>
      </c>
      <c r="H160" s="606">
        <v>18</v>
      </c>
      <c r="I160" s="606">
        <v>18.3</v>
      </c>
      <c r="J160" s="606">
        <v>17.8</v>
      </c>
      <c r="K160" s="606">
        <v>17.9</v>
      </c>
      <c r="L160" s="606">
        <v>17.9</v>
      </c>
      <c r="M160" s="606">
        <v>17.4</v>
      </c>
      <c r="N160" s="606">
        <v>17</v>
      </c>
      <c r="O160" s="606">
        <v>18</v>
      </c>
      <c r="P160" s="606"/>
      <c r="Q160" s="606">
        <v>19.4</v>
      </c>
      <c r="R160" s="606">
        <v>20</v>
      </c>
      <c r="S160" s="606">
        <v>18</v>
      </c>
      <c r="T160" s="606">
        <v>19.3</v>
      </c>
      <c r="U160" s="606">
        <v>18.8</v>
      </c>
      <c r="V160" s="606">
        <v>18.39</v>
      </c>
    </row>
    <row r="161" customHeight="1" spans="1:22">
      <c r="A161" s="543">
        <v>44435</v>
      </c>
      <c r="B161" s="543">
        <v>44441</v>
      </c>
      <c r="C161" s="606">
        <v>18.1</v>
      </c>
      <c r="D161" s="606">
        <v>18.3</v>
      </c>
      <c r="E161" s="606">
        <v>18.1</v>
      </c>
      <c r="F161" s="606">
        <v>18.3</v>
      </c>
      <c r="G161" s="606">
        <v>18.6</v>
      </c>
      <c r="H161" s="606">
        <v>18</v>
      </c>
      <c r="I161" s="606">
        <v>18</v>
      </c>
      <c r="J161" s="606">
        <v>17.5</v>
      </c>
      <c r="K161" s="606">
        <v>17.8</v>
      </c>
      <c r="L161" s="606">
        <v>17.7</v>
      </c>
      <c r="M161" s="606">
        <v>17.3</v>
      </c>
      <c r="N161" s="606">
        <v>17</v>
      </c>
      <c r="O161" s="606">
        <v>18.1</v>
      </c>
      <c r="P161" s="606"/>
      <c r="Q161" s="606">
        <v>18.6</v>
      </c>
      <c r="R161" s="606">
        <v>20</v>
      </c>
      <c r="S161" s="606">
        <v>18</v>
      </c>
      <c r="T161" s="606">
        <v>18.9</v>
      </c>
      <c r="U161" s="606">
        <v>18.3</v>
      </c>
      <c r="V161" s="606">
        <v>18.14</v>
      </c>
    </row>
    <row r="162" customHeight="1" spans="1:22">
      <c r="A162" s="543">
        <v>44442</v>
      </c>
      <c r="B162" s="543">
        <v>44448</v>
      </c>
      <c r="C162" s="606">
        <v>17.2</v>
      </c>
      <c r="D162" s="606">
        <v>18.1</v>
      </c>
      <c r="E162" s="606">
        <v>17.8</v>
      </c>
      <c r="F162" s="606">
        <v>17.5</v>
      </c>
      <c r="G162" s="606">
        <v>18</v>
      </c>
      <c r="H162" s="606">
        <v>17.8</v>
      </c>
      <c r="I162" s="606">
        <v>17</v>
      </c>
      <c r="J162" s="606">
        <v>16.7</v>
      </c>
      <c r="K162" s="606">
        <v>16.8</v>
      </c>
      <c r="L162" s="606">
        <v>16.7</v>
      </c>
      <c r="M162" s="606">
        <v>16.5</v>
      </c>
      <c r="N162" s="606">
        <v>16.3</v>
      </c>
      <c r="O162" s="606">
        <v>17.6</v>
      </c>
      <c r="P162" s="606"/>
      <c r="Q162" s="606">
        <v>18</v>
      </c>
      <c r="R162" s="606">
        <v>19.8</v>
      </c>
      <c r="S162" s="606">
        <v>18</v>
      </c>
      <c r="T162" s="606">
        <v>18.1</v>
      </c>
      <c r="U162" s="606">
        <v>17.5</v>
      </c>
      <c r="V162" s="606">
        <v>17.52</v>
      </c>
    </row>
    <row r="163" customHeight="1" spans="1:22">
      <c r="A163" s="543">
        <v>44449</v>
      </c>
      <c r="B163" s="543">
        <v>44455</v>
      </c>
      <c r="C163" s="606">
        <v>16.5</v>
      </c>
      <c r="D163" s="606">
        <v>17.6</v>
      </c>
      <c r="E163" s="606">
        <v>17.4</v>
      </c>
      <c r="F163" s="606">
        <v>16.3</v>
      </c>
      <c r="G163" s="606">
        <v>17</v>
      </c>
      <c r="H163" s="606">
        <v>16.2</v>
      </c>
      <c r="I163" s="606">
        <v>16</v>
      </c>
      <c r="J163" s="606">
        <v>16</v>
      </c>
      <c r="K163" s="606">
        <v>16.2</v>
      </c>
      <c r="L163" s="606">
        <v>15.8</v>
      </c>
      <c r="M163" s="606">
        <v>15.5</v>
      </c>
      <c r="N163" s="606">
        <v>15.3</v>
      </c>
      <c r="O163" s="606">
        <v>17</v>
      </c>
      <c r="P163" s="606"/>
      <c r="Q163" s="606">
        <v>17</v>
      </c>
      <c r="R163" s="606">
        <v>19</v>
      </c>
      <c r="S163" s="606">
        <v>17</v>
      </c>
      <c r="T163" s="606">
        <v>16.9</v>
      </c>
      <c r="U163" s="606">
        <v>16.3</v>
      </c>
      <c r="V163" s="606">
        <v>16.61</v>
      </c>
    </row>
    <row r="164" customHeight="1" spans="1:22">
      <c r="A164" s="543">
        <v>44456</v>
      </c>
      <c r="B164" s="543">
        <v>44462</v>
      </c>
      <c r="C164" s="606">
        <v>15.2</v>
      </c>
      <c r="D164" s="606">
        <v>17.4</v>
      </c>
      <c r="E164" s="606">
        <v>17</v>
      </c>
      <c r="F164" s="606">
        <v>15.1</v>
      </c>
      <c r="G164" s="606">
        <v>16.2</v>
      </c>
      <c r="H164" s="606">
        <v>15</v>
      </c>
      <c r="I164" s="606">
        <v>15</v>
      </c>
      <c r="J164" s="606">
        <v>14.8</v>
      </c>
      <c r="K164" s="606">
        <v>15</v>
      </c>
      <c r="L164" s="606">
        <v>14.7</v>
      </c>
      <c r="M164" s="606">
        <v>14.7</v>
      </c>
      <c r="N164" s="606">
        <v>14.5</v>
      </c>
      <c r="O164" s="606">
        <v>16</v>
      </c>
      <c r="P164" s="606"/>
      <c r="Q164" s="606">
        <v>16.6</v>
      </c>
      <c r="R164" s="606">
        <v>18.2</v>
      </c>
      <c r="S164" s="606">
        <v>16.4</v>
      </c>
      <c r="T164" s="606">
        <v>15.7</v>
      </c>
      <c r="U164" s="606">
        <v>15.1</v>
      </c>
      <c r="V164" s="606">
        <v>15.7</v>
      </c>
    </row>
    <row r="165" customHeight="1" spans="1:22">
      <c r="A165" s="543">
        <v>44463</v>
      </c>
      <c r="B165" s="543">
        <v>44469</v>
      </c>
      <c r="C165" s="606">
        <v>13.7</v>
      </c>
      <c r="D165" s="606">
        <v>16</v>
      </c>
      <c r="E165" s="606">
        <v>15.5</v>
      </c>
      <c r="F165" s="606">
        <v>13.5</v>
      </c>
      <c r="G165" s="606">
        <v>15</v>
      </c>
      <c r="H165" s="606">
        <v>13.2</v>
      </c>
      <c r="I165" s="606">
        <v>13.3</v>
      </c>
      <c r="J165" s="606">
        <v>13.5</v>
      </c>
      <c r="K165" s="606">
        <v>13.8</v>
      </c>
      <c r="L165" s="606">
        <v>13.4</v>
      </c>
      <c r="M165" s="606">
        <v>13.4</v>
      </c>
      <c r="N165" s="606">
        <v>13.2</v>
      </c>
      <c r="O165" s="606">
        <v>15.2</v>
      </c>
      <c r="P165" s="606"/>
      <c r="Q165" s="606">
        <v>15</v>
      </c>
      <c r="R165" s="606">
        <v>16</v>
      </c>
      <c r="S165" s="606">
        <v>15</v>
      </c>
      <c r="T165" s="606">
        <v>14</v>
      </c>
      <c r="U165" s="606">
        <v>13.5</v>
      </c>
      <c r="V165" s="606">
        <v>14.23</v>
      </c>
    </row>
    <row r="166" customHeight="1" spans="1:22">
      <c r="A166" s="543">
        <v>44470</v>
      </c>
      <c r="B166" s="543">
        <v>44477</v>
      </c>
      <c r="C166" s="606">
        <v>13.6</v>
      </c>
      <c r="D166" s="606">
        <v>15.4</v>
      </c>
      <c r="E166" s="606">
        <v>15</v>
      </c>
      <c r="F166" s="606">
        <v>13.8</v>
      </c>
      <c r="G166" s="606">
        <v>14.4</v>
      </c>
      <c r="H166" s="606">
        <v>13.5</v>
      </c>
      <c r="I166" s="606">
        <v>13.5</v>
      </c>
      <c r="J166" s="606">
        <v>13.4</v>
      </c>
      <c r="K166" s="606">
        <v>13.4</v>
      </c>
      <c r="L166" s="606">
        <v>13.4</v>
      </c>
      <c r="M166" s="606">
        <v>13.4</v>
      </c>
      <c r="N166" s="606">
        <v>13.3</v>
      </c>
      <c r="O166" s="606">
        <v>14</v>
      </c>
      <c r="P166" s="606"/>
      <c r="Q166" s="606">
        <v>14.4</v>
      </c>
      <c r="R166" s="606">
        <v>15.8</v>
      </c>
      <c r="S166" s="606">
        <v>14.4</v>
      </c>
      <c r="T166" s="606">
        <v>14.3</v>
      </c>
      <c r="U166" s="606">
        <v>13.8</v>
      </c>
      <c r="V166" s="606">
        <v>14.04</v>
      </c>
    </row>
    <row r="167" customHeight="1" spans="1:22">
      <c r="A167" s="543">
        <v>44478</v>
      </c>
      <c r="B167" s="543">
        <v>44483</v>
      </c>
      <c r="C167" s="606">
        <v>17.3</v>
      </c>
      <c r="D167" s="606">
        <v>18.7</v>
      </c>
      <c r="E167" s="606">
        <v>17.5</v>
      </c>
      <c r="F167" s="606">
        <v>18.8</v>
      </c>
      <c r="G167" s="606">
        <v>17.8</v>
      </c>
      <c r="H167" s="606">
        <v>16.8</v>
      </c>
      <c r="I167" s="606">
        <v>17.5</v>
      </c>
      <c r="J167" s="606">
        <v>17.2</v>
      </c>
      <c r="K167" s="606">
        <v>17.5</v>
      </c>
      <c r="L167" s="606">
        <v>17.5</v>
      </c>
      <c r="M167" s="606">
        <v>17.3</v>
      </c>
      <c r="N167" s="606">
        <v>17</v>
      </c>
      <c r="O167" s="606">
        <v>18.3</v>
      </c>
      <c r="P167" s="606"/>
      <c r="Q167" s="606">
        <v>17.8</v>
      </c>
      <c r="R167" s="606">
        <v>19</v>
      </c>
      <c r="S167" s="606">
        <v>17.6</v>
      </c>
      <c r="T167" s="606">
        <v>19.5</v>
      </c>
      <c r="U167" s="606">
        <v>18.8</v>
      </c>
      <c r="V167" s="606">
        <v>17.88</v>
      </c>
    </row>
    <row r="168" customHeight="1" spans="1:22">
      <c r="A168" s="543">
        <v>44484</v>
      </c>
      <c r="B168" s="543">
        <v>44490</v>
      </c>
      <c r="C168" s="606">
        <v>19</v>
      </c>
      <c r="D168" s="606">
        <v>19</v>
      </c>
      <c r="E168" s="606">
        <v>18.5</v>
      </c>
      <c r="F168" s="606">
        <v>19.2</v>
      </c>
      <c r="G168" s="606">
        <v>19</v>
      </c>
      <c r="H168" s="606">
        <v>18.8</v>
      </c>
      <c r="I168" s="606">
        <v>19</v>
      </c>
      <c r="J168" s="606">
        <v>18.7</v>
      </c>
      <c r="K168" s="606">
        <v>18.6</v>
      </c>
      <c r="L168" s="606">
        <v>18.5</v>
      </c>
      <c r="M168" s="606">
        <v>18.4</v>
      </c>
      <c r="N168" s="606">
        <v>18.2</v>
      </c>
      <c r="O168" s="606">
        <v>21</v>
      </c>
      <c r="P168" s="606"/>
      <c r="Q168" s="606">
        <v>19</v>
      </c>
      <c r="R168" s="606">
        <v>20.7</v>
      </c>
      <c r="S168" s="606">
        <v>19</v>
      </c>
      <c r="T168" s="606">
        <v>20</v>
      </c>
      <c r="U168" s="606">
        <v>19.2</v>
      </c>
      <c r="V168" s="606">
        <v>19.1</v>
      </c>
    </row>
    <row r="169" customHeight="1" spans="1:22">
      <c r="A169" s="543">
        <v>44491</v>
      </c>
      <c r="B169" s="543">
        <v>44497</v>
      </c>
      <c r="C169" s="606">
        <v>21.8</v>
      </c>
      <c r="D169" s="606">
        <v>23</v>
      </c>
      <c r="E169" s="606">
        <v>21.5</v>
      </c>
      <c r="F169" s="606">
        <v>22.2</v>
      </c>
      <c r="G169" s="606">
        <v>22</v>
      </c>
      <c r="H169" s="606">
        <v>21.5</v>
      </c>
      <c r="I169" s="606">
        <v>22.1</v>
      </c>
      <c r="J169" s="606">
        <v>21.2</v>
      </c>
      <c r="K169" s="606">
        <v>21</v>
      </c>
      <c r="L169" s="606">
        <v>21</v>
      </c>
      <c r="M169" s="606">
        <v>20.8</v>
      </c>
      <c r="N169" s="606">
        <v>20.5</v>
      </c>
      <c r="O169" s="606">
        <v>23</v>
      </c>
      <c r="P169" s="606"/>
      <c r="Q169" s="606">
        <v>22</v>
      </c>
      <c r="R169" s="606">
        <v>23</v>
      </c>
      <c r="S169" s="606">
        <v>22</v>
      </c>
      <c r="T169" s="606">
        <v>23</v>
      </c>
      <c r="U169" s="606">
        <v>22.2</v>
      </c>
      <c r="V169" s="606">
        <v>21.88</v>
      </c>
    </row>
    <row r="170" customHeight="1" spans="1:22">
      <c r="A170" s="543">
        <v>44498</v>
      </c>
      <c r="B170" s="543">
        <v>44504</v>
      </c>
      <c r="C170" s="606">
        <v>21.7</v>
      </c>
      <c r="D170" s="606">
        <v>23</v>
      </c>
      <c r="E170" s="606">
        <v>22</v>
      </c>
      <c r="F170" s="606">
        <v>21.9</v>
      </c>
      <c r="G170" s="606">
        <v>21</v>
      </c>
      <c r="H170" s="606">
        <v>21</v>
      </c>
      <c r="I170" s="606">
        <v>21.6</v>
      </c>
      <c r="J170" s="606">
        <v>21.5</v>
      </c>
      <c r="K170" s="606">
        <v>21.5</v>
      </c>
      <c r="L170" s="606">
        <v>21.2</v>
      </c>
      <c r="M170" s="606">
        <v>20.9</v>
      </c>
      <c r="N170" s="606">
        <v>20.4</v>
      </c>
      <c r="O170" s="606">
        <v>24</v>
      </c>
      <c r="P170" s="606"/>
      <c r="Q170" s="606">
        <v>21</v>
      </c>
      <c r="R170" s="606">
        <v>22</v>
      </c>
      <c r="S170" s="606">
        <v>21</v>
      </c>
      <c r="T170" s="606">
        <v>22.7</v>
      </c>
      <c r="U170" s="606">
        <v>21.9</v>
      </c>
      <c r="V170" s="606">
        <v>21.68</v>
      </c>
    </row>
    <row r="171" customHeight="1" spans="1:22">
      <c r="A171" s="543">
        <v>44505</v>
      </c>
      <c r="B171" s="543">
        <v>44511</v>
      </c>
      <c r="C171" s="606">
        <v>22.8</v>
      </c>
      <c r="D171" s="606">
        <v>24</v>
      </c>
      <c r="E171" s="606">
        <v>23</v>
      </c>
      <c r="F171" s="606">
        <v>22.8</v>
      </c>
      <c r="G171" s="606">
        <v>23</v>
      </c>
      <c r="H171" s="606">
        <v>22.3</v>
      </c>
      <c r="I171" s="606">
        <v>22.5</v>
      </c>
      <c r="J171" s="606">
        <v>22.2</v>
      </c>
      <c r="K171" s="606">
        <v>22.3</v>
      </c>
      <c r="L171" s="606">
        <v>22</v>
      </c>
      <c r="M171" s="606">
        <v>21.7</v>
      </c>
      <c r="N171" s="606">
        <v>21.4</v>
      </c>
      <c r="O171" s="606">
        <v>25.8</v>
      </c>
      <c r="P171" s="606"/>
      <c r="Q171" s="606">
        <v>23</v>
      </c>
      <c r="R171" s="606">
        <v>24.4</v>
      </c>
      <c r="S171" s="606">
        <v>24</v>
      </c>
      <c r="T171" s="606">
        <v>23.5</v>
      </c>
      <c r="U171" s="606">
        <v>22.8</v>
      </c>
      <c r="V171" s="606">
        <v>22.97</v>
      </c>
    </row>
    <row r="172" customHeight="1" spans="1:22">
      <c r="A172" s="543">
        <v>44512</v>
      </c>
      <c r="B172" s="543">
        <v>44518</v>
      </c>
      <c r="C172" s="606">
        <v>23.2</v>
      </c>
      <c r="D172" s="606">
        <v>24.3</v>
      </c>
      <c r="E172" s="606">
        <v>23.5</v>
      </c>
      <c r="F172" s="606">
        <v>22.9</v>
      </c>
      <c r="G172" s="606">
        <v>23.4</v>
      </c>
      <c r="H172" s="606">
        <v>22.6</v>
      </c>
      <c r="I172" s="606">
        <v>22.8</v>
      </c>
      <c r="J172" s="606">
        <v>22.4</v>
      </c>
      <c r="K172" s="606">
        <v>22.6</v>
      </c>
      <c r="L172" s="606">
        <v>22.2</v>
      </c>
      <c r="M172" s="606">
        <v>22</v>
      </c>
      <c r="N172" s="606">
        <v>21.7</v>
      </c>
      <c r="O172" s="606">
        <v>26</v>
      </c>
      <c r="P172" s="606"/>
      <c r="Q172" s="606">
        <v>23.4</v>
      </c>
      <c r="R172" s="606">
        <v>24.5</v>
      </c>
      <c r="S172" s="606">
        <v>24.4</v>
      </c>
      <c r="T172" s="606">
        <v>23.8</v>
      </c>
      <c r="U172" s="606">
        <v>22.9</v>
      </c>
      <c r="V172" s="606">
        <v>23.26</v>
      </c>
    </row>
    <row r="173" customHeight="1" spans="1:22">
      <c r="A173" s="543">
        <v>44519</v>
      </c>
      <c r="B173" s="543">
        <v>44525</v>
      </c>
      <c r="C173" s="606">
        <v>23.7</v>
      </c>
      <c r="D173" s="606">
        <v>25.3</v>
      </c>
      <c r="E173" s="606">
        <v>25</v>
      </c>
      <c r="F173" s="606">
        <v>24.2</v>
      </c>
      <c r="G173" s="606">
        <v>24.4</v>
      </c>
      <c r="H173" s="606">
        <v>23.6</v>
      </c>
      <c r="I173" s="606">
        <v>24</v>
      </c>
      <c r="J173" s="606">
        <v>23</v>
      </c>
      <c r="K173" s="606">
        <v>23.3</v>
      </c>
      <c r="L173" s="606">
        <v>22.9</v>
      </c>
      <c r="M173" s="606">
        <v>22.6</v>
      </c>
      <c r="N173" s="606">
        <v>22.3</v>
      </c>
      <c r="O173" s="606">
        <v>25.3</v>
      </c>
      <c r="P173" s="606"/>
      <c r="Q173" s="606">
        <v>24.6</v>
      </c>
      <c r="R173" s="606">
        <v>26</v>
      </c>
      <c r="S173" s="606">
        <v>25.6</v>
      </c>
      <c r="T173" s="606">
        <v>25.1</v>
      </c>
      <c r="U173" s="606">
        <v>24.2</v>
      </c>
      <c r="V173" s="606">
        <v>24.17</v>
      </c>
    </row>
    <row r="174" customHeight="1" spans="1:22">
      <c r="A174" s="543">
        <v>44526</v>
      </c>
      <c r="B174" s="543">
        <v>44532</v>
      </c>
      <c r="C174" s="606">
        <v>23.5</v>
      </c>
      <c r="D174" s="606">
        <v>25.3</v>
      </c>
      <c r="E174" s="606">
        <v>25</v>
      </c>
      <c r="F174" s="606">
        <v>23.9</v>
      </c>
      <c r="G174" s="606">
        <v>24</v>
      </c>
      <c r="H174" s="606">
        <v>23</v>
      </c>
      <c r="I174" s="606">
        <v>23.6</v>
      </c>
      <c r="J174" s="606">
        <v>22.8</v>
      </c>
      <c r="K174" s="606">
        <v>23</v>
      </c>
      <c r="L174" s="606">
        <v>22.7</v>
      </c>
      <c r="M174" s="606">
        <v>22.5</v>
      </c>
      <c r="N174" s="606">
        <v>22</v>
      </c>
      <c r="O174" s="606">
        <v>25</v>
      </c>
      <c r="P174" s="606"/>
      <c r="Q174" s="606">
        <v>24</v>
      </c>
      <c r="R174" s="606">
        <v>26</v>
      </c>
      <c r="S174" s="606">
        <v>25.6</v>
      </c>
      <c r="T174" s="606">
        <v>24.8</v>
      </c>
      <c r="U174" s="606">
        <v>23.9</v>
      </c>
      <c r="V174" s="606">
        <v>23.92</v>
      </c>
    </row>
    <row r="175" customHeight="1" spans="1:22">
      <c r="A175" s="543">
        <v>44533</v>
      </c>
      <c r="B175" s="543">
        <v>44539</v>
      </c>
      <c r="C175" s="606">
        <v>22.4</v>
      </c>
      <c r="D175" s="606">
        <v>24</v>
      </c>
      <c r="E175" s="606">
        <v>23</v>
      </c>
      <c r="F175" s="606">
        <v>23</v>
      </c>
      <c r="G175" s="606">
        <v>22.6</v>
      </c>
      <c r="H175" s="606">
        <v>22</v>
      </c>
      <c r="I175" s="606">
        <v>22.1</v>
      </c>
      <c r="J175" s="606">
        <v>22</v>
      </c>
      <c r="K175" s="606">
        <v>22</v>
      </c>
      <c r="L175" s="606">
        <v>21.6</v>
      </c>
      <c r="M175" s="606">
        <v>21.4</v>
      </c>
      <c r="N175" s="606">
        <v>20.8</v>
      </c>
      <c r="O175" s="606">
        <v>23.5</v>
      </c>
      <c r="P175" s="606"/>
      <c r="Q175" s="606">
        <v>22.8</v>
      </c>
      <c r="R175" s="606">
        <v>25</v>
      </c>
      <c r="S175" s="606">
        <v>25</v>
      </c>
      <c r="T175" s="606">
        <v>23.8</v>
      </c>
      <c r="U175" s="606">
        <v>23</v>
      </c>
      <c r="V175" s="606">
        <v>22.78</v>
      </c>
    </row>
    <row r="176" customHeight="1" spans="1:22">
      <c r="A176" s="543">
        <v>44540</v>
      </c>
      <c r="B176" s="543">
        <v>44546</v>
      </c>
      <c r="C176" s="606">
        <v>21.1</v>
      </c>
      <c r="D176" s="606">
        <v>22.7</v>
      </c>
      <c r="E176" s="606">
        <v>21.5</v>
      </c>
      <c r="F176" s="606">
        <v>21.5</v>
      </c>
      <c r="G176" s="606">
        <v>22</v>
      </c>
      <c r="H176" s="606">
        <v>20.5</v>
      </c>
      <c r="I176" s="606">
        <v>20.2</v>
      </c>
      <c r="J176" s="606">
        <v>20.2</v>
      </c>
      <c r="K176" s="606">
        <v>20</v>
      </c>
      <c r="L176" s="606">
        <v>19.8</v>
      </c>
      <c r="M176" s="606">
        <v>19.7</v>
      </c>
      <c r="N176" s="606">
        <v>19.5</v>
      </c>
      <c r="O176" s="606">
        <v>24.8</v>
      </c>
      <c r="P176" s="606"/>
      <c r="Q176" s="606">
        <v>22</v>
      </c>
      <c r="R176" s="606">
        <v>24.8</v>
      </c>
      <c r="S176" s="606">
        <v>24.2</v>
      </c>
      <c r="T176" s="606">
        <v>22.3</v>
      </c>
      <c r="U176" s="606">
        <v>21.5</v>
      </c>
      <c r="V176" s="606">
        <v>21.57</v>
      </c>
    </row>
    <row r="177" customHeight="1" spans="1:22">
      <c r="A177" s="543">
        <v>44547</v>
      </c>
      <c r="B177" s="543">
        <v>44553</v>
      </c>
      <c r="C177" s="606">
        <v>20.6</v>
      </c>
      <c r="D177" s="606">
        <v>21.9</v>
      </c>
      <c r="E177" s="606">
        <v>21</v>
      </c>
      <c r="F177" s="606">
        <v>20.8</v>
      </c>
      <c r="G177" s="606">
        <v>21</v>
      </c>
      <c r="H177" s="606">
        <v>20</v>
      </c>
      <c r="I177" s="606">
        <v>20</v>
      </c>
      <c r="J177" s="606">
        <v>19.8</v>
      </c>
      <c r="K177" s="606">
        <v>19.8</v>
      </c>
      <c r="L177" s="606">
        <v>19.5</v>
      </c>
      <c r="M177" s="606">
        <v>19.4</v>
      </c>
      <c r="N177" s="606">
        <v>19</v>
      </c>
      <c r="O177" s="606">
        <v>21.5</v>
      </c>
      <c r="P177" s="606"/>
      <c r="Q177" s="606">
        <v>21</v>
      </c>
      <c r="R177" s="606">
        <v>23</v>
      </c>
      <c r="S177" s="606">
        <v>22.5</v>
      </c>
      <c r="T177" s="606">
        <v>21.6</v>
      </c>
      <c r="U177" s="606">
        <v>20.8</v>
      </c>
      <c r="V177" s="606">
        <v>20.73</v>
      </c>
    </row>
    <row r="178" customHeight="1" spans="1:22">
      <c r="A178" s="543">
        <v>44554</v>
      </c>
      <c r="B178" s="543">
        <v>44560</v>
      </c>
      <c r="C178" s="606">
        <v>21.5</v>
      </c>
      <c r="D178" s="606">
        <v>22.5</v>
      </c>
      <c r="E178" s="606">
        <v>22</v>
      </c>
      <c r="F178" s="606">
        <v>21.8</v>
      </c>
      <c r="G178" s="606">
        <v>21.2</v>
      </c>
      <c r="H178" s="606">
        <v>21.3</v>
      </c>
      <c r="I178" s="606">
        <v>21.4</v>
      </c>
      <c r="J178" s="606">
        <v>20.5</v>
      </c>
      <c r="K178" s="606">
        <v>21</v>
      </c>
      <c r="L178" s="606">
        <v>20.2</v>
      </c>
      <c r="M178" s="606">
        <v>20.1</v>
      </c>
      <c r="N178" s="606">
        <v>19.8</v>
      </c>
      <c r="O178" s="606">
        <v>22</v>
      </c>
      <c r="P178" s="606"/>
      <c r="Q178" s="606">
        <v>21.2</v>
      </c>
      <c r="R178" s="606">
        <v>23.2</v>
      </c>
      <c r="S178" s="606">
        <v>22.8</v>
      </c>
      <c r="T178" s="606">
        <v>22.6</v>
      </c>
      <c r="U178" s="606">
        <v>21.8</v>
      </c>
      <c r="V178" s="606">
        <v>21.49</v>
      </c>
    </row>
    <row r="179" customHeight="1" spans="1:22">
      <c r="A179" s="543">
        <v>44561</v>
      </c>
      <c r="B179" s="543">
        <v>44567</v>
      </c>
      <c r="C179" s="606">
        <v>20</v>
      </c>
      <c r="D179" s="606">
        <v>21</v>
      </c>
      <c r="E179" s="606">
        <v>20</v>
      </c>
      <c r="F179" s="606">
        <v>19.5</v>
      </c>
      <c r="G179" s="606">
        <v>20.2</v>
      </c>
      <c r="H179" s="606">
        <v>19.6</v>
      </c>
      <c r="I179" s="606">
        <v>19.1</v>
      </c>
      <c r="J179" s="606">
        <v>19.3</v>
      </c>
      <c r="K179" s="606">
        <v>19.5</v>
      </c>
      <c r="L179" s="606">
        <v>19.1</v>
      </c>
      <c r="M179" s="606">
        <v>19.1</v>
      </c>
      <c r="N179" s="606">
        <v>18.9</v>
      </c>
      <c r="O179" s="606">
        <v>20.5</v>
      </c>
      <c r="P179" s="606"/>
      <c r="Q179" s="606">
        <v>20.2</v>
      </c>
      <c r="R179" s="606">
        <v>22.4</v>
      </c>
      <c r="S179" s="606">
        <v>21.6</v>
      </c>
      <c r="T179" s="606">
        <v>20.6</v>
      </c>
      <c r="U179" s="606">
        <v>19.5</v>
      </c>
      <c r="V179" s="606">
        <v>20.01</v>
      </c>
    </row>
    <row r="180" customHeight="1" spans="1:22">
      <c r="A180" s="543">
        <v>44568</v>
      </c>
      <c r="B180" s="543">
        <v>44574</v>
      </c>
      <c r="C180" s="606">
        <v>18.8</v>
      </c>
      <c r="D180" s="606">
        <v>19.5</v>
      </c>
      <c r="E180" s="606">
        <v>18.9</v>
      </c>
      <c r="F180" s="606">
        <v>19.3</v>
      </c>
      <c r="G180" s="606">
        <v>19.2</v>
      </c>
      <c r="H180" s="606">
        <v>18.4</v>
      </c>
      <c r="I180" s="606">
        <v>18.1</v>
      </c>
      <c r="J180" s="606">
        <v>18.2</v>
      </c>
      <c r="K180" s="606">
        <v>18.7</v>
      </c>
      <c r="L180" s="606">
        <v>18</v>
      </c>
      <c r="M180" s="606">
        <v>18</v>
      </c>
      <c r="N180" s="606">
        <v>17.8</v>
      </c>
      <c r="O180" s="606">
        <v>18.8</v>
      </c>
      <c r="P180" s="606"/>
      <c r="Q180" s="606">
        <v>19.2</v>
      </c>
      <c r="R180" s="606">
        <v>21</v>
      </c>
      <c r="S180" s="606">
        <v>20.6</v>
      </c>
      <c r="T180" s="606">
        <v>20.3</v>
      </c>
      <c r="U180" s="606">
        <v>19.3</v>
      </c>
      <c r="V180" s="606">
        <v>19.01</v>
      </c>
    </row>
    <row r="181" customHeight="1" spans="1:22">
      <c r="A181" s="543">
        <v>44575</v>
      </c>
      <c r="B181" s="543">
        <v>44581</v>
      </c>
      <c r="C181" s="606">
        <v>19.7</v>
      </c>
      <c r="D181" s="606">
        <v>19.3</v>
      </c>
      <c r="E181" s="606">
        <v>18.6</v>
      </c>
      <c r="F181" s="606">
        <v>19.2</v>
      </c>
      <c r="G181" s="606">
        <v>18.6</v>
      </c>
      <c r="H181" s="606">
        <v>18</v>
      </c>
      <c r="I181" s="606">
        <v>18.5</v>
      </c>
      <c r="J181" s="606">
        <v>18.5</v>
      </c>
      <c r="K181" s="606">
        <v>18.9</v>
      </c>
      <c r="L181" s="606">
        <v>18.5</v>
      </c>
      <c r="M181" s="606">
        <v>18.3</v>
      </c>
      <c r="N181" s="606">
        <v>18</v>
      </c>
      <c r="O181" s="606">
        <v>18.5</v>
      </c>
      <c r="P181" s="606"/>
      <c r="Q181" s="606">
        <v>18.6</v>
      </c>
      <c r="R181" s="606">
        <v>20</v>
      </c>
      <c r="S181" s="606">
        <v>19.6</v>
      </c>
      <c r="T181" s="606">
        <v>20.2</v>
      </c>
      <c r="U181" s="606">
        <v>19.2</v>
      </c>
      <c r="V181" s="606">
        <v>18.9</v>
      </c>
    </row>
    <row r="182" customHeight="1" spans="1:22">
      <c r="A182" s="543">
        <v>44582</v>
      </c>
      <c r="B182" s="543">
        <v>44587</v>
      </c>
      <c r="C182" s="606">
        <v>19.5</v>
      </c>
      <c r="D182" s="606">
        <v>18.5</v>
      </c>
      <c r="E182" s="606">
        <v>18</v>
      </c>
      <c r="F182" s="606">
        <v>19.5</v>
      </c>
      <c r="G182" s="606">
        <v>18</v>
      </c>
      <c r="H182" s="606">
        <v>18.7</v>
      </c>
      <c r="I182" s="606">
        <v>19.3</v>
      </c>
      <c r="J182" s="606">
        <v>18.7</v>
      </c>
      <c r="K182" s="606">
        <v>18.5</v>
      </c>
      <c r="L182" s="606">
        <v>18.3</v>
      </c>
      <c r="M182" s="606">
        <v>18</v>
      </c>
      <c r="N182" s="606">
        <v>17.6</v>
      </c>
      <c r="O182" s="606">
        <v>18.6</v>
      </c>
      <c r="P182" s="606"/>
      <c r="Q182" s="606">
        <v>18</v>
      </c>
      <c r="R182" s="606">
        <v>20</v>
      </c>
      <c r="S182" s="606">
        <v>19</v>
      </c>
      <c r="T182" s="606">
        <v>20.5</v>
      </c>
      <c r="U182" s="606">
        <v>19.5</v>
      </c>
      <c r="V182" s="606">
        <v>18.79</v>
      </c>
    </row>
    <row r="183" s="11" customFormat="1" customHeight="1" spans="1:22">
      <c r="A183" s="543">
        <v>44598</v>
      </c>
      <c r="B183" s="543">
        <v>44602</v>
      </c>
      <c r="C183" s="606">
        <v>17.2</v>
      </c>
      <c r="D183" s="606">
        <v>17.8</v>
      </c>
      <c r="E183" s="606">
        <v>17.6</v>
      </c>
      <c r="F183" s="606">
        <v>17.5</v>
      </c>
      <c r="G183" s="606">
        <v>17.4</v>
      </c>
      <c r="H183" s="606">
        <v>17</v>
      </c>
      <c r="I183" s="606">
        <v>17.5</v>
      </c>
      <c r="J183" s="606">
        <v>16</v>
      </c>
      <c r="K183" s="606">
        <v>16.6</v>
      </c>
      <c r="L183" s="606">
        <v>15.2</v>
      </c>
      <c r="M183" s="606">
        <v>15.1</v>
      </c>
      <c r="N183" s="606">
        <v>14.7</v>
      </c>
      <c r="O183" s="606">
        <v>17.6</v>
      </c>
      <c r="P183" s="606"/>
      <c r="Q183" s="606">
        <v>17.6</v>
      </c>
      <c r="R183" s="606">
        <v>18.5</v>
      </c>
      <c r="S183" s="606">
        <v>17</v>
      </c>
      <c r="T183" s="606">
        <v>18.5</v>
      </c>
      <c r="U183" s="606">
        <v>17.5</v>
      </c>
      <c r="V183" s="606">
        <v>17.02</v>
      </c>
    </row>
    <row r="184" customHeight="1" spans="1:22">
      <c r="A184" s="543">
        <v>44603</v>
      </c>
      <c r="B184" s="543">
        <v>44609</v>
      </c>
      <c r="C184" s="606">
        <v>15.5</v>
      </c>
      <c r="D184" s="606">
        <v>15.6</v>
      </c>
      <c r="E184" s="606">
        <v>15.4</v>
      </c>
      <c r="F184" s="606">
        <v>16</v>
      </c>
      <c r="G184" s="606">
        <v>16.8</v>
      </c>
      <c r="H184" s="606">
        <v>16</v>
      </c>
      <c r="I184" s="606">
        <v>16</v>
      </c>
      <c r="J184" s="606">
        <v>14</v>
      </c>
      <c r="K184" s="606">
        <v>15.3</v>
      </c>
      <c r="L184" s="606">
        <v>14.7</v>
      </c>
      <c r="M184" s="606">
        <v>14.5</v>
      </c>
      <c r="N184" s="606">
        <v>14.3</v>
      </c>
      <c r="O184" s="606">
        <v>16.8</v>
      </c>
      <c r="P184" s="606"/>
      <c r="Q184" s="606">
        <v>17</v>
      </c>
      <c r="R184" s="606">
        <v>17.6</v>
      </c>
      <c r="S184" s="606">
        <v>16</v>
      </c>
      <c r="T184" s="606">
        <v>17</v>
      </c>
      <c r="U184" s="606">
        <v>16</v>
      </c>
      <c r="V184" s="606">
        <v>15.81</v>
      </c>
    </row>
    <row r="185" customHeight="1" spans="1:22">
      <c r="A185" s="543">
        <v>44610</v>
      </c>
      <c r="B185" s="543">
        <v>44616</v>
      </c>
      <c r="C185" s="606">
        <v>15.2</v>
      </c>
      <c r="D185" s="606">
        <v>16</v>
      </c>
      <c r="E185" s="606">
        <v>15.8</v>
      </c>
      <c r="F185" s="606">
        <v>15.9</v>
      </c>
      <c r="G185" s="606">
        <v>17.2</v>
      </c>
      <c r="H185" s="606">
        <v>15.8</v>
      </c>
      <c r="I185" s="606">
        <v>15.6</v>
      </c>
      <c r="J185" s="606">
        <v>14.5</v>
      </c>
      <c r="K185" s="606">
        <v>15.5</v>
      </c>
      <c r="L185" s="606">
        <v>14.6</v>
      </c>
      <c r="M185" s="606">
        <v>14.5</v>
      </c>
      <c r="N185" s="606">
        <v>14.3</v>
      </c>
      <c r="O185" s="606">
        <v>17</v>
      </c>
      <c r="P185" s="606"/>
      <c r="Q185" s="606">
        <v>17.6</v>
      </c>
      <c r="R185" s="606">
        <v>18.5</v>
      </c>
      <c r="S185" s="606">
        <v>17</v>
      </c>
      <c r="T185" s="606">
        <v>16.9</v>
      </c>
      <c r="U185" s="606">
        <v>15.9</v>
      </c>
      <c r="V185" s="606">
        <v>15.99</v>
      </c>
    </row>
    <row r="186" s="135" customFormat="1" customHeight="1" spans="1:22">
      <c r="A186" s="543">
        <v>44617</v>
      </c>
      <c r="B186" s="543">
        <v>44623</v>
      </c>
      <c r="C186" s="606">
        <v>15.4</v>
      </c>
      <c r="D186" s="606">
        <v>15.8</v>
      </c>
      <c r="E186" s="606">
        <v>15.6</v>
      </c>
      <c r="F186" s="606">
        <v>15.9</v>
      </c>
      <c r="G186" s="606">
        <v>17</v>
      </c>
      <c r="H186" s="606">
        <v>15.8</v>
      </c>
      <c r="I186" s="606">
        <v>15.8</v>
      </c>
      <c r="J186" s="606">
        <v>14.6</v>
      </c>
      <c r="K186" s="606">
        <v>14.8</v>
      </c>
      <c r="L186" s="606">
        <v>14.6</v>
      </c>
      <c r="M186" s="606">
        <v>14.5</v>
      </c>
      <c r="N186" s="606">
        <v>14.3</v>
      </c>
      <c r="O186" s="606">
        <v>17</v>
      </c>
      <c r="P186" s="606"/>
      <c r="Q186" s="606">
        <v>17.6</v>
      </c>
      <c r="R186" s="606">
        <v>18.5</v>
      </c>
      <c r="S186" s="606">
        <v>17</v>
      </c>
      <c r="T186" s="606">
        <v>16.9</v>
      </c>
      <c r="U186" s="606">
        <v>15.9</v>
      </c>
      <c r="V186" s="606">
        <v>15.94</v>
      </c>
    </row>
    <row r="187" s="135" customFormat="1" customHeight="1" spans="1:22">
      <c r="A187" s="543">
        <v>44624</v>
      </c>
      <c r="B187" s="543">
        <v>44630</v>
      </c>
      <c r="C187" s="606">
        <v>15.1</v>
      </c>
      <c r="D187" s="606">
        <v>15.6</v>
      </c>
      <c r="E187" s="606">
        <v>15.2</v>
      </c>
      <c r="F187" s="606">
        <v>15.9</v>
      </c>
      <c r="G187" s="606">
        <v>16.6</v>
      </c>
      <c r="H187" s="606">
        <v>15.8</v>
      </c>
      <c r="I187" s="606">
        <v>15.75</v>
      </c>
      <c r="J187" s="606">
        <v>14.6</v>
      </c>
      <c r="K187" s="606">
        <v>14.6</v>
      </c>
      <c r="L187" s="606">
        <v>14.5</v>
      </c>
      <c r="M187" s="606">
        <v>14.5</v>
      </c>
      <c r="N187" s="606">
        <v>14.3</v>
      </c>
      <c r="O187" s="606">
        <v>16.5</v>
      </c>
      <c r="P187" s="606"/>
      <c r="Q187" s="606">
        <v>17</v>
      </c>
      <c r="R187" s="606">
        <v>18.2</v>
      </c>
      <c r="S187" s="606">
        <v>16.4</v>
      </c>
      <c r="T187" s="606">
        <v>16.9</v>
      </c>
      <c r="U187" s="606">
        <v>15.9</v>
      </c>
      <c r="V187" s="606">
        <v>15.74</v>
      </c>
    </row>
    <row r="188" s="135" customFormat="1" customHeight="1" spans="1:22">
      <c r="A188" s="543">
        <v>44631</v>
      </c>
      <c r="B188" s="543">
        <v>44637</v>
      </c>
      <c r="C188" s="606">
        <v>14.8</v>
      </c>
      <c r="D188" s="606">
        <v>15.4</v>
      </c>
      <c r="E188" s="606">
        <v>15</v>
      </c>
      <c r="F188" s="606">
        <v>15.5</v>
      </c>
      <c r="G188" s="606">
        <v>16</v>
      </c>
      <c r="H188" s="606">
        <v>15.4</v>
      </c>
      <c r="I188" s="606">
        <v>15.6</v>
      </c>
      <c r="J188" s="606">
        <v>14.5</v>
      </c>
      <c r="K188" s="606">
        <v>14.7</v>
      </c>
      <c r="L188" s="606">
        <v>14.8</v>
      </c>
      <c r="M188" s="606">
        <v>14.4</v>
      </c>
      <c r="N188" s="606">
        <v>14.1</v>
      </c>
      <c r="O188" s="606">
        <v>16.2</v>
      </c>
      <c r="P188" s="606"/>
      <c r="Q188" s="606">
        <v>16.6</v>
      </c>
      <c r="R188" s="606">
        <v>17.6</v>
      </c>
      <c r="S188" s="606">
        <v>16</v>
      </c>
      <c r="T188" s="606">
        <v>16.5</v>
      </c>
      <c r="U188" s="606">
        <v>15.5</v>
      </c>
      <c r="V188" s="606">
        <v>15.48</v>
      </c>
    </row>
    <row r="189" s="135" customFormat="1" customHeight="1" spans="1:22">
      <c r="A189" s="543">
        <v>44638</v>
      </c>
      <c r="B189" s="543">
        <v>44644</v>
      </c>
      <c r="C189" s="606">
        <v>15.6</v>
      </c>
      <c r="D189" s="606">
        <v>16.5</v>
      </c>
      <c r="E189" s="606">
        <v>16.2</v>
      </c>
      <c r="F189" s="606">
        <v>16.2</v>
      </c>
      <c r="G189" s="606">
        <v>16.4</v>
      </c>
      <c r="H189" s="606">
        <v>16</v>
      </c>
      <c r="I189" s="606">
        <v>16.1</v>
      </c>
      <c r="J189" s="606">
        <v>15.1</v>
      </c>
      <c r="K189" s="606">
        <v>16</v>
      </c>
      <c r="L189" s="606">
        <v>15.8</v>
      </c>
      <c r="M189" s="606">
        <v>15.4</v>
      </c>
      <c r="N189" s="606">
        <v>15.1</v>
      </c>
      <c r="O189" s="606">
        <v>16</v>
      </c>
      <c r="P189" s="606"/>
      <c r="Q189" s="606">
        <v>17</v>
      </c>
      <c r="R189" s="606">
        <v>18</v>
      </c>
      <c r="S189" s="606">
        <v>16.6</v>
      </c>
      <c r="T189" s="606">
        <v>17.2</v>
      </c>
      <c r="U189" s="606">
        <v>16.2</v>
      </c>
      <c r="V189" s="606">
        <v>16.19</v>
      </c>
    </row>
    <row r="190" s="135" customFormat="1" customHeight="1" spans="1:22">
      <c r="A190" s="543">
        <v>44645</v>
      </c>
      <c r="B190" s="543">
        <v>44651</v>
      </c>
      <c r="C190" s="606">
        <v>16.1</v>
      </c>
      <c r="D190" s="606">
        <v>16.8</v>
      </c>
      <c r="E190" s="606">
        <v>16.5</v>
      </c>
      <c r="F190" s="606">
        <v>17.4</v>
      </c>
      <c r="G190" s="606">
        <v>16.6</v>
      </c>
      <c r="H190" s="606">
        <v>16</v>
      </c>
      <c r="I190" s="606">
        <v>16.1</v>
      </c>
      <c r="J190" s="606">
        <v>15.4</v>
      </c>
      <c r="K190" s="606">
        <v>16.5</v>
      </c>
      <c r="L190" s="606">
        <v>16.3</v>
      </c>
      <c r="M190" s="606">
        <v>15.8</v>
      </c>
      <c r="N190" s="606">
        <v>15.5</v>
      </c>
      <c r="O190" s="606">
        <v>16.4</v>
      </c>
      <c r="P190" s="606"/>
      <c r="Q190" s="606">
        <v>17.2</v>
      </c>
      <c r="R190" s="606">
        <v>18</v>
      </c>
      <c r="S190" s="606">
        <v>16.8</v>
      </c>
      <c r="T190" s="606">
        <v>18.4</v>
      </c>
      <c r="U190" s="606">
        <v>17.4</v>
      </c>
      <c r="V190" s="606">
        <v>16.62</v>
      </c>
    </row>
    <row r="191" s="135" customFormat="1" customHeight="1" spans="1:22">
      <c r="A191" s="543">
        <v>44652</v>
      </c>
      <c r="B191" s="543">
        <v>44658</v>
      </c>
      <c r="C191" s="606">
        <v>16.8</v>
      </c>
      <c r="D191" s="606">
        <v>17.3</v>
      </c>
      <c r="E191" s="606">
        <v>16.8</v>
      </c>
      <c r="F191" s="606">
        <v>17.8</v>
      </c>
      <c r="G191" s="606">
        <v>17</v>
      </c>
      <c r="H191" s="606">
        <v>16.6</v>
      </c>
      <c r="I191" s="606">
        <v>16.4</v>
      </c>
      <c r="J191" s="606">
        <v>15.9</v>
      </c>
      <c r="K191" s="606">
        <v>15.8</v>
      </c>
      <c r="L191" s="606">
        <v>16.2</v>
      </c>
      <c r="M191" s="606">
        <v>15.5</v>
      </c>
      <c r="N191" s="606">
        <v>15.5</v>
      </c>
      <c r="O191" s="606">
        <v>17</v>
      </c>
      <c r="P191" s="606"/>
      <c r="Q191" s="606">
        <v>17.6</v>
      </c>
      <c r="R191" s="606">
        <v>19</v>
      </c>
      <c r="S191" s="606">
        <v>17</v>
      </c>
      <c r="T191" s="606">
        <v>18.8</v>
      </c>
      <c r="U191" s="606">
        <v>17.8</v>
      </c>
      <c r="V191" s="606">
        <v>16.93</v>
      </c>
    </row>
    <row r="192" s="135" customFormat="1" customHeight="1" spans="1:22">
      <c r="A192" s="543">
        <v>44659</v>
      </c>
      <c r="B192" s="543">
        <v>44665</v>
      </c>
      <c r="C192" s="606">
        <v>16.1</v>
      </c>
      <c r="D192" s="606">
        <v>16.8</v>
      </c>
      <c r="E192" s="606">
        <v>16.2</v>
      </c>
      <c r="F192" s="606">
        <v>17.3</v>
      </c>
      <c r="G192" s="606">
        <v>17.4</v>
      </c>
      <c r="H192" s="606">
        <v>16.8</v>
      </c>
      <c r="I192" s="606">
        <v>16.7</v>
      </c>
      <c r="J192" s="606">
        <v>15.5</v>
      </c>
      <c r="K192" s="606">
        <v>16</v>
      </c>
      <c r="L192" s="606">
        <v>15.7</v>
      </c>
      <c r="M192" s="606">
        <v>14.9</v>
      </c>
      <c r="N192" s="606">
        <v>14.8</v>
      </c>
      <c r="O192" s="606">
        <v>16.5</v>
      </c>
      <c r="P192" s="606"/>
      <c r="Q192" s="606">
        <v>18</v>
      </c>
      <c r="R192" s="606">
        <v>19.2</v>
      </c>
      <c r="S192" s="606">
        <v>17.5</v>
      </c>
      <c r="T192" s="606">
        <v>18.3</v>
      </c>
      <c r="U192" s="606">
        <v>17.3</v>
      </c>
      <c r="V192" s="606">
        <v>16.72</v>
      </c>
    </row>
    <row r="193" s="135" customFormat="1" customHeight="1" spans="1:22">
      <c r="A193" s="543">
        <v>44666</v>
      </c>
      <c r="B193" s="543">
        <v>44672</v>
      </c>
      <c r="C193" s="606">
        <v>17.8</v>
      </c>
      <c r="D193" s="606">
        <v>18.5</v>
      </c>
      <c r="E193" s="606">
        <v>18.2</v>
      </c>
      <c r="F193" s="606">
        <v>18.5</v>
      </c>
      <c r="G193" s="606">
        <v>19</v>
      </c>
      <c r="H193" s="606">
        <v>18</v>
      </c>
      <c r="I193" s="606">
        <v>18.1</v>
      </c>
      <c r="J193" s="606">
        <v>17.5</v>
      </c>
      <c r="K193" s="606">
        <v>17.6</v>
      </c>
      <c r="L193" s="606">
        <v>17.5</v>
      </c>
      <c r="M193" s="606">
        <v>17.2</v>
      </c>
      <c r="N193" s="606">
        <v>17.2</v>
      </c>
      <c r="O193" s="606">
        <v>19.2</v>
      </c>
      <c r="P193" s="606"/>
      <c r="Q193" s="606">
        <v>19.6</v>
      </c>
      <c r="R193" s="606">
        <v>20.8</v>
      </c>
      <c r="S193" s="606">
        <v>19.4</v>
      </c>
      <c r="T193" s="606">
        <v>19.5</v>
      </c>
      <c r="U193" s="606">
        <v>18.5</v>
      </c>
      <c r="V193" s="606">
        <v>18.45</v>
      </c>
    </row>
    <row r="194" s="135" customFormat="1" customHeight="1" spans="1:22">
      <c r="A194" s="543">
        <v>44673</v>
      </c>
      <c r="B194" s="543">
        <v>44679</v>
      </c>
      <c r="C194" s="606">
        <v>19.4</v>
      </c>
      <c r="D194" s="606">
        <v>19.2</v>
      </c>
      <c r="E194" s="606">
        <v>18.6</v>
      </c>
      <c r="F194" s="606">
        <v>19.8</v>
      </c>
      <c r="G194" s="606">
        <v>19.3</v>
      </c>
      <c r="H194" s="606">
        <v>19</v>
      </c>
      <c r="I194" s="606">
        <v>19.9</v>
      </c>
      <c r="J194" s="606">
        <v>19</v>
      </c>
      <c r="K194" s="606">
        <v>19.5</v>
      </c>
      <c r="L194" s="606">
        <v>18.6</v>
      </c>
      <c r="M194" s="606">
        <v>18.4</v>
      </c>
      <c r="N194" s="606">
        <v>18.4</v>
      </c>
      <c r="O194" s="606">
        <v>19</v>
      </c>
      <c r="P194" s="606"/>
      <c r="Q194" s="606">
        <v>20.2</v>
      </c>
      <c r="R194" s="606">
        <v>21</v>
      </c>
      <c r="S194" s="606">
        <v>19</v>
      </c>
      <c r="T194" s="606">
        <v>20.8</v>
      </c>
      <c r="U194" s="606">
        <v>19.8</v>
      </c>
      <c r="V194" s="606">
        <v>19.38</v>
      </c>
    </row>
    <row r="195" s="135" customFormat="1" customHeight="1" spans="1:22">
      <c r="A195" s="543">
        <v>44680</v>
      </c>
      <c r="B195" s="543">
        <v>44686</v>
      </c>
      <c r="C195" s="606">
        <v>19.7</v>
      </c>
      <c r="D195" s="606">
        <v>20</v>
      </c>
      <c r="E195" s="606">
        <v>19.3</v>
      </c>
      <c r="F195" s="606">
        <v>20.2</v>
      </c>
      <c r="G195" s="606">
        <v>20</v>
      </c>
      <c r="H195" s="606">
        <v>19.5</v>
      </c>
      <c r="I195" s="606">
        <v>19.95</v>
      </c>
      <c r="J195" s="606">
        <v>18.8</v>
      </c>
      <c r="K195" s="606">
        <v>19.6</v>
      </c>
      <c r="L195" s="606">
        <v>19</v>
      </c>
      <c r="M195" s="606">
        <v>18.5</v>
      </c>
      <c r="N195" s="606">
        <v>18.5</v>
      </c>
      <c r="O195" s="606">
        <v>19.8</v>
      </c>
      <c r="P195" s="606"/>
      <c r="Q195" s="606">
        <v>20.5</v>
      </c>
      <c r="R195" s="606">
        <v>23.5</v>
      </c>
      <c r="S195" s="606">
        <v>18</v>
      </c>
      <c r="T195" s="606">
        <v>21.2</v>
      </c>
      <c r="U195" s="606">
        <v>20.2</v>
      </c>
      <c r="V195" s="606">
        <v>19.79</v>
      </c>
    </row>
    <row r="196" s="135" customFormat="1" customHeight="1" spans="1:22">
      <c r="A196" s="543">
        <v>44687</v>
      </c>
      <c r="B196" s="543">
        <v>44693</v>
      </c>
      <c r="C196" s="606">
        <v>19.8</v>
      </c>
      <c r="D196" s="606">
        <v>19.6</v>
      </c>
      <c r="E196" s="606">
        <v>19.4</v>
      </c>
      <c r="F196" s="606">
        <v>20.7</v>
      </c>
      <c r="G196" s="606">
        <v>20.6</v>
      </c>
      <c r="H196" s="606">
        <v>20</v>
      </c>
      <c r="I196" s="606">
        <v>20.1</v>
      </c>
      <c r="J196" s="606">
        <v>19.6</v>
      </c>
      <c r="K196" s="606">
        <v>19.8</v>
      </c>
      <c r="L196" s="606">
        <v>19.2</v>
      </c>
      <c r="M196" s="606">
        <v>18.5</v>
      </c>
      <c r="N196" s="606">
        <v>18.5</v>
      </c>
      <c r="O196" s="606">
        <v>20</v>
      </c>
      <c r="P196" s="606"/>
      <c r="Q196" s="606">
        <v>21</v>
      </c>
      <c r="R196" s="606">
        <v>23.8</v>
      </c>
      <c r="S196" s="606">
        <v>19.2</v>
      </c>
      <c r="T196" s="606">
        <v>21.7</v>
      </c>
      <c r="U196" s="606">
        <v>20.7</v>
      </c>
      <c r="V196" s="606">
        <v>20.12</v>
      </c>
    </row>
    <row r="197" s="135" customFormat="1" customHeight="1" spans="1:22">
      <c r="A197" s="543">
        <v>44694</v>
      </c>
      <c r="B197" s="543">
        <v>44700</v>
      </c>
      <c r="C197" s="606">
        <v>20.3</v>
      </c>
      <c r="D197" s="606">
        <v>20</v>
      </c>
      <c r="E197" s="606">
        <v>19.8</v>
      </c>
      <c r="F197" s="606">
        <v>21</v>
      </c>
      <c r="G197" s="606">
        <v>21</v>
      </c>
      <c r="H197" s="606">
        <v>20.2</v>
      </c>
      <c r="I197" s="606">
        <v>20.5</v>
      </c>
      <c r="J197" s="606">
        <v>20</v>
      </c>
      <c r="K197" s="606">
        <v>20.2</v>
      </c>
      <c r="L197" s="606">
        <v>19.6</v>
      </c>
      <c r="M197" s="606">
        <v>19</v>
      </c>
      <c r="N197" s="606">
        <v>19</v>
      </c>
      <c r="O197" s="606">
        <v>20.8</v>
      </c>
      <c r="P197" s="606"/>
      <c r="Q197" s="606">
        <v>21.4</v>
      </c>
      <c r="R197" s="606">
        <v>24</v>
      </c>
      <c r="S197" s="606">
        <v>20.5</v>
      </c>
      <c r="T197" s="606">
        <v>22</v>
      </c>
      <c r="U197" s="606">
        <v>21</v>
      </c>
      <c r="V197" s="606">
        <v>20.57</v>
      </c>
    </row>
    <row r="198" s="135" customFormat="1" customHeight="1" spans="1:22">
      <c r="A198" s="543">
        <v>44701</v>
      </c>
      <c r="B198" s="543">
        <v>44707</v>
      </c>
      <c r="C198" s="606">
        <v>20.2</v>
      </c>
      <c r="D198" s="606">
        <v>20.1</v>
      </c>
      <c r="E198" s="606">
        <v>20.3</v>
      </c>
      <c r="F198" s="606">
        <v>20.8</v>
      </c>
      <c r="G198" s="606">
        <v>21</v>
      </c>
      <c r="H198" s="606">
        <v>20.4</v>
      </c>
      <c r="I198" s="606">
        <v>20.6</v>
      </c>
      <c r="J198" s="606">
        <v>19.8</v>
      </c>
      <c r="K198" s="606">
        <v>20.4</v>
      </c>
      <c r="L198" s="606">
        <v>19.7</v>
      </c>
      <c r="M198" s="606">
        <v>19.2</v>
      </c>
      <c r="N198" s="606">
        <v>19.2</v>
      </c>
      <c r="O198" s="606">
        <v>20.4</v>
      </c>
      <c r="P198" s="606"/>
      <c r="Q198" s="606">
        <v>21.6</v>
      </c>
      <c r="R198" s="606">
        <v>24</v>
      </c>
      <c r="S198" s="606">
        <v>20.5</v>
      </c>
      <c r="T198" s="606">
        <v>21.8</v>
      </c>
      <c r="U198" s="606">
        <v>20.8</v>
      </c>
      <c r="V198" s="606">
        <v>20.6</v>
      </c>
    </row>
    <row r="199" s="135" customFormat="1" customHeight="1" spans="1:22">
      <c r="A199" s="543">
        <v>44708</v>
      </c>
      <c r="B199" s="543">
        <v>44714</v>
      </c>
      <c r="C199" s="606">
        <v>20.1</v>
      </c>
      <c r="D199" s="606">
        <v>20.6</v>
      </c>
      <c r="E199" s="606">
        <v>20.4</v>
      </c>
      <c r="F199" s="606">
        <v>21</v>
      </c>
      <c r="G199" s="606">
        <v>21</v>
      </c>
      <c r="H199" s="606">
        <v>20.4</v>
      </c>
      <c r="I199" s="606">
        <v>20.7</v>
      </c>
      <c r="J199" s="606">
        <v>20</v>
      </c>
      <c r="K199" s="606">
        <v>20.6</v>
      </c>
      <c r="L199" s="606">
        <v>19.6</v>
      </c>
      <c r="M199" s="606">
        <v>19.2</v>
      </c>
      <c r="N199" s="606">
        <v>19.2</v>
      </c>
      <c r="O199" s="606">
        <v>20.8</v>
      </c>
      <c r="P199" s="606"/>
      <c r="Q199" s="606">
        <v>21.6</v>
      </c>
      <c r="R199" s="606">
        <v>24</v>
      </c>
      <c r="S199" s="606">
        <v>20.5</v>
      </c>
      <c r="T199" s="606">
        <v>22</v>
      </c>
      <c r="U199" s="606">
        <v>21</v>
      </c>
      <c r="V199" s="606">
        <v>20.71</v>
      </c>
    </row>
    <row r="200" s="135" customFormat="1" customHeight="1" spans="1:22">
      <c r="A200" s="543">
        <v>44715</v>
      </c>
      <c r="B200" s="543">
        <v>44721</v>
      </c>
      <c r="C200" s="606">
        <v>19.9</v>
      </c>
      <c r="D200" s="606">
        <v>20.5</v>
      </c>
      <c r="E200" s="606">
        <v>20.2</v>
      </c>
      <c r="F200" s="606">
        <v>20.9</v>
      </c>
      <c r="G200" s="606">
        <v>20.8</v>
      </c>
      <c r="H200" s="606">
        <v>20.3</v>
      </c>
      <c r="I200" s="606">
        <v>20.4</v>
      </c>
      <c r="J200" s="606">
        <v>19.6</v>
      </c>
      <c r="K200" s="606">
        <v>20.2</v>
      </c>
      <c r="L200" s="606">
        <v>19.7</v>
      </c>
      <c r="M200" s="606">
        <v>19.4</v>
      </c>
      <c r="N200" s="606">
        <v>19.4</v>
      </c>
      <c r="O200" s="606">
        <v>20.8</v>
      </c>
      <c r="P200" s="606"/>
      <c r="Q200" s="606">
        <v>21.6</v>
      </c>
      <c r="R200" s="606">
        <v>24</v>
      </c>
      <c r="S200" s="606">
        <v>20.5</v>
      </c>
      <c r="T200" s="606">
        <v>21.8</v>
      </c>
      <c r="U200" s="606">
        <v>20.9</v>
      </c>
      <c r="V200" s="606">
        <v>20.61</v>
      </c>
    </row>
    <row r="201" s="134" customFormat="1" customHeight="1" spans="1:22">
      <c r="A201" s="543">
        <v>44722</v>
      </c>
      <c r="B201" s="543">
        <v>44728</v>
      </c>
      <c r="C201" s="606">
        <v>20.9</v>
      </c>
      <c r="D201" s="606">
        <v>20.3</v>
      </c>
      <c r="E201" s="606">
        <v>20.5</v>
      </c>
      <c r="F201" s="606">
        <v>21.8</v>
      </c>
      <c r="G201" s="606">
        <v>21.2</v>
      </c>
      <c r="H201" s="606">
        <v>20.6</v>
      </c>
      <c r="I201" s="606">
        <v>21.3</v>
      </c>
      <c r="J201" s="606">
        <v>20.5</v>
      </c>
      <c r="K201" s="606">
        <v>20.8</v>
      </c>
      <c r="L201" s="606">
        <v>20.3</v>
      </c>
      <c r="M201" s="606">
        <v>19.8</v>
      </c>
      <c r="N201" s="606">
        <v>19.7</v>
      </c>
      <c r="O201" s="606">
        <v>20.6</v>
      </c>
      <c r="P201" s="606"/>
      <c r="Q201" s="606">
        <v>21.6</v>
      </c>
      <c r="R201" s="606">
        <v>24.5</v>
      </c>
      <c r="S201" s="606">
        <v>21</v>
      </c>
      <c r="T201" s="606">
        <v>22.8</v>
      </c>
      <c r="U201" s="606">
        <v>21.8</v>
      </c>
      <c r="V201" s="606">
        <v>21.11</v>
      </c>
    </row>
    <row r="202" s="135" customFormat="1" customHeight="1" spans="1:22">
      <c r="A202" s="543">
        <v>44729</v>
      </c>
      <c r="B202" s="543">
        <v>44735</v>
      </c>
      <c r="C202" s="606">
        <v>22.4</v>
      </c>
      <c r="D202" s="606">
        <v>23.1</v>
      </c>
      <c r="E202" s="606">
        <v>22.4</v>
      </c>
      <c r="F202" s="606">
        <v>23</v>
      </c>
      <c r="G202" s="606">
        <v>22.2</v>
      </c>
      <c r="H202" s="606">
        <v>22.5</v>
      </c>
      <c r="I202" s="606">
        <v>22.5</v>
      </c>
      <c r="J202" s="606">
        <v>21.9</v>
      </c>
      <c r="K202" s="606">
        <v>22</v>
      </c>
      <c r="L202" s="606">
        <v>22.2</v>
      </c>
      <c r="M202" s="606">
        <v>22</v>
      </c>
      <c r="N202" s="606">
        <v>21.8</v>
      </c>
      <c r="O202" s="606">
        <v>21.5</v>
      </c>
      <c r="P202" s="606"/>
      <c r="Q202" s="606">
        <v>22.6</v>
      </c>
      <c r="R202" s="606">
        <v>26.5</v>
      </c>
      <c r="S202" s="606">
        <v>21.8</v>
      </c>
      <c r="T202" s="606">
        <v>24</v>
      </c>
      <c r="U202" s="606">
        <v>23</v>
      </c>
      <c r="V202" s="606">
        <v>22.63</v>
      </c>
    </row>
    <row r="203" s="135" customFormat="1" customHeight="1" spans="1:22">
      <c r="A203" s="543">
        <v>44736</v>
      </c>
      <c r="B203" s="543">
        <v>44742</v>
      </c>
      <c r="C203" s="606">
        <v>25.2</v>
      </c>
      <c r="D203" s="606">
        <v>25.6</v>
      </c>
      <c r="E203" s="606">
        <v>24.5</v>
      </c>
      <c r="F203" s="606">
        <v>25.9</v>
      </c>
      <c r="G203" s="606">
        <v>24.6</v>
      </c>
      <c r="H203" s="606">
        <v>24</v>
      </c>
      <c r="I203" s="606">
        <v>25.5</v>
      </c>
      <c r="J203" s="606">
        <v>23.8</v>
      </c>
      <c r="K203" s="606">
        <v>24.6</v>
      </c>
      <c r="L203" s="606">
        <v>24.5</v>
      </c>
      <c r="M203" s="606">
        <v>24.2</v>
      </c>
      <c r="N203" s="606">
        <v>24.2</v>
      </c>
      <c r="O203" s="606">
        <v>24</v>
      </c>
      <c r="P203" s="606"/>
      <c r="Q203" s="606">
        <v>25</v>
      </c>
      <c r="R203" s="606">
        <v>28</v>
      </c>
      <c r="S203" s="606">
        <v>24.8</v>
      </c>
      <c r="T203" s="606">
        <v>26.9</v>
      </c>
      <c r="U203" s="606">
        <v>25.9</v>
      </c>
      <c r="V203" s="606">
        <v>25.07</v>
      </c>
    </row>
    <row r="204" s="135" customFormat="1" customHeight="1" spans="1:22">
      <c r="A204" s="543">
        <v>44743</v>
      </c>
      <c r="B204" s="543">
        <v>44749</v>
      </c>
      <c r="C204" s="606">
        <v>29</v>
      </c>
      <c r="D204" s="606">
        <v>29.5</v>
      </c>
      <c r="E204" s="606">
        <v>28.7</v>
      </c>
      <c r="F204" s="606">
        <v>28.5</v>
      </c>
      <c r="G204" s="606">
        <v>28</v>
      </c>
      <c r="H204" s="606">
        <v>28.6</v>
      </c>
      <c r="I204" s="606">
        <v>29</v>
      </c>
      <c r="J204" s="606">
        <v>28.4</v>
      </c>
      <c r="K204" s="606">
        <v>28.8</v>
      </c>
      <c r="L204" s="606">
        <v>28.5</v>
      </c>
      <c r="M204" s="606">
        <v>28.4</v>
      </c>
      <c r="N204" s="606">
        <v>28.3</v>
      </c>
      <c r="O204" s="606">
        <v>28.6</v>
      </c>
      <c r="P204" s="606"/>
      <c r="Q204" s="606">
        <v>29.2</v>
      </c>
      <c r="R204" s="606">
        <v>32.6</v>
      </c>
      <c r="S204" s="606">
        <v>27.4</v>
      </c>
      <c r="T204" s="606">
        <v>29.5</v>
      </c>
      <c r="U204" s="606">
        <v>28.5</v>
      </c>
      <c r="V204" s="606">
        <v>28.86</v>
      </c>
    </row>
    <row r="205" s="135" customFormat="1" customHeight="1" spans="1:22">
      <c r="A205" s="543">
        <v>44750</v>
      </c>
      <c r="B205" s="543">
        <v>44756</v>
      </c>
      <c r="C205" s="606">
        <v>31</v>
      </c>
      <c r="D205" s="606">
        <v>30.2</v>
      </c>
      <c r="E205" s="606">
        <v>29.2</v>
      </c>
      <c r="F205" s="606">
        <v>31.5</v>
      </c>
      <c r="G205" s="606">
        <v>29.6</v>
      </c>
      <c r="H205" s="606">
        <v>30</v>
      </c>
      <c r="I205" s="606">
        <v>31.6</v>
      </c>
      <c r="J205" s="606">
        <v>29.8</v>
      </c>
      <c r="K205" s="606">
        <v>30.6</v>
      </c>
      <c r="L205" s="606">
        <v>29.2</v>
      </c>
      <c r="M205" s="606">
        <v>28.7</v>
      </c>
      <c r="N205" s="606">
        <v>28.7</v>
      </c>
      <c r="O205" s="606">
        <v>29.8</v>
      </c>
      <c r="P205" s="606"/>
      <c r="Q205" s="606">
        <v>30</v>
      </c>
      <c r="R205" s="606">
        <v>33</v>
      </c>
      <c r="S205" s="606">
        <v>29</v>
      </c>
      <c r="T205" s="606">
        <v>32.5</v>
      </c>
      <c r="U205" s="606">
        <v>31.5</v>
      </c>
      <c r="V205" s="606">
        <v>30.33</v>
      </c>
    </row>
    <row r="206" s="135" customFormat="1" customHeight="1" spans="1:22">
      <c r="A206" s="543">
        <v>44757</v>
      </c>
      <c r="B206" s="543">
        <v>44763</v>
      </c>
      <c r="C206" s="606">
        <v>29.5</v>
      </c>
      <c r="D206" s="606">
        <v>29.4</v>
      </c>
      <c r="E206" s="606">
        <v>29</v>
      </c>
      <c r="F206" s="606">
        <v>30.5</v>
      </c>
      <c r="G206" s="606">
        <v>28.8</v>
      </c>
      <c r="H206" s="606">
        <v>28.4</v>
      </c>
      <c r="I206" s="606">
        <v>29</v>
      </c>
      <c r="J206" s="606">
        <v>28.4</v>
      </c>
      <c r="K206" s="606">
        <v>29.2</v>
      </c>
      <c r="L206" s="606">
        <v>28.5</v>
      </c>
      <c r="M206" s="606">
        <v>28.2</v>
      </c>
      <c r="N206" s="606">
        <v>28.2</v>
      </c>
      <c r="O206" s="606">
        <v>28.6</v>
      </c>
      <c r="P206" s="606"/>
      <c r="Q206" s="606">
        <v>29.2</v>
      </c>
      <c r="R206" s="606">
        <v>32</v>
      </c>
      <c r="S206" s="606">
        <v>28</v>
      </c>
      <c r="T206" s="606">
        <v>31.5</v>
      </c>
      <c r="U206" s="606">
        <v>30.5</v>
      </c>
      <c r="V206" s="606">
        <v>29.27</v>
      </c>
    </row>
    <row r="207" s="135" customFormat="1" customHeight="1" spans="1:22">
      <c r="A207" s="543">
        <v>44764</v>
      </c>
      <c r="B207" s="543">
        <v>44770</v>
      </c>
      <c r="C207" s="606">
        <v>28.3</v>
      </c>
      <c r="D207" s="606">
        <v>28.05</v>
      </c>
      <c r="E207" s="606">
        <v>27.5</v>
      </c>
      <c r="F207" s="606">
        <v>28.5</v>
      </c>
      <c r="G207" s="606">
        <v>27.4</v>
      </c>
      <c r="H207" s="606">
        <v>28</v>
      </c>
      <c r="I207" s="606">
        <v>28.5</v>
      </c>
      <c r="J207" s="606">
        <v>26.2</v>
      </c>
      <c r="K207" s="606">
        <v>27.8</v>
      </c>
      <c r="L207" s="606">
        <v>26.5</v>
      </c>
      <c r="M207" s="606">
        <v>26</v>
      </c>
      <c r="N207" s="606">
        <v>26</v>
      </c>
      <c r="O207" s="606">
        <v>27.2</v>
      </c>
      <c r="P207" s="606"/>
      <c r="Q207" s="606">
        <v>28</v>
      </c>
      <c r="R207" s="606">
        <v>30.6</v>
      </c>
      <c r="S207" s="606">
        <v>26.4</v>
      </c>
      <c r="T207" s="606">
        <v>29.5</v>
      </c>
      <c r="U207" s="606">
        <v>28.5</v>
      </c>
      <c r="V207" s="606">
        <v>27.72</v>
      </c>
    </row>
    <row r="208" s="135" customFormat="1" customHeight="1" spans="1:22">
      <c r="A208" s="543">
        <v>44771</v>
      </c>
      <c r="B208" s="543">
        <v>44777</v>
      </c>
      <c r="C208" s="606">
        <v>28</v>
      </c>
      <c r="D208" s="606">
        <v>29.6</v>
      </c>
      <c r="E208" s="606">
        <v>27.6</v>
      </c>
      <c r="F208" s="606">
        <v>28.5</v>
      </c>
      <c r="G208" s="606">
        <v>27.4</v>
      </c>
      <c r="H208" s="606">
        <v>28</v>
      </c>
      <c r="I208" s="606">
        <v>28</v>
      </c>
      <c r="J208" s="606">
        <v>26</v>
      </c>
      <c r="K208" s="606">
        <v>27.7</v>
      </c>
      <c r="L208" s="606">
        <v>26.3</v>
      </c>
      <c r="M208" s="606">
        <v>26</v>
      </c>
      <c r="N208" s="606">
        <v>26</v>
      </c>
      <c r="O208" s="606">
        <v>28.8</v>
      </c>
      <c r="P208" s="606"/>
      <c r="Q208" s="606">
        <v>28</v>
      </c>
      <c r="R208" s="606">
        <v>30.6</v>
      </c>
      <c r="S208" s="606">
        <v>26.4</v>
      </c>
      <c r="T208" s="606">
        <v>29.5</v>
      </c>
      <c r="U208" s="606">
        <v>28.5</v>
      </c>
      <c r="V208" s="606">
        <v>27.83</v>
      </c>
    </row>
    <row r="209" s="135" customFormat="1" customHeight="1" spans="1:22">
      <c r="A209" s="543">
        <v>44778</v>
      </c>
      <c r="B209" s="543">
        <v>44784</v>
      </c>
      <c r="C209" s="606">
        <v>27.2</v>
      </c>
      <c r="D209" s="606">
        <v>29</v>
      </c>
      <c r="E209" s="606">
        <v>27</v>
      </c>
      <c r="F209" s="606">
        <v>27.5</v>
      </c>
      <c r="G209" s="606">
        <v>27</v>
      </c>
      <c r="H209" s="606">
        <v>27.4</v>
      </c>
      <c r="I209" s="606">
        <v>27.5</v>
      </c>
      <c r="J209" s="606">
        <v>26</v>
      </c>
      <c r="K209" s="606">
        <v>27</v>
      </c>
      <c r="L209" s="606">
        <v>26.1</v>
      </c>
      <c r="M209" s="606">
        <v>25.9</v>
      </c>
      <c r="N209" s="606">
        <v>25.8</v>
      </c>
      <c r="O209" s="606">
        <v>28</v>
      </c>
      <c r="P209" s="606"/>
      <c r="Q209" s="606">
        <v>28.2</v>
      </c>
      <c r="R209" s="606">
        <v>31</v>
      </c>
      <c r="S209" s="606">
        <v>27</v>
      </c>
      <c r="T209" s="606">
        <v>28.5</v>
      </c>
      <c r="U209" s="606">
        <v>27.5</v>
      </c>
      <c r="V209" s="606">
        <v>27.42</v>
      </c>
    </row>
    <row r="210" s="135" customFormat="1" customHeight="1" spans="1:22">
      <c r="A210" s="543">
        <v>44785</v>
      </c>
      <c r="B210" s="543">
        <v>44791</v>
      </c>
      <c r="C210" s="606">
        <v>26.8</v>
      </c>
      <c r="D210" s="606">
        <v>28.6</v>
      </c>
      <c r="E210" s="606">
        <v>27</v>
      </c>
      <c r="F210" s="606">
        <v>27</v>
      </c>
      <c r="G210" s="606">
        <v>26.7</v>
      </c>
      <c r="H210" s="606">
        <v>26.8</v>
      </c>
      <c r="I210" s="606">
        <v>27</v>
      </c>
      <c r="J210" s="606">
        <v>25.8</v>
      </c>
      <c r="K210" s="606">
        <v>26.5</v>
      </c>
      <c r="L210" s="606">
        <v>26</v>
      </c>
      <c r="M210" s="606">
        <v>25.7</v>
      </c>
      <c r="N210" s="606">
        <v>25.6</v>
      </c>
      <c r="O210" s="606">
        <v>28.3</v>
      </c>
      <c r="P210" s="606"/>
      <c r="Q210" s="606">
        <v>28</v>
      </c>
      <c r="R210" s="606">
        <v>30.8</v>
      </c>
      <c r="S210" s="606">
        <v>26.8</v>
      </c>
      <c r="T210" s="606">
        <v>28</v>
      </c>
      <c r="U210" s="606">
        <v>27</v>
      </c>
      <c r="V210" s="606">
        <v>27.13</v>
      </c>
    </row>
    <row r="211" s="135" customFormat="1" customHeight="1" spans="1:22">
      <c r="A211" s="543">
        <v>44792</v>
      </c>
      <c r="B211" s="543">
        <v>44798</v>
      </c>
      <c r="C211" s="606">
        <v>28.3</v>
      </c>
      <c r="D211" s="606">
        <v>29.2</v>
      </c>
      <c r="E211" s="606">
        <v>27.7</v>
      </c>
      <c r="F211" s="606">
        <v>28.2</v>
      </c>
      <c r="G211" s="606">
        <v>27.6</v>
      </c>
      <c r="H211" s="606">
        <v>27.3</v>
      </c>
      <c r="I211" s="606">
        <v>27.8</v>
      </c>
      <c r="J211" s="606">
        <v>27</v>
      </c>
      <c r="K211" s="606">
        <v>28.1</v>
      </c>
      <c r="L211" s="606">
        <v>27.6</v>
      </c>
      <c r="M211" s="606">
        <v>27.2</v>
      </c>
      <c r="N211" s="606">
        <v>27.2</v>
      </c>
      <c r="O211" s="606">
        <v>28</v>
      </c>
      <c r="P211" s="606"/>
      <c r="Q211" s="606">
        <v>29.6</v>
      </c>
      <c r="R211" s="606">
        <v>32</v>
      </c>
      <c r="S211" s="606">
        <v>28.2</v>
      </c>
      <c r="T211" s="606">
        <v>29.2</v>
      </c>
      <c r="U211" s="606">
        <v>28.2</v>
      </c>
      <c r="V211" s="606">
        <v>28.24</v>
      </c>
    </row>
    <row r="212" s="135" customFormat="1" customHeight="1" spans="1:22">
      <c r="A212" s="543">
        <v>44799</v>
      </c>
      <c r="B212" s="543">
        <v>44805</v>
      </c>
      <c r="C212" s="606">
        <v>29.4</v>
      </c>
      <c r="D212" s="606">
        <v>30.5</v>
      </c>
      <c r="E212" s="606">
        <v>29.5</v>
      </c>
      <c r="F212" s="606">
        <v>31.2</v>
      </c>
      <c r="G212" s="606">
        <v>29</v>
      </c>
      <c r="H212" s="606">
        <v>28.6</v>
      </c>
      <c r="I212" s="606">
        <v>30.5</v>
      </c>
      <c r="J212" s="606">
        <v>28.7</v>
      </c>
      <c r="K212" s="606">
        <v>29.5</v>
      </c>
      <c r="L212" s="606">
        <v>29</v>
      </c>
      <c r="M212" s="606">
        <v>28.7</v>
      </c>
      <c r="N212" s="606">
        <v>28.6</v>
      </c>
      <c r="O212" s="606">
        <v>32</v>
      </c>
      <c r="P212" s="606"/>
      <c r="Q212" s="606">
        <v>32</v>
      </c>
      <c r="R212" s="606">
        <v>34</v>
      </c>
      <c r="S212" s="606">
        <v>32</v>
      </c>
      <c r="T212" s="606">
        <v>32.2</v>
      </c>
      <c r="U212" s="606">
        <v>31.2</v>
      </c>
      <c r="V212" s="606">
        <v>30.37</v>
      </c>
    </row>
    <row r="213" s="135" customFormat="1" customHeight="1" spans="1:22">
      <c r="A213" s="543">
        <v>44806</v>
      </c>
      <c r="B213" s="543">
        <v>44812</v>
      </c>
      <c r="C213" s="606">
        <v>30.1</v>
      </c>
      <c r="D213" s="606">
        <v>30.8</v>
      </c>
      <c r="E213" s="606">
        <v>29.8</v>
      </c>
      <c r="F213" s="606">
        <v>30.5</v>
      </c>
      <c r="G213" s="606">
        <v>30.6</v>
      </c>
      <c r="H213" s="606">
        <v>29.2</v>
      </c>
      <c r="I213" s="606">
        <v>30.7</v>
      </c>
      <c r="J213" s="606">
        <v>29.1</v>
      </c>
      <c r="K213" s="606">
        <v>29.9</v>
      </c>
      <c r="L213" s="606">
        <v>29.3</v>
      </c>
      <c r="M213" s="606">
        <v>29</v>
      </c>
      <c r="N213" s="606">
        <v>28.8</v>
      </c>
      <c r="O213" s="606">
        <v>31</v>
      </c>
      <c r="P213" s="606"/>
      <c r="Q213" s="606">
        <v>30.8</v>
      </c>
      <c r="R213" s="606">
        <v>33</v>
      </c>
      <c r="S213" s="606">
        <v>31</v>
      </c>
      <c r="T213" s="606">
        <v>31.5</v>
      </c>
      <c r="U213" s="606">
        <v>30.5</v>
      </c>
      <c r="V213" s="606">
        <v>30.31</v>
      </c>
    </row>
    <row r="214" s="135" customFormat="1" customHeight="1" spans="1:22">
      <c r="A214" s="543">
        <v>44813</v>
      </c>
      <c r="B214" s="543">
        <v>44819</v>
      </c>
      <c r="C214" s="606">
        <v>29.6</v>
      </c>
      <c r="D214" s="606">
        <v>31</v>
      </c>
      <c r="E214" s="606">
        <v>30</v>
      </c>
      <c r="F214" s="606">
        <v>31</v>
      </c>
      <c r="G214" s="606">
        <v>30.1</v>
      </c>
      <c r="H214" s="606">
        <v>29.2</v>
      </c>
      <c r="I214" s="606">
        <v>30.6</v>
      </c>
      <c r="J214" s="606">
        <v>28.7</v>
      </c>
      <c r="K214" s="606">
        <v>29.3</v>
      </c>
      <c r="L214" s="606">
        <v>29.2</v>
      </c>
      <c r="M214" s="606">
        <v>29.1</v>
      </c>
      <c r="N214" s="606">
        <v>29</v>
      </c>
      <c r="O214" s="606">
        <v>31.3</v>
      </c>
      <c r="P214" s="606"/>
      <c r="Q214" s="606">
        <v>30.8</v>
      </c>
      <c r="R214" s="606">
        <v>32.5</v>
      </c>
      <c r="S214" s="606">
        <v>30.8</v>
      </c>
      <c r="T214" s="606">
        <v>31</v>
      </c>
      <c r="U214" s="606">
        <v>31</v>
      </c>
      <c r="V214" s="606">
        <v>30.23</v>
      </c>
    </row>
    <row r="215" s="135" customFormat="1" customHeight="1" spans="1:22">
      <c r="A215" s="543">
        <v>44820</v>
      </c>
      <c r="B215" s="543">
        <v>44826</v>
      </c>
      <c r="C215" s="606">
        <v>30.1</v>
      </c>
      <c r="D215" s="606">
        <v>31.4</v>
      </c>
      <c r="E215" s="606">
        <v>30.2</v>
      </c>
      <c r="F215" s="606">
        <v>31.4</v>
      </c>
      <c r="G215" s="606">
        <v>30.6</v>
      </c>
      <c r="H215" s="606">
        <v>29.8</v>
      </c>
      <c r="I215" s="606">
        <v>30.7</v>
      </c>
      <c r="J215" s="606">
        <v>29.5</v>
      </c>
      <c r="K215" s="606">
        <v>30</v>
      </c>
      <c r="L215" s="606">
        <v>29.6</v>
      </c>
      <c r="M215" s="606">
        <v>29.3</v>
      </c>
      <c r="N215" s="606">
        <v>29.3</v>
      </c>
      <c r="O215" s="606">
        <v>31.5</v>
      </c>
      <c r="P215" s="606"/>
      <c r="Q215" s="606">
        <v>31.1</v>
      </c>
      <c r="R215" s="606">
        <v>32.8</v>
      </c>
      <c r="S215" s="606">
        <v>31.3</v>
      </c>
      <c r="T215" s="606">
        <v>31.4</v>
      </c>
      <c r="U215" s="606">
        <v>31.2</v>
      </c>
      <c r="V215" s="606">
        <v>30.62</v>
      </c>
    </row>
    <row r="216" s="135" customFormat="1" customHeight="1" spans="1:22">
      <c r="A216" s="543">
        <v>44827</v>
      </c>
      <c r="B216" s="543">
        <v>44833</v>
      </c>
      <c r="C216" s="606">
        <v>30.4</v>
      </c>
      <c r="D216" s="606">
        <v>31.6</v>
      </c>
      <c r="E216" s="606">
        <v>30.5</v>
      </c>
      <c r="F216" s="606">
        <v>31.7</v>
      </c>
      <c r="G216" s="606">
        <v>31</v>
      </c>
      <c r="H216" s="606">
        <v>30.2</v>
      </c>
      <c r="I216" s="606">
        <v>30.9</v>
      </c>
      <c r="J216" s="606">
        <v>30.1</v>
      </c>
      <c r="K216" s="606">
        <v>30.4</v>
      </c>
      <c r="L216" s="606">
        <v>29.8</v>
      </c>
      <c r="M216" s="606">
        <v>29.5</v>
      </c>
      <c r="N216" s="606">
        <v>29.5</v>
      </c>
      <c r="O216" s="606">
        <v>31.2</v>
      </c>
      <c r="P216" s="606"/>
      <c r="Q216" s="606">
        <v>31.4</v>
      </c>
      <c r="R216" s="606">
        <v>33</v>
      </c>
      <c r="S216" s="606">
        <v>31.5</v>
      </c>
      <c r="T216" s="606">
        <v>31.8</v>
      </c>
      <c r="U216" s="606">
        <v>31.4</v>
      </c>
      <c r="V216" s="606">
        <v>30.88</v>
      </c>
    </row>
    <row r="217" s="135" customFormat="1" customHeight="1" spans="1:22">
      <c r="A217" s="543">
        <v>44834</v>
      </c>
      <c r="B217" s="543">
        <v>44842</v>
      </c>
      <c r="C217" s="609">
        <v>32.5</v>
      </c>
      <c r="D217" s="609">
        <v>33.5</v>
      </c>
      <c r="E217" s="609">
        <v>32.6</v>
      </c>
      <c r="F217" s="609">
        <v>33.8</v>
      </c>
      <c r="G217" s="609">
        <v>32.2</v>
      </c>
      <c r="H217" s="609">
        <v>32.3</v>
      </c>
      <c r="I217" s="609">
        <v>32.8</v>
      </c>
      <c r="J217" s="609">
        <v>32</v>
      </c>
      <c r="K217" s="609">
        <v>32.2</v>
      </c>
      <c r="L217" s="609">
        <v>32</v>
      </c>
      <c r="M217" s="609">
        <v>32</v>
      </c>
      <c r="N217" s="609">
        <v>31.9</v>
      </c>
      <c r="O217" s="609">
        <v>33.8</v>
      </c>
      <c r="P217" s="609"/>
      <c r="Q217" s="609">
        <v>33</v>
      </c>
      <c r="R217" s="609">
        <v>34.3</v>
      </c>
      <c r="S217" s="609">
        <v>32.8</v>
      </c>
      <c r="T217" s="609">
        <v>33.9</v>
      </c>
      <c r="U217" s="609">
        <v>33.2</v>
      </c>
      <c r="V217" s="606">
        <v>32.82</v>
      </c>
    </row>
    <row r="218" s="135" customFormat="1" customHeight="1" spans="1:22">
      <c r="A218" s="543">
        <v>44843</v>
      </c>
      <c r="B218" s="543">
        <v>44847</v>
      </c>
      <c r="C218" s="609">
        <v>34</v>
      </c>
      <c r="D218" s="513">
        <v>35.5</v>
      </c>
      <c r="E218" s="513">
        <v>35.4</v>
      </c>
      <c r="F218" s="513">
        <v>35</v>
      </c>
      <c r="G218" s="513">
        <v>34</v>
      </c>
      <c r="H218" s="609">
        <v>33.8</v>
      </c>
      <c r="I218" s="609">
        <v>34</v>
      </c>
      <c r="J218" s="609">
        <v>33.2</v>
      </c>
      <c r="K218" s="609">
        <v>34</v>
      </c>
      <c r="L218" s="609">
        <v>33.7</v>
      </c>
      <c r="M218" s="609">
        <v>33.6</v>
      </c>
      <c r="N218" s="609">
        <v>33.5</v>
      </c>
      <c r="O218" s="609">
        <v>34.6</v>
      </c>
      <c r="P218" s="609"/>
      <c r="Q218" s="609">
        <v>34</v>
      </c>
      <c r="R218" s="609">
        <v>35.6</v>
      </c>
      <c r="S218" s="609">
        <v>34.7</v>
      </c>
      <c r="T218" s="513">
        <v>35.3</v>
      </c>
      <c r="U218" s="609">
        <v>34.5</v>
      </c>
      <c r="V218" s="609">
        <v>34.36</v>
      </c>
    </row>
    <row r="219" s="135" customFormat="1" customHeight="1" spans="1:22">
      <c r="A219" s="631">
        <v>44848</v>
      </c>
      <c r="B219" s="631">
        <v>44854</v>
      </c>
      <c r="C219" s="609">
        <v>36.3</v>
      </c>
      <c r="D219" s="513">
        <v>36.7</v>
      </c>
      <c r="E219" s="513">
        <v>36.5</v>
      </c>
      <c r="F219" s="513">
        <v>36.5</v>
      </c>
      <c r="G219" s="513">
        <v>35.5</v>
      </c>
      <c r="H219" s="609">
        <v>36.3</v>
      </c>
      <c r="I219" s="609">
        <v>36</v>
      </c>
      <c r="J219" s="609">
        <v>35</v>
      </c>
      <c r="K219" s="609">
        <v>36.3</v>
      </c>
      <c r="L219" s="609">
        <v>35.2</v>
      </c>
      <c r="M219" s="609">
        <v>35</v>
      </c>
      <c r="N219" s="609">
        <v>34.6</v>
      </c>
      <c r="O219" s="609">
        <v>36.8</v>
      </c>
      <c r="P219" s="609"/>
      <c r="Q219" s="609">
        <v>36</v>
      </c>
      <c r="R219" s="609">
        <v>37</v>
      </c>
      <c r="S219" s="609">
        <v>36</v>
      </c>
      <c r="T219" s="513">
        <v>37.5</v>
      </c>
      <c r="U219" s="609">
        <v>36.5</v>
      </c>
      <c r="V219" s="609">
        <v>36.09</v>
      </c>
    </row>
    <row r="220" s="135" customFormat="1" customHeight="1" spans="1:22">
      <c r="A220" s="631">
        <v>44855</v>
      </c>
      <c r="B220" s="631">
        <v>44861</v>
      </c>
      <c r="C220" s="609">
        <v>35</v>
      </c>
      <c r="D220" s="513">
        <v>35.9</v>
      </c>
      <c r="E220" s="513">
        <v>35.3</v>
      </c>
      <c r="F220" s="513">
        <v>36</v>
      </c>
      <c r="G220" s="513">
        <v>35</v>
      </c>
      <c r="H220" s="609">
        <v>34.8</v>
      </c>
      <c r="I220" s="609">
        <v>35</v>
      </c>
      <c r="J220" s="609">
        <v>34</v>
      </c>
      <c r="K220" s="609">
        <v>34.8</v>
      </c>
      <c r="L220" s="609">
        <v>34.2</v>
      </c>
      <c r="M220" s="609">
        <v>34.2</v>
      </c>
      <c r="N220" s="609">
        <v>33.9</v>
      </c>
      <c r="O220" s="609">
        <v>35.9</v>
      </c>
      <c r="P220" s="609"/>
      <c r="Q220" s="609">
        <v>35.4</v>
      </c>
      <c r="R220" s="609">
        <v>36</v>
      </c>
      <c r="S220" s="609">
        <v>34.5</v>
      </c>
      <c r="T220" s="513">
        <v>36.5</v>
      </c>
      <c r="U220" s="609">
        <v>35.5</v>
      </c>
      <c r="V220" s="609">
        <v>35.11</v>
      </c>
    </row>
    <row r="221" s="135" customFormat="1" customHeight="1" spans="1:22">
      <c r="A221" s="631">
        <v>44862</v>
      </c>
      <c r="B221" s="631">
        <v>44868</v>
      </c>
      <c r="C221" s="609">
        <v>33.8</v>
      </c>
      <c r="D221" s="513">
        <v>34.3</v>
      </c>
      <c r="E221" s="513">
        <v>33.6</v>
      </c>
      <c r="F221" s="513">
        <v>34</v>
      </c>
      <c r="G221" s="513">
        <v>33.5</v>
      </c>
      <c r="H221" s="609">
        <v>33.5</v>
      </c>
      <c r="I221" s="609">
        <v>33.8</v>
      </c>
      <c r="J221" s="609">
        <v>33</v>
      </c>
      <c r="K221" s="609">
        <v>33.6</v>
      </c>
      <c r="L221" s="609">
        <v>33</v>
      </c>
      <c r="M221" s="609">
        <v>32.9</v>
      </c>
      <c r="N221" s="609">
        <v>32.6</v>
      </c>
      <c r="O221" s="609">
        <v>34.5</v>
      </c>
      <c r="P221" s="609"/>
      <c r="Q221" s="609">
        <v>33.8</v>
      </c>
      <c r="R221" s="609">
        <v>34.5</v>
      </c>
      <c r="S221" s="609">
        <v>33.2</v>
      </c>
      <c r="T221" s="513">
        <v>35</v>
      </c>
      <c r="U221" s="609">
        <v>34</v>
      </c>
      <c r="V221" s="609">
        <v>33.7</v>
      </c>
    </row>
    <row r="222" s="135" customFormat="1" customHeight="1" spans="1:22">
      <c r="A222" s="631">
        <v>44869</v>
      </c>
      <c r="B222" s="631">
        <v>44875</v>
      </c>
      <c r="C222" s="609">
        <v>32</v>
      </c>
      <c r="D222" s="513">
        <v>32.2</v>
      </c>
      <c r="E222" s="513">
        <v>32</v>
      </c>
      <c r="F222" s="513">
        <v>32.7</v>
      </c>
      <c r="G222" s="513">
        <v>32.5</v>
      </c>
      <c r="H222" s="609">
        <v>31.8</v>
      </c>
      <c r="I222" s="609">
        <v>32.3</v>
      </c>
      <c r="J222" s="609">
        <v>31.8</v>
      </c>
      <c r="K222" s="609">
        <v>32.1</v>
      </c>
      <c r="L222" s="609">
        <v>31.3</v>
      </c>
      <c r="M222" s="609">
        <v>31</v>
      </c>
      <c r="N222" s="609">
        <v>30.8</v>
      </c>
      <c r="O222" s="609">
        <v>32.4</v>
      </c>
      <c r="P222" s="609"/>
      <c r="Q222" s="609">
        <v>32.6</v>
      </c>
      <c r="R222" s="609">
        <v>32.3</v>
      </c>
      <c r="S222" s="609">
        <v>31.6</v>
      </c>
      <c r="T222" s="513">
        <v>32.9</v>
      </c>
      <c r="U222" s="609">
        <v>32.6</v>
      </c>
      <c r="V222" s="609">
        <v>32.05</v>
      </c>
    </row>
    <row r="223" s="135" customFormat="1" customHeight="1" spans="1:27">
      <c r="A223" s="631">
        <v>44876</v>
      </c>
      <c r="B223" s="631">
        <v>44882</v>
      </c>
      <c r="C223" s="609">
        <v>31.2</v>
      </c>
      <c r="D223" s="513">
        <v>31</v>
      </c>
      <c r="E223" s="513">
        <v>30.8</v>
      </c>
      <c r="F223" s="513">
        <v>31</v>
      </c>
      <c r="G223" s="513">
        <v>31.1</v>
      </c>
      <c r="H223" s="609">
        <v>31</v>
      </c>
      <c r="I223" s="609">
        <v>31.2</v>
      </c>
      <c r="J223" s="609">
        <v>30.5</v>
      </c>
      <c r="K223" s="609">
        <v>31</v>
      </c>
      <c r="L223" s="609">
        <v>30.5</v>
      </c>
      <c r="M223" s="609">
        <v>30.2</v>
      </c>
      <c r="N223" s="609">
        <v>30</v>
      </c>
      <c r="O223" s="609">
        <v>32</v>
      </c>
      <c r="P223" s="609"/>
      <c r="Q223" s="609">
        <v>31.8</v>
      </c>
      <c r="R223" s="609">
        <v>31.5</v>
      </c>
      <c r="S223" s="609">
        <v>30.2</v>
      </c>
      <c r="T223" s="513">
        <v>31.9</v>
      </c>
      <c r="U223" s="609">
        <v>31.5</v>
      </c>
      <c r="V223" s="609">
        <v>31.02</v>
      </c>
      <c r="W223" s="649"/>
      <c r="X223" s="649"/>
      <c r="Y223" s="649"/>
      <c r="Z223" s="649"/>
      <c r="AA223" s="649"/>
    </row>
    <row r="224" s="135" customFormat="1" customHeight="1" spans="1:27">
      <c r="A224" s="631">
        <v>44883</v>
      </c>
      <c r="B224" s="631">
        <v>44889</v>
      </c>
      <c r="C224" s="609">
        <v>29.3</v>
      </c>
      <c r="D224" s="513">
        <v>29.2</v>
      </c>
      <c r="E224" s="513">
        <v>28.7</v>
      </c>
      <c r="F224" s="513">
        <v>29</v>
      </c>
      <c r="G224" s="513">
        <v>30.1</v>
      </c>
      <c r="H224" s="609">
        <v>29.1</v>
      </c>
      <c r="I224" s="609">
        <v>29.5</v>
      </c>
      <c r="J224" s="609">
        <v>29.3</v>
      </c>
      <c r="K224" s="609">
        <v>29.2</v>
      </c>
      <c r="L224" s="609">
        <v>28.6</v>
      </c>
      <c r="M224" s="609">
        <v>28.5</v>
      </c>
      <c r="N224" s="609">
        <v>28.3</v>
      </c>
      <c r="O224" s="609">
        <v>30.5</v>
      </c>
      <c r="P224" s="609"/>
      <c r="Q224" s="609">
        <v>31.2</v>
      </c>
      <c r="R224" s="609">
        <v>30.7</v>
      </c>
      <c r="S224" s="609">
        <v>29.5</v>
      </c>
      <c r="T224" s="513">
        <v>29.95</v>
      </c>
      <c r="U224" s="609">
        <v>29.6</v>
      </c>
      <c r="V224" s="609">
        <v>29.46</v>
      </c>
      <c r="W224" s="649"/>
      <c r="X224" s="649"/>
      <c r="Y224" s="649"/>
      <c r="Z224" s="649"/>
      <c r="AA224" s="649"/>
    </row>
    <row r="225" customFormat="1" customHeight="1" spans="1:27">
      <c r="A225" s="631">
        <v>44890</v>
      </c>
      <c r="B225" s="631">
        <v>44896</v>
      </c>
      <c r="C225" s="609">
        <v>28.2</v>
      </c>
      <c r="D225" s="513">
        <v>28.4</v>
      </c>
      <c r="E225" s="513">
        <v>27.3</v>
      </c>
      <c r="F225" s="513">
        <v>29</v>
      </c>
      <c r="G225" s="609">
        <v>28.6</v>
      </c>
      <c r="H225" s="513">
        <v>28</v>
      </c>
      <c r="I225" s="513">
        <v>28.5</v>
      </c>
      <c r="J225" s="513">
        <v>28.1</v>
      </c>
      <c r="K225" s="609">
        <v>28</v>
      </c>
      <c r="L225" s="513">
        <v>27.8</v>
      </c>
      <c r="M225" s="513">
        <v>27.7</v>
      </c>
      <c r="N225" s="513">
        <v>27.5</v>
      </c>
      <c r="O225" s="609">
        <v>30.2</v>
      </c>
      <c r="P225" s="609"/>
      <c r="Q225" s="513">
        <v>30.4</v>
      </c>
      <c r="R225" s="513">
        <v>30.2</v>
      </c>
      <c r="S225" s="513">
        <v>28.7</v>
      </c>
      <c r="T225" s="609">
        <v>29.6</v>
      </c>
      <c r="U225" s="513">
        <v>28.6</v>
      </c>
      <c r="V225" s="513">
        <v>28.6</v>
      </c>
      <c r="W225" s="649"/>
      <c r="X225" s="649"/>
      <c r="Y225" s="649"/>
      <c r="Z225" s="649"/>
      <c r="AA225" s="649"/>
    </row>
    <row r="226" s="135" customFormat="1" customHeight="1" spans="1:22">
      <c r="A226" s="631">
        <v>44897</v>
      </c>
      <c r="B226" s="631">
        <v>44903</v>
      </c>
      <c r="C226" s="609">
        <v>28.6</v>
      </c>
      <c r="D226" s="513">
        <v>29.1</v>
      </c>
      <c r="E226" s="513">
        <v>28.6</v>
      </c>
      <c r="F226" s="513">
        <v>29.2</v>
      </c>
      <c r="G226" s="513">
        <v>29.6</v>
      </c>
      <c r="H226" s="609">
        <v>28.4</v>
      </c>
      <c r="I226" s="609">
        <v>29</v>
      </c>
      <c r="J226" s="513">
        <v>28.4</v>
      </c>
      <c r="K226" s="513">
        <v>28.3</v>
      </c>
      <c r="L226" s="513">
        <v>28.2</v>
      </c>
      <c r="M226" s="513">
        <v>28.1</v>
      </c>
      <c r="N226" s="609">
        <v>27.9</v>
      </c>
      <c r="O226" s="609">
        <v>30.8</v>
      </c>
      <c r="P226" s="609"/>
      <c r="Q226" s="513">
        <v>30.6</v>
      </c>
      <c r="R226" s="513">
        <v>30.7</v>
      </c>
      <c r="S226" s="513">
        <v>29.3</v>
      </c>
      <c r="T226" s="513">
        <v>29.2</v>
      </c>
      <c r="U226" s="609">
        <v>29.1</v>
      </c>
      <c r="V226" s="609">
        <v>29.06</v>
      </c>
    </row>
    <row r="227" s="135" customFormat="1" customHeight="1" spans="1:22">
      <c r="A227" s="631">
        <v>44904</v>
      </c>
      <c r="B227" s="631">
        <v>44910</v>
      </c>
      <c r="C227" s="609">
        <v>25.8</v>
      </c>
      <c r="D227" s="513">
        <v>26.6</v>
      </c>
      <c r="E227" s="513">
        <v>26</v>
      </c>
      <c r="F227" s="513">
        <v>27.2</v>
      </c>
      <c r="G227" s="513">
        <v>26.85</v>
      </c>
      <c r="H227" s="609">
        <v>25.6</v>
      </c>
      <c r="I227" s="609">
        <v>26.1</v>
      </c>
      <c r="J227" s="513">
        <v>25.1</v>
      </c>
      <c r="K227" s="513">
        <v>25.6</v>
      </c>
      <c r="L227" s="513">
        <v>25.3</v>
      </c>
      <c r="M227" s="513">
        <v>25.1</v>
      </c>
      <c r="N227" s="609">
        <v>24.9</v>
      </c>
      <c r="O227" s="609">
        <v>26.2</v>
      </c>
      <c r="P227" s="609"/>
      <c r="Q227" s="513">
        <v>27.6</v>
      </c>
      <c r="R227" s="513">
        <v>27.6</v>
      </c>
      <c r="S227" s="513">
        <v>26.8</v>
      </c>
      <c r="T227" s="513">
        <v>27.2</v>
      </c>
      <c r="U227" s="609">
        <v>26.2</v>
      </c>
      <c r="V227" s="609">
        <v>26.21</v>
      </c>
    </row>
    <row r="228" s="135" customFormat="1" customHeight="1" spans="1:22">
      <c r="A228" s="631">
        <v>44911</v>
      </c>
      <c r="B228" s="631">
        <v>44917</v>
      </c>
      <c r="C228" s="609">
        <v>22.4</v>
      </c>
      <c r="D228" s="513">
        <v>23.2</v>
      </c>
      <c r="E228" s="513">
        <v>22.8</v>
      </c>
      <c r="F228" s="513">
        <v>23.1</v>
      </c>
      <c r="G228" s="513">
        <v>23.8</v>
      </c>
      <c r="H228" s="609">
        <v>22.5</v>
      </c>
      <c r="I228" s="609">
        <v>22.7</v>
      </c>
      <c r="J228" s="513">
        <v>22.3</v>
      </c>
      <c r="K228" s="513">
        <v>22.8</v>
      </c>
      <c r="L228" s="513">
        <v>21.8</v>
      </c>
      <c r="M228" s="513">
        <v>21.5</v>
      </c>
      <c r="N228" s="609">
        <v>21.2</v>
      </c>
      <c r="O228" s="609">
        <v>22.8</v>
      </c>
      <c r="P228" s="609"/>
      <c r="Q228" s="513">
        <v>23.6</v>
      </c>
      <c r="R228" s="513">
        <v>24.8</v>
      </c>
      <c r="S228" s="513">
        <v>23.5</v>
      </c>
      <c r="T228" s="513">
        <v>23.1</v>
      </c>
      <c r="U228" s="609">
        <v>22.8</v>
      </c>
      <c r="V228" s="609">
        <v>22.82</v>
      </c>
    </row>
    <row r="229" s="135" customFormat="1" customHeight="1" spans="1:22">
      <c r="A229" s="631">
        <v>44918</v>
      </c>
      <c r="B229" s="631">
        <v>44924</v>
      </c>
      <c r="C229" s="609">
        <v>22.9</v>
      </c>
      <c r="D229" s="609">
        <v>23.4</v>
      </c>
      <c r="E229" s="609">
        <v>23.2</v>
      </c>
      <c r="F229" s="513">
        <v>23.5</v>
      </c>
      <c r="G229" s="609">
        <v>22.75</v>
      </c>
      <c r="H229" s="609">
        <v>22.7</v>
      </c>
      <c r="I229" s="609">
        <v>23.2</v>
      </c>
      <c r="J229" s="609">
        <v>22.4</v>
      </c>
      <c r="K229" s="609">
        <v>22.9</v>
      </c>
      <c r="L229" s="609">
        <v>22.8</v>
      </c>
      <c r="M229" s="609">
        <v>22.5</v>
      </c>
      <c r="N229" s="609">
        <v>22</v>
      </c>
      <c r="O229" s="609">
        <v>23</v>
      </c>
      <c r="P229" s="609"/>
      <c r="Q229" s="609">
        <v>24</v>
      </c>
      <c r="R229" s="609">
        <v>24.4</v>
      </c>
      <c r="S229" s="609">
        <v>23.2</v>
      </c>
      <c r="T229" s="513">
        <v>23.5</v>
      </c>
      <c r="U229" s="609">
        <v>23.4</v>
      </c>
      <c r="V229" s="609">
        <v>23.1</v>
      </c>
    </row>
    <row r="230" s="135" customFormat="1" customHeight="1" spans="1:22">
      <c r="A230" s="631">
        <v>44925</v>
      </c>
      <c r="B230" s="631">
        <v>44931</v>
      </c>
      <c r="C230" s="609">
        <v>21.3</v>
      </c>
      <c r="D230" s="609">
        <v>21.8</v>
      </c>
      <c r="E230" s="609">
        <v>21.4</v>
      </c>
      <c r="F230" s="513">
        <v>21.8</v>
      </c>
      <c r="G230" s="609">
        <v>21</v>
      </c>
      <c r="H230" s="609">
        <v>21.1</v>
      </c>
      <c r="I230" s="609">
        <v>21.5</v>
      </c>
      <c r="J230" s="609">
        <v>20.8</v>
      </c>
      <c r="K230" s="609">
        <v>21.5</v>
      </c>
      <c r="L230" s="609">
        <v>21.2</v>
      </c>
      <c r="M230" s="609">
        <v>20.9</v>
      </c>
      <c r="N230" s="609">
        <v>20.8</v>
      </c>
      <c r="O230" s="609">
        <v>21.2</v>
      </c>
      <c r="P230" s="609"/>
      <c r="Q230" s="609">
        <v>22.4</v>
      </c>
      <c r="R230" s="609">
        <v>22.1</v>
      </c>
      <c r="S230" s="609">
        <v>21.4</v>
      </c>
      <c r="T230" s="513">
        <v>21.8</v>
      </c>
      <c r="U230" s="609">
        <v>21.6</v>
      </c>
      <c r="V230" s="609">
        <v>21.42</v>
      </c>
    </row>
    <row r="231" s="135" customFormat="1" customHeight="1" spans="1:22">
      <c r="A231" s="631">
        <v>44932</v>
      </c>
      <c r="B231" s="631">
        <v>44938</v>
      </c>
      <c r="C231" s="609">
        <v>20.2</v>
      </c>
      <c r="D231" s="609">
        <v>20.8</v>
      </c>
      <c r="E231" s="609">
        <v>19.1</v>
      </c>
      <c r="F231" s="609">
        <v>20.7</v>
      </c>
      <c r="G231" s="609">
        <v>19.8</v>
      </c>
      <c r="H231" s="609">
        <v>19.9</v>
      </c>
      <c r="I231" s="609">
        <v>20.3</v>
      </c>
      <c r="J231" s="609">
        <v>19.7</v>
      </c>
      <c r="K231" s="609">
        <v>20.45</v>
      </c>
      <c r="L231" s="609">
        <v>19.6</v>
      </c>
      <c r="M231" s="609">
        <v>19.3</v>
      </c>
      <c r="N231" s="609">
        <v>19</v>
      </c>
      <c r="O231" s="609">
        <v>19.1</v>
      </c>
      <c r="P231" s="609"/>
      <c r="Q231" s="609">
        <v>21</v>
      </c>
      <c r="R231" s="609">
        <v>19.8</v>
      </c>
      <c r="S231" s="609">
        <v>19.2</v>
      </c>
      <c r="T231" s="609">
        <v>20.7</v>
      </c>
      <c r="U231" s="609">
        <v>20.4</v>
      </c>
      <c r="V231" s="609">
        <v>19.95</v>
      </c>
    </row>
    <row r="232" s="135" customFormat="1" customHeight="1" spans="1:22">
      <c r="A232" s="631">
        <v>44953</v>
      </c>
      <c r="B232" s="631">
        <v>44959</v>
      </c>
      <c r="C232" s="609">
        <v>19.2</v>
      </c>
      <c r="D232" s="609">
        <v>19.8</v>
      </c>
      <c r="E232" s="609">
        <v>18.5</v>
      </c>
      <c r="F232" s="609">
        <v>19.5</v>
      </c>
      <c r="G232" s="609">
        <v>19.3</v>
      </c>
      <c r="H232" s="609">
        <v>19</v>
      </c>
      <c r="I232" s="609">
        <v>19.1</v>
      </c>
      <c r="J232" s="609">
        <v>19.2</v>
      </c>
      <c r="K232" s="609">
        <v>19</v>
      </c>
      <c r="L232" s="609">
        <v>18.6</v>
      </c>
      <c r="M232" s="609">
        <v>18.5</v>
      </c>
      <c r="N232" s="609">
        <v>18.2</v>
      </c>
      <c r="O232" s="609">
        <v>18.4</v>
      </c>
      <c r="P232" s="609"/>
      <c r="Q232" s="609">
        <v>20</v>
      </c>
      <c r="R232" s="609">
        <v>18.7</v>
      </c>
      <c r="S232" s="609">
        <v>18</v>
      </c>
      <c r="T232" s="609">
        <v>19.5</v>
      </c>
      <c r="U232" s="609">
        <v>19.2</v>
      </c>
      <c r="V232" s="609">
        <v>18.98</v>
      </c>
    </row>
    <row r="233" s="135" customFormat="1" customHeight="1" spans="1:22">
      <c r="A233" s="631">
        <v>44960</v>
      </c>
      <c r="B233" s="631">
        <v>44966</v>
      </c>
      <c r="C233" s="609">
        <v>18.1</v>
      </c>
      <c r="D233" s="609">
        <v>18.8</v>
      </c>
      <c r="E233" s="609">
        <v>18.2</v>
      </c>
      <c r="F233" s="609">
        <v>18.2</v>
      </c>
      <c r="G233" s="609">
        <v>18.57</v>
      </c>
      <c r="H233" s="609">
        <v>17.9</v>
      </c>
      <c r="I233" s="609">
        <v>18.3</v>
      </c>
      <c r="J233" s="609">
        <v>17.9</v>
      </c>
      <c r="K233" s="609">
        <v>18.5</v>
      </c>
      <c r="L233" s="609">
        <v>17.6</v>
      </c>
      <c r="M233" s="609">
        <v>17.5</v>
      </c>
      <c r="N233" s="609">
        <v>17.4</v>
      </c>
      <c r="O233" s="609">
        <v>18.6</v>
      </c>
      <c r="P233" s="609"/>
      <c r="Q233" s="609">
        <v>19.8</v>
      </c>
      <c r="R233" s="609">
        <v>18.4</v>
      </c>
      <c r="S233" s="609">
        <v>17.9</v>
      </c>
      <c r="T233" s="609">
        <v>18.2</v>
      </c>
      <c r="U233" s="609">
        <v>18.3</v>
      </c>
      <c r="V233" s="609">
        <v>18.23</v>
      </c>
    </row>
    <row r="234" s="135" customFormat="1" customHeight="1" spans="1:22">
      <c r="A234" s="631">
        <v>44967</v>
      </c>
      <c r="B234" s="631">
        <v>44973</v>
      </c>
      <c r="C234" s="609">
        <v>18.5</v>
      </c>
      <c r="D234" s="609">
        <v>19.3</v>
      </c>
      <c r="E234" s="609">
        <v>18.5</v>
      </c>
      <c r="F234" s="609">
        <v>18.8</v>
      </c>
      <c r="G234" s="609">
        <v>18.75</v>
      </c>
      <c r="H234" s="609">
        <v>18.3</v>
      </c>
      <c r="I234" s="609">
        <v>18.8</v>
      </c>
      <c r="J234" s="609">
        <v>18.2</v>
      </c>
      <c r="K234" s="609">
        <v>18.5</v>
      </c>
      <c r="L234" s="609">
        <v>18.5</v>
      </c>
      <c r="M234" s="609">
        <v>18.3</v>
      </c>
      <c r="N234" s="609">
        <v>18.2</v>
      </c>
      <c r="O234" s="609">
        <v>18.9</v>
      </c>
      <c r="P234" s="609"/>
      <c r="Q234" s="609">
        <v>20.4</v>
      </c>
      <c r="R234" s="609">
        <v>18.8</v>
      </c>
      <c r="S234" s="609">
        <v>18.1</v>
      </c>
      <c r="T234" s="609">
        <v>18.8</v>
      </c>
      <c r="U234" s="609">
        <v>18.8</v>
      </c>
      <c r="V234" s="609">
        <v>18.69</v>
      </c>
    </row>
    <row r="235" s="135" customFormat="1" customHeight="1" spans="1:22">
      <c r="A235" s="631">
        <v>44974</v>
      </c>
      <c r="B235" s="631">
        <v>44980</v>
      </c>
      <c r="C235" s="609">
        <v>19.5</v>
      </c>
      <c r="D235" s="609">
        <v>19.8</v>
      </c>
      <c r="E235" s="609">
        <v>19.6</v>
      </c>
      <c r="F235" s="609">
        <v>20</v>
      </c>
      <c r="G235" s="609">
        <v>19.75</v>
      </c>
      <c r="H235" s="609">
        <v>19.6</v>
      </c>
      <c r="I235" s="609">
        <v>19.5</v>
      </c>
      <c r="J235" s="609">
        <v>19.2</v>
      </c>
      <c r="K235" s="609">
        <v>19.5</v>
      </c>
      <c r="L235" s="609">
        <v>19.7</v>
      </c>
      <c r="M235" s="609">
        <v>19.6</v>
      </c>
      <c r="N235" s="609">
        <v>19.5</v>
      </c>
      <c r="O235" s="609">
        <v>19.5</v>
      </c>
      <c r="P235" s="609"/>
      <c r="Q235" s="609">
        <v>21</v>
      </c>
      <c r="R235" s="609">
        <v>20.2</v>
      </c>
      <c r="S235" s="609">
        <v>19.5</v>
      </c>
      <c r="T235" s="609">
        <v>20</v>
      </c>
      <c r="U235" s="609">
        <v>19.6</v>
      </c>
      <c r="V235" s="609">
        <v>19.73</v>
      </c>
    </row>
    <row r="236" s="135" customFormat="1" customHeight="1" spans="1:22">
      <c r="A236" s="631">
        <v>44981</v>
      </c>
      <c r="B236" s="631">
        <v>44987</v>
      </c>
      <c r="C236" s="609">
        <v>19.9</v>
      </c>
      <c r="D236" s="609">
        <v>20.3</v>
      </c>
      <c r="E236" s="609">
        <v>20.1</v>
      </c>
      <c r="F236" s="609">
        <v>20.3</v>
      </c>
      <c r="G236" s="609">
        <v>20.2</v>
      </c>
      <c r="H236" s="609">
        <v>19.7</v>
      </c>
      <c r="I236" s="609">
        <v>20.2</v>
      </c>
      <c r="J236" s="609">
        <v>19.4</v>
      </c>
      <c r="K236" s="609">
        <v>19.8</v>
      </c>
      <c r="L236" s="609">
        <v>19.8</v>
      </c>
      <c r="M236" s="609">
        <v>19.7</v>
      </c>
      <c r="N236" s="609">
        <v>19.7</v>
      </c>
      <c r="O236" s="609">
        <v>20.1</v>
      </c>
      <c r="P236" s="609"/>
      <c r="Q236" s="609">
        <v>21.6</v>
      </c>
      <c r="R236" s="609">
        <v>20.9</v>
      </c>
      <c r="S236" s="609">
        <v>20.1</v>
      </c>
      <c r="T236" s="609">
        <v>20.3</v>
      </c>
      <c r="U236" s="609">
        <v>20.3</v>
      </c>
      <c r="V236" s="609">
        <v>20.13</v>
      </c>
    </row>
    <row r="237" s="135" customFormat="1" customHeight="1" spans="1:22">
      <c r="A237" s="631">
        <v>44988</v>
      </c>
      <c r="B237" s="631">
        <v>44994</v>
      </c>
      <c r="C237" s="609">
        <v>19.8</v>
      </c>
      <c r="D237" s="609">
        <v>20</v>
      </c>
      <c r="E237" s="609">
        <v>19.7</v>
      </c>
      <c r="F237" s="609">
        <v>20.2</v>
      </c>
      <c r="G237" s="609">
        <v>19.85</v>
      </c>
      <c r="H237" s="609">
        <v>19.6</v>
      </c>
      <c r="I237" s="609">
        <v>20</v>
      </c>
      <c r="J237" s="609">
        <v>19.2</v>
      </c>
      <c r="K237" s="609">
        <v>19.7</v>
      </c>
      <c r="L237" s="609">
        <v>19.7</v>
      </c>
      <c r="M237" s="609">
        <v>19.4</v>
      </c>
      <c r="N237" s="609">
        <v>19.4</v>
      </c>
      <c r="O237" s="609">
        <v>20</v>
      </c>
      <c r="P237" s="609"/>
      <c r="Q237" s="609">
        <v>21.4</v>
      </c>
      <c r="R237" s="609">
        <v>20.7</v>
      </c>
      <c r="S237" s="609">
        <v>20</v>
      </c>
      <c r="T237" s="609">
        <v>20.2</v>
      </c>
      <c r="U237" s="609">
        <v>20.1</v>
      </c>
      <c r="V237" s="609">
        <v>19.94</v>
      </c>
    </row>
    <row r="238" s="135" customFormat="1" customHeight="1" spans="1:22">
      <c r="A238" s="631">
        <v>44995</v>
      </c>
      <c r="B238" s="631">
        <v>45001</v>
      </c>
      <c r="C238" s="609">
        <v>19.1</v>
      </c>
      <c r="D238" s="609">
        <v>19.4</v>
      </c>
      <c r="E238" s="609">
        <v>19.2</v>
      </c>
      <c r="F238" s="609">
        <v>19.5</v>
      </c>
      <c r="G238" s="609">
        <v>19.18</v>
      </c>
      <c r="H238" s="609">
        <v>19</v>
      </c>
      <c r="I238" s="609">
        <v>19.3</v>
      </c>
      <c r="J238" s="609">
        <v>18.8</v>
      </c>
      <c r="K238" s="609">
        <v>19.25</v>
      </c>
      <c r="L238" s="609">
        <v>19.4</v>
      </c>
      <c r="M238" s="609">
        <v>18.8</v>
      </c>
      <c r="N238" s="609">
        <v>18.8</v>
      </c>
      <c r="O238" s="609">
        <v>19.5</v>
      </c>
      <c r="P238" s="609"/>
      <c r="Q238" s="609">
        <v>21</v>
      </c>
      <c r="R238" s="609">
        <v>20.4</v>
      </c>
      <c r="S238" s="609">
        <v>19.5</v>
      </c>
      <c r="T238" s="609">
        <v>19.5</v>
      </c>
      <c r="U238" s="609">
        <v>19.4</v>
      </c>
      <c r="V238" s="609">
        <v>19.39</v>
      </c>
    </row>
    <row r="239" s="135" customFormat="1" customHeight="1" spans="1:22">
      <c r="A239" s="631">
        <v>45002</v>
      </c>
      <c r="B239" s="631">
        <v>45008</v>
      </c>
      <c r="C239" s="609">
        <v>18.9</v>
      </c>
      <c r="D239" s="609">
        <v>19.2</v>
      </c>
      <c r="E239" s="609">
        <v>19</v>
      </c>
      <c r="F239" s="609">
        <v>19.3</v>
      </c>
      <c r="G239" s="609">
        <v>19.1</v>
      </c>
      <c r="H239" s="609">
        <v>18.8</v>
      </c>
      <c r="I239" s="609">
        <v>19.1</v>
      </c>
      <c r="J239" s="609">
        <v>18.7</v>
      </c>
      <c r="K239" s="609">
        <v>19</v>
      </c>
      <c r="L239" s="609">
        <v>19.1</v>
      </c>
      <c r="M239" s="609">
        <v>18.7</v>
      </c>
      <c r="N239" s="609">
        <v>18.7</v>
      </c>
      <c r="O239" s="609">
        <v>19.3</v>
      </c>
      <c r="P239" s="609"/>
      <c r="Q239" s="609">
        <v>20.8</v>
      </c>
      <c r="R239" s="609">
        <v>20.3</v>
      </c>
      <c r="S239" s="609">
        <v>19.5</v>
      </c>
      <c r="T239" s="609">
        <v>19.3</v>
      </c>
      <c r="U239" s="609">
        <v>19.2</v>
      </c>
      <c r="V239" s="609">
        <v>19.22</v>
      </c>
    </row>
    <row r="240" s="135" customFormat="1" customHeight="1" spans="1:22">
      <c r="A240" s="631">
        <v>45009</v>
      </c>
      <c r="B240" s="631">
        <v>45015</v>
      </c>
      <c r="C240" s="609">
        <v>18.6</v>
      </c>
      <c r="D240" s="609">
        <v>19</v>
      </c>
      <c r="E240" s="609">
        <v>18.8</v>
      </c>
      <c r="F240" s="609">
        <v>19</v>
      </c>
      <c r="G240" s="609">
        <v>18.95</v>
      </c>
      <c r="H240" s="609">
        <v>18.4</v>
      </c>
      <c r="I240" s="609">
        <v>18.9</v>
      </c>
      <c r="J240" s="609">
        <v>18.3</v>
      </c>
      <c r="K240" s="609">
        <v>18.7</v>
      </c>
      <c r="L240" s="609">
        <v>18.2</v>
      </c>
      <c r="M240" s="609">
        <v>18.1</v>
      </c>
      <c r="N240" s="609">
        <v>18</v>
      </c>
      <c r="O240" s="609">
        <v>18.8</v>
      </c>
      <c r="P240" s="609"/>
      <c r="Q240" s="609">
        <v>20.2</v>
      </c>
      <c r="R240" s="609">
        <v>20</v>
      </c>
      <c r="S240" s="609">
        <v>19.3</v>
      </c>
      <c r="T240" s="609">
        <v>19</v>
      </c>
      <c r="U240" s="609">
        <v>18.9</v>
      </c>
      <c r="V240" s="609">
        <v>18.84</v>
      </c>
    </row>
    <row r="241" s="135" customFormat="1" customHeight="1" spans="1:22">
      <c r="A241" s="543">
        <v>45016</v>
      </c>
      <c r="B241" s="543">
        <v>45022</v>
      </c>
      <c r="C241" s="609">
        <v>18.2</v>
      </c>
      <c r="D241" s="609">
        <v>18.6</v>
      </c>
      <c r="E241" s="609">
        <v>18.4</v>
      </c>
      <c r="F241" s="609">
        <v>18.4</v>
      </c>
      <c r="G241" s="609">
        <v>18.63</v>
      </c>
      <c r="H241" s="609">
        <v>18</v>
      </c>
      <c r="I241" s="609">
        <v>18.3</v>
      </c>
      <c r="J241" s="609">
        <v>17.9</v>
      </c>
      <c r="K241" s="609">
        <v>18.35</v>
      </c>
      <c r="L241" s="609">
        <v>17.7</v>
      </c>
      <c r="M241" s="609">
        <v>17.6</v>
      </c>
      <c r="N241" s="609">
        <v>17.5</v>
      </c>
      <c r="O241" s="609">
        <v>18.5</v>
      </c>
      <c r="P241" s="609"/>
      <c r="Q241" s="609">
        <v>20</v>
      </c>
      <c r="R241" s="609">
        <v>19.7</v>
      </c>
      <c r="S241" s="609">
        <v>19.1</v>
      </c>
      <c r="T241" s="609">
        <v>18.8</v>
      </c>
      <c r="U241" s="609">
        <v>18.3</v>
      </c>
      <c r="V241" s="609">
        <v>18.44</v>
      </c>
    </row>
    <row r="242" s="135" customFormat="1" customHeight="1" spans="1:27">
      <c r="A242" s="631">
        <v>45023</v>
      </c>
      <c r="B242" s="631">
        <v>45029</v>
      </c>
      <c r="C242" s="609">
        <v>17.6</v>
      </c>
      <c r="D242" s="609">
        <v>18.1</v>
      </c>
      <c r="E242" s="609">
        <v>17.8</v>
      </c>
      <c r="F242" s="609">
        <v>18</v>
      </c>
      <c r="G242" s="609">
        <v>17.9</v>
      </c>
      <c r="H242" s="609">
        <v>17.5</v>
      </c>
      <c r="I242" s="609">
        <v>17.8</v>
      </c>
      <c r="J242" s="609">
        <v>17.4</v>
      </c>
      <c r="K242" s="609">
        <v>17.83</v>
      </c>
      <c r="L242" s="609">
        <v>17.5</v>
      </c>
      <c r="M242" s="609">
        <v>17.3</v>
      </c>
      <c r="N242" s="609">
        <v>17.2</v>
      </c>
      <c r="O242" s="609">
        <v>18.2</v>
      </c>
      <c r="P242" s="609"/>
      <c r="Q242" s="609">
        <v>19.6</v>
      </c>
      <c r="R242" s="609">
        <v>19.2</v>
      </c>
      <c r="S242" s="609">
        <v>18.5</v>
      </c>
      <c r="T242" s="609">
        <v>18.6</v>
      </c>
      <c r="U242" s="609">
        <v>17.9</v>
      </c>
      <c r="V242" s="609">
        <v>18</v>
      </c>
      <c r="W242" s="649"/>
      <c r="X242" s="649"/>
      <c r="Y242" s="649"/>
      <c r="Z242" s="649"/>
      <c r="AA242" s="649"/>
    </row>
    <row r="243" s="135" customFormat="1" customHeight="1" spans="1:22">
      <c r="A243" s="631">
        <v>45030</v>
      </c>
      <c r="B243" s="631">
        <v>45036</v>
      </c>
      <c r="C243" s="609">
        <v>17.5</v>
      </c>
      <c r="D243" s="609">
        <v>18</v>
      </c>
      <c r="E243" s="609">
        <v>17.6</v>
      </c>
      <c r="F243" s="609">
        <v>18.28</v>
      </c>
      <c r="G243" s="609">
        <v>17.6</v>
      </c>
      <c r="H243" s="609">
        <v>17.3</v>
      </c>
      <c r="I243" s="609">
        <v>17.8</v>
      </c>
      <c r="J243" s="609">
        <v>17.3</v>
      </c>
      <c r="K243" s="609">
        <v>17.85</v>
      </c>
      <c r="L243" s="609">
        <v>17.4</v>
      </c>
      <c r="M243" s="609">
        <v>17.2</v>
      </c>
      <c r="N243" s="609">
        <v>17.1</v>
      </c>
      <c r="O243" s="609">
        <v>18</v>
      </c>
      <c r="P243" s="609"/>
      <c r="Q243" s="609">
        <v>19</v>
      </c>
      <c r="R243" s="609">
        <v>18.3</v>
      </c>
      <c r="S243" s="609">
        <v>17.6</v>
      </c>
      <c r="T243" s="609">
        <v>18.2</v>
      </c>
      <c r="U243" s="609">
        <v>17.8</v>
      </c>
      <c r="V243" s="609">
        <v>17.77</v>
      </c>
    </row>
    <row r="244" s="135" customFormat="1" customHeight="1" spans="1:22">
      <c r="A244" s="631">
        <v>45037</v>
      </c>
      <c r="B244" s="631">
        <v>45043</v>
      </c>
      <c r="C244" s="609">
        <v>18.35</v>
      </c>
      <c r="D244" s="609">
        <v>18.6</v>
      </c>
      <c r="E244" s="609">
        <v>18.2</v>
      </c>
      <c r="F244" s="609">
        <v>18.8</v>
      </c>
      <c r="G244" s="609">
        <v>18.05</v>
      </c>
      <c r="H244" s="609">
        <v>18.1</v>
      </c>
      <c r="I244" s="609">
        <v>18.6</v>
      </c>
      <c r="J244" s="609">
        <v>18</v>
      </c>
      <c r="K244" s="609">
        <v>18.43</v>
      </c>
      <c r="L244" s="609">
        <v>18.2</v>
      </c>
      <c r="M244" s="609">
        <v>17.95</v>
      </c>
      <c r="N244" s="609">
        <v>17.8</v>
      </c>
      <c r="O244" s="609">
        <v>18.4</v>
      </c>
      <c r="P244" s="609"/>
      <c r="Q244" s="609">
        <v>19.8</v>
      </c>
      <c r="R244" s="609">
        <v>19.3</v>
      </c>
      <c r="S244" s="609">
        <v>18.3</v>
      </c>
      <c r="T244" s="609">
        <v>19.2</v>
      </c>
      <c r="U244" s="609">
        <v>18.7</v>
      </c>
      <c r="V244" s="609">
        <v>18.49</v>
      </c>
    </row>
    <row r="245" s="135" customFormat="1" customHeight="1" spans="1:22">
      <c r="A245" s="631">
        <v>45044</v>
      </c>
      <c r="B245" s="631">
        <v>45050</v>
      </c>
      <c r="C245" s="609">
        <v>18.3</v>
      </c>
      <c r="D245" s="609">
        <v>18.5</v>
      </c>
      <c r="E245" s="609">
        <v>18.1</v>
      </c>
      <c r="F245" s="609">
        <v>18.75</v>
      </c>
      <c r="G245" s="609">
        <v>18.45</v>
      </c>
      <c r="H245" s="609">
        <v>18</v>
      </c>
      <c r="I245" s="609">
        <v>18.5</v>
      </c>
      <c r="J245" s="609">
        <v>17.9</v>
      </c>
      <c r="K245" s="609">
        <v>18.35</v>
      </c>
      <c r="L245" s="609">
        <v>18</v>
      </c>
      <c r="M245" s="609">
        <v>17.8</v>
      </c>
      <c r="N245" s="609">
        <v>17.7</v>
      </c>
      <c r="O245" s="609">
        <v>18.2</v>
      </c>
      <c r="P245" s="609"/>
      <c r="Q245" s="609">
        <v>19.6</v>
      </c>
      <c r="R245" s="609">
        <v>19.5</v>
      </c>
      <c r="S245" s="609">
        <v>18.7</v>
      </c>
      <c r="T245" s="609">
        <v>19.4</v>
      </c>
      <c r="U245" s="609">
        <v>18.6</v>
      </c>
      <c r="V245" s="609">
        <v>18.46</v>
      </c>
    </row>
    <row r="246" s="135" customFormat="1" customHeight="1" spans="1:22">
      <c r="A246" s="631">
        <v>45051</v>
      </c>
      <c r="B246" s="631">
        <v>45057</v>
      </c>
      <c r="C246" s="609">
        <v>18.15</v>
      </c>
      <c r="D246" s="609">
        <v>18.3</v>
      </c>
      <c r="E246" s="609">
        <v>18</v>
      </c>
      <c r="F246" s="609">
        <v>18.86</v>
      </c>
      <c r="G246" s="609">
        <v>18.4</v>
      </c>
      <c r="H246" s="609">
        <v>17.9</v>
      </c>
      <c r="I246" s="609">
        <v>18.45</v>
      </c>
      <c r="J246" s="609">
        <v>18</v>
      </c>
      <c r="K246" s="609">
        <v>18.3</v>
      </c>
      <c r="L246" s="609">
        <v>18</v>
      </c>
      <c r="M246" s="609">
        <v>17.7</v>
      </c>
      <c r="N246" s="609">
        <v>17.6</v>
      </c>
      <c r="O246" s="609">
        <v>18</v>
      </c>
      <c r="P246" s="609"/>
      <c r="Q246" s="609">
        <v>19.2</v>
      </c>
      <c r="R246" s="609">
        <v>18.7</v>
      </c>
      <c r="S246" s="609">
        <v>17.9</v>
      </c>
      <c r="T246" s="609">
        <v>19</v>
      </c>
      <c r="U246" s="609">
        <v>18.6</v>
      </c>
      <c r="V246" s="609">
        <v>18.28</v>
      </c>
    </row>
    <row r="247" s="135" customFormat="1" customHeight="1" spans="1:22">
      <c r="A247" s="631">
        <v>45058</v>
      </c>
      <c r="B247" s="631">
        <v>45064</v>
      </c>
      <c r="C247" s="609">
        <v>18</v>
      </c>
      <c r="D247" s="609">
        <v>18.1</v>
      </c>
      <c r="E247" s="609">
        <v>17.8</v>
      </c>
      <c r="F247" s="609">
        <v>18.43</v>
      </c>
      <c r="G247" s="609">
        <v>18.03</v>
      </c>
      <c r="H247" s="609">
        <v>17.8</v>
      </c>
      <c r="I247" s="609">
        <v>18.1</v>
      </c>
      <c r="J247" s="609">
        <v>17.9</v>
      </c>
      <c r="K247" s="609">
        <v>18.05</v>
      </c>
      <c r="L247" s="609">
        <v>17.65</v>
      </c>
      <c r="M247" s="609">
        <v>17.55</v>
      </c>
      <c r="N247" s="609">
        <v>17.5</v>
      </c>
      <c r="O247" s="609">
        <v>17.9</v>
      </c>
      <c r="P247" s="609"/>
      <c r="Q247" s="609">
        <v>18.8</v>
      </c>
      <c r="R247" s="609">
        <v>18.5</v>
      </c>
      <c r="S247" s="609">
        <v>17.8</v>
      </c>
      <c r="T247" s="609">
        <v>18.6</v>
      </c>
      <c r="U247" s="609">
        <v>18.3</v>
      </c>
      <c r="V247" s="609">
        <v>18.05</v>
      </c>
    </row>
    <row r="248" s="135" customFormat="1" customHeight="1" spans="1:22">
      <c r="A248" s="631">
        <v>45065</v>
      </c>
      <c r="B248" s="631">
        <v>45071</v>
      </c>
      <c r="C248" s="609">
        <v>18.32</v>
      </c>
      <c r="D248" s="609">
        <v>18.4</v>
      </c>
      <c r="E248" s="609">
        <v>18.2</v>
      </c>
      <c r="F248" s="609">
        <v>18.82</v>
      </c>
      <c r="G248" s="609">
        <v>18.45</v>
      </c>
      <c r="H248" s="609">
        <v>18.2</v>
      </c>
      <c r="I248" s="609">
        <v>18.5</v>
      </c>
      <c r="J248" s="609">
        <v>18.2</v>
      </c>
      <c r="K248" s="609">
        <v>18.4</v>
      </c>
      <c r="L248" s="609">
        <v>18.25</v>
      </c>
      <c r="M248" s="609">
        <v>18.2</v>
      </c>
      <c r="N248" s="609">
        <v>18.15</v>
      </c>
      <c r="O248" s="609">
        <v>18.2</v>
      </c>
      <c r="P248" s="609"/>
      <c r="Q248" s="609">
        <v>19.1</v>
      </c>
      <c r="R248" s="609">
        <v>18.5</v>
      </c>
      <c r="S248" s="609">
        <v>17.8</v>
      </c>
      <c r="T248" s="609">
        <v>18.5</v>
      </c>
      <c r="U248" s="609">
        <v>18.65</v>
      </c>
      <c r="V248" s="609">
        <v>18.38</v>
      </c>
    </row>
    <row r="249" s="135" customFormat="1" customHeight="1" spans="1:27">
      <c r="A249" s="631">
        <v>45072</v>
      </c>
      <c r="B249" s="631">
        <v>45078</v>
      </c>
      <c r="C249" s="609">
        <v>18.4</v>
      </c>
      <c r="D249" s="609">
        <v>18.3</v>
      </c>
      <c r="E249" s="609">
        <v>18.1</v>
      </c>
      <c r="F249" s="609">
        <v>18.5</v>
      </c>
      <c r="G249" s="609">
        <v>18.66</v>
      </c>
      <c r="H249" s="609">
        <v>18.1</v>
      </c>
      <c r="I249" s="609">
        <v>18.55</v>
      </c>
      <c r="J249" s="609">
        <v>18.2</v>
      </c>
      <c r="K249" s="609">
        <v>18.45</v>
      </c>
      <c r="L249" s="609">
        <v>18.3</v>
      </c>
      <c r="M249" s="609">
        <v>18.25</v>
      </c>
      <c r="N249" s="609">
        <v>18.2</v>
      </c>
      <c r="O249" s="609">
        <v>18</v>
      </c>
      <c r="P249" s="609"/>
      <c r="Q249" s="609">
        <v>19.3</v>
      </c>
      <c r="R249" s="609">
        <v>18.9</v>
      </c>
      <c r="S249" s="609">
        <v>18.3</v>
      </c>
      <c r="T249" s="609">
        <v>18.8</v>
      </c>
      <c r="U249" s="609">
        <v>18.6</v>
      </c>
      <c r="V249" s="609">
        <v>18.44</v>
      </c>
      <c r="W249" s="649"/>
      <c r="X249" s="649"/>
      <c r="Y249" s="649"/>
      <c r="Z249" s="649"/>
      <c r="AA249" s="649"/>
    </row>
    <row r="250" s="135" customFormat="1" customHeight="1" spans="1:22">
      <c r="A250" s="631">
        <v>45079</v>
      </c>
      <c r="B250" s="631">
        <v>45085</v>
      </c>
      <c r="C250" s="609">
        <v>18.25</v>
      </c>
      <c r="D250" s="609">
        <v>18.3</v>
      </c>
      <c r="E250" s="609">
        <v>18.1</v>
      </c>
      <c r="F250" s="609">
        <v>18.35</v>
      </c>
      <c r="G250" s="609">
        <v>18.5</v>
      </c>
      <c r="H250" s="609">
        <v>18.1</v>
      </c>
      <c r="I250" s="609">
        <v>18.4</v>
      </c>
      <c r="J250" s="609">
        <v>18.1</v>
      </c>
      <c r="K250" s="609">
        <v>18.2</v>
      </c>
      <c r="L250" s="609">
        <v>18.2</v>
      </c>
      <c r="M250" s="609">
        <v>18.2</v>
      </c>
      <c r="N250" s="609">
        <v>18.2</v>
      </c>
      <c r="O250" s="609">
        <v>18</v>
      </c>
      <c r="P250" s="609"/>
      <c r="Q250" s="609">
        <v>19.3</v>
      </c>
      <c r="R250" s="609">
        <v>18.6</v>
      </c>
      <c r="S250" s="609">
        <v>17.95</v>
      </c>
      <c r="T250" s="609">
        <v>18.5</v>
      </c>
      <c r="U250" s="609">
        <v>18.5</v>
      </c>
      <c r="V250" s="609">
        <v>18.32</v>
      </c>
    </row>
    <row r="251" s="135" customFormat="1" customHeight="1" spans="1:22">
      <c r="A251" s="631">
        <v>45086</v>
      </c>
      <c r="B251" s="631">
        <v>45092</v>
      </c>
      <c r="C251" s="609">
        <v>18.2</v>
      </c>
      <c r="D251" s="609">
        <v>18.3</v>
      </c>
      <c r="E251" s="609">
        <v>18.1</v>
      </c>
      <c r="F251" s="609">
        <v>18.35</v>
      </c>
      <c r="G251" s="609">
        <v>18.5</v>
      </c>
      <c r="H251" s="609">
        <v>18.1</v>
      </c>
      <c r="I251" s="609">
        <v>18.3</v>
      </c>
      <c r="J251" s="609">
        <v>18</v>
      </c>
      <c r="K251" s="609">
        <v>18.2</v>
      </c>
      <c r="L251" s="609">
        <v>18.2</v>
      </c>
      <c r="M251" s="609">
        <v>18.1</v>
      </c>
      <c r="N251" s="609">
        <v>18.1</v>
      </c>
      <c r="O251" s="609">
        <v>18</v>
      </c>
      <c r="P251" s="609"/>
      <c r="Q251" s="609">
        <v>19.3</v>
      </c>
      <c r="R251" s="609">
        <v>18.4</v>
      </c>
      <c r="S251" s="609">
        <v>17.7</v>
      </c>
      <c r="T251" s="609">
        <v>18.2</v>
      </c>
      <c r="U251" s="609">
        <v>18.4</v>
      </c>
      <c r="V251" s="609">
        <v>18.25</v>
      </c>
    </row>
    <row r="252" s="135" customFormat="1" customHeight="1" spans="1:22">
      <c r="A252" s="631">
        <v>45093</v>
      </c>
      <c r="B252" s="631">
        <v>45098</v>
      </c>
      <c r="C252" s="609">
        <v>18.3</v>
      </c>
      <c r="D252" s="609">
        <v>18.4</v>
      </c>
      <c r="E252" s="609">
        <v>18.2</v>
      </c>
      <c r="F252" s="609">
        <v>18.45</v>
      </c>
      <c r="G252" s="609">
        <v>18.7</v>
      </c>
      <c r="H252" s="609">
        <v>18.2</v>
      </c>
      <c r="I252" s="609">
        <v>18.35</v>
      </c>
      <c r="J252" s="609">
        <v>18.15</v>
      </c>
      <c r="K252" s="609">
        <v>18.3</v>
      </c>
      <c r="L252" s="609">
        <v>18.2</v>
      </c>
      <c r="M252" s="609">
        <v>18.1</v>
      </c>
      <c r="N252" s="609">
        <v>18.1</v>
      </c>
      <c r="O252" s="609">
        <v>18.1</v>
      </c>
      <c r="P252" s="609"/>
      <c r="Q252" s="609">
        <v>19.4</v>
      </c>
      <c r="R252" s="609">
        <v>19.1</v>
      </c>
      <c r="S252" s="609">
        <v>18.5</v>
      </c>
      <c r="T252" s="609">
        <v>18.9</v>
      </c>
      <c r="U252" s="609">
        <v>18.45</v>
      </c>
      <c r="V252" s="609">
        <v>18.44</v>
      </c>
    </row>
    <row r="253" s="135" customFormat="1" customHeight="1" spans="1:22">
      <c r="A253" s="631">
        <v>45099</v>
      </c>
      <c r="B253" s="631">
        <v>45106</v>
      </c>
      <c r="C253" s="609">
        <v>17.8</v>
      </c>
      <c r="D253" s="609">
        <v>17.9</v>
      </c>
      <c r="E253" s="609">
        <v>17.8</v>
      </c>
      <c r="F253" s="609">
        <v>18.05</v>
      </c>
      <c r="G253" s="609">
        <v>18.45</v>
      </c>
      <c r="H253" s="609">
        <v>17.8</v>
      </c>
      <c r="I253" s="609">
        <v>17.9</v>
      </c>
      <c r="J253" s="609">
        <v>17.6</v>
      </c>
      <c r="K253" s="609">
        <v>17.8</v>
      </c>
      <c r="L253" s="609">
        <v>17.8</v>
      </c>
      <c r="M253" s="609">
        <v>17.75</v>
      </c>
      <c r="N253" s="609">
        <v>17.7</v>
      </c>
      <c r="O253" s="609">
        <v>17.3</v>
      </c>
      <c r="P253" s="609"/>
      <c r="Q253" s="609">
        <v>19.2</v>
      </c>
      <c r="R253" s="609">
        <v>18.5</v>
      </c>
      <c r="S253" s="609">
        <v>17.7</v>
      </c>
      <c r="T253" s="609">
        <v>18.3</v>
      </c>
      <c r="U253" s="609">
        <v>18</v>
      </c>
      <c r="V253" s="609">
        <v>17.96</v>
      </c>
    </row>
    <row r="254" s="134" customFormat="1" customHeight="1" spans="1:22">
      <c r="A254" s="647">
        <v>45107</v>
      </c>
      <c r="B254" s="647">
        <v>45113</v>
      </c>
      <c r="C254" s="648">
        <v>17.85</v>
      </c>
      <c r="D254" s="648">
        <v>18.1</v>
      </c>
      <c r="E254" s="648">
        <v>18</v>
      </c>
      <c r="F254" s="648">
        <v>18.3</v>
      </c>
      <c r="G254" s="648">
        <v>18.79</v>
      </c>
      <c r="H254" s="648">
        <v>18</v>
      </c>
      <c r="I254" s="648">
        <v>17.9</v>
      </c>
      <c r="J254" s="648">
        <v>17.7</v>
      </c>
      <c r="K254" s="648">
        <v>17.8</v>
      </c>
      <c r="L254" s="648">
        <v>17.85</v>
      </c>
      <c r="M254" s="648">
        <v>17.8</v>
      </c>
      <c r="N254" s="648">
        <v>17.75</v>
      </c>
      <c r="O254" s="648">
        <v>17.8</v>
      </c>
      <c r="P254" s="648"/>
      <c r="Q254" s="648">
        <v>19.5</v>
      </c>
      <c r="R254" s="648">
        <v>18.8</v>
      </c>
      <c r="S254" s="648">
        <v>17.9</v>
      </c>
      <c r="T254" s="648">
        <v>18.4</v>
      </c>
      <c r="U254" s="648">
        <v>18.15</v>
      </c>
      <c r="V254" s="648">
        <v>18.13</v>
      </c>
    </row>
    <row r="255" s="134" customFormat="1" customHeight="1" spans="1:22">
      <c r="A255" s="647">
        <v>45114</v>
      </c>
      <c r="B255" s="647">
        <v>45120</v>
      </c>
      <c r="C255" s="648">
        <v>17.65</v>
      </c>
      <c r="D255" s="648">
        <v>17.9</v>
      </c>
      <c r="E255" s="648">
        <v>17.8</v>
      </c>
      <c r="F255" s="648">
        <v>18.15</v>
      </c>
      <c r="G255" s="648">
        <v>18.9</v>
      </c>
      <c r="H255" s="648">
        <v>17.8</v>
      </c>
      <c r="I255" s="648">
        <v>17.8</v>
      </c>
      <c r="J255" s="648">
        <v>17.5</v>
      </c>
      <c r="K255" s="648">
        <v>17.65</v>
      </c>
      <c r="L255" s="648">
        <v>17.6</v>
      </c>
      <c r="M255" s="648">
        <v>17.5</v>
      </c>
      <c r="N255" s="648">
        <v>17.3</v>
      </c>
      <c r="O255" s="648">
        <v>18</v>
      </c>
      <c r="P255" s="648"/>
      <c r="Q255" s="648">
        <v>19.5</v>
      </c>
      <c r="R255" s="648">
        <v>19</v>
      </c>
      <c r="S255" s="648">
        <v>18.05</v>
      </c>
      <c r="T255" s="648">
        <v>18.6</v>
      </c>
      <c r="U255" s="648">
        <v>18.1</v>
      </c>
      <c r="V255" s="648">
        <v>18.04</v>
      </c>
    </row>
    <row r="256" s="134" customFormat="1" customHeight="1" spans="1:24">
      <c r="A256" s="647">
        <v>45121</v>
      </c>
      <c r="B256" s="647">
        <v>45127</v>
      </c>
      <c r="C256" s="648">
        <v>17.7</v>
      </c>
      <c r="D256" s="648">
        <v>18</v>
      </c>
      <c r="E256" s="648">
        <v>17.9</v>
      </c>
      <c r="F256" s="648">
        <v>18</v>
      </c>
      <c r="G256" s="648">
        <v>18.9</v>
      </c>
      <c r="H256" s="648">
        <v>17.9</v>
      </c>
      <c r="I256" s="648">
        <v>17.7</v>
      </c>
      <c r="J256" s="648">
        <v>17.5</v>
      </c>
      <c r="K256" s="648">
        <v>17.65</v>
      </c>
      <c r="L256" s="648">
        <v>17.6</v>
      </c>
      <c r="M256" s="648">
        <v>17.5</v>
      </c>
      <c r="N256" s="648">
        <v>17.3</v>
      </c>
      <c r="O256" s="648">
        <v>17.8</v>
      </c>
      <c r="P256" s="648"/>
      <c r="Q256" s="648">
        <v>19.6</v>
      </c>
      <c r="R256" s="648">
        <v>18.8</v>
      </c>
      <c r="S256" s="648">
        <v>17.95</v>
      </c>
      <c r="T256" s="648">
        <v>18.4</v>
      </c>
      <c r="U256" s="648">
        <v>17.9</v>
      </c>
      <c r="V256" s="648">
        <v>18.01</v>
      </c>
      <c r="X256" s="650"/>
    </row>
    <row r="257" s="134" customFormat="1" customHeight="1" spans="1:24">
      <c r="A257" s="647">
        <v>45128</v>
      </c>
      <c r="B257" s="647">
        <v>45134</v>
      </c>
      <c r="C257" s="648">
        <v>18.8</v>
      </c>
      <c r="D257" s="648">
        <v>19</v>
      </c>
      <c r="E257" s="648">
        <v>18.9</v>
      </c>
      <c r="F257" s="648">
        <v>19.2</v>
      </c>
      <c r="G257" s="648">
        <v>19.4</v>
      </c>
      <c r="H257" s="648">
        <v>19.3</v>
      </c>
      <c r="I257" s="648">
        <v>19</v>
      </c>
      <c r="J257" s="648">
        <v>18.6</v>
      </c>
      <c r="K257" s="648">
        <v>19</v>
      </c>
      <c r="L257" s="648">
        <v>18.5</v>
      </c>
      <c r="M257" s="648">
        <v>18.3</v>
      </c>
      <c r="N257" s="648">
        <v>18.2</v>
      </c>
      <c r="O257" s="648">
        <v>19</v>
      </c>
      <c r="P257" s="648"/>
      <c r="Q257" s="648">
        <v>20.6</v>
      </c>
      <c r="R257" s="648">
        <v>19.4</v>
      </c>
      <c r="S257" s="648">
        <v>18.5</v>
      </c>
      <c r="T257" s="648">
        <v>19</v>
      </c>
      <c r="U257" s="648">
        <v>19.1</v>
      </c>
      <c r="V257" s="648">
        <v>18.99</v>
      </c>
      <c r="X257" s="650"/>
    </row>
    <row r="258" s="135" customFormat="1" customHeight="1" spans="1:22">
      <c r="A258" s="631">
        <v>45135</v>
      </c>
      <c r="B258" s="631">
        <v>45141</v>
      </c>
      <c r="C258" s="609">
        <v>20.7</v>
      </c>
      <c r="D258" s="609">
        <v>21</v>
      </c>
      <c r="E258" s="609">
        <v>20.8</v>
      </c>
      <c r="F258" s="609">
        <v>21.2</v>
      </c>
      <c r="G258" s="609">
        <v>22</v>
      </c>
      <c r="H258" s="609">
        <v>20.8</v>
      </c>
      <c r="I258" s="609">
        <v>21</v>
      </c>
      <c r="J258" s="609">
        <v>20.4</v>
      </c>
      <c r="K258" s="609">
        <v>20.9</v>
      </c>
      <c r="L258" s="609">
        <v>21.4</v>
      </c>
      <c r="M258" s="609">
        <v>21.2</v>
      </c>
      <c r="N258" s="609">
        <v>21.2</v>
      </c>
      <c r="O258" s="609">
        <v>21</v>
      </c>
      <c r="P258" s="609"/>
      <c r="Q258" s="609">
        <v>22.3</v>
      </c>
      <c r="R258" s="609">
        <v>22</v>
      </c>
      <c r="S258" s="609">
        <v>21.05</v>
      </c>
      <c r="T258" s="609">
        <v>21.15</v>
      </c>
      <c r="U258" s="609">
        <v>21.2</v>
      </c>
      <c r="V258" s="609">
        <v>21.18</v>
      </c>
    </row>
    <row r="259" s="135" customFormat="1" customHeight="1" spans="1:22">
      <c r="A259" s="631">
        <v>45142</v>
      </c>
      <c r="B259" s="631">
        <v>45148</v>
      </c>
      <c r="C259" s="609">
        <v>22.15</v>
      </c>
      <c r="D259" s="609">
        <v>21.6</v>
      </c>
      <c r="E259" s="609">
        <v>21.4</v>
      </c>
      <c r="F259" s="609">
        <v>21.85</v>
      </c>
      <c r="G259" s="609">
        <v>23.27</v>
      </c>
      <c r="H259" s="609">
        <v>21.4</v>
      </c>
      <c r="I259" s="609">
        <v>22</v>
      </c>
      <c r="J259" s="609">
        <v>22</v>
      </c>
      <c r="K259" s="609">
        <v>22.25</v>
      </c>
      <c r="L259" s="609">
        <v>22.3</v>
      </c>
      <c r="M259" s="609">
        <v>22.2</v>
      </c>
      <c r="N259" s="609">
        <v>22.1</v>
      </c>
      <c r="O259" s="609">
        <v>22.2</v>
      </c>
      <c r="P259" s="609"/>
      <c r="Q259" s="609">
        <v>23</v>
      </c>
      <c r="R259" s="609">
        <v>23.4</v>
      </c>
      <c r="S259" s="609">
        <v>22.4</v>
      </c>
      <c r="T259" s="609">
        <v>22.6</v>
      </c>
      <c r="U259" s="609">
        <v>22.1</v>
      </c>
      <c r="V259" s="609">
        <v>22.23</v>
      </c>
    </row>
    <row r="260" s="135" customFormat="1" customHeight="1" spans="1:22">
      <c r="A260" s="631">
        <v>45149</v>
      </c>
      <c r="B260" s="631">
        <v>45155</v>
      </c>
      <c r="C260" s="609">
        <v>22.1</v>
      </c>
      <c r="D260" s="609">
        <v>21.5</v>
      </c>
      <c r="E260" s="609">
        <v>21.3</v>
      </c>
      <c r="F260" s="609">
        <v>21.85</v>
      </c>
      <c r="G260" s="609">
        <v>22.8</v>
      </c>
      <c r="H260" s="609">
        <v>21.2</v>
      </c>
      <c r="I260" s="609">
        <v>22</v>
      </c>
      <c r="J260" s="609">
        <v>22</v>
      </c>
      <c r="K260" s="609">
        <v>22.15</v>
      </c>
      <c r="L260" s="609">
        <v>22.1</v>
      </c>
      <c r="M260" s="609">
        <v>22</v>
      </c>
      <c r="N260" s="609">
        <v>22</v>
      </c>
      <c r="O260" s="609">
        <v>22</v>
      </c>
      <c r="P260" s="609"/>
      <c r="Q260" s="609">
        <v>23</v>
      </c>
      <c r="R260" s="609">
        <v>23</v>
      </c>
      <c r="S260" s="609">
        <v>22.1</v>
      </c>
      <c r="T260" s="609">
        <v>22.2</v>
      </c>
      <c r="U260" s="609">
        <v>22.1</v>
      </c>
      <c r="V260" s="609">
        <v>22.08</v>
      </c>
    </row>
    <row r="261" s="135" customFormat="1" customHeight="1" spans="1:22">
      <c r="A261" s="631">
        <v>45156</v>
      </c>
      <c r="B261" s="631">
        <v>45162</v>
      </c>
      <c r="C261" s="609">
        <v>21.5</v>
      </c>
      <c r="D261" s="609">
        <v>21.5</v>
      </c>
      <c r="E261" s="609">
        <v>21.3</v>
      </c>
      <c r="F261" s="609">
        <v>21.65</v>
      </c>
      <c r="G261" s="609">
        <v>22.8</v>
      </c>
      <c r="H261" s="609">
        <v>21.2</v>
      </c>
      <c r="I261" s="609">
        <v>21.7</v>
      </c>
      <c r="J261" s="609">
        <v>21.5</v>
      </c>
      <c r="K261" s="609">
        <v>21.75</v>
      </c>
      <c r="L261" s="609">
        <v>21.2</v>
      </c>
      <c r="M261" s="609">
        <v>21.1</v>
      </c>
      <c r="N261" s="609">
        <v>21</v>
      </c>
      <c r="O261" s="609">
        <v>22</v>
      </c>
      <c r="P261" s="609"/>
      <c r="Q261" s="609">
        <v>23</v>
      </c>
      <c r="R261" s="609">
        <v>22.9</v>
      </c>
      <c r="S261" s="609">
        <v>22.05</v>
      </c>
      <c r="T261" s="609">
        <v>22.1</v>
      </c>
      <c r="U261" s="609">
        <v>21.9</v>
      </c>
      <c r="V261" s="609">
        <v>21.79</v>
      </c>
    </row>
    <row r="262" s="135" customFormat="1" customHeight="1" spans="1:22">
      <c r="A262" s="631">
        <v>45163</v>
      </c>
      <c r="B262" s="631">
        <v>45169</v>
      </c>
      <c r="C262" s="609">
        <v>21.5</v>
      </c>
      <c r="D262" s="609">
        <v>21.5</v>
      </c>
      <c r="E262" s="609">
        <v>21.3</v>
      </c>
      <c r="F262" s="609">
        <v>21.65</v>
      </c>
      <c r="G262" s="609">
        <v>23</v>
      </c>
      <c r="H262" s="609">
        <v>21.2</v>
      </c>
      <c r="I262" s="609">
        <v>21.5</v>
      </c>
      <c r="J262" s="609">
        <v>21.5</v>
      </c>
      <c r="K262" s="609">
        <v>21.9</v>
      </c>
      <c r="L262" s="609">
        <v>21.2</v>
      </c>
      <c r="M262" s="609">
        <v>21.1</v>
      </c>
      <c r="N262" s="609">
        <v>21</v>
      </c>
      <c r="O262" s="609">
        <v>22.1</v>
      </c>
      <c r="P262" s="609"/>
      <c r="Q262" s="609">
        <v>22.9</v>
      </c>
      <c r="R262" s="609">
        <v>22.65</v>
      </c>
      <c r="S262" s="609">
        <v>21.9</v>
      </c>
      <c r="T262" s="609">
        <v>22.25</v>
      </c>
      <c r="U262" s="609">
        <v>21.6</v>
      </c>
      <c r="V262" s="609">
        <v>21.76</v>
      </c>
    </row>
    <row r="263" s="135" customFormat="1" customHeight="1" spans="1:27">
      <c r="A263" s="631">
        <v>45170</v>
      </c>
      <c r="B263" s="631">
        <v>45176</v>
      </c>
      <c r="C263" s="609">
        <v>21.2</v>
      </c>
      <c r="D263" s="609">
        <v>21.25</v>
      </c>
      <c r="E263" s="609">
        <v>21.1</v>
      </c>
      <c r="F263" s="609">
        <v>21.5</v>
      </c>
      <c r="G263" s="609">
        <v>22.8</v>
      </c>
      <c r="H263" s="609">
        <v>21</v>
      </c>
      <c r="I263" s="609">
        <v>21.3</v>
      </c>
      <c r="J263" s="609">
        <v>21.3</v>
      </c>
      <c r="K263" s="609">
        <v>21.5</v>
      </c>
      <c r="L263" s="609">
        <v>21</v>
      </c>
      <c r="M263" s="609">
        <v>21</v>
      </c>
      <c r="N263" s="609">
        <v>21</v>
      </c>
      <c r="O263" s="609">
        <v>22.1</v>
      </c>
      <c r="P263" s="609"/>
      <c r="Q263" s="609">
        <v>22.6</v>
      </c>
      <c r="R263" s="609">
        <v>22.3</v>
      </c>
      <c r="S263" s="609">
        <v>21.5</v>
      </c>
      <c r="T263" s="609">
        <v>21.9</v>
      </c>
      <c r="U263" s="609">
        <v>21.4</v>
      </c>
      <c r="V263" s="609">
        <v>21.54</v>
      </c>
      <c r="W263" s="412"/>
      <c r="X263" s="412"/>
      <c r="Y263" s="412"/>
      <c r="Z263" s="412"/>
      <c r="AA263" s="412"/>
    </row>
    <row r="264" s="135" customFormat="1" customHeight="1" spans="1:27">
      <c r="A264" s="631">
        <v>45177</v>
      </c>
      <c r="B264" s="631">
        <v>45183</v>
      </c>
      <c r="C264" s="609">
        <v>21</v>
      </c>
      <c r="D264" s="609">
        <v>21</v>
      </c>
      <c r="E264" s="609">
        <v>21</v>
      </c>
      <c r="F264" s="609">
        <v>21.3</v>
      </c>
      <c r="G264" s="609">
        <v>22.5</v>
      </c>
      <c r="H264" s="609">
        <v>20.8</v>
      </c>
      <c r="I264" s="609">
        <v>21.1</v>
      </c>
      <c r="J264" s="609">
        <v>21.1</v>
      </c>
      <c r="K264" s="609">
        <v>21.3</v>
      </c>
      <c r="L264" s="609">
        <v>20.8</v>
      </c>
      <c r="M264" s="609">
        <v>20.7</v>
      </c>
      <c r="N264" s="609">
        <v>20.6</v>
      </c>
      <c r="O264" s="609">
        <v>21.5</v>
      </c>
      <c r="P264" s="609"/>
      <c r="Q264" s="609">
        <v>22.4</v>
      </c>
      <c r="R264" s="609">
        <v>21.9</v>
      </c>
      <c r="S264" s="609">
        <v>21</v>
      </c>
      <c r="T264" s="609">
        <v>21.6</v>
      </c>
      <c r="U264" s="609">
        <v>21.2</v>
      </c>
      <c r="V264" s="609">
        <v>21.27</v>
      </c>
      <c r="W264" s="412"/>
      <c r="X264" s="412"/>
      <c r="Y264" s="412"/>
      <c r="Z264" s="412"/>
      <c r="AA264" s="412"/>
    </row>
    <row r="265" s="135" customFormat="1" customHeight="1" spans="1:22">
      <c r="A265" s="631">
        <v>45184</v>
      </c>
      <c r="B265" s="631">
        <v>45190</v>
      </c>
      <c r="C265" s="609">
        <v>20.85</v>
      </c>
      <c r="D265" s="609">
        <v>20.8</v>
      </c>
      <c r="E265" s="609">
        <v>20.8</v>
      </c>
      <c r="F265" s="609">
        <v>21.2</v>
      </c>
      <c r="G265" s="609">
        <v>22.3</v>
      </c>
      <c r="H265" s="609">
        <v>20.7</v>
      </c>
      <c r="I265" s="609">
        <v>21</v>
      </c>
      <c r="J265" s="609">
        <v>21</v>
      </c>
      <c r="K265" s="609">
        <v>21.2</v>
      </c>
      <c r="L265" s="609">
        <v>20.65</v>
      </c>
      <c r="M265" s="609">
        <v>20.6</v>
      </c>
      <c r="N265" s="609">
        <v>20.5</v>
      </c>
      <c r="O265" s="609">
        <v>21.1</v>
      </c>
      <c r="P265" s="609"/>
      <c r="Q265" s="609">
        <v>22.2</v>
      </c>
      <c r="R265" s="609">
        <v>21.4</v>
      </c>
      <c r="S265" s="609">
        <v>20.6</v>
      </c>
      <c r="T265" s="609">
        <v>21</v>
      </c>
      <c r="U265" s="609">
        <v>21.2</v>
      </c>
      <c r="V265" s="609">
        <v>21.06</v>
      </c>
    </row>
    <row r="266" s="135" customFormat="1" customHeight="1" spans="1:22">
      <c r="A266" s="631">
        <v>45191</v>
      </c>
      <c r="B266" s="631">
        <v>45197</v>
      </c>
      <c r="C266" s="609">
        <v>20.8</v>
      </c>
      <c r="D266" s="609">
        <v>20.4</v>
      </c>
      <c r="E266" s="609">
        <v>20.5</v>
      </c>
      <c r="F266" s="609">
        <v>21</v>
      </c>
      <c r="G266" s="609">
        <v>21.8</v>
      </c>
      <c r="H266" s="609">
        <v>20.5</v>
      </c>
      <c r="I266" s="609">
        <v>21</v>
      </c>
      <c r="J266" s="609">
        <v>20.9</v>
      </c>
      <c r="K266" s="609">
        <v>21.1</v>
      </c>
      <c r="L266" s="609">
        <v>20.4</v>
      </c>
      <c r="M266" s="609">
        <v>20.4</v>
      </c>
      <c r="N266" s="609">
        <v>20.3</v>
      </c>
      <c r="O266" s="609">
        <v>20.6</v>
      </c>
      <c r="P266" s="609"/>
      <c r="Q266" s="609">
        <v>21.6</v>
      </c>
      <c r="R266" s="609">
        <v>20.6</v>
      </c>
      <c r="S266" s="609">
        <v>19.9</v>
      </c>
      <c r="T266" s="609">
        <v>20.8</v>
      </c>
      <c r="U266" s="609">
        <v>21.15</v>
      </c>
      <c r="V266" s="609">
        <v>20.76</v>
      </c>
    </row>
    <row r="267" s="135" customFormat="1" customHeight="1" spans="1:22">
      <c r="A267" s="631">
        <v>45198</v>
      </c>
      <c r="B267" s="631">
        <v>45205</v>
      </c>
      <c r="C267" s="609">
        <v>20.3</v>
      </c>
      <c r="D267" s="609">
        <v>20.3</v>
      </c>
      <c r="E267" s="609">
        <v>20.4</v>
      </c>
      <c r="F267" s="609">
        <v>20.7</v>
      </c>
      <c r="G267" s="609">
        <v>21.7</v>
      </c>
      <c r="H267" s="609">
        <v>20.3</v>
      </c>
      <c r="I267" s="609">
        <v>20.4</v>
      </c>
      <c r="J267" s="609">
        <v>20.4</v>
      </c>
      <c r="K267" s="609">
        <v>20.6</v>
      </c>
      <c r="L267" s="609">
        <v>20</v>
      </c>
      <c r="M267" s="609">
        <v>20</v>
      </c>
      <c r="N267" s="609">
        <v>20</v>
      </c>
      <c r="O267" s="609">
        <v>20.6</v>
      </c>
      <c r="P267" s="609"/>
      <c r="Q267" s="609">
        <v>21.4</v>
      </c>
      <c r="R267" s="609">
        <v>20.3</v>
      </c>
      <c r="S267" s="609">
        <v>19.7</v>
      </c>
      <c r="T267" s="609">
        <v>20.6</v>
      </c>
      <c r="U267" s="609">
        <v>20.7</v>
      </c>
      <c r="V267" s="609">
        <v>20.47</v>
      </c>
    </row>
    <row r="268" s="135" customFormat="1" customHeight="1" spans="1:27">
      <c r="A268" s="631">
        <v>45206</v>
      </c>
      <c r="B268" s="631">
        <v>45211</v>
      </c>
      <c r="C268" s="609">
        <v>19.7</v>
      </c>
      <c r="D268" s="609">
        <v>20</v>
      </c>
      <c r="E268" s="609">
        <v>20</v>
      </c>
      <c r="F268" s="609">
        <v>20.1</v>
      </c>
      <c r="G268" s="609">
        <v>21.22</v>
      </c>
      <c r="H268" s="609">
        <v>19.9</v>
      </c>
      <c r="I268" s="609">
        <v>20</v>
      </c>
      <c r="J268" s="609">
        <v>19.9</v>
      </c>
      <c r="K268" s="609">
        <v>19.9</v>
      </c>
      <c r="L268" s="609">
        <v>19.6</v>
      </c>
      <c r="M268" s="609">
        <v>19.5</v>
      </c>
      <c r="N268" s="609">
        <v>19.5</v>
      </c>
      <c r="O268" s="609">
        <v>20.5</v>
      </c>
      <c r="P268" s="609"/>
      <c r="Q268" s="609">
        <v>21</v>
      </c>
      <c r="R268" s="609">
        <v>19.9</v>
      </c>
      <c r="S268" s="609">
        <v>19.2</v>
      </c>
      <c r="T268" s="609">
        <v>20.4</v>
      </c>
      <c r="U268" s="609">
        <v>20.2</v>
      </c>
      <c r="V268" s="609">
        <v>20.03</v>
      </c>
      <c r="W268" s="651"/>
      <c r="X268" s="651"/>
      <c r="Y268" s="651"/>
      <c r="Z268" s="651"/>
      <c r="AA268" s="651"/>
    </row>
    <row r="269" s="135" customFormat="1" customHeight="1" spans="1:27">
      <c r="A269" s="631">
        <v>45212</v>
      </c>
      <c r="B269" s="631">
        <v>45218</v>
      </c>
      <c r="C269" s="609">
        <v>19.5</v>
      </c>
      <c r="D269" s="609">
        <v>19.7</v>
      </c>
      <c r="E269" s="609">
        <v>19.7</v>
      </c>
      <c r="F269" s="609">
        <v>20</v>
      </c>
      <c r="G269" s="609">
        <v>20.92</v>
      </c>
      <c r="H269" s="609">
        <v>19.6</v>
      </c>
      <c r="I269" s="609">
        <v>19.8</v>
      </c>
      <c r="J269" s="609">
        <v>19.5</v>
      </c>
      <c r="K269" s="609">
        <v>19.7</v>
      </c>
      <c r="L269" s="609">
        <v>19.8</v>
      </c>
      <c r="M269" s="609">
        <v>19.8</v>
      </c>
      <c r="N269" s="609">
        <v>19.8</v>
      </c>
      <c r="O269" s="609">
        <v>20.3</v>
      </c>
      <c r="P269" s="609"/>
      <c r="Q269" s="609">
        <v>20.8</v>
      </c>
      <c r="R269" s="609">
        <v>19.8</v>
      </c>
      <c r="S269" s="609">
        <v>19.15</v>
      </c>
      <c r="T269" s="609">
        <v>19.6</v>
      </c>
      <c r="U269" s="609">
        <v>20</v>
      </c>
      <c r="V269" s="609">
        <v>19.86</v>
      </c>
      <c r="W269" s="651"/>
      <c r="X269" s="651"/>
      <c r="Y269" s="651"/>
      <c r="Z269" s="651"/>
      <c r="AA269" s="651"/>
    </row>
    <row r="270" s="135" customFormat="1" customHeight="1" spans="1:27">
      <c r="A270" s="631">
        <v>45219</v>
      </c>
      <c r="B270" s="631">
        <v>45225</v>
      </c>
      <c r="C270" s="609">
        <v>19</v>
      </c>
      <c r="D270" s="609">
        <v>19.4</v>
      </c>
      <c r="E270" s="609">
        <v>19.3</v>
      </c>
      <c r="F270" s="609">
        <v>18.9</v>
      </c>
      <c r="G270" s="609">
        <v>20.55</v>
      </c>
      <c r="H270" s="609">
        <v>19.2</v>
      </c>
      <c r="I270" s="609">
        <v>19.1</v>
      </c>
      <c r="J270" s="609">
        <v>19.2</v>
      </c>
      <c r="K270" s="609">
        <v>19.1</v>
      </c>
      <c r="L270" s="609">
        <v>19.3</v>
      </c>
      <c r="M270" s="609">
        <v>19.3</v>
      </c>
      <c r="N270" s="609">
        <v>19.3</v>
      </c>
      <c r="O270" s="609">
        <v>20.1</v>
      </c>
      <c r="P270" s="609"/>
      <c r="Q270" s="609">
        <v>20.4</v>
      </c>
      <c r="R270" s="609">
        <v>19.6</v>
      </c>
      <c r="S270" s="609">
        <v>19.05</v>
      </c>
      <c r="T270" s="609">
        <v>19.4</v>
      </c>
      <c r="U270" s="609">
        <v>19.3</v>
      </c>
      <c r="V270" s="609">
        <v>19.42</v>
      </c>
      <c r="W270" s="651"/>
      <c r="X270" s="651"/>
      <c r="Y270" s="651"/>
      <c r="Z270" s="651"/>
      <c r="AA270" s="651"/>
    </row>
    <row r="271" s="135" customFormat="1" customHeight="1" spans="1:27">
      <c r="A271" s="631">
        <v>45226</v>
      </c>
      <c r="B271" s="631">
        <v>45232</v>
      </c>
      <c r="C271" s="609">
        <v>17.9</v>
      </c>
      <c r="D271" s="609">
        <v>19.1</v>
      </c>
      <c r="E271" s="609">
        <v>18.8</v>
      </c>
      <c r="F271" s="609">
        <v>18.3</v>
      </c>
      <c r="G271" s="609">
        <v>19.68</v>
      </c>
      <c r="H271" s="609">
        <v>18.4</v>
      </c>
      <c r="I271" s="609">
        <v>18</v>
      </c>
      <c r="J271" s="609">
        <v>18.4</v>
      </c>
      <c r="K271" s="609">
        <v>18</v>
      </c>
      <c r="L271" s="609">
        <v>19.4</v>
      </c>
      <c r="M271" s="609">
        <v>19.4</v>
      </c>
      <c r="N271" s="609">
        <v>19.5</v>
      </c>
      <c r="O271" s="609">
        <v>19.6</v>
      </c>
      <c r="P271" s="609"/>
      <c r="Q271" s="609">
        <v>20.6</v>
      </c>
      <c r="R271" s="609">
        <v>18.9</v>
      </c>
      <c r="S271" s="609">
        <v>18.2</v>
      </c>
      <c r="T271" s="609">
        <v>18.5</v>
      </c>
      <c r="U271" s="609">
        <v>18.3</v>
      </c>
      <c r="V271" s="609">
        <v>18.83</v>
      </c>
      <c r="W271" s="651"/>
      <c r="X271" s="651"/>
      <c r="Y271" s="651"/>
      <c r="Z271" s="651"/>
      <c r="AA271" s="651"/>
    </row>
    <row r="272" s="135" customFormat="1" customHeight="1" spans="1:27">
      <c r="A272" s="631">
        <v>45233</v>
      </c>
      <c r="B272" s="631">
        <v>45239</v>
      </c>
      <c r="C272" s="609">
        <v>17.9</v>
      </c>
      <c r="D272" s="609">
        <v>19.1</v>
      </c>
      <c r="E272" s="609">
        <v>18.8</v>
      </c>
      <c r="F272" s="609">
        <v>18.1</v>
      </c>
      <c r="G272" s="609">
        <v>20</v>
      </c>
      <c r="H272" s="609">
        <v>18.4</v>
      </c>
      <c r="I272" s="609">
        <v>17.9</v>
      </c>
      <c r="J272" s="609">
        <v>18.3</v>
      </c>
      <c r="K272" s="609">
        <v>18</v>
      </c>
      <c r="L272" s="609">
        <v>19</v>
      </c>
      <c r="M272" s="609">
        <v>19</v>
      </c>
      <c r="N272" s="609">
        <v>19</v>
      </c>
      <c r="O272" s="609">
        <v>19.85</v>
      </c>
      <c r="P272" s="609"/>
      <c r="Q272" s="609">
        <v>20.9</v>
      </c>
      <c r="R272" s="609">
        <v>19.5</v>
      </c>
      <c r="S272" s="609">
        <v>18.6</v>
      </c>
      <c r="T272" s="609">
        <v>18.8</v>
      </c>
      <c r="U272" s="609">
        <v>18.3</v>
      </c>
      <c r="V272" s="609">
        <v>18.86</v>
      </c>
      <c r="W272" s="651"/>
      <c r="X272" s="651"/>
      <c r="Y272" s="651"/>
      <c r="Z272" s="651"/>
      <c r="AA272" s="651"/>
    </row>
    <row r="273" s="135" customFormat="1" customHeight="1" spans="1:27">
      <c r="A273" s="631">
        <v>45240</v>
      </c>
      <c r="B273" s="631">
        <v>45246</v>
      </c>
      <c r="C273" s="609">
        <v>17.6</v>
      </c>
      <c r="D273" s="609">
        <v>19</v>
      </c>
      <c r="E273" s="609">
        <v>18.7</v>
      </c>
      <c r="F273" s="609">
        <v>17.8</v>
      </c>
      <c r="G273" s="609">
        <v>19.2</v>
      </c>
      <c r="H273" s="609">
        <v>18.2</v>
      </c>
      <c r="I273" s="609">
        <v>17.6</v>
      </c>
      <c r="J273" s="609">
        <v>18</v>
      </c>
      <c r="K273" s="609">
        <v>17.7</v>
      </c>
      <c r="L273" s="609">
        <v>18.6</v>
      </c>
      <c r="M273" s="609">
        <v>18.7</v>
      </c>
      <c r="N273" s="609">
        <v>18.9</v>
      </c>
      <c r="O273" s="609">
        <v>19.3</v>
      </c>
      <c r="P273" s="609"/>
      <c r="Q273" s="609">
        <v>20.8</v>
      </c>
      <c r="R273" s="609">
        <v>19</v>
      </c>
      <c r="S273" s="609">
        <v>18.1</v>
      </c>
      <c r="T273" s="609">
        <v>18.2</v>
      </c>
      <c r="U273" s="609">
        <v>18</v>
      </c>
      <c r="V273" s="609">
        <v>18.52</v>
      </c>
      <c r="W273" s="651"/>
      <c r="X273" s="651"/>
      <c r="Y273" s="651"/>
      <c r="Z273" s="651"/>
      <c r="AA273" s="651"/>
    </row>
    <row r="274" s="135" customFormat="1" customHeight="1" spans="1:27">
      <c r="A274" s="543">
        <v>45247</v>
      </c>
      <c r="B274" s="543">
        <v>45253</v>
      </c>
      <c r="C274" s="609">
        <v>18.2</v>
      </c>
      <c r="D274" s="609">
        <v>19.1</v>
      </c>
      <c r="E274" s="609">
        <v>18.8</v>
      </c>
      <c r="F274" s="609">
        <v>18.5</v>
      </c>
      <c r="G274" s="609">
        <v>19.2</v>
      </c>
      <c r="H274" s="609">
        <v>18.2</v>
      </c>
      <c r="I274" s="609">
        <v>18.3</v>
      </c>
      <c r="J274" s="609">
        <v>18.4</v>
      </c>
      <c r="K274" s="609">
        <v>18.25</v>
      </c>
      <c r="L274" s="609">
        <v>18.8</v>
      </c>
      <c r="M274" s="609">
        <v>18.8</v>
      </c>
      <c r="N274" s="609">
        <v>18.9</v>
      </c>
      <c r="O274" s="609">
        <v>19.3</v>
      </c>
      <c r="P274" s="609"/>
      <c r="Q274" s="609">
        <v>20.8</v>
      </c>
      <c r="R274" s="513">
        <v>19.8</v>
      </c>
      <c r="S274" s="513">
        <v>18.75</v>
      </c>
      <c r="T274" s="609">
        <v>18.8</v>
      </c>
      <c r="U274" s="609">
        <v>18.7</v>
      </c>
      <c r="V274" s="609">
        <v>18.87</v>
      </c>
      <c r="W274" s="651"/>
      <c r="X274" s="651"/>
      <c r="Y274" s="651"/>
      <c r="Z274" s="651"/>
      <c r="AA274" s="651"/>
    </row>
    <row r="275" s="135" customFormat="1" customHeight="1" spans="1:22">
      <c r="A275" s="631">
        <v>45254</v>
      </c>
      <c r="B275" s="631">
        <v>45260</v>
      </c>
      <c r="C275" s="609">
        <v>17.8</v>
      </c>
      <c r="D275" s="609">
        <v>18.7</v>
      </c>
      <c r="E275" s="609">
        <v>18.3</v>
      </c>
      <c r="F275" s="609">
        <v>18.1</v>
      </c>
      <c r="G275" s="609">
        <v>18.9</v>
      </c>
      <c r="H275" s="609">
        <v>17.9</v>
      </c>
      <c r="I275" s="609">
        <v>17.9</v>
      </c>
      <c r="J275" s="609">
        <v>17.9</v>
      </c>
      <c r="K275" s="609">
        <v>17.8</v>
      </c>
      <c r="L275" s="609">
        <v>18</v>
      </c>
      <c r="M275" s="609">
        <v>18</v>
      </c>
      <c r="N275" s="609">
        <v>18.1</v>
      </c>
      <c r="O275" s="609">
        <v>19.35</v>
      </c>
      <c r="P275" s="609"/>
      <c r="Q275" s="609">
        <v>20.3</v>
      </c>
      <c r="R275" s="609">
        <v>19.4</v>
      </c>
      <c r="S275" s="609">
        <v>18.3</v>
      </c>
      <c r="T275" s="609">
        <v>18.5</v>
      </c>
      <c r="U275" s="609">
        <v>18.2</v>
      </c>
      <c r="V275" s="609">
        <v>18.41</v>
      </c>
    </row>
    <row r="276" s="135" customFormat="1" customHeight="1" spans="1:22">
      <c r="A276" s="631">
        <v>45261</v>
      </c>
      <c r="B276" s="631">
        <v>45267</v>
      </c>
      <c r="C276" s="609">
        <v>17.8</v>
      </c>
      <c r="D276" s="609">
        <v>18.2</v>
      </c>
      <c r="E276" s="609">
        <v>17.7</v>
      </c>
      <c r="F276" s="609">
        <v>18.1</v>
      </c>
      <c r="G276" s="609">
        <v>19.2</v>
      </c>
      <c r="H276" s="609">
        <v>17.5</v>
      </c>
      <c r="I276" s="609">
        <v>17.9</v>
      </c>
      <c r="J276" s="609">
        <v>17.8</v>
      </c>
      <c r="K276" s="609">
        <v>17.8</v>
      </c>
      <c r="L276" s="609">
        <v>17.6</v>
      </c>
      <c r="M276" s="609">
        <v>17.6</v>
      </c>
      <c r="N276" s="609">
        <v>17.8</v>
      </c>
      <c r="O276" s="609">
        <v>19</v>
      </c>
      <c r="P276" s="609"/>
      <c r="Q276" s="609">
        <v>19.9</v>
      </c>
      <c r="R276" s="609">
        <v>19.7</v>
      </c>
      <c r="S276" s="609">
        <v>18.5</v>
      </c>
      <c r="T276" s="609">
        <v>18.4</v>
      </c>
      <c r="U276" s="609">
        <v>18.2</v>
      </c>
      <c r="V276" s="609">
        <v>18.26</v>
      </c>
    </row>
    <row r="277" s="135" customFormat="1" customHeight="1" spans="1:22">
      <c r="A277" s="631">
        <v>45268</v>
      </c>
      <c r="B277" s="631">
        <v>45274</v>
      </c>
      <c r="C277" s="609">
        <v>18.15</v>
      </c>
      <c r="D277" s="609">
        <v>18.5</v>
      </c>
      <c r="E277" s="609">
        <v>18</v>
      </c>
      <c r="F277" s="609">
        <v>18.3</v>
      </c>
      <c r="G277" s="609">
        <v>19.7</v>
      </c>
      <c r="H277" s="609">
        <v>18</v>
      </c>
      <c r="I277" s="609">
        <v>18.3</v>
      </c>
      <c r="J277" s="609">
        <v>18.3</v>
      </c>
      <c r="K277" s="609">
        <v>18.2</v>
      </c>
      <c r="L277" s="609">
        <v>18.1</v>
      </c>
      <c r="M277" s="609">
        <v>18.1</v>
      </c>
      <c r="N277" s="609">
        <v>18</v>
      </c>
      <c r="O277" s="609">
        <v>19.3</v>
      </c>
      <c r="P277" s="609"/>
      <c r="Q277" s="609">
        <v>20.5</v>
      </c>
      <c r="R277" s="609">
        <v>18.9</v>
      </c>
      <c r="S277" s="609">
        <v>17.8</v>
      </c>
      <c r="T277" s="609">
        <v>18.1</v>
      </c>
      <c r="U277" s="609">
        <v>18.5</v>
      </c>
      <c r="V277" s="609">
        <v>18.49</v>
      </c>
    </row>
    <row r="278" s="135" customFormat="1" customHeight="1" spans="1:22">
      <c r="A278" s="631">
        <v>45275</v>
      </c>
      <c r="B278" s="631">
        <v>45281</v>
      </c>
      <c r="C278" s="609">
        <v>19.1</v>
      </c>
      <c r="D278" s="609">
        <v>19.3</v>
      </c>
      <c r="E278" s="609">
        <v>19</v>
      </c>
      <c r="F278" s="609">
        <v>19.4</v>
      </c>
      <c r="G278" s="609">
        <v>20.34</v>
      </c>
      <c r="H278" s="609">
        <v>18.9</v>
      </c>
      <c r="I278" s="609">
        <v>19.4</v>
      </c>
      <c r="J278" s="609">
        <v>19.2</v>
      </c>
      <c r="K278" s="609">
        <v>19</v>
      </c>
      <c r="L278" s="609">
        <v>18.5</v>
      </c>
      <c r="M278" s="609">
        <v>18.5</v>
      </c>
      <c r="N278" s="609">
        <v>18.4</v>
      </c>
      <c r="O278" s="609">
        <v>19.5</v>
      </c>
      <c r="P278" s="609"/>
      <c r="Q278" s="609">
        <v>19.5</v>
      </c>
      <c r="R278" s="609">
        <v>19.4</v>
      </c>
      <c r="S278" s="609">
        <v>18.4</v>
      </c>
      <c r="T278" s="609">
        <v>18.7</v>
      </c>
      <c r="U278" s="609">
        <v>19.6</v>
      </c>
      <c r="V278" s="609">
        <v>19.12</v>
      </c>
    </row>
    <row r="279" s="135" customFormat="1" customHeight="1" spans="1:22">
      <c r="A279" s="631">
        <v>45282</v>
      </c>
      <c r="B279" s="631">
        <v>45288</v>
      </c>
      <c r="C279" s="609">
        <v>19.1</v>
      </c>
      <c r="D279" s="609">
        <v>19.3</v>
      </c>
      <c r="E279" s="609">
        <v>19</v>
      </c>
      <c r="F279" s="609">
        <v>19.6</v>
      </c>
      <c r="G279" s="609">
        <v>20.4</v>
      </c>
      <c r="H279" s="609">
        <v>18.9</v>
      </c>
      <c r="I279" s="609">
        <v>19.3</v>
      </c>
      <c r="J279" s="609">
        <v>19.1</v>
      </c>
      <c r="K279" s="609">
        <v>19.3</v>
      </c>
      <c r="L279" s="609">
        <v>18.2</v>
      </c>
      <c r="M279" s="609">
        <v>18.2</v>
      </c>
      <c r="N279" s="609">
        <v>18</v>
      </c>
      <c r="O279" s="609">
        <v>19.5</v>
      </c>
      <c r="P279" s="609"/>
      <c r="Q279" s="609">
        <v>19.3</v>
      </c>
      <c r="R279" s="609">
        <v>18.8</v>
      </c>
      <c r="S279" s="609">
        <v>17.8</v>
      </c>
      <c r="T279" s="609">
        <v>19.2</v>
      </c>
      <c r="U279" s="609">
        <v>19.5</v>
      </c>
      <c r="V279" s="609">
        <v>19.03</v>
      </c>
    </row>
    <row r="280" s="135" customFormat="1" customHeight="1" spans="1:22">
      <c r="A280" s="631">
        <v>45289</v>
      </c>
      <c r="B280" s="631">
        <v>45295</v>
      </c>
      <c r="C280" s="609">
        <v>18.6</v>
      </c>
      <c r="D280" s="609">
        <v>18.9</v>
      </c>
      <c r="E280" s="609">
        <v>18.7</v>
      </c>
      <c r="F280" s="609">
        <v>19.1</v>
      </c>
      <c r="G280" s="609">
        <v>19.9</v>
      </c>
      <c r="H280" s="609">
        <v>18.7</v>
      </c>
      <c r="I280" s="609">
        <v>18.8</v>
      </c>
      <c r="J280" s="609">
        <v>18.4</v>
      </c>
      <c r="K280" s="609">
        <v>18.8</v>
      </c>
      <c r="L280" s="609">
        <v>17.7</v>
      </c>
      <c r="M280" s="609">
        <v>17.6</v>
      </c>
      <c r="N280" s="609">
        <v>17.5</v>
      </c>
      <c r="O280" s="609">
        <v>19</v>
      </c>
      <c r="P280" s="609"/>
      <c r="Q280" s="609">
        <v>19</v>
      </c>
      <c r="R280" s="609">
        <v>18.4</v>
      </c>
      <c r="S280" s="609">
        <v>17.5</v>
      </c>
      <c r="T280" s="609">
        <v>18.9</v>
      </c>
      <c r="U280" s="609">
        <v>19</v>
      </c>
      <c r="V280" s="609">
        <v>18.58</v>
      </c>
    </row>
    <row r="281" s="135" customFormat="1" customHeight="1" spans="1:22">
      <c r="A281" s="631">
        <v>45296</v>
      </c>
      <c r="B281" s="631">
        <v>45302</v>
      </c>
      <c r="C281" s="609">
        <v>18.3</v>
      </c>
      <c r="D281" s="609">
        <v>18.4</v>
      </c>
      <c r="E281" s="609">
        <v>18.3</v>
      </c>
      <c r="F281" s="609">
        <v>18.7</v>
      </c>
      <c r="G281" s="609">
        <v>19.16</v>
      </c>
      <c r="H281" s="609">
        <v>18.3</v>
      </c>
      <c r="I281" s="609">
        <v>18.5</v>
      </c>
      <c r="J281" s="609">
        <v>18</v>
      </c>
      <c r="K281" s="609">
        <v>18.4</v>
      </c>
      <c r="L281" s="609">
        <v>17.7</v>
      </c>
      <c r="M281" s="609">
        <v>17.6</v>
      </c>
      <c r="N281" s="609">
        <v>17.5</v>
      </c>
      <c r="O281" s="609">
        <v>18.5</v>
      </c>
      <c r="P281" s="609"/>
      <c r="Q281" s="609">
        <v>18.4</v>
      </c>
      <c r="R281" s="609">
        <v>17.9</v>
      </c>
      <c r="S281" s="609">
        <v>16.9</v>
      </c>
      <c r="T281" s="609">
        <v>18.4</v>
      </c>
      <c r="U281" s="609">
        <v>18.6</v>
      </c>
      <c r="V281" s="609">
        <v>18.2</v>
      </c>
    </row>
    <row r="282" s="135" customFormat="1" customHeight="1" spans="1:27">
      <c r="A282" s="631">
        <v>45303</v>
      </c>
      <c r="B282" s="631">
        <v>45309</v>
      </c>
      <c r="C282" s="609">
        <v>18.35</v>
      </c>
      <c r="D282" s="609">
        <v>18.5</v>
      </c>
      <c r="E282" s="609">
        <v>18.36</v>
      </c>
      <c r="F282" s="609">
        <v>18.8</v>
      </c>
      <c r="G282" s="609">
        <v>18.78</v>
      </c>
      <c r="H282" s="609">
        <v>18.35</v>
      </c>
      <c r="I282" s="609">
        <v>18.6</v>
      </c>
      <c r="J282" s="609">
        <v>18.1</v>
      </c>
      <c r="K282" s="609">
        <v>18.45</v>
      </c>
      <c r="L282" s="609">
        <v>18</v>
      </c>
      <c r="M282" s="609">
        <v>17.9</v>
      </c>
      <c r="N282" s="609">
        <v>17.85</v>
      </c>
      <c r="O282" s="609">
        <v>18.65</v>
      </c>
      <c r="P282" s="609"/>
      <c r="Q282" s="609">
        <v>18</v>
      </c>
      <c r="R282" s="609">
        <v>17.6</v>
      </c>
      <c r="S282" s="609">
        <v>16.5</v>
      </c>
      <c r="T282" s="609">
        <v>18</v>
      </c>
      <c r="U282" s="609">
        <v>18.65</v>
      </c>
      <c r="V282" s="609">
        <v>18.19</v>
      </c>
      <c r="W282" s="651"/>
      <c r="X282" s="651"/>
      <c r="Y282" s="651"/>
      <c r="Z282" s="651"/>
      <c r="AA282" s="651"/>
    </row>
    <row r="283" s="135" customFormat="1" customHeight="1" spans="1:27">
      <c r="A283" s="631">
        <v>45310</v>
      </c>
      <c r="B283" s="631">
        <v>45316</v>
      </c>
      <c r="C283" s="609">
        <v>19.2</v>
      </c>
      <c r="D283" s="609">
        <v>19</v>
      </c>
      <c r="E283" s="609">
        <v>18.8</v>
      </c>
      <c r="F283" s="609">
        <v>19.65</v>
      </c>
      <c r="G283" s="609">
        <v>19.6</v>
      </c>
      <c r="H283" s="609">
        <v>18.8</v>
      </c>
      <c r="I283" s="609">
        <v>19.4</v>
      </c>
      <c r="J283" s="609">
        <v>19.1</v>
      </c>
      <c r="K283" s="609">
        <v>19.3</v>
      </c>
      <c r="L283" s="609">
        <v>19</v>
      </c>
      <c r="M283" s="609">
        <v>19</v>
      </c>
      <c r="N283" s="609">
        <v>19</v>
      </c>
      <c r="O283" s="609">
        <v>18.7</v>
      </c>
      <c r="P283" s="609"/>
      <c r="Q283" s="609">
        <v>18.63</v>
      </c>
      <c r="R283" s="609">
        <v>18.5</v>
      </c>
      <c r="S283" s="609">
        <v>17.3</v>
      </c>
      <c r="T283" s="609">
        <v>19</v>
      </c>
      <c r="U283" s="609">
        <v>19.5</v>
      </c>
      <c r="V283" s="609">
        <v>18.97</v>
      </c>
      <c r="W283" s="651"/>
      <c r="X283" s="651"/>
      <c r="Y283" s="651"/>
      <c r="Z283" s="651"/>
      <c r="AA283" s="651"/>
    </row>
    <row r="284" s="135" customFormat="1" customHeight="1" spans="1:27">
      <c r="A284" s="631">
        <v>45317</v>
      </c>
      <c r="B284" s="631">
        <v>45323</v>
      </c>
      <c r="C284" s="609">
        <v>22.15</v>
      </c>
      <c r="D284" s="609">
        <v>21.6</v>
      </c>
      <c r="E284" s="609">
        <v>21.9</v>
      </c>
      <c r="F284" s="609">
        <v>22.6</v>
      </c>
      <c r="G284" s="609">
        <v>21.56</v>
      </c>
      <c r="H284" s="609">
        <v>21</v>
      </c>
      <c r="I284" s="609">
        <v>22.05</v>
      </c>
      <c r="J284" s="609">
        <v>21.3</v>
      </c>
      <c r="K284" s="609">
        <v>22.3</v>
      </c>
      <c r="L284" s="609">
        <v>19.5</v>
      </c>
      <c r="M284" s="609">
        <v>19.7</v>
      </c>
      <c r="N284" s="609">
        <v>19.7</v>
      </c>
      <c r="O284" s="609">
        <v>20.5</v>
      </c>
      <c r="P284" s="609"/>
      <c r="Q284" s="609">
        <v>20.2</v>
      </c>
      <c r="R284" s="609">
        <v>19.4</v>
      </c>
      <c r="S284" s="609">
        <v>18.6</v>
      </c>
      <c r="T284" s="609">
        <v>20.5</v>
      </c>
      <c r="U284" s="609">
        <v>22.1</v>
      </c>
      <c r="V284" s="609">
        <v>20.93</v>
      </c>
      <c r="W284" s="651"/>
      <c r="X284" s="651"/>
      <c r="Y284" s="651"/>
      <c r="Z284" s="651"/>
      <c r="AA284" s="651"/>
    </row>
    <row r="285" s="135" customFormat="1" customHeight="1" spans="1:27">
      <c r="A285" s="631">
        <v>45338</v>
      </c>
      <c r="B285" s="631">
        <v>45344</v>
      </c>
      <c r="C285" s="609">
        <v>19.1</v>
      </c>
      <c r="D285" s="609">
        <v>18.8</v>
      </c>
      <c r="E285" s="609">
        <v>19</v>
      </c>
      <c r="F285" s="609">
        <v>19.2</v>
      </c>
      <c r="G285" s="609">
        <v>20.8</v>
      </c>
      <c r="H285" s="609">
        <v>18.5</v>
      </c>
      <c r="I285" s="609">
        <v>19</v>
      </c>
      <c r="J285" s="609">
        <v>18.5</v>
      </c>
      <c r="K285" s="609">
        <v>19.2</v>
      </c>
      <c r="L285" s="609">
        <v>17.85</v>
      </c>
      <c r="M285" s="609">
        <v>17.7</v>
      </c>
      <c r="N285" s="609">
        <v>17.65</v>
      </c>
      <c r="O285" s="609">
        <v>18.5</v>
      </c>
      <c r="P285" s="609"/>
      <c r="Q285" s="609">
        <v>19.5</v>
      </c>
      <c r="R285" s="609">
        <v>18.1</v>
      </c>
      <c r="S285" s="609">
        <v>17</v>
      </c>
      <c r="T285" s="609">
        <v>18.5</v>
      </c>
      <c r="U285" s="609">
        <v>19.2</v>
      </c>
      <c r="V285" s="609">
        <v>18.67</v>
      </c>
      <c r="W285" s="651"/>
      <c r="X285" s="651"/>
      <c r="Y285" s="651"/>
      <c r="Z285" s="651"/>
      <c r="AA285" s="651"/>
    </row>
    <row r="286" s="135" customFormat="1" customHeight="1" spans="1:27">
      <c r="A286" s="631">
        <v>45345</v>
      </c>
      <c r="B286" s="631">
        <v>45351</v>
      </c>
      <c r="C286" s="609">
        <v>18.7</v>
      </c>
      <c r="D286" s="609">
        <v>18.6</v>
      </c>
      <c r="E286" s="609">
        <v>18.8</v>
      </c>
      <c r="F286" s="609">
        <v>18.8</v>
      </c>
      <c r="G286" s="609">
        <v>19.2</v>
      </c>
      <c r="H286" s="609">
        <v>18.4</v>
      </c>
      <c r="I286" s="609">
        <v>18.7</v>
      </c>
      <c r="J286" s="609">
        <v>18.2</v>
      </c>
      <c r="K286" s="609">
        <v>18.8</v>
      </c>
      <c r="L286" s="609">
        <v>17.4</v>
      </c>
      <c r="M286" s="609">
        <v>17.3</v>
      </c>
      <c r="N286" s="609">
        <v>17.3</v>
      </c>
      <c r="O286" s="609">
        <v>18.15</v>
      </c>
      <c r="P286" s="609"/>
      <c r="Q286" s="609">
        <v>19.2</v>
      </c>
      <c r="R286" s="609">
        <v>17.6</v>
      </c>
      <c r="S286" s="609">
        <v>16.5</v>
      </c>
      <c r="T286" s="609">
        <v>18.1</v>
      </c>
      <c r="U286" s="609">
        <v>18.8</v>
      </c>
      <c r="V286" s="609">
        <v>18.25</v>
      </c>
      <c r="W286" s="651"/>
      <c r="X286" s="651"/>
      <c r="Y286" s="651"/>
      <c r="Z286" s="651"/>
      <c r="AA286" s="651"/>
    </row>
    <row r="287" s="135" customFormat="1" customHeight="1" spans="1:27">
      <c r="A287" s="631">
        <v>45352</v>
      </c>
      <c r="B287" s="631">
        <v>45358</v>
      </c>
      <c r="C287" s="609">
        <v>18.4</v>
      </c>
      <c r="D287" s="609">
        <v>18.8</v>
      </c>
      <c r="E287" s="609">
        <v>18.8</v>
      </c>
      <c r="F287" s="609">
        <v>19</v>
      </c>
      <c r="G287" s="609">
        <v>18.9</v>
      </c>
      <c r="H287" s="609">
        <v>18.5</v>
      </c>
      <c r="I287" s="609">
        <v>18.4</v>
      </c>
      <c r="J287" s="609">
        <v>18</v>
      </c>
      <c r="K287" s="609">
        <v>18.5</v>
      </c>
      <c r="L287" s="609">
        <v>17.5</v>
      </c>
      <c r="M287" s="609">
        <v>17.4</v>
      </c>
      <c r="N287" s="609">
        <v>17.3</v>
      </c>
      <c r="O287" s="609">
        <v>18.5</v>
      </c>
      <c r="P287" s="609"/>
      <c r="Q287" s="609">
        <v>19.46</v>
      </c>
      <c r="R287" s="609">
        <v>18.7</v>
      </c>
      <c r="S287" s="609">
        <v>17.4</v>
      </c>
      <c r="T287" s="609">
        <v>18.9</v>
      </c>
      <c r="U287" s="609">
        <v>18.7</v>
      </c>
      <c r="V287" s="609">
        <v>18.4</v>
      </c>
      <c r="W287" s="651"/>
      <c r="X287" s="651"/>
      <c r="Y287" s="651"/>
      <c r="Z287" s="651"/>
      <c r="AA287" s="651"/>
    </row>
    <row r="288" s="135" customFormat="1" customHeight="1" spans="1:27">
      <c r="A288" s="631">
        <v>45359</v>
      </c>
      <c r="B288" s="631">
        <v>45365</v>
      </c>
      <c r="C288" s="609">
        <v>18.6</v>
      </c>
      <c r="D288" s="609">
        <v>19</v>
      </c>
      <c r="E288" s="609">
        <v>19</v>
      </c>
      <c r="F288" s="609">
        <v>19</v>
      </c>
      <c r="G288" s="609">
        <v>19</v>
      </c>
      <c r="H288" s="609">
        <v>18.6</v>
      </c>
      <c r="I288" s="609">
        <v>18.8</v>
      </c>
      <c r="J288" s="609">
        <v>18.2</v>
      </c>
      <c r="K288" s="609">
        <v>18.7</v>
      </c>
      <c r="L288" s="609">
        <v>17.8</v>
      </c>
      <c r="M288" s="609">
        <v>17.7</v>
      </c>
      <c r="N288" s="609">
        <v>17.6</v>
      </c>
      <c r="O288" s="609">
        <v>18</v>
      </c>
      <c r="P288" s="609"/>
      <c r="Q288" s="609">
        <v>19.88</v>
      </c>
      <c r="R288" s="609">
        <v>19.2</v>
      </c>
      <c r="S288" s="609">
        <v>17.8</v>
      </c>
      <c r="T288" s="609">
        <v>19.1</v>
      </c>
      <c r="U288" s="609">
        <v>19</v>
      </c>
      <c r="V288" s="609">
        <v>18.61</v>
      </c>
      <c r="W288" s="651"/>
      <c r="X288" s="651"/>
      <c r="Y288" s="651"/>
      <c r="Z288" s="651"/>
      <c r="AA288" s="651"/>
    </row>
    <row r="289" s="135" customFormat="1" customHeight="1" spans="1:27">
      <c r="A289" s="631">
        <v>45366</v>
      </c>
      <c r="B289" s="631">
        <v>45372</v>
      </c>
      <c r="C289" s="609">
        <v>19.05</v>
      </c>
      <c r="D289" s="609">
        <v>19.5</v>
      </c>
      <c r="E289" s="609">
        <v>19.5</v>
      </c>
      <c r="F289" s="609">
        <v>19.3</v>
      </c>
      <c r="G289" s="609">
        <v>19.1</v>
      </c>
      <c r="H289" s="609">
        <v>19</v>
      </c>
      <c r="I289" s="609">
        <v>19.2</v>
      </c>
      <c r="J289" s="609">
        <v>18.5</v>
      </c>
      <c r="K289" s="609">
        <v>19.1</v>
      </c>
      <c r="L289" s="609">
        <v>18.2</v>
      </c>
      <c r="M289" s="609">
        <v>18.2</v>
      </c>
      <c r="N289" s="609">
        <v>18</v>
      </c>
      <c r="O289" s="609">
        <v>18.8</v>
      </c>
      <c r="P289" s="609"/>
      <c r="Q289" s="609">
        <v>19.98</v>
      </c>
      <c r="R289" s="609">
        <v>20</v>
      </c>
      <c r="S289" s="609">
        <v>18.4</v>
      </c>
      <c r="T289" s="609">
        <v>19.7</v>
      </c>
      <c r="U289" s="609">
        <v>19.4</v>
      </c>
      <c r="V289" s="609">
        <v>19.05</v>
      </c>
      <c r="W289" s="651"/>
      <c r="X289" s="651"/>
      <c r="Y289" s="651"/>
      <c r="Z289" s="651"/>
      <c r="AA289" s="651"/>
    </row>
    <row r="290" s="135" customFormat="1" customHeight="1" spans="1:27">
      <c r="A290" s="631">
        <v>45373</v>
      </c>
      <c r="B290" s="631">
        <v>45379</v>
      </c>
      <c r="C290" s="609">
        <v>19.81</v>
      </c>
      <c r="D290" s="609">
        <v>19.8</v>
      </c>
      <c r="E290" s="609">
        <v>19.8</v>
      </c>
      <c r="F290" s="609">
        <v>19.95</v>
      </c>
      <c r="G290" s="609">
        <v>19.8</v>
      </c>
      <c r="H290" s="609">
        <v>19.5</v>
      </c>
      <c r="I290" s="609">
        <v>19.9</v>
      </c>
      <c r="J290" s="609">
        <v>19.2</v>
      </c>
      <c r="K290" s="609">
        <v>19.9</v>
      </c>
      <c r="L290" s="609">
        <v>18.8</v>
      </c>
      <c r="M290" s="609">
        <v>18.7</v>
      </c>
      <c r="N290" s="609">
        <v>18.6</v>
      </c>
      <c r="O290" s="609">
        <v>18.65</v>
      </c>
      <c r="P290" s="609"/>
      <c r="Q290" s="609">
        <v>20.2</v>
      </c>
      <c r="R290" s="609">
        <v>20.8</v>
      </c>
      <c r="S290" s="609">
        <v>19.3</v>
      </c>
      <c r="T290" s="609">
        <v>20.5</v>
      </c>
      <c r="U290" s="609">
        <v>20</v>
      </c>
      <c r="V290" s="609">
        <v>19.62</v>
      </c>
      <c r="W290" s="651"/>
      <c r="X290" s="651"/>
      <c r="Y290" s="651"/>
      <c r="Z290" s="651"/>
      <c r="AA290" s="651"/>
    </row>
    <row r="291" s="135" customFormat="1" customHeight="1" spans="1:27">
      <c r="A291" s="631">
        <v>45380</v>
      </c>
      <c r="B291" s="631">
        <v>45385</v>
      </c>
      <c r="C291" s="609">
        <v>19.86</v>
      </c>
      <c r="D291" s="609">
        <v>19.9</v>
      </c>
      <c r="E291" s="609">
        <v>19.9</v>
      </c>
      <c r="F291" s="609">
        <v>20</v>
      </c>
      <c r="G291" s="609">
        <v>19.87</v>
      </c>
      <c r="H291" s="609">
        <v>19.6</v>
      </c>
      <c r="I291" s="609">
        <v>20</v>
      </c>
      <c r="J291" s="609">
        <v>19.4</v>
      </c>
      <c r="K291" s="609">
        <v>20</v>
      </c>
      <c r="L291" s="609">
        <v>18.8</v>
      </c>
      <c r="M291" s="609">
        <v>18.7</v>
      </c>
      <c r="N291" s="609">
        <v>18.6</v>
      </c>
      <c r="O291" s="609">
        <v>18.8</v>
      </c>
      <c r="P291" s="609"/>
      <c r="Q291" s="609">
        <v>20.3</v>
      </c>
      <c r="R291" s="609">
        <v>20.4</v>
      </c>
      <c r="S291" s="609">
        <v>19.1</v>
      </c>
      <c r="T291" s="609">
        <v>20.2</v>
      </c>
      <c r="U291" s="609">
        <v>20.1</v>
      </c>
      <c r="V291" s="609">
        <v>19.64</v>
      </c>
      <c r="W291" s="651"/>
      <c r="X291" s="651"/>
      <c r="Y291" s="651"/>
      <c r="Z291" s="651"/>
      <c r="AA291" s="651"/>
    </row>
    <row r="292" s="135" customFormat="1" customHeight="1" spans="1:27">
      <c r="A292" s="631">
        <v>45386</v>
      </c>
      <c r="B292" s="631">
        <v>45393</v>
      </c>
      <c r="C292" s="609">
        <v>19.5</v>
      </c>
      <c r="D292" s="609">
        <v>19.7</v>
      </c>
      <c r="E292" s="609">
        <v>19.7</v>
      </c>
      <c r="F292" s="609">
        <v>19.7</v>
      </c>
      <c r="G292" s="609">
        <v>19.65</v>
      </c>
      <c r="H292" s="609">
        <v>19.4</v>
      </c>
      <c r="I292" s="609">
        <v>19.7</v>
      </c>
      <c r="J292" s="609">
        <v>19.1</v>
      </c>
      <c r="K292" s="609">
        <v>19.7</v>
      </c>
      <c r="L292" s="609">
        <v>18.8</v>
      </c>
      <c r="M292" s="609">
        <v>18.7</v>
      </c>
      <c r="N292" s="609">
        <v>18.6</v>
      </c>
      <c r="O292" s="609">
        <v>19.2</v>
      </c>
      <c r="P292" s="609"/>
      <c r="Q292" s="609">
        <v>20.3</v>
      </c>
      <c r="R292" s="609">
        <v>20.7</v>
      </c>
      <c r="S292" s="609">
        <v>19.6</v>
      </c>
      <c r="T292" s="609">
        <v>20.3</v>
      </c>
      <c r="U292" s="609">
        <v>19.8</v>
      </c>
      <c r="V292" s="609">
        <v>19.56</v>
      </c>
      <c r="W292" s="651"/>
      <c r="X292" s="651"/>
      <c r="Y292" s="651"/>
      <c r="Z292" s="651"/>
      <c r="AA292" s="651"/>
    </row>
    <row r="293" s="135" customFormat="1" customHeight="1" spans="1:27">
      <c r="A293" s="631">
        <v>45394</v>
      </c>
      <c r="B293" s="631">
        <v>45400</v>
      </c>
      <c r="C293" s="609">
        <v>19.3</v>
      </c>
      <c r="D293" s="609">
        <v>19.6</v>
      </c>
      <c r="E293" s="609">
        <v>19.6</v>
      </c>
      <c r="F293" s="609">
        <v>19.5</v>
      </c>
      <c r="G293" s="609">
        <v>19.5</v>
      </c>
      <c r="H293" s="609">
        <v>19.3</v>
      </c>
      <c r="I293" s="609">
        <v>19.5</v>
      </c>
      <c r="J293" s="609">
        <v>18.9</v>
      </c>
      <c r="K293" s="609">
        <v>19.5</v>
      </c>
      <c r="L293" s="609">
        <v>18.6</v>
      </c>
      <c r="M293" s="609">
        <v>18.5</v>
      </c>
      <c r="N293" s="609">
        <v>18.5</v>
      </c>
      <c r="O293" s="609">
        <v>19.15</v>
      </c>
      <c r="P293" s="609"/>
      <c r="Q293" s="609">
        <v>20.3</v>
      </c>
      <c r="R293" s="609">
        <v>20.9</v>
      </c>
      <c r="S293" s="609">
        <v>19.65</v>
      </c>
      <c r="T293" s="609">
        <v>20.4</v>
      </c>
      <c r="U293" s="609">
        <v>19.6</v>
      </c>
      <c r="V293" s="609">
        <v>19.46</v>
      </c>
      <c r="W293" s="651"/>
      <c r="X293" s="651"/>
      <c r="Y293" s="651"/>
      <c r="Z293" s="651"/>
      <c r="AA293" s="651"/>
    </row>
    <row r="294" s="135" customFormat="1" customHeight="1" spans="1:22">
      <c r="A294" s="631">
        <v>45401</v>
      </c>
      <c r="B294" s="631">
        <v>45407</v>
      </c>
      <c r="C294" s="609">
        <v>19.25</v>
      </c>
      <c r="D294" s="609">
        <v>19.5</v>
      </c>
      <c r="E294" s="609">
        <v>19.5</v>
      </c>
      <c r="F294" s="609">
        <v>19.35</v>
      </c>
      <c r="G294" s="609">
        <v>19.5</v>
      </c>
      <c r="H294" s="609">
        <v>19.2</v>
      </c>
      <c r="I294" s="609">
        <v>19.4</v>
      </c>
      <c r="J294" s="609">
        <v>18.8</v>
      </c>
      <c r="K294" s="609">
        <v>19.3</v>
      </c>
      <c r="L294" s="609">
        <v>18.5</v>
      </c>
      <c r="M294" s="609">
        <v>18.4</v>
      </c>
      <c r="N294" s="609">
        <v>18.4</v>
      </c>
      <c r="O294" s="609">
        <v>19.05</v>
      </c>
      <c r="P294" s="609"/>
      <c r="Q294" s="609">
        <v>20.3</v>
      </c>
      <c r="R294" s="609">
        <v>20.7</v>
      </c>
      <c r="S294" s="609">
        <v>19.55</v>
      </c>
      <c r="T294" s="609">
        <v>20.1</v>
      </c>
      <c r="U294" s="609">
        <v>19.5</v>
      </c>
      <c r="V294" s="609">
        <v>19.35</v>
      </c>
    </row>
    <row r="295" s="135" customFormat="1" customHeight="1" spans="1:22">
      <c r="A295" s="631">
        <v>45408</v>
      </c>
      <c r="B295" s="631">
        <v>45414</v>
      </c>
      <c r="C295" s="609">
        <v>19.2</v>
      </c>
      <c r="D295" s="609">
        <v>19.5</v>
      </c>
      <c r="E295" s="609">
        <v>19.5</v>
      </c>
      <c r="F295" s="609">
        <v>19.3</v>
      </c>
      <c r="G295" s="609">
        <v>19.5</v>
      </c>
      <c r="H295" s="609">
        <v>19.2</v>
      </c>
      <c r="I295" s="609">
        <v>19.35</v>
      </c>
      <c r="J295" s="609">
        <v>18.8</v>
      </c>
      <c r="K295" s="609">
        <v>19.25</v>
      </c>
      <c r="L295" s="609">
        <v>18.5</v>
      </c>
      <c r="M295" s="609">
        <v>18.4</v>
      </c>
      <c r="N295" s="609">
        <v>18.4</v>
      </c>
      <c r="O295" s="609">
        <v>19</v>
      </c>
      <c r="P295" s="609"/>
      <c r="Q295" s="609">
        <v>20.4</v>
      </c>
      <c r="R295" s="609">
        <v>20.4</v>
      </c>
      <c r="S295" s="609">
        <v>19.3</v>
      </c>
      <c r="T295" s="609">
        <v>19.9</v>
      </c>
      <c r="U295" s="609">
        <v>19.4</v>
      </c>
      <c r="V295" s="609">
        <v>19.29</v>
      </c>
    </row>
    <row r="296" s="135" customFormat="1" customHeight="1" spans="1:22">
      <c r="A296" s="631">
        <v>45415</v>
      </c>
      <c r="B296" s="631">
        <v>45421</v>
      </c>
      <c r="C296" s="609">
        <v>19.28</v>
      </c>
      <c r="D296" s="609">
        <v>19.5</v>
      </c>
      <c r="E296" s="609">
        <v>19.5</v>
      </c>
      <c r="F296" s="609">
        <v>19.35</v>
      </c>
      <c r="G296" s="609">
        <v>19.55</v>
      </c>
      <c r="H296" s="609">
        <v>19.2</v>
      </c>
      <c r="I296" s="609">
        <v>19.45</v>
      </c>
      <c r="J296" s="609">
        <v>18.95</v>
      </c>
      <c r="K296" s="609">
        <v>19.35</v>
      </c>
      <c r="L296" s="609">
        <v>18.55</v>
      </c>
      <c r="M296" s="609">
        <v>18.5</v>
      </c>
      <c r="N296" s="609">
        <v>18.5</v>
      </c>
      <c r="O296" s="609">
        <v>19.1</v>
      </c>
      <c r="P296" s="609"/>
      <c r="Q296" s="609">
        <v>20.4</v>
      </c>
      <c r="R296" s="609">
        <v>20.7</v>
      </c>
      <c r="S296" s="609">
        <v>19.5</v>
      </c>
      <c r="T296" s="609">
        <v>20.2</v>
      </c>
      <c r="U296" s="609">
        <v>19.5</v>
      </c>
      <c r="V296" s="609">
        <v>19.39</v>
      </c>
    </row>
    <row r="297" s="135" customFormat="1" customHeight="1" spans="1:22">
      <c r="A297" s="631">
        <v>45422</v>
      </c>
      <c r="B297" s="631">
        <v>45428</v>
      </c>
      <c r="C297" s="609">
        <v>19.55</v>
      </c>
      <c r="D297" s="609">
        <v>19.6</v>
      </c>
      <c r="E297" s="609">
        <v>19.6</v>
      </c>
      <c r="F297" s="609">
        <v>19.55</v>
      </c>
      <c r="G297" s="609">
        <v>19.6</v>
      </c>
      <c r="H297" s="609">
        <v>19.3</v>
      </c>
      <c r="I297" s="609">
        <v>19.75</v>
      </c>
      <c r="J297" s="609">
        <v>19.25</v>
      </c>
      <c r="K297" s="609">
        <v>19.6</v>
      </c>
      <c r="L297" s="609">
        <v>19.1</v>
      </c>
      <c r="M297" s="609">
        <v>19.1</v>
      </c>
      <c r="N297" s="609">
        <v>19.05</v>
      </c>
      <c r="O297" s="609">
        <v>19.2</v>
      </c>
      <c r="P297" s="609"/>
      <c r="Q297" s="609">
        <v>20.45</v>
      </c>
      <c r="R297" s="609">
        <v>20.75</v>
      </c>
      <c r="S297" s="609">
        <v>19.4</v>
      </c>
      <c r="T297" s="609">
        <v>20.3</v>
      </c>
      <c r="U297" s="609">
        <v>19.75</v>
      </c>
      <c r="V297" s="609">
        <v>19.61</v>
      </c>
    </row>
    <row r="298" s="135" customFormat="1" customHeight="1" spans="1:22">
      <c r="A298" s="631">
        <v>45429</v>
      </c>
      <c r="B298" s="631">
        <v>45435</v>
      </c>
      <c r="C298" s="609">
        <v>20.48</v>
      </c>
      <c r="D298" s="609">
        <v>20.4</v>
      </c>
      <c r="E298" s="609">
        <v>20.4</v>
      </c>
      <c r="F298" s="609">
        <v>20.5</v>
      </c>
      <c r="G298" s="609">
        <v>20.4</v>
      </c>
      <c r="H298" s="609">
        <v>20.2</v>
      </c>
      <c r="I298" s="609">
        <v>20.7</v>
      </c>
      <c r="J298" s="609">
        <v>20.2</v>
      </c>
      <c r="K298" s="609">
        <v>20.5</v>
      </c>
      <c r="L298" s="609">
        <v>20.7</v>
      </c>
      <c r="M298" s="609">
        <v>20.7</v>
      </c>
      <c r="N298" s="609">
        <v>20.9</v>
      </c>
      <c r="O298" s="609">
        <v>20</v>
      </c>
      <c r="P298" s="609"/>
      <c r="Q298" s="609">
        <v>21.2</v>
      </c>
      <c r="R298" s="609">
        <v>21.4</v>
      </c>
      <c r="S298" s="609">
        <v>19.9</v>
      </c>
      <c r="T298" s="609">
        <v>21</v>
      </c>
      <c r="U298" s="609">
        <v>20.7</v>
      </c>
      <c r="V298" s="609">
        <v>20.57</v>
      </c>
    </row>
    <row r="299" s="135" customFormat="1" customHeight="1" spans="1:22">
      <c r="A299" s="631">
        <v>45436</v>
      </c>
      <c r="B299" s="631">
        <v>45442</v>
      </c>
      <c r="C299" s="609">
        <v>22.45</v>
      </c>
      <c r="D299" s="609">
        <v>22.4</v>
      </c>
      <c r="E299" s="609">
        <v>22.4</v>
      </c>
      <c r="F299" s="609">
        <v>22.7</v>
      </c>
      <c r="G299" s="609">
        <v>22.4</v>
      </c>
      <c r="H299" s="609">
        <v>22.4</v>
      </c>
      <c r="I299" s="609">
        <v>22.8</v>
      </c>
      <c r="J299" s="609">
        <v>22.55</v>
      </c>
      <c r="K299" s="609">
        <v>22.5</v>
      </c>
      <c r="L299" s="609">
        <v>22.8</v>
      </c>
      <c r="M299" s="609">
        <v>22.8</v>
      </c>
      <c r="N299" s="609">
        <v>22.8</v>
      </c>
      <c r="O299" s="609">
        <v>21</v>
      </c>
      <c r="P299" s="609"/>
      <c r="Q299" s="609">
        <v>22.6</v>
      </c>
      <c r="R299" s="609">
        <v>22.6</v>
      </c>
      <c r="S299" s="609">
        <v>21.7</v>
      </c>
      <c r="T299" s="609">
        <v>22.4</v>
      </c>
      <c r="U299" s="609">
        <v>22.7</v>
      </c>
      <c r="V299" s="609">
        <v>22.44</v>
      </c>
    </row>
    <row r="300" s="135" customFormat="1" customHeight="1" spans="1:22">
      <c r="A300" s="631">
        <v>45443</v>
      </c>
      <c r="B300" s="631">
        <v>45449</v>
      </c>
      <c r="C300" s="609">
        <v>23.8</v>
      </c>
      <c r="D300" s="609">
        <v>23.9</v>
      </c>
      <c r="E300" s="609">
        <v>23.9</v>
      </c>
      <c r="F300" s="609">
        <v>24</v>
      </c>
      <c r="G300" s="609">
        <v>23.8</v>
      </c>
      <c r="H300" s="609">
        <v>23.6</v>
      </c>
      <c r="I300" s="609">
        <v>24</v>
      </c>
      <c r="J300" s="609">
        <v>23.5</v>
      </c>
      <c r="K300" s="609">
        <v>24</v>
      </c>
      <c r="L300" s="609">
        <v>23.3</v>
      </c>
      <c r="M300" s="609">
        <v>23.3</v>
      </c>
      <c r="N300" s="609">
        <v>23.2</v>
      </c>
      <c r="O300" s="609">
        <v>22</v>
      </c>
      <c r="P300" s="609"/>
      <c r="Q300" s="609">
        <v>24.1</v>
      </c>
      <c r="R300" s="609">
        <v>23.9</v>
      </c>
      <c r="S300" s="609">
        <v>23.2</v>
      </c>
      <c r="T300" s="609">
        <v>24.1</v>
      </c>
      <c r="U300" s="609">
        <v>24.1</v>
      </c>
      <c r="V300" s="609">
        <v>23.65</v>
      </c>
    </row>
    <row r="301" s="135" customFormat="1" customHeight="1" spans="1:22">
      <c r="A301" s="543">
        <v>45450</v>
      </c>
      <c r="B301" s="543">
        <v>45456</v>
      </c>
      <c r="C301" s="609">
        <v>24.6</v>
      </c>
      <c r="D301" s="609">
        <v>24.4</v>
      </c>
      <c r="E301" s="609">
        <v>24.4</v>
      </c>
      <c r="F301" s="609">
        <v>24.6</v>
      </c>
      <c r="G301" s="609">
        <v>24.4</v>
      </c>
      <c r="H301" s="609">
        <v>24.2</v>
      </c>
      <c r="I301" s="609">
        <v>24.6</v>
      </c>
      <c r="J301" s="609">
        <v>24.5</v>
      </c>
      <c r="K301" s="609">
        <v>24.5</v>
      </c>
      <c r="L301" s="609">
        <v>24</v>
      </c>
      <c r="M301" s="609">
        <v>23.9</v>
      </c>
      <c r="N301" s="609">
        <v>24</v>
      </c>
      <c r="O301" s="609">
        <v>23</v>
      </c>
      <c r="P301" s="609"/>
      <c r="Q301" s="609">
        <v>24.8</v>
      </c>
      <c r="R301" s="609">
        <v>24.5</v>
      </c>
      <c r="S301" s="609">
        <v>23.7</v>
      </c>
      <c r="T301" s="609">
        <v>24.7</v>
      </c>
      <c r="U301" s="609">
        <v>24.8</v>
      </c>
      <c r="V301" s="609">
        <v>24.31</v>
      </c>
    </row>
    <row r="302" s="135" customFormat="1" customHeight="1" spans="1:22">
      <c r="A302" s="543">
        <v>45457</v>
      </c>
      <c r="B302" s="543">
        <v>45463</v>
      </c>
      <c r="C302" s="609">
        <v>24</v>
      </c>
      <c r="D302" s="609">
        <v>24</v>
      </c>
      <c r="E302" s="609">
        <v>24</v>
      </c>
      <c r="F302" s="609">
        <v>24.2</v>
      </c>
      <c r="G302" s="609">
        <v>23.9</v>
      </c>
      <c r="H302" s="609">
        <v>23.9</v>
      </c>
      <c r="I302" s="609">
        <v>24.1</v>
      </c>
      <c r="J302" s="609">
        <v>23.8</v>
      </c>
      <c r="K302" s="609">
        <v>24.1</v>
      </c>
      <c r="L302" s="609">
        <v>23.6</v>
      </c>
      <c r="M302" s="609">
        <v>23.5</v>
      </c>
      <c r="N302" s="609">
        <v>23.5</v>
      </c>
      <c r="O302" s="609">
        <v>22.75</v>
      </c>
      <c r="P302" s="609"/>
      <c r="Q302" s="609">
        <v>24.6</v>
      </c>
      <c r="R302" s="609">
        <v>23.7</v>
      </c>
      <c r="S302" s="609">
        <v>23</v>
      </c>
      <c r="T302" s="609">
        <v>23.9</v>
      </c>
      <c r="U302" s="609">
        <v>24.2</v>
      </c>
      <c r="V302" s="609">
        <v>23.82</v>
      </c>
    </row>
    <row r="303" s="135" customFormat="1" customHeight="1" spans="1:22">
      <c r="A303" s="543">
        <v>45464</v>
      </c>
      <c r="B303" s="543">
        <v>45470</v>
      </c>
      <c r="C303" s="609">
        <v>23.05</v>
      </c>
      <c r="D303" s="609">
        <v>23.1</v>
      </c>
      <c r="E303" s="609">
        <v>23.1</v>
      </c>
      <c r="F303" s="609">
        <v>23.1</v>
      </c>
      <c r="G303" s="609">
        <v>23</v>
      </c>
      <c r="H303" s="609">
        <v>23</v>
      </c>
      <c r="I303" s="609">
        <v>23.15</v>
      </c>
      <c r="J303" s="609">
        <v>22.7</v>
      </c>
      <c r="K303" s="609">
        <v>23.2</v>
      </c>
      <c r="L303" s="609">
        <v>22.5</v>
      </c>
      <c r="M303" s="609">
        <v>22.45</v>
      </c>
      <c r="N303" s="609">
        <v>22.45</v>
      </c>
      <c r="O303" s="609">
        <v>22.38</v>
      </c>
      <c r="P303" s="609"/>
      <c r="Q303" s="609">
        <v>23.5</v>
      </c>
      <c r="R303" s="609">
        <v>22.8</v>
      </c>
      <c r="S303" s="609">
        <v>22</v>
      </c>
      <c r="T303" s="609">
        <v>22.7</v>
      </c>
      <c r="U303" s="609">
        <v>23.2</v>
      </c>
      <c r="V303" s="609">
        <v>22.85</v>
      </c>
    </row>
    <row r="304" s="135" customFormat="1" customHeight="1" spans="1:27">
      <c r="A304" s="631">
        <v>45471</v>
      </c>
      <c r="B304" s="631">
        <v>45477</v>
      </c>
      <c r="C304" s="609">
        <v>23.4</v>
      </c>
      <c r="D304" s="609">
        <v>23.4</v>
      </c>
      <c r="E304" s="609">
        <v>23.4</v>
      </c>
      <c r="F304" s="609">
        <v>23.45</v>
      </c>
      <c r="G304" s="609">
        <v>23.3</v>
      </c>
      <c r="H304" s="609">
        <v>23.3</v>
      </c>
      <c r="I304" s="609">
        <v>23.5</v>
      </c>
      <c r="J304" s="609">
        <v>23.2</v>
      </c>
      <c r="K304" s="609">
        <v>23.4</v>
      </c>
      <c r="L304" s="609">
        <v>23</v>
      </c>
      <c r="M304" s="609">
        <v>22.95</v>
      </c>
      <c r="N304" s="609">
        <v>22.9</v>
      </c>
      <c r="O304" s="609">
        <v>22.5</v>
      </c>
      <c r="P304" s="609"/>
      <c r="Q304" s="609">
        <v>23.6</v>
      </c>
      <c r="R304" s="609">
        <v>23.3</v>
      </c>
      <c r="S304" s="609">
        <v>22.4</v>
      </c>
      <c r="T304" s="609">
        <v>23.1</v>
      </c>
      <c r="U304" s="609">
        <v>23.6</v>
      </c>
      <c r="V304" s="609">
        <v>23.21</v>
      </c>
      <c r="W304" s="412"/>
      <c r="X304" s="412"/>
      <c r="Y304" s="412"/>
      <c r="Z304" s="412"/>
      <c r="AA304" s="412"/>
    </row>
    <row r="305" s="135" customFormat="1" customHeight="1" spans="1:27">
      <c r="A305" s="631">
        <v>45478</v>
      </c>
      <c r="B305" s="631">
        <v>45484</v>
      </c>
      <c r="C305" s="609">
        <v>23.9</v>
      </c>
      <c r="D305" s="609">
        <v>24.05</v>
      </c>
      <c r="E305" s="609">
        <v>24.05</v>
      </c>
      <c r="F305" s="609">
        <v>24</v>
      </c>
      <c r="G305" s="609">
        <v>24</v>
      </c>
      <c r="H305" s="609">
        <v>24</v>
      </c>
      <c r="I305" s="609">
        <v>24.2</v>
      </c>
      <c r="J305" s="609">
        <v>23.8</v>
      </c>
      <c r="K305" s="609">
        <v>23.9</v>
      </c>
      <c r="L305" s="609">
        <v>24</v>
      </c>
      <c r="M305" s="609">
        <v>24</v>
      </c>
      <c r="N305" s="609">
        <v>23.9</v>
      </c>
      <c r="O305" s="609">
        <v>22.8</v>
      </c>
      <c r="P305" s="609"/>
      <c r="Q305" s="609">
        <v>24.4</v>
      </c>
      <c r="R305" s="609">
        <v>24.1</v>
      </c>
      <c r="S305" s="609">
        <v>23.3</v>
      </c>
      <c r="T305" s="609">
        <v>23.8</v>
      </c>
      <c r="U305" s="609">
        <v>24.3</v>
      </c>
      <c r="V305" s="609">
        <v>23.92</v>
      </c>
      <c r="W305" s="412"/>
      <c r="X305" s="412"/>
      <c r="Y305" s="412"/>
      <c r="Z305" s="412"/>
      <c r="AA305" s="412"/>
    </row>
    <row r="306" s="135" customFormat="1" customHeight="1" spans="1:22">
      <c r="A306" s="631">
        <v>45485</v>
      </c>
      <c r="B306" s="631">
        <v>45491</v>
      </c>
      <c r="C306" s="609">
        <v>24.5</v>
      </c>
      <c r="D306" s="609">
        <v>24.6</v>
      </c>
      <c r="E306" s="609">
        <v>24.6</v>
      </c>
      <c r="F306" s="609">
        <v>24.4</v>
      </c>
      <c r="G306" s="609">
        <v>24.6</v>
      </c>
      <c r="H306" s="609">
        <v>24.5</v>
      </c>
      <c r="I306" s="609">
        <v>24.7</v>
      </c>
      <c r="J306" s="609">
        <v>24.3</v>
      </c>
      <c r="K306" s="609">
        <v>24.5</v>
      </c>
      <c r="L306" s="609">
        <v>24.4</v>
      </c>
      <c r="M306" s="609">
        <v>24.3</v>
      </c>
      <c r="N306" s="609">
        <v>24.2</v>
      </c>
      <c r="O306" s="609">
        <v>23.6</v>
      </c>
      <c r="P306" s="609"/>
      <c r="Q306" s="609">
        <v>24.9</v>
      </c>
      <c r="R306" s="513">
        <v>24.9</v>
      </c>
      <c r="S306" s="513">
        <v>24.2</v>
      </c>
      <c r="T306" s="609">
        <v>24.6</v>
      </c>
      <c r="U306" s="609">
        <v>24.8</v>
      </c>
      <c r="V306" s="609">
        <v>24.48</v>
      </c>
    </row>
    <row r="307" s="135" customFormat="1" customHeight="1" spans="1:22">
      <c r="A307" s="631">
        <v>45492</v>
      </c>
      <c r="B307" s="631">
        <v>45498</v>
      </c>
      <c r="C307" s="609">
        <v>24.8</v>
      </c>
      <c r="D307" s="609">
        <v>24.9</v>
      </c>
      <c r="E307" s="609">
        <v>24.8</v>
      </c>
      <c r="F307" s="609">
        <v>24.7</v>
      </c>
      <c r="G307" s="609">
        <v>25.3</v>
      </c>
      <c r="H307" s="609">
        <v>24.7</v>
      </c>
      <c r="I307" s="609">
        <v>25</v>
      </c>
      <c r="J307" s="609">
        <v>24.6</v>
      </c>
      <c r="K307" s="609">
        <v>24.7</v>
      </c>
      <c r="L307" s="609">
        <v>24.2</v>
      </c>
      <c r="M307" s="609">
        <v>24.1</v>
      </c>
      <c r="N307" s="609">
        <v>24.1</v>
      </c>
      <c r="O307" s="609">
        <v>24.3</v>
      </c>
      <c r="P307" s="609"/>
      <c r="Q307" s="609">
        <v>25.4</v>
      </c>
      <c r="R307" s="513">
        <v>25.3</v>
      </c>
      <c r="S307" s="513">
        <v>24.5</v>
      </c>
      <c r="T307" s="609">
        <v>24.7</v>
      </c>
      <c r="U307" s="609">
        <v>25.2</v>
      </c>
      <c r="V307" s="609">
        <v>24.74</v>
      </c>
    </row>
    <row r="308" s="135" customFormat="1" customHeight="1" spans="1:22">
      <c r="A308" s="631">
        <v>45499</v>
      </c>
      <c r="B308" s="631">
        <v>45505</v>
      </c>
      <c r="C308" s="609">
        <v>25.1</v>
      </c>
      <c r="D308" s="609">
        <v>25.3</v>
      </c>
      <c r="E308" s="609">
        <v>25.2</v>
      </c>
      <c r="F308" s="609">
        <v>25.2</v>
      </c>
      <c r="G308" s="609">
        <v>26</v>
      </c>
      <c r="H308" s="609">
        <v>25</v>
      </c>
      <c r="I308" s="609">
        <v>25.3</v>
      </c>
      <c r="J308" s="609">
        <v>24.85</v>
      </c>
      <c r="K308" s="609">
        <v>25.2</v>
      </c>
      <c r="L308" s="609">
        <v>24.2</v>
      </c>
      <c r="M308" s="609">
        <v>24.1</v>
      </c>
      <c r="N308" s="609">
        <v>24.1</v>
      </c>
      <c r="O308" s="609">
        <v>25</v>
      </c>
      <c r="P308" s="609"/>
      <c r="Q308" s="609">
        <v>26.2</v>
      </c>
      <c r="R308" s="513">
        <v>25.6</v>
      </c>
      <c r="S308" s="513">
        <v>24.7</v>
      </c>
      <c r="T308" s="609">
        <v>25.1</v>
      </c>
      <c r="U308" s="609">
        <v>25.5</v>
      </c>
      <c r="V308" s="609">
        <v>25.09</v>
      </c>
    </row>
    <row r="309" s="135" customFormat="1" customHeight="1" spans="1:22">
      <c r="A309" s="631">
        <v>45506</v>
      </c>
      <c r="B309" s="631">
        <v>45512</v>
      </c>
      <c r="C309" s="609">
        <v>25.8</v>
      </c>
      <c r="D309" s="609">
        <v>26</v>
      </c>
      <c r="E309" s="609">
        <v>25.8</v>
      </c>
      <c r="F309" s="609">
        <v>26.1</v>
      </c>
      <c r="G309" s="609">
        <v>27.1</v>
      </c>
      <c r="H309" s="609">
        <v>25.6</v>
      </c>
      <c r="I309" s="609">
        <v>26</v>
      </c>
      <c r="J309" s="609">
        <v>25.4</v>
      </c>
      <c r="K309" s="609">
        <v>25.9</v>
      </c>
      <c r="L309" s="609">
        <v>24.6</v>
      </c>
      <c r="M309" s="609">
        <v>24.6</v>
      </c>
      <c r="N309" s="609">
        <v>24.6</v>
      </c>
      <c r="O309" s="609">
        <v>25.8</v>
      </c>
      <c r="P309" s="609"/>
      <c r="Q309" s="609">
        <v>27.43</v>
      </c>
      <c r="R309" s="513">
        <v>27</v>
      </c>
      <c r="S309" s="513">
        <v>25.9</v>
      </c>
      <c r="T309" s="609">
        <v>25.8</v>
      </c>
      <c r="U309" s="609">
        <v>26.3</v>
      </c>
      <c r="V309" s="609">
        <v>25.87</v>
      </c>
    </row>
    <row r="310" s="135" customFormat="1" customHeight="1" spans="1:22">
      <c r="A310" s="631">
        <v>45513</v>
      </c>
      <c r="B310" s="631">
        <v>45519</v>
      </c>
      <c r="C310" s="609">
        <v>27.1</v>
      </c>
      <c r="D310" s="609">
        <v>27.2</v>
      </c>
      <c r="E310" s="609">
        <v>27.1</v>
      </c>
      <c r="F310" s="609">
        <v>27.3</v>
      </c>
      <c r="G310" s="609">
        <v>27.3</v>
      </c>
      <c r="H310" s="609">
        <v>26.9</v>
      </c>
      <c r="I310" s="609">
        <v>27.3</v>
      </c>
      <c r="J310" s="609">
        <v>26.6</v>
      </c>
      <c r="K310" s="609">
        <v>27.2</v>
      </c>
      <c r="L310" s="609">
        <v>26.5</v>
      </c>
      <c r="M310" s="609">
        <v>26.4</v>
      </c>
      <c r="N310" s="609">
        <v>26.35</v>
      </c>
      <c r="O310" s="609">
        <v>26.15</v>
      </c>
      <c r="P310" s="609"/>
      <c r="Q310" s="609">
        <v>28.5</v>
      </c>
      <c r="R310" s="513">
        <v>27.6</v>
      </c>
      <c r="S310" s="513">
        <v>26.7</v>
      </c>
      <c r="T310" s="609">
        <v>27.2</v>
      </c>
      <c r="U310" s="609">
        <v>27.5</v>
      </c>
      <c r="V310" s="609">
        <v>27.05</v>
      </c>
    </row>
    <row r="311" s="135" customFormat="1" customHeight="1" spans="1:22">
      <c r="A311" s="631">
        <v>45520</v>
      </c>
      <c r="B311" s="631">
        <v>45526</v>
      </c>
      <c r="C311" s="609">
        <v>26.95</v>
      </c>
      <c r="D311" s="609">
        <v>27</v>
      </c>
      <c r="E311" s="609">
        <v>26.97</v>
      </c>
      <c r="F311" s="609">
        <v>27.2</v>
      </c>
      <c r="G311" s="609">
        <v>26.9</v>
      </c>
      <c r="H311" s="609">
        <v>26.7</v>
      </c>
      <c r="I311" s="609">
        <v>27.1</v>
      </c>
      <c r="J311" s="609">
        <v>26.4</v>
      </c>
      <c r="K311" s="609">
        <v>27.1</v>
      </c>
      <c r="L311" s="609">
        <v>26.3</v>
      </c>
      <c r="M311" s="609">
        <v>26.2</v>
      </c>
      <c r="N311" s="609">
        <v>26.2</v>
      </c>
      <c r="O311" s="609">
        <v>26.05</v>
      </c>
      <c r="P311" s="609"/>
      <c r="Q311" s="609">
        <v>28.11</v>
      </c>
      <c r="R311" s="513">
        <v>26.8</v>
      </c>
      <c r="S311" s="513">
        <v>25.6</v>
      </c>
      <c r="T311" s="609">
        <v>26.5</v>
      </c>
      <c r="U311" s="609">
        <v>27.3</v>
      </c>
      <c r="V311" s="609">
        <v>26.74</v>
      </c>
    </row>
    <row r="312" s="135" customFormat="1" customHeight="1" spans="1:22">
      <c r="A312" s="631">
        <v>45527</v>
      </c>
      <c r="B312" s="631">
        <v>45533</v>
      </c>
      <c r="C312" s="609">
        <v>25.5</v>
      </c>
      <c r="D312" s="609">
        <v>25.8</v>
      </c>
      <c r="E312" s="609">
        <v>25.8</v>
      </c>
      <c r="F312" s="609">
        <v>25.7</v>
      </c>
      <c r="G312" s="609">
        <v>25.8</v>
      </c>
      <c r="H312" s="609">
        <v>25.3</v>
      </c>
      <c r="I312" s="609">
        <v>25.5</v>
      </c>
      <c r="J312" s="609">
        <v>25.1</v>
      </c>
      <c r="K312" s="609">
        <v>25.6</v>
      </c>
      <c r="L312" s="609">
        <v>25.3</v>
      </c>
      <c r="M312" s="609">
        <v>25.2</v>
      </c>
      <c r="N312" s="609">
        <v>25.2</v>
      </c>
      <c r="O312" s="609">
        <v>25.53</v>
      </c>
      <c r="P312" s="609"/>
      <c r="Q312" s="609">
        <v>26.83</v>
      </c>
      <c r="R312" s="513">
        <v>25.8</v>
      </c>
      <c r="S312" s="513">
        <v>24.7</v>
      </c>
      <c r="T312" s="609">
        <v>25.7</v>
      </c>
      <c r="U312" s="609">
        <v>25.7</v>
      </c>
      <c r="V312" s="609">
        <v>25.56</v>
      </c>
    </row>
    <row r="313" s="135" customFormat="1" customHeight="1" spans="1:22">
      <c r="A313" s="631">
        <v>45534</v>
      </c>
      <c r="B313" s="631">
        <v>45540</v>
      </c>
      <c r="C313" s="609">
        <v>25.5</v>
      </c>
      <c r="D313" s="609">
        <v>25.4</v>
      </c>
      <c r="E313" s="609">
        <v>25.5</v>
      </c>
      <c r="F313" s="609">
        <v>25.7</v>
      </c>
      <c r="G313" s="609">
        <v>25.3</v>
      </c>
      <c r="H313" s="609">
        <v>24.9</v>
      </c>
      <c r="I313" s="609">
        <v>25.6</v>
      </c>
      <c r="J313" s="609">
        <v>25.2</v>
      </c>
      <c r="K313" s="609">
        <v>25.6</v>
      </c>
      <c r="L313" s="609">
        <v>25.3</v>
      </c>
      <c r="M313" s="609">
        <v>25.2</v>
      </c>
      <c r="N313" s="609">
        <v>25.2</v>
      </c>
      <c r="O313" s="609">
        <v>25.58</v>
      </c>
      <c r="P313" s="609"/>
      <c r="Q313" s="609">
        <v>26</v>
      </c>
      <c r="R313" s="609">
        <v>25.3</v>
      </c>
      <c r="S313" s="609">
        <v>24.3</v>
      </c>
      <c r="T313" s="609">
        <v>25.2</v>
      </c>
      <c r="U313" s="609">
        <v>25.9</v>
      </c>
      <c r="V313" s="609">
        <v>25.37</v>
      </c>
    </row>
    <row r="314" s="135" customFormat="1" customHeight="1" spans="1:22">
      <c r="A314" s="631">
        <v>45541</v>
      </c>
      <c r="B314" s="631">
        <v>45547</v>
      </c>
      <c r="C314" s="609">
        <v>25.75</v>
      </c>
      <c r="D314" s="609">
        <v>25.2</v>
      </c>
      <c r="E314" s="609">
        <v>25.4</v>
      </c>
      <c r="F314" s="609">
        <v>25.6</v>
      </c>
      <c r="G314" s="609">
        <v>25.2</v>
      </c>
      <c r="H314" s="609">
        <v>24.9</v>
      </c>
      <c r="I314" s="609">
        <v>25.9</v>
      </c>
      <c r="J314" s="609">
        <v>25.4</v>
      </c>
      <c r="K314" s="609">
        <v>25.6</v>
      </c>
      <c r="L314" s="609">
        <v>25.3</v>
      </c>
      <c r="M314" s="609">
        <v>25.2</v>
      </c>
      <c r="N314" s="609">
        <v>25.2</v>
      </c>
      <c r="O314" s="609">
        <v>25.5</v>
      </c>
      <c r="P314" s="609"/>
      <c r="Q314" s="609">
        <v>25.64</v>
      </c>
      <c r="R314" s="609">
        <v>25.1</v>
      </c>
      <c r="S314" s="609">
        <v>23.9</v>
      </c>
      <c r="T314" s="609">
        <v>25.1</v>
      </c>
      <c r="U314" s="609">
        <v>26.2</v>
      </c>
      <c r="V314" s="609">
        <v>25.34</v>
      </c>
    </row>
    <row r="315" s="135" customFormat="1" customHeight="1" spans="1:27">
      <c r="A315" s="631">
        <v>45548</v>
      </c>
      <c r="B315" s="631">
        <v>45554</v>
      </c>
      <c r="C315" s="609">
        <v>25.12</v>
      </c>
      <c r="D315" s="609">
        <v>24.9</v>
      </c>
      <c r="E315" s="609">
        <v>24.95</v>
      </c>
      <c r="F315" s="609">
        <v>25.1</v>
      </c>
      <c r="G315" s="609">
        <v>24.6</v>
      </c>
      <c r="H315" s="609">
        <v>24.5</v>
      </c>
      <c r="I315" s="609">
        <v>25.2</v>
      </c>
      <c r="J315" s="609">
        <v>24.8</v>
      </c>
      <c r="K315" s="609">
        <v>25.1</v>
      </c>
      <c r="L315" s="609">
        <v>24.65</v>
      </c>
      <c r="M315" s="609">
        <v>24.6</v>
      </c>
      <c r="N315" s="609">
        <v>24.6</v>
      </c>
      <c r="O315" s="609">
        <v>25.2</v>
      </c>
      <c r="P315" s="609"/>
      <c r="Q315" s="609">
        <v>25</v>
      </c>
      <c r="R315" s="609">
        <v>24.7</v>
      </c>
      <c r="S315" s="609">
        <v>23.6</v>
      </c>
      <c r="T315" s="609">
        <v>24.9</v>
      </c>
      <c r="U315" s="609">
        <v>25.3</v>
      </c>
      <c r="V315" s="609">
        <v>24.82</v>
      </c>
      <c r="W315" s="412"/>
      <c r="X315" s="412"/>
      <c r="Y315" s="412"/>
      <c r="Z315" s="412"/>
      <c r="AA315" s="412"/>
    </row>
    <row r="316" customFormat="1" customHeight="1" spans="1:27">
      <c r="A316" s="631">
        <v>45555</v>
      </c>
      <c r="B316" s="631">
        <v>45561</v>
      </c>
      <c r="C316" s="609">
        <v>24.07</v>
      </c>
      <c r="D316" s="609">
        <v>24.05</v>
      </c>
      <c r="E316" s="609">
        <v>24.11</v>
      </c>
      <c r="F316" s="609">
        <v>24.15</v>
      </c>
      <c r="G316" s="609">
        <v>23.57</v>
      </c>
      <c r="H316" s="609">
        <v>23.78</v>
      </c>
      <c r="I316" s="609">
        <v>24.18</v>
      </c>
      <c r="J316" s="609">
        <v>23.73</v>
      </c>
      <c r="K316" s="609">
        <v>24.05</v>
      </c>
      <c r="L316" s="609">
        <v>23.54</v>
      </c>
      <c r="M316" s="609">
        <v>23.44</v>
      </c>
      <c r="N316" s="609">
        <v>23.47</v>
      </c>
      <c r="O316" s="609">
        <v>24.59</v>
      </c>
      <c r="P316" s="609"/>
      <c r="Q316" s="609">
        <v>24.17</v>
      </c>
      <c r="R316" s="609">
        <v>24.25</v>
      </c>
      <c r="S316" s="609">
        <v>23.22</v>
      </c>
      <c r="T316" s="609">
        <v>24.38</v>
      </c>
      <c r="U316" s="609">
        <v>24.29</v>
      </c>
      <c r="V316" s="609">
        <v>23.95</v>
      </c>
      <c r="W316" s="637"/>
      <c r="X316" s="637"/>
      <c r="Y316" s="637"/>
      <c r="Z316" s="637"/>
      <c r="AA316" s="637"/>
    </row>
    <row r="317" customFormat="1" customHeight="1" spans="1:27">
      <c r="A317" s="631">
        <v>45569</v>
      </c>
      <c r="B317" s="631">
        <v>45575</v>
      </c>
      <c r="C317" s="609">
        <v>23.21</v>
      </c>
      <c r="D317" s="609">
        <v>23.31</v>
      </c>
      <c r="E317" s="609">
        <v>23.36</v>
      </c>
      <c r="F317" s="609">
        <v>23.41</v>
      </c>
      <c r="G317" s="609">
        <v>22.68</v>
      </c>
      <c r="H317" s="609">
        <v>23.12</v>
      </c>
      <c r="I317" s="609">
        <v>23.45</v>
      </c>
      <c r="J317" s="609">
        <v>23.17</v>
      </c>
      <c r="K317" s="609">
        <v>23.35</v>
      </c>
      <c r="L317" s="609">
        <v>22.62</v>
      </c>
      <c r="M317" s="609">
        <v>22.57</v>
      </c>
      <c r="N317" s="609">
        <v>22.55</v>
      </c>
      <c r="O317" s="609">
        <v>24.06</v>
      </c>
      <c r="P317" s="609"/>
      <c r="Q317" s="609">
        <v>23.8</v>
      </c>
      <c r="R317" s="609">
        <v>23.76</v>
      </c>
      <c r="S317" s="609">
        <v>22.81</v>
      </c>
      <c r="T317" s="609">
        <v>23.45</v>
      </c>
      <c r="U317" s="609">
        <v>23.65</v>
      </c>
      <c r="V317" s="609">
        <v>23.24</v>
      </c>
      <c r="W317" s="637"/>
      <c r="X317" s="637"/>
      <c r="Y317" s="637"/>
      <c r="Z317" s="637"/>
      <c r="AA317" s="637"/>
    </row>
    <row r="318" customFormat="1" customHeight="1" spans="1:27">
      <c r="A318" s="631">
        <v>45576</v>
      </c>
      <c r="B318" s="631">
        <v>45582</v>
      </c>
      <c r="C318" s="609">
        <v>22.89</v>
      </c>
      <c r="D318" s="609">
        <v>22.95</v>
      </c>
      <c r="E318" s="609">
        <v>22.98</v>
      </c>
      <c r="F318" s="609">
        <v>23.09</v>
      </c>
      <c r="G318" s="609">
        <v>22.9</v>
      </c>
      <c r="H318" s="609">
        <v>22.81</v>
      </c>
      <c r="I318" s="609">
        <v>23.05</v>
      </c>
      <c r="J318" s="609">
        <v>22.85</v>
      </c>
      <c r="K318" s="609">
        <v>23.04</v>
      </c>
      <c r="L318" s="609">
        <v>22.43</v>
      </c>
      <c r="M318" s="609">
        <v>22.32</v>
      </c>
      <c r="N318" s="609">
        <v>22.27</v>
      </c>
      <c r="O318" s="609">
        <v>24.03</v>
      </c>
      <c r="P318" s="609"/>
      <c r="Q318" s="609">
        <v>23.97</v>
      </c>
      <c r="R318" s="609">
        <v>23.15</v>
      </c>
      <c r="S318" s="609">
        <v>22.4</v>
      </c>
      <c r="T318" s="609">
        <v>23.05</v>
      </c>
      <c r="U318" s="609">
        <v>23.22</v>
      </c>
      <c r="V318" s="609">
        <v>22.97</v>
      </c>
      <c r="W318" s="637"/>
      <c r="X318" s="637"/>
      <c r="Y318" s="637"/>
      <c r="Z318" s="637"/>
      <c r="AA318" s="637"/>
    </row>
    <row r="319" s="135" customFormat="1" customHeight="1" spans="1:22">
      <c r="A319" s="631">
        <v>45583</v>
      </c>
      <c r="B319" s="631">
        <v>45589</v>
      </c>
      <c r="C319" s="609">
        <v>22.33</v>
      </c>
      <c r="D319" s="609">
        <v>22.43</v>
      </c>
      <c r="E319" s="609">
        <v>22.45</v>
      </c>
      <c r="F319" s="609">
        <v>22.61</v>
      </c>
      <c r="G319" s="609">
        <v>22.41</v>
      </c>
      <c r="H319" s="609">
        <v>22.35</v>
      </c>
      <c r="I319" s="609">
        <v>22.58</v>
      </c>
      <c r="J319" s="609">
        <v>22.44</v>
      </c>
      <c r="K319" s="609">
        <v>22.55</v>
      </c>
      <c r="L319" s="609">
        <v>21.64</v>
      </c>
      <c r="M319" s="609">
        <v>21.52</v>
      </c>
      <c r="N319" s="609">
        <v>21.6</v>
      </c>
      <c r="O319" s="609">
        <v>23.62</v>
      </c>
      <c r="P319" s="609"/>
      <c r="Q319" s="609">
        <v>23.93</v>
      </c>
      <c r="R319" s="609">
        <v>22.9</v>
      </c>
      <c r="S319" s="609">
        <v>22</v>
      </c>
      <c r="T319" s="609">
        <v>22.5</v>
      </c>
      <c r="U319" s="609">
        <v>22.68</v>
      </c>
      <c r="V319" s="609">
        <v>22.47</v>
      </c>
    </row>
    <row r="320" s="135" customFormat="1" customHeight="1" spans="1:22">
      <c r="A320" s="631">
        <v>45590</v>
      </c>
      <c r="B320" s="631">
        <v>45596</v>
      </c>
      <c r="C320" s="609">
        <v>22.37</v>
      </c>
      <c r="D320" s="609">
        <v>22.31</v>
      </c>
      <c r="E320" s="609">
        <v>22.34</v>
      </c>
      <c r="F320" s="609">
        <v>22.65</v>
      </c>
      <c r="G320" s="609">
        <v>22</v>
      </c>
      <c r="H320" s="609">
        <v>22.38</v>
      </c>
      <c r="I320" s="609">
        <v>22.6</v>
      </c>
      <c r="J320" s="609">
        <v>22.5</v>
      </c>
      <c r="K320" s="609">
        <v>22.58</v>
      </c>
      <c r="L320" s="609">
        <v>21.42</v>
      </c>
      <c r="M320" s="609">
        <v>21.34</v>
      </c>
      <c r="N320" s="609">
        <v>21.41</v>
      </c>
      <c r="O320" s="609">
        <v>23.31</v>
      </c>
      <c r="P320" s="609"/>
      <c r="Q320" s="609">
        <v>23.65</v>
      </c>
      <c r="R320" s="609">
        <v>23.35</v>
      </c>
      <c r="S320" s="609">
        <v>22.53</v>
      </c>
      <c r="T320" s="609">
        <v>22.89</v>
      </c>
      <c r="U320" s="609">
        <v>22.72</v>
      </c>
      <c r="V320" s="609">
        <v>22.46</v>
      </c>
    </row>
    <row r="321" s="135" customFormat="1" customHeight="1" spans="1:27">
      <c r="A321" s="631">
        <v>45597</v>
      </c>
      <c r="B321" s="631">
        <v>45603</v>
      </c>
      <c r="C321" s="609">
        <v>22.08</v>
      </c>
      <c r="D321" s="609">
        <v>22.02</v>
      </c>
      <c r="E321" s="609">
        <v>22.04</v>
      </c>
      <c r="F321" s="609">
        <v>22.36</v>
      </c>
      <c r="G321" s="609">
        <v>21.67</v>
      </c>
      <c r="H321" s="609">
        <v>22.07</v>
      </c>
      <c r="I321" s="609">
        <v>22.28</v>
      </c>
      <c r="J321" s="609">
        <v>22.2</v>
      </c>
      <c r="K321" s="609">
        <v>22.24</v>
      </c>
      <c r="L321" s="609">
        <v>21.14</v>
      </c>
      <c r="M321" s="609">
        <v>21.1</v>
      </c>
      <c r="N321" s="609">
        <v>21.12</v>
      </c>
      <c r="O321" s="609">
        <v>23.1</v>
      </c>
      <c r="P321" s="609"/>
      <c r="Q321" s="609">
        <v>23.23</v>
      </c>
      <c r="R321" s="609">
        <v>23.05</v>
      </c>
      <c r="S321" s="609">
        <v>22.15</v>
      </c>
      <c r="T321" s="609">
        <v>22.65</v>
      </c>
      <c r="U321" s="609">
        <v>22.42</v>
      </c>
      <c r="V321" s="609">
        <v>22.16</v>
      </c>
      <c r="W321" s="651"/>
      <c r="X321" s="651"/>
      <c r="Y321" s="651"/>
      <c r="Z321" s="651"/>
      <c r="AA321" s="651"/>
    </row>
    <row r="322" s="135" customFormat="1" customHeight="1" spans="1:27">
      <c r="A322" s="631">
        <v>45604</v>
      </c>
      <c r="B322" s="631">
        <v>45610</v>
      </c>
      <c r="C322" s="609">
        <v>21.52</v>
      </c>
      <c r="D322" s="609">
        <v>21.49</v>
      </c>
      <c r="E322" s="609">
        <v>21.52</v>
      </c>
      <c r="F322" s="609">
        <v>21.71</v>
      </c>
      <c r="G322" s="609">
        <v>20.88</v>
      </c>
      <c r="H322" s="609">
        <v>21.45</v>
      </c>
      <c r="I322" s="609">
        <v>21.68</v>
      </c>
      <c r="J322" s="609">
        <v>21.6</v>
      </c>
      <c r="K322" s="609">
        <v>21.62</v>
      </c>
      <c r="L322" s="609">
        <v>21.04</v>
      </c>
      <c r="M322" s="609">
        <v>21.03</v>
      </c>
      <c r="N322" s="609">
        <v>21.03</v>
      </c>
      <c r="O322" s="609">
        <v>22.8</v>
      </c>
      <c r="P322" s="609"/>
      <c r="Q322" s="609">
        <v>22.17</v>
      </c>
      <c r="R322" s="609">
        <v>22.45</v>
      </c>
      <c r="S322" s="609">
        <v>21.75</v>
      </c>
      <c r="T322" s="609">
        <v>22.1</v>
      </c>
      <c r="U322" s="609">
        <v>21.85</v>
      </c>
      <c r="V322" s="609">
        <v>21.65</v>
      </c>
      <c r="W322" s="651"/>
      <c r="X322" s="651"/>
      <c r="Y322" s="651"/>
      <c r="Z322" s="651"/>
      <c r="AA322" s="651"/>
    </row>
    <row r="323" s="135" customFormat="1" customHeight="1" spans="1:27">
      <c r="A323" s="631">
        <v>45611</v>
      </c>
      <c r="B323" s="631">
        <v>45617</v>
      </c>
      <c r="C323" s="609">
        <v>21.29</v>
      </c>
      <c r="D323" s="609">
        <v>21.28</v>
      </c>
      <c r="E323" s="609">
        <v>21.28</v>
      </c>
      <c r="F323" s="609">
        <v>21.35</v>
      </c>
      <c r="G323" s="609">
        <v>20.46</v>
      </c>
      <c r="H323" s="609">
        <v>21.24</v>
      </c>
      <c r="I323" s="609">
        <v>21.35</v>
      </c>
      <c r="J323" s="609">
        <v>21.28</v>
      </c>
      <c r="K323" s="609">
        <v>21.3</v>
      </c>
      <c r="L323" s="609">
        <v>20.73</v>
      </c>
      <c r="M323" s="609">
        <v>20.7</v>
      </c>
      <c r="N323" s="609">
        <v>20.71</v>
      </c>
      <c r="O323" s="609">
        <v>22.45</v>
      </c>
      <c r="P323" s="609"/>
      <c r="Q323" s="609">
        <v>21.6</v>
      </c>
      <c r="R323" s="609">
        <v>21.95</v>
      </c>
      <c r="S323" s="609">
        <v>21.3</v>
      </c>
      <c r="T323" s="609">
        <v>21.25</v>
      </c>
      <c r="U323" s="609">
        <v>21.52</v>
      </c>
      <c r="V323" s="609">
        <v>21.28</v>
      </c>
      <c r="W323" s="651"/>
      <c r="X323" s="651"/>
      <c r="Y323" s="651"/>
      <c r="Z323" s="651"/>
      <c r="AA323" s="651"/>
    </row>
    <row r="324" s="135" customFormat="1" customHeight="1" spans="1:27">
      <c r="A324" s="631">
        <v>45618</v>
      </c>
      <c r="B324" s="631">
        <v>45624</v>
      </c>
      <c r="C324" s="609">
        <v>21.56</v>
      </c>
      <c r="D324" s="609">
        <v>21.53</v>
      </c>
      <c r="E324" s="609">
        <v>21.49</v>
      </c>
      <c r="F324" s="609">
        <v>21.65</v>
      </c>
      <c r="G324" s="609">
        <v>21.05</v>
      </c>
      <c r="H324" s="609">
        <v>21.45</v>
      </c>
      <c r="I324" s="609">
        <v>21.66</v>
      </c>
      <c r="J324" s="609">
        <v>21.49</v>
      </c>
      <c r="K324" s="609">
        <v>21.6</v>
      </c>
      <c r="L324" s="609">
        <v>20.92</v>
      </c>
      <c r="M324" s="609">
        <v>20.88</v>
      </c>
      <c r="N324" s="609">
        <v>20.88</v>
      </c>
      <c r="O324" s="609">
        <v>22.55</v>
      </c>
      <c r="P324" s="609"/>
      <c r="Q324" s="609">
        <v>21.83</v>
      </c>
      <c r="R324" s="609">
        <v>22.4</v>
      </c>
      <c r="S324" s="609">
        <v>21.65</v>
      </c>
      <c r="T324" s="609">
        <v>21.75</v>
      </c>
      <c r="U324" s="609">
        <v>21.82</v>
      </c>
      <c r="V324" s="609">
        <v>21.56</v>
      </c>
      <c r="W324" s="651"/>
      <c r="X324" s="651"/>
      <c r="Y324" s="651"/>
      <c r="Z324" s="651"/>
      <c r="AA324" s="651"/>
    </row>
    <row r="325" s="135" customFormat="1" customHeight="1" spans="1:27">
      <c r="A325" s="631">
        <v>45625</v>
      </c>
      <c r="B325" s="631">
        <v>45631</v>
      </c>
      <c r="C325" s="609">
        <v>21.19</v>
      </c>
      <c r="D325" s="609">
        <v>21.24</v>
      </c>
      <c r="E325" s="609">
        <v>21.21</v>
      </c>
      <c r="F325" s="609">
        <v>21.3</v>
      </c>
      <c r="G325" s="609">
        <v>21</v>
      </c>
      <c r="H325" s="609">
        <v>21.1</v>
      </c>
      <c r="I325" s="609">
        <v>21.3</v>
      </c>
      <c r="J325" s="609">
        <v>21.08</v>
      </c>
      <c r="K325" s="609">
        <v>21.25</v>
      </c>
      <c r="L325" s="609">
        <v>20.48</v>
      </c>
      <c r="M325" s="609">
        <v>20.4</v>
      </c>
      <c r="N325" s="609">
        <v>20.42</v>
      </c>
      <c r="O325" s="609">
        <v>22.28</v>
      </c>
      <c r="P325" s="609"/>
      <c r="Q325" s="609">
        <v>21.66</v>
      </c>
      <c r="R325" s="609">
        <v>22.29</v>
      </c>
      <c r="S325" s="609">
        <v>21.44</v>
      </c>
      <c r="T325" s="609">
        <v>21.55</v>
      </c>
      <c r="U325" s="609">
        <v>21.42</v>
      </c>
      <c r="V325" s="609">
        <v>21.26</v>
      </c>
      <c r="W325" s="651"/>
      <c r="X325" s="651"/>
      <c r="Y325" s="651"/>
      <c r="Z325" s="651"/>
      <c r="AA325" s="651"/>
    </row>
    <row r="326" s="135" customFormat="1" customHeight="1" spans="1:27">
      <c r="A326" s="631">
        <v>45632</v>
      </c>
      <c r="B326" s="631">
        <v>45638</v>
      </c>
      <c r="C326" s="609">
        <v>20.62</v>
      </c>
      <c r="D326" s="609">
        <v>21.01</v>
      </c>
      <c r="E326" s="609">
        <v>20.97</v>
      </c>
      <c r="F326" s="609">
        <v>20.86</v>
      </c>
      <c r="G326" s="609">
        <v>20.8</v>
      </c>
      <c r="H326" s="609">
        <v>20.62</v>
      </c>
      <c r="I326" s="609">
        <v>20.82</v>
      </c>
      <c r="J326" s="609">
        <v>20.54</v>
      </c>
      <c r="K326" s="609">
        <v>20.75</v>
      </c>
      <c r="L326" s="609">
        <v>19.66</v>
      </c>
      <c r="M326" s="609">
        <v>19.62</v>
      </c>
      <c r="N326" s="609">
        <v>19.58</v>
      </c>
      <c r="O326" s="609">
        <v>22.39</v>
      </c>
      <c r="P326" s="609"/>
      <c r="Q326" s="609">
        <v>21.32</v>
      </c>
      <c r="R326" s="609">
        <v>21.78</v>
      </c>
      <c r="S326" s="609">
        <v>20.97</v>
      </c>
      <c r="T326" s="609">
        <v>21.13</v>
      </c>
      <c r="U326" s="609">
        <v>20.95</v>
      </c>
      <c r="V326" s="609">
        <v>20.8</v>
      </c>
      <c r="W326" s="651"/>
      <c r="X326" s="651"/>
      <c r="Y326" s="651"/>
      <c r="Z326" s="651"/>
      <c r="AA326" s="651"/>
    </row>
    <row r="327" s="135" customFormat="1" customHeight="1" spans="1:27">
      <c r="A327" s="631">
        <v>45639</v>
      </c>
      <c r="B327" s="631">
        <v>45645</v>
      </c>
      <c r="C327" s="609">
        <v>20.64</v>
      </c>
      <c r="D327" s="609">
        <v>21.34</v>
      </c>
      <c r="E327" s="609">
        <v>21.28</v>
      </c>
      <c r="F327" s="609">
        <v>20.89</v>
      </c>
      <c r="G327" s="609">
        <v>21.32</v>
      </c>
      <c r="H327" s="609">
        <v>20.93</v>
      </c>
      <c r="I327" s="609">
        <v>20.85</v>
      </c>
      <c r="J327" s="609">
        <v>20.58</v>
      </c>
      <c r="K327" s="609">
        <v>20.77</v>
      </c>
      <c r="L327" s="609">
        <v>19.67</v>
      </c>
      <c r="M327" s="609">
        <v>19.63</v>
      </c>
      <c r="N327" s="609">
        <v>19.6</v>
      </c>
      <c r="O327" s="609">
        <v>22.7</v>
      </c>
      <c r="P327" s="609"/>
      <c r="Q327" s="609">
        <v>21.57</v>
      </c>
      <c r="R327" s="609">
        <v>22.09</v>
      </c>
      <c r="S327" s="609">
        <v>21.11</v>
      </c>
      <c r="T327" s="609">
        <v>21.32</v>
      </c>
      <c r="U327" s="609">
        <v>21.02</v>
      </c>
      <c r="V327" s="609">
        <v>20.96</v>
      </c>
      <c r="W327" s="651"/>
      <c r="X327" s="651"/>
      <c r="Y327" s="651"/>
      <c r="Z327" s="651"/>
      <c r="AA327" s="651"/>
    </row>
    <row r="328" s="135" customFormat="1" customHeight="1" spans="1:27">
      <c r="A328" s="631">
        <v>45646</v>
      </c>
      <c r="B328" s="631">
        <v>45652</v>
      </c>
      <c r="C328" s="609">
        <v>20.46</v>
      </c>
      <c r="D328" s="609">
        <v>21.03</v>
      </c>
      <c r="E328" s="609">
        <v>20.95</v>
      </c>
      <c r="F328" s="609">
        <v>20.68</v>
      </c>
      <c r="G328" s="609">
        <v>20.98</v>
      </c>
      <c r="H328" s="609">
        <v>20.65</v>
      </c>
      <c r="I328" s="609">
        <v>20.62</v>
      </c>
      <c r="J328" s="609">
        <v>20.33</v>
      </c>
      <c r="K328" s="609">
        <v>20.55</v>
      </c>
      <c r="L328" s="609">
        <v>19.46</v>
      </c>
      <c r="M328" s="609">
        <v>19.41</v>
      </c>
      <c r="N328" s="609">
        <v>19.35</v>
      </c>
      <c r="O328" s="609">
        <v>22.75</v>
      </c>
      <c r="P328" s="609"/>
      <c r="Q328" s="609">
        <v>21.24</v>
      </c>
      <c r="R328" s="609">
        <v>21.9</v>
      </c>
      <c r="S328" s="609">
        <v>20.85</v>
      </c>
      <c r="T328" s="609">
        <v>21.05</v>
      </c>
      <c r="U328" s="609">
        <v>20.81</v>
      </c>
      <c r="V328" s="609">
        <v>20.73</v>
      </c>
      <c r="W328" s="651"/>
      <c r="X328" s="651"/>
      <c r="Y328" s="651"/>
      <c r="Z328" s="651"/>
      <c r="AA328" s="651"/>
    </row>
    <row r="329" s="135" customFormat="1" customHeight="1" spans="1:27">
      <c r="A329" s="631">
        <v>45653</v>
      </c>
      <c r="B329" s="631">
        <v>45659</v>
      </c>
      <c r="C329" s="609">
        <v>20.95</v>
      </c>
      <c r="D329" s="609">
        <v>21.17</v>
      </c>
      <c r="E329" s="609">
        <v>21.12</v>
      </c>
      <c r="F329" s="609">
        <v>20.98</v>
      </c>
      <c r="G329" s="609">
        <v>21.12</v>
      </c>
      <c r="H329" s="609">
        <v>20.78</v>
      </c>
      <c r="I329" s="609">
        <v>20.98</v>
      </c>
      <c r="J329" s="609">
        <v>20.71</v>
      </c>
      <c r="K329" s="609">
        <v>20.86</v>
      </c>
      <c r="L329" s="609">
        <v>19.84</v>
      </c>
      <c r="M329" s="609">
        <v>19.77</v>
      </c>
      <c r="N329" s="609">
        <v>19.67</v>
      </c>
      <c r="O329" s="609">
        <v>22.92</v>
      </c>
      <c r="P329" s="609"/>
      <c r="Q329" s="609">
        <v>21.4</v>
      </c>
      <c r="R329" s="609">
        <v>22.45</v>
      </c>
      <c r="S329" s="609">
        <v>21.3</v>
      </c>
      <c r="T329" s="609">
        <v>21.61</v>
      </c>
      <c r="U329" s="609">
        <v>21.15</v>
      </c>
      <c r="V329" s="609">
        <v>21.04</v>
      </c>
      <c r="W329" s="651"/>
      <c r="X329" s="651"/>
      <c r="Y329" s="651"/>
      <c r="Z329" s="651"/>
      <c r="AA329" s="651"/>
    </row>
    <row r="330" s="135" customFormat="1" customHeight="1" spans="1:22">
      <c r="A330" s="630">
        <v>45660</v>
      </c>
      <c r="B330" s="630">
        <v>45666</v>
      </c>
      <c r="C330" s="609">
        <v>21.35</v>
      </c>
      <c r="D330" s="609">
        <v>21.48</v>
      </c>
      <c r="E330" s="609">
        <v>21.47</v>
      </c>
      <c r="F330" s="609">
        <v>21.41</v>
      </c>
      <c r="G330" s="609">
        <v>21.19</v>
      </c>
      <c r="H330" s="609">
        <v>21.11</v>
      </c>
      <c r="I330" s="609">
        <v>21.47</v>
      </c>
      <c r="J330" s="609">
        <v>21.05</v>
      </c>
      <c r="K330" s="609">
        <v>21.27</v>
      </c>
      <c r="L330" s="609">
        <v>20.43</v>
      </c>
      <c r="M330" s="609">
        <v>20.37</v>
      </c>
      <c r="N330" s="609">
        <v>20.25</v>
      </c>
      <c r="O330" s="609">
        <v>23.21</v>
      </c>
      <c r="P330" s="609"/>
      <c r="Q330" s="609">
        <v>21.6</v>
      </c>
      <c r="R330" s="609">
        <v>22.9</v>
      </c>
      <c r="S330" s="609">
        <v>21.8</v>
      </c>
      <c r="T330" s="609">
        <v>22.2</v>
      </c>
      <c r="U330" s="609">
        <v>21.56</v>
      </c>
      <c r="V330" s="609">
        <v>21.45</v>
      </c>
    </row>
    <row r="331" s="135" customFormat="1" customHeight="1" spans="1:22">
      <c r="A331" s="630">
        <v>45667</v>
      </c>
      <c r="B331" s="630">
        <v>45673</v>
      </c>
      <c r="C331" s="609">
        <v>20.82</v>
      </c>
      <c r="D331" s="609">
        <v>20.99</v>
      </c>
      <c r="E331" s="609">
        <v>20.97</v>
      </c>
      <c r="F331" s="609">
        <v>20.99</v>
      </c>
      <c r="G331" s="609">
        <v>20.92</v>
      </c>
      <c r="H331" s="609">
        <v>20.69</v>
      </c>
      <c r="I331" s="609">
        <v>21.02</v>
      </c>
      <c r="J331" s="609">
        <v>20.62</v>
      </c>
      <c r="K331" s="609">
        <v>20.91</v>
      </c>
      <c r="L331" s="609">
        <v>20.08</v>
      </c>
      <c r="M331" s="609">
        <v>20.03</v>
      </c>
      <c r="N331" s="609">
        <v>20.01</v>
      </c>
      <c r="O331" s="609">
        <v>22.92</v>
      </c>
      <c r="P331" s="609"/>
      <c r="Q331" s="609">
        <v>21.25</v>
      </c>
      <c r="R331" s="609">
        <v>22.4</v>
      </c>
      <c r="S331" s="609">
        <v>21.35</v>
      </c>
      <c r="T331" s="609">
        <v>21.95</v>
      </c>
      <c r="U331" s="609">
        <v>21.11</v>
      </c>
      <c r="V331" s="609">
        <v>21.06</v>
      </c>
    </row>
    <row r="332" s="135" customFormat="1" customHeight="1" spans="1:22">
      <c r="A332" s="630">
        <v>45674</v>
      </c>
      <c r="B332" s="630">
        <v>45680</v>
      </c>
      <c r="C332" s="609">
        <v>21.01</v>
      </c>
      <c r="D332" s="609">
        <v>20.87</v>
      </c>
      <c r="E332" s="609">
        <v>20.87</v>
      </c>
      <c r="F332" s="609">
        <v>21.22</v>
      </c>
      <c r="G332" s="609">
        <v>20.67</v>
      </c>
      <c r="H332" s="609">
        <v>20.56</v>
      </c>
      <c r="I332" s="609">
        <v>20.85</v>
      </c>
      <c r="J332" s="609">
        <v>20.78</v>
      </c>
      <c r="K332" s="609">
        <v>21.12</v>
      </c>
      <c r="L332" s="609">
        <v>20.82</v>
      </c>
      <c r="M332" s="609">
        <v>20.71</v>
      </c>
      <c r="N332" s="609">
        <v>20.68</v>
      </c>
      <c r="O332" s="609">
        <v>22.21</v>
      </c>
      <c r="P332" s="609"/>
      <c r="Q332" s="609">
        <v>21.04</v>
      </c>
      <c r="R332" s="609">
        <v>21.85</v>
      </c>
      <c r="S332" s="609">
        <v>21.05</v>
      </c>
      <c r="T332" s="609">
        <v>21.7</v>
      </c>
      <c r="U332" s="609">
        <v>20.9</v>
      </c>
      <c r="V332" s="609">
        <v>21.05</v>
      </c>
    </row>
    <row r="333" s="135" customFormat="1" customHeight="1" spans="1:22">
      <c r="A333" s="630">
        <v>45692</v>
      </c>
      <c r="B333" s="630">
        <v>45694</v>
      </c>
      <c r="C333" s="609">
        <v>22.06</v>
      </c>
      <c r="D333" s="609">
        <v>21.45</v>
      </c>
      <c r="E333" s="609">
        <v>21.61</v>
      </c>
      <c r="F333" s="609">
        <v>22.11</v>
      </c>
      <c r="G333" s="609">
        <v>21.35</v>
      </c>
      <c r="H333" s="609">
        <v>21.52</v>
      </c>
      <c r="I333" s="609">
        <v>21.95</v>
      </c>
      <c r="J333" s="609">
        <v>21.76</v>
      </c>
      <c r="K333" s="609">
        <v>22.01</v>
      </c>
      <c r="L333" s="609">
        <v>20.73</v>
      </c>
      <c r="M333" s="609">
        <v>20.7</v>
      </c>
      <c r="N333" s="609">
        <v>20.63</v>
      </c>
      <c r="O333" s="609">
        <v>21.9</v>
      </c>
      <c r="P333" s="609"/>
      <c r="Q333" s="609">
        <v>20.85</v>
      </c>
      <c r="R333" s="609">
        <v>22.55</v>
      </c>
      <c r="S333" s="609">
        <v>21.5</v>
      </c>
      <c r="T333" s="609">
        <v>22.3</v>
      </c>
      <c r="U333" s="609">
        <v>22.12</v>
      </c>
      <c r="V333" s="609">
        <v>21.62</v>
      </c>
    </row>
    <row r="334" s="135" customFormat="1" customHeight="1" spans="1:22">
      <c r="A334" s="630">
        <v>45695</v>
      </c>
      <c r="B334" s="630">
        <v>45701</v>
      </c>
      <c r="C334" s="609">
        <v>19.48</v>
      </c>
      <c r="D334" s="609">
        <v>19.53</v>
      </c>
      <c r="E334" s="609">
        <v>19.53</v>
      </c>
      <c r="F334" s="609">
        <v>19.61</v>
      </c>
      <c r="G334" s="609">
        <v>19.42</v>
      </c>
      <c r="H334" s="609">
        <v>19.34</v>
      </c>
      <c r="I334" s="609">
        <v>19.55</v>
      </c>
      <c r="J334" s="609">
        <v>19.21</v>
      </c>
      <c r="K334" s="609">
        <v>19.52</v>
      </c>
      <c r="L334" s="609">
        <v>18.52</v>
      </c>
      <c r="M334" s="609">
        <v>18.36</v>
      </c>
      <c r="N334" s="609">
        <v>18.05</v>
      </c>
      <c r="O334" s="609">
        <v>20.05</v>
      </c>
      <c r="P334" s="609"/>
      <c r="Q334" s="609">
        <v>20.12</v>
      </c>
      <c r="R334" s="609">
        <v>20.2</v>
      </c>
      <c r="S334" s="609">
        <v>19.25</v>
      </c>
      <c r="T334" s="609">
        <v>20.25</v>
      </c>
      <c r="U334" s="609">
        <v>19.68</v>
      </c>
      <c r="V334" s="609">
        <v>19.43</v>
      </c>
    </row>
    <row r="335" s="135" customFormat="1" customHeight="1" spans="1:22">
      <c r="A335" s="630">
        <v>45702</v>
      </c>
      <c r="B335" s="630">
        <v>45708</v>
      </c>
      <c r="C335" s="609">
        <v>19.14</v>
      </c>
      <c r="D335" s="609">
        <v>19.65</v>
      </c>
      <c r="E335" s="609">
        <v>19.61</v>
      </c>
      <c r="F335" s="609">
        <v>19.45</v>
      </c>
      <c r="G335" s="609">
        <v>19.81</v>
      </c>
      <c r="H335" s="609">
        <v>19.26</v>
      </c>
      <c r="I335" s="609">
        <v>19.4</v>
      </c>
      <c r="J335" s="609">
        <v>19.02</v>
      </c>
      <c r="K335" s="609">
        <v>19.41</v>
      </c>
      <c r="L335" s="609">
        <v>18.17</v>
      </c>
      <c r="M335" s="609">
        <v>18.05</v>
      </c>
      <c r="N335" s="609">
        <v>17.83</v>
      </c>
      <c r="O335" s="609">
        <v>20.3</v>
      </c>
      <c r="P335" s="609"/>
      <c r="Q335" s="609">
        <v>20.48</v>
      </c>
      <c r="R335" s="609">
        <v>20.7</v>
      </c>
      <c r="S335" s="609">
        <v>19.8</v>
      </c>
      <c r="T335" s="609">
        <v>20.6</v>
      </c>
      <c r="U335" s="609">
        <v>19.5</v>
      </c>
      <c r="V335" s="609">
        <v>19.45</v>
      </c>
    </row>
    <row r="336" s="135" customFormat="1" customHeight="1" spans="1:22">
      <c r="A336" s="630">
        <v>45709</v>
      </c>
      <c r="B336" s="630">
        <v>45715</v>
      </c>
      <c r="C336" s="609">
        <v>18.83</v>
      </c>
      <c r="D336" s="609">
        <v>19.31</v>
      </c>
      <c r="E336" s="609">
        <v>19.23</v>
      </c>
      <c r="F336" s="609">
        <v>19.11</v>
      </c>
      <c r="G336" s="609">
        <v>19.38</v>
      </c>
      <c r="H336" s="609">
        <v>18.94</v>
      </c>
      <c r="I336" s="609">
        <v>19.05</v>
      </c>
      <c r="J336" s="609">
        <v>18.69</v>
      </c>
      <c r="K336" s="609">
        <v>19.02</v>
      </c>
      <c r="L336" s="609">
        <v>17.89</v>
      </c>
      <c r="M336" s="609">
        <v>17.78</v>
      </c>
      <c r="N336" s="609">
        <v>17.48</v>
      </c>
      <c r="O336" s="609">
        <v>20.25</v>
      </c>
      <c r="P336" s="609"/>
      <c r="Q336" s="609">
        <v>20.6</v>
      </c>
      <c r="R336" s="609">
        <v>20.85</v>
      </c>
      <c r="S336" s="609">
        <v>19.9</v>
      </c>
      <c r="T336" s="609">
        <v>20.2</v>
      </c>
      <c r="U336" s="609">
        <v>19.18</v>
      </c>
      <c r="V336" s="609">
        <v>19.21</v>
      </c>
    </row>
    <row r="337" s="135" customFormat="1" customHeight="1" spans="1:27">
      <c r="A337" s="630">
        <v>45716</v>
      </c>
      <c r="B337" s="630">
        <v>45722</v>
      </c>
      <c r="C337" s="609">
        <v>18.62</v>
      </c>
      <c r="D337" s="609">
        <v>19.13</v>
      </c>
      <c r="E337" s="609">
        <v>18.98</v>
      </c>
      <c r="F337" s="609">
        <v>18.89</v>
      </c>
      <c r="G337" s="609">
        <v>19.21</v>
      </c>
      <c r="H337" s="609">
        <v>18.71</v>
      </c>
      <c r="I337" s="609">
        <v>18.83</v>
      </c>
      <c r="J337" s="609">
        <v>18.41</v>
      </c>
      <c r="K337" s="609">
        <v>18.85</v>
      </c>
      <c r="L337" s="609">
        <v>17.52</v>
      </c>
      <c r="M337" s="609">
        <v>17.39</v>
      </c>
      <c r="N337" s="609">
        <v>17.17</v>
      </c>
      <c r="O337" s="609">
        <v>20.25</v>
      </c>
      <c r="P337" s="609"/>
      <c r="Q337" s="609">
        <v>20.5</v>
      </c>
      <c r="R337" s="609">
        <v>20.4</v>
      </c>
      <c r="S337" s="609">
        <v>19.65</v>
      </c>
      <c r="T337" s="609">
        <v>19.9</v>
      </c>
      <c r="U337" s="609">
        <v>19.02</v>
      </c>
      <c r="V337" s="609">
        <v>18.97</v>
      </c>
      <c r="W337" s="652"/>
      <c r="X337" s="652"/>
      <c r="Y337" s="652"/>
      <c r="Z337" s="652"/>
      <c r="AA337" s="652"/>
    </row>
    <row r="338" s="135" customFormat="1" customHeight="1" spans="1:27">
      <c r="A338" s="630">
        <v>45723</v>
      </c>
      <c r="B338" s="630">
        <v>45729</v>
      </c>
      <c r="C338" s="609">
        <v>18.64</v>
      </c>
      <c r="D338" s="609">
        <v>19.17</v>
      </c>
      <c r="E338" s="609">
        <v>19.01</v>
      </c>
      <c r="F338" s="609">
        <v>18.93</v>
      </c>
      <c r="G338" s="609">
        <v>19.2</v>
      </c>
      <c r="H338" s="609">
        <v>18.75</v>
      </c>
      <c r="I338" s="609">
        <v>18.95</v>
      </c>
      <c r="J338" s="609">
        <v>18.41</v>
      </c>
      <c r="K338" s="609">
        <v>18.9</v>
      </c>
      <c r="L338" s="609">
        <v>17.73</v>
      </c>
      <c r="M338" s="609">
        <v>17.57</v>
      </c>
      <c r="N338" s="609">
        <v>17.42</v>
      </c>
      <c r="O338" s="609">
        <v>20.4</v>
      </c>
      <c r="P338" s="609"/>
      <c r="Q338" s="609">
        <v>20.29</v>
      </c>
      <c r="R338" s="609">
        <v>20.7</v>
      </c>
      <c r="S338" s="609">
        <v>20.1</v>
      </c>
      <c r="T338" s="609">
        <v>20</v>
      </c>
      <c r="U338" s="609">
        <v>19.11</v>
      </c>
      <c r="V338" s="609">
        <v>19.07</v>
      </c>
      <c r="W338" s="651"/>
      <c r="X338" s="651"/>
      <c r="Y338" s="651"/>
      <c r="Z338" s="651"/>
      <c r="AA338" s="651"/>
    </row>
    <row r="339" s="135" customFormat="1" customHeight="1" spans="1:27">
      <c r="A339" s="630">
        <v>45730</v>
      </c>
      <c r="B339" s="630">
        <v>45736</v>
      </c>
      <c r="C339" s="609">
        <v>18.76</v>
      </c>
      <c r="D339" s="609">
        <v>19.2</v>
      </c>
      <c r="E339" s="609">
        <v>19.03</v>
      </c>
      <c r="F339" s="609">
        <v>18.95</v>
      </c>
      <c r="G339" s="609">
        <v>19.31</v>
      </c>
      <c r="H339" s="609">
        <v>18.89</v>
      </c>
      <c r="I339" s="609">
        <v>19.18</v>
      </c>
      <c r="J339" s="609">
        <v>18.48</v>
      </c>
      <c r="K339" s="609">
        <v>18.93</v>
      </c>
      <c r="L339" s="609">
        <v>17.88</v>
      </c>
      <c r="M339" s="609">
        <v>17.72</v>
      </c>
      <c r="N339" s="609">
        <v>17.56</v>
      </c>
      <c r="O339" s="609">
        <v>20.45</v>
      </c>
      <c r="P339" s="609"/>
      <c r="Q339" s="609">
        <v>20.22</v>
      </c>
      <c r="R339" s="609">
        <v>20.9</v>
      </c>
      <c r="S339" s="609">
        <v>20.2</v>
      </c>
      <c r="T339" s="609">
        <v>19.7</v>
      </c>
      <c r="U339" s="609">
        <v>19.32</v>
      </c>
      <c r="V339" s="609">
        <v>19.15</v>
      </c>
      <c r="W339" s="651"/>
      <c r="X339" s="651"/>
      <c r="Y339" s="651"/>
      <c r="Z339" s="651"/>
      <c r="AA339" s="651"/>
    </row>
    <row r="340" s="135" customFormat="1" customHeight="1" spans="1:27">
      <c r="A340" s="630">
        <v>45737</v>
      </c>
      <c r="B340" s="630">
        <v>45743</v>
      </c>
      <c r="C340" s="609">
        <v>18.74</v>
      </c>
      <c r="D340" s="609">
        <v>19.15</v>
      </c>
      <c r="E340" s="609">
        <v>19.02</v>
      </c>
      <c r="F340" s="609">
        <v>18.85</v>
      </c>
      <c r="G340" s="609">
        <v>19.26</v>
      </c>
      <c r="H340" s="609">
        <v>18.87</v>
      </c>
      <c r="I340" s="609">
        <v>19.25</v>
      </c>
      <c r="J340" s="609">
        <v>18.47</v>
      </c>
      <c r="K340" s="609">
        <v>18.8</v>
      </c>
      <c r="L340" s="609">
        <v>17.78</v>
      </c>
      <c r="M340" s="609">
        <v>17.61</v>
      </c>
      <c r="N340" s="609">
        <v>17.4</v>
      </c>
      <c r="O340" s="609">
        <v>20.4</v>
      </c>
      <c r="P340" s="609"/>
      <c r="Q340" s="609">
        <v>19.98</v>
      </c>
      <c r="R340" s="609">
        <v>20.6</v>
      </c>
      <c r="S340" s="609">
        <v>19.8</v>
      </c>
      <c r="T340" s="609">
        <v>19.9</v>
      </c>
      <c r="U340" s="609">
        <v>19.38</v>
      </c>
      <c r="V340" s="609">
        <v>19.07</v>
      </c>
      <c r="W340" s="651"/>
      <c r="X340" s="651"/>
      <c r="Y340" s="651"/>
      <c r="Z340" s="651"/>
      <c r="AA340" s="651"/>
    </row>
    <row r="341" s="135" customFormat="1" customHeight="1" spans="1:22">
      <c r="A341" s="631">
        <v>45744</v>
      </c>
      <c r="B341" s="631">
        <v>45750</v>
      </c>
      <c r="C341" s="609">
        <v>18.69</v>
      </c>
      <c r="D341" s="609">
        <v>19.11</v>
      </c>
      <c r="E341" s="609">
        <v>18.97</v>
      </c>
      <c r="F341" s="609">
        <v>18.7</v>
      </c>
      <c r="G341" s="609">
        <v>19.22</v>
      </c>
      <c r="H341" s="609">
        <v>18.8</v>
      </c>
      <c r="I341" s="609">
        <v>19.28</v>
      </c>
      <c r="J341" s="609">
        <v>18.49</v>
      </c>
      <c r="K341" s="609">
        <v>18.68</v>
      </c>
      <c r="L341" s="609">
        <v>17.83</v>
      </c>
      <c r="M341" s="609">
        <v>17.65</v>
      </c>
      <c r="N341" s="609">
        <v>17.42</v>
      </c>
      <c r="O341" s="609">
        <v>20.38</v>
      </c>
      <c r="P341" s="609"/>
      <c r="Q341" s="609">
        <v>19.67</v>
      </c>
      <c r="R341" s="609">
        <v>20.3</v>
      </c>
      <c r="S341" s="609">
        <v>19.4</v>
      </c>
      <c r="T341" s="609">
        <v>20.1</v>
      </c>
      <c r="U341" s="609">
        <v>19.4</v>
      </c>
      <c r="V341" s="609">
        <v>19.01</v>
      </c>
    </row>
    <row r="342" s="135" customFormat="1" customHeight="1" spans="1:22">
      <c r="A342" s="631">
        <v>45751</v>
      </c>
      <c r="B342" s="631">
        <v>45757</v>
      </c>
      <c r="C342" s="609">
        <v>18.7</v>
      </c>
      <c r="D342" s="609">
        <v>19.1</v>
      </c>
      <c r="E342" s="609">
        <v>18.95</v>
      </c>
      <c r="F342" s="609">
        <v>18.67</v>
      </c>
      <c r="G342" s="609">
        <v>19.24</v>
      </c>
      <c r="H342" s="609">
        <v>18.78</v>
      </c>
      <c r="I342" s="609">
        <v>19.22</v>
      </c>
      <c r="J342" s="609">
        <v>18.44</v>
      </c>
      <c r="K342" s="609">
        <v>18.65</v>
      </c>
      <c r="L342" s="609">
        <v>17.89</v>
      </c>
      <c r="M342" s="609">
        <v>17.69</v>
      </c>
      <c r="N342" s="609">
        <v>17.47</v>
      </c>
      <c r="O342" s="609">
        <v>20.41</v>
      </c>
      <c r="P342" s="609"/>
      <c r="Q342" s="609">
        <v>19.6</v>
      </c>
      <c r="R342" s="609">
        <v>20.4</v>
      </c>
      <c r="S342" s="609">
        <v>19.6</v>
      </c>
      <c r="T342" s="609">
        <v>19.9</v>
      </c>
      <c r="U342" s="609">
        <v>19.37</v>
      </c>
      <c r="V342" s="609">
        <v>19</v>
      </c>
    </row>
    <row r="343" s="135" customFormat="1" customHeight="1" spans="1:27">
      <c r="A343" s="630">
        <v>45758</v>
      </c>
      <c r="B343" s="630">
        <v>45764</v>
      </c>
      <c r="C343" s="609">
        <v>19.04</v>
      </c>
      <c r="D343" s="609">
        <v>19.31</v>
      </c>
      <c r="E343" s="609">
        <v>19.18</v>
      </c>
      <c r="F343" s="609">
        <v>18.95</v>
      </c>
      <c r="G343" s="609">
        <v>19.57</v>
      </c>
      <c r="H343" s="609">
        <v>19.01</v>
      </c>
      <c r="I343" s="609">
        <v>19.25</v>
      </c>
      <c r="J343" s="609">
        <v>18.89</v>
      </c>
      <c r="K343" s="609">
        <v>18.88</v>
      </c>
      <c r="L343" s="609">
        <v>18.3</v>
      </c>
      <c r="M343" s="609">
        <v>18.05</v>
      </c>
      <c r="N343" s="609">
        <v>17.81</v>
      </c>
      <c r="O343" s="609">
        <v>20.2</v>
      </c>
      <c r="P343" s="609"/>
      <c r="Q343" s="609">
        <v>19.94</v>
      </c>
      <c r="R343" s="609">
        <v>20.2</v>
      </c>
      <c r="S343" s="609">
        <v>19.3</v>
      </c>
      <c r="T343" s="609">
        <v>20.1</v>
      </c>
      <c r="U343" s="609">
        <v>19.42</v>
      </c>
      <c r="V343" s="609">
        <v>19.19</v>
      </c>
      <c r="W343" s="651"/>
      <c r="X343" s="651"/>
      <c r="Y343" s="651"/>
      <c r="Z343" s="651"/>
      <c r="AA343" s="651"/>
    </row>
    <row r="344" s="135" customFormat="1" customHeight="1" spans="1:27">
      <c r="A344" s="630">
        <v>45765</v>
      </c>
      <c r="B344" s="630">
        <v>45771</v>
      </c>
      <c r="C344" s="609">
        <v>19.1</v>
      </c>
      <c r="D344" s="609">
        <v>19.37</v>
      </c>
      <c r="E344" s="609">
        <v>19.27</v>
      </c>
      <c r="F344" s="609">
        <v>19</v>
      </c>
      <c r="G344" s="609">
        <v>19.61</v>
      </c>
      <c r="H344" s="609">
        <v>19.12</v>
      </c>
      <c r="I344" s="609">
        <v>19.38</v>
      </c>
      <c r="J344" s="609">
        <v>19.05</v>
      </c>
      <c r="K344" s="609">
        <v>18.93</v>
      </c>
      <c r="L344" s="609">
        <v>18.41</v>
      </c>
      <c r="M344" s="609">
        <v>18.14</v>
      </c>
      <c r="N344" s="609">
        <v>17.91</v>
      </c>
      <c r="O344" s="609">
        <v>20.25</v>
      </c>
      <c r="P344" s="609"/>
      <c r="Q344" s="609">
        <v>19.9</v>
      </c>
      <c r="R344" s="609">
        <v>20.6</v>
      </c>
      <c r="S344" s="609">
        <v>19.5</v>
      </c>
      <c r="T344" s="609">
        <v>20.2</v>
      </c>
      <c r="U344" s="609">
        <v>19.51</v>
      </c>
      <c r="V344" s="609">
        <v>19.29</v>
      </c>
      <c r="W344" s="651"/>
      <c r="X344" s="651"/>
      <c r="Y344" s="651"/>
      <c r="Z344" s="651"/>
      <c r="AA344" s="651"/>
    </row>
    <row r="345" s="135" customFormat="1" customHeight="1" spans="1:27">
      <c r="A345" s="630">
        <v>45772</v>
      </c>
      <c r="B345" s="630">
        <v>45777</v>
      </c>
      <c r="C345" s="609">
        <v>19.02</v>
      </c>
      <c r="D345" s="609">
        <v>19.25</v>
      </c>
      <c r="E345" s="609">
        <v>19.16</v>
      </c>
      <c r="F345" s="609">
        <v>18.91</v>
      </c>
      <c r="G345" s="609">
        <v>19.48</v>
      </c>
      <c r="H345" s="609">
        <v>19.02</v>
      </c>
      <c r="I345" s="609">
        <v>19.27</v>
      </c>
      <c r="J345" s="609">
        <v>19.02</v>
      </c>
      <c r="K345" s="609">
        <v>18.83</v>
      </c>
      <c r="L345" s="609">
        <v>18.36</v>
      </c>
      <c r="M345" s="609">
        <v>18.11</v>
      </c>
      <c r="N345" s="609">
        <v>17.89</v>
      </c>
      <c r="O345" s="609">
        <v>20.05</v>
      </c>
      <c r="P345" s="609"/>
      <c r="Q345" s="609">
        <v>19.8</v>
      </c>
      <c r="R345" s="609">
        <v>20.78</v>
      </c>
      <c r="S345" s="609">
        <v>19.08</v>
      </c>
      <c r="T345" s="609">
        <v>19.87</v>
      </c>
      <c r="U345" s="609">
        <v>19.35</v>
      </c>
      <c r="V345" s="609">
        <v>19.18</v>
      </c>
      <c r="W345" s="651"/>
      <c r="X345" s="651"/>
      <c r="Y345" s="651"/>
      <c r="Z345" s="651"/>
      <c r="AA345" s="651"/>
    </row>
    <row r="346" s="135" customFormat="1" customHeight="1" spans="1:27">
      <c r="A346" s="630">
        <v>45778</v>
      </c>
      <c r="B346" s="630">
        <v>45785</v>
      </c>
      <c r="C346" s="609">
        <v>19.16</v>
      </c>
      <c r="D346" s="609">
        <v>19.28</v>
      </c>
      <c r="E346" s="609">
        <v>19.2</v>
      </c>
      <c r="F346" s="609">
        <v>18.95</v>
      </c>
      <c r="G346" s="609">
        <v>19.47</v>
      </c>
      <c r="H346" s="609">
        <v>19.05</v>
      </c>
      <c r="I346" s="609">
        <v>19.35</v>
      </c>
      <c r="J346" s="609">
        <v>19.1</v>
      </c>
      <c r="K346" s="609">
        <v>18.86</v>
      </c>
      <c r="L346" s="609">
        <v>18.41</v>
      </c>
      <c r="M346" s="609">
        <v>18.15</v>
      </c>
      <c r="N346" s="609">
        <v>17.93</v>
      </c>
      <c r="O346" s="609">
        <v>20.07</v>
      </c>
      <c r="P346" s="609"/>
      <c r="Q346" s="609">
        <v>19.82</v>
      </c>
      <c r="R346" s="609">
        <v>20.62</v>
      </c>
      <c r="S346" s="609">
        <v>18.8</v>
      </c>
      <c r="T346" s="609">
        <v>19.8</v>
      </c>
      <c r="U346" s="609">
        <v>19.44</v>
      </c>
      <c r="V346" s="609">
        <v>19.19</v>
      </c>
      <c r="W346" s="651"/>
      <c r="X346" s="651"/>
      <c r="Y346" s="651"/>
      <c r="Z346" s="651"/>
      <c r="AA346" s="651"/>
    </row>
    <row r="347" s="135" customFormat="1" customHeight="1" spans="1:22">
      <c r="A347" s="631">
        <v>45786</v>
      </c>
      <c r="B347" s="631">
        <v>45792</v>
      </c>
      <c r="C347" s="609">
        <v>19.15</v>
      </c>
      <c r="D347" s="609">
        <v>19.25</v>
      </c>
      <c r="E347" s="609">
        <v>19.18</v>
      </c>
      <c r="F347" s="609">
        <v>18.94</v>
      </c>
      <c r="G347" s="609">
        <v>19.46</v>
      </c>
      <c r="H347" s="609">
        <v>19.04</v>
      </c>
      <c r="I347" s="609">
        <v>19.33</v>
      </c>
      <c r="J347" s="609">
        <v>19</v>
      </c>
      <c r="K347" s="609">
        <v>18.84</v>
      </c>
      <c r="L347" s="609">
        <v>18.39</v>
      </c>
      <c r="M347" s="609">
        <v>18.13</v>
      </c>
      <c r="N347" s="609">
        <v>17.92</v>
      </c>
      <c r="O347" s="609">
        <v>19.9</v>
      </c>
      <c r="P347" s="609"/>
      <c r="Q347" s="609">
        <v>19.67</v>
      </c>
      <c r="R347" s="609">
        <v>20.2</v>
      </c>
      <c r="S347" s="609">
        <v>18.65</v>
      </c>
      <c r="T347" s="609">
        <v>19.7</v>
      </c>
      <c r="U347" s="609">
        <v>19.41</v>
      </c>
      <c r="V347" s="609">
        <v>19.12</v>
      </c>
    </row>
    <row r="348" s="135" customFormat="1" customHeight="1" spans="1:22">
      <c r="A348" s="630">
        <v>45793</v>
      </c>
      <c r="B348" s="630">
        <v>45799</v>
      </c>
      <c r="C348" s="609">
        <v>18.82</v>
      </c>
      <c r="D348" s="609">
        <v>18.99</v>
      </c>
      <c r="E348" s="609">
        <v>18.94</v>
      </c>
      <c r="F348" s="609">
        <v>18.73</v>
      </c>
      <c r="G348" s="609">
        <v>19.17</v>
      </c>
      <c r="H348" s="609">
        <v>18.83</v>
      </c>
      <c r="I348" s="609">
        <v>19.1</v>
      </c>
      <c r="J348" s="609">
        <v>18.75</v>
      </c>
      <c r="K348" s="609">
        <v>18.53</v>
      </c>
      <c r="L348" s="609">
        <v>18.26</v>
      </c>
      <c r="M348" s="609">
        <v>18.02</v>
      </c>
      <c r="N348" s="609">
        <v>17.78</v>
      </c>
      <c r="O348" s="609">
        <v>19.7</v>
      </c>
      <c r="P348" s="609"/>
      <c r="Q348" s="609">
        <v>19.42</v>
      </c>
      <c r="R348" s="609">
        <v>19.7</v>
      </c>
      <c r="S348" s="609">
        <v>18.3</v>
      </c>
      <c r="T348" s="609">
        <v>19.5</v>
      </c>
      <c r="U348" s="609">
        <v>19.15</v>
      </c>
      <c r="V348" s="609">
        <v>18.87</v>
      </c>
    </row>
    <row r="349" s="135" customFormat="1" customHeight="1" spans="1:22">
      <c r="A349" s="630">
        <v>45800</v>
      </c>
      <c r="B349" s="630">
        <v>45806</v>
      </c>
      <c r="C349" s="609">
        <v>18.31</v>
      </c>
      <c r="D349" s="609">
        <v>18.85</v>
      </c>
      <c r="E349" s="609">
        <v>18.81</v>
      </c>
      <c r="F349" s="609">
        <v>18.6</v>
      </c>
      <c r="G349" s="609">
        <v>19.06</v>
      </c>
      <c r="H349" s="609">
        <v>18.7</v>
      </c>
      <c r="I349" s="609">
        <v>18.96</v>
      </c>
      <c r="J349" s="609">
        <v>18.38</v>
      </c>
      <c r="K349" s="609">
        <v>18.27</v>
      </c>
      <c r="L349" s="609">
        <v>18.24</v>
      </c>
      <c r="M349" s="609">
        <v>18.01</v>
      </c>
      <c r="N349" s="609">
        <v>17.76</v>
      </c>
      <c r="O349" s="609">
        <v>19.6</v>
      </c>
      <c r="P349" s="609"/>
      <c r="Q349" s="609">
        <v>19.51</v>
      </c>
      <c r="R349" s="609">
        <v>20.05</v>
      </c>
      <c r="S349" s="609">
        <v>18.1</v>
      </c>
      <c r="T349" s="609">
        <v>19.1</v>
      </c>
      <c r="U349" s="609">
        <v>19.02</v>
      </c>
      <c r="V349" s="609">
        <v>18.74</v>
      </c>
    </row>
    <row r="350" s="135" customFormat="1" customHeight="1" spans="1:22">
      <c r="A350" s="630">
        <v>45807</v>
      </c>
      <c r="B350" s="630">
        <v>45813</v>
      </c>
      <c r="C350" s="609">
        <v>18.24</v>
      </c>
      <c r="D350" s="609">
        <v>18.77</v>
      </c>
      <c r="E350" s="609">
        <v>18.72</v>
      </c>
      <c r="F350" s="609">
        <v>18.37</v>
      </c>
      <c r="G350" s="609">
        <v>19.04</v>
      </c>
      <c r="H350" s="609">
        <v>18.53</v>
      </c>
      <c r="I350" s="609">
        <v>18.72</v>
      </c>
      <c r="J350" s="609">
        <v>18.22</v>
      </c>
      <c r="K350" s="609">
        <v>18.05</v>
      </c>
      <c r="L350" s="609">
        <v>18.15</v>
      </c>
      <c r="M350" s="609">
        <v>17.93</v>
      </c>
      <c r="N350" s="609">
        <v>17.67</v>
      </c>
      <c r="O350" s="609">
        <v>19.5</v>
      </c>
      <c r="P350" s="609"/>
      <c r="Q350" s="609">
        <v>19.4</v>
      </c>
      <c r="R350" s="609">
        <v>20.25</v>
      </c>
      <c r="S350" s="609">
        <v>18.4</v>
      </c>
      <c r="T350" s="609">
        <v>19</v>
      </c>
      <c r="U350" s="609">
        <v>18.8</v>
      </c>
      <c r="V350" s="609">
        <v>18.65</v>
      </c>
    </row>
    <row r="351" s="135" customFormat="1" customHeight="1" spans="1:27">
      <c r="A351" s="630">
        <v>45814</v>
      </c>
      <c r="B351" s="630">
        <v>45820</v>
      </c>
      <c r="C351" s="609">
        <v>17.7</v>
      </c>
      <c r="D351" s="609">
        <v>18.21</v>
      </c>
      <c r="E351" s="609">
        <v>18.14</v>
      </c>
      <c r="F351" s="609">
        <v>17.95</v>
      </c>
      <c r="G351" s="609">
        <v>18.72</v>
      </c>
      <c r="H351" s="609">
        <v>17.96</v>
      </c>
      <c r="I351" s="609">
        <v>18.35</v>
      </c>
      <c r="J351" s="609">
        <v>17.81</v>
      </c>
      <c r="K351" s="609">
        <v>17.72</v>
      </c>
      <c r="L351" s="609">
        <v>17.75</v>
      </c>
      <c r="M351" s="609">
        <v>17.52</v>
      </c>
      <c r="N351" s="609">
        <v>17.28</v>
      </c>
      <c r="O351" s="609">
        <v>19.15</v>
      </c>
      <c r="P351" s="609"/>
      <c r="Q351" s="609">
        <v>19</v>
      </c>
      <c r="R351" s="609">
        <v>19.6</v>
      </c>
      <c r="S351" s="609">
        <v>18</v>
      </c>
      <c r="T351" s="609">
        <v>18.5</v>
      </c>
      <c r="U351" s="609">
        <v>18.42</v>
      </c>
      <c r="V351" s="609">
        <v>18.21</v>
      </c>
      <c r="W351" s="412"/>
      <c r="X351" s="412"/>
      <c r="Y351" s="412"/>
      <c r="Z351" s="412"/>
      <c r="AA351" s="412"/>
    </row>
    <row r="352" s="135" customFormat="1" customHeight="1" spans="1:22">
      <c r="A352" s="630">
        <v>45821</v>
      </c>
      <c r="B352" s="630">
        <v>45827</v>
      </c>
      <c r="C352" s="609">
        <v>18.05</v>
      </c>
      <c r="D352" s="609">
        <v>18.32</v>
      </c>
      <c r="E352" s="609">
        <v>18.27</v>
      </c>
      <c r="F352" s="609">
        <v>18.12</v>
      </c>
      <c r="G352" s="609">
        <v>18.73</v>
      </c>
      <c r="H352" s="609">
        <v>18.05</v>
      </c>
      <c r="I352" s="609">
        <v>18.58</v>
      </c>
      <c r="J352" s="609">
        <v>18</v>
      </c>
      <c r="K352" s="609">
        <v>18.03</v>
      </c>
      <c r="L352" s="609">
        <v>17.82</v>
      </c>
      <c r="M352" s="609">
        <v>17.58</v>
      </c>
      <c r="N352" s="609">
        <v>17.35</v>
      </c>
      <c r="O352" s="609">
        <v>19.15</v>
      </c>
      <c r="P352" s="609"/>
      <c r="Q352" s="609">
        <v>19.31</v>
      </c>
      <c r="R352" s="609">
        <v>20.3</v>
      </c>
      <c r="S352" s="609">
        <v>18.4</v>
      </c>
      <c r="T352" s="609">
        <v>19.05</v>
      </c>
      <c r="U352" s="609">
        <v>18.6</v>
      </c>
      <c r="V352" s="609">
        <v>18.43</v>
      </c>
    </row>
    <row r="353" s="135" customFormat="1" customHeight="1" spans="1:22">
      <c r="A353" s="630">
        <v>45828</v>
      </c>
      <c r="B353" s="630">
        <v>45834</v>
      </c>
      <c r="C353" s="609">
        <v>18.51</v>
      </c>
      <c r="D353" s="609">
        <v>18.6</v>
      </c>
      <c r="E353" s="609">
        <v>18.8</v>
      </c>
      <c r="F353" s="609">
        <v>18.52</v>
      </c>
      <c r="G353" s="609">
        <v>18.96</v>
      </c>
      <c r="H353" s="609">
        <v>18.5</v>
      </c>
      <c r="I353" s="609">
        <v>18.95</v>
      </c>
      <c r="J353" s="609">
        <v>18.48</v>
      </c>
      <c r="K353" s="609">
        <v>18.44</v>
      </c>
      <c r="L353" s="609">
        <v>18.04</v>
      </c>
      <c r="M353" s="609">
        <v>17.72</v>
      </c>
      <c r="N353" s="609">
        <v>17.56</v>
      </c>
      <c r="O353" s="609">
        <v>19.02</v>
      </c>
      <c r="P353" s="609"/>
      <c r="Q353" s="609">
        <v>19.9</v>
      </c>
      <c r="R353" s="609">
        <v>20.7</v>
      </c>
      <c r="S353" s="609">
        <v>18.65</v>
      </c>
      <c r="T353" s="609">
        <v>19.5</v>
      </c>
      <c r="U353" s="609">
        <v>19</v>
      </c>
      <c r="V353" s="609">
        <v>18.77</v>
      </c>
    </row>
    <row r="354" s="135" customFormat="1" customHeight="1" spans="1:27">
      <c r="A354" s="630">
        <v>45835</v>
      </c>
      <c r="B354" s="630">
        <v>45841</v>
      </c>
      <c r="C354" s="609">
        <v>19.24</v>
      </c>
      <c r="D354" s="609">
        <v>19.5</v>
      </c>
      <c r="E354" s="609">
        <v>19.4</v>
      </c>
      <c r="F354" s="609">
        <v>19.5</v>
      </c>
      <c r="G354" s="609">
        <v>19.67</v>
      </c>
      <c r="H354" s="609">
        <v>19.12</v>
      </c>
      <c r="I354" s="609">
        <v>19.55</v>
      </c>
      <c r="J354" s="609">
        <v>19.14</v>
      </c>
      <c r="K354" s="609">
        <v>19.15</v>
      </c>
      <c r="L354" s="609">
        <v>18.85</v>
      </c>
      <c r="M354" s="609">
        <v>18.57</v>
      </c>
      <c r="N354" s="609">
        <v>18.36</v>
      </c>
      <c r="O354" s="609">
        <v>19.74</v>
      </c>
      <c r="P354" s="609"/>
      <c r="Q354" s="609">
        <v>20.6</v>
      </c>
      <c r="R354" s="609">
        <v>21.6</v>
      </c>
      <c r="S354" s="609">
        <v>19.3</v>
      </c>
      <c r="T354" s="609">
        <v>20.1</v>
      </c>
      <c r="U354" s="609">
        <v>19.7</v>
      </c>
      <c r="V354" s="609">
        <v>19.51</v>
      </c>
      <c r="W354" s="412"/>
      <c r="X354" s="412"/>
      <c r="Y354" s="412"/>
      <c r="Z354" s="412"/>
      <c r="AA354" s="412"/>
    </row>
    <row r="355" s="135" customFormat="1" customHeight="1" spans="1:27">
      <c r="A355" s="630">
        <v>45842</v>
      </c>
      <c r="B355" s="630">
        <v>45848</v>
      </c>
      <c r="C355" s="609">
        <v>19.43</v>
      </c>
      <c r="D355" s="609">
        <v>19.85</v>
      </c>
      <c r="E355" s="609">
        <v>19.72</v>
      </c>
      <c r="F355" s="609">
        <v>19.62</v>
      </c>
      <c r="G355" s="609">
        <v>20.14</v>
      </c>
      <c r="H355" s="609">
        <v>19.4</v>
      </c>
      <c r="I355" s="609">
        <v>19.67</v>
      </c>
      <c r="J355" s="609">
        <v>19.35</v>
      </c>
      <c r="K355" s="609">
        <v>19.26</v>
      </c>
      <c r="L355" s="609">
        <v>18.92</v>
      </c>
      <c r="M355" s="609">
        <v>18.63</v>
      </c>
      <c r="N355" s="609">
        <v>18.41</v>
      </c>
      <c r="O355" s="609">
        <v>20</v>
      </c>
      <c r="P355" s="609"/>
      <c r="Q355" s="609">
        <v>20.98</v>
      </c>
      <c r="R355" s="609">
        <v>22.09</v>
      </c>
      <c r="S355" s="609">
        <v>19.63</v>
      </c>
      <c r="T355" s="609">
        <v>20.36</v>
      </c>
      <c r="U355" s="609">
        <v>19.85</v>
      </c>
      <c r="V355" s="609">
        <v>19.74</v>
      </c>
      <c r="W355" s="412"/>
      <c r="X355" s="412"/>
      <c r="Y355" s="412"/>
      <c r="Z355" s="412"/>
      <c r="AA355" s="412"/>
    </row>
    <row r="356" s="135" customFormat="1" customHeight="1" spans="1:27">
      <c r="A356" s="630">
        <v>45849</v>
      </c>
      <c r="B356" s="630">
        <v>45855</v>
      </c>
      <c r="C356" s="609">
        <v>18.65</v>
      </c>
      <c r="D356" s="609">
        <v>19.59</v>
      </c>
      <c r="E356" s="609">
        <v>19.51</v>
      </c>
      <c r="F356" s="609">
        <v>18.93</v>
      </c>
      <c r="G356" s="609">
        <v>19.87</v>
      </c>
      <c r="H356" s="609">
        <v>18.63</v>
      </c>
      <c r="I356" s="609">
        <v>19.35</v>
      </c>
      <c r="J356" s="609">
        <v>18.7</v>
      </c>
      <c r="K356" s="609">
        <v>18.72</v>
      </c>
      <c r="L356" s="609">
        <v>18.53</v>
      </c>
      <c r="M356" s="609">
        <v>18.36</v>
      </c>
      <c r="N356" s="609">
        <v>18.16</v>
      </c>
      <c r="O356" s="609">
        <v>19.54</v>
      </c>
      <c r="P356" s="609"/>
      <c r="Q356" s="609">
        <v>20.51</v>
      </c>
      <c r="R356" s="609">
        <v>21.73</v>
      </c>
      <c r="S356" s="609">
        <v>19.35</v>
      </c>
      <c r="T356" s="609">
        <v>20.04</v>
      </c>
      <c r="U356" s="609">
        <v>19.42</v>
      </c>
      <c r="V356" s="609">
        <v>19.31</v>
      </c>
      <c r="W356" s="653"/>
      <c r="X356" s="412"/>
      <c r="Y356" s="412"/>
      <c r="Z356" s="412"/>
      <c r="AA356" s="412"/>
    </row>
    <row r="357" s="135" customFormat="1" customHeight="1" spans="1:27">
      <c r="A357" s="630">
        <v>45856</v>
      </c>
      <c r="B357" s="630">
        <v>45862</v>
      </c>
      <c r="C357" s="609">
        <v>18.59</v>
      </c>
      <c r="D357" s="609">
        <v>19.14</v>
      </c>
      <c r="E357" s="609">
        <v>19.16</v>
      </c>
      <c r="F357" s="609">
        <v>18.7</v>
      </c>
      <c r="G357" s="609">
        <v>19.41</v>
      </c>
      <c r="H357" s="609">
        <v>18.49</v>
      </c>
      <c r="I357" s="609">
        <v>18.95</v>
      </c>
      <c r="J357" s="609">
        <v>18.44</v>
      </c>
      <c r="K357" s="609">
        <v>18.52</v>
      </c>
      <c r="L357" s="609">
        <v>18.23</v>
      </c>
      <c r="M357" s="609">
        <v>18.03</v>
      </c>
      <c r="N357" s="609">
        <v>17.95</v>
      </c>
      <c r="O357" s="609">
        <v>19.02</v>
      </c>
      <c r="P357" s="609"/>
      <c r="Q357" s="609">
        <v>20.02</v>
      </c>
      <c r="R357" s="609">
        <v>21.11</v>
      </c>
      <c r="S357" s="609">
        <v>18.87</v>
      </c>
      <c r="T357" s="609">
        <v>19.61</v>
      </c>
      <c r="U357" s="609">
        <v>19.07</v>
      </c>
      <c r="V357" s="609">
        <v>18.96</v>
      </c>
      <c r="W357" s="653"/>
      <c r="X357" s="412"/>
      <c r="Y357" s="412"/>
      <c r="Z357" s="412"/>
      <c r="AA357" s="412"/>
    </row>
    <row r="358" s="135" customFormat="1" customHeight="1" spans="1:22">
      <c r="A358" s="630">
        <v>45863</v>
      </c>
      <c r="B358" s="630">
        <v>45869</v>
      </c>
      <c r="C358" s="609">
        <v>18.31</v>
      </c>
      <c r="D358" s="609">
        <v>18.91</v>
      </c>
      <c r="E358" s="609">
        <v>18.82</v>
      </c>
      <c r="F358" s="609">
        <v>18.35</v>
      </c>
      <c r="G358" s="609">
        <v>19.02</v>
      </c>
      <c r="H358" s="609">
        <v>18.15</v>
      </c>
      <c r="I358" s="609">
        <v>18.37</v>
      </c>
      <c r="J358" s="609">
        <v>18.11</v>
      </c>
      <c r="K358" s="609">
        <v>18.38</v>
      </c>
      <c r="L358" s="609">
        <v>17.98</v>
      </c>
      <c r="M358" s="609">
        <v>17.8</v>
      </c>
      <c r="N358" s="609">
        <v>17.71</v>
      </c>
      <c r="O358" s="609">
        <v>18.55</v>
      </c>
      <c r="P358" s="609"/>
      <c r="Q358" s="609">
        <v>19.65</v>
      </c>
      <c r="R358" s="609">
        <v>20.69</v>
      </c>
      <c r="S358" s="609">
        <v>18.41</v>
      </c>
      <c r="T358" s="609">
        <v>19.12</v>
      </c>
      <c r="U358" s="609">
        <v>18.45</v>
      </c>
      <c r="V358" s="609">
        <v>18.6</v>
      </c>
    </row>
    <row r="359" s="135" customFormat="1" customHeight="1" spans="1:22">
      <c r="A359" s="630">
        <v>45870</v>
      </c>
      <c r="B359" s="630">
        <v>45876</v>
      </c>
      <c r="C359" s="609">
        <v>18.24</v>
      </c>
      <c r="D359" s="609">
        <v>18.57</v>
      </c>
      <c r="E359" s="609">
        <v>18.54</v>
      </c>
      <c r="F359" s="609">
        <v>18.16</v>
      </c>
      <c r="G359" s="609">
        <v>18.84</v>
      </c>
      <c r="H359" s="609">
        <v>18.03</v>
      </c>
      <c r="I359" s="609">
        <v>18.06</v>
      </c>
      <c r="J359" s="609">
        <v>18.05</v>
      </c>
      <c r="K359" s="609">
        <v>17.89</v>
      </c>
      <c r="L359" s="609">
        <v>17.73</v>
      </c>
      <c r="M359" s="609">
        <v>17.55</v>
      </c>
      <c r="N359" s="609">
        <v>17.48</v>
      </c>
      <c r="O359" s="609">
        <v>18.17</v>
      </c>
      <c r="P359" s="609"/>
      <c r="Q359" s="609">
        <v>19.29</v>
      </c>
      <c r="R359" s="609">
        <v>20.27</v>
      </c>
      <c r="S359" s="609">
        <v>18.13</v>
      </c>
      <c r="T359" s="609">
        <v>18.87</v>
      </c>
      <c r="U359" s="609">
        <v>18.23</v>
      </c>
      <c r="V359" s="609">
        <v>18.34</v>
      </c>
    </row>
    <row r="360" s="135" customFormat="1" customHeight="1" spans="1:27">
      <c r="A360" s="630">
        <v>45877</v>
      </c>
      <c r="B360" s="630">
        <v>45883</v>
      </c>
      <c r="C360" s="609">
        <v>17.81</v>
      </c>
      <c r="D360" s="609">
        <v>18.19</v>
      </c>
      <c r="E360" s="609">
        <v>18.21</v>
      </c>
      <c r="F360" s="609">
        <v>17.85</v>
      </c>
      <c r="G360" s="609">
        <v>18.51</v>
      </c>
      <c r="H360" s="609">
        <v>17.62</v>
      </c>
      <c r="I360" s="609">
        <v>17.72</v>
      </c>
      <c r="J360" s="609">
        <v>17.49</v>
      </c>
      <c r="K360" s="609">
        <v>17.48</v>
      </c>
      <c r="L360" s="609">
        <v>17.32</v>
      </c>
      <c r="M360" s="609">
        <v>17.12</v>
      </c>
      <c r="N360" s="609">
        <v>17.06</v>
      </c>
      <c r="O360" s="609">
        <v>17.85</v>
      </c>
      <c r="P360" s="609"/>
      <c r="Q360" s="609">
        <v>18.98</v>
      </c>
      <c r="R360" s="609">
        <v>19.92</v>
      </c>
      <c r="S360" s="609">
        <v>17.86</v>
      </c>
      <c r="T360" s="609">
        <v>18.36</v>
      </c>
      <c r="U360" s="609">
        <v>17.9</v>
      </c>
      <c r="V360" s="609">
        <v>17.96</v>
      </c>
      <c r="W360" s="651"/>
      <c r="X360" s="651"/>
      <c r="Y360" s="651"/>
      <c r="Z360" s="651"/>
      <c r="AA360" s="651"/>
    </row>
    <row r="361" s="135" customFormat="1" customHeight="1" spans="1:27">
      <c r="A361" s="630">
        <v>45884</v>
      </c>
      <c r="B361" s="630">
        <v>45890</v>
      </c>
      <c r="C361" s="609">
        <v>17.68</v>
      </c>
      <c r="D361" s="609">
        <v>18.14</v>
      </c>
      <c r="E361" s="609">
        <v>18.29</v>
      </c>
      <c r="F361" s="609">
        <v>17.72</v>
      </c>
      <c r="G361" s="609">
        <v>18.17</v>
      </c>
      <c r="H361" s="609">
        <v>17.34</v>
      </c>
      <c r="I361" s="609">
        <v>17.65</v>
      </c>
      <c r="J361" s="609">
        <v>17.25</v>
      </c>
      <c r="K361" s="609">
        <v>17.21</v>
      </c>
      <c r="L361" s="609">
        <v>16.95</v>
      </c>
      <c r="M361" s="609">
        <v>16.77</v>
      </c>
      <c r="N361" s="609">
        <v>16.7</v>
      </c>
      <c r="O361" s="609">
        <v>17.95</v>
      </c>
      <c r="P361" s="609"/>
      <c r="Q361" s="609">
        <v>18.56</v>
      </c>
      <c r="R361" s="609">
        <v>19.36</v>
      </c>
      <c r="S361" s="609">
        <v>17.53</v>
      </c>
      <c r="T361" s="609">
        <v>17.95</v>
      </c>
      <c r="U361" s="609">
        <v>17.82</v>
      </c>
      <c r="V361" s="609">
        <v>17.72</v>
      </c>
      <c r="W361" s="651"/>
      <c r="X361" s="651"/>
      <c r="Y361" s="651"/>
      <c r="Z361" s="651"/>
      <c r="AA361" s="651"/>
    </row>
    <row r="362" s="135" customFormat="1" customHeight="1" spans="1:27">
      <c r="A362" s="630">
        <v>45891</v>
      </c>
      <c r="B362" s="630">
        <v>45897</v>
      </c>
      <c r="C362" s="609">
        <v>17.65</v>
      </c>
      <c r="D362" s="609">
        <v>18.26</v>
      </c>
      <c r="E362" s="609">
        <v>18.22</v>
      </c>
      <c r="F362" s="609">
        <v>17.7</v>
      </c>
      <c r="G362" s="609">
        <v>18.03</v>
      </c>
      <c r="H362" s="609">
        <v>17.28</v>
      </c>
      <c r="I362" s="609">
        <v>17.6</v>
      </c>
      <c r="J362" s="609">
        <v>17.18</v>
      </c>
      <c r="K362" s="609">
        <v>17.2</v>
      </c>
      <c r="L362" s="609">
        <v>16.79</v>
      </c>
      <c r="M362" s="609">
        <v>16.6</v>
      </c>
      <c r="N362" s="609">
        <v>16.53</v>
      </c>
      <c r="O362" s="609">
        <v>17.75</v>
      </c>
      <c r="P362" s="609"/>
      <c r="Q362" s="609">
        <v>18.81</v>
      </c>
      <c r="R362" s="609">
        <v>19.73</v>
      </c>
      <c r="S362" s="609">
        <v>17.81</v>
      </c>
      <c r="T362" s="609">
        <v>17.91</v>
      </c>
      <c r="U362" s="609">
        <v>17.78</v>
      </c>
      <c r="V362" s="609">
        <v>17.71</v>
      </c>
      <c r="W362" s="651"/>
      <c r="X362" s="651"/>
      <c r="Y362" s="651"/>
      <c r="Z362" s="651"/>
      <c r="AA362" s="651"/>
    </row>
    <row r="363" s="135" customFormat="1" customHeight="1" spans="1:27">
      <c r="A363" s="630">
        <v>45898</v>
      </c>
      <c r="B363" s="630">
        <v>45904</v>
      </c>
      <c r="C363" s="609">
        <v>18.11</v>
      </c>
      <c r="D363" s="609">
        <v>18.42</v>
      </c>
      <c r="E363" s="609">
        <v>18.49</v>
      </c>
      <c r="F363" s="609">
        <v>17.86</v>
      </c>
      <c r="G363" s="609">
        <v>18.12</v>
      </c>
      <c r="H363" s="609">
        <v>17.5</v>
      </c>
      <c r="I363" s="609">
        <v>17.98</v>
      </c>
      <c r="J363" s="609">
        <v>17.46</v>
      </c>
      <c r="K363" s="609">
        <v>17.55</v>
      </c>
      <c r="L363" s="609">
        <v>16.86</v>
      </c>
      <c r="M363" s="609">
        <v>16.69</v>
      </c>
      <c r="N363" s="609">
        <v>16.6</v>
      </c>
      <c r="O363" s="609">
        <v>18.4</v>
      </c>
      <c r="P363" s="609"/>
      <c r="Q363" s="609">
        <v>19.13</v>
      </c>
      <c r="R363" s="609">
        <v>20.21</v>
      </c>
      <c r="S363" s="609">
        <v>17.89</v>
      </c>
      <c r="T363" s="609">
        <v>18.15</v>
      </c>
      <c r="U363" s="609">
        <v>18.11</v>
      </c>
      <c r="V363" s="609">
        <v>17.97</v>
      </c>
      <c r="W363" s="651"/>
      <c r="X363" s="651"/>
      <c r="Y363" s="651"/>
      <c r="Z363" s="651"/>
      <c r="AA363" s="651"/>
    </row>
    <row r="364" s="135" customFormat="1" customHeight="1" spans="1:27">
      <c r="A364" s="630">
        <v>45905</v>
      </c>
      <c r="B364" s="630">
        <v>45911</v>
      </c>
      <c r="C364" s="609">
        <v>17.79</v>
      </c>
      <c r="D364" s="609">
        <v>17.94</v>
      </c>
      <c r="E364" s="609">
        <v>18.18</v>
      </c>
      <c r="F364" s="609">
        <v>17.53</v>
      </c>
      <c r="G364" s="609">
        <v>17.94</v>
      </c>
      <c r="H364" s="609">
        <v>17.16</v>
      </c>
      <c r="I364" s="609">
        <v>17.65</v>
      </c>
      <c r="J364" s="609">
        <v>17.2</v>
      </c>
      <c r="K364" s="609">
        <v>17.24</v>
      </c>
      <c r="L364" s="609">
        <v>16.58</v>
      </c>
      <c r="M364" s="609">
        <v>16.41</v>
      </c>
      <c r="N364" s="609">
        <v>16.3</v>
      </c>
      <c r="O364" s="609">
        <v>18.1</v>
      </c>
      <c r="P364" s="609"/>
      <c r="Q364" s="609">
        <v>18.67</v>
      </c>
      <c r="R364" s="609">
        <v>18.75</v>
      </c>
      <c r="S364" s="609">
        <v>16.55</v>
      </c>
      <c r="T364" s="609">
        <v>17.82</v>
      </c>
      <c r="U364" s="609">
        <v>17.82</v>
      </c>
      <c r="V364" s="609">
        <v>17.54</v>
      </c>
      <c r="W364" s="651"/>
      <c r="X364" s="651"/>
      <c r="Y364" s="651"/>
      <c r="Z364" s="651"/>
      <c r="AA364" s="651"/>
    </row>
    <row r="365" s="135" customFormat="1" customHeight="1" spans="1:22">
      <c r="A365" s="631">
        <v>45912</v>
      </c>
      <c r="B365" s="631">
        <v>45918</v>
      </c>
      <c r="C365" s="609">
        <v>16.96</v>
      </c>
      <c r="D365" s="609">
        <v>17.69</v>
      </c>
      <c r="E365" s="609">
        <v>17.73</v>
      </c>
      <c r="F365" s="609">
        <v>17.25</v>
      </c>
      <c r="G365" s="609">
        <v>17.67</v>
      </c>
      <c r="H365" s="609">
        <v>16.45</v>
      </c>
      <c r="I365" s="609">
        <v>16.88</v>
      </c>
      <c r="J365" s="609">
        <v>16.58</v>
      </c>
      <c r="K365" s="609">
        <v>16.81</v>
      </c>
      <c r="L365" s="609">
        <v>16.31</v>
      </c>
      <c r="M365" s="609">
        <v>16.18</v>
      </c>
      <c r="N365" s="609">
        <v>16.15</v>
      </c>
      <c r="O365" s="609">
        <v>17.72</v>
      </c>
      <c r="P365" s="609"/>
      <c r="Q365" s="609">
        <v>18.35</v>
      </c>
      <c r="R365" s="609">
        <v>18.2</v>
      </c>
      <c r="S365" s="609">
        <v>16.15</v>
      </c>
      <c r="T365" s="609">
        <v>17.65</v>
      </c>
      <c r="U365" s="609">
        <v>17.02</v>
      </c>
      <c r="V365" s="609">
        <v>17.1</v>
      </c>
    </row>
    <row r="366" s="135" customFormat="1" customHeight="1" spans="1:22">
      <c r="A366" s="631">
        <v>45919</v>
      </c>
      <c r="B366" s="631">
        <v>45925</v>
      </c>
      <c r="C366" s="609">
        <v>16.61</v>
      </c>
      <c r="D366" s="609">
        <v>17.23</v>
      </c>
      <c r="E366" s="609">
        <v>17.41</v>
      </c>
      <c r="F366" s="609">
        <v>16.75</v>
      </c>
      <c r="G366" s="609">
        <v>17.51</v>
      </c>
      <c r="H366" s="609">
        <v>16.24</v>
      </c>
      <c r="I366" s="609">
        <v>16.7</v>
      </c>
      <c r="J366" s="609">
        <v>16.29</v>
      </c>
      <c r="K366" s="609">
        <v>16.5</v>
      </c>
      <c r="L366" s="609">
        <v>16.01</v>
      </c>
      <c r="M366" s="609">
        <v>15.96</v>
      </c>
      <c r="N366" s="609">
        <v>15.89</v>
      </c>
      <c r="O366" s="609">
        <v>17.03</v>
      </c>
      <c r="P366" s="609"/>
      <c r="Q366" s="609">
        <v>17.45</v>
      </c>
      <c r="R366" s="609">
        <v>17.35</v>
      </c>
      <c r="S366" s="609">
        <v>15.4</v>
      </c>
      <c r="T366" s="609">
        <v>17.08</v>
      </c>
      <c r="U366" s="609">
        <v>16.91</v>
      </c>
      <c r="V366" s="609">
        <v>16.68</v>
      </c>
    </row>
    <row r="367" s="135" customFormat="1" customHeight="1" spans="1:22">
      <c r="A367" s="630">
        <v>45933</v>
      </c>
      <c r="B367" s="630">
        <v>45939</v>
      </c>
      <c r="C367" s="609">
        <v>15.94</v>
      </c>
      <c r="D367" s="609">
        <v>16.64</v>
      </c>
      <c r="E367" s="609">
        <v>16.72</v>
      </c>
      <c r="F367" s="609">
        <v>15.8</v>
      </c>
      <c r="G367" s="609">
        <v>16.92</v>
      </c>
      <c r="H367" s="609">
        <v>15.59</v>
      </c>
      <c r="I367" s="609">
        <v>15.85</v>
      </c>
      <c r="J367" s="609">
        <v>15.64</v>
      </c>
      <c r="K367" s="609">
        <v>15.72</v>
      </c>
      <c r="L367" s="609">
        <v>15.35</v>
      </c>
      <c r="M367" s="609">
        <v>15.32</v>
      </c>
      <c r="N367" s="609">
        <v>15.22</v>
      </c>
      <c r="O367" s="609">
        <v>15.76</v>
      </c>
      <c r="P367" s="609"/>
      <c r="Q367" s="609">
        <v>16.17</v>
      </c>
      <c r="R367" s="609">
        <v>16.11</v>
      </c>
      <c r="S367" s="609">
        <v>14.72</v>
      </c>
      <c r="T367" s="609">
        <v>16.06</v>
      </c>
      <c r="U367" s="609">
        <v>15.92</v>
      </c>
      <c r="V367" s="609">
        <v>15.86</v>
      </c>
    </row>
    <row r="368" s="135" customFormat="1" customHeight="1" spans="1:22">
      <c r="A368" s="630">
        <v>45940</v>
      </c>
      <c r="B368" s="630">
        <v>45946</v>
      </c>
      <c r="C368" s="609">
        <v>15.01</v>
      </c>
      <c r="D368" s="609">
        <v>15.67</v>
      </c>
      <c r="E368" s="609">
        <v>15.93</v>
      </c>
      <c r="F368" s="609">
        <v>14.86</v>
      </c>
      <c r="G368" s="609">
        <v>16.21</v>
      </c>
      <c r="H368" s="609">
        <v>14.86</v>
      </c>
      <c r="I368" s="609">
        <v>14.88</v>
      </c>
      <c r="J368" s="609">
        <v>14.81</v>
      </c>
      <c r="K368" s="609">
        <v>14.83</v>
      </c>
      <c r="L368" s="609">
        <v>14.37</v>
      </c>
      <c r="M368" s="609">
        <v>14.35</v>
      </c>
      <c r="N368" s="609">
        <v>14.27</v>
      </c>
      <c r="O368" s="609">
        <v>14.78</v>
      </c>
      <c r="P368" s="609"/>
      <c r="Q368" s="609">
        <v>15.24</v>
      </c>
      <c r="R368" s="609">
        <v>15.09</v>
      </c>
      <c r="S368" s="609">
        <v>13.6</v>
      </c>
      <c r="T368" s="609">
        <v>15.02</v>
      </c>
      <c r="U368" s="609">
        <v>14.98</v>
      </c>
      <c r="V368" s="609">
        <v>14.93</v>
      </c>
    </row>
    <row r="369" s="135" customFormat="1" customHeight="1" spans="1:22">
      <c r="A369" s="630">
        <v>45947</v>
      </c>
      <c r="B369" s="630">
        <v>45953</v>
      </c>
      <c r="C369" s="609">
        <v>15.28</v>
      </c>
      <c r="D369" s="609">
        <v>15.73</v>
      </c>
      <c r="E369" s="609">
        <v>15.95</v>
      </c>
      <c r="F369" s="609">
        <v>15.19</v>
      </c>
      <c r="G369" s="609">
        <v>16.12</v>
      </c>
      <c r="H369" s="609">
        <v>15.04</v>
      </c>
      <c r="I369" s="609">
        <v>15.22</v>
      </c>
      <c r="J369" s="609">
        <v>15.06</v>
      </c>
      <c r="K369" s="609">
        <v>15.14</v>
      </c>
      <c r="L369" s="609">
        <v>14.96</v>
      </c>
      <c r="M369" s="609">
        <v>14.92</v>
      </c>
      <c r="N369" s="609">
        <v>14.88</v>
      </c>
      <c r="O369" s="609">
        <v>14.81</v>
      </c>
      <c r="P369" s="609"/>
      <c r="Q369" s="609">
        <v>15.49</v>
      </c>
      <c r="R369" s="609">
        <v>15.27</v>
      </c>
      <c r="S369" s="609">
        <v>14.05</v>
      </c>
      <c r="T369" s="609">
        <v>15.21</v>
      </c>
      <c r="U369" s="609">
        <v>15.33</v>
      </c>
      <c r="V369" s="609">
        <v>15.2</v>
      </c>
    </row>
    <row r="370" s="135" customFormat="1" customHeight="1" spans="1:22">
      <c r="A370" s="630">
        <v>45954</v>
      </c>
      <c r="B370" s="630">
        <v>45960</v>
      </c>
      <c r="C370" s="609">
        <v>16.25</v>
      </c>
      <c r="D370" s="609">
        <v>16.75</v>
      </c>
      <c r="E370" s="609">
        <v>16.87</v>
      </c>
      <c r="F370" s="609">
        <v>16.32</v>
      </c>
      <c r="G370" s="609">
        <v>16.69</v>
      </c>
      <c r="H370" s="609">
        <v>16.1</v>
      </c>
      <c r="I370" s="609">
        <v>16.32</v>
      </c>
      <c r="J370" s="609">
        <v>16.07</v>
      </c>
      <c r="K370" s="609">
        <v>16.06</v>
      </c>
      <c r="L370" s="609">
        <v>15.95</v>
      </c>
      <c r="M370" s="609">
        <v>15.93</v>
      </c>
      <c r="N370" s="609">
        <v>15.85</v>
      </c>
      <c r="O370" s="609">
        <v>16.09</v>
      </c>
      <c r="P370" s="609"/>
      <c r="Q370" s="609">
        <v>16.98</v>
      </c>
      <c r="R370" s="609">
        <v>16.71</v>
      </c>
      <c r="S370" s="609">
        <v>15.64</v>
      </c>
      <c r="T370" s="609">
        <v>16.78</v>
      </c>
      <c r="U370" s="609">
        <v>16.45</v>
      </c>
      <c r="V370" s="609">
        <v>16.32</v>
      </c>
    </row>
    <row r="371" s="135" customFormat="1" customHeight="1" spans="1:22">
      <c r="A371" s="631">
        <v>45961</v>
      </c>
      <c r="B371" s="631">
        <v>45967</v>
      </c>
      <c r="C371" s="609">
        <v>16.21</v>
      </c>
      <c r="D371" s="609">
        <v>16.67</v>
      </c>
      <c r="E371" s="609">
        <v>16.71</v>
      </c>
      <c r="F371" s="609">
        <v>16.27</v>
      </c>
      <c r="G371" s="609">
        <v>16.84</v>
      </c>
      <c r="H371" s="609">
        <v>15.98</v>
      </c>
      <c r="I371" s="609">
        <v>16.3</v>
      </c>
      <c r="J371" s="609">
        <v>15.95</v>
      </c>
      <c r="K371" s="609">
        <v>15.98</v>
      </c>
      <c r="L371" s="609">
        <v>15.92</v>
      </c>
      <c r="M371" s="609">
        <v>15.9</v>
      </c>
      <c r="N371" s="609">
        <v>15.83</v>
      </c>
      <c r="O371" s="609">
        <v>15.95</v>
      </c>
      <c r="P371" s="609"/>
      <c r="Q371" s="609">
        <v>17.16</v>
      </c>
      <c r="R371" s="609">
        <v>17.09</v>
      </c>
      <c r="S371" s="609">
        <v>15.91</v>
      </c>
      <c r="T371" s="609">
        <v>17.1</v>
      </c>
      <c r="U371" s="609">
        <v>16.38</v>
      </c>
      <c r="V371" s="609">
        <v>16.34</v>
      </c>
    </row>
    <row r="372" s="135" customFormat="1" customHeight="1" spans="1:22">
      <c r="A372" s="631">
        <v>45968</v>
      </c>
      <c r="B372" s="631">
        <v>45974</v>
      </c>
      <c r="C372" s="609">
        <v>15.72</v>
      </c>
      <c r="D372" s="609">
        <v>16.52</v>
      </c>
      <c r="E372" s="609">
        <v>16.58</v>
      </c>
      <c r="F372" s="609">
        <v>15.89</v>
      </c>
      <c r="G372" s="609">
        <v>16.29</v>
      </c>
      <c r="H372" s="609">
        <v>15.48</v>
      </c>
      <c r="I372" s="609">
        <v>15.9</v>
      </c>
      <c r="J372" s="609">
        <v>15.49</v>
      </c>
      <c r="K372" s="609">
        <v>15.56</v>
      </c>
      <c r="L372" s="609">
        <v>15.36</v>
      </c>
      <c r="M372" s="609">
        <v>15.33</v>
      </c>
      <c r="N372" s="609">
        <v>15.29</v>
      </c>
      <c r="O372" s="609">
        <v>15.7</v>
      </c>
      <c r="P372" s="609"/>
      <c r="Q372" s="609">
        <v>16.62</v>
      </c>
      <c r="R372" s="609">
        <v>16.71</v>
      </c>
      <c r="S372" s="609">
        <v>15.42</v>
      </c>
      <c r="T372" s="609">
        <v>16.61</v>
      </c>
      <c r="U372" s="609">
        <v>16.05</v>
      </c>
      <c r="V372" s="609">
        <v>15.92</v>
      </c>
    </row>
    <row r="373" s="135" customFormat="1" customHeight="1" spans="1:27">
      <c r="A373" s="630">
        <v>45975</v>
      </c>
      <c r="B373" s="630">
        <v>45981</v>
      </c>
      <c r="C373" s="609">
        <v>15.43</v>
      </c>
      <c r="D373" s="609">
        <v>16.21</v>
      </c>
      <c r="E373" s="609">
        <v>16.09</v>
      </c>
      <c r="F373" s="609">
        <v>15.49</v>
      </c>
      <c r="G373" s="609">
        <v>16.03</v>
      </c>
      <c r="H373" s="609">
        <v>15.18</v>
      </c>
      <c r="I373" s="609">
        <v>15.45</v>
      </c>
      <c r="J373" s="609">
        <v>15.25</v>
      </c>
      <c r="K373" s="609">
        <v>15.19</v>
      </c>
      <c r="L373" s="609">
        <v>14.68</v>
      </c>
      <c r="M373" s="609">
        <v>14.66</v>
      </c>
      <c r="N373" s="609">
        <v>14.72</v>
      </c>
      <c r="O373" s="609">
        <v>15.57</v>
      </c>
      <c r="P373" s="609">
        <v>14.29</v>
      </c>
      <c r="Q373" s="609">
        <v>16.41</v>
      </c>
      <c r="R373" s="609">
        <v>16.59</v>
      </c>
      <c r="S373" s="609">
        <v>15.35</v>
      </c>
      <c r="T373" s="609">
        <v>16.5</v>
      </c>
      <c r="U373" s="609">
        <v>15.6</v>
      </c>
      <c r="V373" s="609">
        <v>15.51</v>
      </c>
      <c r="W373" s="654"/>
      <c r="X373" s="654"/>
      <c r="Y373" s="654"/>
      <c r="Z373" s="654"/>
      <c r="AA373" s="654"/>
    </row>
    <row r="374" s="135" customFormat="1" customHeight="1" spans="1:27">
      <c r="A374" s="630">
        <v>45982</v>
      </c>
      <c r="B374" s="630">
        <v>45988</v>
      </c>
      <c r="C374" s="609">
        <v>14.98</v>
      </c>
      <c r="D374" s="609">
        <v>15.98</v>
      </c>
      <c r="E374" s="609">
        <v>15.87</v>
      </c>
      <c r="F374" s="609">
        <v>15.08</v>
      </c>
      <c r="G374" s="609">
        <v>15.68</v>
      </c>
      <c r="H374" s="609">
        <v>14.85</v>
      </c>
      <c r="I374" s="609">
        <v>15.02</v>
      </c>
      <c r="J374" s="609">
        <v>14.83</v>
      </c>
      <c r="K374" s="609">
        <v>14.8</v>
      </c>
      <c r="L374" s="609">
        <v>14.03</v>
      </c>
      <c r="M374" s="609">
        <v>14.07</v>
      </c>
      <c r="N374" s="609">
        <v>14.16</v>
      </c>
      <c r="O374" s="609">
        <v>15.84</v>
      </c>
      <c r="P374" s="609">
        <v>14.02</v>
      </c>
      <c r="Q374" s="609">
        <v>16.52</v>
      </c>
      <c r="R374" s="609">
        <v>16.46</v>
      </c>
      <c r="S374" s="609">
        <v>15.56</v>
      </c>
      <c r="T374" s="609">
        <v>16.42</v>
      </c>
      <c r="U374" s="609">
        <v>15.35</v>
      </c>
      <c r="V374" s="609">
        <v>15.24</v>
      </c>
      <c r="W374" s="654"/>
      <c r="X374" s="654"/>
      <c r="Y374" s="654"/>
      <c r="Z374" s="654"/>
      <c r="AA374" s="654"/>
    </row>
    <row r="375" s="135" customFormat="1" customHeight="1" spans="1:22">
      <c r="A375" s="630">
        <v>45989</v>
      </c>
      <c r="B375" s="630">
        <v>45995</v>
      </c>
      <c r="C375" s="609">
        <v>14.9</v>
      </c>
      <c r="D375" s="609">
        <v>15.61</v>
      </c>
      <c r="E375" s="609">
        <v>15.43</v>
      </c>
      <c r="F375" s="609">
        <v>14.92</v>
      </c>
      <c r="G375" s="609">
        <v>15.54</v>
      </c>
      <c r="H375" s="609">
        <v>14.74</v>
      </c>
      <c r="I375" s="609">
        <v>14.93</v>
      </c>
      <c r="J375" s="609">
        <v>14.77</v>
      </c>
      <c r="K375" s="609">
        <v>14.75</v>
      </c>
      <c r="L375" s="609">
        <v>13.85</v>
      </c>
      <c r="M375" s="609">
        <v>13.87</v>
      </c>
      <c r="N375" s="609">
        <v>13.84</v>
      </c>
      <c r="O375" s="609">
        <v>15.66</v>
      </c>
      <c r="P375" s="609">
        <v>13.86</v>
      </c>
      <c r="Q375" s="609">
        <v>15.85</v>
      </c>
      <c r="R375" s="609">
        <v>16.05</v>
      </c>
      <c r="S375" s="609">
        <v>15.37</v>
      </c>
      <c r="T375" s="609">
        <v>15.8</v>
      </c>
      <c r="U375" s="609">
        <v>15.12</v>
      </c>
      <c r="V375" s="609">
        <v>14.99</v>
      </c>
    </row>
    <row r="376" s="135" customFormat="1" customHeight="1" spans="1:22">
      <c r="A376" s="630">
        <v>45996</v>
      </c>
      <c r="B376" s="630">
        <v>46002</v>
      </c>
      <c r="C376" s="609">
        <v>14.77</v>
      </c>
      <c r="D376" s="609">
        <v>15.34</v>
      </c>
      <c r="E376" s="609">
        <v>15.02</v>
      </c>
      <c r="F376" s="609">
        <v>14.83</v>
      </c>
      <c r="G376" s="609">
        <v>15.49</v>
      </c>
      <c r="H376" s="609">
        <v>14.64</v>
      </c>
      <c r="I376" s="609">
        <v>14.65</v>
      </c>
      <c r="J376" s="609">
        <v>14.62</v>
      </c>
      <c r="K376" s="609">
        <v>14.63</v>
      </c>
      <c r="L376" s="609">
        <v>13.88</v>
      </c>
      <c r="M376" s="609">
        <v>13.89</v>
      </c>
      <c r="N376" s="609">
        <v>13.82</v>
      </c>
      <c r="O376" s="609">
        <v>15.93</v>
      </c>
      <c r="P376" s="609">
        <v>13.91</v>
      </c>
      <c r="Q376" s="609">
        <v>15.36</v>
      </c>
      <c r="R376" s="609">
        <v>15.96</v>
      </c>
      <c r="S376" s="609">
        <v>15.12</v>
      </c>
      <c r="T376" s="609">
        <v>15.35</v>
      </c>
      <c r="U376" s="609">
        <v>15.1</v>
      </c>
      <c r="V376" s="609">
        <v>14.86</v>
      </c>
    </row>
    <row r="377" s="135" customFormat="1" customHeight="1" spans="1:22">
      <c r="A377" s="631">
        <v>46003</v>
      </c>
      <c r="B377" s="631">
        <v>46009</v>
      </c>
      <c r="C377" s="609">
        <v>15.19</v>
      </c>
      <c r="D377" s="609">
        <v>15.63</v>
      </c>
      <c r="E377" s="609">
        <v>15.57</v>
      </c>
      <c r="F377" s="609">
        <v>15.15</v>
      </c>
      <c r="G377" s="609">
        <v>15.76</v>
      </c>
      <c r="H377" s="609">
        <v>14.96</v>
      </c>
      <c r="I377" s="609">
        <v>15.2</v>
      </c>
      <c r="J377" s="609">
        <v>14.89</v>
      </c>
      <c r="K377" s="609">
        <v>15.16</v>
      </c>
      <c r="L377" s="609">
        <v>13.99</v>
      </c>
      <c r="M377" s="609">
        <v>13.98</v>
      </c>
      <c r="N377" s="609">
        <v>13.87</v>
      </c>
      <c r="O377" s="609">
        <v>16.22</v>
      </c>
      <c r="P377" s="609">
        <v>14.13</v>
      </c>
      <c r="Q377" s="609">
        <v>15.6</v>
      </c>
      <c r="R377" s="609">
        <v>16.15</v>
      </c>
      <c r="S377" s="609">
        <v>15.5</v>
      </c>
      <c r="T377" s="609">
        <v>15.71</v>
      </c>
      <c r="U377" s="609">
        <v>15.65</v>
      </c>
      <c r="V377" s="609">
        <v>15.17</v>
      </c>
    </row>
    <row r="378" s="135" customFormat="1" customHeight="1" spans="1:22">
      <c r="A378" s="630">
        <v>46010</v>
      </c>
      <c r="B378" s="630">
        <v>46016</v>
      </c>
      <c r="C378" s="609">
        <v>15.25</v>
      </c>
      <c r="D378" s="609">
        <v>15.75</v>
      </c>
      <c r="E378" s="609">
        <v>15.41</v>
      </c>
      <c r="F378" s="609">
        <v>15.27</v>
      </c>
      <c r="G378" s="609">
        <v>15.81</v>
      </c>
      <c r="H378" s="609">
        <v>15.05</v>
      </c>
      <c r="I378" s="609">
        <v>15.32</v>
      </c>
      <c r="J378" s="609">
        <v>14.96</v>
      </c>
      <c r="K378" s="609">
        <v>15.24</v>
      </c>
      <c r="L378" s="609">
        <v>14.06</v>
      </c>
      <c r="M378" s="609">
        <v>14.05</v>
      </c>
      <c r="N378" s="609">
        <v>13.95</v>
      </c>
      <c r="O378" s="609">
        <v>16.13</v>
      </c>
      <c r="P378" s="609">
        <v>14.17</v>
      </c>
      <c r="Q378" s="609">
        <v>15.35</v>
      </c>
      <c r="R378" s="609">
        <v>16.04</v>
      </c>
      <c r="S378" s="609">
        <v>15.65</v>
      </c>
      <c r="T378" s="609">
        <v>15.86</v>
      </c>
      <c r="U378" s="609">
        <v>15.85</v>
      </c>
      <c r="V378" s="609">
        <v>15.22</v>
      </c>
    </row>
    <row r="379" s="135" customFormat="1" customHeight="1" spans="1:22">
      <c r="A379" s="630">
        <v>46017</v>
      </c>
      <c r="B379" s="630">
        <v>46023</v>
      </c>
      <c r="C379" s="609">
        <v>16.22</v>
      </c>
      <c r="D379" s="609">
        <v>16.87</v>
      </c>
      <c r="E379" s="609">
        <v>16.27</v>
      </c>
      <c r="F379" s="609">
        <v>16.25</v>
      </c>
      <c r="G379" s="609">
        <v>16.62</v>
      </c>
      <c r="H379" s="609">
        <v>16.01</v>
      </c>
      <c r="I379" s="609">
        <v>16.35</v>
      </c>
      <c r="J379" s="609">
        <v>15.91</v>
      </c>
      <c r="K379" s="609">
        <v>16.02</v>
      </c>
      <c r="L379" s="609">
        <v>15.11</v>
      </c>
      <c r="M379" s="609">
        <v>15.06</v>
      </c>
      <c r="N379" s="609">
        <v>15.01</v>
      </c>
      <c r="O379" s="609">
        <v>17.32</v>
      </c>
      <c r="P379" s="609">
        <v>15.31</v>
      </c>
      <c r="Q379" s="609">
        <v>16.74</v>
      </c>
      <c r="R379" s="609">
        <v>17.31</v>
      </c>
      <c r="S379" s="609">
        <v>16.81</v>
      </c>
      <c r="T379" s="609">
        <v>17.07</v>
      </c>
      <c r="U379" s="609">
        <v>17</v>
      </c>
      <c r="V379" s="609">
        <v>16.28</v>
      </c>
    </row>
    <row r="380" s="135" customFormat="1" customHeight="1" spans="1:22">
      <c r="A380" s="630">
        <v>46024</v>
      </c>
      <c r="B380" s="630">
        <v>46030</v>
      </c>
      <c r="C380" s="609">
        <v>16.52</v>
      </c>
      <c r="D380" s="609">
        <v>16.48</v>
      </c>
      <c r="E380" s="609">
        <v>16.36</v>
      </c>
      <c r="F380" s="609">
        <v>16.5</v>
      </c>
      <c r="G380" s="609">
        <v>16.37</v>
      </c>
      <c r="H380" s="609">
        <v>16.33</v>
      </c>
      <c r="I380" s="609">
        <v>16.78</v>
      </c>
      <c r="J380" s="609">
        <v>16.18</v>
      </c>
      <c r="K380" s="609">
        <v>16.27</v>
      </c>
      <c r="L380" s="609">
        <v>15.33</v>
      </c>
      <c r="M380" s="609">
        <v>15.13</v>
      </c>
      <c r="N380" s="609">
        <v>15.09</v>
      </c>
      <c r="O380" s="609">
        <v>17.66</v>
      </c>
      <c r="P380" s="609">
        <v>15.19</v>
      </c>
      <c r="Q380" s="609">
        <v>16.51</v>
      </c>
      <c r="R380" s="609">
        <v>16.97</v>
      </c>
      <c r="S380" s="609">
        <v>16.19</v>
      </c>
      <c r="T380" s="609">
        <v>17.26</v>
      </c>
      <c r="U380" s="609">
        <v>17.25</v>
      </c>
      <c r="V380" s="609">
        <v>16.34</v>
      </c>
    </row>
    <row r="381" s="135" customFormat="1" customHeight="1" spans="1:22">
      <c r="A381" s="630">
        <v>46031</v>
      </c>
      <c r="B381" s="630">
        <v>46037</v>
      </c>
      <c r="C381" s="609">
        <v>17.01</v>
      </c>
      <c r="D381" s="609">
        <v>16.72</v>
      </c>
      <c r="E381" s="609">
        <v>16.77</v>
      </c>
      <c r="F381" s="609">
        <v>16.95</v>
      </c>
      <c r="G381" s="609">
        <v>16.51</v>
      </c>
      <c r="H381" s="609">
        <v>16.85</v>
      </c>
      <c r="I381" s="609">
        <v>17.16</v>
      </c>
      <c r="J381" s="609">
        <v>16.6</v>
      </c>
      <c r="K381" s="609">
        <v>16.74</v>
      </c>
      <c r="L381" s="609">
        <v>15.67</v>
      </c>
      <c r="M381" s="609">
        <v>15.43</v>
      </c>
      <c r="N381" s="609">
        <v>15.4</v>
      </c>
      <c r="O381" s="609">
        <v>17.77</v>
      </c>
      <c r="P381" s="609">
        <v>15.31</v>
      </c>
      <c r="Q381" s="609">
        <v>16.94</v>
      </c>
      <c r="R381" s="609">
        <v>17.24</v>
      </c>
      <c r="S381" s="609">
        <v>16.38</v>
      </c>
      <c r="T381" s="609">
        <v>17.37</v>
      </c>
      <c r="U381" s="609">
        <v>17.5</v>
      </c>
      <c r="V381" s="609">
        <v>16.65</v>
      </c>
    </row>
    <row r="382" customHeight="1" spans="1:22">
      <c r="A382" s="634">
        <v>46038</v>
      </c>
      <c r="B382" s="634">
        <v>46044</v>
      </c>
      <c r="C382" s="636">
        <v>17.63</v>
      </c>
      <c r="D382" s="636">
        <v>17.01</v>
      </c>
      <c r="E382" s="636">
        <v>17.03</v>
      </c>
      <c r="F382" s="636">
        <v>17.47</v>
      </c>
      <c r="G382" s="636">
        <v>17.04</v>
      </c>
      <c r="H382" s="636">
        <v>17.33</v>
      </c>
      <c r="I382" s="636">
        <v>17.58</v>
      </c>
      <c r="J382" s="636">
        <v>17.12</v>
      </c>
      <c r="K382" s="636">
        <v>17.3</v>
      </c>
      <c r="L382" s="636">
        <v>16.28</v>
      </c>
      <c r="M382" s="636">
        <v>16.12</v>
      </c>
      <c r="N382" s="636">
        <v>16.11</v>
      </c>
      <c r="O382" s="636">
        <v>17.98</v>
      </c>
      <c r="P382" s="636">
        <v>15.73</v>
      </c>
      <c r="Q382" s="636">
        <v>17.57</v>
      </c>
      <c r="R382" s="636">
        <v>17.97</v>
      </c>
      <c r="S382" s="636">
        <v>16.95</v>
      </c>
      <c r="T382" s="636">
        <v>17.72</v>
      </c>
      <c r="U382" s="636">
        <v>17.82</v>
      </c>
      <c r="V382" s="636">
        <v>17.15</v>
      </c>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284"/>
  <sheetViews>
    <sheetView workbookViewId="0">
      <pane xSplit="3" ySplit="2" topLeftCell="D2263" activePane="bottomRight" state="frozen"/>
      <selection/>
      <selection pane="topRight"/>
      <selection pane="bottomLeft"/>
      <selection pane="bottomRight" activeCell="A2285" sqref="A2285"/>
    </sheetView>
  </sheetViews>
  <sheetFormatPr defaultColWidth="13.1333333333333" defaultRowHeight="20.1" customHeight="1"/>
  <cols>
    <col min="1" max="2" width="13.1333333333333" style="600"/>
    <col min="3" max="3" width="26.5333333333333" customWidth="1"/>
    <col min="4" max="16366" width="13.1333333333333" customWidth="1"/>
  </cols>
  <sheetData>
    <row r="1" s="35" customFormat="1" ht="30" customHeight="1" spans="1:21">
      <c r="A1" s="601" t="s">
        <v>2109</v>
      </c>
      <c r="B1" s="601"/>
      <c r="C1" s="601"/>
      <c r="D1" s="4"/>
      <c r="E1" s="4"/>
      <c r="F1" s="4"/>
      <c r="G1" s="4"/>
      <c r="H1" s="4"/>
      <c r="I1" s="4"/>
      <c r="J1" s="4"/>
      <c r="K1" s="4"/>
      <c r="L1" s="4"/>
      <c r="M1" s="4"/>
      <c r="N1" s="4"/>
      <c r="O1" s="4"/>
      <c r="P1" s="4"/>
      <c r="Q1" s="4"/>
      <c r="R1" s="4"/>
      <c r="S1" s="4"/>
      <c r="T1" s="4"/>
      <c r="U1" s="4"/>
    </row>
    <row r="2" s="35" customFormat="1" ht="30" customHeight="1" spans="1:21">
      <c r="A2" s="403" t="s">
        <v>476</v>
      </c>
      <c r="B2" s="403" t="s">
        <v>465</v>
      </c>
      <c r="C2" s="23" t="s">
        <v>2110</v>
      </c>
      <c r="D2" s="602" t="s">
        <v>171</v>
      </c>
      <c r="E2" s="602" t="s">
        <v>169</v>
      </c>
      <c r="F2" s="602" t="s">
        <v>174</v>
      </c>
      <c r="G2" s="602" t="s">
        <v>178</v>
      </c>
      <c r="H2" s="602" t="s">
        <v>176</v>
      </c>
      <c r="I2" s="602" t="s">
        <v>175</v>
      </c>
      <c r="J2" s="602" t="s">
        <v>181</v>
      </c>
      <c r="K2" s="602" t="s">
        <v>180</v>
      </c>
      <c r="L2" s="602" t="s">
        <v>187</v>
      </c>
      <c r="M2" s="602" t="s">
        <v>196</v>
      </c>
      <c r="N2" s="602" t="s">
        <v>182</v>
      </c>
      <c r="O2" s="602" t="s">
        <v>194</v>
      </c>
      <c r="P2" s="602" t="s">
        <v>195</v>
      </c>
      <c r="Q2" s="602" t="s">
        <v>185</v>
      </c>
      <c r="R2" s="602" t="s">
        <v>186</v>
      </c>
      <c r="S2" s="602" t="s">
        <v>189</v>
      </c>
      <c r="T2" s="602" t="s">
        <v>190</v>
      </c>
      <c r="U2" s="602" t="s">
        <v>722</v>
      </c>
    </row>
    <row r="3" customHeight="1" spans="1:21">
      <c r="A3" s="543">
        <v>43682</v>
      </c>
      <c r="B3" s="543">
        <v>43682</v>
      </c>
      <c r="C3" s="603" t="s">
        <v>2111</v>
      </c>
      <c r="D3" s="505">
        <v>26.8</v>
      </c>
      <c r="E3" s="505">
        <v>27.2</v>
      </c>
      <c r="F3" s="505">
        <v>25.5</v>
      </c>
      <c r="G3" s="505">
        <v>26</v>
      </c>
      <c r="H3" s="505">
        <v>25.5</v>
      </c>
      <c r="I3" s="505">
        <v>25.8</v>
      </c>
      <c r="J3" s="505">
        <v>24.4</v>
      </c>
      <c r="K3" s="505">
        <v>28.3</v>
      </c>
      <c r="L3" s="505">
        <v>24.5</v>
      </c>
      <c r="M3" s="505">
        <v>27</v>
      </c>
      <c r="N3" s="505">
        <v>27</v>
      </c>
      <c r="O3" s="505">
        <v>30.5</v>
      </c>
      <c r="P3" s="505">
        <v>40</v>
      </c>
      <c r="Q3" s="505">
        <v>26.2</v>
      </c>
      <c r="R3" s="505">
        <v>25.2</v>
      </c>
      <c r="S3" s="505">
        <v>24</v>
      </c>
      <c r="T3" s="505"/>
      <c r="U3" s="505">
        <v>27.12</v>
      </c>
    </row>
    <row r="4" customHeight="1" spans="1:21">
      <c r="A4" s="543">
        <v>43682</v>
      </c>
      <c r="B4" s="543">
        <v>43682</v>
      </c>
      <c r="C4" s="603" t="s">
        <v>2112</v>
      </c>
      <c r="D4" s="505">
        <v>28.5</v>
      </c>
      <c r="E4" s="505">
        <v>26</v>
      </c>
      <c r="F4" s="505">
        <v>28.5</v>
      </c>
      <c r="G4" s="505">
        <v>30</v>
      </c>
      <c r="H4" s="505">
        <v>29.5</v>
      </c>
      <c r="I4" s="505">
        <v>26.8</v>
      </c>
      <c r="J4" s="505">
        <v>31.5</v>
      </c>
      <c r="K4" s="505">
        <v>31.2</v>
      </c>
      <c r="L4" s="505">
        <v>30</v>
      </c>
      <c r="M4" s="505">
        <v>31</v>
      </c>
      <c r="N4" s="505">
        <v>31</v>
      </c>
      <c r="O4" s="505">
        <v>32</v>
      </c>
      <c r="P4" s="505">
        <v>32.2</v>
      </c>
      <c r="Q4" s="505">
        <v>29.1</v>
      </c>
      <c r="R4" s="505">
        <v>30.5</v>
      </c>
      <c r="S4" s="505">
        <v>30</v>
      </c>
      <c r="T4" s="505"/>
      <c r="U4" s="505">
        <v>29.86</v>
      </c>
    </row>
    <row r="5" customHeight="1" spans="1:21">
      <c r="A5" s="543">
        <v>43682</v>
      </c>
      <c r="B5" s="543">
        <v>43682</v>
      </c>
      <c r="C5" s="603" t="s">
        <v>2113</v>
      </c>
      <c r="D5" s="505">
        <v>28.5</v>
      </c>
      <c r="E5" s="505">
        <v>26</v>
      </c>
      <c r="F5" s="505">
        <v>27.5</v>
      </c>
      <c r="G5" s="505">
        <v>28.5</v>
      </c>
      <c r="H5" s="505">
        <v>29</v>
      </c>
      <c r="I5" s="505">
        <v>24.5</v>
      </c>
      <c r="J5" s="505">
        <v>31</v>
      </c>
      <c r="K5" s="505">
        <v>29</v>
      </c>
      <c r="L5" s="505">
        <v>28.5</v>
      </c>
      <c r="M5" s="505">
        <v>30</v>
      </c>
      <c r="N5" s="505">
        <v>30</v>
      </c>
      <c r="O5" s="505">
        <v>32</v>
      </c>
      <c r="P5" s="505">
        <v>32</v>
      </c>
      <c r="Q5" s="505">
        <v>29</v>
      </c>
      <c r="R5" s="505">
        <v>30.5</v>
      </c>
      <c r="S5" s="505">
        <v>28.8</v>
      </c>
      <c r="T5" s="505"/>
      <c r="U5" s="505">
        <v>29.05</v>
      </c>
    </row>
    <row r="6" customHeight="1" spans="1:21">
      <c r="A6" s="543">
        <v>43682</v>
      </c>
      <c r="B6" s="543">
        <v>43682</v>
      </c>
      <c r="C6" s="603" t="s">
        <v>2114</v>
      </c>
      <c r="D6" s="505">
        <v>0</v>
      </c>
      <c r="E6" s="505">
        <v>0</v>
      </c>
      <c r="F6" s="505">
        <v>1</v>
      </c>
      <c r="G6" s="505">
        <v>1.5</v>
      </c>
      <c r="H6" s="505">
        <v>0.5</v>
      </c>
      <c r="I6" s="505">
        <v>2.3</v>
      </c>
      <c r="J6" s="505">
        <v>0.5</v>
      </c>
      <c r="K6" s="505">
        <v>2.2</v>
      </c>
      <c r="L6" s="505">
        <v>1.5</v>
      </c>
      <c r="M6" s="505">
        <v>1</v>
      </c>
      <c r="N6" s="505">
        <v>1</v>
      </c>
      <c r="O6" s="505">
        <v>0</v>
      </c>
      <c r="P6" s="505">
        <v>0.2</v>
      </c>
      <c r="Q6" s="505">
        <v>0.1</v>
      </c>
      <c r="R6" s="505">
        <v>0</v>
      </c>
      <c r="S6" s="505">
        <v>1.2</v>
      </c>
      <c r="T6" s="505"/>
      <c r="U6" s="505">
        <v>0.81</v>
      </c>
    </row>
    <row r="7" customHeight="1" spans="1:21">
      <c r="A7" s="543">
        <v>43682</v>
      </c>
      <c r="B7" s="543">
        <v>43682</v>
      </c>
      <c r="C7" s="603" t="s">
        <v>2115</v>
      </c>
      <c r="D7" s="505">
        <v>54</v>
      </c>
      <c r="E7" s="505">
        <v>47</v>
      </c>
      <c r="F7" s="505">
        <v>54.6</v>
      </c>
      <c r="G7" s="505">
        <v>55.1</v>
      </c>
      <c r="H7" s="505">
        <v>52</v>
      </c>
      <c r="I7" s="505">
        <v>52</v>
      </c>
      <c r="J7" s="505">
        <v>52.5</v>
      </c>
      <c r="K7" s="505">
        <v>63.7</v>
      </c>
      <c r="L7" s="505">
        <v>50</v>
      </c>
      <c r="M7" s="505">
        <v>54.5</v>
      </c>
      <c r="N7" s="505">
        <v>51</v>
      </c>
      <c r="O7" s="505">
        <v>56.5</v>
      </c>
      <c r="P7" s="505">
        <v>57.1</v>
      </c>
      <c r="Q7" s="505">
        <v>52.3</v>
      </c>
      <c r="R7" s="505">
        <v>51.5</v>
      </c>
      <c r="S7" s="505">
        <v>60</v>
      </c>
      <c r="T7" s="505"/>
      <c r="U7" s="505">
        <v>53.99</v>
      </c>
    </row>
    <row r="8" customHeight="1" spans="1:21">
      <c r="A8" s="543">
        <v>43682</v>
      </c>
      <c r="B8" s="543">
        <v>43682</v>
      </c>
      <c r="C8" s="603" t="s">
        <v>2116</v>
      </c>
      <c r="D8" s="505">
        <v>48.5</v>
      </c>
      <c r="E8" s="505">
        <v>47</v>
      </c>
      <c r="F8" s="505">
        <v>47</v>
      </c>
      <c r="G8" s="505">
        <v>45.5</v>
      </c>
      <c r="H8" s="505">
        <v>49.5</v>
      </c>
      <c r="I8" s="505">
        <v>43</v>
      </c>
      <c r="J8" s="505">
        <v>51</v>
      </c>
      <c r="K8" s="505">
        <v>60</v>
      </c>
      <c r="L8" s="505">
        <v>48.5</v>
      </c>
      <c r="M8" s="505">
        <v>53</v>
      </c>
      <c r="N8" s="505">
        <v>51</v>
      </c>
      <c r="O8" s="505">
        <v>56</v>
      </c>
      <c r="P8" s="505">
        <v>57.1</v>
      </c>
      <c r="Q8" s="505">
        <v>52</v>
      </c>
      <c r="R8" s="505">
        <v>51.5</v>
      </c>
      <c r="S8" s="505">
        <v>48</v>
      </c>
      <c r="T8" s="505"/>
      <c r="U8" s="505">
        <v>50.54</v>
      </c>
    </row>
    <row r="9" customHeight="1" spans="1:21">
      <c r="A9" s="543">
        <v>43682</v>
      </c>
      <c r="B9" s="543">
        <v>43682</v>
      </c>
      <c r="C9" s="603" t="s">
        <v>2117</v>
      </c>
      <c r="D9" s="505">
        <v>5.5</v>
      </c>
      <c r="E9" s="505">
        <v>0</v>
      </c>
      <c r="F9" s="505">
        <v>7.6</v>
      </c>
      <c r="G9" s="505">
        <v>9.6</v>
      </c>
      <c r="H9" s="505">
        <v>2.5</v>
      </c>
      <c r="I9" s="505">
        <v>9</v>
      </c>
      <c r="J9" s="505">
        <v>1.5</v>
      </c>
      <c r="K9" s="505">
        <v>3.7</v>
      </c>
      <c r="L9" s="505">
        <v>1.5</v>
      </c>
      <c r="M9" s="505">
        <v>1.5</v>
      </c>
      <c r="N9" s="505">
        <v>0</v>
      </c>
      <c r="O9" s="505">
        <v>0.5</v>
      </c>
      <c r="P9" s="505">
        <v>0</v>
      </c>
      <c r="Q9" s="505">
        <v>0.3</v>
      </c>
      <c r="R9" s="505">
        <v>0</v>
      </c>
      <c r="S9" s="505">
        <v>12</v>
      </c>
      <c r="T9" s="505"/>
      <c r="U9" s="505">
        <v>3.45</v>
      </c>
    </row>
    <row r="10" customHeight="1" spans="1:21">
      <c r="A10" s="543">
        <v>43684</v>
      </c>
      <c r="B10" s="543">
        <v>43684</v>
      </c>
      <c r="C10" s="603" t="s">
        <v>2111</v>
      </c>
      <c r="D10" s="505">
        <v>26.4</v>
      </c>
      <c r="E10" s="505">
        <v>26.8</v>
      </c>
      <c r="F10" s="505">
        <v>25.5</v>
      </c>
      <c r="G10" s="505">
        <v>25.9</v>
      </c>
      <c r="H10" s="505">
        <v>26.1</v>
      </c>
      <c r="I10" s="505">
        <v>27.5</v>
      </c>
      <c r="J10" s="505">
        <v>26.3</v>
      </c>
      <c r="K10" s="505">
        <v>28.3</v>
      </c>
      <c r="L10" s="505">
        <v>26</v>
      </c>
      <c r="M10" s="505">
        <v>28</v>
      </c>
      <c r="N10" s="505">
        <v>28.5</v>
      </c>
      <c r="O10" s="505">
        <v>34.4</v>
      </c>
      <c r="P10" s="505">
        <v>40</v>
      </c>
      <c r="Q10" s="505">
        <v>27.8</v>
      </c>
      <c r="R10" s="505">
        <v>28</v>
      </c>
      <c r="S10" s="505">
        <v>27.8</v>
      </c>
      <c r="T10" s="505"/>
      <c r="U10" s="505">
        <v>28.33</v>
      </c>
    </row>
    <row r="11" customHeight="1" spans="1:21">
      <c r="A11" s="543">
        <v>43684</v>
      </c>
      <c r="B11" s="543">
        <v>43684</v>
      </c>
      <c r="C11" s="603" t="s">
        <v>2112</v>
      </c>
      <c r="D11" s="505">
        <v>29</v>
      </c>
      <c r="E11" s="505">
        <v>29</v>
      </c>
      <c r="F11" s="505">
        <v>29</v>
      </c>
      <c r="G11" s="505">
        <v>30.5</v>
      </c>
      <c r="H11" s="505">
        <v>29</v>
      </c>
      <c r="I11" s="505">
        <v>28</v>
      </c>
      <c r="J11" s="505">
        <v>28</v>
      </c>
      <c r="K11" s="505">
        <v>31.2</v>
      </c>
      <c r="L11" s="505">
        <v>30.5</v>
      </c>
      <c r="M11" s="505">
        <v>31</v>
      </c>
      <c r="N11" s="505">
        <v>32.8</v>
      </c>
      <c r="O11" s="505">
        <v>32.5</v>
      </c>
      <c r="P11" s="505">
        <v>32.2</v>
      </c>
      <c r="Q11" s="505">
        <v>30.6</v>
      </c>
      <c r="R11" s="505">
        <v>32.5</v>
      </c>
      <c r="S11" s="505">
        <v>28.4</v>
      </c>
      <c r="T11" s="505"/>
      <c r="U11" s="505">
        <v>30.26</v>
      </c>
    </row>
    <row r="12" customHeight="1" spans="1:21">
      <c r="A12" s="543">
        <v>43684</v>
      </c>
      <c r="B12" s="543">
        <v>43684</v>
      </c>
      <c r="C12" s="603" t="s">
        <v>2113</v>
      </c>
      <c r="D12" s="505">
        <v>28.5</v>
      </c>
      <c r="E12" s="505">
        <v>29</v>
      </c>
      <c r="F12" s="505">
        <v>28</v>
      </c>
      <c r="G12" s="505">
        <v>29</v>
      </c>
      <c r="H12" s="505">
        <v>29</v>
      </c>
      <c r="I12" s="505">
        <v>24.5</v>
      </c>
      <c r="J12" s="505">
        <v>26</v>
      </c>
      <c r="K12" s="505">
        <v>29</v>
      </c>
      <c r="L12" s="505">
        <v>29</v>
      </c>
      <c r="M12" s="505">
        <v>27</v>
      </c>
      <c r="N12" s="505">
        <v>31</v>
      </c>
      <c r="O12" s="505">
        <v>32</v>
      </c>
      <c r="P12" s="505">
        <v>32</v>
      </c>
      <c r="Q12" s="505">
        <v>30</v>
      </c>
      <c r="R12" s="505">
        <v>32</v>
      </c>
      <c r="S12" s="505">
        <v>25.5</v>
      </c>
      <c r="T12" s="505"/>
      <c r="U12" s="505">
        <v>28.84</v>
      </c>
    </row>
    <row r="13" customHeight="1" spans="1:21">
      <c r="A13" s="543">
        <v>43684</v>
      </c>
      <c r="B13" s="543">
        <v>43684</v>
      </c>
      <c r="C13" s="603" t="s">
        <v>2114</v>
      </c>
      <c r="D13" s="505">
        <v>0.5</v>
      </c>
      <c r="E13" s="505">
        <v>0</v>
      </c>
      <c r="F13" s="505">
        <v>1</v>
      </c>
      <c r="G13" s="505">
        <v>1.5</v>
      </c>
      <c r="H13" s="505">
        <v>0</v>
      </c>
      <c r="I13" s="505">
        <v>3.5</v>
      </c>
      <c r="J13" s="505">
        <v>2</v>
      </c>
      <c r="K13" s="505">
        <v>2.2</v>
      </c>
      <c r="L13" s="505">
        <v>1.5</v>
      </c>
      <c r="M13" s="505">
        <v>4</v>
      </c>
      <c r="N13" s="505">
        <v>1.8</v>
      </c>
      <c r="O13" s="505">
        <v>0.5</v>
      </c>
      <c r="P13" s="505">
        <v>0.2</v>
      </c>
      <c r="Q13" s="505">
        <v>0.6</v>
      </c>
      <c r="R13" s="505">
        <v>0.5</v>
      </c>
      <c r="S13" s="505">
        <v>2.9</v>
      </c>
      <c r="T13" s="505"/>
      <c r="U13" s="505">
        <v>1.42</v>
      </c>
    </row>
    <row r="14" customHeight="1" spans="1:21">
      <c r="A14" s="543">
        <v>43684</v>
      </c>
      <c r="B14" s="543">
        <v>43684</v>
      </c>
      <c r="C14" s="603" t="s">
        <v>2115</v>
      </c>
      <c r="D14" s="505">
        <v>55</v>
      </c>
      <c r="E14" s="505">
        <v>48</v>
      </c>
      <c r="F14" s="505">
        <v>55</v>
      </c>
      <c r="G14" s="505">
        <v>55.4</v>
      </c>
      <c r="H14" s="505">
        <v>44</v>
      </c>
      <c r="I14" s="505">
        <v>53</v>
      </c>
      <c r="J14" s="505">
        <v>46.5</v>
      </c>
      <c r="K14" s="505">
        <v>63.7</v>
      </c>
      <c r="L14" s="505">
        <v>52</v>
      </c>
      <c r="M14" s="505">
        <v>55</v>
      </c>
      <c r="N14" s="505">
        <v>54</v>
      </c>
      <c r="O14" s="505">
        <v>57.9</v>
      </c>
      <c r="P14" s="505">
        <v>57.1</v>
      </c>
      <c r="Q14" s="505">
        <v>57</v>
      </c>
      <c r="R14" s="505">
        <v>51.5</v>
      </c>
      <c r="S14" s="505">
        <v>52</v>
      </c>
      <c r="T14" s="505"/>
      <c r="U14" s="505">
        <v>53.57</v>
      </c>
    </row>
    <row r="15" customHeight="1" spans="1:21">
      <c r="A15" s="543">
        <v>43684</v>
      </c>
      <c r="B15" s="543">
        <v>43684</v>
      </c>
      <c r="C15" s="603" t="s">
        <v>2116</v>
      </c>
      <c r="D15" s="505">
        <v>48</v>
      </c>
      <c r="E15" s="505">
        <v>48</v>
      </c>
      <c r="F15" s="505">
        <v>47.6</v>
      </c>
      <c r="G15" s="505">
        <v>47</v>
      </c>
      <c r="H15" s="505">
        <v>43</v>
      </c>
      <c r="I15" s="505">
        <v>43</v>
      </c>
      <c r="J15" s="505">
        <v>45</v>
      </c>
      <c r="K15" s="505">
        <v>60</v>
      </c>
      <c r="L15" s="505">
        <v>49.5</v>
      </c>
      <c r="M15" s="505">
        <v>53</v>
      </c>
      <c r="N15" s="505">
        <v>51.5</v>
      </c>
      <c r="O15" s="505">
        <v>56</v>
      </c>
      <c r="P15" s="505">
        <v>57.1</v>
      </c>
      <c r="Q15" s="505">
        <v>52</v>
      </c>
      <c r="R15" s="505">
        <v>51.5</v>
      </c>
      <c r="S15" s="505">
        <v>48</v>
      </c>
      <c r="T15" s="505"/>
      <c r="U15" s="505">
        <v>50.01</v>
      </c>
    </row>
    <row r="16" customHeight="1" spans="1:21">
      <c r="A16" s="543">
        <v>43684</v>
      </c>
      <c r="B16" s="543">
        <v>43684</v>
      </c>
      <c r="C16" s="603" t="s">
        <v>2117</v>
      </c>
      <c r="D16" s="505">
        <v>7</v>
      </c>
      <c r="E16" s="505">
        <v>0</v>
      </c>
      <c r="F16" s="505">
        <v>7.4</v>
      </c>
      <c r="G16" s="505">
        <v>8.4</v>
      </c>
      <c r="H16" s="505">
        <v>1</v>
      </c>
      <c r="I16" s="505">
        <v>10</v>
      </c>
      <c r="J16" s="505">
        <v>1.5</v>
      </c>
      <c r="K16" s="505">
        <v>3.7</v>
      </c>
      <c r="L16" s="505">
        <v>2.5</v>
      </c>
      <c r="M16" s="505">
        <v>2</v>
      </c>
      <c r="N16" s="505">
        <v>2.5</v>
      </c>
      <c r="O16" s="505">
        <v>1.9</v>
      </c>
      <c r="P16" s="505">
        <v>0</v>
      </c>
      <c r="Q16" s="505">
        <v>5</v>
      </c>
      <c r="R16" s="505">
        <v>0</v>
      </c>
      <c r="S16" s="505">
        <v>4</v>
      </c>
      <c r="T16" s="505"/>
      <c r="U16" s="505">
        <v>3.56</v>
      </c>
    </row>
    <row r="17" customHeight="1" spans="1:21">
      <c r="A17" s="543">
        <v>43698</v>
      </c>
      <c r="B17" s="543">
        <v>43698</v>
      </c>
      <c r="C17" s="603" t="s">
        <v>2111</v>
      </c>
      <c r="D17" s="505">
        <v>29.3</v>
      </c>
      <c r="E17" s="505">
        <v>29.5</v>
      </c>
      <c r="F17" s="505">
        <v>30.5</v>
      </c>
      <c r="G17" s="505">
        <v>29.9</v>
      </c>
      <c r="H17" s="505">
        <v>31</v>
      </c>
      <c r="I17" s="505">
        <v>31</v>
      </c>
      <c r="J17" s="505">
        <v>36</v>
      </c>
      <c r="K17" s="505">
        <f t="shared" ref="K17:K22" si="0">J17+2</f>
        <v>38</v>
      </c>
      <c r="L17" s="505">
        <v>35.5</v>
      </c>
      <c r="M17" s="505">
        <v>37</v>
      </c>
      <c r="N17" s="505">
        <v>37</v>
      </c>
      <c r="O17" s="505">
        <v>38.5</v>
      </c>
      <c r="P17" s="505">
        <v>42.8</v>
      </c>
      <c r="Q17" s="505">
        <v>33</v>
      </c>
      <c r="R17" s="505">
        <v>34</v>
      </c>
      <c r="S17" s="505">
        <v>37.6</v>
      </c>
      <c r="T17" s="505"/>
      <c r="U17" s="505">
        <v>34.41</v>
      </c>
    </row>
    <row r="18" customHeight="1" spans="1:21">
      <c r="A18" s="543">
        <v>43698</v>
      </c>
      <c r="B18" s="543">
        <v>43698</v>
      </c>
      <c r="C18" s="603" t="s">
        <v>2112</v>
      </c>
      <c r="D18" s="505">
        <v>31</v>
      </c>
      <c r="E18" s="505">
        <v>31.5</v>
      </c>
      <c r="F18" s="505">
        <v>35.6</v>
      </c>
      <c r="G18" s="505">
        <v>34</v>
      </c>
      <c r="H18" s="505">
        <v>33</v>
      </c>
      <c r="I18" s="505">
        <v>31.2</v>
      </c>
      <c r="J18" s="505">
        <v>34</v>
      </c>
      <c r="K18" s="505">
        <v>35</v>
      </c>
      <c r="L18" s="505">
        <v>33</v>
      </c>
      <c r="M18" s="505">
        <v>35</v>
      </c>
      <c r="N18" s="505">
        <v>35</v>
      </c>
      <c r="O18" s="505">
        <v>35</v>
      </c>
      <c r="P18" s="505">
        <v>35</v>
      </c>
      <c r="Q18" s="505">
        <v>32.5</v>
      </c>
      <c r="R18" s="505">
        <v>34.6</v>
      </c>
      <c r="S18" s="505">
        <v>37</v>
      </c>
      <c r="T18" s="505"/>
      <c r="U18" s="505">
        <v>33.9</v>
      </c>
    </row>
    <row r="19" customHeight="1" spans="1:21">
      <c r="A19" s="543">
        <v>43698</v>
      </c>
      <c r="B19" s="543">
        <v>43698</v>
      </c>
      <c r="C19" s="603" t="s">
        <v>2113</v>
      </c>
      <c r="D19" s="505">
        <v>30.5</v>
      </c>
      <c r="E19" s="505">
        <v>32</v>
      </c>
      <c r="F19" s="505">
        <v>30</v>
      </c>
      <c r="G19" s="505">
        <v>31</v>
      </c>
      <c r="H19" s="505">
        <v>31.5</v>
      </c>
      <c r="I19" s="505">
        <v>31.2</v>
      </c>
      <c r="J19" s="505">
        <v>32</v>
      </c>
      <c r="K19" s="505">
        <f t="shared" si="0"/>
        <v>34</v>
      </c>
      <c r="L19" s="505">
        <v>33</v>
      </c>
      <c r="M19" s="505">
        <v>34.5</v>
      </c>
      <c r="N19" s="505">
        <v>34.5</v>
      </c>
      <c r="O19" s="505">
        <v>34</v>
      </c>
      <c r="P19" s="505">
        <v>33.8</v>
      </c>
      <c r="Q19" s="505">
        <v>32</v>
      </c>
      <c r="R19" s="505">
        <v>33</v>
      </c>
      <c r="S19" s="505">
        <v>33</v>
      </c>
      <c r="T19" s="505"/>
      <c r="U19" s="505">
        <v>32.5</v>
      </c>
    </row>
    <row r="20" customHeight="1" spans="1:21">
      <c r="A20" s="543">
        <v>43698</v>
      </c>
      <c r="B20" s="543">
        <v>43698</v>
      </c>
      <c r="C20" s="603" t="s">
        <v>2114</v>
      </c>
      <c r="D20" s="505">
        <v>0.5</v>
      </c>
      <c r="E20" s="505">
        <v>-0.5</v>
      </c>
      <c r="F20" s="505">
        <v>5.6</v>
      </c>
      <c r="G20" s="505">
        <v>3</v>
      </c>
      <c r="H20" s="505">
        <v>1.5</v>
      </c>
      <c r="I20" s="505">
        <v>0</v>
      </c>
      <c r="J20" s="505">
        <v>2</v>
      </c>
      <c r="K20" s="505">
        <v>1</v>
      </c>
      <c r="L20" s="505">
        <v>0</v>
      </c>
      <c r="M20" s="505">
        <v>0.5</v>
      </c>
      <c r="N20" s="505">
        <v>0.5</v>
      </c>
      <c r="O20" s="505">
        <v>1</v>
      </c>
      <c r="P20" s="505">
        <v>1.2</v>
      </c>
      <c r="Q20" s="505">
        <v>0.5</v>
      </c>
      <c r="R20" s="505">
        <v>1.6</v>
      </c>
      <c r="S20" s="505">
        <v>4</v>
      </c>
      <c r="T20" s="505"/>
      <c r="U20" s="505">
        <v>1.4</v>
      </c>
    </row>
    <row r="21" customHeight="1" spans="1:21">
      <c r="A21" s="543">
        <v>43698</v>
      </c>
      <c r="B21" s="543">
        <v>43698</v>
      </c>
      <c r="C21" s="603" t="s">
        <v>2115</v>
      </c>
      <c r="D21" s="505">
        <v>56</v>
      </c>
      <c r="E21" s="505">
        <v>50</v>
      </c>
      <c r="F21" s="505">
        <v>55</v>
      </c>
      <c r="G21" s="505">
        <v>59</v>
      </c>
      <c r="H21" s="505">
        <v>46</v>
      </c>
      <c r="I21" s="505">
        <v>55</v>
      </c>
      <c r="J21" s="505">
        <v>53</v>
      </c>
      <c r="K21" s="505">
        <f t="shared" si="0"/>
        <v>55</v>
      </c>
      <c r="L21" s="505">
        <v>55</v>
      </c>
      <c r="M21" s="505">
        <v>56</v>
      </c>
      <c r="N21" s="505">
        <v>56</v>
      </c>
      <c r="O21" s="505">
        <v>60</v>
      </c>
      <c r="P21" s="505">
        <v>60</v>
      </c>
      <c r="Q21" s="505">
        <v>57</v>
      </c>
      <c r="R21" s="505">
        <v>53</v>
      </c>
      <c r="S21" s="505">
        <v>56</v>
      </c>
      <c r="T21" s="505"/>
      <c r="U21" s="505">
        <v>55.13</v>
      </c>
    </row>
    <row r="22" customHeight="1" spans="1:21">
      <c r="A22" s="543">
        <v>43698</v>
      </c>
      <c r="B22" s="543">
        <v>43698</v>
      </c>
      <c r="C22" s="603" t="s">
        <v>2116</v>
      </c>
      <c r="D22" s="505">
        <v>49</v>
      </c>
      <c r="E22" s="505">
        <v>50</v>
      </c>
      <c r="F22" s="505">
        <v>51</v>
      </c>
      <c r="G22" s="505">
        <v>52</v>
      </c>
      <c r="H22" s="505">
        <v>45</v>
      </c>
      <c r="I22" s="505">
        <v>52</v>
      </c>
      <c r="J22" s="505">
        <v>48</v>
      </c>
      <c r="K22" s="505">
        <f t="shared" si="0"/>
        <v>50</v>
      </c>
      <c r="L22" s="505">
        <v>54</v>
      </c>
      <c r="M22" s="505">
        <v>54.5</v>
      </c>
      <c r="N22" s="505">
        <v>54.5</v>
      </c>
      <c r="O22" s="505">
        <v>60</v>
      </c>
      <c r="P22" s="505">
        <v>59</v>
      </c>
      <c r="Q22" s="505">
        <v>52</v>
      </c>
      <c r="R22" s="505">
        <v>51.65</v>
      </c>
      <c r="S22" s="505">
        <v>53</v>
      </c>
      <c r="T22" s="505"/>
      <c r="U22" s="505">
        <v>52.23</v>
      </c>
    </row>
    <row r="23" customHeight="1" spans="1:21">
      <c r="A23" s="543">
        <v>43698</v>
      </c>
      <c r="B23" s="543">
        <v>43698</v>
      </c>
      <c r="C23" s="603" t="s">
        <v>2117</v>
      </c>
      <c r="D23" s="505">
        <v>7</v>
      </c>
      <c r="E23" s="505">
        <v>0</v>
      </c>
      <c r="F23" s="505">
        <v>4</v>
      </c>
      <c r="G23" s="505">
        <v>7</v>
      </c>
      <c r="H23" s="505">
        <v>1</v>
      </c>
      <c r="I23" s="505">
        <v>3</v>
      </c>
      <c r="J23" s="505">
        <v>5</v>
      </c>
      <c r="K23" s="505">
        <v>5</v>
      </c>
      <c r="L23" s="505">
        <v>1</v>
      </c>
      <c r="M23" s="505">
        <v>1.5</v>
      </c>
      <c r="N23" s="505">
        <v>1.5</v>
      </c>
      <c r="O23" s="505">
        <v>0</v>
      </c>
      <c r="P23" s="505">
        <v>1</v>
      </c>
      <c r="Q23" s="505">
        <v>5</v>
      </c>
      <c r="R23" s="505">
        <v>1.35</v>
      </c>
      <c r="S23" s="505">
        <v>3</v>
      </c>
      <c r="T23" s="505"/>
      <c r="U23" s="505">
        <v>2.9</v>
      </c>
    </row>
    <row r="24" customHeight="1" spans="1:21">
      <c r="A24" s="543">
        <v>43700</v>
      </c>
      <c r="B24" s="543" t="s">
        <v>2118</v>
      </c>
      <c r="C24" s="603" t="s">
        <v>2111</v>
      </c>
      <c r="D24" s="505">
        <v>34</v>
      </c>
      <c r="E24" s="505">
        <v>33</v>
      </c>
      <c r="F24" s="505">
        <v>35</v>
      </c>
      <c r="G24" s="505">
        <v>33</v>
      </c>
      <c r="H24" s="505">
        <v>36</v>
      </c>
      <c r="I24" s="505">
        <v>36</v>
      </c>
      <c r="J24" s="505">
        <v>37.5</v>
      </c>
      <c r="K24" s="505">
        <v>39</v>
      </c>
      <c r="L24" s="505">
        <v>38</v>
      </c>
      <c r="M24" s="505">
        <v>37</v>
      </c>
      <c r="N24" s="505">
        <v>37</v>
      </c>
      <c r="O24" s="505">
        <v>39.5</v>
      </c>
      <c r="P24" s="505">
        <v>43.5</v>
      </c>
      <c r="Q24" s="505">
        <v>35</v>
      </c>
      <c r="R24" s="505">
        <v>35</v>
      </c>
      <c r="S24" s="505">
        <v>39</v>
      </c>
      <c r="T24" s="505"/>
      <c r="U24" s="505">
        <v>36.72</v>
      </c>
    </row>
    <row r="25" customHeight="1" spans="1:21">
      <c r="A25" s="543">
        <v>43700</v>
      </c>
      <c r="B25" s="543" t="s">
        <v>2118</v>
      </c>
      <c r="C25" s="603" t="s">
        <v>2112</v>
      </c>
      <c r="D25" s="505">
        <v>36</v>
      </c>
      <c r="E25" s="505">
        <v>36</v>
      </c>
      <c r="F25" s="505">
        <v>38</v>
      </c>
      <c r="G25" s="505">
        <v>38</v>
      </c>
      <c r="H25" s="505">
        <v>34</v>
      </c>
      <c r="I25" s="505">
        <v>37</v>
      </c>
      <c r="J25" s="505">
        <v>39</v>
      </c>
      <c r="K25" s="505">
        <v>40.5</v>
      </c>
      <c r="L25" s="505">
        <v>39.6</v>
      </c>
      <c r="M25" s="505">
        <v>37.8</v>
      </c>
      <c r="N25" s="505">
        <v>37</v>
      </c>
      <c r="O25" s="505">
        <v>38.8</v>
      </c>
      <c r="P25" s="505">
        <v>41</v>
      </c>
      <c r="Q25" s="505">
        <v>36</v>
      </c>
      <c r="R25" s="505">
        <v>40</v>
      </c>
      <c r="S25" s="505">
        <v>45</v>
      </c>
      <c r="T25" s="505"/>
      <c r="U25" s="505">
        <v>38.36</v>
      </c>
    </row>
    <row r="26" customHeight="1" spans="1:21">
      <c r="A26" s="543">
        <v>43700</v>
      </c>
      <c r="B26" s="543" t="s">
        <v>2118</v>
      </c>
      <c r="C26" s="603" t="s">
        <v>2113</v>
      </c>
      <c r="D26" s="505">
        <v>36</v>
      </c>
      <c r="E26" s="505">
        <v>37</v>
      </c>
      <c r="F26" s="505">
        <v>35</v>
      </c>
      <c r="G26" s="505">
        <v>37</v>
      </c>
      <c r="H26" s="505">
        <v>33</v>
      </c>
      <c r="I26" s="505">
        <v>37</v>
      </c>
      <c r="J26" s="505">
        <v>36</v>
      </c>
      <c r="K26" s="505">
        <v>36</v>
      </c>
      <c r="L26" s="505">
        <v>38.5</v>
      </c>
      <c r="M26" s="505">
        <v>36</v>
      </c>
      <c r="N26" s="505">
        <v>35.5</v>
      </c>
      <c r="O26" s="505">
        <v>37</v>
      </c>
      <c r="P26" s="505">
        <v>40</v>
      </c>
      <c r="Q26" s="505">
        <v>35.5</v>
      </c>
      <c r="R26" s="505">
        <v>38</v>
      </c>
      <c r="S26" s="505">
        <v>33</v>
      </c>
      <c r="T26" s="505"/>
      <c r="U26" s="505">
        <v>36.28</v>
      </c>
    </row>
    <row r="27" customHeight="1" spans="1:21">
      <c r="A27" s="543">
        <v>43700</v>
      </c>
      <c r="B27" s="543" t="s">
        <v>2118</v>
      </c>
      <c r="C27" s="603" t="s">
        <v>2114</v>
      </c>
      <c r="D27" s="505">
        <v>0</v>
      </c>
      <c r="E27" s="505">
        <v>-1</v>
      </c>
      <c r="F27" s="505">
        <v>3</v>
      </c>
      <c r="G27" s="505">
        <v>1</v>
      </c>
      <c r="H27" s="505">
        <v>1</v>
      </c>
      <c r="I27" s="505">
        <v>0</v>
      </c>
      <c r="J27" s="505">
        <v>3</v>
      </c>
      <c r="K27" s="505">
        <v>4.5</v>
      </c>
      <c r="L27" s="505">
        <v>1.1</v>
      </c>
      <c r="M27" s="505">
        <v>1.8</v>
      </c>
      <c r="N27" s="505">
        <v>1.5</v>
      </c>
      <c r="O27" s="505">
        <v>1.8</v>
      </c>
      <c r="P27" s="505">
        <v>1</v>
      </c>
      <c r="Q27" s="505">
        <v>0.5</v>
      </c>
      <c r="R27" s="505">
        <v>2</v>
      </c>
      <c r="S27" s="505">
        <v>12</v>
      </c>
      <c r="T27" s="505"/>
      <c r="U27" s="505">
        <v>2.08</v>
      </c>
    </row>
    <row r="28" customHeight="1" spans="1:21">
      <c r="A28" s="543">
        <v>43700</v>
      </c>
      <c r="B28" s="543" t="s">
        <v>2118</v>
      </c>
      <c r="C28" s="603" t="s">
        <v>2115</v>
      </c>
      <c r="D28" s="505">
        <v>62</v>
      </c>
      <c r="E28" s="505">
        <v>57</v>
      </c>
      <c r="F28" s="505">
        <v>60</v>
      </c>
      <c r="G28" s="505">
        <v>60</v>
      </c>
      <c r="H28" s="505">
        <v>61</v>
      </c>
      <c r="I28" s="505">
        <v>55.5</v>
      </c>
      <c r="J28" s="505">
        <v>53</v>
      </c>
      <c r="K28" s="505">
        <v>55</v>
      </c>
      <c r="L28" s="505">
        <v>55</v>
      </c>
      <c r="M28" s="505">
        <v>56</v>
      </c>
      <c r="N28" s="505">
        <v>57</v>
      </c>
      <c r="O28" s="505">
        <v>60</v>
      </c>
      <c r="P28" s="505">
        <v>60</v>
      </c>
      <c r="Q28" s="505">
        <v>48</v>
      </c>
      <c r="R28" s="505">
        <v>60</v>
      </c>
      <c r="S28" s="505">
        <v>58</v>
      </c>
      <c r="T28" s="505"/>
      <c r="U28" s="505">
        <v>57.34</v>
      </c>
    </row>
    <row r="29" customHeight="1" spans="1:21">
      <c r="A29" s="543">
        <v>43700</v>
      </c>
      <c r="B29" s="543" t="s">
        <v>2118</v>
      </c>
      <c r="C29" s="603" t="s">
        <v>2116</v>
      </c>
      <c r="D29" s="505">
        <v>62</v>
      </c>
      <c r="E29" s="505">
        <v>56</v>
      </c>
      <c r="F29" s="505">
        <v>55</v>
      </c>
      <c r="G29" s="505">
        <v>58</v>
      </c>
      <c r="H29" s="505">
        <v>60</v>
      </c>
      <c r="I29" s="505">
        <v>54</v>
      </c>
      <c r="J29" s="505">
        <v>48</v>
      </c>
      <c r="K29" s="505">
        <v>50</v>
      </c>
      <c r="L29" s="505">
        <v>54</v>
      </c>
      <c r="M29" s="505">
        <v>54.5</v>
      </c>
      <c r="N29" s="505">
        <v>55</v>
      </c>
      <c r="O29" s="505">
        <v>60</v>
      </c>
      <c r="P29" s="505">
        <v>59</v>
      </c>
      <c r="Q29" s="505">
        <v>46</v>
      </c>
      <c r="R29" s="505">
        <v>56</v>
      </c>
      <c r="S29" s="505">
        <v>53</v>
      </c>
      <c r="T29" s="505"/>
      <c r="U29" s="505">
        <v>55.03</v>
      </c>
    </row>
    <row r="30" customHeight="1" spans="1:21">
      <c r="A30" s="543">
        <v>43700</v>
      </c>
      <c r="B30" s="543" t="s">
        <v>2118</v>
      </c>
      <c r="C30" s="603" t="s">
        <v>2117</v>
      </c>
      <c r="D30" s="505">
        <v>0</v>
      </c>
      <c r="E30" s="505">
        <v>1</v>
      </c>
      <c r="F30" s="505">
        <v>5</v>
      </c>
      <c r="G30" s="505">
        <v>2</v>
      </c>
      <c r="H30" s="505">
        <v>1</v>
      </c>
      <c r="I30" s="505">
        <v>1.5</v>
      </c>
      <c r="J30" s="505">
        <v>5</v>
      </c>
      <c r="K30" s="505">
        <v>5</v>
      </c>
      <c r="L30" s="505">
        <v>1</v>
      </c>
      <c r="M30" s="505">
        <v>1.5</v>
      </c>
      <c r="N30" s="505">
        <v>2</v>
      </c>
      <c r="O30" s="505">
        <v>0</v>
      </c>
      <c r="P30" s="505">
        <v>1</v>
      </c>
      <c r="Q30" s="505">
        <v>2</v>
      </c>
      <c r="R30" s="505">
        <v>4</v>
      </c>
      <c r="S30" s="505">
        <v>5</v>
      </c>
      <c r="T30" s="505"/>
      <c r="U30" s="505">
        <v>2.31</v>
      </c>
    </row>
    <row r="31" customHeight="1" spans="1:21">
      <c r="A31" s="543">
        <v>43707</v>
      </c>
      <c r="B31" s="543">
        <v>43713</v>
      </c>
      <c r="C31" s="603" t="s">
        <v>2111</v>
      </c>
      <c r="D31" s="505">
        <v>33</v>
      </c>
      <c r="E31" s="505">
        <v>32.2</v>
      </c>
      <c r="F31" s="505">
        <v>34</v>
      </c>
      <c r="G31" s="505">
        <v>33.5</v>
      </c>
      <c r="H31" s="505">
        <v>35</v>
      </c>
      <c r="I31" s="505">
        <v>35.5</v>
      </c>
      <c r="J31" s="505">
        <v>38</v>
      </c>
      <c r="K31" s="505">
        <v>39.5</v>
      </c>
      <c r="L31" s="505">
        <v>38</v>
      </c>
      <c r="M31" s="505">
        <v>38</v>
      </c>
      <c r="N31" s="505">
        <v>37</v>
      </c>
      <c r="O31" s="505">
        <v>39.5</v>
      </c>
      <c r="P31" s="505">
        <v>41</v>
      </c>
      <c r="Q31" s="505">
        <v>36.5</v>
      </c>
      <c r="R31" s="505">
        <v>36</v>
      </c>
      <c r="S31" s="505">
        <v>39</v>
      </c>
      <c r="T31" s="505"/>
      <c r="U31" s="505">
        <v>36.61</v>
      </c>
    </row>
    <row r="32" customHeight="1" spans="1:21">
      <c r="A32" s="543">
        <v>43707</v>
      </c>
      <c r="B32" s="543">
        <v>43713</v>
      </c>
      <c r="C32" s="603" t="s">
        <v>2112</v>
      </c>
      <c r="D32" s="505">
        <v>37.5</v>
      </c>
      <c r="E32" s="505">
        <v>35.7</v>
      </c>
      <c r="F32" s="505">
        <v>38</v>
      </c>
      <c r="G32" s="505">
        <v>37</v>
      </c>
      <c r="H32" s="505">
        <v>33.5</v>
      </c>
      <c r="I32" s="505">
        <v>37</v>
      </c>
      <c r="J32" s="505">
        <v>48</v>
      </c>
      <c r="K32" s="505">
        <v>45</v>
      </c>
      <c r="L32" s="505">
        <v>39.6</v>
      </c>
      <c r="M32" s="505">
        <v>37.8</v>
      </c>
      <c r="N32" s="505">
        <v>37</v>
      </c>
      <c r="O32" s="505">
        <v>38.8</v>
      </c>
      <c r="P32" s="505">
        <v>41</v>
      </c>
      <c r="Q32" s="505">
        <v>36</v>
      </c>
      <c r="R32" s="505">
        <v>40</v>
      </c>
      <c r="S32" s="505">
        <v>45</v>
      </c>
      <c r="T32" s="505"/>
      <c r="U32" s="505">
        <v>39.18</v>
      </c>
    </row>
    <row r="33" customHeight="1" spans="1:21">
      <c r="A33" s="543">
        <v>43707</v>
      </c>
      <c r="B33" s="543">
        <v>43713</v>
      </c>
      <c r="C33" s="603" t="s">
        <v>2113</v>
      </c>
      <c r="D33" s="505">
        <v>37</v>
      </c>
      <c r="E33" s="505">
        <v>36.7</v>
      </c>
      <c r="F33" s="505">
        <v>35</v>
      </c>
      <c r="G33" s="505">
        <v>40.5</v>
      </c>
      <c r="H33" s="505">
        <v>33</v>
      </c>
      <c r="I33" s="505">
        <v>37.2</v>
      </c>
      <c r="J33" s="505">
        <v>37</v>
      </c>
      <c r="K33" s="505">
        <v>40</v>
      </c>
      <c r="L33" s="505">
        <v>38.5</v>
      </c>
      <c r="M33" s="505">
        <v>36</v>
      </c>
      <c r="N33" s="505">
        <v>35.5</v>
      </c>
      <c r="O33" s="505">
        <v>37</v>
      </c>
      <c r="P33" s="505">
        <v>40</v>
      </c>
      <c r="Q33" s="505">
        <v>35.5</v>
      </c>
      <c r="R33" s="505">
        <v>38</v>
      </c>
      <c r="S33" s="505">
        <v>33</v>
      </c>
      <c r="T33" s="505"/>
      <c r="U33" s="505">
        <v>36.87</v>
      </c>
    </row>
    <row r="34" customHeight="1" spans="1:21">
      <c r="A34" s="543">
        <v>43707</v>
      </c>
      <c r="B34" s="543">
        <v>43713</v>
      </c>
      <c r="C34" s="603" t="s">
        <v>2114</v>
      </c>
      <c r="D34" s="505">
        <v>0.5</v>
      </c>
      <c r="E34" s="505">
        <v>-1</v>
      </c>
      <c r="F34" s="505">
        <v>3</v>
      </c>
      <c r="G34" s="505">
        <v>-3.5</v>
      </c>
      <c r="H34" s="505">
        <v>0.5</v>
      </c>
      <c r="I34" s="505">
        <v>-0.2</v>
      </c>
      <c r="J34" s="505">
        <v>11</v>
      </c>
      <c r="K34" s="505">
        <v>5</v>
      </c>
      <c r="L34" s="505">
        <v>1.1</v>
      </c>
      <c r="M34" s="505">
        <v>1.8</v>
      </c>
      <c r="N34" s="505">
        <v>1.5</v>
      </c>
      <c r="O34" s="505">
        <v>1.8</v>
      </c>
      <c r="P34" s="505">
        <v>1</v>
      </c>
      <c r="Q34" s="505">
        <v>0.5</v>
      </c>
      <c r="R34" s="505">
        <v>2</v>
      </c>
      <c r="S34" s="505">
        <v>12</v>
      </c>
      <c r="T34" s="505"/>
      <c r="U34" s="505">
        <v>2.31</v>
      </c>
    </row>
    <row r="35" customHeight="1" spans="1:21">
      <c r="A35" s="543">
        <v>43707</v>
      </c>
      <c r="B35" s="543">
        <v>43713</v>
      </c>
      <c r="C35" s="603" t="s">
        <v>2115</v>
      </c>
      <c r="D35" s="505">
        <v>61</v>
      </c>
      <c r="E35" s="505">
        <v>56.9</v>
      </c>
      <c r="F35" s="505">
        <v>60</v>
      </c>
      <c r="G35" s="505">
        <v>58</v>
      </c>
      <c r="H35" s="505">
        <v>60</v>
      </c>
      <c r="I35" s="505">
        <v>55.8</v>
      </c>
      <c r="J35" s="505">
        <v>68</v>
      </c>
      <c r="K35" s="505">
        <v>55</v>
      </c>
      <c r="L35" s="505">
        <v>55</v>
      </c>
      <c r="M35" s="505">
        <v>56</v>
      </c>
      <c r="N35" s="505">
        <v>57</v>
      </c>
      <c r="O35" s="505">
        <v>60</v>
      </c>
      <c r="P35" s="505">
        <v>65</v>
      </c>
      <c r="Q35" s="505">
        <v>48</v>
      </c>
      <c r="R35" s="505">
        <v>60</v>
      </c>
      <c r="S35" s="505">
        <v>58</v>
      </c>
      <c r="T35" s="505"/>
      <c r="U35" s="505">
        <v>58.36</v>
      </c>
    </row>
    <row r="36" customHeight="1" spans="1:21">
      <c r="A36" s="543">
        <v>43707</v>
      </c>
      <c r="B36" s="543">
        <v>43713</v>
      </c>
      <c r="C36" s="603" t="s">
        <v>2116</v>
      </c>
      <c r="D36" s="505">
        <v>52</v>
      </c>
      <c r="E36" s="505">
        <v>57.9</v>
      </c>
      <c r="F36" s="505">
        <v>55</v>
      </c>
      <c r="G36" s="505">
        <v>54</v>
      </c>
      <c r="H36" s="505">
        <v>59</v>
      </c>
      <c r="I36" s="505">
        <v>55</v>
      </c>
      <c r="J36" s="505">
        <v>58</v>
      </c>
      <c r="K36" s="505">
        <v>50</v>
      </c>
      <c r="L36" s="505">
        <v>54</v>
      </c>
      <c r="M36" s="505">
        <v>54.5</v>
      </c>
      <c r="N36" s="505">
        <v>55</v>
      </c>
      <c r="O36" s="505">
        <v>60</v>
      </c>
      <c r="P36" s="505">
        <v>65</v>
      </c>
      <c r="Q36" s="505">
        <v>46</v>
      </c>
      <c r="R36" s="505">
        <v>56</v>
      </c>
      <c r="S36" s="505">
        <v>53</v>
      </c>
      <c r="T36" s="505"/>
      <c r="U36" s="505">
        <v>55.28</v>
      </c>
    </row>
    <row r="37" customHeight="1" spans="1:21">
      <c r="A37" s="543">
        <v>43707</v>
      </c>
      <c r="B37" s="543">
        <v>43713</v>
      </c>
      <c r="C37" s="603" t="s">
        <v>2117</v>
      </c>
      <c r="D37" s="505">
        <v>9</v>
      </c>
      <c r="E37" s="505">
        <v>-1</v>
      </c>
      <c r="F37" s="505">
        <v>5</v>
      </c>
      <c r="G37" s="505">
        <v>4</v>
      </c>
      <c r="H37" s="505">
        <v>1</v>
      </c>
      <c r="I37" s="505">
        <v>0.8</v>
      </c>
      <c r="J37" s="505">
        <v>10</v>
      </c>
      <c r="K37" s="505">
        <v>5</v>
      </c>
      <c r="L37" s="505">
        <v>1</v>
      </c>
      <c r="M37" s="505">
        <v>1.5</v>
      </c>
      <c r="N37" s="505">
        <v>2</v>
      </c>
      <c r="O37" s="505">
        <v>0</v>
      </c>
      <c r="P37" s="505">
        <v>0</v>
      </c>
      <c r="Q37" s="505">
        <v>2</v>
      </c>
      <c r="R37" s="505">
        <v>4</v>
      </c>
      <c r="S37" s="505">
        <v>5</v>
      </c>
      <c r="T37" s="505"/>
      <c r="U37" s="505">
        <v>3.08</v>
      </c>
    </row>
    <row r="38" customHeight="1" spans="1:21">
      <c r="A38" s="543">
        <v>43714</v>
      </c>
      <c r="B38" s="543">
        <v>43720</v>
      </c>
      <c r="C38" s="603" t="s">
        <v>2111</v>
      </c>
      <c r="D38" s="505">
        <v>33</v>
      </c>
      <c r="E38" s="505">
        <v>32</v>
      </c>
      <c r="F38" s="505">
        <v>34</v>
      </c>
      <c r="G38" s="505">
        <v>36.8</v>
      </c>
      <c r="H38" s="505">
        <v>35</v>
      </c>
      <c r="I38" s="505">
        <v>35.3</v>
      </c>
      <c r="J38" s="505">
        <v>37.6</v>
      </c>
      <c r="K38" s="505">
        <v>39</v>
      </c>
      <c r="L38" s="505">
        <v>38</v>
      </c>
      <c r="M38" s="505">
        <v>38</v>
      </c>
      <c r="N38" s="505">
        <v>38</v>
      </c>
      <c r="O38" s="505">
        <v>39.5</v>
      </c>
      <c r="P38" s="505">
        <v>42</v>
      </c>
      <c r="Q38" s="505">
        <v>37.6</v>
      </c>
      <c r="R38" s="505">
        <v>39.5</v>
      </c>
      <c r="S38" s="505">
        <v>41</v>
      </c>
      <c r="T38" s="505"/>
      <c r="U38" s="505">
        <v>37.27</v>
      </c>
    </row>
    <row r="39" customHeight="1" spans="1:21">
      <c r="A39" s="543">
        <v>43714</v>
      </c>
      <c r="B39" s="543">
        <v>43720</v>
      </c>
      <c r="C39" s="603" t="s">
        <v>2112</v>
      </c>
      <c r="D39" s="505">
        <v>39</v>
      </c>
      <c r="E39" s="505">
        <v>38</v>
      </c>
      <c r="F39" s="505">
        <v>37</v>
      </c>
      <c r="G39" s="505">
        <v>37</v>
      </c>
      <c r="H39" s="505">
        <v>33.5</v>
      </c>
      <c r="I39" s="505">
        <v>37</v>
      </c>
      <c r="J39" s="505">
        <v>38</v>
      </c>
      <c r="K39" s="505">
        <v>42</v>
      </c>
      <c r="L39" s="505">
        <v>39.6</v>
      </c>
      <c r="M39" s="505">
        <v>37.8</v>
      </c>
      <c r="N39" s="505">
        <v>39</v>
      </c>
      <c r="O39" s="505">
        <v>39</v>
      </c>
      <c r="P39" s="505">
        <v>42.5</v>
      </c>
      <c r="Q39" s="505">
        <v>36</v>
      </c>
      <c r="R39" s="505">
        <v>37</v>
      </c>
      <c r="S39" s="505">
        <v>43</v>
      </c>
      <c r="T39" s="505"/>
      <c r="U39" s="505">
        <v>38.46</v>
      </c>
    </row>
    <row r="40" customHeight="1" spans="1:21">
      <c r="A40" s="543">
        <v>43714</v>
      </c>
      <c r="B40" s="543">
        <v>43720</v>
      </c>
      <c r="C40" s="603" t="s">
        <v>2113</v>
      </c>
      <c r="D40" s="505">
        <v>35</v>
      </c>
      <c r="E40" s="505">
        <v>35</v>
      </c>
      <c r="F40" s="505">
        <v>35</v>
      </c>
      <c r="G40" s="505">
        <v>37.2</v>
      </c>
      <c r="H40" s="505">
        <v>33</v>
      </c>
      <c r="I40" s="505">
        <v>37.2</v>
      </c>
      <c r="J40" s="505">
        <v>36</v>
      </c>
      <c r="K40" s="505">
        <v>39</v>
      </c>
      <c r="L40" s="505">
        <v>38.5</v>
      </c>
      <c r="M40" s="505">
        <v>36</v>
      </c>
      <c r="N40" s="505">
        <v>37</v>
      </c>
      <c r="O40" s="505">
        <v>37.5</v>
      </c>
      <c r="P40" s="505">
        <v>41</v>
      </c>
      <c r="Q40" s="505">
        <v>35.5</v>
      </c>
      <c r="R40" s="505">
        <v>39</v>
      </c>
      <c r="S40" s="505">
        <v>38</v>
      </c>
      <c r="T40" s="505"/>
      <c r="U40" s="505">
        <v>36.87</v>
      </c>
    </row>
    <row r="41" customHeight="1" spans="1:21">
      <c r="A41" s="543">
        <v>43714</v>
      </c>
      <c r="B41" s="543">
        <v>43720</v>
      </c>
      <c r="C41" s="603" t="s">
        <v>2114</v>
      </c>
      <c r="D41" s="505">
        <v>4</v>
      </c>
      <c r="E41" s="505">
        <v>3</v>
      </c>
      <c r="F41" s="505">
        <v>2</v>
      </c>
      <c r="G41" s="505">
        <v>-0.200000000000003</v>
      </c>
      <c r="H41" s="505">
        <v>0.5</v>
      </c>
      <c r="I41" s="505">
        <v>-0.200000000000003</v>
      </c>
      <c r="J41" s="505">
        <v>2</v>
      </c>
      <c r="K41" s="505">
        <v>3</v>
      </c>
      <c r="L41" s="505">
        <v>1.1</v>
      </c>
      <c r="M41" s="505">
        <v>1.8</v>
      </c>
      <c r="N41" s="505">
        <v>2</v>
      </c>
      <c r="O41" s="505">
        <v>1.5</v>
      </c>
      <c r="P41" s="505">
        <v>1.5</v>
      </c>
      <c r="Q41" s="505">
        <v>0.5</v>
      </c>
      <c r="R41" s="505">
        <v>-2</v>
      </c>
      <c r="S41" s="505">
        <v>5</v>
      </c>
      <c r="T41" s="505"/>
      <c r="U41" s="505">
        <v>1.59</v>
      </c>
    </row>
    <row r="42" customHeight="1" spans="1:21">
      <c r="A42" s="543">
        <v>43714</v>
      </c>
      <c r="B42" s="543">
        <v>43720</v>
      </c>
      <c r="C42" s="603" t="s">
        <v>2115</v>
      </c>
      <c r="D42" s="505">
        <v>59</v>
      </c>
      <c r="E42" s="505">
        <v>58</v>
      </c>
      <c r="F42" s="505">
        <v>58</v>
      </c>
      <c r="G42" s="505">
        <v>58</v>
      </c>
      <c r="H42" s="505">
        <v>60</v>
      </c>
      <c r="I42" s="505">
        <v>55.8</v>
      </c>
      <c r="J42" s="505">
        <v>68</v>
      </c>
      <c r="K42" s="505">
        <v>55</v>
      </c>
      <c r="L42" s="505">
        <v>55</v>
      </c>
      <c r="M42" s="505">
        <v>56</v>
      </c>
      <c r="N42" s="505">
        <v>58</v>
      </c>
      <c r="O42" s="505">
        <v>60</v>
      </c>
      <c r="P42" s="505">
        <v>65</v>
      </c>
      <c r="Q42" s="505">
        <v>62</v>
      </c>
      <c r="R42" s="505">
        <v>56</v>
      </c>
      <c r="S42" s="505">
        <v>59</v>
      </c>
      <c r="T42" s="505"/>
      <c r="U42" s="505">
        <v>58.93</v>
      </c>
    </row>
    <row r="43" customHeight="1" spans="1:21">
      <c r="A43" s="543">
        <v>43714</v>
      </c>
      <c r="B43" s="543">
        <v>43720</v>
      </c>
      <c r="C43" s="603" t="s">
        <v>2116</v>
      </c>
      <c r="D43" s="505">
        <v>56</v>
      </c>
      <c r="E43" s="505">
        <v>55</v>
      </c>
      <c r="F43" s="505">
        <v>55</v>
      </c>
      <c r="G43" s="505">
        <v>54</v>
      </c>
      <c r="H43" s="505">
        <v>59</v>
      </c>
      <c r="I43" s="505">
        <v>55</v>
      </c>
      <c r="J43" s="505">
        <v>58</v>
      </c>
      <c r="K43" s="505">
        <v>50</v>
      </c>
      <c r="L43" s="505">
        <v>54</v>
      </c>
      <c r="M43" s="505">
        <v>54.5</v>
      </c>
      <c r="N43" s="505">
        <v>55</v>
      </c>
      <c r="O43" s="505">
        <v>60</v>
      </c>
      <c r="P43" s="505">
        <v>65</v>
      </c>
      <c r="Q43" s="505">
        <v>60</v>
      </c>
      <c r="R43" s="505">
        <v>54</v>
      </c>
      <c r="S43" s="505">
        <v>53</v>
      </c>
      <c r="T43" s="505"/>
      <c r="U43" s="505">
        <v>56.09</v>
      </c>
    </row>
    <row r="44" customHeight="1" spans="1:21">
      <c r="A44" s="543">
        <v>43714</v>
      </c>
      <c r="B44" s="543">
        <v>43720</v>
      </c>
      <c r="C44" s="603" t="s">
        <v>2117</v>
      </c>
      <c r="D44" s="505">
        <v>3</v>
      </c>
      <c r="E44" s="505">
        <v>3</v>
      </c>
      <c r="F44" s="505">
        <v>3</v>
      </c>
      <c r="G44" s="505">
        <v>4</v>
      </c>
      <c r="H44" s="505">
        <v>1</v>
      </c>
      <c r="I44" s="505">
        <v>0.8</v>
      </c>
      <c r="J44" s="505">
        <v>10</v>
      </c>
      <c r="K44" s="505">
        <v>5</v>
      </c>
      <c r="L44" s="505">
        <v>1</v>
      </c>
      <c r="M44" s="505">
        <v>1.5</v>
      </c>
      <c r="N44" s="505">
        <v>3</v>
      </c>
      <c r="O44" s="505">
        <v>0</v>
      </c>
      <c r="P44" s="505">
        <v>0</v>
      </c>
      <c r="Q44" s="505">
        <v>2</v>
      </c>
      <c r="R44" s="505">
        <v>2</v>
      </c>
      <c r="S44" s="505">
        <v>6</v>
      </c>
      <c r="T44" s="505"/>
      <c r="U44" s="505">
        <v>2.83</v>
      </c>
    </row>
    <row r="45" customHeight="1" spans="1:21">
      <c r="A45" s="543">
        <v>43721</v>
      </c>
      <c r="B45" s="543">
        <v>43727</v>
      </c>
      <c r="C45" s="603" t="s">
        <v>2111</v>
      </c>
      <c r="D45" s="505">
        <v>33</v>
      </c>
      <c r="E45" s="505">
        <v>32.5</v>
      </c>
      <c r="F45" s="505">
        <v>33</v>
      </c>
      <c r="G45" s="505">
        <v>36.8</v>
      </c>
      <c r="H45" s="505">
        <v>36</v>
      </c>
      <c r="I45" s="505">
        <v>37</v>
      </c>
      <c r="J45" s="505">
        <v>38.5</v>
      </c>
      <c r="K45" s="505">
        <v>39</v>
      </c>
      <c r="L45" s="505">
        <v>40</v>
      </c>
      <c r="M45" s="505">
        <v>40</v>
      </c>
      <c r="N45" s="505">
        <v>39.5</v>
      </c>
      <c r="O45" s="505">
        <v>41</v>
      </c>
      <c r="P45" s="505">
        <v>42</v>
      </c>
      <c r="Q45" s="505">
        <v>37.5</v>
      </c>
      <c r="R45" s="505">
        <v>39.5</v>
      </c>
      <c r="S45" s="505">
        <v>40.5</v>
      </c>
      <c r="T45" s="505"/>
      <c r="U45" s="505">
        <v>37.86</v>
      </c>
    </row>
    <row r="46" customHeight="1" spans="1:21">
      <c r="A46" s="543">
        <v>43721</v>
      </c>
      <c r="B46" s="543">
        <v>43727</v>
      </c>
      <c r="C46" s="603" t="s">
        <v>2112</v>
      </c>
      <c r="D46" s="505">
        <v>39.8</v>
      </c>
      <c r="E46" s="505">
        <v>36</v>
      </c>
      <c r="F46" s="505">
        <v>36</v>
      </c>
      <c r="G46" s="505">
        <v>37</v>
      </c>
      <c r="H46" s="505">
        <v>38</v>
      </c>
      <c r="I46" s="505">
        <v>39</v>
      </c>
      <c r="J46" s="505">
        <v>37</v>
      </c>
      <c r="K46" s="505">
        <v>38</v>
      </c>
      <c r="L46" s="505">
        <v>40</v>
      </c>
      <c r="M46" s="505">
        <v>39</v>
      </c>
      <c r="N46" s="505">
        <v>39</v>
      </c>
      <c r="O46" s="505">
        <v>41</v>
      </c>
      <c r="P46" s="505">
        <v>42.5</v>
      </c>
      <c r="Q46" s="505">
        <v>36</v>
      </c>
      <c r="R46" s="505">
        <v>37.5</v>
      </c>
      <c r="S46" s="505">
        <v>43</v>
      </c>
      <c r="T46" s="505"/>
      <c r="U46" s="505">
        <v>38.68</v>
      </c>
    </row>
    <row r="47" customHeight="1" spans="1:21">
      <c r="A47" s="543">
        <v>43721</v>
      </c>
      <c r="B47" s="543">
        <v>43727</v>
      </c>
      <c r="C47" s="603" t="s">
        <v>2113</v>
      </c>
      <c r="D47" s="505">
        <v>38</v>
      </c>
      <c r="E47" s="505">
        <v>35</v>
      </c>
      <c r="F47" s="505">
        <v>34.5</v>
      </c>
      <c r="G47" s="505">
        <v>37.2</v>
      </c>
      <c r="H47" s="505">
        <v>35</v>
      </c>
      <c r="I47" s="505">
        <v>38.4</v>
      </c>
      <c r="J47" s="505">
        <v>35</v>
      </c>
      <c r="K47" s="505">
        <v>36</v>
      </c>
      <c r="L47" s="505">
        <v>39</v>
      </c>
      <c r="M47" s="505">
        <v>37</v>
      </c>
      <c r="N47" s="505">
        <v>37.5</v>
      </c>
      <c r="O47" s="505">
        <v>40</v>
      </c>
      <c r="P47" s="505">
        <v>41</v>
      </c>
      <c r="Q47" s="505">
        <v>35.5</v>
      </c>
      <c r="R47" s="505">
        <v>39</v>
      </c>
      <c r="S47" s="505">
        <v>38</v>
      </c>
      <c r="T47" s="505"/>
      <c r="U47" s="505">
        <v>27.26</v>
      </c>
    </row>
    <row r="48" customHeight="1" spans="1:21">
      <c r="A48" s="543">
        <v>43721</v>
      </c>
      <c r="B48" s="543">
        <v>43727</v>
      </c>
      <c r="C48" s="603" t="s">
        <v>2114</v>
      </c>
      <c r="D48" s="505">
        <v>1.8</v>
      </c>
      <c r="E48" s="505">
        <v>1</v>
      </c>
      <c r="F48" s="505">
        <v>1.5</v>
      </c>
      <c r="G48" s="505">
        <v>-0.2</v>
      </c>
      <c r="H48" s="505">
        <v>3</v>
      </c>
      <c r="I48" s="505">
        <v>0.6</v>
      </c>
      <c r="J48" s="505">
        <v>2</v>
      </c>
      <c r="K48" s="505">
        <v>2</v>
      </c>
      <c r="L48" s="505">
        <v>1</v>
      </c>
      <c r="M48" s="505">
        <v>2</v>
      </c>
      <c r="N48" s="505">
        <v>1.5</v>
      </c>
      <c r="O48" s="505">
        <v>1</v>
      </c>
      <c r="P48" s="505">
        <v>1.5</v>
      </c>
      <c r="Q48" s="505">
        <v>0.5</v>
      </c>
      <c r="R48" s="505">
        <v>-1.5</v>
      </c>
      <c r="S48" s="505">
        <v>5</v>
      </c>
      <c r="T48" s="505"/>
      <c r="U48" s="505">
        <v>1.42</v>
      </c>
    </row>
    <row r="49" customHeight="1" spans="1:21">
      <c r="A49" s="543">
        <v>43721</v>
      </c>
      <c r="B49" s="543">
        <v>43727</v>
      </c>
      <c r="C49" s="603" t="s">
        <v>2115</v>
      </c>
      <c r="D49" s="505">
        <v>60</v>
      </c>
      <c r="E49" s="505">
        <v>56.3</v>
      </c>
      <c r="F49" s="505">
        <v>55.5</v>
      </c>
      <c r="G49" s="505">
        <v>58</v>
      </c>
      <c r="H49" s="505">
        <v>63</v>
      </c>
      <c r="I49" s="505">
        <v>56.7</v>
      </c>
      <c r="J49" s="505">
        <v>68</v>
      </c>
      <c r="K49" s="505">
        <v>55</v>
      </c>
      <c r="L49" s="505">
        <v>57</v>
      </c>
      <c r="M49" s="505">
        <v>57</v>
      </c>
      <c r="N49" s="505">
        <v>60</v>
      </c>
      <c r="O49" s="505">
        <v>60</v>
      </c>
      <c r="P49" s="505">
        <v>65</v>
      </c>
      <c r="Q49" s="505">
        <v>62</v>
      </c>
      <c r="R49" s="505">
        <v>56</v>
      </c>
      <c r="S49" s="505">
        <v>59</v>
      </c>
      <c r="T49" s="505"/>
      <c r="U49" s="505">
        <v>59.28</v>
      </c>
    </row>
    <row r="50" customHeight="1" spans="1:21">
      <c r="A50" s="543">
        <v>43721</v>
      </c>
      <c r="B50" s="543">
        <v>43727</v>
      </c>
      <c r="C50" s="603" t="s">
        <v>2116</v>
      </c>
      <c r="D50" s="505">
        <v>56</v>
      </c>
      <c r="E50" s="505">
        <v>55</v>
      </c>
      <c r="F50" s="505">
        <v>52</v>
      </c>
      <c r="G50" s="505">
        <v>54</v>
      </c>
      <c r="H50" s="505">
        <v>60</v>
      </c>
      <c r="I50" s="505">
        <v>55.5</v>
      </c>
      <c r="J50" s="505">
        <v>58</v>
      </c>
      <c r="K50" s="505">
        <v>50</v>
      </c>
      <c r="L50" s="505">
        <v>55.5</v>
      </c>
      <c r="M50" s="505">
        <v>55</v>
      </c>
      <c r="N50" s="505">
        <v>60</v>
      </c>
      <c r="O50" s="505">
        <v>60</v>
      </c>
      <c r="P50" s="505">
        <v>65</v>
      </c>
      <c r="Q50" s="505">
        <v>60</v>
      </c>
      <c r="R50" s="505">
        <v>54</v>
      </c>
      <c r="S50" s="505">
        <v>53</v>
      </c>
      <c r="T50" s="505"/>
      <c r="U50" s="505">
        <v>56.44</v>
      </c>
    </row>
    <row r="51" customHeight="1" spans="1:21">
      <c r="A51" s="543">
        <v>43721</v>
      </c>
      <c r="B51" s="543">
        <v>43727</v>
      </c>
      <c r="C51" s="603" t="s">
        <v>2117</v>
      </c>
      <c r="D51" s="505">
        <v>4</v>
      </c>
      <c r="E51" s="505">
        <v>1.3</v>
      </c>
      <c r="F51" s="505">
        <v>3.5</v>
      </c>
      <c r="G51" s="505">
        <v>4</v>
      </c>
      <c r="H51" s="505">
        <v>3</v>
      </c>
      <c r="I51" s="505">
        <v>1.2</v>
      </c>
      <c r="J51" s="505">
        <v>10</v>
      </c>
      <c r="K51" s="505">
        <v>5</v>
      </c>
      <c r="L51" s="505">
        <v>1.5</v>
      </c>
      <c r="M51" s="505">
        <v>2</v>
      </c>
      <c r="N51" s="505">
        <v>0</v>
      </c>
      <c r="O51" s="505">
        <v>0</v>
      </c>
      <c r="P51" s="505">
        <v>0</v>
      </c>
      <c r="Q51" s="505">
        <v>2</v>
      </c>
      <c r="R51" s="505">
        <v>2</v>
      </c>
      <c r="S51" s="505">
        <v>6</v>
      </c>
      <c r="T51" s="505"/>
      <c r="U51" s="505">
        <v>2.84</v>
      </c>
    </row>
    <row r="52" customHeight="1" spans="1:21">
      <c r="A52" s="543">
        <v>43728</v>
      </c>
      <c r="B52" s="543">
        <v>43734</v>
      </c>
      <c r="C52" s="603" t="s">
        <v>2111</v>
      </c>
      <c r="D52" s="505">
        <v>33</v>
      </c>
      <c r="E52" s="505">
        <v>32.5</v>
      </c>
      <c r="F52" s="505">
        <v>34.5</v>
      </c>
      <c r="G52" s="505">
        <v>36</v>
      </c>
      <c r="H52" s="505">
        <v>37</v>
      </c>
      <c r="I52" s="505">
        <v>37</v>
      </c>
      <c r="J52" s="505">
        <v>38.5</v>
      </c>
      <c r="K52" s="505">
        <v>39</v>
      </c>
      <c r="L52" s="505">
        <v>40</v>
      </c>
      <c r="M52" s="505">
        <v>42.5</v>
      </c>
      <c r="N52" s="505">
        <v>39.5</v>
      </c>
      <c r="O52" s="505">
        <v>41</v>
      </c>
      <c r="P52" s="505">
        <v>42</v>
      </c>
      <c r="Q52" s="505">
        <v>38.5</v>
      </c>
      <c r="R52" s="505">
        <v>39.5</v>
      </c>
      <c r="S52" s="505">
        <v>40</v>
      </c>
      <c r="T52" s="505"/>
      <c r="U52" s="505">
        <v>38.16</v>
      </c>
    </row>
    <row r="53" customHeight="1" spans="1:21">
      <c r="A53" s="543">
        <v>43728</v>
      </c>
      <c r="B53" s="543">
        <v>43734</v>
      </c>
      <c r="C53" s="603" t="s">
        <v>2112</v>
      </c>
      <c r="D53" s="505">
        <v>37.5</v>
      </c>
      <c r="E53" s="505">
        <v>34.7</v>
      </c>
      <c r="F53" s="505">
        <v>36.5</v>
      </c>
      <c r="G53" s="505">
        <v>37</v>
      </c>
      <c r="H53" s="505">
        <v>41</v>
      </c>
      <c r="I53" s="505">
        <v>39</v>
      </c>
      <c r="J53" s="505">
        <v>37</v>
      </c>
      <c r="K53" s="505">
        <v>38</v>
      </c>
      <c r="L53" s="505">
        <v>40</v>
      </c>
      <c r="M53" s="505">
        <v>41</v>
      </c>
      <c r="N53" s="505">
        <v>39</v>
      </c>
      <c r="O53" s="505">
        <v>41</v>
      </c>
      <c r="P53" s="505">
        <v>42.5</v>
      </c>
      <c r="Q53" s="505">
        <v>37</v>
      </c>
      <c r="R53" s="505">
        <v>38.5</v>
      </c>
      <c r="S53" s="505">
        <v>42</v>
      </c>
      <c r="T53" s="505"/>
      <c r="U53" s="505">
        <v>38.86</v>
      </c>
    </row>
    <row r="54" customHeight="1" spans="1:21">
      <c r="A54" s="543">
        <v>43728</v>
      </c>
      <c r="B54" s="543">
        <v>43734</v>
      </c>
      <c r="C54" s="603" t="s">
        <v>2113</v>
      </c>
      <c r="D54" s="505">
        <v>35.5</v>
      </c>
      <c r="E54" s="505">
        <v>35</v>
      </c>
      <c r="F54" s="505">
        <v>35</v>
      </c>
      <c r="G54" s="505">
        <v>38</v>
      </c>
      <c r="H54" s="505">
        <v>38</v>
      </c>
      <c r="I54" s="505">
        <v>38.1</v>
      </c>
      <c r="J54" s="505">
        <v>35</v>
      </c>
      <c r="K54" s="505">
        <v>36</v>
      </c>
      <c r="L54" s="505">
        <v>39</v>
      </c>
      <c r="M54" s="505">
        <v>39</v>
      </c>
      <c r="N54" s="505">
        <v>37.5</v>
      </c>
      <c r="O54" s="505">
        <v>40</v>
      </c>
      <c r="P54" s="505">
        <v>41</v>
      </c>
      <c r="Q54" s="505">
        <v>35.5</v>
      </c>
      <c r="R54" s="505">
        <v>38</v>
      </c>
      <c r="S54" s="505">
        <v>38</v>
      </c>
      <c r="T54" s="505"/>
      <c r="U54" s="505">
        <v>37.41</v>
      </c>
    </row>
    <row r="55" customHeight="1" spans="1:21">
      <c r="A55" s="543">
        <v>43728</v>
      </c>
      <c r="B55" s="543">
        <v>43734</v>
      </c>
      <c r="C55" s="603" t="s">
        <v>2114</v>
      </c>
      <c r="D55" s="505">
        <v>2</v>
      </c>
      <c r="E55" s="505">
        <v>-0.3</v>
      </c>
      <c r="F55" s="505">
        <v>1.5</v>
      </c>
      <c r="G55" s="505">
        <v>-1</v>
      </c>
      <c r="H55" s="505">
        <v>3</v>
      </c>
      <c r="I55" s="505">
        <v>0.9</v>
      </c>
      <c r="J55" s="505">
        <v>2</v>
      </c>
      <c r="K55" s="505">
        <v>2</v>
      </c>
      <c r="L55" s="505">
        <v>1</v>
      </c>
      <c r="M55" s="505">
        <v>2</v>
      </c>
      <c r="N55" s="505">
        <v>1.5</v>
      </c>
      <c r="O55" s="505">
        <v>1</v>
      </c>
      <c r="P55" s="505">
        <v>1.5</v>
      </c>
      <c r="Q55" s="505">
        <v>1.5</v>
      </c>
      <c r="R55" s="505">
        <v>0.5</v>
      </c>
      <c r="S55" s="505">
        <v>4</v>
      </c>
      <c r="T55" s="505"/>
      <c r="U55" s="505">
        <v>1.44</v>
      </c>
    </row>
    <row r="56" customHeight="1" spans="1:21">
      <c r="A56" s="543">
        <v>43728</v>
      </c>
      <c r="B56" s="543">
        <v>43734</v>
      </c>
      <c r="C56" s="603" t="s">
        <v>2115</v>
      </c>
      <c r="D56" s="505">
        <v>60</v>
      </c>
      <c r="E56" s="505">
        <v>54</v>
      </c>
      <c r="F56" s="505">
        <v>55.5</v>
      </c>
      <c r="G56" s="505">
        <v>58</v>
      </c>
      <c r="H56" s="505">
        <v>63</v>
      </c>
      <c r="I56" s="505">
        <v>56.7</v>
      </c>
      <c r="J56" s="505">
        <v>68</v>
      </c>
      <c r="K56" s="505">
        <v>55</v>
      </c>
      <c r="L56" s="505">
        <v>57</v>
      </c>
      <c r="M56" s="505">
        <v>58</v>
      </c>
      <c r="N56" s="505">
        <v>60</v>
      </c>
      <c r="O56" s="505">
        <v>60</v>
      </c>
      <c r="P56" s="505">
        <v>65</v>
      </c>
      <c r="Q56" s="505">
        <v>65</v>
      </c>
      <c r="R56" s="505">
        <v>56</v>
      </c>
      <c r="S56" s="505">
        <v>58.5</v>
      </c>
      <c r="T56" s="505"/>
      <c r="U56" s="505">
        <v>59.36</v>
      </c>
    </row>
    <row r="57" customHeight="1" spans="1:21">
      <c r="A57" s="543">
        <v>43728</v>
      </c>
      <c r="B57" s="543">
        <v>43734</v>
      </c>
      <c r="C57" s="603" t="s">
        <v>2116</v>
      </c>
      <c r="D57" s="505">
        <v>49</v>
      </c>
      <c r="E57" s="505">
        <v>55</v>
      </c>
      <c r="F57" s="505">
        <v>52</v>
      </c>
      <c r="G57" s="505">
        <v>54</v>
      </c>
      <c r="H57" s="505">
        <v>60</v>
      </c>
      <c r="I57" s="505">
        <v>55.5</v>
      </c>
      <c r="J57" s="505">
        <v>58</v>
      </c>
      <c r="K57" s="505">
        <v>50</v>
      </c>
      <c r="L57" s="505">
        <v>55.5</v>
      </c>
      <c r="M57" s="505">
        <v>57</v>
      </c>
      <c r="N57" s="505">
        <v>60</v>
      </c>
      <c r="O57" s="505">
        <v>60</v>
      </c>
      <c r="P57" s="505">
        <v>65</v>
      </c>
      <c r="Q57" s="505">
        <v>60</v>
      </c>
      <c r="R57" s="505">
        <v>54</v>
      </c>
      <c r="S57" s="505">
        <v>53</v>
      </c>
      <c r="T57" s="505"/>
      <c r="U57" s="505">
        <v>56.13</v>
      </c>
    </row>
    <row r="58" customHeight="1" spans="1:21">
      <c r="A58" s="543">
        <v>43728</v>
      </c>
      <c r="B58" s="543">
        <v>43734</v>
      </c>
      <c r="C58" s="603" t="s">
        <v>2117</v>
      </c>
      <c r="D58" s="505">
        <v>11</v>
      </c>
      <c r="E58" s="505">
        <v>-1</v>
      </c>
      <c r="F58" s="505">
        <v>3.5</v>
      </c>
      <c r="G58" s="505">
        <v>4</v>
      </c>
      <c r="H58" s="505">
        <v>3</v>
      </c>
      <c r="I58" s="505">
        <v>1.2</v>
      </c>
      <c r="J58" s="505">
        <v>10</v>
      </c>
      <c r="K58" s="505">
        <v>5</v>
      </c>
      <c r="L58" s="505">
        <v>1.5</v>
      </c>
      <c r="M58" s="505">
        <v>1</v>
      </c>
      <c r="N58" s="505">
        <v>0</v>
      </c>
      <c r="O58" s="505">
        <v>0</v>
      </c>
      <c r="P58" s="505">
        <v>0</v>
      </c>
      <c r="Q58" s="505">
        <v>5</v>
      </c>
      <c r="R58" s="505">
        <v>2</v>
      </c>
      <c r="S58" s="505">
        <v>5.5</v>
      </c>
      <c r="T58" s="505"/>
      <c r="U58" s="505">
        <v>3.23</v>
      </c>
    </row>
    <row r="59" customHeight="1" spans="1:21">
      <c r="A59" s="543">
        <v>43735</v>
      </c>
      <c r="B59" s="543">
        <v>43748</v>
      </c>
      <c r="C59" s="603" t="s">
        <v>2111</v>
      </c>
      <c r="D59" s="505">
        <v>44.5</v>
      </c>
      <c r="E59" s="505">
        <v>43</v>
      </c>
      <c r="F59" s="505">
        <v>43</v>
      </c>
      <c r="G59" s="505">
        <v>41</v>
      </c>
      <c r="H59" s="505">
        <v>46.5</v>
      </c>
      <c r="I59" s="505">
        <v>44</v>
      </c>
      <c r="J59" s="505">
        <v>45.6</v>
      </c>
      <c r="K59" s="505">
        <v>46</v>
      </c>
      <c r="L59" s="505">
        <v>45</v>
      </c>
      <c r="M59" s="505">
        <v>46</v>
      </c>
      <c r="N59" s="505">
        <v>46</v>
      </c>
      <c r="O59" s="505">
        <v>49</v>
      </c>
      <c r="P59" s="505">
        <v>49</v>
      </c>
      <c r="Q59" s="505">
        <v>45.5</v>
      </c>
      <c r="R59" s="505">
        <v>47</v>
      </c>
      <c r="S59" s="505">
        <v>46</v>
      </c>
      <c r="T59" s="505"/>
      <c r="U59" s="505">
        <v>45.44</v>
      </c>
    </row>
    <row r="60" customHeight="1" spans="1:21">
      <c r="A60" s="543">
        <v>43735</v>
      </c>
      <c r="B60" s="543">
        <v>43748</v>
      </c>
      <c r="C60" s="603" t="s">
        <v>2112</v>
      </c>
      <c r="D60" s="505">
        <v>45</v>
      </c>
      <c r="E60" s="505">
        <v>39.5</v>
      </c>
      <c r="F60" s="505">
        <v>43</v>
      </c>
      <c r="G60" s="505">
        <v>41</v>
      </c>
      <c r="H60" s="505">
        <v>50</v>
      </c>
      <c r="I60" s="505">
        <v>49</v>
      </c>
      <c r="J60" s="505">
        <v>49</v>
      </c>
      <c r="K60" s="505">
        <v>50.5</v>
      </c>
      <c r="L60" s="505">
        <v>46.5</v>
      </c>
      <c r="M60" s="505">
        <v>47</v>
      </c>
      <c r="N60" s="505">
        <v>49</v>
      </c>
      <c r="O60" s="505">
        <v>51</v>
      </c>
      <c r="P60" s="505">
        <v>50</v>
      </c>
      <c r="Q60" s="505">
        <v>45.5</v>
      </c>
      <c r="R60" s="505">
        <v>46.5</v>
      </c>
      <c r="S60" s="505">
        <v>45</v>
      </c>
      <c r="T60" s="505"/>
      <c r="U60" s="505">
        <v>46.72</v>
      </c>
    </row>
    <row r="61" customHeight="1" spans="1:21">
      <c r="A61" s="543">
        <v>43735</v>
      </c>
      <c r="B61" s="543">
        <v>43748</v>
      </c>
      <c r="C61" s="603" t="s">
        <v>2113</v>
      </c>
      <c r="D61" s="505">
        <v>41</v>
      </c>
      <c r="E61" s="505">
        <v>41</v>
      </c>
      <c r="F61" s="505">
        <v>38</v>
      </c>
      <c r="G61" s="505">
        <v>38</v>
      </c>
      <c r="H61" s="505">
        <v>35</v>
      </c>
      <c r="I61" s="505">
        <v>45.5</v>
      </c>
      <c r="J61" s="505">
        <v>37.8</v>
      </c>
      <c r="K61" s="505">
        <v>45</v>
      </c>
      <c r="L61" s="505">
        <v>40</v>
      </c>
      <c r="M61" s="505">
        <v>41</v>
      </c>
      <c r="N61" s="505">
        <v>44</v>
      </c>
      <c r="O61" s="505">
        <v>45</v>
      </c>
      <c r="P61" s="505">
        <v>45.5</v>
      </c>
      <c r="Q61" s="505">
        <v>42.5</v>
      </c>
      <c r="R61" s="505">
        <v>43</v>
      </c>
      <c r="S61" s="505">
        <v>42</v>
      </c>
      <c r="T61" s="505"/>
      <c r="U61" s="505">
        <v>41.52</v>
      </c>
    </row>
    <row r="62" customHeight="1" spans="1:21">
      <c r="A62" s="543">
        <v>43735</v>
      </c>
      <c r="B62" s="543">
        <v>43748</v>
      </c>
      <c r="C62" s="603" t="s">
        <v>2114</v>
      </c>
      <c r="D62" s="505">
        <v>4</v>
      </c>
      <c r="E62" s="505">
        <v>-1.5</v>
      </c>
      <c r="F62" s="505">
        <v>5</v>
      </c>
      <c r="G62" s="505">
        <v>3</v>
      </c>
      <c r="H62" s="505">
        <v>15</v>
      </c>
      <c r="I62" s="505">
        <v>3.5</v>
      </c>
      <c r="J62" s="505">
        <v>11.2</v>
      </c>
      <c r="K62" s="505">
        <v>5.5</v>
      </c>
      <c r="L62" s="505">
        <v>6.5</v>
      </c>
      <c r="M62" s="505">
        <v>6</v>
      </c>
      <c r="N62" s="505">
        <v>5</v>
      </c>
      <c r="O62" s="505">
        <v>6</v>
      </c>
      <c r="P62" s="505">
        <v>4.5</v>
      </c>
      <c r="Q62" s="505">
        <v>3</v>
      </c>
      <c r="R62" s="505">
        <v>3.5</v>
      </c>
      <c r="S62" s="505">
        <v>3</v>
      </c>
      <c r="T62" s="505"/>
      <c r="U62" s="505">
        <v>5.2</v>
      </c>
    </row>
    <row r="63" customHeight="1" spans="1:21">
      <c r="A63" s="543">
        <v>43735</v>
      </c>
      <c r="B63" s="543">
        <v>43748</v>
      </c>
      <c r="C63" s="603" t="s">
        <v>2115</v>
      </c>
      <c r="D63" s="505">
        <v>71</v>
      </c>
      <c r="E63" s="505">
        <v>61.5</v>
      </c>
      <c r="F63" s="505">
        <v>70</v>
      </c>
      <c r="G63" s="505">
        <v>69</v>
      </c>
      <c r="H63" s="505">
        <v>73</v>
      </c>
      <c r="I63" s="505">
        <v>61.5</v>
      </c>
      <c r="J63" s="505">
        <v>73</v>
      </c>
      <c r="K63" s="505">
        <v>65</v>
      </c>
      <c r="L63" s="505">
        <v>69</v>
      </c>
      <c r="M63" s="505">
        <v>69</v>
      </c>
      <c r="N63" s="505">
        <v>71</v>
      </c>
      <c r="O63" s="505">
        <v>72</v>
      </c>
      <c r="P63" s="505">
        <v>72</v>
      </c>
      <c r="Q63" s="505">
        <v>70</v>
      </c>
      <c r="R63" s="505">
        <v>70</v>
      </c>
      <c r="S63" s="505">
        <v>61.5</v>
      </c>
      <c r="T63" s="505"/>
      <c r="U63" s="505">
        <v>68.66</v>
      </c>
    </row>
    <row r="64" customHeight="1" spans="1:21">
      <c r="A64" s="543">
        <v>43735</v>
      </c>
      <c r="B64" s="543">
        <v>43748</v>
      </c>
      <c r="C64" s="603" t="s">
        <v>2116</v>
      </c>
      <c r="D64" s="505">
        <v>70</v>
      </c>
      <c r="E64" s="505">
        <v>62.5</v>
      </c>
      <c r="F64" s="505">
        <v>55</v>
      </c>
      <c r="G64" s="505">
        <v>55</v>
      </c>
      <c r="H64" s="505">
        <v>66</v>
      </c>
      <c r="I64" s="505">
        <v>60</v>
      </c>
      <c r="J64" s="505">
        <v>51.5</v>
      </c>
      <c r="K64" s="505">
        <v>56</v>
      </c>
      <c r="L64" s="505">
        <v>58</v>
      </c>
      <c r="M64" s="505">
        <v>59</v>
      </c>
      <c r="N64" s="505">
        <v>62</v>
      </c>
      <c r="O64" s="505">
        <v>62.6</v>
      </c>
      <c r="P64" s="505">
        <v>65</v>
      </c>
      <c r="Q64" s="505">
        <v>60</v>
      </c>
      <c r="R64" s="505">
        <v>59</v>
      </c>
      <c r="S64" s="505">
        <v>55.5</v>
      </c>
      <c r="T64" s="505"/>
      <c r="U64" s="505">
        <v>59.82</v>
      </c>
    </row>
    <row r="65" customHeight="1" spans="1:21">
      <c r="A65" s="543">
        <v>43735</v>
      </c>
      <c r="B65" s="543">
        <v>43748</v>
      </c>
      <c r="C65" s="603" t="s">
        <v>2117</v>
      </c>
      <c r="D65" s="505">
        <v>1</v>
      </c>
      <c r="E65" s="505">
        <v>-1</v>
      </c>
      <c r="F65" s="505">
        <v>15</v>
      </c>
      <c r="G65" s="505">
        <v>14</v>
      </c>
      <c r="H65" s="505">
        <v>7</v>
      </c>
      <c r="I65" s="505">
        <v>1.5</v>
      </c>
      <c r="J65" s="505">
        <v>21.5</v>
      </c>
      <c r="K65" s="505">
        <v>9</v>
      </c>
      <c r="L65" s="505">
        <v>11</v>
      </c>
      <c r="M65" s="505">
        <v>10</v>
      </c>
      <c r="N65" s="505">
        <v>9</v>
      </c>
      <c r="O65" s="505">
        <v>9.4</v>
      </c>
      <c r="P65" s="505">
        <v>7</v>
      </c>
      <c r="Q65" s="505">
        <v>10</v>
      </c>
      <c r="R65" s="505">
        <v>11</v>
      </c>
      <c r="S65" s="505">
        <v>6</v>
      </c>
      <c r="T65" s="505"/>
      <c r="U65" s="505">
        <v>8.84</v>
      </c>
    </row>
    <row r="66" customHeight="1" spans="1:21">
      <c r="A66" s="543">
        <v>43749</v>
      </c>
      <c r="B66" s="543">
        <v>43755</v>
      </c>
      <c r="C66" s="603" t="s">
        <v>2111</v>
      </c>
      <c r="D66" s="505">
        <v>46</v>
      </c>
      <c r="E66" s="505">
        <v>45</v>
      </c>
      <c r="F66" s="505">
        <v>45.8</v>
      </c>
      <c r="G66" s="505">
        <v>43</v>
      </c>
      <c r="H66" s="505">
        <v>47.5</v>
      </c>
      <c r="I66" s="505">
        <v>47</v>
      </c>
      <c r="J66" s="505">
        <v>48.9</v>
      </c>
      <c r="K66" s="505">
        <v>49.5</v>
      </c>
      <c r="L66" s="505">
        <v>46.5</v>
      </c>
      <c r="M66" s="505">
        <v>49.5</v>
      </c>
      <c r="N66" s="505">
        <v>49.5</v>
      </c>
      <c r="O66" s="505">
        <v>49</v>
      </c>
      <c r="P66" s="505">
        <v>49</v>
      </c>
      <c r="Q66" s="505">
        <v>48</v>
      </c>
      <c r="R66" s="505">
        <v>49</v>
      </c>
      <c r="S66" s="505">
        <v>48.5</v>
      </c>
      <c r="T66" s="505"/>
      <c r="U66" s="505">
        <v>47.6</v>
      </c>
    </row>
    <row r="67" customHeight="1" spans="1:21">
      <c r="A67" s="543">
        <v>43749</v>
      </c>
      <c r="B67" s="543">
        <v>43755</v>
      </c>
      <c r="C67" s="603" t="s">
        <v>2112</v>
      </c>
      <c r="D67" s="505">
        <v>50</v>
      </c>
      <c r="E67" s="505">
        <v>43</v>
      </c>
      <c r="F67" s="505">
        <v>50</v>
      </c>
      <c r="G67" s="505">
        <v>45</v>
      </c>
      <c r="H67" s="505">
        <v>52</v>
      </c>
      <c r="I67" s="505">
        <v>51.8</v>
      </c>
      <c r="J67" s="505">
        <v>52.5</v>
      </c>
      <c r="K67" s="505">
        <v>53.2</v>
      </c>
      <c r="L67" s="505">
        <v>47</v>
      </c>
      <c r="M67" s="505">
        <v>48.8</v>
      </c>
      <c r="N67" s="505">
        <v>53.5</v>
      </c>
      <c r="O67" s="505">
        <v>51</v>
      </c>
      <c r="P67" s="505">
        <v>50</v>
      </c>
      <c r="Q67" s="505">
        <v>50</v>
      </c>
      <c r="R67" s="505">
        <v>52</v>
      </c>
      <c r="S67" s="505">
        <v>53</v>
      </c>
      <c r="T67" s="505"/>
      <c r="U67" s="505">
        <v>50.18</v>
      </c>
    </row>
    <row r="68" customHeight="1" spans="1:21">
      <c r="A68" s="543">
        <v>43749</v>
      </c>
      <c r="B68" s="543">
        <v>43755</v>
      </c>
      <c r="C68" s="603" t="s">
        <v>2113</v>
      </c>
      <c r="D68" s="505">
        <v>40</v>
      </c>
      <c r="E68" s="505">
        <v>41</v>
      </c>
      <c r="F68" s="505">
        <v>41</v>
      </c>
      <c r="G68" s="505">
        <v>40</v>
      </c>
      <c r="H68" s="505">
        <v>40</v>
      </c>
      <c r="I68" s="505">
        <v>47.5</v>
      </c>
      <c r="J68" s="505">
        <v>38.9</v>
      </c>
      <c r="K68" s="505">
        <v>39.7</v>
      </c>
      <c r="L68" s="505">
        <v>42</v>
      </c>
      <c r="M68" s="505">
        <v>42</v>
      </c>
      <c r="N68" s="505">
        <v>40.3</v>
      </c>
      <c r="O68" s="505">
        <v>45</v>
      </c>
      <c r="P68" s="505">
        <v>45.5</v>
      </c>
      <c r="Q68" s="505">
        <v>44</v>
      </c>
      <c r="R68" s="505">
        <v>45</v>
      </c>
      <c r="S68" s="505">
        <v>38</v>
      </c>
      <c r="T68" s="505"/>
      <c r="U68" s="505">
        <v>41.87</v>
      </c>
    </row>
    <row r="69" customHeight="1" spans="1:21">
      <c r="A69" s="543">
        <v>43749</v>
      </c>
      <c r="B69" s="543">
        <v>43755</v>
      </c>
      <c r="C69" s="603" t="s">
        <v>2114</v>
      </c>
      <c r="D69" s="505">
        <v>10</v>
      </c>
      <c r="E69" s="505">
        <v>2</v>
      </c>
      <c r="F69" s="505">
        <v>9</v>
      </c>
      <c r="G69" s="505">
        <v>5</v>
      </c>
      <c r="H69" s="505">
        <v>12</v>
      </c>
      <c r="I69" s="505">
        <v>4.3</v>
      </c>
      <c r="J69" s="505">
        <v>13.6</v>
      </c>
      <c r="K69" s="505">
        <v>13.5</v>
      </c>
      <c r="L69" s="505">
        <v>5</v>
      </c>
      <c r="M69" s="505">
        <v>6.8</v>
      </c>
      <c r="N69" s="505">
        <v>13.2</v>
      </c>
      <c r="O69" s="505">
        <v>6</v>
      </c>
      <c r="P69" s="505">
        <v>4.5</v>
      </c>
      <c r="Q69" s="505">
        <v>6</v>
      </c>
      <c r="R69" s="505">
        <v>7</v>
      </c>
      <c r="S69" s="505">
        <v>15</v>
      </c>
      <c r="T69" s="505"/>
      <c r="U69" s="505">
        <v>8.31</v>
      </c>
    </row>
    <row r="70" customHeight="1" spans="1:21">
      <c r="A70" s="543">
        <v>43749</v>
      </c>
      <c r="B70" s="543">
        <v>43755</v>
      </c>
      <c r="C70" s="603" t="s">
        <v>2115</v>
      </c>
      <c r="D70" s="505">
        <v>75</v>
      </c>
      <c r="E70" s="505">
        <v>61.5</v>
      </c>
      <c r="F70" s="505">
        <v>65</v>
      </c>
      <c r="G70" s="505">
        <v>70</v>
      </c>
      <c r="H70" s="505">
        <v>75</v>
      </c>
      <c r="I70" s="505">
        <v>75</v>
      </c>
      <c r="J70" s="505">
        <v>76</v>
      </c>
      <c r="K70" s="505">
        <v>78.9</v>
      </c>
      <c r="L70" s="505">
        <v>69</v>
      </c>
      <c r="M70" s="505">
        <v>69</v>
      </c>
      <c r="N70" s="505">
        <v>81.5</v>
      </c>
      <c r="O70" s="505">
        <v>72</v>
      </c>
      <c r="P70" s="505">
        <v>72</v>
      </c>
      <c r="Q70" s="505">
        <v>77</v>
      </c>
      <c r="R70" s="505">
        <v>75</v>
      </c>
      <c r="S70" s="505">
        <v>69</v>
      </c>
      <c r="T70" s="505"/>
      <c r="U70" s="505">
        <v>72.56</v>
      </c>
    </row>
    <row r="71" customHeight="1" spans="1:21">
      <c r="A71" s="543">
        <v>43749</v>
      </c>
      <c r="B71" s="543">
        <v>43755</v>
      </c>
      <c r="C71" s="603" t="s">
        <v>2116</v>
      </c>
      <c r="D71" s="505">
        <v>70</v>
      </c>
      <c r="E71" s="505">
        <v>62.5</v>
      </c>
      <c r="F71" s="505">
        <v>60</v>
      </c>
      <c r="G71" s="505">
        <v>58</v>
      </c>
      <c r="H71" s="505">
        <v>66</v>
      </c>
      <c r="I71" s="505">
        <v>69</v>
      </c>
      <c r="J71" s="505">
        <v>52.5</v>
      </c>
      <c r="K71" s="505">
        <v>59.4</v>
      </c>
      <c r="L71" s="505">
        <v>58</v>
      </c>
      <c r="M71" s="505">
        <v>59</v>
      </c>
      <c r="N71" s="505">
        <v>58.9</v>
      </c>
      <c r="O71" s="505">
        <v>62.6</v>
      </c>
      <c r="P71" s="505">
        <v>65</v>
      </c>
      <c r="Q71" s="505">
        <v>60</v>
      </c>
      <c r="R71" s="505">
        <v>59</v>
      </c>
      <c r="S71" s="505">
        <v>55</v>
      </c>
      <c r="T71" s="505"/>
      <c r="U71" s="505">
        <v>60.93</v>
      </c>
    </row>
    <row r="72" customHeight="1" spans="1:21">
      <c r="A72" s="543">
        <v>43749</v>
      </c>
      <c r="B72" s="543">
        <v>43755</v>
      </c>
      <c r="C72" s="603" t="s">
        <v>2117</v>
      </c>
      <c r="D72" s="505">
        <v>5</v>
      </c>
      <c r="E72" s="505">
        <v>-1</v>
      </c>
      <c r="F72" s="505">
        <v>5</v>
      </c>
      <c r="G72" s="505">
        <v>12</v>
      </c>
      <c r="H72" s="505">
        <v>9</v>
      </c>
      <c r="I72" s="505">
        <v>6</v>
      </c>
      <c r="J72" s="505">
        <v>23.5</v>
      </c>
      <c r="K72" s="505">
        <v>19.5</v>
      </c>
      <c r="L72" s="505">
        <v>11</v>
      </c>
      <c r="M72" s="505">
        <v>10</v>
      </c>
      <c r="N72" s="505">
        <v>22.6</v>
      </c>
      <c r="O72" s="505">
        <v>9.4</v>
      </c>
      <c r="P72" s="505">
        <v>7</v>
      </c>
      <c r="Q72" s="505">
        <v>17</v>
      </c>
      <c r="R72" s="505">
        <v>16</v>
      </c>
      <c r="S72" s="505">
        <v>14</v>
      </c>
      <c r="T72" s="505"/>
      <c r="U72" s="505">
        <v>11.63</v>
      </c>
    </row>
    <row r="73" customHeight="1" spans="1:21">
      <c r="A73" s="543">
        <v>43756</v>
      </c>
      <c r="B73" s="543">
        <v>43762</v>
      </c>
      <c r="C73" s="603" t="s">
        <v>2111</v>
      </c>
      <c r="D73" s="505">
        <v>53</v>
      </c>
      <c r="E73" s="505">
        <v>51</v>
      </c>
      <c r="F73" s="505">
        <v>55</v>
      </c>
      <c r="G73" s="505">
        <v>55</v>
      </c>
      <c r="H73" s="505">
        <v>55</v>
      </c>
      <c r="I73" s="505">
        <v>54</v>
      </c>
      <c r="J73" s="505">
        <v>57</v>
      </c>
      <c r="K73" s="505">
        <v>55</v>
      </c>
      <c r="L73" s="505">
        <v>51.9</v>
      </c>
      <c r="M73" s="505">
        <v>54</v>
      </c>
      <c r="N73" s="505">
        <v>51.8</v>
      </c>
      <c r="O73" s="505">
        <v>54</v>
      </c>
      <c r="P73" s="505">
        <v>52</v>
      </c>
      <c r="Q73" s="505">
        <v>55</v>
      </c>
      <c r="R73" s="505">
        <v>59.3</v>
      </c>
      <c r="S73" s="505">
        <v>68</v>
      </c>
      <c r="T73" s="505"/>
      <c r="U73" s="505">
        <v>55.06</v>
      </c>
    </row>
    <row r="74" customHeight="1" spans="1:21">
      <c r="A74" s="543">
        <v>43756</v>
      </c>
      <c r="B74" s="543">
        <v>43762</v>
      </c>
      <c r="C74" s="603" t="s">
        <v>2112</v>
      </c>
      <c r="D74" s="505">
        <v>60</v>
      </c>
      <c r="E74" s="505">
        <v>59</v>
      </c>
      <c r="F74" s="505">
        <v>54</v>
      </c>
      <c r="G74" s="505">
        <v>50</v>
      </c>
      <c r="H74" s="505">
        <v>60</v>
      </c>
      <c r="I74" s="505">
        <v>59</v>
      </c>
      <c r="J74" s="505">
        <v>55</v>
      </c>
      <c r="K74" s="505">
        <v>55</v>
      </c>
      <c r="L74" s="505">
        <v>50</v>
      </c>
      <c r="M74" s="505">
        <v>52</v>
      </c>
      <c r="N74" s="505">
        <v>56.7</v>
      </c>
      <c r="O74" s="505">
        <v>54.3</v>
      </c>
      <c r="P74" s="505">
        <v>54</v>
      </c>
      <c r="Q74" s="505">
        <v>53</v>
      </c>
      <c r="R74" s="505">
        <v>55</v>
      </c>
      <c r="S74" s="505">
        <v>53</v>
      </c>
      <c r="T74" s="505"/>
      <c r="U74" s="505">
        <v>55</v>
      </c>
    </row>
    <row r="75" customHeight="1" spans="1:21">
      <c r="A75" s="543">
        <v>43756</v>
      </c>
      <c r="B75" s="543">
        <v>43762</v>
      </c>
      <c r="C75" s="603" t="s">
        <v>2113</v>
      </c>
      <c r="D75" s="505">
        <v>55</v>
      </c>
      <c r="E75" s="505">
        <v>52</v>
      </c>
      <c r="F75" s="505">
        <v>50</v>
      </c>
      <c r="G75" s="505">
        <v>48</v>
      </c>
      <c r="H75" s="505">
        <v>50</v>
      </c>
      <c r="I75" s="505">
        <v>55</v>
      </c>
      <c r="J75" s="505">
        <v>45</v>
      </c>
      <c r="K75" s="505">
        <v>45.5</v>
      </c>
      <c r="L75" s="505">
        <v>47.8</v>
      </c>
      <c r="M75" s="505">
        <v>48.9</v>
      </c>
      <c r="N75" s="505">
        <v>46</v>
      </c>
      <c r="O75" s="505">
        <v>49.8</v>
      </c>
      <c r="P75" s="505">
        <v>50</v>
      </c>
      <c r="Q75" s="505">
        <v>44</v>
      </c>
      <c r="R75" s="505">
        <v>45</v>
      </c>
      <c r="S75" s="505">
        <v>38</v>
      </c>
      <c r="T75" s="505"/>
      <c r="U75" s="505">
        <v>48.13</v>
      </c>
    </row>
    <row r="76" customHeight="1" spans="1:21">
      <c r="A76" s="543">
        <v>43756</v>
      </c>
      <c r="B76" s="543">
        <v>43762</v>
      </c>
      <c r="C76" s="603" t="s">
        <v>2114</v>
      </c>
      <c r="D76" s="505">
        <v>5</v>
      </c>
      <c r="E76" s="505">
        <v>7</v>
      </c>
      <c r="F76" s="505">
        <v>4</v>
      </c>
      <c r="G76" s="505">
        <v>2</v>
      </c>
      <c r="H76" s="505">
        <v>10</v>
      </c>
      <c r="I76" s="505">
        <v>4</v>
      </c>
      <c r="J76" s="505">
        <v>10</v>
      </c>
      <c r="K76" s="505">
        <v>9.5</v>
      </c>
      <c r="L76" s="505">
        <v>2.2</v>
      </c>
      <c r="M76" s="505">
        <v>3.1</v>
      </c>
      <c r="N76" s="505">
        <v>10.7</v>
      </c>
      <c r="O76" s="505">
        <v>4.5</v>
      </c>
      <c r="P76" s="505">
        <v>4</v>
      </c>
      <c r="Q76" s="505">
        <v>9</v>
      </c>
      <c r="R76" s="505">
        <v>10</v>
      </c>
      <c r="S76" s="505">
        <v>15</v>
      </c>
      <c r="T76" s="505"/>
      <c r="U76" s="505">
        <v>6.88</v>
      </c>
    </row>
    <row r="77" customHeight="1" spans="1:21">
      <c r="A77" s="543">
        <v>43756</v>
      </c>
      <c r="B77" s="543">
        <v>43762</v>
      </c>
      <c r="C77" s="603" t="s">
        <v>2115</v>
      </c>
      <c r="D77" s="505">
        <v>80</v>
      </c>
      <c r="E77" s="505">
        <v>66</v>
      </c>
      <c r="F77" s="505">
        <v>73</v>
      </c>
      <c r="G77" s="505">
        <v>73</v>
      </c>
      <c r="H77" s="505">
        <v>81</v>
      </c>
      <c r="I77" s="505">
        <v>80</v>
      </c>
      <c r="J77" s="505">
        <v>76</v>
      </c>
      <c r="K77" s="505">
        <v>78.9</v>
      </c>
      <c r="L77" s="505">
        <v>69</v>
      </c>
      <c r="M77" s="505">
        <v>69</v>
      </c>
      <c r="N77" s="505">
        <v>81.5</v>
      </c>
      <c r="O77" s="505">
        <v>74.7</v>
      </c>
      <c r="P77" s="505">
        <v>72</v>
      </c>
      <c r="Q77" s="505">
        <v>82</v>
      </c>
      <c r="R77" s="505">
        <v>74</v>
      </c>
      <c r="S77" s="505">
        <v>70</v>
      </c>
      <c r="T77" s="505"/>
      <c r="U77" s="505">
        <v>75.01</v>
      </c>
    </row>
    <row r="78" customHeight="1" spans="1:21">
      <c r="A78" s="543">
        <v>43756</v>
      </c>
      <c r="B78" s="543">
        <v>43762</v>
      </c>
      <c r="C78" s="603" t="s">
        <v>2116</v>
      </c>
      <c r="D78" s="505">
        <v>70</v>
      </c>
      <c r="E78" s="505">
        <v>70</v>
      </c>
      <c r="F78" s="505">
        <v>69</v>
      </c>
      <c r="G78" s="505">
        <v>70</v>
      </c>
      <c r="H78" s="505">
        <v>72</v>
      </c>
      <c r="I78" s="505">
        <v>75</v>
      </c>
      <c r="J78" s="505">
        <v>52.5</v>
      </c>
      <c r="K78" s="505">
        <v>59.4</v>
      </c>
      <c r="L78" s="505">
        <v>58</v>
      </c>
      <c r="M78" s="505">
        <v>59</v>
      </c>
      <c r="N78" s="505">
        <v>64</v>
      </c>
      <c r="O78" s="505">
        <v>65</v>
      </c>
      <c r="P78" s="505">
        <v>65</v>
      </c>
      <c r="Q78" s="505">
        <v>65</v>
      </c>
      <c r="R78" s="505">
        <v>60</v>
      </c>
      <c r="S78" s="505">
        <v>60</v>
      </c>
      <c r="T78" s="505"/>
      <c r="U78" s="505">
        <v>64.62</v>
      </c>
    </row>
    <row r="79" customHeight="1" spans="1:21">
      <c r="A79" s="543">
        <v>43756</v>
      </c>
      <c r="B79" s="543">
        <v>43762</v>
      </c>
      <c r="C79" s="603" t="s">
        <v>2117</v>
      </c>
      <c r="D79" s="505">
        <v>10</v>
      </c>
      <c r="E79" s="505">
        <v>-4</v>
      </c>
      <c r="F79" s="505">
        <v>4</v>
      </c>
      <c r="G79" s="505">
        <v>3</v>
      </c>
      <c r="H79" s="505">
        <v>9</v>
      </c>
      <c r="I79" s="505">
        <v>5</v>
      </c>
      <c r="J79" s="505">
        <v>23.5</v>
      </c>
      <c r="K79" s="505">
        <v>19.5</v>
      </c>
      <c r="L79" s="505">
        <v>11</v>
      </c>
      <c r="M79" s="505">
        <v>10</v>
      </c>
      <c r="N79" s="505">
        <v>17.5</v>
      </c>
      <c r="O79" s="505">
        <v>9.7</v>
      </c>
      <c r="P79" s="505">
        <v>7</v>
      </c>
      <c r="Q79" s="505">
        <v>17</v>
      </c>
      <c r="R79" s="505">
        <v>14</v>
      </c>
      <c r="S79" s="505">
        <v>10</v>
      </c>
      <c r="T79" s="505"/>
      <c r="U79" s="505">
        <v>10.39</v>
      </c>
    </row>
    <row r="80" customHeight="1" spans="1:21">
      <c r="A80" s="543">
        <v>43763</v>
      </c>
      <c r="B80" s="543">
        <v>43769</v>
      </c>
      <c r="C80" s="603" t="s">
        <v>2111</v>
      </c>
      <c r="D80" s="505">
        <v>52.5</v>
      </c>
      <c r="E80" s="505">
        <v>50</v>
      </c>
      <c r="F80" s="505">
        <v>50</v>
      </c>
      <c r="G80" s="505">
        <v>53</v>
      </c>
      <c r="H80" s="505">
        <v>54</v>
      </c>
      <c r="I80" s="505">
        <v>53.8</v>
      </c>
      <c r="J80" s="505">
        <v>59.5</v>
      </c>
      <c r="K80" s="505">
        <v>58</v>
      </c>
      <c r="L80" s="505">
        <v>54</v>
      </c>
      <c r="M80" s="505">
        <v>57</v>
      </c>
      <c r="N80" s="505">
        <v>53</v>
      </c>
      <c r="O80" s="505">
        <v>58</v>
      </c>
      <c r="P80" s="505">
        <v>56</v>
      </c>
      <c r="Q80" s="505">
        <v>56</v>
      </c>
      <c r="R80" s="505">
        <v>57</v>
      </c>
      <c r="S80" s="505">
        <v>65</v>
      </c>
      <c r="T80" s="505"/>
      <c r="U80" s="505">
        <v>55.43</v>
      </c>
    </row>
    <row r="81" customHeight="1" spans="1:21">
      <c r="A81" s="543">
        <v>43763</v>
      </c>
      <c r="B81" s="543">
        <v>43769</v>
      </c>
      <c r="C81" s="603" t="s">
        <v>2112</v>
      </c>
      <c r="D81" s="505">
        <v>58</v>
      </c>
      <c r="E81" s="505">
        <v>56</v>
      </c>
      <c r="F81" s="505">
        <v>53.8</v>
      </c>
      <c r="G81" s="505">
        <v>50</v>
      </c>
      <c r="H81" s="505">
        <v>59</v>
      </c>
      <c r="I81" s="505">
        <v>58</v>
      </c>
      <c r="J81" s="505">
        <v>60</v>
      </c>
      <c r="K81" s="505">
        <v>60</v>
      </c>
      <c r="L81" s="505">
        <v>62</v>
      </c>
      <c r="M81" s="505">
        <v>52</v>
      </c>
      <c r="N81" s="505">
        <v>56.7</v>
      </c>
      <c r="O81" s="505">
        <v>54.3</v>
      </c>
      <c r="P81" s="505">
        <v>54</v>
      </c>
      <c r="Q81" s="505">
        <v>56</v>
      </c>
      <c r="R81" s="505">
        <v>57</v>
      </c>
      <c r="S81" s="505">
        <v>64</v>
      </c>
      <c r="T81" s="505"/>
      <c r="U81" s="505">
        <v>56.93</v>
      </c>
    </row>
    <row r="82" customHeight="1" spans="1:21">
      <c r="A82" s="543">
        <v>43763</v>
      </c>
      <c r="B82" s="543">
        <v>43769</v>
      </c>
      <c r="C82" s="603" t="s">
        <v>2113</v>
      </c>
      <c r="D82" s="505">
        <v>55</v>
      </c>
      <c r="E82" s="505">
        <v>54</v>
      </c>
      <c r="F82" s="505">
        <v>50</v>
      </c>
      <c r="G82" s="505">
        <v>48</v>
      </c>
      <c r="H82" s="505">
        <v>55</v>
      </c>
      <c r="I82" s="505">
        <v>55</v>
      </c>
      <c r="J82" s="505">
        <v>55</v>
      </c>
      <c r="K82" s="505">
        <v>55</v>
      </c>
      <c r="L82" s="505">
        <v>60</v>
      </c>
      <c r="M82" s="505">
        <v>48.9</v>
      </c>
      <c r="N82" s="505">
        <v>46</v>
      </c>
      <c r="O82" s="505">
        <v>49.8</v>
      </c>
      <c r="P82" s="505">
        <v>50</v>
      </c>
      <c r="Q82" s="505">
        <v>44</v>
      </c>
      <c r="R82" s="505">
        <v>45</v>
      </c>
      <c r="S82" s="505">
        <v>55</v>
      </c>
      <c r="T82" s="505"/>
      <c r="U82" s="505">
        <v>51.62</v>
      </c>
    </row>
    <row r="83" customHeight="1" spans="1:21">
      <c r="A83" s="543">
        <v>43763</v>
      </c>
      <c r="B83" s="543">
        <v>43769</v>
      </c>
      <c r="C83" s="603" t="s">
        <v>2114</v>
      </c>
      <c r="D83" s="505">
        <v>3</v>
      </c>
      <c r="E83" s="505">
        <v>2</v>
      </c>
      <c r="F83" s="505">
        <v>3.8</v>
      </c>
      <c r="G83" s="505">
        <v>2</v>
      </c>
      <c r="H83" s="505">
        <v>4</v>
      </c>
      <c r="I83" s="505">
        <v>3</v>
      </c>
      <c r="J83" s="505">
        <v>5</v>
      </c>
      <c r="K83" s="505">
        <v>5</v>
      </c>
      <c r="L83" s="505">
        <v>2</v>
      </c>
      <c r="M83" s="505">
        <v>3.1</v>
      </c>
      <c r="N83" s="505">
        <v>10.7</v>
      </c>
      <c r="O83" s="505">
        <v>4.5</v>
      </c>
      <c r="P83" s="505">
        <v>4</v>
      </c>
      <c r="Q83" s="505">
        <v>12</v>
      </c>
      <c r="R83" s="505">
        <v>12</v>
      </c>
      <c r="S83" s="505">
        <v>9</v>
      </c>
      <c r="T83" s="505"/>
      <c r="U83" s="505">
        <v>5.32</v>
      </c>
    </row>
    <row r="84" customHeight="1" spans="1:21">
      <c r="A84" s="543">
        <v>43763</v>
      </c>
      <c r="B84" s="543">
        <v>43769</v>
      </c>
      <c r="C84" s="603" t="s">
        <v>2115</v>
      </c>
      <c r="D84" s="505">
        <v>78</v>
      </c>
      <c r="E84" s="505">
        <v>64.5</v>
      </c>
      <c r="F84" s="505">
        <v>73</v>
      </c>
      <c r="G84" s="505">
        <v>73</v>
      </c>
      <c r="H84" s="505">
        <v>79.5</v>
      </c>
      <c r="I84" s="505">
        <v>78</v>
      </c>
      <c r="J84" s="505">
        <v>78</v>
      </c>
      <c r="K84" s="505">
        <v>80.5</v>
      </c>
      <c r="L84" s="505">
        <v>83</v>
      </c>
      <c r="M84" s="505">
        <v>69</v>
      </c>
      <c r="N84" s="505">
        <v>81.5</v>
      </c>
      <c r="O84" s="505">
        <v>74.7</v>
      </c>
      <c r="P84" s="505">
        <v>72</v>
      </c>
      <c r="Q84" s="505">
        <v>82</v>
      </c>
      <c r="R84" s="505">
        <v>74</v>
      </c>
      <c r="S84" s="505">
        <v>70</v>
      </c>
      <c r="T84" s="505"/>
      <c r="U84" s="505">
        <v>75.67</v>
      </c>
    </row>
    <row r="85" customHeight="1" spans="1:21">
      <c r="A85" s="543">
        <v>43763</v>
      </c>
      <c r="B85" s="543">
        <v>43769</v>
      </c>
      <c r="C85" s="603" t="s">
        <v>2116</v>
      </c>
      <c r="D85" s="505">
        <v>75</v>
      </c>
      <c r="E85" s="505">
        <v>70</v>
      </c>
      <c r="F85" s="505">
        <v>69</v>
      </c>
      <c r="G85" s="505">
        <v>70</v>
      </c>
      <c r="H85" s="505">
        <v>75</v>
      </c>
      <c r="I85" s="505">
        <v>76</v>
      </c>
      <c r="J85" s="505">
        <v>62</v>
      </c>
      <c r="K85" s="505">
        <v>62</v>
      </c>
      <c r="L85" s="505">
        <v>69</v>
      </c>
      <c r="M85" s="505">
        <v>59</v>
      </c>
      <c r="N85" s="505">
        <v>64</v>
      </c>
      <c r="O85" s="505">
        <v>65</v>
      </c>
      <c r="P85" s="505">
        <v>65</v>
      </c>
      <c r="Q85" s="505">
        <v>65</v>
      </c>
      <c r="R85" s="505">
        <v>62</v>
      </c>
      <c r="S85" s="505">
        <v>60</v>
      </c>
      <c r="T85" s="505"/>
      <c r="U85" s="505">
        <v>66.75</v>
      </c>
    </row>
    <row r="86" customHeight="1" spans="1:21">
      <c r="A86" s="543">
        <v>43763</v>
      </c>
      <c r="B86" s="543">
        <v>43769</v>
      </c>
      <c r="C86" s="603" t="s">
        <v>2117</v>
      </c>
      <c r="D86" s="505">
        <v>3</v>
      </c>
      <c r="E86" s="505">
        <v>-5.5</v>
      </c>
      <c r="F86" s="505">
        <v>4</v>
      </c>
      <c r="G86" s="505">
        <v>3</v>
      </c>
      <c r="H86" s="505">
        <v>4.5</v>
      </c>
      <c r="I86" s="505">
        <v>2</v>
      </c>
      <c r="J86" s="505">
        <v>16</v>
      </c>
      <c r="K86" s="505">
        <v>18.5</v>
      </c>
      <c r="L86" s="505">
        <v>14</v>
      </c>
      <c r="M86" s="505">
        <v>10</v>
      </c>
      <c r="N86" s="505">
        <v>17.5</v>
      </c>
      <c r="O86" s="505">
        <v>9.7</v>
      </c>
      <c r="P86" s="505">
        <v>7</v>
      </c>
      <c r="Q86" s="505">
        <v>17</v>
      </c>
      <c r="R86" s="505">
        <v>12</v>
      </c>
      <c r="S86" s="505">
        <v>10</v>
      </c>
      <c r="T86" s="505"/>
      <c r="U86" s="505">
        <v>8.92</v>
      </c>
    </row>
    <row r="87" customHeight="1" spans="1:21">
      <c r="A87" s="543">
        <v>43770</v>
      </c>
      <c r="B87" s="543">
        <v>43776</v>
      </c>
      <c r="C87" s="603" t="s">
        <v>2111</v>
      </c>
      <c r="D87" s="505">
        <v>48</v>
      </c>
      <c r="E87" s="505">
        <v>47.5</v>
      </c>
      <c r="F87" s="505">
        <v>51</v>
      </c>
      <c r="G87" s="505">
        <v>50.9</v>
      </c>
      <c r="H87" s="505">
        <v>52</v>
      </c>
      <c r="I87" s="505">
        <v>51</v>
      </c>
      <c r="J87" s="505">
        <v>58.6</v>
      </c>
      <c r="K87" s="505">
        <v>57.5</v>
      </c>
      <c r="L87" s="505">
        <v>53</v>
      </c>
      <c r="M87" s="505">
        <v>55</v>
      </c>
      <c r="N87" s="505">
        <v>52</v>
      </c>
      <c r="O87" s="505">
        <v>57</v>
      </c>
      <c r="P87" s="505">
        <v>55</v>
      </c>
      <c r="Q87" s="505">
        <v>53.5</v>
      </c>
      <c r="R87" s="505">
        <v>55.5</v>
      </c>
      <c r="S87" s="505">
        <v>56</v>
      </c>
      <c r="T87" s="505"/>
      <c r="U87" s="505">
        <v>53.34</v>
      </c>
    </row>
    <row r="88" customHeight="1" spans="1:21">
      <c r="A88" s="543">
        <v>43770</v>
      </c>
      <c r="B88" s="543">
        <v>43776</v>
      </c>
      <c r="C88" s="603" t="s">
        <v>2112</v>
      </c>
      <c r="D88" s="505">
        <v>56</v>
      </c>
      <c r="E88" s="505">
        <v>56.1</v>
      </c>
      <c r="F88" s="505">
        <v>55.1</v>
      </c>
      <c r="G88" s="505">
        <v>50</v>
      </c>
      <c r="H88" s="505">
        <v>55</v>
      </c>
      <c r="I88" s="505">
        <v>54</v>
      </c>
      <c r="J88" s="505">
        <v>59.5</v>
      </c>
      <c r="K88" s="505">
        <v>59.5</v>
      </c>
      <c r="L88" s="505">
        <v>60</v>
      </c>
      <c r="M88" s="505">
        <v>50</v>
      </c>
      <c r="N88" s="505">
        <v>56</v>
      </c>
      <c r="O88" s="505">
        <v>54</v>
      </c>
      <c r="P88" s="505">
        <v>53</v>
      </c>
      <c r="Q88" s="505">
        <v>53</v>
      </c>
      <c r="R88" s="505">
        <v>53.7</v>
      </c>
      <c r="S88" s="505">
        <v>56.9</v>
      </c>
      <c r="T88" s="505"/>
      <c r="U88" s="505">
        <v>55.11</v>
      </c>
    </row>
    <row r="89" customHeight="1" spans="1:21">
      <c r="A89" s="543">
        <v>43770</v>
      </c>
      <c r="B89" s="543">
        <v>43776</v>
      </c>
      <c r="C89" s="603" t="s">
        <v>2113</v>
      </c>
      <c r="D89" s="505">
        <v>53</v>
      </c>
      <c r="E89" s="505">
        <v>50</v>
      </c>
      <c r="F89" s="505">
        <v>50</v>
      </c>
      <c r="G89" s="505">
        <v>48</v>
      </c>
      <c r="H89" s="505">
        <v>50</v>
      </c>
      <c r="I89" s="505">
        <v>50</v>
      </c>
      <c r="J89" s="505">
        <v>55</v>
      </c>
      <c r="K89" s="505">
        <v>55</v>
      </c>
      <c r="L89" s="505">
        <v>58</v>
      </c>
      <c r="M89" s="505">
        <v>48</v>
      </c>
      <c r="N89" s="505">
        <v>47.1</v>
      </c>
      <c r="O89" s="505">
        <v>49.5</v>
      </c>
      <c r="P89" s="505">
        <v>49</v>
      </c>
      <c r="Q89" s="505">
        <v>44</v>
      </c>
      <c r="R89" s="505">
        <v>45</v>
      </c>
      <c r="S89" s="505">
        <v>55</v>
      </c>
      <c r="T89" s="505"/>
      <c r="U89" s="505">
        <v>50.41</v>
      </c>
    </row>
    <row r="90" customHeight="1" spans="1:21">
      <c r="A90" s="543">
        <v>43770</v>
      </c>
      <c r="B90" s="543">
        <v>43776</v>
      </c>
      <c r="C90" s="603" t="s">
        <v>2114</v>
      </c>
      <c r="D90" s="505">
        <v>3</v>
      </c>
      <c r="E90" s="505">
        <v>6.1</v>
      </c>
      <c r="F90" s="505">
        <v>5.1</v>
      </c>
      <c r="G90" s="505">
        <v>2</v>
      </c>
      <c r="H90" s="505">
        <v>5</v>
      </c>
      <c r="I90" s="505">
        <v>4</v>
      </c>
      <c r="J90" s="505">
        <v>4.5</v>
      </c>
      <c r="K90" s="505">
        <v>4.5</v>
      </c>
      <c r="L90" s="505">
        <v>2</v>
      </c>
      <c r="M90" s="505">
        <v>2</v>
      </c>
      <c r="N90" s="505">
        <v>8.9</v>
      </c>
      <c r="O90" s="505">
        <v>4.5</v>
      </c>
      <c r="P90" s="505">
        <v>4</v>
      </c>
      <c r="Q90" s="505">
        <v>9</v>
      </c>
      <c r="R90" s="505">
        <v>8.7</v>
      </c>
      <c r="S90" s="505">
        <v>1.9</v>
      </c>
      <c r="T90" s="505"/>
      <c r="U90" s="505">
        <v>4.7</v>
      </c>
    </row>
    <row r="91" customHeight="1" spans="1:21">
      <c r="A91" s="543">
        <v>43770</v>
      </c>
      <c r="B91" s="543">
        <v>43776</v>
      </c>
      <c r="C91" s="603" t="s">
        <v>2115</v>
      </c>
      <c r="D91" s="505">
        <v>70</v>
      </c>
      <c r="E91" s="505">
        <v>58.8</v>
      </c>
      <c r="F91" s="505">
        <v>72.5</v>
      </c>
      <c r="G91" s="505">
        <v>73</v>
      </c>
      <c r="H91" s="505">
        <v>75</v>
      </c>
      <c r="I91" s="505">
        <v>73</v>
      </c>
      <c r="J91" s="505">
        <v>77</v>
      </c>
      <c r="K91" s="505">
        <v>79.5</v>
      </c>
      <c r="L91" s="505">
        <v>80</v>
      </c>
      <c r="M91" s="505">
        <v>67</v>
      </c>
      <c r="N91" s="505">
        <v>80.8</v>
      </c>
      <c r="O91" s="505">
        <v>71.5</v>
      </c>
      <c r="P91" s="505">
        <v>72</v>
      </c>
      <c r="Q91" s="505">
        <v>69</v>
      </c>
      <c r="R91" s="505">
        <v>65.9</v>
      </c>
      <c r="S91" s="505">
        <v>65</v>
      </c>
      <c r="T91" s="505"/>
      <c r="U91" s="505">
        <v>71.88</v>
      </c>
    </row>
    <row r="92" customHeight="1" spans="1:21">
      <c r="A92" s="543">
        <v>43770</v>
      </c>
      <c r="B92" s="543">
        <v>43776</v>
      </c>
      <c r="C92" s="603" t="s">
        <v>2116</v>
      </c>
      <c r="D92" s="505">
        <v>65</v>
      </c>
      <c r="E92" s="505">
        <v>54.8</v>
      </c>
      <c r="F92" s="505">
        <v>68</v>
      </c>
      <c r="G92" s="505">
        <v>70</v>
      </c>
      <c r="H92" s="505">
        <v>65</v>
      </c>
      <c r="I92" s="505">
        <v>65</v>
      </c>
      <c r="J92" s="505">
        <v>62</v>
      </c>
      <c r="K92" s="505">
        <v>62</v>
      </c>
      <c r="L92" s="505">
        <v>65</v>
      </c>
      <c r="M92" s="505">
        <v>57</v>
      </c>
      <c r="N92" s="505">
        <v>64</v>
      </c>
      <c r="O92" s="505">
        <v>64.5</v>
      </c>
      <c r="P92" s="505">
        <v>65</v>
      </c>
      <c r="Q92" s="505">
        <v>60</v>
      </c>
      <c r="R92" s="505">
        <v>62</v>
      </c>
      <c r="S92" s="505">
        <v>60</v>
      </c>
      <c r="T92" s="505"/>
      <c r="U92" s="505">
        <v>63.08</v>
      </c>
    </row>
    <row r="93" customHeight="1" spans="1:21">
      <c r="A93" s="543">
        <v>43770</v>
      </c>
      <c r="B93" s="543">
        <v>43776</v>
      </c>
      <c r="C93" s="603" t="s">
        <v>2117</v>
      </c>
      <c r="D93" s="505">
        <v>5</v>
      </c>
      <c r="E93" s="505">
        <v>4</v>
      </c>
      <c r="F93" s="505">
        <v>4.5</v>
      </c>
      <c r="G93" s="505">
        <v>3</v>
      </c>
      <c r="H93" s="505">
        <v>10</v>
      </c>
      <c r="I93" s="505">
        <v>8</v>
      </c>
      <c r="J93" s="505">
        <v>15</v>
      </c>
      <c r="K93" s="505">
        <v>17.5</v>
      </c>
      <c r="L93" s="505">
        <v>15</v>
      </c>
      <c r="M93" s="505">
        <v>10</v>
      </c>
      <c r="N93" s="505">
        <v>16.8</v>
      </c>
      <c r="O93" s="505">
        <v>7</v>
      </c>
      <c r="P93" s="505">
        <v>7</v>
      </c>
      <c r="Q93" s="505">
        <v>9</v>
      </c>
      <c r="R93" s="505">
        <v>3.90000000000001</v>
      </c>
      <c r="S93" s="505">
        <v>5</v>
      </c>
      <c r="T93" s="505"/>
      <c r="U93" s="505">
        <v>8.79</v>
      </c>
    </row>
    <row r="94" customHeight="1" spans="1:21">
      <c r="A94" s="543">
        <v>43777</v>
      </c>
      <c r="B94" s="543">
        <v>43783</v>
      </c>
      <c r="C94" s="603" t="s">
        <v>2111</v>
      </c>
      <c r="D94" s="505">
        <v>45</v>
      </c>
      <c r="E94" s="505">
        <v>43</v>
      </c>
      <c r="F94" s="505">
        <v>45.5</v>
      </c>
      <c r="G94" s="505">
        <v>48.7</v>
      </c>
      <c r="H94" s="505">
        <v>46</v>
      </c>
      <c r="I94" s="505">
        <v>45</v>
      </c>
      <c r="J94" s="505">
        <v>51.5</v>
      </c>
      <c r="K94" s="505">
        <v>50</v>
      </c>
      <c r="L94" s="505">
        <v>47</v>
      </c>
      <c r="M94" s="505">
        <v>49</v>
      </c>
      <c r="N94" s="505">
        <v>47</v>
      </c>
      <c r="O94" s="505">
        <v>54.5</v>
      </c>
      <c r="P94" s="505">
        <v>53</v>
      </c>
      <c r="Q94" s="505">
        <v>45.5</v>
      </c>
      <c r="R94" s="505">
        <v>46</v>
      </c>
      <c r="S94" s="505">
        <v>45</v>
      </c>
      <c r="T94" s="505"/>
      <c r="U94" s="505">
        <v>47.61</v>
      </c>
    </row>
    <row r="95" customHeight="1" spans="1:21">
      <c r="A95" s="543">
        <v>43777</v>
      </c>
      <c r="B95" s="543">
        <v>43783</v>
      </c>
      <c r="C95" s="603" t="s">
        <v>2112</v>
      </c>
      <c r="D95" s="505">
        <v>54</v>
      </c>
      <c r="E95" s="505">
        <v>55</v>
      </c>
      <c r="F95" s="505">
        <v>53</v>
      </c>
      <c r="G95" s="505">
        <v>50</v>
      </c>
      <c r="H95" s="505">
        <v>50</v>
      </c>
      <c r="I95" s="505">
        <v>53</v>
      </c>
      <c r="J95" s="505">
        <v>56</v>
      </c>
      <c r="K95" s="505">
        <v>56</v>
      </c>
      <c r="L95" s="505">
        <v>58</v>
      </c>
      <c r="M95" s="505">
        <v>50</v>
      </c>
      <c r="N95" s="505">
        <v>52.5</v>
      </c>
      <c r="O95" s="505">
        <v>55.5</v>
      </c>
      <c r="P95" s="505">
        <v>55</v>
      </c>
      <c r="Q95" s="505">
        <v>53.5</v>
      </c>
      <c r="R95" s="505">
        <v>55.5</v>
      </c>
      <c r="S95" s="505">
        <v>58</v>
      </c>
      <c r="T95" s="505"/>
      <c r="U95" s="505">
        <v>54.06</v>
      </c>
    </row>
    <row r="96" customHeight="1" spans="1:21">
      <c r="A96" s="543">
        <v>43777</v>
      </c>
      <c r="B96" s="543">
        <v>43783</v>
      </c>
      <c r="C96" s="603" t="s">
        <v>2113</v>
      </c>
      <c r="D96" s="505">
        <v>50</v>
      </c>
      <c r="E96" s="505">
        <v>48.3</v>
      </c>
      <c r="F96" s="505">
        <v>47.8</v>
      </c>
      <c r="G96" s="505">
        <v>48</v>
      </c>
      <c r="H96" s="505">
        <v>46</v>
      </c>
      <c r="I96" s="505">
        <v>50</v>
      </c>
      <c r="J96" s="505">
        <v>54</v>
      </c>
      <c r="K96" s="505">
        <v>54</v>
      </c>
      <c r="L96" s="505">
        <v>55</v>
      </c>
      <c r="M96" s="505">
        <v>47</v>
      </c>
      <c r="N96" s="505">
        <v>45</v>
      </c>
      <c r="O96" s="505">
        <v>52.8</v>
      </c>
      <c r="P96" s="505">
        <v>50</v>
      </c>
      <c r="Q96" s="505">
        <v>49</v>
      </c>
      <c r="R96" s="505">
        <v>53.7</v>
      </c>
      <c r="S96" s="505">
        <v>55</v>
      </c>
      <c r="T96" s="505"/>
      <c r="U96" s="505">
        <v>50.35</v>
      </c>
    </row>
    <row r="97" customHeight="1" spans="1:21">
      <c r="A97" s="543">
        <v>43777</v>
      </c>
      <c r="B97" s="543">
        <v>43783</v>
      </c>
      <c r="C97" s="603" t="s">
        <v>2114</v>
      </c>
      <c r="D97" s="505">
        <v>4</v>
      </c>
      <c r="E97" s="505">
        <v>6.7</v>
      </c>
      <c r="F97" s="505">
        <v>5.2</v>
      </c>
      <c r="G97" s="505">
        <v>2</v>
      </c>
      <c r="H97" s="505">
        <v>4</v>
      </c>
      <c r="I97" s="505">
        <v>3</v>
      </c>
      <c r="J97" s="505">
        <v>2</v>
      </c>
      <c r="K97" s="505">
        <v>2</v>
      </c>
      <c r="L97" s="505">
        <v>3</v>
      </c>
      <c r="M97" s="505">
        <v>3</v>
      </c>
      <c r="N97" s="505">
        <v>7.5</v>
      </c>
      <c r="O97" s="505">
        <v>2.7</v>
      </c>
      <c r="P97" s="505">
        <v>5</v>
      </c>
      <c r="Q97" s="505">
        <v>4.5</v>
      </c>
      <c r="R97" s="505">
        <v>1.8</v>
      </c>
      <c r="S97" s="505">
        <v>3</v>
      </c>
      <c r="T97" s="505"/>
      <c r="U97" s="505">
        <v>3.71</v>
      </c>
    </row>
    <row r="98" customHeight="1" spans="1:21">
      <c r="A98" s="543">
        <v>43777</v>
      </c>
      <c r="B98" s="543">
        <v>43783</v>
      </c>
      <c r="C98" s="603" t="s">
        <v>2115</v>
      </c>
      <c r="D98" s="505">
        <v>70</v>
      </c>
      <c r="E98" s="505">
        <v>58</v>
      </c>
      <c r="F98" s="505">
        <v>72.5</v>
      </c>
      <c r="G98" s="505">
        <v>73</v>
      </c>
      <c r="H98" s="505">
        <v>73</v>
      </c>
      <c r="I98" s="505">
        <v>71</v>
      </c>
      <c r="J98" s="505">
        <v>72</v>
      </c>
      <c r="K98" s="505">
        <v>77</v>
      </c>
      <c r="L98" s="505">
        <v>76</v>
      </c>
      <c r="M98" s="505">
        <v>66</v>
      </c>
      <c r="N98" s="505">
        <v>78</v>
      </c>
      <c r="O98" s="505">
        <v>71.5</v>
      </c>
      <c r="P98" s="505">
        <v>69</v>
      </c>
      <c r="Q98" s="505">
        <v>67.8</v>
      </c>
      <c r="R98" s="505">
        <v>65</v>
      </c>
      <c r="S98" s="505">
        <v>65</v>
      </c>
      <c r="T98" s="505"/>
      <c r="U98" s="505">
        <v>70.3</v>
      </c>
    </row>
    <row r="99" customHeight="1" spans="1:21">
      <c r="A99" s="543">
        <v>43777</v>
      </c>
      <c r="B99" s="543">
        <v>43783</v>
      </c>
      <c r="C99" s="603" t="s">
        <v>2116</v>
      </c>
      <c r="D99" s="505">
        <v>65</v>
      </c>
      <c r="E99" s="505">
        <v>54</v>
      </c>
      <c r="F99" s="505">
        <v>68</v>
      </c>
      <c r="G99" s="505">
        <v>70</v>
      </c>
      <c r="H99" s="505">
        <v>65</v>
      </c>
      <c r="I99" s="505">
        <v>67</v>
      </c>
      <c r="J99" s="505">
        <v>62</v>
      </c>
      <c r="K99" s="505">
        <v>62.8</v>
      </c>
      <c r="L99" s="505">
        <v>62</v>
      </c>
      <c r="M99" s="505">
        <v>55</v>
      </c>
      <c r="N99" s="505">
        <v>66</v>
      </c>
      <c r="O99" s="505">
        <v>65</v>
      </c>
      <c r="P99" s="505">
        <v>65</v>
      </c>
      <c r="Q99" s="505">
        <v>60</v>
      </c>
      <c r="R99" s="505">
        <v>62</v>
      </c>
      <c r="S99" s="505">
        <v>58</v>
      </c>
      <c r="T99" s="505"/>
      <c r="U99" s="505">
        <v>62.93</v>
      </c>
    </row>
    <row r="100" customHeight="1" spans="1:21">
      <c r="A100" s="543">
        <v>43777</v>
      </c>
      <c r="B100" s="543">
        <v>43783</v>
      </c>
      <c r="C100" s="603" t="s">
        <v>2117</v>
      </c>
      <c r="D100" s="505">
        <v>5</v>
      </c>
      <c r="E100" s="505">
        <v>4</v>
      </c>
      <c r="F100" s="505">
        <v>4.5</v>
      </c>
      <c r="G100" s="505">
        <v>3</v>
      </c>
      <c r="H100" s="505">
        <v>8</v>
      </c>
      <c r="I100" s="505">
        <v>4</v>
      </c>
      <c r="J100" s="505">
        <v>10</v>
      </c>
      <c r="K100" s="505">
        <v>14.2</v>
      </c>
      <c r="L100" s="505">
        <v>14</v>
      </c>
      <c r="M100" s="505">
        <v>11</v>
      </c>
      <c r="N100" s="505">
        <v>12</v>
      </c>
      <c r="O100" s="505">
        <v>6.5</v>
      </c>
      <c r="P100" s="505">
        <v>4</v>
      </c>
      <c r="Q100" s="505">
        <v>7.8</v>
      </c>
      <c r="R100" s="505">
        <v>3</v>
      </c>
      <c r="S100" s="505">
        <v>7</v>
      </c>
      <c r="T100" s="505"/>
      <c r="U100" s="505">
        <v>7.38</v>
      </c>
    </row>
    <row r="101" customHeight="1" spans="1:21">
      <c r="A101" s="543">
        <v>43784</v>
      </c>
      <c r="B101" s="543">
        <v>43790</v>
      </c>
      <c r="C101" s="603" t="s">
        <v>2111</v>
      </c>
      <c r="D101" s="505">
        <v>39.5</v>
      </c>
      <c r="E101" s="505">
        <v>38</v>
      </c>
      <c r="F101" s="505">
        <v>41.4</v>
      </c>
      <c r="G101" s="505">
        <v>39</v>
      </c>
      <c r="H101" s="505">
        <v>39</v>
      </c>
      <c r="I101" s="505">
        <v>39</v>
      </c>
      <c r="J101" s="505">
        <v>44.8</v>
      </c>
      <c r="K101" s="505">
        <v>45.4</v>
      </c>
      <c r="L101" s="505">
        <v>44</v>
      </c>
      <c r="M101" s="505">
        <v>45</v>
      </c>
      <c r="N101" s="505">
        <v>42</v>
      </c>
      <c r="O101" s="505">
        <v>49.5</v>
      </c>
      <c r="P101" s="505">
        <v>48.3</v>
      </c>
      <c r="Q101" s="505">
        <v>43.4</v>
      </c>
      <c r="R101" s="505">
        <v>44.6</v>
      </c>
      <c r="S101" s="505">
        <v>41.4</v>
      </c>
      <c r="T101" s="505"/>
      <c r="U101" s="505">
        <v>42.77</v>
      </c>
    </row>
    <row r="102" customHeight="1" spans="1:21">
      <c r="A102" s="543">
        <v>43784</v>
      </c>
      <c r="B102" s="543">
        <v>43790</v>
      </c>
      <c r="C102" s="603" t="s">
        <v>2112</v>
      </c>
      <c r="D102" s="505">
        <v>53</v>
      </c>
      <c r="E102" s="505">
        <v>48</v>
      </c>
      <c r="F102" s="505">
        <v>50</v>
      </c>
      <c r="G102" s="505">
        <v>49</v>
      </c>
      <c r="H102" s="505">
        <v>50</v>
      </c>
      <c r="I102" s="505">
        <v>51.7</v>
      </c>
      <c r="J102" s="505">
        <v>52.4</v>
      </c>
      <c r="K102" s="505">
        <v>53.2</v>
      </c>
      <c r="L102" s="505">
        <v>58</v>
      </c>
      <c r="M102" s="505">
        <v>50</v>
      </c>
      <c r="N102" s="505">
        <v>51.5</v>
      </c>
      <c r="O102" s="505">
        <v>54</v>
      </c>
      <c r="P102" s="505">
        <v>53.5</v>
      </c>
      <c r="Q102" s="505">
        <v>51.5</v>
      </c>
      <c r="R102" s="505">
        <v>49</v>
      </c>
      <c r="S102" s="505">
        <v>48</v>
      </c>
      <c r="T102" s="505"/>
      <c r="U102" s="505">
        <v>51.43</v>
      </c>
    </row>
    <row r="103" customHeight="1" spans="1:21">
      <c r="A103" s="543">
        <v>43784</v>
      </c>
      <c r="B103" s="543">
        <v>43790</v>
      </c>
      <c r="C103" s="603" t="s">
        <v>2113</v>
      </c>
      <c r="D103" s="505">
        <v>48</v>
      </c>
      <c r="E103" s="505">
        <v>45</v>
      </c>
      <c r="F103" s="505">
        <v>46</v>
      </c>
      <c r="G103" s="505">
        <v>41.5</v>
      </c>
      <c r="H103" s="505">
        <v>46</v>
      </c>
      <c r="I103" s="505">
        <v>49</v>
      </c>
      <c r="J103" s="505">
        <v>50</v>
      </c>
      <c r="K103" s="505">
        <v>50.7</v>
      </c>
      <c r="L103" s="505">
        <v>55</v>
      </c>
      <c r="M103" s="505">
        <v>47</v>
      </c>
      <c r="N103" s="505">
        <v>49.5</v>
      </c>
      <c r="O103" s="505">
        <v>49</v>
      </c>
      <c r="P103" s="505">
        <v>49</v>
      </c>
      <c r="Q103" s="505">
        <v>45</v>
      </c>
      <c r="R103" s="505">
        <v>54</v>
      </c>
      <c r="S103" s="505">
        <v>45</v>
      </c>
      <c r="T103" s="505"/>
      <c r="U103" s="505">
        <v>48.11</v>
      </c>
    </row>
    <row r="104" customHeight="1" spans="1:21">
      <c r="A104" s="543">
        <v>43784</v>
      </c>
      <c r="B104" s="543">
        <v>43790</v>
      </c>
      <c r="C104" s="603" t="s">
        <v>2114</v>
      </c>
      <c r="D104" s="505">
        <v>5</v>
      </c>
      <c r="E104" s="505">
        <v>3</v>
      </c>
      <c r="F104" s="505">
        <v>4</v>
      </c>
      <c r="G104" s="505">
        <v>7.5</v>
      </c>
      <c r="H104" s="505">
        <v>4</v>
      </c>
      <c r="I104" s="505">
        <v>2.7</v>
      </c>
      <c r="J104" s="505">
        <v>2.4</v>
      </c>
      <c r="K104" s="505">
        <v>2.5</v>
      </c>
      <c r="L104" s="505">
        <v>3</v>
      </c>
      <c r="M104" s="505">
        <v>3</v>
      </c>
      <c r="N104" s="505">
        <v>2</v>
      </c>
      <c r="O104" s="505">
        <v>5</v>
      </c>
      <c r="P104" s="505">
        <v>4.5</v>
      </c>
      <c r="Q104" s="505">
        <v>6.5</v>
      </c>
      <c r="R104" s="505">
        <v>-5</v>
      </c>
      <c r="S104" s="505">
        <v>3</v>
      </c>
      <c r="T104" s="505"/>
      <c r="U104" s="505">
        <v>3.32</v>
      </c>
    </row>
    <row r="105" customHeight="1" spans="1:21">
      <c r="A105" s="543">
        <v>43784</v>
      </c>
      <c r="B105" s="543">
        <v>43790</v>
      </c>
      <c r="C105" s="603" t="s">
        <v>2115</v>
      </c>
      <c r="D105" s="505">
        <v>65</v>
      </c>
      <c r="E105" s="505">
        <v>60</v>
      </c>
      <c r="F105" s="505">
        <v>64.2</v>
      </c>
      <c r="G105" s="505">
        <v>68.7</v>
      </c>
      <c r="H105" s="505">
        <v>69</v>
      </c>
      <c r="I105" s="505">
        <v>65</v>
      </c>
      <c r="J105" s="505">
        <v>72.5</v>
      </c>
      <c r="K105" s="505">
        <v>77.9</v>
      </c>
      <c r="L105" s="505">
        <v>72</v>
      </c>
      <c r="M105" s="505">
        <v>65</v>
      </c>
      <c r="N105" s="505">
        <v>78.3</v>
      </c>
      <c r="O105" s="505">
        <v>70</v>
      </c>
      <c r="P105" s="505">
        <v>68.5</v>
      </c>
      <c r="Q105" s="505">
        <v>67</v>
      </c>
      <c r="R105" s="505">
        <v>66.5</v>
      </c>
      <c r="S105" s="505">
        <v>65</v>
      </c>
      <c r="T105" s="505"/>
      <c r="U105" s="505">
        <v>68.41</v>
      </c>
    </row>
    <row r="106" customHeight="1" spans="1:21">
      <c r="A106" s="543">
        <v>43784</v>
      </c>
      <c r="B106" s="543">
        <v>43790</v>
      </c>
      <c r="C106" s="603" t="s">
        <v>2116</v>
      </c>
      <c r="D106" s="505">
        <v>59</v>
      </c>
      <c r="E106" s="505">
        <v>57</v>
      </c>
      <c r="F106" s="505">
        <v>62</v>
      </c>
      <c r="G106" s="505">
        <v>61</v>
      </c>
      <c r="H106" s="505">
        <v>63</v>
      </c>
      <c r="I106" s="505">
        <v>63</v>
      </c>
      <c r="J106" s="505">
        <v>62.5</v>
      </c>
      <c r="K106" s="505">
        <v>63.5</v>
      </c>
      <c r="L106" s="505">
        <v>60</v>
      </c>
      <c r="M106" s="505">
        <v>54</v>
      </c>
      <c r="N106" s="505">
        <v>66.5</v>
      </c>
      <c r="O106" s="505">
        <v>64</v>
      </c>
      <c r="P106" s="505">
        <v>64</v>
      </c>
      <c r="Q106" s="505">
        <v>60</v>
      </c>
      <c r="R106" s="505">
        <v>70.2</v>
      </c>
      <c r="S106" s="505">
        <v>58</v>
      </c>
      <c r="T106" s="505"/>
      <c r="U106" s="505">
        <v>61.73</v>
      </c>
    </row>
    <row r="107" customHeight="1" spans="1:21">
      <c r="A107" s="543">
        <v>43784</v>
      </c>
      <c r="B107" s="543">
        <v>43790</v>
      </c>
      <c r="C107" s="603" t="s">
        <v>2117</v>
      </c>
      <c r="D107" s="505">
        <v>6</v>
      </c>
      <c r="E107" s="505">
        <v>3</v>
      </c>
      <c r="F107" s="505">
        <v>2.2</v>
      </c>
      <c r="G107" s="505">
        <v>7.7</v>
      </c>
      <c r="H107" s="505">
        <v>6</v>
      </c>
      <c r="I107" s="505">
        <v>2</v>
      </c>
      <c r="J107" s="505">
        <v>10</v>
      </c>
      <c r="K107" s="505">
        <v>14.4</v>
      </c>
      <c r="L107" s="505">
        <v>12</v>
      </c>
      <c r="M107" s="505">
        <v>11</v>
      </c>
      <c r="N107" s="505">
        <v>11.8</v>
      </c>
      <c r="O107" s="505">
        <v>6</v>
      </c>
      <c r="P107" s="505">
        <v>4.5</v>
      </c>
      <c r="Q107" s="505">
        <v>7</v>
      </c>
      <c r="R107" s="505">
        <v>-3.7</v>
      </c>
      <c r="S107" s="505">
        <v>7</v>
      </c>
      <c r="T107" s="505"/>
      <c r="U107" s="505">
        <v>6.68</v>
      </c>
    </row>
    <row r="108" customHeight="1" spans="1:21">
      <c r="A108" s="543">
        <v>43791</v>
      </c>
      <c r="B108" s="543">
        <v>43797</v>
      </c>
      <c r="C108" s="603" t="s">
        <v>2111</v>
      </c>
      <c r="D108" s="505">
        <v>37.5</v>
      </c>
      <c r="E108" s="505">
        <v>37</v>
      </c>
      <c r="F108" s="505">
        <v>39.7</v>
      </c>
      <c r="G108" s="505">
        <v>37</v>
      </c>
      <c r="H108" s="505">
        <v>38</v>
      </c>
      <c r="I108" s="505">
        <v>38.5</v>
      </c>
      <c r="J108" s="505">
        <v>41.5</v>
      </c>
      <c r="K108" s="505">
        <v>42.8</v>
      </c>
      <c r="L108" s="505">
        <v>40</v>
      </c>
      <c r="M108" s="505">
        <v>42</v>
      </c>
      <c r="N108" s="505">
        <v>40</v>
      </c>
      <c r="O108" s="505">
        <v>46</v>
      </c>
      <c r="P108" s="505">
        <v>44.5</v>
      </c>
      <c r="Q108" s="505">
        <v>44</v>
      </c>
      <c r="R108" s="505">
        <v>45</v>
      </c>
      <c r="S108" s="505">
        <v>47.8</v>
      </c>
      <c r="T108" s="505"/>
      <c r="U108" s="505">
        <v>41.33</v>
      </c>
    </row>
    <row r="109" customHeight="1" spans="1:21">
      <c r="A109" s="543">
        <v>43791</v>
      </c>
      <c r="B109" s="543">
        <v>43797</v>
      </c>
      <c r="C109" s="603" t="s">
        <v>2112</v>
      </c>
      <c r="D109" s="505">
        <v>45</v>
      </c>
      <c r="E109" s="505">
        <v>44</v>
      </c>
      <c r="F109" s="505">
        <v>45</v>
      </c>
      <c r="G109" s="505">
        <v>47.5</v>
      </c>
      <c r="H109" s="505">
        <v>47</v>
      </c>
      <c r="I109" s="505">
        <v>47</v>
      </c>
      <c r="J109" s="505">
        <v>42</v>
      </c>
      <c r="K109" s="505">
        <v>44</v>
      </c>
      <c r="L109" s="505">
        <v>53</v>
      </c>
      <c r="M109" s="505">
        <v>50</v>
      </c>
      <c r="N109" s="505">
        <v>42</v>
      </c>
      <c r="O109" s="505">
        <v>53</v>
      </c>
      <c r="P109" s="505">
        <v>50</v>
      </c>
      <c r="Q109" s="505">
        <v>51.8</v>
      </c>
      <c r="R109" s="505">
        <v>51.5</v>
      </c>
      <c r="S109" s="505">
        <v>53</v>
      </c>
      <c r="T109" s="505"/>
      <c r="U109" s="505">
        <v>47.86</v>
      </c>
    </row>
    <row r="110" customHeight="1" spans="1:21">
      <c r="A110" s="543">
        <v>43791</v>
      </c>
      <c r="B110" s="543">
        <v>43797</v>
      </c>
      <c r="C110" s="603" t="s">
        <v>2113</v>
      </c>
      <c r="D110" s="505">
        <v>44</v>
      </c>
      <c r="E110" s="505">
        <v>43</v>
      </c>
      <c r="F110" s="505">
        <v>45</v>
      </c>
      <c r="G110" s="505">
        <v>40</v>
      </c>
      <c r="H110" s="505">
        <v>45</v>
      </c>
      <c r="I110" s="505">
        <v>44</v>
      </c>
      <c r="J110" s="505">
        <v>41</v>
      </c>
      <c r="K110" s="505">
        <v>42</v>
      </c>
      <c r="L110" s="505">
        <v>50</v>
      </c>
      <c r="M110" s="505">
        <v>47</v>
      </c>
      <c r="N110" s="505">
        <v>40</v>
      </c>
      <c r="O110" s="505">
        <v>48.5</v>
      </c>
      <c r="P110" s="505">
        <v>45</v>
      </c>
      <c r="Q110" s="505">
        <v>45</v>
      </c>
      <c r="R110" s="505">
        <v>52</v>
      </c>
      <c r="S110" s="505">
        <v>45</v>
      </c>
      <c r="T110" s="505"/>
      <c r="U110" s="505">
        <v>44.78</v>
      </c>
    </row>
    <row r="111" customHeight="1" spans="1:21">
      <c r="A111" s="543">
        <v>43791</v>
      </c>
      <c r="B111" s="543">
        <v>43797</v>
      </c>
      <c r="C111" s="603" t="s">
        <v>2114</v>
      </c>
      <c r="D111" s="505">
        <v>1</v>
      </c>
      <c r="E111" s="505">
        <v>1</v>
      </c>
      <c r="F111" s="505">
        <v>0</v>
      </c>
      <c r="G111" s="505">
        <v>7.5</v>
      </c>
      <c r="H111" s="505">
        <v>2</v>
      </c>
      <c r="I111" s="505">
        <v>3</v>
      </c>
      <c r="J111" s="505">
        <v>1</v>
      </c>
      <c r="K111" s="505">
        <v>2</v>
      </c>
      <c r="L111" s="505">
        <v>3</v>
      </c>
      <c r="M111" s="505">
        <v>3</v>
      </c>
      <c r="N111" s="505">
        <v>2</v>
      </c>
      <c r="O111" s="505">
        <v>4.5</v>
      </c>
      <c r="P111" s="505">
        <v>5</v>
      </c>
      <c r="Q111" s="505">
        <v>6.8</v>
      </c>
      <c r="R111" s="505">
        <v>-0.5</v>
      </c>
      <c r="S111" s="505">
        <v>8</v>
      </c>
      <c r="T111" s="505"/>
      <c r="U111" s="505">
        <v>3.08</v>
      </c>
    </row>
    <row r="112" customHeight="1" spans="1:21">
      <c r="A112" s="543">
        <v>43791</v>
      </c>
      <c r="B112" s="543">
        <v>43797</v>
      </c>
      <c r="C112" s="603" t="s">
        <v>2115</v>
      </c>
      <c r="D112" s="505">
        <v>60</v>
      </c>
      <c r="E112" s="505">
        <v>56</v>
      </c>
      <c r="F112" s="505">
        <v>55.8</v>
      </c>
      <c r="G112" s="505">
        <v>58</v>
      </c>
      <c r="H112" s="505">
        <v>60</v>
      </c>
      <c r="I112" s="505">
        <v>60</v>
      </c>
      <c r="J112" s="505">
        <v>63</v>
      </c>
      <c r="K112" s="505">
        <v>68</v>
      </c>
      <c r="L112" s="505">
        <v>65</v>
      </c>
      <c r="M112" s="505">
        <v>62</v>
      </c>
      <c r="N112" s="505">
        <v>68.5</v>
      </c>
      <c r="O112" s="505">
        <v>65</v>
      </c>
      <c r="P112" s="505">
        <v>63</v>
      </c>
      <c r="Q112" s="505">
        <v>66</v>
      </c>
      <c r="R112" s="505">
        <v>66.5</v>
      </c>
      <c r="S112" s="505">
        <v>60</v>
      </c>
      <c r="T112" s="505"/>
      <c r="U112" s="505">
        <v>62.3</v>
      </c>
    </row>
    <row r="113" customHeight="1" spans="1:21">
      <c r="A113" s="543">
        <v>43791</v>
      </c>
      <c r="B113" s="543">
        <v>43797</v>
      </c>
      <c r="C113" s="603" t="s">
        <v>2116</v>
      </c>
      <c r="D113" s="505">
        <v>56</v>
      </c>
      <c r="E113" s="505">
        <v>55</v>
      </c>
      <c r="F113" s="505">
        <v>62</v>
      </c>
      <c r="G113" s="505">
        <v>50.3</v>
      </c>
      <c r="H113" s="505">
        <v>55.5</v>
      </c>
      <c r="I113" s="505">
        <v>55</v>
      </c>
      <c r="J113" s="505">
        <v>58</v>
      </c>
      <c r="K113" s="505">
        <v>63</v>
      </c>
      <c r="L113" s="505">
        <v>58</v>
      </c>
      <c r="M113" s="505">
        <v>50</v>
      </c>
      <c r="N113" s="505">
        <v>65</v>
      </c>
      <c r="O113" s="505">
        <v>60</v>
      </c>
      <c r="P113" s="505">
        <v>59.5</v>
      </c>
      <c r="Q113" s="505">
        <v>60</v>
      </c>
      <c r="R113" s="505">
        <v>70.2</v>
      </c>
      <c r="S113" s="505">
        <v>58</v>
      </c>
      <c r="T113" s="505"/>
      <c r="U113" s="505">
        <v>58.47</v>
      </c>
    </row>
    <row r="114" customHeight="1" spans="1:21">
      <c r="A114" s="543">
        <v>43791</v>
      </c>
      <c r="B114" s="543">
        <v>43797</v>
      </c>
      <c r="C114" s="603" t="s">
        <v>2117</v>
      </c>
      <c r="D114" s="505">
        <v>4</v>
      </c>
      <c r="E114" s="505">
        <v>1</v>
      </c>
      <c r="F114" s="505">
        <v>-6.2</v>
      </c>
      <c r="G114" s="505">
        <v>7.7</v>
      </c>
      <c r="H114" s="505">
        <v>4.5</v>
      </c>
      <c r="I114" s="505">
        <v>5</v>
      </c>
      <c r="J114" s="505">
        <v>5</v>
      </c>
      <c r="K114" s="505">
        <v>5</v>
      </c>
      <c r="L114" s="505">
        <v>7</v>
      </c>
      <c r="M114" s="505">
        <v>12</v>
      </c>
      <c r="N114" s="505">
        <v>5.5</v>
      </c>
      <c r="O114" s="505">
        <v>5</v>
      </c>
      <c r="P114" s="505">
        <v>3.5</v>
      </c>
      <c r="Q114" s="505">
        <v>6</v>
      </c>
      <c r="R114" s="505">
        <v>-3.7</v>
      </c>
      <c r="S114" s="505">
        <v>2</v>
      </c>
      <c r="T114" s="505"/>
      <c r="U114" s="505">
        <v>3.96</v>
      </c>
    </row>
    <row r="115" customHeight="1" spans="1:21">
      <c r="A115" s="543">
        <v>43798</v>
      </c>
      <c r="B115" s="543">
        <v>43804</v>
      </c>
      <c r="C115" s="603" t="s">
        <v>2111</v>
      </c>
      <c r="D115" s="505">
        <v>42.8</v>
      </c>
      <c r="E115" s="505">
        <v>42</v>
      </c>
      <c r="F115" s="505">
        <v>42</v>
      </c>
      <c r="G115" s="505">
        <v>43</v>
      </c>
      <c r="H115" s="505">
        <v>43</v>
      </c>
      <c r="I115" s="505">
        <v>42.3</v>
      </c>
      <c r="J115" s="505">
        <v>43.5</v>
      </c>
      <c r="K115" s="505">
        <v>45</v>
      </c>
      <c r="L115" s="505">
        <v>46.7</v>
      </c>
      <c r="M115" s="505">
        <v>46</v>
      </c>
      <c r="N115" s="505">
        <v>42.5</v>
      </c>
      <c r="O115" s="505">
        <v>48.3</v>
      </c>
      <c r="P115" s="505">
        <v>47.5</v>
      </c>
      <c r="Q115" s="505">
        <v>46.8</v>
      </c>
      <c r="R115" s="505">
        <v>47.5</v>
      </c>
      <c r="S115" s="505">
        <v>48.5</v>
      </c>
      <c r="T115" s="505"/>
      <c r="U115" s="505">
        <v>44.84</v>
      </c>
    </row>
    <row r="116" customHeight="1" spans="1:21">
      <c r="A116" s="543">
        <v>43798</v>
      </c>
      <c r="B116" s="543">
        <v>43804</v>
      </c>
      <c r="C116" s="603" t="s">
        <v>2112</v>
      </c>
      <c r="D116" s="505">
        <v>47.5</v>
      </c>
      <c r="E116" s="505">
        <v>45</v>
      </c>
      <c r="F116" s="505">
        <v>50.9</v>
      </c>
      <c r="G116" s="505">
        <v>50</v>
      </c>
      <c r="H116" s="505">
        <v>51</v>
      </c>
      <c r="I116" s="505">
        <v>50</v>
      </c>
      <c r="J116" s="505">
        <v>47.7</v>
      </c>
      <c r="K116" s="505">
        <v>49.5</v>
      </c>
      <c r="L116" s="505">
        <v>53</v>
      </c>
      <c r="M116" s="505">
        <v>52</v>
      </c>
      <c r="N116" s="505">
        <v>46</v>
      </c>
      <c r="O116" s="505">
        <v>55</v>
      </c>
      <c r="P116" s="505">
        <v>52.5</v>
      </c>
      <c r="Q116" s="505">
        <v>50</v>
      </c>
      <c r="R116" s="505">
        <v>48</v>
      </c>
      <c r="S116" s="505">
        <v>50.5</v>
      </c>
      <c r="T116" s="505"/>
      <c r="U116" s="505">
        <v>49.91</v>
      </c>
    </row>
    <row r="117" customHeight="1" spans="1:21">
      <c r="A117" s="543">
        <v>43798</v>
      </c>
      <c r="B117" s="543">
        <v>43804</v>
      </c>
      <c r="C117" s="603" t="s">
        <v>2113</v>
      </c>
      <c r="D117" s="505">
        <v>47</v>
      </c>
      <c r="E117" s="505">
        <v>43</v>
      </c>
      <c r="F117" s="505">
        <v>47</v>
      </c>
      <c r="G117" s="505">
        <v>43</v>
      </c>
      <c r="H117" s="505">
        <v>47</v>
      </c>
      <c r="I117" s="505">
        <v>48</v>
      </c>
      <c r="J117" s="505">
        <v>45</v>
      </c>
      <c r="K117" s="505">
        <v>47</v>
      </c>
      <c r="L117" s="505">
        <v>50</v>
      </c>
      <c r="M117" s="505">
        <v>49</v>
      </c>
      <c r="N117" s="505">
        <v>43</v>
      </c>
      <c r="O117" s="505">
        <v>50</v>
      </c>
      <c r="P117" s="505">
        <v>47</v>
      </c>
      <c r="Q117" s="505">
        <v>43</v>
      </c>
      <c r="R117" s="505">
        <v>50</v>
      </c>
      <c r="S117" s="505">
        <v>45</v>
      </c>
      <c r="T117" s="505"/>
      <c r="U117" s="505">
        <v>46.5</v>
      </c>
    </row>
    <row r="118" customHeight="1" spans="1:21">
      <c r="A118" s="543">
        <v>43798</v>
      </c>
      <c r="B118" s="543">
        <v>43804</v>
      </c>
      <c r="C118" s="603" t="s">
        <v>2114</v>
      </c>
      <c r="D118" s="505">
        <v>0.5</v>
      </c>
      <c r="E118" s="505">
        <v>2</v>
      </c>
      <c r="F118" s="505">
        <v>3.9</v>
      </c>
      <c r="G118" s="505">
        <v>7</v>
      </c>
      <c r="H118" s="505">
        <v>4</v>
      </c>
      <c r="I118" s="505">
        <v>2</v>
      </c>
      <c r="J118" s="505">
        <v>2.7</v>
      </c>
      <c r="K118" s="505">
        <v>2.5</v>
      </c>
      <c r="L118" s="505">
        <v>3</v>
      </c>
      <c r="M118" s="505">
        <v>3</v>
      </c>
      <c r="N118" s="505">
        <v>3</v>
      </c>
      <c r="O118" s="505">
        <v>5</v>
      </c>
      <c r="P118" s="505">
        <v>5.5</v>
      </c>
      <c r="Q118" s="505">
        <v>7</v>
      </c>
      <c r="R118" s="505">
        <v>-2</v>
      </c>
      <c r="S118" s="505">
        <v>5.5</v>
      </c>
      <c r="T118" s="505"/>
      <c r="U118" s="505">
        <v>3.41</v>
      </c>
    </row>
    <row r="119" customHeight="1" spans="1:21">
      <c r="A119" s="543">
        <v>43798</v>
      </c>
      <c r="B119" s="543">
        <v>43804</v>
      </c>
      <c r="C119" s="603" t="s">
        <v>2115</v>
      </c>
      <c r="D119" s="505">
        <v>62</v>
      </c>
      <c r="E119" s="505">
        <v>60</v>
      </c>
      <c r="F119" s="505">
        <v>59.9</v>
      </c>
      <c r="G119" s="505">
        <v>68</v>
      </c>
      <c r="H119" s="505">
        <v>67</v>
      </c>
      <c r="I119" s="505">
        <v>65</v>
      </c>
      <c r="J119" s="505">
        <v>67</v>
      </c>
      <c r="K119" s="505">
        <v>69.5</v>
      </c>
      <c r="L119" s="505">
        <v>71</v>
      </c>
      <c r="M119" s="505">
        <v>70</v>
      </c>
      <c r="N119" s="505">
        <v>69.5</v>
      </c>
      <c r="O119" s="505">
        <v>70.5</v>
      </c>
      <c r="P119" s="505">
        <v>68</v>
      </c>
      <c r="Q119" s="505">
        <v>66.9</v>
      </c>
      <c r="R119" s="505">
        <v>70</v>
      </c>
      <c r="S119" s="505">
        <v>56.8</v>
      </c>
      <c r="T119" s="505"/>
      <c r="U119" s="505">
        <v>66.32</v>
      </c>
    </row>
    <row r="120" customHeight="1" spans="1:21">
      <c r="A120" s="543">
        <v>43798</v>
      </c>
      <c r="B120" s="543">
        <v>43804</v>
      </c>
      <c r="C120" s="603" t="s">
        <v>2116</v>
      </c>
      <c r="D120" s="505">
        <v>60</v>
      </c>
      <c r="E120" s="505">
        <v>58</v>
      </c>
      <c r="F120" s="505">
        <v>63.5</v>
      </c>
      <c r="G120" s="505">
        <v>55</v>
      </c>
      <c r="H120" s="505">
        <v>58</v>
      </c>
      <c r="I120" s="505">
        <v>55</v>
      </c>
      <c r="J120" s="505">
        <v>62</v>
      </c>
      <c r="K120" s="505">
        <v>64.5</v>
      </c>
      <c r="L120" s="505">
        <v>62</v>
      </c>
      <c r="M120" s="505">
        <v>58</v>
      </c>
      <c r="N120" s="505">
        <v>64.5</v>
      </c>
      <c r="O120" s="505">
        <v>65</v>
      </c>
      <c r="P120" s="505">
        <v>63.5</v>
      </c>
      <c r="Q120" s="505">
        <v>58</v>
      </c>
      <c r="R120" s="505">
        <v>66</v>
      </c>
      <c r="S120" s="505">
        <v>58</v>
      </c>
      <c r="T120" s="505"/>
      <c r="U120" s="505">
        <v>60.69</v>
      </c>
    </row>
    <row r="121" customHeight="1" spans="1:21">
      <c r="A121" s="543">
        <v>43798</v>
      </c>
      <c r="B121" s="543">
        <v>43804</v>
      </c>
      <c r="C121" s="603" t="s">
        <v>2117</v>
      </c>
      <c r="D121" s="505">
        <v>2</v>
      </c>
      <c r="E121" s="505">
        <v>2</v>
      </c>
      <c r="F121" s="505">
        <v>-3.6</v>
      </c>
      <c r="G121" s="505">
        <v>13</v>
      </c>
      <c r="H121" s="505">
        <v>9</v>
      </c>
      <c r="I121" s="505">
        <v>10</v>
      </c>
      <c r="J121" s="505">
        <v>5</v>
      </c>
      <c r="K121" s="505">
        <v>5</v>
      </c>
      <c r="L121" s="505">
        <v>9</v>
      </c>
      <c r="M121" s="505">
        <v>12</v>
      </c>
      <c r="N121" s="505">
        <v>5</v>
      </c>
      <c r="O121" s="505">
        <v>5.5</v>
      </c>
      <c r="P121" s="505">
        <v>4.5</v>
      </c>
      <c r="Q121" s="505">
        <v>8.90000000000001</v>
      </c>
      <c r="R121" s="505">
        <v>4</v>
      </c>
      <c r="S121" s="505">
        <v>-1.2</v>
      </c>
      <c r="T121" s="505"/>
      <c r="U121" s="505">
        <v>5.63</v>
      </c>
    </row>
    <row r="122" customHeight="1" spans="1:21">
      <c r="A122" s="543">
        <v>43805</v>
      </c>
      <c r="B122" s="543">
        <v>43811</v>
      </c>
      <c r="C122" s="603" t="s">
        <v>2111</v>
      </c>
      <c r="D122" s="505">
        <v>39.5</v>
      </c>
      <c r="E122" s="505">
        <v>42.5</v>
      </c>
      <c r="F122" s="505">
        <v>42</v>
      </c>
      <c r="G122" s="505">
        <v>39</v>
      </c>
      <c r="H122" s="505">
        <v>40</v>
      </c>
      <c r="I122" s="505">
        <v>40.8</v>
      </c>
      <c r="J122" s="505">
        <v>43</v>
      </c>
      <c r="K122" s="505">
        <v>45</v>
      </c>
      <c r="L122" s="505">
        <v>45</v>
      </c>
      <c r="M122" s="505">
        <v>46</v>
      </c>
      <c r="N122" s="505">
        <v>42</v>
      </c>
      <c r="O122" s="505">
        <v>47.2</v>
      </c>
      <c r="P122" s="505">
        <v>46</v>
      </c>
      <c r="Q122" s="505">
        <v>44</v>
      </c>
      <c r="R122" s="505">
        <v>46</v>
      </c>
      <c r="S122" s="505">
        <v>48</v>
      </c>
      <c r="T122" s="505"/>
      <c r="U122" s="505">
        <v>43.5</v>
      </c>
    </row>
    <row r="123" customHeight="1" spans="1:21">
      <c r="A123" s="543">
        <v>43805</v>
      </c>
      <c r="B123" s="543">
        <v>43811</v>
      </c>
      <c r="C123" s="603" t="s">
        <v>2112</v>
      </c>
      <c r="D123" s="505">
        <v>47.5</v>
      </c>
      <c r="E123" s="505">
        <v>45</v>
      </c>
      <c r="F123" s="505">
        <v>51</v>
      </c>
      <c r="G123" s="505">
        <v>55</v>
      </c>
      <c r="H123" s="505">
        <v>50</v>
      </c>
      <c r="I123" s="505">
        <v>48</v>
      </c>
      <c r="J123" s="505">
        <v>47</v>
      </c>
      <c r="K123" s="505">
        <v>48.5</v>
      </c>
      <c r="L123" s="505">
        <v>50</v>
      </c>
      <c r="M123" s="505">
        <v>49</v>
      </c>
      <c r="N123" s="505">
        <v>45.5</v>
      </c>
      <c r="O123" s="505">
        <v>54</v>
      </c>
      <c r="P123" s="505">
        <v>52.5</v>
      </c>
      <c r="Q123" s="505">
        <v>46.8</v>
      </c>
      <c r="R123" s="505">
        <v>48</v>
      </c>
      <c r="S123" s="505">
        <v>52.8</v>
      </c>
      <c r="T123" s="505"/>
      <c r="U123" s="505">
        <v>49.41</v>
      </c>
    </row>
    <row r="124" customHeight="1" spans="1:21">
      <c r="A124" s="543">
        <v>43805</v>
      </c>
      <c r="B124" s="543">
        <v>43811</v>
      </c>
      <c r="C124" s="603" t="s">
        <v>2113</v>
      </c>
      <c r="D124" s="505">
        <v>47</v>
      </c>
      <c r="E124" s="505">
        <v>43</v>
      </c>
      <c r="F124" s="505">
        <v>47</v>
      </c>
      <c r="G124" s="505">
        <v>53</v>
      </c>
      <c r="H124" s="505">
        <v>43</v>
      </c>
      <c r="I124" s="505">
        <v>45.3</v>
      </c>
      <c r="J124" s="505">
        <v>45</v>
      </c>
      <c r="K124" s="505">
        <v>45</v>
      </c>
      <c r="L124" s="505">
        <v>45</v>
      </c>
      <c r="M124" s="505">
        <v>45.9</v>
      </c>
      <c r="N124" s="505">
        <v>43</v>
      </c>
      <c r="O124" s="505">
        <v>49.5</v>
      </c>
      <c r="P124" s="505">
        <v>47.5</v>
      </c>
      <c r="Q124" s="505">
        <v>43</v>
      </c>
      <c r="R124" s="505">
        <v>48</v>
      </c>
      <c r="S124" s="505">
        <v>45</v>
      </c>
      <c r="T124" s="505"/>
      <c r="U124" s="505">
        <v>45.95</v>
      </c>
    </row>
    <row r="125" customHeight="1" spans="1:21">
      <c r="A125" s="543">
        <v>43805</v>
      </c>
      <c r="B125" s="543">
        <v>43811</v>
      </c>
      <c r="C125" s="603" t="s">
        <v>2114</v>
      </c>
      <c r="D125" s="505">
        <v>0.5</v>
      </c>
      <c r="E125" s="505">
        <v>2</v>
      </c>
      <c r="F125" s="505">
        <v>4</v>
      </c>
      <c r="G125" s="505">
        <v>2</v>
      </c>
      <c r="H125" s="505">
        <v>7</v>
      </c>
      <c r="I125" s="505">
        <v>2.7</v>
      </c>
      <c r="J125" s="505">
        <v>2</v>
      </c>
      <c r="K125" s="505">
        <v>3.5</v>
      </c>
      <c r="L125" s="505">
        <v>5</v>
      </c>
      <c r="M125" s="505">
        <v>3.1</v>
      </c>
      <c r="N125" s="505">
        <v>2.5</v>
      </c>
      <c r="O125" s="505">
        <v>4.5</v>
      </c>
      <c r="P125" s="505">
        <v>5</v>
      </c>
      <c r="Q125" s="505">
        <v>3.8</v>
      </c>
      <c r="R125" s="505">
        <v>0</v>
      </c>
      <c r="S125" s="505">
        <v>7.8</v>
      </c>
      <c r="T125" s="505"/>
      <c r="U125" s="505">
        <v>3.46</v>
      </c>
    </row>
    <row r="126" customHeight="1" spans="1:21">
      <c r="A126" s="543">
        <v>43805</v>
      </c>
      <c r="B126" s="543">
        <v>43811</v>
      </c>
      <c r="C126" s="603" t="s">
        <v>2115</v>
      </c>
      <c r="D126" s="505">
        <v>62</v>
      </c>
      <c r="E126" s="505">
        <v>60</v>
      </c>
      <c r="F126" s="505">
        <v>60.4</v>
      </c>
      <c r="G126" s="505">
        <v>55</v>
      </c>
      <c r="H126" s="505">
        <v>58</v>
      </c>
      <c r="I126" s="505">
        <v>55</v>
      </c>
      <c r="J126" s="505">
        <v>65</v>
      </c>
      <c r="K126" s="505">
        <v>67</v>
      </c>
      <c r="L126" s="505">
        <v>60</v>
      </c>
      <c r="M126" s="505">
        <v>56.4</v>
      </c>
      <c r="N126" s="505">
        <v>67</v>
      </c>
      <c r="O126" s="505">
        <v>69</v>
      </c>
      <c r="P126" s="505">
        <v>67</v>
      </c>
      <c r="Q126" s="505">
        <v>65.9</v>
      </c>
      <c r="R126" s="505">
        <v>70</v>
      </c>
      <c r="S126" s="505">
        <v>57.6</v>
      </c>
      <c r="T126" s="505"/>
      <c r="U126" s="505">
        <v>62.21</v>
      </c>
    </row>
    <row r="127" customHeight="1" spans="1:21">
      <c r="A127" s="543">
        <v>43805</v>
      </c>
      <c r="B127" s="543">
        <v>43811</v>
      </c>
      <c r="C127" s="603" t="s">
        <v>2116</v>
      </c>
      <c r="D127" s="505">
        <v>60</v>
      </c>
      <c r="E127" s="505">
        <v>58</v>
      </c>
      <c r="F127" s="505">
        <v>63.5</v>
      </c>
      <c r="G127" s="505">
        <v>53</v>
      </c>
      <c r="H127" s="505">
        <v>55</v>
      </c>
      <c r="I127" s="505">
        <v>46</v>
      </c>
      <c r="J127" s="505">
        <v>58</v>
      </c>
      <c r="K127" s="505">
        <v>62.5</v>
      </c>
      <c r="L127" s="505">
        <v>55</v>
      </c>
      <c r="M127" s="505">
        <v>45.8</v>
      </c>
      <c r="N127" s="505">
        <v>63</v>
      </c>
      <c r="O127" s="505">
        <v>64</v>
      </c>
      <c r="P127" s="505">
        <v>63</v>
      </c>
      <c r="Q127" s="505">
        <v>58</v>
      </c>
      <c r="R127" s="505">
        <v>66</v>
      </c>
      <c r="S127" s="505">
        <v>58</v>
      </c>
      <c r="T127" s="505"/>
      <c r="U127" s="505">
        <v>58.05</v>
      </c>
    </row>
    <row r="128" customHeight="1" spans="1:21">
      <c r="A128" s="543">
        <v>43805</v>
      </c>
      <c r="B128" s="543">
        <v>43811</v>
      </c>
      <c r="C128" s="603" t="s">
        <v>2117</v>
      </c>
      <c r="D128" s="505">
        <v>2</v>
      </c>
      <c r="E128" s="505">
        <v>2</v>
      </c>
      <c r="F128" s="505">
        <v>-3.1</v>
      </c>
      <c r="G128" s="505">
        <v>2</v>
      </c>
      <c r="H128" s="505">
        <v>3</v>
      </c>
      <c r="I128" s="505">
        <v>9</v>
      </c>
      <c r="J128" s="505">
        <v>7</v>
      </c>
      <c r="K128" s="505">
        <v>4.5</v>
      </c>
      <c r="L128" s="505">
        <v>5</v>
      </c>
      <c r="M128" s="505">
        <v>10.6</v>
      </c>
      <c r="N128" s="505">
        <v>4</v>
      </c>
      <c r="O128" s="505">
        <v>5</v>
      </c>
      <c r="P128" s="505">
        <v>4</v>
      </c>
      <c r="Q128" s="505">
        <v>7.90000000000001</v>
      </c>
      <c r="R128" s="505">
        <v>4</v>
      </c>
      <c r="S128" s="505">
        <v>-0.399999999999999</v>
      </c>
      <c r="T128" s="505"/>
      <c r="U128" s="505">
        <v>4.16</v>
      </c>
    </row>
    <row r="129" customHeight="1" spans="1:21">
      <c r="A129" s="543">
        <v>43812</v>
      </c>
      <c r="B129" s="543">
        <v>43818</v>
      </c>
      <c r="C129" s="603" t="s">
        <v>2111</v>
      </c>
      <c r="D129" s="505">
        <v>39.5</v>
      </c>
      <c r="E129" s="505">
        <v>42</v>
      </c>
      <c r="F129" s="505">
        <v>42</v>
      </c>
      <c r="G129" s="505">
        <v>41</v>
      </c>
      <c r="H129" s="505">
        <v>40</v>
      </c>
      <c r="I129" s="505">
        <v>40</v>
      </c>
      <c r="J129" s="505">
        <v>42.6</v>
      </c>
      <c r="K129" s="505">
        <v>43.5</v>
      </c>
      <c r="L129" s="505">
        <v>45</v>
      </c>
      <c r="M129" s="505">
        <v>42</v>
      </c>
      <c r="N129" s="505">
        <v>41</v>
      </c>
      <c r="O129" s="505">
        <v>48</v>
      </c>
      <c r="P129" s="505">
        <v>46</v>
      </c>
      <c r="Q129" s="604">
        <v>44.8</v>
      </c>
      <c r="R129" s="505">
        <v>45</v>
      </c>
      <c r="S129" s="505">
        <v>49</v>
      </c>
      <c r="T129" s="505"/>
      <c r="U129" s="505">
        <v>43.21</v>
      </c>
    </row>
    <row r="130" customHeight="1" spans="1:21">
      <c r="A130" s="543">
        <v>43812</v>
      </c>
      <c r="B130" s="543">
        <v>43818</v>
      </c>
      <c r="C130" s="603" t="s">
        <v>2112</v>
      </c>
      <c r="D130" s="505">
        <v>45</v>
      </c>
      <c r="E130" s="505">
        <v>40</v>
      </c>
      <c r="F130" s="505">
        <v>49</v>
      </c>
      <c r="G130" s="505">
        <v>55</v>
      </c>
      <c r="H130" s="505">
        <v>50</v>
      </c>
      <c r="I130" s="505">
        <v>45</v>
      </c>
      <c r="J130" s="505">
        <v>46.5</v>
      </c>
      <c r="K130" s="505">
        <v>47</v>
      </c>
      <c r="L130" s="505">
        <v>50</v>
      </c>
      <c r="M130" s="505">
        <v>49</v>
      </c>
      <c r="N130" s="505">
        <v>45.5</v>
      </c>
      <c r="O130" s="505">
        <v>54</v>
      </c>
      <c r="P130" s="505">
        <v>52</v>
      </c>
      <c r="Q130" s="505">
        <v>47.7</v>
      </c>
      <c r="R130" s="505">
        <v>50</v>
      </c>
      <c r="S130" s="505">
        <v>53</v>
      </c>
      <c r="T130" s="505"/>
      <c r="U130" s="505">
        <v>48.67</v>
      </c>
    </row>
    <row r="131" customHeight="1" spans="1:21">
      <c r="A131" s="543">
        <v>43812</v>
      </c>
      <c r="B131" s="543">
        <v>43818</v>
      </c>
      <c r="C131" s="603" t="s">
        <v>2113</v>
      </c>
      <c r="D131" s="505">
        <v>44</v>
      </c>
      <c r="E131" s="505">
        <v>37</v>
      </c>
      <c r="F131" s="505">
        <v>45</v>
      </c>
      <c r="G131" s="505">
        <v>53</v>
      </c>
      <c r="H131" s="505">
        <v>43</v>
      </c>
      <c r="I131" s="505">
        <v>35</v>
      </c>
      <c r="J131" s="505">
        <v>41</v>
      </c>
      <c r="K131" s="505">
        <v>43</v>
      </c>
      <c r="L131" s="505">
        <v>45</v>
      </c>
      <c r="M131" s="505">
        <v>45.9</v>
      </c>
      <c r="N131" s="505">
        <v>41</v>
      </c>
      <c r="O131" s="505">
        <v>49</v>
      </c>
      <c r="P131" s="505">
        <v>46</v>
      </c>
      <c r="Q131" s="505">
        <v>43</v>
      </c>
      <c r="R131" s="505">
        <v>48</v>
      </c>
      <c r="S131" s="505">
        <v>37</v>
      </c>
      <c r="T131" s="505"/>
      <c r="U131" s="505">
        <v>43.49</v>
      </c>
    </row>
    <row r="132" customHeight="1" spans="1:21">
      <c r="A132" s="543">
        <v>43812</v>
      </c>
      <c r="B132" s="543">
        <v>43818</v>
      </c>
      <c r="C132" s="603" t="s">
        <v>2114</v>
      </c>
      <c r="D132" s="505">
        <v>1</v>
      </c>
      <c r="E132" s="505">
        <v>3</v>
      </c>
      <c r="F132" s="505">
        <v>4</v>
      </c>
      <c r="G132" s="505">
        <v>2</v>
      </c>
      <c r="H132" s="505">
        <v>7</v>
      </c>
      <c r="I132" s="505">
        <v>10</v>
      </c>
      <c r="J132" s="505">
        <v>5.5</v>
      </c>
      <c r="K132" s="505">
        <v>4</v>
      </c>
      <c r="L132" s="505">
        <v>5</v>
      </c>
      <c r="M132" s="505">
        <v>3.1</v>
      </c>
      <c r="N132" s="505">
        <v>4.5</v>
      </c>
      <c r="O132" s="505">
        <v>5</v>
      </c>
      <c r="P132" s="505">
        <v>6</v>
      </c>
      <c r="Q132" s="505">
        <v>4.7</v>
      </c>
      <c r="R132" s="505">
        <v>2</v>
      </c>
      <c r="S132" s="505">
        <v>16</v>
      </c>
      <c r="T132" s="505"/>
      <c r="U132" s="505">
        <v>5.18</v>
      </c>
    </row>
    <row r="133" customHeight="1" spans="1:21">
      <c r="A133" s="543">
        <v>43812</v>
      </c>
      <c r="B133" s="543">
        <v>43818</v>
      </c>
      <c r="C133" s="603" t="s">
        <v>2115</v>
      </c>
      <c r="D133" s="505">
        <v>60</v>
      </c>
      <c r="E133" s="505">
        <v>60</v>
      </c>
      <c r="F133" s="505">
        <v>59.4</v>
      </c>
      <c r="G133" s="505">
        <v>55</v>
      </c>
      <c r="H133" s="505">
        <v>62</v>
      </c>
      <c r="I133" s="505">
        <v>60</v>
      </c>
      <c r="J133" s="505">
        <v>65</v>
      </c>
      <c r="K133" s="505">
        <v>66</v>
      </c>
      <c r="L133" s="505">
        <v>60</v>
      </c>
      <c r="M133" s="505">
        <v>63</v>
      </c>
      <c r="N133" s="505">
        <v>66</v>
      </c>
      <c r="O133" s="505">
        <v>68</v>
      </c>
      <c r="P133" s="505">
        <v>65</v>
      </c>
      <c r="Q133" s="505">
        <v>68.3</v>
      </c>
      <c r="R133" s="505">
        <v>68</v>
      </c>
      <c r="S133" s="505">
        <v>57</v>
      </c>
      <c r="T133" s="505"/>
      <c r="U133" s="505">
        <v>62.67</v>
      </c>
    </row>
    <row r="134" customHeight="1" spans="1:21">
      <c r="A134" s="543">
        <v>43812</v>
      </c>
      <c r="B134" s="543">
        <v>43818</v>
      </c>
      <c r="C134" s="603" t="s">
        <v>2116</v>
      </c>
      <c r="D134" s="505">
        <v>53</v>
      </c>
      <c r="E134" s="505">
        <v>50</v>
      </c>
      <c r="F134" s="505">
        <v>61.5</v>
      </c>
      <c r="G134" s="505">
        <v>53</v>
      </c>
      <c r="H134" s="505">
        <v>60</v>
      </c>
      <c r="I134" s="505">
        <v>50</v>
      </c>
      <c r="J134" s="505">
        <v>55</v>
      </c>
      <c r="K134" s="505">
        <v>60</v>
      </c>
      <c r="L134" s="505">
        <v>55</v>
      </c>
      <c r="M134" s="505">
        <v>45.8</v>
      </c>
      <c r="N134" s="505">
        <v>61</v>
      </c>
      <c r="O134" s="505">
        <v>62</v>
      </c>
      <c r="P134" s="505">
        <v>60</v>
      </c>
      <c r="Q134" s="505">
        <v>58</v>
      </c>
      <c r="R134" s="505">
        <v>66</v>
      </c>
      <c r="S134" s="505">
        <v>58</v>
      </c>
      <c r="T134" s="505"/>
      <c r="U134" s="505">
        <v>56.77</v>
      </c>
    </row>
    <row r="135" customHeight="1" spans="1:21">
      <c r="A135" s="543">
        <v>43812</v>
      </c>
      <c r="B135" s="543">
        <v>43818</v>
      </c>
      <c r="C135" s="603" t="s">
        <v>2117</v>
      </c>
      <c r="D135" s="505">
        <f t="shared" ref="D135:S135" si="1">D133-D134</f>
        <v>7</v>
      </c>
      <c r="E135" s="505">
        <f t="shared" si="1"/>
        <v>10</v>
      </c>
      <c r="F135" s="505">
        <f t="shared" si="1"/>
        <v>-2.1</v>
      </c>
      <c r="G135" s="505">
        <f t="shared" si="1"/>
        <v>2</v>
      </c>
      <c r="H135" s="505">
        <f t="shared" si="1"/>
        <v>2</v>
      </c>
      <c r="I135" s="505">
        <f t="shared" si="1"/>
        <v>10</v>
      </c>
      <c r="J135" s="505">
        <f t="shared" si="1"/>
        <v>10</v>
      </c>
      <c r="K135" s="505">
        <f t="shared" si="1"/>
        <v>6</v>
      </c>
      <c r="L135" s="505">
        <f t="shared" si="1"/>
        <v>5</v>
      </c>
      <c r="M135" s="505">
        <f t="shared" si="1"/>
        <v>17.2</v>
      </c>
      <c r="N135" s="505">
        <f t="shared" si="1"/>
        <v>5</v>
      </c>
      <c r="O135" s="505">
        <f t="shared" si="1"/>
        <v>6</v>
      </c>
      <c r="P135" s="505">
        <f t="shared" si="1"/>
        <v>5</v>
      </c>
      <c r="Q135" s="505">
        <f t="shared" si="1"/>
        <v>10.3</v>
      </c>
      <c r="R135" s="505">
        <f t="shared" si="1"/>
        <v>2</v>
      </c>
      <c r="S135" s="505">
        <f t="shared" si="1"/>
        <v>-1</v>
      </c>
      <c r="T135" s="505"/>
      <c r="U135" s="505">
        <v>5.9</v>
      </c>
    </row>
    <row r="136" customHeight="1" spans="1:21">
      <c r="A136" s="543">
        <v>43819</v>
      </c>
      <c r="B136" s="543">
        <v>43825</v>
      </c>
      <c r="C136" s="603" t="s">
        <v>2111</v>
      </c>
      <c r="D136" s="505">
        <v>40.5</v>
      </c>
      <c r="E136" s="505">
        <v>40</v>
      </c>
      <c r="F136" s="505">
        <v>44.7</v>
      </c>
      <c r="G136" s="505">
        <v>40.5</v>
      </c>
      <c r="H136" s="505">
        <v>45</v>
      </c>
      <c r="I136" s="505">
        <v>44</v>
      </c>
      <c r="J136" s="505">
        <v>44.6</v>
      </c>
      <c r="K136" s="505">
        <v>45.2</v>
      </c>
      <c r="L136" s="505">
        <v>45</v>
      </c>
      <c r="M136" s="505">
        <v>42</v>
      </c>
      <c r="N136" s="505">
        <v>43</v>
      </c>
      <c r="O136" s="505">
        <v>48.9</v>
      </c>
      <c r="P136" s="505">
        <v>47</v>
      </c>
      <c r="Q136" s="604">
        <v>45</v>
      </c>
      <c r="R136" s="505">
        <v>46</v>
      </c>
      <c r="S136" s="505">
        <v>48</v>
      </c>
      <c r="T136" s="505"/>
      <c r="U136" s="505">
        <v>44.34</v>
      </c>
    </row>
    <row r="137" customHeight="1" spans="1:21">
      <c r="A137" s="543">
        <v>43819</v>
      </c>
      <c r="B137" s="543">
        <v>43825</v>
      </c>
      <c r="C137" s="603" t="s">
        <v>2112</v>
      </c>
      <c r="D137" s="505">
        <v>45</v>
      </c>
      <c r="E137" s="505">
        <v>35</v>
      </c>
      <c r="F137" s="505">
        <v>49</v>
      </c>
      <c r="G137" s="505">
        <v>50</v>
      </c>
      <c r="H137" s="505">
        <v>51</v>
      </c>
      <c r="I137" s="505">
        <v>50</v>
      </c>
      <c r="J137" s="505">
        <v>49</v>
      </c>
      <c r="K137" s="505">
        <v>50</v>
      </c>
      <c r="L137" s="505">
        <v>48</v>
      </c>
      <c r="M137" s="505">
        <v>49</v>
      </c>
      <c r="N137" s="505">
        <v>49</v>
      </c>
      <c r="O137" s="505">
        <v>55</v>
      </c>
      <c r="P137" s="505">
        <v>53.5</v>
      </c>
      <c r="Q137" s="505">
        <v>47.7</v>
      </c>
      <c r="R137" s="505">
        <v>50</v>
      </c>
      <c r="S137" s="505">
        <v>51.9</v>
      </c>
      <c r="T137" s="505"/>
      <c r="U137" s="505">
        <v>48.94</v>
      </c>
    </row>
    <row r="138" customHeight="1" spans="1:21">
      <c r="A138" s="543">
        <v>43819</v>
      </c>
      <c r="B138" s="543">
        <v>43825</v>
      </c>
      <c r="C138" s="603" t="s">
        <v>2113</v>
      </c>
      <c r="D138" s="505">
        <v>43</v>
      </c>
      <c r="E138" s="505">
        <v>31.6</v>
      </c>
      <c r="F138" s="505">
        <v>45</v>
      </c>
      <c r="G138" s="505">
        <v>48</v>
      </c>
      <c r="H138" s="505">
        <v>40</v>
      </c>
      <c r="I138" s="505">
        <v>35</v>
      </c>
      <c r="J138" s="505">
        <v>38.5</v>
      </c>
      <c r="K138" s="505">
        <v>42</v>
      </c>
      <c r="L138" s="505">
        <v>50</v>
      </c>
      <c r="M138" s="505">
        <v>45</v>
      </c>
      <c r="N138" s="505">
        <v>40</v>
      </c>
      <c r="O138" s="505">
        <v>49.5</v>
      </c>
      <c r="P138" s="505">
        <v>46</v>
      </c>
      <c r="Q138" s="505">
        <v>43</v>
      </c>
      <c r="R138" s="505">
        <v>48</v>
      </c>
      <c r="S138" s="505">
        <v>37</v>
      </c>
      <c r="T138" s="505"/>
      <c r="U138" s="505">
        <v>42.6</v>
      </c>
    </row>
    <row r="139" customHeight="1" spans="1:21">
      <c r="A139" s="543">
        <v>43819</v>
      </c>
      <c r="B139" s="543">
        <v>43825</v>
      </c>
      <c r="C139" s="603" t="s">
        <v>2114</v>
      </c>
      <c r="D139" s="505">
        <f t="shared" ref="D139:S139" si="2">D137-D138</f>
        <v>2</v>
      </c>
      <c r="E139" s="505">
        <f t="shared" si="2"/>
        <v>3.4</v>
      </c>
      <c r="F139" s="505">
        <f t="shared" si="2"/>
        <v>4</v>
      </c>
      <c r="G139" s="505">
        <f t="shared" si="2"/>
        <v>2</v>
      </c>
      <c r="H139" s="505">
        <f t="shared" si="2"/>
        <v>11</v>
      </c>
      <c r="I139" s="505">
        <f t="shared" si="2"/>
        <v>15</v>
      </c>
      <c r="J139" s="505">
        <f t="shared" si="2"/>
        <v>10.5</v>
      </c>
      <c r="K139" s="505">
        <f t="shared" si="2"/>
        <v>8</v>
      </c>
      <c r="L139" s="505">
        <f t="shared" si="2"/>
        <v>-2</v>
      </c>
      <c r="M139" s="505">
        <f t="shared" si="2"/>
        <v>4</v>
      </c>
      <c r="N139" s="505">
        <f t="shared" si="2"/>
        <v>9</v>
      </c>
      <c r="O139" s="505">
        <f t="shared" si="2"/>
        <v>5.5</v>
      </c>
      <c r="P139" s="505">
        <f t="shared" si="2"/>
        <v>7.5</v>
      </c>
      <c r="Q139" s="505">
        <f t="shared" si="2"/>
        <v>4.7</v>
      </c>
      <c r="R139" s="505">
        <f t="shared" si="2"/>
        <v>2</v>
      </c>
      <c r="S139" s="505">
        <f t="shared" si="2"/>
        <v>14.9</v>
      </c>
      <c r="T139" s="505"/>
      <c r="U139" s="505">
        <v>6.34</v>
      </c>
    </row>
    <row r="140" customHeight="1" spans="1:21">
      <c r="A140" s="543">
        <v>43819</v>
      </c>
      <c r="B140" s="543">
        <v>43825</v>
      </c>
      <c r="C140" s="603" t="s">
        <v>2115</v>
      </c>
      <c r="D140" s="505">
        <v>60</v>
      </c>
      <c r="E140" s="505">
        <v>55</v>
      </c>
      <c r="F140" s="505">
        <v>58.4</v>
      </c>
      <c r="G140" s="505">
        <v>55</v>
      </c>
      <c r="H140" s="505">
        <v>60</v>
      </c>
      <c r="I140" s="505">
        <v>57</v>
      </c>
      <c r="J140" s="505">
        <v>66.9</v>
      </c>
      <c r="K140" s="505">
        <v>68</v>
      </c>
      <c r="L140" s="505">
        <v>65</v>
      </c>
      <c r="M140" s="505">
        <v>70</v>
      </c>
      <c r="N140" s="505">
        <v>68</v>
      </c>
      <c r="O140" s="505">
        <v>68</v>
      </c>
      <c r="P140" s="505">
        <v>66.7</v>
      </c>
      <c r="Q140" s="505">
        <v>68.3</v>
      </c>
      <c r="R140" s="505">
        <v>64</v>
      </c>
      <c r="S140" s="505">
        <v>57</v>
      </c>
      <c r="T140" s="505"/>
      <c r="U140" s="505">
        <v>62.96</v>
      </c>
    </row>
    <row r="141" customHeight="1" spans="1:21">
      <c r="A141" s="543">
        <v>43819</v>
      </c>
      <c r="B141" s="543">
        <v>43825</v>
      </c>
      <c r="C141" s="603" t="s">
        <v>2116</v>
      </c>
      <c r="D141" s="505">
        <v>50</v>
      </c>
      <c r="E141" s="505">
        <v>52</v>
      </c>
      <c r="F141" s="505">
        <v>61.5</v>
      </c>
      <c r="G141" s="505">
        <v>53</v>
      </c>
      <c r="H141" s="505">
        <v>55</v>
      </c>
      <c r="I141" s="505">
        <v>50</v>
      </c>
      <c r="J141" s="505">
        <v>54</v>
      </c>
      <c r="K141" s="505">
        <v>58</v>
      </c>
      <c r="L141" s="505">
        <v>55</v>
      </c>
      <c r="M141" s="505">
        <v>45</v>
      </c>
      <c r="N141" s="505">
        <v>59</v>
      </c>
      <c r="O141" s="505">
        <v>61</v>
      </c>
      <c r="P141" s="505">
        <v>60</v>
      </c>
      <c r="Q141" s="505">
        <v>58</v>
      </c>
      <c r="R141" s="505">
        <v>66</v>
      </c>
      <c r="S141" s="505">
        <v>58</v>
      </c>
      <c r="T141" s="505"/>
      <c r="U141" s="505">
        <v>55.97</v>
      </c>
    </row>
    <row r="142" customHeight="1" spans="1:21">
      <c r="A142" s="543">
        <v>43819</v>
      </c>
      <c r="B142" s="543">
        <v>43825</v>
      </c>
      <c r="C142" s="603" t="s">
        <v>2117</v>
      </c>
      <c r="D142" s="505">
        <f t="shared" ref="D142:S142" si="3">D140-D141</f>
        <v>10</v>
      </c>
      <c r="E142" s="505">
        <f t="shared" si="3"/>
        <v>3</v>
      </c>
      <c r="F142" s="505">
        <f t="shared" si="3"/>
        <v>-3.1</v>
      </c>
      <c r="G142" s="505">
        <f t="shared" si="3"/>
        <v>2</v>
      </c>
      <c r="H142" s="505">
        <f t="shared" si="3"/>
        <v>5</v>
      </c>
      <c r="I142" s="505">
        <f t="shared" si="3"/>
        <v>7</v>
      </c>
      <c r="J142" s="505">
        <f t="shared" si="3"/>
        <v>12.9</v>
      </c>
      <c r="K142" s="505">
        <f t="shared" si="3"/>
        <v>10</v>
      </c>
      <c r="L142" s="505">
        <f t="shared" si="3"/>
        <v>10</v>
      </c>
      <c r="M142" s="505">
        <f t="shared" si="3"/>
        <v>25</v>
      </c>
      <c r="N142" s="505">
        <f t="shared" si="3"/>
        <v>9</v>
      </c>
      <c r="O142" s="505">
        <f t="shared" si="3"/>
        <v>7</v>
      </c>
      <c r="P142" s="505">
        <f t="shared" si="3"/>
        <v>6.7</v>
      </c>
      <c r="Q142" s="505">
        <f t="shared" si="3"/>
        <v>10.3</v>
      </c>
      <c r="R142" s="505">
        <f t="shared" si="3"/>
        <v>-2</v>
      </c>
      <c r="S142" s="505">
        <f t="shared" si="3"/>
        <v>-1</v>
      </c>
      <c r="T142" s="505"/>
      <c r="U142" s="505">
        <v>6.99</v>
      </c>
    </row>
    <row r="143" customHeight="1" spans="1:21">
      <c r="A143" s="543">
        <v>43826</v>
      </c>
      <c r="B143" s="543">
        <v>43832</v>
      </c>
      <c r="C143" s="603" t="s">
        <v>2111</v>
      </c>
      <c r="D143" s="505">
        <v>44.5</v>
      </c>
      <c r="E143" s="505">
        <v>45</v>
      </c>
      <c r="F143" s="505">
        <v>45</v>
      </c>
      <c r="G143" s="505">
        <v>41.8</v>
      </c>
      <c r="H143" s="505">
        <v>47</v>
      </c>
      <c r="I143" s="505">
        <v>44.6</v>
      </c>
      <c r="J143" s="505">
        <v>48</v>
      </c>
      <c r="K143" s="505">
        <v>49.5</v>
      </c>
      <c r="L143" s="505">
        <v>48</v>
      </c>
      <c r="M143" s="505">
        <v>44</v>
      </c>
      <c r="N143" s="505">
        <v>44.5</v>
      </c>
      <c r="O143" s="505">
        <v>51.5</v>
      </c>
      <c r="P143" s="505">
        <v>50</v>
      </c>
      <c r="Q143" s="604">
        <v>46.8</v>
      </c>
      <c r="R143" s="505">
        <v>46</v>
      </c>
      <c r="S143" s="505">
        <v>48</v>
      </c>
      <c r="T143" s="505"/>
      <c r="U143" s="505">
        <v>46.51</v>
      </c>
    </row>
    <row r="144" customHeight="1" spans="1:21">
      <c r="A144" s="543">
        <v>43826</v>
      </c>
      <c r="B144" s="543">
        <v>43832</v>
      </c>
      <c r="C144" s="603" t="s">
        <v>2112</v>
      </c>
      <c r="D144" s="505">
        <v>48</v>
      </c>
      <c r="E144" s="505">
        <v>48</v>
      </c>
      <c r="F144" s="505">
        <v>52</v>
      </c>
      <c r="G144" s="505">
        <v>50</v>
      </c>
      <c r="H144" s="505">
        <v>55</v>
      </c>
      <c r="I144" s="505">
        <v>51</v>
      </c>
      <c r="J144" s="505">
        <v>50</v>
      </c>
      <c r="K144" s="505">
        <v>54.5</v>
      </c>
      <c r="L144" s="505">
        <v>50</v>
      </c>
      <c r="M144" s="505">
        <v>50</v>
      </c>
      <c r="N144" s="505">
        <v>50</v>
      </c>
      <c r="O144" s="505">
        <v>56</v>
      </c>
      <c r="P144" s="505">
        <v>55</v>
      </c>
      <c r="Q144" s="505">
        <v>50</v>
      </c>
      <c r="R144" s="505">
        <v>50</v>
      </c>
      <c r="S144" s="505">
        <v>53.2</v>
      </c>
      <c r="T144" s="505"/>
      <c r="U144" s="505">
        <v>51.42</v>
      </c>
    </row>
    <row r="145" customHeight="1" spans="1:21">
      <c r="A145" s="543">
        <v>43826</v>
      </c>
      <c r="B145" s="543">
        <v>43832</v>
      </c>
      <c r="C145" s="603" t="s">
        <v>2113</v>
      </c>
      <c r="D145" s="505">
        <v>45</v>
      </c>
      <c r="E145" s="505">
        <v>40</v>
      </c>
      <c r="F145" s="505">
        <v>45</v>
      </c>
      <c r="G145" s="505">
        <v>43</v>
      </c>
      <c r="H145" s="505">
        <v>46</v>
      </c>
      <c r="I145" s="505">
        <v>39</v>
      </c>
      <c r="J145" s="505">
        <v>37.5</v>
      </c>
      <c r="K145" s="505">
        <v>42</v>
      </c>
      <c r="L145" s="505">
        <v>40</v>
      </c>
      <c r="M145" s="505">
        <v>45</v>
      </c>
      <c r="N145" s="505">
        <v>40.5</v>
      </c>
      <c r="O145" s="505">
        <v>50</v>
      </c>
      <c r="P145" s="505">
        <v>48.5</v>
      </c>
      <c r="Q145" s="505">
        <v>46.5</v>
      </c>
      <c r="R145" s="505">
        <v>48</v>
      </c>
      <c r="S145" s="505">
        <v>34</v>
      </c>
      <c r="T145" s="505"/>
      <c r="U145" s="505">
        <v>43.13</v>
      </c>
    </row>
    <row r="146" customHeight="1" spans="1:21">
      <c r="A146" s="543">
        <v>43826</v>
      </c>
      <c r="B146" s="543">
        <v>43832</v>
      </c>
      <c r="C146" s="603" t="s">
        <v>2114</v>
      </c>
      <c r="D146" s="505">
        <f t="shared" ref="D146:S146" si="4">D144-D145</f>
        <v>3</v>
      </c>
      <c r="E146" s="505">
        <f t="shared" si="4"/>
        <v>8</v>
      </c>
      <c r="F146" s="505">
        <f t="shared" si="4"/>
        <v>7</v>
      </c>
      <c r="G146" s="505">
        <f t="shared" si="4"/>
        <v>7</v>
      </c>
      <c r="H146" s="505">
        <f t="shared" si="4"/>
        <v>9</v>
      </c>
      <c r="I146" s="505">
        <f t="shared" si="4"/>
        <v>12</v>
      </c>
      <c r="J146" s="505">
        <f t="shared" si="4"/>
        <v>12.5</v>
      </c>
      <c r="K146" s="505">
        <f t="shared" si="4"/>
        <v>12.5</v>
      </c>
      <c r="L146" s="505">
        <f t="shared" si="4"/>
        <v>10</v>
      </c>
      <c r="M146" s="505">
        <f t="shared" si="4"/>
        <v>5</v>
      </c>
      <c r="N146" s="505">
        <f t="shared" si="4"/>
        <v>9.5</v>
      </c>
      <c r="O146" s="505">
        <f t="shared" si="4"/>
        <v>6</v>
      </c>
      <c r="P146" s="505">
        <f t="shared" si="4"/>
        <v>6.5</v>
      </c>
      <c r="Q146" s="505">
        <f t="shared" si="4"/>
        <v>3.5</v>
      </c>
      <c r="R146" s="505">
        <f t="shared" si="4"/>
        <v>2</v>
      </c>
      <c r="S146" s="505">
        <f t="shared" si="4"/>
        <v>19.2</v>
      </c>
      <c r="T146" s="505"/>
      <c r="U146" s="505">
        <v>8.29</v>
      </c>
    </row>
    <row r="147" customHeight="1" spans="1:21">
      <c r="A147" s="543">
        <v>43826</v>
      </c>
      <c r="B147" s="543">
        <v>43832</v>
      </c>
      <c r="C147" s="603" t="s">
        <v>2115</v>
      </c>
      <c r="D147" s="505">
        <v>65</v>
      </c>
      <c r="E147" s="505">
        <v>64</v>
      </c>
      <c r="F147" s="505">
        <v>66.9</v>
      </c>
      <c r="G147" s="505">
        <v>67</v>
      </c>
      <c r="H147" s="505">
        <v>64</v>
      </c>
      <c r="I147" s="505">
        <v>57</v>
      </c>
      <c r="J147" s="505">
        <v>69</v>
      </c>
      <c r="K147" s="505">
        <v>69.7</v>
      </c>
      <c r="L147" s="505">
        <v>72</v>
      </c>
      <c r="M147" s="505">
        <v>70</v>
      </c>
      <c r="N147" s="505">
        <v>68.5</v>
      </c>
      <c r="O147" s="505">
        <v>69</v>
      </c>
      <c r="P147" s="505">
        <v>67.5</v>
      </c>
      <c r="Q147" s="505">
        <v>71.4</v>
      </c>
      <c r="R147" s="505">
        <v>64</v>
      </c>
      <c r="S147" s="505">
        <v>58.4</v>
      </c>
      <c r="T147" s="505"/>
      <c r="U147" s="505">
        <v>66.46</v>
      </c>
    </row>
    <row r="148" customHeight="1" spans="1:21">
      <c r="A148" s="543">
        <v>43826</v>
      </c>
      <c r="B148" s="543">
        <v>43832</v>
      </c>
      <c r="C148" s="603" t="s">
        <v>2116</v>
      </c>
      <c r="D148" s="505">
        <v>51</v>
      </c>
      <c r="E148" s="505">
        <v>60</v>
      </c>
      <c r="F148" s="505">
        <v>61.5</v>
      </c>
      <c r="G148" s="505">
        <v>60</v>
      </c>
      <c r="H148" s="505">
        <v>55</v>
      </c>
      <c r="I148" s="505">
        <v>52</v>
      </c>
      <c r="J148" s="505">
        <v>53</v>
      </c>
      <c r="K148" s="505">
        <v>58</v>
      </c>
      <c r="L148" s="505">
        <v>52</v>
      </c>
      <c r="M148" s="505">
        <v>55</v>
      </c>
      <c r="N148" s="505">
        <v>59</v>
      </c>
      <c r="O148" s="505">
        <v>62.5</v>
      </c>
      <c r="P148" s="505">
        <v>61</v>
      </c>
      <c r="Q148" s="505">
        <v>56.7</v>
      </c>
      <c r="R148" s="505">
        <v>60</v>
      </c>
      <c r="S148" s="505">
        <v>58</v>
      </c>
      <c r="T148" s="505"/>
      <c r="U148" s="505">
        <v>57.17</v>
      </c>
    </row>
    <row r="149" customHeight="1" spans="1:21">
      <c r="A149" s="543">
        <v>43826</v>
      </c>
      <c r="B149" s="543">
        <v>43832</v>
      </c>
      <c r="C149" s="603" t="s">
        <v>2117</v>
      </c>
      <c r="D149" s="505">
        <f t="shared" ref="D149:S149" si="5">D147-D148</f>
        <v>14</v>
      </c>
      <c r="E149" s="505">
        <f t="shared" si="5"/>
        <v>4</v>
      </c>
      <c r="F149" s="505">
        <f t="shared" si="5"/>
        <v>5.40000000000001</v>
      </c>
      <c r="G149" s="505">
        <f t="shared" si="5"/>
        <v>7</v>
      </c>
      <c r="H149" s="505">
        <f t="shared" si="5"/>
        <v>9</v>
      </c>
      <c r="I149" s="505">
        <f t="shared" si="5"/>
        <v>5</v>
      </c>
      <c r="J149" s="505">
        <f t="shared" si="5"/>
        <v>16</v>
      </c>
      <c r="K149" s="505">
        <f t="shared" si="5"/>
        <v>11.7</v>
      </c>
      <c r="L149" s="505">
        <f t="shared" si="5"/>
        <v>20</v>
      </c>
      <c r="M149" s="505">
        <f t="shared" si="5"/>
        <v>15</v>
      </c>
      <c r="N149" s="505">
        <f t="shared" si="5"/>
        <v>9.5</v>
      </c>
      <c r="O149" s="505">
        <f t="shared" si="5"/>
        <v>6.5</v>
      </c>
      <c r="P149" s="505">
        <f t="shared" si="5"/>
        <v>6.5</v>
      </c>
      <c r="Q149" s="505">
        <f t="shared" si="5"/>
        <v>14.7</v>
      </c>
      <c r="R149" s="505">
        <f t="shared" si="5"/>
        <v>4</v>
      </c>
      <c r="S149" s="505">
        <f t="shared" si="5"/>
        <v>0.399999999999999</v>
      </c>
      <c r="T149" s="505"/>
      <c r="U149" s="505">
        <v>9.29</v>
      </c>
    </row>
    <row r="150" customHeight="1" spans="1:21">
      <c r="A150" s="543">
        <v>43833</v>
      </c>
      <c r="B150" s="543">
        <v>43839</v>
      </c>
      <c r="C150" s="603" t="s">
        <v>2111</v>
      </c>
      <c r="D150" s="505">
        <v>44.5</v>
      </c>
      <c r="E150" s="505">
        <v>44</v>
      </c>
      <c r="F150" s="505">
        <v>45</v>
      </c>
      <c r="G150" s="505">
        <v>44</v>
      </c>
      <c r="H150" s="505">
        <v>45</v>
      </c>
      <c r="I150" s="505">
        <v>46</v>
      </c>
      <c r="J150" s="505">
        <v>47.5</v>
      </c>
      <c r="K150" s="505">
        <v>49</v>
      </c>
      <c r="L150" s="505">
        <v>49</v>
      </c>
      <c r="M150" s="505">
        <v>47</v>
      </c>
      <c r="N150" s="505">
        <v>44</v>
      </c>
      <c r="O150" s="505">
        <v>52</v>
      </c>
      <c r="P150" s="505">
        <v>50</v>
      </c>
      <c r="Q150" s="604">
        <v>47.3</v>
      </c>
      <c r="R150" s="505">
        <v>47.5</v>
      </c>
      <c r="S150" s="505">
        <v>48</v>
      </c>
      <c r="T150" s="505"/>
      <c r="U150" s="505">
        <v>46.86</v>
      </c>
    </row>
    <row r="151" customHeight="1" spans="1:21">
      <c r="A151" s="543">
        <v>43833</v>
      </c>
      <c r="B151" s="543">
        <v>43839</v>
      </c>
      <c r="C151" s="603" t="s">
        <v>2112</v>
      </c>
      <c r="D151" s="505">
        <v>48</v>
      </c>
      <c r="E151" s="505">
        <v>43</v>
      </c>
      <c r="F151" s="505">
        <v>53</v>
      </c>
      <c r="G151" s="505">
        <v>48.3</v>
      </c>
      <c r="H151" s="505">
        <v>55</v>
      </c>
      <c r="I151" s="505">
        <v>51</v>
      </c>
      <c r="J151" s="505">
        <v>52</v>
      </c>
      <c r="K151" s="505">
        <v>55</v>
      </c>
      <c r="L151" s="505">
        <v>57</v>
      </c>
      <c r="M151" s="505">
        <v>50</v>
      </c>
      <c r="N151" s="505">
        <v>51.5</v>
      </c>
      <c r="O151" s="505">
        <v>56.5</v>
      </c>
      <c r="P151" s="505">
        <v>56</v>
      </c>
      <c r="Q151" s="505">
        <v>51.6</v>
      </c>
      <c r="R151" s="505">
        <v>52</v>
      </c>
      <c r="S151" s="505">
        <v>53.2</v>
      </c>
      <c r="T151" s="505"/>
      <c r="U151" s="505">
        <v>52.07</v>
      </c>
    </row>
    <row r="152" customHeight="1" spans="1:21">
      <c r="A152" s="543">
        <v>43833</v>
      </c>
      <c r="B152" s="543">
        <v>43839</v>
      </c>
      <c r="C152" s="603" t="s">
        <v>2113</v>
      </c>
      <c r="D152" s="505">
        <v>42</v>
      </c>
      <c r="E152" s="505">
        <v>40</v>
      </c>
      <c r="F152" s="505">
        <v>48</v>
      </c>
      <c r="G152" s="505">
        <v>40</v>
      </c>
      <c r="H152" s="505">
        <v>46</v>
      </c>
      <c r="I152" s="505">
        <v>35</v>
      </c>
      <c r="J152" s="505">
        <v>37</v>
      </c>
      <c r="K152" s="505">
        <v>39</v>
      </c>
      <c r="L152" s="505">
        <v>46</v>
      </c>
      <c r="M152" s="505">
        <v>45</v>
      </c>
      <c r="N152" s="505">
        <v>40</v>
      </c>
      <c r="O152" s="505">
        <v>47</v>
      </c>
      <c r="P152" s="505">
        <v>45</v>
      </c>
      <c r="Q152" s="505">
        <v>46.5</v>
      </c>
      <c r="R152" s="505">
        <v>48</v>
      </c>
      <c r="S152" s="505">
        <v>35</v>
      </c>
      <c r="T152" s="505"/>
      <c r="U152" s="505">
        <v>42.47</v>
      </c>
    </row>
    <row r="153" customHeight="1" spans="1:21">
      <c r="A153" s="543">
        <v>43833</v>
      </c>
      <c r="B153" s="543">
        <v>43839</v>
      </c>
      <c r="C153" s="603" t="s">
        <v>2114</v>
      </c>
      <c r="D153" s="505">
        <v>6</v>
      </c>
      <c r="E153" s="505">
        <v>3</v>
      </c>
      <c r="F153" s="505">
        <v>5</v>
      </c>
      <c r="G153" s="505">
        <v>8.3</v>
      </c>
      <c r="H153" s="505">
        <v>9</v>
      </c>
      <c r="I153" s="505">
        <v>16</v>
      </c>
      <c r="J153" s="505">
        <v>15</v>
      </c>
      <c r="K153" s="505">
        <v>16</v>
      </c>
      <c r="L153" s="505">
        <v>11</v>
      </c>
      <c r="M153" s="505">
        <v>5</v>
      </c>
      <c r="N153" s="505">
        <v>11.5</v>
      </c>
      <c r="O153" s="505">
        <v>9.5</v>
      </c>
      <c r="P153" s="505">
        <v>11</v>
      </c>
      <c r="Q153" s="505">
        <v>5.1</v>
      </c>
      <c r="R153" s="505">
        <v>4</v>
      </c>
      <c r="S153" s="505">
        <v>18.2</v>
      </c>
      <c r="T153" s="505"/>
      <c r="U153" s="505">
        <v>9.6</v>
      </c>
    </row>
    <row r="154" customHeight="1" spans="1:21">
      <c r="A154" s="543">
        <v>43833</v>
      </c>
      <c r="B154" s="543">
        <v>43839</v>
      </c>
      <c r="C154" s="603" t="s">
        <v>2115</v>
      </c>
      <c r="D154" s="505">
        <v>75</v>
      </c>
      <c r="E154" s="505">
        <v>67.5</v>
      </c>
      <c r="F154" s="505">
        <v>73.9</v>
      </c>
      <c r="G154" s="505">
        <v>67</v>
      </c>
      <c r="H154" s="505">
        <v>78</v>
      </c>
      <c r="I154" s="505">
        <v>65</v>
      </c>
      <c r="J154" s="505">
        <v>70</v>
      </c>
      <c r="K154" s="505">
        <v>70</v>
      </c>
      <c r="L154" s="505">
        <v>85</v>
      </c>
      <c r="M154" s="505">
        <v>75.5</v>
      </c>
      <c r="N154" s="505">
        <v>69.5</v>
      </c>
      <c r="O154" s="505">
        <v>70</v>
      </c>
      <c r="P154" s="505">
        <v>69</v>
      </c>
      <c r="Q154" s="505">
        <v>71.4</v>
      </c>
      <c r="R154" s="505">
        <v>68</v>
      </c>
      <c r="S154" s="505">
        <v>60.4</v>
      </c>
      <c r="T154" s="505"/>
      <c r="U154" s="505">
        <v>70.95</v>
      </c>
    </row>
    <row r="155" customHeight="1" spans="1:21">
      <c r="A155" s="543">
        <v>43833</v>
      </c>
      <c r="B155" s="543">
        <v>43839</v>
      </c>
      <c r="C155" s="603" t="s">
        <v>2116</v>
      </c>
      <c r="D155" s="505">
        <v>51</v>
      </c>
      <c r="E155" s="505">
        <v>60</v>
      </c>
      <c r="F155" s="505">
        <v>61.5</v>
      </c>
      <c r="G155" s="505">
        <v>58.6</v>
      </c>
      <c r="H155" s="505">
        <v>60</v>
      </c>
      <c r="I155" s="505">
        <v>52</v>
      </c>
      <c r="J155" s="505">
        <v>52</v>
      </c>
      <c r="K155" s="505">
        <v>55</v>
      </c>
      <c r="L155" s="505">
        <v>57</v>
      </c>
      <c r="M155" s="505">
        <v>55</v>
      </c>
      <c r="N155" s="505">
        <v>58</v>
      </c>
      <c r="O155" s="505">
        <v>61.5</v>
      </c>
      <c r="P155" s="505">
        <v>60</v>
      </c>
      <c r="Q155" s="505">
        <v>56.7</v>
      </c>
      <c r="R155" s="505">
        <v>60</v>
      </c>
      <c r="S155" s="505">
        <v>58</v>
      </c>
      <c r="T155" s="505"/>
      <c r="U155" s="505">
        <v>57.27</v>
      </c>
    </row>
    <row r="156" customHeight="1" spans="1:21">
      <c r="A156" s="543">
        <v>43833</v>
      </c>
      <c r="B156" s="543">
        <v>43839</v>
      </c>
      <c r="C156" s="603" t="s">
        <v>2117</v>
      </c>
      <c r="D156" s="505">
        <v>24</v>
      </c>
      <c r="E156" s="505">
        <v>7.5</v>
      </c>
      <c r="F156" s="505">
        <v>12.4</v>
      </c>
      <c r="G156" s="505">
        <v>8.4</v>
      </c>
      <c r="H156" s="505">
        <v>18</v>
      </c>
      <c r="I156" s="505">
        <v>13</v>
      </c>
      <c r="J156" s="505">
        <v>18</v>
      </c>
      <c r="K156" s="505">
        <v>15</v>
      </c>
      <c r="L156" s="505">
        <v>28</v>
      </c>
      <c r="M156" s="505">
        <v>20.5</v>
      </c>
      <c r="N156" s="505">
        <v>11.5</v>
      </c>
      <c r="O156" s="505">
        <v>8.5</v>
      </c>
      <c r="P156" s="505">
        <v>9</v>
      </c>
      <c r="Q156" s="505">
        <v>14.7</v>
      </c>
      <c r="R156" s="505">
        <v>8</v>
      </c>
      <c r="S156" s="505">
        <v>2.4</v>
      </c>
      <c r="T156" s="505"/>
      <c r="U156" s="505">
        <v>13.68</v>
      </c>
    </row>
    <row r="157" customHeight="1" spans="1:21">
      <c r="A157" s="543">
        <v>43840</v>
      </c>
      <c r="B157" s="543">
        <v>43846</v>
      </c>
      <c r="C157" s="603" t="s">
        <v>2111</v>
      </c>
      <c r="D157" s="505">
        <v>44</v>
      </c>
      <c r="E157" s="505">
        <v>43</v>
      </c>
      <c r="F157" s="505">
        <v>44.5</v>
      </c>
      <c r="G157" s="505">
        <v>43.6</v>
      </c>
      <c r="H157" s="505">
        <v>45</v>
      </c>
      <c r="I157" s="505">
        <v>46</v>
      </c>
      <c r="J157" s="505">
        <v>48.3</v>
      </c>
      <c r="K157" s="505">
        <v>49.5</v>
      </c>
      <c r="L157" s="505">
        <v>49</v>
      </c>
      <c r="M157" s="505">
        <v>47</v>
      </c>
      <c r="N157" s="505">
        <v>45</v>
      </c>
      <c r="O157" s="505">
        <v>52</v>
      </c>
      <c r="P157" s="505">
        <v>50</v>
      </c>
      <c r="Q157" s="604">
        <v>47.6</v>
      </c>
      <c r="R157" s="505">
        <v>48.5</v>
      </c>
      <c r="S157" s="505">
        <v>48</v>
      </c>
      <c r="T157" s="505"/>
      <c r="U157" s="505">
        <v>46.94</v>
      </c>
    </row>
    <row r="158" customHeight="1" spans="1:21">
      <c r="A158" s="543">
        <v>43840</v>
      </c>
      <c r="B158" s="543">
        <v>43846</v>
      </c>
      <c r="C158" s="603" t="s">
        <v>2112</v>
      </c>
      <c r="D158" s="505">
        <v>51</v>
      </c>
      <c r="E158" s="505">
        <v>44</v>
      </c>
      <c r="F158" s="505">
        <v>52</v>
      </c>
      <c r="G158" s="505">
        <v>55</v>
      </c>
      <c r="H158" s="505">
        <v>53</v>
      </c>
      <c r="I158" s="505">
        <v>53</v>
      </c>
      <c r="J158" s="505">
        <v>52.8</v>
      </c>
      <c r="K158" s="505">
        <v>55.5</v>
      </c>
      <c r="L158" s="505">
        <v>57</v>
      </c>
      <c r="M158" s="505">
        <v>50</v>
      </c>
      <c r="N158" s="505">
        <v>52</v>
      </c>
      <c r="O158" s="505">
        <v>56.5</v>
      </c>
      <c r="P158" s="505">
        <v>56</v>
      </c>
      <c r="Q158" s="505">
        <v>52.4</v>
      </c>
      <c r="R158" s="505">
        <v>52.9</v>
      </c>
      <c r="S158" s="505">
        <v>52.7</v>
      </c>
      <c r="T158" s="505"/>
      <c r="U158" s="505">
        <v>52.86</v>
      </c>
    </row>
    <row r="159" customHeight="1" spans="1:21">
      <c r="A159" s="543">
        <v>43840</v>
      </c>
      <c r="B159" s="543">
        <v>43846</v>
      </c>
      <c r="C159" s="603" t="s">
        <v>2113</v>
      </c>
      <c r="D159" s="505">
        <v>42</v>
      </c>
      <c r="E159" s="505">
        <v>40</v>
      </c>
      <c r="F159" s="505">
        <v>46.8</v>
      </c>
      <c r="G159" s="505">
        <v>39</v>
      </c>
      <c r="H159" s="505">
        <v>46</v>
      </c>
      <c r="I159" s="505">
        <v>36</v>
      </c>
      <c r="J159" s="505">
        <v>37.5</v>
      </c>
      <c r="K159" s="505">
        <v>39</v>
      </c>
      <c r="L159" s="505">
        <v>46</v>
      </c>
      <c r="M159" s="505">
        <v>45</v>
      </c>
      <c r="N159" s="505">
        <v>40</v>
      </c>
      <c r="O159" s="505">
        <v>47</v>
      </c>
      <c r="P159" s="505">
        <v>45</v>
      </c>
      <c r="Q159" s="505">
        <v>46.5</v>
      </c>
      <c r="R159" s="505">
        <v>47</v>
      </c>
      <c r="S159" s="505">
        <v>35</v>
      </c>
      <c r="T159" s="505"/>
      <c r="U159" s="505">
        <v>42.36</v>
      </c>
    </row>
    <row r="160" customHeight="1" spans="1:21">
      <c r="A160" s="543">
        <v>43840</v>
      </c>
      <c r="B160" s="543">
        <v>43846</v>
      </c>
      <c r="C160" s="603" t="s">
        <v>2114</v>
      </c>
      <c r="D160" s="505">
        <v>9</v>
      </c>
      <c r="E160" s="505">
        <v>4</v>
      </c>
      <c r="F160" s="505">
        <v>5.2</v>
      </c>
      <c r="G160" s="505">
        <v>16</v>
      </c>
      <c r="H160" s="505">
        <v>7</v>
      </c>
      <c r="I160" s="505">
        <v>17</v>
      </c>
      <c r="J160" s="505">
        <v>15.3</v>
      </c>
      <c r="K160" s="505">
        <v>16.5</v>
      </c>
      <c r="L160" s="505">
        <v>11</v>
      </c>
      <c r="M160" s="505">
        <v>5</v>
      </c>
      <c r="N160" s="505">
        <v>12</v>
      </c>
      <c r="O160" s="505">
        <v>9.5</v>
      </c>
      <c r="P160" s="505">
        <v>11</v>
      </c>
      <c r="Q160" s="505">
        <v>5.9</v>
      </c>
      <c r="R160" s="505">
        <v>5.9</v>
      </c>
      <c r="S160" s="505">
        <v>17.7</v>
      </c>
      <c r="T160" s="505"/>
      <c r="U160" s="505">
        <v>10.5</v>
      </c>
    </row>
    <row r="161" customHeight="1" spans="1:21">
      <c r="A161" s="543">
        <v>43840</v>
      </c>
      <c r="B161" s="543">
        <v>43846</v>
      </c>
      <c r="C161" s="603" t="s">
        <v>2115</v>
      </c>
      <c r="D161" s="505">
        <v>80</v>
      </c>
      <c r="E161" s="505">
        <v>75</v>
      </c>
      <c r="F161" s="505">
        <v>72.4</v>
      </c>
      <c r="G161" s="505">
        <v>75</v>
      </c>
      <c r="H161" s="505">
        <v>80</v>
      </c>
      <c r="I161" s="505">
        <v>71.5</v>
      </c>
      <c r="J161" s="505">
        <v>73</v>
      </c>
      <c r="K161" s="505">
        <v>74.5</v>
      </c>
      <c r="L161" s="505">
        <v>85</v>
      </c>
      <c r="M161" s="505">
        <v>77</v>
      </c>
      <c r="N161" s="505">
        <v>70</v>
      </c>
      <c r="O161" s="505">
        <v>70</v>
      </c>
      <c r="P161" s="505">
        <v>69</v>
      </c>
      <c r="Q161" s="505">
        <v>71.4</v>
      </c>
      <c r="R161" s="505">
        <v>69</v>
      </c>
      <c r="S161" s="505">
        <v>62.9</v>
      </c>
      <c r="T161" s="505"/>
      <c r="U161" s="505">
        <v>73.48</v>
      </c>
    </row>
    <row r="162" customHeight="1" spans="1:21">
      <c r="A162" s="543">
        <v>43840</v>
      </c>
      <c r="B162" s="543">
        <v>43846</v>
      </c>
      <c r="C162" s="603" t="s">
        <v>2116</v>
      </c>
      <c r="D162" s="505">
        <v>51</v>
      </c>
      <c r="E162" s="505">
        <v>60</v>
      </c>
      <c r="F162" s="505">
        <v>60</v>
      </c>
      <c r="G162" s="505">
        <v>58</v>
      </c>
      <c r="H162" s="505">
        <v>60</v>
      </c>
      <c r="I162" s="505">
        <v>52</v>
      </c>
      <c r="J162" s="505">
        <v>51.5</v>
      </c>
      <c r="K162" s="505">
        <v>52</v>
      </c>
      <c r="L162" s="505">
        <v>57</v>
      </c>
      <c r="M162" s="505">
        <v>60</v>
      </c>
      <c r="N162" s="505">
        <v>57</v>
      </c>
      <c r="O162" s="505">
        <v>61.5</v>
      </c>
      <c r="P162" s="505">
        <v>60</v>
      </c>
      <c r="Q162" s="505">
        <v>56.7</v>
      </c>
      <c r="R162" s="505">
        <v>60</v>
      </c>
      <c r="S162" s="505">
        <v>58</v>
      </c>
      <c r="T162" s="505"/>
      <c r="U162" s="505">
        <v>57.17</v>
      </c>
    </row>
    <row r="163" customHeight="1" spans="1:21">
      <c r="A163" s="543">
        <v>43840</v>
      </c>
      <c r="B163" s="543">
        <v>43846</v>
      </c>
      <c r="C163" s="603" t="s">
        <v>2117</v>
      </c>
      <c r="D163" s="505">
        <v>29</v>
      </c>
      <c r="E163" s="505">
        <v>15</v>
      </c>
      <c r="F163" s="505">
        <v>12.4</v>
      </c>
      <c r="G163" s="505">
        <v>17</v>
      </c>
      <c r="H163" s="505">
        <v>20</v>
      </c>
      <c r="I163" s="505">
        <v>19.5</v>
      </c>
      <c r="J163" s="505">
        <v>21.5</v>
      </c>
      <c r="K163" s="505">
        <v>22.5</v>
      </c>
      <c r="L163" s="505">
        <v>28</v>
      </c>
      <c r="M163" s="505">
        <v>17</v>
      </c>
      <c r="N163" s="505">
        <v>13</v>
      </c>
      <c r="O163" s="505">
        <v>8.5</v>
      </c>
      <c r="P163" s="505">
        <v>9</v>
      </c>
      <c r="Q163" s="505">
        <v>14.7</v>
      </c>
      <c r="R163" s="505">
        <v>9</v>
      </c>
      <c r="S163" s="505">
        <v>4.9</v>
      </c>
      <c r="T163" s="505"/>
      <c r="U163" s="505">
        <v>16.31</v>
      </c>
    </row>
    <row r="164" customHeight="1" spans="1:21">
      <c r="A164" s="543">
        <v>43863</v>
      </c>
      <c r="B164" s="543">
        <v>43867</v>
      </c>
      <c r="C164" s="603" t="s">
        <v>2111</v>
      </c>
      <c r="D164" s="505">
        <v>48.5</v>
      </c>
      <c r="E164" s="505">
        <v>46.5</v>
      </c>
      <c r="F164" s="505">
        <v>50</v>
      </c>
      <c r="G164" s="505">
        <v>50</v>
      </c>
      <c r="H164" s="505">
        <v>50</v>
      </c>
      <c r="I164" s="505">
        <v>54</v>
      </c>
      <c r="J164" s="505">
        <v>55</v>
      </c>
      <c r="K164" s="505">
        <v>56</v>
      </c>
      <c r="L164" s="505">
        <v>53</v>
      </c>
      <c r="M164" s="505">
        <v>50</v>
      </c>
      <c r="N164" s="505">
        <v>54</v>
      </c>
      <c r="O164" s="505">
        <v>57</v>
      </c>
      <c r="P164" s="505">
        <v>55</v>
      </c>
      <c r="Q164" s="604">
        <v>53</v>
      </c>
      <c r="R164" s="505">
        <v>55</v>
      </c>
      <c r="S164" s="505">
        <v>56</v>
      </c>
      <c r="T164" s="505"/>
      <c r="U164" s="505">
        <v>52.69</v>
      </c>
    </row>
    <row r="165" customHeight="1" spans="1:21">
      <c r="A165" s="543">
        <v>43863</v>
      </c>
      <c r="B165" s="543">
        <v>43867</v>
      </c>
      <c r="C165" s="603" t="s">
        <v>2112</v>
      </c>
      <c r="D165" s="505">
        <v>54</v>
      </c>
      <c r="E165" s="505">
        <v>44.6</v>
      </c>
      <c r="F165" s="505">
        <v>55.7</v>
      </c>
      <c r="G165" s="505">
        <v>55.8</v>
      </c>
      <c r="H165" s="505">
        <v>55</v>
      </c>
      <c r="I165" s="505">
        <v>55.3</v>
      </c>
      <c r="J165" s="505">
        <v>53</v>
      </c>
      <c r="K165" s="505">
        <v>56</v>
      </c>
      <c r="L165" s="505">
        <v>57</v>
      </c>
      <c r="M165" s="505">
        <v>51</v>
      </c>
      <c r="N165" s="505">
        <v>52.8</v>
      </c>
      <c r="O165" s="505">
        <v>57.6</v>
      </c>
      <c r="P165" s="505">
        <v>56.8</v>
      </c>
      <c r="Q165" s="505">
        <v>55</v>
      </c>
      <c r="R165" s="505">
        <v>58.2</v>
      </c>
      <c r="S165" s="505">
        <v>59.6</v>
      </c>
      <c r="T165" s="505"/>
      <c r="U165" s="505">
        <v>54.84</v>
      </c>
    </row>
    <row r="166" customHeight="1" spans="1:21">
      <c r="A166" s="543">
        <v>43863</v>
      </c>
      <c r="B166" s="543">
        <v>43867</v>
      </c>
      <c r="C166" s="603" t="s">
        <v>2113</v>
      </c>
      <c r="D166" s="505">
        <v>42</v>
      </c>
      <c r="E166" s="505">
        <v>40</v>
      </c>
      <c r="F166" s="505">
        <v>46.8</v>
      </c>
      <c r="G166" s="505">
        <v>39</v>
      </c>
      <c r="H166" s="505">
        <v>46</v>
      </c>
      <c r="I166" s="505">
        <v>36.5</v>
      </c>
      <c r="J166" s="505">
        <v>37.5</v>
      </c>
      <c r="K166" s="505">
        <v>39</v>
      </c>
      <c r="L166" s="505">
        <v>46</v>
      </c>
      <c r="M166" s="505">
        <v>45</v>
      </c>
      <c r="N166" s="505">
        <v>40</v>
      </c>
      <c r="O166" s="505">
        <v>47</v>
      </c>
      <c r="P166" s="505">
        <v>45</v>
      </c>
      <c r="Q166" s="505">
        <v>46.5</v>
      </c>
      <c r="R166" s="505">
        <v>47</v>
      </c>
      <c r="S166" s="505">
        <v>35</v>
      </c>
      <c r="T166" s="505"/>
      <c r="U166" s="505">
        <v>42.39</v>
      </c>
    </row>
    <row r="167" customHeight="1" spans="1:21">
      <c r="A167" s="543">
        <v>43863</v>
      </c>
      <c r="B167" s="543">
        <v>43867</v>
      </c>
      <c r="C167" s="603" t="s">
        <v>2114</v>
      </c>
      <c r="D167" s="505">
        <f t="shared" ref="D167:T167" si="6">D165-D166</f>
        <v>12</v>
      </c>
      <c r="E167" s="505">
        <f t="shared" si="6"/>
        <v>4.6</v>
      </c>
      <c r="F167" s="505">
        <f t="shared" si="6"/>
        <v>8.90000000000001</v>
      </c>
      <c r="G167" s="505">
        <f t="shared" si="6"/>
        <v>16.8</v>
      </c>
      <c r="H167" s="505">
        <f t="shared" si="6"/>
        <v>9</v>
      </c>
      <c r="I167" s="505">
        <f t="shared" si="6"/>
        <v>18.8</v>
      </c>
      <c r="J167" s="505">
        <f t="shared" si="6"/>
        <v>15.5</v>
      </c>
      <c r="K167" s="505">
        <f t="shared" si="6"/>
        <v>17</v>
      </c>
      <c r="L167" s="505">
        <f t="shared" si="6"/>
        <v>11</v>
      </c>
      <c r="M167" s="505">
        <f t="shared" si="6"/>
        <v>6</v>
      </c>
      <c r="N167" s="505">
        <f t="shared" si="6"/>
        <v>12.8</v>
      </c>
      <c r="O167" s="505">
        <f t="shared" si="6"/>
        <v>10.6</v>
      </c>
      <c r="P167" s="505">
        <f t="shared" si="6"/>
        <v>11.8</v>
      </c>
      <c r="Q167" s="505">
        <f t="shared" si="6"/>
        <v>8.5</v>
      </c>
      <c r="R167" s="505">
        <f t="shared" si="6"/>
        <v>11.2</v>
      </c>
      <c r="S167" s="505">
        <f t="shared" si="6"/>
        <v>24.6</v>
      </c>
      <c r="T167" s="505"/>
      <c r="U167" s="505">
        <f>U165-U166</f>
        <v>12.45</v>
      </c>
    </row>
    <row r="168" customHeight="1" spans="1:21">
      <c r="A168" s="543">
        <v>43863</v>
      </c>
      <c r="B168" s="543">
        <v>43867</v>
      </c>
      <c r="C168" s="603" t="s">
        <v>2115</v>
      </c>
      <c r="D168" s="505">
        <v>80</v>
      </c>
      <c r="E168" s="505">
        <v>60</v>
      </c>
      <c r="F168" s="505">
        <v>68</v>
      </c>
      <c r="G168" s="505">
        <v>75</v>
      </c>
      <c r="H168" s="505">
        <v>69</v>
      </c>
      <c r="I168" s="505">
        <v>73.1</v>
      </c>
      <c r="J168" s="505">
        <v>73</v>
      </c>
      <c r="K168" s="505">
        <v>74.5</v>
      </c>
      <c r="L168" s="505">
        <v>77</v>
      </c>
      <c r="M168" s="505">
        <v>77</v>
      </c>
      <c r="N168" s="505">
        <v>70</v>
      </c>
      <c r="O168" s="505">
        <v>70</v>
      </c>
      <c r="P168" s="505">
        <v>69</v>
      </c>
      <c r="Q168" s="505">
        <v>71.4</v>
      </c>
      <c r="R168" s="505">
        <v>73</v>
      </c>
      <c r="S168" s="505">
        <v>70</v>
      </c>
      <c r="T168" s="505"/>
      <c r="U168" s="505">
        <v>71.88</v>
      </c>
    </row>
    <row r="169" customHeight="1" spans="1:21">
      <c r="A169" s="543">
        <v>43863</v>
      </c>
      <c r="B169" s="543">
        <v>43867</v>
      </c>
      <c r="C169" s="603" t="s">
        <v>2116</v>
      </c>
      <c r="D169" s="505">
        <v>51</v>
      </c>
      <c r="E169" s="505">
        <v>46</v>
      </c>
      <c r="F169" s="505">
        <v>55</v>
      </c>
      <c r="G169" s="505">
        <v>58</v>
      </c>
      <c r="H169" s="505">
        <v>56</v>
      </c>
      <c r="I169" s="505">
        <v>52</v>
      </c>
      <c r="J169" s="505">
        <v>51.5</v>
      </c>
      <c r="K169" s="505">
        <v>52</v>
      </c>
      <c r="L169" s="505">
        <v>57</v>
      </c>
      <c r="M169" s="505">
        <v>60</v>
      </c>
      <c r="N169" s="505">
        <v>57</v>
      </c>
      <c r="O169" s="505">
        <v>61.5</v>
      </c>
      <c r="P169" s="505">
        <v>60</v>
      </c>
      <c r="Q169" s="505">
        <v>56.7</v>
      </c>
      <c r="R169" s="505">
        <v>60</v>
      </c>
      <c r="S169" s="505">
        <v>58</v>
      </c>
      <c r="T169" s="505"/>
      <c r="U169" s="505">
        <v>57.73</v>
      </c>
    </row>
    <row r="170" customHeight="1" spans="1:21">
      <c r="A170" s="543">
        <v>43863</v>
      </c>
      <c r="B170" s="543">
        <v>43867</v>
      </c>
      <c r="C170" s="603" t="s">
        <v>2117</v>
      </c>
      <c r="D170" s="505">
        <f t="shared" ref="D170:S170" si="7">D168-D169</f>
        <v>29</v>
      </c>
      <c r="E170" s="505">
        <f t="shared" si="7"/>
        <v>14</v>
      </c>
      <c r="F170" s="505">
        <f t="shared" si="7"/>
        <v>13</v>
      </c>
      <c r="G170" s="505">
        <f t="shared" si="7"/>
        <v>17</v>
      </c>
      <c r="H170" s="505">
        <f t="shared" si="7"/>
        <v>13</v>
      </c>
      <c r="I170" s="505">
        <f t="shared" si="7"/>
        <v>21.1</v>
      </c>
      <c r="J170" s="505">
        <f t="shared" si="7"/>
        <v>21.5</v>
      </c>
      <c r="K170" s="505">
        <f t="shared" si="7"/>
        <v>22.5</v>
      </c>
      <c r="L170" s="505">
        <f t="shared" si="7"/>
        <v>20</v>
      </c>
      <c r="M170" s="505">
        <f t="shared" si="7"/>
        <v>17</v>
      </c>
      <c r="N170" s="505">
        <f t="shared" si="7"/>
        <v>13</v>
      </c>
      <c r="O170" s="505">
        <f t="shared" si="7"/>
        <v>8.5</v>
      </c>
      <c r="P170" s="505">
        <f t="shared" si="7"/>
        <v>9</v>
      </c>
      <c r="Q170" s="505">
        <f t="shared" si="7"/>
        <v>14.7</v>
      </c>
      <c r="R170" s="505">
        <f t="shared" si="7"/>
        <v>13</v>
      </c>
      <c r="S170" s="505">
        <f t="shared" si="7"/>
        <v>12</v>
      </c>
      <c r="T170" s="505"/>
      <c r="U170" s="505">
        <v>16.14</v>
      </c>
    </row>
    <row r="171" customHeight="1" spans="1:21">
      <c r="A171" s="543">
        <v>43868</v>
      </c>
      <c r="B171" s="543">
        <v>43874</v>
      </c>
      <c r="C171" s="603" t="s">
        <v>2111</v>
      </c>
      <c r="D171" s="505">
        <v>48</v>
      </c>
      <c r="E171" s="505">
        <v>46</v>
      </c>
      <c r="F171" s="505">
        <v>47</v>
      </c>
      <c r="G171" s="505">
        <v>51</v>
      </c>
      <c r="H171" s="505">
        <v>51</v>
      </c>
      <c r="I171" s="505">
        <v>50</v>
      </c>
      <c r="J171" s="505">
        <v>56</v>
      </c>
      <c r="K171" s="505">
        <v>56.5</v>
      </c>
      <c r="L171" s="505">
        <v>53</v>
      </c>
      <c r="M171" s="505">
        <v>54</v>
      </c>
      <c r="N171" s="505">
        <v>54.5</v>
      </c>
      <c r="O171" s="505">
        <v>57</v>
      </c>
      <c r="P171" s="505">
        <v>56</v>
      </c>
      <c r="Q171" s="604">
        <v>51</v>
      </c>
      <c r="R171" s="505">
        <v>52.8</v>
      </c>
      <c r="S171" s="505">
        <v>55</v>
      </c>
      <c r="T171" s="505"/>
      <c r="U171" s="505">
        <v>52.43</v>
      </c>
    </row>
    <row r="172" customHeight="1" spans="1:21">
      <c r="A172" s="543">
        <v>43868</v>
      </c>
      <c r="B172" s="543">
        <v>43874</v>
      </c>
      <c r="C172" s="603" t="s">
        <v>2112</v>
      </c>
      <c r="D172" s="505">
        <v>58</v>
      </c>
      <c r="E172" s="505">
        <v>44.6</v>
      </c>
      <c r="F172" s="505">
        <v>52.5</v>
      </c>
      <c r="G172" s="505">
        <v>55.8</v>
      </c>
      <c r="H172" s="505">
        <v>50</v>
      </c>
      <c r="I172" s="505">
        <v>54.5</v>
      </c>
      <c r="J172" s="505">
        <v>54.5</v>
      </c>
      <c r="K172" s="505">
        <v>57.3</v>
      </c>
      <c r="L172" s="505">
        <v>57</v>
      </c>
      <c r="M172" s="505">
        <v>51</v>
      </c>
      <c r="N172" s="505">
        <v>53</v>
      </c>
      <c r="O172" s="505">
        <v>57.6</v>
      </c>
      <c r="P172" s="505">
        <v>57.6</v>
      </c>
      <c r="Q172" s="505">
        <v>55</v>
      </c>
      <c r="R172" s="505">
        <v>57.2</v>
      </c>
      <c r="S172" s="505">
        <v>59.6</v>
      </c>
      <c r="T172" s="505"/>
      <c r="U172" s="505">
        <v>54.7</v>
      </c>
    </row>
    <row r="173" customHeight="1" spans="1:21">
      <c r="A173" s="543">
        <v>43868</v>
      </c>
      <c r="B173" s="543">
        <v>43874</v>
      </c>
      <c r="C173" s="603" t="s">
        <v>2113</v>
      </c>
      <c r="D173" s="505">
        <v>42</v>
      </c>
      <c r="E173" s="505">
        <v>36.5</v>
      </c>
      <c r="F173" s="505">
        <v>43</v>
      </c>
      <c r="G173" s="505">
        <v>39</v>
      </c>
      <c r="H173" s="505">
        <v>45</v>
      </c>
      <c r="I173" s="505">
        <v>36.5</v>
      </c>
      <c r="J173" s="505">
        <v>38</v>
      </c>
      <c r="K173" s="505">
        <v>40</v>
      </c>
      <c r="L173" s="505">
        <v>46</v>
      </c>
      <c r="M173" s="505">
        <v>45</v>
      </c>
      <c r="N173" s="505">
        <v>41</v>
      </c>
      <c r="O173" s="505">
        <v>47</v>
      </c>
      <c r="P173" s="505">
        <v>46</v>
      </c>
      <c r="Q173" s="505">
        <v>46.5</v>
      </c>
      <c r="R173" s="505">
        <v>47</v>
      </c>
      <c r="S173" s="505">
        <v>35</v>
      </c>
      <c r="T173" s="505"/>
      <c r="U173" s="505">
        <v>42.09</v>
      </c>
    </row>
    <row r="174" customHeight="1" spans="1:21">
      <c r="A174" s="543">
        <v>43868</v>
      </c>
      <c r="B174" s="543">
        <v>43874</v>
      </c>
      <c r="C174" s="603" t="s">
        <v>2114</v>
      </c>
      <c r="D174" s="505">
        <f t="shared" ref="D174:G174" si="8">D172-D173</f>
        <v>16</v>
      </c>
      <c r="E174" s="505">
        <f t="shared" si="8"/>
        <v>8.1</v>
      </c>
      <c r="F174" s="505">
        <f t="shared" si="8"/>
        <v>9.5</v>
      </c>
      <c r="G174" s="505">
        <f t="shared" si="8"/>
        <v>16.8</v>
      </c>
      <c r="H174" s="505">
        <v>5</v>
      </c>
      <c r="I174" s="505">
        <f t="shared" ref="I174:M174" si="9">I172-I173</f>
        <v>18</v>
      </c>
      <c r="J174" s="505">
        <v>16.5</v>
      </c>
      <c r="K174" s="505">
        <v>17.3</v>
      </c>
      <c r="L174" s="505">
        <f t="shared" si="9"/>
        <v>11</v>
      </c>
      <c r="M174" s="505">
        <f t="shared" si="9"/>
        <v>6</v>
      </c>
      <c r="N174" s="505">
        <v>12</v>
      </c>
      <c r="O174" s="505">
        <f>O172-O173</f>
        <v>10.6</v>
      </c>
      <c r="P174" s="505">
        <v>11.6</v>
      </c>
      <c r="Q174" s="505">
        <f>Q172-Q173</f>
        <v>8.5</v>
      </c>
      <c r="R174" s="505">
        <f>R172-R173</f>
        <v>10.2</v>
      </c>
      <c r="S174" s="505">
        <f>S172-S173</f>
        <v>24.6</v>
      </c>
      <c r="T174" s="505"/>
      <c r="U174" s="505">
        <f>U172-U173</f>
        <v>12.61</v>
      </c>
    </row>
    <row r="175" customHeight="1" spans="1:21">
      <c r="A175" s="543">
        <v>43868</v>
      </c>
      <c r="B175" s="543">
        <v>43874</v>
      </c>
      <c r="C175" s="603" t="s">
        <v>2115</v>
      </c>
      <c r="D175" s="505">
        <v>80</v>
      </c>
      <c r="E175" s="505">
        <v>60</v>
      </c>
      <c r="F175" s="505">
        <v>66.4</v>
      </c>
      <c r="G175" s="505">
        <v>75</v>
      </c>
      <c r="H175" s="505">
        <v>70</v>
      </c>
      <c r="I175" s="505">
        <v>70.4</v>
      </c>
      <c r="J175" s="505">
        <v>73.6</v>
      </c>
      <c r="K175" s="505">
        <v>75</v>
      </c>
      <c r="L175" s="505">
        <v>77</v>
      </c>
      <c r="M175" s="505">
        <v>77</v>
      </c>
      <c r="N175" s="505">
        <v>71</v>
      </c>
      <c r="O175" s="505">
        <v>71</v>
      </c>
      <c r="P175" s="505">
        <v>70</v>
      </c>
      <c r="Q175" s="505">
        <v>71.4</v>
      </c>
      <c r="R175" s="505">
        <v>72.4</v>
      </c>
      <c r="S175" s="505">
        <v>68</v>
      </c>
      <c r="T175" s="505"/>
      <c r="U175" s="505">
        <v>71.76</v>
      </c>
    </row>
    <row r="176" customHeight="1" spans="1:21">
      <c r="A176" s="543">
        <v>43868</v>
      </c>
      <c r="B176" s="543">
        <v>43874</v>
      </c>
      <c r="C176" s="603" t="s">
        <v>2116</v>
      </c>
      <c r="D176" s="505">
        <v>51</v>
      </c>
      <c r="E176" s="505">
        <v>46</v>
      </c>
      <c r="F176" s="505">
        <v>55</v>
      </c>
      <c r="G176" s="505">
        <v>58</v>
      </c>
      <c r="H176" s="505">
        <v>50.05</v>
      </c>
      <c r="I176" s="505">
        <v>52</v>
      </c>
      <c r="J176" s="505">
        <v>51.5</v>
      </c>
      <c r="K176" s="505">
        <v>52</v>
      </c>
      <c r="L176" s="505">
        <v>57</v>
      </c>
      <c r="M176" s="505">
        <v>60</v>
      </c>
      <c r="N176" s="505">
        <v>57.5</v>
      </c>
      <c r="O176" s="505">
        <v>61.5</v>
      </c>
      <c r="P176" s="505">
        <v>60</v>
      </c>
      <c r="Q176" s="505">
        <v>56.7</v>
      </c>
      <c r="R176" s="505">
        <v>60</v>
      </c>
      <c r="S176" s="505">
        <v>58</v>
      </c>
      <c r="T176" s="505"/>
      <c r="U176" s="505">
        <v>55.39</v>
      </c>
    </row>
    <row r="177" customHeight="1" spans="1:21">
      <c r="A177" s="543">
        <v>43868</v>
      </c>
      <c r="B177" s="543">
        <v>43874</v>
      </c>
      <c r="C177" s="603" t="s">
        <v>2117</v>
      </c>
      <c r="D177" s="505">
        <v>29</v>
      </c>
      <c r="E177" s="505">
        <v>14</v>
      </c>
      <c r="F177" s="505">
        <v>11.4</v>
      </c>
      <c r="G177" s="505">
        <v>17</v>
      </c>
      <c r="H177" s="505">
        <v>19.95</v>
      </c>
      <c r="I177" s="505">
        <v>18.4</v>
      </c>
      <c r="J177" s="505">
        <v>22.1</v>
      </c>
      <c r="K177" s="505">
        <v>23</v>
      </c>
      <c r="L177" s="505">
        <v>20</v>
      </c>
      <c r="M177" s="505">
        <v>17</v>
      </c>
      <c r="N177" s="505">
        <v>13.5</v>
      </c>
      <c r="O177" s="505">
        <v>9.5</v>
      </c>
      <c r="P177" s="505">
        <v>10</v>
      </c>
      <c r="Q177" s="505">
        <v>14.7</v>
      </c>
      <c r="R177" s="505">
        <v>12.4</v>
      </c>
      <c r="S177" s="505">
        <v>10</v>
      </c>
      <c r="T177" s="505"/>
      <c r="U177" s="505">
        <v>16.37</v>
      </c>
    </row>
    <row r="178" customHeight="1" spans="1:21">
      <c r="A178" s="543">
        <v>43875</v>
      </c>
      <c r="B178" s="543">
        <v>43881</v>
      </c>
      <c r="C178" s="603" t="s">
        <v>2111</v>
      </c>
      <c r="D178" s="505">
        <v>47.5</v>
      </c>
      <c r="E178" s="505">
        <v>46</v>
      </c>
      <c r="F178" s="505">
        <v>49.2</v>
      </c>
      <c r="G178" s="505">
        <v>51.9</v>
      </c>
      <c r="H178" s="505">
        <v>50</v>
      </c>
      <c r="I178" s="505">
        <v>49.5</v>
      </c>
      <c r="J178" s="505">
        <v>56</v>
      </c>
      <c r="K178" s="505">
        <v>56</v>
      </c>
      <c r="L178" s="505">
        <v>53</v>
      </c>
      <c r="M178" s="505">
        <v>52</v>
      </c>
      <c r="N178" s="505">
        <v>54.2</v>
      </c>
      <c r="O178" s="505">
        <v>56.7</v>
      </c>
      <c r="P178" s="505">
        <v>56</v>
      </c>
      <c r="Q178" s="604">
        <v>51.8</v>
      </c>
      <c r="R178" s="505">
        <v>52.4</v>
      </c>
      <c r="S178" s="505">
        <v>54</v>
      </c>
      <c r="T178" s="505"/>
      <c r="U178" s="505">
        <v>52.26</v>
      </c>
    </row>
    <row r="179" customHeight="1" spans="1:21">
      <c r="A179" s="543">
        <v>43875</v>
      </c>
      <c r="B179" s="543">
        <v>43881</v>
      </c>
      <c r="C179" s="603" t="s">
        <v>2112</v>
      </c>
      <c r="D179" s="505">
        <v>58</v>
      </c>
      <c r="E179" s="505">
        <v>44.6</v>
      </c>
      <c r="F179" s="505">
        <v>55.7</v>
      </c>
      <c r="G179" s="505">
        <v>55.8</v>
      </c>
      <c r="H179" s="505">
        <v>55</v>
      </c>
      <c r="I179" s="505">
        <v>58</v>
      </c>
      <c r="J179" s="505">
        <v>54.5</v>
      </c>
      <c r="K179" s="505">
        <v>57</v>
      </c>
      <c r="L179" s="505">
        <v>57</v>
      </c>
      <c r="M179" s="505">
        <v>51</v>
      </c>
      <c r="N179" s="505">
        <v>53</v>
      </c>
      <c r="O179" s="505">
        <v>57.5</v>
      </c>
      <c r="P179" s="505">
        <v>57.6</v>
      </c>
      <c r="Q179" s="505">
        <v>56</v>
      </c>
      <c r="R179" s="505">
        <v>57.8</v>
      </c>
      <c r="S179" s="505">
        <v>59</v>
      </c>
      <c r="T179" s="505"/>
      <c r="U179" s="505">
        <v>55.47</v>
      </c>
    </row>
    <row r="180" customHeight="1" spans="1:21">
      <c r="A180" s="543">
        <v>43875</v>
      </c>
      <c r="B180" s="543">
        <v>43881</v>
      </c>
      <c r="C180" s="603" t="s">
        <v>2113</v>
      </c>
      <c r="D180" s="505">
        <v>42</v>
      </c>
      <c r="E180" s="505">
        <v>36.5</v>
      </c>
      <c r="F180" s="505">
        <v>43.5</v>
      </c>
      <c r="G180" s="505">
        <v>39</v>
      </c>
      <c r="H180" s="505">
        <v>46</v>
      </c>
      <c r="I180" s="505">
        <v>39.5</v>
      </c>
      <c r="J180" s="505">
        <v>38</v>
      </c>
      <c r="K180" s="505">
        <v>40</v>
      </c>
      <c r="L180" s="505">
        <v>46</v>
      </c>
      <c r="M180" s="505">
        <v>45</v>
      </c>
      <c r="N180" s="505">
        <v>41</v>
      </c>
      <c r="O180" s="505">
        <v>47</v>
      </c>
      <c r="P180" s="505">
        <v>46</v>
      </c>
      <c r="Q180" s="505">
        <v>46.5</v>
      </c>
      <c r="R180" s="505">
        <v>47</v>
      </c>
      <c r="S180" s="505">
        <v>37</v>
      </c>
      <c r="T180" s="505"/>
      <c r="U180" s="505">
        <v>42.5</v>
      </c>
    </row>
    <row r="181" customHeight="1" spans="1:21">
      <c r="A181" s="543">
        <v>43875</v>
      </c>
      <c r="B181" s="543">
        <v>43881</v>
      </c>
      <c r="C181" s="603" t="s">
        <v>2114</v>
      </c>
      <c r="D181" s="505">
        <v>16</v>
      </c>
      <c r="E181" s="505">
        <f t="shared" ref="E181:J181" si="10">E179-E180</f>
        <v>8.1</v>
      </c>
      <c r="F181" s="505">
        <f t="shared" si="10"/>
        <v>12.2</v>
      </c>
      <c r="G181" s="505">
        <f t="shared" si="10"/>
        <v>16.8</v>
      </c>
      <c r="H181" s="505">
        <f t="shared" si="10"/>
        <v>9</v>
      </c>
      <c r="I181" s="505">
        <f t="shared" si="10"/>
        <v>18.5</v>
      </c>
      <c r="J181" s="505">
        <f t="shared" si="10"/>
        <v>16.5</v>
      </c>
      <c r="K181" s="505">
        <v>17</v>
      </c>
      <c r="L181" s="505">
        <v>11</v>
      </c>
      <c r="M181" s="505">
        <v>6</v>
      </c>
      <c r="N181" s="505">
        <v>12</v>
      </c>
      <c r="O181" s="505">
        <v>10.5</v>
      </c>
      <c r="P181" s="505">
        <v>11.6</v>
      </c>
      <c r="Q181" s="505">
        <f t="shared" ref="Q181:S181" si="11">Q179-Q180</f>
        <v>9.5</v>
      </c>
      <c r="R181" s="505">
        <f t="shared" si="11"/>
        <v>10.8</v>
      </c>
      <c r="S181" s="505">
        <f t="shared" si="11"/>
        <v>22</v>
      </c>
      <c r="T181" s="505"/>
      <c r="U181" s="505">
        <v>12.97</v>
      </c>
    </row>
    <row r="182" customHeight="1" spans="1:21">
      <c r="A182" s="543">
        <v>43875</v>
      </c>
      <c r="B182" s="543">
        <v>43881</v>
      </c>
      <c r="C182" s="603" t="s">
        <v>2115</v>
      </c>
      <c r="D182" s="505">
        <v>80</v>
      </c>
      <c r="E182" s="505">
        <v>60</v>
      </c>
      <c r="F182" s="505">
        <v>74.5</v>
      </c>
      <c r="G182" s="505">
        <v>75</v>
      </c>
      <c r="H182" s="505">
        <v>70</v>
      </c>
      <c r="I182" s="505">
        <v>74</v>
      </c>
      <c r="J182" s="505">
        <v>74</v>
      </c>
      <c r="K182" s="505">
        <v>75</v>
      </c>
      <c r="L182" s="505">
        <v>77</v>
      </c>
      <c r="M182" s="505">
        <v>77</v>
      </c>
      <c r="N182" s="505">
        <v>71</v>
      </c>
      <c r="O182" s="505">
        <v>71</v>
      </c>
      <c r="P182" s="505">
        <v>71</v>
      </c>
      <c r="Q182" s="505">
        <v>71.4</v>
      </c>
      <c r="R182" s="505">
        <v>72.4</v>
      </c>
      <c r="S182" s="505">
        <v>70</v>
      </c>
      <c r="T182" s="505"/>
      <c r="U182" s="505">
        <v>72.71</v>
      </c>
    </row>
    <row r="183" customHeight="1" spans="1:21">
      <c r="A183" s="543">
        <v>43875</v>
      </c>
      <c r="B183" s="543">
        <v>43881</v>
      </c>
      <c r="C183" s="603" t="s">
        <v>2116</v>
      </c>
      <c r="D183" s="505">
        <v>51</v>
      </c>
      <c r="E183" s="505">
        <v>46</v>
      </c>
      <c r="F183" s="505">
        <v>58</v>
      </c>
      <c r="G183" s="505">
        <v>58</v>
      </c>
      <c r="H183" s="505">
        <v>50</v>
      </c>
      <c r="I183" s="505">
        <v>55</v>
      </c>
      <c r="J183" s="505">
        <v>51.5</v>
      </c>
      <c r="K183" s="505">
        <v>52</v>
      </c>
      <c r="L183" s="505">
        <v>57</v>
      </c>
      <c r="M183" s="505">
        <v>60</v>
      </c>
      <c r="N183" s="505">
        <v>57.5</v>
      </c>
      <c r="O183" s="505">
        <v>61.5</v>
      </c>
      <c r="P183" s="505">
        <v>60</v>
      </c>
      <c r="Q183" s="505">
        <v>56.7</v>
      </c>
      <c r="R183" s="505">
        <v>60</v>
      </c>
      <c r="S183" s="505">
        <v>58</v>
      </c>
      <c r="T183" s="505"/>
      <c r="U183" s="505">
        <v>55.76</v>
      </c>
    </row>
    <row r="184" customHeight="1" spans="1:21">
      <c r="A184" s="543">
        <v>43875</v>
      </c>
      <c r="B184" s="543">
        <v>43881</v>
      </c>
      <c r="C184" s="603" t="s">
        <v>2117</v>
      </c>
      <c r="D184" s="505">
        <v>29</v>
      </c>
      <c r="E184" s="505">
        <v>14</v>
      </c>
      <c r="F184" s="505">
        <f>F182-F183</f>
        <v>16.5</v>
      </c>
      <c r="G184" s="505">
        <v>17</v>
      </c>
      <c r="H184" s="505">
        <v>20</v>
      </c>
      <c r="I184" s="505">
        <f>I182-I183</f>
        <v>19</v>
      </c>
      <c r="J184" s="505">
        <v>22.5</v>
      </c>
      <c r="K184" s="505">
        <v>23</v>
      </c>
      <c r="L184" s="505">
        <v>20</v>
      </c>
      <c r="M184" s="505">
        <v>17</v>
      </c>
      <c r="N184" s="505">
        <v>13.5</v>
      </c>
      <c r="O184" s="505">
        <v>9.5</v>
      </c>
      <c r="P184" s="505">
        <v>11</v>
      </c>
      <c r="Q184" s="505">
        <v>14.7</v>
      </c>
      <c r="R184" s="505">
        <v>15.7</v>
      </c>
      <c r="S184" s="505">
        <v>16.7</v>
      </c>
      <c r="T184" s="505"/>
      <c r="U184" s="505">
        <v>17.44</v>
      </c>
    </row>
    <row r="185" customHeight="1" spans="1:21">
      <c r="A185" s="543">
        <v>43882</v>
      </c>
      <c r="B185" s="543">
        <v>43888</v>
      </c>
      <c r="C185" s="603" t="s">
        <v>2111</v>
      </c>
      <c r="D185" s="505">
        <v>45.5</v>
      </c>
      <c r="E185" s="505">
        <v>43.5</v>
      </c>
      <c r="F185" s="505">
        <v>46.5</v>
      </c>
      <c r="G185" s="505">
        <v>47.3</v>
      </c>
      <c r="H185" s="505">
        <v>48</v>
      </c>
      <c r="I185" s="505">
        <v>48</v>
      </c>
      <c r="J185" s="505">
        <v>52</v>
      </c>
      <c r="K185" s="505">
        <v>52.5</v>
      </c>
      <c r="L185" s="505">
        <v>52</v>
      </c>
      <c r="M185" s="505">
        <v>52</v>
      </c>
      <c r="N185" s="505">
        <v>50</v>
      </c>
      <c r="O185" s="505">
        <v>54.6</v>
      </c>
      <c r="P185" s="505">
        <v>52</v>
      </c>
      <c r="Q185" s="604">
        <v>51.2</v>
      </c>
      <c r="R185" s="505">
        <v>51.8</v>
      </c>
      <c r="S185" s="505">
        <v>48</v>
      </c>
      <c r="T185" s="505"/>
      <c r="U185" s="505">
        <v>49.68</v>
      </c>
    </row>
    <row r="186" customHeight="1" spans="1:21">
      <c r="A186" s="543">
        <v>43882</v>
      </c>
      <c r="B186" s="543">
        <v>43888</v>
      </c>
      <c r="C186" s="603" t="s">
        <v>2112</v>
      </c>
      <c r="D186" s="505">
        <v>58</v>
      </c>
      <c r="E186" s="505">
        <v>41</v>
      </c>
      <c r="F186" s="505">
        <v>55.2</v>
      </c>
      <c r="G186" s="505">
        <v>46.2</v>
      </c>
      <c r="H186" s="505">
        <v>54</v>
      </c>
      <c r="I186" s="505">
        <v>55</v>
      </c>
      <c r="J186" s="505">
        <v>54</v>
      </c>
      <c r="K186" s="505">
        <v>56</v>
      </c>
      <c r="L186" s="505">
        <v>56</v>
      </c>
      <c r="M186" s="505">
        <v>51</v>
      </c>
      <c r="N186" s="505">
        <v>53</v>
      </c>
      <c r="O186" s="505">
        <v>56.7</v>
      </c>
      <c r="P186" s="505">
        <v>56.5</v>
      </c>
      <c r="Q186" s="505">
        <v>56</v>
      </c>
      <c r="R186" s="505">
        <v>57.8</v>
      </c>
      <c r="S186" s="505">
        <v>59</v>
      </c>
      <c r="T186" s="505"/>
      <c r="U186" s="505">
        <v>54.09</v>
      </c>
    </row>
    <row r="187" customHeight="1" spans="1:21">
      <c r="A187" s="543">
        <v>43882</v>
      </c>
      <c r="B187" s="543">
        <v>43888</v>
      </c>
      <c r="C187" s="603" t="s">
        <v>2113</v>
      </c>
      <c r="D187" s="505">
        <v>42</v>
      </c>
      <c r="E187" s="505">
        <v>36</v>
      </c>
      <c r="F187" s="505">
        <v>43.5</v>
      </c>
      <c r="G187" s="505">
        <v>38</v>
      </c>
      <c r="H187" s="505">
        <v>44</v>
      </c>
      <c r="I187" s="505">
        <v>39</v>
      </c>
      <c r="J187" s="505">
        <v>38.5</v>
      </c>
      <c r="K187" s="505">
        <v>40</v>
      </c>
      <c r="L187" s="505">
        <v>46</v>
      </c>
      <c r="M187" s="505">
        <v>45</v>
      </c>
      <c r="N187" s="505">
        <v>41</v>
      </c>
      <c r="O187" s="505">
        <v>47</v>
      </c>
      <c r="P187" s="505">
        <v>45</v>
      </c>
      <c r="Q187" s="505">
        <v>46.5</v>
      </c>
      <c r="R187" s="505">
        <v>47</v>
      </c>
      <c r="S187" s="505">
        <v>37</v>
      </c>
      <c r="T187" s="505"/>
      <c r="U187" s="505">
        <v>42.22</v>
      </c>
    </row>
    <row r="188" customHeight="1" spans="1:21">
      <c r="A188" s="543">
        <v>43882</v>
      </c>
      <c r="B188" s="543">
        <v>43888</v>
      </c>
      <c r="C188" s="603" t="s">
        <v>2114</v>
      </c>
      <c r="D188" s="505">
        <f t="shared" ref="D188:T188" si="12">D186-D187</f>
        <v>16</v>
      </c>
      <c r="E188" s="505">
        <f t="shared" si="12"/>
        <v>5</v>
      </c>
      <c r="F188" s="505">
        <f t="shared" si="12"/>
        <v>11.7</v>
      </c>
      <c r="G188" s="505">
        <f t="shared" si="12"/>
        <v>8.2</v>
      </c>
      <c r="H188" s="505">
        <f t="shared" si="12"/>
        <v>10</v>
      </c>
      <c r="I188" s="505">
        <f t="shared" si="12"/>
        <v>16</v>
      </c>
      <c r="J188" s="505">
        <f t="shared" si="12"/>
        <v>15.5</v>
      </c>
      <c r="K188" s="505">
        <f t="shared" si="12"/>
        <v>16</v>
      </c>
      <c r="L188" s="505">
        <f t="shared" si="12"/>
        <v>10</v>
      </c>
      <c r="M188" s="505">
        <f t="shared" si="12"/>
        <v>6</v>
      </c>
      <c r="N188" s="505">
        <f t="shared" si="12"/>
        <v>12</v>
      </c>
      <c r="O188" s="505">
        <f t="shared" si="12"/>
        <v>9.7</v>
      </c>
      <c r="P188" s="505">
        <f t="shared" si="12"/>
        <v>11.5</v>
      </c>
      <c r="Q188" s="505">
        <f t="shared" si="12"/>
        <v>9.5</v>
      </c>
      <c r="R188" s="505">
        <f t="shared" si="12"/>
        <v>10.8</v>
      </c>
      <c r="S188" s="505">
        <f t="shared" si="12"/>
        <v>22</v>
      </c>
      <c r="T188" s="505"/>
      <c r="U188" s="505">
        <f>U186-U187</f>
        <v>11.87</v>
      </c>
    </row>
    <row r="189" customHeight="1" spans="1:21">
      <c r="A189" s="543">
        <v>43882</v>
      </c>
      <c r="B189" s="543">
        <v>43888</v>
      </c>
      <c r="C189" s="603" t="s">
        <v>2115</v>
      </c>
      <c r="D189" s="505">
        <v>80</v>
      </c>
      <c r="E189" s="505">
        <v>58</v>
      </c>
      <c r="F189" s="505">
        <v>74.5</v>
      </c>
      <c r="G189" s="505">
        <v>100</v>
      </c>
      <c r="H189" s="505">
        <v>70</v>
      </c>
      <c r="I189" s="505">
        <v>72</v>
      </c>
      <c r="J189" s="505">
        <v>100</v>
      </c>
      <c r="K189" s="505">
        <v>101</v>
      </c>
      <c r="L189" s="505">
        <v>77</v>
      </c>
      <c r="M189" s="505">
        <v>77</v>
      </c>
      <c r="N189" s="505">
        <v>71</v>
      </c>
      <c r="O189" s="505">
        <v>77.5</v>
      </c>
      <c r="P189" s="505">
        <v>76</v>
      </c>
      <c r="Q189" s="505">
        <v>71.4</v>
      </c>
      <c r="R189" s="505">
        <v>72.4</v>
      </c>
      <c r="S189" s="505">
        <v>70</v>
      </c>
      <c r="T189" s="505"/>
      <c r="U189" s="505">
        <v>77.99</v>
      </c>
    </row>
    <row r="190" customHeight="1" spans="1:21">
      <c r="A190" s="543">
        <v>43882</v>
      </c>
      <c r="B190" s="543">
        <v>43888</v>
      </c>
      <c r="C190" s="603" t="s">
        <v>2116</v>
      </c>
      <c r="D190" s="505">
        <v>51</v>
      </c>
      <c r="E190" s="505">
        <v>45</v>
      </c>
      <c r="F190" s="505">
        <v>58</v>
      </c>
      <c r="G190" s="505">
        <v>60</v>
      </c>
      <c r="H190" s="505">
        <v>50</v>
      </c>
      <c r="I190" s="505">
        <v>54</v>
      </c>
      <c r="J190" s="505">
        <v>57</v>
      </c>
      <c r="K190" s="505">
        <v>57</v>
      </c>
      <c r="L190" s="505">
        <v>57</v>
      </c>
      <c r="M190" s="505">
        <v>60</v>
      </c>
      <c r="N190" s="505">
        <v>57.5</v>
      </c>
      <c r="O190" s="505">
        <v>61</v>
      </c>
      <c r="P190" s="505">
        <v>60</v>
      </c>
      <c r="Q190" s="505">
        <v>56.7</v>
      </c>
      <c r="R190" s="505">
        <v>60</v>
      </c>
      <c r="S190" s="505">
        <v>58</v>
      </c>
      <c r="T190" s="505"/>
      <c r="U190" s="505">
        <v>56.39</v>
      </c>
    </row>
    <row r="191" customHeight="1" spans="1:21">
      <c r="A191" s="543">
        <v>43882</v>
      </c>
      <c r="B191" s="543">
        <v>43888</v>
      </c>
      <c r="C191" s="603" t="s">
        <v>2117</v>
      </c>
      <c r="D191" s="505">
        <f t="shared" ref="D191:T191" si="13">D189-D190</f>
        <v>29</v>
      </c>
      <c r="E191" s="505">
        <f t="shared" si="13"/>
        <v>13</v>
      </c>
      <c r="F191" s="505">
        <f t="shared" si="13"/>
        <v>16.5</v>
      </c>
      <c r="G191" s="505">
        <f t="shared" si="13"/>
        <v>40</v>
      </c>
      <c r="H191" s="505">
        <f t="shared" si="13"/>
        <v>20</v>
      </c>
      <c r="I191" s="505">
        <f t="shared" si="13"/>
        <v>18</v>
      </c>
      <c r="J191" s="505">
        <f t="shared" si="13"/>
        <v>43</v>
      </c>
      <c r="K191" s="505">
        <f t="shared" si="13"/>
        <v>44</v>
      </c>
      <c r="L191" s="505">
        <f t="shared" si="13"/>
        <v>20</v>
      </c>
      <c r="M191" s="505">
        <f t="shared" si="13"/>
        <v>17</v>
      </c>
      <c r="N191" s="505">
        <f t="shared" si="13"/>
        <v>13.5</v>
      </c>
      <c r="O191" s="505">
        <f t="shared" si="13"/>
        <v>16.5</v>
      </c>
      <c r="P191" s="505">
        <f t="shared" si="13"/>
        <v>16</v>
      </c>
      <c r="Q191" s="505">
        <f t="shared" si="13"/>
        <v>14.7</v>
      </c>
      <c r="R191" s="505">
        <f t="shared" si="13"/>
        <v>12.4</v>
      </c>
      <c r="S191" s="505">
        <f t="shared" si="13"/>
        <v>12</v>
      </c>
      <c r="T191" s="505"/>
      <c r="U191" s="505">
        <f>U189-U190</f>
        <v>21.6</v>
      </c>
    </row>
    <row r="192" customHeight="1" spans="1:21">
      <c r="A192" s="543">
        <v>43889</v>
      </c>
      <c r="B192" s="543">
        <v>43895</v>
      </c>
      <c r="C192" s="603" t="s">
        <v>2111</v>
      </c>
      <c r="D192" s="505">
        <v>46.5</v>
      </c>
      <c r="E192" s="505">
        <v>45</v>
      </c>
      <c r="F192" s="505">
        <v>46.5</v>
      </c>
      <c r="G192" s="505">
        <v>47.5</v>
      </c>
      <c r="H192" s="505">
        <v>49</v>
      </c>
      <c r="I192" s="505">
        <v>48.5</v>
      </c>
      <c r="J192" s="505">
        <v>50</v>
      </c>
      <c r="K192" s="505">
        <v>51</v>
      </c>
      <c r="L192" s="505">
        <v>52</v>
      </c>
      <c r="M192" s="505">
        <v>52</v>
      </c>
      <c r="N192" s="505">
        <v>50</v>
      </c>
      <c r="O192" s="505">
        <v>53</v>
      </c>
      <c r="P192" s="505">
        <v>50</v>
      </c>
      <c r="Q192" s="604">
        <v>50</v>
      </c>
      <c r="R192" s="505">
        <v>49</v>
      </c>
      <c r="S192" s="505">
        <v>48</v>
      </c>
      <c r="T192" s="505"/>
      <c r="U192" s="505">
        <v>49.25</v>
      </c>
    </row>
    <row r="193" customHeight="1" spans="1:21">
      <c r="A193" s="543">
        <v>43889</v>
      </c>
      <c r="B193" s="543">
        <v>43895</v>
      </c>
      <c r="C193" s="603" t="s">
        <v>2112</v>
      </c>
      <c r="D193" s="505">
        <v>54</v>
      </c>
      <c r="E193" s="505">
        <v>41</v>
      </c>
      <c r="F193" s="505">
        <v>55.7</v>
      </c>
      <c r="G193" s="505">
        <v>46.2</v>
      </c>
      <c r="H193" s="505">
        <v>57</v>
      </c>
      <c r="I193" s="505">
        <v>55</v>
      </c>
      <c r="J193" s="505">
        <v>53</v>
      </c>
      <c r="K193" s="505">
        <v>54.5</v>
      </c>
      <c r="L193" s="505">
        <v>56</v>
      </c>
      <c r="M193" s="505">
        <v>53</v>
      </c>
      <c r="N193" s="505">
        <v>53</v>
      </c>
      <c r="O193" s="505">
        <v>56.5</v>
      </c>
      <c r="P193" s="505">
        <v>56</v>
      </c>
      <c r="Q193" s="505">
        <v>56</v>
      </c>
      <c r="R193" s="505">
        <v>57.6</v>
      </c>
      <c r="S193" s="505">
        <v>58.5</v>
      </c>
      <c r="T193" s="505"/>
      <c r="U193" s="505">
        <v>53.94</v>
      </c>
    </row>
    <row r="194" customHeight="1" spans="1:21">
      <c r="A194" s="543">
        <v>43889</v>
      </c>
      <c r="B194" s="543">
        <v>43895</v>
      </c>
      <c r="C194" s="603" t="s">
        <v>2113</v>
      </c>
      <c r="D194" s="505">
        <v>42</v>
      </c>
      <c r="E194" s="505">
        <v>36</v>
      </c>
      <c r="F194" s="505">
        <v>46.4</v>
      </c>
      <c r="G194" s="505">
        <v>38</v>
      </c>
      <c r="H194" s="505">
        <v>43</v>
      </c>
      <c r="I194" s="505">
        <v>40</v>
      </c>
      <c r="J194" s="505">
        <v>38</v>
      </c>
      <c r="K194" s="505">
        <v>40</v>
      </c>
      <c r="L194" s="505">
        <v>44</v>
      </c>
      <c r="M194" s="505">
        <v>45</v>
      </c>
      <c r="N194" s="505">
        <v>41</v>
      </c>
      <c r="O194" s="505">
        <v>46</v>
      </c>
      <c r="P194" s="505">
        <v>44</v>
      </c>
      <c r="Q194" s="505">
        <v>46.5</v>
      </c>
      <c r="R194" s="505">
        <v>47</v>
      </c>
      <c r="S194" s="505">
        <v>37</v>
      </c>
      <c r="T194" s="505"/>
      <c r="U194" s="505">
        <v>42.12</v>
      </c>
    </row>
    <row r="195" customHeight="1" spans="1:21">
      <c r="A195" s="543">
        <v>43889</v>
      </c>
      <c r="B195" s="543">
        <v>43895</v>
      </c>
      <c r="C195" s="603" t="s">
        <v>2114</v>
      </c>
      <c r="D195" s="505">
        <f t="shared" ref="D195:I195" si="14">D193-D194</f>
        <v>12</v>
      </c>
      <c r="E195" s="505">
        <v>5</v>
      </c>
      <c r="F195" s="505">
        <f t="shared" si="14"/>
        <v>9.3</v>
      </c>
      <c r="G195" s="505">
        <f t="shared" si="14"/>
        <v>8.2</v>
      </c>
      <c r="H195" s="505">
        <f t="shared" si="14"/>
        <v>14</v>
      </c>
      <c r="I195" s="505">
        <f t="shared" si="14"/>
        <v>15</v>
      </c>
      <c r="J195" s="505">
        <v>15</v>
      </c>
      <c r="K195" s="505">
        <v>14.5</v>
      </c>
      <c r="L195" s="505">
        <f t="shared" ref="L195:T195" si="15">L193-L194</f>
        <v>12</v>
      </c>
      <c r="M195" s="505">
        <f t="shared" si="15"/>
        <v>8</v>
      </c>
      <c r="N195" s="505">
        <v>12</v>
      </c>
      <c r="O195" s="505">
        <v>10.5</v>
      </c>
      <c r="P195" s="505">
        <f t="shared" si="15"/>
        <v>12</v>
      </c>
      <c r="Q195" s="505">
        <f t="shared" si="15"/>
        <v>9.5</v>
      </c>
      <c r="R195" s="505">
        <f t="shared" si="15"/>
        <v>10.6</v>
      </c>
      <c r="S195" s="505">
        <f t="shared" si="15"/>
        <v>21.5</v>
      </c>
      <c r="T195" s="505"/>
      <c r="U195" s="505">
        <f>U193-U194</f>
        <v>11.82</v>
      </c>
    </row>
    <row r="196" customHeight="1" spans="1:21">
      <c r="A196" s="543">
        <v>43889</v>
      </c>
      <c r="B196" s="543">
        <v>43895</v>
      </c>
      <c r="C196" s="603" t="s">
        <v>2115</v>
      </c>
      <c r="D196" s="505">
        <v>80</v>
      </c>
      <c r="E196" s="505">
        <v>59</v>
      </c>
      <c r="F196" s="505">
        <v>80</v>
      </c>
      <c r="G196" s="505">
        <v>100</v>
      </c>
      <c r="H196" s="505">
        <v>82</v>
      </c>
      <c r="I196" s="505">
        <v>78</v>
      </c>
      <c r="J196" s="505">
        <v>100</v>
      </c>
      <c r="K196" s="505">
        <v>101</v>
      </c>
      <c r="L196" s="505">
        <v>80</v>
      </c>
      <c r="M196" s="505">
        <v>85</v>
      </c>
      <c r="N196" s="505">
        <v>77.5</v>
      </c>
      <c r="O196" s="505">
        <v>83</v>
      </c>
      <c r="P196" s="505">
        <v>80</v>
      </c>
      <c r="Q196" s="505">
        <v>76</v>
      </c>
      <c r="R196" s="505">
        <v>78</v>
      </c>
      <c r="S196" s="505">
        <v>76</v>
      </c>
      <c r="T196" s="505"/>
      <c r="U196" s="505">
        <v>82.22</v>
      </c>
    </row>
    <row r="197" customHeight="1" spans="1:21">
      <c r="A197" s="543">
        <v>43889</v>
      </c>
      <c r="B197" s="543">
        <v>43895</v>
      </c>
      <c r="C197" s="603" t="s">
        <v>2116</v>
      </c>
      <c r="D197" s="505">
        <v>51</v>
      </c>
      <c r="E197" s="505">
        <v>45</v>
      </c>
      <c r="F197" s="505">
        <v>63</v>
      </c>
      <c r="G197" s="505">
        <v>60</v>
      </c>
      <c r="H197" s="505">
        <v>58</v>
      </c>
      <c r="I197" s="505">
        <v>57</v>
      </c>
      <c r="J197" s="505">
        <v>57</v>
      </c>
      <c r="K197" s="505">
        <v>57</v>
      </c>
      <c r="L197" s="505">
        <v>58</v>
      </c>
      <c r="M197" s="505">
        <v>60</v>
      </c>
      <c r="N197" s="505">
        <v>57.5</v>
      </c>
      <c r="O197" s="505">
        <v>61</v>
      </c>
      <c r="P197" s="505">
        <v>56</v>
      </c>
      <c r="Q197" s="505">
        <v>57.2</v>
      </c>
      <c r="R197" s="505">
        <v>60</v>
      </c>
      <c r="S197" s="505">
        <v>60</v>
      </c>
      <c r="T197" s="505"/>
      <c r="U197" s="505">
        <v>57.36</v>
      </c>
    </row>
    <row r="198" customHeight="1" spans="1:21">
      <c r="A198" s="543">
        <v>43889</v>
      </c>
      <c r="B198" s="543">
        <v>43895</v>
      </c>
      <c r="C198" s="603" t="s">
        <v>2117</v>
      </c>
      <c r="D198" s="505">
        <v>29</v>
      </c>
      <c r="E198" s="505">
        <v>14</v>
      </c>
      <c r="F198" s="505">
        <v>17</v>
      </c>
      <c r="G198" s="505">
        <v>40</v>
      </c>
      <c r="H198" s="505">
        <v>24</v>
      </c>
      <c r="I198" s="505">
        <v>21</v>
      </c>
      <c r="J198" s="505">
        <v>43</v>
      </c>
      <c r="K198" s="505">
        <v>44</v>
      </c>
      <c r="L198" s="505">
        <v>22</v>
      </c>
      <c r="M198" s="505">
        <v>25</v>
      </c>
      <c r="N198" s="505">
        <v>20</v>
      </c>
      <c r="O198" s="505">
        <v>22</v>
      </c>
      <c r="P198" s="505">
        <v>24</v>
      </c>
      <c r="Q198" s="505">
        <v>18.8</v>
      </c>
      <c r="R198" s="505">
        <v>18</v>
      </c>
      <c r="S198" s="505">
        <v>16</v>
      </c>
      <c r="T198" s="505"/>
      <c r="U198" s="505">
        <v>24.86</v>
      </c>
    </row>
    <row r="199" customHeight="1" spans="1:21">
      <c r="A199" s="543">
        <v>43896</v>
      </c>
      <c r="B199" s="543">
        <v>43902</v>
      </c>
      <c r="C199" s="603" t="s">
        <v>2111</v>
      </c>
      <c r="D199" s="505">
        <v>45</v>
      </c>
      <c r="E199" s="505">
        <v>44</v>
      </c>
      <c r="F199" s="505">
        <v>46.3</v>
      </c>
      <c r="G199" s="505">
        <v>45</v>
      </c>
      <c r="H199" s="505">
        <v>48</v>
      </c>
      <c r="I199" s="505">
        <v>47.5</v>
      </c>
      <c r="J199" s="505">
        <v>48</v>
      </c>
      <c r="K199" s="505">
        <v>48</v>
      </c>
      <c r="L199" s="505">
        <v>50</v>
      </c>
      <c r="M199" s="505">
        <v>51</v>
      </c>
      <c r="N199" s="505">
        <v>49</v>
      </c>
      <c r="O199" s="505">
        <v>52.5</v>
      </c>
      <c r="P199" s="505">
        <v>49</v>
      </c>
      <c r="Q199" s="604">
        <v>50</v>
      </c>
      <c r="R199" s="505">
        <v>48.5</v>
      </c>
      <c r="S199" s="505">
        <v>47</v>
      </c>
      <c r="T199" s="505"/>
      <c r="U199" s="505">
        <v>48.05</v>
      </c>
    </row>
    <row r="200" customHeight="1" spans="1:21">
      <c r="A200" s="543">
        <v>43896</v>
      </c>
      <c r="B200" s="543">
        <v>43902</v>
      </c>
      <c r="C200" s="603" t="s">
        <v>2112</v>
      </c>
      <c r="D200" s="505">
        <v>52</v>
      </c>
      <c r="E200" s="505">
        <v>41</v>
      </c>
      <c r="F200" s="505">
        <v>55.6</v>
      </c>
      <c r="G200" s="505">
        <v>46.2</v>
      </c>
      <c r="H200" s="505">
        <v>56</v>
      </c>
      <c r="I200" s="505">
        <v>55</v>
      </c>
      <c r="J200" s="505">
        <v>52.5</v>
      </c>
      <c r="K200" s="505">
        <v>51</v>
      </c>
      <c r="L200" s="505">
        <v>55</v>
      </c>
      <c r="M200" s="505">
        <v>53</v>
      </c>
      <c r="N200" s="505">
        <v>52</v>
      </c>
      <c r="O200" s="505">
        <v>55</v>
      </c>
      <c r="P200" s="505">
        <v>54</v>
      </c>
      <c r="Q200" s="505">
        <v>56</v>
      </c>
      <c r="R200" s="505">
        <v>57.4</v>
      </c>
      <c r="S200" s="505">
        <v>58.6</v>
      </c>
      <c r="T200" s="505"/>
      <c r="U200" s="505">
        <v>53.14</v>
      </c>
    </row>
    <row r="201" customHeight="1" spans="1:21">
      <c r="A201" s="543">
        <v>43896</v>
      </c>
      <c r="B201" s="543">
        <v>43902</v>
      </c>
      <c r="C201" s="603" t="s">
        <v>2113</v>
      </c>
      <c r="D201" s="505">
        <v>42</v>
      </c>
      <c r="E201" s="505">
        <v>36</v>
      </c>
      <c r="F201" s="505">
        <v>46</v>
      </c>
      <c r="G201" s="505">
        <v>38</v>
      </c>
      <c r="H201" s="505">
        <v>35</v>
      </c>
      <c r="I201" s="505">
        <v>33</v>
      </c>
      <c r="J201" s="505">
        <v>39</v>
      </c>
      <c r="K201" s="505">
        <v>42</v>
      </c>
      <c r="L201" s="505">
        <v>41</v>
      </c>
      <c r="M201" s="505">
        <v>42</v>
      </c>
      <c r="N201" s="505">
        <v>41</v>
      </c>
      <c r="O201" s="505">
        <v>46</v>
      </c>
      <c r="P201" s="505">
        <v>44</v>
      </c>
      <c r="Q201" s="505">
        <v>46.5</v>
      </c>
      <c r="R201" s="505">
        <v>47</v>
      </c>
      <c r="S201" s="505">
        <v>36</v>
      </c>
      <c r="T201" s="505"/>
      <c r="U201" s="505">
        <v>40.91</v>
      </c>
    </row>
    <row r="202" customHeight="1" spans="1:21">
      <c r="A202" s="543">
        <v>43896</v>
      </c>
      <c r="B202" s="543">
        <v>43902</v>
      </c>
      <c r="C202" s="603" t="s">
        <v>2114</v>
      </c>
      <c r="D202" s="505">
        <v>10</v>
      </c>
      <c r="E202" s="505">
        <v>5</v>
      </c>
      <c r="F202" s="505">
        <v>9.6</v>
      </c>
      <c r="G202" s="505">
        <v>8.2</v>
      </c>
      <c r="H202" s="505">
        <v>21</v>
      </c>
      <c r="I202" s="505">
        <v>22</v>
      </c>
      <c r="J202" s="505">
        <v>13.5</v>
      </c>
      <c r="K202" s="505">
        <v>9</v>
      </c>
      <c r="L202" s="505">
        <v>14</v>
      </c>
      <c r="M202" s="505">
        <v>11</v>
      </c>
      <c r="N202" s="505">
        <v>11</v>
      </c>
      <c r="O202" s="505">
        <v>9</v>
      </c>
      <c r="P202" s="505">
        <v>10</v>
      </c>
      <c r="Q202" s="505">
        <v>9.5</v>
      </c>
      <c r="R202" s="505">
        <v>10.4</v>
      </c>
      <c r="S202" s="505">
        <v>22.6</v>
      </c>
      <c r="T202" s="505"/>
      <c r="U202" s="505">
        <v>12.23</v>
      </c>
    </row>
    <row r="203" customHeight="1" spans="1:21">
      <c r="A203" s="543">
        <v>43896</v>
      </c>
      <c r="B203" s="543">
        <v>43902</v>
      </c>
      <c r="C203" s="603" t="s">
        <v>2115</v>
      </c>
      <c r="D203" s="505">
        <v>80</v>
      </c>
      <c r="E203" s="505">
        <v>60</v>
      </c>
      <c r="F203" s="505">
        <v>81</v>
      </c>
      <c r="G203" s="505">
        <v>100</v>
      </c>
      <c r="H203" s="505">
        <v>84</v>
      </c>
      <c r="I203" s="505">
        <v>81</v>
      </c>
      <c r="J203" s="505">
        <v>90</v>
      </c>
      <c r="K203" s="505">
        <v>91</v>
      </c>
      <c r="L203" s="505">
        <v>81</v>
      </c>
      <c r="M203" s="505">
        <v>83</v>
      </c>
      <c r="N203" s="505">
        <v>77.5</v>
      </c>
      <c r="O203" s="505">
        <v>82</v>
      </c>
      <c r="P203" s="505">
        <v>79</v>
      </c>
      <c r="Q203" s="505">
        <v>76</v>
      </c>
      <c r="R203" s="505">
        <v>80</v>
      </c>
      <c r="S203" s="505">
        <v>76</v>
      </c>
      <c r="T203" s="505"/>
      <c r="U203" s="505">
        <v>81.34</v>
      </c>
    </row>
    <row r="204" customHeight="1" spans="1:21">
      <c r="A204" s="543">
        <v>43896</v>
      </c>
      <c r="B204" s="543">
        <v>43902</v>
      </c>
      <c r="C204" s="603" t="s">
        <v>2116</v>
      </c>
      <c r="D204" s="505">
        <v>51</v>
      </c>
      <c r="E204" s="505">
        <v>45</v>
      </c>
      <c r="F204" s="505">
        <v>61</v>
      </c>
      <c r="G204" s="505">
        <v>60</v>
      </c>
      <c r="H204" s="505">
        <v>58</v>
      </c>
      <c r="I204" s="505">
        <v>57</v>
      </c>
      <c r="J204" s="505">
        <v>60</v>
      </c>
      <c r="K204" s="505">
        <v>62</v>
      </c>
      <c r="L204" s="505">
        <v>55</v>
      </c>
      <c r="M204" s="505">
        <v>56</v>
      </c>
      <c r="N204" s="505">
        <v>60</v>
      </c>
      <c r="O204" s="505">
        <v>60</v>
      </c>
      <c r="P204" s="505">
        <v>54</v>
      </c>
      <c r="Q204" s="505">
        <v>57.2</v>
      </c>
      <c r="R204" s="505">
        <v>60</v>
      </c>
      <c r="S204" s="505">
        <v>60</v>
      </c>
      <c r="T204" s="505"/>
      <c r="U204" s="505">
        <v>57.26</v>
      </c>
    </row>
    <row r="205" customHeight="1" spans="1:21">
      <c r="A205" s="543">
        <v>43896</v>
      </c>
      <c r="B205" s="543">
        <v>43902</v>
      </c>
      <c r="C205" s="603" t="s">
        <v>2117</v>
      </c>
      <c r="D205" s="505">
        <v>29</v>
      </c>
      <c r="E205" s="505">
        <v>15</v>
      </c>
      <c r="F205" s="505">
        <v>20</v>
      </c>
      <c r="G205" s="505">
        <v>40</v>
      </c>
      <c r="H205" s="505">
        <v>26</v>
      </c>
      <c r="I205" s="505">
        <v>24</v>
      </c>
      <c r="J205" s="505">
        <v>30</v>
      </c>
      <c r="K205" s="505">
        <v>29</v>
      </c>
      <c r="L205" s="505">
        <v>26</v>
      </c>
      <c r="M205" s="505">
        <v>27</v>
      </c>
      <c r="N205" s="505">
        <v>17.5</v>
      </c>
      <c r="O205" s="505">
        <v>22</v>
      </c>
      <c r="P205" s="505">
        <v>25</v>
      </c>
      <c r="Q205" s="505">
        <v>18.8</v>
      </c>
      <c r="R205" s="505">
        <v>20</v>
      </c>
      <c r="S205" s="505">
        <v>16</v>
      </c>
      <c r="T205" s="505"/>
      <c r="U205" s="505">
        <v>24.08</v>
      </c>
    </row>
    <row r="206" customHeight="1" spans="1:21">
      <c r="A206" s="543">
        <v>43903</v>
      </c>
      <c r="B206" s="543">
        <v>43909</v>
      </c>
      <c r="C206" s="603" t="s">
        <v>2111</v>
      </c>
      <c r="D206" s="505">
        <v>45</v>
      </c>
      <c r="E206" s="505">
        <v>44</v>
      </c>
      <c r="F206" s="505">
        <v>46</v>
      </c>
      <c r="G206" s="505">
        <v>45</v>
      </c>
      <c r="H206" s="505">
        <v>46</v>
      </c>
      <c r="I206" s="505">
        <v>47</v>
      </c>
      <c r="J206" s="505">
        <v>47.5</v>
      </c>
      <c r="K206" s="505">
        <v>48</v>
      </c>
      <c r="L206" s="505">
        <v>49.5</v>
      </c>
      <c r="M206" s="505">
        <v>49</v>
      </c>
      <c r="N206" s="505">
        <v>48</v>
      </c>
      <c r="O206" s="505">
        <v>52</v>
      </c>
      <c r="P206" s="505">
        <v>50</v>
      </c>
      <c r="Q206" s="604">
        <v>50</v>
      </c>
      <c r="R206" s="505">
        <v>48.2</v>
      </c>
      <c r="S206" s="505">
        <v>47</v>
      </c>
      <c r="T206" s="505"/>
      <c r="U206" s="505">
        <v>47.64</v>
      </c>
    </row>
    <row r="207" customHeight="1" spans="1:21">
      <c r="A207" s="543">
        <v>43903</v>
      </c>
      <c r="B207" s="543">
        <v>43909</v>
      </c>
      <c r="C207" s="603" t="s">
        <v>2112</v>
      </c>
      <c r="D207" s="505">
        <v>52</v>
      </c>
      <c r="E207" s="505">
        <v>41</v>
      </c>
      <c r="F207" s="505">
        <v>55.2</v>
      </c>
      <c r="G207" s="505">
        <v>46.2</v>
      </c>
      <c r="H207" s="505">
        <v>52</v>
      </c>
      <c r="I207" s="505">
        <v>54</v>
      </c>
      <c r="J207" s="505">
        <v>52.5</v>
      </c>
      <c r="K207" s="505">
        <v>52</v>
      </c>
      <c r="L207" s="505">
        <v>54</v>
      </c>
      <c r="M207" s="505">
        <v>54</v>
      </c>
      <c r="N207" s="505">
        <v>51.5</v>
      </c>
      <c r="O207" s="505">
        <v>55.5</v>
      </c>
      <c r="P207" s="505">
        <v>54.5</v>
      </c>
      <c r="Q207" s="505">
        <v>56</v>
      </c>
      <c r="R207" s="505">
        <v>57.2</v>
      </c>
      <c r="S207" s="505">
        <v>56</v>
      </c>
      <c r="T207" s="505"/>
      <c r="U207" s="505">
        <v>52.73</v>
      </c>
    </row>
    <row r="208" customHeight="1" spans="1:21">
      <c r="A208" s="543">
        <v>43903</v>
      </c>
      <c r="B208" s="543">
        <v>43909</v>
      </c>
      <c r="C208" s="603" t="s">
        <v>2113</v>
      </c>
      <c r="D208" s="505">
        <v>42</v>
      </c>
      <c r="E208" s="505">
        <v>36</v>
      </c>
      <c r="F208" s="505">
        <v>46</v>
      </c>
      <c r="G208" s="505">
        <v>38</v>
      </c>
      <c r="H208" s="505">
        <v>35</v>
      </c>
      <c r="I208" s="505">
        <v>34</v>
      </c>
      <c r="J208" s="505">
        <v>38.8</v>
      </c>
      <c r="K208" s="505">
        <v>42</v>
      </c>
      <c r="L208" s="505">
        <v>41</v>
      </c>
      <c r="M208" s="505">
        <v>40</v>
      </c>
      <c r="N208" s="505">
        <v>40</v>
      </c>
      <c r="O208" s="505">
        <v>46</v>
      </c>
      <c r="P208" s="505">
        <v>43</v>
      </c>
      <c r="Q208" s="505">
        <v>46</v>
      </c>
      <c r="R208" s="505">
        <v>47</v>
      </c>
      <c r="S208" s="505">
        <v>36</v>
      </c>
      <c r="T208" s="505"/>
      <c r="U208" s="505">
        <v>40.68</v>
      </c>
    </row>
    <row r="209" customHeight="1" spans="1:21">
      <c r="A209" s="543">
        <v>43903</v>
      </c>
      <c r="B209" s="543">
        <v>43909</v>
      </c>
      <c r="C209" s="603" t="s">
        <v>2114</v>
      </c>
      <c r="D209" s="505">
        <f t="shared" ref="D209:T209" si="16">D207-D208</f>
        <v>10</v>
      </c>
      <c r="E209" s="505">
        <f t="shared" si="16"/>
        <v>5</v>
      </c>
      <c r="F209" s="505">
        <f t="shared" si="16"/>
        <v>9.2</v>
      </c>
      <c r="G209" s="505">
        <f t="shared" si="16"/>
        <v>8.2</v>
      </c>
      <c r="H209" s="505">
        <f t="shared" si="16"/>
        <v>17</v>
      </c>
      <c r="I209" s="505">
        <f t="shared" si="16"/>
        <v>20</v>
      </c>
      <c r="J209" s="505">
        <f t="shared" si="16"/>
        <v>13.7</v>
      </c>
      <c r="K209" s="505">
        <f t="shared" si="16"/>
        <v>10</v>
      </c>
      <c r="L209" s="505">
        <f t="shared" si="16"/>
        <v>13</v>
      </c>
      <c r="M209" s="505">
        <f t="shared" si="16"/>
        <v>14</v>
      </c>
      <c r="N209" s="505">
        <f t="shared" si="16"/>
        <v>11.5</v>
      </c>
      <c r="O209" s="505">
        <f t="shared" si="16"/>
        <v>9.5</v>
      </c>
      <c r="P209" s="505">
        <f t="shared" si="16"/>
        <v>11.5</v>
      </c>
      <c r="Q209" s="505">
        <f t="shared" si="16"/>
        <v>10</v>
      </c>
      <c r="R209" s="505">
        <f t="shared" si="16"/>
        <v>10.2</v>
      </c>
      <c r="S209" s="505">
        <f t="shared" si="16"/>
        <v>20</v>
      </c>
      <c r="T209" s="505"/>
      <c r="U209" s="505">
        <f>U207-U208</f>
        <v>12.05</v>
      </c>
    </row>
    <row r="210" customHeight="1" spans="1:21">
      <c r="A210" s="543">
        <v>43903</v>
      </c>
      <c r="B210" s="543">
        <v>43909</v>
      </c>
      <c r="C210" s="603" t="s">
        <v>2115</v>
      </c>
      <c r="D210" s="505">
        <v>82</v>
      </c>
      <c r="E210" s="505">
        <v>60</v>
      </c>
      <c r="F210" s="505">
        <v>81</v>
      </c>
      <c r="G210" s="505">
        <v>95</v>
      </c>
      <c r="H210" s="505">
        <v>81</v>
      </c>
      <c r="I210" s="505">
        <v>80</v>
      </c>
      <c r="J210" s="505">
        <v>87</v>
      </c>
      <c r="K210" s="505">
        <v>90</v>
      </c>
      <c r="L210" s="505">
        <v>81</v>
      </c>
      <c r="M210" s="505">
        <v>82</v>
      </c>
      <c r="N210" s="505">
        <v>76</v>
      </c>
      <c r="O210" s="505">
        <v>82.5</v>
      </c>
      <c r="P210" s="505">
        <v>79</v>
      </c>
      <c r="Q210" s="505">
        <v>76</v>
      </c>
      <c r="R210" s="505">
        <v>80</v>
      </c>
      <c r="S210" s="505">
        <v>75</v>
      </c>
      <c r="T210" s="505"/>
      <c r="U210" s="505">
        <v>80.47</v>
      </c>
    </row>
    <row r="211" customHeight="1" spans="1:21">
      <c r="A211" s="543">
        <v>43903</v>
      </c>
      <c r="B211" s="543">
        <v>43909</v>
      </c>
      <c r="C211" s="603" t="s">
        <v>2116</v>
      </c>
      <c r="D211" s="505">
        <v>55</v>
      </c>
      <c r="E211" s="505">
        <v>45</v>
      </c>
      <c r="F211" s="505">
        <v>60</v>
      </c>
      <c r="G211" s="505">
        <v>60</v>
      </c>
      <c r="H211" s="505">
        <v>58</v>
      </c>
      <c r="I211" s="505">
        <v>57</v>
      </c>
      <c r="J211" s="505">
        <v>60</v>
      </c>
      <c r="K211" s="505">
        <v>62</v>
      </c>
      <c r="L211" s="505">
        <v>56</v>
      </c>
      <c r="M211" s="505">
        <v>55</v>
      </c>
      <c r="N211" s="505">
        <v>60</v>
      </c>
      <c r="O211" s="505">
        <v>60</v>
      </c>
      <c r="P211" s="505">
        <v>54</v>
      </c>
      <c r="Q211" s="505">
        <v>57.2</v>
      </c>
      <c r="R211" s="505">
        <v>60</v>
      </c>
      <c r="S211" s="505">
        <v>57</v>
      </c>
      <c r="T211" s="505"/>
      <c r="U211" s="505">
        <v>57.26</v>
      </c>
    </row>
    <row r="212" customHeight="1" spans="1:21">
      <c r="A212" s="543">
        <v>43903</v>
      </c>
      <c r="B212" s="543">
        <v>43909</v>
      </c>
      <c r="C212" s="603" t="s">
        <v>2117</v>
      </c>
      <c r="D212" s="505">
        <f t="shared" ref="D212:T212" si="17">D210-D211</f>
        <v>27</v>
      </c>
      <c r="E212" s="505">
        <f t="shared" si="17"/>
        <v>15</v>
      </c>
      <c r="F212" s="505">
        <f t="shared" si="17"/>
        <v>21</v>
      </c>
      <c r="G212" s="505">
        <f t="shared" si="17"/>
        <v>35</v>
      </c>
      <c r="H212" s="505">
        <f t="shared" si="17"/>
        <v>23</v>
      </c>
      <c r="I212" s="505">
        <f t="shared" si="17"/>
        <v>23</v>
      </c>
      <c r="J212" s="505">
        <f t="shared" si="17"/>
        <v>27</v>
      </c>
      <c r="K212" s="505">
        <f t="shared" si="17"/>
        <v>28</v>
      </c>
      <c r="L212" s="505">
        <f t="shared" si="17"/>
        <v>25</v>
      </c>
      <c r="M212" s="505">
        <f t="shared" si="17"/>
        <v>27</v>
      </c>
      <c r="N212" s="505">
        <f t="shared" si="17"/>
        <v>16</v>
      </c>
      <c r="O212" s="505">
        <f t="shared" si="17"/>
        <v>22.5</v>
      </c>
      <c r="P212" s="505">
        <f t="shared" si="17"/>
        <v>25</v>
      </c>
      <c r="Q212" s="505">
        <f t="shared" si="17"/>
        <v>18.8</v>
      </c>
      <c r="R212" s="505">
        <f t="shared" si="17"/>
        <v>20</v>
      </c>
      <c r="S212" s="505">
        <f t="shared" si="17"/>
        <v>18</v>
      </c>
      <c r="T212" s="505"/>
      <c r="U212" s="505">
        <f>U210-U211</f>
        <v>23.21</v>
      </c>
    </row>
    <row r="213" customHeight="1" spans="1:21">
      <c r="A213" s="543">
        <v>43910</v>
      </c>
      <c r="B213" s="543">
        <v>43916</v>
      </c>
      <c r="C213" s="603" t="s">
        <v>2111</v>
      </c>
      <c r="D213" s="505">
        <v>44</v>
      </c>
      <c r="E213" s="505">
        <v>42.5</v>
      </c>
      <c r="F213" s="505">
        <v>45</v>
      </c>
      <c r="G213" s="505">
        <v>44.5</v>
      </c>
      <c r="H213" s="505">
        <v>46</v>
      </c>
      <c r="I213" s="505">
        <v>46</v>
      </c>
      <c r="J213" s="505">
        <v>47.2</v>
      </c>
      <c r="K213" s="505">
        <v>47.5</v>
      </c>
      <c r="L213" s="505">
        <v>49</v>
      </c>
      <c r="M213" s="505">
        <v>48.5</v>
      </c>
      <c r="N213" s="505">
        <v>47</v>
      </c>
      <c r="O213" s="505">
        <v>50.2</v>
      </c>
      <c r="P213" s="505">
        <v>47.5</v>
      </c>
      <c r="Q213" s="604">
        <v>48</v>
      </c>
      <c r="R213" s="505">
        <v>46.5</v>
      </c>
      <c r="S213" s="505">
        <v>47</v>
      </c>
      <c r="T213" s="505"/>
      <c r="U213" s="505">
        <v>46.65</v>
      </c>
    </row>
    <row r="214" customHeight="1" spans="1:21">
      <c r="A214" s="543">
        <v>43910</v>
      </c>
      <c r="B214" s="543">
        <v>43916</v>
      </c>
      <c r="C214" s="603" t="s">
        <v>2112</v>
      </c>
      <c r="D214" s="505">
        <v>48</v>
      </c>
      <c r="E214" s="505">
        <v>45</v>
      </c>
      <c r="F214" s="505">
        <v>55</v>
      </c>
      <c r="G214" s="505">
        <v>46</v>
      </c>
      <c r="H214" s="505">
        <v>54</v>
      </c>
      <c r="I214" s="505">
        <v>52</v>
      </c>
      <c r="J214" s="505">
        <v>50</v>
      </c>
      <c r="K214" s="505">
        <v>50</v>
      </c>
      <c r="L214" s="505">
        <v>54</v>
      </c>
      <c r="M214" s="505">
        <v>54</v>
      </c>
      <c r="N214" s="505">
        <v>51</v>
      </c>
      <c r="O214" s="505">
        <v>55</v>
      </c>
      <c r="P214" s="505">
        <v>53</v>
      </c>
      <c r="Q214" s="505">
        <v>55.8</v>
      </c>
      <c r="R214" s="505">
        <v>56.4</v>
      </c>
      <c r="S214" s="505">
        <v>55</v>
      </c>
      <c r="T214" s="505"/>
      <c r="U214" s="505">
        <v>52.14</v>
      </c>
    </row>
    <row r="215" customHeight="1" spans="1:21">
      <c r="A215" s="543">
        <v>43910</v>
      </c>
      <c r="B215" s="543">
        <v>43916</v>
      </c>
      <c r="C215" s="603" t="s">
        <v>2113</v>
      </c>
      <c r="D215" s="505">
        <v>38</v>
      </c>
      <c r="E215" s="505">
        <v>36</v>
      </c>
      <c r="F215" s="505">
        <v>46.3</v>
      </c>
      <c r="G215" s="505">
        <v>39</v>
      </c>
      <c r="H215" s="505">
        <v>36</v>
      </c>
      <c r="I215" s="505">
        <v>35</v>
      </c>
      <c r="J215" s="505">
        <v>40.6</v>
      </c>
      <c r="K215" s="505">
        <v>42</v>
      </c>
      <c r="L215" s="505">
        <v>41</v>
      </c>
      <c r="M215" s="505">
        <v>40</v>
      </c>
      <c r="N215" s="505">
        <v>40.5</v>
      </c>
      <c r="O215" s="505">
        <v>47</v>
      </c>
      <c r="P215" s="505">
        <v>43.5</v>
      </c>
      <c r="Q215" s="505">
        <v>46</v>
      </c>
      <c r="R215" s="505">
        <v>46.5</v>
      </c>
      <c r="S215" s="505">
        <v>36</v>
      </c>
      <c r="T215" s="505"/>
      <c r="U215" s="505">
        <v>40.84</v>
      </c>
    </row>
    <row r="216" customHeight="1" spans="1:21">
      <c r="A216" s="543">
        <v>43910</v>
      </c>
      <c r="B216" s="543">
        <v>43916</v>
      </c>
      <c r="C216" s="603" t="s">
        <v>2114</v>
      </c>
      <c r="D216" s="505">
        <f t="shared" ref="D216:S216" si="18">D214-D215</f>
        <v>10</v>
      </c>
      <c r="E216" s="505">
        <f t="shared" si="18"/>
        <v>9</v>
      </c>
      <c r="F216" s="505">
        <f t="shared" si="18"/>
        <v>8.7</v>
      </c>
      <c r="G216" s="505">
        <f t="shared" si="18"/>
        <v>7</v>
      </c>
      <c r="H216" s="505">
        <f t="shared" si="18"/>
        <v>18</v>
      </c>
      <c r="I216" s="505">
        <f t="shared" si="18"/>
        <v>17</v>
      </c>
      <c r="J216" s="505">
        <f t="shared" si="18"/>
        <v>9.4</v>
      </c>
      <c r="K216" s="505">
        <f t="shared" si="18"/>
        <v>8</v>
      </c>
      <c r="L216" s="505">
        <f t="shared" si="18"/>
        <v>13</v>
      </c>
      <c r="M216" s="505">
        <f t="shared" si="18"/>
        <v>14</v>
      </c>
      <c r="N216" s="505">
        <f t="shared" si="18"/>
        <v>10.5</v>
      </c>
      <c r="O216" s="505">
        <f t="shared" si="18"/>
        <v>8</v>
      </c>
      <c r="P216" s="505">
        <f t="shared" si="18"/>
        <v>9.5</v>
      </c>
      <c r="Q216" s="505">
        <f t="shared" si="18"/>
        <v>9.8</v>
      </c>
      <c r="R216" s="505">
        <f t="shared" si="18"/>
        <v>9.9</v>
      </c>
      <c r="S216" s="505">
        <f t="shared" si="18"/>
        <v>19</v>
      </c>
      <c r="T216" s="505"/>
      <c r="U216" s="505">
        <v>11.3</v>
      </c>
    </row>
    <row r="217" customHeight="1" spans="1:21">
      <c r="A217" s="543">
        <v>43910</v>
      </c>
      <c r="B217" s="543">
        <v>43916</v>
      </c>
      <c r="C217" s="603" t="s">
        <v>2115</v>
      </c>
      <c r="D217" s="505">
        <v>72</v>
      </c>
      <c r="E217" s="505">
        <v>60</v>
      </c>
      <c r="F217" s="505">
        <v>81</v>
      </c>
      <c r="G217" s="505">
        <v>90</v>
      </c>
      <c r="H217" s="505">
        <v>82</v>
      </c>
      <c r="I217" s="505">
        <v>81</v>
      </c>
      <c r="J217" s="505">
        <v>85.3</v>
      </c>
      <c r="K217" s="505">
        <v>86</v>
      </c>
      <c r="L217" s="505">
        <v>81</v>
      </c>
      <c r="M217" s="505">
        <v>82</v>
      </c>
      <c r="N217" s="505">
        <v>76</v>
      </c>
      <c r="O217" s="505">
        <v>80</v>
      </c>
      <c r="P217" s="505">
        <v>79</v>
      </c>
      <c r="Q217" s="505">
        <v>76.5</v>
      </c>
      <c r="R217" s="505">
        <v>80</v>
      </c>
      <c r="S217" s="505">
        <v>75</v>
      </c>
      <c r="T217" s="505"/>
      <c r="U217" s="505">
        <v>79.18</v>
      </c>
    </row>
    <row r="218" customHeight="1" spans="1:21">
      <c r="A218" s="543">
        <v>43910</v>
      </c>
      <c r="B218" s="543">
        <v>43916</v>
      </c>
      <c r="C218" s="603" t="s">
        <v>2116</v>
      </c>
      <c r="D218" s="505">
        <v>65</v>
      </c>
      <c r="E218" s="505">
        <v>45</v>
      </c>
      <c r="F218" s="505">
        <v>60</v>
      </c>
      <c r="G218" s="505">
        <v>60</v>
      </c>
      <c r="H218" s="505">
        <v>54</v>
      </c>
      <c r="I218" s="505">
        <v>53</v>
      </c>
      <c r="J218" s="505">
        <v>60</v>
      </c>
      <c r="K218" s="505">
        <v>62</v>
      </c>
      <c r="L218" s="505">
        <v>56</v>
      </c>
      <c r="M218" s="505">
        <v>55</v>
      </c>
      <c r="N218" s="505">
        <v>60</v>
      </c>
      <c r="O218" s="505">
        <v>60</v>
      </c>
      <c r="P218" s="505">
        <v>55</v>
      </c>
      <c r="Q218" s="505">
        <v>57.2</v>
      </c>
      <c r="R218" s="505">
        <v>60</v>
      </c>
      <c r="S218" s="505">
        <v>57</v>
      </c>
      <c r="T218" s="505"/>
      <c r="U218" s="505">
        <v>57.45</v>
      </c>
    </row>
    <row r="219" customHeight="1" spans="1:21">
      <c r="A219" s="543">
        <v>43910</v>
      </c>
      <c r="B219" s="543">
        <v>43916</v>
      </c>
      <c r="C219" s="603" t="s">
        <v>2117</v>
      </c>
      <c r="D219" s="505">
        <f t="shared" ref="D219:S219" si="19">D217-D218</f>
        <v>7</v>
      </c>
      <c r="E219" s="505">
        <f t="shared" si="19"/>
        <v>15</v>
      </c>
      <c r="F219" s="505">
        <f t="shared" si="19"/>
        <v>21</v>
      </c>
      <c r="G219" s="505">
        <f t="shared" si="19"/>
        <v>30</v>
      </c>
      <c r="H219" s="505">
        <f t="shared" si="19"/>
        <v>28</v>
      </c>
      <c r="I219" s="505">
        <f t="shared" si="19"/>
        <v>28</v>
      </c>
      <c r="J219" s="505">
        <f t="shared" si="19"/>
        <v>25.3</v>
      </c>
      <c r="K219" s="505">
        <f t="shared" si="19"/>
        <v>24</v>
      </c>
      <c r="L219" s="505">
        <f t="shared" si="19"/>
        <v>25</v>
      </c>
      <c r="M219" s="505">
        <f t="shared" si="19"/>
        <v>27</v>
      </c>
      <c r="N219" s="505">
        <f t="shared" si="19"/>
        <v>16</v>
      </c>
      <c r="O219" s="505">
        <f t="shared" si="19"/>
        <v>20</v>
      </c>
      <c r="P219" s="505">
        <f t="shared" si="19"/>
        <v>24</v>
      </c>
      <c r="Q219" s="505">
        <f t="shared" si="19"/>
        <v>19.3</v>
      </c>
      <c r="R219" s="505">
        <f t="shared" si="19"/>
        <v>20</v>
      </c>
      <c r="S219" s="505">
        <f t="shared" si="19"/>
        <v>18</v>
      </c>
      <c r="T219" s="505"/>
      <c r="U219" s="505">
        <v>21.73</v>
      </c>
    </row>
    <row r="220" customHeight="1" spans="1:21">
      <c r="A220" s="543">
        <v>43917</v>
      </c>
      <c r="B220" s="543">
        <v>43923</v>
      </c>
      <c r="C220" s="603" t="s">
        <v>2111</v>
      </c>
      <c r="D220" s="505">
        <v>42.7</v>
      </c>
      <c r="E220" s="505">
        <v>41.7</v>
      </c>
      <c r="F220" s="505">
        <v>43.8</v>
      </c>
      <c r="G220" s="505">
        <v>44</v>
      </c>
      <c r="H220" s="505">
        <v>44</v>
      </c>
      <c r="I220" s="505">
        <v>44.5</v>
      </c>
      <c r="J220" s="505">
        <v>45.5</v>
      </c>
      <c r="K220" s="505">
        <v>46</v>
      </c>
      <c r="L220" s="505">
        <v>47.5</v>
      </c>
      <c r="M220" s="505">
        <v>48</v>
      </c>
      <c r="N220" s="505">
        <v>45</v>
      </c>
      <c r="O220" s="505">
        <v>49.6</v>
      </c>
      <c r="P220" s="505">
        <v>46</v>
      </c>
      <c r="Q220" s="604">
        <v>46.6</v>
      </c>
      <c r="R220" s="505">
        <v>45.8</v>
      </c>
      <c r="S220" s="505">
        <v>47</v>
      </c>
      <c r="T220" s="505"/>
      <c r="U220" s="505">
        <v>45.48</v>
      </c>
    </row>
    <row r="221" customHeight="1" spans="1:21">
      <c r="A221" s="543">
        <v>43917</v>
      </c>
      <c r="B221" s="543">
        <v>43923</v>
      </c>
      <c r="C221" s="603" t="s">
        <v>2112</v>
      </c>
      <c r="D221" s="505">
        <v>48</v>
      </c>
      <c r="E221" s="505">
        <v>45</v>
      </c>
      <c r="F221" s="505">
        <v>53.2</v>
      </c>
      <c r="G221" s="505">
        <v>46</v>
      </c>
      <c r="H221" s="505">
        <v>51</v>
      </c>
      <c r="I221" s="505">
        <v>49</v>
      </c>
      <c r="J221" s="505">
        <v>48</v>
      </c>
      <c r="K221" s="505">
        <v>48.7</v>
      </c>
      <c r="L221" s="505">
        <v>51</v>
      </c>
      <c r="M221" s="505">
        <v>52</v>
      </c>
      <c r="N221" s="505">
        <v>50</v>
      </c>
      <c r="O221" s="505">
        <v>52.5</v>
      </c>
      <c r="P221" s="505">
        <v>51</v>
      </c>
      <c r="Q221" s="505">
        <v>54</v>
      </c>
      <c r="R221" s="505">
        <v>54.6</v>
      </c>
      <c r="S221" s="505">
        <v>53.8</v>
      </c>
      <c r="T221" s="505"/>
      <c r="U221" s="505">
        <v>50.49</v>
      </c>
    </row>
    <row r="222" customHeight="1" spans="1:21">
      <c r="A222" s="543">
        <v>43917</v>
      </c>
      <c r="B222" s="543">
        <v>43923</v>
      </c>
      <c r="C222" s="603" t="s">
        <v>2113</v>
      </c>
      <c r="D222" s="505">
        <v>40</v>
      </c>
      <c r="E222" s="505">
        <v>36</v>
      </c>
      <c r="F222" s="505">
        <v>46.5</v>
      </c>
      <c r="G222" s="505">
        <v>39</v>
      </c>
      <c r="H222" s="505">
        <v>38</v>
      </c>
      <c r="I222" s="505">
        <v>37</v>
      </c>
      <c r="J222" s="505">
        <v>39.8</v>
      </c>
      <c r="K222" s="505">
        <v>41</v>
      </c>
      <c r="L222" s="505">
        <v>40</v>
      </c>
      <c r="M222" s="505">
        <v>40</v>
      </c>
      <c r="N222" s="505">
        <v>40</v>
      </c>
      <c r="O222" s="505">
        <v>46.7</v>
      </c>
      <c r="P222" s="505">
        <v>43</v>
      </c>
      <c r="Q222" s="505">
        <v>46</v>
      </c>
      <c r="R222" s="505">
        <v>45</v>
      </c>
      <c r="S222" s="505">
        <v>36</v>
      </c>
      <c r="T222" s="505"/>
      <c r="U222" s="505">
        <v>40.88</v>
      </c>
    </row>
    <row r="223" customHeight="1" spans="1:21">
      <c r="A223" s="543">
        <v>43917</v>
      </c>
      <c r="B223" s="543">
        <v>43923</v>
      </c>
      <c r="C223" s="603" t="s">
        <v>2114</v>
      </c>
      <c r="D223" s="505">
        <f t="shared" ref="D223:S223" si="20">D221-D222</f>
        <v>8</v>
      </c>
      <c r="E223" s="505">
        <f t="shared" si="20"/>
        <v>9</v>
      </c>
      <c r="F223" s="505">
        <f t="shared" si="20"/>
        <v>6.7</v>
      </c>
      <c r="G223" s="505">
        <f t="shared" si="20"/>
        <v>7</v>
      </c>
      <c r="H223" s="505">
        <f t="shared" si="20"/>
        <v>13</v>
      </c>
      <c r="I223" s="505">
        <f t="shared" si="20"/>
        <v>12</v>
      </c>
      <c r="J223" s="505">
        <f t="shared" si="20"/>
        <v>8.2</v>
      </c>
      <c r="K223" s="505">
        <f t="shared" si="20"/>
        <v>7.7</v>
      </c>
      <c r="L223" s="505">
        <f t="shared" si="20"/>
        <v>11</v>
      </c>
      <c r="M223" s="505">
        <f t="shared" si="20"/>
        <v>12</v>
      </c>
      <c r="N223" s="505">
        <f t="shared" si="20"/>
        <v>10</v>
      </c>
      <c r="O223" s="505">
        <f t="shared" si="20"/>
        <v>5.8</v>
      </c>
      <c r="P223" s="505">
        <f t="shared" si="20"/>
        <v>8</v>
      </c>
      <c r="Q223" s="505">
        <f t="shared" si="20"/>
        <v>8</v>
      </c>
      <c r="R223" s="505">
        <f t="shared" si="20"/>
        <v>9.6</v>
      </c>
      <c r="S223" s="505">
        <f t="shared" si="20"/>
        <v>17.8</v>
      </c>
      <c r="T223" s="505"/>
      <c r="U223" s="505">
        <v>9.61</v>
      </c>
    </row>
    <row r="224" customHeight="1" spans="1:21">
      <c r="A224" s="543">
        <v>43917</v>
      </c>
      <c r="B224" s="543">
        <v>43923</v>
      </c>
      <c r="C224" s="603" t="s">
        <v>2115</v>
      </c>
      <c r="D224" s="505">
        <v>69</v>
      </c>
      <c r="E224" s="505">
        <v>50</v>
      </c>
      <c r="F224" s="505">
        <v>80</v>
      </c>
      <c r="G224" s="505">
        <v>85</v>
      </c>
      <c r="H224" s="505">
        <v>77</v>
      </c>
      <c r="I224" s="505">
        <v>78</v>
      </c>
      <c r="J224" s="505">
        <v>80</v>
      </c>
      <c r="K224" s="505">
        <v>83.5</v>
      </c>
      <c r="L224" s="505">
        <v>79</v>
      </c>
      <c r="M224" s="505">
        <v>80</v>
      </c>
      <c r="N224" s="505">
        <v>75</v>
      </c>
      <c r="O224" s="505">
        <v>79</v>
      </c>
      <c r="P224" s="505">
        <v>78</v>
      </c>
      <c r="Q224" s="505">
        <v>76.5</v>
      </c>
      <c r="R224" s="505">
        <v>80</v>
      </c>
      <c r="S224" s="505">
        <v>75</v>
      </c>
      <c r="T224" s="505"/>
      <c r="U224" s="505">
        <v>76.56</v>
      </c>
    </row>
    <row r="225" customHeight="1" spans="1:21">
      <c r="A225" s="543">
        <v>43917</v>
      </c>
      <c r="B225" s="543">
        <v>43923</v>
      </c>
      <c r="C225" s="603" t="s">
        <v>2116</v>
      </c>
      <c r="D225" s="505">
        <v>65</v>
      </c>
      <c r="E225" s="505">
        <v>45</v>
      </c>
      <c r="F225" s="505">
        <v>58</v>
      </c>
      <c r="G225" s="505">
        <v>60</v>
      </c>
      <c r="H225" s="505">
        <v>50</v>
      </c>
      <c r="I225" s="505">
        <v>51</v>
      </c>
      <c r="J225" s="505">
        <v>60</v>
      </c>
      <c r="K225" s="505">
        <v>62</v>
      </c>
      <c r="L225" s="505">
        <v>56</v>
      </c>
      <c r="M225" s="505">
        <v>55</v>
      </c>
      <c r="N225" s="505">
        <v>60</v>
      </c>
      <c r="O225" s="505">
        <v>60</v>
      </c>
      <c r="P225" s="505">
        <v>59</v>
      </c>
      <c r="Q225" s="505">
        <v>57.2</v>
      </c>
      <c r="R225" s="505">
        <v>60</v>
      </c>
      <c r="S225" s="505">
        <v>57</v>
      </c>
      <c r="T225" s="505"/>
      <c r="U225" s="505">
        <v>57.2</v>
      </c>
    </row>
    <row r="226" customHeight="1" spans="1:21">
      <c r="A226" s="543">
        <v>43917</v>
      </c>
      <c r="B226" s="543">
        <v>43923</v>
      </c>
      <c r="C226" s="603" t="s">
        <v>2117</v>
      </c>
      <c r="D226" s="505">
        <v>4</v>
      </c>
      <c r="E226" s="505">
        <v>5</v>
      </c>
      <c r="F226" s="505">
        <f t="shared" ref="F226:I226" si="21">F224-F225</f>
        <v>22</v>
      </c>
      <c r="G226" s="505">
        <v>25</v>
      </c>
      <c r="H226" s="505">
        <f t="shared" si="21"/>
        <v>27</v>
      </c>
      <c r="I226" s="505">
        <f t="shared" si="21"/>
        <v>27</v>
      </c>
      <c r="J226" s="505">
        <v>20</v>
      </c>
      <c r="K226" s="505">
        <v>21.5</v>
      </c>
      <c r="L226" s="505">
        <f t="shared" ref="L226:S226" si="22">L224-L225</f>
        <v>23</v>
      </c>
      <c r="M226" s="505">
        <f t="shared" si="22"/>
        <v>25</v>
      </c>
      <c r="N226" s="505">
        <v>15</v>
      </c>
      <c r="O226" s="505">
        <v>19</v>
      </c>
      <c r="P226" s="505">
        <v>19</v>
      </c>
      <c r="Q226" s="505">
        <f t="shared" si="22"/>
        <v>19.3</v>
      </c>
      <c r="R226" s="505">
        <f t="shared" si="22"/>
        <v>20</v>
      </c>
      <c r="S226" s="505">
        <f t="shared" si="22"/>
        <v>18</v>
      </c>
      <c r="T226" s="505"/>
      <c r="U226" s="505">
        <v>19.36</v>
      </c>
    </row>
    <row r="227" customHeight="1" spans="1:21">
      <c r="A227" s="543">
        <v>43924</v>
      </c>
      <c r="B227" s="543">
        <v>43930</v>
      </c>
      <c r="C227" s="603" t="s">
        <v>2111</v>
      </c>
      <c r="D227" s="505">
        <v>41</v>
      </c>
      <c r="E227" s="505">
        <v>40</v>
      </c>
      <c r="F227" s="505">
        <v>41.5</v>
      </c>
      <c r="G227" s="505">
        <v>42.5</v>
      </c>
      <c r="H227" s="604">
        <v>42.5</v>
      </c>
      <c r="I227" s="604">
        <v>42.8</v>
      </c>
      <c r="J227" s="505">
        <v>42.2</v>
      </c>
      <c r="K227" s="505">
        <v>43</v>
      </c>
      <c r="L227" s="604">
        <v>46.8</v>
      </c>
      <c r="M227" s="604">
        <v>48</v>
      </c>
      <c r="N227" s="505">
        <v>42.5</v>
      </c>
      <c r="O227" s="505">
        <v>49</v>
      </c>
      <c r="P227" s="505">
        <v>44.5</v>
      </c>
      <c r="Q227" s="604">
        <v>45</v>
      </c>
      <c r="R227" s="505">
        <v>45</v>
      </c>
      <c r="S227" s="505">
        <v>46.5</v>
      </c>
      <c r="T227" s="505"/>
      <c r="U227" s="505">
        <v>43.93</v>
      </c>
    </row>
    <row r="228" customHeight="1" spans="1:21">
      <c r="A228" s="543">
        <v>43924</v>
      </c>
      <c r="B228" s="543">
        <v>43930</v>
      </c>
      <c r="C228" s="603" t="s">
        <v>2112</v>
      </c>
      <c r="D228" s="505">
        <v>47</v>
      </c>
      <c r="E228" s="505">
        <v>45</v>
      </c>
      <c r="F228" s="505">
        <v>50</v>
      </c>
      <c r="G228" s="505">
        <v>45</v>
      </c>
      <c r="H228" s="505">
        <v>51</v>
      </c>
      <c r="I228" s="505">
        <v>49</v>
      </c>
      <c r="J228" s="505">
        <v>43.5</v>
      </c>
      <c r="K228" s="505">
        <v>45</v>
      </c>
      <c r="L228" s="505">
        <v>51</v>
      </c>
      <c r="M228" s="505">
        <v>52</v>
      </c>
      <c r="N228" s="505">
        <v>45</v>
      </c>
      <c r="O228" s="505">
        <v>52</v>
      </c>
      <c r="P228" s="505">
        <v>50</v>
      </c>
      <c r="Q228" s="505">
        <v>53</v>
      </c>
      <c r="R228" s="505">
        <v>53</v>
      </c>
      <c r="S228" s="505">
        <v>54</v>
      </c>
      <c r="T228" s="505"/>
      <c r="U228" s="505">
        <v>49.09</v>
      </c>
    </row>
    <row r="229" customHeight="1" spans="1:21">
      <c r="A229" s="543">
        <v>43924</v>
      </c>
      <c r="B229" s="543">
        <v>43930</v>
      </c>
      <c r="C229" s="603" t="s">
        <v>2113</v>
      </c>
      <c r="D229" s="505">
        <v>40</v>
      </c>
      <c r="E229" s="505">
        <v>36</v>
      </c>
      <c r="F229" s="505">
        <v>40.5</v>
      </c>
      <c r="G229" s="505">
        <v>39</v>
      </c>
      <c r="H229" s="505">
        <v>38</v>
      </c>
      <c r="I229" s="505">
        <v>37</v>
      </c>
      <c r="J229" s="505">
        <v>39</v>
      </c>
      <c r="K229" s="505">
        <v>40</v>
      </c>
      <c r="L229" s="505">
        <v>40</v>
      </c>
      <c r="M229" s="505">
        <v>40</v>
      </c>
      <c r="N229" s="505">
        <v>39.5</v>
      </c>
      <c r="O229" s="505">
        <v>46</v>
      </c>
      <c r="P229" s="505">
        <v>42.5</v>
      </c>
      <c r="Q229" s="505">
        <v>42</v>
      </c>
      <c r="R229" s="505">
        <v>43</v>
      </c>
      <c r="S229" s="505">
        <v>32</v>
      </c>
      <c r="T229" s="505"/>
      <c r="U229" s="505">
        <v>39.66</v>
      </c>
    </row>
    <row r="230" customHeight="1" spans="1:21">
      <c r="A230" s="543">
        <v>43924</v>
      </c>
      <c r="B230" s="543">
        <v>43930</v>
      </c>
      <c r="C230" s="603" t="s">
        <v>2114</v>
      </c>
      <c r="D230" s="505">
        <v>7</v>
      </c>
      <c r="E230" s="505">
        <f t="shared" ref="E230:I230" si="23">E228-E229</f>
        <v>9</v>
      </c>
      <c r="F230" s="505">
        <f t="shared" si="23"/>
        <v>9.5</v>
      </c>
      <c r="G230" s="505">
        <v>6</v>
      </c>
      <c r="H230" s="505">
        <f t="shared" si="23"/>
        <v>13</v>
      </c>
      <c r="I230" s="505">
        <f t="shared" si="23"/>
        <v>12</v>
      </c>
      <c r="J230" s="505">
        <v>4.5</v>
      </c>
      <c r="K230" s="505">
        <v>5</v>
      </c>
      <c r="L230" s="505">
        <f t="shared" ref="L230:S230" si="24">L228-L229</f>
        <v>11</v>
      </c>
      <c r="M230" s="505">
        <f t="shared" si="24"/>
        <v>12</v>
      </c>
      <c r="N230" s="505">
        <v>5.5</v>
      </c>
      <c r="O230" s="505">
        <v>6</v>
      </c>
      <c r="P230" s="505">
        <v>7.5</v>
      </c>
      <c r="Q230" s="505">
        <f t="shared" si="24"/>
        <v>11</v>
      </c>
      <c r="R230" s="505">
        <f t="shared" si="24"/>
        <v>10</v>
      </c>
      <c r="S230" s="505">
        <f t="shared" si="24"/>
        <v>22</v>
      </c>
      <c r="T230" s="505"/>
      <c r="U230" s="505">
        <v>9.44</v>
      </c>
    </row>
    <row r="231" customHeight="1" spans="1:21">
      <c r="A231" s="543">
        <v>43924</v>
      </c>
      <c r="B231" s="543">
        <v>43930</v>
      </c>
      <c r="C231" s="603" t="s">
        <v>2115</v>
      </c>
      <c r="D231" s="505">
        <v>69</v>
      </c>
      <c r="E231" s="505">
        <v>50</v>
      </c>
      <c r="F231" s="505">
        <v>78</v>
      </c>
      <c r="G231" s="505">
        <v>83</v>
      </c>
      <c r="H231" s="505">
        <v>77</v>
      </c>
      <c r="I231" s="505">
        <v>78</v>
      </c>
      <c r="J231" s="505">
        <v>80</v>
      </c>
      <c r="K231" s="505">
        <v>80</v>
      </c>
      <c r="L231" s="505">
        <v>79</v>
      </c>
      <c r="M231" s="505">
        <v>80</v>
      </c>
      <c r="N231" s="505">
        <v>75</v>
      </c>
      <c r="O231" s="505">
        <v>79</v>
      </c>
      <c r="P231" s="505">
        <v>78</v>
      </c>
      <c r="Q231" s="505">
        <v>76.5</v>
      </c>
      <c r="R231" s="505">
        <v>78</v>
      </c>
      <c r="S231" s="505">
        <v>75</v>
      </c>
      <c r="T231" s="505"/>
      <c r="U231" s="505">
        <v>75.97</v>
      </c>
    </row>
    <row r="232" customHeight="1" spans="1:21">
      <c r="A232" s="543">
        <v>43924</v>
      </c>
      <c r="B232" s="543">
        <v>43930</v>
      </c>
      <c r="C232" s="603" t="s">
        <v>2116</v>
      </c>
      <c r="D232" s="505">
        <v>65</v>
      </c>
      <c r="E232" s="505">
        <v>45</v>
      </c>
      <c r="F232" s="505">
        <v>50</v>
      </c>
      <c r="G232" s="505">
        <v>60</v>
      </c>
      <c r="H232" s="505">
        <v>54</v>
      </c>
      <c r="I232" s="505">
        <v>53</v>
      </c>
      <c r="J232" s="505">
        <v>60.2</v>
      </c>
      <c r="K232" s="505">
        <v>61</v>
      </c>
      <c r="L232" s="505">
        <v>57</v>
      </c>
      <c r="M232" s="505">
        <v>56</v>
      </c>
      <c r="N232" s="505">
        <v>60</v>
      </c>
      <c r="O232" s="505">
        <v>60</v>
      </c>
      <c r="P232" s="505">
        <v>59</v>
      </c>
      <c r="Q232" s="505">
        <v>57.2</v>
      </c>
      <c r="R232" s="505">
        <v>57</v>
      </c>
      <c r="S232" s="505">
        <v>55</v>
      </c>
      <c r="T232" s="505"/>
      <c r="U232" s="505">
        <v>56.84</v>
      </c>
    </row>
    <row r="233" customHeight="1" spans="1:21">
      <c r="A233" s="543">
        <v>43924</v>
      </c>
      <c r="B233" s="543">
        <v>43930</v>
      </c>
      <c r="C233" s="603" t="s">
        <v>2117</v>
      </c>
      <c r="D233" s="505">
        <v>4</v>
      </c>
      <c r="E233" s="505">
        <v>5</v>
      </c>
      <c r="F233" s="505">
        <f t="shared" ref="F233:I233" si="25">F231-F232</f>
        <v>28</v>
      </c>
      <c r="G233" s="505">
        <v>23</v>
      </c>
      <c r="H233" s="505">
        <f t="shared" si="25"/>
        <v>23</v>
      </c>
      <c r="I233" s="505">
        <f t="shared" si="25"/>
        <v>25</v>
      </c>
      <c r="J233" s="505">
        <v>19.8</v>
      </c>
      <c r="K233" s="505">
        <v>19</v>
      </c>
      <c r="L233" s="505">
        <f t="shared" ref="L233:S233" si="26">L231-L232</f>
        <v>22</v>
      </c>
      <c r="M233" s="505">
        <f t="shared" si="26"/>
        <v>24</v>
      </c>
      <c r="N233" s="505">
        <v>15</v>
      </c>
      <c r="O233" s="505">
        <v>19</v>
      </c>
      <c r="P233" s="505">
        <v>19</v>
      </c>
      <c r="Q233" s="505">
        <f t="shared" si="26"/>
        <v>19.3</v>
      </c>
      <c r="R233" s="505">
        <f t="shared" si="26"/>
        <v>21</v>
      </c>
      <c r="S233" s="505">
        <f t="shared" si="26"/>
        <v>20</v>
      </c>
      <c r="T233" s="505"/>
      <c r="U233" s="505">
        <v>19.13</v>
      </c>
    </row>
    <row r="234" customHeight="1" spans="1:21">
      <c r="A234" s="543">
        <v>43931</v>
      </c>
      <c r="B234" s="543">
        <v>43937</v>
      </c>
      <c r="C234" s="603" t="s">
        <v>2111</v>
      </c>
      <c r="D234" s="505">
        <v>40.5</v>
      </c>
      <c r="E234" s="505">
        <v>39.5</v>
      </c>
      <c r="F234" s="505">
        <v>41.8</v>
      </c>
      <c r="G234" s="505">
        <v>42</v>
      </c>
      <c r="H234" s="604">
        <v>42.5</v>
      </c>
      <c r="I234" s="604">
        <v>43</v>
      </c>
      <c r="J234" s="505">
        <v>42.2</v>
      </c>
      <c r="K234" s="505">
        <v>42.8</v>
      </c>
      <c r="L234" s="604">
        <v>46.5</v>
      </c>
      <c r="M234" s="604">
        <v>48</v>
      </c>
      <c r="N234" s="505">
        <v>42.3</v>
      </c>
      <c r="O234" s="505">
        <v>49</v>
      </c>
      <c r="P234" s="505">
        <v>44</v>
      </c>
      <c r="Q234" s="604">
        <v>45.4</v>
      </c>
      <c r="R234" s="505">
        <v>45</v>
      </c>
      <c r="S234" s="505">
        <v>46.5</v>
      </c>
      <c r="T234" s="505"/>
      <c r="U234" s="505">
        <v>43.81</v>
      </c>
    </row>
    <row r="235" customHeight="1" spans="1:21">
      <c r="A235" s="543">
        <v>43931</v>
      </c>
      <c r="B235" s="543">
        <v>43937</v>
      </c>
      <c r="C235" s="603" t="s">
        <v>2112</v>
      </c>
      <c r="D235" s="505">
        <v>46</v>
      </c>
      <c r="E235" s="505">
        <v>43</v>
      </c>
      <c r="F235" s="505">
        <v>50</v>
      </c>
      <c r="G235" s="505">
        <v>44</v>
      </c>
      <c r="H235" s="505">
        <v>51</v>
      </c>
      <c r="I235" s="505">
        <v>49</v>
      </c>
      <c r="J235" s="505">
        <v>43.5</v>
      </c>
      <c r="K235" s="505">
        <v>45</v>
      </c>
      <c r="L235" s="505">
        <v>51</v>
      </c>
      <c r="M235" s="505">
        <v>52</v>
      </c>
      <c r="N235" s="505">
        <v>45</v>
      </c>
      <c r="O235" s="505">
        <v>52</v>
      </c>
      <c r="P235" s="505">
        <v>50</v>
      </c>
      <c r="Q235" s="505">
        <v>53</v>
      </c>
      <c r="R235" s="505">
        <v>53</v>
      </c>
      <c r="S235" s="505">
        <v>51</v>
      </c>
      <c r="T235" s="505"/>
      <c r="U235" s="505">
        <v>48.66</v>
      </c>
    </row>
    <row r="236" customHeight="1" spans="1:21">
      <c r="A236" s="543">
        <v>43931</v>
      </c>
      <c r="B236" s="543">
        <v>43937</v>
      </c>
      <c r="C236" s="603" t="s">
        <v>2113</v>
      </c>
      <c r="D236" s="505">
        <v>42</v>
      </c>
      <c r="E236" s="505">
        <v>36</v>
      </c>
      <c r="F236" s="505">
        <v>38</v>
      </c>
      <c r="G236" s="505">
        <v>39</v>
      </c>
      <c r="H236" s="505">
        <v>38</v>
      </c>
      <c r="I236" s="505">
        <v>37</v>
      </c>
      <c r="J236" s="505">
        <v>39</v>
      </c>
      <c r="K236" s="505">
        <v>39</v>
      </c>
      <c r="L236" s="505">
        <v>40</v>
      </c>
      <c r="M236" s="505">
        <v>40</v>
      </c>
      <c r="N236" s="505">
        <v>39</v>
      </c>
      <c r="O236" s="505">
        <v>46</v>
      </c>
      <c r="P236" s="505">
        <v>42.5</v>
      </c>
      <c r="Q236" s="505">
        <v>41</v>
      </c>
      <c r="R236" s="505">
        <v>41.5</v>
      </c>
      <c r="S236" s="505">
        <v>32</v>
      </c>
      <c r="T236" s="505"/>
      <c r="U236" s="505">
        <v>39.38</v>
      </c>
    </row>
    <row r="237" customHeight="1" spans="1:21">
      <c r="A237" s="543">
        <v>43931</v>
      </c>
      <c r="B237" s="543">
        <v>43937</v>
      </c>
      <c r="C237" s="603" t="s">
        <v>2114</v>
      </c>
      <c r="D237" s="505">
        <v>4</v>
      </c>
      <c r="E237" s="505">
        <v>7</v>
      </c>
      <c r="F237" s="505">
        <f t="shared" ref="F237:I237" si="27">F235-F236</f>
        <v>12</v>
      </c>
      <c r="G237" s="505">
        <v>5</v>
      </c>
      <c r="H237" s="505">
        <f t="shared" si="27"/>
        <v>13</v>
      </c>
      <c r="I237" s="505">
        <f t="shared" si="27"/>
        <v>12</v>
      </c>
      <c r="J237" s="505">
        <v>4.5</v>
      </c>
      <c r="K237" s="505">
        <v>6</v>
      </c>
      <c r="L237" s="505">
        <f t="shared" ref="L237:S237" si="28">L235-L236</f>
        <v>11</v>
      </c>
      <c r="M237" s="505">
        <f t="shared" si="28"/>
        <v>12</v>
      </c>
      <c r="N237" s="505">
        <v>6</v>
      </c>
      <c r="O237" s="505">
        <v>6</v>
      </c>
      <c r="P237" s="505">
        <v>7.5</v>
      </c>
      <c r="Q237" s="505">
        <f t="shared" si="28"/>
        <v>12</v>
      </c>
      <c r="R237" s="505">
        <f t="shared" si="28"/>
        <v>11.5</v>
      </c>
      <c r="S237" s="505">
        <f t="shared" si="28"/>
        <v>19</v>
      </c>
      <c r="T237" s="505"/>
      <c r="U237" s="505">
        <v>9.28</v>
      </c>
    </row>
    <row r="238" customHeight="1" spans="1:21">
      <c r="A238" s="543">
        <v>43931</v>
      </c>
      <c r="B238" s="543">
        <v>43937</v>
      </c>
      <c r="C238" s="603" t="s">
        <v>2115</v>
      </c>
      <c r="D238" s="505">
        <v>70</v>
      </c>
      <c r="E238" s="505">
        <v>50</v>
      </c>
      <c r="F238" s="505">
        <v>78</v>
      </c>
      <c r="G238" s="505">
        <v>80</v>
      </c>
      <c r="H238" s="505">
        <v>75</v>
      </c>
      <c r="I238" s="505">
        <v>73</v>
      </c>
      <c r="J238" s="505">
        <v>75</v>
      </c>
      <c r="K238" s="505">
        <v>77</v>
      </c>
      <c r="L238" s="505">
        <v>77</v>
      </c>
      <c r="M238" s="505">
        <v>78</v>
      </c>
      <c r="N238" s="505">
        <v>73</v>
      </c>
      <c r="O238" s="505">
        <v>79</v>
      </c>
      <c r="P238" s="505">
        <v>78</v>
      </c>
      <c r="Q238" s="505">
        <v>76.5</v>
      </c>
      <c r="R238" s="505">
        <v>78</v>
      </c>
      <c r="S238" s="505">
        <v>75</v>
      </c>
      <c r="T238" s="505"/>
      <c r="U238" s="505">
        <v>74.53</v>
      </c>
    </row>
    <row r="239" customHeight="1" spans="1:21">
      <c r="A239" s="543">
        <v>43931</v>
      </c>
      <c r="B239" s="543">
        <v>43937</v>
      </c>
      <c r="C239" s="603" t="s">
        <v>2116</v>
      </c>
      <c r="D239" s="505">
        <v>64</v>
      </c>
      <c r="E239" s="505">
        <v>45</v>
      </c>
      <c r="F239" s="505">
        <v>50</v>
      </c>
      <c r="G239" s="505">
        <v>59</v>
      </c>
      <c r="H239" s="505">
        <v>54</v>
      </c>
      <c r="I239" s="505">
        <v>53</v>
      </c>
      <c r="J239" s="505">
        <v>55</v>
      </c>
      <c r="K239" s="505">
        <v>58</v>
      </c>
      <c r="L239" s="505">
        <v>57</v>
      </c>
      <c r="M239" s="505">
        <v>56</v>
      </c>
      <c r="N239" s="505">
        <v>55</v>
      </c>
      <c r="O239" s="505">
        <v>60</v>
      </c>
      <c r="P239" s="505">
        <v>59</v>
      </c>
      <c r="Q239" s="505">
        <v>57.2</v>
      </c>
      <c r="R239" s="505">
        <v>57</v>
      </c>
      <c r="S239" s="505">
        <v>55</v>
      </c>
      <c r="T239" s="505"/>
      <c r="U239" s="505">
        <v>55.89</v>
      </c>
    </row>
    <row r="240" customHeight="1" spans="1:21">
      <c r="A240" s="543">
        <v>43931</v>
      </c>
      <c r="B240" s="543">
        <v>43937</v>
      </c>
      <c r="C240" s="603" t="s">
        <v>2117</v>
      </c>
      <c r="D240" s="505">
        <v>6</v>
      </c>
      <c r="E240" s="505">
        <v>5</v>
      </c>
      <c r="F240" s="505">
        <f t="shared" ref="F240:I240" si="29">F238-F239</f>
        <v>28</v>
      </c>
      <c r="G240" s="505">
        <v>21</v>
      </c>
      <c r="H240" s="505">
        <f t="shared" si="29"/>
        <v>21</v>
      </c>
      <c r="I240" s="505">
        <f t="shared" si="29"/>
        <v>20</v>
      </c>
      <c r="J240" s="505">
        <v>20</v>
      </c>
      <c r="K240" s="505">
        <v>19</v>
      </c>
      <c r="L240" s="505">
        <f t="shared" ref="L240:S240" si="30">L238-L239</f>
        <v>20</v>
      </c>
      <c r="M240" s="505">
        <f t="shared" si="30"/>
        <v>22</v>
      </c>
      <c r="N240" s="505">
        <v>18</v>
      </c>
      <c r="O240" s="505">
        <v>19</v>
      </c>
      <c r="P240" s="505">
        <v>19</v>
      </c>
      <c r="Q240" s="505">
        <f t="shared" si="30"/>
        <v>19.3</v>
      </c>
      <c r="R240" s="505">
        <f t="shared" si="30"/>
        <v>21</v>
      </c>
      <c r="S240" s="505">
        <f t="shared" si="30"/>
        <v>20</v>
      </c>
      <c r="T240" s="505"/>
      <c r="U240" s="505">
        <v>18.64</v>
      </c>
    </row>
    <row r="241" customHeight="1" spans="1:21">
      <c r="A241" s="543">
        <v>43938</v>
      </c>
      <c r="B241" s="543">
        <v>43944</v>
      </c>
      <c r="C241" s="603" t="s">
        <v>2111</v>
      </c>
      <c r="D241" s="505">
        <v>40</v>
      </c>
      <c r="E241" s="505">
        <v>38.7</v>
      </c>
      <c r="F241" s="505">
        <v>41</v>
      </c>
      <c r="G241" s="505">
        <v>40.9</v>
      </c>
      <c r="H241" s="604">
        <v>42</v>
      </c>
      <c r="I241" s="604">
        <v>42.5</v>
      </c>
      <c r="J241" s="505">
        <v>42</v>
      </c>
      <c r="K241" s="505">
        <v>42.5</v>
      </c>
      <c r="L241" s="604">
        <v>46</v>
      </c>
      <c r="M241" s="604">
        <v>47.5</v>
      </c>
      <c r="N241" s="505">
        <v>41.5</v>
      </c>
      <c r="O241" s="505">
        <v>48.2</v>
      </c>
      <c r="P241" s="505">
        <v>42</v>
      </c>
      <c r="Q241" s="604">
        <v>43</v>
      </c>
      <c r="R241" s="505">
        <v>43</v>
      </c>
      <c r="S241" s="505">
        <v>44</v>
      </c>
      <c r="T241" s="505"/>
      <c r="U241" s="505">
        <v>42.8</v>
      </c>
    </row>
    <row r="242" customHeight="1" spans="1:21">
      <c r="A242" s="543">
        <v>43938</v>
      </c>
      <c r="B242" s="543">
        <v>43944</v>
      </c>
      <c r="C242" s="603" t="s">
        <v>2112</v>
      </c>
      <c r="D242" s="505">
        <v>46</v>
      </c>
      <c r="E242" s="505">
        <v>43</v>
      </c>
      <c r="F242" s="505">
        <v>49</v>
      </c>
      <c r="G242" s="505">
        <v>44</v>
      </c>
      <c r="H242" s="505">
        <v>51</v>
      </c>
      <c r="I242" s="505">
        <v>49</v>
      </c>
      <c r="J242" s="505">
        <v>43</v>
      </c>
      <c r="K242" s="505">
        <v>44</v>
      </c>
      <c r="L242" s="505">
        <v>51</v>
      </c>
      <c r="M242" s="505">
        <v>52</v>
      </c>
      <c r="N242" s="505">
        <v>43</v>
      </c>
      <c r="O242" s="505">
        <v>51</v>
      </c>
      <c r="P242" s="505">
        <v>48</v>
      </c>
      <c r="Q242" s="505">
        <v>50</v>
      </c>
      <c r="R242" s="505">
        <v>51</v>
      </c>
      <c r="S242" s="505">
        <v>50</v>
      </c>
      <c r="T242" s="505"/>
      <c r="U242" s="505">
        <v>47.81</v>
      </c>
    </row>
    <row r="243" customHeight="1" spans="1:21">
      <c r="A243" s="543">
        <v>43938</v>
      </c>
      <c r="B243" s="543">
        <v>43944</v>
      </c>
      <c r="C243" s="603" t="s">
        <v>2113</v>
      </c>
      <c r="D243" s="505">
        <v>41</v>
      </c>
      <c r="E243" s="505">
        <v>36</v>
      </c>
      <c r="F243" s="505">
        <v>38</v>
      </c>
      <c r="G243" s="505">
        <v>39</v>
      </c>
      <c r="H243" s="505">
        <v>38</v>
      </c>
      <c r="I243" s="505">
        <v>37</v>
      </c>
      <c r="J243" s="505">
        <v>37</v>
      </c>
      <c r="K243" s="505">
        <v>38</v>
      </c>
      <c r="L243" s="505">
        <v>40</v>
      </c>
      <c r="M243" s="505">
        <v>40</v>
      </c>
      <c r="N243" s="505">
        <v>37.5</v>
      </c>
      <c r="O243" s="505">
        <v>46</v>
      </c>
      <c r="P243" s="505">
        <v>42</v>
      </c>
      <c r="Q243" s="505">
        <v>41</v>
      </c>
      <c r="R243" s="505">
        <v>40</v>
      </c>
      <c r="S243" s="505">
        <v>31</v>
      </c>
      <c r="T243" s="505"/>
      <c r="U243" s="505">
        <v>38.84</v>
      </c>
    </row>
    <row r="244" customHeight="1" spans="1:21">
      <c r="A244" s="543">
        <v>43938</v>
      </c>
      <c r="B244" s="543">
        <v>43944</v>
      </c>
      <c r="C244" s="603" t="s">
        <v>2114</v>
      </c>
      <c r="D244" s="505">
        <v>5</v>
      </c>
      <c r="E244" s="505">
        <v>7</v>
      </c>
      <c r="F244" s="505">
        <f t="shared" ref="F244:I244" si="31">F242-F243</f>
        <v>11</v>
      </c>
      <c r="G244" s="505">
        <v>5</v>
      </c>
      <c r="H244" s="505">
        <f t="shared" si="31"/>
        <v>13</v>
      </c>
      <c r="I244" s="505">
        <f t="shared" si="31"/>
        <v>12</v>
      </c>
      <c r="J244" s="505">
        <v>6</v>
      </c>
      <c r="K244" s="505">
        <v>6</v>
      </c>
      <c r="L244" s="505">
        <f t="shared" ref="L244:S244" si="32">L242-L243</f>
        <v>11</v>
      </c>
      <c r="M244" s="505">
        <f t="shared" si="32"/>
        <v>12</v>
      </c>
      <c r="N244" s="505">
        <v>5.5</v>
      </c>
      <c r="O244" s="505">
        <v>5</v>
      </c>
      <c r="P244" s="505">
        <v>6</v>
      </c>
      <c r="Q244" s="505">
        <f t="shared" si="32"/>
        <v>9</v>
      </c>
      <c r="R244" s="505">
        <f t="shared" si="32"/>
        <v>11</v>
      </c>
      <c r="S244" s="505">
        <f t="shared" si="32"/>
        <v>19</v>
      </c>
      <c r="T244" s="505"/>
      <c r="U244" s="505">
        <v>9.09</v>
      </c>
    </row>
    <row r="245" customHeight="1" spans="1:21">
      <c r="A245" s="543">
        <v>43938</v>
      </c>
      <c r="B245" s="543">
        <v>43944</v>
      </c>
      <c r="C245" s="603" t="s">
        <v>2115</v>
      </c>
      <c r="D245" s="505">
        <v>70</v>
      </c>
      <c r="E245" s="505">
        <v>50</v>
      </c>
      <c r="F245" s="505">
        <v>75</v>
      </c>
      <c r="G245" s="505">
        <v>77</v>
      </c>
      <c r="H245" s="505">
        <v>75</v>
      </c>
      <c r="I245" s="505">
        <v>73</v>
      </c>
      <c r="J245" s="505">
        <v>73</v>
      </c>
      <c r="K245" s="505">
        <v>75</v>
      </c>
      <c r="L245" s="505">
        <v>76.5</v>
      </c>
      <c r="M245" s="505">
        <v>77</v>
      </c>
      <c r="N245" s="505">
        <v>73</v>
      </c>
      <c r="O245" s="505">
        <v>77</v>
      </c>
      <c r="P245" s="505">
        <v>76</v>
      </c>
      <c r="Q245" s="505">
        <v>76.5</v>
      </c>
      <c r="R245" s="505">
        <v>77</v>
      </c>
      <c r="S245" s="505">
        <v>73</v>
      </c>
      <c r="T245" s="505"/>
      <c r="U245" s="505">
        <v>73.38</v>
      </c>
    </row>
    <row r="246" customHeight="1" spans="1:21">
      <c r="A246" s="543">
        <v>43938</v>
      </c>
      <c r="B246" s="543">
        <v>43944</v>
      </c>
      <c r="C246" s="603" t="s">
        <v>2116</v>
      </c>
      <c r="D246" s="505">
        <v>64</v>
      </c>
      <c r="E246" s="505">
        <v>45</v>
      </c>
      <c r="F246" s="505">
        <v>50</v>
      </c>
      <c r="G246" s="505">
        <v>58</v>
      </c>
      <c r="H246" s="505">
        <v>54</v>
      </c>
      <c r="I246" s="505">
        <v>53</v>
      </c>
      <c r="J246" s="505">
        <v>55</v>
      </c>
      <c r="K246" s="505">
        <v>58</v>
      </c>
      <c r="L246" s="505">
        <v>57</v>
      </c>
      <c r="M246" s="505">
        <v>56</v>
      </c>
      <c r="N246" s="505">
        <v>55</v>
      </c>
      <c r="O246" s="505">
        <v>60</v>
      </c>
      <c r="P246" s="505">
        <v>59</v>
      </c>
      <c r="Q246" s="505">
        <v>57.5</v>
      </c>
      <c r="R246" s="505">
        <v>57</v>
      </c>
      <c r="S246" s="505">
        <v>56</v>
      </c>
      <c r="T246" s="505"/>
      <c r="U246" s="505">
        <v>55.91</v>
      </c>
    </row>
    <row r="247" customHeight="1" spans="1:21">
      <c r="A247" s="543">
        <v>43938</v>
      </c>
      <c r="B247" s="543">
        <v>43944</v>
      </c>
      <c r="C247" s="603" t="s">
        <v>2117</v>
      </c>
      <c r="D247" s="505">
        <v>6</v>
      </c>
      <c r="E247" s="505">
        <v>5</v>
      </c>
      <c r="F247" s="505">
        <f t="shared" ref="F247:I247" si="33">F245-F246</f>
        <v>25</v>
      </c>
      <c r="G247" s="505">
        <v>19</v>
      </c>
      <c r="H247" s="505">
        <f t="shared" si="33"/>
        <v>21</v>
      </c>
      <c r="I247" s="505">
        <f t="shared" si="33"/>
        <v>20</v>
      </c>
      <c r="J247" s="505">
        <v>18</v>
      </c>
      <c r="K247" s="505">
        <v>17</v>
      </c>
      <c r="L247" s="505">
        <f t="shared" ref="L247:S247" si="34">L245-L246</f>
        <v>19.5</v>
      </c>
      <c r="M247" s="505">
        <f t="shared" si="34"/>
        <v>21</v>
      </c>
      <c r="N247" s="505">
        <v>18</v>
      </c>
      <c r="O247" s="505">
        <v>17</v>
      </c>
      <c r="P247" s="505">
        <v>17</v>
      </c>
      <c r="Q247" s="505">
        <f t="shared" si="34"/>
        <v>19</v>
      </c>
      <c r="R247" s="505">
        <f t="shared" si="34"/>
        <v>20</v>
      </c>
      <c r="S247" s="505">
        <f t="shared" si="34"/>
        <v>17</v>
      </c>
      <c r="T247" s="505"/>
      <c r="U247" s="505">
        <v>17.47</v>
      </c>
    </row>
    <row r="248" customHeight="1" spans="1:21">
      <c r="A248" s="543">
        <v>43945</v>
      </c>
      <c r="B248" s="543">
        <v>43951</v>
      </c>
      <c r="C248" s="603" t="s">
        <v>2111</v>
      </c>
      <c r="D248" s="505">
        <v>39.5</v>
      </c>
      <c r="E248" s="505">
        <v>38.5</v>
      </c>
      <c r="F248" s="505">
        <v>40.5</v>
      </c>
      <c r="G248" s="505">
        <v>40.2</v>
      </c>
      <c r="H248" s="604">
        <v>40.5</v>
      </c>
      <c r="I248" s="604">
        <v>40.8</v>
      </c>
      <c r="J248" s="505">
        <v>41.5</v>
      </c>
      <c r="K248" s="505">
        <v>41.8</v>
      </c>
      <c r="L248" s="604">
        <v>44.5</v>
      </c>
      <c r="M248" s="604">
        <v>46</v>
      </c>
      <c r="N248" s="505">
        <v>41</v>
      </c>
      <c r="O248" s="505">
        <v>47.6</v>
      </c>
      <c r="P248" s="505">
        <v>41.5</v>
      </c>
      <c r="Q248" s="604">
        <v>42.2</v>
      </c>
      <c r="R248" s="505">
        <v>42.6</v>
      </c>
      <c r="S248" s="505">
        <v>43</v>
      </c>
      <c r="T248" s="505"/>
      <c r="U248" s="505">
        <f t="shared" ref="U248:U254" si="35">AVERAGE(D248:S248)</f>
        <v>41.98125</v>
      </c>
    </row>
    <row r="249" customHeight="1" spans="1:21">
      <c r="A249" s="543">
        <v>43945</v>
      </c>
      <c r="B249" s="543">
        <v>43951</v>
      </c>
      <c r="C249" s="603" t="s">
        <v>2112</v>
      </c>
      <c r="D249" s="505">
        <v>44</v>
      </c>
      <c r="E249" s="505">
        <v>43</v>
      </c>
      <c r="F249" s="505">
        <v>46</v>
      </c>
      <c r="G249" s="505">
        <v>43</v>
      </c>
      <c r="H249" s="505">
        <v>50</v>
      </c>
      <c r="I249" s="505">
        <v>48</v>
      </c>
      <c r="J249" s="505">
        <v>43</v>
      </c>
      <c r="K249" s="505">
        <v>44</v>
      </c>
      <c r="L249" s="505">
        <v>51</v>
      </c>
      <c r="M249" s="505">
        <v>52</v>
      </c>
      <c r="N249" s="505">
        <v>43</v>
      </c>
      <c r="O249" s="505">
        <v>51</v>
      </c>
      <c r="P249" s="505">
        <v>48</v>
      </c>
      <c r="Q249" s="505">
        <v>47</v>
      </c>
      <c r="R249" s="505">
        <v>48</v>
      </c>
      <c r="S249" s="505">
        <v>45</v>
      </c>
      <c r="T249" s="505"/>
      <c r="U249" s="505">
        <f t="shared" si="35"/>
        <v>46.625</v>
      </c>
    </row>
    <row r="250" customHeight="1" spans="1:21">
      <c r="A250" s="543">
        <v>43945</v>
      </c>
      <c r="B250" s="543">
        <v>43951</v>
      </c>
      <c r="C250" s="603" t="s">
        <v>2113</v>
      </c>
      <c r="D250" s="505">
        <v>40</v>
      </c>
      <c r="E250" s="505">
        <v>36</v>
      </c>
      <c r="F250" s="505">
        <v>38</v>
      </c>
      <c r="G250" s="505">
        <v>38.5</v>
      </c>
      <c r="H250" s="505">
        <v>37</v>
      </c>
      <c r="I250" s="505">
        <v>37</v>
      </c>
      <c r="J250" s="505">
        <v>37</v>
      </c>
      <c r="K250" s="505">
        <v>38</v>
      </c>
      <c r="L250" s="505">
        <v>40</v>
      </c>
      <c r="M250" s="505">
        <v>40</v>
      </c>
      <c r="N250" s="505">
        <v>37</v>
      </c>
      <c r="O250" s="505">
        <v>46</v>
      </c>
      <c r="P250" s="505">
        <v>42</v>
      </c>
      <c r="Q250" s="505">
        <v>40</v>
      </c>
      <c r="R250" s="505">
        <v>40</v>
      </c>
      <c r="S250" s="505">
        <v>30</v>
      </c>
      <c r="T250" s="505"/>
      <c r="U250" s="505">
        <f t="shared" si="35"/>
        <v>38.53125</v>
      </c>
    </row>
    <row r="251" customHeight="1" spans="1:21">
      <c r="A251" s="543">
        <v>43945</v>
      </c>
      <c r="B251" s="543">
        <v>43951</v>
      </c>
      <c r="C251" s="603" t="s">
        <v>2114</v>
      </c>
      <c r="D251" s="505">
        <v>4</v>
      </c>
      <c r="E251" s="505">
        <v>7</v>
      </c>
      <c r="F251" s="505">
        <f>F249-F250</f>
        <v>8</v>
      </c>
      <c r="G251" s="505">
        <v>4.5</v>
      </c>
      <c r="H251" s="505">
        <v>13</v>
      </c>
      <c r="I251" s="505">
        <v>11</v>
      </c>
      <c r="J251" s="505">
        <v>6</v>
      </c>
      <c r="K251" s="505">
        <v>6</v>
      </c>
      <c r="L251" s="505">
        <v>11</v>
      </c>
      <c r="M251" s="505">
        <v>12</v>
      </c>
      <c r="N251" s="505">
        <v>6</v>
      </c>
      <c r="O251" s="505">
        <v>5</v>
      </c>
      <c r="P251" s="505">
        <v>6</v>
      </c>
      <c r="Q251" s="505">
        <f t="shared" ref="Q251:S251" si="36">Q249-Q250</f>
        <v>7</v>
      </c>
      <c r="R251" s="505">
        <f t="shared" si="36"/>
        <v>8</v>
      </c>
      <c r="S251" s="505">
        <f t="shared" si="36"/>
        <v>15</v>
      </c>
      <c r="T251" s="505"/>
      <c r="U251" s="505">
        <f t="shared" si="35"/>
        <v>8.09375</v>
      </c>
    </row>
    <row r="252" customHeight="1" spans="1:21">
      <c r="A252" s="543">
        <v>43945</v>
      </c>
      <c r="B252" s="543">
        <v>43951</v>
      </c>
      <c r="C252" s="603" t="s">
        <v>2115</v>
      </c>
      <c r="D252" s="505">
        <v>70</v>
      </c>
      <c r="E252" s="505">
        <v>50</v>
      </c>
      <c r="F252" s="505">
        <v>72</v>
      </c>
      <c r="G252" s="505">
        <v>73</v>
      </c>
      <c r="H252" s="505">
        <v>72</v>
      </c>
      <c r="I252" s="505">
        <v>71</v>
      </c>
      <c r="J252" s="505">
        <v>70</v>
      </c>
      <c r="K252" s="505">
        <v>72</v>
      </c>
      <c r="L252" s="505">
        <v>76</v>
      </c>
      <c r="M252" s="505">
        <v>76</v>
      </c>
      <c r="N252" s="505">
        <v>70</v>
      </c>
      <c r="O252" s="505">
        <v>77</v>
      </c>
      <c r="P252" s="505">
        <v>76</v>
      </c>
      <c r="Q252" s="505">
        <v>74.6</v>
      </c>
      <c r="R252" s="505">
        <v>75</v>
      </c>
      <c r="S252" s="505">
        <v>70</v>
      </c>
      <c r="T252" s="505"/>
      <c r="U252" s="505">
        <f t="shared" si="35"/>
        <v>71.5375</v>
      </c>
    </row>
    <row r="253" customHeight="1" spans="1:21">
      <c r="A253" s="543">
        <v>43945</v>
      </c>
      <c r="B253" s="543">
        <v>43951</v>
      </c>
      <c r="C253" s="603" t="s">
        <v>2116</v>
      </c>
      <c r="D253" s="505">
        <v>64</v>
      </c>
      <c r="E253" s="505">
        <v>45</v>
      </c>
      <c r="F253" s="505">
        <v>50</v>
      </c>
      <c r="G253" s="505">
        <v>58</v>
      </c>
      <c r="H253" s="505">
        <v>54</v>
      </c>
      <c r="I253" s="505">
        <v>52</v>
      </c>
      <c r="J253" s="505">
        <v>54</v>
      </c>
      <c r="K253" s="505">
        <v>56</v>
      </c>
      <c r="L253" s="505">
        <v>57</v>
      </c>
      <c r="M253" s="505">
        <v>56</v>
      </c>
      <c r="N253" s="505">
        <v>54</v>
      </c>
      <c r="O253" s="505">
        <v>60</v>
      </c>
      <c r="P253" s="505">
        <v>59</v>
      </c>
      <c r="Q253" s="505">
        <v>57</v>
      </c>
      <c r="R253" s="505">
        <v>56</v>
      </c>
      <c r="S253" s="505">
        <v>53</v>
      </c>
      <c r="T253" s="505"/>
      <c r="U253" s="505">
        <f t="shared" si="35"/>
        <v>55.3125</v>
      </c>
    </row>
    <row r="254" customHeight="1" spans="1:21">
      <c r="A254" s="543">
        <v>43945</v>
      </c>
      <c r="B254" s="543">
        <v>43951</v>
      </c>
      <c r="C254" s="603" t="s">
        <v>2117</v>
      </c>
      <c r="D254" s="505">
        <v>6</v>
      </c>
      <c r="E254" s="505">
        <v>5</v>
      </c>
      <c r="F254" s="505">
        <f>F252-F253</f>
        <v>22</v>
      </c>
      <c r="G254" s="505">
        <v>15</v>
      </c>
      <c r="H254" s="505">
        <v>18</v>
      </c>
      <c r="I254" s="505">
        <v>19</v>
      </c>
      <c r="J254" s="505">
        <v>16</v>
      </c>
      <c r="K254" s="505">
        <v>16</v>
      </c>
      <c r="L254" s="505">
        <v>19</v>
      </c>
      <c r="M254" s="505">
        <v>20</v>
      </c>
      <c r="N254" s="505">
        <v>16</v>
      </c>
      <c r="O254" s="505">
        <v>17</v>
      </c>
      <c r="P254" s="505">
        <v>17</v>
      </c>
      <c r="Q254" s="505">
        <f t="shared" ref="Q254:S254" si="37">Q252-Q253</f>
        <v>17.6</v>
      </c>
      <c r="R254" s="505">
        <f t="shared" si="37"/>
        <v>19</v>
      </c>
      <c r="S254" s="505">
        <f t="shared" si="37"/>
        <v>17</v>
      </c>
      <c r="T254" s="505"/>
      <c r="U254" s="505">
        <f t="shared" si="35"/>
        <v>16.225</v>
      </c>
    </row>
    <row r="255" customHeight="1" spans="1:21">
      <c r="A255" s="543">
        <v>43952</v>
      </c>
      <c r="B255" s="543">
        <v>43958</v>
      </c>
      <c r="C255" s="603" t="s">
        <v>2111</v>
      </c>
      <c r="D255" s="505">
        <v>36.5</v>
      </c>
      <c r="E255" s="505">
        <v>36</v>
      </c>
      <c r="F255" s="505">
        <v>38.2</v>
      </c>
      <c r="G255" s="505">
        <v>38</v>
      </c>
      <c r="H255" s="604">
        <v>39.4</v>
      </c>
      <c r="I255" s="604">
        <v>39.8</v>
      </c>
      <c r="J255" s="505">
        <v>40.5</v>
      </c>
      <c r="K255" s="505">
        <v>41</v>
      </c>
      <c r="L255" s="604">
        <v>43.8</v>
      </c>
      <c r="M255" s="604">
        <v>44.6</v>
      </c>
      <c r="N255" s="505">
        <v>40.2</v>
      </c>
      <c r="O255" s="505">
        <v>46.4</v>
      </c>
      <c r="P255" s="505">
        <v>40.5</v>
      </c>
      <c r="Q255" s="604">
        <v>40.5</v>
      </c>
      <c r="R255" s="505">
        <v>41.2</v>
      </c>
      <c r="S255" s="505">
        <v>41.5</v>
      </c>
      <c r="T255" s="505"/>
      <c r="U255" s="505">
        <v>40.51</v>
      </c>
    </row>
    <row r="256" customHeight="1" spans="1:21">
      <c r="A256" s="543">
        <v>43952</v>
      </c>
      <c r="B256" s="543">
        <v>43958</v>
      </c>
      <c r="C256" s="603" t="s">
        <v>2112</v>
      </c>
      <c r="D256" s="505">
        <v>43</v>
      </c>
      <c r="E256" s="505">
        <v>43</v>
      </c>
      <c r="F256" s="505">
        <v>43</v>
      </c>
      <c r="G256" s="505">
        <v>43</v>
      </c>
      <c r="H256" s="505">
        <v>48</v>
      </c>
      <c r="I256" s="505">
        <v>46.6</v>
      </c>
      <c r="J256" s="505">
        <v>43</v>
      </c>
      <c r="K256" s="505">
        <v>44</v>
      </c>
      <c r="L256" s="505">
        <v>49</v>
      </c>
      <c r="M256" s="505">
        <v>50</v>
      </c>
      <c r="N256" s="505">
        <v>43</v>
      </c>
      <c r="O256" s="505">
        <v>51</v>
      </c>
      <c r="P256" s="505">
        <v>48</v>
      </c>
      <c r="Q256" s="505">
        <v>45</v>
      </c>
      <c r="R256" s="505">
        <v>46</v>
      </c>
      <c r="S256" s="505">
        <v>43</v>
      </c>
      <c r="T256" s="505"/>
      <c r="U256" s="505">
        <v>45.54</v>
      </c>
    </row>
    <row r="257" customHeight="1" spans="1:21">
      <c r="A257" s="543">
        <v>43952</v>
      </c>
      <c r="B257" s="543">
        <v>43958</v>
      </c>
      <c r="C257" s="603" t="s">
        <v>2113</v>
      </c>
      <c r="D257" s="505">
        <v>39</v>
      </c>
      <c r="E257" s="505">
        <v>36</v>
      </c>
      <c r="F257" s="505">
        <v>38</v>
      </c>
      <c r="G257" s="505">
        <v>38.5</v>
      </c>
      <c r="H257" s="505">
        <v>36</v>
      </c>
      <c r="I257" s="505">
        <v>35</v>
      </c>
      <c r="J257" s="505">
        <v>37</v>
      </c>
      <c r="K257" s="505">
        <v>38</v>
      </c>
      <c r="L257" s="505">
        <v>35</v>
      </c>
      <c r="M257" s="505">
        <v>38</v>
      </c>
      <c r="N257" s="505">
        <v>37</v>
      </c>
      <c r="O257" s="505">
        <v>46</v>
      </c>
      <c r="P257" s="505">
        <v>42</v>
      </c>
      <c r="Q257" s="505">
        <v>40</v>
      </c>
      <c r="R257" s="505">
        <v>40</v>
      </c>
      <c r="S257" s="505">
        <v>30</v>
      </c>
      <c r="T257" s="505"/>
      <c r="U257" s="505">
        <v>37.84</v>
      </c>
    </row>
    <row r="258" customHeight="1" spans="1:21">
      <c r="A258" s="543">
        <v>43952</v>
      </c>
      <c r="B258" s="543">
        <v>43958</v>
      </c>
      <c r="C258" s="603" t="s">
        <v>2114</v>
      </c>
      <c r="D258" s="505">
        <f t="shared" ref="D258:T258" si="38">D256-D257</f>
        <v>4</v>
      </c>
      <c r="E258" s="505">
        <f t="shared" si="38"/>
        <v>7</v>
      </c>
      <c r="F258" s="505">
        <f t="shared" si="38"/>
        <v>5</v>
      </c>
      <c r="G258" s="505">
        <f t="shared" si="38"/>
        <v>4.5</v>
      </c>
      <c r="H258" s="505">
        <f t="shared" si="38"/>
        <v>12</v>
      </c>
      <c r="I258" s="505">
        <f t="shared" si="38"/>
        <v>11.6</v>
      </c>
      <c r="J258" s="505">
        <f t="shared" si="38"/>
        <v>6</v>
      </c>
      <c r="K258" s="505">
        <f t="shared" si="38"/>
        <v>6</v>
      </c>
      <c r="L258" s="505">
        <f t="shared" si="38"/>
        <v>14</v>
      </c>
      <c r="M258" s="505">
        <f t="shared" si="38"/>
        <v>12</v>
      </c>
      <c r="N258" s="505">
        <f t="shared" si="38"/>
        <v>6</v>
      </c>
      <c r="O258" s="505">
        <f t="shared" si="38"/>
        <v>5</v>
      </c>
      <c r="P258" s="505">
        <f t="shared" si="38"/>
        <v>6</v>
      </c>
      <c r="Q258" s="505">
        <f t="shared" si="38"/>
        <v>5</v>
      </c>
      <c r="R258" s="505">
        <f t="shared" si="38"/>
        <v>6</v>
      </c>
      <c r="S258" s="505">
        <f t="shared" si="38"/>
        <v>13</v>
      </c>
      <c r="T258" s="505"/>
      <c r="U258" s="505">
        <f>U256-U257</f>
        <v>7.7</v>
      </c>
    </row>
    <row r="259" customHeight="1" spans="1:21">
      <c r="A259" s="543">
        <v>43952</v>
      </c>
      <c r="B259" s="543">
        <v>43958</v>
      </c>
      <c r="C259" s="603" t="s">
        <v>2115</v>
      </c>
      <c r="D259" s="505">
        <v>69</v>
      </c>
      <c r="E259" s="505">
        <v>50</v>
      </c>
      <c r="F259" s="505">
        <v>70</v>
      </c>
      <c r="G259" s="505">
        <v>71.5</v>
      </c>
      <c r="H259" s="505">
        <v>70</v>
      </c>
      <c r="I259" s="505">
        <v>69</v>
      </c>
      <c r="J259" s="505">
        <v>68</v>
      </c>
      <c r="K259" s="505">
        <v>69.5</v>
      </c>
      <c r="L259" s="505">
        <v>76</v>
      </c>
      <c r="M259" s="505">
        <v>76</v>
      </c>
      <c r="N259" s="505">
        <v>68.5</v>
      </c>
      <c r="O259" s="505">
        <v>75</v>
      </c>
      <c r="P259" s="505">
        <v>74</v>
      </c>
      <c r="Q259" s="505">
        <v>71.5</v>
      </c>
      <c r="R259" s="505">
        <v>73</v>
      </c>
      <c r="S259" s="505">
        <v>70</v>
      </c>
      <c r="T259" s="505"/>
      <c r="U259" s="505">
        <v>70.06</v>
      </c>
    </row>
    <row r="260" customHeight="1" spans="1:21">
      <c r="A260" s="543">
        <v>43952</v>
      </c>
      <c r="B260" s="543">
        <v>43958</v>
      </c>
      <c r="C260" s="603" t="s">
        <v>2116</v>
      </c>
      <c r="D260" s="505">
        <v>64</v>
      </c>
      <c r="E260" s="505">
        <v>45</v>
      </c>
      <c r="F260" s="505">
        <v>50</v>
      </c>
      <c r="G260" s="505">
        <v>58</v>
      </c>
      <c r="H260" s="505">
        <v>52</v>
      </c>
      <c r="I260" s="505">
        <v>50</v>
      </c>
      <c r="J260" s="505">
        <v>54</v>
      </c>
      <c r="K260" s="505">
        <v>56</v>
      </c>
      <c r="L260" s="505">
        <v>53</v>
      </c>
      <c r="M260" s="505">
        <v>56</v>
      </c>
      <c r="N260" s="505">
        <v>54</v>
      </c>
      <c r="O260" s="505">
        <v>60</v>
      </c>
      <c r="P260" s="505">
        <v>59</v>
      </c>
      <c r="Q260" s="505">
        <v>57</v>
      </c>
      <c r="R260" s="505">
        <v>56</v>
      </c>
      <c r="S260" s="505">
        <v>53</v>
      </c>
      <c r="T260" s="505"/>
      <c r="U260" s="505">
        <v>54.81</v>
      </c>
    </row>
    <row r="261" customHeight="1" spans="1:21">
      <c r="A261" s="543">
        <v>43952</v>
      </c>
      <c r="B261" s="543">
        <v>43958</v>
      </c>
      <c r="C261" s="603" t="s">
        <v>2117</v>
      </c>
      <c r="D261" s="505">
        <f t="shared" ref="D261:T261" si="39">D259-D260</f>
        <v>5</v>
      </c>
      <c r="E261" s="505">
        <f t="shared" si="39"/>
        <v>5</v>
      </c>
      <c r="F261" s="505">
        <f t="shared" si="39"/>
        <v>20</v>
      </c>
      <c r="G261" s="505">
        <f t="shared" si="39"/>
        <v>13.5</v>
      </c>
      <c r="H261" s="505">
        <f t="shared" si="39"/>
        <v>18</v>
      </c>
      <c r="I261" s="505">
        <f t="shared" si="39"/>
        <v>19</v>
      </c>
      <c r="J261" s="505">
        <f t="shared" si="39"/>
        <v>14</v>
      </c>
      <c r="K261" s="505">
        <f t="shared" si="39"/>
        <v>13.5</v>
      </c>
      <c r="L261" s="505">
        <f t="shared" si="39"/>
        <v>23</v>
      </c>
      <c r="M261" s="505">
        <f t="shared" si="39"/>
        <v>20</v>
      </c>
      <c r="N261" s="505">
        <f t="shared" si="39"/>
        <v>14.5</v>
      </c>
      <c r="O261" s="505">
        <f t="shared" si="39"/>
        <v>15</v>
      </c>
      <c r="P261" s="505">
        <f t="shared" si="39"/>
        <v>15</v>
      </c>
      <c r="Q261" s="505">
        <f t="shared" si="39"/>
        <v>14.5</v>
      </c>
      <c r="R261" s="505">
        <f t="shared" si="39"/>
        <v>17</v>
      </c>
      <c r="S261" s="505">
        <f t="shared" si="39"/>
        <v>17</v>
      </c>
      <c r="T261" s="505"/>
      <c r="U261" s="505">
        <f>U259-U260</f>
        <v>15.25</v>
      </c>
    </row>
    <row r="262" customHeight="1" spans="1:21">
      <c r="A262" s="543">
        <v>43959</v>
      </c>
      <c r="B262" s="543">
        <v>43965</v>
      </c>
      <c r="C262" s="603" t="s">
        <v>2111</v>
      </c>
      <c r="D262" s="505">
        <v>32</v>
      </c>
      <c r="E262" s="505">
        <v>31.5</v>
      </c>
      <c r="F262" s="505">
        <v>35.6</v>
      </c>
      <c r="G262" s="505">
        <v>33</v>
      </c>
      <c r="H262" s="604">
        <v>35.8</v>
      </c>
      <c r="I262" s="604">
        <v>36.3</v>
      </c>
      <c r="J262" s="505">
        <v>35</v>
      </c>
      <c r="K262" s="505">
        <v>39</v>
      </c>
      <c r="L262" s="604">
        <v>40.5</v>
      </c>
      <c r="M262" s="604">
        <v>40</v>
      </c>
      <c r="N262" s="505">
        <v>37.5</v>
      </c>
      <c r="O262" s="505">
        <v>45</v>
      </c>
      <c r="P262" s="505">
        <v>39</v>
      </c>
      <c r="Q262" s="604">
        <v>36.2</v>
      </c>
      <c r="R262" s="505">
        <v>37.5</v>
      </c>
      <c r="S262" s="505">
        <v>37</v>
      </c>
      <c r="T262" s="505"/>
      <c r="U262" s="505">
        <v>36.93</v>
      </c>
    </row>
    <row r="263" customHeight="1" spans="1:21">
      <c r="A263" s="543">
        <v>43959</v>
      </c>
      <c r="B263" s="543">
        <v>43965</v>
      </c>
      <c r="C263" s="603" t="s">
        <v>2112</v>
      </c>
      <c r="D263" s="505">
        <v>41</v>
      </c>
      <c r="E263" s="505">
        <v>38</v>
      </c>
      <c r="F263" s="505">
        <v>41</v>
      </c>
      <c r="G263" s="505">
        <v>41</v>
      </c>
      <c r="H263" s="505">
        <v>45</v>
      </c>
      <c r="I263" s="505">
        <v>44</v>
      </c>
      <c r="J263" s="505">
        <v>42</v>
      </c>
      <c r="K263" s="505">
        <v>42</v>
      </c>
      <c r="L263" s="505">
        <v>48</v>
      </c>
      <c r="M263" s="505">
        <v>49</v>
      </c>
      <c r="N263" s="505">
        <v>41</v>
      </c>
      <c r="O263" s="505">
        <v>50</v>
      </c>
      <c r="P263" s="505">
        <v>46.8</v>
      </c>
      <c r="Q263" s="505">
        <v>43</v>
      </c>
      <c r="R263" s="505">
        <v>43</v>
      </c>
      <c r="S263" s="505">
        <v>41</v>
      </c>
      <c r="T263" s="505"/>
      <c r="U263" s="505">
        <v>43.49</v>
      </c>
    </row>
    <row r="264" customHeight="1" spans="1:21">
      <c r="A264" s="543">
        <v>43959</v>
      </c>
      <c r="B264" s="543">
        <v>43965</v>
      </c>
      <c r="C264" s="603" t="s">
        <v>2113</v>
      </c>
      <c r="D264" s="505">
        <v>37</v>
      </c>
      <c r="E264" s="505">
        <v>34</v>
      </c>
      <c r="F264" s="505">
        <v>38</v>
      </c>
      <c r="G264" s="505">
        <v>36</v>
      </c>
      <c r="H264" s="505">
        <v>34</v>
      </c>
      <c r="I264" s="505">
        <v>33</v>
      </c>
      <c r="J264" s="505">
        <v>29</v>
      </c>
      <c r="K264" s="505">
        <v>35</v>
      </c>
      <c r="L264" s="505">
        <v>35</v>
      </c>
      <c r="M264" s="505">
        <v>36</v>
      </c>
      <c r="N264" s="505">
        <v>34</v>
      </c>
      <c r="O264" s="505">
        <v>43</v>
      </c>
      <c r="P264" s="505">
        <v>40</v>
      </c>
      <c r="Q264" s="505">
        <v>40</v>
      </c>
      <c r="R264" s="505">
        <v>40</v>
      </c>
      <c r="S264" s="505">
        <v>30</v>
      </c>
      <c r="T264" s="505"/>
      <c r="U264" s="505">
        <v>35.88</v>
      </c>
    </row>
    <row r="265" customHeight="1" spans="1:21">
      <c r="A265" s="543">
        <v>43959</v>
      </c>
      <c r="B265" s="543">
        <v>43965</v>
      </c>
      <c r="C265" s="603" t="s">
        <v>2114</v>
      </c>
      <c r="D265" s="505">
        <f t="shared" ref="D265:F265" si="40">D263-D264</f>
        <v>4</v>
      </c>
      <c r="E265" s="505">
        <f t="shared" si="40"/>
        <v>4</v>
      </c>
      <c r="F265" s="505">
        <f t="shared" si="40"/>
        <v>3</v>
      </c>
      <c r="G265" s="505">
        <v>5</v>
      </c>
      <c r="H265" s="505">
        <v>11</v>
      </c>
      <c r="I265" s="505">
        <v>11</v>
      </c>
      <c r="J265" s="505">
        <v>13</v>
      </c>
      <c r="K265" s="505">
        <v>7</v>
      </c>
      <c r="L265" s="505">
        <v>13</v>
      </c>
      <c r="M265" s="505">
        <v>13</v>
      </c>
      <c r="N265" s="505">
        <v>7</v>
      </c>
      <c r="O265" s="505">
        <v>7</v>
      </c>
      <c r="P265" s="505">
        <v>6.8</v>
      </c>
      <c r="Q265" s="505">
        <f t="shared" ref="Q265:S265" si="41">Q263-Q264</f>
        <v>3</v>
      </c>
      <c r="R265" s="505">
        <f t="shared" si="41"/>
        <v>3</v>
      </c>
      <c r="S265" s="505">
        <f t="shared" si="41"/>
        <v>11</v>
      </c>
      <c r="T265" s="505"/>
      <c r="U265" s="505">
        <v>7.61</v>
      </c>
    </row>
    <row r="266" customHeight="1" spans="1:21">
      <c r="A266" s="543">
        <v>43959</v>
      </c>
      <c r="B266" s="543">
        <v>43965</v>
      </c>
      <c r="C266" s="603" t="s">
        <v>2115</v>
      </c>
      <c r="D266" s="505">
        <v>66</v>
      </c>
      <c r="E266" s="505">
        <v>50</v>
      </c>
      <c r="F266" s="505">
        <v>68.5</v>
      </c>
      <c r="G266" s="505">
        <v>70</v>
      </c>
      <c r="H266" s="505">
        <v>69</v>
      </c>
      <c r="I266" s="505">
        <v>68</v>
      </c>
      <c r="J266" s="505">
        <v>68</v>
      </c>
      <c r="K266" s="505">
        <v>69</v>
      </c>
      <c r="L266" s="505">
        <v>73</v>
      </c>
      <c r="M266" s="505">
        <v>71</v>
      </c>
      <c r="N266" s="505">
        <v>67</v>
      </c>
      <c r="O266" s="505">
        <v>75</v>
      </c>
      <c r="P266" s="505">
        <v>73</v>
      </c>
      <c r="Q266" s="505">
        <v>70</v>
      </c>
      <c r="R266" s="505">
        <v>70.5</v>
      </c>
      <c r="S266" s="505">
        <v>70</v>
      </c>
      <c r="T266" s="505"/>
      <c r="U266" s="505">
        <v>68.63</v>
      </c>
    </row>
    <row r="267" customHeight="1" spans="1:21">
      <c r="A267" s="543">
        <v>43959</v>
      </c>
      <c r="B267" s="543">
        <v>43965</v>
      </c>
      <c r="C267" s="603" t="s">
        <v>2116</v>
      </c>
      <c r="D267" s="505">
        <v>60</v>
      </c>
      <c r="E267" s="505">
        <v>43</v>
      </c>
      <c r="F267" s="505">
        <v>50</v>
      </c>
      <c r="G267" s="505">
        <v>56</v>
      </c>
      <c r="H267" s="505">
        <v>51</v>
      </c>
      <c r="I267" s="505">
        <v>49</v>
      </c>
      <c r="J267" s="505">
        <v>50</v>
      </c>
      <c r="K267" s="505">
        <v>52</v>
      </c>
      <c r="L267" s="505">
        <v>51</v>
      </c>
      <c r="M267" s="505">
        <v>52</v>
      </c>
      <c r="N267" s="505">
        <v>50</v>
      </c>
      <c r="O267" s="505">
        <v>58</v>
      </c>
      <c r="P267" s="505">
        <v>57</v>
      </c>
      <c r="Q267" s="505">
        <v>55</v>
      </c>
      <c r="R267" s="505">
        <v>56</v>
      </c>
      <c r="S267" s="505">
        <v>53</v>
      </c>
      <c r="T267" s="505"/>
      <c r="U267" s="505">
        <v>52.69</v>
      </c>
    </row>
    <row r="268" customHeight="1" spans="1:21">
      <c r="A268" s="543">
        <v>43959</v>
      </c>
      <c r="B268" s="543">
        <v>43965</v>
      </c>
      <c r="C268" s="603" t="s">
        <v>2117</v>
      </c>
      <c r="D268" s="505">
        <v>6</v>
      </c>
      <c r="E268" s="505">
        <f>E266-E267</f>
        <v>7</v>
      </c>
      <c r="F268" s="505">
        <f>F266-F267</f>
        <v>18.5</v>
      </c>
      <c r="G268" s="505">
        <v>14</v>
      </c>
      <c r="H268" s="505">
        <v>18</v>
      </c>
      <c r="I268" s="505">
        <v>19</v>
      </c>
      <c r="J268" s="505">
        <v>18</v>
      </c>
      <c r="K268" s="505">
        <v>17</v>
      </c>
      <c r="L268" s="505">
        <v>22</v>
      </c>
      <c r="M268" s="505">
        <v>19</v>
      </c>
      <c r="N268" s="505">
        <v>17</v>
      </c>
      <c r="O268" s="505">
        <v>17</v>
      </c>
      <c r="P268" s="505">
        <v>16</v>
      </c>
      <c r="Q268" s="505">
        <f t="shared" ref="Q268:S268" si="42">Q266-Q267</f>
        <v>15</v>
      </c>
      <c r="R268" s="505">
        <f t="shared" si="42"/>
        <v>14.5</v>
      </c>
      <c r="S268" s="505">
        <f t="shared" si="42"/>
        <v>17</v>
      </c>
      <c r="T268" s="505"/>
      <c r="U268" s="505">
        <v>15.94</v>
      </c>
    </row>
    <row r="269" customHeight="1" spans="1:21">
      <c r="A269" s="543">
        <v>43966</v>
      </c>
      <c r="B269" s="543">
        <v>43972</v>
      </c>
      <c r="C269" s="603" t="s">
        <v>2111</v>
      </c>
      <c r="D269" s="505">
        <v>35</v>
      </c>
      <c r="E269" s="505">
        <v>34.5</v>
      </c>
      <c r="F269" s="505">
        <v>34.5</v>
      </c>
      <c r="G269" s="505">
        <v>36</v>
      </c>
      <c r="H269" s="604">
        <v>34.5</v>
      </c>
      <c r="I269" s="604">
        <v>34.8</v>
      </c>
      <c r="J269" s="505">
        <v>36.5</v>
      </c>
      <c r="K269" s="505">
        <v>38</v>
      </c>
      <c r="L269" s="604">
        <v>38.5</v>
      </c>
      <c r="M269" s="604">
        <v>38</v>
      </c>
      <c r="N269" s="505">
        <v>37</v>
      </c>
      <c r="O269" s="505">
        <v>43</v>
      </c>
      <c r="P269" s="505">
        <v>38</v>
      </c>
      <c r="Q269" s="604">
        <v>35.5</v>
      </c>
      <c r="R269" s="505">
        <v>36.5</v>
      </c>
      <c r="S269" s="505">
        <v>36</v>
      </c>
      <c r="T269" s="505"/>
      <c r="U269" s="505">
        <v>36.64</v>
      </c>
    </row>
    <row r="270" customHeight="1" spans="1:21">
      <c r="A270" s="543">
        <v>43966</v>
      </c>
      <c r="B270" s="543">
        <v>43972</v>
      </c>
      <c r="C270" s="603" t="s">
        <v>2112</v>
      </c>
      <c r="D270" s="505">
        <v>40</v>
      </c>
      <c r="E270" s="505">
        <v>37</v>
      </c>
      <c r="F270" s="505">
        <v>41</v>
      </c>
      <c r="G270" s="505">
        <v>41</v>
      </c>
      <c r="H270" s="505">
        <v>40</v>
      </c>
      <c r="I270" s="505">
        <v>41</v>
      </c>
      <c r="J270" s="505">
        <v>40</v>
      </c>
      <c r="K270" s="505">
        <v>41</v>
      </c>
      <c r="L270" s="505">
        <v>47</v>
      </c>
      <c r="M270" s="505">
        <v>47.5</v>
      </c>
      <c r="N270" s="505">
        <v>41</v>
      </c>
      <c r="O270" s="505">
        <v>48</v>
      </c>
      <c r="P270" s="505">
        <v>45</v>
      </c>
      <c r="Q270" s="505">
        <v>43</v>
      </c>
      <c r="R270" s="505">
        <v>43</v>
      </c>
      <c r="S270" s="505">
        <v>41</v>
      </c>
      <c r="T270" s="505"/>
      <c r="U270" s="505">
        <v>42.28</v>
      </c>
    </row>
    <row r="271" customHeight="1" spans="1:21">
      <c r="A271" s="543">
        <v>43966</v>
      </c>
      <c r="B271" s="543">
        <v>43972</v>
      </c>
      <c r="C271" s="603" t="s">
        <v>2113</v>
      </c>
      <c r="D271" s="505">
        <v>35</v>
      </c>
      <c r="E271" s="505">
        <v>34</v>
      </c>
      <c r="F271" s="505">
        <v>38</v>
      </c>
      <c r="G271" s="505">
        <v>36</v>
      </c>
      <c r="H271" s="505">
        <v>33</v>
      </c>
      <c r="I271" s="505">
        <v>33</v>
      </c>
      <c r="J271" s="505">
        <v>29</v>
      </c>
      <c r="K271" s="505">
        <v>34</v>
      </c>
      <c r="L271" s="505">
        <v>34</v>
      </c>
      <c r="M271" s="505">
        <v>35</v>
      </c>
      <c r="N271" s="505">
        <v>34</v>
      </c>
      <c r="O271" s="505">
        <v>41</v>
      </c>
      <c r="P271" s="505">
        <v>39</v>
      </c>
      <c r="Q271" s="505">
        <v>36</v>
      </c>
      <c r="R271" s="505">
        <v>36</v>
      </c>
      <c r="S271" s="505">
        <v>30</v>
      </c>
      <c r="T271" s="505"/>
      <c r="U271" s="505">
        <v>34.81</v>
      </c>
    </row>
    <row r="272" customHeight="1" spans="1:21">
      <c r="A272" s="543">
        <v>43966</v>
      </c>
      <c r="B272" s="543">
        <v>43972</v>
      </c>
      <c r="C272" s="603" t="s">
        <v>2114</v>
      </c>
      <c r="D272" s="505">
        <f t="shared" ref="D272:S272" si="43">D270-D271</f>
        <v>5</v>
      </c>
      <c r="E272" s="505">
        <f t="shared" si="43"/>
        <v>3</v>
      </c>
      <c r="F272" s="505">
        <f t="shared" si="43"/>
        <v>3</v>
      </c>
      <c r="G272" s="505">
        <f t="shared" si="43"/>
        <v>5</v>
      </c>
      <c r="H272" s="505">
        <f t="shared" si="43"/>
        <v>7</v>
      </c>
      <c r="I272" s="505">
        <f t="shared" si="43"/>
        <v>8</v>
      </c>
      <c r="J272" s="505">
        <f t="shared" si="43"/>
        <v>11</v>
      </c>
      <c r="K272" s="505">
        <f t="shared" si="43"/>
        <v>7</v>
      </c>
      <c r="L272" s="505">
        <f t="shared" si="43"/>
        <v>13</v>
      </c>
      <c r="M272" s="505">
        <f t="shared" si="43"/>
        <v>12.5</v>
      </c>
      <c r="N272" s="505">
        <f t="shared" si="43"/>
        <v>7</v>
      </c>
      <c r="O272" s="505">
        <f t="shared" si="43"/>
        <v>7</v>
      </c>
      <c r="P272" s="505">
        <f t="shared" si="43"/>
        <v>6</v>
      </c>
      <c r="Q272" s="505">
        <f t="shared" si="43"/>
        <v>7</v>
      </c>
      <c r="R272" s="505">
        <f t="shared" si="43"/>
        <v>7</v>
      </c>
      <c r="S272" s="505">
        <f t="shared" si="43"/>
        <v>11</v>
      </c>
      <c r="T272" s="505"/>
      <c r="U272" s="505">
        <v>7.47</v>
      </c>
    </row>
    <row r="273" customHeight="1" spans="1:21">
      <c r="A273" s="543">
        <v>43966</v>
      </c>
      <c r="B273" s="543">
        <v>43972</v>
      </c>
      <c r="C273" s="603" t="s">
        <v>2115</v>
      </c>
      <c r="D273" s="505">
        <v>60</v>
      </c>
      <c r="E273" s="505">
        <v>48.5</v>
      </c>
      <c r="F273" s="505">
        <v>68.5</v>
      </c>
      <c r="G273" s="505">
        <v>68</v>
      </c>
      <c r="H273" s="505">
        <v>66</v>
      </c>
      <c r="I273" s="505">
        <v>68</v>
      </c>
      <c r="J273" s="505">
        <v>68</v>
      </c>
      <c r="K273" s="505">
        <v>69</v>
      </c>
      <c r="L273" s="505">
        <v>71.5</v>
      </c>
      <c r="M273" s="505">
        <v>70</v>
      </c>
      <c r="N273" s="505">
        <v>67</v>
      </c>
      <c r="O273" s="505">
        <v>73</v>
      </c>
      <c r="P273" s="505">
        <v>70</v>
      </c>
      <c r="Q273" s="505">
        <v>70</v>
      </c>
      <c r="R273" s="505">
        <v>70</v>
      </c>
      <c r="S273" s="505">
        <v>70</v>
      </c>
      <c r="T273" s="505"/>
      <c r="U273" s="505">
        <v>67.34</v>
      </c>
    </row>
    <row r="274" customHeight="1" spans="1:21">
      <c r="A274" s="543">
        <v>43966</v>
      </c>
      <c r="B274" s="543">
        <v>43972</v>
      </c>
      <c r="C274" s="603" t="s">
        <v>2116</v>
      </c>
      <c r="D274" s="505">
        <v>57</v>
      </c>
      <c r="E274" s="505">
        <v>43</v>
      </c>
      <c r="F274" s="505">
        <v>50</v>
      </c>
      <c r="G274" s="505">
        <v>54</v>
      </c>
      <c r="H274" s="505">
        <v>47</v>
      </c>
      <c r="I274" s="505">
        <v>47</v>
      </c>
      <c r="J274" s="505">
        <v>50</v>
      </c>
      <c r="K274" s="505">
        <v>52</v>
      </c>
      <c r="L274" s="505">
        <v>50</v>
      </c>
      <c r="M274" s="505">
        <v>51</v>
      </c>
      <c r="N274" s="505">
        <v>50</v>
      </c>
      <c r="O274" s="505">
        <v>57</v>
      </c>
      <c r="P274" s="505">
        <v>55</v>
      </c>
      <c r="Q274" s="505">
        <v>53</v>
      </c>
      <c r="R274" s="505">
        <v>54</v>
      </c>
      <c r="S274" s="505">
        <v>53</v>
      </c>
      <c r="T274" s="505"/>
      <c r="U274" s="505">
        <v>51.44</v>
      </c>
    </row>
    <row r="275" customHeight="1" spans="1:21">
      <c r="A275" s="543">
        <v>43966</v>
      </c>
      <c r="B275" s="543">
        <v>43972</v>
      </c>
      <c r="C275" s="603" t="s">
        <v>2117</v>
      </c>
      <c r="D275" s="505">
        <f t="shared" ref="D275:S275" si="44">D273-D274</f>
        <v>3</v>
      </c>
      <c r="E275" s="505">
        <f t="shared" si="44"/>
        <v>5.5</v>
      </c>
      <c r="F275" s="505">
        <f t="shared" si="44"/>
        <v>18.5</v>
      </c>
      <c r="G275" s="505">
        <f t="shared" si="44"/>
        <v>14</v>
      </c>
      <c r="H275" s="505">
        <f t="shared" si="44"/>
        <v>19</v>
      </c>
      <c r="I275" s="505">
        <f t="shared" si="44"/>
        <v>21</v>
      </c>
      <c r="J275" s="505">
        <f t="shared" si="44"/>
        <v>18</v>
      </c>
      <c r="K275" s="505">
        <f t="shared" si="44"/>
        <v>17</v>
      </c>
      <c r="L275" s="505">
        <f t="shared" si="44"/>
        <v>21.5</v>
      </c>
      <c r="M275" s="505">
        <f t="shared" si="44"/>
        <v>19</v>
      </c>
      <c r="N275" s="505">
        <f t="shared" si="44"/>
        <v>17</v>
      </c>
      <c r="O275" s="505">
        <f t="shared" si="44"/>
        <v>16</v>
      </c>
      <c r="P275" s="505">
        <f t="shared" si="44"/>
        <v>15</v>
      </c>
      <c r="Q275" s="505">
        <f t="shared" si="44"/>
        <v>17</v>
      </c>
      <c r="R275" s="505">
        <f t="shared" si="44"/>
        <v>16</v>
      </c>
      <c r="S275" s="505">
        <f t="shared" si="44"/>
        <v>17</v>
      </c>
      <c r="T275" s="505"/>
      <c r="U275" s="505">
        <v>15.91</v>
      </c>
    </row>
    <row r="276" customHeight="1" spans="1:21">
      <c r="A276" s="543">
        <v>43973</v>
      </c>
      <c r="B276" s="543">
        <v>43979</v>
      </c>
      <c r="C276" s="603" t="s">
        <v>2111</v>
      </c>
      <c r="D276" s="505">
        <v>36.5</v>
      </c>
      <c r="E276" s="505">
        <v>35</v>
      </c>
      <c r="F276" s="505">
        <v>37.5</v>
      </c>
      <c r="G276" s="505">
        <v>37</v>
      </c>
      <c r="H276" s="505">
        <v>37.5</v>
      </c>
      <c r="I276" s="505">
        <v>37.3</v>
      </c>
      <c r="J276" s="505">
        <v>38</v>
      </c>
      <c r="K276" s="505">
        <v>40</v>
      </c>
      <c r="L276" s="604">
        <v>39.5</v>
      </c>
      <c r="M276" s="604">
        <v>40</v>
      </c>
      <c r="N276" s="505">
        <v>39</v>
      </c>
      <c r="O276" s="505">
        <v>42.2</v>
      </c>
      <c r="P276" s="505">
        <v>40</v>
      </c>
      <c r="Q276" s="604">
        <v>38</v>
      </c>
      <c r="R276" s="505">
        <v>39</v>
      </c>
      <c r="S276" s="505">
        <v>38.5</v>
      </c>
      <c r="T276" s="505"/>
      <c r="U276" s="505">
        <v>38.44</v>
      </c>
    </row>
    <row r="277" customHeight="1" spans="1:21">
      <c r="A277" s="543">
        <v>43973</v>
      </c>
      <c r="B277" s="543">
        <v>43979</v>
      </c>
      <c r="C277" s="603" t="s">
        <v>2112</v>
      </c>
      <c r="D277" s="505">
        <v>40</v>
      </c>
      <c r="E277" s="505">
        <v>37.5</v>
      </c>
      <c r="F277" s="505">
        <v>42</v>
      </c>
      <c r="G277" s="505">
        <v>41</v>
      </c>
      <c r="H277" s="505">
        <v>41</v>
      </c>
      <c r="I277" s="505">
        <v>41.5</v>
      </c>
      <c r="J277" s="505">
        <v>42</v>
      </c>
      <c r="K277" s="505">
        <v>42.5</v>
      </c>
      <c r="L277" s="505">
        <v>47</v>
      </c>
      <c r="M277" s="505">
        <v>47.5</v>
      </c>
      <c r="N277" s="505">
        <v>43</v>
      </c>
      <c r="O277" s="505">
        <v>48</v>
      </c>
      <c r="P277" s="505">
        <v>45</v>
      </c>
      <c r="Q277" s="505">
        <v>43</v>
      </c>
      <c r="R277" s="505">
        <v>44</v>
      </c>
      <c r="S277" s="505">
        <v>43</v>
      </c>
      <c r="T277" s="505"/>
      <c r="U277" s="505">
        <v>43</v>
      </c>
    </row>
    <row r="278" customHeight="1" spans="1:21">
      <c r="A278" s="543">
        <v>43973</v>
      </c>
      <c r="B278" s="543">
        <v>43979</v>
      </c>
      <c r="C278" s="603" t="s">
        <v>2113</v>
      </c>
      <c r="D278" s="505">
        <v>38</v>
      </c>
      <c r="E278" s="505">
        <v>34</v>
      </c>
      <c r="F278" s="505">
        <v>38</v>
      </c>
      <c r="G278" s="505">
        <v>36</v>
      </c>
      <c r="H278" s="505">
        <v>33</v>
      </c>
      <c r="I278" s="505">
        <v>33</v>
      </c>
      <c r="J278" s="505">
        <v>29</v>
      </c>
      <c r="K278" s="505">
        <v>34</v>
      </c>
      <c r="L278" s="505">
        <v>34</v>
      </c>
      <c r="M278" s="505">
        <v>35</v>
      </c>
      <c r="N278" s="505">
        <v>34</v>
      </c>
      <c r="O278" s="505">
        <v>41</v>
      </c>
      <c r="P278" s="505">
        <v>39</v>
      </c>
      <c r="Q278" s="505">
        <v>36</v>
      </c>
      <c r="R278" s="505">
        <v>36</v>
      </c>
      <c r="S278" s="505">
        <v>32</v>
      </c>
      <c r="T278" s="505"/>
      <c r="U278" s="505">
        <v>35.13</v>
      </c>
    </row>
    <row r="279" customHeight="1" spans="1:21">
      <c r="A279" s="543">
        <v>43973</v>
      </c>
      <c r="B279" s="543">
        <v>43979</v>
      </c>
      <c r="C279" s="603" t="s">
        <v>2114</v>
      </c>
      <c r="D279" s="505">
        <f t="shared" ref="D279:J279" si="45">D277-D278</f>
        <v>2</v>
      </c>
      <c r="E279" s="505">
        <f t="shared" si="45"/>
        <v>3.5</v>
      </c>
      <c r="F279" s="505">
        <f t="shared" si="45"/>
        <v>4</v>
      </c>
      <c r="G279" s="505">
        <f t="shared" si="45"/>
        <v>5</v>
      </c>
      <c r="H279" s="505">
        <f t="shared" si="45"/>
        <v>8</v>
      </c>
      <c r="I279" s="505">
        <f t="shared" si="45"/>
        <v>8.5</v>
      </c>
      <c r="J279" s="505">
        <f t="shared" si="45"/>
        <v>13</v>
      </c>
      <c r="K279" s="505">
        <v>8.5</v>
      </c>
      <c r="L279" s="505">
        <f t="shared" ref="L279:S279" si="46">L277-L278</f>
        <v>13</v>
      </c>
      <c r="M279" s="505">
        <f t="shared" si="46"/>
        <v>12.5</v>
      </c>
      <c r="N279" s="505">
        <f t="shared" si="46"/>
        <v>9</v>
      </c>
      <c r="O279" s="505">
        <f t="shared" si="46"/>
        <v>7</v>
      </c>
      <c r="P279" s="505">
        <f t="shared" si="46"/>
        <v>6</v>
      </c>
      <c r="Q279" s="505">
        <f t="shared" si="46"/>
        <v>7</v>
      </c>
      <c r="R279" s="505">
        <f t="shared" si="46"/>
        <v>8</v>
      </c>
      <c r="S279" s="505">
        <f t="shared" si="46"/>
        <v>11</v>
      </c>
      <c r="T279" s="505"/>
      <c r="U279" s="505">
        <v>7.88</v>
      </c>
    </row>
    <row r="280" customHeight="1" spans="1:21">
      <c r="A280" s="543">
        <v>43973</v>
      </c>
      <c r="B280" s="543">
        <v>43979</v>
      </c>
      <c r="C280" s="603" t="s">
        <v>2115</v>
      </c>
      <c r="D280" s="505">
        <v>63</v>
      </c>
      <c r="E280" s="505">
        <v>48.5</v>
      </c>
      <c r="F280" s="505">
        <v>67</v>
      </c>
      <c r="G280" s="505">
        <v>69</v>
      </c>
      <c r="H280" s="505">
        <v>68</v>
      </c>
      <c r="I280" s="505">
        <v>69</v>
      </c>
      <c r="J280" s="505">
        <v>68</v>
      </c>
      <c r="K280" s="505">
        <v>69</v>
      </c>
      <c r="L280" s="505">
        <v>71</v>
      </c>
      <c r="M280" s="505">
        <v>70</v>
      </c>
      <c r="N280" s="505">
        <v>68</v>
      </c>
      <c r="O280" s="505">
        <v>72</v>
      </c>
      <c r="P280" s="505">
        <v>70</v>
      </c>
      <c r="Q280" s="505">
        <v>69</v>
      </c>
      <c r="R280" s="505">
        <v>70</v>
      </c>
      <c r="S280" s="505">
        <v>71</v>
      </c>
      <c r="T280" s="505"/>
      <c r="U280" s="505">
        <v>67.66</v>
      </c>
    </row>
    <row r="281" customHeight="1" spans="1:21">
      <c r="A281" s="543">
        <v>43973</v>
      </c>
      <c r="B281" s="543">
        <v>43979</v>
      </c>
      <c r="C281" s="603" t="s">
        <v>2116</v>
      </c>
      <c r="D281" s="505">
        <v>57</v>
      </c>
      <c r="E281" s="505">
        <v>43</v>
      </c>
      <c r="F281" s="505">
        <v>50</v>
      </c>
      <c r="G281" s="505">
        <v>54</v>
      </c>
      <c r="H281" s="505">
        <v>47.5</v>
      </c>
      <c r="I281" s="505">
        <v>47</v>
      </c>
      <c r="J281" s="505">
        <v>50</v>
      </c>
      <c r="K281" s="505">
        <v>52</v>
      </c>
      <c r="L281" s="505">
        <v>50</v>
      </c>
      <c r="M281" s="505">
        <v>50</v>
      </c>
      <c r="N281" s="505">
        <v>50</v>
      </c>
      <c r="O281" s="505">
        <v>57</v>
      </c>
      <c r="P281" s="505">
        <v>55</v>
      </c>
      <c r="Q281" s="505">
        <v>53</v>
      </c>
      <c r="R281" s="505">
        <v>54</v>
      </c>
      <c r="S281" s="505">
        <v>53</v>
      </c>
      <c r="T281" s="505"/>
      <c r="U281" s="505">
        <v>51.41</v>
      </c>
    </row>
    <row r="282" customHeight="1" spans="1:21">
      <c r="A282" s="543">
        <v>43973</v>
      </c>
      <c r="B282" s="543">
        <v>43979</v>
      </c>
      <c r="C282" s="603" t="s">
        <v>2117</v>
      </c>
      <c r="D282" s="505">
        <f t="shared" ref="D282:F282" si="47">D280-D281</f>
        <v>6</v>
      </c>
      <c r="E282" s="505">
        <f t="shared" si="47"/>
        <v>5.5</v>
      </c>
      <c r="F282" s="505">
        <f t="shared" si="47"/>
        <v>17</v>
      </c>
      <c r="G282" s="505">
        <v>15</v>
      </c>
      <c r="H282" s="505">
        <f t="shared" ref="H282:K282" si="48">H280-H281</f>
        <v>20.5</v>
      </c>
      <c r="I282" s="505">
        <f t="shared" si="48"/>
        <v>22</v>
      </c>
      <c r="J282" s="505">
        <f t="shared" si="48"/>
        <v>18</v>
      </c>
      <c r="K282" s="505">
        <f t="shared" si="48"/>
        <v>17</v>
      </c>
      <c r="L282" s="505">
        <v>21</v>
      </c>
      <c r="M282" s="505">
        <v>20</v>
      </c>
      <c r="N282" s="505">
        <f t="shared" ref="N282:S282" si="49">N280-N281</f>
        <v>18</v>
      </c>
      <c r="O282" s="505">
        <v>15</v>
      </c>
      <c r="P282" s="505">
        <v>15</v>
      </c>
      <c r="Q282" s="505">
        <f t="shared" si="49"/>
        <v>16</v>
      </c>
      <c r="R282" s="505">
        <f t="shared" si="49"/>
        <v>16</v>
      </c>
      <c r="S282" s="505">
        <f t="shared" si="49"/>
        <v>18</v>
      </c>
      <c r="T282" s="505"/>
      <c r="U282" s="505">
        <v>16.25</v>
      </c>
    </row>
    <row r="283" customHeight="1" spans="1:21">
      <c r="A283" s="543">
        <v>43980</v>
      </c>
      <c r="B283" s="543">
        <v>43986</v>
      </c>
      <c r="C283" s="603" t="s">
        <v>2111</v>
      </c>
      <c r="D283" s="505">
        <v>40</v>
      </c>
      <c r="E283" s="505">
        <v>39.5</v>
      </c>
      <c r="F283" s="505">
        <v>40.8</v>
      </c>
      <c r="G283" s="505">
        <v>39.5</v>
      </c>
      <c r="H283" s="505">
        <v>40.3</v>
      </c>
      <c r="I283" s="505">
        <v>40.5</v>
      </c>
      <c r="J283" s="505">
        <v>41.5</v>
      </c>
      <c r="K283" s="505">
        <v>42.5</v>
      </c>
      <c r="L283" s="604">
        <v>41.2</v>
      </c>
      <c r="M283" s="604">
        <v>41.5</v>
      </c>
      <c r="N283" s="505">
        <v>43</v>
      </c>
      <c r="O283" s="505">
        <v>43.5</v>
      </c>
      <c r="P283" s="505">
        <v>43</v>
      </c>
      <c r="Q283" s="604">
        <v>40</v>
      </c>
      <c r="R283" s="505">
        <v>41.5</v>
      </c>
      <c r="S283" s="505">
        <v>42.8</v>
      </c>
      <c r="T283" s="505"/>
      <c r="U283" s="505">
        <v>41.32</v>
      </c>
    </row>
    <row r="284" customHeight="1" spans="1:21">
      <c r="A284" s="543">
        <v>43980</v>
      </c>
      <c r="B284" s="543">
        <v>43986</v>
      </c>
      <c r="C284" s="603" t="s">
        <v>2112</v>
      </c>
      <c r="D284" s="505">
        <v>40.2</v>
      </c>
      <c r="E284" s="505">
        <v>37.5</v>
      </c>
      <c r="F284" s="505">
        <v>44</v>
      </c>
      <c r="G284" s="505">
        <v>42</v>
      </c>
      <c r="H284" s="505">
        <v>45</v>
      </c>
      <c r="I284" s="505">
        <v>46</v>
      </c>
      <c r="J284" s="505">
        <v>45</v>
      </c>
      <c r="K284" s="505">
        <v>42.8</v>
      </c>
      <c r="L284" s="505">
        <v>47.8</v>
      </c>
      <c r="M284" s="505">
        <v>48.2</v>
      </c>
      <c r="N284" s="505">
        <v>46</v>
      </c>
      <c r="O284" s="505">
        <v>48.9</v>
      </c>
      <c r="P284" s="505">
        <v>46.5</v>
      </c>
      <c r="Q284" s="505">
        <v>44</v>
      </c>
      <c r="R284" s="505">
        <v>45</v>
      </c>
      <c r="S284" s="505">
        <v>47</v>
      </c>
      <c r="T284" s="505"/>
      <c r="U284" s="505">
        <v>44.74</v>
      </c>
    </row>
    <row r="285" customHeight="1" spans="1:21">
      <c r="A285" s="543">
        <v>43980</v>
      </c>
      <c r="B285" s="543">
        <v>43986</v>
      </c>
      <c r="C285" s="603" t="s">
        <v>2113</v>
      </c>
      <c r="D285" s="505">
        <v>38</v>
      </c>
      <c r="E285" s="505">
        <v>34</v>
      </c>
      <c r="F285" s="505">
        <v>38</v>
      </c>
      <c r="G285" s="505">
        <v>36</v>
      </c>
      <c r="H285" s="505">
        <v>33</v>
      </c>
      <c r="I285" s="505">
        <v>34.5</v>
      </c>
      <c r="J285" s="505">
        <v>32</v>
      </c>
      <c r="K285" s="505">
        <v>34</v>
      </c>
      <c r="L285" s="505">
        <v>34</v>
      </c>
      <c r="M285" s="505">
        <v>35</v>
      </c>
      <c r="N285" s="505">
        <v>34</v>
      </c>
      <c r="O285" s="505">
        <v>41</v>
      </c>
      <c r="P285" s="505">
        <v>39</v>
      </c>
      <c r="Q285" s="505">
        <v>36</v>
      </c>
      <c r="R285" s="505">
        <v>36.5</v>
      </c>
      <c r="S285" s="505">
        <v>34</v>
      </c>
      <c r="T285" s="505"/>
      <c r="U285" s="505">
        <v>35.56</v>
      </c>
    </row>
    <row r="286" customHeight="1" spans="1:21">
      <c r="A286" s="543">
        <v>43980</v>
      </c>
      <c r="B286" s="543">
        <v>43986</v>
      </c>
      <c r="C286" s="603" t="s">
        <v>2114</v>
      </c>
      <c r="D286" s="505">
        <v>2.2</v>
      </c>
      <c r="E286" s="505">
        <v>3.5</v>
      </c>
      <c r="F286" s="505">
        <v>6</v>
      </c>
      <c r="G286" s="505">
        <v>6</v>
      </c>
      <c r="H286" s="505">
        <v>12</v>
      </c>
      <c r="I286" s="505">
        <v>11.5</v>
      </c>
      <c r="J286" s="505">
        <v>13</v>
      </c>
      <c r="K286" s="505">
        <v>8.8</v>
      </c>
      <c r="L286" s="505">
        <v>13.8</v>
      </c>
      <c r="M286" s="505">
        <v>13.2</v>
      </c>
      <c r="N286" s="505">
        <v>12</v>
      </c>
      <c r="O286" s="505">
        <v>7.9</v>
      </c>
      <c r="P286" s="505">
        <v>7.5</v>
      </c>
      <c r="Q286" s="505">
        <v>8</v>
      </c>
      <c r="R286" s="505">
        <v>8.5</v>
      </c>
      <c r="S286" s="505">
        <v>13</v>
      </c>
      <c r="T286" s="505"/>
      <c r="U286" s="505">
        <v>9.18</v>
      </c>
    </row>
    <row r="287" customHeight="1" spans="1:21">
      <c r="A287" s="543">
        <v>43980</v>
      </c>
      <c r="B287" s="543">
        <v>43986</v>
      </c>
      <c r="C287" s="603" t="s">
        <v>2115</v>
      </c>
      <c r="D287" s="505">
        <v>62</v>
      </c>
      <c r="E287" s="505">
        <v>56</v>
      </c>
      <c r="F287" s="505">
        <v>67</v>
      </c>
      <c r="G287" s="505">
        <v>70</v>
      </c>
      <c r="H287" s="505">
        <v>70</v>
      </c>
      <c r="I287" s="505">
        <v>69.5</v>
      </c>
      <c r="J287" s="505">
        <v>71</v>
      </c>
      <c r="K287" s="505">
        <v>70</v>
      </c>
      <c r="L287" s="505">
        <v>71</v>
      </c>
      <c r="M287" s="505">
        <v>71</v>
      </c>
      <c r="N287" s="505">
        <v>70</v>
      </c>
      <c r="O287" s="505">
        <v>72</v>
      </c>
      <c r="P287" s="505">
        <v>71</v>
      </c>
      <c r="Q287" s="505">
        <v>69</v>
      </c>
      <c r="R287" s="505">
        <v>70</v>
      </c>
      <c r="S287" s="505">
        <v>72</v>
      </c>
      <c r="T287" s="505"/>
      <c r="U287" s="505">
        <v>68.84</v>
      </c>
    </row>
    <row r="288" customHeight="1" spans="1:21">
      <c r="A288" s="543">
        <v>43980</v>
      </c>
      <c r="B288" s="543">
        <v>43986</v>
      </c>
      <c r="C288" s="603" t="s">
        <v>2116</v>
      </c>
      <c r="D288" s="505">
        <v>57</v>
      </c>
      <c r="E288" s="505">
        <v>43</v>
      </c>
      <c r="F288" s="505">
        <v>50</v>
      </c>
      <c r="G288" s="505">
        <v>54</v>
      </c>
      <c r="H288" s="505">
        <v>48</v>
      </c>
      <c r="I288" s="505">
        <v>47</v>
      </c>
      <c r="J288" s="505">
        <v>50</v>
      </c>
      <c r="K288" s="505">
        <v>52</v>
      </c>
      <c r="L288" s="505">
        <v>50</v>
      </c>
      <c r="M288" s="505">
        <v>50</v>
      </c>
      <c r="N288" s="505">
        <v>50</v>
      </c>
      <c r="O288" s="505">
        <v>57</v>
      </c>
      <c r="P288" s="505">
        <v>55</v>
      </c>
      <c r="Q288" s="505">
        <v>53</v>
      </c>
      <c r="R288" s="505">
        <v>55</v>
      </c>
      <c r="S288" s="505">
        <v>53</v>
      </c>
      <c r="T288" s="505"/>
      <c r="U288" s="505">
        <v>51.5</v>
      </c>
    </row>
    <row r="289" customHeight="1" spans="1:21">
      <c r="A289" s="543">
        <v>43980</v>
      </c>
      <c r="B289" s="543">
        <v>43986</v>
      </c>
      <c r="C289" s="603" t="s">
        <v>2117</v>
      </c>
      <c r="D289" s="505">
        <v>5</v>
      </c>
      <c r="E289" s="505">
        <v>13</v>
      </c>
      <c r="F289" s="505">
        <v>17</v>
      </c>
      <c r="G289" s="505">
        <v>16</v>
      </c>
      <c r="H289" s="505">
        <v>22</v>
      </c>
      <c r="I289" s="505">
        <v>22.5</v>
      </c>
      <c r="J289" s="505">
        <v>21</v>
      </c>
      <c r="K289" s="505">
        <v>18</v>
      </c>
      <c r="L289" s="505">
        <v>21</v>
      </c>
      <c r="M289" s="505">
        <v>21</v>
      </c>
      <c r="N289" s="505">
        <v>20</v>
      </c>
      <c r="O289" s="505">
        <v>15</v>
      </c>
      <c r="P289" s="505">
        <v>16</v>
      </c>
      <c r="Q289" s="505">
        <v>16</v>
      </c>
      <c r="R289" s="505">
        <v>15</v>
      </c>
      <c r="S289" s="505">
        <v>19</v>
      </c>
      <c r="T289" s="505"/>
      <c r="U289" s="505">
        <v>17.34</v>
      </c>
    </row>
    <row r="290" customHeight="1" spans="1:21">
      <c r="A290" s="543">
        <v>43987</v>
      </c>
      <c r="B290" s="543">
        <v>43993</v>
      </c>
      <c r="C290" s="603" t="s">
        <v>2111</v>
      </c>
      <c r="D290" s="505">
        <v>41</v>
      </c>
      <c r="E290" s="505">
        <v>39.5</v>
      </c>
      <c r="F290" s="505">
        <v>41</v>
      </c>
      <c r="G290" s="505">
        <v>41.2</v>
      </c>
      <c r="H290" s="505">
        <v>41.5</v>
      </c>
      <c r="I290" s="505">
        <v>41.8</v>
      </c>
      <c r="J290" s="505">
        <v>42</v>
      </c>
      <c r="K290" s="505">
        <v>43</v>
      </c>
      <c r="L290" s="604">
        <v>42</v>
      </c>
      <c r="M290" s="604">
        <v>42</v>
      </c>
      <c r="N290" s="505">
        <v>43.5</v>
      </c>
      <c r="O290" s="505">
        <v>45</v>
      </c>
      <c r="P290" s="505">
        <v>44</v>
      </c>
      <c r="Q290" s="604">
        <v>42</v>
      </c>
      <c r="R290" s="505">
        <v>42.5</v>
      </c>
      <c r="S290" s="505">
        <v>43.8</v>
      </c>
      <c r="T290" s="505"/>
      <c r="U290" s="505">
        <v>42.24</v>
      </c>
    </row>
    <row r="291" customHeight="1" spans="1:21">
      <c r="A291" s="543">
        <v>43987</v>
      </c>
      <c r="B291" s="543">
        <v>43993</v>
      </c>
      <c r="C291" s="603" t="s">
        <v>2112</v>
      </c>
      <c r="D291" s="505">
        <v>42</v>
      </c>
      <c r="E291" s="505">
        <v>38</v>
      </c>
      <c r="F291" s="505">
        <v>45</v>
      </c>
      <c r="G291" s="505">
        <v>44</v>
      </c>
      <c r="H291" s="505">
        <v>48</v>
      </c>
      <c r="I291" s="505">
        <v>49</v>
      </c>
      <c r="J291" s="505">
        <v>46</v>
      </c>
      <c r="K291" s="505">
        <v>43.2</v>
      </c>
      <c r="L291" s="505">
        <v>48</v>
      </c>
      <c r="M291" s="505">
        <v>48.6</v>
      </c>
      <c r="N291" s="505">
        <v>47</v>
      </c>
      <c r="O291" s="505">
        <v>49.3</v>
      </c>
      <c r="P291" s="505">
        <v>47</v>
      </c>
      <c r="Q291" s="505">
        <v>46</v>
      </c>
      <c r="R291" s="505">
        <v>46.5</v>
      </c>
      <c r="S291" s="505">
        <v>51</v>
      </c>
      <c r="T291" s="505"/>
      <c r="U291" s="505">
        <v>46.16</v>
      </c>
    </row>
    <row r="292" customHeight="1" spans="1:21">
      <c r="A292" s="543">
        <v>43987</v>
      </c>
      <c r="B292" s="543">
        <v>43993</v>
      </c>
      <c r="C292" s="603" t="s">
        <v>2113</v>
      </c>
      <c r="D292" s="505">
        <v>40</v>
      </c>
      <c r="E292" s="505">
        <v>35</v>
      </c>
      <c r="F292" s="505">
        <v>38</v>
      </c>
      <c r="G292" s="505">
        <v>37</v>
      </c>
      <c r="H292" s="505">
        <v>33</v>
      </c>
      <c r="I292" s="505">
        <v>35</v>
      </c>
      <c r="J292" s="505">
        <v>30</v>
      </c>
      <c r="K292" s="505">
        <v>34</v>
      </c>
      <c r="L292" s="505">
        <v>35</v>
      </c>
      <c r="M292" s="505">
        <v>35.5</v>
      </c>
      <c r="N292" s="505">
        <v>34</v>
      </c>
      <c r="O292" s="505">
        <v>41</v>
      </c>
      <c r="P292" s="505">
        <v>39</v>
      </c>
      <c r="Q292" s="505">
        <v>36</v>
      </c>
      <c r="R292" s="505">
        <v>36</v>
      </c>
      <c r="S292" s="505">
        <v>36</v>
      </c>
      <c r="T292" s="505"/>
      <c r="U292" s="505">
        <v>35.91</v>
      </c>
    </row>
    <row r="293" customHeight="1" spans="1:21">
      <c r="A293" s="543">
        <v>43987</v>
      </c>
      <c r="B293" s="543">
        <v>43993</v>
      </c>
      <c r="C293" s="603" t="s">
        <v>2114</v>
      </c>
      <c r="D293" s="505">
        <v>2</v>
      </c>
      <c r="E293" s="505">
        <f t="shared" ref="E293:I293" si="50">E291-E292</f>
        <v>3</v>
      </c>
      <c r="F293" s="505">
        <v>7</v>
      </c>
      <c r="G293" s="505">
        <v>7</v>
      </c>
      <c r="H293" s="505">
        <f t="shared" si="50"/>
        <v>15</v>
      </c>
      <c r="I293" s="505">
        <f t="shared" si="50"/>
        <v>14</v>
      </c>
      <c r="J293" s="505">
        <v>16</v>
      </c>
      <c r="K293" s="505">
        <f>K291-K292</f>
        <v>9.2</v>
      </c>
      <c r="L293" s="505">
        <v>13</v>
      </c>
      <c r="M293" s="505">
        <v>13.1</v>
      </c>
      <c r="N293" s="505">
        <v>13</v>
      </c>
      <c r="O293" s="505">
        <v>8.3</v>
      </c>
      <c r="P293" s="505">
        <v>8</v>
      </c>
      <c r="Q293" s="505">
        <v>10</v>
      </c>
      <c r="R293" s="505">
        <v>10.5</v>
      </c>
      <c r="S293" s="505">
        <f>S291-S292</f>
        <v>15</v>
      </c>
      <c r="T293" s="505"/>
      <c r="U293" s="505">
        <v>10.26</v>
      </c>
    </row>
    <row r="294" customHeight="1" spans="1:21">
      <c r="A294" s="543">
        <v>43987</v>
      </c>
      <c r="B294" s="543">
        <v>43993</v>
      </c>
      <c r="C294" s="603" t="s">
        <v>2115</v>
      </c>
      <c r="D294" s="505">
        <v>62</v>
      </c>
      <c r="E294" s="505">
        <v>56</v>
      </c>
      <c r="F294" s="505">
        <v>68</v>
      </c>
      <c r="G294" s="505">
        <v>70</v>
      </c>
      <c r="H294" s="505">
        <v>71</v>
      </c>
      <c r="I294" s="505">
        <v>73</v>
      </c>
      <c r="J294" s="505">
        <v>71</v>
      </c>
      <c r="K294" s="505">
        <v>70.5</v>
      </c>
      <c r="L294" s="505">
        <v>71</v>
      </c>
      <c r="M294" s="505">
        <v>71</v>
      </c>
      <c r="N294" s="505">
        <v>71</v>
      </c>
      <c r="O294" s="505">
        <v>72</v>
      </c>
      <c r="P294" s="505">
        <v>71</v>
      </c>
      <c r="Q294" s="505">
        <v>70</v>
      </c>
      <c r="R294" s="505">
        <v>70</v>
      </c>
      <c r="S294" s="505">
        <v>72</v>
      </c>
      <c r="T294" s="505"/>
      <c r="U294" s="505">
        <v>69.34</v>
      </c>
    </row>
    <row r="295" customHeight="1" spans="1:21">
      <c r="A295" s="543">
        <v>43987</v>
      </c>
      <c r="B295" s="543">
        <v>43993</v>
      </c>
      <c r="C295" s="603" t="s">
        <v>2116</v>
      </c>
      <c r="D295" s="505">
        <v>57</v>
      </c>
      <c r="E295" s="505">
        <v>43</v>
      </c>
      <c r="F295" s="505">
        <v>50</v>
      </c>
      <c r="G295" s="505">
        <v>54</v>
      </c>
      <c r="H295" s="505">
        <v>48</v>
      </c>
      <c r="I295" s="505">
        <v>47</v>
      </c>
      <c r="J295" s="505">
        <v>55</v>
      </c>
      <c r="K295" s="505">
        <v>52</v>
      </c>
      <c r="L295" s="505">
        <v>50</v>
      </c>
      <c r="M295" s="505">
        <v>50</v>
      </c>
      <c r="N295" s="505">
        <v>50</v>
      </c>
      <c r="O295" s="505">
        <v>57</v>
      </c>
      <c r="P295" s="505">
        <v>55</v>
      </c>
      <c r="Q295" s="505">
        <v>53</v>
      </c>
      <c r="R295" s="505">
        <v>55</v>
      </c>
      <c r="S295" s="505">
        <v>53</v>
      </c>
      <c r="T295" s="505"/>
      <c r="U295" s="505">
        <v>51.81</v>
      </c>
    </row>
    <row r="296" customHeight="1" spans="1:21">
      <c r="A296" s="543">
        <v>43987</v>
      </c>
      <c r="B296" s="543">
        <v>43993</v>
      </c>
      <c r="C296" s="603" t="s">
        <v>2117</v>
      </c>
      <c r="D296" s="505">
        <v>5</v>
      </c>
      <c r="E296" s="505">
        <f t="shared" ref="E296:I296" si="51">E294-E295</f>
        <v>13</v>
      </c>
      <c r="F296" s="505">
        <v>18</v>
      </c>
      <c r="G296" s="505">
        <v>16</v>
      </c>
      <c r="H296" s="505">
        <f t="shared" si="51"/>
        <v>23</v>
      </c>
      <c r="I296" s="505">
        <f t="shared" si="51"/>
        <v>26</v>
      </c>
      <c r="J296" s="505">
        <v>16</v>
      </c>
      <c r="K296" s="505">
        <f>K294-K295</f>
        <v>18.5</v>
      </c>
      <c r="L296" s="505">
        <v>21</v>
      </c>
      <c r="M296" s="505">
        <v>21</v>
      </c>
      <c r="N296" s="505">
        <v>21</v>
      </c>
      <c r="O296" s="505">
        <v>15</v>
      </c>
      <c r="P296" s="505">
        <v>16</v>
      </c>
      <c r="Q296" s="505">
        <v>17</v>
      </c>
      <c r="R296" s="505">
        <v>15</v>
      </c>
      <c r="S296" s="505">
        <f>S294-S295</f>
        <v>19</v>
      </c>
      <c r="T296" s="505"/>
      <c r="U296" s="505">
        <v>17.53</v>
      </c>
    </row>
    <row r="297" customHeight="1" spans="1:21">
      <c r="A297" s="543">
        <v>43994</v>
      </c>
      <c r="B297" s="543">
        <v>44000</v>
      </c>
      <c r="C297" s="603" t="s">
        <v>2111</v>
      </c>
      <c r="D297" s="505">
        <v>44.5</v>
      </c>
      <c r="E297" s="505">
        <v>43</v>
      </c>
      <c r="F297" s="505">
        <v>44.2</v>
      </c>
      <c r="G297" s="505">
        <v>44</v>
      </c>
      <c r="H297" s="505">
        <v>44.2</v>
      </c>
      <c r="I297" s="505">
        <v>44.5</v>
      </c>
      <c r="J297" s="505">
        <v>45.5</v>
      </c>
      <c r="K297" s="505">
        <v>45.5</v>
      </c>
      <c r="L297" s="604">
        <v>43.2</v>
      </c>
      <c r="M297" s="604">
        <v>43.5</v>
      </c>
      <c r="N297" s="505">
        <v>45</v>
      </c>
      <c r="O297" s="505">
        <v>46</v>
      </c>
      <c r="P297" s="505">
        <v>45</v>
      </c>
      <c r="Q297" s="604">
        <v>44.5</v>
      </c>
      <c r="R297" s="505">
        <v>45.1</v>
      </c>
      <c r="S297" s="505">
        <v>44.8</v>
      </c>
      <c r="T297" s="505"/>
      <c r="U297" s="505">
        <v>44.53</v>
      </c>
    </row>
    <row r="298" customHeight="1" spans="1:21">
      <c r="A298" s="543">
        <v>43994</v>
      </c>
      <c r="B298" s="543">
        <v>44000</v>
      </c>
      <c r="C298" s="603" t="s">
        <v>2112</v>
      </c>
      <c r="D298" s="505">
        <v>47</v>
      </c>
      <c r="E298" s="505">
        <v>40</v>
      </c>
      <c r="F298" s="505">
        <v>45</v>
      </c>
      <c r="G298" s="505">
        <v>46</v>
      </c>
      <c r="H298" s="505">
        <v>48</v>
      </c>
      <c r="I298" s="505">
        <v>49</v>
      </c>
      <c r="J298" s="505">
        <v>47</v>
      </c>
      <c r="K298" s="505">
        <v>48</v>
      </c>
      <c r="L298" s="505">
        <v>48.7</v>
      </c>
      <c r="M298" s="505">
        <v>49.5</v>
      </c>
      <c r="N298" s="505">
        <v>47</v>
      </c>
      <c r="O298" s="505">
        <v>50</v>
      </c>
      <c r="P298" s="505">
        <v>47.8</v>
      </c>
      <c r="Q298" s="505">
        <v>46</v>
      </c>
      <c r="R298" s="505">
        <v>46.5</v>
      </c>
      <c r="S298" s="505">
        <v>51</v>
      </c>
      <c r="T298" s="505"/>
      <c r="U298" s="505">
        <v>47.28</v>
      </c>
    </row>
    <row r="299" customHeight="1" spans="1:21">
      <c r="A299" s="543">
        <v>43994</v>
      </c>
      <c r="B299" s="543">
        <v>44000</v>
      </c>
      <c r="C299" s="603" t="s">
        <v>2113</v>
      </c>
      <c r="D299" s="505">
        <v>41</v>
      </c>
      <c r="E299" s="505">
        <v>38</v>
      </c>
      <c r="F299" s="505">
        <v>38</v>
      </c>
      <c r="G299" s="505">
        <v>37</v>
      </c>
      <c r="H299" s="505">
        <v>33</v>
      </c>
      <c r="I299" s="505">
        <v>35</v>
      </c>
      <c r="J299" s="505">
        <v>38.3</v>
      </c>
      <c r="K299" s="505">
        <v>36</v>
      </c>
      <c r="L299" s="505">
        <v>35</v>
      </c>
      <c r="M299" s="505">
        <v>35.5</v>
      </c>
      <c r="N299" s="505">
        <v>34</v>
      </c>
      <c r="O299" s="505">
        <v>41</v>
      </c>
      <c r="P299" s="505">
        <v>39</v>
      </c>
      <c r="Q299" s="505">
        <v>36</v>
      </c>
      <c r="R299" s="505">
        <v>36</v>
      </c>
      <c r="S299" s="505">
        <v>36</v>
      </c>
      <c r="T299" s="505"/>
      <c r="U299" s="505">
        <v>36.8</v>
      </c>
    </row>
    <row r="300" customHeight="1" spans="1:21">
      <c r="A300" s="543">
        <v>43994</v>
      </c>
      <c r="B300" s="543">
        <v>44000</v>
      </c>
      <c r="C300" s="603" t="s">
        <v>2114</v>
      </c>
      <c r="D300" s="505">
        <v>6</v>
      </c>
      <c r="E300" s="505">
        <v>2</v>
      </c>
      <c r="F300" s="505">
        <v>7</v>
      </c>
      <c r="G300" s="505">
        <v>9</v>
      </c>
      <c r="H300" s="505">
        <f t="shared" ref="H300:K300" si="52">H298-H299</f>
        <v>15</v>
      </c>
      <c r="I300" s="505">
        <f t="shared" si="52"/>
        <v>14</v>
      </c>
      <c r="J300" s="505">
        <v>8.7</v>
      </c>
      <c r="K300" s="505">
        <f t="shared" si="52"/>
        <v>12</v>
      </c>
      <c r="L300" s="505">
        <v>13.7</v>
      </c>
      <c r="M300" s="505">
        <v>14</v>
      </c>
      <c r="N300" s="505">
        <v>13</v>
      </c>
      <c r="O300" s="505">
        <v>9</v>
      </c>
      <c r="P300" s="505">
        <v>8.8</v>
      </c>
      <c r="Q300" s="505">
        <v>10</v>
      </c>
      <c r="R300" s="505">
        <v>10.5</v>
      </c>
      <c r="S300" s="505">
        <f>S298-S299</f>
        <v>15</v>
      </c>
      <c r="T300" s="505"/>
      <c r="U300" s="505">
        <v>10.48</v>
      </c>
    </row>
    <row r="301" customHeight="1" spans="1:21">
      <c r="A301" s="543">
        <v>43994</v>
      </c>
      <c r="B301" s="543">
        <v>44000</v>
      </c>
      <c r="C301" s="603" t="s">
        <v>2115</v>
      </c>
      <c r="D301" s="505">
        <v>65</v>
      </c>
      <c r="E301" s="505">
        <v>58</v>
      </c>
      <c r="F301" s="505">
        <v>68</v>
      </c>
      <c r="G301" s="505">
        <v>71</v>
      </c>
      <c r="H301" s="505">
        <v>73</v>
      </c>
      <c r="I301" s="505">
        <v>73.5</v>
      </c>
      <c r="J301" s="505">
        <v>71</v>
      </c>
      <c r="K301" s="505">
        <v>70.5</v>
      </c>
      <c r="L301" s="505">
        <v>71</v>
      </c>
      <c r="M301" s="505">
        <v>71</v>
      </c>
      <c r="N301" s="505">
        <v>71</v>
      </c>
      <c r="O301" s="505">
        <v>72</v>
      </c>
      <c r="P301" s="505">
        <v>71</v>
      </c>
      <c r="Q301" s="505">
        <v>70</v>
      </c>
      <c r="R301" s="505">
        <v>70</v>
      </c>
      <c r="S301" s="505">
        <v>73</v>
      </c>
      <c r="T301" s="505"/>
      <c r="U301" s="505">
        <v>69.94</v>
      </c>
    </row>
    <row r="302" customHeight="1" spans="1:21">
      <c r="A302" s="543">
        <v>43994</v>
      </c>
      <c r="B302" s="543">
        <v>44000</v>
      </c>
      <c r="C302" s="603" t="s">
        <v>2116</v>
      </c>
      <c r="D302" s="505">
        <v>60</v>
      </c>
      <c r="E302" s="505">
        <v>47</v>
      </c>
      <c r="F302" s="505">
        <v>50</v>
      </c>
      <c r="G302" s="505">
        <v>54</v>
      </c>
      <c r="H302" s="505">
        <v>48</v>
      </c>
      <c r="I302" s="505">
        <v>47</v>
      </c>
      <c r="J302" s="505">
        <v>55</v>
      </c>
      <c r="K302" s="505">
        <v>55</v>
      </c>
      <c r="L302" s="505">
        <v>50</v>
      </c>
      <c r="M302" s="505">
        <v>50</v>
      </c>
      <c r="N302" s="505">
        <v>50</v>
      </c>
      <c r="O302" s="505">
        <v>57</v>
      </c>
      <c r="P302" s="505">
        <v>55</v>
      </c>
      <c r="Q302" s="505">
        <v>53</v>
      </c>
      <c r="R302" s="505">
        <v>55</v>
      </c>
      <c r="S302" s="505">
        <v>53</v>
      </c>
      <c r="T302" s="505"/>
      <c r="U302" s="505">
        <v>52.44</v>
      </c>
    </row>
    <row r="303" customHeight="1" spans="1:21">
      <c r="A303" s="543">
        <v>43994</v>
      </c>
      <c r="B303" s="543">
        <v>44000</v>
      </c>
      <c r="C303" s="603" t="s">
        <v>2117</v>
      </c>
      <c r="D303" s="505">
        <v>5</v>
      </c>
      <c r="E303" s="505">
        <f>E301-E302</f>
        <v>11</v>
      </c>
      <c r="F303" s="505">
        <v>18</v>
      </c>
      <c r="G303" s="505">
        <v>17</v>
      </c>
      <c r="H303" s="505">
        <v>25</v>
      </c>
      <c r="I303" s="505">
        <v>26.5</v>
      </c>
      <c r="J303" s="505">
        <v>16</v>
      </c>
      <c r="K303" s="505">
        <f>K301-K302</f>
        <v>15.5</v>
      </c>
      <c r="L303" s="505">
        <v>21</v>
      </c>
      <c r="M303" s="505">
        <v>21</v>
      </c>
      <c r="N303" s="505">
        <v>21</v>
      </c>
      <c r="O303" s="505">
        <v>15</v>
      </c>
      <c r="P303" s="505">
        <v>16</v>
      </c>
      <c r="Q303" s="505">
        <v>17</v>
      </c>
      <c r="R303" s="505">
        <v>15</v>
      </c>
      <c r="S303" s="505">
        <v>20</v>
      </c>
      <c r="T303" s="505"/>
      <c r="U303" s="505">
        <v>17.5</v>
      </c>
    </row>
    <row r="304" customHeight="1" spans="1:21">
      <c r="A304" s="543">
        <v>44001</v>
      </c>
      <c r="B304" s="543">
        <v>44007</v>
      </c>
      <c r="C304" s="603" t="s">
        <v>2111</v>
      </c>
      <c r="D304" s="505">
        <v>45.5</v>
      </c>
      <c r="E304" s="505">
        <v>45</v>
      </c>
      <c r="F304" s="505">
        <v>45</v>
      </c>
      <c r="G304" s="505">
        <v>45</v>
      </c>
      <c r="H304" s="505">
        <v>45.5</v>
      </c>
      <c r="I304" s="505">
        <v>45.7</v>
      </c>
      <c r="J304" s="505">
        <v>45.5</v>
      </c>
      <c r="K304" s="505">
        <v>47</v>
      </c>
      <c r="L304" s="604">
        <v>46</v>
      </c>
      <c r="M304" s="604">
        <v>46.6</v>
      </c>
      <c r="N304" s="505">
        <v>45.5</v>
      </c>
      <c r="O304" s="505">
        <v>48</v>
      </c>
      <c r="P304" s="505">
        <v>46</v>
      </c>
      <c r="Q304" s="604">
        <v>45.5</v>
      </c>
      <c r="R304" s="505">
        <v>46</v>
      </c>
      <c r="S304" s="505">
        <v>46.5</v>
      </c>
      <c r="T304" s="505"/>
      <c r="U304" s="505">
        <v>45.89</v>
      </c>
    </row>
    <row r="305" customHeight="1" spans="1:21">
      <c r="A305" s="543">
        <v>44001</v>
      </c>
      <c r="B305" s="543">
        <v>44007</v>
      </c>
      <c r="C305" s="603" t="s">
        <v>2112</v>
      </c>
      <c r="D305" s="505">
        <v>48</v>
      </c>
      <c r="E305" s="505">
        <v>42</v>
      </c>
      <c r="F305" s="505">
        <v>47.5</v>
      </c>
      <c r="G305" s="505">
        <v>47</v>
      </c>
      <c r="H305" s="505">
        <v>48</v>
      </c>
      <c r="I305" s="505">
        <v>49</v>
      </c>
      <c r="J305" s="505">
        <v>47</v>
      </c>
      <c r="K305" s="505">
        <v>50</v>
      </c>
      <c r="L305" s="505">
        <v>49.6</v>
      </c>
      <c r="M305" s="505">
        <v>50.5</v>
      </c>
      <c r="N305" s="505">
        <v>49</v>
      </c>
      <c r="O305" s="505">
        <v>51.8</v>
      </c>
      <c r="P305" s="505">
        <v>48.5</v>
      </c>
      <c r="Q305" s="505">
        <v>48</v>
      </c>
      <c r="R305" s="505">
        <v>48</v>
      </c>
      <c r="S305" s="505">
        <v>51</v>
      </c>
      <c r="T305" s="505"/>
      <c r="U305" s="505">
        <v>48.43</v>
      </c>
    </row>
    <row r="306" customHeight="1" spans="1:21">
      <c r="A306" s="543">
        <v>44001</v>
      </c>
      <c r="B306" s="543">
        <v>44007</v>
      </c>
      <c r="C306" s="603" t="s">
        <v>2113</v>
      </c>
      <c r="D306" s="505">
        <v>41</v>
      </c>
      <c r="E306" s="505">
        <v>39</v>
      </c>
      <c r="F306" s="505">
        <v>40</v>
      </c>
      <c r="G306" s="505">
        <v>37.5</v>
      </c>
      <c r="H306" s="505">
        <v>35</v>
      </c>
      <c r="I306" s="505">
        <v>36</v>
      </c>
      <c r="J306" s="505">
        <v>38.3</v>
      </c>
      <c r="K306" s="505">
        <v>39</v>
      </c>
      <c r="L306" s="505">
        <v>36.5</v>
      </c>
      <c r="M306" s="505">
        <v>37</v>
      </c>
      <c r="N306" s="505">
        <v>35</v>
      </c>
      <c r="O306" s="505">
        <v>42</v>
      </c>
      <c r="P306" s="505">
        <v>40</v>
      </c>
      <c r="Q306" s="505">
        <v>38</v>
      </c>
      <c r="R306" s="505">
        <v>40</v>
      </c>
      <c r="S306" s="505">
        <v>36.5</v>
      </c>
      <c r="T306" s="505"/>
      <c r="U306" s="505">
        <v>38.18</v>
      </c>
    </row>
    <row r="307" customHeight="1" spans="1:21">
      <c r="A307" s="543">
        <v>44001</v>
      </c>
      <c r="B307" s="543">
        <v>44007</v>
      </c>
      <c r="C307" s="603" t="s">
        <v>2114</v>
      </c>
      <c r="D307" s="505">
        <v>7</v>
      </c>
      <c r="E307" s="505">
        <v>3</v>
      </c>
      <c r="F307" s="505">
        <v>7.5</v>
      </c>
      <c r="G307" s="505">
        <v>9.5</v>
      </c>
      <c r="H307" s="505">
        <v>13</v>
      </c>
      <c r="I307" s="505">
        <v>13</v>
      </c>
      <c r="J307" s="505">
        <v>8.7</v>
      </c>
      <c r="K307" s="505">
        <v>11</v>
      </c>
      <c r="L307" s="505">
        <v>13.1</v>
      </c>
      <c r="M307" s="505">
        <v>13.5</v>
      </c>
      <c r="N307" s="505">
        <v>14</v>
      </c>
      <c r="O307" s="505">
        <v>9.8</v>
      </c>
      <c r="P307" s="505">
        <v>8.5</v>
      </c>
      <c r="Q307" s="505">
        <v>10</v>
      </c>
      <c r="R307" s="505">
        <v>8</v>
      </c>
      <c r="S307" s="505">
        <v>14.5</v>
      </c>
      <c r="T307" s="505"/>
      <c r="U307" s="505">
        <v>10.26</v>
      </c>
    </row>
    <row r="308" customHeight="1" spans="1:21">
      <c r="A308" s="543">
        <v>44001</v>
      </c>
      <c r="B308" s="543">
        <v>44007</v>
      </c>
      <c r="C308" s="603" t="s">
        <v>2115</v>
      </c>
      <c r="D308" s="505">
        <v>68</v>
      </c>
      <c r="E308" s="505">
        <v>60</v>
      </c>
      <c r="F308" s="505">
        <v>71</v>
      </c>
      <c r="G308" s="505">
        <v>72.5</v>
      </c>
      <c r="H308" s="505">
        <v>73</v>
      </c>
      <c r="I308" s="505">
        <v>74</v>
      </c>
      <c r="J308" s="505">
        <v>71</v>
      </c>
      <c r="K308" s="505">
        <v>72</v>
      </c>
      <c r="L308" s="505">
        <v>73</v>
      </c>
      <c r="M308" s="505">
        <v>73</v>
      </c>
      <c r="N308" s="505">
        <v>72</v>
      </c>
      <c r="O308" s="505">
        <v>73.5</v>
      </c>
      <c r="P308" s="505">
        <v>72.8</v>
      </c>
      <c r="Q308" s="505">
        <v>72</v>
      </c>
      <c r="R308" s="505">
        <v>73</v>
      </c>
      <c r="S308" s="505">
        <v>73</v>
      </c>
      <c r="T308" s="505"/>
      <c r="U308" s="505">
        <v>71.49</v>
      </c>
    </row>
    <row r="309" customHeight="1" spans="1:21">
      <c r="A309" s="543">
        <v>44001</v>
      </c>
      <c r="B309" s="543">
        <v>44007</v>
      </c>
      <c r="C309" s="603" t="s">
        <v>2116</v>
      </c>
      <c r="D309" s="505">
        <v>63</v>
      </c>
      <c r="E309" s="505">
        <v>47</v>
      </c>
      <c r="F309" s="505">
        <v>50</v>
      </c>
      <c r="G309" s="505">
        <v>55</v>
      </c>
      <c r="H309" s="505">
        <v>48</v>
      </c>
      <c r="I309" s="505">
        <v>47.5</v>
      </c>
      <c r="J309" s="505">
        <v>55</v>
      </c>
      <c r="K309" s="505">
        <v>55</v>
      </c>
      <c r="L309" s="505">
        <v>51</v>
      </c>
      <c r="M309" s="505">
        <v>51</v>
      </c>
      <c r="N309" s="505">
        <v>50</v>
      </c>
      <c r="O309" s="505">
        <v>58</v>
      </c>
      <c r="P309" s="505">
        <v>55.5</v>
      </c>
      <c r="Q309" s="505">
        <v>53</v>
      </c>
      <c r="R309" s="505">
        <v>55</v>
      </c>
      <c r="S309" s="505">
        <v>53</v>
      </c>
      <c r="T309" s="505"/>
      <c r="U309" s="505">
        <v>52.94</v>
      </c>
    </row>
    <row r="310" customHeight="1" spans="1:21">
      <c r="A310" s="543">
        <v>44001</v>
      </c>
      <c r="B310" s="543">
        <v>44007</v>
      </c>
      <c r="C310" s="603" t="s">
        <v>2117</v>
      </c>
      <c r="D310" s="505">
        <v>5</v>
      </c>
      <c r="E310" s="505">
        <v>13</v>
      </c>
      <c r="F310" s="505">
        <v>21</v>
      </c>
      <c r="G310" s="505">
        <v>17.5</v>
      </c>
      <c r="H310" s="505">
        <v>25</v>
      </c>
      <c r="I310" s="505">
        <v>26.5</v>
      </c>
      <c r="J310" s="505">
        <v>16</v>
      </c>
      <c r="K310" s="505">
        <v>17</v>
      </c>
      <c r="L310" s="505">
        <v>22</v>
      </c>
      <c r="M310" s="505">
        <v>22</v>
      </c>
      <c r="N310" s="505">
        <v>22</v>
      </c>
      <c r="O310" s="505">
        <v>15.5</v>
      </c>
      <c r="P310" s="505">
        <v>17.3</v>
      </c>
      <c r="Q310" s="505">
        <v>19</v>
      </c>
      <c r="R310" s="505">
        <v>18</v>
      </c>
      <c r="S310" s="505">
        <v>20</v>
      </c>
      <c r="T310" s="505"/>
      <c r="U310" s="505">
        <v>18.55</v>
      </c>
    </row>
    <row r="311" customHeight="1" spans="1:21">
      <c r="A311" s="543">
        <v>44008</v>
      </c>
      <c r="B311" s="543">
        <v>44014</v>
      </c>
      <c r="C311" s="603" t="s">
        <v>2111</v>
      </c>
      <c r="D311" s="505">
        <v>46</v>
      </c>
      <c r="E311" s="505">
        <v>45</v>
      </c>
      <c r="F311" s="505">
        <v>46</v>
      </c>
      <c r="G311" s="505">
        <v>45.5</v>
      </c>
      <c r="H311" s="505">
        <v>46.2</v>
      </c>
      <c r="I311" s="505">
        <v>46.5</v>
      </c>
      <c r="J311" s="505">
        <v>47</v>
      </c>
      <c r="K311" s="505">
        <v>48</v>
      </c>
      <c r="L311" s="604">
        <v>47.5</v>
      </c>
      <c r="M311" s="604">
        <v>48.2</v>
      </c>
      <c r="N311" s="505">
        <v>47.8</v>
      </c>
      <c r="O311" s="505">
        <v>49</v>
      </c>
      <c r="P311" s="505">
        <v>47</v>
      </c>
      <c r="Q311" s="604">
        <v>47</v>
      </c>
      <c r="R311" s="505">
        <v>48</v>
      </c>
      <c r="S311" s="505">
        <v>48.5</v>
      </c>
      <c r="T311" s="505"/>
      <c r="U311" s="505">
        <f t="shared" ref="U311:U317" si="53">AVERAGE(D311:S311)</f>
        <v>47.075</v>
      </c>
    </row>
    <row r="312" customHeight="1" spans="1:21">
      <c r="A312" s="543">
        <v>44008</v>
      </c>
      <c r="B312" s="543">
        <v>44014</v>
      </c>
      <c r="C312" s="603" t="s">
        <v>2112</v>
      </c>
      <c r="D312" s="505">
        <v>48</v>
      </c>
      <c r="E312" s="505">
        <v>43</v>
      </c>
      <c r="F312" s="505">
        <v>48</v>
      </c>
      <c r="G312" s="505">
        <v>47</v>
      </c>
      <c r="H312" s="505">
        <v>48.5</v>
      </c>
      <c r="I312" s="505">
        <v>50</v>
      </c>
      <c r="J312" s="505">
        <v>50</v>
      </c>
      <c r="K312" s="505">
        <v>50</v>
      </c>
      <c r="L312" s="505">
        <v>49.8</v>
      </c>
      <c r="M312" s="505">
        <v>50.5</v>
      </c>
      <c r="N312" s="505">
        <v>50</v>
      </c>
      <c r="O312" s="505">
        <v>52</v>
      </c>
      <c r="P312" s="505">
        <v>49</v>
      </c>
      <c r="Q312" s="505">
        <v>50</v>
      </c>
      <c r="R312" s="505">
        <v>51</v>
      </c>
      <c r="S312" s="505">
        <v>52</v>
      </c>
      <c r="T312" s="505"/>
      <c r="U312" s="505">
        <f t="shared" si="53"/>
        <v>49.3</v>
      </c>
    </row>
    <row r="313" customHeight="1" spans="1:21">
      <c r="A313" s="543">
        <v>44008</v>
      </c>
      <c r="B313" s="543">
        <v>44014</v>
      </c>
      <c r="C313" s="603" t="s">
        <v>2113</v>
      </c>
      <c r="D313" s="505">
        <v>41</v>
      </c>
      <c r="E313" s="505">
        <v>40</v>
      </c>
      <c r="F313" s="505">
        <v>40</v>
      </c>
      <c r="G313" s="505">
        <v>37.5</v>
      </c>
      <c r="H313" s="505">
        <v>35</v>
      </c>
      <c r="I313" s="505">
        <v>36</v>
      </c>
      <c r="J313" s="505">
        <v>39</v>
      </c>
      <c r="K313" s="505">
        <v>39</v>
      </c>
      <c r="L313" s="505">
        <v>36.5</v>
      </c>
      <c r="M313" s="505">
        <v>37</v>
      </c>
      <c r="N313" s="505">
        <v>37</v>
      </c>
      <c r="O313" s="505">
        <v>42</v>
      </c>
      <c r="P313" s="505">
        <v>40.5</v>
      </c>
      <c r="Q313" s="505">
        <v>39</v>
      </c>
      <c r="R313" s="505">
        <v>40</v>
      </c>
      <c r="S313" s="505">
        <v>37</v>
      </c>
      <c r="T313" s="505"/>
      <c r="U313" s="505">
        <f t="shared" si="53"/>
        <v>38.53125</v>
      </c>
    </row>
    <row r="314" customHeight="1" spans="1:21">
      <c r="A314" s="543">
        <v>44008</v>
      </c>
      <c r="B314" s="543">
        <v>44014</v>
      </c>
      <c r="C314" s="603" t="s">
        <v>2114</v>
      </c>
      <c r="D314" s="505">
        <v>7</v>
      </c>
      <c r="E314" s="505">
        <v>3</v>
      </c>
      <c r="F314" s="505">
        <v>8</v>
      </c>
      <c r="G314" s="505">
        <v>9.5</v>
      </c>
      <c r="H314" s="505">
        <v>13.5</v>
      </c>
      <c r="I314" s="505">
        <v>14</v>
      </c>
      <c r="J314" s="505">
        <v>11</v>
      </c>
      <c r="K314" s="505">
        <v>11</v>
      </c>
      <c r="L314" s="505">
        <v>13.3</v>
      </c>
      <c r="M314" s="505">
        <v>13.5</v>
      </c>
      <c r="N314" s="505">
        <v>13</v>
      </c>
      <c r="O314" s="505">
        <v>8</v>
      </c>
      <c r="P314" s="505">
        <v>8.5</v>
      </c>
      <c r="Q314" s="505">
        <v>11</v>
      </c>
      <c r="R314" s="505">
        <v>11</v>
      </c>
      <c r="S314" s="505">
        <v>15</v>
      </c>
      <c r="T314" s="505"/>
      <c r="U314" s="505">
        <f t="shared" si="53"/>
        <v>10.64375</v>
      </c>
    </row>
    <row r="315" customHeight="1" spans="1:21">
      <c r="A315" s="543">
        <v>44008</v>
      </c>
      <c r="B315" s="543">
        <v>44014</v>
      </c>
      <c r="C315" s="603" t="s">
        <v>2115</v>
      </c>
      <c r="D315" s="505">
        <v>68</v>
      </c>
      <c r="E315" s="505">
        <v>62</v>
      </c>
      <c r="F315" s="505">
        <v>71</v>
      </c>
      <c r="G315" s="505">
        <v>72.5</v>
      </c>
      <c r="H315" s="505">
        <v>75</v>
      </c>
      <c r="I315" s="505">
        <v>77</v>
      </c>
      <c r="J315" s="505">
        <v>71</v>
      </c>
      <c r="K315" s="505">
        <v>72</v>
      </c>
      <c r="L315" s="505">
        <v>73</v>
      </c>
      <c r="M315" s="505">
        <v>73</v>
      </c>
      <c r="N315" s="505">
        <v>73.5</v>
      </c>
      <c r="O315" s="505">
        <v>73.8</v>
      </c>
      <c r="P315" s="505">
        <v>73</v>
      </c>
      <c r="Q315" s="505">
        <v>72</v>
      </c>
      <c r="R315" s="505">
        <v>73</v>
      </c>
      <c r="S315" s="505">
        <v>75</v>
      </c>
      <c r="T315" s="505"/>
      <c r="U315" s="505">
        <f t="shared" si="53"/>
        <v>72.175</v>
      </c>
    </row>
    <row r="316" customHeight="1" spans="1:21">
      <c r="A316" s="543">
        <v>44008</v>
      </c>
      <c r="B316" s="543">
        <v>44014</v>
      </c>
      <c r="C316" s="603" t="s">
        <v>2116</v>
      </c>
      <c r="D316" s="505">
        <v>63</v>
      </c>
      <c r="E316" s="505">
        <v>49</v>
      </c>
      <c r="F316" s="505">
        <v>50</v>
      </c>
      <c r="G316" s="505">
        <v>55</v>
      </c>
      <c r="H316" s="505">
        <v>50</v>
      </c>
      <c r="I316" s="505">
        <v>51</v>
      </c>
      <c r="J316" s="505">
        <v>56</v>
      </c>
      <c r="K316" s="505">
        <v>55</v>
      </c>
      <c r="L316" s="505">
        <v>51</v>
      </c>
      <c r="M316" s="505">
        <v>51</v>
      </c>
      <c r="N316" s="505">
        <v>58</v>
      </c>
      <c r="O316" s="505">
        <v>58</v>
      </c>
      <c r="P316" s="505">
        <v>55.5</v>
      </c>
      <c r="Q316" s="505">
        <v>54</v>
      </c>
      <c r="R316" s="505">
        <v>55</v>
      </c>
      <c r="S316" s="505">
        <v>54</v>
      </c>
      <c r="T316" s="505"/>
      <c r="U316" s="505">
        <f t="shared" si="53"/>
        <v>54.09375</v>
      </c>
    </row>
    <row r="317" customHeight="1" spans="1:21">
      <c r="A317" s="543">
        <v>44008</v>
      </c>
      <c r="B317" s="543">
        <v>44014</v>
      </c>
      <c r="C317" s="603" t="s">
        <v>2117</v>
      </c>
      <c r="D317" s="505">
        <v>5</v>
      </c>
      <c r="E317" s="505">
        <v>13</v>
      </c>
      <c r="F317" s="505">
        <v>21</v>
      </c>
      <c r="G317" s="505">
        <v>17.5</v>
      </c>
      <c r="H317" s="505">
        <v>25</v>
      </c>
      <c r="I317" s="505">
        <v>26</v>
      </c>
      <c r="J317" s="505">
        <v>15</v>
      </c>
      <c r="K317" s="505">
        <v>17</v>
      </c>
      <c r="L317" s="505">
        <v>22</v>
      </c>
      <c r="M317" s="505">
        <v>22</v>
      </c>
      <c r="N317" s="505">
        <v>15.5</v>
      </c>
      <c r="O317" s="505">
        <v>15.8</v>
      </c>
      <c r="P317" s="505">
        <v>17.5</v>
      </c>
      <c r="Q317" s="505">
        <v>18</v>
      </c>
      <c r="R317" s="505">
        <v>18</v>
      </c>
      <c r="S317" s="505">
        <v>21</v>
      </c>
      <c r="T317" s="505"/>
      <c r="U317" s="505">
        <f t="shared" si="53"/>
        <v>18.08125</v>
      </c>
    </row>
    <row r="318" customHeight="1" spans="1:21">
      <c r="A318" s="543">
        <v>44015</v>
      </c>
      <c r="B318" s="543">
        <v>44021</v>
      </c>
      <c r="C318" s="603" t="s">
        <v>2111</v>
      </c>
      <c r="D318" s="505">
        <v>48.3</v>
      </c>
      <c r="E318" s="505">
        <v>47.5</v>
      </c>
      <c r="F318" s="505">
        <v>48.7</v>
      </c>
      <c r="G318" s="505">
        <v>48</v>
      </c>
      <c r="H318" s="505">
        <v>48.5</v>
      </c>
      <c r="I318" s="505">
        <v>49</v>
      </c>
      <c r="J318" s="505">
        <v>49</v>
      </c>
      <c r="K318" s="505">
        <v>50</v>
      </c>
      <c r="L318" s="604">
        <v>49.5</v>
      </c>
      <c r="M318" s="604">
        <v>50</v>
      </c>
      <c r="N318" s="505">
        <v>49.7</v>
      </c>
      <c r="O318" s="505">
        <v>50.5</v>
      </c>
      <c r="P318" s="505">
        <v>49.5</v>
      </c>
      <c r="Q318" s="604">
        <v>49.2</v>
      </c>
      <c r="R318" s="505">
        <v>50.8</v>
      </c>
      <c r="S318" s="505">
        <v>50.5</v>
      </c>
      <c r="T318" s="505"/>
      <c r="U318" s="505">
        <v>49.29</v>
      </c>
    </row>
    <row r="319" customHeight="1" spans="1:21">
      <c r="A319" s="543">
        <v>44015</v>
      </c>
      <c r="B319" s="543">
        <v>44021</v>
      </c>
      <c r="C319" s="603" t="s">
        <v>2112</v>
      </c>
      <c r="D319" s="505">
        <v>55</v>
      </c>
      <c r="E319" s="505">
        <v>50.7</v>
      </c>
      <c r="F319" s="505">
        <v>49</v>
      </c>
      <c r="G319" s="505">
        <v>52</v>
      </c>
      <c r="H319" s="505">
        <v>53</v>
      </c>
      <c r="I319" s="505">
        <v>55</v>
      </c>
      <c r="J319" s="505">
        <v>50.5</v>
      </c>
      <c r="K319" s="505">
        <v>57</v>
      </c>
      <c r="L319" s="505">
        <v>54</v>
      </c>
      <c r="M319" s="505">
        <v>54</v>
      </c>
      <c r="N319" s="505">
        <v>52</v>
      </c>
      <c r="O319" s="505">
        <v>56</v>
      </c>
      <c r="P319" s="505">
        <v>55</v>
      </c>
      <c r="Q319" s="505">
        <v>52</v>
      </c>
      <c r="R319" s="505">
        <v>53</v>
      </c>
      <c r="S319" s="505">
        <v>57</v>
      </c>
      <c r="T319" s="505"/>
      <c r="U319" s="505">
        <v>53.45</v>
      </c>
    </row>
    <row r="320" customHeight="1" spans="1:21">
      <c r="A320" s="543">
        <v>44015</v>
      </c>
      <c r="B320" s="543">
        <v>44021</v>
      </c>
      <c r="C320" s="603" t="s">
        <v>2113</v>
      </c>
      <c r="D320" s="505">
        <v>41</v>
      </c>
      <c r="E320" s="505">
        <v>40</v>
      </c>
      <c r="F320" s="505">
        <v>40</v>
      </c>
      <c r="G320" s="505">
        <v>40</v>
      </c>
      <c r="H320" s="505">
        <v>38</v>
      </c>
      <c r="I320" s="505">
        <v>39</v>
      </c>
      <c r="J320" s="505">
        <v>39</v>
      </c>
      <c r="K320" s="505">
        <v>40</v>
      </c>
      <c r="L320" s="505">
        <v>40</v>
      </c>
      <c r="M320" s="505">
        <v>40</v>
      </c>
      <c r="N320" s="505">
        <v>38</v>
      </c>
      <c r="O320" s="505">
        <v>42.5</v>
      </c>
      <c r="P320" s="505">
        <v>41</v>
      </c>
      <c r="Q320" s="505">
        <v>39</v>
      </c>
      <c r="R320" s="505">
        <v>40</v>
      </c>
      <c r="S320" s="505">
        <v>42</v>
      </c>
      <c r="T320" s="505"/>
      <c r="U320" s="505">
        <v>39.97</v>
      </c>
    </row>
    <row r="321" customHeight="1" spans="1:21">
      <c r="A321" s="543">
        <v>44015</v>
      </c>
      <c r="B321" s="543">
        <v>44021</v>
      </c>
      <c r="C321" s="603" t="s">
        <v>2114</v>
      </c>
      <c r="D321" s="505">
        <v>14</v>
      </c>
      <c r="E321" s="505">
        <v>10.7</v>
      </c>
      <c r="F321" s="505">
        <v>9</v>
      </c>
      <c r="G321" s="505">
        <v>12</v>
      </c>
      <c r="H321" s="505">
        <v>15</v>
      </c>
      <c r="I321" s="505">
        <v>16</v>
      </c>
      <c r="J321" s="505">
        <v>11.5</v>
      </c>
      <c r="K321" s="505">
        <v>17</v>
      </c>
      <c r="L321" s="505">
        <v>14</v>
      </c>
      <c r="M321" s="505">
        <v>14</v>
      </c>
      <c r="N321" s="505">
        <v>14</v>
      </c>
      <c r="O321" s="505">
        <v>13.5</v>
      </c>
      <c r="P321" s="505">
        <v>14</v>
      </c>
      <c r="Q321" s="505">
        <v>13</v>
      </c>
      <c r="R321" s="505">
        <v>13</v>
      </c>
      <c r="S321" s="505">
        <v>15</v>
      </c>
      <c r="T321" s="505"/>
      <c r="U321" s="505">
        <v>13.48</v>
      </c>
    </row>
    <row r="322" customHeight="1" spans="1:21">
      <c r="A322" s="543">
        <v>44015</v>
      </c>
      <c r="B322" s="543">
        <v>44021</v>
      </c>
      <c r="C322" s="603" t="s">
        <v>2115</v>
      </c>
      <c r="D322" s="505">
        <v>85</v>
      </c>
      <c r="E322" s="505">
        <v>67</v>
      </c>
      <c r="F322" s="505">
        <v>73</v>
      </c>
      <c r="G322" s="505">
        <v>78</v>
      </c>
      <c r="H322" s="505">
        <v>81</v>
      </c>
      <c r="I322" s="505">
        <v>84</v>
      </c>
      <c r="J322" s="505">
        <v>74</v>
      </c>
      <c r="K322" s="505">
        <v>77</v>
      </c>
      <c r="L322" s="505">
        <v>82</v>
      </c>
      <c r="M322" s="505">
        <v>82</v>
      </c>
      <c r="N322" s="505">
        <v>74</v>
      </c>
      <c r="O322" s="505">
        <v>85</v>
      </c>
      <c r="P322" s="505">
        <v>84</v>
      </c>
      <c r="Q322" s="505">
        <v>74</v>
      </c>
      <c r="R322" s="505">
        <v>77</v>
      </c>
      <c r="S322" s="505">
        <v>85</v>
      </c>
      <c r="T322" s="505"/>
      <c r="U322" s="505">
        <v>78.88</v>
      </c>
    </row>
    <row r="323" customHeight="1" spans="1:21">
      <c r="A323" s="543">
        <v>44015</v>
      </c>
      <c r="B323" s="543">
        <v>44021</v>
      </c>
      <c r="C323" s="603" t="s">
        <v>2116</v>
      </c>
      <c r="D323" s="505">
        <v>75</v>
      </c>
      <c r="E323" s="505">
        <v>52</v>
      </c>
      <c r="F323" s="505">
        <v>55</v>
      </c>
      <c r="G323" s="505">
        <v>57</v>
      </c>
      <c r="H323" s="505">
        <v>58</v>
      </c>
      <c r="I323" s="505">
        <v>58</v>
      </c>
      <c r="J323" s="505">
        <v>63</v>
      </c>
      <c r="K323" s="505">
        <v>63</v>
      </c>
      <c r="L323" s="505">
        <v>58</v>
      </c>
      <c r="M323" s="505">
        <v>58</v>
      </c>
      <c r="N323" s="505">
        <v>62</v>
      </c>
      <c r="O323" s="505">
        <v>63</v>
      </c>
      <c r="P323" s="505">
        <v>62.5</v>
      </c>
      <c r="Q323" s="505">
        <v>58</v>
      </c>
      <c r="R323" s="505">
        <v>60</v>
      </c>
      <c r="S323" s="505">
        <v>61</v>
      </c>
      <c r="T323" s="505"/>
      <c r="U323" s="505">
        <v>60.22</v>
      </c>
    </row>
    <row r="324" customHeight="1" spans="1:21">
      <c r="A324" s="543">
        <v>44015</v>
      </c>
      <c r="B324" s="543">
        <v>44021</v>
      </c>
      <c r="C324" s="603" t="s">
        <v>2117</v>
      </c>
      <c r="D324" s="505">
        <v>10</v>
      </c>
      <c r="E324" s="505">
        <v>15</v>
      </c>
      <c r="F324" s="505">
        <v>18</v>
      </c>
      <c r="G324" s="505">
        <v>21</v>
      </c>
      <c r="H324" s="505">
        <v>23</v>
      </c>
      <c r="I324" s="505">
        <v>26</v>
      </c>
      <c r="J324" s="505">
        <v>11</v>
      </c>
      <c r="K324" s="505">
        <v>14</v>
      </c>
      <c r="L324" s="505">
        <v>24</v>
      </c>
      <c r="M324" s="505">
        <v>24</v>
      </c>
      <c r="N324" s="505">
        <v>12</v>
      </c>
      <c r="O324" s="505">
        <v>22</v>
      </c>
      <c r="P324" s="505">
        <v>22.5</v>
      </c>
      <c r="Q324" s="505">
        <v>16</v>
      </c>
      <c r="R324" s="505">
        <v>17</v>
      </c>
      <c r="S324" s="505">
        <v>24</v>
      </c>
      <c r="T324" s="505"/>
      <c r="U324" s="505">
        <v>18.66</v>
      </c>
    </row>
    <row r="325" customHeight="1" spans="1:21">
      <c r="A325" s="543">
        <v>44022</v>
      </c>
      <c r="B325" s="543">
        <v>44028</v>
      </c>
      <c r="C325" s="603" t="s">
        <v>2111</v>
      </c>
      <c r="D325" s="505">
        <v>48.5</v>
      </c>
      <c r="E325" s="505">
        <v>47.8</v>
      </c>
      <c r="F325" s="505">
        <v>48.8</v>
      </c>
      <c r="G325" s="505">
        <v>49</v>
      </c>
      <c r="H325" s="505">
        <v>48</v>
      </c>
      <c r="I325" s="505">
        <v>48.8</v>
      </c>
      <c r="J325" s="505">
        <v>49</v>
      </c>
      <c r="K325" s="505">
        <v>49.6</v>
      </c>
      <c r="L325" s="604">
        <v>51</v>
      </c>
      <c r="M325" s="604">
        <v>51.9</v>
      </c>
      <c r="N325" s="505">
        <v>50</v>
      </c>
      <c r="O325" s="505">
        <v>53</v>
      </c>
      <c r="P325" s="505">
        <v>48</v>
      </c>
      <c r="Q325" s="604">
        <v>48.6</v>
      </c>
      <c r="R325" s="505">
        <v>50.5</v>
      </c>
      <c r="S325" s="505">
        <v>51</v>
      </c>
      <c r="T325" s="505"/>
      <c r="U325" s="505">
        <v>49.59</v>
      </c>
    </row>
    <row r="326" customHeight="1" spans="1:21">
      <c r="A326" s="543">
        <v>44022</v>
      </c>
      <c r="B326" s="543">
        <v>44028</v>
      </c>
      <c r="C326" s="603" t="s">
        <v>2112</v>
      </c>
      <c r="D326" s="505">
        <v>55</v>
      </c>
      <c r="E326" s="505">
        <v>50.7</v>
      </c>
      <c r="F326" s="505">
        <v>52</v>
      </c>
      <c r="G326" s="505">
        <v>52</v>
      </c>
      <c r="H326" s="505">
        <v>53</v>
      </c>
      <c r="I326" s="505">
        <v>55</v>
      </c>
      <c r="J326" s="505">
        <v>52</v>
      </c>
      <c r="K326" s="505">
        <v>57</v>
      </c>
      <c r="L326" s="505">
        <v>54.5</v>
      </c>
      <c r="M326" s="505">
        <v>54.5</v>
      </c>
      <c r="N326" s="505">
        <v>54</v>
      </c>
      <c r="O326" s="505">
        <v>57</v>
      </c>
      <c r="P326" s="505">
        <v>55</v>
      </c>
      <c r="Q326" s="505">
        <v>52</v>
      </c>
      <c r="R326" s="505">
        <v>53</v>
      </c>
      <c r="S326" s="505">
        <v>57</v>
      </c>
      <c r="T326" s="505"/>
      <c r="U326" s="505">
        <v>53.98</v>
      </c>
    </row>
    <row r="327" customHeight="1" spans="1:21">
      <c r="A327" s="543">
        <v>44022</v>
      </c>
      <c r="B327" s="543">
        <v>44028</v>
      </c>
      <c r="C327" s="603" t="s">
        <v>2113</v>
      </c>
      <c r="D327" s="505">
        <v>41</v>
      </c>
      <c r="E327" s="505">
        <v>40</v>
      </c>
      <c r="F327" s="505">
        <v>40</v>
      </c>
      <c r="G327" s="505">
        <v>40</v>
      </c>
      <c r="H327" s="505">
        <v>38</v>
      </c>
      <c r="I327" s="505">
        <v>39</v>
      </c>
      <c r="J327" s="505">
        <v>39</v>
      </c>
      <c r="K327" s="505">
        <v>40</v>
      </c>
      <c r="L327" s="505">
        <v>40</v>
      </c>
      <c r="M327" s="505">
        <v>40</v>
      </c>
      <c r="N327" s="505">
        <v>38</v>
      </c>
      <c r="O327" s="505">
        <v>42.5</v>
      </c>
      <c r="P327" s="505">
        <v>41</v>
      </c>
      <c r="Q327" s="505">
        <v>39</v>
      </c>
      <c r="R327" s="505">
        <v>40</v>
      </c>
      <c r="S327" s="505">
        <v>42</v>
      </c>
      <c r="T327" s="505"/>
      <c r="U327" s="505">
        <v>39.97</v>
      </c>
    </row>
    <row r="328" customHeight="1" spans="1:21">
      <c r="A328" s="543">
        <v>44022</v>
      </c>
      <c r="B328" s="543">
        <v>44028</v>
      </c>
      <c r="C328" s="603" t="s">
        <v>2114</v>
      </c>
      <c r="D328" s="505">
        <v>14</v>
      </c>
      <c r="E328" s="505">
        <v>10.7</v>
      </c>
      <c r="F328" s="505">
        <v>12</v>
      </c>
      <c r="G328" s="505">
        <v>12</v>
      </c>
      <c r="H328" s="505">
        <v>15</v>
      </c>
      <c r="I328" s="505">
        <v>16</v>
      </c>
      <c r="J328" s="505">
        <v>13</v>
      </c>
      <c r="K328" s="505">
        <v>17</v>
      </c>
      <c r="L328" s="505">
        <v>14.5</v>
      </c>
      <c r="M328" s="505">
        <v>14.5</v>
      </c>
      <c r="N328" s="505">
        <v>16</v>
      </c>
      <c r="O328" s="505">
        <v>14.5</v>
      </c>
      <c r="P328" s="505">
        <v>14</v>
      </c>
      <c r="Q328" s="505">
        <v>13</v>
      </c>
      <c r="R328" s="505">
        <v>13</v>
      </c>
      <c r="S328" s="505">
        <v>15</v>
      </c>
      <c r="T328" s="505"/>
      <c r="U328" s="505">
        <v>14.01</v>
      </c>
    </row>
    <row r="329" customHeight="1" spans="1:21">
      <c r="A329" s="543">
        <v>44022</v>
      </c>
      <c r="B329" s="543">
        <v>44028</v>
      </c>
      <c r="C329" s="603" t="s">
        <v>2115</v>
      </c>
      <c r="D329" s="505">
        <v>85</v>
      </c>
      <c r="E329" s="505">
        <v>67</v>
      </c>
      <c r="F329" s="505">
        <v>74</v>
      </c>
      <c r="G329" s="505">
        <v>78</v>
      </c>
      <c r="H329" s="505">
        <v>81</v>
      </c>
      <c r="I329" s="505">
        <v>84</v>
      </c>
      <c r="J329" s="505">
        <v>76</v>
      </c>
      <c r="K329" s="505">
        <v>77</v>
      </c>
      <c r="L329" s="505">
        <v>82</v>
      </c>
      <c r="M329" s="505">
        <v>82</v>
      </c>
      <c r="N329" s="505">
        <v>77</v>
      </c>
      <c r="O329" s="505">
        <v>85</v>
      </c>
      <c r="P329" s="505">
        <v>84</v>
      </c>
      <c r="Q329" s="505">
        <v>76</v>
      </c>
      <c r="R329" s="505">
        <v>78</v>
      </c>
      <c r="S329" s="505">
        <v>85</v>
      </c>
      <c r="T329" s="505"/>
      <c r="U329" s="505">
        <v>79.44</v>
      </c>
    </row>
    <row r="330" customHeight="1" spans="1:21">
      <c r="A330" s="543">
        <v>44022</v>
      </c>
      <c r="B330" s="543">
        <v>44028</v>
      </c>
      <c r="C330" s="603" t="s">
        <v>2116</v>
      </c>
      <c r="D330" s="505">
        <v>75</v>
      </c>
      <c r="E330" s="505">
        <v>52</v>
      </c>
      <c r="F330" s="505">
        <v>55</v>
      </c>
      <c r="G330" s="505">
        <v>57</v>
      </c>
      <c r="H330" s="505">
        <v>58</v>
      </c>
      <c r="I330" s="505">
        <v>58</v>
      </c>
      <c r="J330" s="505">
        <v>62</v>
      </c>
      <c r="K330" s="505">
        <v>63</v>
      </c>
      <c r="L330" s="505">
        <v>58</v>
      </c>
      <c r="M330" s="505">
        <v>58</v>
      </c>
      <c r="N330" s="505">
        <v>62</v>
      </c>
      <c r="O330" s="505">
        <v>63</v>
      </c>
      <c r="P330" s="505">
        <v>62.5</v>
      </c>
      <c r="Q330" s="505">
        <v>58</v>
      </c>
      <c r="R330" s="505">
        <v>60</v>
      </c>
      <c r="S330" s="505">
        <v>61</v>
      </c>
      <c r="T330" s="505"/>
      <c r="U330" s="505">
        <v>60.16</v>
      </c>
    </row>
    <row r="331" customHeight="1" spans="1:21">
      <c r="A331" s="543">
        <v>44022</v>
      </c>
      <c r="B331" s="543">
        <v>44028</v>
      </c>
      <c r="C331" s="603" t="s">
        <v>2117</v>
      </c>
      <c r="D331" s="505">
        <v>10</v>
      </c>
      <c r="E331" s="505">
        <v>15</v>
      </c>
      <c r="F331" s="505">
        <v>19</v>
      </c>
      <c r="G331" s="505">
        <v>21</v>
      </c>
      <c r="H331" s="505">
        <v>23</v>
      </c>
      <c r="I331" s="505">
        <v>26</v>
      </c>
      <c r="J331" s="505">
        <v>14</v>
      </c>
      <c r="K331" s="505">
        <v>14</v>
      </c>
      <c r="L331" s="505">
        <v>24</v>
      </c>
      <c r="M331" s="505">
        <v>24</v>
      </c>
      <c r="N331" s="505">
        <v>15</v>
      </c>
      <c r="O331" s="505">
        <v>22</v>
      </c>
      <c r="P331" s="505">
        <v>21.5</v>
      </c>
      <c r="Q331" s="505">
        <v>18</v>
      </c>
      <c r="R331" s="505">
        <v>18</v>
      </c>
      <c r="S331" s="505">
        <v>24</v>
      </c>
      <c r="T331" s="505"/>
      <c r="U331" s="505">
        <v>19.28</v>
      </c>
    </row>
    <row r="332" customHeight="1" spans="1:21">
      <c r="A332" s="543">
        <v>44029</v>
      </c>
      <c r="B332" s="543">
        <v>44035</v>
      </c>
      <c r="C332" s="603" t="s">
        <v>2111</v>
      </c>
      <c r="D332" s="505">
        <v>47</v>
      </c>
      <c r="E332" s="505">
        <v>46.5</v>
      </c>
      <c r="F332" s="505">
        <v>47</v>
      </c>
      <c r="G332" s="505">
        <v>47.8</v>
      </c>
      <c r="H332" s="505">
        <v>46.3</v>
      </c>
      <c r="I332" s="505">
        <v>47</v>
      </c>
      <c r="J332" s="505">
        <v>47.2</v>
      </c>
      <c r="K332" s="505">
        <v>48</v>
      </c>
      <c r="L332" s="604">
        <v>50</v>
      </c>
      <c r="M332" s="604">
        <v>51</v>
      </c>
      <c r="N332" s="505">
        <v>48.8</v>
      </c>
      <c r="O332" s="505">
        <v>52</v>
      </c>
      <c r="P332" s="505">
        <v>47.5</v>
      </c>
      <c r="Q332" s="604">
        <v>47.5</v>
      </c>
      <c r="R332" s="505">
        <v>48.5</v>
      </c>
      <c r="S332" s="505">
        <v>51</v>
      </c>
      <c r="T332" s="505"/>
      <c r="U332" s="505">
        <v>48.32</v>
      </c>
    </row>
    <row r="333" customHeight="1" spans="1:21">
      <c r="A333" s="543">
        <v>44029</v>
      </c>
      <c r="B333" s="543">
        <v>44035</v>
      </c>
      <c r="C333" s="603" t="s">
        <v>2112</v>
      </c>
      <c r="D333" s="505">
        <v>54</v>
      </c>
      <c r="E333" s="505">
        <v>50</v>
      </c>
      <c r="F333" s="505">
        <v>51</v>
      </c>
      <c r="G333" s="505">
        <v>51</v>
      </c>
      <c r="H333" s="505">
        <v>53</v>
      </c>
      <c r="I333" s="505">
        <v>54</v>
      </c>
      <c r="J333" s="505">
        <v>52</v>
      </c>
      <c r="K333" s="505">
        <v>57</v>
      </c>
      <c r="L333" s="505">
        <v>54</v>
      </c>
      <c r="M333" s="505">
        <v>54</v>
      </c>
      <c r="N333" s="505">
        <v>54</v>
      </c>
      <c r="O333" s="505">
        <v>56.8</v>
      </c>
      <c r="P333" s="505">
        <v>54.5</v>
      </c>
      <c r="Q333" s="505">
        <v>51.5</v>
      </c>
      <c r="R333" s="505">
        <v>53</v>
      </c>
      <c r="S333" s="505">
        <v>57</v>
      </c>
      <c r="T333" s="505"/>
      <c r="U333" s="505">
        <v>53.55</v>
      </c>
    </row>
    <row r="334" customHeight="1" spans="1:21">
      <c r="A334" s="543">
        <v>44029</v>
      </c>
      <c r="B334" s="543">
        <v>44035</v>
      </c>
      <c r="C334" s="603" t="s">
        <v>2113</v>
      </c>
      <c r="D334" s="505">
        <v>41</v>
      </c>
      <c r="E334" s="505">
        <v>40</v>
      </c>
      <c r="F334" s="505">
        <v>40</v>
      </c>
      <c r="G334" s="505">
        <v>40</v>
      </c>
      <c r="H334" s="505">
        <v>38</v>
      </c>
      <c r="I334" s="505">
        <v>39</v>
      </c>
      <c r="J334" s="505">
        <v>39</v>
      </c>
      <c r="K334" s="505">
        <v>40</v>
      </c>
      <c r="L334" s="505">
        <v>40</v>
      </c>
      <c r="M334" s="505">
        <v>40</v>
      </c>
      <c r="N334" s="505">
        <v>40</v>
      </c>
      <c r="O334" s="505">
        <v>42.5</v>
      </c>
      <c r="P334" s="505">
        <v>41</v>
      </c>
      <c r="Q334" s="505">
        <v>40</v>
      </c>
      <c r="R334" s="505">
        <v>40</v>
      </c>
      <c r="S334" s="505">
        <v>42</v>
      </c>
      <c r="T334" s="505"/>
      <c r="U334" s="505">
        <v>40.16</v>
      </c>
    </row>
    <row r="335" customHeight="1" spans="1:21">
      <c r="A335" s="543">
        <v>44029</v>
      </c>
      <c r="B335" s="543">
        <v>44035</v>
      </c>
      <c r="C335" s="603" t="s">
        <v>2114</v>
      </c>
      <c r="D335" s="505">
        <v>13</v>
      </c>
      <c r="E335" s="505">
        <v>10</v>
      </c>
      <c r="F335" s="505">
        <v>11</v>
      </c>
      <c r="G335" s="505">
        <v>11</v>
      </c>
      <c r="H335" s="505">
        <v>15</v>
      </c>
      <c r="I335" s="505">
        <v>15</v>
      </c>
      <c r="J335" s="505">
        <v>13</v>
      </c>
      <c r="K335" s="505">
        <v>17</v>
      </c>
      <c r="L335" s="505">
        <v>14</v>
      </c>
      <c r="M335" s="505">
        <v>14</v>
      </c>
      <c r="N335" s="505">
        <v>14</v>
      </c>
      <c r="O335" s="505">
        <v>14.3</v>
      </c>
      <c r="P335" s="505">
        <v>13.5</v>
      </c>
      <c r="Q335" s="505">
        <v>11.5</v>
      </c>
      <c r="R335" s="505">
        <v>13</v>
      </c>
      <c r="S335" s="505">
        <v>15</v>
      </c>
      <c r="T335" s="505"/>
      <c r="U335" s="505">
        <v>13.39</v>
      </c>
    </row>
    <row r="336" customHeight="1" spans="1:21">
      <c r="A336" s="543">
        <v>44029</v>
      </c>
      <c r="B336" s="543">
        <v>44035</v>
      </c>
      <c r="C336" s="603" t="s">
        <v>2115</v>
      </c>
      <c r="D336" s="505">
        <v>80</v>
      </c>
      <c r="E336" s="505">
        <v>67</v>
      </c>
      <c r="F336" s="505">
        <v>74</v>
      </c>
      <c r="G336" s="505">
        <v>77</v>
      </c>
      <c r="H336" s="505">
        <v>78</v>
      </c>
      <c r="I336" s="505">
        <v>82</v>
      </c>
      <c r="J336" s="505">
        <v>76</v>
      </c>
      <c r="K336" s="505">
        <v>77</v>
      </c>
      <c r="L336" s="505">
        <v>82</v>
      </c>
      <c r="M336" s="505">
        <v>82</v>
      </c>
      <c r="N336" s="505">
        <v>77</v>
      </c>
      <c r="O336" s="505">
        <v>85</v>
      </c>
      <c r="P336" s="505">
        <v>84</v>
      </c>
      <c r="Q336" s="505">
        <v>76</v>
      </c>
      <c r="R336" s="505">
        <v>78</v>
      </c>
      <c r="S336" s="505">
        <v>85</v>
      </c>
      <c r="T336" s="505"/>
      <c r="U336" s="505">
        <v>78.75</v>
      </c>
    </row>
    <row r="337" customHeight="1" spans="1:21">
      <c r="A337" s="543">
        <v>44029</v>
      </c>
      <c r="B337" s="543">
        <v>44035</v>
      </c>
      <c r="C337" s="603" t="s">
        <v>2116</v>
      </c>
      <c r="D337" s="505">
        <v>75</v>
      </c>
      <c r="E337" s="505">
        <v>52</v>
      </c>
      <c r="F337" s="505">
        <v>55</v>
      </c>
      <c r="G337" s="505">
        <v>57</v>
      </c>
      <c r="H337" s="505">
        <v>55</v>
      </c>
      <c r="I337" s="505">
        <v>57</v>
      </c>
      <c r="J337" s="505">
        <v>62</v>
      </c>
      <c r="K337" s="505">
        <v>63</v>
      </c>
      <c r="L337" s="505">
        <v>58</v>
      </c>
      <c r="M337" s="505">
        <v>58</v>
      </c>
      <c r="N337" s="505">
        <v>62</v>
      </c>
      <c r="O337" s="505">
        <v>63</v>
      </c>
      <c r="P337" s="505">
        <v>62.5</v>
      </c>
      <c r="Q337" s="505">
        <v>58</v>
      </c>
      <c r="R337" s="505">
        <v>60</v>
      </c>
      <c r="S337" s="505">
        <v>61</v>
      </c>
      <c r="T337" s="505"/>
      <c r="U337" s="505">
        <v>59.91</v>
      </c>
    </row>
    <row r="338" customHeight="1" spans="1:21">
      <c r="A338" s="543">
        <v>44029</v>
      </c>
      <c r="B338" s="543">
        <v>44035</v>
      </c>
      <c r="C338" s="603" t="s">
        <v>2117</v>
      </c>
      <c r="D338" s="505">
        <v>5</v>
      </c>
      <c r="E338" s="505">
        <v>15</v>
      </c>
      <c r="F338" s="505">
        <v>19</v>
      </c>
      <c r="G338" s="505">
        <v>20</v>
      </c>
      <c r="H338" s="505">
        <v>23</v>
      </c>
      <c r="I338" s="505">
        <v>25</v>
      </c>
      <c r="J338" s="505">
        <v>14</v>
      </c>
      <c r="K338" s="505">
        <v>14</v>
      </c>
      <c r="L338" s="505">
        <v>24</v>
      </c>
      <c r="M338" s="505">
        <v>24</v>
      </c>
      <c r="N338" s="505">
        <v>15</v>
      </c>
      <c r="O338" s="505">
        <v>22</v>
      </c>
      <c r="P338" s="505">
        <v>21.5</v>
      </c>
      <c r="Q338" s="505">
        <v>18</v>
      </c>
      <c r="R338" s="505">
        <v>18</v>
      </c>
      <c r="S338" s="505">
        <v>24</v>
      </c>
      <c r="T338" s="505"/>
      <c r="U338" s="505">
        <v>18.84</v>
      </c>
    </row>
    <row r="339" customHeight="1" spans="1:21">
      <c r="A339" s="543">
        <v>44036</v>
      </c>
      <c r="B339" s="543">
        <v>44042</v>
      </c>
      <c r="C339" s="603" t="s">
        <v>2111</v>
      </c>
      <c r="D339" s="505">
        <v>47</v>
      </c>
      <c r="E339" s="505">
        <v>46.5</v>
      </c>
      <c r="F339" s="505">
        <v>47</v>
      </c>
      <c r="G339" s="505">
        <v>47.8</v>
      </c>
      <c r="H339" s="505">
        <v>47</v>
      </c>
      <c r="I339" s="505">
        <v>47.8</v>
      </c>
      <c r="J339" s="505">
        <v>48.2</v>
      </c>
      <c r="K339" s="505">
        <v>49</v>
      </c>
      <c r="L339" s="604">
        <v>51</v>
      </c>
      <c r="M339" s="604">
        <v>51.5</v>
      </c>
      <c r="N339" s="505">
        <v>49.6</v>
      </c>
      <c r="O339" s="505">
        <v>52.5</v>
      </c>
      <c r="P339" s="505">
        <v>49</v>
      </c>
      <c r="Q339" s="604">
        <v>47.5</v>
      </c>
      <c r="R339" s="505">
        <v>49.2</v>
      </c>
      <c r="S339" s="505">
        <v>51</v>
      </c>
      <c r="T339" s="505"/>
      <c r="U339" s="505">
        <v>48.85</v>
      </c>
    </row>
    <row r="340" customHeight="1" spans="1:21">
      <c r="A340" s="543">
        <v>44036</v>
      </c>
      <c r="B340" s="543">
        <v>44042</v>
      </c>
      <c r="C340" s="603" t="s">
        <v>2112</v>
      </c>
      <c r="D340" s="505">
        <v>54</v>
      </c>
      <c r="E340" s="505">
        <v>50</v>
      </c>
      <c r="F340" s="505">
        <v>52</v>
      </c>
      <c r="G340" s="505">
        <v>51</v>
      </c>
      <c r="H340" s="505">
        <v>53.5</v>
      </c>
      <c r="I340" s="505">
        <v>55</v>
      </c>
      <c r="J340" s="505">
        <v>54</v>
      </c>
      <c r="K340" s="505">
        <v>57</v>
      </c>
      <c r="L340" s="505">
        <v>54</v>
      </c>
      <c r="M340" s="505">
        <v>54</v>
      </c>
      <c r="N340" s="505">
        <v>54</v>
      </c>
      <c r="O340" s="505">
        <v>56.8</v>
      </c>
      <c r="P340" s="505">
        <v>54.5</v>
      </c>
      <c r="Q340" s="505">
        <v>52</v>
      </c>
      <c r="R340" s="505">
        <v>53</v>
      </c>
      <c r="S340" s="505">
        <v>57</v>
      </c>
      <c r="T340" s="505"/>
      <c r="U340" s="505">
        <v>53.86</v>
      </c>
    </row>
    <row r="341" customHeight="1" spans="1:21">
      <c r="A341" s="543">
        <v>44036</v>
      </c>
      <c r="B341" s="543">
        <v>44042</v>
      </c>
      <c r="C341" s="603" t="s">
        <v>2113</v>
      </c>
      <c r="D341" s="505">
        <v>41</v>
      </c>
      <c r="E341" s="505">
        <v>40</v>
      </c>
      <c r="F341" s="505">
        <v>40</v>
      </c>
      <c r="G341" s="505">
        <v>40</v>
      </c>
      <c r="H341" s="505">
        <v>38</v>
      </c>
      <c r="I341" s="505">
        <v>39</v>
      </c>
      <c r="J341" s="505">
        <v>39</v>
      </c>
      <c r="K341" s="505">
        <v>40</v>
      </c>
      <c r="L341" s="505">
        <v>40</v>
      </c>
      <c r="M341" s="505">
        <v>40</v>
      </c>
      <c r="N341" s="505">
        <v>40</v>
      </c>
      <c r="O341" s="505">
        <v>42.5</v>
      </c>
      <c r="P341" s="505">
        <v>41</v>
      </c>
      <c r="Q341" s="505">
        <v>40</v>
      </c>
      <c r="R341" s="505">
        <v>41</v>
      </c>
      <c r="S341" s="505">
        <v>42</v>
      </c>
      <c r="T341" s="505"/>
      <c r="U341" s="505">
        <v>40.22</v>
      </c>
    </row>
    <row r="342" customHeight="1" spans="1:21">
      <c r="A342" s="543">
        <v>44036</v>
      </c>
      <c r="B342" s="543">
        <v>44042</v>
      </c>
      <c r="C342" s="603" t="s">
        <v>2114</v>
      </c>
      <c r="D342" s="505">
        <v>13</v>
      </c>
      <c r="E342" s="505">
        <v>10</v>
      </c>
      <c r="F342" s="505">
        <v>12</v>
      </c>
      <c r="G342" s="505">
        <v>11</v>
      </c>
      <c r="H342" s="505">
        <v>15.5</v>
      </c>
      <c r="I342" s="505">
        <v>16</v>
      </c>
      <c r="J342" s="505">
        <v>15</v>
      </c>
      <c r="K342" s="505">
        <v>17</v>
      </c>
      <c r="L342" s="505">
        <v>14</v>
      </c>
      <c r="M342" s="505">
        <v>14</v>
      </c>
      <c r="N342" s="505">
        <v>14</v>
      </c>
      <c r="O342" s="505">
        <v>14.3</v>
      </c>
      <c r="P342" s="505">
        <v>13.5</v>
      </c>
      <c r="Q342" s="505">
        <v>12</v>
      </c>
      <c r="R342" s="505">
        <v>12</v>
      </c>
      <c r="S342" s="505">
        <v>15</v>
      </c>
      <c r="T342" s="505"/>
      <c r="U342" s="505">
        <v>13.64</v>
      </c>
    </row>
    <row r="343" customHeight="1" spans="1:21">
      <c r="A343" s="543">
        <v>44036</v>
      </c>
      <c r="B343" s="543">
        <v>44042</v>
      </c>
      <c r="C343" s="603" t="s">
        <v>2115</v>
      </c>
      <c r="D343" s="505">
        <v>80</v>
      </c>
      <c r="E343" s="505">
        <v>67</v>
      </c>
      <c r="F343" s="505">
        <v>74</v>
      </c>
      <c r="G343" s="505">
        <v>77</v>
      </c>
      <c r="H343" s="505">
        <v>78</v>
      </c>
      <c r="I343" s="505">
        <v>82</v>
      </c>
      <c r="J343" s="505">
        <v>78</v>
      </c>
      <c r="K343" s="505">
        <v>79</v>
      </c>
      <c r="L343" s="505">
        <v>82</v>
      </c>
      <c r="M343" s="505">
        <v>82</v>
      </c>
      <c r="N343" s="505">
        <v>78</v>
      </c>
      <c r="O343" s="505">
        <v>85</v>
      </c>
      <c r="P343" s="505">
        <v>84</v>
      </c>
      <c r="Q343" s="505">
        <v>76</v>
      </c>
      <c r="R343" s="505">
        <v>80</v>
      </c>
      <c r="S343" s="505">
        <v>85</v>
      </c>
      <c r="T343" s="505"/>
      <c r="U343" s="505">
        <v>79.19</v>
      </c>
    </row>
    <row r="344" customHeight="1" spans="1:21">
      <c r="A344" s="543">
        <v>44036</v>
      </c>
      <c r="B344" s="543">
        <v>44042</v>
      </c>
      <c r="C344" s="603" t="s">
        <v>2116</v>
      </c>
      <c r="D344" s="505">
        <v>75</v>
      </c>
      <c r="E344" s="505">
        <v>52</v>
      </c>
      <c r="F344" s="505">
        <v>55</v>
      </c>
      <c r="G344" s="505">
        <v>57</v>
      </c>
      <c r="H344" s="505">
        <v>55</v>
      </c>
      <c r="I344" s="505">
        <v>57</v>
      </c>
      <c r="J344" s="505">
        <v>62</v>
      </c>
      <c r="K344" s="505">
        <v>63</v>
      </c>
      <c r="L344" s="505">
        <v>58</v>
      </c>
      <c r="M344" s="505">
        <v>58</v>
      </c>
      <c r="N344" s="505">
        <v>62</v>
      </c>
      <c r="O344" s="505">
        <v>63</v>
      </c>
      <c r="P344" s="505">
        <v>62.5</v>
      </c>
      <c r="Q344" s="505">
        <v>58</v>
      </c>
      <c r="R344" s="505">
        <v>60</v>
      </c>
      <c r="S344" s="505">
        <v>75</v>
      </c>
      <c r="T344" s="505"/>
      <c r="U344" s="505">
        <v>60.78</v>
      </c>
    </row>
    <row r="345" customHeight="1" spans="1:21">
      <c r="A345" s="543">
        <v>44036</v>
      </c>
      <c r="B345" s="543">
        <v>44042</v>
      </c>
      <c r="C345" s="603" t="s">
        <v>2117</v>
      </c>
      <c r="D345" s="505">
        <v>5</v>
      </c>
      <c r="E345" s="505">
        <v>15</v>
      </c>
      <c r="F345" s="505">
        <v>19</v>
      </c>
      <c r="G345" s="505">
        <v>20</v>
      </c>
      <c r="H345" s="505">
        <v>23</v>
      </c>
      <c r="I345" s="505">
        <v>25</v>
      </c>
      <c r="J345" s="505">
        <v>16</v>
      </c>
      <c r="K345" s="505">
        <v>16</v>
      </c>
      <c r="L345" s="505">
        <v>24</v>
      </c>
      <c r="M345" s="505">
        <v>24</v>
      </c>
      <c r="N345" s="505">
        <v>16</v>
      </c>
      <c r="O345" s="505">
        <v>22</v>
      </c>
      <c r="P345" s="505">
        <v>21.5</v>
      </c>
      <c r="Q345" s="505">
        <v>18</v>
      </c>
      <c r="R345" s="505">
        <v>20</v>
      </c>
      <c r="S345" s="505">
        <v>10</v>
      </c>
      <c r="T345" s="505"/>
      <c r="U345" s="505">
        <v>18.41</v>
      </c>
    </row>
    <row r="346" customHeight="1" spans="1:21">
      <c r="A346" s="543">
        <v>44043</v>
      </c>
      <c r="B346" s="543">
        <v>44049</v>
      </c>
      <c r="C346" s="603" t="s">
        <v>2111</v>
      </c>
      <c r="D346" s="505">
        <v>46.7</v>
      </c>
      <c r="E346" s="505">
        <v>45.5</v>
      </c>
      <c r="F346" s="505">
        <v>46.8</v>
      </c>
      <c r="G346" s="505">
        <v>47.4</v>
      </c>
      <c r="H346" s="505">
        <v>46.5</v>
      </c>
      <c r="I346" s="505">
        <v>47.5</v>
      </c>
      <c r="J346" s="505">
        <v>48</v>
      </c>
      <c r="K346" s="505">
        <v>49</v>
      </c>
      <c r="L346" s="604">
        <v>51.5</v>
      </c>
      <c r="M346" s="604">
        <v>51.8</v>
      </c>
      <c r="N346" s="505">
        <v>49.8</v>
      </c>
      <c r="O346" s="505">
        <v>52</v>
      </c>
      <c r="P346" s="505">
        <v>50</v>
      </c>
      <c r="Q346" s="604">
        <v>47.5</v>
      </c>
      <c r="R346" s="505">
        <v>49.8</v>
      </c>
      <c r="S346" s="505">
        <v>51</v>
      </c>
      <c r="T346" s="505"/>
      <c r="U346" s="505">
        <v>48.8</v>
      </c>
    </row>
    <row r="347" customHeight="1" spans="1:21">
      <c r="A347" s="543">
        <v>44043</v>
      </c>
      <c r="B347" s="543">
        <v>44049</v>
      </c>
      <c r="C347" s="603" t="s">
        <v>2112</v>
      </c>
      <c r="D347" s="505">
        <v>54</v>
      </c>
      <c r="E347" s="505">
        <v>50</v>
      </c>
      <c r="F347" s="505">
        <v>53</v>
      </c>
      <c r="G347" s="505">
        <v>51</v>
      </c>
      <c r="H347" s="505">
        <v>53</v>
      </c>
      <c r="I347" s="505">
        <v>55</v>
      </c>
      <c r="J347" s="505">
        <v>54</v>
      </c>
      <c r="K347" s="505">
        <v>57</v>
      </c>
      <c r="L347" s="505">
        <v>54</v>
      </c>
      <c r="M347" s="505">
        <v>54</v>
      </c>
      <c r="N347" s="505">
        <v>55</v>
      </c>
      <c r="O347" s="505">
        <v>56.8</v>
      </c>
      <c r="P347" s="505">
        <v>54.5</v>
      </c>
      <c r="Q347" s="505">
        <v>54</v>
      </c>
      <c r="R347" s="505">
        <v>55</v>
      </c>
      <c r="S347" s="505">
        <v>60</v>
      </c>
      <c r="T347" s="505"/>
      <c r="U347" s="505">
        <v>54.39</v>
      </c>
    </row>
    <row r="348" customHeight="1" spans="1:21">
      <c r="A348" s="543">
        <v>44043</v>
      </c>
      <c r="B348" s="543">
        <v>44049</v>
      </c>
      <c r="C348" s="603" t="s">
        <v>2113</v>
      </c>
      <c r="D348" s="505">
        <v>41</v>
      </c>
      <c r="E348" s="505">
        <v>40</v>
      </c>
      <c r="F348" s="505">
        <v>40</v>
      </c>
      <c r="G348" s="505">
        <v>40</v>
      </c>
      <c r="H348" s="505">
        <v>38</v>
      </c>
      <c r="I348" s="505">
        <v>40</v>
      </c>
      <c r="J348" s="505">
        <v>39</v>
      </c>
      <c r="K348" s="505">
        <v>40</v>
      </c>
      <c r="L348" s="505">
        <v>40</v>
      </c>
      <c r="M348" s="505">
        <v>40</v>
      </c>
      <c r="N348" s="505">
        <v>40</v>
      </c>
      <c r="O348" s="505">
        <v>42.5</v>
      </c>
      <c r="P348" s="505">
        <v>41</v>
      </c>
      <c r="Q348" s="505">
        <v>40</v>
      </c>
      <c r="R348" s="505">
        <v>41</v>
      </c>
      <c r="S348" s="505">
        <v>42</v>
      </c>
      <c r="T348" s="505"/>
      <c r="U348" s="505">
        <v>40.28</v>
      </c>
    </row>
    <row r="349" customHeight="1" spans="1:21">
      <c r="A349" s="543">
        <v>44043</v>
      </c>
      <c r="B349" s="543">
        <v>44049</v>
      </c>
      <c r="C349" s="603" t="s">
        <v>2114</v>
      </c>
      <c r="D349" s="505">
        <v>13</v>
      </c>
      <c r="E349" s="505">
        <v>10</v>
      </c>
      <c r="F349" s="505">
        <v>13</v>
      </c>
      <c r="G349" s="505">
        <v>11</v>
      </c>
      <c r="H349" s="505">
        <v>15</v>
      </c>
      <c r="I349" s="505">
        <v>15</v>
      </c>
      <c r="J349" s="505">
        <v>15</v>
      </c>
      <c r="K349" s="505">
        <v>17</v>
      </c>
      <c r="L349" s="505">
        <v>14</v>
      </c>
      <c r="M349" s="505">
        <v>14</v>
      </c>
      <c r="N349" s="505">
        <v>15</v>
      </c>
      <c r="O349" s="505">
        <v>14.3</v>
      </c>
      <c r="P349" s="505">
        <v>13.5</v>
      </c>
      <c r="Q349" s="505">
        <v>14</v>
      </c>
      <c r="R349" s="505">
        <v>14</v>
      </c>
      <c r="S349" s="505">
        <v>18</v>
      </c>
      <c r="T349" s="505"/>
      <c r="U349" s="505">
        <v>14.11</v>
      </c>
    </row>
    <row r="350" customHeight="1" spans="1:21">
      <c r="A350" s="543">
        <v>44043</v>
      </c>
      <c r="B350" s="543">
        <v>44049</v>
      </c>
      <c r="C350" s="603" t="s">
        <v>2115</v>
      </c>
      <c r="D350" s="505">
        <v>80</v>
      </c>
      <c r="E350" s="505">
        <v>67</v>
      </c>
      <c r="F350" s="505">
        <v>74</v>
      </c>
      <c r="G350" s="505">
        <v>77</v>
      </c>
      <c r="H350" s="505">
        <v>78</v>
      </c>
      <c r="I350" s="505">
        <v>82</v>
      </c>
      <c r="J350" s="505">
        <v>78</v>
      </c>
      <c r="K350" s="505">
        <v>79</v>
      </c>
      <c r="L350" s="505">
        <v>82</v>
      </c>
      <c r="M350" s="505">
        <v>82</v>
      </c>
      <c r="N350" s="505">
        <v>78</v>
      </c>
      <c r="O350" s="505">
        <v>85</v>
      </c>
      <c r="P350" s="505">
        <v>84</v>
      </c>
      <c r="Q350" s="505">
        <v>76</v>
      </c>
      <c r="R350" s="505">
        <v>80</v>
      </c>
      <c r="S350" s="505">
        <v>85</v>
      </c>
      <c r="T350" s="505"/>
      <c r="U350" s="505">
        <v>79.19</v>
      </c>
    </row>
    <row r="351" customHeight="1" spans="1:21">
      <c r="A351" s="543">
        <v>44043</v>
      </c>
      <c r="B351" s="543">
        <v>44049</v>
      </c>
      <c r="C351" s="603" t="s">
        <v>2116</v>
      </c>
      <c r="D351" s="505">
        <v>75</v>
      </c>
      <c r="E351" s="505">
        <v>52</v>
      </c>
      <c r="F351" s="505">
        <v>55</v>
      </c>
      <c r="G351" s="505">
        <v>57</v>
      </c>
      <c r="H351" s="505">
        <v>55</v>
      </c>
      <c r="I351" s="505">
        <v>57</v>
      </c>
      <c r="J351" s="505">
        <v>62</v>
      </c>
      <c r="K351" s="505">
        <v>63</v>
      </c>
      <c r="L351" s="505">
        <v>58</v>
      </c>
      <c r="M351" s="505">
        <v>58</v>
      </c>
      <c r="N351" s="505">
        <v>62</v>
      </c>
      <c r="O351" s="505">
        <v>63</v>
      </c>
      <c r="P351" s="505">
        <v>62.5</v>
      </c>
      <c r="Q351" s="505">
        <v>58</v>
      </c>
      <c r="R351" s="505">
        <v>60</v>
      </c>
      <c r="S351" s="505">
        <v>75</v>
      </c>
      <c r="T351" s="505"/>
      <c r="U351" s="505">
        <v>60.78</v>
      </c>
    </row>
    <row r="352" customHeight="1" spans="1:21">
      <c r="A352" s="543">
        <v>44043</v>
      </c>
      <c r="B352" s="543">
        <v>44049</v>
      </c>
      <c r="C352" s="603" t="s">
        <v>2117</v>
      </c>
      <c r="D352" s="505">
        <v>5</v>
      </c>
      <c r="E352" s="505">
        <v>15</v>
      </c>
      <c r="F352" s="505">
        <v>19</v>
      </c>
      <c r="G352" s="505">
        <v>20</v>
      </c>
      <c r="H352" s="505">
        <v>23</v>
      </c>
      <c r="I352" s="505">
        <v>25</v>
      </c>
      <c r="J352" s="505">
        <v>16</v>
      </c>
      <c r="K352" s="505">
        <v>16</v>
      </c>
      <c r="L352" s="505">
        <v>24</v>
      </c>
      <c r="M352" s="505">
        <v>24</v>
      </c>
      <c r="N352" s="505">
        <v>16</v>
      </c>
      <c r="O352" s="505">
        <v>22</v>
      </c>
      <c r="P352" s="505">
        <v>21.5</v>
      </c>
      <c r="Q352" s="505">
        <v>18</v>
      </c>
      <c r="R352" s="505">
        <v>20</v>
      </c>
      <c r="S352" s="505">
        <v>10</v>
      </c>
      <c r="T352" s="505"/>
      <c r="U352" s="505">
        <v>18.41</v>
      </c>
    </row>
    <row r="353" customHeight="1" spans="1:21">
      <c r="A353" s="543">
        <v>44050</v>
      </c>
      <c r="B353" s="543">
        <v>44056</v>
      </c>
      <c r="C353" s="603" t="s">
        <v>2111</v>
      </c>
      <c r="D353" s="505">
        <v>45</v>
      </c>
      <c r="E353" s="505">
        <v>44.5</v>
      </c>
      <c r="F353" s="505">
        <v>46.5</v>
      </c>
      <c r="G353" s="505">
        <v>46.3</v>
      </c>
      <c r="H353" s="505">
        <v>46.2</v>
      </c>
      <c r="I353" s="505">
        <v>47.1</v>
      </c>
      <c r="J353" s="505">
        <v>47.4</v>
      </c>
      <c r="K353" s="505">
        <v>47.5</v>
      </c>
      <c r="L353" s="604">
        <v>50</v>
      </c>
      <c r="M353" s="604">
        <v>50.2</v>
      </c>
      <c r="N353" s="505">
        <v>49.2</v>
      </c>
      <c r="O353" s="505">
        <v>52</v>
      </c>
      <c r="P353" s="505">
        <v>49.2</v>
      </c>
      <c r="Q353" s="604">
        <v>47</v>
      </c>
      <c r="R353" s="505">
        <v>49.5</v>
      </c>
      <c r="S353" s="505">
        <v>51</v>
      </c>
      <c r="T353" s="505"/>
      <c r="U353" s="505">
        <f t="shared" ref="U353:U355" si="54">AVERAGE(D353:S353)</f>
        <v>48.0375</v>
      </c>
    </row>
    <row r="354" customHeight="1" spans="1:21">
      <c r="A354" s="543">
        <v>44050</v>
      </c>
      <c r="B354" s="543">
        <v>44056</v>
      </c>
      <c r="C354" s="603" t="s">
        <v>2112</v>
      </c>
      <c r="D354" s="505">
        <v>52</v>
      </c>
      <c r="E354" s="505">
        <v>48.5</v>
      </c>
      <c r="F354" s="505">
        <v>53</v>
      </c>
      <c r="G354" s="505">
        <v>51</v>
      </c>
      <c r="H354" s="505">
        <v>53</v>
      </c>
      <c r="I354" s="505">
        <v>55</v>
      </c>
      <c r="J354" s="505">
        <v>53</v>
      </c>
      <c r="K354" s="505">
        <v>55</v>
      </c>
      <c r="L354" s="505">
        <v>54</v>
      </c>
      <c r="M354" s="505">
        <v>54</v>
      </c>
      <c r="N354" s="505">
        <v>54</v>
      </c>
      <c r="O354" s="505">
        <v>56.8</v>
      </c>
      <c r="P354" s="505">
        <v>54.5</v>
      </c>
      <c r="Q354" s="505">
        <v>54</v>
      </c>
      <c r="R354" s="505">
        <v>55</v>
      </c>
      <c r="S354" s="505">
        <v>60</v>
      </c>
      <c r="T354" s="505"/>
      <c r="U354" s="505">
        <f t="shared" si="54"/>
        <v>53.925</v>
      </c>
    </row>
    <row r="355" customHeight="1" spans="1:21">
      <c r="A355" s="543">
        <v>44050</v>
      </c>
      <c r="B355" s="543">
        <v>44056</v>
      </c>
      <c r="C355" s="603" t="s">
        <v>2113</v>
      </c>
      <c r="D355" s="505">
        <v>40</v>
      </c>
      <c r="E355" s="505">
        <v>40</v>
      </c>
      <c r="F355" s="505">
        <v>40</v>
      </c>
      <c r="G355" s="505">
        <v>40</v>
      </c>
      <c r="H355" s="505">
        <v>38</v>
      </c>
      <c r="I355" s="505">
        <v>40</v>
      </c>
      <c r="J355" s="505">
        <v>39</v>
      </c>
      <c r="K355" s="505">
        <v>40</v>
      </c>
      <c r="L355" s="505">
        <v>40</v>
      </c>
      <c r="M355" s="505">
        <v>40</v>
      </c>
      <c r="N355" s="505">
        <v>40</v>
      </c>
      <c r="O355" s="505">
        <v>42.5</v>
      </c>
      <c r="P355" s="505">
        <v>41</v>
      </c>
      <c r="Q355" s="505">
        <v>40</v>
      </c>
      <c r="R355" s="505">
        <v>41</v>
      </c>
      <c r="S355" s="505">
        <v>42</v>
      </c>
      <c r="T355" s="505"/>
      <c r="U355" s="505">
        <f t="shared" si="54"/>
        <v>40.21875</v>
      </c>
    </row>
    <row r="356" customHeight="1" spans="1:21">
      <c r="A356" s="543">
        <v>44050</v>
      </c>
      <c r="B356" s="543">
        <v>44056</v>
      </c>
      <c r="C356" s="603" t="s">
        <v>2114</v>
      </c>
      <c r="D356" s="505">
        <v>12</v>
      </c>
      <c r="E356" s="505">
        <v>8.5</v>
      </c>
      <c r="F356" s="505">
        <v>13</v>
      </c>
      <c r="G356" s="505">
        <v>11</v>
      </c>
      <c r="H356" s="505">
        <v>15</v>
      </c>
      <c r="I356" s="505">
        <v>15</v>
      </c>
      <c r="J356" s="505">
        <v>14</v>
      </c>
      <c r="K356" s="505">
        <v>15</v>
      </c>
      <c r="L356" s="505">
        <v>14</v>
      </c>
      <c r="M356" s="505">
        <v>14</v>
      </c>
      <c r="N356" s="505">
        <v>14</v>
      </c>
      <c r="O356" s="505">
        <v>14.3</v>
      </c>
      <c r="P356" s="505">
        <v>13.5</v>
      </c>
      <c r="Q356" s="505">
        <v>14</v>
      </c>
      <c r="R356" s="505">
        <v>14</v>
      </c>
      <c r="S356" s="505">
        <v>18</v>
      </c>
      <c r="T356" s="505"/>
      <c r="U356" s="505">
        <v>13.70625</v>
      </c>
    </row>
    <row r="357" customHeight="1" spans="1:21">
      <c r="A357" s="543">
        <v>44050</v>
      </c>
      <c r="B357" s="543">
        <v>44056</v>
      </c>
      <c r="C357" s="603" t="s">
        <v>2115</v>
      </c>
      <c r="D357" s="505">
        <v>78</v>
      </c>
      <c r="E357" s="505">
        <v>67</v>
      </c>
      <c r="F357" s="505">
        <v>75</v>
      </c>
      <c r="G357" s="505">
        <v>77</v>
      </c>
      <c r="H357" s="505">
        <v>78</v>
      </c>
      <c r="I357" s="505">
        <v>82</v>
      </c>
      <c r="J357" s="505">
        <v>78</v>
      </c>
      <c r="K357" s="505">
        <v>77</v>
      </c>
      <c r="L357" s="505">
        <v>82</v>
      </c>
      <c r="M357" s="505">
        <v>82</v>
      </c>
      <c r="N357" s="505">
        <v>78</v>
      </c>
      <c r="O357" s="505">
        <v>85</v>
      </c>
      <c r="P357" s="505">
        <v>84</v>
      </c>
      <c r="Q357" s="505">
        <v>76</v>
      </c>
      <c r="R357" s="505">
        <v>80</v>
      </c>
      <c r="S357" s="505">
        <v>85</v>
      </c>
      <c r="T357" s="505"/>
      <c r="U357" s="505">
        <f>AVERAGE(D357:S357)</f>
        <v>79</v>
      </c>
    </row>
    <row r="358" customHeight="1" spans="1:21">
      <c r="A358" s="543">
        <v>44050</v>
      </c>
      <c r="B358" s="543">
        <v>44056</v>
      </c>
      <c r="C358" s="603" t="s">
        <v>2116</v>
      </c>
      <c r="D358" s="505">
        <v>75</v>
      </c>
      <c r="E358" s="505">
        <v>50</v>
      </c>
      <c r="F358" s="505">
        <v>55</v>
      </c>
      <c r="G358" s="505">
        <v>57</v>
      </c>
      <c r="H358" s="505">
        <v>55</v>
      </c>
      <c r="I358" s="505">
        <v>57</v>
      </c>
      <c r="J358" s="505">
        <v>62</v>
      </c>
      <c r="K358" s="505">
        <v>61.5</v>
      </c>
      <c r="L358" s="505">
        <v>58</v>
      </c>
      <c r="M358" s="505">
        <v>58</v>
      </c>
      <c r="N358" s="505">
        <v>62</v>
      </c>
      <c r="O358" s="505">
        <v>63</v>
      </c>
      <c r="P358" s="505">
        <v>62.5</v>
      </c>
      <c r="Q358" s="505">
        <v>58</v>
      </c>
      <c r="R358" s="505">
        <v>60</v>
      </c>
      <c r="S358" s="505">
        <v>75</v>
      </c>
      <c r="T358" s="505"/>
      <c r="U358" s="505">
        <f>AVERAGE(D358:S358)</f>
        <v>60.5625</v>
      </c>
    </row>
    <row r="359" customHeight="1" spans="1:21">
      <c r="A359" s="543">
        <v>44050</v>
      </c>
      <c r="B359" s="543">
        <v>44056</v>
      </c>
      <c r="C359" s="603" t="s">
        <v>2117</v>
      </c>
      <c r="D359" s="505">
        <v>3</v>
      </c>
      <c r="E359" s="505">
        <v>17</v>
      </c>
      <c r="F359" s="505">
        <v>20</v>
      </c>
      <c r="G359" s="505">
        <v>20</v>
      </c>
      <c r="H359" s="505">
        <v>23</v>
      </c>
      <c r="I359" s="505">
        <v>25</v>
      </c>
      <c r="J359" s="505">
        <v>16</v>
      </c>
      <c r="K359" s="505">
        <v>15.5</v>
      </c>
      <c r="L359" s="505">
        <v>24</v>
      </c>
      <c r="M359" s="505">
        <v>24</v>
      </c>
      <c r="N359" s="505">
        <v>16</v>
      </c>
      <c r="O359" s="505">
        <v>22</v>
      </c>
      <c r="P359" s="505">
        <v>21.5</v>
      </c>
      <c r="Q359" s="505">
        <v>18</v>
      </c>
      <c r="R359" s="505">
        <v>20</v>
      </c>
      <c r="S359" s="505">
        <v>10</v>
      </c>
      <c r="T359" s="505"/>
      <c r="U359" s="505">
        <v>18.4375</v>
      </c>
    </row>
    <row r="360" customHeight="1" spans="1:21">
      <c r="A360" s="543">
        <v>44057</v>
      </c>
      <c r="B360" s="543">
        <v>44063</v>
      </c>
      <c r="C360" s="603" t="s">
        <v>2111</v>
      </c>
      <c r="D360" s="505">
        <v>45.2</v>
      </c>
      <c r="E360" s="505">
        <v>44.5</v>
      </c>
      <c r="F360" s="505">
        <v>46.7</v>
      </c>
      <c r="G360" s="505">
        <v>46.6</v>
      </c>
      <c r="H360" s="505">
        <v>46.5</v>
      </c>
      <c r="I360" s="505">
        <v>47</v>
      </c>
      <c r="J360" s="505">
        <v>47.4</v>
      </c>
      <c r="K360" s="505">
        <v>47.5</v>
      </c>
      <c r="L360" s="604">
        <v>49.2</v>
      </c>
      <c r="M360" s="604">
        <v>49.6</v>
      </c>
      <c r="N360" s="505">
        <v>49.2</v>
      </c>
      <c r="O360" s="505">
        <v>51.5</v>
      </c>
      <c r="P360" s="505">
        <v>51</v>
      </c>
      <c r="Q360" s="604">
        <v>47.5</v>
      </c>
      <c r="R360" s="505">
        <v>49.5</v>
      </c>
      <c r="S360" s="505">
        <v>52</v>
      </c>
      <c r="T360" s="505"/>
      <c r="U360" s="505">
        <v>48.18</v>
      </c>
    </row>
    <row r="361" customHeight="1" spans="1:21">
      <c r="A361" s="543">
        <v>44057</v>
      </c>
      <c r="B361" s="543">
        <v>44063</v>
      </c>
      <c r="C361" s="603" t="s">
        <v>2112</v>
      </c>
      <c r="D361" s="505">
        <v>52</v>
      </c>
      <c r="E361" s="505">
        <v>48.5</v>
      </c>
      <c r="F361" s="505">
        <v>53</v>
      </c>
      <c r="G361" s="505">
        <v>51</v>
      </c>
      <c r="H361" s="505">
        <v>53</v>
      </c>
      <c r="I361" s="505">
        <v>54.5</v>
      </c>
      <c r="J361" s="505">
        <v>53</v>
      </c>
      <c r="K361" s="505">
        <v>55</v>
      </c>
      <c r="L361" s="505">
        <v>54</v>
      </c>
      <c r="M361" s="505">
        <v>54</v>
      </c>
      <c r="N361" s="505">
        <v>54</v>
      </c>
      <c r="O361" s="505">
        <v>56.8</v>
      </c>
      <c r="P361" s="505">
        <v>55</v>
      </c>
      <c r="Q361" s="505">
        <v>54</v>
      </c>
      <c r="R361" s="505">
        <v>55</v>
      </c>
      <c r="S361" s="505">
        <v>60</v>
      </c>
      <c r="T361" s="505"/>
      <c r="U361" s="505">
        <v>53.93</v>
      </c>
    </row>
    <row r="362" customHeight="1" spans="1:21">
      <c r="A362" s="543">
        <v>44057</v>
      </c>
      <c r="B362" s="543">
        <v>44063</v>
      </c>
      <c r="C362" s="603" t="s">
        <v>2113</v>
      </c>
      <c r="D362" s="505">
        <v>40.5</v>
      </c>
      <c r="E362" s="505">
        <v>40</v>
      </c>
      <c r="F362" s="505">
        <v>40</v>
      </c>
      <c r="G362" s="505">
        <v>40</v>
      </c>
      <c r="H362" s="505">
        <v>39</v>
      </c>
      <c r="I362" s="505">
        <v>40</v>
      </c>
      <c r="J362" s="505">
        <v>39</v>
      </c>
      <c r="K362" s="505">
        <v>40</v>
      </c>
      <c r="L362" s="505">
        <v>40</v>
      </c>
      <c r="M362" s="505">
        <v>40</v>
      </c>
      <c r="N362" s="505">
        <v>40</v>
      </c>
      <c r="O362" s="505">
        <v>42.5</v>
      </c>
      <c r="P362" s="505">
        <v>40</v>
      </c>
      <c r="Q362" s="505">
        <v>40</v>
      </c>
      <c r="R362" s="505">
        <v>41</v>
      </c>
      <c r="S362" s="505">
        <v>42</v>
      </c>
      <c r="T362" s="505"/>
      <c r="U362" s="505">
        <v>40.25</v>
      </c>
    </row>
    <row r="363" customHeight="1" spans="1:21">
      <c r="A363" s="543">
        <v>44057</v>
      </c>
      <c r="B363" s="543">
        <v>44063</v>
      </c>
      <c r="C363" s="603" t="s">
        <v>2114</v>
      </c>
      <c r="D363" s="505">
        <v>11.5</v>
      </c>
      <c r="E363" s="505">
        <v>8.5</v>
      </c>
      <c r="F363" s="505">
        <v>13</v>
      </c>
      <c r="G363" s="505">
        <v>11</v>
      </c>
      <c r="H363" s="505">
        <v>14</v>
      </c>
      <c r="I363" s="505">
        <v>14.5</v>
      </c>
      <c r="J363" s="505">
        <v>14</v>
      </c>
      <c r="K363" s="505">
        <v>15</v>
      </c>
      <c r="L363" s="505">
        <v>14</v>
      </c>
      <c r="M363" s="505">
        <v>14</v>
      </c>
      <c r="N363" s="505">
        <v>14</v>
      </c>
      <c r="O363" s="505">
        <v>14.3</v>
      </c>
      <c r="P363" s="505">
        <v>15</v>
      </c>
      <c r="Q363" s="505">
        <v>14</v>
      </c>
      <c r="R363" s="505">
        <v>14</v>
      </c>
      <c r="S363" s="505">
        <v>18</v>
      </c>
      <c r="T363" s="505"/>
      <c r="U363" s="505">
        <v>13.68</v>
      </c>
    </row>
    <row r="364" customHeight="1" spans="1:21">
      <c r="A364" s="543">
        <v>44057</v>
      </c>
      <c r="B364" s="543">
        <v>44063</v>
      </c>
      <c r="C364" s="603" t="s">
        <v>2115</v>
      </c>
      <c r="D364" s="505">
        <v>78</v>
      </c>
      <c r="E364" s="505">
        <v>67</v>
      </c>
      <c r="F364" s="505">
        <v>75</v>
      </c>
      <c r="G364" s="505">
        <v>77</v>
      </c>
      <c r="H364" s="505">
        <v>78</v>
      </c>
      <c r="I364" s="505">
        <v>81</v>
      </c>
      <c r="J364" s="505">
        <v>78</v>
      </c>
      <c r="K364" s="505">
        <v>77</v>
      </c>
      <c r="L364" s="505">
        <v>82</v>
      </c>
      <c r="M364" s="505">
        <v>82</v>
      </c>
      <c r="N364" s="505">
        <v>78</v>
      </c>
      <c r="O364" s="505">
        <v>85</v>
      </c>
      <c r="P364" s="505">
        <v>85</v>
      </c>
      <c r="Q364" s="505">
        <v>76</v>
      </c>
      <c r="R364" s="505">
        <v>80</v>
      </c>
      <c r="S364" s="505">
        <v>85</v>
      </c>
      <c r="T364" s="505"/>
      <c r="U364" s="505">
        <v>79</v>
      </c>
    </row>
    <row r="365" customHeight="1" spans="1:21">
      <c r="A365" s="543">
        <v>44057</v>
      </c>
      <c r="B365" s="543">
        <v>44063</v>
      </c>
      <c r="C365" s="603" t="s">
        <v>2116</v>
      </c>
      <c r="D365" s="505">
        <v>75</v>
      </c>
      <c r="E365" s="505">
        <v>50</v>
      </c>
      <c r="F365" s="505">
        <v>55</v>
      </c>
      <c r="G365" s="505">
        <v>57</v>
      </c>
      <c r="H365" s="505">
        <v>55</v>
      </c>
      <c r="I365" s="505">
        <v>57</v>
      </c>
      <c r="J365" s="505">
        <v>62</v>
      </c>
      <c r="K365" s="505">
        <v>61.5</v>
      </c>
      <c r="L365" s="505">
        <v>58</v>
      </c>
      <c r="M365" s="505">
        <v>58</v>
      </c>
      <c r="N365" s="505">
        <v>62</v>
      </c>
      <c r="O365" s="505">
        <v>63</v>
      </c>
      <c r="P365" s="505">
        <v>61</v>
      </c>
      <c r="Q365" s="505">
        <v>58</v>
      </c>
      <c r="R365" s="505">
        <v>60</v>
      </c>
      <c r="S365" s="505">
        <v>75</v>
      </c>
      <c r="T365" s="505"/>
      <c r="U365" s="505">
        <v>60.47</v>
      </c>
    </row>
    <row r="366" customHeight="1" spans="1:21">
      <c r="A366" s="543">
        <v>44057</v>
      </c>
      <c r="B366" s="543">
        <v>44063</v>
      </c>
      <c r="C366" s="603" t="s">
        <v>2117</v>
      </c>
      <c r="D366" s="505">
        <v>3</v>
      </c>
      <c r="E366" s="505">
        <v>17</v>
      </c>
      <c r="F366" s="505">
        <v>20</v>
      </c>
      <c r="G366" s="505">
        <v>20</v>
      </c>
      <c r="H366" s="505">
        <v>23</v>
      </c>
      <c r="I366" s="505">
        <v>24</v>
      </c>
      <c r="J366" s="505">
        <v>16</v>
      </c>
      <c r="K366" s="505">
        <v>15.5</v>
      </c>
      <c r="L366" s="505">
        <v>24</v>
      </c>
      <c r="M366" s="505">
        <v>24</v>
      </c>
      <c r="N366" s="505">
        <v>16</v>
      </c>
      <c r="O366" s="505">
        <v>22</v>
      </c>
      <c r="P366" s="505">
        <v>24</v>
      </c>
      <c r="Q366" s="505">
        <v>18</v>
      </c>
      <c r="R366" s="505">
        <v>20</v>
      </c>
      <c r="S366" s="505">
        <v>10</v>
      </c>
      <c r="T366" s="505"/>
      <c r="U366" s="505">
        <v>18.53</v>
      </c>
    </row>
    <row r="367" customHeight="1" spans="1:21">
      <c r="A367" s="543">
        <v>44064</v>
      </c>
      <c r="B367" s="543">
        <v>44070</v>
      </c>
      <c r="C367" s="603" t="s">
        <v>2111</v>
      </c>
      <c r="D367" s="505">
        <v>45</v>
      </c>
      <c r="E367" s="505">
        <v>44.4</v>
      </c>
      <c r="F367" s="505">
        <v>46</v>
      </c>
      <c r="G367" s="505">
        <v>45.5</v>
      </c>
      <c r="H367" s="505">
        <v>45.8</v>
      </c>
      <c r="I367" s="505">
        <v>46.2</v>
      </c>
      <c r="J367" s="604">
        <v>47</v>
      </c>
      <c r="K367" s="605">
        <v>47</v>
      </c>
      <c r="L367" s="604">
        <v>48</v>
      </c>
      <c r="M367" s="604">
        <v>48</v>
      </c>
      <c r="N367" s="604">
        <v>48.9</v>
      </c>
      <c r="O367" s="505">
        <v>51</v>
      </c>
      <c r="P367" s="505">
        <v>49</v>
      </c>
      <c r="Q367" s="604">
        <v>47</v>
      </c>
      <c r="R367" s="505">
        <v>48.6</v>
      </c>
      <c r="S367" s="505">
        <v>51</v>
      </c>
      <c r="T367" s="505"/>
      <c r="U367" s="505">
        <v>47.4</v>
      </c>
    </row>
    <row r="368" customHeight="1" spans="1:21">
      <c r="A368" s="543">
        <v>44064</v>
      </c>
      <c r="B368" s="543">
        <v>44070</v>
      </c>
      <c r="C368" s="603" t="s">
        <v>2112</v>
      </c>
      <c r="D368" s="505">
        <v>55</v>
      </c>
      <c r="E368" s="505">
        <v>50</v>
      </c>
      <c r="F368" s="505">
        <v>53</v>
      </c>
      <c r="G368" s="505">
        <v>51</v>
      </c>
      <c r="H368" s="505">
        <v>53</v>
      </c>
      <c r="I368" s="505">
        <v>54.5</v>
      </c>
      <c r="J368" s="505">
        <v>52.5</v>
      </c>
      <c r="K368" s="505">
        <v>54</v>
      </c>
      <c r="L368" s="505">
        <v>54</v>
      </c>
      <c r="M368" s="505">
        <v>54</v>
      </c>
      <c r="N368" s="505">
        <v>53.5</v>
      </c>
      <c r="O368" s="505">
        <v>56.8</v>
      </c>
      <c r="P368" s="505">
        <v>55</v>
      </c>
      <c r="Q368" s="505">
        <v>54</v>
      </c>
      <c r="R368" s="505">
        <v>55</v>
      </c>
      <c r="S368" s="505">
        <v>60</v>
      </c>
      <c r="T368" s="505"/>
      <c r="U368" s="505">
        <v>54.08</v>
      </c>
    </row>
    <row r="369" customHeight="1" spans="1:21">
      <c r="A369" s="543">
        <v>44064</v>
      </c>
      <c r="B369" s="543">
        <v>44070</v>
      </c>
      <c r="C369" s="603" t="s">
        <v>2113</v>
      </c>
      <c r="D369" s="505">
        <v>47</v>
      </c>
      <c r="E369" s="505">
        <v>44</v>
      </c>
      <c r="F369" s="505">
        <v>42</v>
      </c>
      <c r="G369" s="505">
        <v>40</v>
      </c>
      <c r="H369" s="505">
        <v>39</v>
      </c>
      <c r="I369" s="505">
        <v>40</v>
      </c>
      <c r="J369" s="505">
        <v>39</v>
      </c>
      <c r="K369" s="505">
        <v>40</v>
      </c>
      <c r="L369" s="505">
        <v>40</v>
      </c>
      <c r="M369" s="505">
        <v>40</v>
      </c>
      <c r="N369" s="505">
        <v>40</v>
      </c>
      <c r="O369" s="505">
        <v>42.5</v>
      </c>
      <c r="P369" s="505">
        <v>40</v>
      </c>
      <c r="Q369" s="505">
        <v>41</v>
      </c>
      <c r="R369" s="505">
        <v>41</v>
      </c>
      <c r="S369" s="505">
        <v>43</v>
      </c>
      <c r="T369" s="505"/>
      <c r="U369" s="505">
        <v>41.16</v>
      </c>
    </row>
    <row r="370" customHeight="1" spans="1:21">
      <c r="A370" s="543">
        <v>44064</v>
      </c>
      <c r="B370" s="543">
        <v>44070</v>
      </c>
      <c r="C370" s="603" t="s">
        <v>2114</v>
      </c>
      <c r="D370" s="505">
        <v>8</v>
      </c>
      <c r="E370" s="505">
        <v>6</v>
      </c>
      <c r="F370" s="505">
        <v>11</v>
      </c>
      <c r="G370" s="505">
        <v>11</v>
      </c>
      <c r="H370" s="505">
        <v>14</v>
      </c>
      <c r="I370" s="505">
        <v>14.5</v>
      </c>
      <c r="J370" s="505">
        <v>13.5</v>
      </c>
      <c r="K370" s="505">
        <v>14</v>
      </c>
      <c r="L370" s="505">
        <v>14</v>
      </c>
      <c r="M370" s="505">
        <v>14</v>
      </c>
      <c r="N370" s="505">
        <v>13.5</v>
      </c>
      <c r="O370" s="505">
        <v>14.3</v>
      </c>
      <c r="P370" s="505">
        <v>15</v>
      </c>
      <c r="Q370" s="505">
        <v>13</v>
      </c>
      <c r="R370" s="505">
        <v>14</v>
      </c>
      <c r="S370" s="505">
        <v>17</v>
      </c>
      <c r="T370" s="505"/>
      <c r="U370" s="505">
        <v>12.92</v>
      </c>
    </row>
    <row r="371" customHeight="1" spans="1:21">
      <c r="A371" s="543">
        <v>44064</v>
      </c>
      <c r="B371" s="543">
        <v>44070</v>
      </c>
      <c r="C371" s="603" t="s">
        <v>2115</v>
      </c>
      <c r="D371" s="505">
        <v>83</v>
      </c>
      <c r="E371" s="505">
        <v>69</v>
      </c>
      <c r="F371" s="505">
        <v>75</v>
      </c>
      <c r="G371" s="505">
        <v>77</v>
      </c>
      <c r="H371" s="505">
        <v>77</v>
      </c>
      <c r="I371" s="505">
        <v>81</v>
      </c>
      <c r="J371" s="505">
        <v>77</v>
      </c>
      <c r="K371" s="505">
        <v>76.5</v>
      </c>
      <c r="L371" s="505">
        <v>82</v>
      </c>
      <c r="M371" s="505">
        <v>82</v>
      </c>
      <c r="N371" s="505">
        <v>77</v>
      </c>
      <c r="O371" s="505">
        <v>85</v>
      </c>
      <c r="P371" s="505">
        <v>85</v>
      </c>
      <c r="Q371" s="505">
        <v>76</v>
      </c>
      <c r="R371" s="505">
        <v>80</v>
      </c>
      <c r="S371" s="505">
        <v>85</v>
      </c>
      <c r="T371" s="505"/>
      <c r="U371" s="505">
        <v>79.22</v>
      </c>
    </row>
    <row r="372" customHeight="1" spans="1:21">
      <c r="A372" s="543">
        <v>44064</v>
      </c>
      <c r="B372" s="543">
        <v>44070</v>
      </c>
      <c r="C372" s="603" t="s">
        <v>2116</v>
      </c>
      <c r="D372" s="505">
        <v>80</v>
      </c>
      <c r="E372" s="505">
        <v>54</v>
      </c>
      <c r="F372" s="505">
        <v>58</v>
      </c>
      <c r="G372" s="505">
        <v>57</v>
      </c>
      <c r="H372" s="505">
        <v>55</v>
      </c>
      <c r="I372" s="505">
        <v>57</v>
      </c>
      <c r="J372" s="505">
        <v>62</v>
      </c>
      <c r="K372" s="505">
        <v>61.5</v>
      </c>
      <c r="L372" s="505">
        <v>58</v>
      </c>
      <c r="M372" s="505">
        <v>58</v>
      </c>
      <c r="N372" s="505">
        <v>62</v>
      </c>
      <c r="O372" s="505">
        <v>63</v>
      </c>
      <c r="P372" s="505">
        <v>61</v>
      </c>
      <c r="Q372" s="505">
        <v>58</v>
      </c>
      <c r="R372" s="505">
        <v>60</v>
      </c>
      <c r="S372" s="505">
        <v>75</v>
      </c>
      <c r="T372" s="505"/>
      <c r="U372" s="505">
        <v>61.22</v>
      </c>
    </row>
    <row r="373" customHeight="1" spans="1:21">
      <c r="A373" s="543">
        <v>44064</v>
      </c>
      <c r="B373" s="543">
        <v>44070</v>
      </c>
      <c r="C373" s="603" t="s">
        <v>2117</v>
      </c>
      <c r="D373" s="505">
        <v>3</v>
      </c>
      <c r="E373" s="505">
        <v>15</v>
      </c>
      <c r="F373" s="505">
        <v>17</v>
      </c>
      <c r="G373" s="505">
        <v>20</v>
      </c>
      <c r="H373" s="505">
        <v>22</v>
      </c>
      <c r="I373" s="505">
        <v>24</v>
      </c>
      <c r="J373" s="505">
        <v>15</v>
      </c>
      <c r="K373" s="505">
        <v>15</v>
      </c>
      <c r="L373" s="505">
        <v>24</v>
      </c>
      <c r="M373" s="505">
        <v>24</v>
      </c>
      <c r="N373" s="505">
        <v>15</v>
      </c>
      <c r="O373" s="505">
        <v>22</v>
      </c>
      <c r="P373" s="505">
        <v>24</v>
      </c>
      <c r="Q373" s="505">
        <v>18</v>
      </c>
      <c r="R373" s="505">
        <v>20</v>
      </c>
      <c r="S373" s="505">
        <v>10</v>
      </c>
      <c r="T373" s="505"/>
      <c r="U373" s="505">
        <v>18</v>
      </c>
    </row>
    <row r="374" customHeight="1" spans="1:21">
      <c r="A374" s="543">
        <v>44071</v>
      </c>
      <c r="B374" s="543">
        <v>44077</v>
      </c>
      <c r="C374" s="603" t="s">
        <v>2111</v>
      </c>
      <c r="D374" s="505">
        <v>45</v>
      </c>
      <c r="E374" s="505">
        <v>44.4</v>
      </c>
      <c r="F374" s="505">
        <v>45.8</v>
      </c>
      <c r="G374" s="505">
        <v>45.5</v>
      </c>
      <c r="H374" s="505">
        <v>45.5</v>
      </c>
      <c r="I374" s="505">
        <v>46</v>
      </c>
      <c r="J374" s="604">
        <v>46.9</v>
      </c>
      <c r="K374" s="604">
        <v>46.9</v>
      </c>
      <c r="L374" s="604">
        <v>47.2</v>
      </c>
      <c r="M374" s="604">
        <v>47</v>
      </c>
      <c r="N374" s="604">
        <v>48.7</v>
      </c>
      <c r="O374" s="505">
        <v>50</v>
      </c>
      <c r="P374" s="505">
        <v>48.5</v>
      </c>
      <c r="Q374" s="604">
        <v>47.4</v>
      </c>
      <c r="R374" s="505">
        <v>48.7</v>
      </c>
      <c r="S374" s="505">
        <v>51</v>
      </c>
      <c r="T374" s="505"/>
      <c r="U374" s="505">
        <v>47.16</v>
      </c>
    </row>
    <row r="375" customHeight="1" spans="1:21">
      <c r="A375" s="543">
        <v>44071</v>
      </c>
      <c r="B375" s="543">
        <v>44077</v>
      </c>
      <c r="C375" s="603" t="s">
        <v>2112</v>
      </c>
      <c r="D375" s="505">
        <v>55</v>
      </c>
      <c r="E375" s="505">
        <v>50</v>
      </c>
      <c r="F375" s="505">
        <v>53</v>
      </c>
      <c r="G375" s="505">
        <v>51</v>
      </c>
      <c r="H375" s="505">
        <v>51</v>
      </c>
      <c r="I375" s="505">
        <v>54</v>
      </c>
      <c r="J375" s="505">
        <v>52</v>
      </c>
      <c r="K375" s="505">
        <v>53.5</v>
      </c>
      <c r="L375" s="505">
        <v>54</v>
      </c>
      <c r="M375" s="505">
        <v>54</v>
      </c>
      <c r="N375" s="505">
        <v>53</v>
      </c>
      <c r="O375" s="505">
        <v>56.8</v>
      </c>
      <c r="P375" s="505">
        <v>55</v>
      </c>
      <c r="Q375" s="505">
        <v>54</v>
      </c>
      <c r="R375" s="505">
        <v>56</v>
      </c>
      <c r="S375" s="505">
        <v>60</v>
      </c>
      <c r="T375" s="505"/>
      <c r="U375" s="505">
        <v>53.89</v>
      </c>
    </row>
    <row r="376" customHeight="1" spans="1:21">
      <c r="A376" s="543">
        <v>44071</v>
      </c>
      <c r="B376" s="543">
        <v>44077</v>
      </c>
      <c r="C376" s="603" t="s">
        <v>2113</v>
      </c>
      <c r="D376" s="505">
        <v>47</v>
      </c>
      <c r="E376" s="505">
        <v>44</v>
      </c>
      <c r="F376" s="505">
        <v>44</v>
      </c>
      <c r="G376" s="505">
        <v>40</v>
      </c>
      <c r="H376" s="505">
        <v>39</v>
      </c>
      <c r="I376" s="505">
        <v>40</v>
      </c>
      <c r="J376" s="505">
        <v>39</v>
      </c>
      <c r="K376" s="505">
        <v>40</v>
      </c>
      <c r="L376" s="505">
        <v>40</v>
      </c>
      <c r="M376" s="505">
        <v>40</v>
      </c>
      <c r="N376" s="505">
        <v>40</v>
      </c>
      <c r="O376" s="505">
        <v>42.5</v>
      </c>
      <c r="P376" s="505">
        <v>40</v>
      </c>
      <c r="Q376" s="505">
        <v>41</v>
      </c>
      <c r="R376" s="505">
        <v>43</v>
      </c>
      <c r="S376" s="505">
        <v>43</v>
      </c>
      <c r="T376" s="505"/>
      <c r="U376" s="505">
        <v>41.41</v>
      </c>
    </row>
    <row r="377" customHeight="1" spans="1:21">
      <c r="A377" s="543">
        <v>44071</v>
      </c>
      <c r="B377" s="543">
        <v>44077</v>
      </c>
      <c r="C377" s="603" t="s">
        <v>2114</v>
      </c>
      <c r="D377" s="505">
        <v>8</v>
      </c>
      <c r="E377" s="505">
        <v>6</v>
      </c>
      <c r="F377" s="505">
        <v>9</v>
      </c>
      <c r="G377" s="505">
        <v>11</v>
      </c>
      <c r="H377" s="505">
        <v>12</v>
      </c>
      <c r="I377" s="505">
        <v>14</v>
      </c>
      <c r="J377" s="505">
        <v>13</v>
      </c>
      <c r="K377" s="505">
        <v>13.5</v>
      </c>
      <c r="L377" s="505">
        <v>14</v>
      </c>
      <c r="M377" s="505">
        <v>14</v>
      </c>
      <c r="N377" s="505">
        <v>13</v>
      </c>
      <c r="O377" s="505">
        <v>14.3</v>
      </c>
      <c r="P377" s="505">
        <v>15</v>
      </c>
      <c r="Q377" s="505">
        <v>13</v>
      </c>
      <c r="R377" s="505">
        <v>13</v>
      </c>
      <c r="S377" s="505">
        <v>17</v>
      </c>
      <c r="T377" s="505"/>
      <c r="U377" s="505">
        <v>12.49</v>
      </c>
    </row>
    <row r="378" customHeight="1" spans="1:21">
      <c r="A378" s="543">
        <v>44071</v>
      </c>
      <c r="B378" s="543">
        <v>44077</v>
      </c>
      <c r="C378" s="603" t="s">
        <v>2115</v>
      </c>
      <c r="D378" s="505">
        <v>83</v>
      </c>
      <c r="E378" s="505">
        <v>69</v>
      </c>
      <c r="F378" s="505">
        <v>75</v>
      </c>
      <c r="G378" s="505">
        <v>77</v>
      </c>
      <c r="H378" s="505">
        <v>76</v>
      </c>
      <c r="I378" s="505">
        <v>80</v>
      </c>
      <c r="J378" s="505">
        <v>76.5</v>
      </c>
      <c r="K378" s="505">
        <v>76</v>
      </c>
      <c r="L378" s="505">
        <v>82</v>
      </c>
      <c r="M378" s="505">
        <v>82</v>
      </c>
      <c r="N378" s="505">
        <v>76.5</v>
      </c>
      <c r="O378" s="505">
        <v>85</v>
      </c>
      <c r="P378" s="505">
        <v>85</v>
      </c>
      <c r="Q378" s="505">
        <v>76</v>
      </c>
      <c r="R378" s="505">
        <v>80</v>
      </c>
      <c r="S378" s="505">
        <v>85</v>
      </c>
      <c r="T378" s="505"/>
      <c r="U378" s="505">
        <v>79</v>
      </c>
    </row>
    <row r="379" customHeight="1" spans="1:21">
      <c r="A379" s="543">
        <v>44071</v>
      </c>
      <c r="B379" s="543">
        <v>44077</v>
      </c>
      <c r="C379" s="603" t="s">
        <v>2116</v>
      </c>
      <c r="D379" s="505">
        <v>80</v>
      </c>
      <c r="E379" s="505">
        <v>54</v>
      </c>
      <c r="F379" s="505">
        <v>60</v>
      </c>
      <c r="G379" s="505">
        <v>57</v>
      </c>
      <c r="H379" s="505">
        <v>55</v>
      </c>
      <c r="I379" s="505">
        <v>57</v>
      </c>
      <c r="J379" s="505">
        <v>62</v>
      </c>
      <c r="K379" s="505">
        <v>61.5</v>
      </c>
      <c r="L379" s="505">
        <v>58</v>
      </c>
      <c r="M379" s="505">
        <v>58</v>
      </c>
      <c r="N379" s="505">
        <v>65</v>
      </c>
      <c r="O379" s="505">
        <v>63</v>
      </c>
      <c r="P379" s="505">
        <v>61</v>
      </c>
      <c r="Q379" s="505">
        <v>58</v>
      </c>
      <c r="R379" s="505">
        <v>60</v>
      </c>
      <c r="S379" s="505">
        <v>75</v>
      </c>
      <c r="T379" s="505"/>
      <c r="U379" s="505">
        <v>61.53</v>
      </c>
    </row>
    <row r="380" customHeight="1" spans="1:21">
      <c r="A380" s="543">
        <v>44071</v>
      </c>
      <c r="B380" s="543">
        <v>44077</v>
      </c>
      <c r="C380" s="603" t="s">
        <v>2117</v>
      </c>
      <c r="D380" s="505">
        <v>3</v>
      </c>
      <c r="E380" s="505">
        <v>15</v>
      </c>
      <c r="F380" s="505">
        <f t="shared" ref="F380:K380" si="55">F378-F379</f>
        <v>15</v>
      </c>
      <c r="G380" s="505">
        <v>20</v>
      </c>
      <c r="H380" s="505">
        <v>21</v>
      </c>
      <c r="I380" s="505">
        <v>23</v>
      </c>
      <c r="J380" s="505">
        <f t="shared" si="55"/>
        <v>14.5</v>
      </c>
      <c r="K380" s="505">
        <f t="shared" si="55"/>
        <v>14.5</v>
      </c>
      <c r="L380" s="505">
        <v>24</v>
      </c>
      <c r="M380" s="505">
        <v>24</v>
      </c>
      <c r="N380" s="505">
        <f t="shared" ref="N380:R380" si="56">N378-N379</f>
        <v>11.5</v>
      </c>
      <c r="O380" s="505">
        <v>22</v>
      </c>
      <c r="P380" s="505">
        <v>24</v>
      </c>
      <c r="Q380" s="505">
        <f t="shared" si="56"/>
        <v>18</v>
      </c>
      <c r="R380" s="505">
        <f t="shared" si="56"/>
        <v>20</v>
      </c>
      <c r="S380" s="505">
        <v>10</v>
      </c>
      <c r="T380" s="505"/>
      <c r="U380" s="505">
        <v>17.47</v>
      </c>
    </row>
    <row r="381" customHeight="1" spans="1:21">
      <c r="A381" s="543">
        <v>44078</v>
      </c>
      <c r="B381" s="543">
        <v>44084</v>
      </c>
      <c r="C381" s="603" t="s">
        <v>2111</v>
      </c>
      <c r="D381" s="505">
        <v>44.5</v>
      </c>
      <c r="E381" s="505">
        <v>43.9</v>
      </c>
      <c r="F381" s="505">
        <v>44.5</v>
      </c>
      <c r="G381" s="505">
        <v>45</v>
      </c>
      <c r="H381" s="505">
        <v>44.5</v>
      </c>
      <c r="I381" s="505">
        <v>45.5</v>
      </c>
      <c r="J381" s="604">
        <v>46.7</v>
      </c>
      <c r="K381" s="604">
        <v>46.7</v>
      </c>
      <c r="L381" s="604">
        <v>46.5</v>
      </c>
      <c r="M381" s="604">
        <v>46.2</v>
      </c>
      <c r="N381" s="604">
        <v>48.5</v>
      </c>
      <c r="O381" s="505">
        <v>49.3</v>
      </c>
      <c r="P381" s="505">
        <v>48</v>
      </c>
      <c r="Q381" s="604">
        <v>45.6</v>
      </c>
      <c r="R381" s="505">
        <v>47.7</v>
      </c>
      <c r="S381" s="505">
        <v>50.5</v>
      </c>
      <c r="T381" s="505"/>
      <c r="U381" s="505">
        <v>46.48</v>
      </c>
    </row>
    <row r="382" customHeight="1" spans="1:21">
      <c r="A382" s="543">
        <v>44078</v>
      </c>
      <c r="B382" s="543">
        <v>44084</v>
      </c>
      <c r="C382" s="603" t="s">
        <v>2112</v>
      </c>
      <c r="D382" s="505">
        <v>54.5</v>
      </c>
      <c r="E382" s="505">
        <v>49.5</v>
      </c>
      <c r="F382" s="505">
        <v>52</v>
      </c>
      <c r="G382" s="505">
        <v>50.5</v>
      </c>
      <c r="H382" s="505">
        <v>50</v>
      </c>
      <c r="I382" s="505">
        <v>52</v>
      </c>
      <c r="J382" s="505">
        <v>51.8</v>
      </c>
      <c r="K382" s="505">
        <v>53.3</v>
      </c>
      <c r="L382" s="505">
        <v>53.5</v>
      </c>
      <c r="M382" s="505">
        <v>53</v>
      </c>
      <c r="N382" s="505">
        <v>52.8</v>
      </c>
      <c r="O382" s="505">
        <v>56</v>
      </c>
      <c r="P382" s="505">
        <v>54.5</v>
      </c>
      <c r="Q382" s="505">
        <v>52</v>
      </c>
      <c r="R382" s="505">
        <v>55</v>
      </c>
      <c r="S382" s="505">
        <v>59</v>
      </c>
      <c r="T382" s="505"/>
      <c r="U382" s="505">
        <v>53.09</v>
      </c>
    </row>
    <row r="383" customHeight="1" spans="1:21">
      <c r="A383" s="543">
        <v>44078</v>
      </c>
      <c r="B383" s="543">
        <v>44084</v>
      </c>
      <c r="C383" s="603" t="s">
        <v>2113</v>
      </c>
      <c r="D383" s="505">
        <v>47</v>
      </c>
      <c r="E383" s="505">
        <v>44</v>
      </c>
      <c r="F383" s="505">
        <v>43</v>
      </c>
      <c r="G383" s="505">
        <v>40</v>
      </c>
      <c r="H383" s="505">
        <v>39</v>
      </c>
      <c r="I383" s="505">
        <v>40</v>
      </c>
      <c r="J383" s="505">
        <v>39</v>
      </c>
      <c r="K383" s="505">
        <v>40</v>
      </c>
      <c r="L383" s="505">
        <v>40</v>
      </c>
      <c r="M383" s="505">
        <v>40</v>
      </c>
      <c r="N383" s="505">
        <v>40</v>
      </c>
      <c r="O383" s="505">
        <v>42.5</v>
      </c>
      <c r="P383" s="505">
        <v>40</v>
      </c>
      <c r="Q383" s="505">
        <v>41</v>
      </c>
      <c r="R383" s="505">
        <v>43</v>
      </c>
      <c r="S383" s="505">
        <v>43</v>
      </c>
      <c r="T383" s="505"/>
      <c r="U383" s="505">
        <v>41.34</v>
      </c>
    </row>
    <row r="384" customHeight="1" spans="1:21">
      <c r="A384" s="543">
        <v>44078</v>
      </c>
      <c r="B384" s="543">
        <v>44084</v>
      </c>
      <c r="C384" s="603" t="s">
        <v>2114</v>
      </c>
      <c r="D384" s="505">
        <f t="shared" ref="D384:S384" si="57">D382-D383</f>
        <v>7.5</v>
      </c>
      <c r="E384" s="505">
        <f t="shared" si="57"/>
        <v>5.5</v>
      </c>
      <c r="F384" s="505">
        <f t="shared" si="57"/>
        <v>9</v>
      </c>
      <c r="G384" s="505">
        <f t="shared" si="57"/>
        <v>10.5</v>
      </c>
      <c r="H384" s="505">
        <f t="shared" si="57"/>
        <v>11</v>
      </c>
      <c r="I384" s="505">
        <f t="shared" si="57"/>
        <v>12</v>
      </c>
      <c r="J384" s="505">
        <f t="shared" si="57"/>
        <v>12.8</v>
      </c>
      <c r="K384" s="505">
        <f t="shared" si="57"/>
        <v>13.3</v>
      </c>
      <c r="L384" s="505">
        <f t="shared" si="57"/>
        <v>13.5</v>
      </c>
      <c r="M384" s="505">
        <f t="shared" si="57"/>
        <v>13</v>
      </c>
      <c r="N384" s="505">
        <f t="shared" si="57"/>
        <v>12.8</v>
      </c>
      <c r="O384" s="505">
        <f t="shared" si="57"/>
        <v>13.5</v>
      </c>
      <c r="P384" s="505">
        <f t="shared" si="57"/>
        <v>14.5</v>
      </c>
      <c r="Q384" s="505">
        <f t="shared" si="57"/>
        <v>11</v>
      </c>
      <c r="R384" s="505">
        <f t="shared" si="57"/>
        <v>12</v>
      </c>
      <c r="S384" s="505">
        <f t="shared" si="57"/>
        <v>16</v>
      </c>
      <c r="T384" s="505"/>
      <c r="U384" s="505">
        <v>11.74</v>
      </c>
    </row>
    <row r="385" customHeight="1" spans="1:21">
      <c r="A385" s="543">
        <v>44078</v>
      </c>
      <c r="B385" s="543">
        <v>44084</v>
      </c>
      <c r="C385" s="603" t="s">
        <v>2115</v>
      </c>
      <c r="D385" s="505">
        <v>83</v>
      </c>
      <c r="E385" s="505">
        <v>69</v>
      </c>
      <c r="F385" s="505">
        <v>74</v>
      </c>
      <c r="G385" s="505">
        <v>77</v>
      </c>
      <c r="H385" s="505">
        <v>75</v>
      </c>
      <c r="I385" s="505">
        <v>80</v>
      </c>
      <c r="J385" s="505">
        <v>76.3</v>
      </c>
      <c r="K385" s="505">
        <v>75.8</v>
      </c>
      <c r="L385" s="505">
        <v>81</v>
      </c>
      <c r="M385" s="505">
        <v>81</v>
      </c>
      <c r="N385" s="505">
        <v>76.3</v>
      </c>
      <c r="O385" s="505">
        <v>84</v>
      </c>
      <c r="P385" s="505">
        <v>84</v>
      </c>
      <c r="Q385" s="505">
        <v>76</v>
      </c>
      <c r="R385" s="505">
        <v>80</v>
      </c>
      <c r="S385" s="505">
        <v>85</v>
      </c>
      <c r="T385" s="505"/>
      <c r="U385" s="505">
        <v>78.59</v>
      </c>
    </row>
    <row r="386" customHeight="1" spans="1:21">
      <c r="A386" s="543">
        <v>44078</v>
      </c>
      <c r="B386" s="543">
        <v>44084</v>
      </c>
      <c r="C386" s="603" t="s">
        <v>2116</v>
      </c>
      <c r="D386" s="505">
        <v>80</v>
      </c>
      <c r="E386" s="505">
        <v>54</v>
      </c>
      <c r="F386" s="505">
        <v>60</v>
      </c>
      <c r="G386" s="505">
        <v>57</v>
      </c>
      <c r="H386" s="505">
        <v>55</v>
      </c>
      <c r="I386" s="505">
        <v>57</v>
      </c>
      <c r="J386" s="505">
        <v>62</v>
      </c>
      <c r="K386" s="505">
        <v>61.5</v>
      </c>
      <c r="L386" s="505">
        <v>58</v>
      </c>
      <c r="M386" s="505">
        <v>58</v>
      </c>
      <c r="N386" s="505">
        <v>65</v>
      </c>
      <c r="O386" s="505">
        <v>63</v>
      </c>
      <c r="P386" s="505">
        <v>61</v>
      </c>
      <c r="Q386" s="505">
        <v>58</v>
      </c>
      <c r="R386" s="505">
        <v>60</v>
      </c>
      <c r="S386" s="505">
        <v>75</v>
      </c>
      <c r="T386" s="505"/>
      <c r="U386" s="505">
        <v>61.53</v>
      </c>
    </row>
    <row r="387" customHeight="1" spans="1:21">
      <c r="A387" s="543">
        <v>44078</v>
      </c>
      <c r="B387" s="543">
        <v>44084</v>
      </c>
      <c r="C387" s="603" t="s">
        <v>2117</v>
      </c>
      <c r="D387" s="505">
        <v>3</v>
      </c>
      <c r="E387" s="505">
        <v>15</v>
      </c>
      <c r="F387" s="505">
        <v>14</v>
      </c>
      <c r="G387" s="505">
        <v>20</v>
      </c>
      <c r="H387" s="505">
        <v>20</v>
      </c>
      <c r="I387" s="505">
        <v>23</v>
      </c>
      <c r="J387" s="505">
        <v>14.3</v>
      </c>
      <c r="K387" s="505">
        <v>14.3</v>
      </c>
      <c r="L387" s="505">
        <v>23</v>
      </c>
      <c r="M387" s="505">
        <v>23</v>
      </c>
      <c r="N387" s="505">
        <v>11.3</v>
      </c>
      <c r="O387" s="505">
        <v>21</v>
      </c>
      <c r="P387" s="505">
        <v>23</v>
      </c>
      <c r="Q387" s="505">
        <v>18</v>
      </c>
      <c r="R387" s="505">
        <v>20</v>
      </c>
      <c r="S387" s="505">
        <v>10</v>
      </c>
      <c r="T387" s="505"/>
      <c r="U387" s="505">
        <f>U385-U386</f>
        <v>17.06</v>
      </c>
    </row>
    <row r="388" customHeight="1" spans="1:21">
      <c r="A388" s="543">
        <v>44085</v>
      </c>
      <c r="B388" s="543">
        <v>44091</v>
      </c>
      <c r="C388" s="603" t="s">
        <v>2111</v>
      </c>
      <c r="D388" s="505">
        <v>42</v>
      </c>
      <c r="E388" s="505">
        <v>42</v>
      </c>
      <c r="F388" s="505">
        <v>43.6</v>
      </c>
      <c r="G388" s="505">
        <v>44</v>
      </c>
      <c r="H388" s="505">
        <v>44</v>
      </c>
      <c r="I388" s="505">
        <v>44.8</v>
      </c>
      <c r="J388" s="604">
        <v>45.5</v>
      </c>
      <c r="K388" s="604">
        <v>45.5</v>
      </c>
      <c r="L388" s="604">
        <v>45.5</v>
      </c>
      <c r="M388" s="604">
        <v>45</v>
      </c>
      <c r="N388" s="604">
        <v>47.5</v>
      </c>
      <c r="O388" s="505">
        <v>48</v>
      </c>
      <c r="P388" s="505">
        <v>46.5</v>
      </c>
      <c r="Q388" s="604">
        <v>44.4</v>
      </c>
      <c r="R388" s="505">
        <v>46.6</v>
      </c>
      <c r="S388" s="505">
        <v>49</v>
      </c>
      <c r="T388" s="505"/>
      <c r="U388" s="505">
        <v>45.24</v>
      </c>
    </row>
    <row r="389" customHeight="1" spans="1:21">
      <c r="A389" s="543">
        <v>44085</v>
      </c>
      <c r="B389" s="543">
        <v>44091</v>
      </c>
      <c r="C389" s="603" t="s">
        <v>2112</v>
      </c>
      <c r="D389" s="505">
        <v>54.5</v>
      </c>
      <c r="E389" s="505">
        <v>46</v>
      </c>
      <c r="F389" s="505">
        <v>50.5</v>
      </c>
      <c r="G389" s="505">
        <v>50.5</v>
      </c>
      <c r="H389" s="505">
        <v>50</v>
      </c>
      <c r="I389" s="505">
        <v>52</v>
      </c>
      <c r="J389" s="505">
        <v>50.8</v>
      </c>
      <c r="K389" s="505">
        <v>52.3</v>
      </c>
      <c r="L389" s="505">
        <v>53.5</v>
      </c>
      <c r="M389" s="505">
        <v>53</v>
      </c>
      <c r="N389" s="505">
        <v>51.8</v>
      </c>
      <c r="O389" s="505">
        <v>56</v>
      </c>
      <c r="P389" s="505">
        <v>54.5</v>
      </c>
      <c r="Q389" s="505">
        <v>51.4</v>
      </c>
      <c r="R389" s="505">
        <v>54</v>
      </c>
      <c r="S389" s="505">
        <v>58</v>
      </c>
      <c r="T389" s="505"/>
      <c r="U389" s="505">
        <v>52.43</v>
      </c>
    </row>
    <row r="390" customHeight="1" spans="1:21">
      <c r="A390" s="543">
        <v>44085</v>
      </c>
      <c r="B390" s="543">
        <v>44091</v>
      </c>
      <c r="C390" s="603" t="s">
        <v>2113</v>
      </c>
      <c r="D390" s="505">
        <v>47</v>
      </c>
      <c r="E390" s="505">
        <v>40</v>
      </c>
      <c r="F390" s="505">
        <v>42</v>
      </c>
      <c r="G390" s="505">
        <v>40</v>
      </c>
      <c r="H390" s="505">
        <v>39</v>
      </c>
      <c r="I390" s="505">
        <v>40</v>
      </c>
      <c r="J390" s="505">
        <v>39</v>
      </c>
      <c r="K390" s="505">
        <v>40</v>
      </c>
      <c r="L390" s="505">
        <v>40</v>
      </c>
      <c r="M390" s="505">
        <v>40</v>
      </c>
      <c r="N390" s="505">
        <v>40</v>
      </c>
      <c r="O390" s="505">
        <v>42.5</v>
      </c>
      <c r="P390" s="505">
        <v>40</v>
      </c>
      <c r="Q390" s="505">
        <v>41</v>
      </c>
      <c r="R390" s="505">
        <v>40</v>
      </c>
      <c r="S390" s="505">
        <v>42</v>
      </c>
      <c r="T390" s="505"/>
      <c r="U390" s="505">
        <v>40.78</v>
      </c>
    </row>
    <row r="391" customHeight="1" spans="1:21">
      <c r="A391" s="543">
        <v>44085</v>
      </c>
      <c r="B391" s="543">
        <v>44091</v>
      </c>
      <c r="C391" s="603" t="s">
        <v>2114</v>
      </c>
      <c r="D391" s="505">
        <f t="shared" ref="D391:G391" si="58">D389-D390</f>
        <v>7.5</v>
      </c>
      <c r="E391" s="505">
        <v>6</v>
      </c>
      <c r="F391" s="505">
        <f t="shared" si="58"/>
        <v>8.5</v>
      </c>
      <c r="G391" s="505">
        <f t="shared" si="58"/>
        <v>10.5</v>
      </c>
      <c r="H391" s="505">
        <v>11</v>
      </c>
      <c r="I391" s="505">
        <v>12</v>
      </c>
      <c r="J391" s="505">
        <f t="shared" ref="J391:S391" si="59">J389-J390</f>
        <v>11.8</v>
      </c>
      <c r="K391" s="505">
        <f t="shared" si="59"/>
        <v>12.3</v>
      </c>
      <c r="L391" s="505">
        <f t="shared" si="59"/>
        <v>13.5</v>
      </c>
      <c r="M391" s="505">
        <f t="shared" si="59"/>
        <v>13</v>
      </c>
      <c r="N391" s="505">
        <f t="shared" si="59"/>
        <v>11.8</v>
      </c>
      <c r="O391" s="505">
        <f t="shared" si="59"/>
        <v>13.5</v>
      </c>
      <c r="P391" s="505">
        <f t="shared" si="59"/>
        <v>14.5</v>
      </c>
      <c r="Q391" s="505">
        <f t="shared" si="59"/>
        <v>10.4</v>
      </c>
      <c r="R391" s="505">
        <f t="shared" si="59"/>
        <v>14</v>
      </c>
      <c r="S391" s="505">
        <f t="shared" si="59"/>
        <v>16</v>
      </c>
      <c r="T391" s="505"/>
      <c r="U391" s="505">
        <v>11.64</v>
      </c>
    </row>
    <row r="392" customHeight="1" spans="1:21">
      <c r="A392" s="543">
        <v>44085</v>
      </c>
      <c r="B392" s="543">
        <v>44091</v>
      </c>
      <c r="C392" s="603" t="s">
        <v>2115</v>
      </c>
      <c r="D392" s="505">
        <v>83</v>
      </c>
      <c r="E392" s="505">
        <v>67.5</v>
      </c>
      <c r="F392" s="505">
        <v>74</v>
      </c>
      <c r="G392" s="505">
        <v>77</v>
      </c>
      <c r="H392" s="505">
        <v>76</v>
      </c>
      <c r="I392" s="505">
        <v>80</v>
      </c>
      <c r="J392" s="505">
        <v>75.2</v>
      </c>
      <c r="K392" s="604">
        <v>74.8</v>
      </c>
      <c r="L392" s="505">
        <v>81</v>
      </c>
      <c r="M392" s="505">
        <v>81</v>
      </c>
      <c r="N392" s="604">
        <v>75.3</v>
      </c>
      <c r="O392" s="505">
        <v>83</v>
      </c>
      <c r="P392" s="505">
        <v>83</v>
      </c>
      <c r="Q392" s="505">
        <v>76</v>
      </c>
      <c r="R392" s="505">
        <v>80</v>
      </c>
      <c r="S392" s="505">
        <v>85</v>
      </c>
      <c r="T392" s="505"/>
      <c r="U392" s="505">
        <v>78.24</v>
      </c>
    </row>
    <row r="393" customHeight="1" spans="1:21">
      <c r="A393" s="543">
        <v>44085</v>
      </c>
      <c r="B393" s="543">
        <v>44091</v>
      </c>
      <c r="C393" s="603" t="s">
        <v>2116</v>
      </c>
      <c r="D393" s="505">
        <v>80</v>
      </c>
      <c r="E393" s="505">
        <v>54</v>
      </c>
      <c r="F393" s="505">
        <v>59.6</v>
      </c>
      <c r="G393" s="505">
        <v>57</v>
      </c>
      <c r="H393" s="505">
        <v>57</v>
      </c>
      <c r="I393" s="505">
        <v>58</v>
      </c>
      <c r="J393" s="505">
        <v>62</v>
      </c>
      <c r="K393" s="505">
        <v>61.5</v>
      </c>
      <c r="L393" s="505">
        <v>58</v>
      </c>
      <c r="M393" s="505">
        <v>58</v>
      </c>
      <c r="N393" s="505">
        <v>65</v>
      </c>
      <c r="O393" s="505">
        <v>62</v>
      </c>
      <c r="P393" s="505">
        <v>60</v>
      </c>
      <c r="Q393" s="505">
        <v>58</v>
      </c>
      <c r="R393" s="505">
        <v>60</v>
      </c>
      <c r="S393" s="505">
        <v>73</v>
      </c>
      <c r="T393" s="505"/>
      <c r="U393" s="505">
        <v>61.44</v>
      </c>
    </row>
    <row r="394" customHeight="1" spans="1:21">
      <c r="A394" s="543">
        <v>44085</v>
      </c>
      <c r="B394" s="543">
        <v>44091</v>
      </c>
      <c r="C394" s="603" t="s">
        <v>2117</v>
      </c>
      <c r="D394" s="505">
        <v>3</v>
      </c>
      <c r="E394" s="505">
        <v>13.5</v>
      </c>
      <c r="F394" s="505">
        <v>14.4</v>
      </c>
      <c r="G394" s="505">
        <v>20</v>
      </c>
      <c r="H394" s="505">
        <v>19</v>
      </c>
      <c r="I394" s="505">
        <v>22</v>
      </c>
      <c r="J394" s="505">
        <v>13.2</v>
      </c>
      <c r="K394" s="505">
        <v>13.3</v>
      </c>
      <c r="L394" s="505">
        <v>23</v>
      </c>
      <c r="M394" s="505">
        <v>23</v>
      </c>
      <c r="N394" s="505">
        <v>10.3</v>
      </c>
      <c r="O394" s="505">
        <v>21</v>
      </c>
      <c r="P394" s="505">
        <v>23</v>
      </c>
      <c r="Q394" s="505">
        <v>18</v>
      </c>
      <c r="R394" s="505">
        <v>20</v>
      </c>
      <c r="S394" s="505">
        <v>12</v>
      </c>
      <c r="T394" s="505"/>
      <c r="U394" s="505">
        <v>16.79</v>
      </c>
    </row>
    <row r="395" customHeight="1" spans="1:21">
      <c r="A395" s="543">
        <v>44092</v>
      </c>
      <c r="B395" s="543">
        <v>44098</v>
      </c>
      <c r="C395" s="603" t="s">
        <v>2111</v>
      </c>
      <c r="D395" s="505">
        <v>40</v>
      </c>
      <c r="E395" s="505">
        <v>39.5</v>
      </c>
      <c r="F395" s="505">
        <v>40.5</v>
      </c>
      <c r="G395" s="505">
        <v>41</v>
      </c>
      <c r="H395" s="505">
        <v>41</v>
      </c>
      <c r="I395" s="505">
        <v>41.3</v>
      </c>
      <c r="J395" s="505">
        <v>44</v>
      </c>
      <c r="K395" s="505">
        <v>44</v>
      </c>
      <c r="L395" s="505">
        <v>43.5</v>
      </c>
      <c r="M395" s="505">
        <v>42.8</v>
      </c>
      <c r="N395" s="505">
        <v>46</v>
      </c>
      <c r="O395" s="505">
        <v>46.5</v>
      </c>
      <c r="P395" s="505">
        <v>44</v>
      </c>
      <c r="Q395" s="505">
        <v>43</v>
      </c>
      <c r="R395" s="505">
        <v>43.8</v>
      </c>
      <c r="S395" s="505">
        <v>48</v>
      </c>
      <c r="T395" s="505"/>
      <c r="U395" s="505">
        <v>43.06</v>
      </c>
    </row>
    <row r="396" customHeight="1" spans="1:21">
      <c r="A396" s="543">
        <v>44092</v>
      </c>
      <c r="B396" s="543">
        <v>44098</v>
      </c>
      <c r="C396" s="603" t="s">
        <v>2112</v>
      </c>
      <c r="D396" s="505">
        <v>53.5</v>
      </c>
      <c r="E396" s="505">
        <v>45</v>
      </c>
      <c r="F396" s="505">
        <v>50</v>
      </c>
      <c r="G396" s="505">
        <v>50</v>
      </c>
      <c r="H396" s="505">
        <v>50</v>
      </c>
      <c r="I396" s="505">
        <v>51.8</v>
      </c>
      <c r="J396" s="505">
        <v>50.2</v>
      </c>
      <c r="K396" s="505">
        <v>51.7</v>
      </c>
      <c r="L396" s="505">
        <v>53.5</v>
      </c>
      <c r="M396" s="505">
        <v>53</v>
      </c>
      <c r="N396" s="505">
        <v>51.6</v>
      </c>
      <c r="O396" s="505">
        <v>56</v>
      </c>
      <c r="P396" s="505">
        <v>54.5</v>
      </c>
      <c r="Q396" s="505">
        <v>51</v>
      </c>
      <c r="R396" s="505">
        <v>53.5</v>
      </c>
      <c r="S396" s="505">
        <v>56</v>
      </c>
      <c r="T396" s="505"/>
      <c r="U396" s="505">
        <v>51.96</v>
      </c>
    </row>
    <row r="397" customHeight="1" spans="1:21">
      <c r="A397" s="543">
        <v>44092</v>
      </c>
      <c r="B397" s="543">
        <v>44098</v>
      </c>
      <c r="C397" s="603" t="s">
        <v>2113</v>
      </c>
      <c r="D397" s="505">
        <v>47</v>
      </c>
      <c r="E397" s="505">
        <v>40</v>
      </c>
      <c r="F397" s="505">
        <v>41.4</v>
      </c>
      <c r="G397" s="505">
        <v>40</v>
      </c>
      <c r="H397" s="505">
        <v>39</v>
      </c>
      <c r="I397" s="505">
        <v>40</v>
      </c>
      <c r="J397" s="505">
        <v>39</v>
      </c>
      <c r="K397" s="505">
        <v>40</v>
      </c>
      <c r="L397" s="505">
        <v>40</v>
      </c>
      <c r="M397" s="505">
        <v>40</v>
      </c>
      <c r="N397" s="505">
        <v>40</v>
      </c>
      <c r="O397" s="505">
        <v>42.5</v>
      </c>
      <c r="P397" s="505">
        <v>40</v>
      </c>
      <c r="Q397" s="505">
        <v>41</v>
      </c>
      <c r="R397" s="505">
        <v>40</v>
      </c>
      <c r="S397" s="505">
        <v>42</v>
      </c>
      <c r="T397" s="505"/>
      <c r="U397" s="505">
        <v>40.74</v>
      </c>
    </row>
    <row r="398" customHeight="1" spans="1:21">
      <c r="A398" s="543">
        <v>44092</v>
      </c>
      <c r="B398" s="543">
        <v>44098</v>
      </c>
      <c r="C398" s="603" t="s">
        <v>2114</v>
      </c>
      <c r="D398" s="505">
        <v>6.5</v>
      </c>
      <c r="E398" s="505">
        <v>5</v>
      </c>
      <c r="F398" s="505">
        <v>8.6</v>
      </c>
      <c r="G398" s="505">
        <v>10</v>
      </c>
      <c r="H398" s="505">
        <v>11</v>
      </c>
      <c r="I398" s="505">
        <v>11.8</v>
      </c>
      <c r="J398" s="505">
        <v>11.2</v>
      </c>
      <c r="K398" s="505">
        <v>11.7</v>
      </c>
      <c r="L398" s="505">
        <v>13.5</v>
      </c>
      <c r="M398" s="505">
        <v>13</v>
      </c>
      <c r="N398" s="505">
        <v>11.6</v>
      </c>
      <c r="O398" s="505">
        <v>13.5</v>
      </c>
      <c r="P398" s="505">
        <v>14.5</v>
      </c>
      <c r="Q398" s="505">
        <v>10</v>
      </c>
      <c r="R398" s="505">
        <v>13.5</v>
      </c>
      <c r="S398" s="505">
        <v>14</v>
      </c>
      <c r="T398" s="505"/>
      <c r="U398" s="505">
        <v>11.21</v>
      </c>
    </row>
    <row r="399" customHeight="1" spans="1:21">
      <c r="A399" s="543">
        <v>44092</v>
      </c>
      <c r="B399" s="543">
        <v>44098</v>
      </c>
      <c r="C399" s="603" t="s">
        <v>2115</v>
      </c>
      <c r="D399" s="505">
        <v>83</v>
      </c>
      <c r="E399" s="505">
        <v>71</v>
      </c>
      <c r="F399" s="505">
        <v>74</v>
      </c>
      <c r="G399" s="505">
        <v>77</v>
      </c>
      <c r="H399" s="505">
        <v>76</v>
      </c>
      <c r="I399" s="505">
        <v>80</v>
      </c>
      <c r="J399" s="505">
        <v>75.2</v>
      </c>
      <c r="K399" s="505">
        <v>74.8</v>
      </c>
      <c r="L399" s="505">
        <v>81</v>
      </c>
      <c r="M399" s="505">
        <v>81</v>
      </c>
      <c r="N399" s="505">
        <v>75.3</v>
      </c>
      <c r="O399" s="505">
        <v>83</v>
      </c>
      <c r="P399" s="505">
        <v>83</v>
      </c>
      <c r="Q399" s="505">
        <v>76</v>
      </c>
      <c r="R399" s="505">
        <v>80</v>
      </c>
      <c r="S399" s="505">
        <v>85</v>
      </c>
      <c r="T399" s="505"/>
      <c r="U399" s="505">
        <v>78.46</v>
      </c>
    </row>
    <row r="400" customHeight="1" spans="1:21">
      <c r="A400" s="543">
        <v>44092</v>
      </c>
      <c r="B400" s="543">
        <v>44098</v>
      </c>
      <c r="C400" s="603" t="s">
        <v>2116</v>
      </c>
      <c r="D400" s="505">
        <v>80</v>
      </c>
      <c r="E400" s="505">
        <v>54</v>
      </c>
      <c r="F400" s="505">
        <v>59.6</v>
      </c>
      <c r="G400" s="505">
        <v>57</v>
      </c>
      <c r="H400" s="505">
        <v>57</v>
      </c>
      <c r="I400" s="505">
        <v>58</v>
      </c>
      <c r="J400" s="505">
        <v>62</v>
      </c>
      <c r="K400" s="505">
        <v>61.5</v>
      </c>
      <c r="L400" s="505">
        <v>58</v>
      </c>
      <c r="M400" s="505">
        <v>58</v>
      </c>
      <c r="N400" s="505">
        <v>65</v>
      </c>
      <c r="O400" s="505">
        <v>62</v>
      </c>
      <c r="P400" s="505">
        <v>60</v>
      </c>
      <c r="Q400" s="505">
        <v>58</v>
      </c>
      <c r="R400" s="505">
        <v>60</v>
      </c>
      <c r="S400" s="505">
        <v>73</v>
      </c>
      <c r="T400" s="505"/>
      <c r="U400" s="505">
        <v>61.44</v>
      </c>
    </row>
    <row r="401" customHeight="1" spans="1:21">
      <c r="A401" s="543">
        <v>44092</v>
      </c>
      <c r="B401" s="543">
        <v>44098</v>
      </c>
      <c r="C401" s="603" t="s">
        <v>2117</v>
      </c>
      <c r="D401" s="505">
        <v>3</v>
      </c>
      <c r="E401" s="505">
        <v>17</v>
      </c>
      <c r="F401" s="505">
        <v>14.4</v>
      </c>
      <c r="G401" s="505">
        <v>20</v>
      </c>
      <c r="H401" s="505">
        <v>19</v>
      </c>
      <c r="I401" s="505">
        <v>22</v>
      </c>
      <c r="J401" s="505">
        <v>13.2</v>
      </c>
      <c r="K401" s="505">
        <v>13.3</v>
      </c>
      <c r="L401" s="505">
        <v>23</v>
      </c>
      <c r="M401" s="505">
        <v>23</v>
      </c>
      <c r="N401" s="505">
        <v>10.3</v>
      </c>
      <c r="O401" s="505">
        <v>21</v>
      </c>
      <c r="P401" s="505">
        <v>23</v>
      </c>
      <c r="Q401" s="505">
        <v>18</v>
      </c>
      <c r="R401" s="505">
        <v>20</v>
      </c>
      <c r="S401" s="505">
        <v>12</v>
      </c>
      <c r="T401" s="505"/>
      <c r="U401" s="505">
        <v>17.01</v>
      </c>
    </row>
    <row r="402" customHeight="1" spans="1:21">
      <c r="A402" s="543">
        <v>44099</v>
      </c>
      <c r="B402" s="543">
        <v>44104</v>
      </c>
      <c r="C402" s="603" t="s">
        <v>2111</v>
      </c>
      <c r="D402" s="505">
        <v>41</v>
      </c>
      <c r="E402" s="505">
        <v>40.5</v>
      </c>
      <c r="F402" s="505">
        <v>41.5</v>
      </c>
      <c r="G402" s="505">
        <v>42</v>
      </c>
      <c r="H402" s="505">
        <v>41.6</v>
      </c>
      <c r="I402" s="505">
        <v>42.2</v>
      </c>
      <c r="J402" s="505">
        <v>44.5</v>
      </c>
      <c r="K402" s="505">
        <v>44.5</v>
      </c>
      <c r="L402" s="505">
        <v>43</v>
      </c>
      <c r="M402" s="505">
        <v>42</v>
      </c>
      <c r="N402" s="505">
        <v>46.5</v>
      </c>
      <c r="O402" s="505">
        <v>46.5</v>
      </c>
      <c r="P402" s="505">
        <v>44</v>
      </c>
      <c r="Q402" s="505">
        <v>43</v>
      </c>
      <c r="R402" s="505">
        <v>44</v>
      </c>
      <c r="S402" s="505">
        <v>47</v>
      </c>
      <c r="T402" s="505"/>
      <c r="U402" s="505">
        <v>43.36</v>
      </c>
    </row>
    <row r="403" customHeight="1" spans="1:21">
      <c r="A403" s="543">
        <v>44099</v>
      </c>
      <c r="B403" s="543">
        <v>44104</v>
      </c>
      <c r="C403" s="603" t="s">
        <v>2112</v>
      </c>
      <c r="D403" s="505">
        <v>53.5</v>
      </c>
      <c r="E403" s="505">
        <v>45</v>
      </c>
      <c r="F403" s="505">
        <v>50</v>
      </c>
      <c r="G403" s="505">
        <v>50</v>
      </c>
      <c r="H403" s="505">
        <v>50.5</v>
      </c>
      <c r="I403" s="505">
        <v>52.5</v>
      </c>
      <c r="J403" s="505">
        <v>50.7</v>
      </c>
      <c r="K403" s="505">
        <v>52</v>
      </c>
      <c r="L403" s="505">
        <v>53.5</v>
      </c>
      <c r="M403" s="505">
        <v>53</v>
      </c>
      <c r="N403" s="505">
        <v>52</v>
      </c>
      <c r="O403" s="505">
        <v>56</v>
      </c>
      <c r="P403" s="505">
        <v>54.5</v>
      </c>
      <c r="Q403" s="505">
        <v>51</v>
      </c>
      <c r="R403" s="505">
        <v>53.5</v>
      </c>
      <c r="S403" s="505">
        <v>56</v>
      </c>
      <c r="T403" s="505"/>
      <c r="U403" s="505">
        <v>52.11</v>
      </c>
    </row>
    <row r="404" customHeight="1" spans="1:21">
      <c r="A404" s="543">
        <v>44099</v>
      </c>
      <c r="B404" s="543">
        <v>44104</v>
      </c>
      <c r="C404" s="603" t="s">
        <v>2113</v>
      </c>
      <c r="D404" s="505">
        <v>47</v>
      </c>
      <c r="E404" s="505">
        <v>40</v>
      </c>
      <c r="F404" s="505">
        <v>41.4</v>
      </c>
      <c r="G404" s="505">
        <v>40</v>
      </c>
      <c r="H404" s="505">
        <v>40</v>
      </c>
      <c r="I404" s="505">
        <v>40</v>
      </c>
      <c r="J404" s="505">
        <v>40</v>
      </c>
      <c r="K404" s="505">
        <v>40</v>
      </c>
      <c r="L404" s="505">
        <v>40</v>
      </c>
      <c r="M404" s="505">
        <v>40</v>
      </c>
      <c r="N404" s="505">
        <v>40</v>
      </c>
      <c r="O404" s="505">
        <v>42.5</v>
      </c>
      <c r="P404" s="505">
        <v>40</v>
      </c>
      <c r="Q404" s="505">
        <v>41</v>
      </c>
      <c r="R404" s="505">
        <v>40</v>
      </c>
      <c r="S404" s="505">
        <v>42</v>
      </c>
      <c r="T404" s="505"/>
      <c r="U404" s="505">
        <v>40.87</v>
      </c>
    </row>
    <row r="405" customHeight="1" spans="1:21">
      <c r="A405" s="543">
        <v>44099</v>
      </c>
      <c r="B405" s="543">
        <v>44104</v>
      </c>
      <c r="C405" s="603" t="s">
        <v>2114</v>
      </c>
      <c r="D405" s="505">
        <v>6.5</v>
      </c>
      <c r="E405" s="505">
        <v>5</v>
      </c>
      <c r="F405" s="505">
        <v>8.6</v>
      </c>
      <c r="G405" s="505">
        <v>10</v>
      </c>
      <c r="H405" s="505">
        <v>10.5</v>
      </c>
      <c r="I405" s="505">
        <v>12.5</v>
      </c>
      <c r="J405" s="505">
        <v>10.7</v>
      </c>
      <c r="K405" s="505">
        <v>12</v>
      </c>
      <c r="L405" s="505">
        <v>13.5</v>
      </c>
      <c r="M405" s="505">
        <v>13</v>
      </c>
      <c r="N405" s="505">
        <v>12</v>
      </c>
      <c r="O405" s="505">
        <v>13.5</v>
      </c>
      <c r="P405" s="505">
        <v>14.5</v>
      </c>
      <c r="Q405" s="505">
        <v>10</v>
      </c>
      <c r="R405" s="505">
        <v>13.5</v>
      </c>
      <c r="S405" s="505">
        <v>14</v>
      </c>
      <c r="T405" s="505"/>
      <c r="U405" s="505">
        <v>11.24</v>
      </c>
    </row>
    <row r="406" customHeight="1" spans="1:21">
      <c r="A406" s="543">
        <v>44099</v>
      </c>
      <c r="B406" s="543">
        <v>44104</v>
      </c>
      <c r="C406" s="603" t="s">
        <v>2115</v>
      </c>
      <c r="D406" s="505">
        <v>83</v>
      </c>
      <c r="E406" s="505">
        <v>72</v>
      </c>
      <c r="F406" s="505">
        <v>74</v>
      </c>
      <c r="G406" s="505">
        <v>77</v>
      </c>
      <c r="H406" s="505">
        <v>77</v>
      </c>
      <c r="I406" s="505">
        <v>80</v>
      </c>
      <c r="J406" s="505">
        <v>75.2</v>
      </c>
      <c r="K406" s="505">
        <v>74.8</v>
      </c>
      <c r="L406" s="505">
        <v>81</v>
      </c>
      <c r="M406" s="505">
        <v>81</v>
      </c>
      <c r="N406" s="505">
        <v>75.3</v>
      </c>
      <c r="O406" s="505">
        <v>83</v>
      </c>
      <c r="P406" s="505">
        <v>83</v>
      </c>
      <c r="Q406" s="505">
        <v>76</v>
      </c>
      <c r="R406" s="505">
        <v>80</v>
      </c>
      <c r="S406" s="505">
        <v>85</v>
      </c>
      <c r="T406" s="505"/>
      <c r="U406" s="505">
        <v>78.58</v>
      </c>
    </row>
    <row r="407" customHeight="1" spans="1:21">
      <c r="A407" s="543">
        <v>44099</v>
      </c>
      <c r="B407" s="543">
        <v>44104</v>
      </c>
      <c r="C407" s="603" t="s">
        <v>2116</v>
      </c>
      <c r="D407" s="505">
        <v>80</v>
      </c>
      <c r="E407" s="505">
        <v>54</v>
      </c>
      <c r="F407" s="505">
        <v>59.6</v>
      </c>
      <c r="G407" s="505">
        <v>57</v>
      </c>
      <c r="H407" s="505">
        <v>58</v>
      </c>
      <c r="I407" s="505">
        <v>60</v>
      </c>
      <c r="J407" s="505">
        <v>64</v>
      </c>
      <c r="K407" s="505">
        <v>63.5</v>
      </c>
      <c r="L407" s="505">
        <v>58</v>
      </c>
      <c r="M407" s="505">
        <v>58</v>
      </c>
      <c r="N407" s="505">
        <v>65</v>
      </c>
      <c r="O407" s="505">
        <v>62</v>
      </c>
      <c r="P407" s="505">
        <v>60</v>
      </c>
      <c r="Q407" s="505">
        <v>58</v>
      </c>
      <c r="R407" s="505">
        <v>60</v>
      </c>
      <c r="S407" s="505">
        <v>73</v>
      </c>
      <c r="T407" s="505"/>
      <c r="U407" s="505">
        <v>61.88</v>
      </c>
    </row>
    <row r="408" customHeight="1" spans="1:21">
      <c r="A408" s="543">
        <v>44099</v>
      </c>
      <c r="B408" s="543">
        <v>44104</v>
      </c>
      <c r="C408" s="603" t="s">
        <v>2117</v>
      </c>
      <c r="D408" s="505">
        <v>3</v>
      </c>
      <c r="E408" s="505">
        <v>18</v>
      </c>
      <c r="F408" s="505">
        <v>14.4</v>
      </c>
      <c r="G408" s="505">
        <v>20</v>
      </c>
      <c r="H408" s="505">
        <v>19</v>
      </c>
      <c r="I408" s="505">
        <v>20</v>
      </c>
      <c r="J408" s="505">
        <v>11.2</v>
      </c>
      <c r="K408" s="505">
        <v>11.3</v>
      </c>
      <c r="L408" s="505">
        <v>23</v>
      </c>
      <c r="M408" s="505">
        <v>23</v>
      </c>
      <c r="N408" s="505">
        <v>10.3</v>
      </c>
      <c r="O408" s="505">
        <v>21</v>
      </c>
      <c r="P408" s="505">
        <v>23</v>
      </c>
      <c r="Q408" s="505">
        <v>18</v>
      </c>
      <c r="R408" s="505">
        <v>20</v>
      </c>
      <c r="S408" s="505">
        <v>12</v>
      </c>
      <c r="T408" s="505"/>
      <c r="U408" s="505">
        <v>16.7</v>
      </c>
    </row>
    <row r="409" customHeight="1" spans="1:21">
      <c r="A409" s="543">
        <v>44105</v>
      </c>
      <c r="B409" s="543">
        <v>44112</v>
      </c>
      <c r="C409" s="603" t="s">
        <v>2111</v>
      </c>
      <c r="D409" s="505">
        <v>37.5</v>
      </c>
      <c r="E409" s="505">
        <v>36.5</v>
      </c>
      <c r="F409" s="505">
        <v>40.7</v>
      </c>
      <c r="G409" s="505">
        <v>39.6</v>
      </c>
      <c r="H409" s="505">
        <v>40.8</v>
      </c>
      <c r="I409" s="505">
        <v>41.3</v>
      </c>
      <c r="J409" s="505">
        <v>44</v>
      </c>
      <c r="K409" s="505">
        <v>44</v>
      </c>
      <c r="L409" s="505">
        <v>41.4</v>
      </c>
      <c r="M409" s="505">
        <v>40.4</v>
      </c>
      <c r="N409" s="505">
        <v>46</v>
      </c>
      <c r="O409" s="505">
        <v>43.8</v>
      </c>
      <c r="P409" s="505">
        <v>42.5</v>
      </c>
      <c r="Q409" s="505">
        <v>41.4</v>
      </c>
      <c r="R409" s="505">
        <v>43.5</v>
      </c>
      <c r="S409" s="505">
        <v>45</v>
      </c>
      <c r="T409" s="505"/>
      <c r="U409" s="505">
        <v>41.78</v>
      </c>
    </row>
    <row r="410" customHeight="1" spans="1:21">
      <c r="A410" s="543">
        <v>44105</v>
      </c>
      <c r="B410" s="543">
        <v>44112</v>
      </c>
      <c r="C410" s="603" t="s">
        <v>2112</v>
      </c>
      <c r="D410" s="505">
        <v>47</v>
      </c>
      <c r="E410" s="505">
        <v>43</v>
      </c>
      <c r="F410" s="505">
        <v>49</v>
      </c>
      <c r="G410" s="505">
        <v>49</v>
      </c>
      <c r="H410" s="505">
        <v>49.5</v>
      </c>
      <c r="I410" s="505">
        <v>51</v>
      </c>
      <c r="J410" s="505">
        <v>50.2</v>
      </c>
      <c r="K410" s="505">
        <v>51.5</v>
      </c>
      <c r="L410" s="505">
        <v>53.5</v>
      </c>
      <c r="M410" s="505">
        <v>53</v>
      </c>
      <c r="N410" s="505">
        <v>51.5</v>
      </c>
      <c r="O410" s="505">
        <v>56</v>
      </c>
      <c r="P410" s="505">
        <v>54.5</v>
      </c>
      <c r="Q410" s="505">
        <v>51</v>
      </c>
      <c r="R410" s="505">
        <v>53</v>
      </c>
      <c r="S410" s="505">
        <v>54</v>
      </c>
      <c r="T410" s="505"/>
      <c r="U410" s="505">
        <v>51.04</v>
      </c>
    </row>
    <row r="411" customHeight="1" spans="1:21">
      <c r="A411" s="543">
        <v>44105</v>
      </c>
      <c r="B411" s="543">
        <v>44112</v>
      </c>
      <c r="C411" s="603" t="s">
        <v>2113</v>
      </c>
      <c r="D411" s="505">
        <v>42.5</v>
      </c>
      <c r="E411" s="505">
        <v>33.9</v>
      </c>
      <c r="F411" s="505">
        <v>40</v>
      </c>
      <c r="G411" s="505">
        <v>40</v>
      </c>
      <c r="H411" s="505">
        <v>39.5</v>
      </c>
      <c r="I411" s="505">
        <v>39.5</v>
      </c>
      <c r="J411" s="505">
        <v>39.8</v>
      </c>
      <c r="K411" s="505">
        <v>39.8</v>
      </c>
      <c r="L411" s="505">
        <v>40</v>
      </c>
      <c r="M411" s="505">
        <v>40</v>
      </c>
      <c r="N411" s="505">
        <v>39.8</v>
      </c>
      <c r="O411" s="505">
        <v>42.5</v>
      </c>
      <c r="P411" s="505">
        <v>40</v>
      </c>
      <c r="Q411" s="505">
        <v>40</v>
      </c>
      <c r="R411" s="505">
        <v>40</v>
      </c>
      <c r="S411" s="505">
        <v>41</v>
      </c>
      <c r="T411" s="505"/>
      <c r="U411" s="505">
        <v>39.89</v>
      </c>
    </row>
    <row r="412" customHeight="1" spans="1:21">
      <c r="A412" s="543">
        <v>44105</v>
      </c>
      <c r="B412" s="543">
        <v>44112</v>
      </c>
      <c r="C412" s="603" t="s">
        <v>2114</v>
      </c>
      <c r="D412" s="505">
        <v>4.5</v>
      </c>
      <c r="E412" s="505">
        <v>9.1</v>
      </c>
      <c r="F412" s="505">
        <v>9</v>
      </c>
      <c r="G412" s="505">
        <v>9</v>
      </c>
      <c r="H412" s="505">
        <v>10</v>
      </c>
      <c r="I412" s="505">
        <v>11.5</v>
      </c>
      <c r="J412" s="505">
        <v>10.4</v>
      </c>
      <c r="K412" s="505">
        <v>11.7</v>
      </c>
      <c r="L412" s="505">
        <v>13.5</v>
      </c>
      <c r="M412" s="505">
        <v>13</v>
      </c>
      <c r="N412" s="505">
        <v>11.7</v>
      </c>
      <c r="O412" s="505">
        <v>13.5</v>
      </c>
      <c r="P412" s="505">
        <v>14.5</v>
      </c>
      <c r="Q412" s="505">
        <v>11</v>
      </c>
      <c r="R412" s="505">
        <v>13</v>
      </c>
      <c r="S412" s="505">
        <v>13</v>
      </c>
      <c r="T412" s="505"/>
      <c r="U412" s="505">
        <v>11.15</v>
      </c>
    </row>
    <row r="413" customHeight="1" spans="1:21">
      <c r="A413" s="543">
        <v>44105</v>
      </c>
      <c r="B413" s="543">
        <v>44112</v>
      </c>
      <c r="C413" s="603" t="s">
        <v>2115</v>
      </c>
      <c r="D413" s="505">
        <v>75</v>
      </c>
      <c r="E413" s="505">
        <v>71</v>
      </c>
      <c r="F413" s="505">
        <v>72</v>
      </c>
      <c r="G413" s="505">
        <v>76</v>
      </c>
      <c r="H413" s="505">
        <v>76</v>
      </c>
      <c r="I413" s="505">
        <v>78</v>
      </c>
      <c r="J413" s="505">
        <v>74.7</v>
      </c>
      <c r="K413" s="505">
        <v>74.3</v>
      </c>
      <c r="L413" s="505">
        <v>81</v>
      </c>
      <c r="M413" s="505">
        <v>81</v>
      </c>
      <c r="N413" s="505">
        <v>75</v>
      </c>
      <c r="O413" s="505">
        <v>83</v>
      </c>
      <c r="P413" s="505">
        <v>83</v>
      </c>
      <c r="Q413" s="505">
        <v>75</v>
      </c>
      <c r="R413" s="505">
        <v>78</v>
      </c>
      <c r="S413" s="505">
        <v>83</v>
      </c>
      <c r="T413" s="505"/>
      <c r="U413" s="505">
        <v>77.25</v>
      </c>
    </row>
    <row r="414" customHeight="1" spans="1:21">
      <c r="A414" s="543">
        <v>44105</v>
      </c>
      <c r="B414" s="543">
        <v>44112</v>
      </c>
      <c r="C414" s="603" t="s">
        <v>2116</v>
      </c>
      <c r="D414" s="505">
        <v>72</v>
      </c>
      <c r="E414" s="505">
        <v>54</v>
      </c>
      <c r="F414" s="505">
        <v>58</v>
      </c>
      <c r="G414" s="505">
        <v>57</v>
      </c>
      <c r="H414" s="505">
        <v>57</v>
      </c>
      <c r="I414" s="505">
        <v>58</v>
      </c>
      <c r="J414" s="505">
        <v>63.5</v>
      </c>
      <c r="K414" s="505">
        <v>63</v>
      </c>
      <c r="L414" s="505">
        <v>58</v>
      </c>
      <c r="M414" s="505">
        <v>58</v>
      </c>
      <c r="N414" s="505">
        <v>64.5</v>
      </c>
      <c r="O414" s="505">
        <v>62</v>
      </c>
      <c r="P414" s="505">
        <v>60</v>
      </c>
      <c r="Q414" s="505">
        <v>58</v>
      </c>
      <c r="R414" s="505">
        <v>59</v>
      </c>
      <c r="S414" s="505">
        <v>73</v>
      </c>
      <c r="T414" s="505"/>
      <c r="U414" s="505">
        <v>60.94</v>
      </c>
    </row>
    <row r="415" customHeight="1" spans="1:21">
      <c r="A415" s="543">
        <v>44105</v>
      </c>
      <c r="B415" s="543">
        <v>44112</v>
      </c>
      <c r="C415" s="603" t="s">
        <v>2117</v>
      </c>
      <c r="D415" s="505">
        <v>3</v>
      </c>
      <c r="E415" s="505">
        <v>17</v>
      </c>
      <c r="F415" s="505">
        <v>14</v>
      </c>
      <c r="G415" s="505">
        <v>19</v>
      </c>
      <c r="H415" s="505">
        <v>19</v>
      </c>
      <c r="I415" s="505">
        <v>20</v>
      </c>
      <c r="J415" s="505">
        <v>11.2</v>
      </c>
      <c r="K415" s="505">
        <v>11.3</v>
      </c>
      <c r="L415" s="505">
        <v>23</v>
      </c>
      <c r="M415" s="505">
        <v>23</v>
      </c>
      <c r="N415" s="505">
        <v>10.5</v>
      </c>
      <c r="O415" s="505">
        <v>21</v>
      </c>
      <c r="P415" s="505">
        <v>23</v>
      </c>
      <c r="Q415" s="505">
        <v>17</v>
      </c>
      <c r="R415" s="505">
        <v>19</v>
      </c>
      <c r="S415" s="505">
        <v>10</v>
      </c>
      <c r="T415" s="505"/>
      <c r="U415" s="505">
        <v>16.31</v>
      </c>
    </row>
    <row r="416" customHeight="1" spans="1:21">
      <c r="A416" s="543">
        <v>44113</v>
      </c>
      <c r="B416" s="543">
        <v>44119</v>
      </c>
      <c r="C416" s="603" t="s">
        <v>2111</v>
      </c>
      <c r="D416" s="505">
        <v>35</v>
      </c>
      <c r="E416" s="505">
        <v>34.5</v>
      </c>
      <c r="F416" s="505">
        <v>36.5</v>
      </c>
      <c r="G416" s="505">
        <v>35.8</v>
      </c>
      <c r="H416" s="505">
        <v>37</v>
      </c>
      <c r="I416" s="505">
        <v>37.6</v>
      </c>
      <c r="J416" s="505">
        <v>41</v>
      </c>
      <c r="K416" s="505">
        <v>41</v>
      </c>
      <c r="L416" s="505">
        <v>39.3</v>
      </c>
      <c r="M416" s="505">
        <v>38.2</v>
      </c>
      <c r="N416" s="505">
        <v>43</v>
      </c>
      <c r="O416" s="505">
        <v>42.2</v>
      </c>
      <c r="P416" s="505">
        <v>40</v>
      </c>
      <c r="Q416" s="505">
        <v>37</v>
      </c>
      <c r="R416" s="505">
        <v>38.8</v>
      </c>
      <c r="S416" s="505">
        <v>42</v>
      </c>
      <c r="T416" s="505"/>
      <c r="U416" s="505">
        <v>38.68</v>
      </c>
    </row>
    <row r="417" customHeight="1" spans="1:21">
      <c r="A417" s="543">
        <v>44113</v>
      </c>
      <c r="B417" s="543">
        <v>44119</v>
      </c>
      <c r="C417" s="603" t="s">
        <v>2112</v>
      </c>
      <c r="D417" s="505">
        <v>47</v>
      </c>
      <c r="E417" s="505">
        <v>43</v>
      </c>
      <c r="F417" s="505">
        <v>48.5</v>
      </c>
      <c r="G417" s="505">
        <v>48.5</v>
      </c>
      <c r="H417" s="505">
        <v>47</v>
      </c>
      <c r="I417" s="505">
        <v>49</v>
      </c>
      <c r="J417" s="505">
        <v>49.8</v>
      </c>
      <c r="K417" s="505">
        <v>51</v>
      </c>
      <c r="L417" s="505">
        <v>53.5</v>
      </c>
      <c r="M417" s="505">
        <v>53</v>
      </c>
      <c r="N417" s="505">
        <v>51</v>
      </c>
      <c r="O417" s="505">
        <v>56</v>
      </c>
      <c r="P417" s="505">
        <v>54.5</v>
      </c>
      <c r="Q417" s="505">
        <v>50</v>
      </c>
      <c r="R417" s="505">
        <v>52</v>
      </c>
      <c r="S417" s="505">
        <v>51.5</v>
      </c>
      <c r="T417" s="505"/>
      <c r="U417" s="505">
        <v>50.33</v>
      </c>
    </row>
    <row r="418" customHeight="1" spans="1:21">
      <c r="A418" s="543">
        <v>44113</v>
      </c>
      <c r="B418" s="543">
        <v>44119</v>
      </c>
      <c r="C418" s="603" t="s">
        <v>2113</v>
      </c>
      <c r="D418" s="505">
        <v>42.5</v>
      </c>
      <c r="E418" s="505">
        <v>33.9</v>
      </c>
      <c r="F418" s="505">
        <v>40</v>
      </c>
      <c r="G418" s="505">
        <v>40</v>
      </c>
      <c r="H418" s="505">
        <v>39</v>
      </c>
      <c r="I418" s="505">
        <v>39</v>
      </c>
      <c r="J418" s="505">
        <v>39.6</v>
      </c>
      <c r="K418" s="505">
        <v>39.6</v>
      </c>
      <c r="L418" s="505">
        <v>40</v>
      </c>
      <c r="M418" s="505">
        <v>40</v>
      </c>
      <c r="N418" s="505">
        <v>39.6</v>
      </c>
      <c r="O418" s="505">
        <v>42.5</v>
      </c>
      <c r="P418" s="505">
        <v>40</v>
      </c>
      <c r="Q418" s="505">
        <v>40</v>
      </c>
      <c r="R418" s="505">
        <v>40</v>
      </c>
      <c r="S418" s="505">
        <v>41</v>
      </c>
      <c r="T418" s="505"/>
      <c r="U418" s="505">
        <v>39.79</v>
      </c>
    </row>
    <row r="419" customHeight="1" spans="1:21">
      <c r="A419" s="543">
        <v>44113</v>
      </c>
      <c r="B419" s="543">
        <v>44119</v>
      </c>
      <c r="C419" s="603" t="s">
        <v>2114</v>
      </c>
      <c r="D419" s="505">
        <v>4.5</v>
      </c>
      <c r="E419" s="505">
        <v>9.1</v>
      </c>
      <c r="F419" s="505">
        <v>8.5</v>
      </c>
      <c r="G419" s="505">
        <v>8.5</v>
      </c>
      <c r="H419" s="505">
        <v>8</v>
      </c>
      <c r="I419" s="505">
        <v>10</v>
      </c>
      <c r="J419" s="505">
        <v>10.2</v>
      </c>
      <c r="K419" s="505">
        <v>11.4</v>
      </c>
      <c r="L419" s="505">
        <v>13.5</v>
      </c>
      <c r="M419" s="505">
        <v>13</v>
      </c>
      <c r="N419" s="505">
        <v>11.4</v>
      </c>
      <c r="O419" s="505">
        <v>13.5</v>
      </c>
      <c r="P419" s="505">
        <v>14.5</v>
      </c>
      <c r="Q419" s="505">
        <v>10</v>
      </c>
      <c r="R419" s="505">
        <v>12</v>
      </c>
      <c r="S419" s="505">
        <v>10.5</v>
      </c>
      <c r="T419" s="505"/>
      <c r="U419" s="505">
        <v>10.54</v>
      </c>
    </row>
    <row r="420" customHeight="1" spans="1:21">
      <c r="A420" s="543">
        <v>44113</v>
      </c>
      <c r="B420" s="543">
        <v>44119</v>
      </c>
      <c r="C420" s="603" t="s">
        <v>2115</v>
      </c>
      <c r="D420" s="505">
        <v>75</v>
      </c>
      <c r="E420" s="505">
        <v>71</v>
      </c>
      <c r="F420" s="505">
        <v>72</v>
      </c>
      <c r="G420" s="505">
        <v>76</v>
      </c>
      <c r="H420" s="505">
        <v>76</v>
      </c>
      <c r="I420" s="505">
        <v>77</v>
      </c>
      <c r="J420" s="505">
        <v>74.5</v>
      </c>
      <c r="K420" s="505">
        <v>74.1</v>
      </c>
      <c r="L420" s="505">
        <v>81</v>
      </c>
      <c r="M420" s="505">
        <v>81</v>
      </c>
      <c r="N420" s="505">
        <v>74.8</v>
      </c>
      <c r="O420" s="505">
        <v>83</v>
      </c>
      <c r="P420" s="505">
        <v>83</v>
      </c>
      <c r="Q420" s="505">
        <v>75</v>
      </c>
      <c r="R420" s="505">
        <v>78</v>
      </c>
      <c r="S420" s="505">
        <v>83</v>
      </c>
      <c r="T420" s="505"/>
      <c r="U420" s="505">
        <v>77.15</v>
      </c>
    </row>
    <row r="421" customHeight="1" spans="1:21">
      <c r="A421" s="543">
        <v>44113</v>
      </c>
      <c r="B421" s="543">
        <v>44119</v>
      </c>
      <c r="C421" s="603" t="s">
        <v>2116</v>
      </c>
      <c r="D421" s="505">
        <v>72</v>
      </c>
      <c r="E421" s="505">
        <v>54</v>
      </c>
      <c r="F421" s="505">
        <v>56.5</v>
      </c>
      <c r="G421" s="505">
        <v>57</v>
      </c>
      <c r="H421" s="505">
        <v>57</v>
      </c>
      <c r="I421" s="505">
        <v>57</v>
      </c>
      <c r="J421" s="505">
        <v>63.3</v>
      </c>
      <c r="K421" s="505">
        <v>62.8</v>
      </c>
      <c r="L421" s="505">
        <v>58</v>
      </c>
      <c r="M421" s="505">
        <v>58</v>
      </c>
      <c r="N421" s="505">
        <v>64.3</v>
      </c>
      <c r="O421" s="505">
        <v>62</v>
      </c>
      <c r="P421" s="505">
        <v>60</v>
      </c>
      <c r="Q421" s="505">
        <v>58</v>
      </c>
      <c r="R421" s="505">
        <v>59</v>
      </c>
      <c r="S421" s="505">
        <v>73</v>
      </c>
      <c r="T421" s="505"/>
      <c r="U421" s="505">
        <v>60.74</v>
      </c>
    </row>
    <row r="422" customHeight="1" spans="1:21">
      <c r="A422" s="543">
        <v>44113</v>
      </c>
      <c r="B422" s="543">
        <v>44119</v>
      </c>
      <c r="C422" s="603" t="s">
        <v>2117</v>
      </c>
      <c r="D422" s="505">
        <v>3</v>
      </c>
      <c r="E422" s="505">
        <v>17</v>
      </c>
      <c r="F422" s="505">
        <v>15.5</v>
      </c>
      <c r="G422" s="505">
        <v>19</v>
      </c>
      <c r="H422" s="505">
        <v>19</v>
      </c>
      <c r="I422" s="505">
        <v>20</v>
      </c>
      <c r="J422" s="505">
        <v>11.2</v>
      </c>
      <c r="K422" s="505">
        <v>11.3</v>
      </c>
      <c r="L422" s="505">
        <v>23</v>
      </c>
      <c r="M422" s="505">
        <v>23</v>
      </c>
      <c r="N422" s="505">
        <v>10.5</v>
      </c>
      <c r="O422" s="505">
        <v>21</v>
      </c>
      <c r="P422" s="505">
        <v>23</v>
      </c>
      <c r="Q422" s="505">
        <v>17</v>
      </c>
      <c r="R422" s="505">
        <v>19</v>
      </c>
      <c r="S422" s="505">
        <v>10</v>
      </c>
      <c r="T422" s="505"/>
      <c r="U422" s="505">
        <v>16.41</v>
      </c>
    </row>
    <row r="423" customHeight="1" spans="1:21">
      <c r="A423" s="543">
        <v>44120</v>
      </c>
      <c r="B423" s="543">
        <v>44126</v>
      </c>
      <c r="C423" s="603" t="s">
        <v>2111</v>
      </c>
      <c r="D423" s="505">
        <v>34.5</v>
      </c>
      <c r="E423" s="505">
        <v>34</v>
      </c>
      <c r="F423" s="505">
        <v>35.5</v>
      </c>
      <c r="G423" s="505">
        <v>34.8</v>
      </c>
      <c r="H423" s="505">
        <v>35.7</v>
      </c>
      <c r="I423" s="505">
        <v>37</v>
      </c>
      <c r="J423" s="505">
        <v>37.5</v>
      </c>
      <c r="K423" s="505">
        <v>37.5</v>
      </c>
      <c r="L423" s="505">
        <v>37.8</v>
      </c>
      <c r="M423" s="505">
        <v>36</v>
      </c>
      <c r="N423" s="505">
        <v>39.5</v>
      </c>
      <c r="O423" s="505">
        <v>41</v>
      </c>
      <c r="P423" s="505">
        <v>39</v>
      </c>
      <c r="Q423" s="505">
        <v>36</v>
      </c>
      <c r="R423" s="505">
        <v>38.8</v>
      </c>
      <c r="S423" s="505">
        <v>40.8</v>
      </c>
      <c r="T423" s="505"/>
      <c r="U423" s="505">
        <v>37.21</v>
      </c>
    </row>
    <row r="424" customHeight="1" spans="1:21">
      <c r="A424" s="543">
        <v>44120</v>
      </c>
      <c r="B424" s="543">
        <v>44126</v>
      </c>
      <c r="C424" s="603" t="s">
        <v>2112</v>
      </c>
      <c r="D424" s="505">
        <v>47</v>
      </c>
      <c r="E424" s="505">
        <v>40</v>
      </c>
      <c r="F424" s="505">
        <v>48</v>
      </c>
      <c r="G424" s="505">
        <v>48</v>
      </c>
      <c r="H424" s="505">
        <v>46</v>
      </c>
      <c r="I424" s="505">
        <v>47</v>
      </c>
      <c r="J424" s="505">
        <v>46</v>
      </c>
      <c r="K424" s="505">
        <v>47</v>
      </c>
      <c r="L424" s="505">
        <v>52.5</v>
      </c>
      <c r="M424" s="505">
        <v>52</v>
      </c>
      <c r="N424" s="505">
        <v>47</v>
      </c>
      <c r="O424" s="505">
        <v>54</v>
      </c>
      <c r="P424" s="505">
        <v>52</v>
      </c>
      <c r="Q424" s="505">
        <v>50</v>
      </c>
      <c r="R424" s="505">
        <v>52</v>
      </c>
      <c r="S424" s="505">
        <v>51</v>
      </c>
      <c r="T424" s="505"/>
      <c r="U424" s="505">
        <v>48.72</v>
      </c>
    </row>
    <row r="425" customHeight="1" spans="1:21">
      <c r="A425" s="543">
        <v>44120</v>
      </c>
      <c r="B425" s="543">
        <v>44126</v>
      </c>
      <c r="C425" s="603" t="s">
        <v>2113</v>
      </c>
      <c r="D425" s="505">
        <v>42.5</v>
      </c>
      <c r="E425" s="505">
        <v>32</v>
      </c>
      <c r="F425" s="505">
        <v>38</v>
      </c>
      <c r="G425" s="505">
        <v>38.5</v>
      </c>
      <c r="H425" s="505">
        <v>37</v>
      </c>
      <c r="I425" s="505">
        <v>37</v>
      </c>
      <c r="J425" s="505">
        <v>38</v>
      </c>
      <c r="K425" s="505">
        <v>38</v>
      </c>
      <c r="L425" s="505">
        <v>39</v>
      </c>
      <c r="M425" s="505">
        <v>39</v>
      </c>
      <c r="N425" s="505">
        <v>38</v>
      </c>
      <c r="O425" s="505">
        <v>41.5</v>
      </c>
      <c r="P425" s="505">
        <v>39</v>
      </c>
      <c r="Q425" s="505">
        <v>40</v>
      </c>
      <c r="R425" s="505">
        <v>40</v>
      </c>
      <c r="S425" s="505">
        <v>41</v>
      </c>
      <c r="T425" s="505"/>
      <c r="U425" s="505">
        <v>38.66</v>
      </c>
    </row>
    <row r="426" customHeight="1" spans="1:21">
      <c r="A426" s="543">
        <v>44120</v>
      </c>
      <c r="B426" s="543">
        <v>44126</v>
      </c>
      <c r="C426" s="603" t="s">
        <v>2114</v>
      </c>
      <c r="D426" s="505">
        <v>4.5</v>
      </c>
      <c r="E426" s="505">
        <f>E424-E425</f>
        <v>8</v>
      </c>
      <c r="F426" s="505">
        <v>10</v>
      </c>
      <c r="G426" s="505">
        <v>9.5</v>
      </c>
      <c r="H426" s="505">
        <v>9</v>
      </c>
      <c r="I426" s="505">
        <v>10</v>
      </c>
      <c r="J426" s="505">
        <v>8</v>
      </c>
      <c r="K426" s="505">
        <v>9</v>
      </c>
      <c r="L426" s="505">
        <v>13.5</v>
      </c>
      <c r="M426" s="505">
        <v>13</v>
      </c>
      <c r="N426" s="505">
        <v>9</v>
      </c>
      <c r="O426" s="505">
        <v>12.5</v>
      </c>
      <c r="P426" s="505">
        <v>11</v>
      </c>
      <c r="Q426" s="505">
        <v>10</v>
      </c>
      <c r="R426" s="505">
        <v>12</v>
      </c>
      <c r="S426" s="505">
        <f>S424-S425</f>
        <v>10</v>
      </c>
      <c r="T426" s="505"/>
      <c r="U426" s="505">
        <v>9.94</v>
      </c>
    </row>
    <row r="427" customHeight="1" spans="1:21">
      <c r="A427" s="543">
        <v>44120</v>
      </c>
      <c r="B427" s="543">
        <v>44126</v>
      </c>
      <c r="C427" s="603" t="s">
        <v>2115</v>
      </c>
      <c r="D427" s="505">
        <v>75</v>
      </c>
      <c r="E427" s="505">
        <v>69</v>
      </c>
      <c r="F427" s="505">
        <v>72</v>
      </c>
      <c r="G427" s="505">
        <v>75</v>
      </c>
      <c r="H427" s="505">
        <v>75</v>
      </c>
      <c r="I427" s="505">
        <v>73</v>
      </c>
      <c r="J427" s="505">
        <v>73.5</v>
      </c>
      <c r="K427" s="505">
        <v>73.5</v>
      </c>
      <c r="L427" s="505">
        <v>79</v>
      </c>
      <c r="M427" s="505">
        <v>79</v>
      </c>
      <c r="N427" s="505">
        <v>74</v>
      </c>
      <c r="O427" s="505">
        <v>81</v>
      </c>
      <c r="P427" s="505">
        <v>81</v>
      </c>
      <c r="Q427" s="505">
        <v>75</v>
      </c>
      <c r="R427" s="505">
        <v>78</v>
      </c>
      <c r="S427" s="505">
        <v>83</v>
      </c>
      <c r="T427" s="505"/>
      <c r="U427" s="505">
        <v>76</v>
      </c>
    </row>
    <row r="428" customHeight="1" spans="1:21">
      <c r="A428" s="543">
        <v>44120</v>
      </c>
      <c r="B428" s="543">
        <v>44126</v>
      </c>
      <c r="C428" s="603" t="s">
        <v>2116</v>
      </c>
      <c r="D428" s="505">
        <v>72</v>
      </c>
      <c r="E428" s="505">
        <v>51</v>
      </c>
      <c r="F428" s="505">
        <v>56</v>
      </c>
      <c r="G428" s="505">
        <v>56</v>
      </c>
      <c r="H428" s="505">
        <v>57</v>
      </c>
      <c r="I428" s="505">
        <v>57</v>
      </c>
      <c r="J428" s="505">
        <v>62</v>
      </c>
      <c r="K428" s="505">
        <v>62</v>
      </c>
      <c r="L428" s="505">
        <v>56</v>
      </c>
      <c r="M428" s="505">
        <v>56</v>
      </c>
      <c r="N428" s="505">
        <v>63.3</v>
      </c>
      <c r="O428" s="505">
        <v>60</v>
      </c>
      <c r="P428" s="505">
        <v>59</v>
      </c>
      <c r="Q428" s="505">
        <v>58</v>
      </c>
      <c r="R428" s="505">
        <v>58</v>
      </c>
      <c r="S428" s="505">
        <v>72</v>
      </c>
      <c r="T428" s="505"/>
      <c r="U428" s="505">
        <v>59.71</v>
      </c>
    </row>
    <row r="429" customHeight="1" spans="1:21">
      <c r="A429" s="543">
        <v>44120</v>
      </c>
      <c r="B429" s="543">
        <v>44126</v>
      </c>
      <c r="C429" s="603" t="s">
        <v>2117</v>
      </c>
      <c r="D429" s="505">
        <v>3</v>
      </c>
      <c r="E429" s="505">
        <f>E427-E428</f>
        <v>18</v>
      </c>
      <c r="F429" s="505">
        <v>16</v>
      </c>
      <c r="G429" s="505">
        <v>19</v>
      </c>
      <c r="H429" s="505">
        <v>18</v>
      </c>
      <c r="I429" s="505">
        <v>16</v>
      </c>
      <c r="J429" s="505">
        <v>11.5</v>
      </c>
      <c r="K429" s="505">
        <v>11.5</v>
      </c>
      <c r="L429" s="505">
        <v>21</v>
      </c>
      <c r="M429" s="505">
        <v>21</v>
      </c>
      <c r="N429" s="505">
        <v>10.7</v>
      </c>
      <c r="O429" s="505">
        <v>21</v>
      </c>
      <c r="P429" s="505">
        <v>22</v>
      </c>
      <c r="Q429" s="505">
        <v>17</v>
      </c>
      <c r="R429" s="505">
        <v>20</v>
      </c>
      <c r="S429" s="505">
        <f>S427-S428</f>
        <v>11</v>
      </c>
      <c r="T429" s="505"/>
      <c r="U429" s="505">
        <v>16.04</v>
      </c>
    </row>
    <row r="430" customHeight="1" spans="1:21">
      <c r="A430" s="543">
        <v>44127</v>
      </c>
      <c r="B430" s="543">
        <v>44133</v>
      </c>
      <c r="C430" s="603" t="s">
        <v>2111</v>
      </c>
      <c r="D430" s="505">
        <v>34</v>
      </c>
      <c r="E430" s="505">
        <v>33.5</v>
      </c>
      <c r="F430" s="505">
        <v>35</v>
      </c>
      <c r="G430" s="505">
        <v>34</v>
      </c>
      <c r="H430" s="505">
        <v>34.8</v>
      </c>
      <c r="I430" s="505">
        <v>35.3</v>
      </c>
      <c r="J430" s="505">
        <v>35.5</v>
      </c>
      <c r="K430" s="505">
        <v>35.5</v>
      </c>
      <c r="L430" s="505">
        <v>36.5</v>
      </c>
      <c r="M430" s="505">
        <v>35</v>
      </c>
      <c r="N430" s="505">
        <v>37.5</v>
      </c>
      <c r="O430" s="505">
        <v>40</v>
      </c>
      <c r="P430" s="505">
        <v>39</v>
      </c>
      <c r="Q430" s="505">
        <v>35.8</v>
      </c>
      <c r="R430" s="505">
        <v>37.8</v>
      </c>
      <c r="S430" s="505">
        <v>39.2</v>
      </c>
      <c r="T430" s="505"/>
      <c r="U430" s="505">
        <v>36.15</v>
      </c>
    </row>
    <row r="431" customHeight="1" spans="1:21">
      <c r="A431" s="543">
        <v>44127</v>
      </c>
      <c r="B431" s="543">
        <v>44133</v>
      </c>
      <c r="C431" s="603" t="s">
        <v>2112</v>
      </c>
      <c r="D431" s="505">
        <v>45</v>
      </c>
      <c r="E431" s="505">
        <v>40</v>
      </c>
      <c r="F431" s="505">
        <v>48</v>
      </c>
      <c r="G431" s="505">
        <v>46</v>
      </c>
      <c r="H431" s="505">
        <v>44</v>
      </c>
      <c r="I431" s="505">
        <v>44</v>
      </c>
      <c r="J431" s="505">
        <v>43</v>
      </c>
      <c r="K431" s="505">
        <v>44</v>
      </c>
      <c r="L431" s="505">
        <v>52.5</v>
      </c>
      <c r="M431" s="505">
        <v>52</v>
      </c>
      <c r="N431" s="505">
        <v>44</v>
      </c>
      <c r="O431" s="505">
        <v>54</v>
      </c>
      <c r="P431" s="505">
        <v>52</v>
      </c>
      <c r="Q431" s="505">
        <v>50</v>
      </c>
      <c r="R431" s="505">
        <v>52</v>
      </c>
      <c r="S431" s="505">
        <v>51.5</v>
      </c>
      <c r="T431" s="505"/>
      <c r="U431" s="505">
        <v>47.63</v>
      </c>
    </row>
    <row r="432" customHeight="1" spans="1:21">
      <c r="A432" s="543">
        <v>44127</v>
      </c>
      <c r="B432" s="543">
        <v>44133</v>
      </c>
      <c r="C432" s="603" t="s">
        <v>2113</v>
      </c>
      <c r="D432" s="505">
        <v>41.5</v>
      </c>
      <c r="E432" s="505">
        <v>32</v>
      </c>
      <c r="F432" s="505">
        <v>38</v>
      </c>
      <c r="G432" s="505">
        <v>38</v>
      </c>
      <c r="H432" s="505">
        <v>35</v>
      </c>
      <c r="I432" s="505">
        <v>36</v>
      </c>
      <c r="J432" s="505">
        <v>38</v>
      </c>
      <c r="K432" s="505">
        <v>38</v>
      </c>
      <c r="L432" s="505">
        <v>39</v>
      </c>
      <c r="M432" s="505">
        <v>39</v>
      </c>
      <c r="N432" s="505">
        <v>38</v>
      </c>
      <c r="O432" s="505">
        <v>41.5</v>
      </c>
      <c r="P432" s="505">
        <v>39</v>
      </c>
      <c r="Q432" s="505">
        <v>40</v>
      </c>
      <c r="R432" s="505">
        <v>40</v>
      </c>
      <c r="S432" s="505">
        <v>41</v>
      </c>
      <c r="T432" s="505"/>
      <c r="U432" s="505">
        <v>38.38</v>
      </c>
    </row>
    <row r="433" customHeight="1" spans="1:21">
      <c r="A433" s="543">
        <v>44127</v>
      </c>
      <c r="B433" s="543">
        <v>44133</v>
      </c>
      <c r="C433" s="603" t="s">
        <v>2114</v>
      </c>
      <c r="D433" s="505">
        <v>3.5</v>
      </c>
      <c r="E433" s="505">
        <v>8</v>
      </c>
      <c r="F433" s="505">
        <v>10</v>
      </c>
      <c r="G433" s="505">
        <v>8</v>
      </c>
      <c r="H433" s="505">
        <v>9</v>
      </c>
      <c r="I433" s="505">
        <v>8</v>
      </c>
      <c r="J433" s="505">
        <v>5</v>
      </c>
      <c r="K433" s="505">
        <v>6</v>
      </c>
      <c r="L433" s="505">
        <v>13.5</v>
      </c>
      <c r="M433" s="505">
        <v>13</v>
      </c>
      <c r="N433" s="505">
        <v>6</v>
      </c>
      <c r="O433" s="505">
        <v>12.5</v>
      </c>
      <c r="P433" s="505">
        <v>13</v>
      </c>
      <c r="Q433" s="505">
        <v>10</v>
      </c>
      <c r="R433" s="505">
        <v>12</v>
      </c>
      <c r="S433" s="505">
        <v>10.5</v>
      </c>
      <c r="T433" s="505"/>
      <c r="U433" s="505">
        <v>9.25</v>
      </c>
    </row>
    <row r="434" customHeight="1" spans="1:21">
      <c r="A434" s="543">
        <v>44127</v>
      </c>
      <c r="B434" s="543">
        <v>44133</v>
      </c>
      <c r="C434" s="603" t="s">
        <v>2115</v>
      </c>
      <c r="D434" s="505">
        <v>73</v>
      </c>
      <c r="E434" s="505">
        <v>69</v>
      </c>
      <c r="F434" s="505">
        <v>72</v>
      </c>
      <c r="G434" s="505">
        <v>73.5</v>
      </c>
      <c r="H434" s="505">
        <v>73</v>
      </c>
      <c r="I434" s="505">
        <v>72</v>
      </c>
      <c r="J434" s="505">
        <v>70</v>
      </c>
      <c r="K434" s="505">
        <v>70</v>
      </c>
      <c r="L434" s="505">
        <v>79</v>
      </c>
      <c r="M434" s="505">
        <v>79</v>
      </c>
      <c r="N434" s="505">
        <v>71</v>
      </c>
      <c r="O434" s="505">
        <v>81</v>
      </c>
      <c r="P434" s="505">
        <v>81</v>
      </c>
      <c r="Q434" s="505">
        <v>75</v>
      </c>
      <c r="R434" s="505">
        <v>78</v>
      </c>
      <c r="S434" s="505">
        <v>81.5</v>
      </c>
      <c r="T434" s="505"/>
      <c r="U434" s="505">
        <v>74.88</v>
      </c>
    </row>
    <row r="435" customHeight="1" spans="1:21">
      <c r="A435" s="543">
        <v>44127</v>
      </c>
      <c r="B435" s="543">
        <v>44133</v>
      </c>
      <c r="C435" s="603" t="s">
        <v>2116</v>
      </c>
      <c r="D435" s="505">
        <v>71</v>
      </c>
      <c r="E435" s="505">
        <v>51</v>
      </c>
      <c r="F435" s="505">
        <v>56</v>
      </c>
      <c r="G435" s="505">
        <v>55</v>
      </c>
      <c r="H435" s="505">
        <v>55</v>
      </c>
      <c r="I435" s="505">
        <v>56</v>
      </c>
      <c r="J435" s="505">
        <v>60</v>
      </c>
      <c r="K435" s="505">
        <v>60</v>
      </c>
      <c r="L435" s="505">
        <v>56</v>
      </c>
      <c r="M435" s="505">
        <v>56</v>
      </c>
      <c r="N435" s="505">
        <v>61</v>
      </c>
      <c r="O435" s="505">
        <v>60</v>
      </c>
      <c r="P435" s="505">
        <v>59</v>
      </c>
      <c r="Q435" s="505">
        <v>58</v>
      </c>
      <c r="R435" s="505">
        <v>58</v>
      </c>
      <c r="S435" s="505">
        <v>72</v>
      </c>
      <c r="T435" s="505"/>
      <c r="U435" s="505">
        <v>59</v>
      </c>
    </row>
    <row r="436" customHeight="1" spans="1:21">
      <c r="A436" s="543">
        <v>44127</v>
      </c>
      <c r="B436" s="543">
        <v>44133</v>
      </c>
      <c r="C436" s="603" t="s">
        <v>2117</v>
      </c>
      <c r="D436" s="505">
        <v>2</v>
      </c>
      <c r="E436" s="505">
        <v>18</v>
      </c>
      <c r="F436" s="505">
        <v>16</v>
      </c>
      <c r="G436" s="505">
        <v>18.5</v>
      </c>
      <c r="H436" s="505">
        <v>18</v>
      </c>
      <c r="I436" s="505">
        <v>16</v>
      </c>
      <c r="J436" s="505">
        <v>10</v>
      </c>
      <c r="K436" s="505">
        <v>10</v>
      </c>
      <c r="L436" s="505">
        <v>23</v>
      </c>
      <c r="M436" s="505">
        <v>23</v>
      </c>
      <c r="N436" s="505">
        <v>10</v>
      </c>
      <c r="O436" s="505">
        <v>21</v>
      </c>
      <c r="P436" s="505">
        <v>22</v>
      </c>
      <c r="Q436" s="505">
        <v>17</v>
      </c>
      <c r="R436" s="505">
        <v>20</v>
      </c>
      <c r="S436" s="505">
        <v>9.5</v>
      </c>
      <c r="T436" s="505"/>
      <c r="U436" s="505">
        <v>15.88</v>
      </c>
    </row>
    <row r="437" customHeight="1" spans="1:21">
      <c r="A437" s="543">
        <v>44134</v>
      </c>
      <c r="B437" s="543">
        <v>44140</v>
      </c>
      <c r="C437" s="603" t="s">
        <v>2111</v>
      </c>
      <c r="D437" s="505">
        <v>35.2</v>
      </c>
      <c r="E437" s="505">
        <v>34.5</v>
      </c>
      <c r="F437" s="505">
        <v>35.5</v>
      </c>
      <c r="G437" s="505">
        <v>34.5</v>
      </c>
      <c r="H437" s="505">
        <v>35.4</v>
      </c>
      <c r="I437" s="505">
        <v>36</v>
      </c>
      <c r="J437" s="505">
        <v>36</v>
      </c>
      <c r="K437" s="505">
        <v>36</v>
      </c>
      <c r="L437" s="505">
        <v>36</v>
      </c>
      <c r="M437" s="505">
        <v>35</v>
      </c>
      <c r="N437" s="505">
        <v>38</v>
      </c>
      <c r="O437" s="505">
        <v>40.2</v>
      </c>
      <c r="P437" s="505">
        <v>38</v>
      </c>
      <c r="Q437" s="505">
        <v>36</v>
      </c>
      <c r="R437" s="505">
        <v>39</v>
      </c>
      <c r="S437" s="505">
        <v>39.8</v>
      </c>
      <c r="T437" s="505"/>
      <c r="U437" s="505">
        <v>36.57</v>
      </c>
    </row>
    <row r="438" customHeight="1" spans="1:21">
      <c r="A438" s="543">
        <v>44134</v>
      </c>
      <c r="B438" s="543">
        <v>44140</v>
      </c>
      <c r="C438" s="603" t="s">
        <v>2112</v>
      </c>
      <c r="D438" s="505">
        <v>44</v>
      </c>
      <c r="E438" s="505">
        <v>38</v>
      </c>
      <c r="F438" s="505">
        <v>48</v>
      </c>
      <c r="G438" s="505">
        <v>46</v>
      </c>
      <c r="H438" s="505">
        <v>42</v>
      </c>
      <c r="I438" s="505">
        <v>43</v>
      </c>
      <c r="J438" s="505">
        <v>43</v>
      </c>
      <c r="K438" s="505">
        <v>44</v>
      </c>
      <c r="L438" s="505">
        <v>52.5</v>
      </c>
      <c r="M438" s="505">
        <v>52</v>
      </c>
      <c r="N438" s="505">
        <v>44</v>
      </c>
      <c r="O438" s="505">
        <v>54</v>
      </c>
      <c r="P438" s="505">
        <v>52</v>
      </c>
      <c r="Q438" s="505">
        <v>50</v>
      </c>
      <c r="R438" s="505">
        <v>52</v>
      </c>
      <c r="S438" s="505">
        <v>51.5</v>
      </c>
      <c r="T438" s="505"/>
      <c r="U438" s="505">
        <v>47.25</v>
      </c>
    </row>
    <row r="439" customHeight="1" spans="1:21">
      <c r="A439" s="543">
        <v>44134</v>
      </c>
      <c r="B439" s="543">
        <v>44140</v>
      </c>
      <c r="C439" s="603" t="s">
        <v>2113</v>
      </c>
      <c r="D439" s="505">
        <v>41.5</v>
      </c>
      <c r="E439" s="505">
        <v>32</v>
      </c>
      <c r="F439" s="505">
        <v>38</v>
      </c>
      <c r="G439" s="505">
        <v>38</v>
      </c>
      <c r="H439" s="505">
        <v>35</v>
      </c>
      <c r="I439" s="505">
        <v>36</v>
      </c>
      <c r="J439" s="505">
        <v>37.5</v>
      </c>
      <c r="K439" s="505">
        <v>37.5</v>
      </c>
      <c r="L439" s="505">
        <v>39</v>
      </c>
      <c r="M439" s="505">
        <v>39</v>
      </c>
      <c r="N439" s="505">
        <v>37.5</v>
      </c>
      <c r="O439" s="505">
        <v>41.5</v>
      </c>
      <c r="P439" s="505">
        <v>39</v>
      </c>
      <c r="Q439" s="505">
        <v>40</v>
      </c>
      <c r="R439" s="505">
        <v>40</v>
      </c>
      <c r="S439" s="505">
        <v>41</v>
      </c>
      <c r="T439" s="505"/>
      <c r="U439" s="505">
        <v>38.28</v>
      </c>
    </row>
    <row r="440" customHeight="1" spans="1:21">
      <c r="A440" s="543">
        <v>44134</v>
      </c>
      <c r="B440" s="543">
        <v>44140</v>
      </c>
      <c r="C440" s="603" t="s">
        <v>2114</v>
      </c>
      <c r="D440" s="505">
        <v>2.5</v>
      </c>
      <c r="E440" s="505">
        <v>6</v>
      </c>
      <c r="F440" s="505">
        <v>10</v>
      </c>
      <c r="G440" s="505">
        <v>8</v>
      </c>
      <c r="H440" s="505">
        <v>7</v>
      </c>
      <c r="I440" s="505">
        <v>7</v>
      </c>
      <c r="J440" s="505">
        <v>5.5</v>
      </c>
      <c r="K440" s="505">
        <v>6.5</v>
      </c>
      <c r="L440" s="505">
        <v>13.5</v>
      </c>
      <c r="M440" s="505">
        <v>13</v>
      </c>
      <c r="N440" s="505">
        <v>6.5</v>
      </c>
      <c r="O440" s="505">
        <v>12.5</v>
      </c>
      <c r="P440" s="505">
        <v>13</v>
      </c>
      <c r="Q440" s="505">
        <v>10</v>
      </c>
      <c r="R440" s="505">
        <v>12</v>
      </c>
      <c r="S440" s="505">
        <v>10.5</v>
      </c>
      <c r="T440" s="505"/>
      <c r="U440" s="505">
        <v>8.97</v>
      </c>
    </row>
    <row r="441" customHeight="1" spans="1:21">
      <c r="A441" s="543">
        <v>44134</v>
      </c>
      <c r="B441" s="543">
        <v>44140</v>
      </c>
      <c r="C441" s="603" t="s">
        <v>2115</v>
      </c>
      <c r="D441" s="505">
        <v>70</v>
      </c>
      <c r="E441" s="505">
        <v>65</v>
      </c>
      <c r="F441" s="505">
        <v>72</v>
      </c>
      <c r="G441" s="505">
        <v>73.5</v>
      </c>
      <c r="H441" s="505">
        <v>71</v>
      </c>
      <c r="I441" s="505">
        <v>70</v>
      </c>
      <c r="J441" s="505">
        <v>70</v>
      </c>
      <c r="K441" s="505">
        <v>70</v>
      </c>
      <c r="L441" s="505">
        <v>79</v>
      </c>
      <c r="M441" s="505">
        <v>79</v>
      </c>
      <c r="N441" s="505">
        <v>71</v>
      </c>
      <c r="O441" s="505">
        <v>81</v>
      </c>
      <c r="P441" s="505">
        <v>81</v>
      </c>
      <c r="Q441" s="505">
        <v>75</v>
      </c>
      <c r="R441" s="505">
        <v>78</v>
      </c>
      <c r="S441" s="505">
        <v>81.5</v>
      </c>
      <c r="T441" s="505"/>
      <c r="U441" s="505">
        <v>74.19</v>
      </c>
    </row>
    <row r="442" customHeight="1" spans="1:21">
      <c r="A442" s="543">
        <v>44134</v>
      </c>
      <c r="B442" s="543">
        <v>44140</v>
      </c>
      <c r="C442" s="603" t="s">
        <v>2116</v>
      </c>
      <c r="D442" s="505">
        <v>68</v>
      </c>
      <c r="E442" s="505">
        <v>50</v>
      </c>
      <c r="F442" s="505">
        <v>56</v>
      </c>
      <c r="G442" s="505">
        <v>55</v>
      </c>
      <c r="H442" s="505">
        <v>55</v>
      </c>
      <c r="I442" s="505">
        <v>56</v>
      </c>
      <c r="J442" s="505">
        <v>60.2</v>
      </c>
      <c r="K442" s="505">
        <v>60.2</v>
      </c>
      <c r="L442" s="505">
        <v>56</v>
      </c>
      <c r="M442" s="505">
        <v>56</v>
      </c>
      <c r="N442" s="505">
        <v>61.2</v>
      </c>
      <c r="O442" s="505">
        <v>60</v>
      </c>
      <c r="P442" s="505">
        <v>59</v>
      </c>
      <c r="Q442" s="505">
        <v>58</v>
      </c>
      <c r="R442" s="505">
        <v>58</v>
      </c>
      <c r="S442" s="505">
        <v>72</v>
      </c>
      <c r="T442" s="505"/>
      <c r="U442" s="505">
        <v>58.79</v>
      </c>
    </row>
    <row r="443" customHeight="1" spans="1:21">
      <c r="A443" s="543">
        <v>44134</v>
      </c>
      <c r="B443" s="543">
        <v>44140</v>
      </c>
      <c r="C443" s="603" t="s">
        <v>2117</v>
      </c>
      <c r="D443" s="505">
        <v>2</v>
      </c>
      <c r="E443" s="505">
        <v>15</v>
      </c>
      <c r="F443" s="505">
        <v>16</v>
      </c>
      <c r="G443" s="505">
        <v>18.5</v>
      </c>
      <c r="H443" s="505">
        <v>16</v>
      </c>
      <c r="I443" s="505">
        <v>14</v>
      </c>
      <c r="J443" s="505">
        <v>9.8</v>
      </c>
      <c r="K443" s="505">
        <v>9.8</v>
      </c>
      <c r="L443" s="505">
        <v>23</v>
      </c>
      <c r="M443" s="505">
        <v>23</v>
      </c>
      <c r="N443" s="505">
        <v>9.8</v>
      </c>
      <c r="O443" s="505">
        <v>21</v>
      </c>
      <c r="P443" s="505">
        <v>22</v>
      </c>
      <c r="Q443" s="505">
        <v>17</v>
      </c>
      <c r="R443" s="505">
        <v>20</v>
      </c>
      <c r="S443" s="505">
        <v>9.5</v>
      </c>
      <c r="T443" s="505"/>
      <c r="U443" s="505">
        <v>15.4</v>
      </c>
    </row>
    <row r="444" customHeight="1" spans="1:21">
      <c r="A444" s="543">
        <v>44141</v>
      </c>
      <c r="B444" s="543">
        <v>44147</v>
      </c>
      <c r="C444" s="603" t="s">
        <v>2111</v>
      </c>
      <c r="D444" s="505">
        <v>35.2</v>
      </c>
      <c r="E444" s="505">
        <v>34.5</v>
      </c>
      <c r="F444" s="505">
        <v>35.9</v>
      </c>
      <c r="G444" s="505">
        <v>35.2</v>
      </c>
      <c r="H444" s="505">
        <v>36.5</v>
      </c>
      <c r="I444" s="505">
        <v>37.2</v>
      </c>
      <c r="J444" s="505">
        <v>37</v>
      </c>
      <c r="K444" s="505">
        <v>37</v>
      </c>
      <c r="L444" s="505">
        <v>36.8</v>
      </c>
      <c r="M444" s="505">
        <v>36</v>
      </c>
      <c r="N444" s="505">
        <v>39</v>
      </c>
      <c r="O444" s="505">
        <v>41</v>
      </c>
      <c r="P444" s="505">
        <v>38</v>
      </c>
      <c r="Q444" s="505">
        <v>36.2</v>
      </c>
      <c r="R444" s="505">
        <v>39</v>
      </c>
      <c r="S444" s="505">
        <v>39.2</v>
      </c>
      <c r="T444" s="505"/>
      <c r="U444" s="505">
        <v>37.11</v>
      </c>
    </row>
    <row r="445" customHeight="1" spans="1:21">
      <c r="A445" s="543">
        <v>44141</v>
      </c>
      <c r="B445" s="543">
        <v>44147</v>
      </c>
      <c r="C445" s="603" t="s">
        <v>2112</v>
      </c>
      <c r="D445" s="505">
        <v>43</v>
      </c>
      <c r="E445" s="505">
        <v>38</v>
      </c>
      <c r="F445" s="505">
        <v>48</v>
      </c>
      <c r="G445" s="505">
        <v>46</v>
      </c>
      <c r="H445" s="505">
        <v>44</v>
      </c>
      <c r="I445" s="505">
        <v>43.5</v>
      </c>
      <c r="J445" s="505">
        <v>44</v>
      </c>
      <c r="K445" s="505">
        <v>45</v>
      </c>
      <c r="L445" s="505">
        <v>52.5</v>
      </c>
      <c r="M445" s="505">
        <v>52</v>
      </c>
      <c r="N445" s="505">
        <v>45</v>
      </c>
      <c r="O445" s="505">
        <v>54</v>
      </c>
      <c r="P445" s="505">
        <v>52</v>
      </c>
      <c r="Q445" s="505">
        <v>50</v>
      </c>
      <c r="R445" s="505">
        <v>52</v>
      </c>
      <c r="S445" s="505">
        <v>51.5</v>
      </c>
      <c r="T445" s="505"/>
      <c r="U445" s="505">
        <v>47.53</v>
      </c>
    </row>
    <row r="446" customHeight="1" spans="1:21">
      <c r="A446" s="543">
        <v>44141</v>
      </c>
      <c r="B446" s="543">
        <v>44147</v>
      </c>
      <c r="C446" s="603" t="s">
        <v>2113</v>
      </c>
      <c r="D446" s="505">
        <v>40</v>
      </c>
      <c r="E446" s="505">
        <v>31</v>
      </c>
      <c r="F446" s="505">
        <v>37</v>
      </c>
      <c r="G446" s="505">
        <v>38</v>
      </c>
      <c r="H446" s="505">
        <v>35</v>
      </c>
      <c r="I446" s="505">
        <v>36</v>
      </c>
      <c r="J446" s="505">
        <v>38</v>
      </c>
      <c r="K446" s="505">
        <v>38</v>
      </c>
      <c r="L446" s="505">
        <v>39</v>
      </c>
      <c r="M446" s="505">
        <v>39</v>
      </c>
      <c r="N446" s="505">
        <v>38</v>
      </c>
      <c r="O446" s="505">
        <v>41.5</v>
      </c>
      <c r="P446" s="505">
        <v>39</v>
      </c>
      <c r="Q446" s="505">
        <v>40</v>
      </c>
      <c r="R446" s="505">
        <v>40</v>
      </c>
      <c r="S446" s="505">
        <v>41</v>
      </c>
      <c r="T446" s="505"/>
      <c r="U446" s="505">
        <v>38.16</v>
      </c>
    </row>
    <row r="447" customHeight="1" spans="1:21">
      <c r="A447" s="543">
        <v>44141</v>
      </c>
      <c r="B447" s="543">
        <v>44147</v>
      </c>
      <c r="C447" s="603" t="s">
        <v>2114</v>
      </c>
      <c r="D447" s="505">
        <v>3</v>
      </c>
      <c r="E447" s="505">
        <f t="shared" ref="E447:K447" si="60">E445-E446</f>
        <v>7</v>
      </c>
      <c r="F447" s="505">
        <f t="shared" si="60"/>
        <v>11</v>
      </c>
      <c r="G447" s="505">
        <v>8</v>
      </c>
      <c r="H447" s="505">
        <v>9</v>
      </c>
      <c r="I447" s="505">
        <v>7.5</v>
      </c>
      <c r="J447" s="505">
        <f t="shared" si="60"/>
        <v>6</v>
      </c>
      <c r="K447" s="505">
        <f t="shared" si="60"/>
        <v>7</v>
      </c>
      <c r="L447" s="505">
        <v>13.5</v>
      </c>
      <c r="M447" s="505">
        <v>13</v>
      </c>
      <c r="N447" s="505">
        <f t="shared" ref="N447:S447" si="61">N445-N446</f>
        <v>7</v>
      </c>
      <c r="O447" s="505">
        <v>12.5</v>
      </c>
      <c r="P447" s="505">
        <v>13</v>
      </c>
      <c r="Q447" s="505">
        <f t="shared" si="61"/>
        <v>10</v>
      </c>
      <c r="R447" s="505">
        <f t="shared" si="61"/>
        <v>12</v>
      </c>
      <c r="S447" s="505">
        <f t="shared" si="61"/>
        <v>10.5</v>
      </c>
      <c r="T447" s="505"/>
      <c r="U447" s="505">
        <v>9.38</v>
      </c>
    </row>
    <row r="448" customHeight="1" spans="1:21">
      <c r="A448" s="543">
        <v>44141</v>
      </c>
      <c r="B448" s="543">
        <v>44147</v>
      </c>
      <c r="C448" s="603" t="s">
        <v>2115</v>
      </c>
      <c r="D448" s="505">
        <v>68</v>
      </c>
      <c r="E448" s="505">
        <v>64.5</v>
      </c>
      <c r="F448" s="505">
        <v>72</v>
      </c>
      <c r="G448" s="505">
        <v>73.5</v>
      </c>
      <c r="H448" s="505">
        <v>72</v>
      </c>
      <c r="I448" s="505">
        <v>71</v>
      </c>
      <c r="J448" s="505">
        <v>71</v>
      </c>
      <c r="K448" s="505">
        <v>71</v>
      </c>
      <c r="L448" s="505">
        <v>79</v>
      </c>
      <c r="M448" s="505">
        <v>79</v>
      </c>
      <c r="N448" s="505">
        <v>72</v>
      </c>
      <c r="O448" s="505">
        <v>81</v>
      </c>
      <c r="P448" s="505">
        <v>81</v>
      </c>
      <c r="Q448" s="505">
        <v>75</v>
      </c>
      <c r="R448" s="505">
        <v>78</v>
      </c>
      <c r="S448" s="505">
        <v>81.5</v>
      </c>
      <c r="T448" s="505"/>
      <c r="U448" s="505">
        <v>74.34</v>
      </c>
    </row>
    <row r="449" customHeight="1" spans="1:21">
      <c r="A449" s="543">
        <v>44141</v>
      </c>
      <c r="B449" s="543">
        <v>44147</v>
      </c>
      <c r="C449" s="603" t="s">
        <v>2116</v>
      </c>
      <c r="D449" s="505">
        <v>65</v>
      </c>
      <c r="E449" s="505">
        <v>49</v>
      </c>
      <c r="F449" s="505">
        <v>55</v>
      </c>
      <c r="G449" s="505">
        <v>55</v>
      </c>
      <c r="H449" s="505">
        <v>55</v>
      </c>
      <c r="I449" s="505">
        <v>56</v>
      </c>
      <c r="J449" s="505">
        <v>60.2</v>
      </c>
      <c r="K449" s="505">
        <v>60.2</v>
      </c>
      <c r="L449" s="505">
        <v>56</v>
      </c>
      <c r="M449" s="505">
        <v>56</v>
      </c>
      <c r="N449" s="505">
        <v>61.2</v>
      </c>
      <c r="O449" s="505">
        <v>60</v>
      </c>
      <c r="P449" s="505">
        <v>59</v>
      </c>
      <c r="Q449" s="505">
        <v>58</v>
      </c>
      <c r="R449" s="505">
        <v>58</v>
      </c>
      <c r="S449" s="505">
        <v>70</v>
      </c>
      <c r="T449" s="505"/>
      <c r="U449" s="505">
        <v>58.35</v>
      </c>
    </row>
    <row r="450" customHeight="1" spans="1:21">
      <c r="A450" s="543">
        <v>44141</v>
      </c>
      <c r="B450" s="543">
        <v>44147</v>
      </c>
      <c r="C450" s="603" t="s">
        <v>2117</v>
      </c>
      <c r="D450" s="505">
        <f t="shared" ref="D450:F450" si="62">D448-D449</f>
        <v>3</v>
      </c>
      <c r="E450" s="505">
        <f t="shared" si="62"/>
        <v>15.5</v>
      </c>
      <c r="F450" s="505">
        <f t="shared" si="62"/>
        <v>17</v>
      </c>
      <c r="G450" s="505">
        <v>18.5</v>
      </c>
      <c r="H450" s="505">
        <v>17</v>
      </c>
      <c r="I450" s="505">
        <v>15</v>
      </c>
      <c r="J450" s="505">
        <f t="shared" ref="J450:N450" si="63">J448-J449</f>
        <v>10.8</v>
      </c>
      <c r="K450" s="505">
        <f t="shared" si="63"/>
        <v>10.8</v>
      </c>
      <c r="L450" s="505">
        <v>23</v>
      </c>
      <c r="M450" s="505">
        <v>23</v>
      </c>
      <c r="N450" s="505">
        <f t="shared" si="63"/>
        <v>10.8</v>
      </c>
      <c r="O450" s="505">
        <v>21</v>
      </c>
      <c r="P450" s="505">
        <v>22</v>
      </c>
      <c r="Q450" s="505">
        <f t="shared" ref="Q450:S450" si="64">Q448-Q449</f>
        <v>17</v>
      </c>
      <c r="R450" s="505">
        <f t="shared" si="64"/>
        <v>20</v>
      </c>
      <c r="S450" s="505">
        <f t="shared" si="64"/>
        <v>11.5</v>
      </c>
      <c r="T450" s="505"/>
      <c r="U450" s="505">
        <v>15.99</v>
      </c>
    </row>
    <row r="451" customHeight="1" spans="1:21">
      <c r="A451" s="543">
        <v>44148</v>
      </c>
      <c r="B451" s="543">
        <v>44154</v>
      </c>
      <c r="C451" s="603" t="s">
        <v>2111</v>
      </c>
      <c r="D451" s="505">
        <v>35.9</v>
      </c>
      <c r="E451" s="505">
        <v>35.2</v>
      </c>
      <c r="F451" s="505">
        <v>36.5</v>
      </c>
      <c r="G451" s="505">
        <v>35.4</v>
      </c>
      <c r="H451" s="505">
        <v>36.5</v>
      </c>
      <c r="I451" s="505">
        <v>37</v>
      </c>
      <c r="J451" s="505">
        <v>37</v>
      </c>
      <c r="K451" s="505">
        <v>37</v>
      </c>
      <c r="L451" s="505">
        <v>37</v>
      </c>
      <c r="M451" s="505">
        <v>36.4</v>
      </c>
      <c r="N451" s="505">
        <v>39</v>
      </c>
      <c r="O451" s="505">
        <v>41</v>
      </c>
      <c r="P451" s="505">
        <v>38.5</v>
      </c>
      <c r="Q451" s="505">
        <v>36.8</v>
      </c>
      <c r="R451" s="505">
        <v>39</v>
      </c>
      <c r="S451" s="505">
        <v>39.2</v>
      </c>
      <c r="T451" s="505"/>
      <c r="U451" s="505">
        <v>37.34</v>
      </c>
    </row>
    <row r="452" customHeight="1" spans="1:21">
      <c r="A452" s="543">
        <v>44148</v>
      </c>
      <c r="B452" s="543">
        <v>44154</v>
      </c>
      <c r="C452" s="603" t="s">
        <v>2112</v>
      </c>
      <c r="D452" s="505">
        <v>43</v>
      </c>
      <c r="E452" s="505">
        <v>38</v>
      </c>
      <c r="F452" s="505">
        <v>48</v>
      </c>
      <c r="G452" s="505">
        <v>46</v>
      </c>
      <c r="H452" s="505">
        <v>44</v>
      </c>
      <c r="I452" s="505">
        <v>43.5</v>
      </c>
      <c r="J452" s="505">
        <v>44</v>
      </c>
      <c r="K452" s="505">
        <v>45</v>
      </c>
      <c r="L452" s="505">
        <v>52.5</v>
      </c>
      <c r="M452" s="505">
        <v>52</v>
      </c>
      <c r="N452" s="505">
        <v>45</v>
      </c>
      <c r="O452" s="505">
        <v>54</v>
      </c>
      <c r="P452" s="505">
        <v>52</v>
      </c>
      <c r="Q452" s="505">
        <v>50</v>
      </c>
      <c r="R452" s="505">
        <v>52</v>
      </c>
      <c r="S452" s="505">
        <v>51.5</v>
      </c>
      <c r="T452" s="505"/>
      <c r="U452" s="505">
        <v>47.53</v>
      </c>
    </row>
    <row r="453" customHeight="1" spans="1:21">
      <c r="A453" s="543">
        <v>44148</v>
      </c>
      <c r="B453" s="543">
        <v>44154</v>
      </c>
      <c r="C453" s="603" t="s">
        <v>2113</v>
      </c>
      <c r="D453" s="505">
        <v>40</v>
      </c>
      <c r="E453" s="505">
        <v>31</v>
      </c>
      <c r="F453" s="505">
        <v>37</v>
      </c>
      <c r="G453" s="505">
        <v>37</v>
      </c>
      <c r="H453" s="505">
        <v>35</v>
      </c>
      <c r="I453" s="505">
        <v>36</v>
      </c>
      <c r="J453" s="505">
        <v>38</v>
      </c>
      <c r="K453" s="505">
        <v>38</v>
      </c>
      <c r="L453" s="505">
        <v>37</v>
      </c>
      <c r="M453" s="505">
        <v>37</v>
      </c>
      <c r="N453" s="505">
        <v>38</v>
      </c>
      <c r="O453" s="505">
        <v>38</v>
      </c>
      <c r="P453" s="505">
        <v>37.5</v>
      </c>
      <c r="Q453" s="505">
        <v>40</v>
      </c>
      <c r="R453" s="505">
        <v>40</v>
      </c>
      <c r="S453" s="505">
        <v>41</v>
      </c>
      <c r="T453" s="505"/>
      <c r="U453" s="505">
        <v>37.53</v>
      </c>
    </row>
    <row r="454" customHeight="1" spans="1:21">
      <c r="A454" s="543">
        <v>44148</v>
      </c>
      <c r="B454" s="543">
        <v>44154</v>
      </c>
      <c r="C454" s="603" t="s">
        <v>2114</v>
      </c>
      <c r="D454" s="505">
        <v>3</v>
      </c>
      <c r="E454" s="505">
        <f t="shared" ref="E454:S454" si="65">E452-E453</f>
        <v>7</v>
      </c>
      <c r="F454" s="505">
        <f t="shared" si="65"/>
        <v>11</v>
      </c>
      <c r="G454" s="505">
        <v>9</v>
      </c>
      <c r="H454" s="505">
        <f t="shared" si="65"/>
        <v>9</v>
      </c>
      <c r="I454" s="505">
        <f t="shared" si="65"/>
        <v>7.5</v>
      </c>
      <c r="J454" s="505">
        <f t="shared" si="65"/>
        <v>6</v>
      </c>
      <c r="K454" s="505">
        <f t="shared" si="65"/>
        <v>7</v>
      </c>
      <c r="L454" s="505">
        <f t="shared" si="65"/>
        <v>15.5</v>
      </c>
      <c r="M454" s="505">
        <f t="shared" si="65"/>
        <v>15</v>
      </c>
      <c r="N454" s="505">
        <f t="shared" si="65"/>
        <v>7</v>
      </c>
      <c r="O454" s="505">
        <f t="shared" si="65"/>
        <v>16</v>
      </c>
      <c r="P454" s="505">
        <f t="shared" si="65"/>
        <v>14.5</v>
      </c>
      <c r="Q454" s="505">
        <f t="shared" si="65"/>
        <v>10</v>
      </c>
      <c r="R454" s="505">
        <f t="shared" si="65"/>
        <v>12</v>
      </c>
      <c r="S454" s="505">
        <f t="shared" si="65"/>
        <v>10.5</v>
      </c>
      <c r="T454" s="505"/>
      <c r="U454" s="505">
        <v>10</v>
      </c>
    </row>
    <row r="455" customHeight="1" spans="1:21">
      <c r="A455" s="543">
        <v>44148</v>
      </c>
      <c r="B455" s="543">
        <v>44154</v>
      </c>
      <c r="C455" s="603" t="s">
        <v>2115</v>
      </c>
      <c r="D455" s="505">
        <v>68</v>
      </c>
      <c r="E455" s="505">
        <v>64.5</v>
      </c>
      <c r="F455" s="505">
        <v>72</v>
      </c>
      <c r="G455" s="505">
        <v>73.5</v>
      </c>
      <c r="H455" s="505">
        <v>72</v>
      </c>
      <c r="I455" s="505">
        <v>71</v>
      </c>
      <c r="J455" s="505">
        <v>71</v>
      </c>
      <c r="K455" s="505">
        <v>71</v>
      </c>
      <c r="L455" s="505">
        <v>79</v>
      </c>
      <c r="M455" s="505">
        <v>79</v>
      </c>
      <c r="N455" s="505">
        <v>72</v>
      </c>
      <c r="O455" s="505">
        <v>81</v>
      </c>
      <c r="P455" s="505">
        <v>81</v>
      </c>
      <c r="Q455" s="505">
        <v>75</v>
      </c>
      <c r="R455" s="505">
        <v>78</v>
      </c>
      <c r="S455" s="505">
        <v>81.5</v>
      </c>
      <c r="T455" s="505"/>
      <c r="U455" s="505">
        <v>74.34</v>
      </c>
    </row>
    <row r="456" customHeight="1" spans="1:21">
      <c r="A456" s="543">
        <v>44148</v>
      </c>
      <c r="B456" s="543">
        <v>44154</v>
      </c>
      <c r="C456" s="603" t="s">
        <v>2116</v>
      </c>
      <c r="D456" s="505">
        <v>65</v>
      </c>
      <c r="E456" s="505">
        <v>49</v>
      </c>
      <c r="F456" s="505">
        <v>55</v>
      </c>
      <c r="G456" s="505">
        <v>55</v>
      </c>
      <c r="H456" s="505">
        <v>55</v>
      </c>
      <c r="I456" s="505">
        <v>56</v>
      </c>
      <c r="J456" s="505">
        <v>60.2</v>
      </c>
      <c r="K456" s="505">
        <v>60.2</v>
      </c>
      <c r="L456" s="505">
        <v>53</v>
      </c>
      <c r="M456" s="505">
        <v>52.5</v>
      </c>
      <c r="N456" s="505">
        <v>61.2</v>
      </c>
      <c r="O456" s="505">
        <v>56.5</v>
      </c>
      <c r="P456" s="505">
        <v>56</v>
      </c>
      <c r="Q456" s="505">
        <v>58</v>
      </c>
      <c r="R456" s="505">
        <v>58</v>
      </c>
      <c r="S456" s="505">
        <v>70</v>
      </c>
      <c r="T456" s="505"/>
      <c r="U456" s="505">
        <v>57.54</v>
      </c>
    </row>
    <row r="457" customHeight="1" spans="1:21">
      <c r="A457" s="543">
        <v>44148</v>
      </c>
      <c r="B457" s="543">
        <v>44154</v>
      </c>
      <c r="C457" s="603" t="s">
        <v>2117</v>
      </c>
      <c r="D457" s="505">
        <f t="shared" ref="D457:F457" si="66">D455-D456</f>
        <v>3</v>
      </c>
      <c r="E457" s="505">
        <f t="shared" si="66"/>
        <v>15.5</v>
      </c>
      <c r="F457" s="505">
        <f t="shared" si="66"/>
        <v>17</v>
      </c>
      <c r="G457" s="505">
        <v>18.5</v>
      </c>
      <c r="H457" s="505">
        <f t="shared" ref="H457:S457" si="67">H455-H456</f>
        <v>17</v>
      </c>
      <c r="I457" s="505">
        <f t="shared" si="67"/>
        <v>15</v>
      </c>
      <c r="J457" s="505">
        <f t="shared" si="67"/>
        <v>10.8</v>
      </c>
      <c r="K457" s="505">
        <f t="shared" si="67"/>
        <v>10.8</v>
      </c>
      <c r="L457" s="505">
        <f t="shared" si="67"/>
        <v>26</v>
      </c>
      <c r="M457" s="505">
        <f t="shared" si="67"/>
        <v>26.5</v>
      </c>
      <c r="N457" s="505">
        <f t="shared" si="67"/>
        <v>10.8</v>
      </c>
      <c r="O457" s="505">
        <f t="shared" si="67"/>
        <v>24.5</v>
      </c>
      <c r="P457" s="505">
        <f t="shared" si="67"/>
        <v>25</v>
      </c>
      <c r="Q457" s="505">
        <f t="shared" si="67"/>
        <v>17</v>
      </c>
      <c r="R457" s="505">
        <f t="shared" si="67"/>
        <v>20</v>
      </c>
      <c r="S457" s="505">
        <f t="shared" si="67"/>
        <v>11.5</v>
      </c>
      <c r="T457" s="505"/>
      <c r="U457" s="505">
        <v>16.81</v>
      </c>
    </row>
    <row r="458" customHeight="1" spans="1:21">
      <c r="A458" s="543">
        <v>44155</v>
      </c>
      <c r="B458" s="543">
        <v>44161</v>
      </c>
      <c r="C458" s="603" t="s">
        <v>2111</v>
      </c>
      <c r="D458" s="505">
        <v>36.5</v>
      </c>
      <c r="E458" s="505">
        <v>35.9</v>
      </c>
      <c r="F458" s="505">
        <v>37</v>
      </c>
      <c r="G458" s="505">
        <v>36.8</v>
      </c>
      <c r="H458" s="505">
        <v>37</v>
      </c>
      <c r="I458" s="505">
        <v>37.3</v>
      </c>
      <c r="J458" s="505">
        <v>37.6</v>
      </c>
      <c r="K458" s="505">
        <v>37.6</v>
      </c>
      <c r="L458" s="505">
        <v>38</v>
      </c>
      <c r="M458" s="505">
        <v>37.2</v>
      </c>
      <c r="N458" s="505">
        <v>39.6</v>
      </c>
      <c r="O458" s="505">
        <v>42</v>
      </c>
      <c r="P458" s="505">
        <v>39</v>
      </c>
      <c r="Q458" s="505">
        <v>37.8</v>
      </c>
      <c r="R458" s="505">
        <v>39.2</v>
      </c>
      <c r="S458" s="505">
        <v>42.8</v>
      </c>
      <c r="T458" s="505"/>
      <c r="U458" s="505">
        <v>38.21</v>
      </c>
    </row>
    <row r="459" customHeight="1" spans="1:21">
      <c r="A459" s="543">
        <v>44155</v>
      </c>
      <c r="B459" s="543">
        <v>44161</v>
      </c>
      <c r="C459" s="603" t="s">
        <v>2112</v>
      </c>
      <c r="D459" s="505">
        <v>44</v>
      </c>
      <c r="E459" s="505">
        <v>40</v>
      </c>
      <c r="F459" s="505">
        <v>48</v>
      </c>
      <c r="G459" s="505">
        <v>46</v>
      </c>
      <c r="H459" s="505">
        <v>44.5</v>
      </c>
      <c r="I459" s="505">
        <v>45</v>
      </c>
      <c r="J459" s="505">
        <v>45</v>
      </c>
      <c r="K459" s="505">
        <v>46</v>
      </c>
      <c r="L459" s="505">
        <v>52.5</v>
      </c>
      <c r="M459" s="505">
        <v>52</v>
      </c>
      <c r="N459" s="505">
        <v>46</v>
      </c>
      <c r="O459" s="505">
        <v>54</v>
      </c>
      <c r="P459" s="505">
        <v>52</v>
      </c>
      <c r="Q459" s="505">
        <v>51.5</v>
      </c>
      <c r="R459" s="505">
        <v>53</v>
      </c>
      <c r="S459" s="505">
        <v>53</v>
      </c>
      <c r="T459" s="505"/>
      <c r="U459" s="505">
        <v>48.28</v>
      </c>
    </row>
    <row r="460" customHeight="1" spans="1:21">
      <c r="A460" s="543">
        <v>44155</v>
      </c>
      <c r="B460" s="543">
        <v>44161</v>
      </c>
      <c r="C460" s="603" t="s">
        <v>2113</v>
      </c>
      <c r="D460" s="505">
        <v>42</v>
      </c>
      <c r="E460" s="505">
        <v>31</v>
      </c>
      <c r="F460" s="505">
        <v>37</v>
      </c>
      <c r="G460" s="505">
        <v>37</v>
      </c>
      <c r="H460" s="505">
        <v>35</v>
      </c>
      <c r="I460" s="505">
        <v>36</v>
      </c>
      <c r="J460" s="505">
        <v>38</v>
      </c>
      <c r="K460" s="505">
        <v>38</v>
      </c>
      <c r="L460" s="505">
        <v>37</v>
      </c>
      <c r="M460" s="505">
        <v>37</v>
      </c>
      <c r="N460" s="505">
        <v>38</v>
      </c>
      <c r="O460" s="505">
        <v>38</v>
      </c>
      <c r="P460" s="505">
        <v>37.5</v>
      </c>
      <c r="Q460" s="505">
        <v>38</v>
      </c>
      <c r="R460" s="505">
        <v>40</v>
      </c>
      <c r="S460" s="505">
        <v>41</v>
      </c>
      <c r="T460" s="505"/>
      <c r="U460" s="505">
        <v>37.53</v>
      </c>
    </row>
    <row r="461" customHeight="1" spans="1:21">
      <c r="A461" s="543">
        <v>44155</v>
      </c>
      <c r="B461" s="543">
        <v>44161</v>
      </c>
      <c r="C461" s="603" t="s">
        <v>2114</v>
      </c>
      <c r="D461" s="505">
        <v>2</v>
      </c>
      <c r="E461" s="505">
        <v>9</v>
      </c>
      <c r="F461" s="505">
        <v>11</v>
      </c>
      <c r="G461" s="505">
        <v>9</v>
      </c>
      <c r="H461" s="505">
        <v>9.5</v>
      </c>
      <c r="I461" s="505">
        <v>9</v>
      </c>
      <c r="J461" s="505">
        <v>7</v>
      </c>
      <c r="K461" s="505">
        <v>8</v>
      </c>
      <c r="L461" s="505">
        <v>15.5</v>
      </c>
      <c r="M461" s="505">
        <v>15</v>
      </c>
      <c r="N461" s="505">
        <v>8</v>
      </c>
      <c r="O461" s="505">
        <v>16</v>
      </c>
      <c r="P461" s="505">
        <v>14.5</v>
      </c>
      <c r="Q461" s="505">
        <v>13.5</v>
      </c>
      <c r="R461" s="505">
        <v>13</v>
      </c>
      <c r="S461" s="505">
        <v>12</v>
      </c>
      <c r="T461" s="505"/>
      <c r="U461" s="505">
        <v>10.75</v>
      </c>
    </row>
    <row r="462" customHeight="1" spans="1:21">
      <c r="A462" s="543">
        <v>44155</v>
      </c>
      <c r="B462" s="543">
        <v>44161</v>
      </c>
      <c r="C462" s="603" t="s">
        <v>2115</v>
      </c>
      <c r="D462" s="505">
        <v>65</v>
      </c>
      <c r="E462" s="505">
        <v>66</v>
      </c>
      <c r="F462" s="505">
        <v>72</v>
      </c>
      <c r="G462" s="505">
        <v>73.5</v>
      </c>
      <c r="H462" s="505">
        <v>72</v>
      </c>
      <c r="I462" s="505">
        <v>72</v>
      </c>
      <c r="J462" s="505">
        <v>72</v>
      </c>
      <c r="K462" s="505">
        <v>72</v>
      </c>
      <c r="L462" s="505">
        <v>79</v>
      </c>
      <c r="M462" s="505">
        <v>79</v>
      </c>
      <c r="N462" s="505">
        <v>73</v>
      </c>
      <c r="O462" s="505">
        <v>81</v>
      </c>
      <c r="P462" s="505">
        <v>81</v>
      </c>
      <c r="Q462" s="505">
        <v>75</v>
      </c>
      <c r="R462" s="505">
        <v>78</v>
      </c>
      <c r="S462" s="505">
        <v>81.5</v>
      </c>
      <c r="T462" s="505"/>
      <c r="U462" s="505">
        <v>74.5</v>
      </c>
    </row>
    <row r="463" customHeight="1" spans="1:21">
      <c r="A463" s="543">
        <v>44155</v>
      </c>
      <c r="B463" s="543">
        <v>44161</v>
      </c>
      <c r="C463" s="603" t="s">
        <v>2116</v>
      </c>
      <c r="D463" s="505">
        <v>65</v>
      </c>
      <c r="E463" s="505">
        <v>55</v>
      </c>
      <c r="F463" s="505">
        <v>55</v>
      </c>
      <c r="G463" s="505">
        <v>55</v>
      </c>
      <c r="H463" s="505">
        <v>55</v>
      </c>
      <c r="I463" s="505">
        <v>55</v>
      </c>
      <c r="J463" s="505">
        <v>60.2</v>
      </c>
      <c r="K463" s="505">
        <v>60.2</v>
      </c>
      <c r="L463" s="505">
        <v>53</v>
      </c>
      <c r="M463" s="505">
        <v>52.5</v>
      </c>
      <c r="N463" s="505">
        <v>61.2</v>
      </c>
      <c r="O463" s="505">
        <v>56.5</v>
      </c>
      <c r="P463" s="505">
        <v>56</v>
      </c>
      <c r="Q463" s="505">
        <v>58</v>
      </c>
      <c r="R463" s="505">
        <v>58</v>
      </c>
      <c r="S463" s="505">
        <v>68</v>
      </c>
      <c r="T463" s="505"/>
      <c r="U463" s="505">
        <v>57.73</v>
      </c>
    </row>
    <row r="464" customHeight="1" spans="1:21">
      <c r="A464" s="543">
        <v>44155</v>
      </c>
      <c r="B464" s="543">
        <v>44161</v>
      </c>
      <c r="C464" s="603" t="s">
        <v>2117</v>
      </c>
      <c r="D464" s="505">
        <v>0</v>
      </c>
      <c r="E464" s="505">
        <v>11</v>
      </c>
      <c r="F464" s="505">
        <v>17</v>
      </c>
      <c r="G464" s="505">
        <v>18.5</v>
      </c>
      <c r="H464" s="505">
        <v>17</v>
      </c>
      <c r="I464" s="505">
        <v>17</v>
      </c>
      <c r="J464" s="505">
        <v>11.8</v>
      </c>
      <c r="K464" s="505">
        <v>11.8</v>
      </c>
      <c r="L464" s="505">
        <v>26</v>
      </c>
      <c r="M464" s="505">
        <v>26.5</v>
      </c>
      <c r="N464" s="505">
        <v>11.8</v>
      </c>
      <c r="O464" s="505">
        <v>24.5</v>
      </c>
      <c r="P464" s="505">
        <v>25</v>
      </c>
      <c r="Q464" s="505">
        <v>17</v>
      </c>
      <c r="R464" s="505">
        <v>20</v>
      </c>
      <c r="S464" s="505">
        <v>13.5</v>
      </c>
      <c r="T464" s="505"/>
      <c r="U464" s="505">
        <v>16.78</v>
      </c>
    </row>
    <row r="465" customHeight="1" spans="1:21">
      <c r="A465" s="543">
        <v>44162</v>
      </c>
      <c r="B465" s="543">
        <v>44168</v>
      </c>
      <c r="C465" s="603" t="s">
        <v>2111</v>
      </c>
      <c r="D465" s="505">
        <v>41</v>
      </c>
      <c r="E465" s="505">
        <v>40</v>
      </c>
      <c r="F465" s="505">
        <v>41.6</v>
      </c>
      <c r="G465" s="505">
        <v>40.8</v>
      </c>
      <c r="H465" s="505">
        <v>41.9</v>
      </c>
      <c r="I465" s="505">
        <v>42.1</v>
      </c>
      <c r="J465" s="505">
        <v>43</v>
      </c>
      <c r="K465" s="505">
        <v>43</v>
      </c>
      <c r="L465" s="505">
        <v>41</v>
      </c>
      <c r="M465" s="505">
        <v>40</v>
      </c>
      <c r="N465" s="505">
        <v>45</v>
      </c>
      <c r="O465" s="505">
        <v>45.7</v>
      </c>
      <c r="P465" s="505">
        <v>41.5</v>
      </c>
      <c r="Q465" s="505">
        <v>42.6</v>
      </c>
      <c r="R465" s="505">
        <v>43</v>
      </c>
      <c r="S465" s="505">
        <v>44</v>
      </c>
      <c r="T465" s="505"/>
      <c r="U465" s="505">
        <v>42.26</v>
      </c>
    </row>
    <row r="466" customHeight="1" spans="1:21">
      <c r="A466" s="543">
        <v>44162</v>
      </c>
      <c r="B466" s="543">
        <v>44168</v>
      </c>
      <c r="C466" s="603" t="s">
        <v>2112</v>
      </c>
      <c r="D466" s="505">
        <v>46</v>
      </c>
      <c r="E466" s="505">
        <v>43</v>
      </c>
      <c r="F466" s="505">
        <v>50.5</v>
      </c>
      <c r="G466" s="505">
        <v>49</v>
      </c>
      <c r="H466" s="505">
        <v>50</v>
      </c>
      <c r="I466" s="505">
        <v>49.5</v>
      </c>
      <c r="J466" s="505">
        <v>46</v>
      </c>
      <c r="K466" s="505">
        <v>47</v>
      </c>
      <c r="L466" s="505">
        <v>54</v>
      </c>
      <c r="M466" s="505">
        <v>53.5</v>
      </c>
      <c r="N466" s="505">
        <v>47</v>
      </c>
      <c r="O466" s="505">
        <v>56</v>
      </c>
      <c r="P466" s="505">
        <v>54</v>
      </c>
      <c r="Q466" s="505">
        <v>53</v>
      </c>
      <c r="R466" s="505">
        <v>55</v>
      </c>
      <c r="S466" s="505">
        <v>55</v>
      </c>
      <c r="T466" s="505"/>
      <c r="U466" s="505">
        <v>50.53</v>
      </c>
    </row>
    <row r="467" customHeight="1" spans="1:21">
      <c r="A467" s="543">
        <v>44162</v>
      </c>
      <c r="B467" s="543">
        <v>44168</v>
      </c>
      <c r="C467" s="603" t="s">
        <v>2113</v>
      </c>
      <c r="D467" s="505">
        <v>44</v>
      </c>
      <c r="E467" s="505">
        <v>40</v>
      </c>
      <c r="F467" s="505">
        <v>37</v>
      </c>
      <c r="G467" s="505">
        <v>38</v>
      </c>
      <c r="H467" s="505">
        <v>38.5</v>
      </c>
      <c r="I467" s="505">
        <v>39</v>
      </c>
      <c r="J467" s="505">
        <v>40</v>
      </c>
      <c r="K467" s="505">
        <v>40</v>
      </c>
      <c r="L467" s="505">
        <v>38</v>
      </c>
      <c r="M467" s="505">
        <v>38</v>
      </c>
      <c r="N467" s="505">
        <v>40</v>
      </c>
      <c r="O467" s="505">
        <v>39.5</v>
      </c>
      <c r="P467" s="505">
        <v>39</v>
      </c>
      <c r="Q467" s="505">
        <v>38</v>
      </c>
      <c r="R467" s="505">
        <v>40</v>
      </c>
      <c r="S467" s="505">
        <v>41</v>
      </c>
      <c r="T467" s="505"/>
      <c r="U467" s="505">
        <v>39.38</v>
      </c>
    </row>
    <row r="468" customHeight="1" spans="1:21">
      <c r="A468" s="543">
        <v>44162</v>
      </c>
      <c r="B468" s="543">
        <v>44168</v>
      </c>
      <c r="C468" s="603" t="s">
        <v>2114</v>
      </c>
      <c r="D468" s="505">
        <v>2</v>
      </c>
      <c r="E468" s="505">
        <v>3</v>
      </c>
      <c r="F468" s="505">
        <v>13.5</v>
      </c>
      <c r="G468" s="505">
        <v>11</v>
      </c>
      <c r="H468" s="505">
        <v>11.5</v>
      </c>
      <c r="I468" s="505">
        <v>10.5</v>
      </c>
      <c r="J468" s="505">
        <v>6</v>
      </c>
      <c r="K468" s="505">
        <v>7</v>
      </c>
      <c r="L468" s="505">
        <v>16</v>
      </c>
      <c r="M468" s="505">
        <v>15.5</v>
      </c>
      <c r="N468" s="505">
        <v>7</v>
      </c>
      <c r="O468" s="505">
        <v>16.5</v>
      </c>
      <c r="P468" s="505">
        <v>15</v>
      </c>
      <c r="Q468" s="505">
        <v>15</v>
      </c>
      <c r="R468" s="505">
        <v>15</v>
      </c>
      <c r="S468" s="505">
        <v>14</v>
      </c>
      <c r="T468" s="505"/>
      <c r="U468" s="505">
        <v>11.15</v>
      </c>
    </row>
    <row r="469" customHeight="1" spans="1:21">
      <c r="A469" s="543">
        <v>44162</v>
      </c>
      <c r="B469" s="543">
        <v>44168</v>
      </c>
      <c r="C469" s="603" t="s">
        <v>2115</v>
      </c>
      <c r="D469" s="505">
        <v>70</v>
      </c>
      <c r="E469" s="505">
        <v>68</v>
      </c>
      <c r="F469" s="505">
        <v>74</v>
      </c>
      <c r="G469" s="505">
        <v>75</v>
      </c>
      <c r="H469" s="505">
        <v>77</v>
      </c>
      <c r="I469" s="505">
        <v>75</v>
      </c>
      <c r="J469" s="505">
        <v>73</v>
      </c>
      <c r="K469" s="505">
        <v>73</v>
      </c>
      <c r="L469" s="505">
        <v>81</v>
      </c>
      <c r="M469" s="505">
        <v>81</v>
      </c>
      <c r="N469" s="505">
        <v>74</v>
      </c>
      <c r="O469" s="505">
        <v>83</v>
      </c>
      <c r="P469" s="505">
        <v>82.5</v>
      </c>
      <c r="Q469" s="505">
        <v>78</v>
      </c>
      <c r="R469" s="505">
        <v>80</v>
      </c>
      <c r="S469" s="505">
        <v>81.5</v>
      </c>
      <c r="T469" s="505"/>
      <c r="U469" s="505">
        <v>76.63</v>
      </c>
    </row>
    <row r="470" customHeight="1" spans="1:21">
      <c r="A470" s="543">
        <v>44162</v>
      </c>
      <c r="B470" s="543">
        <v>44168</v>
      </c>
      <c r="C470" s="603" t="s">
        <v>2116</v>
      </c>
      <c r="D470" s="505">
        <v>67</v>
      </c>
      <c r="E470" s="505">
        <v>65</v>
      </c>
      <c r="F470" s="505">
        <v>55</v>
      </c>
      <c r="G470" s="505">
        <v>56</v>
      </c>
      <c r="H470" s="505">
        <v>58</v>
      </c>
      <c r="I470" s="505">
        <v>58</v>
      </c>
      <c r="J470" s="505">
        <v>62.2</v>
      </c>
      <c r="K470" s="505">
        <v>62.2</v>
      </c>
      <c r="L470" s="505">
        <v>54</v>
      </c>
      <c r="M470" s="505">
        <v>54</v>
      </c>
      <c r="N470" s="505">
        <v>63.2</v>
      </c>
      <c r="O470" s="505">
        <v>58</v>
      </c>
      <c r="P470" s="505">
        <v>58</v>
      </c>
      <c r="Q470" s="505">
        <v>58</v>
      </c>
      <c r="R470" s="505">
        <v>58</v>
      </c>
      <c r="S470" s="505">
        <v>68</v>
      </c>
      <c r="T470" s="505"/>
      <c r="U470" s="505">
        <v>59.66</v>
      </c>
    </row>
    <row r="471" customHeight="1" spans="1:21">
      <c r="A471" s="543">
        <v>44162</v>
      </c>
      <c r="B471" s="543">
        <v>44168</v>
      </c>
      <c r="C471" s="603" t="s">
        <v>2117</v>
      </c>
      <c r="D471" s="505">
        <v>3</v>
      </c>
      <c r="E471" s="505">
        <v>3</v>
      </c>
      <c r="F471" s="505">
        <v>19</v>
      </c>
      <c r="G471" s="505">
        <v>19</v>
      </c>
      <c r="H471" s="505">
        <v>19</v>
      </c>
      <c r="I471" s="505">
        <v>17</v>
      </c>
      <c r="J471" s="505">
        <v>10.8</v>
      </c>
      <c r="K471" s="505">
        <v>10.8</v>
      </c>
      <c r="L471" s="505">
        <v>27</v>
      </c>
      <c r="M471" s="505">
        <v>27</v>
      </c>
      <c r="N471" s="505">
        <v>10.8</v>
      </c>
      <c r="O471" s="505">
        <v>25</v>
      </c>
      <c r="P471" s="505">
        <v>24.5</v>
      </c>
      <c r="Q471" s="505">
        <v>20</v>
      </c>
      <c r="R471" s="505">
        <v>22</v>
      </c>
      <c r="S471" s="505">
        <v>13.5</v>
      </c>
      <c r="T471" s="505"/>
      <c r="U471" s="505">
        <v>16.96</v>
      </c>
    </row>
    <row r="472" customHeight="1" spans="1:21">
      <c r="A472" s="543">
        <v>44169</v>
      </c>
      <c r="B472" s="543">
        <v>44175</v>
      </c>
      <c r="C472" s="603" t="s">
        <v>2111</v>
      </c>
      <c r="D472" s="505">
        <v>39.5</v>
      </c>
      <c r="E472" s="505">
        <v>39</v>
      </c>
      <c r="F472" s="505">
        <v>41.2</v>
      </c>
      <c r="G472" s="505">
        <v>40.4</v>
      </c>
      <c r="H472" s="505">
        <v>41.5</v>
      </c>
      <c r="I472" s="505">
        <v>41.6</v>
      </c>
      <c r="J472" s="505">
        <v>41</v>
      </c>
      <c r="K472" s="505">
        <v>41</v>
      </c>
      <c r="L472" s="505">
        <v>41.8</v>
      </c>
      <c r="M472" s="505">
        <v>41</v>
      </c>
      <c r="N472" s="505">
        <v>43</v>
      </c>
      <c r="O472" s="505">
        <v>46</v>
      </c>
      <c r="P472" s="505">
        <v>42</v>
      </c>
      <c r="Q472" s="505">
        <v>42.2</v>
      </c>
      <c r="R472" s="505">
        <v>43</v>
      </c>
      <c r="S472" s="505">
        <v>48</v>
      </c>
      <c r="T472" s="505"/>
      <c r="U472" s="505">
        <v>42.01</v>
      </c>
    </row>
    <row r="473" customHeight="1" spans="1:21">
      <c r="A473" s="543">
        <v>44169</v>
      </c>
      <c r="B473" s="543">
        <v>44175</v>
      </c>
      <c r="C473" s="603" t="s">
        <v>2112</v>
      </c>
      <c r="D473" s="505">
        <v>46</v>
      </c>
      <c r="E473" s="505">
        <v>43</v>
      </c>
      <c r="F473" s="505">
        <v>50.5</v>
      </c>
      <c r="G473" s="505">
        <v>49</v>
      </c>
      <c r="H473" s="505">
        <v>51</v>
      </c>
      <c r="I473" s="505">
        <v>50</v>
      </c>
      <c r="J473" s="505">
        <v>46</v>
      </c>
      <c r="K473" s="505">
        <v>47</v>
      </c>
      <c r="L473" s="505">
        <v>54</v>
      </c>
      <c r="M473" s="505">
        <v>53.5</v>
      </c>
      <c r="N473" s="505">
        <v>47</v>
      </c>
      <c r="O473" s="505">
        <v>56</v>
      </c>
      <c r="P473" s="505">
        <v>54</v>
      </c>
      <c r="Q473" s="505">
        <v>53</v>
      </c>
      <c r="R473" s="505">
        <v>55</v>
      </c>
      <c r="S473" s="505">
        <v>56</v>
      </c>
      <c r="T473" s="505"/>
      <c r="U473" s="505">
        <v>50.69</v>
      </c>
    </row>
    <row r="474" customHeight="1" spans="1:21">
      <c r="A474" s="543">
        <v>44169</v>
      </c>
      <c r="B474" s="543">
        <v>44175</v>
      </c>
      <c r="C474" s="603" t="s">
        <v>2113</v>
      </c>
      <c r="D474" s="505">
        <v>44</v>
      </c>
      <c r="E474" s="505">
        <v>40</v>
      </c>
      <c r="F474" s="505">
        <v>37</v>
      </c>
      <c r="G474" s="505">
        <v>38</v>
      </c>
      <c r="H474" s="505">
        <v>38</v>
      </c>
      <c r="I474" s="505">
        <v>39</v>
      </c>
      <c r="J474" s="505">
        <v>40</v>
      </c>
      <c r="K474" s="505">
        <v>40</v>
      </c>
      <c r="L474" s="505">
        <v>38</v>
      </c>
      <c r="M474" s="505">
        <v>38</v>
      </c>
      <c r="N474" s="505">
        <v>40</v>
      </c>
      <c r="O474" s="505">
        <v>39.5</v>
      </c>
      <c r="P474" s="505">
        <v>39</v>
      </c>
      <c r="Q474" s="505">
        <v>38</v>
      </c>
      <c r="R474" s="505">
        <v>40</v>
      </c>
      <c r="S474" s="505">
        <v>41</v>
      </c>
      <c r="T474" s="505"/>
      <c r="U474" s="505">
        <v>39.34</v>
      </c>
    </row>
    <row r="475" customHeight="1" spans="1:21">
      <c r="A475" s="543">
        <v>44169</v>
      </c>
      <c r="B475" s="543">
        <v>44175</v>
      </c>
      <c r="C475" s="603" t="s">
        <v>2114</v>
      </c>
      <c r="D475" s="505">
        <v>2</v>
      </c>
      <c r="E475" s="505">
        <v>3</v>
      </c>
      <c r="F475" s="505">
        <v>13.5</v>
      </c>
      <c r="G475" s="505">
        <v>11</v>
      </c>
      <c r="H475" s="505">
        <v>13</v>
      </c>
      <c r="I475" s="505">
        <v>11</v>
      </c>
      <c r="J475" s="505">
        <v>6</v>
      </c>
      <c r="K475" s="505">
        <v>7</v>
      </c>
      <c r="L475" s="505">
        <v>16</v>
      </c>
      <c r="M475" s="505">
        <v>15.5</v>
      </c>
      <c r="N475" s="505">
        <v>7</v>
      </c>
      <c r="O475" s="505">
        <v>16.5</v>
      </c>
      <c r="P475" s="505">
        <v>15</v>
      </c>
      <c r="Q475" s="505">
        <v>15</v>
      </c>
      <c r="R475" s="505">
        <v>15</v>
      </c>
      <c r="S475" s="505">
        <v>15</v>
      </c>
      <c r="T475" s="505"/>
      <c r="U475" s="505">
        <v>11.34</v>
      </c>
    </row>
    <row r="476" customHeight="1" spans="1:21">
      <c r="A476" s="543">
        <v>44169</v>
      </c>
      <c r="B476" s="543">
        <v>44175</v>
      </c>
      <c r="C476" s="603" t="s">
        <v>2115</v>
      </c>
      <c r="D476" s="505">
        <v>70</v>
      </c>
      <c r="E476" s="505">
        <v>68</v>
      </c>
      <c r="F476" s="505">
        <v>74</v>
      </c>
      <c r="G476" s="505">
        <v>75</v>
      </c>
      <c r="H476" s="505">
        <v>77</v>
      </c>
      <c r="I476" s="505">
        <v>75</v>
      </c>
      <c r="J476" s="505">
        <v>72</v>
      </c>
      <c r="K476" s="505">
        <v>72</v>
      </c>
      <c r="L476" s="505">
        <v>81</v>
      </c>
      <c r="M476" s="505">
        <v>81</v>
      </c>
      <c r="N476" s="505">
        <v>73</v>
      </c>
      <c r="O476" s="505">
        <v>83</v>
      </c>
      <c r="P476" s="505">
        <v>82.5</v>
      </c>
      <c r="Q476" s="505">
        <v>78</v>
      </c>
      <c r="R476" s="505">
        <v>80</v>
      </c>
      <c r="S476" s="505">
        <v>81.5</v>
      </c>
      <c r="T476" s="505"/>
      <c r="U476" s="505">
        <v>76.44</v>
      </c>
    </row>
    <row r="477" customHeight="1" spans="1:21">
      <c r="A477" s="543">
        <v>44169</v>
      </c>
      <c r="B477" s="543">
        <v>44175</v>
      </c>
      <c r="C477" s="603" t="s">
        <v>2116</v>
      </c>
      <c r="D477" s="505">
        <v>67</v>
      </c>
      <c r="E477" s="505">
        <v>65</v>
      </c>
      <c r="F477" s="505">
        <v>55.8</v>
      </c>
      <c r="G477" s="505">
        <v>56</v>
      </c>
      <c r="H477" s="505">
        <v>57</v>
      </c>
      <c r="I477" s="505">
        <v>57</v>
      </c>
      <c r="J477" s="505">
        <v>62.2</v>
      </c>
      <c r="K477" s="505">
        <v>62.2</v>
      </c>
      <c r="L477" s="505">
        <v>54</v>
      </c>
      <c r="M477" s="505">
        <v>54</v>
      </c>
      <c r="N477" s="505">
        <v>63.2</v>
      </c>
      <c r="O477" s="505">
        <v>58</v>
      </c>
      <c r="P477" s="505">
        <v>58</v>
      </c>
      <c r="Q477" s="505">
        <v>58</v>
      </c>
      <c r="R477" s="505">
        <v>57</v>
      </c>
      <c r="S477" s="505">
        <v>68</v>
      </c>
      <c r="T477" s="505"/>
      <c r="U477" s="505">
        <v>59.53</v>
      </c>
    </row>
    <row r="478" customHeight="1" spans="1:21">
      <c r="A478" s="543">
        <v>44169</v>
      </c>
      <c r="B478" s="543">
        <v>44175</v>
      </c>
      <c r="C478" s="603" t="s">
        <v>2117</v>
      </c>
      <c r="D478" s="505">
        <v>3</v>
      </c>
      <c r="E478" s="505">
        <v>3</v>
      </c>
      <c r="F478" s="505">
        <v>18.2</v>
      </c>
      <c r="G478" s="505">
        <v>19</v>
      </c>
      <c r="H478" s="505">
        <v>20</v>
      </c>
      <c r="I478" s="505">
        <v>18</v>
      </c>
      <c r="J478" s="505">
        <v>9.8</v>
      </c>
      <c r="K478" s="505">
        <v>9.8</v>
      </c>
      <c r="L478" s="505">
        <v>27</v>
      </c>
      <c r="M478" s="505">
        <v>27</v>
      </c>
      <c r="N478" s="505">
        <v>9.8</v>
      </c>
      <c r="O478" s="505">
        <v>25</v>
      </c>
      <c r="P478" s="505">
        <v>24.5</v>
      </c>
      <c r="Q478" s="505">
        <v>20</v>
      </c>
      <c r="R478" s="505">
        <v>23</v>
      </c>
      <c r="S478" s="505">
        <v>13.5</v>
      </c>
      <c r="T478" s="505"/>
      <c r="U478" s="505">
        <v>16.91</v>
      </c>
    </row>
    <row r="479" customHeight="1" spans="1:21">
      <c r="A479" s="543">
        <v>44176</v>
      </c>
      <c r="B479" s="543">
        <v>44182</v>
      </c>
      <c r="C479" s="603" t="s">
        <v>2111</v>
      </c>
      <c r="D479" s="505">
        <v>42</v>
      </c>
      <c r="E479" s="505">
        <v>40.5</v>
      </c>
      <c r="F479" s="505">
        <v>42.6</v>
      </c>
      <c r="G479" s="505">
        <v>42.3</v>
      </c>
      <c r="H479" s="505">
        <v>42.4</v>
      </c>
      <c r="I479" s="505">
        <v>42.8</v>
      </c>
      <c r="J479" s="505">
        <v>43.7</v>
      </c>
      <c r="K479" s="505">
        <v>43.7</v>
      </c>
      <c r="L479" s="505">
        <v>42.5</v>
      </c>
      <c r="M479" s="505">
        <v>42</v>
      </c>
      <c r="N479" s="505">
        <v>45.7</v>
      </c>
      <c r="O479" s="505">
        <v>46.8</v>
      </c>
      <c r="P479" s="505">
        <v>43.5</v>
      </c>
      <c r="Q479" s="505">
        <v>43.8</v>
      </c>
      <c r="R479" s="505">
        <v>43.6</v>
      </c>
      <c r="S479" s="505">
        <v>45</v>
      </c>
      <c r="T479" s="505"/>
      <c r="U479" s="505">
        <v>43.31</v>
      </c>
    </row>
    <row r="480" customHeight="1" spans="1:21">
      <c r="A480" s="543">
        <v>44176</v>
      </c>
      <c r="B480" s="543">
        <v>44182</v>
      </c>
      <c r="C480" s="603" t="s">
        <v>2112</v>
      </c>
      <c r="D480" s="505">
        <v>46</v>
      </c>
      <c r="E480" s="505">
        <v>44.5</v>
      </c>
      <c r="F480" s="505">
        <v>52</v>
      </c>
      <c r="G480" s="505">
        <v>49</v>
      </c>
      <c r="H480" s="505">
        <v>51</v>
      </c>
      <c r="I480" s="505">
        <v>51</v>
      </c>
      <c r="J480" s="505">
        <v>46</v>
      </c>
      <c r="K480" s="505">
        <v>47</v>
      </c>
      <c r="L480" s="505">
        <v>54</v>
      </c>
      <c r="M480" s="505">
        <v>53.5</v>
      </c>
      <c r="N480" s="505">
        <v>47</v>
      </c>
      <c r="O480" s="505">
        <v>56</v>
      </c>
      <c r="P480" s="505">
        <v>54</v>
      </c>
      <c r="Q480" s="505">
        <v>55</v>
      </c>
      <c r="R480" s="505">
        <v>55</v>
      </c>
      <c r="S480" s="505">
        <v>56</v>
      </c>
      <c r="T480" s="505"/>
      <c r="U480" s="505">
        <v>51.06</v>
      </c>
    </row>
    <row r="481" customHeight="1" spans="1:21">
      <c r="A481" s="543">
        <v>44176</v>
      </c>
      <c r="B481" s="543">
        <v>44182</v>
      </c>
      <c r="C481" s="603" t="s">
        <v>2113</v>
      </c>
      <c r="D481" s="505">
        <v>44</v>
      </c>
      <c r="E481" s="505">
        <v>40</v>
      </c>
      <c r="F481" s="505">
        <v>38</v>
      </c>
      <c r="G481" s="505">
        <v>38</v>
      </c>
      <c r="H481" s="505">
        <v>40</v>
      </c>
      <c r="I481" s="505">
        <v>40</v>
      </c>
      <c r="J481" s="505">
        <v>41</v>
      </c>
      <c r="K481" s="505">
        <v>41</v>
      </c>
      <c r="L481" s="505">
        <v>38</v>
      </c>
      <c r="M481" s="505">
        <v>38</v>
      </c>
      <c r="N481" s="505">
        <v>41</v>
      </c>
      <c r="O481" s="505">
        <v>39.5</v>
      </c>
      <c r="P481" s="505">
        <v>39</v>
      </c>
      <c r="Q481" s="505">
        <v>40</v>
      </c>
      <c r="R481" s="505">
        <v>40</v>
      </c>
      <c r="S481" s="505">
        <v>41</v>
      </c>
      <c r="T481" s="505"/>
      <c r="U481" s="505">
        <v>39.91</v>
      </c>
    </row>
    <row r="482" customHeight="1" spans="1:21">
      <c r="A482" s="543">
        <v>44176</v>
      </c>
      <c r="B482" s="543">
        <v>44182</v>
      </c>
      <c r="C482" s="603" t="s">
        <v>2114</v>
      </c>
      <c r="D482" s="505">
        <v>2</v>
      </c>
      <c r="E482" s="505">
        <v>4</v>
      </c>
      <c r="F482" s="505">
        <v>14</v>
      </c>
      <c r="G482" s="505">
        <v>11</v>
      </c>
      <c r="H482" s="505">
        <v>11</v>
      </c>
      <c r="I482" s="505">
        <v>11</v>
      </c>
      <c r="J482" s="505">
        <v>5</v>
      </c>
      <c r="K482" s="505">
        <v>6</v>
      </c>
      <c r="L482" s="505">
        <v>16</v>
      </c>
      <c r="M482" s="505">
        <v>15.5</v>
      </c>
      <c r="N482" s="505">
        <v>6</v>
      </c>
      <c r="O482" s="505">
        <v>16.5</v>
      </c>
      <c r="P482" s="505">
        <v>15</v>
      </c>
      <c r="Q482" s="505">
        <v>15</v>
      </c>
      <c r="R482" s="505">
        <v>15</v>
      </c>
      <c r="S482" s="505">
        <v>15</v>
      </c>
      <c r="T482" s="505"/>
      <c r="U482" s="505">
        <v>11.13</v>
      </c>
    </row>
    <row r="483" customHeight="1" spans="1:21">
      <c r="A483" s="543">
        <v>44176</v>
      </c>
      <c r="B483" s="543">
        <v>44182</v>
      </c>
      <c r="C483" s="603" t="s">
        <v>2115</v>
      </c>
      <c r="D483" s="505">
        <v>70</v>
      </c>
      <c r="E483" s="505">
        <v>70.5</v>
      </c>
      <c r="F483" s="505">
        <v>76</v>
      </c>
      <c r="G483" s="505">
        <v>75</v>
      </c>
      <c r="H483" s="505">
        <v>77</v>
      </c>
      <c r="I483" s="505">
        <v>76</v>
      </c>
      <c r="J483" s="505">
        <v>74</v>
      </c>
      <c r="K483" s="505">
        <v>74</v>
      </c>
      <c r="L483" s="505">
        <v>81</v>
      </c>
      <c r="M483" s="505">
        <v>81</v>
      </c>
      <c r="N483" s="505">
        <v>75</v>
      </c>
      <c r="O483" s="505">
        <v>83</v>
      </c>
      <c r="P483" s="505">
        <v>82.5</v>
      </c>
      <c r="Q483" s="505">
        <v>78</v>
      </c>
      <c r="R483" s="505">
        <v>80</v>
      </c>
      <c r="S483" s="505">
        <v>81.5</v>
      </c>
      <c r="T483" s="505"/>
      <c r="U483" s="505">
        <v>77.16</v>
      </c>
    </row>
    <row r="484" customHeight="1" spans="1:21">
      <c r="A484" s="543">
        <v>44176</v>
      </c>
      <c r="B484" s="543">
        <v>44182</v>
      </c>
      <c r="C484" s="603" t="s">
        <v>2116</v>
      </c>
      <c r="D484" s="505">
        <v>67</v>
      </c>
      <c r="E484" s="505">
        <v>65</v>
      </c>
      <c r="F484" s="505">
        <v>57</v>
      </c>
      <c r="G484" s="505">
        <v>56</v>
      </c>
      <c r="H484" s="505">
        <v>59</v>
      </c>
      <c r="I484" s="505">
        <v>58</v>
      </c>
      <c r="J484" s="505">
        <v>63</v>
      </c>
      <c r="K484" s="505">
        <v>63</v>
      </c>
      <c r="L484" s="505">
        <v>54</v>
      </c>
      <c r="M484" s="505">
        <v>54</v>
      </c>
      <c r="N484" s="505">
        <v>64</v>
      </c>
      <c r="O484" s="505">
        <v>58</v>
      </c>
      <c r="P484" s="505">
        <v>58</v>
      </c>
      <c r="Q484" s="505">
        <v>58</v>
      </c>
      <c r="R484" s="505">
        <v>58</v>
      </c>
      <c r="S484" s="505">
        <v>68</v>
      </c>
      <c r="T484" s="505"/>
      <c r="U484" s="505">
        <v>60</v>
      </c>
    </row>
    <row r="485" customHeight="1" spans="1:21">
      <c r="A485" s="543">
        <v>44176</v>
      </c>
      <c r="B485" s="543">
        <v>44182</v>
      </c>
      <c r="C485" s="603" t="s">
        <v>2117</v>
      </c>
      <c r="D485" s="505">
        <v>3</v>
      </c>
      <c r="E485" s="505">
        <v>5</v>
      </c>
      <c r="F485" s="505">
        <v>19</v>
      </c>
      <c r="G485" s="505">
        <v>19</v>
      </c>
      <c r="H485" s="505">
        <v>18</v>
      </c>
      <c r="I485" s="505">
        <v>19</v>
      </c>
      <c r="J485" s="505">
        <v>11</v>
      </c>
      <c r="K485" s="505">
        <v>11</v>
      </c>
      <c r="L485" s="505">
        <v>27</v>
      </c>
      <c r="M485" s="505">
        <v>27</v>
      </c>
      <c r="N485" s="505">
        <v>11</v>
      </c>
      <c r="O485" s="505">
        <v>25</v>
      </c>
      <c r="P485" s="505">
        <v>24.5</v>
      </c>
      <c r="Q485" s="505">
        <v>20</v>
      </c>
      <c r="R485" s="505">
        <v>22</v>
      </c>
      <c r="S485" s="505">
        <v>13.5</v>
      </c>
      <c r="T485" s="505"/>
      <c r="U485" s="505">
        <v>17.19</v>
      </c>
    </row>
    <row r="486" customHeight="1" spans="1:21">
      <c r="A486" s="543">
        <v>44183</v>
      </c>
      <c r="B486" s="543">
        <v>44189</v>
      </c>
      <c r="C486" s="603" t="s">
        <v>2111</v>
      </c>
      <c r="D486" s="505">
        <v>42.5</v>
      </c>
      <c r="E486" s="505">
        <v>41</v>
      </c>
      <c r="F486" s="505">
        <v>42.8</v>
      </c>
      <c r="G486" s="505">
        <v>42.6</v>
      </c>
      <c r="H486" s="505">
        <v>42.9</v>
      </c>
      <c r="I486" s="505">
        <v>43.3</v>
      </c>
      <c r="J486" s="505">
        <v>43.7</v>
      </c>
      <c r="K486" s="505">
        <v>43.7</v>
      </c>
      <c r="L486" s="505">
        <v>42.5</v>
      </c>
      <c r="M486" s="505">
        <v>42</v>
      </c>
      <c r="N486" s="505">
        <v>45.5</v>
      </c>
      <c r="O486" s="505">
        <v>46.8</v>
      </c>
      <c r="P486" s="505">
        <v>43.5</v>
      </c>
      <c r="Q486" s="505">
        <v>44</v>
      </c>
      <c r="R486" s="505">
        <v>44.2</v>
      </c>
      <c r="S486" s="505">
        <v>45</v>
      </c>
      <c r="T486" s="505"/>
      <c r="U486" s="505">
        <v>43.5</v>
      </c>
    </row>
    <row r="487" customHeight="1" spans="1:21">
      <c r="A487" s="543">
        <v>44183</v>
      </c>
      <c r="B487" s="543">
        <v>44189</v>
      </c>
      <c r="C487" s="603" t="s">
        <v>2112</v>
      </c>
      <c r="D487" s="505">
        <v>46</v>
      </c>
      <c r="E487" s="505">
        <v>45</v>
      </c>
      <c r="F487" s="505">
        <v>52</v>
      </c>
      <c r="G487" s="505">
        <v>50</v>
      </c>
      <c r="H487" s="505">
        <v>52</v>
      </c>
      <c r="I487" s="505">
        <v>51</v>
      </c>
      <c r="J487" s="505">
        <v>46</v>
      </c>
      <c r="K487" s="505">
        <v>47</v>
      </c>
      <c r="L487" s="505">
        <v>54</v>
      </c>
      <c r="M487" s="505">
        <v>53.5</v>
      </c>
      <c r="N487" s="505">
        <v>47</v>
      </c>
      <c r="O487" s="505">
        <v>56</v>
      </c>
      <c r="P487" s="505">
        <v>54</v>
      </c>
      <c r="Q487" s="505">
        <v>56</v>
      </c>
      <c r="R487" s="505">
        <v>56</v>
      </c>
      <c r="S487" s="505">
        <v>56</v>
      </c>
      <c r="T487" s="505"/>
      <c r="U487" s="505">
        <v>51.34</v>
      </c>
    </row>
    <row r="488" customHeight="1" spans="1:21">
      <c r="A488" s="543">
        <v>44183</v>
      </c>
      <c r="B488" s="543">
        <v>44189</v>
      </c>
      <c r="C488" s="603" t="s">
        <v>2113</v>
      </c>
      <c r="D488" s="505">
        <v>45</v>
      </c>
      <c r="E488" s="505">
        <v>42</v>
      </c>
      <c r="F488" s="505">
        <v>39</v>
      </c>
      <c r="G488" s="505">
        <v>38.5</v>
      </c>
      <c r="H488" s="505">
        <v>40</v>
      </c>
      <c r="I488" s="505">
        <v>40</v>
      </c>
      <c r="J488" s="505">
        <v>41</v>
      </c>
      <c r="K488" s="505">
        <v>41</v>
      </c>
      <c r="L488" s="505">
        <v>38</v>
      </c>
      <c r="M488" s="505">
        <v>38</v>
      </c>
      <c r="N488" s="505">
        <v>41</v>
      </c>
      <c r="O488" s="505">
        <v>39.5</v>
      </c>
      <c r="P488" s="505">
        <v>39</v>
      </c>
      <c r="Q488" s="505">
        <v>40</v>
      </c>
      <c r="R488" s="505">
        <v>40</v>
      </c>
      <c r="S488" s="505">
        <v>41</v>
      </c>
      <c r="T488" s="505"/>
      <c r="U488" s="505">
        <v>40.19</v>
      </c>
    </row>
    <row r="489" customHeight="1" spans="1:21">
      <c r="A489" s="543">
        <v>44183</v>
      </c>
      <c r="B489" s="543">
        <v>44189</v>
      </c>
      <c r="C489" s="603" t="s">
        <v>2114</v>
      </c>
      <c r="D489" s="505">
        <v>1</v>
      </c>
      <c r="E489" s="505">
        <v>3</v>
      </c>
      <c r="F489" s="505">
        <v>13</v>
      </c>
      <c r="G489" s="505">
        <v>11.5</v>
      </c>
      <c r="H489" s="505">
        <v>12</v>
      </c>
      <c r="I489" s="505">
        <v>11</v>
      </c>
      <c r="J489" s="505">
        <v>5</v>
      </c>
      <c r="K489" s="505">
        <v>6</v>
      </c>
      <c r="L489" s="505">
        <v>16</v>
      </c>
      <c r="M489" s="505">
        <v>15.5</v>
      </c>
      <c r="N489" s="505">
        <v>6</v>
      </c>
      <c r="O489" s="505">
        <v>16.5</v>
      </c>
      <c r="P489" s="505">
        <v>15</v>
      </c>
      <c r="Q489" s="505">
        <v>16</v>
      </c>
      <c r="R489" s="505">
        <v>16</v>
      </c>
      <c r="S489" s="505">
        <v>15</v>
      </c>
      <c r="T489" s="505"/>
      <c r="U489" s="505">
        <v>11.16</v>
      </c>
    </row>
    <row r="490" customHeight="1" spans="1:21">
      <c r="A490" s="543">
        <v>44183</v>
      </c>
      <c r="B490" s="543">
        <v>44189</v>
      </c>
      <c r="C490" s="603" t="s">
        <v>2115</v>
      </c>
      <c r="D490" s="505">
        <v>72</v>
      </c>
      <c r="E490" s="505">
        <v>71</v>
      </c>
      <c r="F490" s="505">
        <v>76.5</v>
      </c>
      <c r="G490" s="505">
        <v>76</v>
      </c>
      <c r="H490" s="505">
        <v>77</v>
      </c>
      <c r="I490" s="505">
        <v>76</v>
      </c>
      <c r="J490" s="505">
        <v>74</v>
      </c>
      <c r="K490" s="505">
        <v>74</v>
      </c>
      <c r="L490" s="505">
        <v>81</v>
      </c>
      <c r="M490" s="505">
        <v>81</v>
      </c>
      <c r="N490" s="505">
        <v>75</v>
      </c>
      <c r="O490" s="505">
        <v>83</v>
      </c>
      <c r="P490" s="505">
        <v>82.5</v>
      </c>
      <c r="Q490" s="505">
        <v>78</v>
      </c>
      <c r="R490" s="505">
        <v>80</v>
      </c>
      <c r="S490" s="505">
        <v>81.5</v>
      </c>
      <c r="T490" s="505"/>
      <c r="U490" s="505">
        <v>77.41</v>
      </c>
    </row>
    <row r="491" customHeight="1" spans="1:21">
      <c r="A491" s="543">
        <v>44183</v>
      </c>
      <c r="B491" s="543">
        <v>44189</v>
      </c>
      <c r="C491" s="603" t="s">
        <v>2116</v>
      </c>
      <c r="D491" s="505">
        <v>70</v>
      </c>
      <c r="E491" s="505">
        <v>67</v>
      </c>
      <c r="F491" s="505">
        <v>58</v>
      </c>
      <c r="G491" s="505">
        <v>58</v>
      </c>
      <c r="H491" s="505">
        <v>59</v>
      </c>
      <c r="I491" s="505">
        <v>60</v>
      </c>
      <c r="J491" s="505">
        <v>63</v>
      </c>
      <c r="K491" s="505">
        <v>63</v>
      </c>
      <c r="L491" s="505">
        <v>54</v>
      </c>
      <c r="M491" s="505">
        <v>54</v>
      </c>
      <c r="N491" s="505">
        <v>64</v>
      </c>
      <c r="O491" s="505">
        <v>58</v>
      </c>
      <c r="P491" s="505">
        <v>58</v>
      </c>
      <c r="Q491" s="505">
        <v>58</v>
      </c>
      <c r="R491" s="505">
        <v>58</v>
      </c>
      <c r="S491" s="505">
        <v>68</v>
      </c>
      <c r="T491" s="505"/>
      <c r="U491" s="505">
        <v>60.63</v>
      </c>
    </row>
    <row r="492" customHeight="1" spans="1:21">
      <c r="A492" s="543">
        <v>44183</v>
      </c>
      <c r="B492" s="543">
        <v>44189</v>
      </c>
      <c r="C492" s="603" t="s">
        <v>2117</v>
      </c>
      <c r="D492" s="505">
        <v>2</v>
      </c>
      <c r="E492" s="505">
        <v>4</v>
      </c>
      <c r="F492" s="505">
        <v>18.5</v>
      </c>
      <c r="G492" s="505">
        <v>18</v>
      </c>
      <c r="H492" s="505">
        <v>18</v>
      </c>
      <c r="I492" s="505">
        <v>16</v>
      </c>
      <c r="J492" s="505">
        <v>11</v>
      </c>
      <c r="K492" s="505">
        <v>11</v>
      </c>
      <c r="L492" s="505">
        <v>27</v>
      </c>
      <c r="M492" s="505">
        <v>27</v>
      </c>
      <c r="N492" s="505">
        <v>11</v>
      </c>
      <c r="O492" s="505">
        <v>25</v>
      </c>
      <c r="P492" s="505">
        <v>24.5</v>
      </c>
      <c r="Q492" s="505">
        <v>20</v>
      </c>
      <c r="R492" s="505">
        <v>22</v>
      </c>
      <c r="S492" s="505">
        <v>13.5</v>
      </c>
      <c r="T492" s="505"/>
      <c r="U492" s="505">
        <v>16.78</v>
      </c>
    </row>
    <row r="493" customHeight="1" spans="1:21">
      <c r="A493" s="543">
        <v>44190</v>
      </c>
      <c r="B493" s="543">
        <v>44196</v>
      </c>
      <c r="C493" s="603" t="s">
        <v>2111</v>
      </c>
      <c r="D493" s="505">
        <v>45.5</v>
      </c>
      <c r="E493" s="505">
        <v>45</v>
      </c>
      <c r="F493" s="505">
        <v>44.5</v>
      </c>
      <c r="G493" s="505">
        <v>44.6</v>
      </c>
      <c r="H493" s="505">
        <v>44.6</v>
      </c>
      <c r="I493" s="505">
        <v>45</v>
      </c>
      <c r="J493" s="505">
        <v>45</v>
      </c>
      <c r="K493" s="505">
        <v>45</v>
      </c>
      <c r="L493" s="505">
        <v>45.3</v>
      </c>
      <c r="M493" s="505">
        <v>45</v>
      </c>
      <c r="N493" s="505">
        <v>47</v>
      </c>
      <c r="O493" s="505">
        <v>48.5</v>
      </c>
      <c r="P493" s="505">
        <v>46</v>
      </c>
      <c r="Q493" s="505">
        <v>46.5</v>
      </c>
      <c r="R493" s="505">
        <v>46.8</v>
      </c>
      <c r="S493" s="505">
        <v>46</v>
      </c>
      <c r="T493" s="505"/>
      <c r="U493" s="505">
        <v>45.64</v>
      </c>
    </row>
    <row r="494" customHeight="1" spans="1:21">
      <c r="A494" s="543">
        <v>44190</v>
      </c>
      <c r="B494" s="543">
        <v>44196</v>
      </c>
      <c r="C494" s="603" t="s">
        <v>2112</v>
      </c>
      <c r="D494" s="505">
        <v>47</v>
      </c>
      <c r="E494" s="505">
        <v>46.5</v>
      </c>
      <c r="F494" s="505">
        <v>54</v>
      </c>
      <c r="G494" s="505">
        <v>51</v>
      </c>
      <c r="H494" s="505">
        <v>53</v>
      </c>
      <c r="I494" s="505">
        <v>52.5</v>
      </c>
      <c r="J494" s="505">
        <v>46.8</v>
      </c>
      <c r="K494" s="505">
        <v>47.8</v>
      </c>
      <c r="L494" s="505">
        <v>55</v>
      </c>
      <c r="M494" s="505">
        <v>55</v>
      </c>
      <c r="N494" s="505">
        <v>47.8</v>
      </c>
      <c r="O494" s="505">
        <v>57</v>
      </c>
      <c r="P494" s="505">
        <v>55</v>
      </c>
      <c r="Q494" s="505">
        <v>57</v>
      </c>
      <c r="R494" s="505">
        <v>57</v>
      </c>
      <c r="S494" s="505">
        <v>56</v>
      </c>
      <c r="T494" s="505"/>
      <c r="U494" s="505">
        <v>52.4</v>
      </c>
    </row>
    <row r="495" customHeight="1" spans="1:21">
      <c r="A495" s="543">
        <v>44190</v>
      </c>
      <c r="B495" s="543">
        <v>44196</v>
      </c>
      <c r="C495" s="603" t="s">
        <v>2113</v>
      </c>
      <c r="D495" s="505">
        <v>45</v>
      </c>
      <c r="E495" s="505">
        <v>44</v>
      </c>
      <c r="F495" s="505">
        <v>40</v>
      </c>
      <c r="G495" s="505">
        <v>39</v>
      </c>
      <c r="H495" s="505">
        <v>40</v>
      </c>
      <c r="I495" s="505">
        <v>40</v>
      </c>
      <c r="J495" s="505">
        <v>41.5</v>
      </c>
      <c r="K495" s="505">
        <v>41.5</v>
      </c>
      <c r="L495" s="505">
        <v>38</v>
      </c>
      <c r="M495" s="505">
        <v>38</v>
      </c>
      <c r="N495" s="505">
        <v>41.5</v>
      </c>
      <c r="O495" s="505">
        <v>39.5</v>
      </c>
      <c r="P495" s="505">
        <v>39</v>
      </c>
      <c r="Q495" s="505">
        <v>40</v>
      </c>
      <c r="R495" s="505">
        <v>40</v>
      </c>
      <c r="S495" s="505">
        <v>41</v>
      </c>
      <c r="T495" s="505"/>
      <c r="U495" s="505">
        <v>40.5</v>
      </c>
    </row>
    <row r="496" customHeight="1" spans="1:21">
      <c r="A496" s="543">
        <v>44190</v>
      </c>
      <c r="B496" s="543">
        <v>44196</v>
      </c>
      <c r="C496" s="603" t="s">
        <v>2114</v>
      </c>
      <c r="D496" s="505">
        <v>2</v>
      </c>
      <c r="E496" s="505">
        <v>2.5</v>
      </c>
      <c r="F496" s="505">
        <v>14</v>
      </c>
      <c r="G496" s="505">
        <v>12</v>
      </c>
      <c r="H496" s="505">
        <v>13</v>
      </c>
      <c r="I496" s="505">
        <v>12.5</v>
      </c>
      <c r="J496" s="505">
        <v>5.3</v>
      </c>
      <c r="K496" s="505">
        <v>6.3</v>
      </c>
      <c r="L496" s="505">
        <v>17</v>
      </c>
      <c r="M496" s="505">
        <v>17</v>
      </c>
      <c r="N496" s="505">
        <v>6.3</v>
      </c>
      <c r="O496" s="505">
        <v>17.5</v>
      </c>
      <c r="P496" s="505">
        <v>16</v>
      </c>
      <c r="Q496" s="505">
        <v>17</v>
      </c>
      <c r="R496" s="505">
        <v>17</v>
      </c>
      <c r="S496" s="505">
        <v>15</v>
      </c>
      <c r="T496" s="505"/>
      <c r="U496" s="505">
        <v>11.9</v>
      </c>
    </row>
    <row r="497" customHeight="1" spans="1:21">
      <c r="A497" s="543">
        <v>44190</v>
      </c>
      <c r="B497" s="543">
        <v>44196</v>
      </c>
      <c r="C497" s="603" t="s">
        <v>2115</v>
      </c>
      <c r="D497" s="505">
        <v>80</v>
      </c>
      <c r="E497" s="505">
        <v>72</v>
      </c>
      <c r="F497" s="505">
        <v>78</v>
      </c>
      <c r="G497" s="505">
        <v>77</v>
      </c>
      <c r="H497" s="505">
        <v>78</v>
      </c>
      <c r="I497" s="505">
        <v>77</v>
      </c>
      <c r="J497" s="505">
        <v>75.5</v>
      </c>
      <c r="K497" s="505">
        <v>75.5</v>
      </c>
      <c r="L497" s="505">
        <v>81</v>
      </c>
      <c r="M497" s="505">
        <v>81</v>
      </c>
      <c r="N497" s="505">
        <v>76.5</v>
      </c>
      <c r="O497" s="505">
        <v>83</v>
      </c>
      <c r="P497" s="505">
        <v>82.5</v>
      </c>
      <c r="Q497" s="505">
        <v>80</v>
      </c>
      <c r="R497" s="505">
        <v>80</v>
      </c>
      <c r="S497" s="505">
        <v>81.5</v>
      </c>
      <c r="T497" s="505"/>
      <c r="U497" s="505">
        <v>78.66</v>
      </c>
    </row>
    <row r="498" customHeight="1" spans="1:21">
      <c r="A498" s="543">
        <v>44190</v>
      </c>
      <c r="B498" s="543">
        <v>44196</v>
      </c>
      <c r="C498" s="603" t="s">
        <v>2116</v>
      </c>
      <c r="D498" s="505">
        <v>78</v>
      </c>
      <c r="E498" s="505">
        <v>70</v>
      </c>
      <c r="F498" s="505">
        <v>59</v>
      </c>
      <c r="G498" s="505">
        <v>59</v>
      </c>
      <c r="H498" s="505">
        <v>60</v>
      </c>
      <c r="I498" s="505">
        <v>60</v>
      </c>
      <c r="J498" s="505">
        <v>64</v>
      </c>
      <c r="K498" s="505">
        <v>64</v>
      </c>
      <c r="L498" s="505">
        <v>54</v>
      </c>
      <c r="M498" s="505">
        <v>54</v>
      </c>
      <c r="N498" s="505">
        <v>65</v>
      </c>
      <c r="O498" s="505">
        <v>58</v>
      </c>
      <c r="P498" s="505">
        <v>58</v>
      </c>
      <c r="Q498" s="505">
        <v>60</v>
      </c>
      <c r="R498" s="505">
        <v>60</v>
      </c>
      <c r="S498" s="505">
        <v>68</v>
      </c>
      <c r="T498" s="505"/>
      <c r="U498" s="505">
        <v>61.94</v>
      </c>
    </row>
    <row r="499" customHeight="1" spans="1:21">
      <c r="A499" s="543">
        <v>44190</v>
      </c>
      <c r="B499" s="543">
        <v>44196</v>
      </c>
      <c r="C499" s="603" t="s">
        <v>2117</v>
      </c>
      <c r="D499" s="505">
        <v>2</v>
      </c>
      <c r="E499" s="505">
        <v>2</v>
      </c>
      <c r="F499" s="505">
        <v>19</v>
      </c>
      <c r="G499" s="505">
        <v>18</v>
      </c>
      <c r="H499" s="505">
        <v>18</v>
      </c>
      <c r="I499" s="505">
        <v>17</v>
      </c>
      <c r="J499" s="505">
        <v>11.5</v>
      </c>
      <c r="K499" s="505">
        <v>11.5</v>
      </c>
      <c r="L499" s="505">
        <v>27</v>
      </c>
      <c r="M499" s="505">
        <v>27</v>
      </c>
      <c r="N499" s="505">
        <v>11.5</v>
      </c>
      <c r="O499" s="505">
        <v>25</v>
      </c>
      <c r="P499" s="505">
        <v>24.5</v>
      </c>
      <c r="Q499" s="505">
        <v>20</v>
      </c>
      <c r="R499" s="505">
        <v>20</v>
      </c>
      <c r="S499" s="505">
        <v>13.5</v>
      </c>
      <c r="T499" s="505"/>
      <c r="U499" s="505">
        <v>16.72</v>
      </c>
    </row>
    <row r="500" customHeight="1" spans="1:21">
      <c r="A500" s="543">
        <v>44197</v>
      </c>
      <c r="B500" s="543">
        <v>44203</v>
      </c>
      <c r="C500" s="603" t="s">
        <v>2111</v>
      </c>
      <c r="D500" s="505">
        <v>45</v>
      </c>
      <c r="E500" s="505">
        <v>44.5</v>
      </c>
      <c r="F500" s="505">
        <v>44.7</v>
      </c>
      <c r="G500" s="505">
        <v>44.7</v>
      </c>
      <c r="H500" s="505">
        <v>45.3</v>
      </c>
      <c r="I500" s="505">
        <v>45.5</v>
      </c>
      <c r="J500" s="505">
        <v>45.7</v>
      </c>
      <c r="K500" s="505">
        <v>45.7</v>
      </c>
      <c r="L500" s="505">
        <v>47.5</v>
      </c>
      <c r="M500" s="505">
        <v>46.8</v>
      </c>
      <c r="N500" s="505">
        <v>47.7</v>
      </c>
      <c r="O500" s="505">
        <v>50</v>
      </c>
      <c r="P500" s="505">
        <v>47</v>
      </c>
      <c r="Q500" s="505">
        <v>46.7</v>
      </c>
      <c r="R500" s="505">
        <v>47</v>
      </c>
      <c r="S500" s="505">
        <v>47.8</v>
      </c>
      <c r="T500" s="505"/>
      <c r="U500" s="505">
        <v>46.35</v>
      </c>
    </row>
    <row r="501" customHeight="1" spans="1:21">
      <c r="A501" s="543">
        <v>44197</v>
      </c>
      <c r="B501" s="543">
        <v>44203</v>
      </c>
      <c r="C501" s="603" t="s">
        <v>2112</v>
      </c>
      <c r="D501" s="505">
        <v>48</v>
      </c>
      <c r="E501" s="505">
        <v>47.5</v>
      </c>
      <c r="F501" s="505">
        <v>54</v>
      </c>
      <c r="G501" s="505">
        <v>52</v>
      </c>
      <c r="H501" s="505">
        <v>53.8</v>
      </c>
      <c r="I501" s="505">
        <v>53</v>
      </c>
      <c r="J501" s="505">
        <v>47.5</v>
      </c>
      <c r="K501" s="505">
        <v>48.5</v>
      </c>
      <c r="L501" s="505">
        <v>56</v>
      </c>
      <c r="M501" s="505">
        <v>56</v>
      </c>
      <c r="N501" s="505">
        <v>48.5</v>
      </c>
      <c r="O501" s="505">
        <v>58</v>
      </c>
      <c r="P501" s="505">
        <v>56</v>
      </c>
      <c r="Q501" s="505">
        <v>57</v>
      </c>
      <c r="R501" s="505">
        <v>57</v>
      </c>
      <c r="S501" s="505">
        <v>56</v>
      </c>
      <c r="T501" s="505"/>
      <c r="U501" s="505">
        <v>53.05</v>
      </c>
    </row>
    <row r="502" customHeight="1" spans="1:21">
      <c r="A502" s="543">
        <v>44197</v>
      </c>
      <c r="B502" s="543">
        <v>44203</v>
      </c>
      <c r="C502" s="603" t="s">
        <v>2113</v>
      </c>
      <c r="D502" s="505">
        <v>48</v>
      </c>
      <c r="E502" s="505">
        <v>44</v>
      </c>
      <c r="F502" s="505">
        <v>40</v>
      </c>
      <c r="G502" s="505">
        <v>40</v>
      </c>
      <c r="H502" s="505">
        <v>40</v>
      </c>
      <c r="I502" s="505">
        <v>40</v>
      </c>
      <c r="J502" s="505">
        <v>41.5</v>
      </c>
      <c r="K502" s="505">
        <v>41.5</v>
      </c>
      <c r="L502" s="505">
        <v>38</v>
      </c>
      <c r="M502" s="505">
        <v>38</v>
      </c>
      <c r="N502" s="505">
        <v>41.5</v>
      </c>
      <c r="O502" s="505">
        <v>39.5</v>
      </c>
      <c r="P502" s="505">
        <v>39</v>
      </c>
      <c r="Q502" s="505">
        <v>40</v>
      </c>
      <c r="R502" s="505">
        <v>40</v>
      </c>
      <c r="S502" s="505">
        <v>41</v>
      </c>
      <c r="T502" s="505"/>
      <c r="U502" s="505">
        <v>40.75</v>
      </c>
    </row>
    <row r="503" customHeight="1" spans="1:21">
      <c r="A503" s="543">
        <v>44197</v>
      </c>
      <c r="B503" s="543">
        <v>44203</v>
      </c>
      <c r="C503" s="603" t="s">
        <v>2114</v>
      </c>
      <c r="D503" s="505">
        <v>0</v>
      </c>
      <c r="E503" s="505">
        <v>3.5</v>
      </c>
      <c r="F503" s="505">
        <v>14</v>
      </c>
      <c r="G503" s="505">
        <v>12</v>
      </c>
      <c r="H503" s="505">
        <v>13.8</v>
      </c>
      <c r="I503" s="505">
        <v>13</v>
      </c>
      <c r="J503" s="505">
        <v>6</v>
      </c>
      <c r="K503" s="505">
        <v>7</v>
      </c>
      <c r="L503" s="505">
        <v>18</v>
      </c>
      <c r="M503" s="505">
        <v>18</v>
      </c>
      <c r="N503" s="505">
        <v>7</v>
      </c>
      <c r="O503" s="505">
        <v>18.5</v>
      </c>
      <c r="P503" s="505">
        <v>17</v>
      </c>
      <c r="Q503" s="505">
        <v>17</v>
      </c>
      <c r="R503" s="505">
        <v>17</v>
      </c>
      <c r="S503" s="505">
        <v>15</v>
      </c>
      <c r="T503" s="505"/>
      <c r="U503" s="505">
        <v>12.3</v>
      </c>
    </row>
    <row r="504" customHeight="1" spans="1:21">
      <c r="A504" s="543">
        <v>44197</v>
      </c>
      <c r="B504" s="543">
        <v>44203</v>
      </c>
      <c r="C504" s="603" t="s">
        <v>2115</v>
      </c>
      <c r="D504" s="505">
        <v>88</v>
      </c>
      <c r="E504" s="505">
        <v>73</v>
      </c>
      <c r="F504" s="505">
        <v>78</v>
      </c>
      <c r="G504" s="505">
        <v>79</v>
      </c>
      <c r="H504" s="505">
        <v>79</v>
      </c>
      <c r="I504" s="505">
        <v>78.5</v>
      </c>
      <c r="J504" s="505">
        <v>76.5</v>
      </c>
      <c r="K504" s="505">
        <v>76.5</v>
      </c>
      <c r="L504" s="505">
        <v>81.5</v>
      </c>
      <c r="M504" s="505">
        <v>81.5</v>
      </c>
      <c r="N504" s="505">
        <v>77.5</v>
      </c>
      <c r="O504" s="505">
        <v>83.5</v>
      </c>
      <c r="P504" s="505">
        <v>83</v>
      </c>
      <c r="Q504" s="505">
        <v>80</v>
      </c>
      <c r="R504" s="505">
        <v>80</v>
      </c>
      <c r="S504" s="505">
        <v>81.5</v>
      </c>
      <c r="T504" s="505"/>
      <c r="U504" s="505">
        <v>79.81</v>
      </c>
    </row>
    <row r="505" customHeight="1" spans="1:21">
      <c r="A505" s="543">
        <v>44197</v>
      </c>
      <c r="B505" s="543">
        <v>44203</v>
      </c>
      <c r="C505" s="603" t="s">
        <v>2116</v>
      </c>
      <c r="D505" s="505">
        <v>85</v>
      </c>
      <c r="E505" s="505">
        <v>70</v>
      </c>
      <c r="F505" s="505">
        <v>59</v>
      </c>
      <c r="G505" s="505">
        <v>61</v>
      </c>
      <c r="H505" s="505">
        <v>60</v>
      </c>
      <c r="I505" s="505">
        <v>60</v>
      </c>
      <c r="J505" s="505">
        <v>64</v>
      </c>
      <c r="K505" s="505">
        <v>64</v>
      </c>
      <c r="L505" s="505">
        <v>54</v>
      </c>
      <c r="M505" s="505">
        <v>54</v>
      </c>
      <c r="N505" s="505">
        <v>65</v>
      </c>
      <c r="O505" s="505">
        <v>58</v>
      </c>
      <c r="P505" s="505">
        <v>58</v>
      </c>
      <c r="Q505" s="505">
        <v>60</v>
      </c>
      <c r="R505" s="505">
        <v>60</v>
      </c>
      <c r="S505" s="505">
        <v>68</v>
      </c>
      <c r="T505" s="505"/>
      <c r="U505" s="505">
        <v>62.5</v>
      </c>
    </row>
    <row r="506" customHeight="1" spans="1:21">
      <c r="A506" s="543">
        <v>44197</v>
      </c>
      <c r="B506" s="543">
        <v>44203</v>
      </c>
      <c r="C506" s="603" t="s">
        <v>2117</v>
      </c>
      <c r="D506" s="505">
        <v>3</v>
      </c>
      <c r="E506" s="505">
        <v>3</v>
      </c>
      <c r="F506" s="505">
        <v>19</v>
      </c>
      <c r="G506" s="505">
        <v>18</v>
      </c>
      <c r="H506" s="505">
        <v>19</v>
      </c>
      <c r="I506" s="505">
        <v>18.5</v>
      </c>
      <c r="J506" s="505">
        <v>12.5</v>
      </c>
      <c r="K506" s="505">
        <v>12.5</v>
      </c>
      <c r="L506" s="505">
        <v>27.5</v>
      </c>
      <c r="M506" s="505">
        <v>27.5</v>
      </c>
      <c r="N506" s="505">
        <v>12.5</v>
      </c>
      <c r="O506" s="505">
        <v>25.5</v>
      </c>
      <c r="P506" s="505">
        <v>25</v>
      </c>
      <c r="Q506" s="505">
        <v>20</v>
      </c>
      <c r="R506" s="505">
        <v>20</v>
      </c>
      <c r="S506" s="505">
        <v>13.5</v>
      </c>
      <c r="T506" s="505"/>
      <c r="U506" s="505">
        <v>17.31</v>
      </c>
    </row>
    <row r="507" customHeight="1" spans="1:21">
      <c r="A507" s="543">
        <v>44204</v>
      </c>
      <c r="B507" s="543">
        <v>44210</v>
      </c>
      <c r="C507" s="603" t="s">
        <v>2111</v>
      </c>
      <c r="D507" s="505">
        <v>45.5</v>
      </c>
      <c r="E507" s="505">
        <v>45</v>
      </c>
      <c r="F507" s="505">
        <v>45.7</v>
      </c>
      <c r="G507" s="505">
        <v>45.5</v>
      </c>
      <c r="H507" s="505">
        <v>45.5</v>
      </c>
      <c r="I507" s="505">
        <v>45.6</v>
      </c>
      <c r="J507" s="505">
        <v>46</v>
      </c>
      <c r="K507" s="505">
        <v>46</v>
      </c>
      <c r="L507" s="505">
        <v>47</v>
      </c>
      <c r="M507" s="505">
        <v>46</v>
      </c>
      <c r="N507" s="505">
        <v>48</v>
      </c>
      <c r="O507" s="505">
        <v>49</v>
      </c>
      <c r="P507" s="505">
        <v>48.5</v>
      </c>
      <c r="Q507" s="505">
        <v>47</v>
      </c>
      <c r="R507" s="505">
        <v>48.3</v>
      </c>
      <c r="S507" s="505">
        <v>48.8</v>
      </c>
      <c r="T507" s="505"/>
      <c r="U507" s="505">
        <v>46.71</v>
      </c>
    </row>
    <row r="508" customHeight="1" spans="1:21">
      <c r="A508" s="543">
        <v>44204</v>
      </c>
      <c r="B508" s="543">
        <v>44210</v>
      </c>
      <c r="C508" s="603" t="s">
        <v>2112</v>
      </c>
      <c r="D508" s="505">
        <v>48</v>
      </c>
      <c r="E508" s="505">
        <v>47.5</v>
      </c>
      <c r="F508" s="505">
        <v>55</v>
      </c>
      <c r="G508" s="505">
        <v>52</v>
      </c>
      <c r="H508" s="505">
        <v>54</v>
      </c>
      <c r="I508" s="505">
        <v>53</v>
      </c>
      <c r="J508" s="505">
        <v>47.5</v>
      </c>
      <c r="K508" s="505">
        <v>48.5</v>
      </c>
      <c r="L508" s="505">
        <v>56</v>
      </c>
      <c r="M508" s="505">
        <v>56</v>
      </c>
      <c r="N508" s="505">
        <v>48.5</v>
      </c>
      <c r="O508" s="505">
        <v>58</v>
      </c>
      <c r="P508" s="505">
        <v>56</v>
      </c>
      <c r="Q508" s="505">
        <v>57</v>
      </c>
      <c r="R508" s="505">
        <v>57.5</v>
      </c>
      <c r="S508" s="505">
        <v>57</v>
      </c>
      <c r="T508" s="505"/>
      <c r="U508" s="505">
        <v>53.22</v>
      </c>
    </row>
    <row r="509" customHeight="1" spans="1:21">
      <c r="A509" s="543">
        <v>44204</v>
      </c>
      <c r="B509" s="543">
        <v>44210</v>
      </c>
      <c r="C509" s="603" t="s">
        <v>2113</v>
      </c>
      <c r="D509" s="505">
        <v>48</v>
      </c>
      <c r="E509" s="505">
        <v>44</v>
      </c>
      <c r="F509" s="505">
        <v>40</v>
      </c>
      <c r="G509" s="505">
        <v>40</v>
      </c>
      <c r="H509" s="505">
        <v>41</v>
      </c>
      <c r="I509" s="505">
        <v>40</v>
      </c>
      <c r="J509" s="505">
        <v>41.5</v>
      </c>
      <c r="K509" s="505">
        <v>41.5</v>
      </c>
      <c r="L509" s="505">
        <v>38</v>
      </c>
      <c r="M509" s="505">
        <v>38</v>
      </c>
      <c r="N509" s="505">
        <v>41.5</v>
      </c>
      <c r="O509" s="505">
        <v>39.5</v>
      </c>
      <c r="P509" s="505">
        <v>39</v>
      </c>
      <c r="Q509" s="505">
        <v>40</v>
      </c>
      <c r="R509" s="505">
        <v>40</v>
      </c>
      <c r="S509" s="505">
        <v>41</v>
      </c>
      <c r="T509" s="505"/>
      <c r="U509" s="505">
        <v>40.81</v>
      </c>
    </row>
    <row r="510" customHeight="1" spans="1:21">
      <c r="A510" s="543">
        <v>44204</v>
      </c>
      <c r="B510" s="543">
        <v>44210</v>
      </c>
      <c r="C510" s="603" t="s">
        <v>2114</v>
      </c>
      <c r="D510" s="505">
        <v>0</v>
      </c>
      <c r="E510" s="505">
        <v>3.5</v>
      </c>
      <c r="F510" s="505">
        <v>15</v>
      </c>
      <c r="G510" s="505">
        <v>12</v>
      </c>
      <c r="H510" s="505">
        <v>13</v>
      </c>
      <c r="I510" s="505">
        <v>13</v>
      </c>
      <c r="J510" s="505">
        <v>6</v>
      </c>
      <c r="K510" s="505">
        <v>7</v>
      </c>
      <c r="L510" s="505">
        <v>18</v>
      </c>
      <c r="M510" s="505">
        <v>18</v>
      </c>
      <c r="N510" s="505">
        <v>7</v>
      </c>
      <c r="O510" s="505">
        <v>18.5</v>
      </c>
      <c r="P510" s="505">
        <v>17</v>
      </c>
      <c r="Q510" s="505">
        <v>17</v>
      </c>
      <c r="R510" s="505">
        <v>17.5</v>
      </c>
      <c r="S510" s="505">
        <v>16</v>
      </c>
      <c r="T510" s="505"/>
      <c r="U510" s="505">
        <v>12.41</v>
      </c>
    </row>
    <row r="511" customHeight="1" spans="1:21">
      <c r="A511" s="543">
        <v>44204</v>
      </c>
      <c r="B511" s="543">
        <v>44210</v>
      </c>
      <c r="C511" s="603" t="s">
        <v>2115</v>
      </c>
      <c r="D511" s="505">
        <v>88</v>
      </c>
      <c r="E511" s="505">
        <v>73</v>
      </c>
      <c r="F511" s="505">
        <v>78</v>
      </c>
      <c r="G511" s="505">
        <v>79</v>
      </c>
      <c r="H511" s="505">
        <v>79</v>
      </c>
      <c r="I511" s="505">
        <v>79</v>
      </c>
      <c r="J511" s="505">
        <v>76.5</v>
      </c>
      <c r="K511" s="505">
        <v>76.5</v>
      </c>
      <c r="L511" s="505">
        <v>81.5</v>
      </c>
      <c r="M511" s="505">
        <v>81.5</v>
      </c>
      <c r="N511" s="505">
        <v>77.5</v>
      </c>
      <c r="O511" s="505">
        <v>83.5</v>
      </c>
      <c r="P511" s="505">
        <v>83</v>
      </c>
      <c r="Q511" s="505">
        <v>80</v>
      </c>
      <c r="R511" s="505">
        <v>80</v>
      </c>
      <c r="S511" s="505">
        <v>81.5</v>
      </c>
      <c r="T511" s="505"/>
      <c r="U511" s="505">
        <v>79.84</v>
      </c>
    </row>
    <row r="512" customHeight="1" spans="1:21">
      <c r="A512" s="543">
        <v>44204</v>
      </c>
      <c r="B512" s="543">
        <v>44210</v>
      </c>
      <c r="C512" s="603" t="s">
        <v>2116</v>
      </c>
      <c r="D512" s="505">
        <v>85</v>
      </c>
      <c r="E512" s="505">
        <v>70</v>
      </c>
      <c r="F512" s="505">
        <v>59</v>
      </c>
      <c r="G512" s="505">
        <v>61</v>
      </c>
      <c r="H512" s="505">
        <v>62</v>
      </c>
      <c r="I512" s="505">
        <v>61</v>
      </c>
      <c r="J512" s="505">
        <v>64</v>
      </c>
      <c r="K512" s="505">
        <v>64</v>
      </c>
      <c r="L512" s="505">
        <v>54</v>
      </c>
      <c r="M512" s="505">
        <v>54</v>
      </c>
      <c r="N512" s="505">
        <v>65</v>
      </c>
      <c r="O512" s="505">
        <v>58</v>
      </c>
      <c r="P512" s="505">
        <v>58</v>
      </c>
      <c r="Q512" s="505">
        <v>60</v>
      </c>
      <c r="R512" s="505">
        <v>60</v>
      </c>
      <c r="S512" s="505">
        <v>68</v>
      </c>
      <c r="T512" s="505"/>
      <c r="U512" s="505">
        <v>62.69</v>
      </c>
    </row>
    <row r="513" customHeight="1" spans="1:21">
      <c r="A513" s="543">
        <v>44204</v>
      </c>
      <c r="B513" s="543">
        <v>44210</v>
      </c>
      <c r="C513" s="603" t="s">
        <v>2117</v>
      </c>
      <c r="D513" s="505">
        <v>3</v>
      </c>
      <c r="E513" s="505">
        <v>3</v>
      </c>
      <c r="F513" s="505">
        <v>19</v>
      </c>
      <c r="G513" s="505">
        <v>18</v>
      </c>
      <c r="H513" s="505">
        <v>17</v>
      </c>
      <c r="I513" s="505">
        <v>18</v>
      </c>
      <c r="J513" s="505">
        <v>12.5</v>
      </c>
      <c r="K513" s="505">
        <v>12.5</v>
      </c>
      <c r="L513" s="505">
        <v>27.5</v>
      </c>
      <c r="M513" s="505">
        <v>27.5</v>
      </c>
      <c r="N513" s="505">
        <v>12.5</v>
      </c>
      <c r="O513" s="505">
        <v>25.5</v>
      </c>
      <c r="P513" s="505">
        <v>25</v>
      </c>
      <c r="Q513" s="505">
        <v>20</v>
      </c>
      <c r="R513" s="505">
        <v>20</v>
      </c>
      <c r="S513" s="505">
        <v>13.5</v>
      </c>
      <c r="T513" s="505"/>
      <c r="U513" s="505">
        <v>17.16</v>
      </c>
    </row>
    <row r="514" customHeight="1" spans="1:21">
      <c r="A514" s="543">
        <v>44211</v>
      </c>
      <c r="B514" s="543">
        <v>44217</v>
      </c>
      <c r="C514" s="603" t="s">
        <v>2111</v>
      </c>
      <c r="D514" s="505">
        <v>43</v>
      </c>
      <c r="E514" s="505">
        <v>42.5</v>
      </c>
      <c r="F514" s="505">
        <v>43.4</v>
      </c>
      <c r="G514" s="505">
        <v>43.3</v>
      </c>
      <c r="H514" s="505">
        <v>43.4</v>
      </c>
      <c r="I514" s="505">
        <v>43.3</v>
      </c>
      <c r="J514" s="505">
        <v>43.5</v>
      </c>
      <c r="K514" s="505">
        <v>43.5</v>
      </c>
      <c r="L514" s="505">
        <v>46.2</v>
      </c>
      <c r="M514" s="505">
        <v>45.6</v>
      </c>
      <c r="N514" s="505">
        <v>45.5</v>
      </c>
      <c r="O514" s="505">
        <v>47.8</v>
      </c>
      <c r="P514" s="505">
        <v>46</v>
      </c>
      <c r="Q514" s="505">
        <v>45.2</v>
      </c>
      <c r="R514" s="505">
        <v>46.2</v>
      </c>
      <c r="S514" s="505">
        <v>46.5</v>
      </c>
      <c r="T514" s="505"/>
      <c r="U514" s="505">
        <v>44.68</v>
      </c>
    </row>
    <row r="515" customHeight="1" spans="1:21">
      <c r="A515" s="543">
        <v>44211</v>
      </c>
      <c r="B515" s="543">
        <v>44217</v>
      </c>
      <c r="C515" s="603" t="s">
        <v>2112</v>
      </c>
      <c r="D515" s="505">
        <v>48</v>
      </c>
      <c r="E515" s="505">
        <v>47.5</v>
      </c>
      <c r="F515" s="505">
        <v>53.8</v>
      </c>
      <c r="G515" s="505">
        <v>52</v>
      </c>
      <c r="H515" s="505">
        <v>55</v>
      </c>
      <c r="I515" s="505">
        <v>54</v>
      </c>
      <c r="J515" s="505">
        <v>47.5</v>
      </c>
      <c r="K515" s="505">
        <v>48.5</v>
      </c>
      <c r="L515" s="505">
        <v>56</v>
      </c>
      <c r="M515" s="505">
        <v>56</v>
      </c>
      <c r="N515" s="505">
        <v>48.5</v>
      </c>
      <c r="O515" s="505">
        <v>58</v>
      </c>
      <c r="P515" s="505">
        <v>56</v>
      </c>
      <c r="Q515" s="505">
        <v>56</v>
      </c>
      <c r="R515" s="505">
        <v>56.5</v>
      </c>
      <c r="S515" s="505">
        <v>55</v>
      </c>
      <c r="T515" s="505"/>
      <c r="U515" s="505">
        <v>53.02</v>
      </c>
    </row>
    <row r="516" customHeight="1" spans="1:21">
      <c r="A516" s="543">
        <v>44211</v>
      </c>
      <c r="B516" s="543">
        <v>44217</v>
      </c>
      <c r="C516" s="603" t="s">
        <v>2113</v>
      </c>
      <c r="D516" s="505">
        <v>48</v>
      </c>
      <c r="E516" s="505">
        <v>44</v>
      </c>
      <c r="F516" s="505">
        <v>39</v>
      </c>
      <c r="G516" s="505">
        <v>40</v>
      </c>
      <c r="H516" s="505">
        <v>41</v>
      </c>
      <c r="I516" s="505">
        <v>40</v>
      </c>
      <c r="J516" s="505">
        <v>41.5</v>
      </c>
      <c r="K516" s="505">
        <v>41.5</v>
      </c>
      <c r="L516" s="505">
        <v>38</v>
      </c>
      <c r="M516" s="505">
        <v>38</v>
      </c>
      <c r="N516" s="505">
        <v>41.5</v>
      </c>
      <c r="O516" s="505">
        <v>39.5</v>
      </c>
      <c r="P516" s="505">
        <v>39</v>
      </c>
      <c r="Q516" s="505">
        <v>39</v>
      </c>
      <c r="R516" s="505">
        <v>40</v>
      </c>
      <c r="S516" s="505">
        <v>38</v>
      </c>
      <c r="T516" s="505"/>
      <c r="U516" s="505">
        <v>40.5</v>
      </c>
    </row>
    <row r="517" customHeight="1" spans="1:21">
      <c r="A517" s="543">
        <v>44211</v>
      </c>
      <c r="B517" s="543">
        <v>44217</v>
      </c>
      <c r="C517" s="603" t="s">
        <v>2114</v>
      </c>
      <c r="D517" s="505">
        <v>0</v>
      </c>
      <c r="E517" s="505">
        <v>3.5</v>
      </c>
      <c r="F517" s="505">
        <v>14.8</v>
      </c>
      <c r="G517" s="505">
        <v>12</v>
      </c>
      <c r="H517" s="505">
        <v>14</v>
      </c>
      <c r="I517" s="505">
        <v>14</v>
      </c>
      <c r="J517" s="505">
        <v>6</v>
      </c>
      <c r="K517" s="505">
        <v>7</v>
      </c>
      <c r="L517" s="505">
        <v>18</v>
      </c>
      <c r="M517" s="505">
        <v>18</v>
      </c>
      <c r="N517" s="505">
        <v>7</v>
      </c>
      <c r="O517" s="505">
        <v>18.5</v>
      </c>
      <c r="P517" s="505">
        <v>17</v>
      </c>
      <c r="Q517" s="505">
        <v>17</v>
      </c>
      <c r="R517" s="505">
        <v>16.5</v>
      </c>
      <c r="S517" s="505">
        <v>17</v>
      </c>
      <c r="T517" s="505"/>
      <c r="U517" s="505">
        <v>12.52</v>
      </c>
    </row>
    <row r="518" customHeight="1" spans="1:21">
      <c r="A518" s="543">
        <v>44211</v>
      </c>
      <c r="B518" s="543">
        <v>44217</v>
      </c>
      <c r="C518" s="603" t="s">
        <v>2115</v>
      </c>
      <c r="D518" s="505">
        <v>90</v>
      </c>
      <c r="E518" s="505">
        <v>73</v>
      </c>
      <c r="F518" s="505">
        <v>80</v>
      </c>
      <c r="G518" s="505">
        <v>79</v>
      </c>
      <c r="H518" s="505">
        <v>79</v>
      </c>
      <c r="I518" s="505">
        <v>79</v>
      </c>
      <c r="J518" s="505">
        <v>80</v>
      </c>
      <c r="K518" s="505">
        <v>80</v>
      </c>
      <c r="L518" s="505">
        <v>81.5</v>
      </c>
      <c r="M518" s="505">
        <v>81.5</v>
      </c>
      <c r="N518" s="505">
        <v>81</v>
      </c>
      <c r="O518" s="505">
        <v>83.5</v>
      </c>
      <c r="P518" s="505">
        <v>83</v>
      </c>
      <c r="Q518" s="505">
        <v>80</v>
      </c>
      <c r="R518" s="505">
        <v>81</v>
      </c>
      <c r="S518" s="505">
        <v>81.5</v>
      </c>
      <c r="T518" s="505"/>
      <c r="U518" s="505">
        <v>80.81</v>
      </c>
    </row>
    <row r="519" customHeight="1" spans="1:21">
      <c r="A519" s="543">
        <v>44211</v>
      </c>
      <c r="B519" s="543">
        <v>44217</v>
      </c>
      <c r="C519" s="603" t="s">
        <v>2116</v>
      </c>
      <c r="D519" s="505">
        <v>85</v>
      </c>
      <c r="E519" s="505">
        <v>70</v>
      </c>
      <c r="F519" s="505">
        <v>59</v>
      </c>
      <c r="G519" s="505">
        <v>61</v>
      </c>
      <c r="H519" s="505">
        <v>62</v>
      </c>
      <c r="I519" s="505">
        <v>61</v>
      </c>
      <c r="J519" s="505">
        <v>64</v>
      </c>
      <c r="K519" s="505">
        <v>64</v>
      </c>
      <c r="L519" s="505">
        <v>54</v>
      </c>
      <c r="M519" s="505">
        <v>54</v>
      </c>
      <c r="N519" s="505">
        <v>65</v>
      </c>
      <c r="O519" s="505">
        <v>58</v>
      </c>
      <c r="P519" s="505">
        <v>58</v>
      </c>
      <c r="Q519" s="505">
        <v>60</v>
      </c>
      <c r="R519" s="505">
        <v>60</v>
      </c>
      <c r="S519" s="505">
        <v>68</v>
      </c>
      <c r="T519" s="505"/>
      <c r="U519" s="505">
        <v>62.69</v>
      </c>
    </row>
    <row r="520" customHeight="1" spans="1:21">
      <c r="A520" s="543">
        <v>44211</v>
      </c>
      <c r="B520" s="543">
        <v>44217</v>
      </c>
      <c r="C520" s="603" t="s">
        <v>2117</v>
      </c>
      <c r="D520" s="505">
        <v>5</v>
      </c>
      <c r="E520" s="505">
        <v>3</v>
      </c>
      <c r="F520" s="505">
        <v>21</v>
      </c>
      <c r="G520" s="505">
        <v>18</v>
      </c>
      <c r="H520" s="505">
        <v>17</v>
      </c>
      <c r="I520" s="505">
        <v>18</v>
      </c>
      <c r="J520" s="505">
        <v>16</v>
      </c>
      <c r="K520" s="505">
        <v>16</v>
      </c>
      <c r="L520" s="505">
        <v>27.5</v>
      </c>
      <c r="M520" s="505">
        <v>27.5</v>
      </c>
      <c r="N520" s="505">
        <v>16</v>
      </c>
      <c r="O520" s="505">
        <v>25.5</v>
      </c>
      <c r="P520" s="505">
        <v>25</v>
      </c>
      <c r="Q520" s="505">
        <v>20</v>
      </c>
      <c r="R520" s="505">
        <v>21</v>
      </c>
      <c r="S520" s="505">
        <v>13.5</v>
      </c>
      <c r="T520" s="505"/>
      <c r="U520" s="505">
        <v>18.12</v>
      </c>
    </row>
    <row r="521" customHeight="1" spans="1:21">
      <c r="A521" s="543">
        <v>44218</v>
      </c>
      <c r="B521" s="543">
        <v>44224</v>
      </c>
      <c r="C521" s="603" t="s">
        <v>2111</v>
      </c>
      <c r="D521" s="505">
        <v>40.5</v>
      </c>
      <c r="E521" s="505">
        <v>41</v>
      </c>
      <c r="F521" s="505">
        <v>41.5</v>
      </c>
      <c r="G521" s="505">
        <v>41.2</v>
      </c>
      <c r="H521" s="505">
        <v>41.3</v>
      </c>
      <c r="I521" s="505">
        <v>41.5</v>
      </c>
      <c r="J521" s="505">
        <v>41.5</v>
      </c>
      <c r="K521" s="505">
        <v>41.5</v>
      </c>
      <c r="L521" s="505">
        <v>45</v>
      </c>
      <c r="M521" s="505">
        <v>44</v>
      </c>
      <c r="N521" s="505">
        <v>43.5</v>
      </c>
      <c r="O521" s="505">
        <v>46.8</v>
      </c>
      <c r="P521" s="505">
        <v>45</v>
      </c>
      <c r="Q521" s="505">
        <v>43</v>
      </c>
      <c r="R521" s="505">
        <v>45</v>
      </c>
      <c r="S521" s="505">
        <v>45.3</v>
      </c>
      <c r="T521" s="505"/>
      <c r="U521" s="505">
        <v>42.98</v>
      </c>
    </row>
    <row r="522" customHeight="1" spans="1:21">
      <c r="A522" s="543">
        <v>44218</v>
      </c>
      <c r="B522" s="543">
        <v>44224</v>
      </c>
      <c r="C522" s="603" t="s">
        <v>2112</v>
      </c>
      <c r="D522" s="505">
        <v>47</v>
      </c>
      <c r="E522" s="505">
        <v>47.5</v>
      </c>
      <c r="F522" s="505">
        <v>53</v>
      </c>
      <c r="G522" s="505">
        <v>52</v>
      </c>
      <c r="H522" s="505">
        <v>54</v>
      </c>
      <c r="I522" s="505">
        <v>54</v>
      </c>
      <c r="J522" s="505">
        <v>47.5</v>
      </c>
      <c r="K522" s="505">
        <v>48.5</v>
      </c>
      <c r="L522" s="505">
        <v>56</v>
      </c>
      <c r="M522" s="505">
        <v>56</v>
      </c>
      <c r="N522" s="505">
        <v>48.5</v>
      </c>
      <c r="O522" s="505">
        <v>58</v>
      </c>
      <c r="P522" s="505">
        <v>56</v>
      </c>
      <c r="Q522" s="505">
        <v>55</v>
      </c>
      <c r="R522" s="505">
        <v>56</v>
      </c>
      <c r="S522" s="505">
        <v>55</v>
      </c>
      <c r="T522" s="505"/>
      <c r="U522" s="505">
        <v>52.75</v>
      </c>
    </row>
    <row r="523" customHeight="1" spans="1:21">
      <c r="A523" s="543">
        <v>44218</v>
      </c>
      <c r="B523" s="543">
        <v>44224</v>
      </c>
      <c r="C523" s="603" t="s">
        <v>2113</v>
      </c>
      <c r="D523" s="505">
        <v>48</v>
      </c>
      <c r="E523" s="505">
        <v>44</v>
      </c>
      <c r="F523" s="505">
        <v>39</v>
      </c>
      <c r="G523" s="505">
        <v>40</v>
      </c>
      <c r="H523" s="505">
        <v>41</v>
      </c>
      <c r="I523" s="505">
        <v>40</v>
      </c>
      <c r="J523" s="505">
        <v>41.5</v>
      </c>
      <c r="K523" s="505">
        <v>41.5</v>
      </c>
      <c r="L523" s="505">
        <v>38</v>
      </c>
      <c r="M523" s="505">
        <v>38</v>
      </c>
      <c r="N523" s="505">
        <v>41.5</v>
      </c>
      <c r="O523" s="505">
        <v>39.5</v>
      </c>
      <c r="P523" s="505">
        <v>39</v>
      </c>
      <c r="Q523" s="505">
        <v>39</v>
      </c>
      <c r="R523" s="505">
        <v>40</v>
      </c>
      <c r="S523" s="505">
        <v>37</v>
      </c>
      <c r="T523" s="505"/>
      <c r="U523" s="505">
        <v>40.44</v>
      </c>
    </row>
    <row r="524" customHeight="1" spans="1:21">
      <c r="A524" s="543">
        <v>44218</v>
      </c>
      <c r="B524" s="543">
        <v>44224</v>
      </c>
      <c r="C524" s="603" t="s">
        <v>2114</v>
      </c>
      <c r="D524" s="505">
        <v>-1</v>
      </c>
      <c r="E524" s="505">
        <v>3.5</v>
      </c>
      <c r="F524" s="505">
        <v>14</v>
      </c>
      <c r="G524" s="505">
        <v>12</v>
      </c>
      <c r="H524" s="505">
        <v>13</v>
      </c>
      <c r="I524" s="505">
        <v>14</v>
      </c>
      <c r="J524" s="505">
        <v>6</v>
      </c>
      <c r="K524" s="505">
        <v>7</v>
      </c>
      <c r="L524" s="505">
        <v>18</v>
      </c>
      <c r="M524" s="505">
        <v>18</v>
      </c>
      <c r="N524" s="505">
        <v>7</v>
      </c>
      <c r="O524" s="505">
        <v>18.5</v>
      </c>
      <c r="P524" s="505">
        <v>17</v>
      </c>
      <c r="Q524" s="505">
        <v>16</v>
      </c>
      <c r="R524" s="505">
        <v>16</v>
      </c>
      <c r="S524" s="505">
        <v>18</v>
      </c>
      <c r="T524" s="505"/>
      <c r="U524" s="505">
        <v>12.31</v>
      </c>
    </row>
    <row r="525" customHeight="1" spans="1:21">
      <c r="A525" s="543">
        <v>44218</v>
      </c>
      <c r="B525" s="543">
        <v>44224</v>
      </c>
      <c r="C525" s="603" t="s">
        <v>2115</v>
      </c>
      <c r="D525" s="505">
        <v>90</v>
      </c>
      <c r="E525" s="505">
        <v>73</v>
      </c>
      <c r="F525" s="505">
        <v>80</v>
      </c>
      <c r="G525" s="505">
        <v>79</v>
      </c>
      <c r="H525" s="505">
        <v>80</v>
      </c>
      <c r="I525" s="505">
        <v>80.5</v>
      </c>
      <c r="J525" s="505">
        <v>80</v>
      </c>
      <c r="K525" s="505">
        <v>80</v>
      </c>
      <c r="L525" s="505">
        <v>81.5</v>
      </c>
      <c r="M525" s="505">
        <v>81.5</v>
      </c>
      <c r="N525" s="505">
        <v>81</v>
      </c>
      <c r="O525" s="505">
        <v>83.5</v>
      </c>
      <c r="P525" s="505">
        <v>83</v>
      </c>
      <c r="Q525" s="505">
        <v>80</v>
      </c>
      <c r="R525" s="505">
        <v>81</v>
      </c>
      <c r="S525" s="505">
        <v>81.5</v>
      </c>
      <c r="T525" s="505"/>
      <c r="U525" s="505">
        <v>80.97</v>
      </c>
    </row>
    <row r="526" customHeight="1" spans="1:21">
      <c r="A526" s="543">
        <v>44218</v>
      </c>
      <c r="B526" s="543">
        <v>44224</v>
      </c>
      <c r="C526" s="603" t="s">
        <v>2116</v>
      </c>
      <c r="D526" s="505">
        <v>85</v>
      </c>
      <c r="E526" s="505">
        <v>70</v>
      </c>
      <c r="F526" s="505">
        <v>59</v>
      </c>
      <c r="G526" s="505">
        <v>61</v>
      </c>
      <c r="H526" s="505">
        <v>62</v>
      </c>
      <c r="I526" s="505">
        <v>61</v>
      </c>
      <c r="J526" s="505">
        <v>64</v>
      </c>
      <c r="K526" s="505">
        <v>64</v>
      </c>
      <c r="L526" s="505">
        <v>54</v>
      </c>
      <c r="M526" s="505">
        <v>54</v>
      </c>
      <c r="N526" s="505">
        <v>65</v>
      </c>
      <c r="O526" s="505">
        <v>58</v>
      </c>
      <c r="P526" s="505">
        <v>58</v>
      </c>
      <c r="Q526" s="505">
        <v>60</v>
      </c>
      <c r="R526" s="505">
        <v>60</v>
      </c>
      <c r="S526" s="505">
        <v>68</v>
      </c>
      <c r="T526" s="505"/>
      <c r="U526" s="505">
        <v>62.69</v>
      </c>
    </row>
    <row r="527" customHeight="1" spans="1:21">
      <c r="A527" s="543">
        <v>44218</v>
      </c>
      <c r="B527" s="543">
        <v>44224</v>
      </c>
      <c r="C527" s="603" t="s">
        <v>2117</v>
      </c>
      <c r="D527" s="505">
        <v>5</v>
      </c>
      <c r="E527" s="505">
        <v>3</v>
      </c>
      <c r="F527" s="505">
        <v>21</v>
      </c>
      <c r="G527" s="505">
        <v>18</v>
      </c>
      <c r="H527" s="505">
        <v>18</v>
      </c>
      <c r="I527" s="505">
        <v>19.5</v>
      </c>
      <c r="J527" s="505">
        <v>16</v>
      </c>
      <c r="K527" s="505">
        <v>16</v>
      </c>
      <c r="L527" s="505">
        <v>27.5</v>
      </c>
      <c r="M527" s="505">
        <v>27.5</v>
      </c>
      <c r="N527" s="505">
        <v>16</v>
      </c>
      <c r="O527" s="505">
        <v>25.5</v>
      </c>
      <c r="P527" s="505">
        <v>25</v>
      </c>
      <c r="Q527" s="505">
        <v>20</v>
      </c>
      <c r="R527" s="505">
        <v>21</v>
      </c>
      <c r="S527" s="505">
        <v>13.5</v>
      </c>
      <c r="T527" s="505"/>
      <c r="U527" s="505">
        <v>18.28</v>
      </c>
    </row>
    <row r="528" customHeight="1" spans="1:21">
      <c r="A528" s="543">
        <v>44225</v>
      </c>
      <c r="B528" s="543">
        <v>44231</v>
      </c>
      <c r="C528" s="603" t="s">
        <v>2111</v>
      </c>
      <c r="D528" s="505">
        <v>38.5</v>
      </c>
      <c r="E528" s="505">
        <v>38</v>
      </c>
      <c r="F528" s="505">
        <v>38.8</v>
      </c>
      <c r="G528" s="505">
        <v>38.6</v>
      </c>
      <c r="H528" s="505">
        <v>38.8</v>
      </c>
      <c r="I528" s="505">
        <v>39.4</v>
      </c>
      <c r="J528" s="505">
        <v>39.5</v>
      </c>
      <c r="K528" s="505">
        <v>39.5</v>
      </c>
      <c r="L528" s="505">
        <v>41</v>
      </c>
      <c r="M528" s="505">
        <v>40</v>
      </c>
      <c r="N528" s="505">
        <v>41.5</v>
      </c>
      <c r="O528" s="505">
        <v>44.5</v>
      </c>
      <c r="P528" s="505">
        <v>42</v>
      </c>
      <c r="Q528" s="505">
        <v>39.6</v>
      </c>
      <c r="R528" s="505">
        <v>40.8</v>
      </c>
      <c r="S528" s="505">
        <v>43</v>
      </c>
      <c r="T528" s="505"/>
      <c r="U528" s="505">
        <v>40.22</v>
      </c>
    </row>
    <row r="529" customHeight="1" spans="1:21">
      <c r="A529" s="543">
        <v>44225</v>
      </c>
      <c r="B529" s="543">
        <v>44231</v>
      </c>
      <c r="C529" s="603" t="s">
        <v>2112</v>
      </c>
      <c r="D529" s="505">
        <v>47</v>
      </c>
      <c r="E529" s="505">
        <v>47.5</v>
      </c>
      <c r="F529" s="505">
        <v>51</v>
      </c>
      <c r="G529" s="505">
        <v>51</v>
      </c>
      <c r="H529" s="505">
        <v>51</v>
      </c>
      <c r="I529" s="505">
        <v>52.5</v>
      </c>
      <c r="J529" s="505">
        <v>46.5</v>
      </c>
      <c r="K529" s="505">
        <v>47.5</v>
      </c>
      <c r="L529" s="505">
        <v>55</v>
      </c>
      <c r="M529" s="505">
        <v>55</v>
      </c>
      <c r="N529" s="505">
        <v>47.5</v>
      </c>
      <c r="O529" s="505">
        <v>56</v>
      </c>
      <c r="P529" s="505">
        <v>55</v>
      </c>
      <c r="Q529" s="505">
        <v>53</v>
      </c>
      <c r="R529" s="505">
        <v>54</v>
      </c>
      <c r="S529" s="505">
        <v>54</v>
      </c>
      <c r="T529" s="505"/>
      <c r="U529" s="505">
        <v>51.47</v>
      </c>
    </row>
    <row r="530" customHeight="1" spans="1:21">
      <c r="A530" s="543">
        <v>44225</v>
      </c>
      <c r="B530" s="543">
        <v>44231</v>
      </c>
      <c r="C530" s="603" t="s">
        <v>2113</v>
      </c>
      <c r="D530" s="505">
        <v>48</v>
      </c>
      <c r="E530" s="505">
        <v>44</v>
      </c>
      <c r="F530" s="505">
        <v>39</v>
      </c>
      <c r="G530" s="505">
        <v>40</v>
      </c>
      <c r="H530" s="505">
        <v>41</v>
      </c>
      <c r="I530" s="505">
        <v>40</v>
      </c>
      <c r="J530" s="505">
        <v>41.5</v>
      </c>
      <c r="K530" s="505">
        <v>41.5</v>
      </c>
      <c r="L530" s="505">
        <v>38</v>
      </c>
      <c r="M530" s="505">
        <v>38</v>
      </c>
      <c r="N530" s="505">
        <v>41.5</v>
      </c>
      <c r="O530" s="505">
        <v>39</v>
      </c>
      <c r="P530" s="505">
        <v>39</v>
      </c>
      <c r="Q530" s="505">
        <v>38</v>
      </c>
      <c r="R530" s="505">
        <v>40</v>
      </c>
      <c r="S530" s="505">
        <v>37</v>
      </c>
      <c r="T530" s="505"/>
      <c r="U530" s="505">
        <v>40.34</v>
      </c>
    </row>
    <row r="531" customHeight="1" spans="1:21">
      <c r="A531" s="543">
        <v>44225</v>
      </c>
      <c r="B531" s="543">
        <v>44231</v>
      </c>
      <c r="C531" s="603" t="s">
        <v>2114</v>
      </c>
      <c r="D531" s="505">
        <v>-1</v>
      </c>
      <c r="E531" s="505">
        <v>3.5</v>
      </c>
      <c r="F531" s="505">
        <v>12</v>
      </c>
      <c r="G531" s="505">
        <v>11</v>
      </c>
      <c r="H531" s="505">
        <v>10</v>
      </c>
      <c r="I531" s="505">
        <v>12.5</v>
      </c>
      <c r="J531" s="505">
        <v>5</v>
      </c>
      <c r="K531" s="505">
        <v>6</v>
      </c>
      <c r="L531" s="505">
        <v>17</v>
      </c>
      <c r="M531" s="505">
        <v>17</v>
      </c>
      <c r="N531" s="505">
        <v>6</v>
      </c>
      <c r="O531" s="505">
        <v>17</v>
      </c>
      <c r="P531" s="505">
        <v>16</v>
      </c>
      <c r="Q531" s="505">
        <v>15</v>
      </c>
      <c r="R531" s="505">
        <v>14</v>
      </c>
      <c r="S531" s="505">
        <v>17</v>
      </c>
      <c r="T531" s="505"/>
      <c r="U531" s="505">
        <v>11.13</v>
      </c>
    </row>
    <row r="532" customHeight="1" spans="1:21">
      <c r="A532" s="543">
        <v>44225</v>
      </c>
      <c r="B532" s="543">
        <v>44231</v>
      </c>
      <c r="C532" s="603" t="s">
        <v>2115</v>
      </c>
      <c r="D532" s="505">
        <v>90</v>
      </c>
      <c r="E532" s="505">
        <v>73</v>
      </c>
      <c r="F532" s="505">
        <v>78</v>
      </c>
      <c r="G532" s="505">
        <v>79</v>
      </c>
      <c r="H532" s="505">
        <v>79</v>
      </c>
      <c r="I532" s="505">
        <v>80</v>
      </c>
      <c r="J532" s="505">
        <v>79</v>
      </c>
      <c r="K532" s="505">
        <v>79</v>
      </c>
      <c r="L532" s="505">
        <v>80</v>
      </c>
      <c r="M532" s="505">
        <v>80</v>
      </c>
      <c r="N532" s="505">
        <v>80</v>
      </c>
      <c r="O532" s="505">
        <v>81</v>
      </c>
      <c r="P532" s="505">
        <v>81</v>
      </c>
      <c r="Q532" s="505">
        <v>80</v>
      </c>
      <c r="R532" s="505">
        <v>80</v>
      </c>
      <c r="S532" s="505">
        <v>81</v>
      </c>
      <c r="T532" s="505"/>
      <c r="U532" s="505">
        <v>80</v>
      </c>
    </row>
    <row r="533" customHeight="1" spans="1:21">
      <c r="A533" s="543">
        <v>44225</v>
      </c>
      <c r="B533" s="543">
        <v>44231</v>
      </c>
      <c r="C533" s="603" t="s">
        <v>2116</v>
      </c>
      <c r="D533" s="505">
        <v>85</v>
      </c>
      <c r="E533" s="505">
        <v>70</v>
      </c>
      <c r="F533" s="505">
        <v>59</v>
      </c>
      <c r="G533" s="505">
        <v>61</v>
      </c>
      <c r="H533" s="505">
        <v>62</v>
      </c>
      <c r="I533" s="505">
        <v>61</v>
      </c>
      <c r="J533" s="505">
        <v>64</v>
      </c>
      <c r="K533" s="505">
        <v>64</v>
      </c>
      <c r="L533" s="505">
        <v>53</v>
      </c>
      <c r="M533" s="505">
        <v>53</v>
      </c>
      <c r="N533" s="505">
        <v>65</v>
      </c>
      <c r="O533" s="505">
        <v>57</v>
      </c>
      <c r="P533" s="505">
        <v>57</v>
      </c>
      <c r="Q533" s="505">
        <v>60</v>
      </c>
      <c r="R533" s="505">
        <v>60</v>
      </c>
      <c r="S533" s="505">
        <v>68</v>
      </c>
      <c r="T533" s="505"/>
      <c r="U533" s="505">
        <v>62.44</v>
      </c>
    </row>
    <row r="534" customHeight="1" spans="1:21">
      <c r="A534" s="543">
        <v>44225</v>
      </c>
      <c r="B534" s="543">
        <v>44231</v>
      </c>
      <c r="C534" s="603" t="s">
        <v>2117</v>
      </c>
      <c r="D534" s="505">
        <v>5</v>
      </c>
      <c r="E534" s="505">
        <v>3</v>
      </c>
      <c r="F534" s="505">
        <v>19</v>
      </c>
      <c r="G534" s="505">
        <v>18</v>
      </c>
      <c r="H534" s="505">
        <v>17</v>
      </c>
      <c r="I534" s="505">
        <v>19</v>
      </c>
      <c r="J534" s="505">
        <v>15</v>
      </c>
      <c r="K534" s="505">
        <v>15</v>
      </c>
      <c r="L534" s="505">
        <v>27</v>
      </c>
      <c r="M534" s="505">
        <v>27</v>
      </c>
      <c r="N534" s="505">
        <v>15</v>
      </c>
      <c r="O534" s="505">
        <v>24</v>
      </c>
      <c r="P534" s="505">
        <v>24</v>
      </c>
      <c r="Q534" s="505">
        <v>20</v>
      </c>
      <c r="R534" s="505">
        <v>20</v>
      </c>
      <c r="S534" s="505">
        <v>13</v>
      </c>
      <c r="T534" s="505"/>
      <c r="U534" s="505">
        <v>17.56</v>
      </c>
    </row>
    <row r="535" customHeight="1" spans="1:21">
      <c r="A535" s="543">
        <v>44243</v>
      </c>
      <c r="B535" s="543">
        <v>44245</v>
      </c>
      <c r="C535" s="603" t="s">
        <v>2111</v>
      </c>
      <c r="D535" s="505">
        <v>35.5</v>
      </c>
      <c r="E535" s="505">
        <v>35.2</v>
      </c>
      <c r="F535" s="505">
        <v>36.2</v>
      </c>
      <c r="G535" s="505">
        <v>35.9</v>
      </c>
      <c r="H535" s="505">
        <v>35.5</v>
      </c>
      <c r="I535" s="505">
        <v>36.8</v>
      </c>
      <c r="J535" s="505">
        <v>36.5</v>
      </c>
      <c r="K535" s="505">
        <v>36.5</v>
      </c>
      <c r="L535" s="505">
        <v>39.5</v>
      </c>
      <c r="M535" s="505">
        <v>39</v>
      </c>
      <c r="N535" s="505">
        <v>38.5</v>
      </c>
      <c r="O535" s="505">
        <v>42</v>
      </c>
      <c r="P535" s="505">
        <v>38.5</v>
      </c>
      <c r="Q535" s="505">
        <v>37.6</v>
      </c>
      <c r="R535" s="505">
        <v>38</v>
      </c>
      <c r="S535" s="505">
        <v>40</v>
      </c>
      <c r="T535" s="505"/>
      <c r="U535" s="505">
        <f t="shared" ref="U535:U541" si="68">AVERAGE(D535:S535)</f>
        <v>37.575</v>
      </c>
    </row>
    <row r="536" customHeight="1" spans="1:21">
      <c r="A536" s="543">
        <v>44243</v>
      </c>
      <c r="B536" s="543">
        <v>44245</v>
      </c>
      <c r="C536" s="603" t="s">
        <v>2112</v>
      </c>
      <c r="D536" s="505">
        <v>45</v>
      </c>
      <c r="E536" s="505">
        <v>45</v>
      </c>
      <c r="F536" s="505">
        <v>49</v>
      </c>
      <c r="G536" s="505">
        <v>50</v>
      </c>
      <c r="H536" s="505">
        <v>47</v>
      </c>
      <c r="I536" s="505">
        <v>49.5</v>
      </c>
      <c r="J536" s="505">
        <v>43.5</v>
      </c>
      <c r="K536" s="505">
        <v>44.5</v>
      </c>
      <c r="L536" s="505">
        <v>53</v>
      </c>
      <c r="M536" s="505">
        <v>53</v>
      </c>
      <c r="N536" s="505">
        <v>44.5</v>
      </c>
      <c r="O536" s="505">
        <v>54</v>
      </c>
      <c r="P536" s="505">
        <v>53.5</v>
      </c>
      <c r="Q536" s="505">
        <v>51</v>
      </c>
      <c r="R536" s="505">
        <v>52</v>
      </c>
      <c r="S536" s="505">
        <v>54</v>
      </c>
      <c r="T536" s="505"/>
      <c r="U536" s="505">
        <f t="shared" si="68"/>
        <v>49.28125</v>
      </c>
    </row>
    <row r="537" customHeight="1" spans="1:21">
      <c r="A537" s="543">
        <v>44243</v>
      </c>
      <c r="B537" s="543">
        <v>44245</v>
      </c>
      <c r="C537" s="603" t="s">
        <v>2113</v>
      </c>
      <c r="D537" s="505">
        <v>45</v>
      </c>
      <c r="E537" s="505">
        <v>44</v>
      </c>
      <c r="F537" s="505">
        <v>39</v>
      </c>
      <c r="G537" s="505">
        <v>40</v>
      </c>
      <c r="H537" s="505">
        <v>41</v>
      </c>
      <c r="I537" s="505">
        <v>40</v>
      </c>
      <c r="J537" s="505">
        <v>41.5</v>
      </c>
      <c r="K537" s="505">
        <v>41.5</v>
      </c>
      <c r="L537" s="505">
        <v>38</v>
      </c>
      <c r="M537" s="505">
        <v>38</v>
      </c>
      <c r="N537" s="505">
        <v>41.5</v>
      </c>
      <c r="O537" s="505">
        <v>39</v>
      </c>
      <c r="P537" s="505">
        <v>39</v>
      </c>
      <c r="Q537" s="505">
        <v>38</v>
      </c>
      <c r="R537" s="505">
        <v>40</v>
      </c>
      <c r="S537" s="505">
        <v>37</v>
      </c>
      <c r="T537" s="505"/>
      <c r="U537" s="505">
        <f t="shared" si="68"/>
        <v>40.15625</v>
      </c>
    </row>
    <row r="538" customHeight="1" spans="1:21">
      <c r="A538" s="543">
        <v>44243</v>
      </c>
      <c r="B538" s="543">
        <v>44245</v>
      </c>
      <c r="C538" s="603" t="s">
        <v>2114</v>
      </c>
      <c r="D538" s="505">
        <v>0</v>
      </c>
      <c r="E538" s="505">
        <v>1</v>
      </c>
      <c r="F538" s="505">
        <f t="shared" ref="F538:K538" si="69">F536-F537</f>
        <v>10</v>
      </c>
      <c r="G538" s="505">
        <v>10</v>
      </c>
      <c r="H538" s="505">
        <v>6</v>
      </c>
      <c r="I538" s="505">
        <v>9.5</v>
      </c>
      <c r="J538" s="505">
        <f t="shared" si="69"/>
        <v>2</v>
      </c>
      <c r="K538" s="505">
        <f t="shared" si="69"/>
        <v>3</v>
      </c>
      <c r="L538" s="505">
        <v>15</v>
      </c>
      <c r="M538" s="505">
        <v>15</v>
      </c>
      <c r="N538" s="505">
        <f t="shared" ref="N538:R538" si="70">N536-N537</f>
        <v>3</v>
      </c>
      <c r="O538" s="505">
        <v>15</v>
      </c>
      <c r="P538" s="505">
        <v>14.5</v>
      </c>
      <c r="Q538" s="505">
        <f t="shared" si="70"/>
        <v>13</v>
      </c>
      <c r="R538" s="505">
        <f t="shared" si="70"/>
        <v>12</v>
      </c>
      <c r="S538" s="505">
        <v>17</v>
      </c>
      <c r="T538" s="505"/>
      <c r="U538" s="505">
        <f t="shared" si="68"/>
        <v>9.125</v>
      </c>
    </row>
    <row r="539" customHeight="1" spans="1:21">
      <c r="A539" s="543">
        <v>44243</v>
      </c>
      <c r="B539" s="543">
        <v>44245</v>
      </c>
      <c r="C539" s="603" t="s">
        <v>2115</v>
      </c>
      <c r="D539" s="505">
        <v>94</v>
      </c>
      <c r="E539" s="505">
        <v>75</v>
      </c>
      <c r="F539" s="505">
        <v>77</v>
      </c>
      <c r="G539" s="505">
        <v>78</v>
      </c>
      <c r="H539" s="505">
        <v>78</v>
      </c>
      <c r="I539" s="505">
        <v>78</v>
      </c>
      <c r="J539" s="505">
        <v>78</v>
      </c>
      <c r="K539" s="505">
        <v>78</v>
      </c>
      <c r="L539" s="505">
        <v>78</v>
      </c>
      <c r="M539" s="505">
        <v>78</v>
      </c>
      <c r="N539" s="505">
        <v>79</v>
      </c>
      <c r="O539" s="505">
        <v>79</v>
      </c>
      <c r="P539" s="505">
        <v>79</v>
      </c>
      <c r="Q539" s="505">
        <v>80</v>
      </c>
      <c r="R539" s="505">
        <v>80</v>
      </c>
      <c r="S539" s="505">
        <v>81</v>
      </c>
      <c r="T539" s="505"/>
      <c r="U539" s="505">
        <f t="shared" si="68"/>
        <v>79.375</v>
      </c>
    </row>
    <row r="540" customHeight="1" spans="1:21">
      <c r="A540" s="543">
        <v>44243</v>
      </c>
      <c r="B540" s="543">
        <v>44245</v>
      </c>
      <c r="C540" s="603" t="s">
        <v>2116</v>
      </c>
      <c r="D540" s="505">
        <v>80</v>
      </c>
      <c r="E540" s="505">
        <v>75</v>
      </c>
      <c r="F540" s="505">
        <v>59</v>
      </c>
      <c r="G540" s="505">
        <v>61</v>
      </c>
      <c r="H540" s="505">
        <v>62</v>
      </c>
      <c r="I540" s="505">
        <v>61</v>
      </c>
      <c r="J540" s="505">
        <v>64</v>
      </c>
      <c r="K540" s="505">
        <v>64</v>
      </c>
      <c r="L540" s="505">
        <v>53</v>
      </c>
      <c r="M540" s="505">
        <v>53</v>
      </c>
      <c r="N540" s="505">
        <v>65</v>
      </c>
      <c r="O540" s="505">
        <v>57</v>
      </c>
      <c r="P540" s="505">
        <v>57</v>
      </c>
      <c r="Q540" s="505">
        <v>60</v>
      </c>
      <c r="R540" s="505">
        <v>60</v>
      </c>
      <c r="S540" s="505">
        <v>68</v>
      </c>
      <c r="T540" s="505"/>
      <c r="U540" s="505">
        <f t="shared" si="68"/>
        <v>62.4375</v>
      </c>
    </row>
    <row r="541" customHeight="1" spans="1:21">
      <c r="A541" s="543">
        <v>44243</v>
      </c>
      <c r="B541" s="543">
        <v>44245</v>
      </c>
      <c r="C541" s="603" t="s">
        <v>2117</v>
      </c>
      <c r="D541" s="505">
        <v>14</v>
      </c>
      <c r="E541" s="505">
        <v>0</v>
      </c>
      <c r="F541" s="505">
        <f t="shared" ref="F541:K541" si="71">F539-F540</f>
        <v>18</v>
      </c>
      <c r="G541" s="505">
        <v>17</v>
      </c>
      <c r="H541" s="505">
        <v>16</v>
      </c>
      <c r="I541" s="505">
        <v>17</v>
      </c>
      <c r="J541" s="505">
        <f t="shared" si="71"/>
        <v>14</v>
      </c>
      <c r="K541" s="505">
        <f t="shared" si="71"/>
        <v>14</v>
      </c>
      <c r="L541" s="505">
        <v>25</v>
      </c>
      <c r="M541" s="505">
        <v>25</v>
      </c>
      <c r="N541" s="505">
        <f t="shared" ref="N541:R541" si="72">N539-N540</f>
        <v>14</v>
      </c>
      <c r="O541" s="505">
        <v>22</v>
      </c>
      <c r="P541" s="505">
        <v>22</v>
      </c>
      <c r="Q541" s="505">
        <f t="shared" si="72"/>
        <v>20</v>
      </c>
      <c r="R541" s="505">
        <f t="shared" si="72"/>
        <v>20</v>
      </c>
      <c r="S541" s="505">
        <v>13</v>
      </c>
      <c r="T541" s="505"/>
      <c r="U541" s="505">
        <f t="shared" si="68"/>
        <v>16.9375</v>
      </c>
    </row>
    <row r="542" customHeight="1" spans="1:21">
      <c r="A542" s="543">
        <v>44246</v>
      </c>
      <c r="B542" s="543">
        <v>44252</v>
      </c>
      <c r="C542" s="603" t="s">
        <v>2111</v>
      </c>
      <c r="D542" s="505">
        <v>31.5</v>
      </c>
      <c r="E542" s="505">
        <v>31</v>
      </c>
      <c r="F542" s="505">
        <v>31.2</v>
      </c>
      <c r="G542" s="505">
        <v>31.4</v>
      </c>
      <c r="H542" s="505">
        <v>31.6</v>
      </c>
      <c r="I542" s="505">
        <v>32.4</v>
      </c>
      <c r="J542" s="505">
        <v>32.5</v>
      </c>
      <c r="K542" s="505">
        <v>32.5</v>
      </c>
      <c r="L542" s="505">
        <v>36.2</v>
      </c>
      <c r="M542" s="505">
        <v>35.5</v>
      </c>
      <c r="N542" s="505">
        <v>34.5</v>
      </c>
      <c r="O542" s="505">
        <v>38</v>
      </c>
      <c r="P542" s="505">
        <v>36</v>
      </c>
      <c r="Q542" s="505">
        <v>33.6</v>
      </c>
      <c r="R542" s="505">
        <v>37</v>
      </c>
      <c r="S542" s="505">
        <v>37</v>
      </c>
      <c r="T542" s="505"/>
      <c r="U542" s="505">
        <v>33.87</v>
      </c>
    </row>
    <row r="543" customHeight="1" spans="1:21">
      <c r="A543" s="543">
        <v>44246</v>
      </c>
      <c r="B543" s="543">
        <v>44252</v>
      </c>
      <c r="C543" s="603" t="s">
        <v>2112</v>
      </c>
      <c r="D543" s="505">
        <v>42</v>
      </c>
      <c r="E543" s="505">
        <v>45</v>
      </c>
      <c r="F543" s="505">
        <v>46</v>
      </c>
      <c r="G543" s="505">
        <v>47</v>
      </c>
      <c r="H543" s="505">
        <v>44</v>
      </c>
      <c r="I543" s="505">
        <v>46</v>
      </c>
      <c r="J543" s="505">
        <v>43.5</v>
      </c>
      <c r="K543" s="505">
        <v>44.5</v>
      </c>
      <c r="L543" s="505">
        <v>51</v>
      </c>
      <c r="M543" s="505">
        <v>51</v>
      </c>
      <c r="N543" s="505">
        <v>44.5</v>
      </c>
      <c r="O543" s="505">
        <v>52</v>
      </c>
      <c r="P543" s="505">
        <v>51.5</v>
      </c>
      <c r="Q543" s="505">
        <v>49</v>
      </c>
      <c r="R543" s="505">
        <v>50</v>
      </c>
      <c r="S543" s="505">
        <v>53</v>
      </c>
      <c r="T543" s="505"/>
      <c r="U543" s="505">
        <v>47.5</v>
      </c>
    </row>
    <row r="544" customHeight="1" spans="1:21">
      <c r="A544" s="543">
        <v>44246</v>
      </c>
      <c r="B544" s="543">
        <v>44252</v>
      </c>
      <c r="C544" s="603" t="s">
        <v>2113</v>
      </c>
      <c r="D544" s="505">
        <v>45</v>
      </c>
      <c r="E544" s="505">
        <v>44</v>
      </c>
      <c r="F544" s="505">
        <v>38</v>
      </c>
      <c r="G544" s="505">
        <v>39</v>
      </c>
      <c r="H544" s="505">
        <v>41</v>
      </c>
      <c r="I544" s="505">
        <v>40</v>
      </c>
      <c r="J544" s="505">
        <v>41.5</v>
      </c>
      <c r="K544" s="505">
        <v>41.5</v>
      </c>
      <c r="L544" s="505">
        <v>37</v>
      </c>
      <c r="M544" s="505">
        <v>37</v>
      </c>
      <c r="N544" s="505">
        <v>41.5</v>
      </c>
      <c r="O544" s="505">
        <v>38</v>
      </c>
      <c r="P544" s="505">
        <v>38</v>
      </c>
      <c r="Q544" s="505">
        <v>38</v>
      </c>
      <c r="R544" s="505">
        <v>39</v>
      </c>
      <c r="S544" s="505">
        <v>37</v>
      </c>
      <c r="T544" s="505"/>
      <c r="U544" s="505">
        <v>39.72</v>
      </c>
    </row>
    <row r="545" customHeight="1" spans="1:21">
      <c r="A545" s="543">
        <v>44246</v>
      </c>
      <c r="B545" s="543">
        <v>44252</v>
      </c>
      <c r="C545" s="603" t="s">
        <v>2114</v>
      </c>
      <c r="D545" s="505">
        <v>-3</v>
      </c>
      <c r="E545" s="505">
        <v>1</v>
      </c>
      <c r="F545" s="505">
        <v>8</v>
      </c>
      <c r="G545" s="505">
        <v>8</v>
      </c>
      <c r="H545" s="505">
        <v>3</v>
      </c>
      <c r="I545" s="505">
        <v>6</v>
      </c>
      <c r="J545" s="505">
        <v>2</v>
      </c>
      <c r="K545" s="505">
        <v>3</v>
      </c>
      <c r="L545" s="505">
        <v>14</v>
      </c>
      <c r="M545" s="505">
        <v>14</v>
      </c>
      <c r="N545" s="505">
        <v>3</v>
      </c>
      <c r="O545" s="505">
        <v>14</v>
      </c>
      <c r="P545" s="505">
        <v>13.5</v>
      </c>
      <c r="Q545" s="505">
        <v>11</v>
      </c>
      <c r="R545" s="505">
        <v>11</v>
      </c>
      <c r="S545" s="505">
        <v>16</v>
      </c>
      <c r="T545" s="505"/>
      <c r="U545" s="505">
        <v>7.78</v>
      </c>
    </row>
    <row r="546" customHeight="1" spans="1:21">
      <c r="A546" s="543">
        <v>44246</v>
      </c>
      <c r="B546" s="543">
        <v>44252</v>
      </c>
      <c r="C546" s="603" t="s">
        <v>2115</v>
      </c>
      <c r="D546" s="505">
        <v>85</v>
      </c>
      <c r="E546" s="505">
        <v>73</v>
      </c>
      <c r="F546" s="505">
        <v>74</v>
      </c>
      <c r="G546" s="505">
        <v>75</v>
      </c>
      <c r="H546" s="505">
        <v>75</v>
      </c>
      <c r="I546" s="505">
        <v>76</v>
      </c>
      <c r="J546" s="505">
        <v>78</v>
      </c>
      <c r="K546" s="505">
        <v>78</v>
      </c>
      <c r="L546" s="505">
        <v>76</v>
      </c>
      <c r="M546" s="505">
        <v>76</v>
      </c>
      <c r="N546" s="505">
        <v>79</v>
      </c>
      <c r="O546" s="505">
        <v>77</v>
      </c>
      <c r="P546" s="505">
        <v>77</v>
      </c>
      <c r="Q546" s="505">
        <v>78</v>
      </c>
      <c r="R546" s="505">
        <v>76</v>
      </c>
      <c r="S546" s="505">
        <v>79</v>
      </c>
      <c r="T546" s="505"/>
      <c r="U546" s="505">
        <v>77</v>
      </c>
    </row>
    <row r="547" customHeight="1" spans="1:21">
      <c r="A547" s="543">
        <v>44246</v>
      </c>
      <c r="B547" s="543">
        <v>44252</v>
      </c>
      <c r="C547" s="603" t="s">
        <v>2116</v>
      </c>
      <c r="D547" s="505">
        <v>75</v>
      </c>
      <c r="E547" s="505">
        <v>70</v>
      </c>
      <c r="F547" s="505">
        <v>58</v>
      </c>
      <c r="G547" s="505">
        <v>58</v>
      </c>
      <c r="H547" s="505">
        <v>59</v>
      </c>
      <c r="I547" s="505">
        <v>60</v>
      </c>
      <c r="J547" s="505">
        <v>64</v>
      </c>
      <c r="K547" s="505">
        <v>64</v>
      </c>
      <c r="L547" s="505">
        <v>51.5</v>
      </c>
      <c r="M547" s="505">
        <v>51.5</v>
      </c>
      <c r="N547" s="505">
        <v>65</v>
      </c>
      <c r="O547" s="505">
        <v>56</v>
      </c>
      <c r="P547" s="505">
        <v>56</v>
      </c>
      <c r="Q547" s="505">
        <v>58</v>
      </c>
      <c r="R547" s="505">
        <v>58</v>
      </c>
      <c r="S547" s="505">
        <v>65</v>
      </c>
      <c r="T547" s="505"/>
      <c r="U547" s="505">
        <v>60.56</v>
      </c>
    </row>
    <row r="548" customHeight="1" spans="1:21">
      <c r="A548" s="543">
        <v>44246</v>
      </c>
      <c r="B548" s="543">
        <v>44252</v>
      </c>
      <c r="C548" s="603" t="s">
        <v>2117</v>
      </c>
      <c r="D548" s="505">
        <v>10</v>
      </c>
      <c r="E548" s="505">
        <v>3</v>
      </c>
      <c r="F548" s="505">
        <v>16</v>
      </c>
      <c r="G548" s="505">
        <v>17</v>
      </c>
      <c r="H548" s="505">
        <v>16</v>
      </c>
      <c r="I548" s="505">
        <v>16</v>
      </c>
      <c r="J548" s="505">
        <v>14</v>
      </c>
      <c r="K548" s="505">
        <v>14</v>
      </c>
      <c r="L548" s="505">
        <v>24.5</v>
      </c>
      <c r="M548" s="505">
        <v>24.5</v>
      </c>
      <c r="N548" s="505">
        <v>14</v>
      </c>
      <c r="O548" s="505">
        <v>21</v>
      </c>
      <c r="P548" s="505">
        <v>21</v>
      </c>
      <c r="Q548" s="505">
        <v>20</v>
      </c>
      <c r="R548" s="505">
        <v>18</v>
      </c>
      <c r="S548" s="505">
        <v>14</v>
      </c>
      <c r="T548" s="505"/>
      <c r="U548" s="505">
        <v>16.44</v>
      </c>
    </row>
    <row r="549" customHeight="1" spans="1:21">
      <c r="A549" s="543">
        <v>44253</v>
      </c>
      <c r="B549" s="543">
        <v>44259</v>
      </c>
      <c r="C549" s="603" t="s">
        <v>2111</v>
      </c>
      <c r="D549" s="505">
        <v>34</v>
      </c>
      <c r="E549" s="505">
        <v>32.5</v>
      </c>
      <c r="F549" s="505">
        <v>33</v>
      </c>
      <c r="G549" s="505">
        <v>33.4</v>
      </c>
      <c r="H549" s="505">
        <v>33</v>
      </c>
      <c r="I549" s="505">
        <v>33.5</v>
      </c>
      <c r="J549" s="505">
        <v>34</v>
      </c>
      <c r="K549" s="505">
        <v>34</v>
      </c>
      <c r="L549" s="505">
        <v>37.8</v>
      </c>
      <c r="M549" s="505">
        <v>37</v>
      </c>
      <c r="N549" s="505">
        <v>36</v>
      </c>
      <c r="O549" s="505">
        <v>40</v>
      </c>
      <c r="P549" s="505">
        <v>38</v>
      </c>
      <c r="Q549" s="505">
        <v>35</v>
      </c>
      <c r="R549" s="505">
        <v>38</v>
      </c>
      <c r="S549" s="505">
        <v>39</v>
      </c>
      <c r="T549" s="505"/>
      <c r="U549" s="505">
        <v>35.51</v>
      </c>
    </row>
    <row r="550" customHeight="1" spans="1:21">
      <c r="A550" s="543">
        <v>44253</v>
      </c>
      <c r="B550" s="543">
        <v>44259</v>
      </c>
      <c r="C550" s="603" t="s">
        <v>2112</v>
      </c>
      <c r="D550" s="505">
        <v>42</v>
      </c>
      <c r="E550" s="505">
        <v>45</v>
      </c>
      <c r="F550" s="505">
        <v>46</v>
      </c>
      <c r="G550" s="505">
        <v>47</v>
      </c>
      <c r="H550" s="505">
        <v>43</v>
      </c>
      <c r="I550" s="505">
        <v>44</v>
      </c>
      <c r="J550" s="505">
        <v>42</v>
      </c>
      <c r="K550" s="505">
        <v>43</v>
      </c>
      <c r="L550" s="505">
        <v>51</v>
      </c>
      <c r="M550" s="505">
        <v>51</v>
      </c>
      <c r="N550" s="505">
        <v>43</v>
      </c>
      <c r="O550" s="505">
        <v>52</v>
      </c>
      <c r="P550" s="505">
        <v>51.5</v>
      </c>
      <c r="Q550" s="505">
        <v>49</v>
      </c>
      <c r="R550" s="505">
        <v>50</v>
      </c>
      <c r="S550" s="505">
        <v>53</v>
      </c>
      <c r="T550" s="505"/>
      <c r="U550" s="505">
        <v>47.03</v>
      </c>
    </row>
    <row r="551" customHeight="1" spans="1:21">
      <c r="A551" s="543">
        <v>44253</v>
      </c>
      <c r="B551" s="543">
        <v>44259</v>
      </c>
      <c r="C551" s="603" t="s">
        <v>2113</v>
      </c>
      <c r="D551" s="505">
        <v>45</v>
      </c>
      <c r="E551" s="505">
        <v>43</v>
      </c>
      <c r="F551" s="505">
        <v>38</v>
      </c>
      <c r="G551" s="505">
        <v>39</v>
      </c>
      <c r="H551" s="505">
        <v>40</v>
      </c>
      <c r="I551" s="505">
        <v>40</v>
      </c>
      <c r="J551" s="505">
        <v>40</v>
      </c>
      <c r="K551" s="505">
        <v>40</v>
      </c>
      <c r="L551" s="505">
        <v>37</v>
      </c>
      <c r="M551" s="505">
        <v>37</v>
      </c>
      <c r="N551" s="505">
        <v>40</v>
      </c>
      <c r="O551" s="505">
        <v>38</v>
      </c>
      <c r="P551" s="505">
        <v>38</v>
      </c>
      <c r="Q551" s="505">
        <v>38</v>
      </c>
      <c r="R551" s="505">
        <v>39</v>
      </c>
      <c r="S551" s="505">
        <v>37</v>
      </c>
      <c r="T551" s="505"/>
      <c r="U551" s="505">
        <v>39.31</v>
      </c>
    </row>
    <row r="552" customHeight="1" spans="1:21">
      <c r="A552" s="543">
        <v>44253</v>
      </c>
      <c r="B552" s="543">
        <v>44259</v>
      </c>
      <c r="C552" s="603" t="s">
        <v>2114</v>
      </c>
      <c r="D552" s="505">
        <v>-3</v>
      </c>
      <c r="E552" s="505">
        <v>2</v>
      </c>
      <c r="F552" s="505">
        <v>8</v>
      </c>
      <c r="G552" s="505">
        <v>8</v>
      </c>
      <c r="H552" s="505">
        <v>3</v>
      </c>
      <c r="I552" s="505">
        <v>4</v>
      </c>
      <c r="J552" s="505">
        <v>2</v>
      </c>
      <c r="K552" s="505">
        <v>3</v>
      </c>
      <c r="L552" s="505">
        <v>14</v>
      </c>
      <c r="M552" s="505">
        <v>14</v>
      </c>
      <c r="N552" s="505">
        <v>3</v>
      </c>
      <c r="O552" s="505">
        <v>14</v>
      </c>
      <c r="P552" s="505">
        <v>13.5</v>
      </c>
      <c r="Q552" s="505">
        <v>11</v>
      </c>
      <c r="R552" s="505">
        <v>11</v>
      </c>
      <c r="S552" s="505">
        <v>16</v>
      </c>
      <c r="T552" s="505"/>
      <c r="U552" s="505">
        <v>7.72</v>
      </c>
    </row>
    <row r="553" customHeight="1" spans="1:21">
      <c r="A553" s="543">
        <v>44253</v>
      </c>
      <c r="B553" s="543">
        <v>44259</v>
      </c>
      <c r="C553" s="603" t="s">
        <v>2115</v>
      </c>
      <c r="D553" s="505">
        <v>79</v>
      </c>
      <c r="E553" s="505">
        <v>73</v>
      </c>
      <c r="F553" s="505">
        <v>74</v>
      </c>
      <c r="G553" s="505">
        <v>74</v>
      </c>
      <c r="H553" s="505">
        <v>73</v>
      </c>
      <c r="I553" s="505">
        <v>75</v>
      </c>
      <c r="J553" s="505">
        <v>77</v>
      </c>
      <c r="K553" s="505">
        <v>77</v>
      </c>
      <c r="L553" s="505">
        <v>76</v>
      </c>
      <c r="M553" s="505">
        <v>76</v>
      </c>
      <c r="N553" s="505">
        <v>78</v>
      </c>
      <c r="O553" s="505">
        <v>77</v>
      </c>
      <c r="P553" s="505">
        <v>77</v>
      </c>
      <c r="Q553" s="505">
        <v>78</v>
      </c>
      <c r="R553" s="505">
        <v>76</v>
      </c>
      <c r="S553" s="505">
        <v>79</v>
      </c>
      <c r="T553" s="505"/>
      <c r="U553" s="505">
        <v>76.19</v>
      </c>
    </row>
    <row r="554" customHeight="1" spans="1:21">
      <c r="A554" s="543">
        <v>44253</v>
      </c>
      <c r="B554" s="543">
        <v>44259</v>
      </c>
      <c r="C554" s="603" t="s">
        <v>2116</v>
      </c>
      <c r="D554" s="505">
        <v>75</v>
      </c>
      <c r="E554" s="505">
        <v>70</v>
      </c>
      <c r="F554" s="505">
        <v>58</v>
      </c>
      <c r="G554" s="505">
        <v>58</v>
      </c>
      <c r="H554" s="505">
        <v>59</v>
      </c>
      <c r="I554" s="505">
        <v>59</v>
      </c>
      <c r="J554" s="505">
        <v>63</v>
      </c>
      <c r="K554" s="505">
        <v>63</v>
      </c>
      <c r="L554" s="505">
        <v>51.5</v>
      </c>
      <c r="M554" s="505">
        <v>51.5</v>
      </c>
      <c r="N554" s="505">
        <v>64</v>
      </c>
      <c r="O554" s="505">
        <v>56</v>
      </c>
      <c r="P554" s="505">
        <v>56</v>
      </c>
      <c r="Q554" s="505">
        <v>58</v>
      </c>
      <c r="R554" s="505">
        <v>58</v>
      </c>
      <c r="S554" s="505">
        <v>65</v>
      </c>
      <c r="T554" s="505"/>
      <c r="U554" s="505">
        <v>60.31</v>
      </c>
    </row>
    <row r="555" customHeight="1" spans="1:21">
      <c r="A555" s="543">
        <v>44253</v>
      </c>
      <c r="B555" s="543">
        <v>44259</v>
      </c>
      <c r="C555" s="603" t="s">
        <v>2117</v>
      </c>
      <c r="D555" s="505">
        <v>4</v>
      </c>
      <c r="E555" s="505">
        <v>3</v>
      </c>
      <c r="F555" s="505">
        <v>16</v>
      </c>
      <c r="G555" s="505">
        <v>16</v>
      </c>
      <c r="H555" s="505">
        <v>14</v>
      </c>
      <c r="I555" s="505">
        <v>16</v>
      </c>
      <c r="J555" s="505">
        <v>14</v>
      </c>
      <c r="K555" s="505">
        <v>14</v>
      </c>
      <c r="L555" s="505">
        <v>24.5</v>
      </c>
      <c r="M555" s="505">
        <v>24.5</v>
      </c>
      <c r="N555" s="505">
        <v>14</v>
      </c>
      <c r="O555" s="505">
        <v>21</v>
      </c>
      <c r="P555" s="505">
        <v>21</v>
      </c>
      <c r="Q555" s="505">
        <v>20</v>
      </c>
      <c r="R555" s="505">
        <v>18</v>
      </c>
      <c r="S555" s="505">
        <v>14</v>
      </c>
      <c r="T555" s="505"/>
      <c r="U555" s="505">
        <v>15.88</v>
      </c>
    </row>
    <row r="556" customHeight="1" spans="1:21">
      <c r="A556" s="543">
        <v>44260</v>
      </c>
      <c r="B556" s="543">
        <v>44266</v>
      </c>
      <c r="C556" s="603" t="s">
        <v>2111</v>
      </c>
      <c r="D556" s="505">
        <v>33.8</v>
      </c>
      <c r="E556" s="505">
        <v>32</v>
      </c>
      <c r="F556" s="505">
        <v>33</v>
      </c>
      <c r="G556" s="505">
        <v>33.2</v>
      </c>
      <c r="H556" s="505">
        <v>33</v>
      </c>
      <c r="I556" s="505">
        <v>33.2</v>
      </c>
      <c r="J556" s="505">
        <v>33.8</v>
      </c>
      <c r="K556" s="505">
        <v>33.8</v>
      </c>
      <c r="L556" s="505">
        <v>37.2</v>
      </c>
      <c r="M556" s="505">
        <v>36.6</v>
      </c>
      <c r="N556" s="505">
        <v>35.8</v>
      </c>
      <c r="O556" s="505">
        <v>40</v>
      </c>
      <c r="P556" s="505">
        <v>38</v>
      </c>
      <c r="Q556" s="505">
        <v>35.4</v>
      </c>
      <c r="R556" s="505">
        <v>37.2</v>
      </c>
      <c r="S556" s="505">
        <v>37.5</v>
      </c>
      <c r="T556" s="505"/>
      <c r="U556" s="505">
        <v>35.22</v>
      </c>
    </row>
    <row r="557" customHeight="1" spans="1:21">
      <c r="A557" s="543">
        <v>44260</v>
      </c>
      <c r="B557" s="543">
        <v>44266</v>
      </c>
      <c r="C557" s="603" t="s">
        <v>2112</v>
      </c>
      <c r="D557" s="505">
        <v>40</v>
      </c>
      <c r="E557" s="505">
        <v>38</v>
      </c>
      <c r="F557" s="505">
        <v>45</v>
      </c>
      <c r="G557" s="505">
        <v>46</v>
      </c>
      <c r="H557" s="505">
        <v>42.5</v>
      </c>
      <c r="I557" s="505">
        <v>42</v>
      </c>
      <c r="J557" s="505">
        <v>41.5</v>
      </c>
      <c r="K557" s="505">
        <v>42.5</v>
      </c>
      <c r="L557" s="505">
        <v>51</v>
      </c>
      <c r="M557" s="505">
        <v>51</v>
      </c>
      <c r="N557" s="505">
        <v>42.5</v>
      </c>
      <c r="O557" s="505">
        <v>52</v>
      </c>
      <c r="P557" s="505">
        <v>51.5</v>
      </c>
      <c r="Q557" s="505">
        <v>49</v>
      </c>
      <c r="R557" s="505">
        <v>49</v>
      </c>
      <c r="S557" s="505">
        <v>53</v>
      </c>
      <c r="T557" s="505"/>
      <c r="U557" s="505">
        <v>46.03</v>
      </c>
    </row>
    <row r="558" customHeight="1" spans="1:21">
      <c r="A558" s="543">
        <v>44260</v>
      </c>
      <c r="B558" s="543">
        <v>44266</v>
      </c>
      <c r="C558" s="603" t="s">
        <v>2113</v>
      </c>
      <c r="D558" s="505">
        <v>45</v>
      </c>
      <c r="E558" s="505">
        <v>43</v>
      </c>
      <c r="F558" s="505">
        <v>38</v>
      </c>
      <c r="G558" s="505">
        <v>39</v>
      </c>
      <c r="H558" s="505">
        <v>40</v>
      </c>
      <c r="I558" s="505">
        <v>40</v>
      </c>
      <c r="J558" s="505">
        <v>40</v>
      </c>
      <c r="K558" s="505">
        <v>40</v>
      </c>
      <c r="L558" s="505">
        <v>37</v>
      </c>
      <c r="M558" s="505">
        <v>37</v>
      </c>
      <c r="N558" s="505">
        <v>40</v>
      </c>
      <c r="O558" s="505">
        <v>38</v>
      </c>
      <c r="P558" s="505">
        <v>38</v>
      </c>
      <c r="Q558" s="505">
        <v>38</v>
      </c>
      <c r="R558" s="505">
        <v>38</v>
      </c>
      <c r="S558" s="505">
        <v>37</v>
      </c>
      <c r="T558" s="505"/>
      <c r="U558" s="505">
        <v>39.25</v>
      </c>
    </row>
    <row r="559" customHeight="1" spans="1:21">
      <c r="A559" s="543">
        <v>44260</v>
      </c>
      <c r="B559" s="543">
        <v>44266</v>
      </c>
      <c r="C559" s="603" t="s">
        <v>2114</v>
      </c>
      <c r="D559" s="505">
        <v>-5</v>
      </c>
      <c r="E559" s="505">
        <v>-5</v>
      </c>
      <c r="F559" s="505">
        <v>7</v>
      </c>
      <c r="G559" s="505">
        <v>7</v>
      </c>
      <c r="H559" s="505">
        <v>2.5</v>
      </c>
      <c r="I559" s="505">
        <v>2</v>
      </c>
      <c r="J559" s="505">
        <v>1.5</v>
      </c>
      <c r="K559" s="505">
        <v>2.5</v>
      </c>
      <c r="L559" s="505">
        <v>14</v>
      </c>
      <c r="M559" s="505">
        <v>14</v>
      </c>
      <c r="N559" s="505">
        <v>2.5</v>
      </c>
      <c r="O559" s="505">
        <v>14</v>
      </c>
      <c r="P559" s="505">
        <v>13.5</v>
      </c>
      <c r="Q559" s="505">
        <v>11</v>
      </c>
      <c r="R559" s="505">
        <v>11</v>
      </c>
      <c r="S559" s="505">
        <v>16</v>
      </c>
      <c r="T559" s="505"/>
      <c r="U559" s="505">
        <v>6.78</v>
      </c>
    </row>
    <row r="560" customHeight="1" spans="1:21">
      <c r="A560" s="543">
        <v>44260</v>
      </c>
      <c r="B560" s="543">
        <v>44266</v>
      </c>
      <c r="C560" s="603" t="s">
        <v>2115</v>
      </c>
      <c r="D560" s="505">
        <v>75</v>
      </c>
      <c r="E560" s="505">
        <v>65</v>
      </c>
      <c r="F560" s="505">
        <v>74</v>
      </c>
      <c r="G560" s="505">
        <v>74</v>
      </c>
      <c r="H560" s="505">
        <v>73</v>
      </c>
      <c r="I560" s="505">
        <v>75</v>
      </c>
      <c r="J560" s="505">
        <v>76.5</v>
      </c>
      <c r="K560" s="505">
        <v>76.5</v>
      </c>
      <c r="L560" s="505">
        <v>76</v>
      </c>
      <c r="M560" s="505">
        <v>76</v>
      </c>
      <c r="N560" s="505">
        <v>77.5</v>
      </c>
      <c r="O560" s="505">
        <v>77</v>
      </c>
      <c r="P560" s="505">
        <v>77</v>
      </c>
      <c r="Q560" s="505">
        <v>78</v>
      </c>
      <c r="R560" s="505">
        <v>76</v>
      </c>
      <c r="S560" s="505">
        <v>79</v>
      </c>
      <c r="T560" s="505"/>
      <c r="U560" s="505">
        <v>75.34</v>
      </c>
    </row>
    <row r="561" customHeight="1" spans="1:21">
      <c r="A561" s="543">
        <v>44260</v>
      </c>
      <c r="B561" s="543">
        <v>44266</v>
      </c>
      <c r="C561" s="603" t="s">
        <v>2116</v>
      </c>
      <c r="D561" s="505">
        <v>75</v>
      </c>
      <c r="E561" s="505">
        <v>70</v>
      </c>
      <c r="F561" s="505">
        <v>58</v>
      </c>
      <c r="G561" s="505">
        <v>58</v>
      </c>
      <c r="H561" s="505">
        <v>59</v>
      </c>
      <c r="I561" s="505">
        <v>59</v>
      </c>
      <c r="J561" s="505">
        <v>63</v>
      </c>
      <c r="K561" s="505">
        <v>63</v>
      </c>
      <c r="L561" s="505">
        <v>51.5</v>
      </c>
      <c r="M561" s="505">
        <v>51.5</v>
      </c>
      <c r="N561" s="505">
        <v>64</v>
      </c>
      <c r="O561" s="505">
        <v>56</v>
      </c>
      <c r="P561" s="505">
        <v>56</v>
      </c>
      <c r="Q561" s="505">
        <v>58</v>
      </c>
      <c r="R561" s="505">
        <v>58</v>
      </c>
      <c r="S561" s="505">
        <v>65</v>
      </c>
      <c r="T561" s="505"/>
      <c r="U561" s="505">
        <v>60.31</v>
      </c>
    </row>
    <row r="562" customHeight="1" spans="1:21">
      <c r="A562" s="543">
        <v>44260</v>
      </c>
      <c r="B562" s="543">
        <v>44266</v>
      </c>
      <c r="C562" s="603" t="s">
        <v>2117</v>
      </c>
      <c r="D562" s="505">
        <v>0</v>
      </c>
      <c r="E562" s="505">
        <v>-5</v>
      </c>
      <c r="F562" s="505">
        <v>16</v>
      </c>
      <c r="G562" s="505">
        <v>16</v>
      </c>
      <c r="H562" s="505">
        <v>14</v>
      </c>
      <c r="I562" s="505">
        <v>16</v>
      </c>
      <c r="J562" s="505">
        <v>13.5</v>
      </c>
      <c r="K562" s="505">
        <v>13.5</v>
      </c>
      <c r="L562" s="505">
        <v>24.5</v>
      </c>
      <c r="M562" s="505">
        <v>24.5</v>
      </c>
      <c r="N562" s="505">
        <v>13.5</v>
      </c>
      <c r="O562" s="505">
        <v>21</v>
      </c>
      <c r="P562" s="505">
        <v>21</v>
      </c>
      <c r="Q562" s="505">
        <v>20</v>
      </c>
      <c r="R562" s="505">
        <v>18</v>
      </c>
      <c r="S562" s="505">
        <v>14</v>
      </c>
      <c r="T562" s="505"/>
      <c r="U562" s="505">
        <v>15.03</v>
      </c>
    </row>
    <row r="563" customHeight="1" spans="1:21">
      <c r="A563" s="543">
        <v>44267</v>
      </c>
      <c r="B563" s="543">
        <v>44273</v>
      </c>
      <c r="C563" s="603" t="s">
        <v>2111</v>
      </c>
      <c r="D563" s="505">
        <v>32.5</v>
      </c>
      <c r="E563" s="505">
        <v>30</v>
      </c>
      <c r="F563" s="505">
        <v>32.4</v>
      </c>
      <c r="G563" s="505">
        <v>32.4</v>
      </c>
      <c r="H563" s="505">
        <v>32.6</v>
      </c>
      <c r="I563" s="505">
        <v>32.9</v>
      </c>
      <c r="J563" s="505">
        <v>33.6</v>
      </c>
      <c r="K563" s="505">
        <v>33.6</v>
      </c>
      <c r="L563" s="505">
        <v>36.4</v>
      </c>
      <c r="M563" s="505">
        <v>35.4</v>
      </c>
      <c r="N563" s="505">
        <v>35.6</v>
      </c>
      <c r="O563" s="505">
        <v>40</v>
      </c>
      <c r="P563" s="505">
        <v>36.5</v>
      </c>
      <c r="Q563" s="505">
        <v>34.8</v>
      </c>
      <c r="R563" s="505">
        <v>36.2</v>
      </c>
      <c r="S563" s="505">
        <v>37.1</v>
      </c>
      <c r="T563" s="505"/>
      <c r="U563" s="505">
        <v>34.5</v>
      </c>
    </row>
    <row r="564" customHeight="1" spans="1:21">
      <c r="A564" s="543">
        <v>44267</v>
      </c>
      <c r="B564" s="543">
        <v>44273</v>
      </c>
      <c r="C564" s="603" t="s">
        <v>2112</v>
      </c>
      <c r="D564" s="505">
        <v>39</v>
      </c>
      <c r="E564" s="505">
        <v>36</v>
      </c>
      <c r="F564" s="505">
        <v>43</v>
      </c>
      <c r="G564" s="505">
        <v>46</v>
      </c>
      <c r="H564" s="505">
        <v>40.5</v>
      </c>
      <c r="I564" s="505">
        <v>41</v>
      </c>
      <c r="J564" s="505">
        <v>41</v>
      </c>
      <c r="K564" s="505">
        <v>42</v>
      </c>
      <c r="L564" s="505">
        <v>51</v>
      </c>
      <c r="M564" s="505">
        <v>51</v>
      </c>
      <c r="N564" s="505">
        <v>42</v>
      </c>
      <c r="O564" s="505">
        <v>52</v>
      </c>
      <c r="P564" s="505">
        <v>51.5</v>
      </c>
      <c r="Q564" s="505">
        <v>49</v>
      </c>
      <c r="R564" s="505">
        <v>49</v>
      </c>
      <c r="S564" s="505">
        <v>52</v>
      </c>
      <c r="T564" s="505"/>
      <c r="U564" s="505">
        <v>45.38</v>
      </c>
    </row>
    <row r="565" customHeight="1" spans="1:21">
      <c r="A565" s="543">
        <v>44267</v>
      </c>
      <c r="B565" s="543">
        <v>44273</v>
      </c>
      <c r="C565" s="603" t="s">
        <v>2113</v>
      </c>
      <c r="D565" s="505">
        <v>42</v>
      </c>
      <c r="E565" s="505">
        <v>41</v>
      </c>
      <c r="F565" s="505">
        <v>38</v>
      </c>
      <c r="G565" s="505">
        <v>39</v>
      </c>
      <c r="H565" s="505">
        <v>40</v>
      </c>
      <c r="I565" s="505">
        <v>40</v>
      </c>
      <c r="J565" s="505">
        <v>40</v>
      </c>
      <c r="K565" s="505">
        <v>40</v>
      </c>
      <c r="L565" s="505">
        <v>37</v>
      </c>
      <c r="M565" s="505">
        <v>37</v>
      </c>
      <c r="N565" s="505">
        <v>40</v>
      </c>
      <c r="O565" s="505">
        <v>38</v>
      </c>
      <c r="P565" s="505">
        <v>38</v>
      </c>
      <c r="Q565" s="505">
        <v>38</v>
      </c>
      <c r="R565" s="505">
        <v>38</v>
      </c>
      <c r="S565" s="505">
        <v>37</v>
      </c>
      <c r="T565" s="505"/>
      <c r="U565" s="505">
        <v>38.94</v>
      </c>
    </row>
    <row r="566" customHeight="1" spans="1:21">
      <c r="A566" s="543">
        <v>44267</v>
      </c>
      <c r="B566" s="543">
        <v>44273</v>
      </c>
      <c r="C566" s="603" t="s">
        <v>2114</v>
      </c>
      <c r="D566" s="505">
        <v>-3</v>
      </c>
      <c r="E566" s="505">
        <v>-5</v>
      </c>
      <c r="F566" s="505">
        <v>5</v>
      </c>
      <c r="G566" s="505">
        <v>7</v>
      </c>
      <c r="H566" s="505">
        <v>0.5</v>
      </c>
      <c r="I566" s="505">
        <v>1</v>
      </c>
      <c r="J566" s="505">
        <v>1</v>
      </c>
      <c r="K566" s="505">
        <v>2</v>
      </c>
      <c r="L566" s="505">
        <v>14</v>
      </c>
      <c r="M566" s="505">
        <v>14</v>
      </c>
      <c r="N566" s="505">
        <v>2</v>
      </c>
      <c r="O566" s="505">
        <v>14</v>
      </c>
      <c r="P566" s="505">
        <v>13.5</v>
      </c>
      <c r="Q566" s="505">
        <v>11</v>
      </c>
      <c r="R566" s="505">
        <v>11</v>
      </c>
      <c r="S566" s="505">
        <v>15</v>
      </c>
      <c r="T566" s="505"/>
      <c r="U566" s="505">
        <v>6.44</v>
      </c>
    </row>
    <row r="567" customHeight="1" spans="1:21">
      <c r="A567" s="543">
        <v>44267</v>
      </c>
      <c r="B567" s="543">
        <v>44273</v>
      </c>
      <c r="C567" s="603" t="s">
        <v>2115</v>
      </c>
      <c r="D567" s="505">
        <v>70</v>
      </c>
      <c r="E567" s="505">
        <v>63</v>
      </c>
      <c r="F567" s="505">
        <v>74</v>
      </c>
      <c r="G567" s="505">
        <v>74</v>
      </c>
      <c r="H567" s="505">
        <v>73</v>
      </c>
      <c r="I567" s="505">
        <v>75</v>
      </c>
      <c r="J567" s="505">
        <v>76</v>
      </c>
      <c r="K567" s="505">
        <v>76</v>
      </c>
      <c r="L567" s="505">
        <v>76</v>
      </c>
      <c r="M567" s="505">
        <v>76</v>
      </c>
      <c r="N567" s="505">
        <v>77</v>
      </c>
      <c r="O567" s="505">
        <v>77</v>
      </c>
      <c r="P567" s="505">
        <v>77</v>
      </c>
      <c r="Q567" s="505">
        <v>76</v>
      </c>
      <c r="R567" s="505">
        <v>76</v>
      </c>
      <c r="S567" s="505">
        <v>79</v>
      </c>
      <c r="T567" s="505"/>
      <c r="U567" s="505">
        <v>74.69</v>
      </c>
    </row>
    <row r="568" customHeight="1" spans="1:21">
      <c r="A568" s="543">
        <v>44267</v>
      </c>
      <c r="B568" s="543">
        <v>44273</v>
      </c>
      <c r="C568" s="603" t="s">
        <v>2116</v>
      </c>
      <c r="D568" s="505">
        <v>70</v>
      </c>
      <c r="E568" s="505">
        <v>68</v>
      </c>
      <c r="F568" s="505">
        <v>58</v>
      </c>
      <c r="G568" s="505">
        <v>58</v>
      </c>
      <c r="H568" s="505">
        <v>59</v>
      </c>
      <c r="I568" s="505">
        <v>59</v>
      </c>
      <c r="J568" s="505">
        <v>63</v>
      </c>
      <c r="K568" s="505">
        <v>63</v>
      </c>
      <c r="L568" s="505">
        <v>51.5</v>
      </c>
      <c r="M568" s="505">
        <v>51.5</v>
      </c>
      <c r="N568" s="505">
        <v>64</v>
      </c>
      <c r="O568" s="505">
        <v>56</v>
      </c>
      <c r="P568" s="505">
        <v>56</v>
      </c>
      <c r="Q568" s="505">
        <v>58</v>
      </c>
      <c r="R568" s="505">
        <v>58</v>
      </c>
      <c r="S568" s="505">
        <v>65</v>
      </c>
      <c r="T568" s="505"/>
      <c r="U568" s="505">
        <v>59.88</v>
      </c>
    </row>
    <row r="569" customHeight="1" spans="1:21">
      <c r="A569" s="543">
        <v>44267</v>
      </c>
      <c r="B569" s="543">
        <v>44273</v>
      </c>
      <c r="C569" s="603" t="s">
        <v>2117</v>
      </c>
      <c r="D569" s="505">
        <v>0</v>
      </c>
      <c r="E569" s="505">
        <v>-5</v>
      </c>
      <c r="F569" s="505">
        <v>16</v>
      </c>
      <c r="G569" s="505">
        <v>16</v>
      </c>
      <c r="H569" s="505">
        <v>14</v>
      </c>
      <c r="I569" s="505">
        <v>16</v>
      </c>
      <c r="J569" s="505">
        <v>13</v>
      </c>
      <c r="K569" s="505">
        <v>13</v>
      </c>
      <c r="L569" s="505">
        <v>24.5</v>
      </c>
      <c r="M569" s="505">
        <v>24.5</v>
      </c>
      <c r="N569" s="505">
        <v>13</v>
      </c>
      <c r="O569" s="505">
        <v>21</v>
      </c>
      <c r="P569" s="505">
        <v>21</v>
      </c>
      <c r="Q569" s="505">
        <v>18</v>
      </c>
      <c r="R569" s="505">
        <v>18</v>
      </c>
      <c r="S569" s="505">
        <v>14</v>
      </c>
      <c r="T569" s="505"/>
      <c r="U569" s="505">
        <v>14.81</v>
      </c>
    </row>
    <row r="570" customHeight="1" spans="1:21">
      <c r="A570" s="543">
        <v>44274</v>
      </c>
      <c r="B570" s="543">
        <v>44280</v>
      </c>
      <c r="C570" s="603" t="s">
        <v>2111</v>
      </c>
      <c r="D570" s="505">
        <v>30.5</v>
      </c>
      <c r="E570" s="505">
        <v>29.5</v>
      </c>
      <c r="F570" s="505">
        <v>31.6</v>
      </c>
      <c r="G570" s="505">
        <v>31.5</v>
      </c>
      <c r="H570" s="505">
        <v>31.5</v>
      </c>
      <c r="I570" s="505">
        <v>32</v>
      </c>
      <c r="J570" s="505">
        <v>32</v>
      </c>
      <c r="K570" s="505">
        <v>32</v>
      </c>
      <c r="L570" s="505">
        <v>34.5</v>
      </c>
      <c r="M570" s="505">
        <v>33.6</v>
      </c>
      <c r="N570" s="505">
        <v>34</v>
      </c>
      <c r="O570" s="505">
        <v>38</v>
      </c>
      <c r="P570" s="505">
        <v>35</v>
      </c>
      <c r="Q570" s="505">
        <v>34</v>
      </c>
      <c r="R570" s="505">
        <v>35</v>
      </c>
      <c r="S570" s="505">
        <v>36.5</v>
      </c>
      <c r="T570" s="505"/>
      <c r="U570" s="505">
        <v>33.2</v>
      </c>
    </row>
    <row r="571" customHeight="1" spans="1:21">
      <c r="A571" s="543">
        <v>44274</v>
      </c>
      <c r="B571" s="543">
        <v>44280</v>
      </c>
      <c r="C571" s="603" t="s">
        <v>2112</v>
      </c>
      <c r="D571" s="505">
        <v>39</v>
      </c>
      <c r="E571" s="505">
        <v>35</v>
      </c>
      <c r="F571" s="505">
        <v>41</v>
      </c>
      <c r="G571" s="505">
        <v>45</v>
      </c>
      <c r="H571" s="505">
        <v>41</v>
      </c>
      <c r="I571" s="505">
        <v>41</v>
      </c>
      <c r="J571" s="505">
        <v>40</v>
      </c>
      <c r="K571" s="505">
        <v>41</v>
      </c>
      <c r="L571" s="505">
        <v>50</v>
      </c>
      <c r="M571" s="505">
        <v>50</v>
      </c>
      <c r="N571" s="505">
        <v>41</v>
      </c>
      <c r="O571" s="505">
        <v>51</v>
      </c>
      <c r="P571" s="505">
        <v>50</v>
      </c>
      <c r="Q571" s="505">
        <v>48.5</v>
      </c>
      <c r="R571" s="505">
        <v>49</v>
      </c>
      <c r="S571" s="505">
        <v>52</v>
      </c>
      <c r="T571" s="505"/>
      <c r="U571" s="505">
        <v>44.66</v>
      </c>
    </row>
    <row r="572" customHeight="1" spans="1:21">
      <c r="A572" s="543">
        <v>44274</v>
      </c>
      <c r="B572" s="543">
        <v>44280</v>
      </c>
      <c r="C572" s="603" t="s">
        <v>2113</v>
      </c>
      <c r="D572" s="505">
        <v>42</v>
      </c>
      <c r="E572" s="505">
        <v>41</v>
      </c>
      <c r="F572" s="505">
        <v>38</v>
      </c>
      <c r="G572" s="505">
        <v>39</v>
      </c>
      <c r="H572" s="505">
        <v>40</v>
      </c>
      <c r="I572" s="505">
        <v>40</v>
      </c>
      <c r="J572" s="505">
        <v>40</v>
      </c>
      <c r="K572" s="505">
        <v>40</v>
      </c>
      <c r="L572" s="505">
        <v>37</v>
      </c>
      <c r="M572" s="505">
        <v>37</v>
      </c>
      <c r="N572" s="505">
        <v>40</v>
      </c>
      <c r="O572" s="505">
        <v>38</v>
      </c>
      <c r="P572" s="505">
        <v>38</v>
      </c>
      <c r="Q572" s="505">
        <v>38</v>
      </c>
      <c r="R572" s="505">
        <v>38</v>
      </c>
      <c r="S572" s="505">
        <v>37</v>
      </c>
      <c r="T572" s="505"/>
      <c r="U572" s="505">
        <v>38.94</v>
      </c>
    </row>
    <row r="573" customHeight="1" spans="1:21">
      <c r="A573" s="543">
        <v>44274</v>
      </c>
      <c r="B573" s="543">
        <v>44280</v>
      </c>
      <c r="C573" s="603" t="s">
        <v>2114</v>
      </c>
      <c r="D573" s="505">
        <v>-3</v>
      </c>
      <c r="E573" s="505">
        <v>-6</v>
      </c>
      <c r="F573" s="505">
        <v>3</v>
      </c>
      <c r="G573" s="505">
        <v>6</v>
      </c>
      <c r="H573" s="505">
        <v>1</v>
      </c>
      <c r="I573" s="505">
        <v>1</v>
      </c>
      <c r="J573" s="505">
        <v>0</v>
      </c>
      <c r="K573" s="505">
        <v>1</v>
      </c>
      <c r="L573" s="505">
        <v>13</v>
      </c>
      <c r="M573" s="505">
        <v>13</v>
      </c>
      <c r="N573" s="505">
        <v>1</v>
      </c>
      <c r="O573" s="505">
        <v>13</v>
      </c>
      <c r="P573" s="505">
        <v>12</v>
      </c>
      <c r="Q573" s="505">
        <v>10.5</v>
      </c>
      <c r="R573" s="505">
        <v>11</v>
      </c>
      <c r="S573" s="505">
        <v>15</v>
      </c>
      <c r="T573" s="505"/>
      <c r="U573" s="505">
        <v>5.72</v>
      </c>
    </row>
    <row r="574" customHeight="1" spans="1:21">
      <c r="A574" s="543">
        <v>44274</v>
      </c>
      <c r="B574" s="543">
        <v>44280</v>
      </c>
      <c r="C574" s="603" t="s">
        <v>2115</v>
      </c>
      <c r="D574" s="505">
        <v>68</v>
      </c>
      <c r="E574" s="505">
        <v>62</v>
      </c>
      <c r="F574" s="505">
        <v>74</v>
      </c>
      <c r="G574" s="505">
        <v>74</v>
      </c>
      <c r="H574" s="505">
        <v>73</v>
      </c>
      <c r="I574" s="505">
        <v>75</v>
      </c>
      <c r="J574" s="505">
        <v>76</v>
      </c>
      <c r="K574" s="505">
        <v>76</v>
      </c>
      <c r="L574" s="505">
        <v>75</v>
      </c>
      <c r="M574" s="505">
        <v>75</v>
      </c>
      <c r="N574" s="505">
        <v>77</v>
      </c>
      <c r="O574" s="505">
        <v>76</v>
      </c>
      <c r="P574" s="505">
        <v>76</v>
      </c>
      <c r="Q574" s="505">
        <v>76</v>
      </c>
      <c r="R574" s="505">
        <v>76</v>
      </c>
      <c r="S574" s="505">
        <v>79</v>
      </c>
      <c r="T574" s="505"/>
      <c r="U574" s="505">
        <v>74.25</v>
      </c>
    </row>
    <row r="575" customHeight="1" spans="1:21">
      <c r="A575" s="543">
        <v>44274</v>
      </c>
      <c r="B575" s="543">
        <v>44280</v>
      </c>
      <c r="C575" s="603" t="s">
        <v>2116</v>
      </c>
      <c r="D575" s="505">
        <v>70</v>
      </c>
      <c r="E575" s="505">
        <v>68</v>
      </c>
      <c r="F575" s="505">
        <v>58</v>
      </c>
      <c r="G575" s="505">
        <v>58</v>
      </c>
      <c r="H575" s="505">
        <v>59</v>
      </c>
      <c r="I575" s="505">
        <v>59</v>
      </c>
      <c r="J575" s="505">
        <v>63</v>
      </c>
      <c r="K575" s="505">
        <v>63</v>
      </c>
      <c r="L575" s="505">
        <v>51.5</v>
      </c>
      <c r="M575" s="505">
        <v>51.5</v>
      </c>
      <c r="N575" s="505">
        <v>64</v>
      </c>
      <c r="O575" s="505">
        <v>56</v>
      </c>
      <c r="P575" s="505">
        <v>56</v>
      </c>
      <c r="Q575" s="505">
        <v>58</v>
      </c>
      <c r="R575" s="505">
        <v>58</v>
      </c>
      <c r="S575" s="505">
        <v>65</v>
      </c>
      <c r="T575" s="505"/>
      <c r="U575" s="505">
        <v>59.88</v>
      </c>
    </row>
    <row r="576" customHeight="1" spans="1:21">
      <c r="A576" s="543">
        <v>44274</v>
      </c>
      <c r="B576" s="543">
        <v>44280</v>
      </c>
      <c r="C576" s="603" t="s">
        <v>2117</v>
      </c>
      <c r="D576" s="505">
        <v>-2</v>
      </c>
      <c r="E576" s="505">
        <v>-6</v>
      </c>
      <c r="F576" s="505">
        <v>16</v>
      </c>
      <c r="G576" s="505">
        <v>16</v>
      </c>
      <c r="H576" s="505">
        <v>14</v>
      </c>
      <c r="I576" s="505">
        <v>16</v>
      </c>
      <c r="J576" s="505">
        <v>13</v>
      </c>
      <c r="K576" s="505">
        <v>13</v>
      </c>
      <c r="L576" s="505">
        <v>23.5</v>
      </c>
      <c r="M576" s="505">
        <v>23.5</v>
      </c>
      <c r="N576" s="505">
        <v>13</v>
      </c>
      <c r="O576" s="505">
        <v>20</v>
      </c>
      <c r="P576" s="505">
        <v>20</v>
      </c>
      <c r="Q576" s="505">
        <v>18</v>
      </c>
      <c r="R576" s="505">
        <v>18</v>
      </c>
      <c r="S576" s="505">
        <v>14</v>
      </c>
      <c r="T576" s="505"/>
      <c r="U576" s="505">
        <v>14.37</v>
      </c>
    </row>
    <row r="577" customHeight="1" spans="1:21">
      <c r="A577" s="543">
        <v>44281</v>
      </c>
      <c r="B577" s="543">
        <v>44287</v>
      </c>
      <c r="C577" s="603" t="s">
        <v>2111</v>
      </c>
      <c r="D577" s="505">
        <v>28.5</v>
      </c>
      <c r="E577" s="505">
        <v>27.5</v>
      </c>
      <c r="F577" s="505">
        <v>28.9</v>
      </c>
      <c r="G577" s="505">
        <v>28.8</v>
      </c>
      <c r="H577" s="505">
        <v>29</v>
      </c>
      <c r="I577" s="505">
        <v>29.3</v>
      </c>
      <c r="J577" s="505">
        <v>30</v>
      </c>
      <c r="K577" s="505">
        <v>30</v>
      </c>
      <c r="L577" s="505">
        <v>31</v>
      </c>
      <c r="M577" s="505">
        <v>31</v>
      </c>
      <c r="N577" s="505">
        <v>32</v>
      </c>
      <c r="O577" s="505">
        <v>36</v>
      </c>
      <c r="P577" s="505">
        <v>32</v>
      </c>
      <c r="Q577" s="505">
        <v>32.5</v>
      </c>
      <c r="R577" s="505">
        <v>33</v>
      </c>
      <c r="S577" s="505">
        <v>32.5</v>
      </c>
      <c r="T577" s="505"/>
      <c r="U577" s="505">
        <v>30.75</v>
      </c>
    </row>
    <row r="578" customHeight="1" spans="1:21">
      <c r="A578" s="543">
        <v>44281</v>
      </c>
      <c r="B578" s="543">
        <v>44287</v>
      </c>
      <c r="C578" s="603" t="s">
        <v>2112</v>
      </c>
      <c r="D578" s="505">
        <v>38</v>
      </c>
      <c r="E578" s="505">
        <v>34</v>
      </c>
      <c r="F578" s="505">
        <v>41</v>
      </c>
      <c r="G578" s="505">
        <v>43</v>
      </c>
      <c r="H578" s="505">
        <v>41</v>
      </c>
      <c r="I578" s="505">
        <v>41</v>
      </c>
      <c r="J578" s="505">
        <v>40</v>
      </c>
      <c r="K578" s="505">
        <v>41</v>
      </c>
      <c r="L578" s="505">
        <v>48</v>
      </c>
      <c r="M578" s="505">
        <v>48</v>
      </c>
      <c r="N578" s="505">
        <v>41</v>
      </c>
      <c r="O578" s="505">
        <v>49</v>
      </c>
      <c r="P578" s="505">
        <v>48</v>
      </c>
      <c r="Q578" s="505">
        <v>48.5</v>
      </c>
      <c r="R578" s="505">
        <v>46</v>
      </c>
      <c r="S578" s="505">
        <v>48</v>
      </c>
      <c r="T578" s="505"/>
      <c r="U578" s="505">
        <v>43.47</v>
      </c>
    </row>
    <row r="579" customHeight="1" spans="1:21">
      <c r="A579" s="543">
        <v>44281</v>
      </c>
      <c r="B579" s="543">
        <v>44287</v>
      </c>
      <c r="C579" s="603" t="s">
        <v>2113</v>
      </c>
      <c r="D579" s="505">
        <v>37</v>
      </c>
      <c r="E579" s="505">
        <v>36</v>
      </c>
      <c r="F579" s="505">
        <v>38</v>
      </c>
      <c r="G579" s="505">
        <v>39</v>
      </c>
      <c r="H579" s="505">
        <v>40</v>
      </c>
      <c r="I579" s="505">
        <v>40</v>
      </c>
      <c r="J579" s="505">
        <v>40</v>
      </c>
      <c r="K579" s="505">
        <v>40</v>
      </c>
      <c r="L579" s="505">
        <v>36</v>
      </c>
      <c r="M579" s="505">
        <v>36</v>
      </c>
      <c r="N579" s="505">
        <v>40</v>
      </c>
      <c r="O579" s="505">
        <v>36</v>
      </c>
      <c r="P579" s="505">
        <v>36</v>
      </c>
      <c r="Q579" s="505">
        <v>38</v>
      </c>
      <c r="R579" s="505">
        <v>36</v>
      </c>
      <c r="S579" s="505">
        <v>35</v>
      </c>
      <c r="T579" s="505"/>
      <c r="U579" s="505">
        <v>37.69</v>
      </c>
    </row>
    <row r="580" customHeight="1" spans="1:21">
      <c r="A580" s="543">
        <v>44281</v>
      </c>
      <c r="B580" s="543">
        <v>44287</v>
      </c>
      <c r="C580" s="603" t="s">
        <v>2114</v>
      </c>
      <c r="D580" s="505">
        <v>1</v>
      </c>
      <c r="E580" s="505">
        <v>-2</v>
      </c>
      <c r="F580" s="505">
        <v>3</v>
      </c>
      <c r="G580" s="505">
        <v>4</v>
      </c>
      <c r="H580" s="505">
        <v>1</v>
      </c>
      <c r="I580" s="505">
        <v>1</v>
      </c>
      <c r="J580" s="505">
        <v>0</v>
      </c>
      <c r="K580" s="505">
        <v>1</v>
      </c>
      <c r="L580" s="505">
        <v>12</v>
      </c>
      <c r="M580" s="505">
        <v>12</v>
      </c>
      <c r="N580" s="505">
        <v>1</v>
      </c>
      <c r="O580" s="505">
        <v>13</v>
      </c>
      <c r="P580" s="505">
        <v>12</v>
      </c>
      <c r="Q580" s="505">
        <v>10.5</v>
      </c>
      <c r="R580" s="505">
        <v>10</v>
      </c>
      <c r="S580" s="505">
        <v>13</v>
      </c>
      <c r="T580" s="505"/>
      <c r="U580" s="505">
        <v>5.78</v>
      </c>
    </row>
    <row r="581" customHeight="1" spans="1:21">
      <c r="A581" s="543">
        <v>44281</v>
      </c>
      <c r="B581" s="543">
        <v>44287</v>
      </c>
      <c r="C581" s="603" t="s">
        <v>2115</v>
      </c>
      <c r="D581" s="505">
        <v>64</v>
      </c>
      <c r="E581" s="505">
        <v>60</v>
      </c>
      <c r="F581" s="505">
        <v>74</v>
      </c>
      <c r="G581" s="505">
        <v>74</v>
      </c>
      <c r="H581" s="505">
        <v>73</v>
      </c>
      <c r="I581" s="505">
        <v>75</v>
      </c>
      <c r="J581" s="505">
        <v>76</v>
      </c>
      <c r="K581" s="505">
        <v>76</v>
      </c>
      <c r="L581" s="505">
        <v>73</v>
      </c>
      <c r="M581" s="505">
        <v>73</v>
      </c>
      <c r="N581" s="505">
        <v>77</v>
      </c>
      <c r="O581" s="505">
        <v>74</v>
      </c>
      <c r="P581" s="505">
        <v>74</v>
      </c>
      <c r="Q581" s="505">
        <v>76</v>
      </c>
      <c r="R581" s="505">
        <v>76</v>
      </c>
      <c r="S581" s="505">
        <v>77</v>
      </c>
      <c r="T581" s="505"/>
      <c r="U581" s="505">
        <v>73.25</v>
      </c>
    </row>
    <row r="582" customHeight="1" spans="1:21">
      <c r="A582" s="543">
        <v>44281</v>
      </c>
      <c r="B582" s="543">
        <v>44287</v>
      </c>
      <c r="C582" s="603" t="s">
        <v>2116</v>
      </c>
      <c r="D582" s="505">
        <v>65</v>
      </c>
      <c r="E582" s="505">
        <v>65</v>
      </c>
      <c r="F582" s="505">
        <v>58</v>
      </c>
      <c r="G582" s="505">
        <v>58</v>
      </c>
      <c r="H582" s="505">
        <v>59</v>
      </c>
      <c r="I582" s="505">
        <v>59</v>
      </c>
      <c r="J582" s="505">
        <v>63</v>
      </c>
      <c r="K582" s="505">
        <v>63</v>
      </c>
      <c r="L582" s="505">
        <v>50</v>
      </c>
      <c r="M582" s="505">
        <v>50</v>
      </c>
      <c r="N582" s="505">
        <v>64</v>
      </c>
      <c r="O582" s="505">
        <v>55</v>
      </c>
      <c r="P582" s="505">
        <v>55</v>
      </c>
      <c r="Q582" s="505">
        <v>58</v>
      </c>
      <c r="R582" s="505">
        <v>58</v>
      </c>
      <c r="S582" s="505">
        <v>63</v>
      </c>
      <c r="T582" s="505"/>
      <c r="U582" s="505">
        <v>58.94</v>
      </c>
    </row>
    <row r="583" customHeight="1" spans="1:21">
      <c r="A583" s="543">
        <v>44281</v>
      </c>
      <c r="B583" s="543">
        <v>44287</v>
      </c>
      <c r="C583" s="603" t="s">
        <v>2117</v>
      </c>
      <c r="D583" s="505">
        <v>-1</v>
      </c>
      <c r="E583" s="505">
        <v>-5</v>
      </c>
      <c r="F583" s="505">
        <v>16</v>
      </c>
      <c r="G583" s="505">
        <v>16</v>
      </c>
      <c r="H583" s="505">
        <v>14</v>
      </c>
      <c r="I583" s="505">
        <v>16</v>
      </c>
      <c r="J583" s="505">
        <v>13</v>
      </c>
      <c r="K583" s="505">
        <v>13</v>
      </c>
      <c r="L583" s="505">
        <v>23</v>
      </c>
      <c r="M583" s="505">
        <v>23</v>
      </c>
      <c r="N583" s="505">
        <v>13</v>
      </c>
      <c r="O583" s="505">
        <v>19</v>
      </c>
      <c r="P583" s="505">
        <v>19</v>
      </c>
      <c r="Q583" s="505">
        <v>18</v>
      </c>
      <c r="R583" s="505">
        <v>18</v>
      </c>
      <c r="S583" s="505">
        <v>14</v>
      </c>
      <c r="T583" s="505"/>
      <c r="U583" s="505">
        <v>14.31</v>
      </c>
    </row>
    <row r="584" customHeight="1" spans="1:21">
      <c r="A584" s="543">
        <v>44288</v>
      </c>
      <c r="B584" s="543">
        <v>44294</v>
      </c>
      <c r="C584" s="603" t="s">
        <v>2111</v>
      </c>
      <c r="D584" s="505">
        <v>24.5</v>
      </c>
      <c r="E584" s="505">
        <v>23.5</v>
      </c>
      <c r="F584" s="505">
        <v>25.5</v>
      </c>
      <c r="G584" s="505">
        <v>24.8</v>
      </c>
      <c r="H584" s="505">
        <v>25.2</v>
      </c>
      <c r="I584" s="505">
        <v>25.4</v>
      </c>
      <c r="J584" s="505">
        <v>26</v>
      </c>
      <c r="K584" s="505">
        <v>26</v>
      </c>
      <c r="L584" s="505">
        <v>26.5</v>
      </c>
      <c r="M584" s="505">
        <v>26.4</v>
      </c>
      <c r="N584" s="505">
        <v>27</v>
      </c>
      <c r="O584" s="505">
        <v>32</v>
      </c>
      <c r="P584" s="505">
        <v>27.5</v>
      </c>
      <c r="Q584" s="505">
        <v>26.5</v>
      </c>
      <c r="R584" s="505">
        <v>30.2</v>
      </c>
      <c r="S584" s="505">
        <v>30</v>
      </c>
      <c r="T584" s="505"/>
      <c r="U584" s="505">
        <v>26.69</v>
      </c>
    </row>
    <row r="585" customHeight="1" spans="1:21">
      <c r="A585" s="543">
        <v>44288</v>
      </c>
      <c r="B585" s="543">
        <v>44294</v>
      </c>
      <c r="C585" s="603" t="s">
        <v>2112</v>
      </c>
      <c r="D585" s="505">
        <v>35</v>
      </c>
      <c r="E585" s="505">
        <v>32</v>
      </c>
      <c r="F585" s="505">
        <v>39</v>
      </c>
      <c r="G585" s="505">
        <v>40</v>
      </c>
      <c r="H585" s="505">
        <v>38</v>
      </c>
      <c r="I585" s="505">
        <v>38.5</v>
      </c>
      <c r="J585" s="505">
        <v>35</v>
      </c>
      <c r="K585" s="505">
        <v>35</v>
      </c>
      <c r="L585" s="505">
        <v>45</v>
      </c>
      <c r="M585" s="505">
        <v>45</v>
      </c>
      <c r="N585" s="505">
        <v>35</v>
      </c>
      <c r="O585" s="505">
        <v>46.5</v>
      </c>
      <c r="P585" s="505">
        <v>45</v>
      </c>
      <c r="Q585" s="505">
        <v>48</v>
      </c>
      <c r="R585" s="505">
        <v>44</v>
      </c>
      <c r="S585" s="505">
        <v>46</v>
      </c>
      <c r="T585" s="505"/>
      <c r="U585" s="505">
        <v>40.44</v>
      </c>
    </row>
    <row r="586" customHeight="1" spans="1:21">
      <c r="A586" s="543">
        <v>44288</v>
      </c>
      <c r="B586" s="543">
        <v>44294</v>
      </c>
      <c r="C586" s="603" t="s">
        <v>2113</v>
      </c>
      <c r="D586" s="505">
        <v>35</v>
      </c>
      <c r="E586" s="505">
        <v>32</v>
      </c>
      <c r="F586" s="505">
        <v>38</v>
      </c>
      <c r="G586" s="505">
        <v>39</v>
      </c>
      <c r="H586" s="505">
        <v>38</v>
      </c>
      <c r="I586" s="505">
        <v>38</v>
      </c>
      <c r="J586" s="505">
        <v>35</v>
      </c>
      <c r="K586" s="505">
        <v>35</v>
      </c>
      <c r="L586" s="505">
        <v>35</v>
      </c>
      <c r="M586" s="505">
        <v>35</v>
      </c>
      <c r="N586" s="505">
        <v>35</v>
      </c>
      <c r="O586" s="505">
        <v>35</v>
      </c>
      <c r="P586" s="505">
        <v>35</v>
      </c>
      <c r="Q586" s="505">
        <v>36</v>
      </c>
      <c r="R586" s="505">
        <v>35</v>
      </c>
      <c r="S586" s="505">
        <v>33</v>
      </c>
      <c r="T586" s="505"/>
      <c r="U586" s="505">
        <v>35.56</v>
      </c>
    </row>
    <row r="587" customHeight="1" spans="1:21">
      <c r="A587" s="543">
        <v>44288</v>
      </c>
      <c r="B587" s="543">
        <v>44294</v>
      </c>
      <c r="C587" s="603" t="s">
        <v>2114</v>
      </c>
      <c r="D587" s="505">
        <v>0</v>
      </c>
      <c r="E587" s="505">
        <v>0</v>
      </c>
      <c r="F587" s="505">
        <v>1</v>
      </c>
      <c r="G587" s="505">
        <v>1</v>
      </c>
      <c r="H587" s="505">
        <v>0</v>
      </c>
      <c r="I587" s="505">
        <v>0.5</v>
      </c>
      <c r="J587" s="505">
        <v>0</v>
      </c>
      <c r="K587" s="505">
        <v>0</v>
      </c>
      <c r="L587" s="505">
        <v>10</v>
      </c>
      <c r="M587" s="505">
        <v>10</v>
      </c>
      <c r="N587" s="505">
        <v>0</v>
      </c>
      <c r="O587" s="505">
        <v>11.5</v>
      </c>
      <c r="P587" s="505">
        <v>10</v>
      </c>
      <c r="Q587" s="505">
        <v>12</v>
      </c>
      <c r="R587" s="505">
        <v>9</v>
      </c>
      <c r="S587" s="505">
        <v>13</v>
      </c>
      <c r="T587" s="505"/>
      <c r="U587" s="505">
        <v>4.88</v>
      </c>
    </row>
    <row r="588" customHeight="1" spans="1:21">
      <c r="A588" s="543">
        <v>44288</v>
      </c>
      <c r="B588" s="543">
        <v>44294</v>
      </c>
      <c r="C588" s="603" t="s">
        <v>2115</v>
      </c>
      <c r="D588" s="505">
        <v>60</v>
      </c>
      <c r="E588" s="505">
        <v>55</v>
      </c>
      <c r="F588" s="505">
        <v>69</v>
      </c>
      <c r="G588" s="505">
        <v>68</v>
      </c>
      <c r="H588" s="505">
        <v>69</v>
      </c>
      <c r="I588" s="505">
        <v>68</v>
      </c>
      <c r="J588" s="505">
        <v>70</v>
      </c>
      <c r="K588" s="505">
        <v>70</v>
      </c>
      <c r="L588" s="505">
        <v>70</v>
      </c>
      <c r="M588" s="505">
        <v>70</v>
      </c>
      <c r="N588" s="505">
        <v>71</v>
      </c>
      <c r="O588" s="505">
        <v>72</v>
      </c>
      <c r="P588" s="505">
        <v>72</v>
      </c>
      <c r="Q588" s="505">
        <v>70</v>
      </c>
      <c r="R588" s="505">
        <v>74</v>
      </c>
      <c r="S588" s="505">
        <v>75</v>
      </c>
      <c r="T588" s="505"/>
      <c r="U588" s="505">
        <v>68.94</v>
      </c>
    </row>
    <row r="589" customHeight="1" spans="1:21">
      <c r="A589" s="543">
        <v>44288</v>
      </c>
      <c r="B589" s="543">
        <v>44294</v>
      </c>
      <c r="C589" s="603" t="s">
        <v>2116</v>
      </c>
      <c r="D589" s="505">
        <v>60</v>
      </c>
      <c r="E589" s="505">
        <v>55</v>
      </c>
      <c r="F589" s="505">
        <v>57</v>
      </c>
      <c r="G589" s="505">
        <v>58</v>
      </c>
      <c r="H589" s="505">
        <v>55</v>
      </c>
      <c r="I589" s="505">
        <v>54</v>
      </c>
      <c r="J589" s="505">
        <v>60</v>
      </c>
      <c r="K589" s="505">
        <v>60</v>
      </c>
      <c r="L589" s="505">
        <v>49</v>
      </c>
      <c r="M589" s="505">
        <v>49</v>
      </c>
      <c r="N589" s="505">
        <v>61</v>
      </c>
      <c r="O589" s="505">
        <v>54</v>
      </c>
      <c r="P589" s="505">
        <v>54</v>
      </c>
      <c r="Q589" s="505">
        <v>58</v>
      </c>
      <c r="R589" s="505">
        <v>56</v>
      </c>
      <c r="S589" s="505">
        <v>61</v>
      </c>
      <c r="T589" s="505"/>
      <c r="U589" s="505">
        <v>56.31</v>
      </c>
    </row>
    <row r="590" customHeight="1" spans="1:21">
      <c r="A590" s="543">
        <v>44288</v>
      </c>
      <c r="B590" s="543">
        <v>44294</v>
      </c>
      <c r="C590" s="603" t="s">
        <v>2117</v>
      </c>
      <c r="D590" s="505">
        <v>0</v>
      </c>
      <c r="E590" s="505">
        <v>0</v>
      </c>
      <c r="F590" s="505">
        <v>12</v>
      </c>
      <c r="G590" s="505">
        <v>10</v>
      </c>
      <c r="H590" s="505">
        <v>14</v>
      </c>
      <c r="I590" s="505">
        <v>14</v>
      </c>
      <c r="J590" s="505">
        <v>10</v>
      </c>
      <c r="K590" s="505">
        <v>10</v>
      </c>
      <c r="L590" s="505">
        <v>21</v>
      </c>
      <c r="M590" s="505">
        <v>21</v>
      </c>
      <c r="N590" s="505">
        <v>10</v>
      </c>
      <c r="O590" s="505">
        <v>18</v>
      </c>
      <c r="P590" s="505">
        <v>18</v>
      </c>
      <c r="Q590" s="505">
        <v>12</v>
      </c>
      <c r="R590" s="505">
        <v>18</v>
      </c>
      <c r="S590" s="505">
        <v>14</v>
      </c>
      <c r="T590" s="505"/>
      <c r="U590" s="505">
        <v>12.63</v>
      </c>
    </row>
    <row r="591" customHeight="1" spans="1:21">
      <c r="A591" s="543">
        <v>44295</v>
      </c>
      <c r="B591" s="543">
        <v>44301</v>
      </c>
      <c r="C591" s="603" t="s">
        <v>2111</v>
      </c>
      <c r="D591" s="505">
        <v>28.5</v>
      </c>
      <c r="E591" s="505">
        <v>27</v>
      </c>
      <c r="F591" s="505">
        <v>29</v>
      </c>
      <c r="G591" s="505">
        <v>29</v>
      </c>
      <c r="H591" s="505">
        <v>29.2</v>
      </c>
      <c r="I591" s="505">
        <v>29.5</v>
      </c>
      <c r="J591" s="505">
        <v>30</v>
      </c>
      <c r="K591" s="505">
        <v>30</v>
      </c>
      <c r="L591" s="505">
        <v>30.5</v>
      </c>
      <c r="M591" s="505">
        <v>30.2</v>
      </c>
      <c r="N591" s="505">
        <v>31</v>
      </c>
      <c r="O591" s="505">
        <v>36</v>
      </c>
      <c r="P591" s="505">
        <v>31</v>
      </c>
      <c r="Q591" s="505">
        <v>31</v>
      </c>
      <c r="R591" s="505">
        <v>30</v>
      </c>
      <c r="S591" s="505">
        <v>31</v>
      </c>
      <c r="T591" s="505"/>
      <c r="U591" s="505">
        <v>30.18</v>
      </c>
    </row>
    <row r="592" customHeight="1" spans="1:21">
      <c r="A592" s="543">
        <v>44295</v>
      </c>
      <c r="B592" s="543">
        <v>44301</v>
      </c>
      <c r="C592" s="603" t="s">
        <v>2112</v>
      </c>
      <c r="D592" s="505">
        <v>35</v>
      </c>
      <c r="E592" s="505">
        <v>32</v>
      </c>
      <c r="F592" s="505">
        <v>36.5</v>
      </c>
      <c r="G592" s="505">
        <v>40</v>
      </c>
      <c r="H592" s="505">
        <v>36</v>
      </c>
      <c r="I592" s="505">
        <v>36</v>
      </c>
      <c r="J592" s="505">
        <v>36.5</v>
      </c>
      <c r="K592" s="505">
        <v>36.5</v>
      </c>
      <c r="L592" s="505">
        <v>46.5</v>
      </c>
      <c r="M592" s="505">
        <v>46.5</v>
      </c>
      <c r="N592" s="505">
        <v>36.5</v>
      </c>
      <c r="O592" s="505">
        <v>48</v>
      </c>
      <c r="P592" s="505">
        <v>48</v>
      </c>
      <c r="Q592" s="505">
        <v>49</v>
      </c>
      <c r="R592" s="505">
        <v>44</v>
      </c>
      <c r="S592" s="505">
        <v>46</v>
      </c>
      <c r="T592" s="505"/>
      <c r="U592" s="505">
        <v>40.81</v>
      </c>
    </row>
    <row r="593" customHeight="1" spans="1:21">
      <c r="A593" s="543">
        <v>44295</v>
      </c>
      <c r="B593" s="543">
        <v>44301</v>
      </c>
      <c r="C593" s="603" t="s">
        <v>2113</v>
      </c>
      <c r="D593" s="505">
        <v>35</v>
      </c>
      <c r="E593" s="505">
        <v>32</v>
      </c>
      <c r="F593" s="505">
        <v>35</v>
      </c>
      <c r="G593" s="505">
        <v>39</v>
      </c>
      <c r="H593" s="505">
        <v>35</v>
      </c>
      <c r="I593" s="505">
        <v>35</v>
      </c>
      <c r="J593" s="505">
        <v>33</v>
      </c>
      <c r="K593" s="505">
        <v>33</v>
      </c>
      <c r="L593" s="505">
        <v>35</v>
      </c>
      <c r="M593" s="505">
        <v>35</v>
      </c>
      <c r="N593" s="505">
        <v>33</v>
      </c>
      <c r="O593" s="505">
        <v>35</v>
      </c>
      <c r="P593" s="505">
        <v>35</v>
      </c>
      <c r="Q593" s="505">
        <v>36</v>
      </c>
      <c r="R593" s="505">
        <v>35</v>
      </c>
      <c r="S593" s="505">
        <v>33</v>
      </c>
      <c r="T593" s="505"/>
      <c r="U593" s="505">
        <v>34.63</v>
      </c>
    </row>
    <row r="594" customHeight="1" spans="1:21">
      <c r="A594" s="543">
        <v>44295</v>
      </c>
      <c r="B594" s="543">
        <v>44301</v>
      </c>
      <c r="C594" s="603" t="s">
        <v>2114</v>
      </c>
      <c r="D594" s="505">
        <v>0</v>
      </c>
      <c r="E594" s="505">
        <v>0</v>
      </c>
      <c r="F594" s="505">
        <v>1.5</v>
      </c>
      <c r="G594" s="505">
        <v>1</v>
      </c>
      <c r="H594" s="505">
        <v>1</v>
      </c>
      <c r="I594" s="505">
        <v>1</v>
      </c>
      <c r="J594" s="505">
        <v>3.5</v>
      </c>
      <c r="K594" s="505">
        <v>3.5</v>
      </c>
      <c r="L594" s="505">
        <v>11.5</v>
      </c>
      <c r="M594" s="505">
        <v>11.5</v>
      </c>
      <c r="N594" s="505">
        <v>3.5</v>
      </c>
      <c r="O594" s="505">
        <v>13</v>
      </c>
      <c r="P594" s="505">
        <v>13</v>
      </c>
      <c r="Q594" s="505">
        <v>13</v>
      </c>
      <c r="R594" s="505">
        <v>9</v>
      </c>
      <c r="S594" s="505">
        <v>13</v>
      </c>
      <c r="T594" s="505"/>
      <c r="U594" s="505">
        <v>6.19</v>
      </c>
    </row>
    <row r="595" customHeight="1" spans="1:21">
      <c r="A595" s="543">
        <v>44295</v>
      </c>
      <c r="B595" s="543">
        <v>44301</v>
      </c>
      <c r="C595" s="603" t="s">
        <v>2115</v>
      </c>
      <c r="D595" s="505">
        <v>64</v>
      </c>
      <c r="E595" s="505">
        <v>58</v>
      </c>
      <c r="F595" s="505">
        <v>66</v>
      </c>
      <c r="G595" s="505">
        <v>68</v>
      </c>
      <c r="H595" s="505">
        <v>67</v>
      </c>
      <c r="I595" s="505">
        <v>68</v>
      </c>
      <c r="J595" s="505">
        <v>70</v>
      </c>
      <c r="K595" s="505">
        <v>70</v>
      </c>
      <c r="L595" s="505">
        <v>70</v>
      </c>
      <c r="M595" s="505">
        <v>70</v>
      </c>
      <c r="N595" s="505">
        <v>71</v>
      </c>
      <c r="O595" s="505">
        <v>72</v>
      </c>
      <c r="P595" s="505">
        <v>72</v>
      </c>
      <c r="Q595" s="505">
        <v>70</v>
      </c>
      <c r="R595" s="505">
        <v>74</v>
      </c>
      <c r="S595" s="505">
        <v>75</v>
      </c>
      <c r="T595" s="505"/>
      <c r="U595" s="505">
        <v>69.06</v>
      </c>
    </row>
    <row r="596" customHeight="1" spans="1:21">
      <c r="A596" s="543">
        <v>44295</v>
      </c>
      <c r="B596" s="543">
        <v>44301</v>
      </c>
      <c r="C596" s="603" t="s">
        <v>2116</v>
      </c>
      <c r="D596" s="505">
        <v>60</v>
      </c>
      <c r="E596" s="505">
        <v>55</v>
      </c>
      <c r="F596" s="505">
        <v>57</v>
      </c>
      <c r="G596" s="505">
        <v>58</v>
      </c>
      <c r="H596" s="505">
        <v>55</v>
      </c>
      <c r="I596" s="505">
        <v>55</v>
      </c>
      <c r="J596" s="505">
        <v>60</v>
      </c>
      <c r="K596" s="505">
        <v>60</v>
      </c>
      <c r="L596" s="505">
        <v>49</v>
      </c>
      <c r="M596" s="505">
        <v>49</v>
      </c>
      <c r="N596" s="505">
        <v>61</v>
      </c>
      <c r="O596" s="505">
        <v>54</v>
      </c>
      <c r="P596" s="505">
        <v>54</v>
      </c>
      <c r="Q596" s="505">
        <v>58</v>
      </c>
      <c r="R596" s="505">
        <v>56</v>
      </c>
      <c r="S596" s="505">
        <v>61</v>
      </c>
      <c r="T596" s="505"/>
      <c r="U596" s="505">
        <v>56.38</v>
      </c>
    </row>
    <row r="597" customHeight="1" spans="1:21">
      <c r="A597" s="543">
        <v>44295</v>
      </c>
      <c r="B597" s="543">
        <v>44301</v>
      </c>
      <c r="C597" s="603" t="s">
        <v>2117</v>
      </c>
      <c r="D597" s="505">
        <v>4</v>
      </c>
      <c r="E597" s="505">
        <v>3</v>
      </c>
      <c r="F597" s="505">
        <v>9</v>
      </c>
      <c r="G597" s="505">
        <v>10</v>
      </c>
      <c r="H597" s="505">
        <v>12</v>
      </c>
      <c r="I597" s="505">
        <v>13</v>
      </c>
      <c r="J597" s="505">
        <v>10</v>
      </c>
      <c r="K597" s="505">
        <v>10</v>
      </c>
      <c r="L597" s="505">
        <v>21</v>
      </c>
      <c r="M597" s="505">
        <v>21</v>
      </c>
      <c r="N597" s="505">
        <v>10</v>
      </c>
      <c r="O597" s="505">
        <v>18</v>
      </c>
      <c r="P597" s="505">
        <v>18</v>
      </c>
      <c r="Q597" s="505">
        <v>12</v>
      </c>
      <c r="R597" s="505">
        <v>18</v>
      </c>
      <c r="S597" s="505">
        <v>14</v>
      </c>
      <c r="T597" s="505"/>
      <c r="U597" s="505">
        <v>12.69</v>
      </c>
    </row>
    <row r="598" customHeight="1" spans="1:21">
      <c r="A598" s="543">
        <v>44302</v>
      </c>
      <c r="B598" s="543">
        <v>44308</v>
      </c>
      <c r="C598" s="603" t="s">
        <v>2111</v>
      </c>
      <c r="D598" s="505">
        <v>27.8</v>
      </c>
      <c r="E598" s="505">
        <v>26</v>
      </c>
      <c r="F598" s="505">
        <v>28</v>
      </c>
      <c r="G598" s="505">
        <v>27.8</v>
      </c>
      <c r="H598" s="505">
        <v>28.3</v>
      </c>
      <c r="I598" s="505">
        <v>28.6</v>
      </c>
      <c r="J598" s="505">
        <v>28.5</v>
      </c>
      <c r="K598" s="505">
        <v>28.5</v>
      </c>
      <c r="L598" s="505">
        <v>29</v>
      </c>
      <c r="M598" s="505">
        <v>28.4</v>
      </c>
      <c r="N598" s="505">
        <v>29.5</v>
      </c>
      <c r="O598" s="505">
        <v>36</v>
      </c>
      <c r="P598" s="505">
        <v>29</v>
      </c>
      <c r="Q598" s="505">
        <v>29.5</v>
      </c>
      <c r="R598" s="505">
        <v>29.5</v>
      </c>
      <c r="S598" s="505">
        <v>30</v>
      </c>
      <c r="T598" s="505"/>
      <c r="U598" s="505">
        <v>29.03</v>
      </c>
    </row>
    <row r="599" customHeight="1" spans="1:21">
      <c r="A599" s="543">
        <v>44302</v>
      </c>
      <c r="B599" s="543">
        <v>44308</v>
      </c>
      <c r="C599" s="603" t="s">
        <v>2112</v>
      </c>
      <c r="D599" s="505">
        <v>34</v>
      </c>
      <c r="E599" s="505">
        <v>31</v>
      </c>
      <c r="F599" s="505">
        <v>34</v>
      </c>
      <c r="G599" s="505">
        <v>39</v>
      </c>
      <c r="H599" s="505">
        <v>35</v>
      </c>
      <c r="I599" s="505">
        <v>35</v>
      </c>
      <c r="J599" s="505">
        <v>36</v>
      </c>
      <c r="K599" s="505">
        <v>36</v>
      </c>
      <c r="L599" s="505">
        <v>46.5</v>
      </c>
      <c r="M599" s="505">
        <v>46.5</v>
      </c>
      <c r="N599" s="505">
        <v>36</v>
      </c>
      <c r="O599" s="505">
        <v>48</v>
      </c>
      <c r="P599" s="505">
        <v>48</v>
      </c>
      <c r="Q599" s="505">
        <v>48.5</v>
      </c>
      <c r="R599" s="505">
        <v>44</v>
      </c>
      <c r="S599" s="505">
        <v>46</v>
      </c>
      <c r="T599" s="505"/>
      <c r="U599" s="505">
        <v>40.22</v>
      </c>
    </row>
    <row r="600" customHeight="1" spans="1:21">
      <c r="A600" s="543">
        <v>44302</v>
      </c>
      <c r="B600" s="543">
        <v>44308</v>
      </c>
      <c r="C600" s="603" t="s">
        <v>2113</v>
      </c>
      <c r="D600" s="505">
        <v>34</v>
      </c>
      <c r="E600" s="505">
        <v>31</v>
      </c>
      <c r="F600" s="505">
        <v>34</v>
      </c>
      <c r="G600" s="505">
        <v>38</v>
      </c>
      <c r="H600" s="505">
        <v>34</v>
      </c>
      <c r="I600" s="505">
        <v>34</v>
      </c>
      <c r="J600" s="505">
        <v>32.5</v>
      </c>
      <c r="K600" s="505">
        <v>32.5</v>
      </c>
      <c r="L600" s="505">
        <v>35</v>
      </c>
      <c r="M600" s="505">
        <v>35</v>
      </c>
      <c r="N600" s="505">
        <v>32.5</v>
      </c>
      <c r="O600" s="505">
        <v>35</v>
      </c>
      <c r="P600" s="505">
        <v>35</v>
      </c>
      <c r="Q600" s="505">
        <v>35.5</v>
      </c>
      <c r="R600" s="505">
        <v>35</v>
      </c>
      <c r="S600" s="505">
        <v>33</v>
      </c>
      <c r="T600" s="505"/>
      <c r="U600" s="505">
        <v>34.13</v>
      </c>
    </row>
    <row r="601" customHeight="1" spans="1:21">
      <c r="A601" s="543">
        <v>44302</v>
      </c>
      <c r="B601" s="543">
        <v>44308</v>
      </c>
      <c r="C601" s="603" t="s">
        <v>2114</v>
      </c>
      <c r="D601" s="505">
        <v>0</v>
      </c>
      <c r="E601" s="505">
        <v>0</v>
      </c>
      <c r="F601" s="505">
        <v>0</v>
      </c>
      <c r="G601" s="505">
        <v>1</v>
      </c>
      <c r="H601" s="505">
        <v>1</v>
      </c>
      <c r="I601" s="505">
        <v>1</v>
      </c>
      <c r="J601" s="505">
        <v>3.5</v>
      </c>
      <c r="K601" s="505">
        <v>3.5</v>
      </c>
      <c r="L601" s="505">
        <v>11.5</v>
      </c>
      <c r="M601" s="505">
        <v>11.5</v>
      </c>
      <c r="N601" s="505">
        <v>3.5</v>
      </c>
      <c r="O601" s="505">
        <v>13</v>
      </c>
      <c r="P601" s="505">
        <v>13</v>
      </c>
      <c r="Q601" s="505">
        <v>13</v>
      </c>
      <c r="R601" s="505">
        <v>9</v>
      </c>
      <c r="S601" s="505">
        <v>13</v>
      </c>
      <c r="T601" s="505"/>
      <c r="U601" s="505">
        <v>6.09</v>
      </c>
    </row>
    <row r="602" customHeight="1" spans="1:21">
      <c r="A602" s="543">
        <v>44302</v>
      </c>
      <c r="B602" s="543">
        <v>44308</v>
      </c>
      <c r="C602" s="603" t="s">
        <v>2115</v>
      </c>
      <c r="D602" s="505">
        <v>60</v>
      </c>
      <c r="E602" s="505">
        <v>56</v>
      </c>
      <c r="F602" s="505">
        <v>63</v>
      </c>
      <c r="G602" s="505">
        <v>68</v>
      </c>
      <c r="H602" s="505">
        <v>64</v>
      </c>
      <c r="I602" s="505">
        <v>64</v>
      </c>
      <c r="J602" s="505">
        <v>69</v>
      </c>
      <c r="K602" s="505">
        <v>69</v>
      </c>
      <c r="L602" s="505">
        <v>70</v>
      </c>
      <c r="M602" s="505">
        <v>70</v>
      </c>
      <c r="N602" s="505">
        <v>70</v>
      </c>
      <c r="O602" s="505">
        <v>72</v>
      </c>
      <c r="P602" s="505">
        <v>72</v>
      </c>
      <c r="Q602" s="505">
        <v>69</v>
      </c>
      <c r="R602" s="505">
        <v>74</v>
      </c>
      <c r="S602" s="505">
        <v>75</v>
      </c>
      <c r="T602" s="505"/>
      <c r="U602" s="505">
        <v>67.81</v>
      </c>
    </row>
    <row r="603" customHeight="1" spans="1:21">
      <c r="A603" s="543">
        <v>44302</v>
      </c>
      <c r="B603" s="543">
        <v>44308</v>
      </c>
      <c r="C603" s="603" t="s">
        <v>2116</v>
      </c>
      <c r="D603" s="505">
        <v>60</v>
      </c>
      <c r="E603" s="505">
        <v>55</v>
      </c>
      <c r="F603" s="505">
        <v>57</v>
      </c>
      <c r="G603" s="505">
        <v>58</v>
      </c>
      <c r="H603" s="505">
        <v>56</v>
      </c>
      <c r="I603" s="505">
        <v>56</v>
      </c>
      <c r="J603" s="505">
        <v>59</v>
      </c>
      <c r="K603" s="505">
        <v>59</v>
      </c>
      <c r="L603" s="505">
        <v>49</v>
      </c>
      <c r="M603" s="505">
        <v>49</v>
      </c>
      <c r="N603" s="505">
        <v>60</v>
      </c>
      <c r="O603" s="505">
        <v>54</v>
      </c>
      <c r="P603" s="505">
        <v>54</v>
      </c>
      <c r="Q603" s="505">
        <v>57</v>
      </c>
      <c r="R603" s="505">
        <v>56</v>
      </c>
      <c r="S603" s="505">
        <v>61</v>
      </c>
      <c r="T603" s="505"/>
      <c r="U603" s="505">
        <v>56.25</v>
      </c>
    </row>
    <row r="604" customHeight="1" spans="1:21">
      <c r="A604" s="543">
        <v>44302</v>
      </c>
      <c r="B604" s="543">
        <v>44308</v>
      </c>
      <c r="C604" s="603" t="s">
        <v>2117</v>
      </c>
      <c r="D604" s="505">
        <v>0</v>
      </c>
      <c r="E604" s="505">
        <v>1</v>
      </c>
      <c r="F604" s="505">
        <v>6</v>
      </c>
      <c r="G604" s="505">
        <v>10</v>
      </c>
      <c r="H604" s="505">
        <v>8</v>
      </c>
      <c r="I604" s="505">
        <v>8</v>
      </c>
      <c r="J604" s="505">
        <v>10</v>
      </c>
      <c r="K604" s="505">
        <v>10</v>
      </c>
      <c r="L604" s="505">
        <v>21</v>
      </c>
      <c r="M604" s="505">
        <v>21</v>
      </c>
      <c r="N604" s="505">
        <v>10</v>
      </c>
      <c r="O604" s="505">
        <v>18</v>
      </c>
      <c r="P604" s="505">
        <v>18</v>
      </c>
      <c r="Q604" s="505">
        <v>12</v>
      </c>
      <c r="R604" s="505">
        <v>18</v>
      </c>
      <c r="S604" s="505">
        <v>14</v>
      </c>
      <c r="T604" s="505"/>
      <c r="U604" s="505">
        <v>11.56</v>
      </c>
    </row>
    <row r="605" customHeight="1" spans="1:21">
      <c r="A605" s="543">
        <v>44309</v>
      </c>
      <c r="B605" s="543">
        <v>44315</v>
      </c>
      <c r="C605" s="603" t="s">
        <v>2111</v>
      </c>
      <c r="D605" s="505">
        <v>25.5</v>
      </c>
      <c r="E605" s="505">
        <v>24.3</v>
      </c>
      <c r="F605" s="505">
        <v>26</v>
      </c>
      <c r="G605" s="505">
        <v>26</v>
      </c>
      <c r="H605" s="505">
        <v>26.4</v>
      </c>
      <c r="I605" s="505">
        <v>26.8</v>
      </c>
      <c r="J605" s="505">
        <v>27</v>
      </c>
      <c r="K605" s="505">
        <v>27</v>
      </c>
      <c r="L605" s="505">
        <v>27</v>
      </c>
      <c r="M605" s="505">
        <v>26.4</v>
      </c>
      <c r="N605" s="505">
        <v>28</v>
      </c>
      <c r="O605" s="505">
        <v>33.5</v>
      </c>
      <c r="P605" s="505">
        <v>27</v>
      </c>
      <c r="Q605" s="505">
        <v>28</v>
      </c>
      <c r="R605" s="505">
        <v>29</v>
      </c>
      <c r="S605" s="505">
        <v>29</v>
      </c>
      <c r="T605" s="505"/>
      <c r="U605" s="505">
        <v>27.31</v>
      </c>
    </row>
    <row r="606" customHeight="1" spans="1:21">
      <c r="A606" s="543">
        <v>44309</v>
      </c>
      <c r="B606" s="543">
        <v>44315</v>
      </c>
      <c r="C606" s="603" t="s">
        <v>2112</v>
      </c>
      <c r="D606" s="505">
        <v>34</v>
      </c>
      <c r="E606" s="505">
        <v>31</v>
      </c>
      <c r="F606" s="505">
        <v>34</v>
      </c>
      <c r="G606" s="505">
        <v>36</v>
      </c>
      <c r="H606" s="505">
        <v>35</v>
      </c>
      <c r="I606" s="505">
        <v>34.5</v>
      </c>
      <c r="J606" s="505">
        <v>35</v>
      </c>
      <c r="K606" s="505">
        <v>35</v>
      </c>
      <c r="L606" s="505">
        <v>44</v>
      </c>
      <c r="M606" s="505">
        <v>44</v>
      </c>
      <c r="N606" s="505">
        <v>35</v>
      </c>
      <c r="O606" s="505">
        <v>46</v>
      </c>
      <c r="P606" s="505">
        <v>45</v>
      </c>
      <c r="Q606" s="505">
        <v>47.5</v>
      </c>
      <c r="R606" s="505">
        <v>44</v>
      </c>
      <c r="S606" s="505">
        <v>46</v>
      </c>
      <c r="T606" s="505"/>
      <c r="U606" s="505">
        <v>39.13</v>
      </c>
    </row>
    <row r="607" customHeight="1" spans="1:21">
      <c r="A607" s="543">
        <v>44309</v>
      </c>
      <c r="B607" s="543">
        <v>44315</v>
      </c>
      <c r="C607" s="603" t="s">
        <v>2113</v>
      </c>
      <c r="D607" s="505">
        <v>34</v>
      </c>
      <c r="E607" s="505">
        <v>31</v>
      </c>
      <c r="F607" s="505">
        <v>34</v>
      </c>
      <c r="G607" s="505">
        <v>36</v>
      </c>
      <c r="H607" s="505">
        <v>34</v>
      </c>
      <c r="I607" s="505">
        <v>34</v>
      </c>
      <c r="J607" s="505">
        <v>31.5</v>
      </c>
      <c r="K607" s="505">
        <v>31.5</v>
      </c>
      <c r="L607" s="505">
        <v>34</v>
      </c>
      <c r="M607" s="505">
        <v>34</v>
      </c>
      <c r="N607" s="505">
        <v>31.5</v>
      </c>
      <c r="O607" s="505">
        <v>34</v>
      </c>
      <c r="P607" s="505">
        <v>34</v>
      </c>
      <c r="Q607" s="505">
        <v>34.5</v>
      </c>
      <c r="R607" s="505">
        <v>35</v>
      </c>
      <c r="S607" s="505">
        <v>33</v>
      </c>
      <c r="T607" s="505"/>
      <c r="U607" s="505">
        <v>33.5</v>
      </c>
    </row>
    <row r="608" customHeight="1" spans="1:21">
      <c r="A608" s="543">
        <v>44309</v>
      </c>
      <c r="B608" s="543">
        <v>44315</v>
      </c>
      <c r="C608" s="603" t="s">
        <v>2114</v>
      </c>
      <c r="D608" s="505">
        <v>0</v>
      </c>
      <c r="E608" s="505">
        <v>0</v>
      </c>
      <c r="F608" s="505">
        <v>0</v>
      </c>
      <c r="G608" s="505">
        <v>0</v>
      </c>
      <c r="H608" s="505">
        <v>1</v>
      </c>
      <c r="I608" s="505">
        <v>0.5</v>
      </c>
      <c r="J608" s="505">
        <v>3.5</v>
      </c>
      <c r="K608" s="505">
        <v>3.5</v>
      </c>
      <c r="L608" s="505">
        <v>10</v>
      </c>
      <c r="M608" s="505">
        <v>10</v>
      </c>
      <c r="N608" s="505">
        <v>3.5</v>
      </c>
      <c r="O608" s="505">
        <v>12</v>
      </c>
      <c r="P608" s="505">
        <v>11</v>
      </c>
      <c r="Q608" s="505">
        <v>13</v>
      </c>
      <c r="R608" s="505">
        <v>9</v>
      </c>
      <c r="S608" s="505">
        <v>13</v>
      </c>
      <c r="T608" s="505"/>
      <c r="U608" s="505">
        <v>5.63</v>
      </c>
    </row>
    <row r="609" customHeight="1" spans="1:21">
      <c r="A609" s="543">
        <v>44309</v>
      </c>
      <c r="B609" s="543">
        <v>44315</v>
      </c>
      <c r="C609" s="603" t="s">
        <v>2115</v>
      </c>
      <c r="D609" s="505">
        <v>60</v>
      </c>
      <c r="E609" s="505">
        <v>56</v>
      </c>
      <c r="F609" s="505">
        <v>61</v>
      </c>
      <c r="G609" s="505">
        <v>64</v>
      </c>
      <c r="H609" s="505">
        <v>64</v>
      </c>
      <c r="I609" s="505">
        <v>63</v>
      </c>
      <c r="J609" s="505">
        <v>68</v>
      </c>
      <c r="K609" s="505">
        <v>68</v>
      </c>
      <c r="L609" s="505">
        <v>68</v>
      </c>
      <c r="M609" s="505">
        <v>68</v>
      </c>
      <c r="N609" s="505">
        <v>69</v>
      </c>
      <c r="O609" s="505">
        <v>69</v>
      </c>
      <c r="P609" s="505">
        <v>69</v>
      </c>
      <c r="Q609" s="505">
        <v>68</v>
      </c>
      <c r="R609" s="505">
        <v>69</v>
      </c>
      <c r="S609" s="505">
        <v>71</v>
      </c>
      <c r="T609" s="505"/>
      <c r="U609" s="505">
        <v>65.94</v>
      </c>
    </row>
    <row r="610" customHeight="1" spans="1:21">
      <c r="A610" s="543">
        <v>44309</v>
      </c>
      <c r="B610" s="543">
        <v>44315</v>
      </c>
      <c r="C610" s="603" t="s">
        <v>2116</v>
      </c>
      <c r="D610" s="505">
        <v>60</v>
      </c>
      <c r="E610" s="505">
        <v>55</v>
      </c>
      <c r="F610" s="505">
        <v>57</v>
      </c>
      <c r="G610" s="505">
        <v>58</v>
      </c>
      <c r="H610" s="505">
        <v>56</v>
      </c>
      <c r="I610" s="505">
        <v>56</v>
      </c>
      <c r="J610" s="505">
        <v>58</v>
      </c>
      <c r="K610" s="505">
        <v>58</v>
      </c>
      <c r="L610" s="505">
        <v>48</v>
      </c>
      <c r="M610" s="505">
        <v>48</v>
      </c>
      <c r="N610" s="505">
        <v>59</v>
      </c>
      <c r="O610" s="505">
        <v>54</v>
      </c>
      <c r="P610" s="505">
        <v>54</v>
      </c>
      <c r="Q610" s="505">
        <v>56</v>
      </c>
      <c r="R610" s="505">
        <v>56</v>
      </c>
      <c r="S610" s="505">
        <v>57</v>
      </c>
      <c r="T610" s="505"/>
      <c r="U610" s="505">
        <v>55.63</v>
      </c>
    </row>
    <row r="611" customHeight="1" spans="1:21">
      <c r="A611" s="543">
        <v>44309</v>
      </c>
      <c r="B611" s="543">
        <v>44315</v>
      </c>
      <c r="C611" s="603" t="s">
        <v>2117</v>
      </c>
      <c r="D611" s="505">
        <v>0</v>
      </c>
      <c r="E611" s="505">
        <v>1</v>
      </c>
      <c r="F611" s="505">
        <v>4</v>
      </c>
      <c r="G611" s="505">
        <v>6</v>
      </c>
      <c r="H611" s="505">
        <v>8</v>
      </c>
      <c r="I611" s="505">
        <v>7</v>
      </c>
      <c r="J611" s="505">
        <v>10</v>
      </c>
      <c r="K611" s="505">
        <v>10</v>
      </c>
      <c r="L611" s="505">
        <v>20</v>
      </c>
      <c r="M611" s="505">
        <v>20</v>
      </c>
      <c r="N611" s="505">
        <v>10</v>
      </c>
      <c r="O611" s="505">
        <v>15</v>
      </c>
      <c r="P611" s="505">
        <v>15</v>
      </c>
      <c r="Q611" s="505">
        <v>12</v>
      </c>
      <c r="R611" s="505">
        <v>13</v>
      </c>
      <c r="S611" s="505">
        <v>14</v>
      </c>
      <c r="T611" s="505"/>
      <c r="U611" s="505">
        <v>10.31</v>
      </c>
    </row>
    <row r="612" customHeight="1" spans="1:21">
      <c r="A612" s="543">
        <v>44316</v>
      </c>
      <c r="B612" s="543">
        <v>44322</v>
      </c>
      <c r="C612" s="603" t="s">
        <v>2111</v>
      </c>
      <c r="D612" s="505">
        <v>25</v>
      </c>
      <c r="E612" s="505">
        <v>24</v>
      </c>
      <c r="F612" s="505">
        <v>25.8</v>
      </c>
      <c r="G612" s="505">
        <v>25.8</v>
      </c>
      <c r="H612" s="505">
        <v>25.8</v>
      </c>
      <c r="I612" s="505">
        <v>26</v>
      </c>
      <c r="J612" s="505">
        <v>26</v>
      </c>
      <c r="K612" s="505">
        <v>26</v>
      </c>
      <c r="L612" s="505">
        <v>26.5</v>
      </c>
      <c r="M612" s="505">
        <v>26</v>
      </c>
      <c r="N612" s="505">
        <v>27</v>
      </c>
      <c r="O612" s="505">
        <v>32</v>
      </c>
      <c r="P612" s="505">
        <v>25</v>
      </c>
      <c r="Q612" s="505">
        <v>27</v>
      </c>
      <c r="R612" s="505">
        <v>27</v>
      </c>
      <c r="S612" s="505">
        <v>26.2</v>
      </c>
      <c r="T612" s="505"/>
      <c r="U612" s="505">
        <v>26.32</v>
      </c>
    </row>
    <row r="613" customHeight="1" spans="1:21">
      <c r="A613" s="543">
        <v>44316</v>
      </c>
      <c r="B613" s="543">
        <v>44322</v>
      </c>
      <c r="C613" s="603" t="s">
        <v>2112</v>
      </c>
      <c r="D613" s="505">
        <v>34</v>
      </c>
      <c r="E613" s="505">
        <v>31</v>
      </c>
      <c r="F613" s="505">
        <v>35</v>
      </c>
      <c r="G613" s="505">
        <v>35</v>
      </c>
      <c r="H613" s="505">
        <v>35</v>
      </c>
      <c r="I613" s="505">
        <v>34</v>
      </c>
      <c r="J613" s="505">
        <v>35</v>
      </c>
      <c r="K613" s="505">
        <v>35</v>
      </c>
      <c r="L613" s="505">
        <v>44</v>
      </c>
      <c r="M613" s="505">
        <v>44</v>
      </c>
      <c r="N613" s="505">
        <v>35</v>
      </c>
      <c r="O613" s="505">
        <v>45</v>
      </c>
      <c r="P613" s="505">
        <v>44</v>
      </c>
      <c r="Q613" s="505">
        <v>47.5</v>
      </c>
      <c r="R613" s="505">
        <v>44</v>
      </c>
      <c r="S613" s="505">
        <v>46</v>
      </c>
      <c r="T613" s="505"/>
      <c r="U613" s="505">
        <v>38.97</v>
      </c>
    </row>
    <row r="614" customHeight="1" spans="1:21">
      <c r="A614" s="543">
        <v>44316</v>
      </c>
      <c r="B614" s="543">
        <v>44322</v>
      </c>
      <c r="C614" s="603" t="s">
        <v>2113</v>
      </c>
      <c r="D614" s="505">
        <v>34</v>
      </c>
      <c r="E614" s="505">
        <v>31</v>
      </c>
      <c r="F614" s="505">
        <v>34</v>
      </c>
      <c r="G614" s="505">
        <v>34</v>
      </c>
      <c r="H614" s="505">
        <v>34</v>
      </c>
      <c r="I614" s="505">
        <v>34</v>
      </c>
      <c r="J614" s="505">
        <v>31.5</v>
      </c>
      <c r="K614" s="505">
        <v>31.5</v>
      </c>
      <c r="L614" s="505">
        <v>34</v>
      </c>
      <c r="M614" s="505">
        <v>34</v>
      </c>
      <c r="N614" s="505">
        <v>31.5</v>
      </c>
      <c r="O614" s="505">
        <v>34</v>
      </c>
      <c r="P614" s="505">
        <v>34</v>
      </c>
      <c r="Q614" s="505">
        <v>34.5</v>
      </c>
      <c r="R614" s="505">
        <v>35</v>
      </c>
      <c r="S614" s="505">
        <v>33</v>
      </c>
      <c r="T614" s="505"/>
      <c r="U614" s="505">
        <v>33.38</v>
      </c>
    </row>
    <row r="615" customHeight="1" spans="1:21">
      <c r="A615" s="543">
        <v>44316</v>
      </c>
      <c r="B615" s="543">
        <v>44322</v>
      </c>
      <c r="C615" s="603" t="s">
        <v>2114</v>
      </c>
      <c r="D615" s="505">
        <v>0</v>
      </c>
      <c r="E615" s="505">
        <v>0</v>
      </c>
      <c r="F615" s="505">
        <v>1</v>
      </c>
      <c r="G615" s="505">
        <v>1</v>
      </c>
      <c r="H615" s="505">
        <v>1</v>
      </c>
      <c r="I615" s="505">
        <v>0</v>
      </c>
      <c r="J615" s="505">
        <v>3.5</v>
      </c>
      <c r="K615" s="505">
        <v>3.5</v>
      </c>
      <c r="L615" s="505">
        <v>10</v>
      </c>
      <c r="M615" s="505">
        <v>10</v>
      </c>
      <c r="N615" s="505">
        <v>3.5</v>
      </c>
      <c r="O615" s="505">
        <v>12</v>
      </c>
      <c r="P615" s="505">
        <v>11</v>
      </c>
      <c r="Q615" s="505">
        <v>13</v>
      </c>
      <c r="R615" s="505">
        <f>R613-R614</f>
        <v>9</v>
      </c>
      <c r="S615" s="505">
        <f>S613-S614</f>
        <v>13</v>
      </c>
      <c r="T615" s="505"/>
      <c r="U615" s="505">
        <v>5.72</v>
      </c>
    </row>
    <row r="616" customHeight="1" spans="1:21">
      <c r="A616" s="543">
        <v>44316</v>
      </c>
      <c r="B616" s="543">
        <v>44322</v>
      </c>
      <c r="C616" s="603" t="s">
        <v>2115</v>
      </c>
      <c r="D616" s="505">
        <v>60</v>
      </c>
      <c r="E616" s="505">
        <v>56</v>
      </c>
      <c r="F616" s="505">
        <v>62</v>
      </c>
      <c r="G616" s="505">
        <v>63</v>
      </c>
      <c r="H616" s="505">
        <v>64</v>
      </c>
      <c r="I616" s="505">
        <v>63</v>
      </c>
      <c r="J616" s="505">
        <v>68</v>
      </c>
      <c r="K616" s="505">
        <v>68</v>
      </c>
      <c r="L616" s="505">
        <v>68</v>
      </c>
      <c r="M616" s="505">
        <v>68</v>
      </c>
      <c r="N616" s="505">
        <v>69</v>
      </c>
      <c r="O616" s="505">
        <v>69</v>
      </c>
      <c r="P616" s="505">
        <v>69</v>
      </c>
      <c r="Q616" s="505">
        <v>68</v>
      </c>
      <c r="R616" s="505">
        <v>66</v>
      </c>
      <c r="S616" s="505">
        <v>68</v>
      </c>
      <c r="T616" s="505"/>
      <c r="U616" s="505">
        <v>65.56</v>
      </c>
    </row>
    <row r="617" customHeight="1" spans="1:21">
      <c r="A617" s="543">
        <v>44316</v>
      </c>
      <c r="B617" s="543">
        <v>44322</v>
      </c>
      <c r="C617" s="603" t="s">
        <v>2116</v>
      </c>
      <c r="D617" s="505">
        <v>60</v>
      </c>
      <c r="E617" s="505">
        <v>55</v>
      </c>
      <c r="F617" s="505">
        <v>58</v>
      </c>
      <c r="G617" s="505">
        <v>59</v>
      </c>
      <c r="H617" s="505">
        <v>56</v>
      </c>
      <c r="I617" s="505">
        <v>56</v>
      </c>
      <c r="J617" s="505">
        <v>58</v>
      </c>
      <c r="K617" s="505">
        <v>58</v>
      </c>
      <c r="L617" s="505">
        <v>48</v>
      </c>
      <c r="M617" s="505">
        <v>48</v>
      </c>
      <c r="N617" s="505">
        <v>59</v>
      </c>
      <c r="O617" s="505">
        <v>54</v>
      </c>
      <c r="P617" s="505">
        <v>54</v>
      </c>
      <c r="Q617" s="505">
        <v>56</v>
      </c>
      <c r="R617" s="505">
        <v>53</v>
      </c>
      <c r="S617" s="505">
        <v>55</v>
      </c>
      <c r="T617" s="505"/>
      <c r="U617" s="505">
        <v>55.44</v>
      </c>
    </row>
    <row r="618" customHeight="1" spans="1:21">
      <c r="A618" s="543">
        <v>44316</v>
      </c>
      <c r="B618" s="543">
        <v>44322</v>
      </c>
      <c r="C618" s="603" t="s">
        <v>2117</v>
      </c>
      <c r="D618" s="505">
        <v>0</v>
      </c>
      <c r="E618" s="505">
        <v>1</v>
      </c>
      <c r="F618" s="505">
        <v>4</v>
      </c>
      <c r="G618" s="505">
        <v>4</v>
      </c>
      <c r="H618" s="505">
        <v>8</v>
      </c>
      <c r="I618" s="505">
        <v>7</v>
      </c>
      <c r="J618" s="505">
        <v>10</v>
      </c>
      <c r="K618" s="505">
        <v>10</v>
      </c>
      <c r="L618" s="505">
        <v>20</v>
      </c>
      <c r="M618" s="505">
        <v>20</v>
      </c>
      <c r="N618" s="505">
        <v>10</v>
      </c>
      <c r="O618" s="505">
        <v>15</v>
      </c>
      <c r="P618" s="505">
        <v>15</v>
      </c>
      <c r="Q618" s="505">
        <v>12</v>
      </c>
      <c r="R618" s="505">
        <f>R616-R617</f>
        <v>13</v>
      </c>
      <c r="S618" s="505">
        <f>S616-S617</f>
        <v>13</v>
      </c>
      <c r="T618" s="505"/>
      <c r="U618" s="505">
        <v>10.13</v>
      </c>
    </row>
    <row r="619" customHeight="1" spans="1:21">
      <c r="A619" s="543">
        <v>44323</v>
      </c>
      <c r="B619" s="543">
        <v>44329</v>
      </c>
      <c r="C619" s="603" t="s">
        <v>2111</v>
      </c>
      <c r="D619" s="505">
        <v>22.3</v>
      </c>
      <c r="E619" s="505">
        <v>21.5</v>
      </c>
      <c r="F619" s="505">
        <v>23.8</v>
      </c>
      <c r="G619" s="505">
        <v>23.8</v>
      </c>
      <c r="H619" s="505">
        <v>24.2</v>
      </c>
      <c r="I619" s="505">
        <v>23.5</v>
      </c>
      <c r="J619" s="505">
        <v>24</v>
      </c>
      <c r="K619" s="505">
        <v>24</v>
      </c>
      <c r="L619" s="505">
        <v>24.5</v>
      </c>
      <c r="M619" s="505">
        <v>23.8</v>
      </c>
      <c r="N619" s="505">
        <v>25</v>
      </c>
      <c r="O619" s="505">
        <v>30</v>
      </c>
      <c r="P619" s="505">
        <v>22.5</v>
      </c>
      <c r="Q619" s="505">
        <v>25</v>
      </c>
      <c r="R619" s="505">
        <v>24.2</v>
      </c>
      <c r="S619" s="505">
        <v>23.3</v>
      </c>
      <c r="T619" s="505"/>
      <c r="U619" s="505">
        <v>24.09</v>
      </c>
    </row>
    <row r="620" customHeight="1" spans="1:21">
      <c r="A620" s="543">
        <v>44323</v>
      </c>
      <c r="B620" s="543">
        <v>44329</v>
      </c>
      <c r="C620" s="603" t="s">
        <v>2112</v>
      </c>
      <c r="D620" s="505">
        <v>30</v>
      </c>
      <c r="E620" s="505">
        <v>27</v>
      </c>
      <c r="F620" s="505">
        <v>35</v>
      </c>
      <c r="G620" s="505">
        <v>35</v>
      </c>
      <c r="H620" s="505">
        <v>35</v>
      </c>
      <c r="I620" s="505">
        <v>34</v>
      </c>
      <c r="J620" s="505">
        <v>35</v>
      </c>
      <c r="K620" s="505">
        <v>35</v>
      </c>
      <c r="L620" s="505">
        <v>44</v>
      </c>
      <c r="M620" s="505">
        <v>44</v>
      </c>
      <c r="N620" s="505">
        <v>35</v>
      </c>
      <c r="O620" s="505">
        <v>45</v>
      </c>
      <c r="P620" s="505">
        <v>44</v>
      </c>
      <c r="Q620" s="505">
        <v>47.5</v>
      </c>
      <c r="R620" s="505">
        <v>44</v>
      </c>
      <c r="S620" s="505">
        <v>46</v>
      </c>
      <c r="T620" s="505"/>
      <c r="U620" s="505">
        <v>38.47</v>
      </c>
    </row>
    <row r="621" customHeight="1" spans="1:21">
      <c r="A621" s="543">
        <v>44323</v>
      </c>
      <c r="B621" s="543">
        <v>44329</v>
      </c>
      <c r="C621" s="603" t="s">
        <v>2113</v>
      </c>
      <c r="D621" s="505">
        <v>30</v>
      </c>
      <c r="E621" s="505">
        <v>27</v>
      </c>
      <c r="F621" s="505">
        <v>34</v>
      </c>
      <c r="G621" s="505">
        <v>34</v>
      </c>
      <c r="H621" s="505">
        <v>34</v>
      </c>
      <c r="I621" s="505">
        <v>34</v>
      </c>
      <c r="J621" s="505">
        <v>31.5</v>
      </c>
      <c r="K621" s="505">
        <v>31.5</v>
      </c>
      <c r="L621" s="505">
        <v>34</v>
      </c>
      <c r="M621" s="505">
        <v>34</v>
      </c>
      <c r="N621" s="505">
        <v>31.5</v>
      </c>
      <c r="O621" s="505">
        <v>34</v>
      </c>
      <c r="P621" s="505">
        <v>34</v>
      </c>
      <c r="Q621" s="505">
        <v>34.5</v>
      </c>
      <c r="R621" s="505">
        <v>35</v>
      </c>
      <c r="S621" s="505">
        <v>33</v>
      </c>
      <c r="T621" s="505"/>
      <c r="U621" s="505">
        <v>32.88</v>
      </c>
    </row>
    <row r="622" customHeight="1" spans="1:21">
      <c r="A622" s="543">
        <v>44323</v>
      </c>
      <c r="B622" s="543">
        <v>44329</v>
      </c>
      <c r="C622" s="603" t="s">
        <v>2114</v>
      </c>
      <c r="D622" s="505">
        <v>0</v>
      </c>
      <c r="E622" s="505">
        <v>0</v>
      </c>
      <c r="F622" s="505">
        <v>1</v>
      </c>
      <c r="G622" s="505">
        <v>1</v>
      </c>
      <c r="H622" s="505">
        <v>1</v>
      </c>
      <c r="I622" s="505">
        <v>0</v>
      </c>
      <c r="J622" s="505">
        <v>3.5</v>
      </c>
      <c r="K622" s="505">
        <v>3.5</v>
      </c>
      <c r="L622" s="505">
        <v>10</v>
      </c>
      <c r="M622" s="505">
        <v>10</v>
      </c>
      <c r="N622" s="505">
        <v>3.5</v>
      </c>
      <c r="O622" s="505">
        <v>12</v>
      </c>
      <c r="P622" s="505">
        <v>11</v>
      </c>
      <c r="Q622" s="505">
        <v>13</v>
      </c>
      <c r="R622" s="505">
        <v>9</v>
      </c>
      <c r="S622" s="505">
        <v>13</v>
      </c>
      <c r="T622" s="505"/>
      <c r="U622" s="505">
        <v>5.72</v>
      </c>
    </row>
    <row r="623" customHeight="1" spans="1:21">
      <c r="A623" s="543">
        <v>44323</v>
      </c>
      <c r="B623" s="543">
        <v>44329</v>
      </c>
      <c r="C623" s="603" t="s">
        <v>2115</v>
      </c>
      <c r="D623" s="505">
        <v>55</v>
      </c>
      <c r="E623" s="505">
        <v>52</v>
      </c>
      <c r="F623" s="505">
        <v>62</v>
      </c>
      <c r="G623" s="505">
        <v>63</v>
      </c>
      <c r="H623" s="505">
        <v>64</v>
      </c>
      <c r="I623" s="505">
        <v>63</v>
      </c>
      <c r="J623" s="505">
        <v>68</v>
      </c>
      <c r="K623" s="505">
        <v>68</v>
      </c>
      <c r="L623" s="505">
        <v>68</v>
      </c>
      <c r="M623" s="505">
        <v>68</v>
      </c>
      <c r="N623" s="505">
        <v>69</v>
      </c>
      <c r="O623" s="505">
        <v>69</v>
      </c>
      <c r="P623" s="505">
        <v>69</v>
      </c>
      <c r="Q623" s="505">
        <v>68</v>
      </c>
      <c r="R623" s="505">
        <v>64</v>
      </c>
      <c r="S623" s="505">
        <v>65</v>
      </c>
      <c r="T623" s="505"/>
      <c r="U623" s="505">
        <v>64.69</v>
      </c>
    </row>
    <row r="624" customHeight="1" spans="1:21">
      <c r="A624" s="543">
        <v>44323</v>
      </c>
      <c r="B624" s="543">
        <v>44329</v>
      </c>
      <c r="C624" s="603" t="s">
        <v>2116</v>
      </c>
      <c r="D624" s="505">
        <v>55</v>
      </c>
      <c r="E624" s="505">
        <v>52</v>
      </c>
      <c r="F624" s="505">
        <v>58</v>
      </c>
      <c r="G624" s="505">
        <v>59</v>
      </c>
      <c r="H624" s="505">
        <v>56</v>
      </c>
      <c r="I624" s="505">
        <v>56</v>
      </c>
      <c r="J624" s="505">
        <v>58</v>
      </c>
      <c r="K624" s="505">
        <v>58</v>
      </c>
      <c r="L624" s="505">
        <v>48</v>
      </c>
      <c r="M624" s="505">
        <v>48</v>
      </c>
      <c r="N624" s="505">
        <v>59</v>
      </c>
      <c r="O624" s="505">
        <v>54</v>
      </c>
      <c r="P624" s="505">
        <v>54</v>
      </c>
      <c r="Q624" s="505">
        <v>56</v>
      </c>
      <c r="R624" s="505">
        <v>53</v>
      </c>
      <c r="S624" s="505">
        <v>55</v>
      </c>
      <c r="T624" s="505"/>
      <c r="U624" s="505">
        <v>54.94</v>
      </c>
    </row>
    <row r="625" customHeight="1" spans="1:21">
      <c r="A625" s="543">
        <v>44323</v>
      </c>
      <c r="B625" s="543">
        <v>44329</v>
      </c>
      <c r="C625" s="603" t="s">
        <v>2117</v>
      </c>
      <c r="D625" s="505">
        <v>0</v>
      </c>
      <c r="E625" s="505">
        <v>0</v>
      </c>
      <c r="F625" s="505">
        <v>4</v>
      </c>
      <c r="G625" s="505">
        <v>4</v>
      </c>
      <c r="H625" s="505">
        <v>8</v>
      </c>
      <c r="I625" s="505">
        <v>7</v>
      </c>
      <c r="J625" s="505">
        <v>10</v>
      </c>
      <c r="K625" s="505">
        <v>10</v>
      </c>
      <c r="L625" s="505">
        <v>20</v>
      </c>
      <c r="M625" s="505">
        <v>20</v>
      </c>
      <c r="N625" s="505">
        <v>10</v>
      </c>
      <c r="O625" s="505">
        <v>15</v>
      </c>
      <c r="P625" s="505">
        <v>15</v>
      </c>
      <c r="Q625" s="505">
        <v>12</v>
      </c>
      <c r="R625" s="505">
        <v>11</v>
      </c>
      <c r="S625" s="505">
        <v>10</v>
      </c>
      <c r="T625" s="505"/>
      <c r="U625" s="505">
        <v>9.75</v>
      </c>
    </row>
    <row r="626" customHeight="1" spans="1:21">
      <c r="A626" s="543">
        <v>44330</v>
      </c>
      <c r="B626" s="543">
        <v>44336</v>
      </c>
      <c r="C626" s="603" t="s">
        <v>2111</v>
      </c>
      <c r="D626" s="505">
        <v>22.8</v>
      </c>
      <c r="E626" s="505">
        <v>20.1</v>
      </c>
      <c r="F626" s="505">
        <v>22.3</v>
      </c>
      <c r="G626" s="505">
        <v>22.8</v>
      </c>
      <c r="H626" s="505">
        <v>23</v>
      </c>
      <c r="I626" s="505">
        <v>22.3</v>
      </c>
      <c r="J626" s="505">
        <v>23</v>
      </c>
      <c r="K626" s="505">
        <v>23</v>
      </c>
      <c r="L626" s="505">
        <v>23.8</v>
      </c>
      <c r="M626" s="505">
        <v>23</v>
      </c>
      <c r="N626" s="505">
        <v>23.5</v>
      </c>
      <c r="O626" s="505">
        <v>28.5</v>
      </c>
      <c r="P626" s="505">
        <v>22</v>
      </c>
      <c r="Q626" s="505">
        <v>23</v>
      </c>
      <c r="R626" s="505">
        <v>23.4</v>
      </c>
      <c r="S626" s="505">
        <v>22.6</v>
      </c>
      <c r="T626" s="505"/>
      <c r="U626" s="505">
        <v>23.07</v>
      </c>
    </row>
    <row r="627" customHeight="1" spans="1:21">
      <c r="A627" s="543">
        <v>44330</v>
      </c>
      <c r="B627" s="543">
        <v>44336</v>
      </c>
      <c r="C627" s="603" t="s">
        <v>2112</v>
      </c>
      <c r="D627" s="505">
        <v>27</v>
      </c>
      <c r="E627" s="505">
        <v>27</v>
      </c>
      <c r="F627" s="505">
        <v>25</v>
      </c>
      <c r="G627" s="505">
        <v>32</v>
      </c>
      <c r="H627" s="505">
        <v>34</v>
      </c>
      <c r="I627" s="505">
        <v>32.5</v>
      </c>
      <c r="J627" s="505">
        <v>33</v>
      </c>
      <c r="K627" s="505">
        <v>33</v>
      </c>
      <c r="L627" s="505">
        <v>42</v>
      </c>
      <c r="M627" s="505">
        <v>42</v>
      </c>
      <c r="N627" s="505">
        <v>33</v>
      </c>
      <c r="O627" s="505">
        <v>43</v>
      </c>
      <c r="P627" s="505">
        <v>41</v>
      </c>
      <c r="Q627" s="505">
        <v>43</v>
      </c>
      <c r="R627" s="505">
        <v>43</v>
      </c>
      <c r="S627" s="505">
        <v>42.5</v>
      </c>
      <c r="T627" s="505"/>
      <c r="U627" s="505">
        <v>35.81</v>
      </c>
    </row>
    <row r="628" customHeight="1" spans="1:21">
      <c r="A628" s="543">
        <v>44330</v>
      </c>
      <c r="B628" s="543">
        <v>44336</v>
      </c>
      <c r="C628" s="603" t="s">
        <v>2113</v>
      </c>
      <c r="D628" s="505">
        <v>27</v>
      </c>
      <c r="E628" s="505">
        <v>27</v>
      </c>
      <c r="F628" s="505">
        <v>25</v>
      </c>
      <c r="G628" s="505">
        <v>32</v>
      </c>
      <c r="H628" s="505">
        <v>34</v>
      </c>
      <c r="I628" s="505">
        <v>32.5</v>
      </c>
      <c r="J628" s="505">
        <v>30</v>
      </c>
      <c r="K628" s="505">
        <v>30</v>
      </c>
      <c r="L628" s="505">
        <v>32</v>
      </c>
      <c r="M628" s="505">
        <v>32</v>
      </c>
      <c r="N628" s="505">
        <v>30</v>
      </c>
      <c r="O628" s="505">
        <v>32</v>
      </c>
      <c r="P628" s="505">
        <v>31</v>
      </c>
      <c r="Q628" s="505">
        <v>32</v>
      </c>
      <c r="R628" s="505">
        <v>33.5</v>
      </c>
      <c r="S628" s="505">
        <v>32</v>
      </c>
      <c r="T628" s="505"/>
      <c r="U628" s="505">
        <v>30.75</v>
      </c>
    </row>
    <row r="629" customHeight="1" spans="1:21">
      <c r="A629" s="543">
        <v>44330</v>
      </c>
      <c r="B629" s="543">
        <v>44336</v>
      </c>
      <c r="C629" s="603" t="s">
        <v>2114</v>
      </c>
      <c r="D629" s="505">
        <v>0</v>
      </c>
      <c r="E629" s="505">
        <v>0</v>
      </c>
      <c r="F629" s="505">
        <v>0</v>
      </c>
      <c r="G629" s="505">
        <v>0</v>
      </c>
      <c r="H629" s="505">
        <v>0</v>
      </c>
      <c r="I629" s="505">
        <v>0</v>
      </c>
      <c r="J629" s="505">
        <v>3</v>
      </c>
      <c r="K629" s="505">
        <v>3</v>
      </c>
      <c r="L629" s="505">
        <v>10</v>
      </c>
      <c r="M629" s="505">
        <v>10</v>
      </c>
      <c r="N629" s="505">
        <v>3</v>
      </c>
      <c r="O629" s="505">
        <v>11</v>
      </c>
      <c r="P629" s="505">
        <v>10</v>
      </c>
      <c r="Q629" s="505">
        <v>11</v>
      </c>
      <c r="R629" s="505">
        <v>9.5</v>
      </c>
      <c r="S629" s="505">
        <v>10.5</v>
      </c>
      <c r="T629" s="505"/>
      <c r="U629" s="505">
        <v>5.06</v>
      </c>
    </row>
    <row r="630" customHeight="1" spans="1:21">
      <c r="A630" s="543">
        <v>44330</v>
      </c>
      <c r="B630" s="543">
        <v>44336</v>
      </c>
      <c r="C630" s="603" t="s">
        <v>2115</v>
      </c>
      <c r="D630" s="505">
        <v>46</v>
      </c>
      <c r="E630" s="505">
        <v>50</v>
      </c>
      <c r="F630" s="505">
        <v>46</v>
      </c>
      <c r="G630" s="505">
        <v>59</v>
      </c>
      <c r="H630" s="505">
        <v>60</v>
      </c>
      <c r="I630" s="505">
        <v>59</v>
      </c>
      <c r="J630" s="505">
        <v>63</v>
      </c>
      <c r="K630" s="505">
        <v>63</v>
      </c>
      <c r="L630" s="505">
        <v>64</v>
      </c>
      <c r="M630" s="505">
        <v>64</v>
      </c>
      <c r="N630" s="505">
        <v>63.5</v>
      </c>
      <c r="O630" s="505">
        <v>65</v>
      </c>
      <c r="P630" s="505">
        <v>65</v>
      </c>
      <c r="Q630" s="505">
        <v>63</v>
      </c>
      <c r="R630" s="505">
        <v>63.5</v>
      </c>
      <c r="S630" s="505">
        <v>63</v>
      </c>
      <c r="T630" s="505"/>
      <c r="U630" s="505">
        <v>59.81</v>
      </c>
    </row>
    <row r="631" customHeight="1" spans="1:21">
      <c r="A631" s="543">
        <v>44330</v>
      </c>
      <c r="B631" s="543">
        <v>44336</v>
      </c>
      <c r="C631" s="603" t="s">
        <v>2116</v>
      </c>
      <c r="D631" s="505">
        <v>50</v>
      </c>
      <c r="E631" s="505">
        <v>50</v>
      </c>
      <c r="F631" s="505">
        <v>46</v>
      </c>
      <c r="G631" s="505">
        <v>57</v>
      </c>
      <c r="H631" s="505">
        <v>56</v>
      </c>
      <c r="I631" s="505">
        <v>56</v>
      </c>
      <c r="J631" s="505">
        <v>53</v>
      </c>
      <c r="K631" s="505">
        <v>53</v>
      </c>
      <c r="L631" s="505">
        <v>44</v>
      </c>
      <c r="M631" s="505">
        <v>44</v>
      </c>
      <c r="N631" s="505">
        <v>53.5</v>
      </c>
      <c r="O631" s="505">
        <v>50</v>
      </c>
      <c r="P631" s="505">
        <v>50</v>
      </c>
      <c r="Q631" s="505">
        <v>53</v>
      </c>
      <c r="R631" s="505">
        <v>53</v>
      </c>
      <c r="S631" s="505">
        <v>54</v>
      </c>
      <c r="T631" s="505"/>
      <c r="U631" s="505">
        <v>51.41</v>
      </c>
    </row>
    <row r="632" customHeight="1" spans="1:21">
      <c r="A632" s="543">
        <v>44330</v>
      </c>
      <c r="B632" s="543">
        <v>44336</v>
      </c>
      <c r="C632" s="603" t="s">
        <v>2117</v>
      </c>
      <c r="D632" s="505">
        <v>-4</v>
      </c>
      <c r="E632" s="505">
        <v>0</v>
      </c>
      <c r="F632" s="505">
        <v>0</v>
      </c>
      <c r="G632" s="505">
        <v>2</v>
      </c>
      <c r="H632" s="505">
        <v>4</v>
      </c>
      <c r="I632" s="505">
        <v>3</v>
      </c>
      <c r="J632" s="505">
        <v>10</v>
      </c>
      <c r="K632" s="505">
        <v>10</v>
      </c>
      <c r="L632" s="505">
        <v>20</v>
      </c>
      <c r="M632" s="505">
        <v>20</v>
      </c>
      <c r="N632" s="505">
        <v>10</v>
      </c>
      <c r="O632" s="505">
        <v>15</v>
      </c>
      <c r="P632" s="505">
        <v>15</v>
      </c>
      <c r="Q632" s="505">
        <v>10</v>
      </c>
      <c r="R632" s="505">
        <v>10.5</v>
      </c>
      <c r="S632" s="505">
        <v>9</v>
      </c>
      <c r="T632" s="505"/>
      <c r="U632" s="505">
        <v>8.4</v>
      </c>
    </row>
    <row r="633" customHeight="1" spans="1:21">
      <c r="A633" s="543">
        <v>44337</v>
      </c>
      <c r="B633" s="543">
        <v>44343</v>
      </c>
      <c r="C633" s="603" t="s">
        <v>2111</v>
      </c>
      <c r="D633" s="505">
        <v>21</v>
      </c>
      <c r="E633" s="505">
        <v>20.5</v>
      </c>
      <c r="F633" s="505">
        <v>21.2</v>
      </c>
      <c r="G633" s="505">
        <v>21.4</v>
      </c>
      <c r="H633" s="505">
        <v>21.9</v>
      </c>
      <c r="I633" s="505">
        <v>21.8</v>
      </c>
      <c r="J633" s="505">
        <v>22.3</v>
      </c>
      <c r="K633" s="505">
        <v>22.3</v>
      </c>
      <c r="L633" s="505">
        <v>23.8</v>
      </c>
      <c r="M633" s="505">
        <v>23</v>
      </c>
      <c r="N633" s="505">
        <v>23</v>
      </c>
      <c r="O633" s="505">
        <v>28</v>
      </c>
      <c r="P633" s="505">
        <v>22</v>
      </c>
      <c r="Q633" s="505">
        <v>22.8</v>
      </c>
      <c r="R633" s="505">
        <v>23</v>
      </c>
      <c r="S633" s="505">
        <v>22.5</v>
      </c>
      <c r="T633" s="505"/>
      <c r="U633" s="505">
        <v>22.53</v>
      </c>
    </row>
    <row r="634" customHeight="1" spans="1:21">
      <c r="A634" s="543">
        <v>44337</v>
      </c>
      <c r="B634" s="543">
        <v>44343</v>
      </c>
      <c r="C634" s="603" t="s">
        <v>2112</v>
      </c>
      <c r="D634" s="505">
        <v>27</v>
      </c>
      <c r="E634" s="505">
        <v>26</v>
      </c>
      <c r="F634" s="505">
        <v>25</v>
      </c>
      <c r="G634" s="505">
        <v>31</v>
      </c>
      <c r="H634" s="505">
        <v>32</v>
      </c>
      <c r="I634" s="505">
        <v>31</v>
      </c>
      <c r="J634" s="505">
        <v>30</v>
      </c>
      <c r="K634" s="505">
        <v>30</v>
      </c>
      <c r="L634" s="505">
        <v>42</v>
      </c>
      <c r="M634" s="505">
        <v>42</v>
      </c>
      <c r="N634" s="505">
        <v>30</v>
      </c>
      <c r="O634" s="505">
        <v>43</v>
      </c>
      <c r="P634" s="505">
        <v>41</v>
      </c>
      <c r="Q634" s="505">
        <v>40</v>
      </c>
      <c r="R634" s="505">
        <v>40</v>
      </c>
      <c r="S634" s="505">
        <v>39.5</v>
      </c>
      <c r="T634" s="505"/>
      <c r="U634" s="505">
        <v>34.34</v>
      </c>
    </row>
    <row r="635" customHeight="1" spans="1:21">
      <c r="A635" s="543">
        <v>44337</v>
      </c>
      <c r="B635" s="543">
        <v>44343</v>
      </c>
      <c r="C635" s="603" t="s">
        <v>2113</v>
      </c>
      <c r="D635" s="505">
        <v>27</v>
      </c>
      <c r="E635" s="505">
        <v>27</v>
      </c>
      <c r="F635" s="505">
        <v>24</v>
      </c>
      <c r="G635" s="505">
        <v>31</v>
      </c>
      <c r="H635" s="505">
        <v>32</v>
      </c>
      <c r="I635" s="505">
        <v>30</v>
      </c>
      <c r="J635" s="505">
        <v>30</v>
      </c>
      <c r="K635" s="505">
        <v>30</v>
      </c>
      <c r="L635" s="505">
        <v>32</v>
      </c>
      <c r="M635" s="505">
        <v>32</v>
      </c>
      <c r="N635" s="505">
        <v>30</v>
      </c>
      <c r="O635" s="505">
        <v>32</v>
      </c>
      <c r="P635" s="505">
        <v>31</v>
      </c>
      <c r="Q635" s="505">
        <v>32</v>
      </c>
      <c r="R635" s="505">
        <v>31.5</v>
      </c>
      <c r="S635" s="505">
        <v>29.8</v>
      </c>
      <c r="T635" s="505"/>
      <c r="U635" s="505">
        <v>30.08</v>
      </c>
    </row>
    <row r="636" customHeight="1" spans="1:21">
      <c r="A636" s="543">
        <v>44337</v>
      </c>
      <c r="B636" s="543">
        <v>44343</v>
      </c>
      <c r="C636" s="603" t="s">
        <v>2114</v>
      </c>
      <c r="D636" s="505">
        <v>0</v>
      </c>
      <c r="E636" s="505">
        <v>-1</v>
      </c>
      <c r="F636" s="505">
        <v>1</v>
      </c>
      <c r="G636" s="505">
        <v>0</v>
      </c>
      <c r="H636" s="505">
        <v>0</v>
      </c>
      <c r="I636" s="505">
        <v>1</v>
      </c>
      <c r="J636" s="505">
        <v>0</v>
      </c>
      <c r="K636" s="505">
        <v>0</v>
      </c>
      <c r="L636" s="505">
        <v>10</v>
      </c>
      <c r="M636" s="505">
        <v>10</v>
      </c>
      <c r="N636" s="505">
        <v>0</v>
      </c>
      <c r="O636" s="505">
        <v>11</v>
      </c>
      <c r="P636" s="505">
        <v>10</v>
      </c>
      <c r="Q636" s="505">
        <v>8</v>
      </c>
      <c r="R636" s="505">
        <v>8.5</v>
      </c>
      <c r="S636" s="505">
        <v>9.7</v>
      </c>
      <c r="T636" s="505"/>
      <c r="U636" s="505">
        <v>4.26</v>
      </c>
    </row>
    <row r="637" customHeight="1" spans="1:21">
      <c r="A637" s="543">
        <v>44337</v>
      </c>
      <c r="B637" s="543">
        <v>44343</v>
      </c>
      <c r="C637" s="603" t="s">
        <v>2115</v>
      </c>
      <c r="D637" s="505">
        <v>45</v>
      </c>
      <c r="E637" s="505">
        <v>44</v>
      </c>
      <c r="F637" s="505">
        <v>48</v>
      </c>
      <c r="G637" s="505">
        <v>53</v>
      </c>
      <c r="H637" s="505">
        <v>57</v>
      </c>
      <c r="I637" s="505">
        <v>56.5</v>
      </c>
      <c r="J637" s="505">
        <v>60</v>
      </c>
      <c r="K637" s="505">
        <v>60</v>
      </c>
      <c r="L637" s="505">
        <v>64</v>
      </c>
      <c r="M637" s="505">
        <v>64</v>
      </c>
      <c r="N637" s="505">
        <v>60</v>
      </c>
      <c r="O637" s="505">
        <v>65</v>
      </c>
      <c r="P637" s="505">
        <v>65</v>
      </c>
      <c r="Q637" s="505">
        <v>60</v>
      </c>
      <c r="R637" s="505">
        <v>62</v>
      </c>
      <c r="S637" s="505">
        <v>61.5</v>
      </c>
      <c r="T637" s="505"/>
      <c r="U637" s="505">
        <v>57.81</v>
      </c>
    </row>
    <row r="638" customHeight="1" spans="1:21">
      <c r="A638" s="543">
        <v>44337</v>
      </c>
      <c r="B638" s="543">
        <v>44343</v>
      </c>
      <c r="C638" s="603" t="s">
        <v>2116</v>
      </c>
      <c r="D638" s="505">
        <v>50</v>
      </c>
      <c r="E638" s="505">
        <v>50</v>
      </c>
      <c r="F638" s="505">
        <v>44</v>
      </c>
      <c r="G638" s="505">
        <v>56</v>
      </c>
      <c r="H638" s="505">
        <v>55</v>
      </c>
      <c r="I638" s="505">
        <v>55</v>
      </c>
      <c r="J638" s="505">
        <v>53</v>
      </c>
      <c r="K638" s="505">
        <v>53</v>
      </c>
      <c r="L638" s="505">
        <v>44</v>
      </c>
      <c r="M638" s="505">
        <v>44</v>
      </c>
      <c r="N638" s="505">
        <v>53.5</v>
      </c>
      <c r="O638" s="505">
        <v>50</v>
      </c>
      <c r="P638" s="505">
        <v>50</v>
      </c>
      <c r="Q638" s="505">
        <v>53</v>
      </c>
      <c r="R638" s="505">
        <v>51</v>
      </c>
      <c r="S638" s="505">
        <v>52</v>
      </c>
      <c r="T638" s="505"/>
      <c r="U638" s="505">
        <v>50.84</v>
      </c>
    </row>
    <row r="639" customHeight="1" spans="1:21">
      <c r="A639" s="543">
        <v>44337</v>
      </c>
      <c r="B639" s="543">
        <v>44343</v>
      </c>
      <c r="C639" s="603" t="s">
        <v>2117</v>
      </c>
      <c r="D639" s="505">
        <v>-5</v>
      </c>
      <c r="E639" s="505">
        <v>-6</v>
      </c>
      <c r="F639" s="505">
        <v>4</v>
      </c>
      <c r="G639" s="505">
        <v>-3</v>
      </c>
      <c r="H639" s="505">
        <v>2</v>
      </c>
      <c r="I639" s="505">
        <v>1.5</v>
      </c>
      <c r="J639" s="505">
        <v>7</v>
      </c>
      <c r="K639" s="505">
        <v>7</v>
      </c>
      <c r="L639" s="505">
        <v>20</v>
      </c>
      <c r="M639" s="505">
        <v>20</v>
      </c>
      <c r="N639" s="505">
        <v>6.5</v>
      </c>
      <c r="O639" s="505">
        <v>15</v>
      </c>
      <c r="P639" s="505">
        <v>15</v>
      </c>
      <c r="Q639" s="505">
        <v>7</v>
      </c>
      <c r="R639" s="505">
        <v>11</v>
      </c>
      <c r="S639" s="505">
        <v>9.5</v>
      </c>
      <c r="T639" s="505"/>
      <c r="U639" s="505">
        <v>6.97</v>
      </c>
    </row>
    <row r="640" customHeight="1" spans="1:21">
      <c r="A640" s="543">
        <v>44344</v>
      </c>
      <c r="B640" s="543">
        <v>44350</v>
      </c>
      <c r="C640" s="603" t="s">
        <v>2111</v>
      </c>
      <c r="D640" s="505">
        <v>20.5</v>
      </c>
      <c r="E640" s="505">
        <v>20</v>
      </c>
      <c r="F640" s="505">
        <v>20.9</v>
      </c>
      <c r="G640" s="505">
        <v>20.7</v>
      </c>
      <c r="H640" s="505">
        <v>20.5</v>
      </c>
      <c r="I640" s="505">
        <v>20.7</v>
      </c>
      <c r="J640" s="505">
        <v>21</v>
      </c>
      <c r="K640" s="505">
        <v>21</v>
      </c>
      <c r="L640" s="505">
        <v>22.2</v>
      </c>
      <c r="M640" s="505">
        <v>22</v>
      </c>
      <c r="N640" s="505">
        <v>22</v>
      </c>
      <c r="O640" s="505">
        <v>26.5</v>
      </c>
      <c r="P640" s="505">
        <v>20</v>
      </c>
      <c r="Q640" s="505">
        <v>21.5</v>
      </c>
      <c r="R640" s="505">
        <v>21</v>
      </c>
      <c r="S640" s="505">
        <v>20.4</v>
      </c>
      <c r="T640" s="505"/>
      <c r="U640" s="505">
        <v>21.31</v>
      </c>
    </row>
    <row r="641" customHeight="1" spans="1:21">
      <c r="A641" s="543">
        <v>44344</v>
      </c>
      <c r="B641" s="543">
        <v>44350</v>
      </c>
      <c r="C641" s="603" t="s">
        <v>2112</v>
      </c>
      <c r="D641" s="505">
        <v>26</v>
      </c>
      <c r="E641" s="505">
        <v>25</v>
      </c>
      <c r="F641" s="505">
        <v>25</v>
      </c>
      <c r="G641" s="505">
        <v>30</v>
      </c>
      <c r="H641" s="505">
        <v>30</v>
      </c>
      <c r="I641" s="505">
        <v>30</v>
      </c>
      <c r="J641" s="505">
        <v>26</v>
      </c>
      <c r="K641" s="505">
        <v>26</v>
      </c>
      <c r="L641" s="505">
        <v>41</v>
      </c>
      <c r="M641" s="505">
        <v>41</v>
      </c>
      <c r="N641" s="505">
        <v>26</v>
      </c>
      <c r="O641" s="505">
        <v>42</v>
      </c>
      <c r="P641" s="505">
        <v>40</v>
      </c>
      <c r="Q641" s="505">
        <v>38</v>
      </c>
      <c r="R641" s="505">
        <v>38</v>
      </c>
      <c r="S641" s="505">
        <v>35.5</v>
      </c>
      <c r="T641" s="505"/>
      <c r="U641" s="505">
        <v>32.47</v>
      </c>
    </row>
    <row r="642" customHeight="1" spans="1:21">
      <c r="A642" s="543">
        <v>44344</v>
      </c>
      <c r="B642" s="543">
        <v>44350</v>
      </c>
      <c r="C642" s="603" t="s">
        <v>2113</v>
      </c>
      <c r="D642" s="505">
        <v>26</v>
      </c>
      <c r="E642" s="505">
        <v>26</v>
      </c>
      <c r="F642" s="505">
        <v>24</v>
      </c>
      <c r="G642" s="505">
        <v>30</v>
      </c>
      <c r="H642" s="505">
        <v>30</v>
      </c>
      <c r="I642" s="505">
        <v>28</v>
      </c>
      <c r="J642" s="505">
        <v>26</v>
      </c>
      <c r="K642" s="505">
        <v>26</v>
      </c>
      <c r="L642" s="505">
        <v>31</v>
      </c>
      <c r="M642" s="505">
        <v>31</v>
      </c>
      <c r="N642" s="505">
        <v>26</v>
      </c>
      <c r="O642" s="505">
        <v>31</v>
      </c>
      <c r="P642" s="505">
        <v>30</v>
      </c>
      <c r="Q642" s="505">
        <v>28</v>
      </c>
      <c r="R642" s="505">
        <v>29</v>
      </c>
      <c r="S642" s="505">
        <v>27.6</v>
      </c>
      <c r="T642" s="505"/>
      <c r="U642" s="505">
        <v>28.1</v>
      </c>
    </row>
    <row r="643" customHeight="1" spans="1:21">
      <c r="A643" s="543">
        <v>44344</v>
      </c>
      <c r="B643" s="543">
        <v>44350</v>
      </c>
      <c r="C643" s="603" t="s">
        <v>2114</v>
      </c>
      <c r="D643" s="505">
        <v>0</v>
      </c>
      <c r="E643" s="505">
        <v>-1</v>
      </c>
      <c r="F643" s="505">
        <v>1</v>
      </c>
      <c r="G643" s="505">
        <v>0</v>
      </c>
      <c r="H643" s="505">
        <v>0</v>
      </c>
      <c r="I643" s="505">
        <v>2</v>
      </c>
      <c r="J643" s="505">
        <v>0</v>
      </c>
      <c r="K643" s="505">
        <v>0</v>
      </c>
      <c r="L643" s="505">
        <v>10</v>
      </c>
      <c r="M643" s="505">
        <v>10</v>
      </c>
      <c r="N643" s="505">
        <v>0</v>
      </c>
      <c r="O643" s="505">
        <v>11</v>
      </c>
      <c r="P643" s="505">
        <v>10</v>
      </c>
      <c r="Q643" s="505">
        <v>10</v>
      </c>
      <c r="R643" s="505">
        <v>9</v>
      </c>
      <c r="S643" s="505">
        <f>S641-S642</f>
        <v>7.9</v>
      </c>
      <c r="T643" s="505"/>
      <c r="U643" s="505">
        <v>4.37</v>
      </c>
    </row>
    <row r="644" customHeight="1" spans="1:21">
      <c r="A644" s="543">
        <v>44344</v>
      </c>
      <c r="B644" s="543">
        <v>44350</v>
      </c>
      <c r="C644" s="603" t="s">
        <v>2115</v>
      </c>
      <c r="D644" s="505">
        <v>44</v>
      </c>
      <c r="E644" s="505">
        <v>43</v>
      </c>
      <c r="F644" s="505">
        <v>48</v>
      </c>
      <c r="G644" s="505">
        <v>52</v>
      </c>
      <c r="H644" s="505">
        <v>55</v>
      </c>
      <c r="I644" s="505">
        <v>54</v>
      </c>
      <c r="J644" s="505">
        <v>55</v>
      </c>
      <c r="K644" s="505">
        <v>55</v>
      </c>
      <c r="L644" s="505">
        <v>62</v>
      </c>
      <c r="M644" s="505">
        <v>62</v>
      </c>
      <c r="N644" s="505">
        <v>55</v>
      </c>
      <c r="O644" s="505">
        <v>63</v>
      </c>
      <c r="P644" s="505">
        <v>63</v>
      </c>
      <c r="Q644" s="505">
        <v>59</v>
      </c>
      <c r="R644" s="505">
        <v>60</v>
      </c>
      <c r="S644" s="505">
        <v>57</v>
      </c>
      <c r="T644" s="505"/>
      <c r="U644" s="505">
        <v>55.44</v>
      </c>
    </row>
    <row r="645" customHeight="1" spans="1:21">
      <c r="A645" s="543">
        <v>44344</v>
      </c>
      <c r="B645" s="543">
        <v>44350</v>
      </c>
      <c r="C645" s="603" t="s">
        <v>2116</v>
      </c>
      <c r="D645" s="505">
        <v>49</v>
      </c>
      <c r="E645" s="505">
        <v>49</v>
      </c>
      <c r="F645" s="505">
        <v>44</v>
      </c>
      <c r="G645" s="505">
        <v>55</v>
      </c>
      <c r="H645" s="505">
        <v>53</v>
      </c>
      <c r="I645" s="505">
        <v>52</v>
      </c>
      <c r="J645" s="505">
        <v>52</v>
      </c>
      <c r="K645" s="505">
        <v>52</v>
      </c>
      <c r="L645" s="505">
        <v>41</v>
      </c>
      <c r="M645" s="505">
        <v>41</v>
      </c>
      <c r="N645" s="505">
        <v>52</v>
      </c>
      <c r="O645" s="505">
        <v>48</v>
      </c>
      <c r="P645" s="505">
        <v>48</v>
      </c>
      <c r="Q645" s="505">
        <v>51</v>
      </c>
      <c r="R645" s="505">
        <v>50</v>
      </c>
      <c r="S645" s="505">
        <v>49</v>
      </c>
      <c r="T645" s="505"/>
      <c r="U645" s="505">
        <v>49.13</v>
      </c>
    </row>
    <row r="646" customHeight="1" spans="1:21">
      <c r="A646" s="543">
        <v>44344</v>
      </c>
      <c r="B646" s="543">
        <v>44350</v>
      </c>
      <c r="C646" s="603" t="s">
        <v>2117</v>
      </c>
      <c r="D646" s="505">
        <v>-5</v>
      </c>
      <c r="E646" s="505">
        <v>-6</v>
      </c>
      <c r="F646" s="505">
        <v>4</v>
      </c>
      <c r="G646" s="505">
        <v>-3</v>
      </c>
      <c r="H646" s="505">
        <v>2</v>
      </c>
      <c r="I646" s="505">
        <v>2</v>
      </c>
      <c r="J646" s="505">
        <v>3</v>
      </c>
      <c r="K646" s="505">
        <v>3</v>
      </c>
      <c r="L646" s="505">
        <v>21</v>
      </c>
      <c r="M646" s="505">
        <v>21</v>
      </c>
      <c r="N646" s="505">
        <v>3</v>
      </c>
      <c r="O646" s="505">
        <v>15</v>
      </c>
      <c r="P646" s="505">
        <v>15</v>
      </c>
      <c r="Q646" s="505">
        <v>8</v>
      </c>
      <c r="R646" s="505">
        <v>10</v>
      </c>
      <c r="S646" s="505">
        <f>S644-S645</f>
        <v>8</v>
      </c>
      <c r="T646" s="505"/>
      <c r="U646" s="505">
        <v>6.31</v>
      </c>
    </row>
    <row r="647" customHeight="1" spans="1:21">
      <c r="A647" s="543">
        <v>44351</v>
      </c>
      <c r="B647" s="543">
        <v>44357</v>
      </c>
      <c r="C647" s="603" t="s">
        <v>2111</v>
      </c>
      <c r="D647" s="606">
        <v>19</v>
      </c>
      <c r="E647" s="606">
        <v>18.5</v>
      </c>
      <c r="F647" s="505">
        <v>20.5</v>
      </c>
      <c r="G647" s="505">
        <v>19.6</v>
      </c>
      <c r="H647" s="505">
        <v>19.5</v>
      </c>
      <c r="I647" s="505">
        <v>19.6</v>
      </c>
      <c r="J647" s="505">
        <v>20</v>
      </c>
      <c r="K647" s="505">
        <v>20</v>
      </c>
      <c r="L647" s="505">
        <v>20</v>
      </c>
      <c r="M647" s="505">
        <v>19.7</v>
      </c>
      <c r="N647" s="505">
        <v>21</v>
      </c>
      <c r="O647" s="505">
        <v>23.8</v>
      </c>
      <c r="P647" s="505">
        <v>18.5</v>
      </c>
      <c r="Q647" s="505">
        <v>19.5</v>
      </c>
      <c r="R647" s="505">
        <v>19.9</v>
      </c>
      <c r="S647" s="505">
        <v>19.2</v>
      </c>
      <c r="T647" s="505"/>
      <c r="U647" s="505">
        <v>19.89</v>
      </c>
    </row>
    <row r="648" customHeight="1" spans="1:21">
      <c r="A648" s="543">
        <v>44351</v>
      </c>
      <c r="B648" s="543">
        <v>44357</v>
      </c>
      <c r="C648" s="603" t="s">
        <v>2112</v>
      </c>
      <c r="D648" s="505">
        <v>24</v>
      </c>
      <c r="E648" s="505">
        <v>23</v>
      </c>
      <c r="F648" s="505">
        <v>25</v>
      </c>
      <c r="G648" s="505">
        <v>25</v>
      </c>
      <c r="H648" s="505">
        <v>26</v>
      </c>
      <c r="I648" s="505">
        <v>27</v>
      </c>
      <c r="J648" s="505">
        <v>24</v>
      </c>
      <c r="K648" s="505">
        <v>24</v>
      </c>
      <c r="L648" s="505">
        <v>38.5</v>
      </c>
      <c r="M648" s="505">
        <v>38</v>
      </c>
      <c r="N648" s="505">
        <v>24</v>
      </c>
      <c r="O648" s="505">
        <v>39</v>
      </c>
      <c r="P648" s="505">
        <v>37</v>
      </c>
      <c r="Q648" s="505">
        <v>29</v>
      </c>
      <c r="R648" s="505">
        <v>28</v>
      </c>
      <c r="S648" s="505">
        <v>32</v>
      </c>
      <c r="T648" s="505"/>
      <c r="U648" s="505">
        <v>28.97</v>
      </c>
    </row>
    <row r="649" customHeight="1" spans="1:21">
      <c r="A649" s="543">
        <v>44351</v>
      </c>
      <c r="B649" s="543">
        <v>44357</v>
      </c>
      <c r="C649" s="603" t="s">
        <v>2113</v>
      </c>
      <c r="D649" s="505">
        <v>24</v>
      </c>
      <c r="E649" s="505">
        <v>24</v>
      </c>
      <c r="F649" s="505">
        <v>28</v>
      </c>
      <c r="G649" s="505">
        <v>23</v>
      </c>
      <c r="H649" s="505">
        <v>26</v>
      </c>
      <c r="I649" s="505">
        <v>24</v>
      </c>
      <c r="J649" s="505">
        <v>24</v>
      </c>
      <c r="K649" s="505">
        <v>24</v>
      </c>
      <c r="L649" s="505">
        <v>29</v>
      </c>
      <c r="M649" s="505">
        <v>29</v>
      </c>
      <c r="N649" s="505">
        <v>24</v>
      </c>
      <c r="O649" s="505">
        <v>29</v>
      </c>
      <c r="P649" s="505">
        <v>29</v>
      </c>
      <c r="Q649" s="505">
        <v>23</v>
      </c>
      <c r="R649" s="505">
        <v>24</v>
      </c>
      <c r="S649" s="505">
        <v>24</v>
      </c>
      <c r="T649" s="505"/>
      <c r="U649" s="505">
        <v>25.5</v>
      </c>
    </row>
    <row r="650" customHeight="1" spans="1:21">
      <c r="A650" s="543">
        <v>44351</v>
      </c>
      <c r="B650" s="543">
        <v>44357</v>
      </c>
      <c r="C650" s="603" t="s">
        <v>2114</v>
      </c>
      <c r="D650" s="505">
        <v>0</v>
      </c>
      <c r="E650" s="505">
        <v>-1</v>
      </c>
      <c r="F650" s="505">
        <v>-3</v>
      </c>
      <c r="G650" s="505">
        <v>2</v>
      </c>
      <c r="H650" s="505">
        <v>0</v>
      </c>
      <c r="I650" s="505">
        <v>3</v>
      </c>
      <c r="J650" s="505">
        <v>0</v>
      </c>
      <c r="K650" s="505">
        <v>0</v>
      </c>
      <c r="L650" s="505">
        <v>9.5</v>
      </c>
      <c r="M650" s="505">
        <v>9</v>
      </c>
      <c r="N650" s="505">
        <v>0</v>
      </c>
      <c r="O650" s="505">
        <v>10</v>
      </c>
      <c r="P650" s="505">
        <v>8</v>
      </c>
      <c r="Q650" s="505">
        <v>6</v>
      </c>
      <c r="R650" s="505">
        <v>4</v>
      </c>
      <c r="S650" s="505">
        <v>8</v>
      </c>
      <c r="T650" s="505"/>
      <c r="U650" s="505">
        <v>3.47</v>
      </c>
    </row>
    <row r="651" customHeight="1" spans="1:21">
      <c r="A651" s="543">
        <v>44351</v>
      </c>
      <c r="B651" s="543">
        <v>44357</v>
      </c>
      <c r="C651" s="603" t="s">
        <v>2115</v>
      </c>
      <c r="D651" s="505">
        <v>41</v>
      </c>
      <c r="E651" s="505">
        <v>40</v>
      </c>
      <c r="F651" s="505">
        <v>51</v>
      </c>
      <c r="G651" s="505">
        <v>50</v>
      </c>
      <c r="H651" s="505">
        <v>53</v>
      </c>
      <c r="I651" s="505">
        <v>52</v>
      </c>
      <c r="J651" s="505">
        <v>53</v>
      </c>
      <c r="K651" s="505">
        <v>53</v>
      </c>
      <c r="L651" s="505">
        <v>58</v>
      </c>
      <c r="M651" s="505">
        <v>58</v>
      </c>
      <c r="N651" s="505">
        <v>53</v>
      </c>
      <c r="O651" s="505">
        <v>59</v>
      </c>
      <c r="P651" s="505">
        <v>59</v>
      </c>
      <c r="Q651" s="505">
        <v>47</v>
      </c>
      <c r="R651" s="505">
        <v>55</v>
      </c>
      <c r="S651" s="505">
        <v>54</v>
      </c>
      <c r="T651" s="505"/>
      <c r="U651" s="505">
        <v>52.25</v>
      </c>
    </row>
    <row r="652" customHeight="1" spans="1:21">
      <c r="A652" s="543">
        <v>44351</v>
      </c>
      <c r="B652" s="543">
        <v>44357</v>
      </c>
      <c r="C652" s="603" t="s">
        <v>2116</v>
      </c>
      <c r="D652" s="505">
        <v>46</v>
      </c>
      <c r="E652" s="505">
        <v>46</v>
      </c>
      <c r="F652" s="505">
        <v>54</v>
      </c>
      <c r="G652" s="505">
        <v>46</v>
      </c>
      <c r="H652" s="505">
        <v>51</v>
      </c>
      <c r="I652" s="505">
        <v>48</v>
      </c>
      <c r="J652" s="505">
        <v>50</v>
      </c>
      <c r="K652" s="505">
        <v>50</v>
      </c>
      <c r="L652" s="505">
        <v>39</v>
      </c>
      <c r="M652" s="505">
        <v>39</v>
      </c>
      <c r="N652" s="505">
        <v>50</v>
      </c>
      <c r="O652" s="505">
        <v>44</v>
      </c>
      <c r="P652" s="505">
        <v>44</v>
      </c>
      <c r="Q652" s="505">
        <v>46</v>
      </c>
      <c r="R652" s="505">
        <v>47</v>
      </c>
      <c r="S652" s="505">
        <v>45</v>
      </c>
      <c r="T652" s="505"/>
      <c r="U652" s="505">
        <v>46.56</v>
      </c>
    </row>
    <row r="653" customHeight="1" spans="1:21">
      <c r="A653" s="543">
        <v>44351</v>
      </c>
      <c r="B653" s="543">
        <v>44357</v>
      </c>
      <c r="C653" s="603" t="s">
        <v>2117</v>
      </c>
      <c r="D653" s="505">
        <v>-5</v>
      </c>
      <c r="E653" s="505">
        <v>-6</v>
      </c>
      <c r="F653" s="505">
        <v>-3</v>
      </c>
      <c r="G653" s="505">
        <v>4</v>
      </c>
      <c r="H653" s="505">
        <v>2</v>
      </c>
      <c r="I653" s="505">
        <v>4</v>
      </c>
      <c r="J653" s="505">
        <v>3</v>
      </c>
      <c r="K653" s="505">
        <v>3</v>
      </c>
      <c r="L653" s="505">
        <v>19</v>
      </c>
      <c r="M653" s="505">
        <v>19</v>
      </c>
      <c r="N653" s="505">
        <v>3</v>
      </c>
      <c r="O653" s="505">
        <v>15</v>
      </c>
      <c r="P653" s="505">
        <v>15</v>
      </c>
      <c r="Q653" s="505">
        <v>1</v>
      </c>
      <c r="R653" s="505">
        <v>8</v>
      </c>
      <c r="S653" s="505">
        <v>9</v>
      </c>
      <c r="T653" s="505"/>
      <c r="U653" s="505">
        <v>5.69</v>
      </c>
    </row>
    <row r="654" customHeight="1" spans="1:21">
      <c r="A654" s="543">
        <v>44358</v>
      </c>
      <c r="B654" s="543">
        <v>44364</v>
      </c>
      <c r="C654" s="603" t="s">
        <v>2111</v>
      </c>
      <c r="D654" s="606">
        <v>18</v>
      </c>
      <c r="E654" s="606">
        <v>17.4</v>
      </c>
      <c r="F654" s="505">
        <v>18.5</v>
      </c>
      <c r="G654" s="505">
        <v>18.5</v>
      </c>
      <c r="H654" s="505">
        <v>19</v>
      </c>
      <c r="I654" s="505">
        <v>18.8</v>
      </c>
      <c r="J654" s="505">
        <v>19.5</v>
      </c>
      <c r="K654" s="505">
        <v>19.5</v>
      </c>
      <c r="L654" s="505">
        <v>18.5</v>
      </c>
      <c r="M654" s="505">
        <v>18</v>
      </c>
      <c r="N654" s="505">
        <v>20.5</v>
      </c>
      <c r="O654" s="505">
        <v>20.8</v>
      </c>
      <c r="P654" s="505">
        <v>16.5</v>
      </c>
      <c r="Q654" s="505">
        <v>19</v>
      </c>
      <c r="R654" s="505">
        <v>19.3</v>
      </c>
      <c r="S654" s="505">
        <v>16.8</v>
      </c>
      <c r="T654" s="505"/>
      <c r="U654" s="505">
        <v>18.66</v>
      </c>
    </row>
    <row r="655" customHeight="1" spans="1:21">
      <c r="A655" s="543">
        <v>44358</v>
      </c>
      <c r="B655" s="543">
        <v>44364</v>
      </c>
      <c r="C655" s="603" t="s">
        <v>2112</v>
      </c>
      <c r="D655" s="505">
        <v>24</v>
      </c>
      <c r="E655" s="505">
        <v>23</v>
      </c>
      <c r="F655" s="505">
        <v>24</v>
      </c>
      <c r="G655" s="505">
        <v>23</v>
      </c>
      <c r="H655" s="505">
        <v>25</v>
      </c>
      <c r="I655" s="505">
        <v>24.5</v>
      </c>
      <c r="J655" s="505">
        <v>23</v>
      </c>
      <c r="K655" s="505">
        <v>23</v>
      </c>
      <c r="L655" s="505">
        <v>37.5</v>
      </c>
      <c r="M655" s="505">
        <v>37</v>
      </c>
      <c r="N655" s="505">
        <v>23</v>
      </c>
      <c r="O655" s="505">
        <v>38.5</v>
      </c>
      <c r="P655" s="505">
        <v>36</v>
      </c>
      <c r="Q655" s="505">
        <v>24</v>
      </c>
      <c r="R655" s="505">
        <v>23</v>
      </c>
      <c r="S655" s="505">
        <v>28</v>
      </c>
      <c r="T655" s="505"/>
      <c r="U655" s="505">
        <v>27.28</v>
      </c>
    </row>
    <row r="656" customHeight="1" spans="1:21">
      <c r="A656" s="543">
        <v>44358</v>
      </c>
      <c r="B656" s="543">
        <v>44364</v>
      </c>
      <c r="C656" s="603" t="s">
        <v>2113</v>
      </c>
      <c r="D656" s="505">
        <v>24</v>
      </c>
      <c r="E656" s="505">
        <v>24</v>
      </c>
      <c r="F656" s="505">
        <v>20.5</v>
      </c>
      <c r="G656" s="505">
        <v>21</v>
      </c>
      <c r="H656" s="505">
        <v>25</v>
      </c>
      <c r="I656" s="505">
        <v>21</v>
      </c>
      <c r="J656" s="505">
        <v>23</v>
      </c>
      <c r="K656" s="505">
        <v>23</v>
      </c>
      <c r="L656" s="505">
        <v>28.5</v>
      </c>
      <c r="M656" s="505">
        <v>28.5</v>
      </c>
      <c r="N656" s="505">
        <v>23</v>
      </c>
      <c r="O656" s="505">
        <v>28.5</v>
      </c>
      <c r="P656" s="505">
        <v>28</v>
      </c>
      <c r="Q656" s="505">
        <v>24</v>
      </c>
      <c r="R656" s="505">
        <v>23</v>
      </c>
      <c r="S656" s="505">
        <v>20</v>
      </c>
      <c r="T656" s="505"/>
      <c r="U656" s="505">
        <v>24.06</v>
      </c>
    </row>
    <row r="657" customHeight="1" spans="1:21">
      <c r="A657" s="543">
        <v>44358</v>
      </c>
      <c r="B657" s="543">
        <v>44364</v>
      </c>
      <c r="C657" s="603" t="s">
        <v>2114</v>
      </c>
      <c r="D657" s="505">
        <v>0</v>
      </c>
      <c r="E657" s="505">
        <v>-1</v>
      </c>
      <c r="F657" s="505">
        <v>3.5</v>
      </c>
      <c r="G657" s="505">
        <v>2</v>
      </c>
      <c r="H657" s="505">
        <v>0</v>
      </c>
      <c r="I657" s="505">
        <v>3.5</v>
      </c>
      <c r="J657" s="505">
        <v>0</v>
      </c>
      <c r="K657" s="505">
        <v>0</v>
      </c>
      <c r="L657" s="505">
        <v>9</v>
      </c>
      <c r="M657" s="505">
        <v>8.5</v>
      </c>
      <c r="N657" s="505">
        <v>0</v>
      </c>
      <c r="O657" s="505">
        <v>10</v>
      </c>
      <c r="P657" s="505">
        <v>8</v>
      </c>
      <c r="Q657" s="505">
        <v>0</v>
      </c>
      <c r="R657" s="505">
        <v>0</v>
      </c>
      <c r="S657" s="505">
        <v>8</v>
      </c>
      <c r="T657" s="505"/>
      <c r="U657" s="505">
        <v>3.22</v>
      </c>
    </row>
    <row r="658" customHeight="1" spans="1:21">
      <c r="A658" s="543">
        <v>44358</v>
      </c>
      <c r="B658" s="543">
        <v>44364</v>
      </c>
      <c r="C658" s="603" t="s">
        <v>2115</v>
      </c>
      <c r="D658" s="505">
        <v>43</v>
      </c>
      <c r="E658" s="505">
        <v>42</v>
      </c>
      <c r="F658" s="505">
        <v>52</v>
      </c>
      <c r="G658" s="505">
        <v>48</v>
      </c>
      <c r="H658" s="505">
        <v>52</v>
      </c>
      <c r="I658" s="505">
        <v>50</v>
      </c>
      <c r="J658" s="505">
        <v>52</v>
      </c>
      <c r="K658" s="505">
        <v>52</v>
      </c>
      <c r="L658" s="505">
        <v>58</v>
      </c>
      <c r="M658" s="505">
        <v>58</v>
      </c>
      <c r="N658" s="505">
        <v>52</v>
      </c>
      <c r="O658" s="505">
        <v>59</v>
      </c>
      <c r="P658" s="505">
        <v>59</v>
      </c>
      <c r="Q658" s="505">
        <v>53</v>
      </c>
      <c r="R658" s="505">
        <v>54</v>
      </c>
      <c r="S658" s="505">
        <v>50</v>
      </c>
      <c r="T658" s="505"/>
      <c r="U658" s="505">
        <v>52.13</v>
      </c>
    </row>
    <row r="659" customHeight="1" spans="1:21">
      <c r="A659" s="543">
        <v>44358</v>
      </c>
      <c r="B659" s="543">
        <v>44364</v>
      </c>
      <c r="C659" s="603" t="s">
        <v>2116</v>
      </c>
      <c r="D659" s="505">
        <v>45</v>
      </c>
      <c r="E659" s="505">
        <v>45</v>
      </c>
      <c r="F659" s="505">
        <v>48</v>
      </c>
      <c r="G659" s="505">
        <v>46</v>
      </c>
      <c r="H659" s="505">
        <v>50</v>
      </c>
      <c r="I659" s="505">
        <v>48</v>
      </c>
      <c r="J659" s="505">
        <v>49.5</v>
      </c>
      <c r="K659" s="505">
        <v>49.5</v>
      </c>
      <c r="L659" s="505">
        <v>39</v>
      </c>
      <c r="M659" s="505">
        <v>39</v>
      </c>
      <c r="N659" s="505">
        <v>49.5</v>
      </c>
      <c r="O659" s="505">
        <v>44</v>
      </c>
      <c r="P659" s="505">
        <v>44</v>
      </c>
      <c r="Q659" s="505">
        <v>49</v>
      </c>
      <c r="R659" s="505">
        <v>48.5</v>
      </c>
      <c r="S659" s="505">
        <v>40</v>
      </c>
      <c r="T659" s="505"/>
      <c r="U659" s="505">
        <v>45.88</v>
      </c>
    </row>
    <row r="660" customHeight="1" spans="1:21">
      <c r="A660" s="543">
        <v>44358</v>
      </c>
      <c r="B660" s="543">
        <v>44364</v>
      </c>
      <c r="C660" s="603" t="s">
        <v>2117</v>
      </c>
      <c r="D660" s="505">
        <v>-2</v>
      </c>
      <c r="E660" s="505">
        <v>-3</v>
      </c>
      <c r="F660" s="505">
        <v>4</v>
      </c>
      <c r="G660" s="505">
        <v>2</v>
      </c>
      <c r="H660" s="505">
        <v>2</v>
      </c>
      <c r="I660" s="505">
        <v>2</v>
      </c>
      <c r="J660" s="505">
        <v>2.5</v>
      </c>
      <c r="K660" s="505">
        <v>2.5</v>
      </c>
      <c r="L660" s="505">
        <v>19</v>
      </c>
      <c r="M660" s="505">
        <v>19</v>
      </c>
      <c r="N660" s="505">
        <v>2.5</v>
      </c>
      <c r="O660" s="505">
        <v>15</v>
      </c>
      <c r="P660" s="505">
        <v>15</v>
      </c>
      <c r="Q660" s="505">
        <v>4</v>
      </c>
      <c r="R660" s="505">
        <v>5.5</v>
      </c>
      <c r="S660" s="505">
        <v>10</v>
      </c>
      <c r="T660" s="505"/>
      <c r="U660" s="505">
        <v>6.25</v>
      </c>
    </row>
    <row r="661" customHeight="1" spans="1:21">
      <c r="A661" s="543">
        <v>44365</v>
      </c>
      <c r="B661" s="543">
        <v>44371</v>
      </c>
      <c r="C661" s="603" t="s">
        <v>2111</v>
      </c>
      <c r="D661" s="606">
        <v>15.3</v>
      </c>
      <c r="E661" s="606">
        <v>14.9</v>
      </c>
      <c r="F661" s="505">
        <v>17</v>
      </c>
      <c r="G661" s="505">
        <v>16.1</v>
      </c>
      <c r="H661" s="505">
        <v>16.7</v>
      </c>
      <c r="I661" s="505">
        <v>16.8</v>
      </c>
      <c r="J661" s="505">
        <v>16.8</v>
      </c>
      <c r="K661" s="505">
        <v>16.8</v>
      </c>
      <c r="L661" s="505">
        <v>18</v>
      </c>
      <c r="M661" s="505">
        <v>16.4</v>
      </c>
      <c r="N661" s="505">
        <v>17.5</v>
      </c>
      <c r="O661" s="505">
        <v>19</v>
      </c>
      <c r="P661" s="505">
        <v>16</v>
      </c>
      <c r="Q661" s="505">
        <v>17.2</v>
      </c>
      <c r="R661" s="505">
        <v>17.6</v>
      </c>
      <c r="S661" s="505">
        <v>16</v>
      </c>
      <c r="T661" s="505"/>
      <c r="U661" s="505">
        <v>16.76</v>
      </c>
    </row>
    <row r="662" customHeight="1" spans="1:21">
      <c r="A662" s="543">
        <v>44365</v>
      </c>
      <c r="B662" s="543">
        <v>44371</v>
      </c>
      <c r="C662" s="603" t="s">
        <v>2112</v>
      </c>
      <c r="D662" s="505">
        <v>23</v>
      </c>
      <c r="E662" s="505">
        <v>22</v>
      </c>
      <c r="F662" s="505">
        <v>22</v>
      </c>
      <c r="G662" s="505">
        <v>22</v>
      </c>
      <c r="H662" s="505">
        <v>23</v>
      </c>
      <c r="I662" s="505">
        <v>24</v>
      </c>
      <c r="J662" s="505">
        <v>21</v>
      </c>
      <c r="K662" s="505">
        <v>21</v>
      </c>
      <c r="L662" s="505">
        <v>36.5</v>
      </c>
      <c r="M662" s="505">
        <v>36</v>
      </c>
      <c r="N662" s="505">
        <v>23</v>
      </c>
      <c r="O662" s="505">
        <v>37.5</v>
      </c>
      <c r="P662" s="505">
        <v>35.5</v>
      </c>
      <c r="Q662" s="505">
        <v>23</v>
      </c>
      <c r="R662" s="505">
        <v>22</v>
      </c>
      <c r="S662" s="505">
        <v>26</v>
      </c>
      <c r="T662" s="505"/>
      <c r="U662" s="505">
        <v>26.09</v>
      </c>
    </row>
    <row r="663" customHeight="1" spans="1:21">
      <c r="A663" s="543">
        <v>44365</v>
      </c>
      <c r="B663" s="543">
        <v>44371</v>
      </c>
      <c r="C663" s="603" t="s">
        <v>2113</v>
      </c>
      <c r="D663" s="505">
        <v>22.5</v>
      </c>
      <c r="E663" s="505">
        <v>21.5</v>
      </c>
      <c r="F663" s="505">
        <v>23</v>
      </c>
      <c r="G663" s="505">
        <v>21</v>
      </c>
      <c r="H663" s="505">
        <v>23</v>
      </c>
      <c r="I663" s="505">
        <v>21</v>
      </c>
      <c r="J663" s="505">
        <v>21</v>
      </c>
      <c r="K663" s="505">
        <v>21</v>
      </c>
      <c r="L663" s="505">
        <v>28</v>
      </c>
      <c r="M663" s="505">
        <v>28</v>
      </c>
      <c r="N663" s="505">
        <v>23</v>
      </c>
      <c r="O663" s="505">
        <v>28</v>
      </c>
      <c r="P663" s="505">
        <v>27.5</v>
      </c>
      <c r="Q663" s="505">
        <v>22</v>
      </c>
      <c r="R663" s="505">
        <v>21</v>
      </c>
      <c r="S663" s="505">
        <v>20</v>
      </c>
      <c r="T663" s="505"/>
      <c r="U663" s="505">
        <v>23.22</v>
      </c>
    </row>
    <row r="664" customHeight="1" spans="1:21">
      <c r="A664" s="543">
        <v>44365</v>
      </c>
      <c r="B664" s="543">
        <v>44371</v>
      </c>
      <c r="C664" s="603" t="s">
        <v>2114</v>
      </c>
      <c r="D664" s="505">
        <v>0.5</v>
      </c>
      <c r="E664" s="505">
        <v>0.5</v>
      </c>
      <c r="F664" s="505">
        <v>-1</v>
      </c>
      <c r="G664" s="505">
        <v>1</v>
      </c>
      <c r="H664" s="505">
        <v>0</v>
      </c>
      <c r="I664" s="505">
        <v>3</v>
      </c>
      <c r="J664" s="505">
        <v>0</v>
      </c>
      <c r="K664" s="505">
        <v>0</v>
      </c>
      <c r="L664" s="505">
        <v>8.5</v>
      </c>
      <c r="M664" s="505">
        <v>8</v>
      </c>
      <c r="N664" s="505">
        <v>0</v>
      </c>
      <c r="O664" s="505">
        <v>9.5</v>
      </c>
      <c r="P664" s="505">
        <v>8</v>
      </c>
      <c r="Q664" s="505">
        <v>1</v>
      </c>
      <c r="R664" s="505">
        <v>1</v>
      </c>
      <c r="S664" s="505">
        <v>6</v>
      </c>
      <c r="T664" s="505"/>
      <c r="U664" s="505">
        <v>2.88</v>
      </c>
    </row>
    <row r="665" customHeight="1" spans="1:21">
      <c r="A665" s="543">
        <v>44365</v>
      </c>
      <c r="B665" s="543">
        <v>44371</v>
      </c>
      <c r="C665" s="603" t="s">
        <v>2115</v>
      </c>
      <c r="D665" s="505">
        <v>45</v>
      </c>
      <c r="E665" s="505">
        <v>44</v>
      </c>
      <c r="F665" s="505">
        <v>50</v>
      </c>
      <c r="G665" s="505">
        <v>48</v>
      </c>
      <c r="H665" s="505">
        <v>52</v>
      </c>
      <c r="I665" s="505">
        <v>50</v>
      </c>
      <c r="J665" s="505">
        <v>52</v>
      </c>
      <c r="K665" s="505">
        <v>52</v>
      </c>
      <c r="L665" s="505">
        <v>56</v>
      </c>
      <c r="M665" s="505">
        <v>56</v>
      </c>
      <c r="N665" s="505">
        <v>52</v>
      </c>
      <c r="O665" s="505">
        <v>57</v>
      </c>
      <c r="P665" s="505">
        <v>57</v>
      </c>
      <c r="Q665" s="505">
        <v>51</v>
      </c>
      <c r="R665" s="505">
        <v>52</v>
      </c>
      <c r="S665" s="505">
        <v>48</v>
      </c>
      <c r="T665" s="505"/>
      <c r="U665" s="505">
        <v>51.38</v>
      </c>
    </row>
    <row r="666" customHeight="1" spans="1:21">
      <c r="A666" s="543">
        <v>44365</v>
      </c>
      <c r="B666" s="543">
        <v>44371</v>
      </c>
      <c r="C666" s="603" t="s">
        <v>2116</v>
      </c>
      <c r="D666" s="505">
        <v>44</v>
      </c>
      <c r="E666" s="505">
        <v>43</v>
      </c>
      <c r="F666" s="505">
        <v>47</v>
      </c>
      <c r="G666" s="505">
        <v>46</v>
      </c>
      <c r="H666" s="505">
        <v>50</v>
      </c>
      <c r="I666" s="505">
        <v>48</v>
      </c>
      <c r="J666" s="505">
        <v>49.5</v>
      </c>
      <c r="K666" s="505">
        <v>49.5</v>
      </c>
      <c r="L666" s="505">
        <v>38</v>
      </c>
      <c r="M666" s="505">
        <v>38</v>
      </c>
      <c r="N666" s="505">
        <v>49.5</v>
      </c>
      <c r="O666" s="505">
        <v>42</v>
      </c>
      <c r="P666" s="505">
        <v>42</v>
      </c>
      <c r="Q666" s="505">
        <v>48</v>
      </c>
      <c r="R666" s="505">
        <v>48</v>
      </c>
      <c r="S666" s="505">
        <v>40</v>
      </c>
      <c r="T666" s="505"/>
      <c r="U666" s="505">
        <v>45.16</v>
      </c>
    </row>
    <row r="667" customHeight="1" spans="1:21">
      <c r="A667" s="543">
        <v>44365</v>
      </c>
      <c r="B667" s="543">
        <v>44371</v>
      </c>
      <c r="C667" s="603" t="s">
        <v>2117</v>
      </c>
      <c r="D667" s="505">
        <v>1</v>
      </c>
      <c r="E667" s="505">
        <v>1</v>
      </c>
      <c r="F667" s="505">
        <v>3</v>
      </c>
      <c r="G667" s="505">
        <v>2</v>
      </c>
      <c r="H667" s="505">
        <v>2</v>
      </c>
      <c r="I667" s="505">
        <v>2</v>
      </c>
      <c r="J667" s="505">
        <v>2.5</v>
      </c>
      <c r="K667" s="505">
        <v>2.5</v>
      </c>
      <c r="L667" s="505">
        <v>18</v>
      </c>
      <c r="M667" s="505">
        <v>18</v>
      </c>
      <c r="N667" s="505">
        <v>2.5</v>
      </c>
      <c r="O667" s="505">
        <v>15</v>
      </c>
      <c r="P667" s="505">
        <v>15</v>
      </c>
      <c r="Q667" s="505">
        <v>3</v>
      </c>
      <c r="R667" s="505">
        <v>4</v>
      </c>
      <c r="S667" s="505">
        <v>8</v>
      </c>
      <c r="T667" s="505"/>
      <c r="U667" s="505">
        <v>6.22</v>
      </c>
    </row>
    <row r="668" customHeight="1" spans="1:21">
      <c r="A668" s="543">
        <v>44372</v>
      </c>
      <c r="B668" s="543">
        <v>44378</v>
      </c>
      <c r="C668" s="603" t="s">
        <v>2111</v>
      </c>
      <c r="D668" s="505">
        <v>21</v>
      </c>
      <c r="E668" s="505">
        <v>20</v>
      </c>
      <c r="F668" s="505">
        <v>22</v>
      </c>
      <c r="G668" s="505">
        <v>21.5</v>
      </c>
      <c r="H668" s="505">
        <v>22.2</v>
      </c>
      <c r="I668" s="505">
        <v>21.9</v>
      </c>
      <c r="J668" s="505">
        <v>22.5</v>
      </c>
      <c r="K668" s="505">
        <v>22.5</v>
      </c>
      <c r="L668" s="505">
        <v>21.8</v>
      </c>
      <c r="M668" s="505">
        <v>20.8</v>
      </c>
      <c r="N668" s="505">
        <v>23</v>
      </c>
      <c r="O668" s="505">
        <v>24.5</v>
      </c>
      <c r="P668" s="505">
        <v>21</v>
      </c>
      <c r="Q668" s="505">
        <v>22</v>
      </c>
      <c r="R668" s="505">
        <v>23</v>
      </c>
      <c r="S668" s="505">
        <v>20.5</v>
      </c>
      <c r="T668" s="505"/>
      <c r="U668" s="505">
        <v>21.89</v>
      </c>
    </row>
    <row r="669" customHeight="1" spans="1:21">
      <c r="A669" s="543">
        <v>44372</v>
      </c>
      <c r="B669" s="543">
        <v>44378</v>
      </c>
      <c r="C669" s="603" t="s">
        <v>2112</v>
      </c>
      <c r="D669" s="505">
        <v>25.5</v>
      </c>
      <c r="E669" s="505">
        <v>25</v>
      </c>
      <c r="F669" s="505">
        <v>26</v>
      </c>
      <c r="G669" s="505">
        <v>24</v>
      </c>
      <c r="H669" s="505">
        <v>28</v>
      </c>
      <c r="I669" s="505">
        <v>25</v>
      </c>
      <c r="J669" s="505">
        <v>25</v>
      </c>
      <c r="K669" s="505">
        <v>25</v>
      </c>
      <c r="L669" s="505">
        <v>39</v>
      </c>
      <c r="M669" s="505">
        <v>39</v>
      </c>
      <c r="N669" s="505">
        <v>29</v>
      </c>
      <c r="O669" s="505">
        <v>40</v>
      </c>
      <c r="P669" s="505">
        <v>39</v>
      </c>
      <c r="Q669" s="505">
        <v>22</v>
      </c>
      <c r="R669" s="505">
        <v>22.5</v>
      </c>
      <c r="S669" s="505">
        <v>27</v>
      </c>
      <c r="T669" s="505"/>
      <c r="U669" s="505">
        <v>28.81</v>
      </c>
    </row>
    <row r="670" customHeight="1" spans="1:21">
      <c r="A670" s="543">
        <v>44372</v>
      </c>
      <c r="B670" s="543">
        <v>44378</v>
      </c>
      <c r="C670" s="603" t="s">
        <v>2113</v>
      </c>
      <c r="D670" s="505">
        <v>27</v>
      </c>
      <c r="E670" s="505">
        <v>26</v>
      </c>
      <c r="F670" s="505">
        <v>24</v>
      </c>
      <c r="G670" s="505">
        <v>22</v>
      </c>
      <c r="H670" s="505">
        <v>28</v>
      </c>
      <c r="I670" s="505">
        <v>24</v>
      </c>
      <c r="J670" s="505">
        <v>25</v>
      </c>
      <c r="K670" s="505">
        <v>25</v>
      </c>
      <c r="L670" s="505">
        <v>30</v>
      </c>
      <c r="M670" s="505">
        <v>30</v>
      </c>
      <c r="N670" s="505">
        <v>29</v>
      </c>
      <c r="O670" s="505">
        <v>30</v>
      </c>
      <c r="P670" s="505">
        <v>30</v>
      </c>
      <c r="Q670" s="505">
        <v>21</v>
      </c>
      <c r="R670" s="505">
        <v>20.5</v>
      </c>
      <c r="S670" s="505">
        <v>22</v>
      </c>
      <c r="T670" s="505"/>
      <c r="U670" s="505">
        <v>25.84</v>
      </c>
    </row>
    <row r="671" customHeight="1" spans="1:21">
      <c r="A671" s="543">
        <v>44372</v>
      </c>
      <c r="B671" s="543">
        <v>44378</v>
      </c>
      <c r="C671" s="603" t="s">
        <v>2114</v>
      </c>
      <c r="D671" s="505">
        <v>-1.5</v>
      </c>
      <c r="E671" s="505">
        <v>-1</v>
      </c>
      <c r="F671" s="505">
        <v>2</v>
      </c>
      <c r="G671" s="505">
        <v>2</v>
      </c>
      <c r="H671" s="505">
        <v>0</v>
      </c>
      <c r="I671" s="505">
        <v>1</v>
      </c>
      <c r="J671" s="505">
        <v>0</v>
      </c>
      <c r="K671" s="505">
        <v>0</v>
      </c>
      <c r="L671" s="505">
        <v>9</v>
      </c>
      <c r="M671" s="505">
        <v>9</v>
      </c>
      <c r="N671" s="505">
        <v>0</v>
      </c>
      <c r="O671" s="505">
        <v>10</v>
      </c>
      <c r="P671" s="505">
        <v>9</v>
      </c>
      <c r="Q671" s="505">
        <v>1</v>
      </c>
      <c r="R671" s="505">
        <v>2</v>
      </c>
      <c r="S671" s="505">
        <v>5</v>
      </c>
      <c r="T671" s="505"/>
      <c r="U671" s="505">
        <v>2.97</v>
      </c>
    </row>
    <row r="672" customHeight="1" spans="1:21">
      <c r="A672" s="543">
        <v>44372</v>
      </c>
      <c r="B672" s="543">
        <v>44378</v>
      </c>
      <c r="C672" s="603" t="s">
        <v>2115</v>
      </c>
      <c r="D672" s="505">
        <v>50</v>
      </c>
      <c r="E672" s="505">
        <v>48</v>
      </c>
      <c r="F672" s="505">
        <v>54</v>
      </c>
      <c r="G672" s="505">
        <v>50</v>
      </c>
      <c r="H672" s="505">
        <v>55</v>
      </c>
      <c r="I672" s="505">
        <v>51</v>
      </c>
      <c r="J672" s="505">
        <v>55</v>
      </c>
      <c r="K672" s="505">
        <v>55</v>
      </c>
      <c r="L672" s="505">
        <v>59</v>
      </c>
      <c r="M672" s="505">
        <v>59</v>
      </c>
      <c r="N672" s="505">
        <v>55</v>
      </c>
      <c r="O672" s="505">
        <v>60</v>
      </c>
      <c r="P672" s="505">
        <v>60</v>
      </c>
      <c r="Q672" s="505">
        <v>50</v>
      </c>
      <c r="R672" s="505">
        <v>57</v>
      </c>
      <c r="S672" s="505">
        <v>48</v>
      </c>
      <c r="T672" s="505"/>
      <c r="U672" s="505">
        <v>54.13</v>
      </c>
    </row>
    <row r="673" customHeight="1" spans="1:21">
      <c r="A673" s="543">
        <v>44372</v>
      </c>
      <c r="B673" s="543">
        <v>44378</v>
      </c>
      <c r="C673" s="603" t="s">
        <v>2116</v>
      </c>
      <c r="D673" s="505">
        <v>51</v>
      </c>
      <c r="E673" s="505">
        <v>49</v>
      </c>
      <c r="F673" s="505">
        <v>47</v>
      </c>
      <c r="G673" s="505">
        <v>48</v>
      </c>
      <c r="H673" s="505">
        <v>53</v>
      </c>
      <c r="I673" s="505">
        <v>50</v>
      </c>
      <c r="J673" s="505">
        <v>52.5</v>
      </c>
      <c r="K673" s="505">
        <v>52.5</v>
      </c>
      <c r="L673" s="505">
        <v>40</v>
      </c>
      <c r="M673" s="505">
        <v>40</v>
      </c>
      <c r="N673" s="505">
        <v>52.5</v>
      </c>
      <c r="O673" s="505">
        <v>45</v>
      </c>
      <c r="P673" s="505">
        <v>45</v>
      </c>
      <c r="Q673" s="505">
        <v>47.5</v>
      </c>
      <c r="R673" s="505">
        <v>49.5</v>
      </c>
      <c r="S673" s="505">
        <v>40</v>
      </c>
      <c r="T673" s="505"/>
      <c r="U673" s="505">
        <v>47.66</v>
      </c>
    </row>
    <row r="674" customHeight="1" spans="1:21">
      <c r="A674" s="543">
        <v>44372</v>
      </c>
      <c r="B674" s="543">
        <v>44378</v>
      </c>
      <c r="C674" s="603" t="s">
        <v>2117</v>
      </c>
      <c r="D674" s="505">
        <v>-1</v>
      </c>
      <c r="E674" s="505">
        <v>-1</v>
      </c>
      <c r="F674" s="505">
        <v>7</v>
      </c>
      <c r="G674" s="505">
        <v>2</v>
      </c>
      <c r="H674" s="505">
        <v>2</v>
      </c>
      <c r="I674" s="505">
        <v>1</v>
      </c>
      <c r="J674" s="505">
        <v>2.5</v>
      </c>
      <c r="K674" s="505">
        <v>2.5</v>
      </c>
      <c r="L674" s="505">
        <v>19</v>
      </c>
      <c r="M674" s="505">
        <v>19</v>
      </c>
      <c r="N674" s="505">
        <v>2.5</v>
      </c>
      <c r="O674" s="505">
        <v>15</v>
      </c>
      <c r="P674" s="505">
        <v>15</v>
      </c>
      <c r="Q674" s="505">
        <v>2.5</v>
      </c>
      <c r="R674" s="505">
        <v>7.5</v>
      </c>
      <c r="S674" s="505">
        <v>8</v>
      </c>
      <c r="T674" s="505"/>
      <c r="U674" s="505">
        <v>6.47</v>
      </c>
    </row>
    <row r="675" customHeight="1" spans="1:21">
      <c r="A675" s="543">
        <v>44379</v>
      </c>
      <c r="B675" s="543">
        <v>44385</v>
      </c>
      <c r="C675" s="603" t="s">
        <v>2111</v>
      </c>
      <c r="D675" s="505">
        <v>19.5</v>
      </c>
      <c r="E675" s="505">
        <v>18.7</v>
      </c>
      <c r="F675" s="505">
        <v>21.5</v>
      </c>
      <c r="G675" s="505">
        <v>21</v>
      </c>
      <c r="H675" s="606">
        <v>20.6</v>
      </c>
      <c r="I675" s="505">
        <v>21.2</v>
      </c>
      <c r="J675" s="606">
        <v>20.8</v>
      </c>
      <c r="K675" s="606">
        <v>20.8</v>
      </c>
      <c r="L675" s="505">
        <v>21.5</v>
      </c>
      <c r="M675" s="505">
        <v>20.8</v>
      </c>
      <c r="N675" s="505">
        <v>21.3</v>
      </c>
      <c r="O675" s="505">
        <v>24</v>
      </c>
      <c r="P675" s="505">
        <v>21</v>
      </c>
      <c r="Q675" s="505">
        <v>22</v>
      </c>
      <c r="R675" s="505">
        <v>21</v>
      </c>
      <c r="S675" s="505">
        <v>19.5</v>
      </c>
      <c r="T675" s="505"/>
      <c r="U675" s="505">
        <v>20.95</v>
      </c>
    </row>
    <row r="676" customHeight="1" spans="1:21">
      <c r="A676" s="543">
        <v>44379</v>
      </c>
      <c r="B676" s="543">
        <v>44385</v>
      </c>
      <c r="C676" s="603" t="s">
        <v>2112</v>
      </c>
      <c r="D676" s="505">
        <v>26</v>
      </c>
      <c r="E676" s="505">
        <v>25.5</v>
      </c>
      <c r="F676" s="505">
        <v>26.5</v>
      </c>
      <c r="G676" s="505">
        <v>24</v>
      </c>
      <c r="H676" s="505">
        <v>27</v>
      </c>
      <c r="I676" s="505">
        <v>26</v>
      </c>
      <c r="J676" s="505">
        <v>24</v>
      </c>
      <c r="K676" s="505">
        <v>24</v>
      </c>
      <c r="L676" s="505">
        <v>39</v>
      </c>
      <c r="M676" s="505">
        <v>39</v>
      </c>
      <c r="N676" s="505">
        <v>28</v>
      </c>
      <c r="O676" s="505">
        <v>40</v>
      </c>
      <c r="P676" s="505">
        <v>39</v>
      </c>
      <c r="Q676" s="505">
        <v>25</v>
      </c>
      <c r="R676" s="505">
        <v>24</v>
      </c>
      <c r="S676" s="505">
        <v>26</v>
      </c>
      <c r="T676" s="505"/>
      <c r="U676" s="505">
        <v>28.94</v>
      </c>
    </row>
    <row r="677" customHeight="1" spans="1:21">
      <c r="A677" s="543">
        <v>44379</v>
      </c>
      <c r="B677" s="543">
        <v>44385</v>
      </c>
      <c r="C677" s="603" t="s">
        <v>2113</v>
      </c>
      <c r="D677" s="505">
        <v>25</v>
      </c>
      <c r="E677" s="505">
        <v>24.5</v>
      </c>
      <c r="F677" s="505">
        <v>25</v>
      </c>
      <c r="G677" s="505">
        <v>22</v>
      </c>
      <c r="H677" s="505">
        <v>29</v>
      </c>
      <c r="I677" s="505">
        <v>24</v>
      </c>
      <c r="J677" s="505">
        <v>26</v>
      </c>
      <c r="K677" s="505">
        <v>26</v>
      </c>
      <c r="L677" s="505">
        <v>30</v>
      </c>
      <c r="M677" s="505">
        <v>30</v>
      </c>
      <c r="N677" s="505">
        <v>30</v>
      </c>
      <c r="O677" s="505">
        <v>30</v>
      </c>
      <c r="P677" s="505">
        <v>30</v>
      </c>
      <c r="Q677" s="505">
        <v>23</v>
      </c>
      <c r="R677" s="505">
        <v>21</v>
      </c>
      <c r="S677" s="505">
        <v>22</v>
      </c>
      <c r="T677" s="505"/>
      <c r="U677" s="505">
        <v>26.09</v>
      </c>
    </row>
    <row r="678" customHeight="1" spans="1:21">
      <c r="A678" s="543">
        <v>44379</v>
      </c>
      <c r="B678" s="543">
        <v>44385</v>
      </c>
      <c r="C678" s="603" t="s">
        <v>2114</v>
      </c>
      <c r="D678" s="505">
        <v>1</v>
      </c>
      <c r="E678" s="505">
        <v>1</v>
      </c>
      <c r="F678" s="505">
        <v>1.5</v>
      </c>
      <c r="G678" s="505">
        <v>2</v>
      </c>
      <c r="H678" s="505">
        <v>-2</v>
      </c>
      <c r="I678" s="505">
        <v>2</v>
      </c>
      <c r="J678" s="505">
        <v>-2</v>
      </c>
      <c r="K678" s="505">
        <v>-2</v>
      </c>
      <c r="L678" s="505">
        <v>9</v>
      </c>
      <c r="M678" s="505">
        <v>9</v>
      </c>
      <c r="N678" s="505">
        <v>-2</v>
      </c>
      <c r="O678" s="505">
        <v>10</v>
      </c>
      <c r="P678" s="505">
        <v>9</v>
      </c>
      <c r="Q678" s="505">
        <v>2</v>
      </c>
      <c r="R678" s="505">
        <v>3</v>
      </c>
      <c r="S678" s="505">
        <v>4</v>
      </c>
      <c r="T678" s="505"/>
      <c r="U678" s="505">
        <v>2.84</v>
      </c>
    </row>
    <row r="679" customHeight="1" spans="1:21">
      <c r="A679" s="543">
        <v>44379</v>
      </c>
      <c r="B679" s="543">
        <v>44385</v>
      </c>
      <c r="C679" s="603" t="s">
        <v>2115</v>
      </c>
      <c r="D679" s="505">
        <v>50</v>
      </c>
      <c r="E679" s="505">
        <v>49</v>
      </c>
      <c r="F679" s="505">
        <v>55</v>
      </c>
      <c r="G679" s="505">
        <v>50</v>
      </c>
      <c r="H679" s="505">
        <v>58</v>
      </c>
      <c r="I679" s="505">
        <v>55</v>
      </c>
      <c r="J679" s="505">
        <v>58</v>
      </c>
      <c r="K679" s="505">
        <v>58</v>
      </c>
      <c r="L679" s="505">
        <v>59</v>
      </c>
      <c r="M679" s="505">
        <v>59</v>
      </c>
      <c r="N679" s="505">
        <v>58</v>
      </c>
      <c r="O679" s="505">
        <v>60</v>
      </c>
      <c r="P679" s="505">
        <v>60</v>
      </c>
      <c r="Q679" s="505">
        <v>54</v>
      </c>
      <c r="R679" s="505">
        <v>58</v>
      </c>
      <c r="S679" s="505">
        <v>50</v>
      </c>
      <c r="T679" s="505"/>
      <c r="U679" s="505">
        <v>55.69</v>
      </c>
    </row>
    <row r="680" customHeight="1" spans="1:21">
      <c r="A680" s="543">
        <v>44379</v>
      </c>
      <c r="B680" s="543">
        <v>44385</v>
      </c>
      <c r="C680" s="603" t="s">
        <v>2116</v>
      </c>
      <c r="D680" s="505">
        <v>51</v>
      </c>
      <c r="E680" s="505">
        <v>50</v>
      </c>
      <c r="F680" s="505">
        <v>50</v>
      </c>
      <c r="G680" s="505">
        <v>48</v>
      </c>
      <c r="H680" s="505">
        <v>56.5</v>
      </c>
      <c r="I680" s="505">
        <v>52</v>
      </c>
      <c r="J680" s="505">
        <v>56</v>
      </c>
      <c r="K680" s="505">
        <v>56</v>
      </c>
      <c r="L680" s="505">
        <v>40</v>
      </c>
      <c r="M680" s="505">
        <v>40</v>
      </c>
      <c r="N680" s="505">
        <v>56</v>
      </c>
      <c r="O680" s="505">
        <v>45</v>
      </c>
      <c r="P680" s="505">
        <v>45</v>
      </c>
      <c r="Q680" s="505">
        <v>48</v>
      </c>
      <c r="R680" s="505">
        <v>51</v>
      </c>
      <c r="S680" s="505">
        <v>44</v>
      </c>
      <c r="T680" s="505"/>
      <c r="U680" s="505">
        <v>49.28</v>
      </c>
    </row>
    <row r="681" customHeight="1" spans="1:21">
      <c r="A681" s="543">
        <v>44379</v>
      </c>
      <c r="B681" s="543">
        <v>44385</v>
      </c>
      <c r="C681" s="603" t="s">
        <v>2117</v>
      </c>
      <c r="D681" s="505">
        <v>-1</v>
      </c>
      <c r="E681" s="505">
        <v>-1</v>
      </c>
      <c r="F681" s="505">
        <v>5</v>
      </c>
      <c r="G681" s="505">
        <v>2</v>
      </c>
      <c r="H681" s="505">
        <v>1.5</v>
      </c>
      <c r="I681" s="505">
        <v>3</v>
      </c>
      <c r="J681" s="505">
        <v>2</v>
      </c>
      <c r="K681" s="505">
        <v>2</v>
      </c>
      <c r="L681" s="505">
        <v>19</v>
      </c>
      <c r="M681" s="505">
        <v>19</v>
      </c>
      <c r="N681" s="505">
        <v>2</v>
      </c>
      <c r="O681" s="505">
        <v>15</v>
      </c>
      <c r="P681" s="505">
        <v>15</v>
      </c>
      <c r="Q681" s="505">
        <v>6</v>
      </c>
      <c r="R681" s="505">
        <v>7</v>
      </c>
      <c r="S681" s="505">
        <v>6</v>
      </c>
      <c r="T681" s="505"/>
      <c r="U681" s="505">
        <v>6.41</v>
      </c>
    </row>
    <row r="682" customHeight="1" spans="1:21">
      <c r="A682" s="543">
        <v>44386</v>
      </c>
      <c r="B682" s="543">
        <v>44392</v>
      </c>
      <c r="C682" s="603" t="s">
        <v>2111</v>
      </c>
      <c r="D682" s="505">
        <v>19</v>
      </c>
      <c r="E682" s="505">
        <v>18.2</v>
      </c>
      <c r="F682" s="505">
        <v>20.5</v>
      </c>
      <c r="G682" s="505">
        <v>19.6</v>
      </c>
      <c r="H682" s="606">
        <v>20.2</v>
      </c>
      <c r="I682" s="505">
        <v>20</v>
      </c>
      <c r="J682" s="606">
        <v>20.5</v>
      </c>
      <c r="K682" s="606">
        <v>20.5</v>
      </c>
      <c r="L682" s="505">
        <v>20</v>
      </c>
      <c r="M682" s="505">
        <v>20</v>
      </c>
      <c r="N682" s="505">
        <v>21</v>
      </c>
      <c r="O682" s="505">
        <v>21.5</v>
      </c>
      <c r="P682" s="505">
        <v>19</v>
      </c>
      <c r="Q682" s="505">
        <v>21</v>
      </c>
      <c r="R682" s="505">
        <v>20</v>
      </c>
      <c r="S682" s="505">
        <v>18.8</v>
      </c>
      <c r="T682" s="505"/>
      <c r="U682" s="505">
        <v>19.99</v>
      </c>
    </row>
    <row r="683" customHeight="1" spans="1:21">
      <c r="A683" s="543">
        <v>44386</v>
      </c>
      <c r="B683" s="543">
        <v>44392</v>
      </c>
      <c r="C683" s="603" t="s">
        <v>2112</v>
      </c>
      <c r="D683" s="505">
        <v>26</v>
      </c>
      <c r="E683" s="505">
        <v>25.5</v>
      </c>
      <c r="F683" s="505">
        <v>26</v>
      </c>
      <c r="G683" s="505">
        <v>25</v>
      </c>
      <c r="H683" s="505">
        <v>27</v>
      </c>
      <c r="I683" s="505">
        <v>25.5</v>
      </c>
      <c r="J683" s="505">
        <v>24</v>
      </c>
      <c r="K683" s="505">
        <v>24</v>
      </c>
      <c r="L683" s="505">
        <v>35</v>
      </c>
      <c r="M683" s="505">
        <v>35</v>
      </c>
      <c r="N683" s="505">
        <v>28</v>
      </c>
      <c r="O683" s="505">
        <v>36</v>
      </c>
      <c r="P683" s="505">
        <v>34</v>
      </c>
      <c r="Q683" s="505">
        <v>23</v>
      </c>
      <c r="R683" s="505">
        <v>22.5</v>
      </c>
      <c r="S683" s="505">
        <v>26</v>
      </c>
      <c r="T683" s="505"/>
      <c r="U683" s="505">
        <v>27.66</v>
      </c>
    </row>
    <row r="684" customHeight="1" spans="1:21">
      <c r="A684" s="543">
        <v>44386</v>
      </c>
      <c r="B684" s="543">
        <v>44392</v>
      </c>
      <c r="C684" s="603" t="s">
        <v>2113</v>
      </c>
      <c r="D684" s="505">
        <v>25</v>
      </c>
      <c r="E684" s="505">
        <v>24.5</v>
      </c>
      <c r="F684" s="505">
        <v>25</v>
      </c>
      <c r="G684" s="505">
        <v>22</v>
      </c>
      <c r="H684" s="505">
        <v>29</v>
      </c>
      <c r="I684" s="505">
        <v>26</v>
      </c>
      <c r="J684" s="505">
        <v>26</v>
      </c>
      <c r="K684" s="505">
        <v>26</v>
      </c>
      <c r="L684" s="505">
        <v>27</v>
      </c>
      <c r="M684" s="505">
        <v>27</v>
      </c>
      <c r="N684" s="505">
        <v>30</v>
      </c>
      <c r="O684" s="505">
        <v>28</v>
      </c>
      <c r="P684" s="505">
        <v>26</v>
      </c>
      <c r="Q684" s="505">
        <v>21</v>
      </c>
      <c r="R684" s="505">
        <v>21</v>
      </c>
      <c r="S684" s="505">
        <v>22</v>
      </c>
      <c r="T684" s="505"/>
      <c r="U684" s="505">
        <v>25.34</v>
      </c>
    </row>
    <row r="685" customHeight="1" spans="1:21">
      <c r="A685" s="543">
        <v>44386</v>
      </c>
      <c r="B685" s="543">
        <v>44392</v>
      </c>
      <c r="C685" s="603" t="s">
        <v>2114</v>
      </c>
      <c r="D685" s="505">
        <v>1</v>
      </c>
      <c r="E685" s="505">
        <v>1</v>
      </c>
      <c r="F685" s="505">
        <v>1</v>
      </c>
      <c r="G685" s="505">
        <v>3</v>
      </c>
      <c r="H685" s="505">
        <v>-2</v>
      </c>
      <c r="I685" s="505">
        <v>-0.5</v>
      </c>
      <c r="J685" s="505">
        <v>-2</v>
      </c>
      <c r="K685" s="505">
        <v>-2</v>
      </c>
      <c r="L685" s="505">
        <v>8</v>
      </c>
      <c r="M685" s="505">
        <v>8</v>
      </c>
      <c r="N685" s="505">
        <v>-2</v>
      </c>
      <c r="O685" s="505">
        <v>8</v>
      </c>
      <c r="P685" s="505">
        <v>8</v>
      </c>
      <c r="Q685" s="505">
        <v>2</v>
      </c>
      <c r="R685" s="505">
        <v>3</v>
      </c>
      <c r="S685" s="505">
        <v>4</v>
      </c>
      <c r="T685" s="505"/>
      <c r="U685" s="505">
        <v>2.32</v>
      </c>
    </row>
    <row r="686" customHeight="1" spans="1:21">
      <c r="A686" s="543">
        <v>44386</v>
      </c>
      <c r="B686" s="543">
        <v>44392</v>
      </c>
      <c r="C686" s="603" t="s">
        <v>2115</v>
      </c>
      <c r="D686" s="505">
        <v>51</v>
      </c>
      <c r="E686" s="505">
        <v>50</v>
      </c>
      <c r="F686" s="505">
        <v>54</v>
      </c>
      <c r="G686" s="505">
        <v>52</v>
      </c>
      <c r="H686" s="505">
        <v>55</v>
      </c>
      <c r="I686" s="505">
        <v>55</v>
      </c>
      <c r="J686" s="505">
        <v>53</v>
      </c>
      <c r="K686" s="505">
        <v>53</v>
      </c>
      <c r="L686" s="505">
        <v>59</v>
      </c>
      <c r="M686" s="505">
        <v>59</v>
      </c>
      <c r="N686" s="505">
        <v>53</v>
      </c>
      <c r="O686" s="505">
        <v>60</v>
      </c>
      <c r="P686" s="505">
        <v>60</v>
      </c>
      <c r="Q686" s="505">
        <v>53</v>
      </c>
      <c r="R686" s="505">
        <v>57</v>
      </c>
      <c r="S686" s="505">
        <v>52</v>
      </c>
      <c r="T686" s="505"/>
      <c r="U686" s="505">
        <v>54.75</v>
      </c>
    </row>
    <row r="687" customHeight="1" spans="1:21">
      <c r="A687" s="543">
        <v>44386</v>
      </c>
      <c r="B687" s="543">
        <v>44392</v>
      </c>
      <c r="C687" s="603" t="s">
        <v>2116</v>
      </c>
      <c r="D687" s="505">
        <v>50</v>
      </c>
      <c r="E687" s="505">
        <v>49</v>
      </c>
      <c r="F687" s="505">
        <v>50</v>
      </c>
      <c r="G687" s="505">
        <v>49</v>
      </c>
      <c r="H687" s="505">
        <v>53</v>
      </c>
      <c r="I687" s="505">
        <v>52</v>
      </c>
      <c r="J687" s="505">
        <v>53</v>
      </c>
      <c r="K687" s="505">
        <v>53</v>
      </c>
      <c r="L687" s="505">
        <v>40</v>
      </c>
      <c r="M687" s="505">
        <v>40</v>
      </c>
      <c r="N687" s="505">
        <v>53</v>
      </c>
      <c r="O687" s="505">
        <v>45</v>
      </c>
      <c r="P687" s="505">
        <v>45</v>
      </c>
      <c r="Q687" s="505">
        <v>48</v>
      </c>
      <c r="R687" s="505">
        <v>51</v>
      </c>
      <c r="S687" s="505">
        <v>44</v>
      </c>
      <c r="T687" s="505"/>
      <c r="U687" s="505">
        <v>48.44</v>
      </c>
    </row>
    <row r="688" customHeight="1" spans="1:21">
      <c r="A688" s="543">
        <v>44386</v>
      </c>
      <c r="B688" s="543">
        <v>44392</v>
      </c>
      <c r="C688" s="603" t="s">
        <v>2117</v>
      </c>
      <c r="D688" s="505">
        <v>1</v>
      </c>
      <c r="E688" s="505">
        <v>1</v>
      </c>
      <c r="F688" s="505">
        <v>4</v>
      </c>
      <c r="G688" s="505">
        <v>3</v>
      </c>
      <c r="H688" s="505">
        <v>2</v>
      </c>
      <c r="I688" s="505">
        <v>3</v>
      </c>
      <c r="J688" s="505">
        <v>0</v>
      </c>
      <c r="K688" s="505">
        <v>0</v>
      </c>
      <c r="L688" s="505">
        <v>19</v>
      </c>
      <c r="M688" s="505">
        <v>19</v>
      </c>
      <c r="N688" s="505">
        <v>0</v>
      </c>
      <c r="O688" s="505">
        <v>15</v>
      </c>
      <c r="P688" s="505">
        <v>15</v>
      </c>
      <c r="Q688" s="505">
        <v>5</v>
      </c>
      <c r="R688" s="505">
        <v>6</v>
      </c>
      <c r="S688" s="505">
        <v>8</v>
      </c>
      <c r="T688" s="505"/>
      <c r="U688" s="505">
        <v>6.31</v>
      </c>
    </row>
    <row r="689" customHeight="1" spans="1:21">
      <c r="A689" s="543">
        <v>44393</v>
      </c>
      <c r="B689" s="543">
        <v>44399</v>
      </c>
      <c r="C689" s="603" t="s">
        <v>2111</v>
      </c>
      <c r="D689" s="505">
        <v>20</v>
      </c>
      <c r="E689" s="505">
        <v>19</v>
      </c>
      <c r="F689" s="505">
        <v>20.6</v>
      </c>
      <c r="G689" s="505">
        <v>20.1</v>
      </c>
      <c r="H689" s="606">
        <v>21</v>
      </c>
      <c r="I689" s="505">
        <v>20.6</v>
      </c>
      <c r="J689" s="606">
        <v>21.3</v>
      </c>
      <c r="K689" s="606">
        <v>21.3</v>
      </c>
      <c r="L689" s="505">
        <v>21</v>
      </c>
      <c r="M689" s="505">
        <v>21</v>
      </c>
      <c r="N689" s="505">
        <v>21.7</v>
      </c>
      <c r="O689" s="505">
        <v>23.8</v>
      </c>
      <c r="P689" s="505">
        <v>20.5</v>
      </c>
      <c r="Q689" s="505">
        <v>21</v>
      </c>
      <c r="R689" s="505">
        <v>21.5</v>
      </c>
      <c r="S689" s="505">
        <v>19.5</v>
      </c>
      <c r="T689" s="505"/>
      <c r="U689" s="505">
        <v>20.87</v>
      </c>
    </row>
    <row r="690" customHeight="1" spans="1:21">
      <c r="A690" s="543">
        <v>44393</v>
      </c>
      <c r="B690" s="543">
        <v>44399</v>
      </c>
      <c r="C690" s="603" t="s">
        <v>2112</v>
      </c>
      <c r="D690" s="505">
        <v>26</v>
      </c>
      <c r="E690" s="505">
        <v>25.5</v>
      </c>
      <c r="F690" s="505">
        <v>24.8</v>
      </c>
      <c r="G690" s="505">
        <v>25</v>
      </c>
      <c r="H690" s="505">
        <v>26</v>
      </c>
      <c r="I690" s="505">
        <v>25</v>
      </c>
      <c r="J690" s="505">
        <v>24</v>
      </c>
      <c r="K690" s="505">
        <v>24</v>
      </c>
      <c r="L690" s="505">
        <v>35</v>
      </c>
      <c r="M690" s="505">
        <v>35</v>
      </c>
      <c r="N690" s="505">
        <v>28</v>
      </c>
      <c r="O690" s="505">
        <v>36</v>
      </c>
      <c r="P690" s="505">
        <v>34</v>
      </c>
      <c r="Q690" s="505">
        <v>22.5</v>
      </c>
      <c r="R690" s="505">
        <v>23</v>
      </c>
      <c r="S690" s="505">
        <v>26</v>
      </c>
      <c r="T690" s="505"/>
      <c r="U690" s="505">
        <v>27.49</v>
      </c>
    </row>
    <row r="691" customHeight="1" spans="1:21">
      <c r="A691" s="543">
        <v>44393</v>
      </c>
      <c r="B691" s="543">
        <v>44399</v>
      </c>
      <c r="C691" s="603" t="s">
        <v>2113</v>
      </c>
      <c r="D691" s="505">
        <v>25</v>
      </c>
      <c r="E691" s="505">
        <v>24.5</v>
      </c>
      <c r="F691" s="505">
        <v>24.2</v>
      </c>
      <c r="G691" s="505">
        <v>23</v>
      </c>
      <c r="H691" s="505">
        <v>27</v>
      </c>
      <c r="I691" s="505">
        <v>24</v>
      </c>
      <c r="J691" s="505">
        <v>26</v>
      </c>
      <c r="K691" s="505">
        <v>26</v>
      </c>
      <c r="L691" s="505">
        <v>27</v>
      </c>
      <c r="M691" s="505">
        <v>27</v>
      </c>
      <c r="N691" s="505">
        <v>30</v>
      </c>
      <c r="O691" s="505">
        <v>28</v>
      </c>
      <c r="P691" s="505">
        <v>26</v>
      </c>
      <c r="Q691" s="505">
        <v>21.2</v>
      </c>
      <c r="R691" s="505">
        <v>21.5</v>
      </c>
      <c r="S691" s="505">
        <v>22</v>
      </c>
      <c r="T691" s="505"/>
      <c r="U691" s="505">
        <v>25.15</v>
      </c>
    </row>
    <row r="692" customHeight="1" spans="1:21">
      <c r="A692" s="543">
        <v>44393</v>
      </c>
      <c r="B692" s="543">
        <v>44399</v>
      </c>
      <c r="C692" s="603" t="s">
        <v>2114</v>
      </c>
      <c r="D692" s="505">
        <v>1</v>
      </c>
      <c r="E692" s="505">
        <v>1</v>
      </c>
      <c r="F692" s="505">
        <v>0.600000000000001</v>
      </c>
      <c r="G692" s="505">
        <v>2</v>
      </c>
      <c r="H692" s="505">
        <v>-1</v>
      </c>
      <c r="I692" s="505">
        <v>1</v>
      </c>
      <c r="J692" s="505">
        <v>-2</v>
      </c>
      <c r="K692" s="505">
        <v>-2</v>
      </c>
      <c r="L692" s="505">
        <v>8</v>
      </c>
      <c r="M692" s="505">
        <v>8</v>
      </c>
      <c r="N692" s="505">
        <v>-2</v>
      </c>
      <c r="O692" s="505">
        <v>8</v>
      </c>
      <c r="P692" s="505">
        <v>8</v>
      </c>
      <c r="Q692" s="505">
        <v>1.3</v>
      </c>
      <c r="R692" s="505">
        <v>1.5</v>
      </c>
      <c r="S692" s="505">
        <v>4</v>
      </c>
      <c r="T692" s="505"/>
      <c r="U692" s="505">
        <v>2.34</v>
      </c>
    </row>
    <row r="693" customHeight="1" spans="1:21">
      <c r="A693" s="543">
        <v>44393</v>
      </c>
      <c r="B693" s="543">
        <v>44399</v>
      </c>
      <c r="C693" s="603" t="s">
        <v>2115</v>
      </c>
      <c r="D693" s="505">
        <v>51</v>
      </c>
      <c r="E693" s="505">
        <v>50</v>
      </c>
      <c r="F693" s="505">
        <v>54</v>
      </c>
      <c r="G693" s="505">
        <v>53</v>
      </c>
      <c r="H693" s="505">
        <v>55</v>
      </c>
      <c r="I693" s="505">
        <v>55</v>
      </c>
      <c r="J693" s="505">
        <v>53</v>
      </c>
      <c r="K693" s="505">
        <v>53</v>
      </c>
      <c r="L693" s="505">
        <v>59</v>
      </c>
      <c r="M693" s="505">
        <v>59</v>
      </c>
      <c r="N693" s="505">
        <v>53</v>
      </c>
      <c r="O693" s="505">
        <v>60</v>
      </c>
      <c r="P693" s="505">
        <v>60</v>
      </c>
      <c r="Q693" s="505">
        <v>54</v>
      </c>
      <c r="R693" s="505">
        <v>56</v>
      </c>
      <c r="S693" s="505">
        <v>52</v>
      </c>
      <c r="T693" s="505"/>
      <c r="U693" s="505">
        <v>54.81</v>
      </c>
    </row>
    <row r="694" customHeight="1" spans="1:21">
      <c r="A694" s="543">
        <v>44393</v>
      </c>
      <c r="B694" s="543">
        <v>44399</v>
      </c>
      <c r="C694" s="603" t="s">
        <v>2116</v>
      </c>
      <c r="D694" s="505">
        <v>50</v>
      </c>
      <c r="E694" s="505">
        <v>49</v>
      </c>
      <c r="F694" s="505">
        <v>52.5</v>
      </c>
      <c r="G694" s="505">
        <v>49</v>
      </c>
      <c r="H694" s="505">
        <v>53</v>
      </c>
      <c r="I694" s="505">
        <v>52</v>
      </c>
      <c r="J694" s="505">
        <v>53</v>
      </c>
      <c r="K694" s="505">
        <v>53</v>
      </c>
      <c r="L694" s="505">
        <v>40</v>
      </c>
      <c r="M694" s="505">
        <v>40</v>
      </c>
      <c r="N694" s="505">
        <v>53</v>
      </c>
      <c r="O694" s="505">
        <v>45</v>
      </c>
      <c r="P694" s="505">
        <v>45</v>
      </c>
      <c r="Q694" s="505">
        <v>48.5</v>
      </c>
      <c r="R694" s="505">
        <v>51</v>
      </c>
      <c r="S694" s="505">
        <v>44</v>
      </c>
      <c r="T694" s="505"/>
      <c r="U694" s="505">
        <v>48.63</v>
      </c>
    </row>
    <row r="695" customHeight="1" spans="1:21">
      <c r="A695" s="543">
        <v>44393</v>
      </c>
      <c r="B695" s="543">
        <v>44399</v>
      </c>
      <c r="C695" s="603" t="s">
        <v>2117</v>
      </c>
      <c r="D695" s="505">
        <v>1</v>
      </c>
      <c r="E695" s="505">
        <v>1</v>
      </c>
      <c r="F695" s="505">
        <v>1.5</v>
      </c>
      <c r="G695" s="505">
        <v>4</v>
      </c>
      <c r="H695" s="505">
        <v>2</v>
      </c>
      <c r="I695" s="505">
        <v>3</v>
      </c>
      <c r="J695" s="505">
        <v>0</v>
      </c>
      <c r="K695" s="505">
        <v>0</v>
      </c>
      <c r="L695" s="505">
        <v>19</v>
      </c>
      <c r="M695" s="505">
        <v>19</v>
      </c>
      <c r="N695" s="505">
        <v>0</v>
      </c>
      <c r="O695" s="505">
        <v>15</v>
      </c>
      <c r="P695" s="505">
        <v>15</v>
      </c>
      <c r="Q695" s="505">
        <v>5.5</v>
      </c>
      <c r="R695" s="505">
        <v>5</v>
      </c>
      <c r="S695" s="505">
        <v>8</v>
      </c>
      <c r="T695" s="505"/>
      <c r="U695" s="505">
        <v>6.18</v>
      </c>
    </row>
    <row r="696" customHeight="1" spans="1:21">
      <c r="A696" s="543">
        <v>44400</v>
      </c>
      <c r="B696" s="543">
        <v>44406</v>
      </c>
      <c r="C696" s="603" t="s">
        <v>2111</v>
      </c>
      <c r="D696" s="505">
        <v>19.3</v>
      </c>
      <c r="E696" s="505">
        <v>18.8</v>
      </c>
      <c r="F696" s="505">
        <v>19.5</v>
      </c>
      <c r="G696" s="505">
        <v>19.5</v>
      </c>
      <c r="H696" s="606">
        <v>19.9</v>
      </c>
      <c r="I696" s="505">
        <v>19.7</v>
      </c>
      <c r="J696" s="606">
        <v>20.1</v>
      </c>
      <c r="K696" s="606">
        <v>20.1</v>
      </c>
      <c r="L696" s="505">
        <v>21</v>
      </c>
      <c r="M696" s="505">
        <v>21</v>
      </c>
      <c r="N696" s="505">
        <v>20.5</v>
      </c>
      <c r="O696" s="505">
        <v>23</v>
      </c>
      <c r="P696" s="505">
        <v>20.5</v>
      </c>
      <c r="Q696" s="505">
        <v>21</v>
      </c>
      <c r="R696" s="505">
        <v>20.5</v>
      </c>
      <c r="S696" s="505">
        <v>19</v>
      </c>
      <c r="T696" s="505"/>
      <c r="U696" s="505">
        <v>20.21</v>
      </c>
    </row>
    <row r="697" customHeight="1" spans="1:21">
      <c r="A697" s="543">
        <v>44400</v>
      </c>
      <c r="B697" s="543">
        <v>44406</v>
      </c>
      <c r="C697" s="603" t="s">
        <v>2112</v>
      </c>
      <c r="D697" s="505">
        <v>25</v>
      </c>
      <c r="E697" s="505">
        <v>24.5</v>
      </c>
      <c r="F697" s="505">
        <v>24.5</v>
      </c>
      <c r="G697" s="505">
        <v>25</v>
      </c>
      <c r="H697" s="505">
        <v>26</v>
      </c>
      <c r="I697" s="505">
        <v>25</v>
      </c>
      <c r="J697" s="505">
        <v>25</v>
      </c>
      <c r="K697" s="505">
        <v>25</v>
      </c>
      <c r="L697" s="505">
        <v>33</v>
      </c>
      <c r="M697" s="505">
        <v>33</v>
      </c>
      <c r="N697" s="505">
        <v>29</v>
      </c>
      <c r="O697" s="505">
        <v>34</v>
      </c>
      <c r="P697" s="505">
        <v>32</v>
      </c>
      <c r="Q697" s="505">
        <v>24</v>
      </c>
      <c r="R697" s="505">
        <v>23.5</v>
      </c>
      <c r="S697" s="505">
        <v>26</v>
      </c>
      <c r="T697" s="505"/>
      <c r="U697" s="505">
        <v>27.16</v>
      </c>
    </row>
    <row r="698" customHeight="1" spans="1:21">
      <c r="A698" s="543">
        <v>44400</v>
      </c>
      <c r="B698" s="543">
        <v>44406</v>
      </c>
      <c r="C698" s="603" t="s">
        <v>2113</v>
      </c>
      <c r="D698" s="505">
        <v>24</v>
      </c>
      <c r="E698" s="505">
        <v>23.5</v>
      </c>
      <c r="F698" s="505">
        <v>25</v>
      </c>
      <c r="G698" s="505">
        <v>23</v>
      </c>
      <c r="H698" s="505">
        <v>23.5</v>
      </c>
      <c r="I698" s="505">
        <v>24</v>
      </c>
      <c r="J698" s="505">
        <v>24.5</v>
      </c>
      <c r="K698" s="505">
        <v>24.5</v>
      </c>
      <c r="L698" s="505">
        <v>27</v>
      </c>
      <c r="M698" s="505">
        <v>27</v>
      </c>
      <c r="N698" s="505">
        <v>28.5</v>
      </c>
      <c r="O698" s="505">
        <v>28</v>
      </c>
      <c r="P698" s="505">
        <v>26</v>
      </c>
      <c r="Q698" s="505">
        <v>22</v>
      </c>
      <c r="R698" s="505">
        <v>21.5</v>
      </c>
      <c r="S698" s="505">
        <v>22</v>
      </c>
      <c r="T698" s="505"/>
      <c r="U698" s="505">
        <v>24.63</v>
      </c>
    </row>
    <row r="699" customHeight="1" spans="1:21">
      <c r="A699" s="543">
        <v>44400</v>
      </c>
      <c r="B699" s="543">
        <v>44406</v>
      </c>
      <c r="C699" s="603" t="s">
        <v>2114</v>
      </c>
      <c r="D699" s="505">
        <v>1</v>
      </c>
      <c r="E699" s="505">
        <v>1</v>
      </c>
      <c r="F699" s="505">
        <v>-0.5</v>
      </c>
      <c r="G699" s="505">
        <v>2</v>
      </c>
      <c r="H699" s="505">
        <v>2.5</v>
      </c>
      <c r="I699" s="505">
        <v>1</v>
      </c>
      <c r="J699" s="505">
        <v>0.5</v>
      </c>
      <c r="K699" s="505">
        <v>0.5</v>
      </c>
      <c r="L699" s="505">
        <v>6</v>
      </c>
      <c r="M699" s="505">
        <v>6</v>
      </c>
      <c r="N699" s="505">
        <v>0.5</v>
      </c>
      <c r="O699" s="505">
        <v>6</v>
      </c>
      <c r="P699" s="505">
        <v>6</v>
      </c>
      <c r="Q699" s="505">
        <v>2</v>
      </c>
      <c r="R699" s="505">
        <v>2</v>
      </c>
      <c r="S699" s="505">
        <v>4</v>
      </c>
      <c r="T699" s="505"/>
      <c r="U699" s="505">
        <v>2.53</v>
      </c>
    </row>
    <row r="700" customHeight="1" spans="1:21">
      <c r="A700" s="543">
        <v>44400</v>
      </c>
      <c r="B700" s="543">
        <v>44406</v>
      </c>
      <c r="C700" s="603" t="s">
        <v>2115</v>
      </c>
      <c r="D700" s="505">
        <v>51</v>
      </c>
      <c r="E700" s="505">
        <v>50</v>
      </c>
      <c r="F700" s="505">
        <v>55</v>
      </c>
      <c r="G700" s="505">
        <v>53</v>
      </c>
      <c r="H700" s="505">
        <v>55</v>
      </c>
      <c r="I700" s="505">
        <v>55</v>
      </c>
      <c r="J700" s="505">
        <v>54</v>
      </c>
      <c r="K700" s="505">
        <v>54</v>
      </c>
      <c r="L700" s="505">
        <v>57</v>
      </c>
      <c r="M700" s="505">
        <v>57</v>
      </c>
      <c r="N700" s="505">
        <v>54</v>
      </c>
      <c r="O700" s="505">
        <v>58</v>
      </c>
      <c r="P700" s="505">
        <v>58</v>
      </c>
      <c r="Q700" s="505">
        <v>54</v>
      </c>
      <c r="R700" s="505">
        <v>56</v>
      </c>
      <c r="S700" s="505">
        <v>52</v>
      </c>
      <c r="T700" s="505"/>
      <c r="U700" s="505">
        <v>54.56</v>
      </c>
    </row>
    <row r="701" customHeight="1" spans="1:21">
      <c r="A701" s="543">
        <v>44400</v>
      </c>
      <c r="B701" s="543">
        <v>44406</v>
      </c>
      <c r="C701" s="603" t="s">
        <v>2116</v>
      </c>
      <c r="D701" s="505">
        <v>50</v>
      </c>
      <c r="E701" s="505">
        <v>49</v>
      </c>
      <c r="F701" s="505">
        <v>53</v>
      </c>
      <c r="G701" s="505">
        <v>50</v>
      </c>
      <c r="H701" s="505">
        <v>53</v>
      </c>
      <c r="I701" s="505">
        <v>52</v>
      </c>
      <c r="J701" s="505">
        <v>54</v>
      </c>
      <c r="K701" s="505">
        <v>54</v>
      </c>
      <c r="L701" s="505">
        <v>40</v>
      </c>
      <c r="M701" s="505">
        <v>40</v>
      </c>
      <c r="N701" s="505">
        <v>54</v>
      </c>
      <c r="O701" s="505">
        <v>45</v>
      </c>
      <c r="P701" s="505">
        <v>45</v>
      </c>
      <c r="Q701" s="505">
        <v>48.5</v>
      </c>
      <c r="R701" s="505">
        <v>51</v>
      </c>
      <c r="S701" s="505">
        <v>44</v>
      </c>
      <c r="T701" s="505"/>
      <c r="U701" s="505">
        <v>48.91</v>
      </c>
    </row>
    <row r="702" customHeight="1" spans="1:21">
      <c r="A702" s="543">
        <v>44400</v>
      </c>
      <c r="B702" s="543">
        <v>44406</v>
      </c>
      <c r="C702" s="603" t="s">
        <v>2117</v>
      </c>
      <c r="D702" s="505">
        <v>1</v>
      </c>
      <c r="E702" s="505">
        <v>1</v>
      </c>
      <c r="F702" s="505">
        <v>2</v>
      </c>
      <c r="G702" s="505">
        <v>3</v>
      </c>
      <c r="H702" s="505">
        <v>2</v>
      </c>
      <c r="I702" s="505">
        <v>3</v>
      </c>
      <c r="J702" s="505">
        <v>0</v>
      </c>
      <c r="K702" s="505">
        <v>0</v>
      </c>
      <c r="L702" s="505">
        <v>17</v>
      </c>
      <c r="M702" s="505">
        <v>17</v>
      </c>
      <c r="N702" s="505">
        <v>0</v>
      </c>
      <c r="O702" s="505">
        <v>13</v>
      </c>
      <c r="P702" s="505">
        <v>13</v>
      </c>
      <c r="Q702" s="505">
        <v>5.5</v>
      </c>
      <c r="R702" s="505">
        <v>5</v>
      </c>
      <c r="S702" s="505">
        <v>8</v>
      </c>
      <c r="T702" s="505"/>
      <c r="U702" s="505">
        <v>5.65</v>
      </c>
    </row>
    <row r="703" customHeight="1" spans="1:21">
      <c r="A703" s="543">
        <v>44407</v>
      </c>
      <c r="B703" s="543">
        <v>44413</v>
      </c>
      <c r="C703" s="603" t="s">
        <v>2111</v>
      </c>
      <c r="D703" s="505">
        <v>19</v>
      </c>
      <c r="E703" s="505">
        <v>18.5</v>
      </c>
      <c r="F703" s="505">
        <v>19.3</v>
      </c>
      <c r="G703" s="505">
        <v>19.2</v>
      </c>
      <c r="H703" s="606">
        <v>19.2</v>
      </c>
      <c r="I703" s="505">
        <v>19.5</v>
      </c>
      <c r="J703" s="606">
        <v>19.5</v>
      </c>
      <c r="K703" s="606">
        <v>19.5</v>
      </c>
      <c r="L703" s="505">
        <v>20.6</v>
      </c>
      <c r="M703" s="505">
        <v>20.6</v>
      </c>
      <c r="N703" s="505">
        <v>20</v>
      </c>
      <c r="O703" s="505">
        <v>22</v>
      </c>
      <c r="P703" s="505">
        <v>20</v>
      </c>
      <c r="Q703" s="505">
        <v>19.5</v>
      </c>
      <c r="R703" s="505">
        <v>20</v>
      </c>
      <c r="S703" s="505">
        <v>19.2</v>
      </c>
      <c r="T703" s="505"/>
      <c r="U703" s="505">
        <v>19.73</v>
      </c>
    </row>
    <row r="704" customHeight="1" spans="1:21">
      <c r="A704" s="543">
        <v>44407</v>
      </c>
      <c r="B704" s="543">
        <v>44413</v>
      </c>
      <c r="C704" s="603" t="s">
        <v>2112</v>
      </c>
      <c r="D704" s="505">
        <v>25</v>
      </c>
      <c r="E704" s="505">
        <v>24.5</v>
      </c>
      <c r="F704" s="505">
        <v>23.5</v>
      </c>
      <c r="G704" s="505">
        <v>24</v>
      </c>
      <c r="H704" s="505">
        <v>25</v>
      </c>
      <c r="I704" s="505">
        <v>25</v>
      </c>
      <c r="J704" s="505">
        <v>25</v>
      </c>
      <c r="K704" s="505">
        <v>25</v>
      </c>
      <c r="L704" s="505">
        <v>31</v>
      </c>
      <c r="M704" s="505">
        <v>31</v>
      </c>
      <c r="N704" s="505">
        <v>29</v>
      </c>
      <c r="O704" s="505">
        <v>32</v>
      </c>
      <c r="P704" s="505">
        <v>30</v>
      </c>
      <c r="Q704" s="505">
        <v>23.5</v>
      </c>
      <c r="R704" s="505">
        <v>23</v>
      </c>
      <c r="S704" s="505">
        <v>25</v>
      </c>
      <c r="T704" s="505"/>
      <c r="U704" s="505">
        <v>26.34</v>
      </c>
    </row>
    <row r="705" customHeight="1" spans="1:21">
      <c r="A705" s="543">
        <v>44407</v>
      </c>
      <c r="B705" s="543">
        <v>44413</v>
      </c>
      <c r="C705" s="603" t="s">
        <v>2113</v>
      </c>
      <c r="D705" s="505">
        <v>24</v>
      </c>
      <c r="E705" s="505">
        <v>23.5</v>
      </c>
      <c r="F705" s="505">
        <v>23</v>
      </c>
      <c r="G705" s="505">
        <v>22</v>
      </c>
      <c r="H705" s="505">
        <v>24.5</v>
      </c>
      <c r="I705" s="505">
        <v>22.5</v>
      </c>
      <c r="J705" s="505">
        <v>24.5</v>
      </c>
      <c r="K705" s="505">
        <v>24.5</v>
      </c>
      <c r="L705" s="505">
        <v>25</v>
      </c>
      <c r="M705" s="505">
        <v>25</v>
      </c>
      <c r="N705" s="505">
        <v>28.5</v>
      </c>
      <c r="O705" s="505">
        <v>26</v>
      </c>
      <c r="P705" s="505">
        <v>24</v>
      </c>
      <c r="Q705" s="505">
        <v>22</v>
      </c>
      <c r="R705" s="505">
        <v>22</v>
      </c>
      <c r="S705" s="505">
        <v>22</v>
      </c>
      <c r="T705" s="505"/>
      <c r="U705" s="505">
        <v>23.94</v>
      </c>
    </row>
    <row r="706" customHeight="1" spans="1:21">
      <c r="A706" s="543">
        <v>44407</v>
      </c>
      <c r="B706" s="543">
        <v>44413</v>
      </c>
      <c r="C706" s="603" t="s">
        <v>2114</v>
      </c>
      <c r="D706" s="505">
        <v>1</v>
      </c>
      <c r="E706" s="505">
        <v>1</v>
      </c>
      <c r="F706" s="505">
        <v>0.5</v>
      </c>
      <c r="G706" s="505">
        <v>2</v>
      </c>
      <c r="H706" s="505">
        <v>0.5</v>
      </c>
      <c r="I706" s="505">
        <v>2.5</v>
      </c>
      <c r="J706" s="505">
        <v>0.5</v>
      </c>
      <c r="K706" s="505">
        <v>0.5</v>
      </c>
      <c r="L706" s="505">
        <v>6</v>
      </c>
      <c r="M706" s="505">
        <v>6</v>
      </c>
      <c r="N706" s="505">
        <v>0.5</v>
      </c>
      <c r="O706" s="505">
        <v>6</v>
      </c>
      <c r="P706" s="505">
        <v>6</v>
      </c>
      <c r="Q706" s="505">
        <v>1.5</v>
      </c>
      <c r="R706" s="505">
        <v>1</v>
      </c>
      <c r="S706" s="505">
        <v>3</v>
      </c>
      <c r="T706" s="505"/>
      <c r="U706" s="505">
        <v>2.4</v>
      </c>
    </row>
    <row r="707" customHeight="1" spans="1:21">
      <c r="A707" s="543">
        <v>44407</v>
      </c>
      <c r="B707" s="543">
        <v>44413</v>
      </c>
      <c r="C707" s="603" t="s">
        <v>2115</v>
      </c>
      <c r="D707" s="505">
        <v>51</v>
      </c>
      <c r="E707" s="505">
        <v>50</v>
      </c>
      <c r="F707" s="505">
        <v>55</v>
      </c>
      <c r="G707" s="505">
        <v>52</v>
      </c>
      <c r="H707" s="505">
        <v>55</v>
      </c>
      <c r="I707" s="505">
        <v>55</v>
      </c>
      <c r="J707" s="505">
        <v>54</v>
      </c>
      <c r="K707" s="505">
        <v>54</v>
      </c>
      <c r="L707" s="505">
        <v>57</v>
      </c>
      <c r="M707" s="505">
        <v>57</v>
      </c>
      <c r="N707" s="505">
        <v>54</v>
      </c>
      <c r="O707" s="505">
        <v>58</v>
      </c>
      <c r="P707" s="505">
        <v>58</v>
      </c>
      <c r="Q707" s="505">
        <v>54</v>
      </c>
      <c r="R707" s="505">
        <v>56</v>
      </c>
      <c r="S707" s="505">
        <v>52</v>
      </c>
      <c r="T707" s="505"/>
      <c r="U707" s="505">
        <v>54.5</v>
      </c>
    </row>
    <row r="708" customHeight="1" spans="1:21">
      <c r="A708" s="543">
        <v>44407</v>
      </c>
      <c r="B708" s="543">
        <v>44413</v>
      </c>
      <c r="C708" s="603" t="s">
        <v>2116</v>
      </c>
      <c r="D708" s="505">
        <v>50</v>
      </c>
      <c r="E708" s="505">
        <v>49</v>
      </c>
      <c r="F708" s="505">
        <v>53</v>
      </c>
      <c r="G708" s="505">
        <v>50</v>
      </c>
      <c r="H708" s="505">
        <v>53</v>
      </c>
      <c r="I708" s="505">
        <v>52</v>
      </c>
      <c r="J708" s="505">
        <v>54</v>
      </c>
      <c r="K708" s="505">
        <v>54</v>
      </c>
      <c r="L708" s="505">
        <v>40</v>
      </c>
      <c r="M708" s="505">
        <v>40</v>
      </c>
      <c r="N708" s="505">
        <v>54</v>
      </c>
      <c r="O708" s="505">
        <v>45</v>
      </c>
      <c r="P708" s="505">
        <v>45</v>
      </c>
      <c r="Q708" s="505">
        <v>48.5</v>
      </c>
      <c r="R708" s="505">
        <v>51</v>
      </c>
      <c r="S708" s="505">
        <v>44</v>
      </c>
      <c r="T708" s="505"/>
      <c r="U708" s="505">
        <v>48.91</v>
      </c>
    </row>
    <row r="709" customHeight="1" spans="1:21">
      <c r="A709" s="543">
        <v>44407</v>
      </c>
      <c r="B709" s="543">
        <v>44413</v>
      </c>
      <c r="C709" s="603" t="s">
        <v>2117</v>
      </c>
      <c r="D709" s="505">
        <v>1</v>
      </c>
      <c r="E709" s="505">
        <v>1</v>
      </c>
      <c r="F709" s="505">
        <v>2</v>
      </c>
      <c r="G709" s="505">
        <v>2</v>
      </c>
      <c r="H709" s="505">
        <v>2</v>
      </c>
      <c r="I709" s="505">
        <v>3</v>
      </c>
      <c r="J709" s="505">
        <v>0</v>
      </c>
      <c r="K709" s="505">
        <v>0</v>
      </c>
      <c r="L709" s="505">
        <v>17</v>
      </c>
      <c r="M709" s="505">
        <v>17</v>
      </c>
      <c r="N709" s="505">
        <v>0</v>
      </c>
      <c r="O709" s="505">
        <v>13</v>
      </c>
      <c r="P709" s="505">
        <v>13</v>
      </c>
      <c r="Q709" s="505">
        <v>5.5</v>
      </c>
      <c r="R709" s="505">
        <v>5</v>
      </c>
      <c r="S709" s="505">
        <v>8</v>
      </c>
      <c r="T709" s="505"/>
      <c r="U709" s="505">
        <v>5.59</v>
      </c>
    </row>
    <row r="710" customHeight="1" spans="1:21">
      <c r="A710" s="543">
        <v>44414</v>
      </c>
      <c r="B710" s="543">
        <v>44420</v>
      </c>
      <c r="C710" s="603" t="s">
        <v>2111</v>
      </c>
      <c r="D710" s="505">
        <v>18.2</v>
      </c>
      <c r="E710" s="505">
        <v>17.6</v>
      </c>
      <c r="F710" s="505">
        <v>17.8</v>
      </c>
      <c r="G710" s="505">
        <v>18.5</v>
      </c>
      <c r="H710" s="606">
        <v>19</v>
      </c>
      <c r="I710" s="505">
        <v>19.1</v>
      </c>
      <c r="J710" s="606">
        <v>19.3</v>
      </c>
      <c r="K710" s="606">
        <v>19.3</v>
      </c>
      <c r="L710" s="505">
        <v>20.6</v>
      </c>
      <c r="M710" s="505">
        <v>20.6</v>
      </c>
      <c r="N710" s="505">
        <v>19.8</v>
      </c>
      <c r="O710" s="505">
        <v>21</v>
      </c>
      <c r="P710" s="505">
        <v>19.8</v>
      </c>
      <c r="Q710" s="505">
        <v>18</v>
      </c>
      <c r="R710" s="505">
        <v>18.7</v>
      </c>
      <c r="S710" s="505">
        <v>18.6</v>
      </c>
      <c r="T710" s="505"/>
      <c r="U710" s="505">
        <v>19.12</v>
      </c>
    </row>
    <row r="711" customHeight="1" spans="1:21">
      <c r="A711" s="543">
        <v>44414</v>
      </c>
      <c r="B711" s="543">
        <v>44420</v>
      </c>
      <c r="C711" s="603" t="s">
        <v>2112</v>
      </c>
      <c r="D711" s="505">
        <v>24.5</v>
      </c>
      <c r="E711" s="505">
        <v>24</v>
      </c>
      <c r="F711" s="505">
        <v>23.5</v>
      </c>
      <c r="G711" s="505">
        <v>22</v>
      </c>
      <c r="H711" s="505">
        <v>25</v>
      </c>
      <c r="I711" s="505">
        <v>24</v>
      </c>
      <c r="J711" s="505">
        <v>25</v>
      </c>
      <c r="K711" s="505">
        <v>25</v>
      </c>
      <c r="L711" s="505">
        <v>31</v>
      </c>
      <c r="M711" s="505">
        <v>31</v>
      </c>
      <c r="N711" s="505">
        <v>29</v>
      </c>
      <c r="O711" s="505">
        <v>32</v>
      </c>
      <c r="P711" s="505">
        <v>30</v>
      </c>
      <c r="Q711" s="505">
        <v>23</v>
      </c>
      <c r="R711" s="505">
        <v>23.5</v>
      </c>
      <c r="S711" s="505">
        <v>25</v>
      </c>
      <c r="T711" s="505"/>
      <c r="U711" s="505">
        <v>26.09</v>
      </c>
    </row>
    <row r="712" customHeight="1" spans="1:21">
      <c r="A712" s="543">
        <v>44414</v>
      </c>
      <c r="B712" s="543">
        <v>44420</v>
      </c>
      <c r="C712" s="603" t="s">
        <v>2113</v>
      </c>
      <c r="D712" s="505">
        <v>24</v>
      </c>
      <c r="E712" s="505">
        <v>23.5</v>
      </c>
      <c r="F712" s="505">
        <v>23</v>
      </c>
      <c r="G712" s="505">
        <v>19.5</v>
      </c>
      <c r="H712" s="505">
        <v>24.5</v>
      </c>
      <c r="I712" s="505">
        <v>21</v>
      </c>
      <c r="J712" s="505">
        <v>24.5</v>
      </c>
      <c r="K712" s="505">
        <v>24.5</v>
      </c>
      <c r="L712" s="505">
        <v>25</v>
      </c>
      <c r="M712" s="505">
        <v>25</v>
      </c>
      <c r="N712" s="505">
        <v>28.5</v>
      </c>
      <c r="O712" s="505">
        <v>26</v>
      </c>
      <c r="P712" s="505">
        <v>24</v>
      </c>
      <c r="Q712" s="505">
        <v>22</v>
      </c>
      <c r="R712" s="505">
        <v>22</v>
      </c>
      <c r="S712" s="505">
        <v>22</v>
      </c>
      <c r="T712" s="505"/>
      <c r="U712" s="505">
        <v>23.69</v>
      </c>
    </row>
    <row r="713" customHeight="1" spans="1:21">
      <c r="A713" s="543">
        <v>44414</v>
      </c>
      <c r="B713" s="543">
        <v>44420</v>
      </c>
      <c r="C713" s="603" t="s">
        <v>2114</v>
      </c>
      <c r="D713" s="505">
        <v>0.5</v>
      </c>
      <c r="E713" s="505">
        <v>0.5</v>
      </c>
      <c r="F713" s="505">
        <v>0.5</v>
      </c>
      <c r="G713" s="505">
        <v>2.5</v>
      </c>
      <c r="H713" s="505">
        <v>0.5</v>
      </c>
      <c r="I713" s="505">
        <v>3</v>
      </c>
      <c r="J713" s="505">
        <v>0.5</v>
      </c>
      <c r="K713" s="505">
        <v>0.5</v>
      </c>
      <c r="L713" s="505">
        <v>6</v>
      </c>
      <c r="M713" s="505">
        <v>6</v>
      </c>
      <c r="N713" s="505">
        <v>0.5</v>
      </c>
      <c r="O713" s="505">
        <v>6</v>
      </c>
      <c r="P713" s="505">
        <v>6</v>
      </c>
      <c r="Q713" s="505">
        <v>1</v>
      </c>
      <c r="R713" s="505">
        <v>1.5</v>
      </c>
      <c r="S713" s="505">
        <v>3</v>
      </c>
      <c r="T713" s="505"/>
      <c r="U713" s="505">
        <v>2.4</v>
      </c>
    </row>
    <row r="714" customHeight="1" spans="1:21">
      <c r="A714" s="543">
        <v>44414</v>
      </c>
      <c r="B714" s="543">
        <v>44420</v>
      </c>
      <c r="C714" s="603" t="s">
        <v>2115</v>
      </c>
      <c r="D714" s="505">
        <v>51</v>
      </c>
      <c r="E714" s="505">
        <v>50</v>
      </c>
      <c r="F714" s="505">
        <v>55</v>
      </c>
      <c r="G714" s="505">
        <v>51</v>
      </c>
      <c r="H714" s="505">
        <v>55</v>
      </c>
      <c r="I714" s="505">
        <v>53</v>
      </c>
      <c r="J714" s="505">
        <v>54</v>
      </c>
      <c r="K714" s="505">
        <v>54</v>
      </c>
      <c r="L714" s="505">
        <v>57</v>
      </c>
      <c r="M714" s="505">
        <v>57</v>
      </c>
      <c r="N714" s="505">
        <v>54</v>
      </c>
      <c r="O714" s="505">
        <v>58</v>
      </c>
      <c r="P714" s="505">
        <v>58</v>
      </c>
      <c r="Q714" s="505">
        <v>54</v>
      </c>
      <c r="R714" s="505">
        <v>56</v>
      </c>
      <c r="S714" s="505">
        <v>52</v>
      </c>
      <c r="T714" s="505"/>
      <c r="U714" s="505">
        <v>54.31</v>
      </c>
    </row>
    <row r="715" customHeight="1" spans="1:21">
      <c r="A715" s="543">
        <v>44414</v>
      </c>
      <c r="B715" s="543">
        <v>44420</v>
      </c>
      <c r="C715" s="603" t="s">
        <v>2116</v>
      </c>
      <c r="D715" s="505">
        <v>50</v>
      </c>
      <c r="E715" s="505">
        <v>49</v>
      </c>
      <c r="F715" s="505">
        <v>53</v>
      </c>
      <c r="G715" s="505">
        <v>48</v>
      </c>
      <c r="H715" s="505">
        <v>53</v>
      </c>
      <c r="I715" s="505">
        <v>51</v>
      </c>
      <c r="J715" s="505">
        <v>54</v>
      </c>
      <c r="K715" s="505">
        <v>54</v>
      </c>
      <c r="L715" s="505">
        <v>40</v>
      </c>
      <c r="M715" s="505">
        <v>40</v>
      </c>
      <c r="N715" s="505">
        <v>54</v>
      </c>
      <c r="O715" s="505">
        <v>45</v>
      </c>
      <c r="P715" s="505">
        <v>45</v>
      </c>
      <c r="Q715" s="505">
        <v>48.5</v>
      </c>
      <c r="R715" s="505">
        <v>51</v>
      </c>
      <c r="S715" s="505">
        <v>44</v>
      </c>
      <c r="T715" s="505"/>
      <c r="U715" s="505">
        <v>48.72</v>
      </c>
    </row>
    <row r="716" customHeight="1" spans="1:21">
      <c r="A716" s="543">
        <v>44414</v>
      </c>
      <c r="B716" s="543">
        <v>44420</v>
      </c>
      <c r="C716" s="603" t="s">
        <v>2117</v>
      </c>
      <c r="D716" s="505">
        <v>1</v>
      </c>
      <c r="E716" s="505">
        <v>1</v>
      </c>
      <c r="F716" s="505">
        <v>2</v>
      </c>
      <c r="G716" s="505">
        <v>3</v>
      </c>
      <c r="H716" s="505">
        <v>2</v>
      </c>
      <c r="I716" s="505">
        <v>2</v>
      </c>
      <c r="J716" s="505">
        <v>0</v>
      </c>
      <c r="K716" s="505">
        <v>0</v>
      </c>
      <c r="L716" s="505">
        <v>17</v>
      </c>
      <c r="M716" s="505">
        <v>17</v>
      </c>
      <c r="N716" s="505">
        <v>0</v>
      </c>
      <c r="O716" s="505">
        <v>13</v>
      </c>
      <c r="P716" s="505">
        <v>13</v>
      </c>
      <c r="Q716" s="505">
        <v>5.5</v>
      </c>
      <c r="R716" s="505">
        <v>5</v>
      </c>
      <c r="S716" s="505">
        <v>8</v>
      </c>
      <c r="T716" s="505"/>
      <c r="U716" s="505">
        <v>5.59</v>
      </c>
    </row>
    <row r="717" customHeight="1" spans="1:21">
      <c r="A717" s="543">
        <v>44421</v>
      </c>
      <c r="B717" s="543">
        <v>44427</v>
      </c>
      <c r="C717" s="603" t="s">
        <v>2111</v>
      </c>
      <c r="D717" s="505">
        <v>18</v>
      </c>
      <c r="E717" s="505">
        <v>17.1</v>
      </c>
      <c r="F717" s="505">
        <v>18.3</v>
      </c>
      <c r="G717" s="505">
        <v>18.2</v>
      </c>
      <c r="H717" s="606">
        <v>18.9</v>
      </c>
      <c r="I717" s="505">
        <v>19</v>
      </c>
      <c r="J717" s="606">
        <v>19.3</v>
      </c>
      <c r="K717" s="606">
        <v>19.3</v>
      </c>
      <c r="L717" s="505">
        <v>20</v>
      </c>
      <c r="M717" s="505">
        <v>20.2</v>
      </c>
      <c r="N717" s="505">
        <v>19.8</v>
      </c>
      <c r="O717" s="505">
        <v>20.5</v>
      </c>
      <c r="P717" s="505">
        <v>19.5</v>
      </c>
      <c r="Q717" s="505">
        <v>18.5</v>
      </c>
      <c r="R717" s="505">
        <v>18.7</v>
      </c>
      <c r="S717" s="505">
        <v>18.5</v>
      </c>
      <c r="T717" s="505"/>
      <c r="U717" s="505">
        <v>18.99</v>
      </c>
    </row>
    <row r="718" customHeight="1" spans="1:21">
      <c r="A718" s="543">
        <v>44421</v>
      </c>
      <c r="B718" s="543">
        <v>44427</v>
      </c>
      <c r="C718" s="603" t="s">
        <v>2112</v>
      </c>
      <c r="D718" s="505">
        <v>24.5</v>
      </c>
      <c r="E718" s="505">
        <v>24</v>
      </c>
      <c r="F718" s="505">
        <v>23.5</v>
      </c>
      <c r="G718" s="505">
        <v>22</v>
      </c>
      <c r="H718" s="505">
        <v>25</v>
      </c>
      <c r="I718" s="505">
        <v>24</v>
      </c>
      <c r="J718" s="505">
        <v>25</v>
      </c>
      <c r="K718" s="505">
        <v>25</v>
      </c>
      <c r="L718" s="505">
        <v>31</v>
      </c>
      <c r="M718" s="505">
        <v>31</v>
      </c>
      <c r="N718" s="505">
        <v>29</v>
      </c>
      <c r="O718" s="505">
        <v>32</v>
      </c>
      <c r="P718" s="505">
        <v>30</v>
      </c>
      <c r="Q718" s="505">
        <v>23</v>
      </c>
      <c r="R718" s="505">
        <v>23.5</v>
      </c>
      <c r="S718" s="505">
        <v>25</v>
      </c>
      <c r="T718" s="505"/>
      <c r="U718" s="505">
        <v>26.09</v>
      </c>
    </row>
    <row r="719" customHeight="1" spans="1:21">
      <c r="A719" s="543">
        <v>44421</v>
      </c>
      <c r="B719" s="543">
        <v>44427</v>
      </c>
      <c r="C719" s="603" t="s">
        <v>2113</v>
      </c>
      <c r="D719" s="505">
        <v>24</v>
      </c>
      <c r="E719" s="505">
        <v>23.5</v>
      </c>
      <c r="F719" s="505">
        <v>23</v>
      </c>
      <c r="G719" s="505">
        <v>19.5</v>
      </c>
      <c r="H719" s="505">
        <v>24.5</v>
      </c>
      <c r="I719" s="505">
        <v>21</v>
      </c>
      <c r="J719" s="505">
        <v>24.5</v>
      </c>
      <c r="K719" s="505">
        <v>24.5</v>
      </c>
      <c r="L719" s="505">
        <v>25</v>
      </c>
      <c r="M719" s="505">
        <v>25</v>
      </c>
      <c r="N719" s="505">
        <v>28.5</v>
      </c>
      <c r="O719" s="505">
        <v>26</v>
      </c>
      <c r="P719" s="505">
        <v>24</v>
      </c>
      <c r="Q719" s="505">
        <v>22</v>
      </c>
      <c r="R719" s="505">
        <v>22</v>
      </c>
      <c r="S719" s="505">
        <v>22</v>
      </c>
      <c r="T719" s="505"/>
      <c r="U719" s="505">
        <v>23.69</v>
      </c>
    </row>
    <row r="720" customHeight="1" spans="1:21">
      <c r="A720" s="543">
        <v>44421</v>
      </c>
      <c r="B720" s="543">
        <v>44427</v>
      </c>
      <c r="C720" s="603" t="s">
        <v>2114</v>
      </c>
      <c r="D720" s="505">
        <v>0.5</v>
      </c>
      <c r="E720" s="505">
        <v>0.5</v>
      </c>
      <c r="F720" s="505">
        <v>0.5</v>
      </c>
      <c r="G720" s="505">
        <v>2.5</v>
      </c>
      <c r="H720" s="505">
        <v>0.5</v>
      </c>
      <c r="I720" s="505">
        <v>3</v>
      </c>
      <c r="J720" s="505">
        <v>0.5</v>
      </c>
      <c r="K720" s="505">
        <v>0.5</v>
      </c>
      <c r="L720" s="505">
        <v>6</v>
      </c>
      <c r="M720" s="505">
        <v>6</v>
      </c>
      <c r="N720" s="505">
        <v>0.5</v>
      </c>
      <c r="O720" s="505">
        <v>6</v>
      </c>
      <c r="P720" s="505">
        <v>6</v>
      </c>
      <c r="Q720" s="505">
        <v>1</v>
      </c>
      <c r="R720" s="505">
        <v>1.5</v>
      </c>
      <c r="S720" s="505">
        <v>3</v>
      </c>
      <c r="T720" s="505"/>
      <c r="U720" s="505">
        <v>2.4</v>
      </c>
    </row>
    <row r="721" customHeight="1" spans="1:21">
      <c r="A721" s="543">
        <v>44421</v>
      </c>
      <c r="B721" s="543">
        <v>44427</v>
      </c>
      <c r="C721" s="603" t="s">
        <v>2115</v>
      </c>
      <c r="D721" s="505">
        <v>52</v>
      </c>
      <c r="E721" s="505">
        <v>50</v>
      </c>
      <c r="F721" s="505">
        <v>54</v>
      </c>
      <c r="G721" s="505">
        <v>51</v>
      </c>
      <c r="H721" s="505">
        <v>55</v>
      </c>
      <c r="I721" s="505">
        <v>53</v>
      </c>
      <c r="J721" s="505">
        <v>54</v>
      </c>
      <c r="K721" s="505">
        <v>54</v>
      </c>
      <c r="L721" s="505">
        <v>57</v>
      </c>
      <c r="M721" s="505">
        <v>57</v>
      </c>
      <c r="N721" s="505">
        <v>54</v>
      </c>
      <c r="O721" s="505">
        <v>58</v>
      </c>
      <c r="P721" s="505">
        <v>58</v>
      </c>
      <c r="Q721" s="505">
        <v>55</v>
      </c>
      <c r="R721" s="505">
        <v>56</v>
      </c>
      <c r="S721" s="505">
        <v>52</v>
      </c>
      <c r="T721" s="505"/>
      <c r="U721" s="505">
        <v>54.38</v>
      </c>
    </row>
    <row r="722" customHeight="1" spans="1:21">
      <c r="A722" s="543">
        <v>44421</v>
      </c>
      <c r="B722" s="543">
        <v>44427</v>
      </c>
      <c r="C722" s="603" t="s">
        <v>2116</v>
      </c>
      <c r="D722" s="505">
        <v>51</v>
      </c>
      <c r="E722" s="505">
        <v>49</v>
      </c>
      <c r="F722" s="505">
        <v>53</v>
      </c>
      <c r="G722" s="505">
        <v>48</v>
      </c>
      <c r="H722" s="505">
        <v>53</v>
      </c>
      <c r="I722" s="505">
        <v>51</v>
      </c>
      <c r="J722" s="505">
        <v>54</v>
      </c>
      <c r="K722" s="505">
        <v>54</v>
      </c>
      <c r="L722" s="505">
        <v>40</v>
      </c>
      <c r="M722" s="505">
        <v>40</v>
      </c>
      <c r="N722" s="505">
        <v>54</v>
      </c>
      <c r="O722" s="505">
        <v>45</v>
      </c>
      <c r="P722" s="505">
        <v>45</v>
      </c>
      <c r="Q722" s="505">
        <v>49</v>
      </c>
      <c r="R722" s="505">
        <v>51</v>
      </c>
      <c r="S722" s="505">
        <v>44</v>
      </c>
      <c r="T722" s="505"/>
      <c r="U722" s="505">
        <v>48.81</v>
      </c>
    </row>
    <row r="723" customHeight="1" spans="1:21">
      <c r="A723" s="543">
        <v>44421</v>
      </c>
      <c r="B723" s="543">
        <v>44427</v>
      </c>
      <c r="C723" s="603" t="s">
        <v>2117</v>
      </c>
      <c r="D723" s="505">
        <v>1</v>
      </c>
      <c r="E723" s="505">
        <v>1</v>
      </c>
      <c r="F723" s="505">
        <v>1</v>
      </c>
      <c r="G723" s="505">
        <v>3</v>
      </c>
      <c r="H723" s="505">
        <v>2</v>
      </c>
      <c r="I723" s="505">
        <v>2</v>
      </c>
      <c r="J723" s="505">
        <v>0</v>
      </c>
      <c r="K723" s="505">
        <v>0</v>
      </c>
      <c r="L723" s="505">
        <v>17</v>
      </c>
      <c r="M723" s="505">
        <v>17</v>
      </c>
      <c r="N723" s="505">
        <v>0</v>
      </c>
      <c r="O723" s="505">
        <v>13</v>
      </c>
      <c r="P723" s="505">
        <v>13</v>
      </c>
      <c r="Q723" s="505">
        <v>6</v>
      </c>
      <c r="R723" s="505">
        <v>5</v>
      </c>
      <c r="S723" s="505">
        <v>8</v>
      </c>
      <c r="T723" s="505"/>
      <c r="U723" s="505">
        <v>5.57</v>
      </c>
    </row>
    <row r="724" customHeight="1" spans="1:21">
      <c r="A724" s="543">
        <v>44428</v>
      </c>
      <c r="B724" s="543">
        <v>44434</v>
      </c>
      <c r="C724" s="603" t="s">
        <v>2111</v>
      </c>
      <c r="D724" s="505">
        <v>17.9</v>
      </c>
      <c r="E724" s="505">
        <v>17</v>
      </c>
      <c r="F724" s="505">
        <v>17.9</v>
      </c>
      <c r="G724" s="505">
        <v>17.8</v>
      </c>
      <c r="H724" s="606">
        <v>18.3</v>
      </c>
      <c r="I724" s="505">
        <v>18.5</v>
      </c>
      <c r="J724" s="606">
        <v>18.8</v>
      </c>
      <c r="K724" s="606">
        <v>18.8</v>
      </c>
      <c r="L724" s="505">
        <v>19.2</v>
      </c>
      <c r="M724" s="505">
        <v>19.4</v>
      </c>
      <c r="N724" s="505">
        <v>19.3</v>
      </c>
      <c r="O724" s="505">
        <v>20.5</v>
      </c>
      <c r="P724" s="505">
        <v>19.5</v>
      </c>
      <c r="Q724" s="505">
        <v>18.2</v>
      </c>
      <c r="R724" s="505">
        <v>18.5</v>
      </c>
      <c r="S724" s="505">
        <v>18</v>
      </c>
      <c r="T724" s="505"/>
      <c r="U724" s="505">
        <v>18.6</v>
      </c>
    </row>
    <row r="725" customHeight="1" spans="1:21">
      <c r="A725" s="543">
        <v>44428</v>
      </c>
      <c r="B725" s="543">
        <v>44434</v>
      </c>
      <c r="C725" s="603" t="s">
        <v>2112</v>
      </c>
      <c r="D725" s="505">
        <v>24</v>
      </c>
      <c r="E725" s="505">
        <v>23.5</v>
      </c>
      <c r="F725" s="505">
        <v>23</v>
      </c>
      <c r="G725" s="505">
        <v>22</v>
      </c>
      <c r="H725" s="505">
        <v>25</v>
      </c>
      <c r="I725" s="505">
        <v>24</v>
      </c>
      <c r="J725" s="505">
        <v>25</v>
      </c>
      <c r="K725" s="505">
        <v>25</v>
      </c>
      <c r="L725" s="505">
        <v>27</v>
      </c>
      <c r="M725" s="505">
        <v>27</v>
      </c>
      <c r="N725" s="505">
        <v>29</v>
      </c>
      <c r="O725" s="505">
        <v>29</v>
      </c>
      <c r="P725" s="505">
        <v>27</v>
      </c>
      <c r="Q725" s="505">
        <v>23</v>
      </c>
      <c r="R725" s="505">
        <v>23.5</v>
      </c>
      <c r="S725" s="505">
        <v>25</v>
      </c>
      <c r="T725" s="505"/>
      <c r="U725" s="505">
        <v>25.13</v>
      </c>
    </row>
    <row r="726" customHeight="1" spans="1:21">
      <c r="A726" s="543">
        <v>44428</v>
      </c>
      <c r="B726" s="543">
        <v>44434</v>
      </c>
      <c r="C726" s="603" t="s">
        <v>2113</v>
      </c>
      <c r="D726" s="505">
        <v>23.5</v>
      </c>
      <c r="E726" s="505">
        <v>23</v>
      </c>
      <c r="F726" s="505">
        <v>22.5</v>
      </c>
      <c r="G726" s="505">
        <v>19.5</v>
      </c>
      <c r="H726" s="505">
        <v>24.5</v>
      </c>
      <c r="I726" s="505">
        <v>21</v>
      </c>
      <c r="J726" s="505">
        <v>24.5</v>
      </c>
      <c r="K726" s="505">
        <v>24.5</v>
      </c>
      <c r="L726" s="505">
        <v>23</v>
      </c>
      <c r="M726" s="505">
        <v>23</v>
      </c>
      <c r="N726" s="505">
        <v>28.5</v>
      </c>
      <c r="O726" s="505">
        <v>24</v>
      </c>
      <c r="P726" s="505">
        <v>22</v>
      </c>
      <c r="Q726" s="505">
        <v>22</v>
      </c>
      <c r="R726" s="505">
        <v>22.5</v>
      </c>
      <c r="S726" s="505">
        <v>22</v>
      </c>
      <c r="T726" s="505"/>
      <c r="U726" s="505">
        <v>23.13</v>
      </c>
    </row>
    <row r="727" customHeight="1" spans="1:21">
      <c r="A727" s="543">
        <v>44428</v>
      </c>
      <c r="B727" s="543">
        <v>44434</v>
      </c>
      <c r="C727" s="603" t="s">
        <v>2114</v>
      </c>
      <c r="D727" s="505">
        <v>0.5</v>
      </c>
      <c r="E727" s="505">
        <v>0.5</v>
      </c>
      <c r="F727" s="505">
        <v>0.5</v>
      </c>
      <c r="G727" s="505">
        <v>2.5</v>
      </c>
      <c r="H727" s="505">
        <v>0.5</v>
      </c>
      <c r="I727" s="505">
        <v>3</v>
      </c>
      <c r="J727" s="505">
        <v>0.5</v>
      </c>
      <c r="K727" s="505">
        <v>0.5</v>
      </c>
      <c r="L727" s="505">
        <v>4</v>
      </c>
      <c r="M727" s="505">
        <v>4</v>
      </c>
      <c r="N727" s="505">
        <v>0.5</v>
      </c>
      <c r="O727" s="505">
        <v>5</v>
      </c>
      <c r="P727" s="505">
        <v>5</v>
      </c>
      <c r="Q727" s="505">
        <v>1</v>
      </c>
      <c r="R727" s="505">
        <v>1</v>
      </c>
      <c r="S727" s="505">
        <v>3</v>
      </c>
      <c r="T727" s="505"/>
      <c r="U727" s="505">
        <v>2</v>
      </c>
    </row>
    <row r="728" customHeight="1" spans="1:21">
      <c r="A728" s="543">
        <v>44428</v>
      </c>
      <c r="B728" s="543">
        <v>44434</v>
      </c>
      <c r="C728" s="603" t="s">
        <v>2115</v>
      </c>
      <c r="D728" s="505">
        <v>52</v>
      </c>
      <c r="E728" s="505">
        <v>50</v>
      </c>
      <c r="F728" s="505">
        <v>53</v>
      </c>
      <c r="G728" s="505">
        <v>51</v>
      </c>
      <c r="H728" s="505">
        <v>55</v>
      </c>
      <c r="I728" s="505">
        <v>53</v>
      </c>
      <c r="J728" s="505">
        <v>54</v>
      </c>
      <c r="K728" s="505">
        <v>54</v>
      </c>
      <c r="L728" s="505">
        <v>54</v>
      </c>
      <c r="M728" s="505">
        <v>54</v>
      </c>
      <c r="N728" s="505">
        <v>54</v>
      </c>
      <c r="O728" s="505">
        <v>56</v>
      </c>
      <c r="P728" s="505">
        <v>56</v>
      </c>
      <c r="Q728" s="505">
        <v>54</v>
      </c>
      <c r="R728" s="505">
        <v>55</v>
      </c>
      <c r="S728" s="505">
        <v>52</v>
      </c>
      <c r="T728" s="505"/>
      <c r="U728" s="505">
        <v>53.56</v>
      </c>
    </row>
    <row r="729" customHeight="1" spans="1:21">
      <c r="A729" s="543">
        <v>44428</v>
      </c>
      <c r="B729" s="543">
        <v>44434</v>
      </c>
      <c r="C729" s="603" t="s">
        <v>2116</v>
      </c>
      <c r="D729" s="505">
        <v>51</v>
      </c>
      <c r="E729" s="505">
        <v>49</v>
      </c>
      <c r="F729" s="505">
        <v>51</v>
      </c>
      <c r="G729" s="505">
        <v>48</v>
      </c>
      <c r="H729" s="505">
        <v>53</v>
      </c>
      <c r="I729" s="505">
        <v>51</v>
      </c>
      <c r="J729" s="505">
        <v>54</v>
      </c>
      <c r="K729" s="505">
        <v>54</v>
      </c>
      <c r="L729" s="505">
        <v>40</v>
      </c>
      <c r="M729" s="505">
        <v>40</v>
      </c>
      <c r="N729" s="505">
        <v>54</v>
      </c>
      <c r="O729" s="505">
        <v>42</v>
      </c>
      <c r="P729" s="505">
        <v>42</v>
      </c>
      <c r="Q729" s="505">
        <v>49</v>
      </c>
      <c r="R729" s="505">
        <v>51</v>
      </c>
      <c r="S729" s="505">
        <v>40</v>
      </c>
      <c r="T729" s="505"/>
      <c r="U729" s="505">
        <v>48.06</v>
      </c>
    </row>
    <row r="730" customHeight="1" spans="1:21">
      <c r="A730" s="543">
        <v>44428</v>
      </c>
      <c r="B730" s="543">
        <v>44434</v>
      </c>
      <c r="C730" s="603" t="s">
        <v>2117</v>
      </c>
      <c r="D730" s="505">
        <v>1</v>
      </c>
      <c r="E730" s="505">
        <v>1</v>
      </c>
      <c r="F730" s="505">
        <v>2</v>
      </c>
      <c r="G730" s="505">
        <v>3</v>
      </c>
      <c r="H730" s="505">
        <v>2</v>
      </c>
      <c r="I730" s="505">
        <v>2</v>
      </c>
      <c r="J730" s="505">
        <v>0</v>
      </c>
      <c r="K730" s="505">
        <v>0</v>
      </c>
      <c r="L730" s="505">
        <v>14</v>
      </c>
      <c r="M730" s="505">
        <v>14</v>
      </c>
      <c r="N730" s="505">
        <v>0</v>
      </c>
      <c r="O730" s="505">
        <v>14</v>
      </c>
      <c r="P730" s="505">
        <v>14</v>
      </c>
      <c r="Q730" s="505">
        <v>5</v>
      </c>
      <c r="R730" s="505">
        <v>4</v>
      </c>
      <c r="S730" s="505">
        <v>12</v>
      </c>
      <c r="T730" s="505"/>
      <c r="U730" s="505">
        <v>5.5</v>
      </c>
    </row>
    <row r="731" customHeight="1" spans="1:21">
      <c r="A731" s="543">
        <v>44435</v>
      </c>
      <c r="B731" s="543">
        <v>44441</v>
      </c>
      <c r="C731" s="603" t="s">
        <v>2111</v>
      </c>
      <c r="D731" s="505">
        <v>17.7</v>
      </c>
      <c r="E731" s="505">
        <v>17</v>
      </c>
      <c r="F731" s="505">
        <v>17.8</v>
      </c>
      <c r="G731" s="505">
        <v>17.5</v>
      </c>
      <c r="H731" s="606">
        <v>18</v>
      </c>
      <c r="I731" s="505">
        <v>18.1</v>
      </c>
      <c r="J731" s="606">
        <v>18.3</v>
      </c>
      <c r="K731" s="606">
        <v>18.3</v>
      </c>
      <c r="L731" s="505">
        <v>18.6</v>
      </c>
      <c r="M731" s="505">
        <v>18.6</v>
      </c>
      <c r="N731" s="505">
        <v>18.9</v>
      </c>
      <c r="O731" s="505">
        <v>20</v>
      </c>
      <c r="P731" s="505">
        <v>18</v>
      </c>
      <c r="Q731" s="505">
        <v>18.1</v>
      </c>
      <c r="R731" s="505">
        <v>18.3</v>
      </c>
      <c r="S731" s="505">
        <v>18.1</v>
      </c>
      <c r="T731" s="505"/>
      <c r="U731" s="505">
        <v>18.21</v>
      </c>
    </row>
    <row r="732" customHeight="1" spans="1:21">
      <c r="A732" s="543">
        <v>44435</v>
      </c>
      <c r="B732" s="543">
        <v>44441</v>
      </c>
      <c r="C732" s="603" t="s">
        <v>2112</v>
      </c>
      <c r="D732" s="505">
        <v>23</v>
      </c>
      <c r="E732" s="505">
        <v>22</v>
      </c>
      <c r="F732" s="505">
        <v>22.5</v>
      </c>
      <c r="G732" s="505">
        <v>21</v>
      </c>
      <c r="H732" s="505">
        <v>23</v>
      </c>
      <c r="I732" s="505">
        <v>22.5</v>
      </c>
      <c r="J732" s="505">
        <v>23</v>
      </c>
      <c r="K732" s="505">
        <v>23</v>
      </c>
      <c r="L732" s="505">
        <v>27</v>
      </c>
      <c r="M732" s="505">
        <v>27</v>
      </c>
      <c r="N732" s="505">
        <v>27</v>
      </c>
      <c r="O732" s="505">
        <v>29</v>
      </c>
      <c r="P732" s="505">
        <v>27</v>
      </c>
      <c r="Q732" s="505">
        <v>22</v>
      </c>
      <c r="R732" s="505">
        <v>23</v>
      </c>
      <c r="S732" s="505">
        <v>25</v>
      </c>
      <c r="T732" s="505"/>
      <c r="U732" s="505">
        <v>24.19</v>
      </c>
    </row>
    <row r="733" customHeight="1" spans="1:21">
      <c r="A733" s="543">
        <v>44435</v>
      </c>
      <c r="B733" s="543">
        <v>44441</v>
      </c>
      <c r="C733" s="603" t="s">
        <v>2113</v>
      </c>
      <c r="D733" s="505">
        <v>22</v>
      </c>
      <c r="E733" s="505">
        <v>21</v>
      </c>
      <c r="F733" s="505">
        <v>22</v>
      </c>
      <c r="G733" s="505">
        <v>19</v>
      </c>
      <c r="H733" s="505">
        <v>21</v>
      </c>
      <c r="I733" s="505">
        <v>20</v>
      </c>
      <c r="J733" s="505">
        <v>22</v>
      </c>
      <c r="K733" s="505">
        <v>22</v>
      </c>
      <c r="L733" s="505">
        <v>23</v>
      </c>
      <c r="M733" s="505">
        <v>23</v>
      </c>
      <c r="N733" s="505">
        <v>26</v>
      </c>
      <c r="O733" s="505">
        <v>24</v>
      </c>
      <c r="P733" s="505">
        <v>22</v>
      </c>
      <c r="Q733" s="505">
        <v>21</v>
      </c>
      <c r="R733" s="505">
        <v>22</v>
      </c>
      <c r="S733" s="505">
        <v>22</v>
      </c>
      <c r="T733" s="505"/>
      <c r="U733" s="505">
        <v>22</v>
      </c>
    </row>
    <row r="734" customHeight="1" spans="1:21">
      <c r="A734" s="543">
        <v>44435</v>
      </c>
      <c r="B734" s="543">
        <v>44441</v>
      </c>
      <c r="C734" s="603" t="s">
        <v>2114</v>
      </c>
      <c r="D734" s="505">
        <v>1</v>
      </c>
      <c r="E734" s="505">
        <v>1</v>
      </c>
      <c r="F734" s="505">
        <v>0.5</v>
      </c>
      <c r="G734" s="505">
        <v>2</v>
      </c>
      <c r="H734" s="505">
        <v>2</v>
      </c>
      <c r="I734" s="505">
        <v>2.5</v>
      </c>
      <c r="J734" s="505">
        <v>1</v>
      </c>
      <c r="K734" s="505">
        <v>1</v>
      </c>
      <c r="L734" s="505">
        <v>4</v>
      </c>
      <c r="M734" s="505">
        <v>4</v>
      </c>
      <c r="N734" s="505">
        <v>1</v>
      </c>
      <c r="O734" s="505">
        <v>5</v>
      </c>
      <c r="P734" s="505">
        <v>5</v>
      </c>
      <c r="Q734" s="505">
        <v>1</v>
      </c>
      <c r="R734" s="505">
        <v>1</v>
      </c>
      <c r="S734" s="505">
        <v>3</v>
      </c>
      <c r="T734" s="505"/>
      <c r="U734" s="505">
        <v>2.19</v>
      </c>
    </row>
    <row r="735" customHeight="1" spans="1:21">
      <c r="A735" s="543">
        <v>44435</v>
      </c>
      <c r="B735" s="543">
        <v>44441</v>
      </c>
      <c r="C735" s="603" t="s">
        <v>2115</v>
      </c>
      <c r="D735" s="505">
        <v>51</v>
      </c>
      <c r="E735" s="505">
        <v>49</v>
      </c>
      <c r="F735" s="505">
        <v>50</v>
      </c>
      <c r="G735" s="505">
        <v>49</v>
      </c>
      <c r="H735" s="505">
        <v>53</v>
      </c>
      <c r="I735" s="505">
        <v>50</v>
      </c>
      <c r="J735" s="505">
        <v>53</v>
      </c>
      <c r="K735" s="505">
        <v>53</v>
      </c>
      <c r="L735" s="505">
        <v>54</v>
      </c>
      <c r="M735" s="505">
        <v>54</v>
      </c>
      <c r="N735" s="505">
        <v>53</v>
      </c>
      <c r="O735" s="505">
        <v>56</v>
      </c>
      <c r="P735" s="505">
        <v>56</v>
      </c>
      <c r="Q735" s="505">
        <v>52</v>
      </c>
      <c r="R735" s="505">
        <v>53</v>
      </c>
      <c r="S735" s="505">
        <v>52</v>
      </c>
      <c r="T735" s="505"/>
      <c r="U735" s="505">
        <v>52.38</v>
      </c>
    </row>
    <row r="736" customHeight="1" spans="1:21">
      <c r="A736" s="543">
        <v>44435</v>
      </c>
      <c r="B736" s="543">
        <v>44441</v>
      </c>
      <c r="C736" s="603" t="s">
        <v>2116</v>
      </c>
      <c r="D736" s="505">
        <v>50</v>
      </c>
      <c r="E736" s="505">
        <v>48</v>
      </c>
      <c r="F736" s="505">
        <v>48</v>
      </c>
      <c r="G736" s="505">
        <v>46</v>
      </c>
      <c r="H736" s="505">
        <v>50</v>
      </c>
      <c r="I736" s="505">
        <v>47</v>
      </c>
      <c r="J736" s="505">
        <v>45</v>
      </c>
      <c r="K736" s="505">
        <v>45</v>
      </c>
      <c r="L736" s="505">
        <v>40</v>
      </c>
      <c r="M736" s="505">
        <v>40</v>
      </c>
      <c r="N736" s="505">
        <v>45</v>
      </c>
      <c r="O736" s="505">
        <v>42</v>
      </c>
      <c r="P736" s="505">
        <v>42</v>
      </c>
      <c r="Q736" s="505">
        <v>45</v>
      </c>
      <c r="R736" s="505">
        <v>46</v>
      </c>
      <c r="S736" s="505">
        <v>40</v>
      </c>
      <c r="T736" s="505"/>
      <c r="U736" s="505">
        <v>44.94</v>
      </c>
    </row>
    <row r="737" customHeight="1" spans="1:21">
      <c r="A737" s="543">
        <v>44435</v>
      </c>
      <c r="B737" s="543">
        <v>44441</v>
      </c>
      <c r="C737" s="603" t="s">
        <v>2117</v>
      </c>
      <c r="D737" s="505">
        <v>1</v>
      </c>
      <c r="E737" s="505">
        <v>1</v>
      </c>
      <c r="F737" s="505">
        <v>2</v>
      </c>
      <c r="G737" s="505">
        <v>3</v>
      </c>
      <c r="H737" s="505">
        <v>3</v>
      </c>
      <c r="I737" s="505">
        <v>3</v>
      </c>
      <c r="J737" s="505">
        <v>8</v>
      </c>
      <c r="K737" s="505">
        <v>8</v>
      </c>
      <c r="L737" s="505">
        <v>14</v>
      </c>
      <c r="M737" s="505">
        <v>14</v>
      </c>
      <c r="N737" s="505">
        <v>8</v>
      </c>
      <c r="O737" s="505">
        <v>14</v>
      </c>
      <c r="P737" s="505">
        <v>14</v>
      </c>
      <c r="Q737" s="505">
        <v>7</v>
      </c>
      <c r="R737" s="505">
        <v>7</v>
      </c>
      <c r="S737" s="505">
        <v>12</v>
      </c>
      <c r="T737" s="505"/>
      <c r="U737" s="505">
        <v>7.44</v>
      </c>
    </row>
    <row r="738" customHeight="1" spans="1:21">
      <c r="A738" s="543">
        <v>44442</v>
      </c>
      <c r="B738" s="543">
        <v>44448</v>
      </c>
      <c r="C738" s="603" t="s">
        <v>2111</v>
      </c>
      <c r="D738" s="505">
        <v>16.7</v>
      </c>
      <c r="E738" s="505">
        <v>16.3</v>
      </c>
      <c r="F738" s="505">
        <v>16.8</v>
      </c>
      <c r="G738" s="505">
        <v>16.7</v>
      </c>
      <c r="H738" s="606">
        <v>17</v>
      </c>
      <c r="I738" s="505">
        <v>17.2</v>
      </c>
      <c r="J738" s="606">
        <v>17.5</v>
      </c>
      <c r="K738" s="606">
        <v>17.5</v>
      </c>
      <c r="L738" s="505">
        <v>18</v>
      </c>
      <c r="M738" s="505">
        <v>18</v>
      </c>
      <c r="N738" s="505">
        <v>18.1</v>
      </c>
      <c r="O738" s="505">
        <v>19.8</v>
      </c>
      <c r="P738" s="505">
        <v>18</v>
      </c>
      <c r="Q738" s="505">
        <v>17.8</v>
      </c>
      <c r="R738" s="505">
        <v>18.1</v>
      </c>
      <c r="S738" s="505">
        <v>17.6</v>
      </c>
      <c r="T738" s="505"/>
      <c r="U738" s="505">
        <v>17.57</v>
      </c>
    </row>
    <row r="739" customHeight="1" spans="1:21">
      <c r="A739" s="543">
        <v>44442</v>
      </c>
      <c r="B739" s="543">
        <v>44448</v>
      </c>
      <c r="C739" s="603" t="s">
        <v>2112</v>
      </c>
      <c r="D739" s="505">
        <v>22</v>
      </c>
      <c r="E739" s="505">
        <v>21</v>
      </c>
      <c r="F739" s="505">
        <v>22</v>
      </c>
      <c r="G739" s="505">
        <v>20</v>
      </c>
      <c r="H739" s="505">
        <v>21</v>
      </c>
      <c r="I739" s="505">
        <v>22</v>
      </c>
      <c r="J739" s="505">
        <v>21</v>
      </c>
      <c r="K739" s="505">
        <v>21</v>
      </c>
      <c r="L739" s="505">
        <v>26</v>
      </c>
      <c r="M739" s="505">
        <v>26</v>
      </c>
      <c r="N739" s="505">
        <v>25</v>
      </c>
      <c r="O739" s="505">
        <v>28</v>
      </c>
      <c r="P739" s="505">
        <v>26</v>
      </c>
      <c r="Q739" s="505">
        <v>22</v>
      </c>
      <c r="R739" s="505">
        <v>22.5</v>
      </c>
      <c r="S739" s="505">
        <v>23</v>
      </c>
      <c r="T739" s="505"/>
      <c r="U739" s="505">
        <v>23.03</v>
      </c>
    </row>
    <row r="740" customHeight="1" spans="1:21">
      <c r="A740" s="543">
        <v>44442</v>
      </c>
      <c r="B740" s="543">
        <v>44448</v>
      </c>
      <c r="C740" s="603" t="s">
        <v>2113</v>
      </c>
      <c r="D740" s="505">
        <v>21</v>
      </c>
      <c r="E740" s="505">
        <v>20</v>
      </c>
      <c r="F740" s="505">
        <v>20</v>
      </c>
      <c r="G740" s="505">
        <v>19</v>
      </c>
      <c r="H740" s="505">
        <v>20</v>
      </c>
      <c r="I740" s="505">
        <v>20</v>
      </c>
      <c r="J740" s="505">
        <v>20</v>
      </c>
      <c r="K740" s="505">
        <v>20</v>
      </c>
      <c r="L740" s="505">
        <v>22</v>
      </c>
      <c r="M740" s="505">
        <v>22</v>
      </c>
      <c r="N740" s="505">
        <v>24</v>
      </c>
      <c r="O740" s="505">
        <v>24</v>
      </c>
      <c r="P740" s="505">
        <v>22</v>
      </c>
      <c r="Q740" s="505">
        <v>20</v>
      </c>
      <c r="R740" s="505">
        <v>21</v>
      </c>
      <c r="S740" s="505">
        <v>21</v>
      </c>
      <c r="T740" s="505"/>
      <c r="U740" s="505">
        <v>21</v>
      </c>
    </row>
    <row r="741" customHeight="1" spans="1:21">
      <c r="A741" s="543">
        <v>44442</v>
      </c>
      <c r="B741" s="543">
        <v>44448</v>
      </c>
      <c r="C741" s="603" t="s">
        <v>2114</v>
      </c>
      <c r="D741" s="505">
        <v>1</v>
      </c>
      <c r="E741" s="505">
        <v>1</v>
      </c>
      <c r="F741" s="505">
        <v>2</v>
      </c>
      <c r="G741" s="505">
        <v>1</v>
      </c>
      <c r="H741" s="505">
        <v>1</v>
      </c>
      <c r="I741" s="505">
        <v>2</v>
      </c>
      <c r="J741" s="505">
        <v>1</v>
      </c>
      <c r="K741" s="505">
        <v>1</v>
      </c>
      <c r="L741" s="505">
        <v>4</v>
      </c>
      <c r="M741" s="505">
        <v>4</v>
      </c>
      <c r="N741" s="505">
        <v>1</v>
      </c>
      <c r="O741" s="505">
        <v>4</v>
      </c>
      <c r="P741" s="505">
        <v>4</v>
      </c>
      <c r="Q741" s="505">
        <v>2</v>
      </c>
      <c r="R741" s="505">
        <v>1.5</v>
      </c>
      <c r="S741" s="505">
        <v>2</v>
      </c>
      <c r="T741" s="505"/>
      <c r="U741" s="505">
        <v>2.03</v>
      </c>
    </row>
    <row r="742" customHeight="1" spans="1:21">
      <c r="A742" s="543">
        <v>44442</v>
      </c>
      <c r="B742" s="543">
        <v>44448</v>
      </c>
      <c r="C742" s="603" t="s">
        <v>2115</v>
      </c>
      <c r="D742" s="505">
        <v>50</v>
      </c>
      <c r="E742" s="505">
        <v>49</v>
      </c>
      <c r="F742" s="505">
        <v>49</v>
      </c>
      <c r="G742" s="505">
        <v>47</v>
      </c>
      <c r="H742" s="505">
        <v>50</v>
      </c>
      <c r="I742" s="505">
        <v>47</v>
      </c>
      <c r="J742" s="505">
        <v>47</v>
      </c>
      <c r="K742" s="505">
        <v>47</v>
      </c>
      <c r="L742" s="505">
        <v>52</v>
      </c>
      <c r="M742" s="505">
        <v>52</v>
      </c>
      <c r="N742" s="505">
        <v>47</v>
      </c>
      <c r="O742" s="505">
        <v>54</v>
      </c>
      <c r="P742" s="505">
        <v>54</v>
      </c>
      <c r="Q742" s="505">
        <v>50</v>
      </c>
      <c r="R742" s="505">
        <v>51</v>
      </c>
      <c r="S742" s="505">
        <v>50</v>
      </c>
      <c r="T742" s="505"/>
      <c r="U742" s="505">
        <v>49.75</v>
      </c>
    </row>
    <row r="743" customHeight="1" spans="1:21">
      <c r="A743" s="543">
        <v>44442</v>
      </c>
      <c r="B743" s="543">
        <v>44448</v>
      </c>
      <c r="C743" s="603" t="s">
        <v>2116</v>
      </c>
      <c r="D743" s="505">
        <v>49</v>
      </c>
      <c r="E743" s="505">
        <v>48</v>
      </c>
      <c r="F743" s="505">
        <v>46</v>
      </c>
      <c r="G743" s="505">
        <v>45</v>
      </c>
      <c r="H743" s="505">
        <v>48</v>
      </c>
      <c r="I743" s="505">
        <v>45</v>
      </c>
      <c r="J743" s="505">
        <v>47</v>
      </c>
      <c r="K743" s="505">
        <v>47</v>
      </c>
      <c r="L743" s="505">
        <v>40</v>
      </c>
      <c r="M743" s="505">
        <v>40</v>
      </c>
      <c r="N743" s="505">
        <v>47</v>
      </c>
      <c r="O743" s="505">
        <v>42</v>
      </c>
      <c r="P743" s="505">
        <v>42</v>
      </c>
      <c r="Q743" s="505">
        <v>44</v>
      </c>
      <c r="R743" s="505">
        <v>45</v>
      </c>
      <c r="S743" s="505">
        <v>40</v>
      </c>
      <c r="T743" s="505"/>
      <c r="U743" s="505">
        <v>44.69</v>
      </c>
    </row>
    <row r="744" customHeight="1" spans="1:21">
      <c r="A744" s="543">
        <v>44442</v>
      </c>
      <c r="B744" s="543">
        <v>44448</v>
      </c>
      <c r="C744" s="603" t="s">
        <v>2117</v>
      </c>
      <c r="D744" s="505">
        <v>1</v>
      </c>
      <c r="E744" s="505">
        <v>1</v>
      </c>
      <c r="F744" s="505">
        <v>3</v>
      </c>
      <c r="G744" s="505">
        <v>2</v>
      </c>
      <c r="H744" s="505">
        <v>2</v>
      </c>
      <c r="I744" s="505">
        <v>2</v>
      </c>
      <c r="J744" s="505">
        <v>0</v>
      </c>
      <c r="K744" s="505">
        <v>0</v>
      </c>
      <c r="L744" s="505">
        <v>12</v>
      </c>
      <c r="M744" s="505">
        <v>12</v>
      </c>
      <c r="N744" s="505">
        <v>0</v>
      </c>
      <c r="O744" s="505">
        <v>12</v>
      </c>
      <c r="P744" s="505">
        <v>12</v>
      </c>
      <c r="Q744" s="505">
        <v>6</v>
      </c>
      <c r="R744" s="505">
        <v>6</v>
      </c>
      <c r="S744" s="505">
        <v>10</v>
      </c>
      <c r="T744" s="505"/>
      <c r="U744" s="505">
        <v>5.06</v>
      </c>
    </row>
    <row r="745" customHeight="1" spans="1:21">
      <c r="A745" s="543">
        <v>44449</v>
      </c>
      <c r="B745" s="543">
        <v>44455</v>
      </c>
      <c r="C745" s="603" t="s">
        <v>2111</v>
      </c>
      <c r="D745" s="505">
        <v>15.8</v>
      </c>
      <c r="E745" s="505">
        <v>15.3</v>
      </c>
      <c r="F745" s="505">
        <v>16.2</v>
      </c>
      <c r="G745" s="505">
        <v>16</v>
      </c>
      <c r="H745" s="606">
        <v>16</v>
      </c>
      <c r="I745" s="505">
        <v>16.5</v>
      </c>
      <c r="J745" s="606">
        <v>16.3</v>
      </c>
      <c r="K745" s="606">
        <v>16.3</v>
      </c>
      <c r="L745" s="505">
        <v>17</v>
      </c>
      <c r="M745" s="505">
        <v>17</v>
      </c>
      <c r="N745" s="505">
        <v>16.9</v>
      </c>
      <c r="O745" s="505">
        <v>19</v>
      </c>
      <c r="P745" s="505">
        <v>17</v>
      </c>
      <c r="Q745" s="505">
        <v>17.4</v>
      </c>
      <c r="R745" s="505">
        <v>17.6</v>
      </c>
      <c r="S745" s="505">
        <v>17</v>
      </c>
      <c r="T745" s="505"/>
      <c r="U745" s="505">
        <v>16.71</v>
      </c>
    </row>
    <row r="746" customHeight="1" spans="1:21">
      <c r="A746" s="543">
        <v>44449</v>
      </c>
      <c r="B746" s="543">
        <v>44455</v>
      </c>
      <c r="C746" s="603" t="s">
        <v>2112</v>
      </c>
      <c r="D746" s="505">
        <v>21</v>
      </c>
      <c r="E746" s="505">
        <v>20</v>
      </c>
      <c r="F746" s="505">
        <v>22</v>
      </c>
      <c r="G746" s="505">
        <v>20</v>
      </c>
      <c r="H746" s="505">
        <v>19</v>
      </c>
      <c r="I746" s="505">
        <v>21.5</v>
      </c>
      <c r="J746" s="505">
        <v>19</v>
      </c>
      <c r="K746" s="505">
        <v>19</v>
      </c>
      <c r="L746" s="505">
        <v>24</v>
      </c>
      <c r="M746" s="505">
        <v>24</v>
      </c>
      <c r="N746" s="505">
        <v>23</v>
      </c>
      <c r="O746" s="505">
        <v>26</v>
      </c>
      <c r="P746" s="505">
        <v>24</v>
      </c>
      <c r="Q746" s="505">
        <v>22</v>
      </c>
      <c r="R746" s="505">
        <v>22.5</v>
      </c>
      <c r="S746" s="505">
        <v>23</v>
      </c>
      <c r="T746" s="505"/>
      <c r="U746" s="505">
        <v>21.88</v>
      </c>
    </row>
    <row r="747" customHeight="1" spans="1:21">
      <c r="A747" s="543">
        <v>44449</v>
      </c>
      <c r="B747" s="543">
        <v>44455</v>
      </c>
      <c r="C747" s="603" t="s">
        <v>2113</v>
      </c>
      <c r="D747" s="505">
        <v>20</v>
      </c>
      <c r="E747" s="505">
        <v>19</v>
      </c>
      <c r="F747" s="505">
        <v>20</v>
      </c>
      <c r="G747" s="505">
        <v>17</v>
      </c>
      <c r="H747" s="505">
        <v>18</v>
      </c>
      <c r="I747" s="505">
        <v>19</v>
      </c>
      <c r="J747" s="505">
        <v>18</v>
      </c>
      <c r="K747" s="505">
        <v>18</v>
      </c>
      <c r="L747" s="505">
        <v>20</v>
      </c>
      <c r="M747" s="505">
        <v>20</v>
      </c>
      <c r="N747" s="505">
        <v>22</v>
      </c>
      <c r="O747" s="505">
        <v>22</v>
      </c>
      <c r="P747" s="505">
        <v>20</v>
      </c>
      <c r="Q747" s="505">
        <v>20</v>
      </c>
      <c r="R747" s="505">
        <v>21</v>
      </c>
      <c r="S747" s="505">
        <v>21</v>
      </c>
      <c r="T747" s="505"/>
      <c r="U747" s="505">
        <v>19.69</v>
      </c>
    </row>
    <row r="748" customHeight="1" spans="1:21">
      <c r="A748" s="543">
        <v>44449</v>
      </c>
      <c r="B748" s="543">
        <v>44455</v>
      </c>
      <c r="C748" s="603" t="s">
        <v>2114</v>
      </c>
      <c r="D748" s="505">
        <v>1</v>
      </c>
      <c r="E748" s="505">
        <v>1</v>
      </c>
      <c r="F748" s="505">
        <v>2</v>
      </c>
      <c r="G748" s="505">
        <v>3</v>
      </c>
      <c r="H748" s="505">
        <v>1</v>
      </c>
      <c r="I748" s="505">
        <v>2.5</v>
      </c>
      <c r="J748" s="505">
        <v>1</v>
      </c>
      <c r="K748" s="505">
        <v>1</v>
      </c>
      <c r="L748" s="505">
        <v>4</v>
      </c>
      <c r="M748" s="505">
        <v>4</v>
      </c>
      <c r="N748" s="505">
        <v>1</v>
      </c>
      <c r="O748" s="505">
        <v>4</v>
      </c>
      <c r="P748" s="505">
        <v>4</v>
      </c>
      <c r="Q748" s="505">
        <v>2</v>
      </c>
      <c r="R748" s="505">
        <v>1.5</v>
      </c>
      <c r="S748" s="505">
        <v>2</v>
      </c>
      <c r="T748" s="505"/>
      <c r="U748" s="505">
        <v>2.19</v>
      </c>
    </row>
    <row r="749" customHeight="1" spans="1:21">
      <c r="A749" s="543">
        <v>44449</v>
      </c>
      <c r="B749" s="543">
        <v>44455</v>
      </c>
      <c r="C749" s="603" t="s">
        <v>2115</v>
      </c>
      <c r="D749" s="505">
        <v>49</v>
      </c>
      <c r="E749" s="505">
        <v>48</v>
      </c>
      <c r="F749" s="505">
        <v>48</v>
      </c>
      <c r="G749" s="505">
        <v>47</v>
      </c>
      <c r="H749" s="505">
        <v>48</v>
      </c>
      <c r="I749" s="505">
        <v>47</v>
      </c>
      <c r="J749" s="505">
        <v>45</v>
      </c>
      <c r="K749" s="505">
        <v>45</v>
      </c>
      <c r="L749" s="505">
        <v>50</v>
      </c>
      <c r="M749" s="505">
        <v>50</v>
      </c>
      <c r="N749" s="505">
        <v>45</v>
      </c>
      <c r="O749" s="505">
        <v>52</v>
      </c>
      <c r="P749" s="505">
        <v>50</v>
      </c>
      <c r="Q749" s="505">
        <v>50</v>
      </c>
      <c r="R749" s="505">
        <v>51</v>
      </c>
      <c r="S749" s="505">
        <v>50</v>
      </c>
      <c r="T749" s="505"/>
      <c r="U749" s="505">
        <v>48.44</v>
      </c>
    </row>
    <row r="750" customHeight="1" spans="1:21">
      <c r="A750" s="543">
        <v>44449</v>
      </c>
      <c r="B750" s="543">
        <v>44455</v>
      </c>
      <c r="C750" s="603" t="s">
        <v>2116</v>
      </c>
      <c r="D750" s="505">
        <v>48</v>
      </c>
      <c r="E750" s="505">
        <v>47</v>
      </c>
      <c r="F750" s="505">
        <v>46</v>
      </c>
      <c r="G750" s="505">
        <v>44</v>
      </c>
      <c r="H750" s="505">
        <v>46</v>
      </c>
      <c r="I750" s="505">
        <v>45</v>
      </c>
      <c r="J750" s="505">
        <v>45</v>
      </c>
      <c r="K750" s="505">
        <v>45</v>
      </c>
      <c r="L750" s="505">
        <v>38</v>
      </c>
      <c r="M750" s="505">
        <v>38</v>
      </c>
      <c r="N750" s="505">
        <v>45</v>
      </c>
      <c r="O750" s="505">
        <v>40</v>
      </c>
      <c r="P750" s="505">
        <v>38</v>
      </c>
      <c r="Q750" s="505">
        <v>44</v>
      </c>
      <c r="R750" s="505">
        <v>45</v>
      </c>
      <c r="S750" s="505">
        <v>40</v>
      </c>
      <c r="T750" s="505"/>
      <c r="U750" s="505">
        <v>43.38</v>
      </c>
    </row>
    <row r="751" customHeight="1" spans="1:21">
      <c r="A751" s="543">
        <v>44449</v>
      </c>
      <c r="B751" s="543">
        <v>44455</v>
      </c>
      <c r="C751" s="603" t="s">
        <v>2117</v>
      </c>
      <c r="D751" s="505">
        <v>1</v>
      </c>
      <c r="E751" s="505">
        <v>1</v>
      </c>
      <c r="F751" s="505">
        <v>2</v>
      </c>
      <c r="G751" s="505">
        <v>3</v>
      </c>
      <c r="H751" s="505">
        <v>2</v>
      </c>
      <c r="I751" s="505">
        <v>2</v>
      </c>
      <c r="J751" s="505">
        <v>0</v>
      </c>
      <c r="K751" s="505">
        <v>0</v>
      </c>
      <c r="L751" s="505">
        <v>12</v>
      </c>
      <c r="M751" s="505">
        <v>12</v>
      </c>
      <c r="N751" s="505">
        <v>0</v>
      </c>
      <c r="O751" s="505">
        <v>12</v>
      </c>
      <c r="P751" s="505">
        <v>12</v>
      </c>
      <c r="Q751" s="505">
        <v>6</v>
      </c>
      <c r="R751" s="505">
        <v>6</v>
      </c>
      <c r="S751" s="505">
        <v>10</v>
      </c>
      <c r="T751" s="505"/>
      <c r="U751" s="505">
        <v>5.06</v>
      </c>
    </row>
    <row r="752" customHeight="1" spans="1:21">
      <c r="A752" s="543">
        <v>44456</v>
      </c>
      <c r="B752" s="543">
        <v>44462</v>
      </c>
      <c r="C752" s="603" t="s">
        <v>2111</v>
      </c>
      <c r="D752" s="505">
        <v>14.7</v>
      </c>
      <c r="E752" s="505">
        <v>14.5</v>
      </c>
      <c r="F752" s="505">
        <v>15</v>
      </c>
      <c r="G752" s="505">
        <v>14.8</v>
      </c>
      <c r="H752" s="606">
        <v>15</v>
      </c>
      <c r="I752" s="505">
        <v>15.2</v>
      </c>
      <c r="J752" s="606">
        <v>15.1</v>
      </c>
      <c r="K752" s="606">
        <v>15.1</v>
      </c>
      <c r="L752" s="505">
        <v>16.2</v>
      </c>
      <c r="M752" s="505">
        <v>16.6</v>
      </c>
      <c r="N752" s="505">
        <v>15.7</v>
      </c>
      <c r="O752" s="505">
        <v>18.2</v>
      </c>
      <c r="P752" s="505">
        <v>16.4</v>
      </c>
      <c r="Q752" s="505">
        <v>17</v>
      </c>
      <c r="R752" s="505">
        <v>17.4</v>
      </c>
      <c r="S752" s="505">
        <v>16</v>
      </c>
      <c r="T752" s="505"/>
      <c r="U752" s="505">
        <v>15.81</v>
      </c>
    </row>
    <row r="753" customHeight="1" spans="1:21">
      <c r="A753" s="543">
        <v>44456</v>
      </c>
      <c r="B753" s="543">
        <v>44462</v>
      </c>
      <c r="C753" s="603" t="s">
        <v>2112</v>
      </c>
      <c r="D753" s="505">
        <v>20</v>
      </c>
      <c r="E753" s="505">
        <v>19</v>
      </c>
      <c r="F753" s="505">
        <v>21</v>
      </c>
      <c r="G753" s="505">
        <v>18.8</v>
      </c>
      <c r="H753" s="505">
        <v>17</v>
      </c>
      <c r="I753" s="505">
        <v>19.5</v>
      </c>
      <c r="J753" s="505">
        <v>17</v>
      </c>
      <c r="K753" s="505">
        <v>17</v>
      </c>
      <c r="L753" s="505">
        <v>22</v>
      </c>
      <c r="M753" s="505">
        <v>22</v>
      </c>
      <c r="N753" s="505">
        <v>20</v>
      </c>
      <c r="O753" s="505">
        <v>24</v>
      </c>
      <c r="P753" s="505">
        <v>22</v>
      </c>
      <c r="Q753" s="505">
        <v>21.5</v>
      </c>
      <c r="R753" s="505">
        <v>22</v>
      </c>
      <c r="S753" s="505">
        <v>20</v>
      </c>
      <c r="T753" s="505"/>
      <c r="U753" s="505">
        <v>20.18</v>
      </c>
    </row>
    <row r="754" customHeight="1" spans="1:21">
      <c r="A754" s="543">
        <v>44456</v>
      </c>
      <c r="B754" s="543">
        <v>44462</v>
      </c>
      <c r="C754" s="603" t="s">
        <v>2113</v>
      </c>
      <c r="D754" s="505">
        <v>19</v>
      </c>
      <c r="E754" s="505">
        <v>18</v>
      </c>
      <c r="F754" s="505">
        <v>19</v>
      </c>
      <c r="G754" s="505">
        <v>16.5</v>
      </c>
      <c r="H754" s="505">
        <v>16.5</v>
      </c>
      <c r="I754" s="505">
        <v>18</v>
      </c>
      <c r="J754" s="505">
        <v>16.5</v>
      </c>
      <c r="K754" s="505">
        <v>16.5</v>
      </c>
      <c r="L754" s="505">
        <v>19</v>
      </c>
      <c r="M754" s="505">
        <v>19</v>
      </c>
      <c r="N754" s="505">
        <v>19.5</v>
      </c>
      <c r="O754" s="505">
        <v>20</v>
      </c>
      <c r="P754" s="505">
        <v>19</v>
      </c>
      <c r="Q754" s="505">
        <v>20</v>
      </c>
      <c r="R754" s="505">
        <v>21</v>
      </c>
      <c r="S754" s="505">
        <v>18</v>
      </c>
      <c r="T754" s="505"/>
      <c r="U754" s="505">
        <v>18.47</v>
      </c>
    </row>
    <row r="755" customHeight="1" spans="1:21">
      <c r="A755" s="543">
        <v>44456</v>
      </c>
      <c r="B755" s="543">
        <v>44462</v>
      </c>
      <c r="C755" s="603" t="s">
        <v>2114</v>
      </c>
      <c r="D755" s="505">
        <v>1</v>
      </c>
      <c r="E755" s="505">
        <v>1</v>
      </c>
      <c r="F755" s="505">
        <v>2</v>
      </c>
      <c r="G755" s="505">
        <v>2.3</v>
      </c>
      <c r="H755" s="505">
        <v>0.5</v>
      </c>
      <c r="I755" s="505">
        <v>1.5</v>
      </c>
      <c r="J755" s="505">
        <v>0.5</v>
      </c>
      <c r="K755" s="505">
        <v>0.5</v>
      </c>
      <c r="L755" s="505">
        <v>3</v>
      </c>
      <c r="M755" s="505">
        <v>3</v>
      </c>
      <c r="N755" s="505">
        <v>0.5</v>
      </c>
      <c r="O755" s="505">
        <v>4</v>
      </c>
      <c r="P755" s="505">
        <v>3</v>
      </c>
      <c r="Q755" s="505">
        <v>1.5</v>
      </c>
      <c r="R755" s="505">
        <v>1</v>
      </c>
      <c r="S755" s="505">
        <f>S753-S754</f>
        <v>2</v>
      </c>
      <c r="T755" s="505"/>
      <c r="U755" s="505">
        <v>1.71</v>
      </c>
    </row>
    <row r="756" customHeight="1" spans="1:21">
      <c r="A756" s="543">
        <v>44456</v>
      </c>
      <c r="B756" s="543">
        <v>44462</v>
      </c>
      <c r="C756" s="603" t="s">
        <v>2115</v>
      </c>
      <c r="D756" s="505">
        <v>48</v>
      </c>
      <c r="E756" s="505">
        <v>46</v>
      </c>
      <c r="F756" s="505">
        <v>47</v>
      </c>
      <c r="G756" s="505">
        <v>45</v>
      </c>
      <c r="H756" s="505">
        <v>43</v>
      </c>
      <c r="I756" s="505">
        <v>46</v>
      </c>
      <c r="J756" s="505">
        <v>40</v>
      </c>
      <c r="K756" s="505">
        <v>40</v>
      </c>
      <c r="L756" s="505">
        <v>48</v>
      </c>
      <c r="M756" s="505">
        <v>48</v>
      </c>
      <c r="N756" s="505">
        <v>40</v>
      </c>
      <c r="O756" s="505">
        <v>50</v>
      </c>
      <c r="P756" s="505">
        <v>48</v>
      </c>
      <c r="Q756" s="505">
        <v>47</v>
      </c>
      <c r="R756" s="505">
        <v>49</v>
      </c>
      <c r="S756" s="505">
        <v>46</v>
      </c>
      <c r="T756" s="505"/>
      <c r="U756" s="505">
        <v>45.69</v>
      </c>
    </row>
    <row r="757" customHeight="1" spans="1:21">
      <c r="A757" s="543">
        <v>44456</v>
      </c>
      <c r="B757" s="543">
        <v>44462</v>
      </c>
      <c r="C757" s="603" t="s">
        <v>2116</v>
      </c>
      <c r="D757" s="505">
        <v>47</v>
      </c>
      <c r="E757" s="505">
        <v>45</v>
      </c>
      <c r="F757" s="505">
        <v>46</v>
      </c>
      <c r="G757" s="505">
        <v>44</v>
      </c>
      <c r="H757" s="505">
        <v>41</v>
      </c>
      <c r="I757" s="505">
        <v>45</v>
      </c>
      <c r="J757" s="505">
        <v>40</v>
      </c>
      <c r="K757" s="505">
        <v>40</v>
      </c>
      <c r="L757" s="505">
        <v>36</v>
      </c>
      <c r="M757" s="505">
        <v>36</v>
      </c>
      <c r="N757" s="505">
        <v>40</v>
      </c>
      <c r="O757" s="505">
        <v>38</v>
      </c>
      <c r="P757" s="505">
        <v>36</v>
      </c>
      <c r="Q757" s="505">
        <v>43</v>
      </c>
      <c r="R757" s="505">
        <v>44</v>
      </c>
      <c r="S757" s="505">
        <v>42</v>
      </c>
      <c r="T757" s="505"/>
      <c r="U757" s="505">
        <v>41.44</v>
      </c>
    </row>
    <row r="758" customHeight="1" spans="1:21">
      <c r="A758" s="543">
        <v>44456</v>
      </c>
      <c r="B758" s="543">
        <v>44462</v>
      </c>
      <c r="C758" s="603" t="s">
        <v>2117</v>
      </c>
      <c r="D758" s="505">
        <v>1</v>
      </c>
      <c r="E758" s="505">
        <v>1</v>
      </c>
      <c r="F758" s="505">
        <v>1</v>
      </c>
      <c r="G758" s="505">
        <v>1</v>
      </c>
      <c r="H758" s="505">
        <v>2</v>
      </c>
      <c r="I758" s="505">
        <v>1</v>
      </c>
      <c r="J758" s="505">
        <v>0</v>
      </c>
      <c r="K758" s="505">
        <v>0</v>
      </c>
      <c r="L758" s="505">
        <v>12</v>
      </c>
      <c r="M758" s="505">
        <v>12</v>
      </c>
      <c r="N758" s="505">
        <v>0</v>
      </c>
      <c r="O758" s="505">
        <v>12</v>
      </c>
      <c r="P758" s="505">
        <v>12</v>
      </c>
      <c r="Q758" s="505">
        <v>4</v>
      </c>
      <c r="R758" s="505">
        <v>5</v>
      </c>
      <c r="S758" s="505">
        <f>S756-S757</f>
        <v>4</v>
      </c>
      <c r="T758" s="505"/>
      <c r="U758" s="505">
        <v>4.25</v>
      </c>
    </row>
    <row r="759" customHeight="1" spans="1:21">
      <c r="A759" s="543">
        <v>44463</v>
      </c>
      <c r="B759" s="543">
        <v>44469</v>
      </c>
      <c r="C759" s="603" t="s">
        <v>2111</v>
      </c>
      <c r="D759" s="505">
        <v>13.4</v>
      </c>
      <c r="E759" s="505">
        <v>13.2</v>
      </c>
      <c r="F759" s="505">
        <v>13.8</v>
      </c>
      <c r="G759" s="505">
        <v>13.5</v>
      </c>
      <c r="H759" s="606">
        <v>13.3</v>
      </c>
      <c r="I759" s="505">
        <v>13.7</v>
      </c>
      <c r="J759" s="606">
        <v>13.5</v>
      </c>
      <c r="K759" s="606">
        <v>13.5</v>
      </c>
      <c r="L759" s="505">
        <v>15</v>
      </c>
      <c r="M759" s="505">
        <v>15</v>
      </c>
      <c r="N759" s="505">
        <v>14</v>
      </c>
      <c r="O759" s="505">
        <v>16</v>
      </c>
      <c r="P759" s="505">
        <v>15</v>
      </c>
      <c r="Q759" s="505">
        <v>15.5</v>
      </c>
      <c r="R759" s="505">
        <v>16</v>
      </c>
      <c r="S759" s="505">
        <v>15.2</v>
      </c>
      <c r="T759" s="505"/>
      <c r="U759" s="505">
        <v>14.35</v>
      </c>
    </row>
    <row r="760" customHeight="1" spans="1:21">
      <c r="A760" s="543">
        <v>44463</v>
      </c>
      <c r="B760" s="543">
        <v>44469</v>
      </c>
      <c r="C760" s="603" t="s">
        <v>2112</v>
      </c>
      <c r="D760" s="505">
        <v>17.5</v>
      </c>
      <c r="E760" s="505">
        <v>17</v>
      </c>
      <c r="F760" s="505">
        <v>19</v>
      </c>
      <c r="G760" s="505">
        <v>17.5</v>
      </c>
      <c r="H760" s="505">
        <v>17</v>
      </c>
      <c r="I760" s="505">
        <v>18</v>
      </c>
      <c r="J760" s="505">
        <v>17</v>
      </c>
      <c r="K760" s="505">
        <v>17</v>
      </c>
      <c r="L760" s="505">
        <v>20</v>
      </c>
      <c r="M760" s="505">
        <v>20</v>
      </c>
      <c r="N760" s="505">
        <v>19</v>
      </c>
      <c r="O760" s="505">
        <v>22</v>
      </c>
      <c r="P760" s="505">
        <v>20</v>
      </c>
      <c r="Q760" s="505">
        <v>18</v>
      </c>
      <c r="R760" s="505">
        <v>19</v>
      </c>
      <c r="S760" s="505">
        <v>20</v>
      </c>
      <c r="T760" s="505"/>
      <c r="U760" s="505">
        <v>18.63</v>
      </c>
    </row>
    <row r="761" customHeight="1" spans="1:21">
      <c r="A761" s="543">
        <v>44463</v>
      </c>
      <c r="B761" s="543">
        <v>44469</v>
      </c>
      <c r="C761" s="603" t="s">
        <v>2113</v>
      </c>
      <c r="D761" s="505">
        <v>16.5</v>
      </c>
      <c r="E761" s="505">
        <v>16</v>
      </c>
      <c r="F761" s="505">
        <v>17</v>
      </c>
      <c r="G761" s="505">
        <v>16</v>
      </c>
      <c r="H761" s="505">
        <v>16.5</v>
      </c>
      <c r="I761" s="505">
        <v>17</v>
      </c>
      <c r="J761" s="505">
        <v>16.5</v>
      </c>
      <c r="K761" s="505">
        <v>16.5</v>
      </c>
      <c r="L761" s="505">
        <v>18</v>
      </c>
      <c r="M761" s="505">
        <v>18</v>
      </c>
      <c r="N761" s="505">
        <v>19</v>
      </c>
      <c r="O761" s="505">
        <v>19</v>
      </c>
      <c r="P761" s="505">
        <v>18</v>
      </c>
      <c r="Q761" s="505">
        <v>17</v>
      </c>
      <c r="R761" s="505">
        <v>17.5</v>
      </c>
      <c r="S761" s="505">
        <v>18</v>
      </c>
      <c r="T761" s="505"/>
      <c r="U761" s="505">
        <v>17.28</v>
      </c>
    </row>
    <row r="762" customHeight="1" spans="1:21">
      <c r="A762" s="543">
        <v>44463</v>
      </c>
      <c r="B762" s="543">
        <v>44469</v>
      </c>
      <c r="C762" s="603" t="s">
        <v>2114</v>
      </c>
      <c r="D762" s="505">
        <v>1</v>
      </c>
      <c r="E762" s="505">
        <v>1</v>
      </c>
      <c r="F762" s="505">
        <v>2</v>
      </c>
      <c r="G762" s="505">
        <v>1.5</v>
      </c>
      <c r="H762" s="505">
        <v>0.5</v>
      </c>
      <c r="I762" s="505">
        <v>1</v>
      </c>
      <c r="J762" s="505">
        <v>0.5</v>
      </c>
      <c r="K762" s="505">
        <v>0.5</v>
      </c>
      <c r="L762" s="505">
        <v>2</v>
      </c>
      <c r="M762" s="505">
        <v>2</v>
      </c>
      <c r="N762" s="505">
        <v>0</v>
      </c>
      <c r="O762" s="505">
        <v>3</v>
      </c>
      <c r="P762" s="505">
        <v>2</v>
      </c>
      <c r="Q762" s="505">
        <v>1</v>
      </c>
      <c r="R762" s="505">
        <v>1.5</v>
      </c>
      <c r="S762" s="505">
        <v>2</v>
      </c>
      <c r="T762" s="505"/>
      <c r="U762" s="505">
        <v>1.35</v>
      </c>
    </row>
    <row r="763" customHeight="1" spans="1:21">
      <c r="A763" s="543">
        <v>44463</v>
      </c>
      <c r="B763" s="543">
        <v>44469</v>
      </c>
      <c r="C763" s="603" t="s">
        <v>2115</v>
      </c>
      <c r="D763" s="505">
        <v>43</v>
      </c>
      <c r="E763" s="505">
        <v>42</v>
      </c>
      <c r="F763" s="505">
        <v>42</v>
      </c>
      <c r="G763" s="505">
        <v>42</v>
      </c>
      <c r="H763" s="505">
        <v>40</v>
      </c>
      <c r="I763" s="505">
        <v>43</v>
      </c>
      <c r="J763" s="505">
        <v>38</v>
      </c>
      <c r="K763" s="505">
        <v>38</v>
      </c>
      <c r="L763" s="505">
        <v>46</v>
      </c>
      <c r="M763" s="505">
        <v>46</v>
      </c>
      <c r="N763" s="505">
        <v>38</v>
      </c>
      <c r="O763" s="505">
        <v>48</v>
      </c>
      <c r="P763" s="505">
        <v>46</v>
      </c>
      <c r="Q763" s="505">
        <v>43</v>
      </c>
      <c r="R763" s="505">
        <v>45</v>
      </c>
      <c r="S763" s="505">
        <v>46</v>
      </c>
      <c r="T763" s="505"/>
      <c r="U763" s="505">
        <v>42.88</v>
      </c>
    </row>
    <row r="764" customHeight="1" spans="1:21">
      <c r="A764" s="543">
        <v>44463</v>
      </c>
      <c r="B764" s="543">
        <v>44469</v>
      </c>
      <c r="C764" s="603" t="s">
        <v>2116</v>
      </c>
      <c r="D764" s="505">
        <v>42</v>
      </c>
      <c r="E764" s="505">
        <v>41</v>
      </c>
      <c r="F764" s="505">
        <v>41</v>
      </c>
      <c r="G764" s="505">
        <v>42</v>
      </c>
      <c r="H764" s="505">
        <v>40</v>
      </c>
      <c r="I764" s="505">
        <v>42</v>
      </c>
      <c r="J764" s="505">
        <v>38</v>
      </c>
      <c r="K764" s="505">
        <v>38</v>
      </c>
      <c r="L764" s="505">
        <v>36</v>
      </c>
      <c r="M764" s="505">
        <v>36</v>
      </c>
      <c r="N764" s="505">
        <v>38</v>
      </c>
      <c r="O764" s="505">
        <v>38</v>
      </c>
      <c r="P764" s="505">
        <v>36</v>
      </c>
      <c r="Q764" s="505">
        <v>40</v>
      </c>
      <c r="R764" s="505">
        <v>41</v>
      </c>
      <c r="S764" s="505">
        <v>42</v>
      </c>
      <c r="T764" s="505"/>
      <c r="U764" s="505">
        <v>39.44</v>
      </c>
    </row>
    <row r="765" customHeight="1" spans="1:21">
      <c r="A765" s="543">
        <v>44463</v>
      </c>
      <c r="B765" s="543">
        <v>44469</v>
      </c>
      <c r="C765" s="603" t="s">
        <v>2117</v>
      </c>
      <c r="D765" s="505">
        <v>1</v>
      </c>
      <c r="E765" s="505">
        <v>1</v>
      </c>
      <c r="F765" s="505">
        <v>1</v>
      </c>
      <c r="G765" s="505">
        <v>0</v>
      </c>
      <c r="H765" s="505">
        <v>0</v>
      </c>
      <c r="I765" s="505">
        <v>1</v>
      </c>
      <c r="J765" s="505">
        <v>0</v>
      </c>
      <c r="K765" s="505">
        <v>0</v>
      </c>
      <c r="L765" s="505">
        <v>10</v>
      </c>
      <c r="M765" s="505">
        <v>10</v>
      </c>
      <c r="N765" s="505">
        <v>0</v>
      </c>
      <c r="O765" s="505">
        <v>10</v>
      </c>
      <c r="P765" s="505">
        <v>10</v>
      </c>
      <c r="Q765" s="505">
        <v>3</v>
      </c>
      <c r="R765" s="505">
        <v>4</v>
      </c>
      <c r="S765" s="505">
        <v>4</v>
      </c>
      <c r="T765" s="505"/>
      <c r="U765" s="505">
        <v>3.44</v>
      </c>
    </row>
    <row r="766" customHeight="1" spans="1:21">
      <c r="A766" s="543">
        <v>44470</v>
      </c>
      <c r="B766" s="543">
        <v>44477</v>
      </c>
      <c r="C766" s="603" t="s">
        <v>2111</v>
      </c>
      <c r="D766" s="505">
        <v>13.4</v>
      </c>
      <c r="E766" s="505">
        <v>13.3</v>
      </c>
      <c r="F766" s="505">
        <v>13.4</v>
      </c>
      <c r="G766" s="505">
        <v>13.4</v>
      </c>
      <c r="H766" s="606">
        <v>13.5</v>
      </c>
      <c r="I766" s="505">
        <v>13.6</v>
      </c>
      <c r="J766" s="606">
        <v>13.8</v>
      </c>
      <c r="K766" s="606">
        <v>13.8</v>
      </c>
      <c r="L766" s="505">
        <v>14.4</v>
      </c>
      <c r="M766" s="505">
        <v>14.4</v>
      </c>
      <c r="N766" s="505">
        <v>14.3</v>
      </c>
      <c r="O766" s="505">
        <v>15.8</v>
      </c>
      <c r="P766" s="505">
        <v>14.4</v>
      </c>
      <c r="Q766" s="505">
        <v>15</v>
      </c>
      <c r="R766" s="505">
        <v>15.4</v>
      </c>
      <c r="S766" s="505">
        <v>14</v>
      </c>
      <c r="T766" s="505"/>
      <c r="U766" s="505">
        <v>14.12</v>
      </c>
    </row>
    <row r="767" customHeight="1" spans="1:21">
      <c r="A767" s="543">
        <v>44470</v>
      </c>
      <c r="B767" s="543">
        <v>44477</v>
      </c>
      <c r="C767" s="603" t="s">
        <v>2112</v>
      </c>
      <c r="D767" s="505">
        <v>17</v>
      </c>
      <c r="E767" s="505">
        <v>16.8</v>
      </c>
      <c r="F767" s="505">
        <v>18</v>
      </c>
      <c r="G767" s="505">
        <v>16.5</v>
      </c>
      <c r="H767" s="505">
        <v>17</v>
      </c>
      <c r="I767" s="505">
        <v>16.8</v>
      </c>
      <c r="J767" s="505">
        <v>17</v>
      </c>
      <c r="K767" s="505">
        <v>17</v>
      </c>
      <c r="L767" s="505">
        <v>19</v>
      </c>
      <c r="M767" s="505">
        <v>19</v>
      </c>
      <c r="N767" s="505">
        <v>19</v>
      </c>
      <c r="O767" s="505">
        <v>20</v>
      </c>
      <c r="P767" s="505">
        <v>19</v>
      </c>
      <c r="Q767" s="505">
        <v>17.5</v>
      </c>
      <c r="R767" s="505">
        <v>18.5</v>
      </c>
      <c r="S767" s="505">
        <v>19</v>
      </c>
      <c r="T767" s="505"/>
      <c r="U767" s="505">
        <v>17.94</v>
      </c>
    </row>
    <row r="768" customHeight="1" spans="1:21">
      <c r="A768" s="543">
        <v>44470</v>
      </c>
      <c r="B768" s="543">
        <v>44477</v>
      </c>
      <c r="C768" s="603" t="s">
        <v>2113</v>
      </c>
      <c r="D768" s="505">
        <v>16</v>
      </c>
      <c r="E768" s="505">
        <v>16</v>
      </c>
      <c r="F768" s="505">
        <v>17</v>
      </c>
      <c r="G768" s="505">
        <v>16</v>
      </c>
      <c r="H768" s="505">
        <v>16.5</v>
      </c>
      <c r="I768" s="505">
        <v>16.5</v>
      </c>
      <c r="J768" s="505">
        <v>16.5</v>
      </c>
      <c r="K768" s="505">
        <v>16.5</v>
      </c>
      <c r="L768" s="505">
        <v>17</v>
      </c>
      <c r="M768" s="505">
        <v>17</v>
      </c>
      <c r="N768" s="505">
        <v>19</v>
      </c>
      <c r="O768" s="505">
        <v>17</v>
      </c>
      <c r="P768" s="505">
        <v>17</v>
      </c>
      <c r="Q768" s="505">
        <v>16</v>
      </c>
      <c r="R768" s="505">
        <v>16.5</v>
      </c>
      <c r="S768" s="505">
        <v>17</v>
      </c>
      <c r="T768" s="505"/>
      <c r="U768" s="505">
        <v>16.72</v>
      </c>
    </row>
    <row r="769" customHeight="1" spans="1:21">
      <c r="A769" s="543">
        <v>44470</v>
      </c>
      <c r="B769" s="543">
        <v>44477</v>
      </c>
      <c r="C769" s="603" t="s">
        <v>2114</v>
      </c>
      <c r="D769" s="505">
        <v>1</v>
      </c>
      <c r="E769" s="505">
        <v>0.8</v>
      </c>
      <c r="F769" s="505">
        <v>1</v>
      </c>
      <c r="G769" s="505">
        <v>0.5</v>
      </c>
      <c r="H769" s="505">
        <v>0.5</v>
      </c>
      <c r="I769" s="505">
        <v>0.3</v>
      </c>
      <c r="J769" s="505">
        <v>0.5</v>
      </c>
      <c r="K769" s="505">
        <v>0.5</v>
      </c>
      <c r="L769" s="505">
        <v>2</v>
      </c>
      <c r="M769" s="505">
        <v>2</v>
      </c>
      <c r="N769" s="505">
        <v>0</v>
      </c>
      <c r="O769" s="505">
        <v>3</v>
      </c>
      <c r="P769" s="505">
        <v>2</v>
      </c>
      <c r="Q769" s="505">
        <v>1.5</v>
      </c>
      <c r="R769" s="505">
        <v>2</v>
      </c>
      <c r="S769" s="505">
        <v>2</v>
      </c>
      <c r="T769" s="505"/>
      <c r="U769" s="505">
        <v>1.22</v>
      </c>
    </row>
    <row r="770" customHeight="1" spans="1:21">
      <c r="A770" s="543">
        <v>44470</v>
      </c>
      <c r="B770" s="543">
        <v>44477</v>
      </c>
      <c r="C770" s="603" t="s">
        <v>2115</v>
      </c>
      <c r="D770" s="505">
        <v>41</v>
      </c>
      <c r="E770" s="505">
        <v>40</v>
      </c>
      <c r="F770" s="505">
        <v>42</v>
      </c>
      <c r="G770" s="505">
        <v>40</v>
      </c>
      <c r="H770" s="505">
        <v>40</v>
      </c>
      <c r="I770" s="505">
        <v>41</v>
      </c>
      <c r="J770" s="505">
        <v>40</v>
      </c>
      <c r="K770" s="505">
        <v>40</v>
      </c>
      <c r="L770" s="505">
        <v>42</v>
      </c>
      <c r="M770" s="505">
        <v>42</v>
      </c>
      <c r="N770" s="505">
        <v>40</v>
      </c>
      <c r="O770" s="505">
        <v>44</v>
      </c>
      <c r="P770" s="505">
        <v>42</v>
      </c>
      <c r="Q770" s="505">
        <v>43</v>
      </c>
      <c r="R770" s="505">
        <v>44</v>
      </c>
      <c r="S770" s="505">
        <v>43</v>
      </c>
      <c r="T770" s="505"/>
      <c r="U770" s="505">
        <v>41.5</v>
      </c>
    </row>
    <row r="771" customHeight="1" spans="1:21">
      <c r="A771" s="543">
        <v>44470</v>
      </c>
      <c r="B771" s="543">
        <v>44477</v>
      </c>
      <c r="C771" s="603" t="s">
        <v>2116</v>
      </c>
      <c r="D771" s="505">
        <v>40</v>
      </c>
      <c r="E771" s="505">
        <v>39.5</v>
      </c>
      <c r="F771" s="505">
        <v>41</v>
      </c>
      <c r="G771" s="505">
        <v>39</v>
      </c>
      <c r="H771" s="505">
        <v>40</v>
      </c>
      <c r="I771" s="505">
        <v>39.5</v>
      </c>
      <c r="J771" s="505">
        <v>40</v>
      </c>
      <c r="K771" s="505">
        <v>40</v>
      </c>
      <c r="L771" s="505">
        <v>35</v>
      </c>
      <c r="M771" s="505">
        <v>35</v>
      </c>
      <c r="N771" s="505">
        <v>40</v>
      </c>
      <c r="O771" s="505">
        <v>36</v>
      </c>
      <c r="P771" s="505">
        <v>35</v>
      </c>
      <c r="Q771" s="505">
        <v>40</v>
      </c>
      <c r="R771" s="505">
        <v>41</v>
      </c>
      <c r="S771" s="505">
        <v>40</v>
      </c>
      <c r="T771" s="505"/>
      <c r="U771" s="505">
        <v>38.81</v>
      </c>
    </row>
    <row r="772" customHeight="1" spans="1:21">
      <c r="A772" s="543">
        <v>44470</v>
      </c>
      <c r="B772" s="543">
        <v>44477</v>
      </c>
      <c r="C772" s="603" t="s">
        <v>2117</v>
      </c>
      <c r="D772" s="505">
        <v>1</v>
      </c>
      <c r="E772" s="505">
        <v>0.5</v>
      </c>
      <c r="F772" s="505">
        <v>1</v>
      </c>
      <c r="G772" s="505">
        <v>1</v>
      </c>
      <c r="H772" s="505">
        <v>0</v>
      </c>
      <c r="I772" s="505">
        <v>1.5</v>
      </c>
      <c r="J772" s="505">
        <v>0</v>
      </c>
      <c r="K772" s="505">
        <v>0</v>
      </c>
      <c r="L772" s="505">
        <v>7</v>
      </c>
      <c r="M772" s="505">
        <v>7</v>
      </c>
      <c r="N772" s="505">
        <v>0</v>
      </c>
      <c r="O772" s="505">
        <v>8</v>
      </c>
      <c r="P772" s="505">
        <v>7</v>
      </c>
      <c r="Q772" s="505">
        <v>3</v>
      </c>
      <c r="R772" s="505">
        <v>3</v>
      </c>
      <c r="S772" s="505">
        <v>3</v>
      </c>
      <c r="T772" s="505"/>
      <c r="U772" s="505">
        <v>2.69</v>
      </c>
    </row>
    <row r="773" customHeight="1" spans="1:21">
      <c r="A773" s="543">
        <v>44478</v>
      </c>
      <c r="B773" s="543">
        <v>44483</v>
      </c>
      <c r="C773" s="603" t="s">
        <v>2111</v>
      </c>
      <c r="D773" s="505">
        <v>17.5</v>
      </c>
      <c r="E773" s="505">
        <v>17</v>
      </c>
      <c r="F773" s="505">
        <v>17.5</v>
      </c>
      <c r="G773" s="505">
        <v>17.2</v>
      </c>
      <c r="H773" s="606">
        <v>17.5</v>
      </c>
      <c r="I773" s="505">
        <v>17.3</v>
      </c>
      <c r="J773" s="606">
        <v>18.8</v>
      </c>
      <c r="K773" s="606">
        <v>18.8</v>
      </c>
      <c r="L773" s="505">
        <v>17.8</v>
      </c>
      <c r="M773" s="505">
        <v>17.8</v>
      </c>
      <c r="N773" s="505">
        <v>19.5</v>
      </c>
      <c r="O773" s="505">
        <v>19</v>
      </c>
      <c r="P773" s="505">
        <v>17.6</v>
      </c>
      <c r="Q773" s="505">
        <v>17.5</v>
      </c>
      <c r="R773" s="505">
        <v>18.7</v>
      </c>
      <c r="S773" s="505">
        <v>18.3</v>
      </c>
      <c r="T773" s="505"/>
      <c r="U773" s="505">
        <v>17.99</v>
      </c>
    </row>
    <row r="774" customHeight="1" spans="1:21">
      <c r="A774" s="543">
        <v>44478</v>
      </c>
      <c r="B774" s="543">
        <v>44483</v>
      </c>
      <c r="C774" s="603" t="s">
        <v>2112</v>
      </c>
      <c r="D774" s="505">
        <v>20</v>
      </c>
      <c r="E774" s="505">
        <v>19.5</v>
      </c>
      <c r="F774" s="505">
        <v>24</v>
      </c>
      <c r="G774" s="505">
        <v>20</v>
      </c>
      <c r="H774" s="505">
        <v>20</v>
      </c>
      <c r="I774" s="505">
        <v>21</v>
      </c>
      <c r="J774" s="505">
        <v>18</v>
      </c>
      <c r="K774" s="505">
        <v>18</v>
      </c>
      <c r="L774" s="505">
        <v>22</v>
      </c>
      <c r="M774" s="505">
        <v>22</v>
      </c>
      <c r="N774" s="505">
        <v>20</v>
      </c>
      <c r="O774" s="505">
        <v>23</v>
      </c>
      <c r="P774" s="505">
        <v>22</v>
      </c>
      <c r="Q774" s="505">
        <v>23</v>
      </c>
      <c r="R774" s="505">
        <v>23.5</v>
      </c>
      <c r="S774" s="505">
        <v>22</v>
      </c>
      <c r="T774" s="505"/>
      <c r="U774" s="505">
        <v>21.13</v>
      </c>
    </row>
    <row r="775" customHeight="1" spans="1:21">
      <c r="A775" s="543">
        <v>44478</v>
      </c>
      <c r="B775" s="543">
        <v>44483</v>
      </c>
      <c r="C775" s="603" t="s">
        <v>2113</v>
      </c>
      <c r="D775" s="505">
        <v>18</v>
      </c>
      <c r="E775" s="505">
        <v>17.5</v>
      </c>
      <c r="F775" s="505">
        <v>23.5</v>
      </c>
      <c r="G775" s="505">
        <v>17</v>
      </c>
      <c r="H775" s="505">
        <v>18</v>
      </c>
      <c r="I775" s="505">
        <v>17</v>
      </c>
      <c r="J775" s="505">
        <v>17</v>
      </c>
      <c r="K775" s="505">
        <v>17</v>
      </c>
      <c r="L775" s="505">
        <v>19</v>
      </c>
      <c r="M775" s="505">
        <v>19</v>
      </c>
      <c r="N775" s="505">
        <v>19</v>
      </c>
      <c r="O775" s="505">
        <v>20</v>
      </c>
      <c r="P775" s="505">
        <v>19</v>
      </c>
      <c r="Q775" s="505">
        <v>22</v>
      </c>
      <c r="R775" s="505">
        <v>22</v>
      </c>
      <c r="S775" s="505">
        <v>20</v>
      </c>
      <c r="T775" s="505"/>
      <c r="U775" s="505">
        <v>19.06</v>
      </c>
    </row>
    <row r="776" customHeight="1" spans="1:21">
      <c r="A776" s="543">
        <v>44478</v>
      </c>
      <c r="B776" s="543">
        <v>44483</v>
      </c>
      <c r="C776" s="603" t="s">
        <v>2114</v>
      </c>
      <c r="D776" s="505">
        <v>2</v>
      </c>
      <c r="E776" s="505">
        <v>2</v>
      </c>
      <c r="F776" s="505">
        <v>0.5</v>
      </c>
      <c r="G776" s="505">
        <v>3</v>
      </c>
      <c r="H776" s="505">
        <v>2</v>
      </c>
      <c r="I776" s="505">
        <v>4</v>
      </c>
      <c r="J776" s="505">
        <v>1</v>
      </c>
      <c r="K776" s="505">
        <v>1</v>
      </c>
      <c r="L776" s="505">
        <v>3</v>
      </c>
      <c r="M776" s="505">
        <v>3</v>
      </c>
      <c r="N776" s="505">
        <v>1</v>
      </c>
      <c r="O776" s="505">
        <v>3</v>
      </c>
      <c r="P776" s="505">
        <v>3</v>
      </c>
      <c r="Q776" s="505">
        <v>1</v>
      </c>
      <c r="R776" s="505">
        <v>1.5</v>
      </c>
      <c r="S776" s="505">
        <v>2</v>
      </c>
      <c r="T776" s="505"/>
      <c r="U776" s="505">
        <v>2.07</v>
      </c>
    </row>
    <row r="777" customHeight="1" spans="1:21">
      <c r="A777" s="543">
        <v>44478</v>
      </c>
      <c r="B777" s="543">
        <v>44483</v>
      </c>
      <c r="C777" s="603" t="s">
        <v>2115</v>
      </c>
      <c r="D777" s="505">
        <v>47</v>
      </c>
      <c r="E777" s="505">
        <v>44</v>
      </c>
      <c r="F777" s="505">
        <v>49</v>
      </c>
      <c r="G777" s="505">
        <v>45</v>
      </c>
      <c r="H777" s="505">
        <v>48</v>
      </c>
      <c r="I777" s="505">
        <v>47</v>
      </c>
      <c r="J777" s="505">
        <v>50</v>
      </c>
      <c r="K777" s="505">
        <v>50</v>
      </c>
      <c r="L777" s="505">
        <v>52</v>
      </c>
      <c r="M777" s="505">
        <v>52</v>
      </c>
      <c r="N777" s="505">
        <v>50</v>
      </c>
      <c r="O777" s="505">
        <v>55</v>
      </c>
      <c r="P777" s="505">
        <v>52</v>
      </c>
      <c r="Q777" s="505">
        <v>50</v>
      </c>
      <c r="R777" s="505">
        <v>51</v>
      </c>
      <c r="S777" s="505">
        <v>48</v>
      </c>
      <c r="T777" s="505"/>
      <c r="U777" s="505">
        <v>49.38</v>
      </c>
    </row>
    <row r="778" customHeight="1" spans="1:21">
      <c r="A778" s="543">
        <v>44478</v>
      </c>
      <c r="B778" s="543">
        <v>44483</v>
      </c>
      <c r="C778" s="603" t="s">
        <v>2116</v>
      </c>
      <c r="D778" s="505">
        <v>45</v>
      </c>
      <c r="E778" s="505">
        <v>42</v>
      </c>
      <c r="F778" s="505">
        <v>47</v>
      </c>
      <c r="G778" s="505">
        <v>42</v>
      </c>
      <c r="H778" s="505">
        <v>47</v>
      </c>
      <c r="I778" s="505">
        <v>44</v>
      </c>
      <c r="J778" s="505">
        <v>50</v>
      </c>
      <c r="K778" s="505">
        <v>50</v>
      </c>
      <c r="L778" s="505">
        <v>40</v>
      </c>
      <c r="M778" s="505">
        <v>40</v>
      </c>
      <c r="N778" s="505">
        <v>50</v>
      </c>
      <c r="O778" s="505">
        <v>42</v>
      </c>
      <c r="P778" s="505">
        <v>40</v>
      </c>
      <c r="Q778" s="505">
        <v>46</v>
      </c>
      <c r="R778" s="505">
        <v>47</v>
      </c>
      <c r="S778" s="505">
        <v>45</v>
      </c>
      <c r="T778" s="505"/>
      <c r="U778" s="505">
        <v>44.81</v>
      </c>
    </row>
    <row r="779" customHeight="1" spans="1:21">
      <c r="A779" s="543">
        <v>44478</v>
      </c>
      <c r="B779" s="543">
        <v>44483</v>
      </c>
      <c r="C779" s="603" t="s">
        <v>2117</v>
      </c>
      <c r="D779" s="505">
        <v>2</v>
      </c>
      <c r="E779" s="505">
        <v>2</v>
      </c>
      <c r="F779" s="505">
        <v>2</v>
      </c>
      <c r="G779" s="505">
        <v>3</v>
      </c>
      <c r="H779" s="505">
        <v>1</v>
      </c>
      <c r="I779" s="505">
        <v>3</v>
      </c>
      <c r="J779" s="505">
        <v>0</v>
      </c>
      <c r="K779" s="505">
        <v>0</v>
      </c>
      <c r="L779" s="505">
        <v>12</v>
      </c>
      <c r="M779" s="505">
        <v>12</v>
      </c>
      <c r="N779" s="505">
        <v>0</v>
      </c>
      <c r="O779" s="505">
        <v>13</v>
      </c>
      <c r="P779" s="505">
        <v>12</v>
      </c>
      <c r="Q779" s="505">
        <v>4</v>
      </c>
      <c r="R779" s="505">
        <v>4</v>
      </c>
      <c r="S779" s="505">
        <v>3</v>
      </c>
      <c r="T779" s="505"/>
      <c r="U779" s="505">
        <v>4.57</v>
      </c>
    </row>
    <row r="780" customHeight="1" spans="1:21">
      <c r="A780" s="543">
        <v>44484</v>
      </c>
      <c r="B780" s="543">
        <v>44490</v>
      </c>
      <c r="C780" s="603" t="s">
        <v>2111</v>
      </c>
      <c r="D780" s="505">
        <v>18.5</v>
      </c>
      <c r="E780" s="505">
        <v>18.2</v>
      </c>
      <c r="F780" s="505">
        <v>18.6</v>
      </c>
      <c r="G780" s="505">
        <v>18.7</v>
      </c>
      <c r="H780" s="606">
        <v>19</v>
      </c>
      <c r="I780" s="505">
        <v>19</v>
      </c>
      <c r="J780" s="606">
        <v>19.2</v>
      </c>
      <c r="K780" s="606">
        <v>19.2</v>
      </c>
      <c r="L780" s="505">
        <v>19</v>
      </c>
      <c r="M780" s="505">
        <v>19</v>
      </c>
      <c r="N780" s="505">
        <v>20</v>
      </c>
      <c r="O780" s="505">
        <v>20.7</v>
      </c>
      <c r="P780" s="505">
        <v>19</v>
      </c>
      <c r="Q780" s="505">
        <v>18.5</v>
      </c>
      <c r="R780" s="505">
        <v>19</v>
      </c>
      <c r="S780" s="505">
        <v>21</v>
      </c>
      <c r="T780" s="505"/>
      <c r="U780" s="505">
        <v>19.16</v>
      </c>
    </row>
    <row r="781" customHeight="1" spans="1:21">
      <c r="A781" s="543">
        <v>44484</v>
      </c>
      <c r="B781" s="543">
        <v>44490</v>
      </c>
      <c r="C781" s="603" t="s">
        <v>2112</v>
      </c>
      <c r="D781" s="505">
        <v>22</v>
      </c>
      <c r="E781" s="505">
        <v>20</v>
      </c>
      <c r="F781" s="505">
        <v>24.5</v>
      </c>
      <c r="G781" s="505">
        <v>22</v>
      </c>
      <c r="H781" s="505">
        <v>22</v>
      </c>
      <c r="I781" s="505">
        <v>23</v>
      </c>
      <c r="J781" s="505">
        <v>20</v>
      </c>
      <c r="K781" s="505">
        <v>20</v>
      </c>
      <c r="L781" s="505">
        <v>24</v>
      </c>
      <c r="M781" s="505">
        <v>24</v>
      </c>
      <c r="N781" s="505">
        <v>22</v>
      </c>
      <c r="O781" s="505">
        <v>25</v>
      </c>
      <c r="P781" s="505">
        <v>24</v>
      </c>
      <c r="Q781" s="505">
        <v>23</v>
      </c>
      <c r="R781" s="505">
        <v>24</v>
      </c>
      <c r="S781" s="505">
        <v>25</v>
      </c>
      <c r="T781" s="505"/>
      <c r="U781" s="505">
        <v>22.78</v>
      </c>
    </row>
    <row r="782" customHeight="1" spans="1:21">
      <c r="A782" s="543">
        <v>44484</v>
      </c>
      <c r="B782" s="543">
        <v>44490</v>
      </c>
      <c r="C782" s="603" t="s">
        <v>2113</v>
      </c>
      <c r="D782" s="505">
        <v>21</v>
      </c>
      <c r="E782" s="505">
        <v>19</v>
      </c>
      <c r="F782" s="505">
        <v>24</v>
      </c>
      <c r="G782" s="505">
        <v>18</v>
      </c>
      <c r="H782" s="505">
        <v>21</v>
      </c>
      <c r="I782" s="505">
        <v>21</v>
      </c>
      <c r="J782" s="505">
        <v>19</v>
      </c>
      <c r="K782" s="505">
        <v>19</v>
      </c>
      <c r="L782" s="505">
        <v>20</v>
      </c>
      <c r="M782" s="505">
        <v>20</v>
      </c>
      <c r="N782" s="505">
        <v>21</v>
      </c>
      <c r="O782" s="505">
        <v>21</v>
      </c>
      <c r="P782" s="505">
        <v>20</v>
      </c>
      <c r="Q782" s="505">
        <v>22</v>
      </c>
      <c r="R782" s="505">
        <v>22</v>
      </c>
      <c r="S782" s="505">
        <v>22</v>
      </c>
      <c r="T782" s="505"/>
      <c r="U782" s="505">
        <v>20.63</v>
      </c>
    </row>
    <row r="783" customHeight="1" spans="1:21">
      <c r="A783" s="543">
        <v>44484</v>
      </c>
      <c r="B783" s="543">
        <v>44490</v>
      </c>
      <c r="C783" s="603" t="s">
        <v>2114</v>
      </c>
      <c r="D783" s="505">
        <v>1</v>
      </c>
      <c r="E783" s="505">
        <v>1</v>
      </c>
      <c r="F783" s="505">
        <v>0.5</v>
      </c>
      <c r="G783" s="505">
        <v>4</v>
      </c>
      <c r="H783" s="505">
        <v>1</v>
      </c>
      <c r="I783" s="505">
        <v>2</v>
      </c>
      <c r="J783" s="505">
        <v>1</v>
      </c>
      <c r="K783" s="505">
        <v>1</v>
      </c>
      <c r="L783" s="505">
        <v>4</v>
      </c>
      <c r="M783" s="505">
        <v>4</v>
      </c>
      <c r="N783" s="505">
        <v>1</v>
      </c>
      <c r="O783" s="505">
        <v>4</v>
      </c>
      <c r="P783" s="505">
        <v>4</v>
      </c>
      <c r="Q783" s="505">
        <v>1</v>
      </c>
      <c r="R783" s="505">
        <v>2</v>
      </c>
      <c r="S783" s="505">
        <v>3</v>
      </c>
      <c r="T783" s="505"/>
      <c r="U783" s="505">
        <v>2.15</v>
      </c>
    </row>
    <row r="784" customHeight="1" spans="1:21">
      <c r="A784" s="543">
        <v>44484</v>
      </c>
      <c r="B784" s="543">
        <v>44490</v>
      </c>
      <c r="C784" s="603" t="s">
        <v>2115</v>
      </c>
      <c r="D784" s="505">
        <v>46</v>
      </c>
      <c r="E784" s="505">
        <v>44</v>
      </c>
      <c r="F784" s="505">
        <v>49</v>
      </c>
      <c r="G784" s="505">
        <v>49</v>
      </c>
      <c r="H784" s="505">
        <v>48</v>
      </c>
      <c r="I784" s="505">
        <v>48</v>
      </c>
      <c r="J784" s="505">
        <v>50</v>
      </c>
      <c r="K784" s="505">
        <v>50</v>
      </c>
      <c r="L784" s="505">
        <v>55</v>
      </c>
      <c r="M784" s="505">
        <v>55</v>
      </c>
      <c r="N784" s="505">
        <v>50</v>
      </c>
      <c r="O784" s="505">
        <v>58</v>
      </c>
      <c r="P784" s="505">
        <v>55</v>
      </c>
      <c r="Q784" s="505">
        <v>50</v>
      </c>
      <c r="R784" s="505">
        <v>51</v>
      </c>
      <c r="S784" s="505">
        <v>51</v>
      </c>
      <c r="T784" s="505"/>
      <c r="U784" s="505">
        <v>50.56</v>
      </c>
    </row>
    <row r="785" customHeight="1" spans="1:21">
      <c r="A785" s="543">
        <v>44484</v>
      </c>
      <c r="B785" s="543">
        <v>44490</v>
      </c>
      <c r="C785" s="603" t="s">
        <v>2116</v>
      </c>
      <c r="D785" s="505">
        <v>45</v>
      </c>
      <c r="E785" s="505">
        <v>43</v>
      </c>
      <c r="F785" s="505">
        <v>47</v>
      </c>
      <c r="G785" s="505">
        <v>45</v>
      </c>
      <c r="H785" s="505">
        <v>47</v>
      </c>
      <c r="I785" s="505">
        <v>45</v>
      </c>
      <c r="J785" s="505">
        <v>50</v>
      </c>
      <c r="K785" s="505">
        <v>50</v>
      </c>
      <c r="L785" s="505">
        <v>42</v>
      </c>
      <c r="M785" s="505">
        <v>42</v>
      </c>
      <c r="N785" s="505">
        <v>50</v>
      </c>
      <c r="O785" s="505">
        <v>44</v>
      </c>
      <c r="P785" s="505">
        <v>42</v>
      </c>
      <c r="Q785" s="505">
        <v>46</v>
      </c>
      <c r="R785" s="505">
        <v>47</v>
      </c>
      <c r="S785" s="505">
        <v>46</v>
      </c>
      <c r="T785" s="505"/>
      <c r="U785" s="505">
        <v>45.69</v>
      </c>
    </row>
    <row r="786" customHeight="1" spans="1:21">
      <c r="A786" s="543">
        <v>44484</v>
      </c>
      <c r="B786" s="543">
        <v>44490</v>
      </c>
      <c r="C786" s="603" t="s">
        <v>2117</v>
      </c>
      <c r="D786" s="505">
        <v>1</v>
      </c>
      <c r="E786" s="505">
        <v>1</v>
      </c>
      <c r="F786" s="505">
        <v>2</v>
      </c>
      <c r="G786" s="505">
        <v>4</v>
      </c>
      <c r="H786" s="505">
        <v>1</v>
      </c>
      <c r="I786" s="505">
        <v>3</v>
      </c>
      <c r="J786" s="505">
        <v>0</v>
      </c>
      <c r="K786" s="505">
        <v>0</v>
      </c>
      <c r="L786" s="505">
        <v>13</v>
      </c>
      <c r="M786" s="505">
        <v>13</v>
      </c>
      <c r="N786" s="505">
        <v>0</v>
      </c>
      <c r="O786" s="505">
        <v>14</v>
      </c>
      <c r="P786" s="505">
        <v>13</v>
      </c>
      <c r="Q786" s="505">
        <v>4</v>
      </c>
      <c r="R786" s="505">
        <v>4</v>
      </c>
      <c r="S786" s="505">
        <f>S784-S785</f>
        <v>5</v>
      </c>
      <c r="T786" s="505"/>
      <c r="U786" s="505">
        <v>4.87</v>
      </c>
    </row>
    <row r="787" customHeight="1" spans="1:21">
      <c r="A787" s="543">
        <v>44491</v>
      </c>
      <c r="B787" s="543">
        <v>44497</v>
      </c>
      <c r="C787" s="5" t="s">
        <v>2111</v>
      </c>
      <c r="D787" s="505">
        <v>21</v>
      </c>
      <c r="E787" s="505">
        <v>20.5</v>
      </c>
      <c r="F787" s="505">
        <v>21</v>
      </c>
      <c r="G787" s="505">
        <v>21.2</v>
      </c>
      <c r="H787" s="505">
        <v>22.1</v>
      </c>
      <c r="I787" s="505">
        <v>21.8</v>
      </c>
      <c r="J787" s="505">
        <v>22.2</v>
      </c>
      <c r="K787" s="505">
        <v>22.2</v>
      </c>
      <c r="L787" s="505">
        <v>22</v>
      </c>
      <c r="M787" s="505">
        <v>22</v>
      </c>
      <c r="N787" s="505">
        <v>23</v>
      </c>
      <c r="O787" s="505">
        <v>23</v>
      </c>
      <c r="P787" s="505">
        <v>22</v>
      </c>
      <c r="Q787" s="505">
        <v>21.5</v>
      </c>
      <c r="R787" s="505">
        <v>23</v>
      </c>
      <c r="S787" s="505">
        <v>23</v>
      </c>
      <c r="T787" s="505"/>
      <c r="U787" s="505">
        <v>21.97</v>
      </c>
    </row>
    <row r="788" customHeight="1" spans="1:21">
      <c r="A788" s="543">
        <v>44491</v>
      </c>
      <c r="B788" s="543">
        <v>44497</v>
      </c>
      <c r="C788" s="5" t="s">
        <v>2112</v>
      </c>
      <c r="D788" s="505">
        <v>24</v>
      </c>
      <c r="E788" s="505">
        <v>22</v>
      </c>
      <c r="F788" s="505">
        <v>25</v>
      </c>
      <c r="G788" s="505">
        <v>22.5</v>
      </c>
      <c r="H788" s="505">
        <v>24</v>
      </c>
      <c r="I788" s="505">
        <v>24</v>
      </c>
      <c r="J788" s="505">
        <v>22</v>
      </c>
      <c r="K788" s="505">
        <v>22</v>
      </c>
      <c r="L788" s="505">
        <v>26</v>
      </c>
      <c r="M788" s="505">
        <v>26</v>
      </c>
      <c r="N788" s="505">
        <v>24</v>
      </c>
      <c r="O788" s="505">
        <v>27</v>
      </c>
      <c r="P788" s="505">
        <v>26</v>
      </c>
      <c r="Q788" s="505">
        <v>24</v>
      </c>
      <c r="R788" s="505">
        <v>26</v>
      </c>
      <c r="S788" s="505">
        <v>27</v>
      </c>
      <c r="T788" s="505"/>
      <c r="U788" s="505">
        <v>24.47</v>
      </c>
    </row>
    <row r="789" customHeight="1" spans="1:21">
      <c r="A789" s="543">
        <v>44491</v>
      </c>
      <c r="B789" s="543">
        <v>44497</v>
      </c>
      <c r="C789" s="5" t="s">
        <v>2113</v>
      </c>
      <c r="D789" s="505">
        <v>22</v>
      </c>
      <c r="E789" s="505">
        <v>21</v>
      </c>
      <c r="F789" s="505">
        <v>24</v>
      </c>
      <c r="G789" s="505">
        <v>21</v>
      </c>
      <c r="H789" s="505">
        <v>21</v>
      </c>
      <c r="I789" s="505">
        <v>22</v>
      </c>
      <c r="J789" s="505">
        <v>19</v>
      </c>
      <c r="K789" s="505">
        <v>19</v>
      </c>
      <c r="L789" s="505">
        <v>21</v>
      </c>
      <c r="M789" s="505">
        <v>21</v>
      </c>
      <c r="N789" s="505">
        <v>21</v>
      </c>
      <c r="O789" s="505">
        <v>22</v>
      </c>
      <c r="P789" s="505">
        <v>21</v>
      </c>
      <c r="Q789" s="505">
        <v>22</v>
      </c>
      <c r="R789" s="505">
        <v>23</v>
      </c>
      <c r="S789" s="505">
        <v>24</v>
      </c>
      <c r="T789" s="505"/>
      <c r="U789" s="505">
        <v>21.5</v>
      </c>
    </row>
    <row r="790" customHeight="1" spans="1:21">
      <c r="A790" s="543">
        <v>44491</v>
      </c>
      <c r="B790" s="543">
        <v>44497</v>
      </c>
      <c r="C790" s="5" t="s">
        <v>2114</v>
      </c>
      <c r="D790" s="505">
        <v>2</v>
      </c>
      <c r="E790" s="505">
        <v>1</v>
      </c>
      <c r="F790" s="505">
        <v>1</v>
      </c>
      <c r="G790" s="505">
        <v>1.5</v>
      </c>
      <c r="H790" s="505">
        <v>3</v>
      </c>
      <c r="I790" s="505">
        <v>2</v>
      </c>
      <c r="J790" s="505">
        <v>3</v>
      </c>
      <c r="K790" s="505">
        <v>3</v>
      </c>
      <c r="L790" s="505">
        <v>5</v>
      </c>
      <c r="M790" s="505">
        <v>5</v>
      </c>
      <c r="N790" s="505">
        <v>3</v>
      </c>
      <c r="O790" s="505">
        <v>5</v>
      </c>
      <c r="P790" s="505">
        <v>5</v>
      </c>
      <c r="Q790" s="505">
        <v>2</v>
      </c>
      <c r="R790" s="505">
        <v>3</v>
      </c>
      <c r="S790" s="505">
        <v>3</v>
      </c>
      <c r="T790" s="505"/>
      <c r="U790" s="505">
        <v>2.97</v>
      </c>
    </row>
    <row r="791" customHeight="1" spans="1:21">
      <c r="A791" s="543">
        <v>44491</v>
      </c>
      <c r="B791" s="543">
        <v>44497</v>
      </c>
      <c r="C791" s="5" t="s">
        <v>2115</v>
      </c>
      <c r="D791" s="505">
        <v>48</v>
      </c>
      <c r="E791" s="505">
        <v>46</v>
      </c>
      <c r="F791" s="505">
        <v>49</v>
      </c>
      <c r="G791" s="505">
        <v>49</v>
      </c>
      <c r="H791" s="505">
        <v>48</v>
      </c>
      <c r="I791" s="505">
        <v>50</v>
      </c>
      <c r="J791" s="505">
        <v>50</v>
      </c>
      <c r="K791" s="505">
        <v>50</v>
      </c>
      <c r="L791" s="505">
        <v>55</v>
      </c>
      <c r="M791" s="505">
        <v>55</v>
      </c>
      <c r="N791" s="505">
        <v>50</v>
      </c>
      <c r="O791" s="505">
        <v>58</v>
      </c>
      <c r="P791" s="505">
        <v>55</v>
      </c>
      <c r="Q791" s="505">
        <v>54</v>
      </c>
      <c r="R791" s="505">
        <v>53</v>
      </c>
      <c r="S791" s="505">
        <v>51</v>
      </c>
      <c r="T791" s="505"/>
      <c r="U791" s="505">
        <v>51.31</v>
      </c>
    </row>
    <row r="792" customHeight="1" spans="1:21">
      <c r="A792" s="543">
        <v>44491</v>
      </c>
      <c r="B792" s="543">
        <v>44497</v>
      </c>
      <c r="C792" s="5" t="s">
        <v>2116</v>
      </c>
      <c r="D792" s="505">
        <v>47</v>
      </c>
      <c r="E792" s="505">
        <v>45</v>
      </c>
      <c r="F792" s="505">
        <v>47</v>
      </c>
      <c r="G792" s="505">
        <v>46</v>
      </c>
      <c r="H792" s="505">
        <v>47</v>
      </c>
      <c r="I792" s="505">
        <v>48</v>
      </c>
      <c r="J792" s="505">
        <v>50</v>
      </c>
      <c r="K792" s="505">
        <v>50</v>
      </c>
      <c r="L792" s="505">
        <v>42</v>
      </c>
      <c r="M792" s="505">
        <v>42</v>
      </c>
      <c r="N792" s="505">
        <v>50</v>
      </c>
      <c r="O792" s="505">
        <v>44</v>
      </c>
      <c r="P792" s="505">
        <v>42</v>
      </c>
      <c r="Q792" s="505">
        <v>48</v>
      </c>
      <c r="R792" s="505">
        <v>47</v>
      </c>
      <c r="S792" s="505">
        <v>46</v>
      </c>
      <c r="T792" s="505"/>
      <c r="U792" s="505">
        <v>46.31</v>
      </c>
    </row>
    <row r="793" customHeight="1" spans="1:21">
      <c r="A793" s="543">
        <v>44491</v>
      </c>
      <c r="B793" s="543">
        <v>44497</v>
      </c>
      <c r="C793" s="5" t="s">
        <v>2117</v>
      </c>
      <c r="D793" s="505">
        <v>1</v>
      </c>
      <c r="E793" s="505">
        <v>1</v>
      </c>
      <c r="F793" s="505">
        <v>2</v>
      </c>
      <c r="G793" s="505">
        <v>3</v>
      </c>
      <c r="H793" s="505">
        <v>1</v>
      </c>
      <c r="I793" s="505">
        <v>2</v>
      </c>
      <c r="J793" s="505">
        <v>0</v>
      </c>
      <c r="K793" s="505">
        <v>0</v>
      </c>
      <c r="L793" s="505">
        <v>13</v>
      </c>
      <c r="M793" s="505">
        <v>13</v>
      </c>
      <c r="N793" s="505">
        <v>0</v>
      </c>
      <c r="O793" s="505">
        <v>14</v>
      </c>
      <c r="P793" s="505">
        <v>13</v>
      </c>
      <c r="Q793" s="505">
        <v>6</v>
      </c>
      <c r="R793" s="505">
        <v>6</v>
      </c>
      <c r="S793" s="505">
        <v>5</v>
      </c>
      <c r="T793" s="505"/>
      <c r="U793" s="505">
        <v>5</v>
      </c>
    </row>
    <row r="794" customHeight="1" spans="1:21">
      <c r="A794" s="543">
        <v>44498</v>
      </c>
      <c r="B794" s="543">
        <v>44504</v>
      </c>
      <c r="C794" s="5" t="s">
        <v>2111</v>
      </c>
      <c r="D794" s="505">
        <v>21.2</v>
      </c>
      <c r="E794" s="505">
        <v>20.4</v>
      </c>
      <c r="F794" s="505">
        <v>21.5</v>
      </c>
      <c r="G794" s="505">
        <v>21.5</v>
      </c>
      <c r="H794" s="505">
        <v>21.6</v>
      </c>
      <c r="I794" s="505">
        <v>21.7</v>
      </c>
      <c r="J794" s="505">
        <v>21.9</v>
      </c>
      <c r="K794" s="505">
        <v>21.9</v>
      </c>
      <c r="L794" s="505">
        <v>21</v>
      </c>
      <c r="M794" s="505">
        <v>21</v>
      </c>
      <c r="N794" s="505">
        <v>22.7</v>
      </c>
      <c r="O794" s="505">
        <v>22</v>
      </c>
      <c r="P794" s="505">
        <v>21</v>
      </c>
      <c r="Q794" s="505">
        <v>22</v>
      </c>
      <c r="R794" s="505">
        <v>23</v>
      </c>
      <c r="S794" s="505">
        <v>24</v>
      </c>
      <c r="T794" s="505"/>
      <c r="U794" s="505">
        <v>21.78</v>
      </c>
    </row>
    <row r="795" customHeight="1" spans="1:21">
      <c r="A795" s="543">
        <v>44498</v>
      </c>
      <c r="B795" s="543">
        <v>44504</v>
      </c>
      <c r="C795" s="5" t="s">
        <v>2112</v>
      </c>
      <c r="D795" s="505">
        <v>24</v>
      </c>
      <c r="E795" s="505">
        <v>22</v>
      </c>
      <c r="F795" s="505">
        <v>26</v>
      </c>
      <c r="G795" s="505">
        <v>23.5</v>
      </c>
      <c r="H795" s="505">
        <v>25</v>
      </c>
      <c r="I795" s="505">
        <v>24.5</v>
      </c>
      <c r="J795" s="505">
        <v>24</v>
      </c>
      <c r="K795" s="505">
        <v>24</v>
      </c>
      <c r="L795" s="505">
        <v>25</v>
      </c>
      <c r="M795" s="505">
        <v>25</v>
      </c>
      <c r="N795" s="505">
        <v>26</v>
      </c>
      <c r="O795" s="505">
        <v>26</v>
      </c>
      <c r="P795" s="505">
        <v>25</v>
      </c>
      <c r="Q795" s="505">
        <v>25</v>
      </c>
      <c r="R795" s="505">
        <v>27</v>
      </c>
      <c r="S795" s="505">
        <v>26</v>
      </c>
      <c r="T795" s="505"/>
      <c r="U795" s="505">
        <v>24.88</v>
      </c>
    </row>
    <row r="796" customHeight="1" spans="1:21">
      <c r="A796" s="543">
        <v>44498</v>
      </c>
      <c r="B796" s="543">
        <v>44504</v>
      </c>
      <c r="C796" s="5" t="s">
        <v>2113</v>
      </c>
      <c r="D796" s="505">
        <v>22</v>
      </c>
      <c r="E796" s="505">
        <v>21.5</v>
      </c>
      <c r="F796" s="505">
        <v>24</v>
      </c>
      <c r="G796" s="505">
        <v>21</v>
      </c>
      <c r="H796" s="505">
        <v>21</v>
      </c>
      <c r="I796" s="505">
        <v>22</v>
      </c>
      <c r="J796" s="505">
        <v>20</v>
      </c>
      <c r="K796" s="505">
        <v>20</v>
      </c>
      <c r="L796" s="505">
        <v>21</v>
      </c>
      <c r="M796" s="505">
        <v>21</v>
      </c>
      <c r="N796" s="505">
        <v>21</v>
      </c>
      <c r="O796" s="505">
        <v>22</v>
      </c>
      <c r="P796" s="505">
        <v>21</v>
      </c>
      <c r="Q796" s="505">
        <v>22</v>
      </c>
      <c r="R796" s="505">
        <v>23</v>
      </c>
      <c r="S796" s="505">
        <v>24</v>
      </c>
      <c r="T796" s="505"/>
      <c r="U796" s="505">
        <v>21.66</v>
      </c>
    </row>
    <row r="797" customHeight="1" spans="1:21">
      <c r="A797" s="543">
        <v>44498</v>
      </c>
      <c r="B797" s="543">
        <v>44504</v>
      </c>
      <c r="C797" s="5" t="s">
        <v>2114</v>
      </c>
      <c r="D797" s="505">
        <v>2</v>
      </c>
      <c r="E797" s="505">
        <v>0.5</v>
      </c>
      <c r="F797" s="505">
        <v>2</v>
      </c>
      <c r="G797" s="505">
        <v>2.5</v>
      </c>
      <c r="H797" s="505">
        <v>4</v>
      </c>
      <c r="I797" s="505">
        <v>2.5</v>
      </c>
      <c r="J797" s="505">
        <v>4</v>
      </c>
      <c r="K797" s="505">
        <v>4</v>
      </c>
      <c r="L797" s="505">
        <v>4</v>
      </c>
      <c r="M797" s="505">
        <v>4</v>
      </c>
      <c r="N797" s="505">
        <v>5</v>
      </c>
      <c r="O797" s="505">
        <v>4</v>
      </c>
      <c r="P797" s="505">
        <v>4</v>
      </c>
      <c r="Q797" s="505">
        <v>3</v>
      </c>
      <c r="R797" s="505">
        <v>4</v>
      </c>
      <c r="S797" s="505">
        <v>2</v>
      </c>
      <c r="T797" s="505"/>
      <c r="U797" s="505">
        <v>3.22</v>
      </c>
    </row>
    <row r="798" customHeight="1" spans="1:21">
      <c r="A798" s="543">
        <v>44498</v>
      </c>
      <c r="B798" s="543">
        <v>44504</v>
      </c>
      <c r="C798" s="5" t="s">
        <v>2115</v>
      </c>
      <c r="D798" s="505">
        <v>48</v>
      </c>
      <c r="E798" s="505">
        <v>46</v>
      </c>
      <c r="F798" s="505">
        <v>49</v>
      </c>
      <c r="G798" s="505">
        <v>49</v>
      </c>
      <c r="H798" s="505">
        <v>48</v>
      </c>
      <c r="I798" s="505">
        <v>49.5</v>
      </c>
      <c r="J798" s="505">
        <v>48</v>
      </c>
      <c r="K798" s="505">
        <v>50</v>
      </c>
      <c r="L798" s="505">
        <v>55</v>
      </c>
      <c r="M798" s="505">
        <v>55</v>
      </c>
      <c r="N798" s="505">
        <v>50</v>
      </c>
      <c r="O798" s="505">
        <v>58</v>
      </c>
      <c r="P798" s="505">
        <v>55</v>
      </c>
      <c r="Q798" s="505">
        <v>54</v>
      </c>
      <c r="R798" s="505">
        <v>53</v>
      </c>
      <c r="S798" s="505">
        <v>51</v>
      </c>
      <c r="T798" s="505"/>
      <c r="U798" s="505">
        <v>51.16</v>
      </c>
    </row>
    <row r="799" customHeight="1" spans="1:21">
      <c r="A799" s="543">
        <v>44498</v>
      </c>
      <c r="B799" s="543">
        <v>44504</v>
      </c>
      <c r="C799" s="5" t="s">
        <v>2116</v>
      </c>
      <c r="D799" s="505">
        <v>47</v>
      </c>
      <c r="E799" s="505">
        <v>45</v>
      </c>
      <c r="F799" s="505">
        <v>47</v>
      </c>
      <c r="G799" s="505">
        <v>46</v>
      </c>
      <c r="H799" s="505">
        <v>47</v>
      </c>
      <c r="I799" s="505">
        <v>48</v>
      </c>
      <c r="J799" s="505">
        <v>45</v>
      </c>
      <c r="K799" s="505">
        <v>50</v>
      </c>
      <c r="L799" s="505">
        <v>42</v>
      </c>
      <c r="M799" s="505">
        <v>42</v>
      </c>
      <c r="N799" s="505">
        <v>50</v>
      </c>
      <c r="O799" s="505">
        <v>44</v>
      </c>
      <c r="P799" s="505">
        <v>42</v>
      </c>
      <c r="Q799" s="505">
        <v>48</v>
      </c>
      <c r="R799" s="505">
        <v>47</v>
      </c>
      <c r="S799" s="505">
        <v>46</v>
      </c>
      <c r="T799" s="505"/>
      <c r="U799" s="505">
        <v>46</v>
      </c>
    </row>
    <row r="800" customHeight="1" spans="1:21">
      <c r="A800" s="543">
        <v>44498</v>
      </c>
      <c r="B800" s="543">
        <v>44504</v>
      </c>
      <c r="C800" s="5" t="s">
        <v>2117</v>
      </c>
      <c r="D800" s="505">
        <v>1</v>
      </c>
      <c r="E800" s="505">
        <v>1</v>
      </c>
      <c r="F800" s="505">
        <v>2</v>
      </c>
      <c r="G800" s="505">
        <v>3</v>
      </c>
      <c r="H800" s="505">
        <v>1</v>
      </c>
      <c r="I800" s="505">
        <v>1.5</v>
      </c>
      <c r="J800" s="505">
        <v>3</v>
      </c>
      <c r="K800" s="505">
        <v>0</v>
      </c>
      <c r="L800" s="505">
        <v>13</v>
      </c>
      <c r="M800" s="505">
        <v>13</v>
      </c>
      <c r="N800" s="505">
        <v>0</v>
      </c>
      <c r="O800" s="505">
        <v>14</v>
      </c>
      <c r="P800" s="505">
        <v>13</v>
      </c>
      <c r="Q800" s="505">
        <v>6</v>
      </c>
      <c r="R800" s="505">
        <v>6</v>
      </c>
      <c r="S800" s="505">
        <v>5</v>
      </c>
      <c r="T800" s="505"/>
      <c r="U800" s="505">
        <v>5.16</v>
      </c>
    </row>
    <row r="801" customHeight="1" spans="1:21">
      <c r="A801" s="543">
        <v>44505</v>
      </c>
      <c r="B801" s="543">
        <v>44511</v>
      </c>
      <c r="C801" s="5" t="s">
        <v>2111</v>
      </c>
      <c r="D801" s="505">
        <v>22</v>
      </c>
      <c r="E801" s="505">
        <v>21.4</v>
      </c>
      <c r="F801" s="505">
        <v>22.3</v>
      </c>
      <c r="G801" s="505">
        <v>22.2</v>
      </c>
      <c r="H801" s="505">
        <v>22.5</v>
      </c>
      <c r="I801" s="505">
        <v>22.8</v>
      </c>
      <c r="J801" s="505">
        <v>22.8</v>
      </c>
      <c r="K801" s="505">
        <v>22.8</v>
      </c>
      <c r="L801" s="505">
        <v>23</v>
      </c>
      <c r="M801" s="505">
        <v>23</v>
      </c>
      <c r="N801" s="505">
        <v>23.5</v>
      </c>
      <c r="O801" s="505">
        <v>24.4</v>
      </c>
      <c r="P801" s="505">
        <v>24</v>
      </c>
      <c r="Q801" s="505">
        <v>23</v>
      </c>
      <c r="R801" s="505">
        <v>24</v>
      </c>
      <c r="S801" s="505">
        <v>25.8</v>
      </c>
      <c r="T801" s="505"/>
      <c r="U801" s="505">
        <v>23.09</v>
      </c>
    </row>
    <row r="802" customHeight="1" spans="1:21">
      <c r="A802" s="543">
        <v>44505</v>
      </c>
      <c r="B802" s="543">
        <v>44511</v>
      </c>
      <c r="C802" s="5" t="s">
        <v>2112</v>
      </c>
      <c r="D802" s="505">
        <v>23.5</v>
      </c>
      <c r="E802" s="505">
        <v>22</v>
      </c>
      <c r="F802" s="505">
        <v>26</v>
      </c>
      <c r="G802" s="505">
        <v>24.5</v>
      </c>
      <c r="H802" s="505">
        <v>24</v>
      </c>
      <c r="I802" s="505">
        <v>25</v>
      </c>
      <c r="J802" s="505">
        <v>24</v>
      </c>
      <c r="K802" s="505">
        <v>24</v>
      </c>
      <c r="L802" s="505">
        <v>26</v>
      </c>
      <c r="M802" s="505">
        <v>26</v>
      </c>
      <c r="N802" s="505">
        <v>26</v>
      </c>
      <c r="O802" s="505">
        <v>27</v>
      </c>
      <c r="P802" s="505">
        <v>26</v>
      </c>
      <c r="Q802" s="505">
        <v>25</v>
      </c>
      <c r="R802" s="505">
        <v>27</v>
      </c>
      <c r="S802" s="505">
        <v>27</v>
      </c>
      <c r="T802" s="505"/>
      <c r="U802" s="505">
        <v>25.19</v>
      </c>
    </row>
    <row r="803" customHeight="1" spans="1:21">
      <c r="A803" s="543">
        <v>44505</v>
      </c>
      <c r="B803" s="543">
        <v>44511</v>
      </c>
      <c r="C803" s="5" t="s">
        <v>2113</v>
      </c>
      <c r="D803" s="505">
        <v>22.5</v>
      </c>
      <c r="E803" s="505">
        <v>21</v>
      </c>
      <c r="F803" s="505">
        <v>24</v>
      </c>
      <c r="G803" s="505">
        <v>22.5</v>
      </c>
      <c r="H803" s="505">
        <v>21</v>
      </c>
      <c r="I803" s="505">
        <v>23</v>
      </c>
      <c r="J803" s="505">
        <v>20</v>
      </c>
      <c r="K803" s="505">
        <v>20</v>
      </c>
      <c r="L803" s="505">
        <v>21</v>
      </c>
      <c r="M803" s="505">
        <v>21</v>
      </c>
      <c r="N803" s="505">
        <v>21</v>
      </c>
      <c r="O803" s="505">
        <v>22</v>
      </c>
      <c r="P803" s="505">
        <v>21</v>
      </c>
      <c r="Q803" s="505">
        <v>22</v>
      </c>
      <c r="R803" s="505">
        <v>23</v>
      </c>
      <c r="S803" s="505">
        <v>24</v>
      </c>
      <c r="T803" s="505"/>
      <c r="U803" s="505">
        <v>21.81</v>
      </c>
    </row>
    <row r="804" customHeight="1" spans="1:21">
      <c r="A804" s="543">
        <v>44505</v>
      </c>
      <c r="B804" s="543">
        <v>44511</v>
      </c>
      <c r="C804" s="5" t="s">
        <v>2114</v>
      </c>
      <c r="D804" s="505">
        <v>1</v>
      </c>
      <c r="E804" s="505">
        <v>1</v>
      </c>
      <c r="F804" s="505">
        <v>2</v>
      </c>
      <c r="G804" s="505">
        <v>2</v>
      </c>
      <c r="H804" s="505">
        <v>3</v>
      </c>
      <c r="I804" s="505">
        <v>2</v>
      </c>
      <c r="J804" s="505">
        <v>4</v>
      </c>
      <c r="K804" s="505">
        <v>4</v>
      </c>
      <c r="L804" s="505">
        <v>5</v>
      </c>
      <c r="M804" s="505">
        <v>5</v>
      </c>
      <c r="N804" s="505">
        <v>5</v>
      </c>
      <c r="O804" s="505">
        <v>5</v>
      </c>
      <c r="P804" s="505">
        <v>5</v>
      </c>
      <c r="Q804" s="505">
        <v>3</v>
      </c>
      <c r="R804" s="505">
        <v>4</v>
      </c>
      <c r="S804" s="505">
        <v>3</v>
      </c>
      <c r="T804" s="505"/>
      <c r="U804" s="505">
        <v>3.38</v>
      </c>
    </row>
    <row r="805" customHeight="1" spans="1:21">
      <c r="A805" s="543">
        <v>44505</v>
      </c>
      <c r="B805" s="543">
        <v>44511</v>
      </c>
      <c r="C805" s="5" t="s">
        <v>2115</v>
      </c>
      <c r="D805" s="505">
        <v>48</v>
      </c>
      <c r="E805" s="505">
        <v>46</v>
      </c>
      <c r="F805" s="505">
        <v>49</v>
      </c>
      <c r="G805" s="505">
        <v>49.8</v>
      </c>
      <c r="H805" s="505">
        <v>50</v>
      </c>
      <c r="I805" s="505">
        <v>50.5</v>
      </c>
      <c r="J805" s="505">
        <v>50</v>
      </c>
      <c r="K805" s="505">
        <v>50</v>
      </c>
      <c r="L805" s="505">
        <v>55</v>
      </c>
      <c r="M805" s="505">
        <v>55</v>
      </c>
      <c r="N805" s="505">
        <v>50</v>
      </c>
      <c r="O805" s="505">
        <v>58</v>
      </c>
      <c r="P805" s="505">
        <v>55</v>
      </c>
      <c r="Q805" s="505">
        <v>54</v>
      </c>
      <c r="R805" s="505">
        <v>53</v>
      </c>
      <c r="S805" s="505">
        <v>51</v>
      </c>
      <c r="T805" s="505"/>
      <c r="U805" s="505">
        <v>51.52</v>
      </c>
    </row>
    <row r="806" customHeight="1" spans="1:21">
      <c r="A806" s="543">
        <v>44505</v>
      </c>
      <c r="B806" s="543">
        <v>44511</v>
      </c>
      <c r="C806" s="5" t="s">
        <v>2116</v>
      </c>
      <c r="D806" s="505">
        <v>47</v>
      </c>
      <c r="E806" s="505">
        <v>45</v>
      </c>
      <c r="F806" s="505">
        <v>47</v>
      </c>
      <c r="G806" s="505">
        <v>48</v>
      </c>
      <c r="H806" s="505">
        <v>47</v>
      </c>
      <c r="I806" s="505">
        <v>48</v>
      </c>
      <c r="J806" s="505">
        <v>45</v>
      </c>
      <c r="K806" s="505">
        <v>50</v>
      </c>
      <c r="L806" s="505">
        <v>42</v>
      </c>
      <c r="M806" s="505">
        <v>42</v>
      </c>
      <c r="N806" s="505">
        <v>50</v>
      </c>
      <c r="O806" s="505">
        <v>44</v>
      </c>
      <c r="P806" s="505">
        <v>42</v>
      </c>
      <c r="Q806" s="505">
        <v>48</v>
      </c>
      <c r="R806" s="505">
        <v>47</v>
      </c>
      <c r="S806" s="505">
        <v>45</v>
      </c>
      <c r="T806" s="505"/>
      <c r="U806" s="505">
        <v>46.06</v>
      </c>
    </row>
    <row r="807" customHeight="1" spans="1:21">
      <c r="A807" s="543">
        <v>44505</v>
      </c>
      <c r="B807" s="543">
        <v>44511</v>
      </c>
      <c r="C807" s="5" t="s">
        <v>2117</v>
      </c>
      <c r="D807" s="505">
        <v>1</v>
      </c>
      <c r="E807" s="505">
        <v>1</v>
      </c>
      <c r="F807" s="505">
        <v>2</v>
      </c>
      <c r="G807" s="505">
        <v>1.8</v>
      </c>
      <c r="H807" s="505">
        <v>3</v>
      </c>
      <c r="I807" s="505">
        <v>2.5</v>
      </c>
      <c r="J807" s="505">
        <v>5</v>
      </c>
      <c r="K807" s="505">
        <v>0</v>
      </c>
      <c r="L807" s="505">
        <v>13</v>
      </c>
      <c r="M807" s="505">
        <v>13</v>
      </c>
      <c r="N807" s="505">
        <v>0</v>
      </c>
      <c r="O807" s="505">
        <v>14</v>
      </c>
      <c r="P807" s="505">
        <v>13</v>
      </c>
      <c r="Q807" s="505">
        <v>6</v>
      </c>
      <c r="R807" s="505">
        <v>6</v>
      </c>
      <c r="S807" s="505">
        <v>6</v>
      </c>
      <c r="T807" s="505"/>
      <c r="U807" s="505">
        <v>5.46</v>
      </c>
    </row>
    <row r="808" customHeight="1" spans="1:21">
      <c r="A808" s="543">
        <v>44512</v>
      </c>
      <c r="B808" s="543">
        <v>44518</v>
      </c>
      <c r="C808" s="5" t="s">
        <v>2111</v>
      </c>
      <c r="D808" s="505">
        <v>22.2</v>
      </c>
      <c r="E808" s="505">
        <v>21.7</v>
      </c>
      <c r="F808" s="505">
        <v>22.6</v>
      </c>
      <c r="G808" s="505">
        <v>22.4</v>
      </c>
      <c r="H808" s="505">
        <v>22.8</v>
      </c>
      <c r="I808" s="505">
        <v>23.2</v>
      </c>
      <c r="J808" s="505">
        <v>22.9</v>
      </c>
      <c r="K808" s="505">
        <v>22.9</v>
      </c>
      <c r="L808" s="505">
        <v>23.4</v>
      </c>
      <c r="M808" s="505">
        <v>23.4</v>
      </c>
      <c r="N808" s="505">
        <v>23.8</v>
      </c>
      <c r="O808" s="505">
        <v>24.5</v>
      </c>
      <c r="P808" s="505">
        <v>24.4</v>
      </c>
      <c r="Q808" s="505">
        <v>23.5</v>
      </c>
      <c r="R808" s="505">
        <v>24.3</v>
      </c>
      <c r="S808" s="505">
        <v>26</v>
      </c>
      <c r="T808" s="505"/>
      <c r="U808" s="505">
        <v>23.38</v>
      </c>
    </row>
    <row r="809" customHeight="1" spans="1:21">
      <c r="A809" s="543">
        <v>44512</v>
      </c>
      <c r="B809" s="543">
        <v>44518</v>
      </c>
      <c r="C809" s="5" t="s">
        <v>2112</v>
      </c>
      <c r="D809" s="505">
        <v>24</v>
      </c>
      <c r="E809" s="505">
        <v>22.5</v>
      </c>
      <c r="F809" s="505">
        <v>25</v>
      </c>
      <c r="G809" s="505">
        <v>24.5</v>
      </c>
      <c r="H809" s="505">
        <v>23</v>
      </c>
      <c r="I809" s="505">
        <v>24.8</v>
      </c>
      <c r="J809" s="505">
        <v>22.5</v>
      </c>
      <c r="K809" s="505">
        <v>22.5</v>
      </c>
      <c r="L809" s="505">
        <v>27</v>
      </c>
      <c r="M809" s="505">
        <v>27</v>
      </c>
      <c r="N809" s="505">
        <v>24</v>
      </c>
      <c r="O809" s="505">
        <v>28</v>
      </c>
      <c r="P809" s="505">
        <v>27</v>
      </c>
      <c r="Q809" s="505">
        <v>25</v>
      </c>
      <c r="R809" s="505">
        <v>26</v>
      </c>
      <c r="S809" s="505">
        <v>28</v>
      </c>
      <c r="T809" s="505"/>
      <c r="U809" s="505">
        <v>25.05</v>
      </c>
    </row>
    <row r="810" customHeight="1" spans="1:21">
      <c r="A810" s="543">
        <v>44512</v>
      </c>
      <c r="B810" s="543">
        <v>44518</v>
      </c>
      <c r="C810" s="5" t="s">
        <v>2113</v>
      </c>
      <c r="D810" s="505">
        <v>23</v>
      </c>
      <c r="E810" s="505">
        <v>21.5</v>
      </c>
      <c r="F810" s="505">
        <v>23</v>
      </c>
      <c r="G810" s="505">
        <v>22.5</v>
      </c>
      <c r="H810" s="505">
        <v>20</v>
      </c>
      <c r="I810" s="505">
        <v>23</v>
      </c>
      <c r="J810" s="505">
        <v>19</v>
      </c>
      <c r="K810" s="505">
        <v>19</v>
      </c>
      <c r="L810" s="505">
        <v>22</v>
      </c>
      <c r="M810" s="505">
        <v>22</v>
      </c>
      <c r="N810" s="505">
        <v>20</v>
      </c>
      <c r="O810" s="505">
        <v>23</v>
      </c>
      <c r="P810" s="505">
        <v>22</v>
      </c>
      <c r="Q810" s="505">
        <v>22</v>
      </c>
      <c r="R810" s="505">
        <v>22</v>
      </c>
      <c r="S810" s="505">
        <v>23.5</v>
      </c>
      <c r="T810" s="505"/>
      <c r="U810" s="505">
        <v>21.72</v>
      </c>
    </row>
    <row r="811" customHeight="1" spans="1:21">
      <c r="A811" s="543">
        <v>44512</v>
      </c>
      <c r="B811" s="543">
        <v>44518</v>
      </c>
      <c r="C811" s="5" t="s">
        <v>2114</v>
      </c>
      <c r="D811" s="505">
        <v>1</v>
      </c>
      <c r="E811" s="505">
        <v>1</v>
      </c>
      <c r="F811" s="505">
        <v>2</v>
      </c>
      <c r="G811" s="505">
        <v>2</v>
      </c>
      <c r="H811" s="505">
        <v>3</v>
      </c>
      <c r="I811" s="505">
        <v>1.8</v>
      </c>
      <c r="J811" s="505">
        <v>3.5</v>
      </c>
      <c r="K811" s="505">
        <v>3.5</v>
      </c>
      <c r="L811" s="505">
        <v>5</v>
      </c>
      <c r="M811" s="505">
        <v>5</v>
      </c>
      <c r="N811" s="505">
        <v>4</v>
      </c>
      <c r="O811" s="505">
        <v>5</v>
      </c>
      <c r="P811" s="505">
        <v>5</v>
      </c>
      <c r="Q811" s="505">
        <v>3</v>
      </c>
      <c r="R811" s="505">
        <v>4</v>
      </c>
      <c r="S811" s="505">
        <v>4.5</v>
      </c>
      <c r="T811" s="505"/>
      <c r="U811" s="505">
        <v>3.33</v>
      </c>
    </row>
    <row r="812" customHeight="1" spans="1:21">
      <c r="A812" s="543">
        <v>44512</v>
      </c>
      <c r="B812" s="543">
        <v>44518</v>
      </c>
      <c r="C812" s="5" t="s">
        <v>2115</v>
      </c>
      <c r="D812" s="505">
        <v>50</v>
      </c>
      <c r="E812" s="505">
        <v>49</v>
      </c>
      <c r="F812" s="505">
        <v>49</v>
      </c>
      <c r="G812" s="505">
        <v>50</v>
      </c>
      <c r="H812" s="505">
        <v>50</v>
      </c>
      <c r="I812" s="505">
        <v>51</v>
      </c>
      <c r="J812" s="505">
        <v>50</v>
      </c>
      <c r="K812" s="505">
        <v>50</v>
      </c>
      <c r="L812" s="505">
        <v>55</v>
      </c>
      <c r="M812" s="505">
        <v>55</v>
      </c>
      <c r="N812" s="505">
        <v>50</v>
      </c>
      <c r="O812" s="505">
        <v>58</v>
      </c>
      <c r="P812" s="505">
        <v>55</v>
      </c>
      <c r="Q812" s="505">
        <v>52</v>
      </c>
      <c r="R812" s="505">
        <v>53</v>
      </c>
      <c r="S812" s="505">
        <v>50</v>
      </c>
      <c r="T812" s="505"/>
      <c r="U812" s="505">
        <v>51.69</v>
      </c>
    </row>
    <row r="813" customHeight="1" spans="1:21">
      <c r="A813" s="543">
        <v>44512</v>
      </c>
      <c r="B813" s="543">
        <v>44518</v>
      </c>
      <c r="C813" s="5" t="s">
        <v>2116</v>
      </c>
      <c r="D813" s="505">
        <v>48</v>
      </c>
      <c r="E813" s="505">
        <v>47</v>
      </c>
      <c r="F813" s="505">
        <v>47</v>
      </c>
      <c r="G813" s="505">
        <v>48</v>
      </c>
      <c r="H813" s="505">
        <v>47</v>
      </c>
      <c r="I813" s="505">
        <v>48</v>
      </c>
      <c r="J813" s="505">
        <v>45</v>
      </c>
      <c r="K813" s="505">
        <v>48</v>
      </c>
      <c r="L813" s="505">
        <v>42</v>
      </c>
      <c r="M813" s="505">
        <v>42</v>
      </c>
      <c r="N813" s="505">
        <v>48</v>
      </c>
      <c r="O813" s="505">
        <v>44</v>
      </c>
      <c r="P813" s="505">
        <v>42</v>
      </c>
      <c r="Q813" s="505">
        <v>45</v>
      </c>
      <c r="R813" s="505">
        <v>46</v>
      </c>
      <c r="S813" s="505">
        <v>43</v>
      </c>
      <c r="T813" s="505"/>
      <c r="U813" s="505">
        <v>45.63</v>
      </c>
    </row>
    <row r="814" customHeight="1" spans="1:21">
      <c r="A814" s="543">
        <v>44512</v>
      </c>
      <c r="B814" s="543">
        <v>44518</v>
      </c>
      <c r="C814" s="5" t="s">
        <v>2117</v>
      </c>
      <c r="D814" s="505">
        <v>2</v>
      </c>
      <c r="E814" s="505">
        <v>2</v>
      </c>
      <c r="F814" s="505">
        <v>2</v>
      </c>
      <c r="G814" s="505">
        <v>2</v>
      </c>
      <c r="H814" s="505">
        <v>3</v>
      </c>
      <c r="I814" s="505">
        <v>3</v>
      </c>
      <c r="J814" s="505">
        <v>5</v>
      </c>
      <c r="K814" s="505">
        <v>2</v>
      </c>
      <c r="L814" s="505">
        <v>13</v>
      </c>
      <c r="M814" s="505">
        <v>13</v>
      </c>
      <c r="N814" s="505">
        <v>2</v>
      </c>
      <c r="O814" s="505">
        <v>14</v>
      </c>
      <c r="P814" s="505">
        <v>13</v>
      </c>
      <c r="Q814" s="505">
        <v>7</v>
      </c>
      <c r="R814" s="505">
        <v>7</v>
      </c>
      <c r="S814" s="505">
        <v>7</v>
      </c>
      <c r="T814" s="505"/>
      <c r="U814" s="505">
        <v>6.06</v>
      </c>
    </row>
    <row r="815" customHeight="1" spans="1:21">
      <c r="A815" s="543">
        <v>44519</v>
      </c>
      <c r="B815" s="543">
        <v>44525</v>
      </c>
      <c r="C815" s="5" t="s">
        <v>2111</v>
      </c>
      <c r="D815" s="505">
        <v>22.9</v>
      </c>
      <c r="E815" s="505">
        <v>22.3</v>
      </c>
      <c r="F815" s="505">
        <v>23.3</v>
      </c>
      <c r="G815" s="505">
        <v>23</v>
      </c>
      <c r="H815" s="505">
        <v>24</v>
      </c>
      <c r="I815" s="505">
        <v>23.7</v>
      </c>
      <c r="J815" s="505">
        <v>24.2</v>
      </c>
      <c r="K815" s="505">
        <v>24.2</v>
      </c>
      <c r="L815" s="505">
        <v>24.4</v>
      </c>
      <c r="M815" s="505">
        <v>24.6</v>
      </c>
      <c r="N815" s="505">
        <v>25.1</v>
      </c>
      <c r="O815" s="505">
        <v>26</v>
      </c>
      <c r="P815" s="505">
        <v>25</v>
      </c>
      <c r="Q815" s="505">
        <v>25</v>
      </c>
      <c r="R815" s="505">
        <v>25.3</v>
      </c>
      <c r="S815" s="505">
        <v>25.3</v>
      </c>
      <c r="T815" s="505"/>
      <c r="U815" s="505">
        <v>24.27</v>
      </c>
    </row>
    <row r="816" customHeight="1" spans="1:21">
      <c r="A816" s="543">
        <v>44519</v>
      </c>
      <c r="B816" s="543">
        <v>44525</v>
      </c>
      <c r="C816" s="5" t="s">
        <v>2112</v>
      </c>
      <c r="D816" s="505">
        <v>24</v>
      </c>
      <c r="E816" s="505">
        <v>22.5</v>
      </c>
      <c r="F816" s="505">
        <v>25</v>
      </c>
      <c r="G816" s="505">
        <v>24.5</v>
      </c>
      <c r="H816" s="505">
        <v>25</v>
      </c>
      <c r="I816" s="505">
        <v>25</v>
      </c>
      <c r="J816" s="505">
        <v>23.5</v>
      </c>
      <c r="K816" s="505">
        <v>23.5</v>
      </c>
      <c r="L816" s="505">
        <v>28</v>
      </c>
      <c r="M816" s="505">
        <v>28</v>
      </c>
      <c r="N816" s="505">
        <v>26</v>
      </c>
      <c r="O816" s="505">
        <v>29</v>
      </c>
      <c r="P816" s="505">
        <v>28</v>
      </c>
      <c r="Q816" s="505">
        <v>25</v>
      </c>
      <c r="R816" s="505">
        <v>26</v>
      </c>
      <c r="S816" s="505">
        <v>28</v>
      </c>
      <c r="T816" s="505"/>
      <c r="U816" s="505">
        <v>25.69</v>
      </c>
    </row>
    <row r="817" customHeight="1" spans="1:21">
      <c r="A817" s="543">
        <v>44519</v>
      </c>
      <c r="B817" s="543">
        <v>44525</v>
      </c>
      <c r="C817" s="5" t="s">
        <v>2113</v>
      </c>
      <c r="D817" s="505">
        <v>23</v>
      </c>
      <c r="E817" s="505">
        <v>21.5</v>
      </c>
      <c r="F817" s="505">
        <v>23</v>
      </c>
      <c r="G817" s="505">
        <v>22.5</v>
      </c>
      <c r="H817" s="505">
        <v>22</v>
      </c>
      <c r="I817" s="505">
        <v>23</v>
      </c>
      <c r="J817" s="505">
        <v>20</v>
      </c>
      <c r="K817" s="505">
        <v>20</v>
      </c>
      <c r="L817" s="505">
        <v>22.5</v>
      </c>
      <c r="M817" s="505">
        <v>22.5</v>
      </c>
      <c r="N817" s="505">
        <v>22</v>
      </c>
      <c r="O817" s="505">
        <v>23</v>
      </c>
      <c r="P817" s="505">
        <v>22</v>
      </c>
      <c r="Q817" s="505">
        <v>22</v>
      </c>
      <c r="R817" s="505">
        <v>22</v>
      </c>
      <c r="S817" s="505">
        <v>23.5</v>
      </c>
      <c r="T817" s="505"/>
      <c r="U817" s="505">
        <v>22.16</v>
      </c>
    </row>
    <row r="818" customHeight="1" spans="1:21">
      <c r="A818" s="543">
        <v>44519</v>
      </c>
      <c r="B818" s="543">
        <v>44525</v>
      </c>
      <c r="C818" s="5" t="s">
        <v>2114</v>
      </c>
      <c r="D818" s="505">
        <v>1</v>
      </c>
      <c r="E818" s="505">
        <v>1</v>
      </c>
      <c r="F818" s="505">
        <v>2</v>
      </c>
      <c r="G818" s="505">
        <v>2</v>
      </c>
      <c r="H818" s="505">
        <v>3</v>
      </c>
      <c r="I818" s="505">
        <v>2</v>
      </c>
      <c r="J818" s="505">
        <v>3.5</v>
      </c>
      <c r="K818" s="505">
        <v>3.5</v>
      </c>
      <c r="L818" s="505">
        <v>5.5</v>
      </c>
      <c r="M818" s="505">
        <v>5.5</v>
      </c>
      <c r="N818" s="505">
        <v>4</v>
      </c>
      <c r="O818" s="505">
        <v>6</v>
      </c>
      <c r="P818" s="505">
        <v>6</v>
      </c>
      <c r="Q818" s="505">
        <v>3</v>
      </c>
      <c r="R818" s="505">
        <v>4</v>
      </c>
      <c r="S818" s="505">
        <v>4.5</v>
      </c>
      <c r="T818" s="505"/>
      <c r="U818" s="505">
        <v>3.53</v>
      </c>
    </row>
    <row r="819" customHeight="1" spans="1:21">
      <c r="A819" s="543">
        <v>44519</v>
      </c>
      <c r="B819" s="543">
        <v>44525</v>
      </c>
      <c r="C819" s="5" t="s">
        <v>2115</v>
      </c>
      <c r="D819" s="505">
        <v>50</v>
      </c>
      <c r="E819" s="505">
        <v>49</v>
      </c>
      <c r="F819" s="505">
        <v>49</v>
      </c>
      <c r="G819" s="505">
        <v>50</v>
      </c>
      <c r="H819" s="505">
        <v>50</v>
      </c>
      <c r="I819" s="505">
        <v>51</v>
      </c>
      <c r="J819" s="505">
        <v>50</v>
      </c>
      <c r="K819" s="505">
        <v>50</v>
      </c>
      <c r="L819" s="505">
        <v>56</v>
      </c>
      <c r="M819" s="505">
        <v>56</v>
      </c>
      <c r="N819" s="505">
        <v>50</v>
      </c>
      <c r="O819" s="505">
        <v>59</v>
      </c>
      <c r="P819" s="505">
        <v>56</v>
      </c>
      <c r="Q819" s="505">
        <v>52</v>
      </c>
      <c r="R819" s="505">
        <v>53</v>
      </c>
      <c r="S819" s="505">
        <v>50</v>
      </c>
      <c r="T819" s="505"/>
      <c r="U819" s="505">
        <v>51.94</v>
      </c>
    </row>
    <row r="820" customHeight="1" spans="1:21">
      <c r="A820" s="543">
        <v>44519</v>
      </c>
      <c r="B820" s="543">
        <v>44525</v>
      </c>
      <c r="C820" s="5" t="s">
        <v>2116</v>
      </c>
      <c r="D820" s="505">
        <v>48</v>
      </c>
      <c r="E820" s="505">
        <v>47</v>
      </c>
      <c r="F820" s="505">
        <v>47</v>
      </c>
      <c r="G820" s="505">
        <v>48</v>
      </c>
      <c r="H820" s="505">
        <v>47</v>
      </c>
      <c r="I820" s="505">
        <v>48</v>
      </c>
      <c r="J820" s="505">
        <v>45</v>
      </c>
      <c r="K820" s="505">
        <v>48</v>
      </c>
      <c r="L820" s="505">
        <v>43</v>
      </c>
      <c r="M820" s="505">
        <v>43</v>
      </c>
      <c r="N820" s="505">
        <v>48</v>
      </c>
      <c r="O820" s="505">
        <v>45</v>
      </c>
      <c r="P820" s="505">
        <v>43</v>
      </c>
      <c r="Q820" s="505">
        <v>45</v>
      </c>
      <c r="R820" s="505">
        <v>46</v>
      </c>
      <c r="S820" s="505">
        <v>43</v>
      </c>
      <c r="T820" s="505"/>
      <c r="U820" s="505">
        <v>45.88</v>
      </c>
    </row>
    <row r="821" customHeight="1" spans="1:21">
      <c r="A821" s="543">
        <v>44519</v>
      </c>
      <c r="B821" s="543">
        <v>44525</v>
      </c>
      <c r="C821" s="5" t="s">
        <v>2117</v>
      </c>
      <c r="D821" s="505">
        <v>2</v>
      </c>
      <c r="E821" s="505">
        <v>2</v>
      </c>
      <c r="F821" s="505">
        <v>2</v>
      </c>
      <c r="G821" s="505">
        <v>2</v>
      </c>
      <c r="H821" s="505">
        <v>3</v>
      </c>
      <c r="I821" s="505">
        <v>3</v>
      </c>
      <c r="J821" s="505">
        <v>5</v>
      </c>
      <c r="K821" s="505">
        <v>2</v>
      </c>
      <c r="L821" s="505">
        <v>13</v>
      </c>
      <c r="M821" s="505">
        <v>13</v>
      </c>
      <c r="N821" s="505">
        <v>2</v>
      </c>
      <c r="O821" s="505">
        <v>14</v>
      </c>
      <c r="P821" s="505">
        <v>13</v>
      </c>
      <c r="Q821" s="505">
        <v>7</v>
      </c>
      <c r="R821" s="505">
        <v>7</v>
      </c>
      <c r="S821" s="505">
        <v>7</v>
      </c>
      <c r="T821" s="505"/>
      <c r="U821" s="505">
        <v>6.06</v>
      </c>
    </row>
    <row r="822" customHeight="1" spans="1:21">
      <c r="A822" s="543">
        <v>44526</v>
      </c>
      <c r="B822" s="543">
        <v>44532</v>
      </c>
      <c r="C822" s="5" t="s">
        <v>2111</v>
      </c>
      <c r="D822" s="505">
        <v>22.7</v>
      </c>
      <c r="E822" s="505">
        <v>22</v>
      </c>
      <c r="F822" s="505">
        <v>23</v>
      </c>
      <c r="G822" s="505">
        <v>22.8</v>
      </c>
      <c r="H822" s="505">
        <v>23.6</v>
      </c>
      <c r="I822" s="505">
        <v>23.5</v>
      </c>
      <c r="J822" s="505">
        <v>23.9</v>
      </c>
      <c r="K822" s="505">
        <v>23.9</v>
      </c>
      <c r="L822" s="505">
        <v>24</v>
      </c>
      <c r="M822" s="505">
        <v>24</v>
      </c>
      <c r="N822" s="505">
        <v>24.8</v>
      </c>
      <c r="O822" s="505">
        <v>26</v>
      </c>
      <c r="P822" s="505">
        <v>25.6</v>
      </c>
      <c r="Q822" s="505">
        <v>25</v>
      </c>
      <c r="R822" s="505">
        <v>25.3</v>
      </c>
      <c r="S822" s="505">
        <v>25</v>
      </c>
      <c r="T822" s="505"/>
      <c r="U822" s="505">
        <v>24.07</v>
      </c>
    </row>
    <row r="823" customHeight="1" spans="1:21">
      <c r="A823" s="543">
        <v>44526</v>
      </c>
      <c r="B823" s="543">
        <v>44532</v>
      </c>
      <c r="C823" s="5" t="s">
        <v>2112</v>
      </c>
      <c r="D823" s="505">
        <v>24</v>
      </c>
      <c r="E823" s="505">
        <v>23</v>
      </c>
      <c r="F823" s="505">
        <v>24.5</v>
      </c>
      <c r="G823" s="505">
        <v>23.5</v>
      </c>
      <c r="H823" s="505">
        <v>24</v>
      </c>
      <c r="I823" s="505">
        <v>25</v>
      </c>
      <c r="J823" s="505">
        <v>23</v>
      </c>
      <c r="K823" s="505">
        <v>23</v>
      </c>
      <c r="L823" s="505">
        <v>28</v>
      </c>
      <c r="M823" s="505">
        <v>28</v>
      </c>
      <c r="N823" s="505">
        <v>25.5</v>
      </c>
      <c r="O823" s="505">
        <v>29</v>
      </c>
      <c r="P823" s="505">
        <v>28</v>
      </c>
      <c r="Q823" s="505">
        <v>25</v>
      </c>
      <c r="R823" s="505">
        <v>26</v>
      </c>
      <c r="S823" s="505">
        <v>28</v>
      </c>
      <c r="T823" s="505"/>
      <c r="U823" s="505">
        <v>25.47</v>
      </c>
    </row>
    <row r="824" customHeight="1" spans="1:21">
      <c r="A824" s="543">
        <v>44526</v>
      </c>
      <c r="B824" s="543">
        <v>44532</v>
      </c>
      <c r="C824" s="5" t="s">
        <v>2113</v>
      </c>
      <c r="D824" s="505">
        <v>23</v>
      </c>
      <c r="E824" s="505">
        <v>22</v>
      </c>
      <c r="F824" s="505">
        <v>22</v>
      </c>
      <c r="G824" s="505">
        <v>22</v>
      </c>
      <c r="H824" s="505">
        <v>21.5</v>
      </c>
      <c r="I824" s="505">
        <v>23</v>
      </c>
      <c r="J824" s="505">
        <v>20</v>
      </c>
      <c r="K824" s="505">
        <v>20</v>
      </c>
      <c r="L824" s="505">
        <v>22.5</v>
      </c>
      <c r="M824" s="505">
        <v>22.5</v>
      </c>
      <c r="N824" s="505">
        <v>22</v>
      </c>
      <c r="O824" s="505">
        <v>23</v>
      </c>
      <c r="P824" s="505">
        <v>22</v>
      </c>
      <c r="Q824" s="505">
        <v>22</v>
      </c>
      <c r="R824" s="505">
        <v>22</v>
      </c>
      <c r="S824" s="505">
        <v>23.5</v>
      </c>
      <c r="T824" s="505"/>
      <c r="U824" s="505">
        <v>22.06</v>
      </c>
    </row>
    <row r="825" customHeight="1" spans="1:21">
      <c r="A825" s="543">
        <v>44526</v>
      </c>
      <c r="B825" s="543">
        <v>44532</v>
      </c>
      <c r="C825" s="5" t="s">
        <v>2114</v>
      </c>
      <c r="D825" s="505">
        <v>1</v>
      </c>
      <c r="E825" s="505">
        <v>1</v>
      </c>
      <c r="F825" s="505">
        <v>2.5</v>
      </c>
      <c r="G825" s="505">
        <v>1.5</v>
      </c>
      <c r="H825" s="505">
        <v>2.5</v>
      </c>
      <c r="I825" s="505">
        <v>2</v>
      </c>
      <c r="J825" s="505">
        <v>3</v>
      </c>
      <c r="K825" s="505">
        <v>3</v>
      </c>
      <c r="L825" s="505">
        <v>5.5</v>
      </c>
      <c r="M825" s="505">
        <v>5.5</v>
      </c>
      <c r="N825" s="505">
        <v>3.5</v>
      </c>
      <c r="O825" s="505">
        <v>6</v>
      </c>
      <c r="P825" s="505">
        <v>6</v>
      </c>
      <c r="Q825" s="505">
        <v>3</v>
      </c>
      <c r="R825" s="505">
        <v>4</v>
      </c>
      <c r="S825" s="505">
        <v>4.5</v>
      </c>
      <c r="T825" s="505"/>
      <c r="U825" s="505">
        <v>3.41</v>
      </c>
    </row>
    <row r="826" customHeight="1" spans="1:21">
      <c r="A826" s="543">
        <v>44526</v>
      </c>
      <c r="B826" s="543">
        <v>44532</v>
      </c>
      <c r="C826" s="5" t="s">
        <v>2115</v>
      </c>
      <c r="D826" s="505">
        <v>51</v>
      </c>
      <c r="E826" s="505">
        <v>50</v>
      </c>
      <c r="F826" s="505">
        <v>49</v>
      </c>
      <c r="G826" s="505">
        <v>50</v>
      </c>
      <c r="H826" s="505">
        <v>50</v>
      </c>
      <c r="I826" s="505">
        <v>51.5</v>
      </c>
      <c r="J826" s="505">
        <v>50</v>
      </c>
      <c r="K826" s="505">
        <v>50</v>
      </c>
      <c r="L826" s="505">
        <v>56</v>
      </c>
      <c r="M826" s="505">
        <v>56</v>
      </c>
      <c r="N826" s="505">
        <v>50</v>
      </c>
      <c r="O826" s="505">
        <v>59</v>
      </c>
      <c r="P826" s="505">
        <v>56</v>
      </c>
      <c r="Q826" s="505">
        <v>52</v>
      </c>
      <c r="R826" s="505">
        <v>53</v>
      </c>
      <c r="S826" s="505">
        <v>50</v>
      </c>
      <c r="T826" s="505"/>
      <c r="U826" s="505">
        <v>52.09</v>
      </c>
    </row>
    <row r="827" customHeight="1" spans="1:21">
      <c r="A827" s="543">
        <v>44526</v>
      </c>
      <c r="B827" s="543">
        <v>44532</v>
      </c>
      <c r="C827" s="5" t="s">
        <v>2116</v>
      </c>
      <c r="D827" s="505">
        <v>49</v>
      </c>
      <c r="E827" s="505">
        <v>48</v>
      </c>
      <c r="F827" s="505">
        <v>47</v>
      </c>
      <c r="G827" s="505">
        <v>48</v>
      </c>
      <c r="H827" s="505">
        <v>47</v>
      </c>
      <c r="I827" s="505">
        <v>48</v>
      </c>
      <c r="J827" s="505">
        <v>45</v>
      </c>
      <c r="K827" s="505">
        <v>48</v>
      </c>
      <c r="L827" s="505">
        <v>43</v>
      </c>
      <c r="M827" s="505">
        <v>43</v>
      </c>
      <c r="N827" s="505">
        <v>48</v>
      </c>
      <c r="O827" s="505">
        <v>45</v>
      </c>
      <c r="P827" s="505">
        <v>43</v>
      </c>
      <c r="Q827" s="505">
        <v>45</v>
      </c>
      <c r="R827" s="505">
        <v>46</v>
      </c>
      <c r="S827" s="505">
        <v>43</v>
      </c>
      <c r="T827" s="505"/>
      <c r="U827" s="505">
        <v>46</v>
      </c>
    </row>
    <row r="828" customHeight="1" spans="1:21">
      <c r="A828" s="543">
        <v>44526</v>
      </c>
      <c r="B828" s="543">
        <v>44532</v>
      </c>
      <c r="C828" s="5" t="s">
        <v>2117</v>
      </c>
      <c r="D828" s="505">
        <v>2</v>
      </c>
      <c r="E828" s="505">
        <v>2</v>
      </c>
      <c r="F828" s="505">
        <v>2</v>
      </c>
      <c r="G828" s="505">
        <v>2</v>
      </c>
      <c r="H828" s="505">
        <v>3</v>
      </c>
      <c r="I828" s="505">
        <v>3.5</v>
      </c>
      <c r="J828" s="505">
        <v>5</v>
      </c>
      <c r="K828" s="505">
        <v>2</v>
      </c>
      <c r="L828" s="505">
        <v>13</v>
      </c>
      <c r="M828" s="505">
        <v>13</v>
      </c>
      <c r="N828" s="505">
        <v>2</v>
      </c>
      <c r="O828" s="505">
        <v>14</v>
      </c>
      <c r="P828" s="505">
        <v>13</v>
      </c>
      <c r="Q828" s="505">
        <v>7</v>
      </c>
      <c r="R828" s="505">
        <v>7</v>
      </c>
      <c r="S828" s="505">
        <v>7</v>
      </c>
      <c r="T828" s="505"/>
      <c r="U828" s="505">
        <v>6.09</v>
      </c>
    </row>
    <row r="829" customHeight="1" spans="1:21">
      <c r="A829" s="543">
        <v>44533</v>
      </c>
      <c r="B829" s="543">
        <v>44539</v>
      </c>
      <c r="C829" s="5" t="s">
        <v>2111</v>
      </c>
      <c r="D829" s="505">
        <v>21.6</v>
      </c>
      <c r="E829" s="505">
        <v>20.8</v>
      </c>
      <c r="F829" s="505">
        <v>22</v>
      </c>
      <c r="G829" s="505">
        <v>22</v>
      </c>
      <c r="H829" s="505">
        <v>22.1</v>
      </c>
      <c r="I829" s="505">
        <v>22.4</v>
      </c>
      <c r="J829" s="505">
        <v>23</v>
      </c>
      <c r="K829" s="505">
        <v>23</v>
      </c>
      <c r="L829" s="505">
        <v>22.6</v>
      </c>
      <c r="M829" s="505">
        <v>22.8</v>
      </c>
      <c r="N829" s="505">
        <v>23.8</v>
      </c>
      <c r="O829" s="505">
        <v>25</v>
      </c>
      <c r="P829" s="505">
        <v>25</v>
      </c>
      <c r="Q829" s="505">
        <v>23</v>
      </c>
      <c r="R829" s="505">
        <v>24</v>
      </c>
      <c r="S829" s="505">
        <v>23.5</v>
      </c>
      <c r="T829" s="505"/>
      <c r="U829" s="505">
        <v>22.91</v>
      </c>
    </row>
    <row r="830" customHeight="1" spans="1:21">
      <c r="A830" s="543">
        <v>44533</v>
      </c>
      <c r="B830" s="543">
        <v>44539</v>
      </c>
      <c r="C830" s="5" t="s">
        <v>2112</v>
      </c>
      <c r="D830" s="505">
        <v>23</v>
      </c>
      <c r="E830" s="505">
        <v>22.5</v>
      </c>
      <c r="F830" s="505">
        <v>23</v>
      </c>
      <c r="G830" s="505">
        <v>23</v>
      </c>
      <c r="H830" s="505">
        <v>21</v>
      </c>
      <c r="I830" s="505">
        <v>23.5</v>
      </c>
      <c r="J830" s="505">
        <v>21</v>
      </c>
      <c r="K830" s="505">
        <v>21</v>
      </c>
      <c r="L830" s="505">
        <v>26</v>
      </c>
      <c r="M830" s="505">
        <v>26</v>
      </c>
      <c r="N830" s="505">
        <v>22</v>
      </c>
      <c r="O830" s="505">
        <v>28</v>
      </c>
      <c r="P830" s="505">
        <v>27</v>
      </c>
      <c r="Q830" s="505">
        <v>24</v>
      </c>
      <c r="R830" s="505">
        <v>25</v>
      </c>
      <c r="S830" s="505">
        <v>27</v>
      </c>
      <c r="T830" s="505"/>
      <c r="U830" s="505">
        <v>23.94</v>
      </c>
    </row>
    <row r="831" customHeight="1" spans="1:21">
      <c r="A831" s="543">
        <v>44533</v>
      </c>
      <c r="B831" s="543">
        <v>44539</v>
      </c>
      <c r="C831" s="5" t="s">
        <v>2113</v>
      </c>
      <c r="D831" s="505">
        <v>22</v>
      </c>
      <c r="E831" s="505">
        <v>21.5</v>
      </c>
      <c r="F831" s="505">
        <v>21</v>
      </c>
      <c r="G831" s="505">
        <v>21.5</v>
      </c>
      <c r="H831" s="505">
        <v>20.5</v>
      </c>
      <c r="I831" s="505">
        <v>22</v>
      </c>
      <c r="J831" s="505">
        <v>20</v>
      </c>
      <c r="K831" s="505">
        <v>20</v>
      </c>
      <c r="L831" s="505">
        <v>21.5</v>
      </c>
      <c r="M831" s="505">
        <v>21.5</v>
      </c>
      <c r="N831" s="505">
        <v>21</v>
      </c>
      <c r="O831" s="505">
        <v>22</v>
      </c>
      <c r="P831" s="505">
        <v>21.5</v>
      </c>
      <c r="Q831" s="505">
        <v>21</v>
      </c>
      <c r="R831" s="505">
        <v>21</v>
      </c>
      <c r="S831" s="505">
        <v>22</v>
      </c>
      <c r="T831" s="505"/>
      <c r="U831" s="505">
        <v>21.25</v>
      </c>
    </row>
    <row r="832" customHeight="1" spans="1:21">
      <c r="A832" s="543">
        <v>44533</v>
      </c>
      <c r="B832" s="543">
        <v>44539</v>
      </c>
      <c r="C832" s="5" t="s">
        <v>2114</v>
      </c>
      <c r="D832" s="505">
        <v>1</v>
      </c>
      <c r="E832" s="505">
        <v>1</v>
      </c>
      <c r="F832" s="505">
        <v>2</v>
      </c>
      <c r="G832" s="505">
        <v>1.5</v>
      </c>
      <c r="H832" s="505">
        <v>0.5</v>
      </c>
      <c r="I832" s="505">
        <v>1.5</v>
      </c>
      <c r="J832" s="505">
        <v>1</v>
      </c>
      <c r="K832" s="505">
        <v>1</v>
      </c>
      <c r="L832" s="505">
        <v>4.5</v>
      </c>
      <c r="M832" s="505">
        <v>4.5</v>
      </c>
      <c r="N832" s="505">
        <v>1</v>
      </c>
      <c r="O832" s="505">
        <v>6</v>
      </c>
      <c r="P832" s="505">
        <v>5.5</v>
      </c>
      <c r="Q832" s="505">
        <v>3</v>
      </c>
      <c r="R832" s="505">
        <v>4</v>
      </c>
      <c r="S832" s="505">
        <v>5</v>
      </c>
      <c r="T832" s="505"/>
      <c r="U832" s="505">
        <v>2.69</v>
      </c>
    </row>
    <row r="833" customHeight="1" spans="1:21">
      <c r="A833" s="543">
        <v>44533</v>
      </c>
      <c r="B833" s="543">
        <v>44539</v>
      </c>
      <c r="C833" s="5" t="s">
        <v>2115</v>
      </c>
      <c r="D833" s="505">
        <v>51</v>
      </c>
      <c r="E833" s="505">
        <v>50</v>
      </c>
      <c r="F833" s="505">
        <v>49</v>
      </c>
      <c r="G833" s="505">
        <v>49</v>
      </c>
      <c r="H833" s="505">
        <v>49</v>
      </c>
      <c r="I833" s="505">
        <v>50</v>
      </c>
      <c r="J833" s="505">
        <v>50</v>
      </c>
      <c r="K833" s="505">
        <v>50</v>
      </c>
      <c r="L833" s="505">
        <v>56</v>
      </c>
      <c r="M833" s="505">
        <v>56</v>
      </c>
      <c r="N833" s="505">
        <v>50</v>
      </c>
      <c r="O833" s="505">
        <v>58</v>
      </c>
      <c r="P833" s="505">
        <v>55</v>
      </c>
      <c r="Q833" s="505">
        <v>52</v>
      </c>
      <c r="R833" s="505">
        <v>53</v>
      </c>
      <c r="S833" s="505">
        <v>49</v>
      </c>
      <c r="T833" s="505"/>
      <c r="U833" s="505">
        <v>51.69</v>
      </c>
    </row>
    <row r="834" customHeight="1" spans="1:21">
      <c r="A834" s="543">
        <v>44533</v>
      </c>
      <c r="B834" s="543">
        <v>44539</v>
      </c>
      <c r="C834" s="5" t="s">
        <v>2116</v>
      </c>
      <c r="D834" s="505">
        <v>49</v>
      </c>
      <c r="E834" s="505">
        <v>48</v>
      </c>
      <c r="F834" s="505">
        <v>47</v>
      </c>
      <c r="G834" s="505">
        <v>48</v>
      </c>
      <c r="H834" s="505">
        <v>46</v>
      </c>
      <c r="I834" s="505">
        <v>48</v>
      </c>
      <c r="J834" s="505">
        <v>45</v>
      </c>
      <c r="K834" s="505">
        <v>45</v>
      </c>
      <c r="L834" s="505">
        <v>42</v>
      </c>
      <c r="M834" s="505">
        <v>42</v>
      </c>
      <c r="N834" s="505">
        <v>48</v>
      </c>
      <c r="O834" s="505">
        <v>44</v>
      </c>
      <c r="P834" s="505">
        <v>42</v>
      </c>
      <c r="Q834" s="505">
        <v>45</v>
      </c>
      <c r="R834" s="505">
        <v>46</v>
      </c>
      <c r="S834" s="505">
        <v>42</v>
      </c>
      <c r="T834" s="505"/>
      <c r="U834" s="505">
        <v>45.44</v>
      </c>
    </row>
    <row r="835" customHeight="1" spans="1:21">
      <c r="A835" s="543">
        <v>44533</v>
      </c>
      <c r="B835" s="543">
        <v>44539</v>
      </c>
      <c r="C835" s="5" t="s">
        <v>2117</v>
      </c>
      <c r="D835" s="505">
        <v>2</v>
      </c>
      <c r="E835" s="505">
        <v>2</v>
      </c>
      <c r="F835" s="505">
        <v>2</v>
      </c>
      <c r="G835" s="505">
        <v>1</v>
      </c>
      <c r="H835" s="505">
        <v>3</v>
      </c>
      <c r="I835" s="505">
        <v>2</v>
      </c>
      <c r="J835" s="505">
        <v>5</v>
      </c>
      <c r="K835" s="505">
        <v>5</v>
      </c>
      <c r="L835" s="505">
        <v>14</v>
      </c>
      <c r="M835" s="505">
        <v>14</v>
      </c>
      <c r="N835" s="505">
        <v>2</v>
      </c>
      <c r="O835" s="505">
        <v>14</v>
      </c>
      <c r="P835" s="505">
        <v>13</v>
      </c>
      <c r="Q835" s="505">
        <v>7</v>
      </c>
      <c r="R835" s="505">
        <v>7</v>
      </c>
      <c r="S835" s="505">
        <v>7</v>
      </c>
      <c r="T835" s="505"/>
      <c r="U835" s="505">
        <v>6.25</v>
      </c>
    </row>
    <row r="836" customHeight="1" spans="1:21">
      <c r="A836" s="543">
        <v>44540</v>
      </c>
      <c r="B836" s="543">
        <v>44546</v>
      </c>
      <c r="C836" s="5" t="s">
        <v>2111</v>
      </c>
      <c r="D836" s="505">
        <v>19.8</v>
      </c>
      <c r="E836" s="505">
        <v>19.5</v>
      </c>
      <c r="F836" s="505">
        <v>20</v>
      </c>
      <c r="G836" s="505">
        <v>20.2</v>
      </c>
      <c r="H836" s="505">
        <v>20.2</v>
      </c>
      <c r="I836" s="505">
        <v>21.1</v>
      </c>
      <c r="J836" s="505">
        <v>21.5</v>
      </c>
      <c r="K836" s="505">
        <v>21.5</v>
      </c>
      <c r="L836" s="505">
        <v>22.6</v>
      </c>
      <c r="M836" s="505">
        <v>22.8</v>
      </c>
      <c r="N836" s="505">
        <v>22.3</v>
      </c>
      <c r="O836" s="505">
        <v>24.8</v>
      </c>
      <c r="P836" s="505">
        <v>24.2</v>
      </c>
      <c r="Q836" s="505">
        <v>21.5</v>
      </c>
      <c r="R836" s="505">
        <v>22.7</v>
      </c>
      <c r="S836" s="505">
        <v>24.8</v>
      </c>
      <c r="T836" s="505"/>
      <c r="U836" s="505">
        <v>21.84</v>
      </c>
    </row>
    <row r="837" customHeight="1" spans="1:21">
      <c r="A837" s="543">
        <v>44540</v>
      </c>
      <c r="B837" s="543">
        <v>44546</v>
      </c>
      <c r="C837" s="5" t="s">
        <v>2112</v>
      </c>
      <c r="D837" s="505">
        <v>22</v>
      </c>
      <c r="E837" s="505">
        <v>21.5</v>
      </c>
      <c r="F837" s="505">
        <v>22</v>
      </c>
      <c r="G837" s="505">
        <v>21</v>
      </c>
      <c r="H837" s="505">
        <v>20.5</v>
      </c>
      <c r="I837" s="505">
        <v>22</v>
      </c>
      <c r="J837" s="505">
        <v>20</v>
      </c>
      <c r="K837" s="505">
        <v>20</v>
      </c>
      <c r="L837" s="505">
        <v>25</v>
      </c>
      <c r="M837" s="505">
        <v>25</v>
      </c>
      <c r="N837" s="505">
        <v>21.5</v>
      </c>
      <c r="O837" s="505">
        <v>27</v>
      </c>
      <c r="P837" s="505">
        <v>26</v>
      </c>
      <c r="Q837" s="505">
        <v>23</v>
      </c>
      <c r="R837" s="505">
        <v>24</v>
      </c>
      <c r="S837" s="505">
        <v>27.5</v>
      </c>
      <c r="T837" s="505"/>
      <c r="U837" s="505">
        <v>23</v>
      </c>
    </row>
    <row r="838" customHeight="1" spans="1:21">
      <c r="A838" s="543">
        <v>44540</v>
      </c>
      <c r="B838" s="543">
        <v>44546</v>
      </c>
      <c r="C838" s="5" t="s">
        <v>2113</v>
      </c>
      <c r="D838" s="505">
        <v>21</v>
      </c>
      <c r="E838" s="505">
        <v>20.5</v>
      </c>
      <c r="F838" s="505">
        <v>21</v>
      </c>
      <c r="G838" s="505">
        <v>20.5</v>
      </c>
      <c r="H838" s="505">
        <v>20</v>
      </c>
      <c r="I838" s="505">
        <v>21</v>
      </c>
      <c r="J838" s="505">
        <v>19</v>
      </c>
      <c r="K838" s="505">
        <v>19</v>
      </c>
      <c r="L838" s="505">
        <v>21.5</v>
      </c>
      <c r="M838" s="505">
        <v>21.5</v>
      </c>
      <c r="N838" s="505">
        <v>20.5</v>
      </c>
      <c r="O838" s="505">
        <v>22</v>
      </c>
      <c r="P838" s="505">
        <v>21.5</v>
      </c>
      <c r="Q838" s="505">
        <v>21</v>
      </c>
      <c r="R838" s="505">
        <v>21</v>
      </c>
      <c r="S838" s="505">
        <v>22</v>
      </c>
      <c r="T838" s="505"/>
      <c r="U838" s="505">
        <v>20.81</v>
      </c>
    </row>
    <row r="839" customHeight="1" spans="1:21">
      <c r="A839" s="543">
        <v>44540</v>
      </c>
      <c r="B839" s="543">
        <v>44546</v>
      </c>
      <c r="C839" s="5" t="s">
        <v>2114</v>
      </c>
      <c r="D839" s="505">
        <v>1</v>
      </c>
      <c r="E839" s="505">
        <v>1</v>
      </c>
      <c r="F839" s="505">
        <v>1</v>
      </c>
      <c r="G839" s="505">
        <v>0.5</v>
      </c>
      <c r="H839" s="505">
        <v>0.5</v>
      </c>
      <c r="I839" s="505">
        <v>1</v>
      </c>
      <c r="J839" s="505">
        <v>1</v>
      </c>
      <c r="K839" s="505">
        <v>1</v>
      </c>
      <c r="L839" s="505">
        <v>3.5</v>
      </c>
      <c r="M839" s="505">
        <v>3.5</v>
      </c>
      <c r="N839" s="505">
        <v>1</v>
      </c>
      <c r="O839" s="505">
        <v>5</v>
      </c>
      <c r="P839" s="505">
        <v>4.5</v>
      </c>
      <c r="Q839" s="505">
        <v>2</v>
      </c>
      <c r="R839" s="505">
        <v>3</v>
      </c>
      <c r="S839" s="505">
        <v>5.5</v>
      </c>
      <c r="T839" s="505"/>
      <c r="U839" s="505">
        <v>2.19</v>
      </c>
    </row>
    <row r="840" customHeight="1" spans="1:21">
      <c r="A840" s="543">
        <v>44540</v>
      </c>
      <c r="B840" s="543">
        <v>44546</v>
      </c>
      <c r="C840" s="5" t="s">
        <v>2115</v>
      </c>
      <c r="D840" s="505">
        <v>51</v>
      </c>
      <c r="E840" s="505">
        <v>50</v>
      </c>
      <c r="F840" s="505">
        <v>49</v>
      </c>
      <c r="G840" s="505">
        <v>49</v>
      </c>
      <c r="H840" s="505">
        <v>49</v>
      </c>
      <c r="I840" s="505">
        <v>50</v>
      </c>
      <c r="J840" s="505">
        <v>50</v>
      </c>
      <c r="K840" s="505">
        <v>50</v>
      </c>
      <c r="L840" s="505">
        <v>55</v>
      </c>
      <c r="M840" s="505">
        <v>55</v>
      </c>
      <c r="N840" s="505">
        <v>50</v>
      </c>
      <c r="O840" s="505">
        <v>58</v>
      </c>
      <c r="P840" s="505">
        <v>55</v>
      </c>
      <c r="Q840" s="505">
        <v>51</v>
      </c>
      <c r="R840" s="505">
        <v>52</v>
      </c>
      <c r="S840" s="505">
        <v>49</v>
      </c>
      <c r="T840" s="505"/>
      <c r="U840" s="505">
        <v>51.44</v>
      </c>
    </row>
    <row r="841" customHeight="1" spans="1:21">
      <c r="A841" s="543">
        <v>44540</v>
      </c>
      <c r="B841" s="543">
        <v>44546</v>
      </c>
      <c r="C841" s="5" t="s">
        <v>2116</v>
      </c>
      <c r="D841" s="505">
        <v>49</v>
      </c>
      <c r="E841" s="505">
        <v>48</v>
      </c>
      <c r="F841" s="505">
        <v>47</v>
      </c>
      <c r="G841" s="505">
        <v>48</v>
      </c>
      <c r="H841" s="505">
        <v>46</v>
      </c>
      <c r="I841" s="505">
        <v>48</v>
      </c>
      <c r="J841" s="505">
        <v>45</v>
      </c>
      <c r="K841" s="505">
        <v>45</v>
      </c>
      <c r="L841" s="505">
        <v>42</v>
      </c>
      <c r="M841" s="505">
        <v>42</v>
      </c>
      <c r="N841" s="505">
        <v>48</v>
      </c>
      <c r="O841" s="505">
        <v>44</v>
      </c>
      <c r="P841" s="505">
        <v>42</v>
      </c>
      <c r="Q841" s="505">
        <v>45</v>
      </c>
      <c r="R841" s="505">
        <v>46</v>
      </c>
      <c r="S841" s="505">
        <v>42</v>
      </c>
      <c r="T841" s="505"/>
      <c r="U841" s="505">
        <v>45.44</v>
      </c>
    </row>
    <row r="842" customHeight="1" spans="1:21">
      <c r="A842" s="543">
        <v>44540</v>
      </c>
      <c r="B842" s="543">
        <v>44546</v>
      </c>
      <c r="C842" s="5" t="s">
        <v>2117</v>
      </c>
      <c r="D842" s="505">
        <v>2</v>
      </c>
      <c r="E842" s="505">
        <v>2</v>
      </c>
      <c r="F842" s="505">
        <v>2</v>
      </c>
      <c r="G842" s="505">
        <v>1</v>
      </c>
      <c r="H842" s="505">
        <v>3</v>
      </c>
      <c r="I842" s="505">
        <v>2</v>
      </c>
      <c r="J842" s="505">
        <v>5</v>
      </c>
      <c r="K842" s="505">
        <v>5</v>
      </c>
      <c r="L842" s="505">
        <v>13</v>
      </c>
      <c r="M842" s="505">
        <v>13</v>
      </c>
      <c r="N842" s="505">
        <v>2</v>
      </c>
      <c r="O842" s="505">
        <v>14</v>
      </c>
      <c r="P842" s="505">
        <v>13</v>
      </c>
      <c r="Q842" s="505">
        <v>6</v>
      </c>
      <c r="R842" s="505">
        <v>6</v>
      </c>
      <c r="S842" s="505">
        <v>7</v>
      </c>
      <c r="T842" s="505"/>
      <c r="U842" s="505">
        <v>6</v>
      </c>
    </row>
    <row r="843" customHeight="1" spans="1:21">
      <c r="A843" s="543">
        <v>44547</v>
      </c>
      <c r="B843" s="543">
        <v>44553</v>
      </c>
      <c r="C843" s="5" t="s">
        <v>2111</v>
      </c>
      <c r="D843" s="505">
        <v>19.5</v>
      </c>
      <c r="E843" s="505">
        <v>19</v>
      </c>
      <c r="F843" s="505">
        <v>19.8</v>
      </c>
      <c r="G843" s="505">
        <v>19.8</v>
      </c>
      <c r="H843" s="505">
        <v>20</v>
      </c>
      <c r="I843" s="505">
        <v>20.6</v>
      </c>
      <c r="J843" s="505">
        <v>20.8</v>
      </c>
      <c r="K843" s="505">
        <v>20.8</v>
      </c>
      <c r="L843" s="505">
        <v>22.6</v>
      </c>
      <c r="M843" s="505">
        <v>22.8</v>
      </c>
      <c r="N843" s="505">
        <v>21.6</v>
      </c>
      <c r="O843" s="505">
        <v>23</v>
      </c>
      <c r="P843" s="505">
        <v>22.5</v>
      </c>
      <c r="Q843" s="505">
        <v>21</v>
      </c>
      <c r="R843" s="505">
        <v>21.9</v>
      </c>
      <c r="S843" s="505">
        <v>21.5</v>
      </c>
      <c r="T843" s="505"/>
      <c r="U843" s="505">
        <v>21.08</v>
      </c>
    </row>
    <row r="844" customHeight="1" spans="1:21">
      <c r="A844" s="543">
        <v>44547</v>
      </c>
      <c r="B844" s="543">
        <v>44553</v>
      </c>
      <c r="C844" s="5" t="s">
        <v>2112</v>
      </c>
      <c r="D844" s="505">
        <v>21.5</v>
      </c>
      <c r="E844" s="505">
        <v>21</v>
      </c>
      <c r="F844" s="505">
        <v>21.5</v>
      </c>
      <c r="G844" s="505">
        <v>20.8</v>
      </c>
      <c r="H844" s="505">
        <v>20.5</v>
      </c>
      <c r="I844" s="505">
        <v>21.5</v>
      </c>
      <c r="J844" s="505">
        <v>19</v>
      </c>
      <c r="K844" s="505">
        <v>19</v>
      </c>
      <c r="L844" s="505">
        <v>23.5</v>
      </c>
      <c r="M844" s="505">
        <v>23.5</v>
      </c>
      <c r="N844" s="505">
        <v>20.5</v>
      </c>
      <c r="O844" s="505">
        <v>25</v>
      </c>
      <c r="P844" s="505">
        <v>24</v>
      </c>
      <c r="Q844" s="505">
        <v>22</v>
      </c>
      <c r="R844" s="505">
        <v>23</v>
      </c>
      <c r="S844" s="505">
        <v>26.5</v>
      </c>
      <c r="T844" s="505"/>
      <c r="U844" s="505">
        <v>22.05</v>
      </c>
    </row>
    <row r="845" customHeight="1" spans="1:21">
      <c r="A845" s="543">
        <v>44547</v>
      </c>
      <c r="B845" s="543">
        <v>44553</v>
      </c>
      <c r="C845" s="5" t="s">
        <v>2113</v>
      </c>
      <c r="D845" s="505">
        <v>20.5</v>
      </c>
      <c r="E845" s="505">
        <v>20</v>
      </c>
      <c r="F845" s="505">
        <v>20.5</v>
      </c>
      <c r="G845" s="505">
        <v>20</v>
      </c>
      <c r="H845" s="505">
        <v>20</v>
      </c>
      <c r="I845" s="505">
        <v>20</v>
      </c>
      <c r="J845" s="505">
        <v>18</v>
      </c>
      <c r="K845" s="505">
        <v>18</v>
      </c>
      <c r="L845" s="505">
        <v>21</v>
      </c>
      <c r="M845" s="505">
        <v>21</v>
      </c>
      <c r="N845" s="505">
        <v>20</v>
      </c>
      <c r="O845" s="505">
        <v>21.5</v>
      </c>
      <c r="P845" s="505">
        <v>21</v>
      </c>
      <c r="Q845" s="505">
        <v>20.5</v>
      </c>
      <c r="R845" s="505">
        <v>21</v>
      </c>
      <c r="S845" s="505">
        <v>21</v>
      </c>
      <c r="T845" s="505"/>
      <c r="U845" s="505">
        <v>20.25</v>
      </c>
    </row>
    <row r="846" customHeight="1" spans="1:21">
      <c r="A846" s="543">
        <v>44547</v>
      </c>
      <c r="B846" s="543">
        <v>44553</v>
      </c>
      <c r="C846" s="5" t="s">
        <v>2114</v>
      </c>
      <c r="D846" s="505">
        <v>1</v>
      </c>
      <c r="E846" s="505">
        <v>1</v>
      </c>
      <c r="F846" s="505">
        <v>1</v>
      </c>
      <c r="G846" s="505">
        <v>0.8</v>
      </c>
      <c r="H846" s="505">
        <v>0.5</v>
      </c>
      <c r="I846" s="505">
        <v>1.5</v>
      </c>
      <c r="J846" s="505">
        <v>1</v>
      </c>
      <c r="K846" s="505">
        <v>1</v>
      </c>
      <c r="L846" s="505">
        <v>2.5</v>
      </c>
      <c r="M846" s="505">
        <v>2.5</v>
      </c>
      <c r="N846" s="505">
        <v>0.5</v>
      </c>
      <c r="O846" s="505">
        <v>3.5</v>
      </c>
      <c r="P846" s="505">
        <v>3</v>
      </c>
      <c r="Q846" s="505">
        <v>1.5</v>
      </c>
      <c r="R846" s="505">
        <v>2</v>
      </c>
      <c r="S846" s="505">
        <v>5.5</v>
      </c>
      <c r="T846" s="505"/>
      <c r="U846" s="505">
        <v>1.8</v>
      </c>
    </row>
    <row r="847" customHeight="1" spans="1:21">
      <c r="A847" s="543">
        <v>44547</v>
      </c>
      <c r="B847" s="543">
        <v>44553</v>
      </c>
      <c r="C847" s="5" t="s">
        <v>2115</v>
      </c>
      <c r="D847" s="505">
        <v>51</v>
      </c>
      <c r="E847" s="505">
        <v>50</v>
      </c>
      <c r="F847" s="505">
        <v>49</v>
      </c>
      <c r="G847" s="505">
        <v>50</v>
      </c>
      <c r="H847" s="505">
        <v>49</v>
      </c>
      <c r="I847" s="505">
        <v>50</v>
      </c>
      <c r="J847" s="505">
        <v>50</v>
      </c>
      <c r="K847" s="505">
        <v>50</v>
      </c>
      <c r="L847" s="505">
        <v>53</v>
      </c>
      <c r="M847" s="505">
        <v>53</v>
      </c>
      <c r="N847" s="505">
        <v>50</v>
      </c>
      <c r="O847" s="505">
        <v>55</v>
      </c>
      <c r="P847" s="505">
        <v>53</v>
      </c>
      <c r="Q847" s="505">
        <v>51</v>
      </c>
      <c r="R847" s="505">
        <v>52</v>
      </c>
      <c r="S847" s="505">
        <v>48.5</v>
      </c>
      <c r="T847" s="505"/>
      <c r="U847" s="505">
        <v>50.91</v>
      </c>
    </row>
    <row r="848" customHeight="1" spans="1:21">
      <c r="A848" s="543">
        <v>44547</v>
      </c>
      <c r="B848" s="543">
        <v>44553</v>
      </c>
      <c r="C848" s="5" t="s">
        <v>2116</v>
      </c>
      <c r="D848" s="505">
        <v>49</v>
      </c>
      <c r="E848" s="505">
        <v>48</v>
      </c>
      <c r="F848" s="505">
        <v>47</v>
      </c>
      <c r="G848" s="505">
        <v>48</v>
      </c>
      <c r="H848" s="505">
        <v>46</v>
      </c>
      <c r="I848" s="505">
        <v>48</v>
      </c>
      <c r="J848" s="505">
        <v>45</v>
      </c>
      <c r="K848" s="505">
        <v>45</v>
      </c>
      <c r="L848" s="505">
        <v>41</v>
      </c>
      <c r="M848" s="505">
        <v>41</v>
      </c>
      <c r="N848" s="505">
        <v>48</v>
      </c>
      <c r="O848" s="505">
        <v>43</v>
      </c>
      <c r="P848" s="505">
        <v>41</v>
      </c>
      <c r="Q848" s="505">
        <v>45</v>
      </c>
      <c r="R848" s="505">
        <v>46</v>
      </c>
      <c r="S848" s="505">
        <v>42</v>
      </c>
      <c r="T848" s="505"/>
      <c r="U848" s="505">
        <v>45.19</v>
      </c>
    </row>
    <row r="849" customHeight="1" spans="1:21">
      <c r="A849" s="543">
        <v>44547</v>
      </c>
      <c r="B849" s="543">
        <v>44553</v>
      </c>
      <c r="C849" s="5" t="s">
        <v>2117</v>
      </c>
      <c r="D849" s="505">
        <v>2</v>
      </c>
      <c r="E849" s="505">
        <v>2</v>
      </c>
      <c r="F849" s="505">
        <v>2</v>
      </c>
      <c r="G849" s="505">
        <v>2</v>
      </c>
      <c r="H849" s="505">
        <v>3</v>
      </c>
      <c r="I849" s="505">
        <v>2</v>
      </c>
      <c r="J849" s="505">
        <v>5</v>
      </c>
      <c r="K849" s="505">
        <v>5</v>
      </c>
      <c r="L849" s="505">
        <v>12</v>
      </c>
      <c r="M849" s="505">
        <v>12</v>
      </c>
      <c r="N849" s="505">
        <v>2</v>
      </c>
      <c r="O849" s="505">
        <v>12</v>
      </c>
      <c r="P849" s="505">
        <v>12</v>
      </c>
      <c r="Q849" s="505">
        <v>6</v>
      </c>
      <c r="R849" s="505">
        <v>6</v>
      </c>
      <c r="S849" s="505">
        <v>6.5</v>
      </c>
      <c r="T849" s="505"/>
      <c r="U849" s="505">
        <v>5.72</v>
      </c>
    </row>
    <row r="850" customHeight="1" spans="1:21">
      <c r="A850" s="543">
        <v>44554</v>
      </c>
      <c r="B850" s="543">
        <v>44560</v>
      </c>
      <c r="C850" s="5" t="s">
        <v>2111</v>
      </c>
      <c r="D850" s="505">
        <v>20.2</v>
      </c>
      <c r="E850" s="505">
        <v>19.8</v>
      </c>
      <c r="F850" s="505">
        <v>21</v>
      </c>
      <c r="G850" s="505">
        <v>20.5</v>
      </c>
      <c r="H850" s="505">
        <v>21.4</v>
      </c>
      <c r="I850" s="505">
        <v>21.5</v>
      </c>
      <c r="J850" s="505">
        <v>21.8</v>
      </c>
      <c r="K850" s="505">
        <v>21.8</v>
      </c>
      <c r="L850" s="505">
        <v>21.2</v>
      </c>
      <c r="M850" s="505">
        <v>21.2</v>
      </c>
      <c r="N850" s="505">
        <v>22.6</v>
      </c>
      <c r="O850" s="505">
        <v>23.2</v>
      </c>
      <c r="P850" s="505">
        <v>22.8</v>
      </c>
      <c r="Q850" s="505">
        <v>22</v>
      </c>
      <c r="R850" s="505">
        <v>22.5</v>
      </c>
      <c r="S850" s="505">
        <v>22</v>
      </c>
      <c r="T850" s="505"/>
      <c r="U850" s="505">
        <v>21.59</v>
      </c>
    </row>
    <row r="851" customHeight="1" spans="1:21">
      <c r="A851" s="543">
        <v>44554</v>
      </c>
      <c r="B851" s="543">
        <v>44560</v>
      </c>
      <c r="C851" s="5" t="s">
        <v>2112</v>
      </c>
      <c r="D851" s="505">
        <v>21.5</v>
      </c>
      <c r="E851" s="505">
        <v>21</v>
      </c>
      <c r="F851" s="505">
        <v>21.5</v>
      </c>
      <c r="G851" s="505">
        <v>21.3</v>
      </c>
      <c r="H851" s="505">
        <v>20.5</v>
      </c>
      <c r="I851" s="505">
        <v>22.5</v>
      </c>
      <c r="J851" s="505">
        <v>19</v>
      </c>
      <c r="K851" s="505">
        <v>19</v>
      </c>
      <c r="L851" s="505">
        <v>23.5</v>
      </c>
      <c r="M851" s="505">
        <v>23.5</v>
      </c>
      <c r="N851" s="505">
        <v>20.5</v>
      </c>
      <c r="O851" s="505">
        <v>25</v>
      </c>
      <c r="P851" s="505">
        <v>24</v>
      </c>
      <c r="Q851" s="505">
        <v>23</v>
      </c>
      <c r="R851" s="505">
        <v>24</v>
      </c>
      <c r="S851" s="505">
        <v>26.5</v>
      </c>
      <c r="T851" s="505"/>
      <c r="U851" s="505">
        <v>22.27</v>
      </c>
    </row>
    <row r="852" customHeight="1" spans="1:21">
      <c r="A852" s="543">
        <v>44554</v>
      </c>
      <c r="B852" s="543">
        <v>44560</v>
      </c>
      <c r="C852" s="5" t="s">
        <v>2113</v>
      </c>
      <c r="D852" s="505">
        <v>20.5</v>
      </c>
      <c r="E852" s="505">
        <v>20</v>
      </c>
      <c r="F852" s="505">
        <v>20.5</v>
      </c>
      <c r="G852" s="505">
        <v>20</v>
      </c>
      <c r="H852" s="505">
        <v>20</v>
      </c>
      <c r="I852" s="505">
        <v>20</v>
      </c>
      <c r="J852" s="505">
        <v>18</v>
      </c>
      <c r="K852" s="505">
        <v>18</v>
      </c>
      <c r="L852" s="505">
        <v>21</v>
      </c>
      <c r="M852" s="505">
        <v>21</v>
      </c>
      <c r="N852" s="505">
        <v>20</v>
      </c>
      <c r="O852" s="505">
        <v>21.5</v>
      </c>
      <c r="P852" s="505">
        <v>21</v>
      </c>
      <c r="Q852" s="505">
        <v>20.5</v>
      </c>
      <c r="R852" s="505">
        <v>21</v>
      </c>
      <c r="S852" s="505">
        <v>21</v>
      </c>
      <c r="T852" s="505"/>
      <c r="U852" s="505">
        <v>20.25</v>
      </c>
    </row>
    <row r="853" customHeight="1" spans="1:21">
      <c r="A853" s="543">
        <v>44554</v>
      </c>
      <c r="B853" s="543">
        <v>44560</v>
      </c>
      <c r="C853" s="5" t="s">
        <v>2114</v>
      </c>
      <c r="D853" s="505">
        <v>1</v>
      </c>
      <c r="E853" s="505">
        <v>1</v>
      </c>
      <c r="F853" s="505">
        <v>1</v>
      </c>
      <c r="G853" s="505">
        <v>1.3</v>
      </c>
      <c r="H853" s="505">
        <v>0.5</v>
      </c>
      <c r="I853" s="505">
        <v>2.5</v>
      </c>
      <c r="J853" s="505">
        <v>1</v>
      </c>
      <c r="K853" s="505">
        <v>1</v>
      </c>
      <c r="L853" s="505">
        <v>2.5</v>
      </c>
      <c r="M853" s="505">
        <v>2.5</v>
      </c>
      <c r="N853" s="505">
        <v>0.5</v>
      </c>
      <c r="O853" s="505">
        <v>3.5</v>
      </c>
      <c r="P853" s="505">
        <v>3</v>
      </c>
      <c r="Q853" s="505">
        <v>2.5</v>
      </c>
      <c r="R853" s="505">
        <v>3</v>
      </c>
      <c r="S853" s="505">
        <v>5.5</v>
      </c>
      <c r="T853" s="505"/>
      <c r="U853" s="505">
        <v>2.02</v>
      </c>
    </row>
    <row r="854" customHeight="1" spans="1:21">
      <c r="A854" s="543">
        <v>44554</v>
      </c>
      <c r="B854" s="543">
        <v>44560</v>
      </c>
      <c r="C854" s="5" t="s">
        <v>2115</v>
      </c>
      <c r="D854" s="505">
        <v>51</v>
      </c>
      <c r="E854" s="505">
        <v>50</v>
      </c>
      <c r="F854" s="505">
        <v>49</v>
      </c>
      <c r="G854" s="505">
        <v>50.5</v>
      </c>
      <c r="H854" s="505">
        <v>50</v>
      </c>
      <c r="I854" s="505">
        <v>51.5</v>
      </c>
      <c r="J854" s="505">
        <v>50</v>
      </c>
      <c r="K854" s="505">
        <v>50</v>
      </c>
      <c r="L854" s="505">
        <v>53</v>
      </c>
      <c r="M854" s="505">
        <v>53</v>
      </c>
      <c r="N854" s="505">
        <v>50</v>
      </c>
      <c r="O854" s="505">
        <v>55</v>
      </c>
      <c r="P854" s="505">
        <v>53</v>
      </c>
      <c r="Q854" s="505">
        <v>51</v>
      </c>
      <c r="R854" s="505">
        <v>52</v>
      </c>
      <c r="S854" s="505">
        <v>48.5</v>
      </c>
      <c r="T854" s="505"/>
      <c r="U854" s="505">
        <v>51.09</v>
      </c>
    </row>
    <row r="855" customHeight="1" spans="1:21">
      <c r="A855" s="543">
        <v>44554</v>
      </c>
      <c r="B855" s="543">
        <v>44560</v>
      </c>
      <c r="C855" s="5" t="s">
        <v>2116</v>
      </c>
      <c r="D855" s="505">
        <v>49</v>
      </c>
      <c r="E855" s="505">
        <v>48</v>
      </c>
      <c r="F855" s="505">
        <v>47</v>
      </c>
      <c r="G855" s="505">
        <v>48</v>
      </c>
      <c r="H855" s="505">
        <v>46</v>
      </c>
      <c r="I855" s="505">
        <v>48</v>
      </c>
      <c r="J855" s="505">
        <v>45</v>
      </c>
      <c r="K855" s="505">
        <v>45</v>
      </c>
      <c r="L855" s="505">
        <v>41</v>
      </c>
      <c r="M855" s="505">
        <v>41</v>
      </c>
      <c r="N855" s="505">
        <v>48</v>
      </c>
      <c r="O855" s="505">
        <v>43</v>
      </c>
      <c r="P855" s="505">
        <v>41</v>
      </c>
      <c r="Q855" s="505">
        <v>45</v>
      </c>
      <c r="R855" s="505">
        <v>46</v>
      </c>
      <c r="S855" s="505">
        <v>42</v>
      </c>
      <c r="T855" s="505"/>
      <c r="U855" s="505">
        <v>45.19</v>
      </c>
    </row>
    <row r="856" customHeight="1" spans="1:21">
      <c r="A856" s="543">
        <v>44554</v>
      </c>
      <c r="B856" s="543">
        <v>44560</v>
      </c>
      <c r="C856" s="5" t="s">
        <v>2117</v>
      </c>
      <c r="D856" s="505">
        <v>2</v>
      </c>
      <c r="E856" s="505">
        <v>2</v>
      </c>
      <c r="F856" s="505">
        <v>2</v>
      </c>
      <c r="G856" s="505">
        <v>2.5</v>
      </c>
      <c r="H856" s="505">
        <v>4</v>
      </c>
      <c r="I856" s="505">
        <v>3.5</v>
      </c>
      <c r="J856" s="505">
        <v>5</v>
      </c>
      <c r="K856" s="505">
        <v>5</v>
      </c>
      <c r="L856" s="505">
        <v>12</v>
      </c>
      <c r="M856" s="505">
        <v>12</v>
      </c>
      <c r="N856" s="505">
        <v>2</v>
      </c>
      <c r="O856" s="505">
        <v>12</v>
      </c>
      <c r="P856" s="505">
        <v>12</v>
      </c>
      <c r="Q856" s="505">
        <v>6</v>
      </c>
      <c r="R856" s="505">
        <v>6</v>
      </c>
      <c r="S856" s="505">
        <v>6.5</v>
      </c>
      <c r="T856" s="505"/>
      <c r="U856" s="505">
        <v>5.9</v>
      </c>
    </row>
    <row r="857" customHeight="1" spans="1:21">
      <c r="A857" s="543">
        <v>44561</v>
      </c>
      <c r="B857" s="543">
        <v>44567</v>
      </c>
      <c r="C857" s="5" t="s">
        <v>2111</v>
      </c>
      <c r="D857" s="505">
        <v>19.1</v>
      </c>
      <c r="E857" s="505">
        <v>18.9</v>
      </c>
      <c r="F857" s="505">
        <v>19.5</v>
      </c>
      <c r="G857" s="505">
        <v>19.3</v>
      </c>
      <c r="H857" s="505">
        <v>19.1</v>
      </c>
      <c r="I857" s="505">
        <v>20</v>
      </c>
      <c r="J857" s="505">
        <v>19.5</v>
      </c>
      <c r="K857" s="505">
        <v>19.5</v>
      </c>
      <c r="L857" s="505">
        <v>20.2</v>
      </c>
      <c r="M857" s="505">
        <v>20.2</v>
      </c>
      <c r="N857" s="505">
        <v>20.6</v>
      </c>
      <c r="O857" s="505">
        <v>22.4</v>
      </c>
      <c r="P857" s="505">
        <v>21.6</v>
      </c>
      <c r="Q857" s="505">
        <v>20</v>
      </c>
      <c r="R857" s="505">
        <v>21</v>
      </c>
      <c r="S857" s="505">
        <v>20.5</v>
      </c>
      <c r="T857" s="505"/>
      <c r="U857" s="505">
        <v>20.09</v>
      </c>
    </row>
    <row r="858" customHeight="1" spans="1:21">
      <c r="A858" s="543">
        <v>44561</v>
      </c>
      <c r="B858" s="543">
        <v>44567</v>
      </c>
      <c r="C858" s="5" t="s">
        <v>2112</v>
      </c>
      <c r="D858" s="505">
        <v>21</v>
      </c>
      <c r="E858" s="505">
        <v>20.5</v>
      </c>
      <c r="F858" s="505">
        <v>20.5</v>
      </c>
      <c r="G858" s="505">
        <v>21</v>
      </c>
      <c r="H858" s="505">
        <v>20.5</v>
      </c>
      <c r="I858" s="505">
        <v>22</v>
      </c>
      <c r="J858" s="505">
        <v>19</v>
      </c>
      <c r="K858" s="505">
        <v>19</v>
      </c>
      <c r="L858" s="505">
        <v>22</v>
      </c>
      <c r="M858" s="505">
        <v>22</v>
      </c>
      <c r="N858" s="505">
        <v>20.5</v>
      </c>
      <c r="O858" s="505">
        <v>24</v>
      </c>
      <c r="P858" s="505">
        <v>23</v>
      </c>
      <c r="Q858" s="505">
        <v>21</v>
      </c>
      <c r="R858" s="505">
        <v>22.5</v>
      </c>
      <c r="S858" s="505">
        <v>26</v>
      </c>
      <c r="T858" s="505"/>
      <c r="U858" s="505">
        <v>21.53</v>
      </c>
    </row>
    <row r="859" customHeight="1" spans="1:21">
      <c r="A859" s="543">
        <v>44561</v>
      </c>
      <c r="B859" s="543">
        <v>44567</v>
      </c>
      <c r="C859" s="5" t="s">
        <v>2113</v>
      </c>
      <c r="D859" s="505">
        <v>20.5</v>
      </c>
      <c r="E859" s="505">
        <v>20</v>
      </c>
      <c r="F859" s="505">
        <v>20</v>
      </c>
      <c r="G859" s="505">
        <v>20</v>
      </c>
      <c r="H859" s="505">
        <v>20</v>
      </c>
      <c r="I859" s="505">
        <v>20</v>
      </c>
      <c r="J859" s="505">
        <v>18</v>
      </c>
      <c r="K859" s="505">
        <v>18</v>
      </c>
      <c r="L859" s="505">
        <v>19</v>
      </c>
      <c r="M859" s="505">
        <v>19</v>
      </c>
      <c r="N859" s="505">
        <v>20</v>
      </c>
      <c r="O859" s="505">
        <v>20</v>
      </c>
      <c r="P859" s="505">
        <v>20</v>
      </c>
      <c r="Q859" s="505">
        <v>20</v>
      </c>
      <c r="R859" s="505">
        <v>20</v>
      </c>
      <c r="S859" s="505">
        <v>20.5</v>
      </c>
      <c r="T859" s="505"/>
      <c r="U859" s="505">
        <v>19.69</v>
      </c>
    </row>
    <row r="860" customHeight="1" spans="1:21">
      <c r="A860" s="543">
        <v>44561</v>
      </c>
      <c r="B860" s="543">
        <v>44567</v>
      </c>
      <c r="C860" s="5" t="s">
        <v>2114</v>
      </c>
      <c r="D860" s="505">
        <v>0.5</v>
      </c>
      <c r="E860" s="505">
        <v>0.5</v>
      </c>
      <c r="F860" s="505">
        <v>0.5</v>
      </c>
      <c r="G860" s="505">
        <v>1</v>
      </c>
      <c r="H860" s="505">
        <v>0.5</v>
      </c>
      <c r="I860" s="505">
        <v>2</v>
      </c>
      <c r="J860" s="505">
        <v>1</v>
      </c>
      <c r="K860" s="505">
        <v>1</v>
      </c>
      <c r="L860" s="505">
        <v>3</v>
      </c>
      <c r="M860" s="505">
        <v>3</v>
      </c>
      <c r="N860" s="505">
        <v>0.5</v>
      </c>
      <c r="O860" s="505">
        <v>4</v>
      </c>
      <c r="P860" s="505">
        <v>3</v>
      </c>
      <c r="Q860" s="505">
        <v>1</v>
      </c>
      <c r="R860" s="505">
        <v>2.5</v>
      </c>
      <c r="S860" s="505">
        <v>5.5</v>
      </c>
      <c r="T860" s="505"/>
      <c r="U860" s="505">
        <v>1.84</v>
      </c>
    </row>
    <row r="861" customHeight="1" spans="1:21">
      <c r="A861" s="543">
        <v>44561</v>
      </c>
      <c r="B861" s="543">
        <v>44567</v>
      </c>
      <c r="C861" s="5" t="s">
        <v>2115</v>
      </c>
      <c r="D861" s="505">
        <v>51</v>
      </c>
      <c r="E861" s="505">
        <v>50</v>
      </c>
      <c r="F861" s="505">
        <v>48</v>
      </c>
      <c r="G861" s="505">
        <v>50.5</v>
      </c>
      <c r="H861" s="505">
        <v>50</v>
      </c>
      <c r="I861" s="505">
        <v>51</v>
      </c>
      <c r="J861" s="505">
        <v>50</v>
      </c>
      <c r="K861" s="505">
        <v>50</v>
      </c>
      <c r="L861" s="505">
        <v>51</v>
      </c>
      <c r="M861" s="505">
        <v>51</v>
      </c>
      <c r="N861" s="505">
        <v>50</v>
      </c>
      <c r="O861" s="505">
        <v>53</v>
      </c>
      <c r="P861" s="505">
        <v>52</v>
      </c>
      <c r="Q861" s="505">
        <v>50</v>
      </c>
      <c r="R861" s="505">
        <v>51</v>
      </c>
      <c r="S861" s="505">
        <v>48</v>
      </c>
      <c r="T861" s="505"/>
      <c r="U861" s="505">
        <v>50.41</v>
      </c>
    </row>
    <row r="862" customHeight="1" spans="1:21">
      <c r="A862" s="543">
        <v>44561</v>
      </c>
      <c r="B862" s="543">
        <v>44567</v>
      </c>
      <c r="C862" s="5" t="s">
        <v>2116</v>
      </c>
      <c r="D862" s="505">
        <v>49</v>
      </c>
      <c r="E862" s="505">
        <v>48</v>
      </c>
      <c r="F862" s="505">
        <v>46</v>
      </c>
      <c r="G862" s="505">
        <v>48</v>
      </c>
      <c r="H862" s="505">
        <v>46</v>
      </c>
      <c r="I862" s="505">
        <v>48</v>
      </c>
      <c r="J862" s="505">
        <v>45</v>
      </c>
      <c r="K862" s="505">
        <v>45</v>
      </c>
      <c r="L862" s="505">
        <v>41</v>
      </c>
      <c r="M862" s="505">
        <v>41</v>
      </c>
      <c r="N862" s="505">
        <v>48</v>
      </c>
      <c r="O862" s="505">
        <v>43</v>
      </c>
      <c r="P862" s="505">
        <v>41</v>
      </c>
      <c r="Q862" s="505">
        <v>45</v>
      </c>
      <c r="R862" s="505">
        <v>46</v>
      </c>
      <c r="S862" s="505">
        <v>41.5</v>
      </c>
      <c r="T862" s="505"/>
      <c r="U862" s="505">
        <v>45.09</v>
      </c>
    </row>
    <row r="863" customHeight="1" spans="1:21">
      <c r="A863" s="543">
        <v>44561</v>
      </c>
      <c r="B863" s="543">
        <v>44567</v>
      </c>
      <c r="C863" s="5" t="s">
        <v>2117</v>
      </c>
      <c r="D863" s="505">
        <v>2</v>
      </c>
      <c r="E863" s="505">
        <v>2</v>
      </c>
      <c r="F863" s="505">
        <v>2</v>
      </c>
      <c r="G863" s="505">
        <v>2.5</v>
      </c>
      <c r="H863" s="505">
        <v>4</v>
      </c>
      <c r="I863" s="505">
        <v>3</v>
      </c>
      <c r="J863" s="505">
        <v>5</v>
      </c>
      <c r="K863" s="505">
        <v>5</v>
      </c>
      <c r="L863" s="505">
        <v>10</v>
      </c>
      <c r="M863" s="505">
        <v>10</v>
      </c>
      <c r="N863" s="505">
        <v>2</v>
      </c>
      <c r="O863" s="505">
        <v>10</v>
      </c>
      <c r="P863" s="505">
        <v>11</v>
      </c>
      <c r="Q863" s="505">
        <v>5</v>
      </c>
      <c r="R863" s="505">
        <v>5</v>
      </c>
      <c r="S863" s="505">
        <v>6.5</v>
      </c>
      <c r="T863" s="505"/>
      <c r="U863" s="505">
        <v>5.32</v>
      </c>
    </row>
    <row r="864" customHeight="1" spans="1:21">
      <c r="A864" s="543">
        <v>44568</v>
      </c>
      <c r="B864" s="543">
        <v>44574</v>
      </c>
      <c r="C864" s="5" t="s">
        <v>2111</v>
      </c>
      <c r="D864" s="505">
        <v>18</v>
      </c>
      <c r="E864" s="505">
        <v>17.8</v>
      </c>
      <c r="F864" s="505">
        <v>18.7</v>
      </c>
      <c r="G864" s="505">
        <v>18.2</v>
      </c>
      <c r="H864" s="505">
        <v>18.1</v>
      </c>
      <c r="I864" s="505">
        <v>18.8</v>
      </c>
      <c r="J864" s="505">
        <v>19.3</v>
      </c>
      <c r="K864" s="505">
        <v>19.3</v>
      </c>
      <c r="L864" s="505">
        <v>19.2</v>
      </c>
      <c r="M864" s="505">
        <v>19.2</v>
      </c>
      <c r="N864" s="505">
        <v>20.3</v>
      </c>
      <c r="O864" s="505">
        <v>21</v>
      </c>
      <c r="P864" s="505">
        <v>20.6</v>
      </c>
      <c r="Q864" s="505">
        <v>18.9</v>
      </c>
      <c r="R864" s="505">
        <v>19.5</v>
      </c>
      <c r="S864" s="505">
        <v>18.8</v>
      </c>
      <c r="T864" s="505"/>
      <c r="U864" s="505">
        <v>19.11</v>
      </c>
    </row>
    <row r="865" customHeight="1" spans="1:21">
      <c r="A865" s="543">
        <v>44568</v>
      </c>
      <c r="B865" s="543">
        <v>44574</v>
      </c>
      <c r="C865" s="5" t="s">
        <v>2112</v>
      </c>
      <c r="D865" s="505">
        <v>20.5</v>
      </c>
      <c r="E865" s="505">
        <v>20</v>
      </c>
      <c r="F865" s="505">
        <v>19.5</v>
      </c>
      <c r="G865" s="505">
        <v>20.5</v>
      </c>
      <c r="H865" s="505">
        <v>20</v>
      </c>
      <c r="I865" s="505">
        <v>21</v>
      </c>
      <c r="J865" s="505">
        <v>19</v>
      </c>
      <c r="K865" s="505">
        <v>19</v>
      </c>
      <c r="L865" s="505">
        <v>21</v>
      </c>
      <c r="M865" s="505">
        <v>21</v>
      </c>
      <c r="N865" s="505">
        <v>20.5</v>
      </c>
      <c r="O865" s="505">
        <v>23</v>
      </c>
      <c r="P865" s="505">
        <v>22</v>
      </c>
      <c r="Q865" s="505">
        <v>20.5</v>
      </c>
      <c r="R865" s="505">
        <v>21</v>
      </c>
      <c r="S865" s="505">
        <v>25</v>
      </c>
      <c r="T865" s="505"/>
      <c r="U865" s="505">
        <v>20.84</v>
      </c>
    </row>
    <row r="866" customHeight="1" spans="1:21">
      <c r="A866" s="543">
        <v>44568</v>
      </c>
      <c r="B866" s="543">
        <v>44574</v>
      </c>
      <c r="C866" s="5" t="s">
        <v>2113</v>
      </c>
      <c r="D866" s="505">
        <v>20</v>
      </c>
      <c r="E866" s="505">
        <v>19.5</v>
      </c>
      <c r="F866" s="505">
        <v>20</v>
      </c>
      <c r="G866" s="505">
        <v>20</v>
      </c>
      <c r="H866" s="505">
        <v>19.5</v>
      </c>
      <c r="I866" s="505">
        <v>20</v>
      </c>
      <c r="J866" s="505">
        <v>18</v>
      </c>
      <c r="K866" s="505">
        <v>18</v>
      </c>
      <c r="L866" s="505">
        <v>19</v>
      </c>
      <c r="M866" s="505">
        <v>19</v>
      </c>
      <c r="N866" s="505">
        <v>20</v>
      </c>
      <c r="O866" s="505">
        <v>20</v>
      </c>
      <c r="P866" s="505">
        <v>20</v>
      </c>
      <c r="Q866" s="505">
        <v>20</v>
      </c>
      <c r="R866" s="505">
        <v>20</v>
      </c>
      <c r="S866" s="505">
        <v>20</v>
      </c>
      <c r="T866" s="505"/>
      <c r="U866" s="505">
        <v>19.56</v>
      </c>
    </row>
    <row r="867" customHeight="1" spans="1:21">
      <c r="A867" s="543">
        <v>44568</v>
      </c>
      <c r="B867" s="543">
        <v>44574</v>
      </c>
      <c r="C867" s="5" t="s">
        <v>2114</v>
      </c>
      <c r="D867" s="505">
        <v>0.5</v>
      </c>
      <c r="E867" s="505">
        <v>0.5</v>
      </c>
      <c r="F867" s="505">
        <v>-0.5</v>
      </c>
      <c r="G867" s="505">
        <v>0.5</v>
      </c>
      <c r="H867" s="505">
        <v>0.5</v>
      </c>
      <c r="I867" s="505">
        <v>1</v>
      </c>
      <c r="J867" s="505">
        <v>1</v>
      </c>
      <c r="K867" s="505">
        <v>1</v>
      </c>
      <c r="L867" s="505">
        <v>2</v>
      </c>
      <c r="M867" s="505">
        <v>2</v>
      </c>
      <c r="N867" s="505">
        <v>0.5</v>
      </c>
      <c r="O867" s="505">
        <v>3</v>
      </c>
      <c r="P867" s="505">
        <v>2</v>
      </c>
      <c r="Q867" s="505">
        <v>0.5</v>
      </c>
      <c r="R867" s="505">
        <v>1</v>
      </c>
      <c r="S867" s="505">
        <v>5</v>
      </c>
      <c r="T867" s="505"/>
      <c r="U867" s="505">
        <v>1.28</v>
      </c>
    </row>
    <row r="868" customHeight="1" spans="1:21">
      <c r="A868" s="543">
        <v>44568</v>
      </c>
      <c r="B868" s="543">
        <v>44574</v>
      </c>
      <c r="C868" s="5" t="s">
        <v>2115</v>
      </c>
      <c r="D868" s="505">
        <v>50</v>
      </c>
      <c r="E868" s="505">
        <v>49</v>
      </c>
      <c r="F868" s="505">
        <v>48</v>
      </c>
      <c r="G868" s="505">
        <v>50</v>
      </c>
      <c r="H868" s="505">
        <v>49</v>
      </c>
      <c r="I868" s="505">
        <v>50</v>
      </c>
      <c r="J868" s="505">
        <v>49</v>
      </c>
      <c r="K868" s="505">
        <v>49</v>
      </c>
      <c r="L868" s="505">
        <v>50</v>
      </c>
      <c r="M868" s="505">
        <v>50</v>
      </c>
      <c r="N868" s="505">
        <v>49</v>
      </c>
      <c r="O868" s="505">
        <v>52</v>
      </c>
      <c r="P868" s="505">
        <v>51</v>
      </c>
      <c r="Q868" s="505">
        <v>50</v>
      </c>
      <c r="R868" s="505">
        <v>51</v>
      </c>
      <c r="S868" s="505">
        <v>48</v>
      </c>
      <c r="T868" s="505"/>
      <c r="U868" s="505">
        <v>49.69</v>
      </c>
    </row>
    <row r="869" customHeight="1" spans="1:21">
      <c r="A869" s="543">
        <v>44568</v>
      </c>
      <c r="B869" s="543">
        <v>44574</v>
      </c>
      <c r="C869" s="5" t="s">
        <v>2116</v>
      </c>
      <c r="D869" s="505">
        <v>48</v>
      </c>
      <c r="E869" s="505">
        <v>47</v>
      </c>
      <c r="F869" s="505">
        <v>46</v>
      </c>
      <c r="G869" s="505">
        <v>48</v>
      </c>
      <c r="H869" s="505">
        <v>45</v>
      </c>
      <c r="I869" s="505">
        <v>47</v>
      </c>
      <c r="J869" s="505">
        <v>44</v>
      </c>
      <c r="K869" s="505">
        <v>44</v>
      </c>
      <c r="L869" s="505">
        <v>41</v>
      </c>
      <c r="M869" s="505">
        <v>41</v>
      </c>
      <c r="N869" s="505">
        <v>47</v>
      </c>
      <c r="O869" s="505">
        <v>42</v>
      </c>
      <c r="P869" s="505">
        <v>41</v>
      </c>
      <c r="Q869" s="505">
        <v>45</v>
      </c>
      <c r="R869" s="505">
        <v>46</v>
      </c>
      <c r="S869" s="505">
        <v>41.5</v>
      </c>
      <c r="T869" s="505"/>
      <c r="U869" s="505">
        <v>44.59</v>
      </c>
    </row>
    <row r="870" customHeight="1" spans="1:21">
      <c r="A870" s="543">
        <v>44568</v>
      </c>
      <c r="B870" s="543">
        <v>44574</v>
      </c>
      <c r="C870" s="5" t="s">
        <v>2117</v>
      </c>
      <c r="D870" s="505">
        <v>2</v>
      </c>
      <c r="E870" s="505">
        <v>2</v>
      </c>
      <c r="F870" s="505">
        <v>2</v>
      </c>
      <c r="G870" s="505">
        <v>2</v>
      </c>
      <c r="H870" s="505">
        <v>4</v>
      </c>
      <c r="I870" s="505">
        <v>3</v>
      </c>
      <c r="J870" s="505">
        <v>5</v>
      </c>
      <c r="K870" s="505">
        <v>5</v>
      </c>
      <c r="L870" s="505">
        <v>9</v>
      </c>
      <c r="M870" s="505">
        <v>9</v>
      </c>
      <c r="N870" s="505">
        <v>2</v>
      </c>
      <c r="O870" s="505">
        <v>10</v>
      </c>
      <c r="P870" s="505">
        <v>10</v>
      </c>
      <c r="Q870" s="505">
        <v>5</v>
      </c>
      <c r="R870" s="505">
        <v>5</v>
      </c>
      <c r="S870" s="505">
        <v>6.5</v>
      </c>
      <c r="T870" s="505"/>
      <c r="U870" s="505">
        <v>5.1</v>
      </c>
    </row>
    <row r="871" customHeight="1" spans="1:21">
      <c r="A871" s="543">
        <v>44575</v>
      </c>
      <c r="B871" s="543">
        <v>44581</v>
      </c>
      <c r="C871" s="5" t="s">
        <v>2111</v>
      </c>
      <c r="D871" s="505">
        <v>18.5</v>
      </c>
      <c r="E871" s="505">
        <v>18</v>
      </c>
      <c r="F871" s="505">
        <v>18.9</v>
      </c>
      <c r="G871" s="505">
        <v>18.5</v>
      </c>
      <c r="H871" s="505">
        <v>18.5</v>
      </c>
      <c r="I871" s="505">
        <v>19.7</v>
      </c>
      <c r="J871" s="505">
        <v>19.2</v>
      </c>
      <c r="K871" s="505">
        <v>19.2</v>
      </c>
      <c r="L871" s="505">
        <v>18.6</v>
      </c>
      <c r="M871" s="505">
        <v>18.6</v>
      </c>
      <c r="N871" s="505">
        <v>20.2</v>
      </c>
      <c r="O871" s="505">
        <v>20</v>
      </c>
      <c r="P871" s="505">
        <v>19.6</v>
      </c>
      <c r="Q871" s="505">
        <v>18.6</v>
      </c>
      <c r="R871" s="505">
        <v>19.3</v>
      </c>
      <c r="S871" s="505">
        <v>18.5</v>
      </c>
      <c r="T871" s="505"/>
      <c r="U871" s="505">
        <v>18.99</v>
      </c>
    </row>
    <row r="872" customHeight="1" spans="1:21">
      <c r="A872" s="543">
        <v>44575</v>
      </c>
      <c r="B872" s="543">
        <v>44581</v>
      </c>
      <c r="C872" s="5" t="s">
        <v>2112</v>
      </c>
      <c r="D872" s="505">
        <v>21</v>
      </c>
      <c r="E872" s="505">
        <v>20.5</v>
      </c>
      <c r="F872" s="505">
        <v>19.5</v>
      </c>
      <c r="G872" s="505">
        <v>21</v>
      </c>
      <c r="H872" s="505">
        <v>20</v>
      </c>
      <c r="I872" s="505">
        <v>22</v>
      </c>
      <c r="J872" s="505">
        <v>19</v>
      </c>
      <c r="K872" s="505">
        <v>19</v>
      </c>
      <c r="L872" s="505">
        <v>20</v>
      </c>
      <c r="M872" s="505">
        <v>20</v>
      </c>
      <c r="N872" s="505">
        <v>20.5</v>
      </c>
      <c r="O872" s="505">
        <v>21</v>
      </c>
      <c r="P872" s="505">
        <v>21</v>
      </c>
      <c r="Q872" s="505">
        <v>20.5</v>
      </c>
      <c r="R872" s="505">
        <v>21</v>
      </c>
      <c r="S872" s="505">
        <v>23</v>
      </c>
      <c r="T872" s="505"/>
      <c r="U872" s="505">
        <v>20.56</v>
      </c>
    </row>
    <row r="873" customHeight="1" spans="1:21">
      <c r="A873" s="543">
        <v>44575</v>
      </c>
      <c r="B873" s="543">
        <v>44581</v>
      </c>
      <c r="C873" s="5" t="s">
        <v>2113</v>
      </c>
      <c r="D873" s="505">
        <v>20.5</v>
      </c>
      <c r="E873" s="505">
        <v>20</v>
      </c>
      <c r="F873" s="505">
        <v>20</v>
      </c>
      <c r="G873" s="505">
        <v>20</v>
      </c>
      <c r="H873" s="505">
        <v>19.5</v>
      </c>
      <c r="I873" s="505">
        <v>20</v>
      </c>
      <c r="J873" s="505">
        <v>18</v>
      </c>
      <c r="K873" s="505">
        <v>18</v>
      </c>
      <c r="L873" s="505">
        <v>19</v>
      </c>
      <c r="M873" s="505">
        <v>19</v>
      </c>
      <c r="N873" s="505">
        <v>20</v>
      </c>
      <c r="O873" s="505">
        <v>20</v>
      </c>
      <c r="P873" s="505">
        <v>20</v>
      </c>
      <c r="Q873" s="505">
        <v>20</v>
      </c>
      <c r="R873" s="505">
        <v>20</v>
      </c>
      <c r="S873" s="505">
        <v>20</v>
      </c>
      <c r="T873" s="505"/>
      <c r="U873" s="505">
        <v>19.63</v>
      </c>
    </row>
    <row r="874" customHeight="1" spans="1:21">
      <c r="A874" s="543">
        <v>44575</v>
      </c>
      <c r="B874" s="543">
        <v>44581</v>
      </c>
      <c r="C874" s="5" t="s">
        <v>2114</v>
      </c>
      <c r="D874" s="505">
        <v>0.5</v>
      </c>
      <c r="E874" s="505">
        <v>0.5</v>
      </c>
      <c r="F874" s="505">
        <v>-0.5</v>
      </c>
      <c r="G874" s="505">
        <v>1</v>
      </c>
      <c r="H874" s="505">
        <v>0.5</v>
      </c>
      <c r="I874" s="505">
        <v>2</v>
      </c>
      <c r="J874" s="505">
        <v>1</v>
      </c>
      <c r="K874" s="505">
        <v>1</v>
      </c>
      <c r="L874" s="505">
        <v>1</v>
      </c>
      <c r="M874" s="505">
        <v>1</v>
      </c>
      <c r="N874" s="505">
        <v>0.5</v>
      </c>
      <c r="O874" s="505">
        <v>1</v>
      </c>
      <c r="P874" s="505">
        <v>1</v>
      </c>
      <c r="Q874" s="505">
        <v>0.5</v>
      </c>
      <c r="R874" s="505">
        <v>1</v>
      </c>
      <c r="S874" s="505">
        <v>3</v>
      </c>
      <c r="T874" s="505"/>
      <c r="U874" s="505">
        <v>0.93</v>
      </c>
    </row>
    <row r="875" customHeight="1" spans="1:21">
      <c r="A875" s="543">
        <v>44575</v>
      </c>
      <c r="B875" s="543">
        <v>44581</v>
      </c>
      <c r="C875" s="5" t="s">
        <v>2115</v>
      </c>
      <c r="D875" s="505">
        <v>51</v>
      </c>
      <c r="E875" s="505">
        <v>50</v>
      </c>
      <c r="F875" s="505">
        <v>48</v>
      </c>
      <c r="G875" s="505">
        <v>51</v>
      </c>
      <c r="H875" s="505">
        <v>49</v>
      </c>
      <c r="I875" s="505">
        <v>52</v>
      </c>
      <c r="J875" s="505">
        <v>49</v>
      </c>
      <c r="K875" s="505">
        <v>49</v>
      </c>
      <c r="L875" s="505">
        <v>50</v>
      </c>
      <c r="M875" s="505">
        <v>50</v>
      </c>
      <c r="N875" s="505">
        <v>49</v>
      </c>
      <c r="O875" s="505">
        <v>50</v>
      </c>
      <c r="P875" s="505">
        <v>50</v>
      </c>
      <c r="Q875" s="505">
        <v>50</v>
      </c>
      <c r="R875" s="505">
        <v>51</v>
      </c>
      <c r="S875" s="505">
        <v>48</v>
      </c>
      <c r="T875" s="505"/>
      <c r="U875" s="505">
        <v>49.81</v>
      </c>
    </row>
    <row r="876" customHeight="1" spans="1:21">
      <c r="A876" s="543">
        <v>44575</v>
      </c>
      <c r="B876" s="543">
        <v>44581</v>
      </c>
      <c r="C876" s="5" t="s">
        <v>2116</v>
      </c>
      <c r="D876" s="505">
        <v>49</v>
      </c>
      <c r="E876" s="505">
        <v>48</v>
      </c>
      <c r="F876" s="505">
        <v>46</v>
      </c>
      <c r="G876" s="505">
        <v>49</v>
      </c>
      <c r="H876" s="505">
        <v>45</v>
      </c>
      <c r="I876" s="505">
        <v>49</v>
      </c>
      <c r="J876" s="505">
        <v>44</v>
      </c>
      <c r="K876" s="505">
        <v>44</v>
      </c>
      <c r="L876" s="505">
        <v>41</v>
      </c>
      <c r="M876" s="505">
        <v>41</v>
      </c>
      <c r="N876" s="505">
        <v>47</v>
      </c>
      <c r="O876" s="505">
        <v>42</v>
      </c>
      <c r="P876" s="505">
        <v>41</v>
      </c>
      <c r="Q876" s="505">
        <v>45</v>
      </c>
      <c r="R876" s="505">
        <v>46</v>
      </c>
      <c r="S876" s="505">
        <v>41.5</v>
      </c>
      <c r="T876" s="505"/>
      <c r="U876" s="505">
        <v>44.91</v>
      </c>
    </row>
    <row r="877" customHeight="1" spans="1:21">
      <c r="A877" s="543">
        <v>44575</v>
      </c>
      <c r="B877" s="543">
        <v>44581</v>
      </c>
      <c r="C877" s="5" t="s">
        <v>2117</v>
      </c>
      <c r="D877" s="505">
        <v>2</v>
      </c>
      <c r="E877" s="505">
        <v>2</v>
      </c>
      <c r="F877" s="505">
        <v>2</v>
      </c>
      <c r="G877" s="505">
        <v>2</v>
      </c>
      <c r="H877" s="505">
        <v>4</v>
      </c>
      <c r="I877" s="505">
        <v>3</v>
      </c>
      <c r="J877" s="505">
        <v>5</v>
      </c>
      <c r="K877" s="505">
        <v>5</v>
      </c>
      <c r="L877" s="505">
        <v>9</v>
      </c>
      <c r="M877" s="505">
        <v>9</v>
      </c>
      <c r="N877" s="505">
        <v>2</v>
      </c>
      <c r="O877" s="505">
        <v>8</v>
      </c>
      <c r="P877" s="505">
        <v>9</v>
      </c>
      <c r="Q877" s="505">
        <v>5</v>
      </c>
      <c r="R877" s="505">
        <v>5</v>
      </c>
      <c r="S877" s="505">
        <v>6.5</v>
      </c>
      <c r="T877" s="505"/>
      <c r="U877" s="505">
        <v>4.9</v>
      </c>
    </row>
    <row r="878" customHeight="1" spans="1:21">
      <c r="A878" s="543">
        <v>44582</v>
      </c>
      <c r="B878" s="543">
        <v>44587</v>
      </c>
      <c r="C878" s="5" t="s">
        <v>2111</v>
      </c>
      <c r="D878" s="505">
        <v>18.3</v>
      </c>
      <c r="E878" s="505">
        <v>17.6</v>
      </c>
      <c r="F878" s="505">
        <v>18.5</v>
      </c>
      <c r="G878" s="505">
        <v>18.7</v>
      </c>
      <c r="H878" s="505">
        <v>19.3</v>
      </c>
      <c r="I878" s="505">
        <v>19.5</v>
      </c>
      <c r="J878" s="505">
        <v>19.5</v>
      </c>
      <c r="K878" s="505">
        <v>19.5</v>
      </c>
      <c r="L878" s="505">
        <v>18</v>
      </c>
      <c r="M878" s="505">
        <v>18</v>
      </c>
      <c r="N878" s="505">
        <v>20.5</v>
      </c>
      <c r="O878" s="505">
        <v>20</v>
      </c>
      <c r="P878" s="505">
        <v>19</v>
      </c>
      <c r="Q878" s="505">
        <v>18</v>
      </c>
      <c r="R878" s="505">
        <v>18.5</v>
      </c>
      <c r="S878" s="505">
        <v>18.6</v>
      </c>
      <c r="T878" s="505"/>
      <c r="U878" s="505">
        <v>18.84</v>
      </c>
    </row>
    <row r="879" customHeight="1" spans="1:21">
      <c r="A879" s="543">
        <v>44582</v>
      </c>
      <c r="B879" s="543">
        <v>44587</v>
      </c>
      <c r="C879" s="5" t="s">
        <v>2112</v>
      </c>
      <c r="D879" s="505">
        <v>20.5</v>
      </c>
      <c r="E879" s="505">
        <v>20</v>
      </c>
      <c r="F879" s="505">
        <v>19.5</v>
      </c>
      <c r="G879" s="505">
        <v>20.5</v>
      </c>
      <c r="H879" s="505">
        <v>20</v>
      </c>
      <c r="I879" s="505">
        <v>21</v>
      </c>
      <c r="J879" s="505">
        <v>19</v>
      </c>
      <c r="K879" s="505">
        <v>19</v>
      </c>
      <c r="L879" s="505">
        <v>20</v>
      </c>
      <c r="M879" s="505">
        <v>20</v>
      </c>
      <c r="N879" s="505">
        <v>20.5</v>
      </c>
      <c r="O879" s="505">
        <v>21</v>
      </c>
      <c r="P879" s="505">
        <v>21</v>
      </c>
      <c r="Q879" s="505">
        <v>20.5</v>
      </c>
      <c r="R879" s="505">
        <v>21</v>
      </c>
      <c r="S879" s="505">
        <v>23</v>
      </c>
      <c r="T879" s="505"/>
      <c r="U879" s="505">
        <v>20.41</v>
      </c>
    </row>
    <row r="880" customHeight="1" spans="1:21">
      <c r="A880" s="543">
        <v>44582</v>
      </c>
      <c r="B880" s="543">
        <v>44587</v>
      </c>
      <c r="C880" s="5" t="s">
        <v>2113</v>
      </c>
      <c r="D880" s="505">
        <v>20</v>
      </c>
      <c r="E880" s="505">
        <v>19.5</v>
      </c>
      <c r="F880" s="505">
        <v>19</v>
      </c>
      <c r="G880" s="505">
        <v>19.5</v>
      </c>
      <c r="H880" s="505">
        <v>19.5</v>
      </c>
      <c r="I880" s="505">
        <v>19</v>
      </c>
      <c r="J880" s="505">
        <v>18</v>
      </c>
      <c r="K880" s="505">
        <v>18</v>
      </c>
      <c r="L880" s="505">
        <v>19</v>
      </c>
      <c r="M880" s="505">
        <v>19</v>
      </c>
      <c r="N880" s="505">
        <v>20</v>
      </c>
      <c r="O880" s="505">
        <v>20</v>
      </c>
      <c r="P880" s="505">
        <v>20</v>
      </c>
      <c r="Q880" s="505">
        <v>20</v>
      </c>
      <c r="R880" s="505">
        <v>20</v>
      </c>
      <c r="S880" s="505">
        <v>20</v>
      </c>
      <c r="T880" s="505"/>
      <c r="U880" s="505">
        <v>19.41</v>
      </c>
    </row>
    <row r="881" customHeight="1" spans="1:21">
      <c r="A881" s="543">
        <v>44582</v>
      </c>
      <c r="B881" s="543">
        <v>44587</v>
      </c>
      <c r="C881" s="5" t="s">
        <v>2114</v>
      </c>
      <c r="D881" s="505">
        <v>0.5</v>
      </c>
      <c r="E881" s="505">
        <v>0.5</v>
      </c>
      <c r="F881" s="505">
        <v>0.5</v>
      </c>
      <c r="G881" s="505">
        <v>1</v>
      </c>
      <c r="H881" s="505">
        <v>0.5</v>
      </c>
      <c r="I881" s="505">
        <v>2</v>
      </c>
      <c r="J881" s="505">
        <v>1</v>
      </c>
      <c r="K881" s="505">
        <v>1</v>
      </c>
      <c r="L881" s="505">
        <v>1</v>
      </c>
      <c r="M881" s="505">
        <v>1</v>
      </c>
      <c r="N881" s="505">
        <v>0.5</v>
      </c>
      <c r="O881" s="505">
        <v>1</v>
      </c>
      <c r="P881" s="505">
        <v>1</v>
      </c>
      <c r="Q881" s="505">
        <v>0.5</v>
      </c>
      <c r="R881" s="505">
        <v>1</v>
      </c>
      <c r="S881" s="505">
        <v>3</v>
      </c>
      <c r="T881" s="505"/>
      <c r="U881" s="505">
        <v>1</v>
      </c>
    </row>
    <row r="882" customHeight="1" spans="1:21">
      <c r="A882" s="543">
        <v>44582</v>
      </c>
      <c r="B882" s="543">
        <v>44587</v>
      </c>
      <c r="C882" s="5" t="s">
        <v>2115</v>
      </c>
      <c r="D882" s="505">
        <v>52</v>
      </c>
      <c r="E882" s="505">
        <v>51</v>
      </c>
      <c r="F882" s="505">
        <v>48</v>
      </c>
      <c r="G882" s="505">
        <v>50</v>
      </c>
      <c r="H882" s="505">
        <v>49</v>
      </c>
      <c r="I882" s="505">
        <v>51</v>
      </c>
      <c r="J882" s="505">
        <v>49</v>
      </c>
      <c r="K882" s="505">
        <v>49</v>
      </c>
      <c r="L882" s="505">
        <v>50</v>
      </c>
      <c r="M882" s="505">
        <v>50</v>
      </c>
      <c r="N882" s="505">
        <v>49</v>
      </c>
      <c r="O882" s="505">
        <v>50</v>
      </c>
      <c r="P882" s="505">
        <v>50</v>
      </c>
      <c r="Q882" s="505">
        <v>50</v>
      </c>
      <c r="R882" s="505">
        <v>51</v>
      </c>
      <c r="S882" s="505">
        <v>48</v>
      </c>
      <c r="T882" s="505"/>
      <c r="U882" s="505">
        <v>49.81</v>
      </c>
    </row>
    <row r="883" customHeight="1" spans="1:21">
      <c r="A883" s="543">
        <v>44582</v>
      </c>
      <c r="B883" s="543">
        <v>44587</v>
      </c>
      <c r="C883" s="5" t="s">
        <v>2116</v>
      </c>
      <c r="D883" s="505">
        <v>50</v>
      </c>
      <c r="E883" s="505">
        <v>49</v>
      </c>
      <c r="F883" s="505">
        <v>46</v>
      </c>
      <c r="G883" s="505">
        <v>47</v>
      </c>
      <c r="H883" s="505">
        <v>45</v>
      </c>
      <c r="I883" s="505">
        <v>47</v>
      </c>
      <c r="J883" s="505">
        <v>44</v>
      </c>
      <c r="K883" s="505">
        <v>44</v>
      </c>
      <c r="L883" s="505">
        <v>41</v>
      </c>
      <c r="M883" s="505">
        <v>41</v>
      </c>
      <c r="N883" s="505">
        <v>47</v>
      </c>
      <c r="O883" s="505">
        <v>42</v>
      </c>
      <c r="P883" s="505">
        <v>41</v>
      </c>
      <c r="Q883" s="505">
        <v>45</v>
      </c>
      <c r="R883" s="505">
        <v>46</v>
      </c>
      <c r="S883" s="505">
        <v>41.5</v>
      </c>
      <c r="T883" s="505"/>
      <c r="U883" s="505">
        <v>44.78</v>
      </c>
    </row>
    <row r="884" customHeight="1" spans="1:21">
      <c r="A884" s="543">
        <v>44582</v>
      </c>
      <c r="B884" s="543">
        <v>44587</v>
      </c>
      <c r="C884" s="5" t="s">
        <v>2117</v>
      </c>
      <c r="D884" s="505">
        <v>2</v>
      </c>
      <c r="E884" s="505">
        <v>2</v>
      </c>
      <c r="F884" s="505">
        <v>2</v>
      </c>
      <c r="G884" s="505">
        <v>3</v>
      </c>
      <c r="H884" s="505">
        <v>4</v>
      </c>
      <c r="I884" s="505">
        <v>4</v>
      </c>
      <c r="J884" s="505">
        <v>5</v>
      </c>
      <c r="K884" s="505">
        <v>5</v>
      </c>
      <c r="L884" s="505">
        <v>9</v>
      </c>
      <c r="M884" s="505">
        <v>9</v>
      </c>
      <c r="N884" s="505">
        <v>2</v>
      </c>
      <c r="O884" s="505">
        <v>8</v>
      </c>
      <c r="P884" s="505">
        <v>9</v>
      </c>
      <c r="Q884" s="505">
        <v>5</v>
      </c>
      <c r="R884" s="505">
        <v>5</v>
      </c>
      <c r="S884" s="505">
        <v>6.5</v>
      </c>
      <c r="T884" s="505"/>
      <c r="U884" s="505">
        <v>5.03</v>
      </c>
    </row>
    <row r="885" s="11" customFormat="1" customHeight="1" spans="1:21">
      <c r="A885" s="543">
        <v>44598</v>
      </c>
      <c r="B885" s="543">
        <v>44602</v>
      </c>
      <c r="C885" s="5" t="s">
        <v>2111</v>
      </c>
      <c r="D885" s="505">
        <v>15.2</v>
      </c>
      <c r="E885" s="505">
        <v>14.7</v>
      </c>
      <c r="F885" s="505">
        <v>16.6</v>
      </c>
      <c r="G885" s="505">
        <v>16</v>
      </c>
      <c r="H885" s="505">
        <v>17.5</v>
      </c>
      <c r="I885" s="505">
        <v>17.2</v>
      </c>
      <c r="J885" s="505">
        <v>17.5</v>
      </c>
      <c r="K885" s="505">
        <v>17.5</v>
      </c>
      <c r="L885" s="505">
        <v>17.4</v>
      </c>
      <c r="M885" s="505">
        <v>17.6</v>
      </c>
      <c r="N885" s="505">
        <v>18.5</v>
      </c>
      <c r="O885" s="505">
        <v>18.5</v>
      </c>
      <c r="P885" s="505">
        <v>17</v>
      </c>
      <c r="Q885" s="505">
        <v>17.6</v>
      </c>
      <c r="R885" s="505">
        <v>17.8</v>
      </c>
      <c r="S885" s="505">
        <v>17.6</v>
      </c>
      <c r="T885" s="505"/>
      <c r="U885" s="505">
        <v>17.14</v>
      </c>
    </row>
    <row r="886" s="11" customFormat="1" customHeight="1" spans="1:21">
      <c r="A886" s="543">
        <v>44598</v>
      </c>
      <c r="B886" s="543">
        <v>44602</v>
      </c>
      <c r="C886" s="5" t="s">
        <v>2112</v>
      </c>
      <c r="D886" s="505">
        <v>20</v>
      </c>
      <c r="E886" s="505">
        <v>19</v>
      </c>
      <c r="F886" s="505">
        <v>18.5</v>
      </c>
      <c r="G886" s="505">
        <v>18</v>
      </c>
      <c r="H886" s="505">
        <v>17</v>
      </c>
      <c r="I886" s="505">
        <v>18.5</v>
      </c>
      <c r="J886" s="505">
        <v>18</v>
      </c>
      <c r="K886" s="505">
        <v>18</v>
      </c>
      <c r="L886" s="505">
        <v>20</v>
      </c>
      <c r="M886" s="505">
        <v>20</v>
      </c>
      <c r="N886" s="505">
        <v>19</v>
      </c>
      <c r="O886" s="505">
        <v>21</v>
      </c>
      <c r="P886" s="505">
        <v>21</v>
      </c>
      <c r="Q886" s="505">
        <v>19</v>
      </c>
      <c r="R886" s="505">
        <v>19.5</v>
      </c>
      <c r="S886" s="505">
        <v>21</v>
      </c>
      <c r="T886" s="505"/>
      <c r="U886" s="505">
        <v>19.22</v>
      </c>
    </row>
    <row r="887" s="11" customFormat="1" customHeight="1" spans="1:21">
      <c r="A887" s="543">
        <v>44598</v>
      </c>
      <c r="B887" s="543">
        <v>44602</v>
      </c>
      <c r="C887" s="5" t="s">
        <v>2113</v>
      </c>
      <c r="D887" s="505">
        <v>18.5</v>
      </c>
      <c r="E887" s="505">
        <v>18</v>
      </c>
      <c r="F887" s="505">
        <v>18</v>
      </c>
      <c r="G887" s="505">
        <v>18</v>
      </c>
      <c r="H887" s="505">
        <v>17</v>
      </c>
      <c r="I887" s="505">
        <v>18</v>
      </c>
      <c r="J887" s="505">
        <v>17</v>
      </c>
      <c r="K887" s="505">
        <v>17</v>
      </c>
      <c r="L887" s="505">
        <v>19</v>
      </c>
      <c r="M887" s="505">
        <v>19</v>
      </c>
      <c r="N887" s="505">
        <v>19</v>
      </c>
      <c r="O887" s="505">
        <v>20</v>
      </c>
      <c r="P887" s="505">
        <v>20</v>
      </c>
      <c r="Q887" s="505">
        <v>18.3</v>
      </c>
      <c r="R887" s="505">
        <v>18.5</v>
      </c>
      <c r="S887" s="505">
        <v>19</v>
      </c>
      <c r="T887" s="505"/>
      <c r="U887" s="505">
        <v>18.39</v>
      </c>
    </row>
    <row r="888" s="11" customFormat="1" customHeight="1" spans="1:21">
      <c r="A888" s="543">
        <v>44598</v>
      </c>
      <c r="B888" s="543">
        <v>44602</v>
      </c>
      <c r="C888" s="5" t="s">
        <v>2114</v>
      </c>
      <c r="D888" s="505">
        <v>1.5</v>
      </c>
      <c r="E888" s="505">
        <v>1</v>
      </c>
      <c r="F888" s="505">
        <v>0.5</v>
      </c>
      <c r="G888" s="505">
        <v>0</v>
      </c>
      <c r="H888" s="505">
        <v>0</v>
      </c>
      <c r="I888" s="505">
        <v>0.5</v>
      </c>
      <c r="J888" s="505">
        <v>1</v>
      </c>
      <c r="K888" s="505">
        <v>1</v>
      </c>
      <c r="L888" s="505">
        <v>1</v>
      </c>
      <c r="M888" s="505">
        <v>1</v>
      </c>
      <c r="N888" s="505">
        <v>0</v>
      </c>
      <c r="O888" s="505">
        <v>1</v>
      </c>
      <c r="P888" s="505">
        <v>1</v>
      </c>
      <c r="Q888" s="505">
        <v>0.699999999999999</v>
      </c>
      <c r="R888" s="505">
        <v>1</v>
      </c>
      <c r="S888" s="505">
        <v>2</v>
      </c>
      <c r="T888" s="505"/>
      <c r="U888" s="505">
        <v>0.83</v>
      </c>
    </row>
    <row r="889" s="11" customFormat="1" customHeight="1" spans="1:21">
      <c r="A889" s="543">
        <v>44598</v>
      </c>
      <c r="B889" s="543">
        <v>44602</v>
      </c>
      <c r="C889" s="5" t="s">
        <v>2115</v>
      </c>
      <c r="D889" s="505">
        <v>49</v>
      </c>
      <c r="E889" s="505">
        <v>48</v>
      </c>
      <c r="F889" s="505">
        <v>45</v>
      </c>
      <c r="G889" s="505">
        <v>48</v>
      </c>
      <c r="H889" s="505">
        <v>45</v>
      </c>
      <c r="I889" s="505">
        <v>48.5</v>
      </c>
      <c r="J889" s="505">
        <v>47</v>
      </c>
      <c r="K889" s="505">
        <v>47</v>
      </c>
      <c r="L889" s="505">
        <v>47</v>
      </c>
      <c r="M889" s="505">
        <v>47</v>
      </c>
      <c r="N889" s="505">
        <v>47</v>
      </c>
      <c r="O889" s="505">
        <v>48</v>
      </c>
      <c r="P889" s="505">
        <v>47</v>
      </c>
      <c r="Q889" s="505">
        <v>49</v>
      </c>
      <c r="R889" s="505">
        <v>50</v>
      </c>
      <c r="S889" s="505">
        <v>46</v>
      </c>
      <c r="T889" s="505"/>
      <c r="U889" s="505">
        <v>47.41</v>
      </c>
    </row>
    <row r="890" s="11" customFormat="1" customHeight="1" spans="1:21">
      <c r="A890" s="543">
        <v>44598</v>
      </c>
      <c r="B890" s="543">
        <v>44602</v>
      </c>
      <c r="C890" s="5" t="s">
        <v>2116</v>
      </c>
      <c r="D890" s="505">
        <v>45</v>
      </c>
      <c r="E890" s="505">
        <v>46</v>
      </c>
      <c r="F890" s="505">
        <v>43</v>
      </c>
      <c r="G890" s="505">
        <v>45</v>
      </c>
      <c r="H890" s="505">
        <v>42</v>
      </c>
      <c r="I890" s="505">
        <v>46</v>
      </c>
      <c r="J890" s="505">
        <v>42</v>
      </c>
      <c r="K890" s="505">
        <v>42</v>
      </c>
      <c r="L890" s="505">
        <v>41</v>
      </c>
      <c r="M890" s="505">
        <v>41</v>
      </c>
      <c r="N890" s="505">
        <v>42</v>
      </c>
      <c r="O890" s="505">
        <v>42</v>
      </c>
      <c r="P890" s="505">
        <v>41</v>
      </c>
      <c r="Q890" s="505">
        <v>45</v>
      </c>
      <c r="R890" s="505">
        <v>46</v>
      </c>
      <c r="S890" s="505">
        <v>41</v>
      </c>
      <c r="T890" s="505"/>
      <c r="U890" s="505">
        <v>43.13</v>
      </c>
    </row>
    <row r="891" s="11" customFormat="1" customHeight="1" spans="1:21">
      <c r="A891" s="543">
        <v>44598</v>
      </c>
      <c r="B891" s="543">
        <v>44602</v>
      </c>
      <c r="C891" s="5" t="s">
        <v>2117</v>
      </c>
      <c r="D891" s="505">
        <v>4</v>
      </c>
      <c r="E891" s="505">
        <v>2</v>
      </c>
      <c r="F891" s="505">
        <v>2</v>
      </c>
      <c r="G891" s="505">
        <v>3</v>
      </c>
      <c r="H891" s="505">
        <v>3</v>
      </c>
      <c r="I891" s="505">
        <v>2.5</v>
      </c>
      <c r="J891" s="505">
        <v>5</v>
      </c>
      <c r="K891" s="505">
        <v>5</v>
      </c>
      <c r="L891" s="505">
        <v>6</v>
      </c>
      <c r="M891" s="505">
        <v>6</v>
      </c>
      <c r="N891" s="505">
        <v>5</v>
      </c>
      <c r="O891" s="505">
        <v>6</v>
      </c>
      <c r="P891" s="505">
        <v>6</v>
      </c>
      <c r="Q891" s="505">
        <v>4</v>
      </c>
      <c r="R891" s="505">
        <v>4</v>
      </c>
      <c r="S891" s="505">
        <v>5</v>
      </c>
      <c r="T891" s="505"/>
      <c r="U891" s="505">
        <v>4.28</v>
      </c>
    </row>
    <row r="892" s="135" customFormat="1" customHeight="1" spans="1:21">
      <c r="A892" s="543">
        <v>44603</v>
      </c>
      <c r="B892" s="543">
        <v>44609</v>
      </c>
      <c r="C892" s="5" t="s">
        <v>2111</v>
      </c>
      <c r="D892" s="505">
        <v>14.7</v>
      </c>
      <c r="E892" s="505">
        <v>14.3</v>
      </c>
      <c r="F892" s="505">
        <v>15.3</v>
      </c>
      <c r="G892" s="505">
        <v>14</v>
      </c>
      <c r="H892" s="505">
        <v>16</v>
      </c>
      <c r="I892" s="505">
        <v>15.5</v>
      </c>
      <c r="J892" s="505">
        <v>16</v>
      </c>
      <c r="K892" s="505">
        <v>16</v>
      </c>
      <c r="L892" s="505">
        <v>16.6</v>
      </c>
      <c r="M892" s="505">
        <v>17</v>
      </c>
      <c r="N892" s="505">
        <v>17</v>
      </c>
      <c r="O892" s="505">
        <v>17.6</v>
      </c>
      <c r="P892" s="505">
        <v>16</v>
      </c>
      <c r="Q892" s="505">
        <v>15.4</v>
      </c>
      <c r="R892" s="505">
        <v>15.6</v>
      </c>
      <c r="S892" s="505">
        <v>16.8</v>
      </c>
      <c r="T892" s="505"/>
      <c r="U892" s="505">
        <v>15.86</v>
      </c>
    </row>
    <row r="893" s="135" customFormat="1" customHeight="1" spans="1:21">
      <c r="A893" s="543">
        <v>44603</v>
      </c>
      <c r="B893" s="543">
        <v>44609</v>
      </c>
      <c r="C893" s="5" t="s">
        <v>2112</v>
      </c>
      <c r="D893" s="505">
        <v>18.5</v>
      </c>
      <c r="E893" s="505">
        <v>18</v>
      </c>
      <c r="F893" s="505">
        <v>17.5</v>
      </c>
      <c r="G893" s="505">
        <v>16</v>
      </c>
      <c r="H893" s="505">
        <v>17</v>
      </c>
      <c r="I893" s="505">
        <v>16.5</v>
      </c>
      <c r="J893" s="505">
        <v>18</v>
      </c>
      <c r="K893" s="505">
        <v>18</v>
      </c>
      <c r="L893" s="505">
        <v>19</v>
      </c>
      <c r="M893" s="505">
        <v>19</v>
      </c>
      <c r="N893" s="505">
        <v>19</v>
      </c>
      <c r="O893" s="505">
        <v>20</v>
      </c>
      <c r="P893" s="505">
        <v>19</v>
      </c>
      <c r="Q893" s="505">
        <v>17.5</v>
      </c>
      <c r="R893" s="505">
        <v>17.5</v>
      </c>
      <c r="S893" s="505">
        <v>21</v>
      </c>
      <c r="T893" s="505"/>
      <c r="U893" s="505">
        <v>18.22</v>
      </c>
    </row>
    <row r="894" s="135" customFormat="1" customHeight="1" spans="1:21">
      <c r="A894" s="543">
        <v>44603</v>
      </c>
      <c r="B894" s="543">
        <v>44609</v>
      </c>
      <c r="C894" s="5" t="s">
        <v>2113</v>
      </c>
      <c r="D894" s="505">
        <v>18</v>
      </c>
      <c r="E894" s="505">
        <v>17.5</v>
      </c>
      <c r="F894" s="505">
        <v>17</v>
      </c>
      <c r="G894" s="505">
        <v>18</v>
      </c>
      <c r="H894" s="505">
        <v>17</v>
      </c>
      <c r="I894" s="505">
        <v>18</v>
      </c>
      <c r="J894" s="505">
        <v>17</v>
      </c>
      <c r="K894" s="505">
        <v>17</v>
      </c>
      <c r="L894" s="505">
        <v>18</v>
      </c>
      <c r="M894" s="505">
        <v>18</v>
      </c>
      <c r="N894" s="505">
        <v>19</v>
      </c>
      <c r="O894" s="505">
        <v>19</v>
      </c>
      <c r="P894" s="505">
        <v>18</v>
      </c>
      <c r="Q894" s="505">
        <v>17</v>
      </c>
      <c r="R894" s="505">
        <v>17</v>
      </c>
      <c r="S894" s="505">
        <v>19</v>
      </c>
      <c r="T894" s="505"/>
      <c r="U894" s="505">
        <v>17.78</v>
      </c>
    </row>
    <row r="895" s="135" customFormat="1" customHeight="1" spans="1:21">
      <c r="A895" s="543">
        <v>44603</v>
      </c>
      <c r="B895" s="543">
        <v>44609</v>
      </c>
      <c r="C895" s="5" t="s">
        <v>2114</v>
      </c>
      <c r="D895" s="505">
        <v>0.5</v>
      </c>
      <c r="E895" s="505">
        <v>0.5</v>
      </c>
      <c r="F895" s="505">
        <v>0.5</v>
      </c>
      <c r="G895" s="505">
        <v>-2</v>
      </c>
      <c r="H895" s="505">
        <v>0</v>
      </c>
      <c r="I895" s="505">
        <v>-1.5</v>
      </c>
      <c r="J895" s="505">
        <v>1</v>
      </c>
      <c r="K895" s="505">
        <v>1</v>
      </c>
      <c r="L895" s="505">
        <v>1</v>
      </c>
      <c r="M895" s="505">
        <v>1</v>
      </c>
      <c r="N895" s="505">
        <v>0</v>
      </c>
      <c r="O895" s="505">
        <v>1</v>
      </c>
      <c r="P895" s="505">
        <v>1</v>
      </c>
      <c r="Q895" s="505">
        <v>0.5</v>
      </c>
      <c r="R895" s="505">
        <v>0.5</v>
      </c>
      <c r="S895" s="505">
        <v>2</v>
      </c>
      <c r="T895" s="505"/>
      <c r="U895" s="505">
        <v>0.44</v>
      </c>
    </row>
    <row r="896" s="135" customFormat="1" customHeight="1" spans="1:21">
      <c r="A896" s="543">
        <v>44603</v>
      </c>
      <c r="B896" s="543">
        <v>44609</v>
      </c>
      <c r="C896" s="5" t="s">
        <v>2115</v>
      </c>
      <c r="D896" s="505">
        <v>47</v>
      </c>
      <c r="E896" s="505">
        <v>45</v>
      </c>
      <c r="F896" s="505">
        <v>43</v>
      </c>
      <c r="G896" s="505">
        <v>44</v>
      </c>
      <c r="H896" s="505">
        <v>42</v>
      </c>
      <c r="I896" s="505">
        <v>44</v>
      </c>
      <c r="J896" s="505">
        <v>42</v>
      </c>
      <c r="K896" s="505">
        <v>42</v>
      </c>
      <c r="L896" s="505">
        <v>46</v>
      </c>
      <c r="M896" s="505">
        <v>46</v>
      </c>
      <c r="N896" s="505">
        <v>42</v>
      </c>
      <c r="O896" s="505">
        <v>47.5</v>
      </c>
      <c r="P896" s="505">
        <v>46</v>
      </c>
      <c r="Q896" s="505">
        <v>47</v>
      </c>
      <c r="R896" s="505">
        <v>48</v>
      </c>
      <c r="S896" s="505">
        <v>46</v>
      </c>
      <c r="T896" s="505"/>
      <c r="U896" s="505">
        <v>44.84</v>
      </c>
    </row>
    <row r="897" s="135" customFormat="1" customHeight="1" spans="1:21">
      <c r="A897" s="543">
        <v>44603</v>
      </c>
      <c r="B897" s="543">
        <v>44609</v>
      </c>
      <c r="C897" s="5" t="s">
        <v>2116</v>
      </c>
      <c r="D897" s="505">
        <v>45</v>
      </c>
      <c r="E897" s="505">
        <v>43</v>
      </c>
      <c r="F897" s="505">
        <v>41</v>
      </c>
      <c r="G897" s="505">
        <v>44</v>
      </c>
      <c r="H897" s="505">
        <v>41</v>
      </c>
      <c r="I897" s="505">
        <v>43</v>
      </c>
      <c r="J897" s="505">
        <v>40</v>
      </c>
      <c r="K897" s="505">
        <v>40</v>
      </c>
      <c r="L897" s="505">
        <v>41</v>
      </c>
      <c r="M897" s="505">
        <v>41</v>
      </c>
      <c r="N897" s="505">
        <v>40</v>
      </c>
      <c r="O897" s="505">
        <v>42</v>
      </c>
      <c r="P897" s="505">
        <v>41</v>
      </c>
      <c r="Q897" s="505">
        <v>44</v>
      </c>
      <c r="R897" s="505">
        <v>46</v>
      </c>
      <c r="S897" s="505">
        <v>41</v>
      </c>
      <c r="T897" s="505"/>
      <c r="U897" s="505">
        <v>42.06</v>
      </c>
    </row>
    <row r="898" s="135" customFormat="1" customHeight="1" spans="1:21">
      <c r="A898" s="543">
        <v>44603</v>
      </c>
      <c r="B898" s="543">
        <v>44609</v>
      </c>
      <c r="C898" s="5" t="s">
        <v>2117</v>
      </c>
      <c r="D898" s="505">
        <v>2</v>
      </c>
      <c r="E898" s="505">
        <v>2</v>
      </c>
      <c r="F898" s="505">
        <v>2</v>
      </c>
      <c r="G898" s="505">
        <v>0</v>
      </c>
      <c r="H898" s="505">
        <v>1</v>
      </c>
      <c r="I898" s="505">
        <v>1</v>
      </c>
      <c r="J898" s="505">
        <v>2</v>
      </c>
      <c r="K898" s="505">
        <v>2</v>
      </c>
      <c r="L898" s="505">
        <v>5</v>
      </c>
      <c r="M898" s="505">
        <v>5</v>
      </c>
      <c r="N898" s="505">
        <v>2</v>
      </c>
      <c r="O898" s="505">
        <v>5.5</v>
      </c>
      <c r="P898" s="505">
        <v>5</v>
      </c>
      <c r="Q898" s="505">
        <v>3</v>
      </c>
      <c r="R898" s="505">
        <v>2</v>
      </c>
      <c r="S898" s="505">
        <v>5</v>
      </c>
      <c r="T898" s="505"/>
      <c r="U898" s="505">
        <v>2.78</v>
      </c>
    </row>
    <row r="899" s="135" customFormat="1" customHeight="1" spans="1:21">
      <c r="A899" s="543">
        <v>44610</v>
      </c>
      <c r="B899" s="543">
        <v>44616</v>
      </c>
      <c r="C899" s="5" t="s">
        <v>2111</v>
      </c>
      <c r="D899" s="505">
        <v>14.6</v>
      </c>
      <c r="E899" s="505">
        <v>14.3</v>
      </c>
      <c r="F899" s="505">
        <v>15.5</v>
      </c>
      <c r="G899" s="505">
        <v>14.5</v>
      </c>
      <c r="H899" s="505">
        <v>15.6</v>
      </c>
      <c r="I899" s="505">
        <v>15.2</v>
      </c>
      <c r="J899" s="505">
        <v>15.9</v>
      </c>
      <c r="K899" s="505">
        <v>15.9</v>
      </c>
      <c r="L899" s="505">
        <v>17.2</v>
      </c>
      <c r="M899" s="505">
        <v>17.6</v>
      </c>
      <c r="N899" s="505">
        <v>16.9</v>
      </c>
      <c r="O899" s="505">
        <v>18.5</v>
      </c>
      <c r="P899" s="505">
        <v>17</v>
      </c>
      <c r="Q899" s="505">
        <v>15.8</v>
      </c>
      <c r="R899" s="505">
        <v>16</v>
      </c>
      <c r="S899" s="505">
        <v>17</v>
      </c>
      <c r="T899" s="505"/>
      <c r="U899" s="505">
        <v>16.09</v>
      </c>
    </row>
    <row r="900" s="135" customFormat="1" customHeight="1" spans="1:21">
      <c r="A900" s="543">
        <v>44610</v>
      </c>
      <c r="B900" s="543">
        <v>44616</v>
      </c>
      <c r="C900" s="5" t="s">
        <v>2112</v>
      </c>
      <c r="D900" s="505">
        <v>18.5</v>
      </c>
      <c r="E900" s="505">
        <v>18</v>
      </c>
      <c r="F900" s="505">
        <v>17.5</v>
      </c>
      <c r="G900" s="505">
        <v>17</v>
      </c>
      <c r="H900" s="505">
        <v>17</v>
      </c>
      <c r="I900" s="505">
        <v>16.5</v>
      </c>
      <c r="J900" s="505">
        <v>18</v>
      </c>
      <c r="K900" s="505">
        <v>18</v>
      </c>
      <c r="L900" s="505">
        <v>20</v>
      </c>
      <c r="M900" s="505">
        <v>20</v>
      </c>
      <c r="N900" s="505">
        <v>19</v>
      </c>
      <c r="O900" s="505">
        <v>21</v>
      </c>
      <c r="P900" s="505">
        <v>20</v>
      </c>
      <c r="Q900" s="505">
        <v>17.5</v>
      </c>
      <c r="R900" s="505">
        <v>17.5</v>
      </c>
      <c r="S900" s="505">
        <v>21</v>
      </c>
      <c r="T900" s="505"/>
      <c r="U900" s="505">
        <v>18.53</v>
      </c>
    </row>
    <row r="901" s="135" customFormat="1" customHeight="1" spans="1:21">
      <c r="A901" s="543">
        <v>44610</v>
      </c>
      <c r="B901" s="543">
        <v>44616</v>
      </c>
      <c r="C901" s="5" t="s">
        <v>2113</v>
      </c>
      <c r="D901" s="505">
        <v>18</v>
      </c>
      <c r="E901" s="505">
        <v>17.5</v>
      </c>
      <c r="F901" s="505">
        <v>17</v>
      </c>
      <c r="G901" s="505">
        <v>17</v>
      </c>
      <c r="H901" s="505">
        <v>17</v>
      </c>
      <c r="I901" s="505">
        <v>17</v>
      </c>
      <c r="J901" s="505">
        <v>17</v>
      </c>
      <c r="K901" s="505">
        <v>17</v>
      </c>
      <c r="L901" s="505">
        <v>18</v>
      </c>
      <c r="M901" s="505">
        <v>18</v>
      </c>
      <c r="N901" s="505">
        <v>19</v>
      </c>
      <c r="O901" s="505">
        <v>19</v>
      </c>
      <c r="P901" s="505">
        <v>18</v>
      </c>
      <c r="Q901" s="505">
        <v>17</v>
      </c>
      <c r="R901" s="505">
        <v>17</v>
      </c>
      <c r="S901" s="505">
        <v>19</v>
      </c>
      <c r="T901" s="505"/>
      <c r="U901" s="505">
        <v>17.66</v>
      </c>
    </row>
    <row r="902" s="135" customFormat="1" customHeight="1" spans="1:21">
      <c r="A902" s="543">
        <v>44610</v>
      </c>
      <c r="B902" s="543">
        <v>44616</v>
      </c>
      <c r="C902" s="5" t="s">
        <v>2114</v>
      </c>
      <c r="D902" s="505">
        <v>0.5</v>
      </c>
      <c r="E902" s="505">
        <v>0.5</v>
      </c>
      <c r="F902" s="505">
        <v>0.5</v>
      </c>
      <c r="G902" s="505">
        <v>0</v>
      </c>
      <c r="H902" s="505">
        <v>0</v>
      </c>
      <c r="I902" s="505">
        <v>-0.5</v>
      </c>
      <c r="J902" s="505">
        <v>1</v>
      </c>
      <c r="K902" s="505">
        <v>1</v>
      </c>
      <c r="L902" s="505">
        <v>2</v>
      </c>
      <c r="M902" s="505">
        <v>2</v>
      </c>
      <c r="N902" s="505">
        <v>0</v>
      </c>
      <c r="O902" s="505">
        <v>2</v>
      </c>
      <c r="P902" s="505">
        <v>2</v>
      </c>
      <c r="Q902" s="505">
        <v>0.5</v>
      </c>
      <c r="R902" s="505">
        <v>0.5</v>
      </c>
      <c r="S902" s="505">
        <v>2</v>
      </c>
      <c r="T902" s="505"/>
      <c r="U902" s="505">
        <v>0.87</v>
      </c>
    </row>
    <row r="903" s="135" customFormat="1" customHeight="1" spans="1:21">
      <c r="A903" s="543">
        <v>44610</v>
      </c>
      <c r="B903" s="543">
        <v>44616</v>
      </c>
      <c r="C903" s="5" t="s">
        <v>2115</v>
      </c>
      <c r="D903" s="505">
        <v>47</v>
      </c>
      <c r="E903" s="505">
        <v>45</v>
      </c>
      <c r="F903" s="505">
        <v>43</v>
      </c>
      <c r="G903" s="505">
        <v>44</v>
      </c>
      <c r="H903" s="505">
        <v>42</v>
      </c>
      <c r="I903" s="505">
        <v>42</v>
      </c>
      <c r="J903" s="505">
        <v>42</v>
      </c>
      <c r="K903" s="505">
        <v>42</v>
      </c>
      <c r="L903" s="505">
        <v>47</v>
      </c>
      <c r="M903" s="505">
        <v>47</v>
      </c>
      <c r="N903" s="505">
        <v>42</v>
      </c>
      <c r="O903" s="505">
        <v>49</v>
      </c>
      <c r="P903" s="505">
        <v>48</v>
      </c>
      <c r="Q903" s="505">
        <v>47</v>
      </c>
      <c r="R903" s="505">
        <v>48</v>
      </c>
      <c r="S903" s="505">
        <v>46</v>
      </c>
      <c r="T903" s="505"/>
      <c r="U903" s="505">
        <v>45.06</v>
      </c>
    </row>
    <row r="904" s="135" customFormat="1" customHeight="1" spans="1:21">
      <c r="A904" s="543">
        <v>44610</v>
      </c>
      <c r="B904" s="543">
        <v>44616</v>
      </c>
      <c r="C904" s="5" t="s">
        <v>2116</v>
      </c>
      <c r="D904" s="505">
        <v>45</v>
      </c>
      <c r="E904" s="505">
        <v>43</v>
      </c>
      <c r="F904" s="505">
        <v>41</v>
      </c>
      <c r="G904" s="505">
        <v>42</v>
      </c>
      <c r="H904" s="505">
        <v>41</v>
      </c>
      <c r="I904" s="505">
        <v>42</v>
      </c>
      <c r="J904" s="505">
        <v>40</v>
      </c>
      <c r="K904" s="505">
        <v>40</v>
      </c>
      <c r="L904" s="505">
        <v>41</v>
      </c>
      <c r="M904" s="505">
        <v>41</v>
      </c>
      <c r="N904" s="505">
        <v>40</v>
      </c>
      <c r="O904" s="505">
        <v>42</v>
      </c>
      <c r="P904" s="505">
        <v>41</v>
      </c>
      <c r="Q904" s="505">
        <v>44</v>
      </c>
      <c r="R904" s="505">
        <v>46</v>
      </c>
      <c r="S904" s="505">
        <v>41</v>
      </c>
      <c r="T904" s="505"/>
      <c r="U904" s="505">
        <v>41.88</v>
      </c>
    </row>
    <row r="905" s="135" customFormat="1" customHeight="1" spans="1:21">
      <c r="A905" s="543">
        <v>44610</v>
      </c>
      <c r="B905" s="543">
        <v>44616</v>
      </c>
      <c r="C905" s="5" t="s">
        <v>2117</v>
      </c>
      <c r="D905" s="505">
        <v>2</v>
      </c>
      <c r="E905" s="505">
        <v>2</v>
      </c>
      <c r="F905" s="505">
        <v>2</v>
      </c>
      <c r="G905" s="505">
        <v>2</v>
      </c>
      <c r="H905" s="505">
        <v>1</v>
      </c>
      <c r="I905" s="505">
        <v>0</v>
      </c>
      <c r="J905" s="505">
        <v>2</v>
      </c>
      <c r="K905" s="505">
        <v>2</v>
      </c>
      <c r="L905" s="505">
        <v>6</v>
      </c>
      <c r="M905" s="505">
        <v>6</v>
      </c>
      <c r="N905" s="505">
        <v>2</v>
      </c>
      <c r="O905" s="505">
        <v>7</v>
      </c>
      <c r="P905" s="505">
        <v>7</v>
      </c>
      <c r="Q905" s="505">
        <v>3</v>
      </c>
      <c r="R905" s="505">
        <v>2</v>
      </c>
      <c r="S905" s="505">
        <v>5</v>
      </c>
      <c r="T905" s="505"/>
      <c r="U905" s="505">
        <v>3.18</v>
      </c>
    </row>
    <row r="906" s="135" customFormat="1" customHeight="1" spans="1:21">
      <c r="A906" s="543">
        <v>44617</v>
      </c>
      <c r="B906" s="543">
        <v>44623</v>
      </c>
      <c r="C906" s="5" t="s">
        <v>2111</v>
      </c>
      <c r="D906" s="505">
        <v>14.6</v>
      </c>
      <c r="E906" s="505">
        <v>14.3</v>
      </c>
      <c r="F906" s="505">
        <v>14.8</v>
      </c>
      <c r="G906" s="505">
        <v>14.6</v>
      </c>
      <c r="H906" s="505">
        <v>15.8</v>
      </c>
      <c r="I906" s="505">
        <v>15.4</v>
      </c>
      <c r="J906" s="505">
        <v>15.9</v>
      </c>
      <c r="K906" s="505">
        <v>15.9</v>
      </c>
      <c r="L906" s="505">
        <v>17</v>
      </c>
      <c r="M906" s="505">
        <v>17.6</v>
      </c>
      <c r="N906" s="505">
        <v>16.9</v>
      </c>
      <c r="O906" s="505">
        <v>18.5</v>
      </c>
      <c r="P906" s="505">
        <v>17</v>
      </c>
      <c r="Q906" s="505">
        <v>15.6</v>
      </c>
      <c r="R906" s="505">
        <v>15.8</v>
      </c>
      <c r="S906" s="505">
        <v>17</v>
      </c>
      <c r="T906" s="505"/>
      <c r="U906" s="505">
        <v>16.04</v>
      </c>
    </row>
    <row r="907" s="135" customFormat="1" customHeight="1" spans="1:21">
      <c r="A907" s="543">
        <v>44617</v>
      </c>
      <c r="B907" s="543">
        <v>44623</v>
      </c>
      <c r="C907" s="5" t="s">
        <v>2112</v>
      </c>
      <c r="D907" s="505">
        <v>18.5</v>
      </c>
      <c r="E907" s="505">
        <v>18</v>
      </c>
      <c r="F907" s="505">
        <v>17.5</v>
      </c>
      <c r="G907" s="505">
        <v>17</v>
      </c>
      <c r="H907" s="505">
        <v>17</v>
      </c>
      <c r="I907" s="505">
        <v>16.8</v>
      </c>
      <c r="J907" s="505">
        <v>18</v>
      </c>
      <c r="K907" s="505">
        <v>18</v>
      </c>
      <c r="L907" s="505">
        <v>20</v>
      </c>
      <c r="M907" s="505">
        <v>20</v>
      </c>
      <c r="N907" s="505">
        <v>19</v>
      </c>
      <c r="O907" s="505">
        <v>21</v>
      </c>
      <c r="P907" s="505">
        <v>20</v>
      </c>
      <c r="Q907" s="505">
        <v>17.5</v>
      </c>
      <c r="R907" s="505">
        <v>17.5</v>
      </c>
      <c r="S907" s="505">
        <v>21</v>
      </c>
      <c r="T907" s="505"/>
      <c r="U907" s="505">
        <v>18.55</v>
      </c>
    </row>
    <row r="908" s="135" customFormat="1" customHeight="1" spans="1:21">
      <c r="A908" s="543">
        <v>44617</v>
      </c>
      <c r="B908" s="543">
        <v>44623</v>
      </c>
      <c r="C908" s="5" t="s">
        <v>2113</v>
      </c>
      <c r="D908" s="505">
        <v>18</v>
      </c>
      <c r="E908" s="505">
        <v>17.5</v>
      </c>
      <c r="F908" s="505">
        <v>17</v>
      </c>
      <c r="G908" s="505">
        <v>17</v>
      </c>
      <c r="H908" s="505">
        <v>17</v>
      </c>
      <c r="I908" s="505">
        <v>17</v>
      </c>
      <c r="J908" s="505">
        <v>17</v>
      </c>
      <c r="K908" s="505">
        <v>17</v>
      </c>
      <c r="L908" s="505">
        <v>18</v>
      </c>
      <c r="M908" s="505">
        <v>18</v>
      </c>
      <c r="N908" s="505">
        <v>19</v>
      </c>
      <c r="O908" s="505">
        <v>19</v>
      </c>
      <c r="P908" s="505">
        <v>18</v>
      </c>
      <c r="Q908" s="505">
        <v>16</v>
      </c>
      <c r="R908" s="505">
        <v>15.5</v>
      </c>
      <c r="S908" s="505">
        <v>19</v>
      </c>
      <c r="T908" s="505"/>
      <c r="U908" s="505">
        <v>17.5</v>
      </c>
    </row>
    <row r="909" s="135" customFormat="1" customHeight="1" spans="1:21">
      <c r="A909" s="543">
        <v>44617</v>
      </c>
      <c r="B909" s="543">
        <v>44623</v>
      </c>
      <c r="C909" s="5" t="s">
        <v>2114</v>
      </c>
      <c r="D909" s="505">
        <v>0.5</v>
      </c>
      <c r="E909" s="505">
        <v>0.5</v>
      </c>
      <c r="F909" s="505">
        <v>0.5</v>
      </c>
      <c r="G909" s="505">
        <v>0</v>
      </c>
      <c r="H909" s="505">
        <v>0</v>
      </c>
      <c r="I909" s="505">
        <v>-0.2</v>
      </c>
      <c r="J909" s="505">
        <v>1</v>
      </c>
      <c r="K909" s="505">
        <v>1</v>
      </c>
      <c r="L909" s="505">
        <v>2</v>
      </c>
      <c r="M909" s="505">
        <v>2</v>
      </c>
      <c r="N909" s="505">
        <v>0</v>
      </c>
      <c r="O909" s="505">
        <v>2</v>
      </c>
      <c r="P909" s="505">
        <v>2</v>
      </c>
      <c r="Q909" s="505">
        <v>1.5</v>
      </c>
      <c r="R909" s="505">
        <v>2</v>
      </c>
      <c r="S909" s="505">
        <v>2</v>
      </c>
      <c r="T909" s="505"/>
      <c r="U909" s="505">
        <v>1.05</v>
      </c>
    </row>
    <row r="910" s="135" customFormat="1" customHeight="1" spans="1:21">
      <c r="A910" s="543">
        <v>44617</v>
      </c>
      <c r="B910" s="543">
        <v>44623</v>
      </c>
      <c r="C910" s="5" t="s">
        <v>2115</v>
      </c>
      <c r="D910" s="505">
        <v>47</v>
      </c>
      <c r="E910" s="505">
        <v>45</v>
      </c>
      <c r="F910" s="505">
        <v>43</v>
      </c>
      <c r="G910" s="505">
        <v>44</v>
      </c>
      <c r="H910" s="505">
        <v>41</v>
      </c>
      <c r="I910" s="505">
        <v>42</v>
      </c>
      <c r="J910" s="505">
        <v>42</v>
      </c>
      <c r="K910" s="505">
        <v>42</v>
      </c>
      <c r="L910" s="505">
        <v>47</v>
      </c>
      <c r="M910" s="505">
        <v>47</v>
      </c>
      <c r="N910" s="505">
        <v>42</v>
      </c>
      <c r="O910" s="505">
        <v>49</v>
      </c>
      <c r="P910" s="505">
        <v>48</v>
      </c>
      <c r="Q910" s="505">
        <v>47</v>
      </c>
      <c r="R910" s="505">
        <v>48</v>
      </c>
      <c r="S910" s="505">
        <v>46</v>
      </c>
      <c r="T910" s="505"/>
      <c r="U910" s="505">
        <v>45</v>
      </c>
    </row>
    <row r="911" s="135" customFormat="1" customHeight="1" spans="1:21">
      <c r="A911" s="543">
        <v>44617</v>
      </c>
      <c r="B911" s="543">
        <v>44623</v>
      </c>
      <c r="C911" s="5" t="s">
        <v>2116</v>
      </c>
      <c r="D911" s="505">
        <v>45</v>
      </c>
      <c r="E911" s="505">
        <v>43</v>
      </c>
      <c r="F911" s="505">
        <v>41</v>
      </c>
      <c r="G911" s="505">
        <v>42</v>
      </c>
      <c r="H911" s="505">
        <v>40</v>
      </c>
      <c r="I911" s="505">
        <v>42</v>
      </c>
      <c r="J911" s="505">
        <v>40</v>
      </c>
      <c r="K911" s="505">
        <v>40</v>
      </c>
      <c r="L911" s="505">
        <v>41</v>
      </c>
      <c r="M911" s="505">
        <v>41</v>
      </c>
      <c r="N911" s="505">
        <v>40</v>
      </c>
      <c r="O911" s="505">
        <v>42</v>
      </c>
      <c r="P911" s="505">
        <v>41</v>
      </c>
      <c r="Q911" s="505">
        <v>42</v>
      </c>
      <c r="R911" s="505">
        <v>42</v>
      </c>
      <c r="S911" s="505">
        <v>41</v>
      </c>
      <c r="T911" s="505"/>
      <c r="U911" s="505">
        <v>41.44</v>
      </c>
    </row>
    <row r="912" s="135" customFormat="1" customHeight="1" spans="1:21">
      <c r="A912" s="543">
        <v>44617</v>
      </c>
      <c r="B912" s="543">
        <v>44623</v>
      </c>
      <c r="C912" s="5" t="s">
        <v>2117</v>
      </c>
      <c r="D912" s="505">
        <v>2</v>
      </c>
      <c r="E912" s="505">
        <v>2</v>
      </c>
      <c r="F912" s="505">
        <v>2</v>
      </c>
      <c r="G912" s="505">
        <v>2</v>
      </c>
      <c r="H912" s="505">
        <v>1</v>
      </c>
      <c r="I912" s="505">
        <v>0</v>
      </c>
      <c r="J912" s="505">
        <v>2</v>
      </c>
      <c r="K912" s="505">
        <v>2</v>
      </c>
      <c r="L912" s="505">
        <v>6</v>
      </c>
      <c r="M912" s="505">
        <v>6</v>
      </c>
      <c r="N912" s="505">
        <v>2</v>
      </c>
      <c r="O912" s="505">
        <v>7</v>
      </c>
      <c r="P912" s="505">
        <v>7</v>
      </c>
      <c r="Q912" s="505">
        <v>5</v>
      </c>
      <c r="R912" s="505">
        <v>6</v>
      </c>
      <c r="S912" s="505">
        <v>5</v>
      </c>
      <c r="T912" s="505"/>
      <c r="U912" s="505">
        <v>3.56</v>
      </c>
    </row>
    <row r="913" s="135" customFormat="1" customHeight="1" spans="1:21">
      <c r="A913" s="543">
        <v>44624</v>
      </c>
      <c r="B913" s="543">
        <v>44630</v>
      </c>
      <c r="C913" s="5" t="s">
        <v>2111</v>
      </c>
      <c r="D913" s="505">
        <v>14.5</v>
      </c>
      <c r="E913" s="505">
        <v>14.3</v>
      </c>
      <c r="F913" s="505">
        <v>14.6</v>
      </c>
      <c r="G913" s="505">
        <v>14.6</v>
      </c>
      <c r="H913" s="505">
        <v>15.75</v>
      </c>
      <c r="I913" s="505">
        <v>15.1</v>
      </c>
      <c r="J913" s="505">
        <v>15.9</v>
      </c>
      <c r="K913" s="505">
        <v>15.9</v>
      </c>
      <c r="L913" s="505">
        <v>16.6</v>
      </c>
      <c r="M913" s="505">
        <v>17</v>
      </c>
      <c r="N913" s="505">
        <v>16.9</v>
      </c>
      <c r="O913" s="505">
        <v>18.2</v>
      </c>
      <c r="P913" s="505">
        <v>16.4</v>
      </c>
      <c r="Q913" s="505">
        <v>15.2</v>
      </c>
      <c r="R913" s="505">
        <v>15.6</v>
      </c>
      <c r="S913" s="505">
        <v>16.5</v>
      </c>
      <c r="T913" s="505"/>
      <c r="U913" s="505">
        <v>15.82</v>
      </c>
    </row>
    <row r="914" s="135" customFormat="1" customHeight="1" spans="1:21">
      <c r="A914" s="543">
        <v>44624</v>
      </c>
      <c r="B914" s="543">
        <v>44630</v>
      </c>
      <c r="C914" s="5" t="s">
        <v>2112</v>
      </c>
      <c r="D914" s="505">
        <v>18</v>
      </c>
      <c r="E914" s="505">
        <v>17.5</v>
      </c>
      <c r="F914" s="505">
        <v>16.5</v>
      </c>
      <c r="G914" s="505">
        <v>17</v>
      </c>
      <c r="H914" s="505">
        <v>17</v>
      </c>
      <c r="I914" s="505">
        <v>16.8</v>
      </c>
      <c r="J914" s="505">
        <v>17.5</v>
      </c>
      <c r="K914" s="505">
        <v>17.5</v>
      </c>
      <c r="L914" s="505">
        <v>19.6</v>
      </c>
      <c r="M914" s="505">
        <v>19.6</v>
      </c>
      <c r="N914" s="505">
        <v>18.5</v>
      </c>
      <c r="O914" s="505">
        <v>20.6</v>
      </c>
      <c r="P914" s="505">
        <v>19.4</v>
      </c>
      <c r="Q914" s="505">
        <v>17</v>
      </c>
      <c r="R914" s="505">
        <v>17.3</v>
      </c>
      <c r="S914" s="505">
        <v>20</v>
      </c>
      <c r="T914" s="505"/>
      <c r="U914" s="505">
        <v>18.11</v>
      </c>
    </row>
    <row r="915" s="135" customFormat="1" customHeight="1" spans="1:21">
      <c r="A915" s="543">
        <v>44624</v>
      </c>
      <c r="B915" s="543">
        <v>44630</v>
      </c>
      <c r="C915" s="5" t="s">
        <v>2113</v>
      </c>
      <c r="D915" s="505">
        <v>17.5</v>
      </c>
      <c r="E915" s="505">
        <v>17</v>
      </c>
      <c r="F915" s="505">
        <v>15.5</v>
      </c>
      <c r="G915" s="505">
        <v>17</v>
      </c>
      <c r="H915" s="505">
        <v>17</v>
      </c>
      <c r="I915" s="505">
        <v>17</v>
      </c>
      <c r="J915" s="505">
        <v>17</v>
      </c>
      <c r="K915" s="505">
        <v>17</v>
      </c>
      <c r="L915" s="505">
        <v>18</v>
      </c>
      <c r="M915" s="505">
        <v>18</v>
      </c>
      <c r="N915" s="505">
        <v>18</v>
      </c>
      <c r="O915" s="505">
        <v>19</v>
      </c>
      <c r="P915" s="505">
        <v>18</v>
      </c>
      <c r="Q915" s="505">
        <v>16</v>
      </c>
      <c r="R915" s="505">
        <v>16</v>
      </c>
      <c r="S915" s="505">
        <v>18</v>
      </c>
      <c r="T915" s="505"/>
      <c r="U915" s="505">
        <v>17.25</v>
      </c>
    </row>
    <row r="916" s="135" customFormat="1" customHeight="1" spans="1:21">
      <c r="A916" s="543">
        <v>44624</v>
      </c>
      <c r="B916" s="543">
        <v>44630</v>
      </c>
      <c r="C916" s="5" t="s">
        <v>2114</v>
      </c>
      <c r="D916" s="505">
        <v>0.5</v>
      </c>
      <c r="E916" s="505">
        <v>0.5</v>
      </c>
      <c r="F916" s="505">
        <v>1</v>
      </c>
      <c r="G916" s="505">
        <v>0</v>
      </c>
      <c r="H916" s="505">
        <v>0</v>
      </c>
      <c r="I916" s="505">
        <v>-0.2</v>
      </c>
      <c r="J916" s="505">
        <v>0.5</v>
      </c>
      <c r="K916" s="505">
        <v>0.5</v>
      </c>
      <c r="L916" s="505">
        <v>1.6</v>
      </c>
      <c r="M916" s="505">
        <v>1.6</v>
      </c>
      <c r="N916" s="505">
        <v>0.5</v>
      </c>
      <c r="O916" s="505">
        <v>1.6</v>
      </c>
      <c r="P916" s="505">
        <v>1.4</v>
      </c>
      <c r="Q916" s="505">
        <v>1</v>
      </c>
      <c r="R916" s="505">
        <v>1.3</v>
      </c>
      <c r="S916" s="505">
        <v>2</v>
      </c>
      <c r="T916" s="505"/>
      <c r="U916" s="505">
        <v>0.86</v>
      </c>
    </row>
    <row r="917" s="135" customFormat="1" customHeight="1" spans="1:21">
      <c r="A917" s="543">
        <v>44624</v>
      </c>
      <c r="B917" s="543">
        <v>44630</v>
      </c>
      <c r="C917" s="5" t="s">
        <v>2115</v>
      </c>
      <c r="D917" s="505">
        <v>46</v>
      </c>
      <c r="E917" s="505">
        <v>45</v>
      </c>
      <c r="F917" s="505">
        <v>41</v>
      </c>
      <c r="G917" s="505">
        <v>42</v>
      </c>
      <c r="H917" s="505">
        <v>41</v>
      </c>
      <c r="I917" s="505">
        <v>42</v>
      </c>
      <c r="J917" s="505">
        <v>42</v>
      </c>
      <c r="K917" s="505">
        <v>42</v>
      </c>
      <c r="L917" s="505">
        <v>47</v>
      </c>
      <c r="M917" s="505">
        <v>47</v>
      </c>
      <c r="N917" s="505">
        <v>42</v>
      </c>
      <c r="O917" s="505">
        <v>49</v>
      </c>
      <c r="P917" s="505">
        <v>48</v>
      </c>
      <c r="Q917" s="505">
        <v>45</v>
      </c>
      <c r="R917" s="505">
        <v>44</v>
      </c>
      <c r="S917" s="505">
        <v>46</v>
      </c>
      <c r="T917" s="505"/>
      <c r="U917" s="505">
        <v>44.31</v>
      </c>
    </row>
    <row r="918" s="135" customFormat="1" customHeight="1" spans="1:21">
      <c r="A918" s="543">
        <v>44624</v>
      </c>
      <c r="B918" s="543">
        <v>44630</v>
      </c>
      <c r="C918" s="5" t="s">
        <v>2116</v>
      </c>
      <c r="D918" s="505">
        <v>44</v>
      </c>
      <c r="E918" s="505">
        <v>43</v>
      </c>
      <c r="F918" s="505">
        <v>39</v>
      </c>
      <c r="G918" s="505">
        <v>42</v>
      </c>
      <c r="H918" s="505">
        <v>40</v>
      </c>
      <c r="I918" s="505">
        <v>42</v>
      </c>
      <c r="J918" s="505">
        <v>40</v>
      </c>
      <c r="K918" s="505">
        <v>40</v>
      </c>
      <c r="L918" s="505">
        <v>41</v>
      </c>
      <c r="M918" s="505">
        <v>41</v>
      </c>
      <c r="N918" s="505">
        <v>40</v>
      </c>
      <c r="O918" s="505">
        <v>42</v>
      </c>
      <c r="P918" s="505">
        <v>41</v>
      </c>
      <c r="Q918" s="505">
        <v>41</v>
      </c>
      <c r="R918" s="505">
        <v>40</v>
      </c>
      <c r="S918" s="505">
        <v>41</v>
      </c>
      <c r="T918" s="505"/>
      <c r="U918" s="505">
        <v>41.06</v>
      </c>
    </row>
    <row r="919" s="135" customFormat="1" customHeight="1" spans="1:21">
      <c r="A919" s="543">
        <v>44624</v>
      </c>
      <c r="B919" s="543">
        <v>44630</v>
      </c>
      <c r="C919" s="5" t="s">
        <v>2117</v>
      </c>
      <c r="D919" s="505">
        <v>2</v>
      </c>
      <c r="E919" s="505">
        <v>2</v>
      </c>
      <c r="F919" s="505">
        <v>2</v>
      </c>
      <c r="G919" s="505">
        <v>0</v>
      </c>
      <c r="H919" s="505">
        <v>1</v>
      </c>
      <c r="I919" s="505">
        <v>0</v>
      </c>
      <c r="J919" s="505">
        <v>2</v>
      </c>
      <c r="K919" s="505">
        <v>2</v>
      </c>
      <c r="L919" s="505">
        <v>6</v>
      </c>
      <c r="M919" s="505">
        <v>6</v>
      </c>
      <c r="N919" s="505">
        <v>2</v>
      </c>
      <c r="O919" s="505">
        <v>7</v>
      </c>
      <c r="P919" s="505">
        <v>7</v>
      </c>
      <c r="Q919" s="505">
        <v>4</v>
      </c>
      <c r="R919" s="505">
        <v>4</v>
      </c>
      <c r="S919" s="505">
        <v>5</v>
      </c>
      <c r="T919" s="505"/>
      <c r="U919" s="505">
        <v>3.25</v>
      </c>
    </row>
    <row r="920" s="135" customFormat="1" customHeight="1" spans="1:21">
      <c r="A920" s="543">
        <v>44631</v>
      </c>
      <c r="B920" s="543">
        <v>44637</v>
      </c>
      <c r="C920" s="5" t="s">
        <v>2111</v>
      </c>
      <c r="D920" s="505">
        <v>14.8</v>
      </c>
      <c r="E920" s="505">
        <v>14.1</v>
      </c>
      <c r="F920" s="505">
        <v>14.7</v>
      </c>
      <c r="G920" s="505">
        <v>14.5</v>
      </c>
      <c r="H920" s="505">
        <v>15.6</v>
      </c>
      <c r="I920" s="505">
        <v>14.8</v>
      </c>
      <c r="J920" s="505">
        <v>15.5</v>
      </c>
      <c r="K920" s="505">
        <v>15.5</v>
      </c>
      <c r="L920" s="505">
        <v>16</v>
      </c>
      <c r="M920" s="505">
        <v>16.6</v>
      </c>
      <c r="N920" s="505">
        <v>16.5</v>
      </c>
      <c r="O920" s="505">
        <v>17.6</v>
      </c>
      <c r="P920" s="505">
        <v>16</v>
      </c>
      <c r="Q920" s="505">
        <v>15</v>
      </c>
      <c r="R920" s="505">
        <v>15.4</v>
      </c>
      <c r="S920" s="505">
        <v>16.2</v>
      </c>
      <c r="T920" s="505"/>
      <c r="U920" s="505">
        <v>15.55</v>
      </c>
    </row>
    <row r="921" s="135" customFormat="1" customHeight="1" spans="1:21">
      <c r="A921" s="543">
        <v>44631</v>
      </c>
      <c r="B921" s="543">
        <v>44637</v>
      </c>
      <c r="C921" s="5" t="s">
        <v>2112</v>
      </c>
      <c r="D921" s="505">
        <v>17.5</v>
      </c>
      <c r="E921" s="505">
        <v>17</v>
      </c>
      <c r="F921" s="505">
        <v>16.5</v>
      </c>
      <c r="G921" s="505">
        <v>17</v>
      </c>
      <c r="H921" s="505">
        <v>17</v>
      </c>
      <c r="I921" s="505">
        <v>16.8</v>
      </c>
      <c r="J921" s="505">
        <v>17.5</v>
      </c>
      <c r="K921" s="505">
        <v>17.5</v>
      </c>
      <c r="L921" s="505">
        <v>19</v>
      </c>
      <c r="M921" s="505">
        <v>19.2</v>
      </c>
      <c r="N921" s="505">
        <v>18.5</v>
      </c>
      <c r="O921" s="505">
        <v>20</v>
      </c>
      <c r="P921" s="505">
        <v>19</v>
      </c>
      <c r="Q921" s="505">
        <v>17</v>
      </c>
      <c r="R921" s="505">
        <v>17.3</v>
      </c>
      <c r="S921" s="505">
        <v>20</v>
      </c>
      <c r="T921" s="505"/>
      <c r="U921" s="505">
        <v>17.93</v>
      </c>
    </row>
    <row r="922" s="135" customFormat="1" customHeight="1" spans="1:21">
      <c r="A922" s="543">
        <v>44631</v>
      </c>
      <c r="B922" s="543">
        <v>44637</v>
      </c>
      <c r="C922" s="5" t="s">
        <v>2113</v>
      </c>
      <c r="D922" s="505">
        <v>17</v>
      </c>
      <c r="E922" s="505">
        <v>16.5</v>
      </c>
      <c r="F922" s="505">
        <v>15.5</v>
      </c>
      <c r="G922" s="505">
        <v>17</v>
      </c>
      <c r="H922" s="505">
        <v>17</v>
      </c>
      <c r="I922" s="505">
        <v>16.5</v>
      </c>
      <c r="J922" s="505">
        <v>17</v>
      </c>
      <c r="K922" s="505">
        <v>17</v>
      </c>
      <c r="L922" s="505">
        <v>18</v>
      </c>
      <c r="M922" s="505">
        <v>18</v>
      </c>
      <c r="N922" s="505">
        <v>18</v>
      </c>
      <c r="O922" s="505">
        <v>19</v>
      </c>
      <c r="P922" s="505">
        <v>18</v>
      </c>
      <c r="Q922" s="505">
        <v>16</v>
      </c>
      <c r="R922" s="505">
        <v>16</v>
      </c>
      <c r="S922" s="505">
        <v>18</v>
      </c>
      <c r="T922" s="505"/>
      <c r="U922" s="505">
        <v>17.16</v>
      </c>
    </row>
    <row r="923" s="135" customFormat="1" customHeight="1" spans="1:21">
      <c r="A923" s="543">
        <v>44631</v>
      </c>
      <c r="B923" s="543">
        <v>44637</v>
      </c>
      <c r="C923" s="5" t="s">
        <v>2114</v>
      </c>
      <c r="D923" s="505">
        <v>0.5</v>
      </c>
      <c r="E923" s="505">
        <v>0.5</v>
      </c>
      <c r="F923" s="505">
        <v>1</v>
      </c>
      <c r="G923" s="505">
        <v>0</v>
      </c>
      <c r="H923" s="505">
        <v>0</v>
      </c>
      <c r="I923" s="505">
        <v>0.3</v>
      </c>
      <c r="J923" s="505">
        <v>0.5</v>
      </c>
      <c r="K923" s="505">
        <v>0.5</v>
      </c>
      <c r="L923" s="505">
        <v>1</v>
      </c>
      <c r="M923" s="505">
        <v>1.2</v>
      </c>
      <c r="N923" s="505">
        <v>0.5</v>
      </c>
      <c r="O923" s="505">
        <v>1</v>
      </c>
      <c r="P923" s="505">
        <v>1</v>
      </c>
      <c r="Q923" s="505">
        <v>1</v>
      </c>
      <c r="R923" s="505">
        <v>1.3</v>
      </c>
      <c r="S923" s="505">
        <v>2</v>
      </c>
      <c r="T923" s="505"/>
      <c r="U923" s="505">
        <v>0.77</v>
      </c>
    </row>
    <row r="924" s="135" customFormat="1" customHeight="1" spans="1:21">
      <c r="A924" s="543">
        <v>44631</v>
      </c>
      <c r="B924" s="543">
        <v>44637</v>
      </c>
      <c r="C924" s="5" t="s">
        <v>2115</v>
      </c>
      <c r="D924" s="505">
        <v>44</v>
      </c>
      <c r="E924" s="505">
        <v>42</v>
      </c>
      <c r="F924" s="505">
        <v>41</v>
      </c>
      <c r="G924" s="505">
        <v>41.5</v>
      </c>
      <c r="H924" s="505">
        <v>41</v>
      </c>
      <c r="I924" s="505">
        <v>42</v>
      </c>
      <c r="J924" s="505">
        <v>42</v>
      </c>
      <c r="K924" s="505">
        <v>42</v>
      </c>
      <c r="L924" s="505">
        <v>45</v>
      </c>
      <c r="M924" s="505">
        <v>46</v>
      </c>
      <c r="N924" s="505">
        <v>42</v>
      </c>
      <c r="O924" s="505">
        <v>48</v>
      </c>
      <c r="P924" s="505">
        <v>46</v>
      </c>
      <c r="Q924" s="505">
        <v>45</v>
      </c>
      <c r="R924" s="505">
        <v>44</v>
      </c>
      <c r="S924" s="505">
        <v>46</v>
      </c>
      <c r="T924" s="505"/>
      <c r="U924" s="505">
        <v>43.59</v>
      </c>
    </row>
    <row r="925" s="135" customFormat="1" customHeight="1" spans="1:21">
      <c r="A925" s="543">
        <v>44631</v>
      </c>
      <c r="B925" s="543">
        <v>44637</v>
      </c>
      <c r="C925" s="5" t="s">
        <v>2116</v>
      </c>
      <c r="D925" s="505">
        <v>42</v>
      </c>
      <c r="E925" s="505">
        <v>40</v>
      </c>
      <c r="F925" s="505">
        <v>39</v>
      </c>
      <c r="G925" s="505">
        <v>41</v>
      </c>
      <c r="H925" s="505">
        <v>40</v>
      </c>
      <c r="I925" s="505">
        <v>41</v>
      </c>
      <c r="J925" s="505">
        <v>40</v>
      </c>
      <c r="K925" s="505">
        <v>40</v>
      </c>
      <c r="L925" s="505">
        <v>41</v>
      </c>
      <c r="M925" s="505">
        <v>41</v>
      </c>
      <c r="N925" s="505">
        <v>40</v>
      </c>
      <c r="O925" s="505">
        <v>42</v>
      </c>
      <c r="P925" s="505">
        <v>41</v>
      </c>
      <c r="Q925" s="505">
        <v>41</v>
      </c>
      <c r="R925" s="505">
        <v>40</v>
      </c>
      <c r="S925" s="505">
        <v>41</v>
      </c>
      <c r="T925" s="505"/>
      <c r="U925" s="505">
        <v>40.63</v>
      </c>
    </row>
    <row r="926" s="135" customFormat="1" customHeight="1" spans="1:21">
      <c r="A926" s="543">
        <v>44631</v>
      </c>
      <c r="B926" s="543">
        <v>44637</v>
      </c>
      <c r="C926" s="5" t="s">
        <v>2117</v>
      </c>
      <c r="D926" s="505">
        <v>2</v>
      </c>
      <c r="E926" s="505">
        <v>2</v>
      </c>
      <c r="F926" s="505">
        <v>2</v>
      </c>
      <c r="G926" s="505">
        <v>0.5</v>
      </c>
      <c r="H926" s="505">
        <v>1</v>
      </c>
      <c r="I926" s="505">
        <v>1</v>
      </c>
      <c r="J926" s="505">
        <v>2</v>
      </c>
      <c r="K926" s="505">
        <v>2</v>
      </c>
      <c r="L926" s="505">
        <v>4</v>
      </c>
      <c r="M926" s="505">
        <v>5</v>
      </c>
      <c r="N926" s="505">
        <v>2</v>
      </c>
      <c r="O926" s="505">
        <v>6</v>
      </c>
      <c r="P926" s="505">
        <v>5</v>
      </c>
      <c r="Q926" s="505">
        <v>4</v>
      </c>
      <c r="R926" s="505">
        <v>4</v>
      </c>
      <c r="S926" s="505">
        <v>5</v>
      </c>
      <c r="T926" s="505"/>
      <c r="U926" s="505">
        <v>2.96</v>
      </c>
    </row>
    <row r="927" s="135" customFormat="1" customHeight="1" spans="1:21">
      <c r="A927" s="543">
        <v>44638</v>
      </c>
      <c r="B927" s="543">
        <v>44644</v>
      </c>
      <c r="C927" s="5" t="s">
        <v>2111</v>
      </c>
      <c r="D927" s="505">
        <v>15.8</v>
      </c>
      <c r="E927" s="505">
        <v>15.1</v>
      </c>
      <c r="F927" s="505">
        <v>16</v>
      </c>
      <c r="G927" s="505">
        <v>15.1</v>
      </c>
      <c r="H927" s="505">
        <v>16.1</v>
      </c>
      <c r="I927" s="505">
        <v>15.6</v>
      </c>
      <c r="J927" s="505">
        <v>16.2</v>
      </c>
      <c r="K927" s="505">
        <v>16.2</v>
      </c>
      <c r="L927" s="505">
        <v>16.4</v>
      </c>
      <c r="M927" s="607">
        <v>17</v>
      </c>
      <c r="N927" s="505">
        <v>17.2</v>
      </c>
      <c r="O927" s="505">
        <v>18</v>
      </c>
      <c r="P927" s="505">
        <v>16.6</v>
      </c>
      <c r="Q927" s="505">
        <v>16.2</v>
      </c>
      <c r="R927" s="505">
        <v>16.5</v>
      </c>
      <c r="S927" s="505">
        <v>16</v>
      </c>
      <c r="T927" s="505"/>
      <c r="U927" s="607">
        <v>16.25</v>
      </c>
    </row>
    <row r="928" s="135" customFormat="1" customHeight="1" spans="1:21">
      <c r="A928" s="543">
        <v>44638</v>
      </c>
      <c r="B928" s="543">
        <v>44644</v>
      </c>
      <c r="C928" s="5" t="s">
        <v>2112</v>
      </c>
      <c r="D928" s="505">
        <v>18</v>
      </c>
      <c r="E928" s="505">
        <v>17.5</v>
      </c>
      <c r="F928" s="505">
        <v>17</v>
      </c>
      <c r="G928" s="505">
        <v>17.5</v>
      </c>
      <c r="H928" s="505">
        <v>17.5</v>
      </c>
      <c r="I928" s="505">
        <v>17</v>
      </c>
      <c r="J928" s="505">
        <v>17.5</v>
      </c>
      <c r="K928" s="505">
        <v>17.5</v>
      </c>
      <c r="L928" s="505">
        <v>20</v>
      </c>
      <c r="M928" s="505">
        <v>20</v>
      </c>
      <c r="N928" s="505">
        <v>18.5</v>
      </c>
      <c r="O928" s="505">
        <v>21</v>
      </c>
      <c r="P928" s="505">
        <v>20</v>
      </c>
      <c r="Q928" s="505">
        <v>18.5</v>
      </c>
      <c r="R928" s="505">
        <v>19</v>
      </c>
      <c r="S928" s="505">
        <v>20</v>
      </c>
      <c r="T928" s="505"/>
      <c r="U928" s="505">
        <v>18.53</v>
      </c>
    </row>
    <row r="929" s="135" customFormat="1" customHeight="1" spans="1:21">
      <c r="A929" s="543">
        <v>44638</v>
      </c>
      <c r="B929" s="543">
        <v>44644</v>
      </c>
      <c r="C929" s="5" t="s">
        <v>2113</v>
      </c>
      <c r="D929" s="505">
        <v>17.5</v>
      </c>
      <c r="E929" s="505">
        <v>17</v>
      </c>
      <c r="F929" s="505">
        <v>16.5</v>
      </c>
      <c r="G929" s="505">
        <v>17</v>
      </c>
      <c r="H929" s="505">
        <v>17</v>
      </c>
      <c r="I929" s="505">
        <v>16.5</v>
      </c>
      <c r="J929" s="505">
        <v>17</v>
      </c>
      <c r="K929" s="505">
        <v>17</v>
      </c>
      <c r="L929" s="505">
        <v>18</v>
      </c>
      <c r="M929" s="505">
        <v>18</v>
      </c>
      <c r="N929" s="505">
        <v>18</v>
      </c>
      <c r="O929" s="505">
        <v>19</v>
      </c>
      <c r="P929" s="505">
        <v>18</v>
      </c>
      <c r="Q929" s="505">
        <v>17.5</v>
      </c>
      <c r="R929" s="505">
        <v>18</v>
      </c>
      <c r="S929" s="505">
        <v>18</v>
      </c>
      <c r="T929" s="505"/>
      <c r="U929" s="505">
        <v>17.5</v>
      </c>
    </row>
    <row r="930" s="135" customFormat="1" customHeight="1" spans="1:21">
      <c r="A930" s="543">
        <v>44638</v>
      </c>
      <c r="B930" s="543">
        <v>44644</v>
      </c>
      <c r="C930" s="5" t="s">
        <v>2114</v>
      </c>
      <c r="D930" s="505">
        <v>0.5</v>
      </c>
      <c r="E930" s="505">
        <v>0.5</v>
      </c>
      <c r="F930" s="505">
        <v>0.5</v>
      </c>
      <c r="G930" s="505">
        <v>0.5</v>
      </c>
      <c r="H930" s="505">
        <v>0.5</v>
      </c>
      <c r="I930" s="505">
        <v>0.5</v>
      </c>
      <c r="J930" s="505">
        <v>0.5</v>
      </c>
      <c r="K930" s="505">
        <v>0.5</v>
      </c>
      <c r="L930" s="505">
        <v>2</v>
      </c>
      <c r="M930" s="505">
        <v>2</v>
      </c>
      <c r="N930" s="505">
        <v>0.5</v>
      </c>
      <c r="O930" s="505">
        <v>2</v>
      </c>
      <c r="P930" s="505">
        <v>2</v>
      </c>
      <c r="Q930" s="505">
        <v>1</v>
      </c>
      <c r="R930" s="505">
        <v>1</v>
      </c>
      <c r="S930" s="505">
        <v>2</v>
      </c>
      <c r="T930" s="505"/>
      <c r="U930" s="505">
        <v>1.03</v>
      </c>
    </row>
    <row r="931" s="135" customFormat="1" customHeight="1" spans="1:21">
      <c r="A931" s="543">
        <v>44638</v>
      </c>
      <c r="B931" s="543">
        <v>44644</v>
      </c>
      <c r="C931" s="5" t="s">
        <v>2115</v>
      </c>
      <c r="D931" s="505">
        <v>43</v>
      </c>
      <c r="E931" s="505">
        <v>41</v>
      </c>
      <c r="F931" s="505">
        <v>42</v>
      </c>
      <c r="G931" s="505">
        <v>42</v>
      </c>
      <c r="H931" s="505">
        <v>43</v>
      </c>
      <c r="I931" s="505">
        <v>42</v>
      </c>
      <c r="J931" s="505">
        <v>44</v>
      </c>
      <c r="K931" s="505">
        <v>44</v>
      </c>
      <c r="L931" s="505">
        <v>46</v>
      </c>
      <c r="M931" s="505">
        <v>47</v>
      </c>
      <c r="N931" s="505">
        <v>44</v>
      </c>
      <c r="O931" s="505">
        <v>49</v>
      </c>
      <c r="P931" s="505">
        <v>47</v>
      </c>
      <c r="Q931" s="505">
        <v>46</v>
      </c>
      <c r="R931" s="505">
        <v>45</v>
      </c>
      <c r="S931" s="505">
        <v>46</v>
      </c>
      <c r="T931" s="505"/>
      <c r="U931" s="505">
        <v>44.44</v>
      </c>
    </row>
    <row r="932" s="135" customFormat="1" customHeight="1" spans="1:21">
      <c r="A932" s="543">
        <v>44638</v>
      </c>
      <c r="B932" s="543">
        <v>44644</v>
      </c>
      <c r="C932" s="5" t="s">
        <v>2116</v>
      </c>
      <c r="D932" s="505">
        <v>42</v>
      </c>
      <c r="E932" s="505">
        <v>40</v>
      </c>
      <c r="F932" s="505">
        <v>40</v>
      </c>
      <c r="G932" s="505">
        <v>41</v>
      </c>
      <c r="H932" s="505">
        <v>42</v>
      </c>
      <c r="I932" s="505">
        <v>41</v>
      </c>
      <c r="J932" s="505">
        <v>42</v>
      </c>
      <c r="K932" s="505">
        <v>42</v>
      </c>
      <c r="L932" s="505">
        <v>41</v>
      </c>
      <c r="M932" s="505">
        <v>41</v>
      </c>
      <c r="N932" s="505">
        <v>42</v>
      </c>
      <c r="O932" s="505">
        <v>42</v>
      </c>
      <c r="P932" s="505">
        <v>41</v>
      </c>
      <c r="Q932" s="505">
        <v>41</v>
      </c>
      <c r="R932" s="505">
        <v>40</v>
      </c>
      <c r="S932" s="505">
        <v>41</v>
      </c>
      <c r="T932" s="505"/>
      <c r="U932" s="505">
        <v>41.19</v>
      </c>
    </row>
    <row r="933" s="135" customFormat="1" customHeight="1" spans="1:21">
      <c r="A933" s="543">
        <v>44638</v>
      </c>
      <c r="B933" s="543">
        <v>44644</v>
      </c>
      <c r="C933" s="5" t="s">
        <v>2117</v>
      </c>
      <c r="D933" s="505">
        <v>1</v>
      </c>
      <c r="E933" s="505">
        <v>1</v>
      </c>
      <c r="F933" s="505">
        <v>2</v>
      </c>
      <c r="G933" s="505">
        <v>1</v>
      </c>
      <c r="H933" s="505">
        <v>1</v>
      </c>
      <c r="I933" s="505">
        <v>1</v>
      </c>
      <c r="J933" s="505">
        <v>2</v>
      </c>
      <c r="K933" s="505">
        <v>2</v>
      </c>
      <c r="L933" s="505">
        <v>5</v>
      </c>
      <c r="M933" s="505">
        <v>6</v>
      </c>
      <c r="N933" s="505">
        <v>2</v>
      </c>
      <c r="O933" s="505">
        <v>7</v>
      </c>
      <c r="P933" s="505">
        <v>6</v>
      </c>
      <c r="Q933" s="505">
        <v>5</v>
      </c>
      <c r="R933" s="505">
        <v>5</v>
      </c>
      <c r="S933" s="505">
        <v>5</v>
      </c>
      <c r="T933" s="505"/>
      <c r="U933" s="505">
        <v>3.25</v>
      </c>
    </row>
    <row r="934" s="135" customFormat="1" customHeight="1" spans="1:21">
      <c r="A934" s="543">
        <v>44645</v>
      </c>
      <c r="B934" s="543">
        <v>44651</v>
      </c>
      <c r="C934" s="5" t="s">
        <v>2111</v>
      </c>
      <c r="D934" s="505">
        <v>16.3</v>
      </c>
      <c r="E934" s="505">
        <v>15.5</v>
      </c>
      <c r="F934" s="505">
        <v>16.5</v>
      </c>
      <c r="G934" s="505">
        <v>15.4</v>
      </c>
      <c r="H934" s="505">
        <v>16.1</v>
      </c>
      <c r="I934" s="505">
        <v>16.1</v>
      </c>
      <c r="J934" s="505">
        <v>17.4</v>
      </c>
      <c r="K934" s="505">
        <v>17.4</v>
      </c>
      <c r="L934" s="505">
        <v>16.6</v>
      </c>
      <c r="M934" s="505">
        <v>17.2</v>
      </c>
      <c r="N934" s="505">
        <v>18.4</v>
      </c>
      <c r="O934" s="505">
        <v>18</v>
      </c>
      <c r="P934" s="505">
        <v>16.8</v>
      </c>
      <c r="Q934" s="505">
        <v>16.5</v>
      </c>
      <c r="R934" s="505">
        <v>16.8</v>
      </c>
      <c r="S934" s="505">
        <v>16.4</v>
      </c>
      <c r="T934" s="505"/>
      <c r="U934" s="505">
        <v>16.71</v>
      </c>
    </row>
    <row r="935" s="135" customFormat="1" customHeight="1" spans="1:21">
      <c r="A935" s="543">
        <v>44645</v>
      </c>
      <c r="B935" s="543">
        <v>44651</v>
      </c>
      <c r="C935" s="5" t="s">
        <v>2112</v>
      </c>
      <c r="D935" s="505">
        <v>18</v>
      </c>
      <c r="E935" s="505">
        <v>17.5</v>
      </c>
      <c r="F935" s="505">
        <v>17</v>
      </c>
      <c r="G935" s="505">
        <v>18</v>
      </c>
      <c r="H935" s="505">
        <v>17.5</v>
      </c>
      <c r="I935" s="505">
        <v>18</v>
      </c>
      <c r="J935" s="505">
        <v>19</v>
      </c>
      <c r="K935" s="505">
        <v>19</v>
      </c>
      <c r="L935" s="505">
        <v>20</v>
      </c>
      <c r="M935" s="505">
        <v>20</v>
      </c>
      <c r="N935" s="505">
        <v>20</v>
      </c>
      <c r="O935" s="505">
        <v>21</v>
      </c>
      <c r="P935" s="505">
        <v>20</v>
      </c>
      <c r="Q935" s="505">
        <v>18.5</v>
      </c>
      <c r="R935" s="505">
        <v>19</v>
      </c>
      <c r="S935" s="505">
        <v>20</v>
      </c>
      <c r="T935" s="505"/>
      <c r="U935" s="505">
        <v>18.91</v>
      </c>
    </row>
    <row r="936" s="135" customFormat="1" customHeight="1" spans="1:21">
      <c r="A936" s="543">
        <v>44645</v>
      </c>
      <c r="B936" s="543">
        <v>44651</v>
      </c>
      <c r="C936" s="5" t="s">
        <v>2113</v>
      </c>
      <c r="D936" s="505">
        <v>17.5</v>
      </c>
      <c r="E936" s="505">
        <v>17</v>
      </c>
      <c r="F936" s="505">
        <v>16.5</v>
      </c>
      <c r="G936" s="505">
        <v>17</v>
      </c>
      <c r="H936" s="505">
        <v>17</v>
      </c>
      <c r="I936" s="505">
        <v>17</v>
      </c>
      <c r="J936" s="505">
        <v>18.5</v>
      </c>
      <c r="K936" s="505">
        <v>18.5</v>
      </c>
      <c r="L936" s="505">
        <v>18</v>
      </c>
      <c r="M936" s="505">
        <v>18</v>
      </c>
      <c r="N936" s="505">
        <v>19.5</v>
      </c>
      <c r="O936" s="505">
        <v>19</v>
      </c>
      <c r="P936" s="505">
        <v>18</v>
      </c>
      <c r="Q936" s="505">
        <v>17.5</v>
      </c>
      <c r="R936" s="505">
        <v>18</v>
      </c>
      <c r="S936" s="505">
        <v>18</v>
      </c>
      <c r="T936" s="505"/>
      <c r="U936" s="505">
        <v>17.81</v>
      </c>
    </row>
    <row r="937" s="135" customFormat="1" customHeight="1" spans="1:21">
      <c r="A937" s="543">
        <v>44645</v>
      </c>
      <c r="B937" s="543">
        <v>44651</v>
      </c>
      <c r="C937" s="5" t="s">
        <v>2114</v>
      </c>
      <c r="D937" s="505">
        <v>0.5</v>
      </c>
      <c r="E937" s="505">
        <v>0.5</v>
      </c>
      <c r="F937" s="505">
        <v>0.5</v>
      </c>
      <c r="G937" s="505">
        <v>1</v>
      </c>
      <c r="H937" s="505">
        <v>0.5</v>
      </c>
      <c r="I937" s="505">
        <v>1</v>
      </c>
      <c r="J937" s="505">
        <v>0.5</v>
      </c>
      <c r="K937" s="505">
        <v>0.5</v>
      </c>
      <c r="L937" s="505">
        <v>2</v>
      </c>
      <c r="M937" s="505">
        <v>2</v>
      </c>
      <c r="N937" s="505">
        <v>0.5</v>
      </c>
      <c r="O937" s="505">
        <v>2</v>
      </c>
      <c r="P937" s="505">
        <v>2</v>
      </c>
      <c r="Q937" s="505">
        <v>1</v>
      </c>
      <c r="R937" s="505">
        <v>1</v>
      </c>
      <c r="S937" s="505">
        <v>2</v>
      </c>
      <c r="T937" s="505"/>
      <c r="U937" s="505">
        <v>1.1</v>
      </c>
    </row>
    <row r="938" s="135" customFormat="1" customHeight="1" spans="1:21">
      <c r="A938" s="543">
        <v>44645</v>
      </c>
      <c r="B938" s="543">
        <v>44651</v>
      </c>
      <c r="C938" s="5" t="s">
        <v>2115</v>
      </c>
      <c r="D938" s="505">
        <v>44</v>
      </c>
      <c r="E938" s="505">
        <v>42</v>
      </c>
      <c r="F938" s="505">
        <v>42</v>
      </c>
      <c r="G938" s="505">
        <v>42.5</v>
      </c>
      <c r="H938" s="505">
        <v>43</v>
      </c>
      <c r="I938" s="505">
        <v>43</v>
      </c>
      <c r="J938" s="505">
        <v>44</v>
      </c>
      <c r="K938" s="505">
        <v>44</v>
      </c>
      <c r="L938" s="505">
        <v>46</v>
      </c>
      <c r="M938" s="505">
        <v>47</v>
      </c>
      <c r="N938" s="505">
        <v>44</v>
      </c>
      <c r="O938" s="505">
        <v>49</v>
      </c>
      <c r="P938" s="505">
        <v>47</v>
      </c>
      <c r="Q938" s="505">
        <v>46</v>
      </c>
      <c r="R938" s="505">
        <v>45</v>
      </c>
      <c r="S938" s="505">
        <v>46</v>
      </c>
      <c r="T938" s="505"/>
      <c r="U938" s="505">
        <v>44.66</v>
      </c>
    </row>
    <row r="939" s="135" customFormat="1" customHeight="1" spans="1:21">
      <c r="A939" s="543">
        <v>44645</v>
      </c>
      <c r="B939" s="543">
        <v>44651</v>
      </c>
      <c r="C939" s="5" t="s">
        <v>2116</v>
      </c>
      <c r="D939" s="505">
        <v>43</v>
      </c>
      <c r="E939" s="505">
        <v>41</v>
      </c>
      <c r="F939" s="505">
        <v>40</v>
      </c>
      <c r="G939" s="505">
        <v>42</v>
      </c>
      <c r="H939" s="505">
        <v>42</v>
      </c>
      <c r="I939" s="505">
        <v>41.5</v>
      </c>
      <c r="J939" s="505">
        <v>42</v>
      </c>
      <c r="K939" s="505">
        <v>42</v>
      </c>
      <c r="L939" s="505">
        <v>41</v>
      </c>
      <c r="M939" s="505">
        <v>41</v>
      </c>
      <c r="N939" s="505">
        <v>42</v>
      </c>
      <c r="O939" s="505">
        <v>42</v>
      </c>
      <c r="P939" s="505">
        <v>41</v>
      </c>
      <c r="Q939" s="505">
        <v>41</v>
      </c>
      <c r="R939" s="505">
        <v>40</v>
      </c>
      <c r="S939" s="505">
        <v>41</v>
      </c>
      <c r="T939" s="505"/>
      <c r="U939" s="505">
        <v>41.41</v>
      </c>
    </row>
    <row r="940" s="135" customFormat="1" customHeight="1" spans="1:21">
      <c r="A940" s="543">
        <v>44645</v>
      </c>
      <c r="B940" s="543">
        <v>44651</v>
      </c>
      <c r="C940" s="5" t="s">
        <v>2117</v>
      </c>
      <c r="D940" s="505">
        <v>1</v>
      </c>
      <c r="E940" s="505">
        <v>1</v>
      </c>
      <c r="F940" s="505">
        <v>2</v>
      </c>
      <c r="G940" s="505">
        <v>0.5</v>
      </c>
      <c r="H940" s="505">
        <v>1</v>
      </c>
      <c r="I940" s="505">
        <v>1.5</v>
      </c>
      <c r="J940" s="505">
        <v>2</v>
      </c>
      <c r="K940" s="505">
        <v>2</v>
      </c>
      <c r="L940" s="505">
        <v>5</v>
      </c>
      <c r="M940" s="505">
        <v>6</v>
      </c>
      <c r="N940" s="505">
        <v>2</v>
      </c>
      <c r="O940" s="505">
        <v>7</v>
      </c>
      <c r="P940" s="505">
        <v>6</v>
      </c>
      <c r="Q940" s="505">
        <v>5</v>
      </c>
      <c r="R940" s="505">
        <v>5</v>
      </c>
      <c r="S940" s="505">
        <v>5</v>
      </c>
      <c r="T940" s="505"/>
      <c r="U940" s="505">
        <v>3.25</v>
      </c>
    </row>
    <row r="941" s="135" customFormat="1" customHeight="1" spans="1:21">
      <c r="A941" s="543">
        <v>44652</v>
      </c>
      <c r="B941" s="543">
        <v>44658</v>
      </c>
      <c r="C941" s="5" t="s">
        <v>2111</v>
      </c>
      <c r="D941" s="505">
        <v>16.2</v>
      </c>
      <c r="E941" s="505">
        <v>15.5</v>
      </c>
      <c r="F941" s="505">
        <v>15.8</v>
      </c>
      <c r="G941" s="505">
        <v>15.9</v>
      </c>
      <c r="H941" s="505">
        <v>16.4</v>
      </c>
      <c r="I941" s="505">
        <v>16.8</v>
      </c>
      <c r="J941" s="505">
        <v>17.8</v>
      </c>
      <c r="K941" s="505">
        <v>17.8</v>
      </c>
      <c r="L941" s="505">
        <v>17</v>
      </c>
      <c r="M941" s="505">
        <v>17.6</v>
      </c>
      <c r="N941" s="505">
        <v>18.8</v>
      </c>
      <c r="O941" s="505">
        <v>19</v>
      </c>
      <c r="P941" s="505">
        <v>17</v>
      </c>
      <c r="Q941" s="505">
        <v>16.8</v>
      </c>
      <c r="R941" s="505">
        <v>17.3</v>
      </c>
      <c r="S941" s="505">
        <v>17</v>
      </c>
      <c r="T941" s="505"/>
      <c r="U941" s="505">
        <v>17.04</v>
      </c>
    </row>
    <row r="942" s="135" customFormat="1" customHeight="1" spans="1:21">
      <c r="A942" s="543">
        <v>44652</v>
      </c>
      <c r="B942" s="543">
        <v>44658</v>
      </c>
      <c r="C942" s="5" t="s">
        <v>2112</v>
      </c>
      <c r="D942" s="505">
        <v>18</v>
      </c>
      <c r="E942" s="505">
        <v>17.5</v>
      </c>
      <c r="F942" s="505">
        <v>18</v>
      </c>
      <c r="G942" s="505">
        <v>18</v>
      </c>
      <c r="H942" s="505">
        <v>17.5</v>
      </c>
      <c r="I942" s="505">
        <v>18</v>
      </c>
      <c r="J942" s="505">
        <v>19</v>
      </c>
      <c r="K942" s="505">
        <v>19</v>
      </c>
      <c r="L942" s="505">
        <v>20.5</v>
      </c>
      <c r="M942" s="505">
        <v>21</v>
      </c>
      <c r="N942" s="505">
        <v>20</v>
      </c>
      <c r="O942" s="505">
        <v>22.5</v>
      </c>
      <c r="P942" s="505">
        <v>21</v>
      </c>
      <c r="Q942" s="505">
        <v>18.5</v>
      </c>
      <c r="R942" s="505">
        <v>19.5</v>
      </c>
      <c r="S942" s="505">
        <v>20</v>
      </c>
      <c r="T942" s="505"/>
      <c r="U942" s="505">
        <v>19.25</v>
      </c>
    </row>
    <row r="943" s="135" customFormat="1" customHeight="1" spans="1:21">
      <c r="A943" s="543">
        <v>44652</v>
      </c>
      <c r="B943" s="543">
        <v>44658</v>
      </c>
      <c r="C943" s="5" t="s">
        <v>2113</v>
      </c>
      <c r="D943" s="505">
        <v>17.5</v>
      </c>
      <c r="E943" s="505">
        <v>17</v>
      </c>
      <c r="F943" s="505">
        <v>17.5</v>
      </c>
      <c r="G943" s="505">
        <v>17</v>
      </c>
      <c r="H943" s="505">
        <v>17</v>
      </c>
      <c r="I943" s="505">
        <v>17</v>
      </c>
      <c r="J943" s="505">
        <v>18.5</v>
      </c>
      <c r="K943" s="505">
        <v>18.5</v>
      </c>
      <c r="L943" s="505">
        <v>18</v>
      </c>
      <c r="M943" s="505">
        <v>18</v>
      </c>
      <c r="N943" s="505">
        <v>19.5</v>
      </c>
      <c r="O943" s="505">
        <v>19</v>
      </c>
      <c r="P943" s="505">
        <v>18</v>
      </c>
      <c r="Q943" s="505">
        <v>17.5</v>
      </c>
      <c r="R943" s="505">
        <v>18</v>
      </c>
      <c r="S943" s="505">
        <v>18</v>
      </c>
      <c r="T943" s="505"/>
      <c r="U943" s="505">
        <v>17.88</v>
      </c>
    </row>
    <row r="944" s="135" customFormat="1" customHeight="1" spans="1:21">
      <c r="A944" s="543">
        <v>44652</v>
      </c>
      <c r="B944" s="543">
        <v>44658</v>
      </c>
      <c r="C944" s="5" t="s">
        <v>2114</v>
      </c>
      <c r="D944" s="505">
        <v>0.5</v>
      </c>
      <c r="E944" s="505">
        <v>0.5</v>
      </c>
      <c r="F944" s="505">
        <v>0.5</v>
      </c>
      <c r="G944" s="505">
        <v>1</v>
      </c>
      <c r="H944" s="505">
        <v>0.5</v>
      </c>
      <c r="I944" s="505">
        <v>1</v>
      </c>
      <c r="J944" s="505">
        <v>0.5</v>
      </c>
      <c r="K944" s="505">
        <v>0.5</v>
      </c>
      <c r="L944" s="505">
        <v>2.5</v>
      </c>
      <c r="M944" s="505">
        <v>3</v>
      </c>
      <c r="N944" s="505">
        <v>0.5</v>
      </c>
      <c r="O944" s="505">
        <v>3.5</v>
      </c>
      <c r="P944" s="505">
        <v>3</v>
      </c>
      <c r="Q944" s="505">
        <v>1</v>
      </c>
      <c r="R944" s="505">
        <v>1.5</v>
      </c>
      <c r="S944" s="505">
        <v>2</v>
      </c>
      <c r="T944" s="505"/>
      <c r="U944" s="505">
        <v>1.37</v>
      </c>
    </row>
    <row r="945" s="135" customFormat="1" customHeight="1" spans="1:21">
      <c r="A945" s="543">
        <v>44652</v>
      </c>
      <c r="B945" s="543">
        <v>44658</v>
      </c>
      <c r="C945" s="5" t="s">
        <v>2115</v>
      </c>
      <c r="D945" s="505">
        <v>43</v>
      </c>
      <c r="E945" s="505">
        <v>42</v>
      </c>
      <c r="F945" s="505">
        <v>45</v>
      </c>
      <c r="G945" s="505">
        <v>42</v>
      </c>
      <c r="H945" s="505">
        <v>43</v>
      </c>
      <c r="I945" s="505">
        <v>42.5</v>
      </c>
      <c r="J945" s="505">
        <v>47</v>
      </c>
      <c r="K945" s="505">
        <v>47</v>
      </c>
      <c r="L945" s="505">
        <v>47</v>
      </c>
      <c r="M945" s="505">
        <v>47.5</v>
      </c>
      <c r="N945" s="505">
        <v>47</v>
      </c>
      <c r="O945" s="505">
        <v>49</v>
      </c>
      <c r="P945" s="505">
        <v>47</v>
      </c>
      <c r="Q945" s="505">
        <v>46</v>
      </c>
      <c r="R945" s="505">
        <v>47</v>
      </c>
      <c r="S945" s="505">
        <v>46</v>
      </c>
      <c r="T945" s="505"/>
      <c r="U945" s="505">
        <v>45.5</v>
      </c>
    </row>
    <row r="946" s="135" customFormat="1" customHeight="1" spans="1:21">
      <c r="A946" s="543">
        <v>44652</v>
      </c>
      <c r="B946" s="543">
        <v>44658</v>
      </c>
      <c r="C946" s="5" t="s">
        <v>2116</v>
      </c>
      <c r="D946" s="505">
        <v>42</v>
      </c>
      <c r="E946" s="505">
        <v>41</v>
      </c>
      <c r="F946" s="505">
        <v>43</v>
      </c>
      <c r="G946" s="505">
        <v>42</v>
      </c>
      <c r="H946" s="505">
        <v>42</v>
      </c>
      <c r="I946" s="505">
        <v>41.5</v>
      </c>
      <c r="J946" s="505">
        <v>44</v>
      </c>
      <c r="K946" s="505">
        <v>44</v>
      </c>
      <c r="L946" s="505">
        <v>41</v>
      </c>
      <c r="M946" s="505">
        <v>41</v>
      </c>
      <c r="N946" s="505">
        <v>44</v>
      </c>
      <c r="O946" s="505">
        <v>42</v>
      </c>
      <c r="P946" s="505">
        <v>41</v>
      </c>
      <c r="Q946" s="505">
        <v>41</v>
      </c>
      <c r="R946" s="505">
        <v>42</v>
      </c>
      <c r="S946" s="505">
        <v>41</v>
      </c>
      <c r="T946" s="505"/>
      <c r="U946" s="505">
        <v>42.03</v>
      </c>
    </row>
    <row r="947" s="135" customFormat="1" customHeight="1" spans="1:21">
      <c r="A947" s="543">
        <v>44652</v>
      </c>
      <c r="B947" s="543">
        <v>44658</v>
      </c>
      <c r="C947" s="5" t="s">
        <v>2117</v>
      </c>
      <c r="D947" s="505">
        <v>1</v>
      </c>
      <c r="E947" s="505">
        <v>1</v>
      </c>
      <c r="F947" s="505">
        <v>2</v>
      </c>
      <c r="G947" s="505">
        <v>0</v>
      </c>
      <c r="H947" s="505">
        <v>1</v>
      </c>
      <c r="I947" s="505">
        <v>1</v>
      </c>
      <c r="J947" s="505">
        <v>3</v>
      </c>
      <c r="K947" s="505">
        <v>3</v>
      </c>
      <c r="L947" s="505">
        <v>6</v>
      </c>
      <c r="M947" s="505">
        <v>6.5</v>
      </c>
      <c r="N947" s="505">
        <v>3</v>
      </c>
      <c r="O947" s="505">
        <v>7</v>
      </c>
      <c r="P947" s="505">
        <v>6</v>
      </c>
      <c r="Q947" s="505">
        <v>5</v>
      </c>
      <c r="R947" s="505">
        <v>5</v>
      </c>
      <c r="S947" s="505">
        <v>5</v>
      </c>
      <c r="T947" s="505"/>
      <c r="U947" s="505">
        <v>3.47</v>
      </c>
    </row>
    <row r="948" s="135" customFormat="1" customHeight="1" spans="1:21">
      <c r="A948" s="543">
        <v>44659</v>
      </c>
      <c r="B948" s="543">
        <v>44665</v>
      </c>
      <c r="C948" s="5" t="s">
        <v>2111</v>
      </c>
      <c r="D948" s="505">
        <v>15.7</v>
      </c>
      <c r="E948" s="505">
        <v>14.8</v>
      </c>
      <c r="F948" s="505">
        <v>16</v>
      </c>
      <c r="G948" s="505">
        <v>15.5</v>
      </c>
      <c r="H948" s="505">
        <v>16.7</v>
      </c>
      <c r="I948" s="505">
        <v>16.1</v>
      </c>
      <c r="J948" s="505">
        <v>17.3</v>
      </c>
      <c r="K948" s="505">
        <v>17.3</v>
      </c>
      <c r="L948" s="505">
        <v>17.4</v>
      </c>
      <c r="M948" s="505">
        <v>18</v>
      </c>
      <c r="N948" s="505">
        <v>18.3</v>
      </c>
      <c r="O948" s="505">
        <v>19.2</v>
      </c>
      <c r="P948" s="505">
        <v>17.5</v>
      </c>
      <c r="Q948" s="505">
        <v>16.2</v>
      </c>
      <c r="R948" s="505">
        <v>16.8</v>
      </c>
      <c r="S948" s="505">
        <v>16.5</v>
      </c>
      <c r="T948" s="505"/>
      <c r="U948" s="505">
        <v>16.83</v>
      </c>
    </row>
    <row r="949" s="135" customFormat="1" customHeight="1" spans="1:21">
      <c r="A949" s="543">
        <v>44659</v>
      </c>
      <c r="B949" s="543">
        <v>44665</v>
      </c>
      <c r="C949" s="5" t="s">
        <v>2112</v>
      </c>
      <c r="D949" s="505">
        <v>18.5</v>
      </c>
      <c r="E949" s="505">
        <v>18</v>
      </c>
      <c r="F949" s="505">
        <v>18.2</v>
      </c>
      <c r="G949" s="505">
        <v>18</v>
      </c>
      <c r="H949" s="505">
        <v>18</v>
      </c>
      <c r="I949" s="505">
        <v>18</v>
      </c>
      <c r="J949" s="505">
        <v>19.5</v>
      </c>
      <c r="K949" s="505">
        <v>19.5</v>
      </c>
      <c r="L949" s="505">
        <v>21</v>
      </c>
      <c r="M949" s="505">
        <v>21.5</v>
      </c>
      <c r="N949" s="505">
        <v>20.5</v>
      </c>
      <c r="O949" s="505">
        <v>23</v>
      </c>
      <c r="P949" s="505">
        <v>21.5</v>
      </c>
      <c r="Q949" s="505">
        <v>18</v>
      </c>
      <c r="R949" s="505">
        <v>19</v>
      </c>
      <c r="S949" s="505">
        <v>21</v>
      </c>
      <c r="T949" s="505"/>
      <c r="U949" s="505">
        <v>19.58</v>
      </c>
    </row>
    <row r="950" s="135" customFormat="1" customHeight="1" spans="1:21">
      <c r="A950" s="543">
        <v>44659</v>
      </c>
      <c r="B950" s="543">
        <v>44665</v>
      </c>
      <c r="C950" s="5" t="s">
        <v>2113</v>
      </c>
      <c r="D950" s="505">
        <v>18</v>
      </c>
      <c r="E950" s="505">
        <v>17.5</v>
      </c>
      <c r="F950" s="505">
        <v>17.5</v>
      </c>
      <c r="G950" s="505">
        <v>17.5</v>
      </c>
      <c r="H950" s="505">
        <v>17.5</v>
      </c>
      <c r="I950" s="505">
        <v>17.5</v>
      </c>
      <c r="J950" s="505">
        <v>19</v>
      </c>
      <c r="K950" s="505">
        <v>19</v>
      </c>
      <c r="L950" s="505">
        <v>18</v>
      </c>
      <c r="M950" s="505">
        <v>18</v>
      </c>
      <c r="N950" s="505">
        <v>20</v>
      </c>
      <c r="O950" s="505">
        <v>19</v>
      </c>
      <c r="P950" s="505">
        <v>18</v>
      </c>
      <c r="Q950" s="505">
        <v>17</v>
      </c>
      <c r="R950" s="505">
        <v>18</v>
      </c>
      <c r="S950" s="505">
        <v>19</v>
      </c>
      <c r="T950" s="505"/>
      <c r="U950" s="505">
        <v>18.16</v>
      </c>
    </row>
    <row r="951" s="135" customFormat="1" customHeight="1" spans="1:21">
      <c r="A951" s="543">
        <v>44659</v>
      </c>
      <c r="B951" s="543">
        <v>44665</v>
      </c>
      <c r="C951" s="5" t="s">
        <v>2114</v>
      </c>
      <c r="D951" s="505">
        <v>0.5</v>
      </c>
      <c r="E951" s="505">
        <v>0.5</v>
      </c>
      <c r="F951" s="505">
        <v>0.7</v>
      </c>
      <c r="G951" s="505">
        <v>0.5</v>
      </c>
      <c r="H951" s="505">
        <v>0.5</v>
      </c>
      <c r="I951" s="505">
        <v>0.5</v>
      </c>
      <c r="J951" s="505">
        <v>0.5</v>
      </c>
      <c r="K951" s="505">
        <v>0.5</v>
      </c>
      <c r="L951" s="505">
        <v>3</v>
      </c>
      <c r="M951" s="505">
        <v>3.5</v>
      </c>
      <c r="N951" s="505">
        <v>0.5</v>
      </c>
      <c r="O951" s="505">
        <v>4</v>
      </c>
      <c r="P951" s="505">
        <v>3.5</v>
      </c>
      <c r="Q951" s="505">
        <v>1</v>
      </c>
      <c r="R951" s="505">
        <v>1</v>
      </c>
      <c r="S951" s="505">
        <v>2</v>
      </c>
      <c r="T951" s="505"/>
      <c r="U951" s="505">
        <v>1.42</v>
      </c>
    </row>
    <row r="952" s="135" customFormat="1" customHeight="1" spans="1:21">
      <c r="A952" s="543">
        <v>44659</v>
      </c>
      <c r="B952" s="543">
        <v>44665</v>
      </c>
      <c r="C952" s="5" t="s">
        <v>2115</v>
      </c>
      <c r="D952" s="505">
        <v>43</v>
      </c>
      <c r="E952" s="505">
        <v>41</v>
      </c>
      <c r="F952" s="505">
        <v>47</v>
      </c>
      <c r="G952" s="505">
        <v>43</v>
      </c>
      <c r="H952" s="505">
        <v>43</v>
      </c>
      <c r="I952" s="505">
        <v>43</v>
      </c>
      <c r="J952" s="505">
        <v>46.5</v>
      </c>
      <c r="K952" s="505">
        <v>46.5</v>
      </c>
      <c r="L952" s="505">
        <v>47</v>
      </c>
      <c r="M952" s="505">
        <v>47.5</v>
      </c>
      <c r="N952" s="505">
        <v>46.5</v>
      </c>
      <c r="O952" s="505">
        <v>50</v>
      </c>
      <c r="P952" s="505">
        <v>47</v>
      </c>
      <c r="Q952" s="505">
        <v>46</v>
      </c>
      <c r="R952" s="505">
        <v>47</v>
      </c>
      <c r="S952" s="505">
        <v>48</v>
      </c>
      <c r="T952" s="505"/>
      <c r="U952" s="505">
        <v>45.75</v>
      </c>
    </row>
    <row r="953" s="135" customFormat="1" customHeight="1" spans="1:21">
      <c r="A953" s="543">
        <v>44659</v>
      </c>
      <c r="B953" s="543">
        <v>44665</v>
      </c>
      <c r="C953" s="5" t="s">
        <v>2116</v>
      </c>
      <c r="D953" s="505">
        <v>42</v>
      </c>
      <c r="E953" s="505">
        <v>40</v>
      </c>
      <c r="F953" s="505">
        <v>45</v>
      </c>
      <c r="G953" s="505">
        <v>42.5</v>
      </c>
      <c r="H953" s="505">
        <v>42</v>
      </c>
      <c r="I953" s="505">
        <v>42.5</v>
      </c>
      <c r="J953" s="505">
        <v>43.5</v>
      </c>
      <c r="K953" s="505">
        <v>43.5</v>
      </c>
      <c r="L953" s="505">
        <v>41</v>
      </c>
      <c r="M953" s="505">
        <v>41</v>
      </c>
      <c r="N953" s="505">
        <v>43.5</v>
      </c>
      <c r="O953" s="505">
        <v>42</v>
      </c>
      <c r="P953" s="505">
        <v>41</v>
      </c>
      <c r="Q953" s="505">
        <v>41</v>
      </c>
      <c r="R953" s="505">
        <v>42</v>
      </c>
      <c r="S953" s="505">
        <v>40</v>
      </c>
      <c r="T953" s="505"/>
      <c r="U953" s="505">
        <v>42.03</v>
      </c>
    </row>
    <row r="954" s="135" customFormat="1" customHeight="1" spans="1:21">
      <c r="A954" s="543">
        <v>44659</v>
      </c>
      <c r="B954" s="543">
        <v>44665</v>
      </c>
      <c r="C954" s="5" t="s">
        <v>2117</v>
      </c>
      <c r="D954" s="505">
        <v>1</v>
      </c>
      <c r="E954" s="505">
        <v>1</v>
      </c>
      <c r="F954" s="505">
        <v>2</v>
      </c>
      <c r="G954" s="505">
        <v>0.5</v>
      </c>
      <c r="H954" s="505">
        <v>1</v>
      </c>
      <c r="I954" s="505">
        <v>0.5</v>
      </c>
      <c r="J954" s="505">
        <v>3</v>
      </c>
      <c r="K954" s="505">
        <v>3</v>
      </c>
      <c r="L954" s="505">
        <v>6</v>
      </c>
      <c r="M954" s="505">
        <v>6.5</v>
      </c>
      <c r="N954" s="505">
        <v>3</v>
      </c>
      <c r="O954" s="505">
        <v>8</v>
      </c>
      <c r="P954" s="505">
        <v>6</v>
      </c>
      <c r="Q954" s="505">
        <v>5</v>
      </c>
      <c r="R954" s="505">
        <v>5</v>
      </c>
      <c r="S954" s="505">
        <v>8</v>
      </c>
      <c r="T954" s="505"/>
      <c r="U954" s="505">
        <v>3.72</v>
      </c>
    </row>
    <row r="955" s="135" customFormat="1" customHeight="1" spans="1:21">
      <c r="A955" s="543">
        <v>44666</v>
      </c>
      <c r="B955" s="543">
        <v>44672</v>
      </c>
      <c r="C955" s="5" t="s">
        <v>2111</v>
      </c>
      <c r="D955" s="505">
        <v>17.5</v>
      </c>
      <c r="E955" s="505">
        <v>17.2</v>
      </c>
      <c r="F955" s="505">
        <v>17.6</v>
      </c>
      <c r="G955" s="606">
        <v>17.5</v>
      </c>
      <c r="H955" s="505">
        <v>18.1</v>
      </c>
      <c r="I955" s="606">
        <v>17.8</v>
      </c>
      <c r="J955" s="505">
        <v>18.5</v>
      </c>
      <c r="K955" s="505">
        <v>18.5</v>
      </c>
      <c r="L955" s="505">
        <v>19</v>
      </c>
      <c r="M955" s="505">
        <v>19.6</v>
      </c>
      <c r="N955" s="505">
        <v>19.5</v>
      </c>
      <c r="O955" s="505">
        <v>20.8</v>
      </c>
      <c r="P955" s="505">
        <v>19.4</v>
      </c>
      <c r="Q955" s="505">
        <v>18.2</v>
      </c>
      <c r="R955" s="505">
        <v>18.5</v>
      </c>
      <c r="S955" s="505">
        <v>19.2</v>
      </c>
      <c r="T955" s="505"/>
      <c r="U955" s="505">
        <v>18.56</v>
      </c>
    </row>
    <row r="956" s="135" customFormat="1" customHeight="1" spans="1:21">
      <c r="A956" s="543">
        <v>44666</v>
      </c>
      <c r="B956" s="543">
        <v>44672</v>
      </c>
      <c r="C956" s="5" t="s">
        <v>2112</v>
      </c>
      <c r="D956" s="505">
        <v>20</v>
      </c>
      <c r="E956" s="505">
        <v>19.5</v>
      </c>
      <c r="F956" s="505">
        <v>19.5</v>
      </c>
      <c r="G956" s="505">
        <v>19.5</v>
      </c>
      <c r="H956" s="505">
        <v>19.5</v>
      </c>
      <c r="I956" s="505">
        <v>20</v>
      </c>
      <c r="J956" s="505">
        <v>20.5</v>
      </c>
      <c r="K956" s="505">
        <v>20.5</v>
      </c>
      <c r="L956" s="505">
        <v>22</v>
      </c>
      <c r="M956" s="505">
        <v>23</v>
      </c>
      <c r="N956" s="505">
        <v>21.5</v>
      </c>
      <c r="O956" s="505">
        <v>24</v>
      </c>
      <c r="P956" s="505">
        <v>22.5</v>
      </c>
      <c r="Q956" s="505">
        <v>19.5</v>
      </c>
      <c r="R956" s="505">
        <v>20.5</v>
      </c>
      <c r="S956" s="505">
        <v>22</v>
      </c>
      <c r="T956" s="505"/>
      <c r="U956" s="505">
        <v>20.88</v>
      </c>
    </row>
    <row r="957" s="135" customFormat="1" customHeight="1" spans="1:21">
      <c r="A957" s="543">
        <v>44666</v>
      </c>
      <c r="B957" s="543">
        <v>44672</v>
      </c>
      <c r="C957" s="5" t="s">
        <v>2113</v>
      </c>
      <c r="D957" s="505">
        <v>19.5</v>
      </c>
      <c r="E957" s="505">
        <v>19</v>
      </c>
      <c r="F957" s="505">
        <v>18.5</v>
      </c>
      <c r="G957" s="505">
        <v>18.5</v>
      </c>
      <c r="H957" s="505">
        <v>19</v>
      </c>
      <c r="I957" s="505">
        <v>18.5</v>
      </c>
      <c r="J957" s="505">
        <v>19.5</v>
      </c>
      <c r="K957" s="505">
        <v>19.5</v>
      </c>
      <c r="L957" s="505">
        <v>18.5</v>
      </c>
      <c r="M957" s="505">
        <v>18.5</v>
      </c>
      <c r="N957" s="505">
        <v>20.5</v>
      </c>
      <c r="O957" s="505">
        <v>20</v>
      </c>
      <c r="P957" s="505">
        <v>19</v>
      </c>
      <c r="Q957" s="505">
        <v>18</v>
      </c>
      <c r="R957" s="505">
        <v>19</v>
      </c>
      <c r="S957" s="505">
        <v>19.5</v>
      </c>
      <c r="T957" s="505"/>
      <c r="U957" s="505">
        <v>19.06</v>
      </c>
    </row>
    <row r="958" s="135" customFormat="1" customHeight="1" spans="1:21">
      <c r="A958" s="543">
        <v>44666</v>
      </c>
      <c r="B958" s="543">
        <v>44672</v>
      </c>
      <c r="C958" s="5" t="s">
        <v>2114</v>
      </c>
      <c r="D958" s="505">
        <v>0.5</v>
      </c>
      <c r="E958" s="505">
        <v>0.5</v>
      </c>
      <c r="F958" s="505">
        <v>1</v>
      </c>
      <c r="G958" s="505">
        <v>1</v>
      </c>
      <c r="H958" s="505">
        <v>0.5</v>
      </c>
      <c r="I958" s="505">
        <v>1.5</v>
      </c>
      <c r="J958" s="505">
        <v>1</v>
      </c>
      <c r="K958" s="505">
        <v>1</v>
      </c>
      <c r="L958" s="505">
        <v>3.5</v>
      </c>
      <c r="M958" s="505">
        <v>4.5</v>
      </c>
      <c r="N958" s="505">
        <v>1</v>
      </c>
      <c r="O958" s="505">
        <v>4</v>
      </c>
      <c r="P958" s="505">
        <v>3.5</v>
      </c>
      <c r="Q958" s="505">
        <v>1.5</v>
      </c>
      <c r="R958" s="505">
        <v>1.5</v>
      </c>
      <c r="S958" s="505">
        <v>2.5</v>
      </c>
      <c r="T958" s="505"/>
      <c r="U958" s="505">
        <v>1.82</v>
      </c>
    </row>
    <row r="959" s="135" customFormat="1" customHeight="1" spans="1:21">
      <c r="A959" s="543">
        <v>44666</v>
      </c>
      <c r="B959" s="543">
        <v>44672</v>
      </c>
      <c r="C959" s="5" t="s">
        <v>2115</v>
      </c>
      <c r="D959" s="505">
        <v>47</v>
      </c>
      <c r="E959" s="505">
        <v>44</v>
      </c>
      <c r="F959" s="505">
        <v>48</v>
      </c>
      <c r="G959" s="505">
        <v>47</v>
      </c>
      <c r="H959" s="505">
        <v>47</v>
      </c>
      <c r="I959" s="505">
        <v>47</v>
      </c>
      <c r="J959" s="505">
        <v>48</v>
      </c>
      <c r="K959" s="505">
        <v>48</v>
      </c>
      <c r="L959" s="505">
        <v>48</v>
      </c>
      <c r="M959" s="505">
        <v>49</v>
      </c>
      <c r="N959" s="505">
        <v>48</v>
      </c>
      <c r="O959" s="505">
        <v>52</v>
      </c>
      <c r="P959" s="505">
        <v>48</v>
      </c>
      <c r="Q959" s="505">
        <v>47</v>
      </c>
      <c r="R959" s="505">
        <v>49</v>
      </c>
      <c r="S959" s="505">
        <v>49</v>
      </c>
      <c r="T959" s="505"/>
      <c r="U959" s="505">
        <v>47.88</v>
      </c>
    </row>
    <row r="960" s="135" customFormat="1" customHeight="1" spans="1:21">
      <c r="A960" s="543">
        <v>44666</v>
      </c>
      <c r="B960" s="543">
        <v>44672</v>
      </c>
      <c r="C960" s="5" t="s">
        <v>2116</v>
      </c>
      <c r="D960" s="505">
        <v>45</v>
      </c>
      <c r="E960" s="505">
        <v>42</v>
      </c>
      <c r="F960" s="505">
        <v>46</v>
      </c>
      <c r="G960" s="505">
        <v>45</v>
      </c>
      <c r="H960" s="505">
        <v>43</v>
      </c>
      <c r="I960" s="505">
        <v>45</v>
      </c>
      <c r="J960" s="505">
        <v>44</v>
      </c>
      <c r="K960" s="505">
        <v>44</v>
      </c>
      <c r="L960" s="505">
        <v>42</v>
      </c>
      <c r="M960" s="505">
        <v>42</v>
      </c>
      <c r="N960" s="505">
        <v>44</v>
      </c>
      <c r="O960" s="505">
        <v>43</v>
      </c>
      <c r="P960" s="505">
        <v>42</v>
      </c>
      <c r="Q960" s="505">
        <v>43</v>
      </c>
      <c r="R960" s="505">
        <v>44</v>
      </c>
      <c r="S960" s="505">
        <v>41</v>
      </c>
      <c r="T960" s="505"/>
      <c r="U960" s="505">
        <v>43.44</v>
      </c>
    </row>
    <row r="961" s="135" customFormat="1" customHeight="1" spans="1:21">
      <c r="A961" s="543">
        <v>44666</v>
      </c>
      <c r="B961" s="543">
        <v>44672</v>
      </c>
      <c r="C961" s="5" t="s">
        <v>2117</v>
      </c>
      <c r="D961" s="505">
        <v>2</v>
      </c>
      <c r="E961" s="505">
        <v>2</v>
      </c>
      <c r="F961" s="505">
        <v>2</v>
      </c>
      <c r="G961" s="505">
        <v>2</v>
      </c>
      <c r="H961" s="505">
        <v>4</v>
      </c>
      <c r="I961" s="505">
        <v>2</v>
      </c>
      <c r="J961" s="505">
        <v>4</v>
      </c>
      <c r="K961" s="505">
        <v>4</v>
      </c>
      <c r="L961" s="505">
        <v>6</v>
      </c>
      <c r="M961" s="505">
        <v>7</v>
      </c>
      <c r="N961" s="505">
        <v>4</v>
      </c>
      <c r="O961" s="505">
        <v>9</v>
      </c>
      <c r="P961" s="505">
        <v>6</v>
      </c>
      <c r="Q961" s="505">
        <v>4</v>
      </c>
      <c r="R961" s="505">
        <v>5</v>
      </c>
      <c r="S961" s="505">
        <v>8</v>
      </c>
      <c r="T961" s="505"/>
      <c r="U961" s="505">
        <v>4.44</v>
      </c>
    </row>
    <row r="962" s="135" customFormat="1" customHeight="1" spans="1:21">
      <c r="A962" s="543">
        <v>44673</v>
      </c>
      <c r="B962" s="543">
        <v>44679</v>
      </c>
      <c r="C962" s="5" t="s">
        <v>2111</v>
      </c>
      <c r="D962" s="505">
        <v>18.6</v>
      </c>
      <c r="E962" s="505">
        <v>18.4</v>
      </c>
      <c r="F962" s="505">
        <v>18.5</v>
      </c>
      <c r="G962" s="606">
        <v>19</v>
      </c>
      <c r="H962" s="505">
        <v>19.9</v>
      </c>
      <c r="I962" s="606">
        <v>19.4</v>
      </c>
      <c r="J962" s="505">
        <v>19.8</v>
      </c>
      <c r="K962" s="505">
        <v>19.8</v>
      </c>
      <c r="L962" s="505">
        <v>19.3</v>
      </c>
      <c r="M962" s="505">
        <v>20.2</v>
      </c>
      <c r="N962" s="505">
        <v>20.8</v>
      </c>
      <c r="O962" s="505">
        <v>20.8</v>
      </c>
      <c r="P962" s="505">
        <v>19</v>
      </c>
      <c r="Q962" s="505">
        <v>18.6</v>
      </c>
      <c r="R962" s="505">
        <v>19.2</v>
      </c>
      <c r="S962" s="505">
        <v>19</v>
      </c>
      <c r="T962" s="505"/>
      <c r="U962" s="505">
        <v>19.39</v>
      </c>
    </row>
    <row r="963" s="135" customFormat="1" customHeight="1" spans="1:21">
      <c r="A963" s="543">
        <v>44673</v>
      </c>
      <c r="B963" s="543">
        <v>44679</v>
      </c>
      <c r="C963" s="5" t="s">
        <v>2112</v>
      </c>
      <c r="D963" s="505">
        <v>22</v>
      </c>
      <c r="E963" s="505">
        <v>21</v>
      </c>
      <c r="F963" s="505">
        <v>22</v>
      </c>
      <c r="G963" s="505">
        <v>22</v>
      </c>
      <c r="H963" s="505">
        <v>22</v>
      </c>
      <c r="I963" s="505">
        <v>22.5</v>
      </c>
      <c r="J963" s="505">
        <v>21</v>
      </c>
      <c r="K963" s="505">
        <v>21</v>
      </c>
      <c r="L963" s="505">
        <v>22.5</v>
      </c>
      <c r="M963" s="505">
        <v>23.5</v>
      </c>
      <c r="N963" s="505">
        <v>22</v>
      </c>
      <c r="O963" s="505">
        <v>24.8</v>
      </c>
      <c r="P963" s="505">
        <v>22.5</v>
      </c>
      <c r="Q963" s="505">
        <v>21.5</v>
      </c>
      <c r="R963" s="505">
        <v>22</v>
      </c>
      <c r="S963" s="505">
        <v>22</v>
      </c>
      <c r="T963" s="505"/>
      <c r="U963" s="505">
        <v>22.14</v>
      </c>
    </row>
    <row r="964" s="135" customFormat="1" customHeight="1" spans="1:21">
      <c r="A964" s="543">
        <v>44673</v>
      </c>
      <c r="B964" s="543">
        <v>44679</v>
      </c>
      <c r="C964" s="5" t="s">
        <v>2113</v>
      </c>
      <c r="D964" s="505">
        <v>21.5</v>
      </c>
      <c r="E964" s="505">
        <v>20.5</v>
      </c>
      <c r="F964" s="505">
        <v>21</v>
      </c>
      <c r="G964" s="505">
        <v>21</v>
      </c>
      <c r="H964" s="505">
        <v>21</v>
      </c>
      <c r="I964" s="505">
        <v>21</v>
      </c>
      <c r="J964" s="505">
        <v>20.5</v>
      </c>
      <c r="K964" s="505">
        <v>20.5</v>
      </c>
      <c r="L964" s="505">
        <v>18.5</v>
      </c>
      <c r="M964" s="505">
        <v>18.5</v>
      </c>
      <c r="N964" s="505">
        <v>21.5</v>
      </c>
      <c r="O964" s="505">
        <v>20</v>
      </c>
      <c r="P964" s="505">
        <v>19</v>
      </c>
      <c r="Q964" s="505">
        <v>19</v>
      </c>
      <c r="R964" s="505">
        <v>20.5</v>
      </c>
      <c r="S964" s="505">
        <v>21</v>
      </c>
      <c r="T964" s="505"/>
      <c r="U964" s="505">
        <v>20.31</v>
      </c>
    </row>
    <row r="965" s="135" customFormat="1" customHeight="1" spans="1:21">
      <c r="A965" s="543">
        <v>44673</v>
      </c>
      <c r="B965" s="543">
        <v>44679</v>
      </c>
      <c r="C965" s="5" t="s">
        <v>2114</v>
      </c>
      <c r="D965" s="505">
        <v>0.5</v>
      </c>
      <c r="E965" s="505">
        <v>0.5</v>
      </c>
      <c r="F965" s="505">
        <v>1</v>
      </c>
      <c r="G965" s="505">
        <v>1</v>
      </c>
      <c r="H965" s="505">
        <v>1</v>
      </c>
      <c r="I965" s="505">
        <v>1.5</v>
      </c>
      <c r="J965" s="505">
        <v>0.5</v>
      </c>
      <c r="K965" s="505">
        <v>0.5</v>
      </c>
      <c r="L965" s="505">
        <v>4</v>
      </c>
      <c r="M965" s="505">
        <v>5</v>
      </c>
      <c r="N965" s="505">
        <v>0.5</v>
      </c>
      <c r="O965" s="505">
        <v>4.8</v>
      </c>
      <c r="P965" s="505">
        <v>3.5</v>
      </c>
      <c r="Q965" s="505">
        <v>2.5</v>
      </c>
      <c r="R965" s="505">
        <v>1.5</v>
      </c>
      <c r="S965" s="505">
        <v>1</v>
      </c>
      <c r="T965" s="505"/>
      <c r="U965" s="505">
        <v>1.83</v>
      </c>
    </row>
    <row r="966" s="135" customFormat="1" customHeight="1" spans="1:21">
      <c r="A966" s="543">
        <v>44673</v>
      </c>
      <c r="B966" s="543">
        <v>44679</v>
      </c>
      <c r="C966" s="5" t="s">
        <v>2115</v>
      </c>
      <c r="D966" s="505">
        <v>47</v>
      </c>
      <c r="E966" s="505">
        <v>44</v>
      </c>
      <c r="F966" s="505">
        <v>49.5</v>
      </c>
      <c r="G966" s="505">
        <v>48</v>
      </c>
      <c r="H966" s="505">
        <v>48</v>
      </c>
      <c r="I966" s="505">
        <v>48.5</v>
      </c>
      <c r="J966" s="505">
        <v>48</v>
      </c>
      <c r="K966" s="505">
        <v>48</v>
      </c>
      <c r="L966" s="505">
        <v>48</v>
      </c>
      <c r="M966" s="505">
        <v>49</v>
      </c>
      <c r="N966" s="505">
        <v>48</v>
      </c>
      <c r="O966" s="505">
        <v>52</v>
      </c>
      <c r="P966" s="505">
        <v>48</v>
      </c>
      <c r="Q966" s="505">
        <v>47</v>
      </c>
      <c r="R966" s="505">
        <v>49</v>
      </c>
      <c r="S966" s="505">
        <v>49</v>
      </c>
      <c r="T966" s="505"/>
      <c r="U966" s="505">
        <v>48.19</v>
      </c>
    </row>
    <row r="967" s="135" customFormat="1" customHeight="1" spans="1:21">
      <c r="A967" s="543">
        <v>44673</v>
      </c>
      <c r="B967" s="543">
        <v>44679</v>
      </c>
      <c r="C967" s="5" t="s">
        <v>2116</v>
      </c>
      <c r="D967" s="505">
        <v>45</v>
      </c>
      <c r="E967" s="505">
        <v>42</v>
      </c>
      <c r="F967" s="505">
        <v>48</v>
      </c>
      <c r="G967" s="505">
        <v>47</v>
      </c>
      <c r="H967" s="505">
        <v>47</v>
      </c>
      <c r="I967" s="505">
        <v>48</v>
      </c>
      <c r="J967" s="505">
        <v>46.5</v>
      </c>
      <c r="K967" s="505">
        <v>46.5</v>
      </c>
      <c r="L967" s="505">
        <v>42</v>
      </c>
      <c r="M967" s="505">
        <v>42</v>
      </c>
      <c r="N967" s="505">
        <v>46.5</v>
      </c>
      <c r="O967" s="505">
        <v>43</v>
      </c>
      <c r="P967" s="505">
        <v>42</v>
      </c>
      <c r="Q967" s="505">
        <v>43</v>
      </c>
      <c r="R967" s="505">
        <v>44</v>
      </c>
      <c r="S967" s="505">
        <v>42</v>
      </c>
      <c r="T967" s="505"/>
      <c r="U967" s="505">
        <v>44.66</v>
      </c>
    </row>
    <row r="968" s="135" customFormat="1" customHeight="1" spans="1:21">
      <c r="A968" s="543">
        <v>44673</v>
      </c>
      <c r="B968" s="543">
        <v>44679</v>
      </c>
      <c r="C968" s="5" t="s">
        <v>2117</v>
      </c>
      <c r="D968" s="505">
        <v>2</v>
      </c>
      <c r="E968" s="505">
        <v>2</v>
      </c>
      <c r="F968" s="505">
        <v>1.5</v>
      </c>
      <c r="G968" s="505">
        <v>1</v>
      </c>
      <c r="H968" s="505">
        <v>1</v>
      </c>
      <c r="I968" s="505">
        <v>0.5</v>
      </c>
      <c r="J968" s="505">
        <v>1.5</v>
      </c>
      <c r="K968" s="505">
        <v>1.5</v>
      </c>
      <c r="L968" s="505">
        <v>6</v>
      </c>
      <c r="M968" s="505">
        <v>7</v>
      </c>
      <c r="N968" s="505">
        <v>1.5</v>
      </c>
      <c r="O968" s="505">
        <v>9</v>
      </c>
      <c r="P968" s="505">
        <v>6</v>
      </c>
      <c r="Q968" s="505">
        <v>4</v>
      </c>
      <c r="R968" s="505">
        <v>5</v>
      </c>
      <c r="S968" s="505">
        <v>7</v>
      </c>
      <c r="T968" s="505"/>
      <c r="U968" s="505">
        <v>3.53</v>
      </c>
    </row>
    <row r="969" s="135" customFormat="1" customHeight="1" spans="1:21">
      <c r="A969" s="543">
        <v>44680</v>
      </c>
      <c r="B969" s="543">
        <v>44686</v>
      </c>
      <c r="C969" s="5" t="s">
        <v>2111</v>
      </c>
      <c r="D969" s="505">
        <v>19</v>
      </c>
      <c r="E969" s="505">
        <v>18.5</v>
      </c>
      <c r="F969" s="505">
        <v>19.6</v>
      </c>
      <c r="G969" s="606">
        <v>18.8</v>
      </c>
      <c r="H969" s="505">
        <v>19.95</v>
      </c>
      <c r="I969" s="606">
        <v>19.7</v>
      </c>
      <c r="J969" s="505">
        <v>20.2</v>
      </c>
      <c r="K969" s="505">
        <v>20.2</v>
      </c>
      <c r="L969" s="505">
        <v>20</v>
      </c>
      <c r="M969" s="505">
        <v>20.5</v>
      </c>
      <c r="N969" s="505">
        <v>21.2</v>
      </c>
      <c r="O969" s="505">
        <v>23.5</v>
      </c>
      <c r="P969" s="505">
        <v>18</v>
      </c>
      <c r="Q969" s="505">
        <v>19.3</v>
      </c>
      <c r="R969" s="505">
        <v>20</v>
      </c>
      <c r="S969" s="505">
        <v>19.8</v>
      </c>
      <c r="T969" s="505"/>
      <c r="U969" s="505">
        <v>19.89</v>
      </c>
    </row>
    <row r="970" s="135" customFormat="1" customHeight="1" spans="1:21">
      <c r="A970" s="543">
        <v>44680</v>
      </c>
      <c r="B970" s="543">
        <v>44686</v>
      </c>
      <c r="C970" s="5" t="s">
        <v>2112</v>
      </c>
      <c r="D970" s="505">
        <v>22</v>
      </c>
      <c r="E970" s="505">
        <v>21</v>
      </c>
      <c r="F970" s="505">
        <v>23</v>
      </c>
      <c r="G970" s="505">
        <v>23</v>
      </c>
      <c r="H970" s="505">
        <v>22.5</v>
      </c>
      <c r="I970" s="505">
        <v>23</v>
      </c>
      <c r="J970" s="505">
        <v>21.5</v>
      </c>
      <c r="K970" s="505">
        <v>21.5</v>
      </c>
      <c r="L970" s="505">
        <v>23</v>
      </c>
      <c r="M970" s="505">
        <v>24</v>
      </c>
      <c r="N970" s="505">
        <v>22.5</v>
      </c>
      <c r="O970" s="505">
        <v>27</v>
      </c>
      <c r="P970" s="505">
        <v>22</v>
      </c>
      <c r="Q970" s="505">
        <v>22</v>
      </c>
      <c r="R970" s="505">
        <v>23</v>
      </c>
      <c r="S970" s="505">
        <v>22.5</v>
      </c>
      <c r="T970" s="505"/>
      <c r="U970" s="505">
        <v>22.72</v>
      </c>
    </row>
    <row r="971" s="135" customFormat="1" customHeight="1" spans="1:21">
      <c r="A971" s="543">
        <v>44680</v>
      </c>
      <c r="B971" s="543">
        <v>44686</v>
      </c>
      <c r="C971" s="5" t="s">
        <v>2113</v>
      </c>
      <c r="D971" s="505">
        <v>21.5</v>
      </c>
      <c r="E971" s="505">
        <v>20.5</v>
      </c>
      <c r="F971" s="505">
        <v>22</v>
      </c>
      <c r="G971" s="505">
        <v>22</v>
      </c>
      <c r="H971" s="505">
        <v>21.5</v>
      </c>
      <c r="I971" s="505">
        <v>22</v>
      </c>
      <c r="J971" s="505">
        <v>21</v>
      </c>
      <c r="K971" s="505">
        <v>21</v>
      </c>
      <c r="L971" s="505">
        <v>18.5</v>
      </c>
      <c r="M971" s="505">
        <v>18.5</v>
      </c>
      <c r="N971" s="505">
        <v>22</v>
      </c>
      <c r="O971" s="505">
        <v>21</v>
      </c>
      <c r="P971" s="505">
        <v>19</v>
      </c>
      <c r="Q971" s="505">
        <v>20</v>
      </c>
      <c r="R971" s="505">
        <v>21</v>
      </c>
      <c r="S971" s="505">
        <v>21</v>
      </c>
      <c r="T971" s="505"/>
      <c r="U971" s="505">
        <v>20.78</v>
      </c>
    </row>
    <row r="972" s="135" customFormat="1" customHeight="1" spans="1:21">
      <c r="A972" s="543">
        <v>44680</v>
      </c>
      <c r="B972" s="543">
        <v>44686</v>
      </c>
      <c r="C972" s="5" t="s">
        <v>2114</v>
      </c>
      <c r="D972" s="505">
        <v>0.5</v>
      </c>
      <c r="E972" s="505">
        <v>0.5</v>
      </c>
      <c r="F972" s="505">
        <v>1</v>
      </c>
      <c r="G972" s="505">
        <v>1</v>
      </c>
      <c r="H972" s="505">
        <v>1</v>
      </c>
      <c r="I972" s="505">
        <v>1</v>
      </c>
      <c r="J972" s="505">
        <v>0.5</v>
      </c>
      <c r="K972" s="505">
        <v>0.5</v>
      </c>
      <c r="L972" s="505">
        <v>4.5</v>
      </c>
      <c r="M972" s="505">
        <v>5.5</v>
      </c>
      <c r="N972" s="505">
        <v>0.5</v>
      </c>
      <c r="O972" s="505">
        <v>6</v>
      </c>
      <c r="P972" s="505">
        <v>3</v>
      </c>
      <c r="Q972" s="505">
        <v>2</v>
      </c>
      <c r="R972" s="505">
        <v>2</v>
      </c>
      <c r="S972" s="505">
        <v>1.5</v>
      </c>
      <c r="T972" s="505"/>
      <c r="U972" s="505">
        <v>1.94</v>
      </c>
    </row>
    <row r="973" s="135" customFormat="1" customHeight="1" spans="1:21">
      <c r="A973" s="543">
        <v>44680</v>
      </c>
      <c r="B973" s="543">
        <v>44686</v>
      </c>
      <c r="C973" s="5" t="s">
        <v>2115</v>
      </c>
      <c r="D973" s="505">
        <v>47</v>
      </c>
      <c r="E973" s="505">
        <v>44</v>
      </c>
      <c r="F973" s="505">
        <v>49.5</v>
      </c>
      <c r="G973" s="505">
        <v>49</v>
      </c>
      <c r="H973" s="505">
        <v>52</v>
      </c>
      <c r="I973" s="505">
        <v>51</v>
      </c>
      <c r="J973" s="505">
        <v>52</v>
      </c>
      <c r="K973" s="505">
        <v>52</v>
      </c>
      <c r="L973" s="505">
        <v>49</v>
      </c>
      <c r="M973" s="505">
        <v>49</v>
      </c>
      <c r="N973" s="505">
        <v>52</v>
      </c>
      <c r="O973" s="505">
        <v>54</v>
      </c>
      <c r="P973" s="505">
        <v>47</v>
      </c>
      <c r="Q973" s="505">
        <v>47</v>
      </c>
      <c r="R973" s="505">
        <v>49</v>
      </c>
      <c r="S973" s="505">
        <v>49</v>
      </c>
      <c r="T973" s="505"/>
      <c r="U973" s="505">
        <v>49.53</v>
      </c>
    </row>
    <row r="974" s="135" customFormat="1" customHeight="1" spans="1:21">
      <c r="A974" s="543">
        <v>44680</v>
      </c>
      <c r="B974" s="543">
        <v>44686</v>
      </c>
      <c r="C974" s="5" t="s">
        <v>2116</v>
      </c>
      <c r="D974" s="505">
        <v>45</v>
      </c>
      <c r="E974" s="505">
        <v>42</v>
      </c>
      <c r="F974" s="505">
        <v>48</v>
      </c>
      <c r="G974" s="505">
        <v>48</v>
      </c>
      <c r="H974" s="505">
        <v>48</v>
      </c>
      <c r="I974" s="505">
        <v>48</v>
      </c>
      <c r="J974" s="505">
        <v>47</v>
      </c>
      <c r="K974" s="505">
        <v>47</v>
      </c>
      <c r="L974" s="505">
        <v>42</v>
      </c>
      <c r="M974" s="505">
        <v>42</v>
      </c>
      <c r="N974" s="505">
        <v>47</v>
      </c>
      <c r="O974" s="505">
        <v>44</v>
      </c>
      <c r="P974" s="505">
        <v>42</v>
      </c>
      <c r="Q974" s="505">
        <v>43</v>
      </c>
      <c r="R974" s="505">
        <v>44</v>
      </c>
      <c r="S974" s="505">
        <v>43</v>
      </c>
      <c r="T974" s="505"/>
      <c r="U974" s="505">
        <v>45</v>
      </c>
    </row>
    <row r="975" s="135" customFormat="1" customHeight="1" spans="1:21">
      <c r="A975" s="543">
        <v>44680</v>
      </c>
      <c r="B975" s="543">
        <v>44686</v>
      </c>
      <c r="C975" s="5" t="s">
        <v>2117</v>
      </c>
      <c r="D975" s="505">
        <v>2</v>
      </c>
      <c r="E975" s="505">
        <v>2</v>
      </c>
      <c r="F975" s="505">
        <v>1.5</v>
      </c>
      <c r="G975" s="505">
        <v>1</v>
      </c>
      <c r="H975" s="505">
        <v>4</v>
      </c>
      <c r="I975" s="505">
        <v>3</v>
      </c>
      <c r="J975" s="505">
        <v>5</v>
      </c>
      <c r="K975" s="505">
        <v>5</v>
      </c>
      <c r="L975" s="505">
        <v>7</v>
      </c>
      <c r="M975" s="505">
        <v>7</v>
      </c>
      <c r="N975" s="505">
        <v>5</v>
      </c>
      <c r="O975" s="505">
        <v>10</v>
      </c>
      <c r="P975" s="505">
        <v>5</v>
      </c>
      <c r="Q975" s="505">
        <v>4</v>
      </c>
      <c r="R975" s="505">
        <v>5</v>
      </c>
      <c r="S975" s="505">
        <v>6</v>
      </c>
      <c r="T975" s="505"/>
      <c r="U975" s="505">
        <v>4.53</v>
      </c>
    </row>
    <row r="976" s="135" customFormat="1" customHeight="1" spans="1:21">
      <c r="A976" s="543">
        <v>44687</v>
      </c>
      <c r="B976" s="543">
        <v>44693</v>
      </c>
      <c r="C976" s="5" t="s">
        <v>2111</v>
      </c>
      <c r="D976" s="505">
        <v>19.2</v>
      </c>
      <c r="E976" s="505">
        <v>18.5</v>
      </c>
      <c r="F976" s="505">
        <v>19.8</v>
      </c>
      <c r="G976" s="608">
        <v>19.6</v>
      </c>
      <c r="H976" s="505">
        <v>20.1</v>
      </c>
      <c r="I976" s="606">
        <v>19.8</v>
      </c>
      <c r="J976" s="505">
        <v>20.7</v>
      </c>
      <c r="K976" s="505">
        <v>20.7</v>
      </c>
      <c r="L976" s="505">
        <v>20.6</v>
      </c>
      <c r="M976" s="505">
        <v>21</v>
      </c>
      <c r="N976" s="505">
        <v>21.7</v>
      </c>
      <c r="O976" s="505">
        <v>23.8</v>
      </c>
      <c r="P976" s="505">
        <v>19.2</v>
      </c>
      <c r="Q976" s="505">
        <v>19.4</v>
      </c>
      <c r="R976" s="505">
        <v>19.6</v>
      </c>
      <c r="S976" s="505">
        <v>20</v>
      </c>
      <c r="T976" s="505"/>
      <c r="U976" s="506">
        <v>20.23</v>
      </c>
    </row>
    <row r="977" s="135" customFormat="1" customHeight="1" spans="1:21">
      <c r="A977" s="543">
        <v>44687</v>
      </c>
      <c r="B977" s="543">
        <v>44693</v>
      </c>
      <c r="C977" s="5" t="s">
        <v>2112</v>
      </c>
      <c r="D977" s="505">
        <v>22</v>
      </c>
      <c r="E977" s="505">
        <v>21</v>
      </c>
      <c r="F977" s="505">
        <v>23</v>
      </c>
      <c r="G977" s="505">
        <v>23</v>
      </c>
      <c r="H977" s="505">
        <v>22.5</v>
      </c>
      <c r="I977" s="505">
        <v>23</v>
      </c>
      <c r="J977" s="505">
        <v>21.5</v>
      </c>
      <c r="K977" s="505">
        <v>21.5</v>
      </c>
      <c r="L977" s="505">
        <v>23.5</v>
      </c>
      <c r="M977" s="505">
        <v>24.5</v>
      </c>
      <c r="N977" s="505">
        <v>22.5</v>
      </c>
      <c r="O977" s="505">
        <v>27.5</v>
      </c>
      <c r="P977" s="505">
        <v>23</v>
      </c>
      <c r="Q977" s="505">
        <v>22</v>
      </c>
      <c r="R977" s="505">
        <v>23</v>
      </c>
      <c r="S977" s="505">
        <v>22.5</v>
      </c>
      <c r="T977" s="505"/>
      <c r="U977" s="505">
        <v>22.88</v>
      </c>
    </row>
    <row r="978" s="135" customFormat="1" customHeight="1" spans="1:21">
      <c r="A978" s="543">
        <v>44687</v>
      </c>
      <c r="B978" s="543">
        <v>44693</v>
      </c>
      <c r="C978" s="5" t="s">
        <v>2113</v>
      </c>
      <c r="D978" s="505">
        <v>21.5</v>
      </c>
      <c r="E978" s="505">
        <v>20.5</v>
      </c>
      <c r="F978" s="505">
        <v>22</v>
      </c>
      <c r="G978" s="505">
        <v>22</v>
      </c>
      <c r="H978" s="505">
        <v>21.5</v>
      </c>
      <c r="I978" s="505">
        <v>22</v>
      </c>
      <c r="J978" s="505">
        <v>21</v>
      </c>
      <c r="K978" s="505">
        <v>21</v>
      </c>
      <c r="L978" s="505">
        <v>19</v>
      </c>
      <c r="M978" s="505">
        <v>19</v>
      </c>
      <c r="N978" s="505">
        <v>22</v>
      </c>
      <c r="O978" s="505">
        <v>22</v>
      </c>
      <c r="P978" s="505">
        <v>19</v>
      </c>
      <c r="Q978" s="505">
        <v>20</v>
      </c>
      <c r="R978" s="505">
        <v>21</v>
      </c>
      <c r="S978" s="505">
        <v>21</v>
      </c>
      <c r="T978" s="505"/>
      <c r="U978" s="505">
        <v>20.91</v>
      </c>
    </row>
    <row r="979" s="135" customFormat="1" customHeight="1" spans="1:21">
      <c r="A979" s="543">
        <v>44687</v>
      </c>
      <c r="B979" s="543">
        <v>44693</v>
      </c>
      <c r="C979" s="5" t="s">
        <v>2114</v>
      </c>
      <c r="D979" s="505">
        <v>0.5</v>
      </c>
      <c r="E979" s="505">
        <v>0.5</v>
      </c>
      <c r="F979" s="505">
        <v>1</v>
      </c>
      <c r="G979" s="505">
        <v>1</v>
      </c>
      <c r="H979" s="505">
        <v>1</v>
      </c>
      <c r="I979" s="505">
        <v>1</v>
      </c>
      <c r="J979" s="505">
        <v>0.5</v>
      </c>
      <c r="K979" s="505">
        <v>0.5</v>
      </c>
      <c r="L979" s="505">
        <v>4.5</v>
      </c>
      <c r="M979" s="505">
        <v>5.5</v>
      </c>
      <c r="N979" s="505">
        <v>0.5</v>
      </c>
      <c r="O979" s="505">
        <v>5.5</v>
      </c>
      <c r="P979" s="505">
        <v>4</v>
      </c>
      <c r="Q979" s="505">
        <v>2</v>
      </c>
      <c r="R979" s="505">
        <v>2</v>
      </c>
      <c r="S979" s="505">
        <v>1.5</v>
      </c>
      <c r="T979" s="505"/>
      <c r="U979" s="505">
        <v>1.97</v>
      </c>
    </row>
    <row r="980" s="135" customFormat="1" customHeight="1" spans="1:21">
      <c r="A980" s="543">
        <v>44687</v>
      </c>
      <c r="B980" s="543">
        <v>44693</v>
      </c>
      <c r="C980" s="5" t="s">
        <v>2115</v>
      </c>
      <c r="D980" s="505">
        <v>47</v>
      </c>
      <c r="E980" s="505">
        <v>44</v>
      </c>
      <c r="F980" s="505">
        <v>48</v>
      </c>
      <c r="G980" s="505">
        <v>49</v>
      </c>
      <c r="H980" s="505">
        <v>51</v>
      </c>
      <c r="I980" s="505">
        <v>49.5</v>
      </c>
      <c r="J980" s="505">
        <v>50.5</v>
      </c>
      <c r="K980" s="505">
        <v>50.5</v>
      </c>
      <c r="L980" s="505">
        <v>49</v>
      </c>
      <c r="M980" s="505">
        <v>49</v>
      </c>
      <c r="N980" s="505">
        <v>50.5</v>
      </c>
      <c r="O980" s="505">
        <v>55</v>
      </c>
      <c r="P980" s="505">
        <v>47</v>
      </c>
      <c r="Q980" s="505">
        <v>47</v>
      </c>
      <c r="R980" s="505">
        <v>49</v>
      </c>
      <c r="S980" s="505">
        <v>50</v>
      </c>
      <c r="T980" s="505"/>
      <c r="U980" s="505">
        <v>49.13</v>
      </c>
    </row>
    <row r="981" s="135" customFormat="1" customHeight="1" spans="1:21">
      <c r="A981" s="543">
        <v>44687</v>
      </c>
      <c r="B981" s="543">
        <v>44693</v>
      </c>
      <c r="C981" s="5" t="s">
        <v>2116</v>
      </c>
      <c r="D981" s="505">
        <v>45</v>
      </c>
      <c r="E981" s="505">
        <v>42</v>
      </c>
      <c r="F981" s="505">
        <v>46</v>
      </c>
      <c r="G981" s="505">
        <v>48</v>
      </c>
      <c r="H981" s="505">
        <v>48</v>
      </c>
      <c r="I981" s="505">
        <v>48</v>
      </c>
      <c r="J981" s="505">
        <v>47</v>
      </c>
      <c r="K981" s="505">
        <v>47</v>
      </c>
      <c r="L981" s="505">
        <v>42</v>
      </c>
      <c r="M981" s="505">
        <v>42</v>
      </c>
      <c r="N981" s="505">
        <v>47</v>
      </c>
      <c r="O981" s="505">
        <v>44</v>
      </c>
      <c r="P981" s="505">
        <v>42</v>
      </c>
      <c r="Q981" s="505">
        <v>43</v>
      </c>
      <c r="R981" s="505">
        <v>44</v>
      </c>
      <c r="S981" s="505">
        <v>44</v>
      </c>
      <c r="T981" s="505"/>
      <c r="U981" s="505">
        <v>44.94</v>
      </c>
    </row>
    <row r="982" s="135" customFormat="1" customHeight="1" spans="1:21">
      <c r="A982" s="543">
        <v>44687</v>
      </c>
      <c r="B982" s="543">
        <v>44693</v>
      </c>
      <c r="C982" s="5" t="s">
        <v>2117</v>
      </c>
      <c r="D982" s="505">
        <v>2</v>
      </c>
      <c r="E982" s="505">
        <v>2</v>
      </c>
      <c r="F982" s="505">
        <v>2</v>
      </c>
      <c r="G982" s="505">
        <v>1</v>
      </c>
      <c r="H982" s="505">
        <v>3</v>
      </c>
      <c r="I982" s="505">
        <v>1.5</v>
      </c>
      <c r="J982" s="505">
        <v>3.5</v>
      </c>
      <c r="K982" s="505">
        <v>3.5</v>
      </c>
      <c r="L982" s="505">
        <v>7</v>
      </c>
      <c r="M982" s="505">
        <v>7</v>
      </c>
      <c r="N982" s="505">
        <v>3.5</v>
      </c>
      <c r="O982" s="505">
        <v>11</v>
      </c>
      <c r="P982" s="505">
        <v>5</v>
      </c>
      <c r="Q982" s="505">
        <v>4</v>
      </c>
      <c r="R982" s="505">
        <v>5</v>
      </c>
      <c r="S982" s="505">
        <v>6</v>
      </c>
      <c r="T982" s="505"/>
      <c r="U982" s="505">
        <v>4.19</v>
      </c>
    </row>
    <row r="983" s="135" customFormat="1" customHeight="1" spans="1:21">
      <c r="A983" s="543">
        <v>44694</v>
      </c>
      <c r="B983" s="543">
        <v>44700</v>
      </c>
      <c r="C983" s="5" t="s">
        <v>2111</v>
      </c>
      <c r="D983" s="505">
        <v>19.6</v>
      </c>
      <c r="E983" s="505">
        <v>19</v>
      </c>
      <c r="F983" s="505">
        <v>20.2</v>
      </c>
      <c r="G983" s="606">
        <v>20</v>
      </c>
      <c r="H983" s="505">
        <v>20.5</v>
      </c>
      <c r="I983" s="606">
        <v>20.3</v>
      </c>
      <c r="J983" s="505">
        <v>21</v>
      </c>
      <c r="K983" s="505">
        <v>21</v>
      </c>
      <c r="L983" s="505">
        <v>21</v>
      </c>
      <c r="M983" s="505">
        <v>21.4</v>
      </c>
      <c r="N983" s="505">
        <v>22</v>
      </c>
      <c r="O983" s="505">
        <v>24</v>
      </c>
      <c r="P983" s="505">
        <v>20.5</v>
      </c>
      <c r="Q983" s="505">
        <v>19.8</v>
      </c>
      <c r="R983" s="505">
        <v>20</v>
      </c>
      <c r="S983" s="505">
        <v>20.8</v>
      </c>
      <c r="T983" s="505"/>
      <c r="U983" s="505">
        <v>20.69</v>
      </c>
    </row>
    <row r="984" s="135" customFormat="1" customHeight="1" spans="1:21">
      <c r="A984" s="543">
        <v>44694</v>
      </c>
      <c r="B984" s="543">
        <v>44700</v>
      </c>
      <c r="C984" s="5" t="s">
        <v>2112</v>
      </c>
      <c r="D984" s="505">
        <v>24</v>
      </c>
      <c r="E984" s="505">
        <v>23</v>
      </c>
      <c r="F984" s="505">
        <v>23.5</v>
      </c>
      <c r="G984" s="505">
        <v>23.5</v>
      </c>
      <c r="H984" s="505">
        <v>23.5</v>
      </c>
      <c r="I984" s="505">
        <v>24</v>
      </c>
      <c r="J984" s="505">
        <v>22.5</v>
      </c>
      <c r="K984" s="505">
        <v>22.5</v>
      </c>
      <c r="L984" s="505">
        <v>24</v>
      </c>
      <c r="M984" s="505">
        <v>25</v>
      </c>
      <c r="N984" s="505">
        <v>23.5</v>
      </c>
      <c r="O984" s="505">
        <v>28</v>
      </c>
      <c r="P984" s="505">
        <v>24.5</v>
      </c>
      <c r="Q984" s="505">
        <v>22.5</v>
      </c>
      <c r="R984" s="505">
        <v>23.5</v>
      </c>
      <c r="S984" s="505">
        <v>25</v>
      </c>
      <c r="T984" s="505"/>
      <c r="U984" s="505">
        <v>23.91</v>
      </c>
    </row>
    <row r="985" s="135" customFormat="1" customHeight="1" spans="1:21">
      <c r="A985" s="543">
        <v>44694</v>
      </c>
      <c r="B985" s="543">
        <v>44700</v>
      </c>
      <c r="C985" s="5" t="s">
        <v>2113</v>
      </c>
      <c r="D985" s="505">
        <v>23.5</v>
      </c>
      <c r="E985" s="505">
        <v>22.5</v>
      </c>
      <c r="F985" s="505">
        <v>22</v>
      </c>
      <c r="G985" s="505">
        <v>23</v>
      </c>
      <c r="H985" s="505">
        <v>22.5</v>
      </c>
      <c r="I985" s="505">
        <v>23.5</v>
      </c>
      <c r="J985" s="505">
        <v>22</v>
      </c>
      <c r="K985" s="505">
        <v>22</v>
      </c>
      <c r="L985" s="505">
        <v>20</v>
      </c>
      <c r="M985" s="505">
        <v>20</v>
      </c>
      <c r="N985" s="505">
        <v>23</v>
      </c>
      <c r="O985" s="505">
        <v>23</v>
      </c>
      <c r="P985" s="505">
        <v>20</v>
      </c>
      <c r="Q985" s="505">
        <v>20</v>
      </c>
      <c r="R985" s="505">
        <v>21</v>
      </c>
      <c r="S985" s="505">
        <v>23</v>
      </c>
      <c r="T985" s="505"/>
      <c r="U985" s="505">
        <v>21.94</v>
      </c>
    </row>
    <row r="986" s="135" customFormat="1" customHeight="1" spans="1:21">
      <c r="A986" s="543">
        <v>44694</v>
      </c>
      <c r="B986" s="543">
        <v>44700</v>
      </c>
      <c r="C986" s="5" t="s">
        <v>2114</v>
      </c>
      <c r="D986" s="505">
        <v>0.5</v>
      </c>
      <c r="E986" s="505">
        <v>0.5</v>
      </c>
      <c r="F986" s="505">
        <v>1.5</v>
      </c>
      <c r="G986" s="505">
        <v>0.5</v>
      </c>
      <c r="H986" s="505">
        <v>1</v>
      </c>
      <c r="I986" s="505">
        <v>0.5</v>
      </c>
      <c r="J986" s="505">
        <v>0.5</v>
      </c>
      <c r="K986" s="505">
        <v>0.5</v>
      </c>
      <c r="L986" s="505">
        <v>4</v>
      </c>
      <c r="M986" s="505">
        <v>5</v>
      </c>
      <c r="N986" s="505">
        <v>0.5</v>
      </c>
      <c r="O986" s="505">
        <v>5</v>
      </c>
      <c r="P986" s="505">
        <v>4.5</v>
      </c>
      <c r="Q986" s="505">
        <v>2.5</v>
      </c>
      <c r="R986" s="505">
        <v>2.5</v>
      </c>
      <c r="S986" s="505">
        <v>2</v>
      </c>
      <c r="T986" s="505"/>
      <c r="U986" s="505">
        <v>1.97</v>
      </c>
    </row>
    <row r="987" s="135" customFormat="1" customHeight="1" spans="1:21">
      <c r="A987" s="543">
        <v>44694</v>
      </c>
      <c r="B987" s="543">
        <v>44700</v>
      </c>
      <c r="C987" s="5" t="s">
        <v>2115</v>
      </c>
      <c r="D987" s="505">
        <v>48</v>
      </c>
      <c r="E987" s="505">
        <v>44.5</v>
      </c>
      <c r="F987" s="505">
        <v>49</v>
      </c>
      <c r="G987" s="505">
        <v>50.5</v>
      </c>
      <c r="H987" s="505">
        <v>49</v>
      </c>
      <c r="I987" s="505">
        <v>51</v>
      </c>
      <c r="J987" s="505">
        <v>50.5</v>
      </c>
      <c r="K987" s="505">
        <v>50.5</v>
      </c>
      <c r="L987" s="505">
        <v>50</v>
      </c>
      <c r="M987" s="505">
        <v>50</v>
      </c>
      <c r="N987" s="505">
        <v>50.5</v>
      </c>
      <c r="O987" s="505">
        <v>56</v>
      </c>
      <c r="P987" s="505">
        <v>49</v>
      </c>
      <c r="Q987" s="505">
        <v>47</v>
      </c>
      <c r="R987" s="505">
        <v>49</v>
      </c>
      <c r="S987" s="505">
        <v>52</v>
      </c>
      <c r="T987" s="505"/>
      <c r="U987" s="505">
        <v>49.78</v>
      </c>
    </row>
    <row r="988" s="135" customFormat="1" customHeight="1" spans="1:21">
      <c r="A988" s="543">
        <v>44694</v>
      </c>
      <c r="B988" s="543">
        <v>44700</v>
      </c>
      <c r="C988" s="5" t="s">
        <v>2116</v>
      </c>
      <c r="D988" s="505">
        <v>46.5</v>
      </c>
      <c r="E988" s="505">
        <v>43</v>
      </c>
      <c r="F988" s="505">
        <v>47</v>
      </c>
      <c r="G988" s="505">
        <v>49</v>
      </c>
      <c r="H988" s="505">
        <v>48</v>
      </c>
      <c r="I988" s="505">
        <v>49</v>
      </c>
      <c r="J988" s="505">
        <v>47.5</v>
      </c>
      <c r="K988" s="505">
        <v>47.5</v>
      </c>
      <c r="L988" s="505">
        <v>43</v>
      </c>
      <c r="M988" s="505">
        <v>43</v>
      </c>
      <c r="N988" s="505">
        <v>47.5</v>
      </c>
      <c r="O988" s="505">
        <v>46</v>
      </c>
      <c r="P988" s="505">
        <v>43</v>
      </c>
      <c r="Q988" s="505">
        <v>43</v>
      </c>
      <c r="R988" s="505">
        <v>45</v>
      </c>
      <c r="S988" s="505">
        <v>46</v>
      </c>
      <c r="T988" s="505"/>
      <c r="U988" s="505">
        <v>45.88</v>
      </c>
    </row>
    <row r="989" s="135" customFormat="1" customHeight="1" spans="1:21">
      <c r="A989" s="543">
        <v>44694</v>
      </c>
      <c r="B989" s="543">
        <v>44700</v>
      </c>
      <c r="C989" s="5" t="s">
        <v>2117</v>
      </c>
      <c r="D989" s="505">
        <v>1.5</v>
      </c>
      <c r="E989" s="505">
        <v>1.5</v>
      </c>
      <c r="F989" s="505">
        <v>2</v>
      </c>
      <c r="G989" s="505">
        <v>1.5</v>
      </c>
      <c r="H989" s="505">
        <v>1</v>
      </c>
      <c r="I989" s="505">
        <v>2</v>
      </c>
      <c r="J989" s="505">
        <v>3</v>
      </c>
      <c r="K989" s="505">
        <v>3</v>
      </c>
      <c r="L989" s="505">
        <v>7</v>
      </c>
      <c r="M989" s="505">
        <v>7</v>
      </c>
      <c r="N989" s="505">
        <v>3</v>
      </c>
      <c r="O989" s="505">
        <v>10</v>
      </c>
      <c r="P989" s="505">
        <v>6</v>
      </c>
      <c r="Q989" s="505">
        <v>4</v>
      </c>
      <c r="R989" s="505">
        <v>4</v>
      </c>
      <c r="S989" s="505">
        <v>6</v>
      </c>
      <c r="T989" s="505"/>
      <c r="U989" s="505">
        <v>3.9</v>
      </c>
    </row>
    <row r="990" s="135" customFormat="1" customHeight="1" spans="1:21">
      <c r="A990" s="543">
        <v>44701</v>
      </c>
      <c r="B990" s="543">
        <v>44707</v>
      </c>
      <c r="C990" s="5" t="s">
        <v>2111</v>
      </c>
      <c r="D990" s="505">
        <v>19.7</v>
      </c>
      <c r="E990" s="505">
        <v>19.2</v>
      </c>
      <c r="F990" s="505">
        <v>20.4</v>
      </c>
      <c r="G990" s="505">
        <v>19.8</v>
      </c>
      <c r="H990" s="505">
        <v>20.6</v>
      </c>
      <c r="I990" s="505">
        <v>20.2</v>
      </c>
      <c r="J990" s="505">
        <v>20.8</v>
      </c>
      <c r="K990" s="505">
        <v>20.8</v>
      </c>
      <c r="L990" s="505">
        <v>21</v>
      </c>
      <c r="M990" s="505">
        <v>21.4</v>
      </c>
      <c r="N990" s="505">
        <v>21.8</v>
      </c>
      <c r="O990" s="505">
        <v>24</v>
      </c>
      <c r="P990" s="505">
        <v>20.5</v>
      </c>
      <c r="Q990" s="505">
        <v>20.3</v>
      </c>
      <c r="R990" s="505">
        <v>20.1</v>
      </c>
      <c r="S990" s="505">
        <v>20.4</v>
      </c>
      <c r="T990" s="505"/>
      <c r="U990" s="505">
        <v>20.69</v>
      </c>
    </row>
    <row r="991" s="135" customFormat="1" customHeight="1" spans="1:21">
      <c r="A991" s="543">
        <v>44701</v>
      </c>
      <c r="B991" s="543">
        <v>44707</v>
      </c>
      <c r="C991" s="5" t="s">
        <v>2112</v>
      </c>
      <c r="D991" s="505">
        <v>24</v>
      </c>
      <c r="E991" s="505">
        <v>23.5</v>
      </c>
      <c r="F991" s="505">
        <v>23.5</v>
      </c>
      <c r="G991" s="505">
        <v>23</v>
      </c>
      <c r="H991" s="505">
        <v>24</v>
      </c>
      <c r="I991" s="505">
        <v>23.8</v>
      </c>
      <c r="J991" s="505">
        <v>22</v>
      </c>
      <c r="K991" s="505">
        <v>22</v>
      </c>
      <c r="L991" s="505">
        <v>24</v>
      </c>
      <c r="M991" s="505">
        <v>25</v>
      </c>
      <c r="N991" s="505">
        <v>23</v>
      </c>
      <c r="O991" s="505">
        <v>28</v>
      </c>
      <c r="P991" s="505">
        <v>24.5</v>
      </c>
      <c r="Q991" s="505">
        <v>22.5</v>
      </c>
      <c r="R991" s="505">
        <v>23.5</v>
      </c>
      <c r="S991" s="505">
        <v>25</v>
      </c>
      <c r="T991" s="505"/>
      <c r="U991" s="505">
        <v>23.83</v>
      </c>
    </row>
    <row r="992" s="135" customFormat="1" customHeight="1" spans="1:21">
      <c r="A992" s="543">
        <v>44701</v>
      </c>
      <c r="B992" s="543">
        <v>44707</v>
      </c>
      <c r="C992" s="5" t="s">
        <v>2113</v>
      </c>
      <c r="D992" s="505">
        <v>23.5</v>
      </c>
      <c r="E992" s="505">
        <v>23</v>
      </c>
      <c r="F992" s="505">
        <v>22</v>
      </c>
      <c r="G992" s="505">
        <v>23</v>
      </c>
      <c r="H992" s="505">
        <v>23</v>
      </c>
      <c r="I992" s="505">
        <v>23.5</v>
      </c>
      <c r="J992" s="505">
        <v>21.5</v>
      </c>
      <c r="K992" s="505">
        <v>21.5</v>
      </c>
      <c r="L992" s="505">
        <v>20</v>
      </c>
      <c r="M992" s="505">
        <v>20</v>
      </c>
      <c r="N992" s="505">
        <v>22.5</v>
      </c>
      <c r="O992" s="505">
        <v>23</v>
      </c>
      <c r="P992" s="505">
        <v>20</v>
      </c>
      <c r="Q992" s="505">
        <v>20</v>
      </c>
      <c r="R992" s="505">
        <v>21</v>
      </c>
      <c r="S992" s="505">
        <v>23</v>
      </c>
      <c r="T992" s="505"/>
      <c r="U992" s="505">
        <v>21.91</v>
      </c>
    </row>
    <row r="993" s="135" customFormat="1" customHeight="1" spans="1:21">
      <c r="A993" s="543">
        <v>44701</v>
      </c>
      <c r="B993" s="543">
        <v>44707</v>
      </c>
      <c r="C993" s="5" t="s">
        <v>2114</v>
      </c>
      <c r="D993" s="505">
        <v>0.5</v>
      </c>
      <c r="E993" s="505">
        <v>0.5</v>
      </c>
      <c r="F993" s="505">
        <v>1.5</v>
      </c>
      <c r="G993" s="505">
        <v>0</v>
      </c>
      <c r="H993" s="505">
        <v>1</v>
      </c>
      <c r="I993" s="505">
        <v>0.3</v>
      </c>
      <c r="J993" s="505">
        <v>0.5</v>
      </c>
      <c r="K993" s="505">
        <v>0.5</v>
      </c>
      <c r="L993" s="505">
        <v>4</v>
      </c>
      <c r="M993" s="505">
        <v>5</v>
      </c>
      <c r="N993" s="505">
        <v>0.5</v>
      </c>
      <c r="O993" s="505">
        <v>5</v>
      </c>
      <c r="P993" s="505">
        <v>4.5</v>
      </c>
      <c r="Q993" s="505">
        <v>2.5</v>
      </c>
      <c r="R993" s="505">
        <v>2.5</v>
      </c>
      <c r="S993" s="505">
        <v>2</v>
      </c>
      <c r="T993" s="505"/>
      <c r="U993" s="505">
        <v>1.92</v>
      </c>
    </row>
    <row r="994" s="135" customFormat="1" customHeight="1" spans="1:21">
      <c r="A994" s="543">
        <v>44701</v>
      </c>
      <c r="B994" s="543">
        <v>44707</v>
      </c>
      <c r="C994" s="5" t="s">
        <v>2115</v>
      </c>
      <c r="D994" s="505">
        <v>48</v>
      </c>
      <c r="E994" s="505">
        <v>45</v>
      </c>
      <c r="F994" s="505">
        <v>49</v>
      </c>
      <c r="G994" s="505">
        <v>50</v>
      </c>
      <c r="H994" s="505">
        <v>50</v>
      </c>
      <c r="I994" s="505">
        <v>50.5</v>
      </c>
      <c r="J994" s="505">
        <v>49.5</v>
      </c>
      <c r="K994" s="505">
        <v>49.5</v>
      </c>
      <c r="L994" s="505">
        <v>50</v>
      </c>
      <c r="M994" s="505">
        <v>50</v>
      </c>
      <c r="N994" s="505">
        <v>49.5</v>
      </c>
      <c r="O994" s="505">
        <v>56</v>
      </c>
      <c r="P994" s="505">
        <v>49</v>
      </c>
      <c r="Q994" s="505">
        <v>47</v>
      </c>
      <c r="R994" s="505">
        <v>49</v>
      </c>
      <c r="S994" s="505">
        <v>51</v>
      </c>
      <c r="T994" s="505"/>
      <c r="U994" s="505">
        <v>49.56</v>
      </c>
    </row>
    <row r="995" s="135" customFormat="1" customHeight="1" spans="1:21">
      <c r="A995" s="543">
        <v>44701</v>
      </c>
      <c r="B995" s="543">
        <v>44707</v>
      </c>
      <c r="C995" s="5" t="s">
        <v>2116</v>
      </c>
      <c r="D995" s="505">
        <v>46.5</v>
      </c>
      <c r="E995" s="505">
        <v>43.5</v>
      </c>
      <c r="F995" s="505">
        <v>47</v>
      </c>
      <c r="G995" s="505">
        <v>49</v>
      </c>
      <c r="H995" s="505">
        <v>49</v>
      </c>
      <c r="I995" s="505">
        <v>49</v>
      </c>
      <c r="J995" s="505">
        <v>47.5</v>
      </c>
      <c r="K995" s="505">
        <v>47.5</v>
      </c>
      <c r="L995" s="505">
        <v>43</v>
      </c>
      <c r="M995" s="505">
        <v>43</v>
      </c>
      <c r="N995" s="505">
        <v>47.5</v>
      </c>
      <c r="O995" s="505">
        <v>46</v>
      </c>
      <c r="P995" s="505">
        <v>43</v>
      </c>
      <c r="Q995" s="505">
        <v>43</v>
      </c>
      <c r="R995" s="505">
        <v>45</v>
      </c>
      <c r="S995" s="505">
        <v>46</v>
      </c>
      <c r="T995" s="505"/>
      <c r="U995" s="505">
        <v>45.97</v>
      </c>
    </row>
    <row r="996" s="135" customFormat="1" customHeight="1" spans="1:21">
      <c r="A996" s="543">
        <v>44701</v>
      </c>
      <c r="B996" s="543">
        <v>44707</v>
      </c>
      <c r="C996" s="5" t="s">
        <v>2117</v>
      </c>
      <c r="D996" s="505">
        <v>1.5</v>
      </c>
      <c r="E996" s="505">
        <v>1.5</v>
      </c>
      <c r="F996" s="505">
        <v>2</v>
      </c>
      <c r="G996" s="505">
        <v>1</v>
      </c>
      <c r="H996" s="505">
        <v>1</v>
      </c>
      <c r="I996" s="505">
        <v>1.5</v>
      </c>
      <c r="J996" s="505">
        <v>2</v>
      </c>
      <c r="K996" s="505">
        <v>2</v>
      </c>
      <c r="L996" s="505">
        <v>7</v>
      </c>
      <c r="M996" s="505">
        <v>7</v>
      </c>
      <c r="N996" s="505">
        <v>2</v>
      </c>
      <c r="O996" s="505">
        <v>10</v>
      </c>
      <c r="P996" s="505">
        <v>6</v>
      </c>
      <c r="Q996" s="505">
        <v>4</v>
      </c>
      <c r="R996" s="505">
        <v>4</v>
      </c>
      <c r="S996" s="505">
        <v>5</v>
      </c>
      <c r="T996" s="505"/>
      <c r="U996" s="505">
        <v>3.59</v>
      </c>
    </row>
    <row r="997" s="135" customFormat="1" customHeight="1" spans="1:21">
      <c r="A997" s="543">
        <v>44708</v>
      </c>
      <c r="B997" s="543">
        <v>44714</v>
      </c>
      <c r="C997" s="5" t="s">
        <v>2111</v>
      </c>
      <c r="D997" s="505">
        <v>19.6</v>
      </c>
      <c r="E997" s="505">
        <v>19.2</v>
      </c>
      <c r="F997" s="505">
        <v>20.6</v>
      </c>
      <c r="G997" s="505">
        <v>20</v>
      </c>
      <c r="H997" s="505">
        <v>20.7</v>
      </c>
      <c r="I997" s="505">
        <v>20.1</v>
      </c>
      <c r="J997" s="505">
        <v>21</v>
      </c>
      <c r="K997" s="505">
        <v>21</v>
      </c>
      <c r="L997" s="505">
        <v>21</v>
      </c>
      <c r="M997" s="505">
        <v>21.4</v>
      </c>
      <c r="N997" s="505">
        <v>22</v>
      </c>
      <c r="O997" s="505">
        <v>24</v>
      </c>
      <c r="P997" s="505">
        <v>20.5</v>
      </c>
      <c r="Q997" s="505">
        <v>20.4</v>
      </c>
      <c r="R997" s="505">
        <v>20.6</v>
      </c>
      <c r="S997" s="505">
        <v>20.8</v>
      </c>
      <c r="T997" s="505"/>
      <c r="U997" s="505">
        <v>20.81</v>
      </c>
    </row>
    <row r="998" s="135" customFormat="1" customHeight="1" spans="1:21">
      <c r="A998" s="543">
        <v>44708</v>
      </c>
      <c r="B998" s="543">
        <v>44714</v>
      </c>
      <c r="C998" s="5" t="s">
        <v>2112</v>
      </c>
      <c r="D998" s="505">
        <v>24</v>
      </c>
      <c r="E998" s="505">
        <v>23.5</v>
      </c>
      <c r="F998" s="505">
        <v>23.5</v>
      </c>
      <c r="G998" s="505">
        <v>23</v>
      </c>
      <c r="H998" s="505">
        <v>24</v>
      </c>
      <c r="I998" s="505">
        <v>23.8</v>
      </c>
      <c r="J998" s="505">
        <v>21.5</v>
      </c>
      <c r="K998" s="505">
        <v>21.5</v>
      </c>
      <c r="L998" s="505">
        <v>24</v>
      </c>
      <c r="M998" s="505">
        <v>25</v>
      </c>
      <c r="N998" s="505">
        <v>22.5</v>
      </c>
      <c r="O998" s="505">
        <v>28</v>
      </c>
      <c r="P998" s="505">
        <v>24.5</v>
      </c>
      <c r="Q998" s="505">
        <v>22.5</v>
      </c>
      <c r="R998" s="505">
        <v>23.5</v>
      </c>
      <c r="S998" s="505">
        <v>25</v>
      </c>
      <c r="T998" s="505"/>
      <c r="U998" s="505">
        <v>23.74</v>
      </c>
    </row>
    <row r="999" s="135" customFormat="1" customHeight="1" spans="1:21">
      <c r="A999" s="543">
        <v>44708</v>
      </c>
      <c r="B999" s="543">
        <v>44714</v>
      </c>
      <c r="C999" s="5" t="s">
        <v>2113</v>
      </c>
      <c r="D999" s="505">
        <v>23.5</v>
      </c>
      <c r="E999" s="505">
        <v>23</v>
      </c>
      <c r="F999" s="505">
        <v>22</v>
      </c>
      <c r="G999" s="505">
        <v>23</v>
      </c>
      <c r="H999" s="505">
        <v>23</v>
      </c>
      <c r="I999" s="505">
        <v>23.5</v>
      </c>
      <c r="J999" s="505">
        <v>21</v>
      </c>
      <c r="K999" s="505">
        <v>21</v>
      </c>
      <c r="L999" s="505">
        <v>20</v>
      </c>
      <c r="M999" s="505">
        <v>20</v>
      </c>
      <c r="N999" s="505">
        <v>22</v>
      </c>
      <c r="O999" s="505">
        <v>23</v>
      </c>
      <c r="P999" s="505">
        <v>20</v>
      </c>
      <c r="Q999" s="505">
        <v>20</v>
      </c>
      <c r="R999" s="505">
        <v>21</v>
      </c>
      <c r="S999" s="505">
        <v>23</v>
      </c>
      <c r="T999" s="505"/>
      <c r="U999" s="505">
        <v>21.81</v>
      </c>
    </row>
    <row r="1000" s="135" customFormat="1" customHeight="1" spans="1:21">
      <c r="A1000" s="543">
        <v>44708</v>
      </c>
      <c r="B1000" s="543">
        <v>44714</v>
      </c>
      <c r="C1000" s="5" t="s">
        <v>2114</v>
      </c>
      <c r="D1000" s="505">
        <v>0.5</v>
      </c>
      <c r="E1000" s="505">
        <v>0.5</v>
      </c>
      <c r="F1000" s="505">
        <v>1.5</v>
      </c>
      <c r="G1000" s="505">
        <v>0</v>
      </c>
      <c r="H1000" s="505">
        <v>1</v>
      </c>
      <c r="I1000" s="505">
        <v>0.3</v>
      </c>
      <c r="J1000" s="505">
        <v>0.5</v>
      </c>
      <c r="K1000" s="505">
        <v>0.5</v>
      </c>
      <c r="L1000" s="505">
        <v>4</v>
      </c>
      <c r="M1000" s="505">
        <v>5</v>
      </c>
      <c r="N1000" s="505">
        <v>0.5</v>
      </c>
      <c r="O1000" s="505">
        <v>5</v>
      </c>
      <c r="P1000" s="505">
        <v>4.5</v>
      </c>
      <c r="Q1000" s="505">
        <v>2.5</v>
      </c>
      <c r="R1000" s="505">
        <v>2.5</v>
      </c>
      <c r="S1000" s="505">
        <v>2</v>
      </c>
      <c r="T1000" s="505"/>
      <c r="U1000" s="505">
        <v>1.93</v>
      </c>
    </row>
    <row r="1001" s="135" customFormat="1" customHeight="1" spans="1:21">
      <c r="A1001" s="543">
        <v>44708</v>
      </c>
      <c r="B1001" s="543">
        <v>44714</v>
      </c>
      <c r="C1001" s="5" t="s">
        <v>2115</v>
      </c>
      <c r="D1001" s="505">
        <v>49</v>
      </c>
      <c r="E1001" s="505">
        <v>47</v>
      </c>
      <c r="F1001" s="505">
        <v>49</v>
      </c>
      <c r="G1001" s="505">
        <v>50.5</v>
      </c>
      <c r="H1001" s="505">
        <v>52</v>
      </c>
      <c r="I1001" s="505">
        <v>51</v>
      </c>
      <c r="J1001" s="505">
        <v>49.5</v>
      </c>
      <c r="K1001" s="505">
        <v>49.5</v>
      </c>
      <c r="L1001" s="505">
        <v>50</v>
      </c>
      <c r="M1001" s="505">
        <v>50</v>
      </c>
      <c r="N1001" s="505">
        <v>49.5</v>
      </c>
      <c r="O1001" s="505">
        <v>56</v>
      </c>
      <c r="P1001" s="505">
        <v>49</v>
      </c>
      <c r="Q1001" s="505">
        <v>47</v>
      </c>
      <c r="R1001" s="505">
        <v>49</v>
      </c>
      <c r="S1001" s="505">
        <v>51</v>
      </c>
      <c r="T1001" s="505"/>
      <c r="U1001" s="505">
        <v>49.94</v>
      </c>
    </row>
    <row r="1002" s="135" customFormat="1" customHeight="1" spans="1:21">
      <c r="A1002" s="543">
        <v>44708</v>
      </c>
      <c r="B1002" s="543">
        <v>44714</v>
      </c>
      <c r="C1002" s="5" t="s">
        <v>2116</v>
      </c>
      <c r="D1002" s="505">
        <v>47</v>
      </c>
      <c r="E1002" s="505">
        <v>46</v>
      </c>
      <c r="F1002" s="505">
        <v>47</v>
      </c>
      <c r="G1002" s="505">
        <v>49</v>
      </c>
      <c r="H1002" s="505">
        <v>51</v>
      </c>
      <c r="I1002" s="505">
        <v>49</v>
      </c>
      <c r="J1002" s="505">
        <v>47.5</v>
      </c>
      <c r="K1002" s="505">
        <v>47.5</v>
      </c>
      <c r="L1002" s="505">
        <v>43</v>
      </c>
      <c r="M1002" s="505">
        <v>43</v>
      </c>
      <c r="N1002" s="505">
        <v>47.5</v>
      </c>
      <c r="O1002" s="505">
        <v>46</v>
      </c>
      <c r="P1002" s="505">
        <v>43</v>
      </c>
      <c r="Q1002" s="505">
        <v>43</v>
      </c>
      <c r="R1002" s="505">
        <v>45</v>
      </c>
      <c r="S1002" s="505">
        <v>46</v>
      </c>
      <c r="T1002" s="505"/>
      <c r="U1002" s="505">
        <v>46.28</v>
      </c>
    </row>
    <row r="1003" s="135" customFormat="1" customHeight="1" spans="1:21">
      <c r="A1003" s="543">
        <v>44708</v>
      </c>
      <c r="B1003" s="543">
        <v>44714</v>
      </c>
      <c r="C1003" s="5" t="s">
        <v>2117</v>
      </c>
      <c r="D1003" s="505">
        <v>2</v>
      </c>
      <c r="E1003" s="505">
        <v>1</v>
      </c>
      <c r="F1003" s="505">
        <v>2</v>
      </c>
      <c r="G1003" s="505">
        <v>1.5</v>
      </c>
      <c r="H1003" s="505">
        <v>1</v>
      </c>
      <c r="I1003" s="505">
        <v>2</v>
      </c>
      <c r="J1003" s="505">
        <v>2</v>
      </c>
      <c r="K1003" s="505">
        <v>2</v>
      </c>
      <c r="L1003" s="505">
        <v>7</v>
      </c>
      <c r="M1003" s="505">
        <v>7</v>
      </c>
      <c r="N1003" s="505">
        <v>2</v>
      </c>
      <c r="O1003" s="505">
        <v>10</v>
      </c>
      <c r="P1003" s="505">
        <v>6</v>
      </c>
      <c r="Q1003" s="505">
        <v>4</v>
      </c>
      <c r="R1003" s="505">
        <v>4</v>
      </c>
      <c r="S1003" s="505">
        <v>5</v>
      </c>
      <c r="T1003" s="505"/>
      <c r="U1003" s="505">
        <v>3.66</v>
      </c>
    </row>
    <row r="1004" s="135" customFormat="1" customHeight="1" spans="1:21">
      <c r="A1004" s="543">
        <v>44715</v>
      </c>
      <c r="B1004" s="543">
        <v>44721</v>
      </c>
      <c r="C1004" s="5" t="s">
        <v>2111</v>
      </c>
      <c r="D1004" s="505">
        <v>19.7</v>
      </c>
      <c r="E1004" s="505">
        <v>19.4</v>
      </c>
      <c r="F1004" s="505">
        <v>20.2</v>
      </c>
      <c r="G1004" s="505">
        <v>19.6</v>
      </c>
      <c r="H1004" s="606">
        <v>20.4</v>
      </c>
      <c r="I1004" s="505">
        <v>19.9</v>
      </c>
      <c r="J1004" s="606">
        <v>20.9</v>
      </c>
      <c r="K1004" s="606">
        <v>20.9</v>
      </c>
      <c r="L1004" s="505">
        <v>20.8</v>
      </c>
      <c r="M1004" s="505">
        <v>21.6</v>
      </c>
      <c r="N1004" s="606">
        <v>21.8</v>
      </c>
      <c r="O1004" s="505">
        <v>24</v>
      </c>
      <c r="P1004" s="505">
        <v>20.5</v>
      </c>
      <c r="Q1004" s="505">
        <v>20.2</v>
      </c>
      <c r="R1004" s="505">
        <v>20.5</v>
      </c>
      <c r="S1004" s="505">
        <v>20.8</v>
      </c>
      <c r="T1004" s="505"/>
      <c r="U1004" s="505">
        <v>20.7</v>
      </c>
    </row>
    <row r="1005" s="135" customFormat="1" customHeight="1" spans="1:21">
      <c r="A1005" s="543">
        <v>44715</v>
      </c>
      <c r="B1005" s="543">
        <v>44721</v>
      </c>
      <c r="C1005" s="5" t="s">
        <v>2112</v>
      </c>
      <c r="D1005" s="505">
        <v>24</v>
      </c>
      <c r="E1005" s="505">
        <v>23.5</v>
      </c>
      <c r="F1005" s="505">
        <v>23.5</v>
      </c>
      <c r="G1005" s="505">
        <v>23</v>
      </c>
      <c r="H1005" s="505">
        <v>23</v>
      </c>
      <c r="I1005" s="505">
        <v>23.5</v>
      </c>
      <c r="J1005" s="505">
        <v>21.5</v>
      </c>
      <c r="K1005" s="505">
        <v>21.5</v>
      </c>
      <c r="L1005" s="505">
        <v>24</v>
      </c>
      <c r="M1005" s="505">
        <v>25</v>
      </c>
      <c r="N1005" s="505">
        <v>22.5</v>
      </c>
      <c r="O1005" s="505">
        <v>28</v>
      </c>
      <c r="P1005" s="505">
        <v>24.5</v>
      </c>
      <c r="Q1005" s="505">
        <v>22.5</v>
      </c>
      <c r="R1005" s="505">
        <v>23.5</v>
      </c>
      <c r="S1005" s="505">
        <v>25</v>
      </c>
      <c r="T1005" s="505"/>
      <c r="U1005" s="505">
        <v>23.66</v>
      </c>
    </row>
    <row r="1006" s="135" customFormat="1" customHeight="1" spans="1:21">
      <c r="A1006" s="543">
        <v>44715</v>
      </c>
      <c r="B1006" s="543">
        <v>44721</v>
      </c>
      <c r="C1006" s="5" t="s">
        <v>2113</v>
      </c>
      <c r="D1006" s="505">
        <v>23.5</v>
      </c>
      <c r="E1006" s="505">
        <v>23</v>
      </c>
      <c r="F1006" s="505">
        <v>22</v>
      </c>
      <c r="G1006" s="505">
        <v>22.5</v>
      </c>
      <c r="H1006" s="505">
        <v>22</v>
      </c>
      <c r="I1006" s="505">
        <v>23</v>
      </c>
      <c r="J1006" s="505">
        <v>21</v>
      </c>
      <c r="K1006" s="505">
        <v>21</v>
      </c>
      <c r="L1006" s="505">
        <v>20</v>
      </c>
      <c r="M1006" s="505">
        <v>20</v>
      </c>
      <c r="N1006" s="505">
        <v>22</v>
      </c>
      <c r="O1006" s="505">
        <v>23</v>
      </c>
      <c r="P1006" s="505">
        <v>20</v>
      </c>
      <c r="Q1006" s="505">
        <v>20</v>
      </c>
      <c r="R1006" s="505">
        <v>21</v>
      </c>
      <c r="S1006" s="505">
        <v>23</v>
      </c>
      <c r="T1006" s="505"/>
      <c r="U1006" s="505">
        <v>21.69</v>
      </c>
    </row>
    <row r="1007" s="135" customFormat="1" customHeight="1" spans="1:21">
      <c r="A1007" s="543">
        <v>44715</v>
      </c>
      <c r="B1007" s="543">
        <v>44721</v>
      </c>
      <c r="C1007" s="5" t="s">
        <v>2114</v>
      </c>
      <c r="D1007" s="505">
        <v>0.5</v>
      </c>
      <c r="E1007" s="505">
        <v>0.5</v>
      </c>
      <c r="F1007" s="505">
        <v>1.5</v>
      </c>
      <c r="G1007" s="505">
        <v>0.5</v>
      </c>
      <c r="H1007" s="505">
        <v>1</v>
      </c>
      <c r="I1007" s="505">
        <v>0.5</v>
      </c>
      <c r="J1007" s="505">
        <v>0.5</v>
      </c>
      <c r="K1007" s="505">
        <v>0.5</v>
      </c>
      <c r="L1007" s="505">
        <v>4</v>
      </c>
      <c r="M1007" s="505">
        <v>5</v>
      </c>
      <c r="N1007" s="505">
        <v>0.5</v>
      </c>
      <c r="O1007" s="505">
        <v>5</v>
      </c>
      <c r="P1007" s="505">
        <v>4.5</v>
      </c>
      <c r="Q1007" s="505">
        <v>2.5</v>
      </c>
      <c r="R1007" s="505">
        <v>2.5</v>
      </c>
      <c r="S1007" s="505">
        <v>2</v>
      </c>
      <c r="T1007" s="505"/>
      <c r="U1007" s="505">
        <v>1.97</v>
      </c>
    </row>
    <row r="1008" s="135" customFormat="1" customHeight="1" spans="1:21">
      <c r="A1008" s="543">
        <v>44715</v>
      </c>
      <c r="B1008" s="543">
        <v>44721</v>
      </c>
      <c r="C1008" s="5" t="s">
        <v>2115</v>
      </c>
      <c r="D1008" s="505">
        <v>49</v>
      </c>
      <c r="E1008" s="505">
        <v>47</v>
      </c>
      <c r="F1008" s="505">
        <v>49</v>
      </c>
      <c r="G1008" s="505">
        <v>50</v>
      </c>
      <c r="H1008" s="505">
        <v>51.5</v>
      </c>
      <c r="I1008" s="505">
        <v>51</v>
      </c>
      <c r="J1008" s="505">
        <v>49.5</v>
      </c>
      <c r="K1008" s="505">
        <v>49.5</v>
      </c>
      <c r="L1008" s="505">
        <v>50</v>
      </c>
      <c r="M1008" s="505">
        <v>50</v>
      </c>
      <c r="N1008" s="505">
        <v>49.5</v>
      </c>
      <c r="O1008" s="505">
        <v>56</v>
      </c>
      <c r="P1008" s="505">
        <v>49</v>
      </c>
      <c r="Q1008" s="505">
        <v>47</v>
      </c>
      <c r="R1008" s="505">
        <v>49</v>
      </c>
      <c r="S1008" s="505">
        <v>51</v>
      </c>
      <c r="T1008" s="505"/>
      <c r="U1008" s="505">
        <v>49.88</v>
      </c>
    </row>
    <row r="1009" s="135" customFormat="1" customHeight="1" spans="1:21">
      <c r="A1009" s="543">
        <v>44715</v>
      </c>
      <c r="B1009" s="543">
        <v>44721</v>
      </c>
      <c r="C1009" s="5" t="s">
        <v>2116</v>
      </c>
      <c r="D1009" s="505">
        <v>47</v>
      </c>
      <c r="E1009" s="505">
        <v>46</v>
      </c>
      <c r="F1009" s="505">
        <v>47</v>
      </c>
      <c r="G1009" s="505">
        <v>49</v>
      </c>
      <c r="H1009" s="505">
        <v>50.5</v>
      </c>
      <c r="I1009" s="505">
        <v>49</v>
      </c>
      <c r="J1009" s="505">
        <v>47.5</v>
      </c>
      <c r="K1009" s="505">
        <v>47.5</v>
      </c>
      <c r="L1009" s="505">
        <v>43</v>
      </c>
      <c r="M1009" s="505">
        <v>43</v>
      </c>
      <c r="N1009" s="505">
        <v>47.5</v>
      </c>
      <c r="O1009" s="505">
        <v>46</v>
      </c>
      <c r="P1009" s="505">
        <v>43</v>
      </c>
      <c r="Q1009" s="505">
        <v>43</v>
      </c>
      <c r="R1009" s="505">
        <v>45</v>
      </c>
      <c r="S1009" s="505">
        <v>46</v>
      </c>
      <c r="T1009" s="505"/>
      <c r="U1009" s="505">
        <v>46.25</v>
      </c>
    </row>
    <row r="1010" s="135" customFormat="1" customHeight="1" spans="1:21">
      <c r="A1010" s="543">
        <v>44715</v>
      </c>
      <c r="B1010" s="543">
        <v>44721</v>
      </c>
      <c r="C1010" s="5" t="s">
        <v>2117</v>
      </c>
      <c r="D1010" s="505">
        <v>2</v>
      </c>
      <c r="E1010" s="505">
        <v>1</v>
      </c>
      <c r="F1010" s="505">
        <v>2</v>
      </c>
      <c r="G1010" s="505">
        <v>1</v>
      </c>
      <c r="H1010" s="505">
        <v>1</v>
      </c>
      <c r="I1010" s="505">
        <v>2</v>
      </c>
      <c r="J1010" s="505">
        <v>2</v>
      </c>
      <c r="K1010" s="505">
        <v>2</v>
      </c>
      <c r="L1010" s="505">
        <v>7</v>
      </c>
      <c r="M1010" s="505">
        <v>7</v>
      </c>
      <c r="N1010" s="505">
        <v>2</v>
      </c>
      <c r="O1010" s="505">
        <v>10</v>
      </c>
      <c r="P1010" s="505">
        <v>6</v>
      </c>
      <c r="Q1010" s="505">
        <v>4</v>
      </c>
      <c r="R1010" s="505">
        <v>4</v>
      </c>
      <c r="S1010" s="505">
        <v>5</v>
      </c>
      <c r="T1010" s="505"/>
      <c r="U1010" s="505">
        <v>3.63</v>
      </c>
    </row>
    <row r="1011" s="541" customFormat="1" customHeight="1" spans="1:21">
      <c r="A1011" s="543">
        <v>44722</v>
      </c>
      <c r="B1011" s="543">
        <v>44728</v>
      </c>
      <c r="C1011" s="5" t="s">
        <v>2111</v>
      </c>
      <c r="D1011" s="505">
        <v>20.3</v>
      </c>
      <c r="E1011" s="505">
        <v>19.7</v>
      </c>
      <c r="F1011" s="505">
        <v>20.8</v>
      </c>
      <c r="G1011" s="505">
        <v>20.5</v>
      </c>
      <c r="H1011" s="606">
        <v>21.3</v>
      </c>
      <c r="I1011" s="505">
        <v>20.9</v>
      </c>
      <c r="J1011" s="606">
        <v>21.8</v>
      </c>
      <c r="K1011" s="606">
        <v>21.8</v>
      </c>
      <c r="L1011" s="505">
        <v>21.2</v>
      </c>
      <c r="M1011" s="505">
        <v>21.6</v>
      </c>
      <c r="N1011" s="606">
        <v>22.8</v>
      </c>
      <c r="O1011" s="505">
        <v>24.5</v>
      </c>
      <c r="P1011" s="505">
        <v>21</v>
      </c>
      <c r="Q1011" s="505">
        <v>20.5</v>
      </c>
      <c r="R1011" s="505">
        <v>20.3</v>
      </c>
      <c r="S1011" s="505">
        <v>20.6</v>
      </c>
      <c r="T1011" s="505"/>
      <c r="U1011" s="505">
        <v>21.23</v>
      </c>
    </row>
    <row r="1012" s="541" customFormat="1" customHeight="1" spans="1:21">
      <c r="A1012" s="543">
        <v>44722</v>
      </c>
      <c r="B1012" s="543">
        <v>44728</v>
      </c>
      <c r="C1012" s="5" t="s">
        <v>2112</v>
      </c>
      <c r="D1012" s="505">
        <v>24</v>
      </c>
      <c r="E1012" s="505">
        <v>23.5</v>
      </c>
      <c r="F1012" s="505">
        <v>24</v>
      </c>
      <c r="G1012" s="505">
        <v>24</v>
      </c>
      <c r="H1012" s="505">
        <v>24</v>
      </c>
      <c r="I1012" s="505">
        <v>24</v>
      </c>
      <c r="J1012" s="505">
        <v>22.5</v>
      </c>
      <c r="K1012" s="505">
        <v>22.5</v>
      </c>
      <c r="L1012" s="505">
        <v>24.6</v>
      </c>
      <c r="M1012" s="505">
        <v>25</v>
      </c>
      <c r="N1012" s="505">
        <v>23.5</v>
      </c>
      <c r="O1012" s="505">
        <v>28.5</v>
      </c>
      <c r="P1012" s="505">
        <v>24.8</v>
      </c>
      <c r="Q1012" s="505">
        <v>23.2</v>
      </c>
      <c r="R1012" s="505">
        <v>24</v>
      </c>
      <c r="S1012" s="505">
        <v>25</v>
      </c>
      <c r="T1012" s="505"/>
      <c r="U1012" s="505">
        <v>24.19</v>
      </c>
    </row>
    <row r="1013" s="541" customFormat="1" customHeight="1" spans="1:21">
      <c r="A1013" s="543">
        <v>44722</v>
      </c>
      <c r="B1013" s="543">
        <v>44728</v>
      </c>
      <c r="C1013" s="5" t="s">
        <v>2113</v>
      </c>
      <c r="D1013" s="505">
        <v>23.5</v>
      </c>
      <c r="E1013" s="505">
        <v>23</v>
      </c>
      <c r="F1013" s="505">
        <v>22</v>
      </c>
      <c r="G1013" s="505">
        <v>23.5</v>
      </c>
      <c r="H1013" s="505">
        <v>23</v>
      </c>
      <c r="I1013" s="505">
        <v>23.5</v>
      </c>
      <c r="J1013" s="505">
        <v>22</v>
      </c>
      <c r="K1013" s="505">
        <v>22</v>
      </c>
      <c r="L1013" s="505">
        <v>20</v>
      </c>
      <c r="M1013" s="505">
        <v>20</v>
      </c>
      <c r="N1013" s="505">
        <v>23</v>
      </c>
      <c r="O1013" s="505">
        <v>23</v>
      </c>
      <c r="P1013" s="505">
        <v>20</v>
      </c>
      <c r="Q1013" s="505">
        <v>20</v>
      </c>
      <c r="R1013" s="505">
        <v>21.5</v>
      </c>
      <c r="S1013" s="505">
        <v>23</v>
      </c>
      <c r="T1013" s="505"/>
      <c r="U1013" s="505">
        <v>22.06</v>
      </c>
    </row>
    <row r="1014" s="541" customFormat="1" customHeight="1" spans="1:21">
      <c r="A1014" s="543">
        <v>44722</v>
      </c>
      <c r="B1014" s="543">
        <v>44728</v>
      </c>
      <c r="C1014" s="5" t="s">
        <v>2114</v>
      </c>
      <c r="D1014" s="505">
        <v>0.5</v>
      </c>
      <c r="E1014" s="505">
        <v>0.5</v>
      </c>
      <c r="F1014" s="505">
        <v>2</v>
      </c>
      <c r="G1014" s="505">
        <v>0.5</v>
      </c>
      <c r="H1014" s="505">
        <v>1</v>
      </c>
      <c r="I1014" s="505">
        <v>0.5</v>
      </c>
      <c r="J1014" s="505">
        <v>0.5</v>
      </c>
      <c r="K1014" s="505">
        <v>0.5</v>
      </c>
      <c r="L1014" s="505">
        <v>4.6</v>
      </c>
      <c r="M1014" s="505">
        <v>5</v>
      </c>
      <c r="N1014" s="505">
        <v>0.5</v>
      </c>
      <c r="O1014" s="505">
        <v>5.5</v>
      </c>
      <c r="P1014" s="505">
        <v>4.8</v>
      </c>
      <c r="Q1014" s="505">
        <v>3.2</v>
      </c>
      <c r="R1014" s="505">
        <v>2.5</v>
      </c>
      <c r="S1014" s="505">
        <v>2</v>
      </c>
      <c r="T1014" s="505"/>
      <c r="U1014" s="505">
        <v>2.13</v>
      </c>
    </row>
    <row r="1015" s="541" customFormat="1" customHeight="1" spans="1:21">
      <c r="A1015" s="543">
        <v>44722</v>
      </c>
      <c r="B1015" s="543">
        <v>44728</v>
      </c>
      <c r="C1015" s="5" t="s">
        <v>2115</v>
      </c>
      <c r="D1015" s="505">
        <v>49.5</v>
      </c>
      <c r="E1015" s="505">
        <v>48</v>
      </c>
      <c r="F1015" s="505">
        <v>49</v>
      </c>
      <c r="G1015" s="505">
        <v>51</v>
      </c>
      <c r="H1015" s="505">
        <v>52.5</v>
      </c>
      <c r="I1015" s="505">
        <v>52</v>
      </c>
      <c r="J1015" s="505">
        <v>50.5</v>
      </c>
      <c r="K1015" s="505">
        <v>50.5</v>
      </c>
      <c r="L1015" s="505">
        <v>50</v>
      </c>
      <c r="M1015" s="505">
        <v>50</v>
      </c>
      <c r="N1015" s="505">
        <v>50.5</v>
      </c>
      <c r="O1015" s="505">
        <v>56</v>
      </c>
      <c r="P1015" s="505">
        <v>50</v>
      </c>
      <c r="Q1015" s="505">
        <v>47</v>
      </c>
      <c r="R1015" s="505">
        <v>49</v>
      </c>
      <c r="S1015" s="505">
        <v>51</v>
      </c>
      <c r="T1015" s="505"/>
      <c r="U1015" s="505">
        <v>50.41</v>
      </c>
    </row>
    <row r="1016" s="541" customFormat="1" customHeight="1" spans="1:21">
      <c r="A1016" s="543">
        <v>44722</v>
      </c>
      <c r="B1016" s="543">
        <v>44728</v>
      </c>
      <c r="C1016" s="5" t="s">
        <v>2116</v>
      </c>
      <c r="D1016" s="505">
        <v>47.5</v>
      </c>
      <c r="E1016" s="505">
        <v>47</v>
      </c>
      <c r="F1016" s="505">
        <v>47</v>
      </c>
      <c r="G1016" s="505">
        <v>50.5</v>
      </c>
      <c r="H1016" s="505">
        <v>51.5</v>
      </c>
      <c r="I1016" s="505">
        <v>51</v>
      </c>
      <c r="J1016" s="505">
        <v>48.5</v>
      </c>
      <c r="K1016" s="505">
        <v>48.5</v>
      </c>
      <c r="L1016" s="505">
        <v>43</v>
      </c>
      <c r="M1016" s="505">
        <v>43</v>
      </c>
      <c r="N1016" s="505">
        <v>48.5</v>
      </c>
      <c r="O1016" s="505">
        <v>46</v>
      </c>
      <c r="P1016" s="505">
        <v>43</v>
      </c>
      <c r="Q1016" s="505">
        <v>43</v>
      </c>
      <c r="R1016" s="505">
        <v>45</v>
      </c>
      <c r="S1016" s="505">
        <v>46</v>
      </c>
      <c r="T1016" s="505"/>
      <c r="U1016" s="505">
        <v>46.81</v>
      </c>
    </row>
    <row r="1017" s="541" customFormat="1" customHeight="1" spans="1:21">
      <c r="A1017" s="543">
        <v>44722</v>
      </c>
      <c r="B1017" s="543">
        <v>44728</v>
      </c>
      <c r="C1017" s="5" t="s">
        <v>2117</v>
      </c>
      <c r="D1017" s="505">
        <v>2</v>
      </c>
      <c r="E1017" s="505">
        <v>1</v>
      </c>
      <c r="F1017" s="505">
        <v>2</v>
      </c>
      <c r="G1017" s="505">
        <v>0.5</v>
      </c>
      <c r="H1017" s="505">
        <v>1</v>
      </c>
      <c r="I1017" s="505">
        <v>1</v>
      </c>
      <c r="J1017" s="505">
        <v>2</v>
      </c>
      <c r="K1017" s="505">
        <v>2</v>
      </c>
      <c r="L1017" s="505">
        <v>7</v>
      </c>
      <c r="M1017" s="505">
        <v>7</v>
      </c>
      <c r="N1017" s="505">
        <v>2</v>
      </c>
      <c r="O1017" s="505">
        <v>10</v>
      </c>
      <c r="P1017" s="505">
        <v>7</v>
      </c>
      <c r="Q1017" s="505">
        <v>4</v>
      </c>
      <c r="R1017" s="505">
        <v>4</v>
      </c>
      <c r="S1017" s="505">
        <v>5</v>
      </c>
      <c r="T1017" s="505"/>
      <c r="U1017" s="505">
        <v>3.6</v>
      </c>
    </row>
    <row r="1018" s="135" customFormat="1" customHeight="1" spans="1:21">
      <c r="A1018" s="543">
        <v>44729</v>
      </c>
      <c r="B1018" s="543">
        <v>44735</v>
      </c>
      <c r="C1018" s="5" t="s">
        <v>2111</v>
      </c>
      <c r="D1018" s="505">
        <v>22.2</v>
      </c>
      <c r="E1018" s="505">
        <v>21.8</v>
      </c>
      <c r="F1018" s="505">
        <v>22</v>
      </c>
      <c r="G1018" s="505">
        <v>21.9</v>
      </c>
      <c r="H1018" s="606">
        <v>22.5</v>
      </c>
      <c r="I1018" s="505">
        <v>22.4</v>
      </c>
      <c r="J1018" s="505">
        <v>23</v>
      </c>
      <c r="K1018" s="505">
        <v>23</v>
      </c>
      <c r="L1018" s="505">
        <v>22.2</v>
      </c>
      <c r="M1018" s="505">
        <v>22.6</v>
      </c>
      <c r="N1018" s="505">
        <v>24</v>
      </c>
      <c r="O1018" s="505">
        <v>26.5</v>
      </c>
      <c r="P1018" s="505">
        <v>21.8</v>
      </c>
      <c r="Q1018" s="505">
        <v>22.4</v>
      </c>
      <c r="R1018" s="505">
        <v>23.1</v>
      </c>
      <c r="S1018" s="505">
        <v>21.5</v>
      </c>
      <c r="T1018" s="505"/>
      <c r="U1018" s="505">
        <v>22.68</v>
      </c>
    </row>
    <row r="1019" s="135" customFormat="1" customHeight="1" spans="1:21">
      <c r="A1019" s="543">
        <v>44729</v>
      </c>
      <c r="B1019" s="543">
        <v>44735</v>
      </c>
      <c r="C1019" s="5" t="s">
        <v>2112</v>
      </c>
      <c r="D1019" s="505">
        <v>24.5</v>
      </c>
      <c r="E1019" s="505">
        <v>24</v>
      </c>
      <c r="F1019" s="505">
        <v>25.5</v>
      </c>
      <c r="G1019" s="505">
        <v>25</v>
      </c>
      <c r="H1019" s="505">
        <v>25</v>
      </c>
      <c r="I1019" s="505">
        <v>25.5</v>
      </c>
      <c r="J1019" s="505">
        <v>23</v>
      </c>
      <c r="K1019" s="505">
        <v>23</v>
      </c>
      <c r="L1019" s="505">
        <v>26</v>
      </c>
      <c r="M1019" s="505">
        <v>27</v>
      </c>
      <c r="N1019" s="505">
        <v>25</v>
      </c>
      <c r="O1019" s="505">
        <v>31</v>
      </c>
      <c r="P1019" s="505">
        <v>26</v>
      </c>
      <c r="Q1019" s="505">
        <v>24.5</v>
      </c>
      <c r="R1019" s="505">
        <v>25</v>
      </c>
      <c r="S1019" s="505">
        <v>25</v>
      </c>
      <c r="T1019" s="505"/>
      <c r="U1019" s="505">
        <v>25.31</v>
      </c>
    </row>
    <row r="1020" s="135" customFormat="1" customHeight="1" spans="1:21">
      <c r="A1020" s="543">
        <v>44729</v>
      </c>
      <c r="B1020" s="543">
        <v>44735</v>
      </c>
      <c r="C1020" s="5" t="s">
        <v>2113</v>
      </c>
      <c r="D1020" s="505">
        <v>23.5</v>
      </c>
      <c r="E1020" s="505">
        <v>23</v>
      </c>
      <c r="F1020" s="505">
        <v>23.5</v>
      </c>
      <c r="G1020" s="505">
        <v>24</v>
      </c>
      <c r="H1020" s="505">
        <v>24</v>
      </c>
      <c r="I1020" s="505">
        <v>24</v>
      </c>
      <c r="J1020" s="505">
        <v>22</v>
      </c>
      <c r="K1020" s="505">
        <v>22</v>
      </c>
      <c r="L1020" s="505">
        <v>22</v>
      </c>
      <c r="M1020" s="505">
        <v>22</v>
      </c>
      <c r="N1020" s="505">
        <v>24</v>
      </c>
      <c r="O1020" s="505">
        <v>25</v>
      </c>
      <c r="P1020" s="505">
        <v>22</v>
      </c>
      <c r="Q1020" s="505">
        <v>22</v>
      </c>
      <c r="R1020" s="505">
        <v>22.5</v>
      </c>
      <c r="S1020" s="505">
        <v>23</v>
      </c>
      <c r="T1020" s="505"/>
      <c r="U1020" s="505">
        <v>23.03</v>
      </c>
    </row>
    <row r="1021" s="135" customFormat="1" customHeight="1" spans="1:21">
      <c r="A1021" s="543">
        <v>44729</v>
      </c>
      <c r="B1021" s="543">
        <v>44735</v>
      </c>
      <c r="C1021" s="5" t="s">
        <v>2114</v>
      </c>
      <c r="D1021" s="505">
        <v>1</v>
      </c>
      <c r="E1021" s="505">
        <v>1</v>
      </c>
      <c r="F1021" s="505">
        <v>2</v>
      </c>
      <c r="G1021" s="505">
        <v>1</v>
      </c>
      <c r="H1021" s="505">
        <v>1</v>
      </c>
      <c r="I1021" s="505">
        <v>1.5</v>
      </c>
      <c r="J1021" s="505">
        <v>1</v>
      </c>
      <c r="K1021" s="505">
        <v>1</v>
      </c>
      <c r="L1021" s="505">
        <v>4</v>
      </c>
      <c r="M1021" s="505">
        <v>5</v>
      </c>
      <c r="N1021" s="505">
        <v>1</v>
      </c>
      <c r="O1021" s="505">
        <v>6</v>
      </c>
      <c r="P1021" s="505">
        <v>4</v>
      </c>
      <c r="Q1021" s="505">
        <v>2.5</v>
      </c>
      <c r="R1021" s="505">
        <v>2.5</v>
      </c>
      <c r="S1021" s="505">
        <v>2</v>
      </c>
      <c r="T1021" s="505"/>
      <c r="U1021" s="505">
        <v>2.28</v>
      </c>
    </row>
    <row r="1022" s="135" customFormat="1" customHeight="1" spans="1:21">
      <c r="A1022" s="543">
        <v>44729</v>
      </c>
      <c r="B1022" s="543">
        <v>44735</v>
      </c>
      <c r="C1022" s="5" t="s">
        <v>2115</v>
      </c>
      <c r="D1022" s="505">
        <v>50</v>
      </c>
      <c r="E1022" s="505">
        <v>49</v>
      </c>
      <c r="F1022" s="505">
        <v>50</v>
      </c>
      <c r="G1022" s="505">
        <v>52</v>
      </c>
      <c r="H1022" s="505">
        <v>54</v>
      </c>
      <c r="I1022" s="505">
        <v>52.5</v>
      </c>
      <c r="J1022" s="505">
        <v>51</v>
      </c>
      <c r="K1022" s="505">
        <v>51</v>
      </c>
      <c r="L1022" s="505">
        <v>52</v>
      </c>
      <c r="M1022" s="505">
        <v>52</v>
      </c>
      <c r="N1022" s="505">
        <v>51</v>
      </c>
      <c r="O1022" s="505">
        <v>60</v>
      </c>
      <c r="P1022" s="505">
        <v>52</v>
      </c>
      <c r="Q1022" s="505">
        <v>48</v>
      </c>
      <c r="R1022" s="505">
        <v>50</v>
      </c>
      <c r="S1022" s="505">
        <v>51</v>
      </c>
      <c r="T1022" s="505"/>
      <c r="U1022" s="505">
        <v>51.59</v>
      </c>
    </row>
    <row r="1023" s="135" customFormat="1" customHeight="1" spans="1:21">
      <c r="A1023" s="543">
        <v>44729</v>
      </c>
      <c r="B1023" s="543">
        <v>44735</v>
      </c>
      <c r="C1023" s="5" t="s">
        <v>2116</v>
      </c>
      <c r="D1023" s="505">
        <v>49</v>
      </c>
      <c r="E1023" s="505">
        <v>48</v>
      </c>
      <c r="F1023" s="505">
        <v>48</v>
      </c>
      <c r="G1023" s="505">
        <v>51</v>
      </c>
      <c r="H1023" s="505">
        <v>52</v>
      </c>
      <c r="I1023" s="505">
        <v>51</v>
      </c>
      <c r="J1023" s="505">
        <v>49</v>
      </c>
      <c r="K1023" s="505">
        <v>49</v>
      </c>
      <c r="L1023" s="505">
        <v>45</v>
      </c>
      <c r="M1023" s="505">
        <v>45</v>
      </c>
      <c r="N1023" s="505">
        <v>49</v>
      </c>
      <c r="O1023" s="505">
        <v>48</v>
      </c>
      <c r="P1023" s="505">
        <v>45</v>
      </c>
      <c r="Q1023" s="505">
        <v>44</v>
      </c>
      <c r="R1023" s="505">
        <v>46</v>
      </c>
      <c r="S1023" s="505">
        <v>46</v>
      </c>
      <c r="T1023" s="505"/>
      <c r="U1023" s="505">
        <v>47.81</v>
      </c>
    </row>
    <row r="1024" s="135" customFormat="1" customHeight="1" spans="1:21">
      <c r="A1024" s="543">
        <v>44729</v>
      </c>
      <c r="B1024" s="543">
        <v>44735</v>
      </c>
      <c r="C1024" s="5" t="s">
        <v>2117</v>
      </c>
      <c r="D1024" s="505">
        <v>1</v>
      </c>
      <c r="E1024" s="505">
        <v>1</v>
      </c>
      <c r="F1024" s="505">
        <v>2</v>
      </c>
      <c r="G1024" s="505">
        <v>1</v>
      </c>
      <c r="H1024" s="505">
        <v>2</v>
      </c>
      <c r="I1024" s="505">
        <v>1.5</v>
      </c>
      <c r="J1024" s="505">
        <v>2</v>
      </c>
      <c r="K1024" s="505">
        <v>2</v>
      </c>
      <c r="L1024" s="505">
        <v>7</v>
      </c>
      <c r="M1024" s="505">
        <v>7</v>
      </c>
      <c r="N1024" s="505">
        <v>2</v>
      </c>
      <c r="O1024" s="505">
        <v>12</v>
      </c>
      <c r="P1024" s="505">
        <v>7</v>
      </c>
      <c r="Q1024" s="505">
        <v>4</v>
      </c>
      <c r="R1024" s="505">
        <v>4</v>
      </c>
      <c r="S1024" s="505">
        <v>5</v>
      </c>
      <c r="T1024" s="505"/>
      <c r="U1024" s="505">
        <v>3.78</v>
      </c>
    </row>
    <row r="1025" s="135" customFormat="1" customHeight="1" spans="1:21">
      <c r="A1025" s="543">
        <v>44736</v>
      </c>
      <c r="B1025" s="543">
        <v>44742</v>
      </c>
      <c r="C1025" s="5" t="s">
        <v>2111</v>
      </c>
      <c r="D1025" s="505">
        <v>24.5</v>
      </c>
      <c r="E1025" s="505">
        <v>24.2</v>
      </c>
      <c r="F1025" s="505">
        <v>24.6</v>
      </c>
      <c r="G1025" s="505">
        <v>23.8</v>
      </c>
      <c r="H1025" s="606">
        <v>25.5</v>
      </c>
      <c r="I1025" s="505">
        <v>25.2</v>
      </c>
      <c r="J1025" s="505">
        <v>25.9</v>
      </c>
      <c r="K1025" s="505">
        <v>25.9</v>
      </c>
      <c r="L1025" s="505">
        <v>24.6</v>
      </c>
      <c r="M1025" s="505">
        <v>25</v>
      </c>
      <c r="N1025" s="505">
        <v>26.9</v>
      </c>
      <c r="O1025" s="505">
        <v>28</v>
      </c>
      <c r="P1025" s="505">
        <v>21.8</v>
      </c>
      <c r="Q1025" s="505">
        <v>24.5</v>
      </c>
      <c r="R1025" s="505">
        <v>25.6</v>
      </c>
      <c r="S1025" s="505">
        <v>24</v>
      </c>
      <c r="T1025" s="505"/>
      <c r="U1025" s="505">
        <v>25</v>
      </c>
    </row>
    <row r="1026" s="135" customFormat="1" customHeight="1" spans="1:21">
      <c r="A1026" s="543">
        <v>44736</v>
      </c>
      <c r="B1026" s="543">
        <v>44742</v>
      </c>
      <c r="C1026" s="5" t="s">
        <v>2112</v>
      </c>
      <c r="D1026" s="505">
        <v>28</v>
      </c>
      <c r="E1026" s="505">
        <v>27</v>
      </c>
      <c r="F1026" s="505">
        <v>27.5</v>
      </c>
      <c r="G1026" s="505">
        <v>27</v>
      </c>
      <c r="H1026" s="505">
        <v>28</v>
      </c>
      <c r="I1026" s="505">
        <v>27.5</v>
      </c>
      <c r="J1026" s="505">
        <v>26</v>
      </c>
      <c r="K1026" s="505">
        <v>26</v>
      </c>
      <c r="L1026" s="505">
        <v>28.6</v>
      </c>
      <c r="M1026" s="505">
        <v>29.5</v>
      </c>
      <c r="N1026" s="505">
        <v>28</v>
      </c>
      <c r="O1026" s="505">
        <v>34</v>
      </c>
      <c r="P1026" s="505">
        <v>26</v>
      </c>
      <c r="Q1026" s="505">
        <v>26.5</v>
      </c>
      <c r="R1026" s="505">
        <v>27</v>
      </c>
      <c r="S1026" s="505">
        <v>26</v>
      </c>
      <c r="T1026" s="505"/>
      <c r="U1026" s="505">
        <v>27.66</v>
      </c>
    </row>
    <row r="1027" s="135" customFormat="1" customHeight="1" spans="1:21">
      <c r="A1027" s="543">
        <v>44736</v>
      </c>
      <c r="B1027" s="543">
        <v>44742</v>
      </c>
      <c r="C1027" s="5" t="s">
        <v>2113</v>
      </c>
      <c r="D1027" s="505">
        <v>26.5</v>
      </c>
      <c r="E1027" s="505">
        <v>26</v>
      </c>
      <c r="F1027" s="505">
        <v>25.5</v>
      </c>
      <c r="G1027" s="505">
        <v>25</v>
      </c>
      <c r="H1027" s="505">
        <v>27</v>
      </c>
      <c r="I1027" s="505">
        <v>25.5</v>
      </c>
      <c r="J1027" s="505">
        <v>25</v>
      </c>
      <c r="K1027" s="505">
        <v>25</v>
      </c>
      <c r="L1027" s="505">
        <v>24</v>
      </c>
      <c r="M1027" s="505">
        <v>24</v>
      </c>
      <c r="N1027" s="505">
        <v>27</v>
      </c>
      <c r="O1027" s="505">
        <v>27</v>
      </c>
      <c r="P1027" s="505">
        <v>22</v>
      </c>
      <c r="Q1027" s="505">
        <v>24</v>
      </c>
      <c r="R1027" s="505">
        <v>24</v>
      </c>
      <c r="S1027" s="505">
        <v>24</v>
      </c>
      <c r="T1027" s="505"/>
      <c r="U1027" s="505">
        <v>25.09</v>
      </c>
    </row>
    <row r="1028" s="135" customFormat="1" customHeight="1" spans="1:21">
      <c r="A1028" s="543">
        <v>44736</v>
      </c>
      <c r="B1028" s="543">
        <v>44742</v>
      </c>
      <c r="C1028" s="5" t="s">
        <v>2114</v>
      </c>
      <c r="D1028" s="505">
        <v>1.5</v>
      </c>
      <c r="E1028" s="505">
        <v>1</v>
      </c>
      <c r="F1028" s="505">
        <v>2</v>
      </c>
      <c r="G1028" s="505">
        <v>2</v>
      </c>
      <c r="H1028" s="505">
        <v>1</v>
      </c>
      <c r="I1028" s="505">
        <v>2</v>
      </c>
      <c r="J1028" s="505">
        <v>1</v>
      </c>
      <c r="K1028" s="505">
        <v>1</v>
      </c>
      <c r="L1028" s="505">
        <v>4.6</v>
      </c>
      <c r="M1028" s="505">
        <v>5.5</v>
      </c>
      <c r="N1028" s="505">
        <v>1</v>
      </c>
      <c r="O1028" s="505">
        <v>7</v>
      </c>
      <c r="P1028" s="505">
        <v>4</v>
      </c>
      <c r="Q1028" s="505">
        <v>2.5</v>
      </c>
      <c r="R1028" s="505">
        <v>3</v>
      </c>
      <c r="S1028" s="505">
        <v>2</v>
      </c>
      <c r="T1028" s="505"/>
      <c r="U1028" s="505">
        <v>2.57</v>
      </c>
    </row>
    <row r="1029" s="135" customFormat="1" customHeight="1" spans="1:21">
      <c r="A1029" s="543">
        <v>44736</v>
      </c>
      <c r="B1029" s="543">
        <v>44742</v>
      </c>
      <c r="C1029" s="5" t="s">
        <v>2115</v>
      </c>
      <c r="D1029" s="505">
        <v>57.5</v>
      </c>
      <c r="E1029" s="505">
        <v>56</v>
      </c>
      <c r="F1029" s="505">
        <v>51</v>
      </c>
      <c r="G1029" s="505">
        <v>57</v>
      </c>
      <c r="H1029" s="505">
        <v>58</v>
      </c>
      <c r="I1029" s="505">
        <v>57</v>
      </c>
      <c r="J1029" s="505">
        <v>62</v>
      </c>
      <c r="K1029" s="505">
        <v>62</v>
      </c>
      <c r="L1029" s="505">
        <v>55</v>
      </c>
      <c r="M1029" s="505">
        <v>55</v>
      </c>
      <c r="N1029" s="505">
        <v>62</v>
      </c>
      <c r="O1029" s="505">
        <v>62</v>
      </c>
      <c r="P1029" s="505">
        <v>55</v>
      </c>
      <c r="Q1029" s="505">
        <v>49</v>
      </c>
      <c r="R1029" s="505">
        <v>51</v>
      </c>
      <c r="S1029" s="505">
        <v>52.5</v>
      </c>
      <c r="T1029" s="505"/>
      <c r="U1029" s="505">
        <v>56.38</v>
      </c>
    </row>
    <row r="1030" s="135" customFormat="1" customHeight="1" spans="1:21">
      <c r="A1030" s="543">
        <v>44736</v>
      </c>
      <c r="B1030" s="543">
        <v>44742</v>
      </c>
      <c r="C1030" s="5" t="s">
        <v>2116</v>
      </c>
      <c r="D1030" s="505">
        <v>55</v>
      </c>
      <c r="E1030" s="505">
        <v>54</v>
      </c>
      <c r="F1030" s="505">
        <v>49</v>
      </c>
      <c r="G1030" s="505">
        <v>54</v>
      </c>
      <c r="H1030" s="505">
        <v>57</v>
      </c>
      <c r="I1030" s="505">
        <v>54</v>
      </c>
      <c r="J1030" s="505">
        <v>61</v>
      </c>
      <c r="K1030" s="505">
        <v>61</v>
      </c>
      <c r="L1030" s="505">
        <v>47</v>
      </c>
      <c r="M1030" s="505">
        <v>47</v>
      </c>
      <c r="N1030" s="505">
        <v>61</v>
      </c>
      <c r="O1030" s="505">
        <v>50</v>
      </c>
      <c r="P1030" s="505">
        <v>47</v>
      </c>
      <c r="Q1030" s="505">
        <v>45</v>
      </c>
      <c r="R1030" s="505">
        <v>46</v>
      </c>
      <c r="S1030" s="505">
        <v>47</v>
      </c>
      <c r="T1030" s="505"/>
      <c r="U1030" s="505">
        <v>52.19</v>
      </c>
    </row>
    <row r="1031" s="135" customFormat="1" customHeight="1" spans="1:21">
      <c r="A1031" s="543">
        <v>44736</v>
      </c>
      <c r="B1031" s="543">
        <v>44742</v>
      </c>
      <c r="C1031" s="5" t="s">
        <v>2117</v>
      </c>
      <c r="D1031" s="505">
        <v>2.5</v>
      </c>
      <c r="E1031" s="505">
        <v>2</v>
      </c>
      <c r="F1031" s="505">
        <v>2</v>
      </c>
      <c r="G1031" s="505">
        <v>3</v>
      </c>
      <c r="H1031" s="505">
        <v>1</v>
      </c>
      <c r="I1031" s="505">
        <v>3</v>
      </c>
      <c r="J1031" s="505">
        <v>1</v>
      </c>
      <c r="K1031" s="505">
        <v>1</v>
      </c>
      <c r="L1031" s="505">
        <v>8</v>
      </c>
      <c r="M1031" s="505">
        <v>8</v>
      </c>
      <c r="N1031" s="505">
        <v>1</v>
      </c>
      <c r="O1031" s="505">
        <v>12</v>
      </c>
      <c r="P1031" s="505">
        <v>8</v>
      </c>
      <c r="Q1031" s="505">
        <v>4</v>
      </c>
      <c r="R1031" s="505">
        <v>5</v>
      </c>
      <c r="S1031" s="505">
        <v>5.5</v>
      </c>
      <c r="T1031" s="505"/>
      <c r="U1031" s="505">
        <v>4.19</v>
      </c>
    </row>
    <row r="1032" s="135" customFormat="1" ht="18" customHeight="1" spans="1:21">
      <c r="A1032" s="543">
        <v>44743</v>
      </c>
      <c r="B1032" s="543">
        <v>44749</v>
      </c>
      <c r="C1032" s="5" t="s">
        <v>2111</v>
      </c>
      <c r="D1032" s="505">
        <v>28.5</v>
      </c>
      <c r="E1032" s="505">
        <v>28.3</v>
      </c>
      <c r="F1032" s="505">
        <v>28.8</v>
      </c>
      <c r="G1032" s="505">
        <v>28.4</v>
      </c>
      <c r="H1032" s="606">
        <v>29</v>
      </c>
      <c r="I1032" s="505">
        <v>29</v>
      </c>
      <c r="J1032" s="505">
        <v>28.5</v>
      </c>
      <c r="K1032" s="505">
        <v>28.5</v>
      </c>
      <c r="L1032" s="505">
        <v>28</v>
      </c>
      <c r="M1032" s="505">
        <v>29.2</v>
      </c>
      <c r="N1032" s="505">
        <v>29.5</v>
      </c>
      <c r="O1032" s="505">
        <v>32.6</v>
      </c>
      <c r="P1032" s="505">
        <v>27.4</v>
      </c>
      <c r="Q1032" s="505">
        <v>28.7</v>
      </c>
      <c r="R1032" s="505">
        <v>29.5</v>
      </c>
      <c r="S1032" s="505">
        <v>28.6</v>
      </c>
      <c r="T1032" s="505"/>
      <c r="U1032" s="505">
        <v>28.91</v>
      </c>
    </row>
    <row r="1033" s="135" customFormat="1" customHeight="1" spans="1:21">
      <c r="A1033" s="543">
        <v>44743</v>
      </c>
      <c r="B1033" s="543">
        <v>44749</v>
      </c>
      <c r="C1033" s="5" t="s">
        <v>2112</v>
      </c>
      <c r="D1033" s="505">
        <v>31</v>
      </c>
      <c r="E1033" s="505">
        <v>30</v>
      </c>
      <c r="F1033" s="505">
        <v>31</v>
      </c>
      <c r="G1033" s="505">
        <v>31</v>
      </c>
      <c r="H1033" s="505">
        <v>31</v>
      </c>
      <c r="I1033" s="505">
        <v>31.5</v>
      </c>
      <c r="J1033" s="505">
        <v>31</v>
      </c>
      <c r="K1033" s="505">
        <v>31</v>
      </c>
      <c r="L1033" s="505">
        <v>31.6</v>
      </c>
      <c r="M1033" s="505">
        <v>32</v>
      </c>
      <c r="N1033" s="505">
        <v>33</v>
      </c>
      <c r="O1033" s="505">
        <v>38</v>
      </c>
      <c r="P1033" s="505">
        <v>31</v>
      </c>
      <c r="Q1033" s="505">
        <v>27</v>
      </c>
      <c r="R1033" s="505">
        <v>27.5</v>
      </c>
      <c r="S1033" s="505">
        <v>27</v>
      </c>
      <c r="T1033" s="505"/>
      <c r="U1033" s="505">
        <v>30.91</v>
      </c>
    </row>
    <row r="1034" s="135" customFormat="1" customHeight="1" spans="1:21">
      <c r="A1034" s="543">
        <v>44743</v>
      </c>
      <c r="B1034" s="543">
        <v>44749</v>
      </c>
      <c r="C1034" s="5" t="s">
        <v>2113</v>
      </c>
      <c r="D1034" s="505">
        <v>28</v>
      </c>
      <c r="E1034" s="505">
        <v>27</v>
      </c>
      <c r="F1034" s="505">
        <v>28</v>
      </c>
      <c r="G1034" s="505">
        <v>28</v>
      </c>
      <c r="H1034" s="505">
        <v>27</v>
      </c>
      <c r="I1034" s="505">
        <v>27.5</v>
      </c>
      <c r="J1034" s="505">
        <v>27</v>
      </c>
      <c r="K1034" s="505">
        <v>27</v>
      </c>
      <c r="L1034" s="505">
        <v>26</v>
      </c>
      <c r="M1034" s="505">
        <v>26</v>
      </c>
      <c r="N1034" s="505">
        <v>29</v>
      </c>
      <c r="O1034" s="505">
        <v>32</v>
      </c>
      <c r="P1034" s="505">
        <v>25</v>
      </c>
      <c r="Q1034" s="505">
        <v>25</v>
      </c>
      <c r="R1034" s="505">
        <v>25</v>
      </c>
      <c r="S1034" s="505">
        <v>25</v>
      </c>
      <c r="T1034" s="505"/>
      <c r="U1034" s="505">
        <v>27.03</v>
      </c>
    </row>
    <row r="1035" s="135" customFormat="1" customHeight="1" spans="1:21">
      <c r="A1035" s="543">
        <v>44743</v>
      </c>
      <c r="B1035" s="543">
        <v>44749</v>
      </c>
      <c r="C1035" s="5" t="s">
        <v>2114</v>
      </c>
      <c r="D1035" s="505">
        <v>3</v>
      </c>
      <c r="E1035" s="505">
        <v>3</v>
      </c>
      <c r="F1035" s="505">
        <v>3</v>
      </c>
      <c r="G1035" s="505">
        <v>3</v>
      </c>
      <c r="H1035" s="505">
        <v>4</v>
      </c>
      <c r="I1035" s="505">
        <v>4</v>
      </c>
      <c r="J1035" s="505">
        <v>4</v>
      </c>
      <c r="K1035" s="505">
        <v>4</v>
      </c>
      <c r="L1035" s="505">
        <v>5.6</v>
      </c>
      <c r="M1035" s="505">
        <v>6</v>
      </c>
      <c r="N1035" s="505">
        <v>4</v>
      </c>
      <c r="O1035" s="505">
        <v>6</v>
      </c>
      <c r="P1035" s="505">
        <v>6</v>
      </c>
      <c r="Q1035" s="505">
        <v>2</v>
      </c>
      <c r="R1035" s="505">
        <v>2.5</v>
      </c>
      <c r="S1035" s="505">
        <v>2</v>
      </c>
      <c r="T1035" s="505"/>
      <c r="U1035" s="505">
        <v>3.88</v>
      </c>
    </row>
    <row r="1036" s="135" customFormat="1" customHeight="1" spans="1:21">
      <c r="A1036" s="543">
        <v>44743</v>
      </c>
      <c r="B1036" s="543">
        <v>44749</v>
      </c>
      <c r="C1036" s="5" t="s">
        <v>2115</v>
      </c>
      <c r="D1036" s="505">
        <v>64</v>
      </c>
      <c r="E1036" s="505">
        <v>58</v>
      </c>
      <c r="F1036" s="505">
        <v>65</v>
      </c>
      <c r="G1036" s="505">
        <v>65</v>
      </c>
      <c r="H1036" s="505">
        <v>68</v>
      </c>
      <c r="I1036" s="505">
        <v>66</v>
      </c>
      <c r="J1036" s="505">
        <v>65</v>
      </c>
      <c r="K1036" s="505">
        <v>65</v>
      </c>
      <c r="L1036" s="505">
        <v>59</v>
      </c>
      <c r="M1036" s="505">
        <v>60</v>
      </c>
      <c r="N1036" s="505">
        <v>65</v>
      </c>
      <c r="O1036" s="505">
        <v>66</v>
      </c>
      <c r="P1036" s="505">
        <v>59</v>
      </c>
      <c r="Q1036" s="505">
        <v>53.5</v>
      </c>
      <c r="R1036" s="505">
        <v>52.5</v>
      </c>
      <c r="S1036" s="505">
        <v>54</v>
      </c>
      <c r="T1036" s="505"/>
      <c r="U1036" s="505">
        <v>61.56</v>
      </c>
    </row>
    <row r="1037" s="135" customFormat="1" customHeight="1" spans="1:21">
      <c r="A1037" s="543">
        <v>44743</v>
      </c>
      <c r="B1037" s="543">
        <v>44749</v>
      </c>
      <c r="C1037" s="5" t="s">
        <v>2116</v>
      </c>
      <c r="D1037" s="505">
        <v>56</v>
      </c>
      <c r="E1037" s="505">
        <v>52</v>
      </c>
      <c r="F1037" s="505">
        <v>56</v>
      </c>
      <c r="G1037" s="505">
        <v>57</v>
      </c>
      <c r="H1037" s="505">
        <v>60</v>
      </c>
      <c r="I1037" s="505">
        <v>58</v>
      </c>
      <c r="J1037" s="505">
        <v>61</v>
      </c>
      <c r="K1037" s="505">
        <v>61</v>
      </c>
      <c r="L1037" s="505">
        <v>50</v>
      </c>
      <c r="M1037" s="505">
        <v>50</v>
      </c>
      <c r="N1037" s="505">
        <v>61</v>
      </c>
      <c r="O1037" s="505">
        <v>55</v>
      </c>
      <c r="P1037" s="505">
        <v>50</v>
      </c>
      <c r="Q1037" s="505">
        <v>48</v>
      </c>
      <c r="R1037" s="505">
        <v>47</v>
      </c>
      <c r="S1037" s="505">
        <v>48.5</v>
      </c>
      <c r="T1037" s="505"/>
      <c r="U1037" s="505">
        <v>54.41</v>
      </c>
    </row>
    <row r="1038" s="135" customFormat="1" customHeight="1" spans="1:21">
      <c r="A1038" s="543">
        <v>44743</v>
      </c>
      <c r="B1038" s="543">
        <v>44749</v>
      </c>
      <c r="C1038" s="5" t="s">
        <v>2117</v>
      </c>
      <c r="D1038" s="505">
        <v>8</v>
      </c>
      <c r="E1038" s="505">
        <v>6</v>
      </c>
      <c r="F1038" s="505">
        <v>9</v>
      </c>
      <c r="G1038" s="505">
        <v>8</v>
      </c>
      <c r="H1038" s="505">
        <v>8</v>
      </c>
      <c r="I1038" s="505">
        <v>8</v>
      </c>
      <c r="J1038" s="505">
        <v>4</v>
      </c>
      <c r="K1038" s="505">
        <v>4</v>
      </c>
      <c r="L1038" s="505">
        <v>9</v>
      </c>
      <c r="M1038" s="505">
        <v>10</v>
      </c>
      <c r="N1038" s="505">
        <v>4</v>
      </c>
      <c r="O1038" s="505">
        <v>11</v>
      </c>
      <c r="P1038" s="505">
        <v>9</v>
      </c>
      <c r="Q1038" s="505">
        <v>5.5</v>
      </c>
      <c r="R1038" s="505">
        <v>5.5</v>
      </c>
      <c r="S1038" s="505">
        <v>5.5</v>
      </c>
      <c r="T1038" s="505"/>
      <c r="U1038" s="505">
        <v>7.15</v>
      </c>
    </row>
    <row r="1039" s="135" customFormat="1" customHeight="1" spans="1:21">
      <c r="A1039" s="543">
        <v>44750</v>
      </c>
      <c r="B1039" s="543">
        <v>44756</v>
      </c>
      <c r="C1039" s="5" t="s">
        <v>2111</v>
      </c>
      <c r="D1039" s="505">
        <v>29.2</v>
      </c>
      <c r="E1039" s="505">
        <v>28.7</v>
      </c>
      <c r="F1039" s="505">
        <v>30.6</v>
      </c>
      <c r="G1039" s="505">
        <v>29.8</v>
      </c>
      <c r="H1039" s="606">
        <v>31.6</v>
      </c>
      <c r="I1039" s="505">
        <v>31</v>
      </c>
      <c r="J1039" s="505">
        <v>31.5</v>
      </c>
      <c r="K1039" s="505">
        <v>31.5</v>
      </c>
      <c r="L1039" s="505">
        <v>29.6</v>
      </c>
      <c r="M1039" s="505">
        <v>30</v>
      </c>
      <c r="N1039" s="505">
        <v>32.5</v>
      </c>
      <c r="O1039" s="505">
        <v>33</v>
      </c>
      <c r="P1039" s="505">
        <v>29</v>
      </c>
      <c r="Q1039" s="505">
        <v>29.2</v>
      </c>
      <c r="R1039" s="505">
        <v>30.2</v>
      </c>
      <c r="S1039" s="505">
        <v>29.8</v>
      </c>
      <c r="T1039" s="505"/>
      <c r="U1039" s="505">
        <v>30.45</v>
      </c>
    </row>
    <row r="1040" s="135" customFormat="1" customHeight="1" spans="1:21">
      <c r="A1040" s="543">
        <v>44750</v>
      </c>
      <c r="B1040" s="543">
        <v>44756</v>
      </c>
      <c r="C1040" s="5" t="s">
        <v>2112</v>
      </c>
      <c r="D1040" s="505">
        <v>32</v>
      </c>
      <c r="E1040" s="505">
        <v>31</v>
      </c>
      <c r="F1040" s="505">
        <v>31</v>
      </c>
      <c r="G1040" s="505">
        <v>31</v>
      </c>
      <c r="H1040" s="505">
        <v>31</v>
      </c>
      <c r="I1040" s="505">
        <v>32</v>
      </c>
      <c r="J1040" s="505">
        <v>31</v>
      </c>
      <c r="K1040" s="505">
        <v>31</v>
      </c>
      <c r="L1040" s="505">
        <v>33</v>
      </c>
      <c r="M1040" s="505">
        <v>33.5</v>
      </c>
      <c r="N1040" s="505">
        <v>33</v>
      </c>
      <c r="O1040" s="505">
        <v>38</v>
      </c>
      <c r="P1040" s="505">
        <v>32</v>
      </c>
      <c r="Q1040" s="505">
        <v>30</v>
      </c>
      <c r="R1040" s="505">
        <v>31</v>
      </c>
      <c r="S1040" s="505">
        <v>30.5</v>
      </c>
      <c r="T1040" s="505"/>
      <c r="U1040" s="505">
        <v>31.94</v>
      </c>
    </row>
    <row r="1041" s="135" customFormat="1" customHeight="1" spans="1:21">
      <c r="A1041" s="543">
        <v>44750</v>
      </c>
      <c r="B1041" s="543">
        <v>44756</v>
      </c>
      <c r="C1041" s="5" t="s">
        <v>2113</v>
      </c>
      <c r="D1041" s="505">
        <v>29</v>
      </c>
      <c r="E1041" s="505">
        <v>28</v>
      </c>
      <c r="F1041" s="505">
        <v>28</v>
      </c>
      <c r="G1041" s="505">
        <v>28</v>
      </c>
      <c r="H1041" s="505">
        <v>27</v>
      </c>
      <c r="I1041" s="505">
        <v>29</v>
      </c>
      <c r="J1041" s="505">
        <v>27</v>
      </c>
      <c r="K1041" s="505">
        <v>27</v>
      </c>
      <c r="L1041" s="505">
        <v>27</v>
      </c>
      <c r="M1041" s="505">
        <v>27</v>
      </c>
      <c r="N1041" s="505">
        <v>29</v>
      </c>
      <c r="O1041" s="505">
        <v>32</v>
      </c>
      <c r="P1041" s="505">
        <v>26</v>
      </c>
      <c r="Q1041" s="505">
        <v>28</v>
      </c>
      <c r="R1041" s="505">
        <v>27</v>
      </c>
      <c r="S1041" s="505">
        <v>27</v>
      </c>
      <c r="T1041" s="505"/>
      <c r="U1041" s="505">
        <v>27.88</v>
      </c>
    </row>
    <row r="1042" s="135" customFormat="1" customHeight="1" spans="1:21">
      <c r="A1042" s="543">
        <v>44750</v>
      </c>
      <c r="B1042" s="543">
        <v>44756</v>
      </c>
      <c r="C1042" s="5" t="s">
        <v>2114</v>
      </c>
      <c r="D1042" s="505">
        <v>3</v>
      </c>
      <c r="E1042" s="505">
        <v>3</v>
      </c>
      <c r="F1042" s="505">
        <v>3</v>
      </c>
      <c r="G1042" s="505">
        <v>3</v>
      </c>
      <c r="H1042" s="505">
        <v>4</v>
      </c>
      <c r="I1042" s="505">
        <v>3</v>
      </c>
      <c r="J1042" s="505">
        <v>4</v>
      </c>
      <c r="K1042" s="505">
        <v>4</v>
      </c>
      <c r="L1042" s="505">
        <v>6</v>
      </c>
      <c r="M1042" s="505">
        <v>6.5</v>
      </c>
      <c r="N1042" s="505">
        <v>4</v>
      </c>
      <c r="O1042" s="505">
        <v>6</v>
      </c>
      <c r="P1042" s="505">
        <v>6</v>
      </c>
      <c r="Q1042" s="505">
        <v>2</v>
      </c>
      <c r="R1042" s="505">
        <v>4</v>
      </c>
      <c r="S1042" s="505">
        <v>3.5</v>
      </c>
      <c r="T1042" s="505"/>
      <c r="U1042" s="505">
        <v>4.06</v>
      </c>
    </row>
    <row r="1043" s="135" customFormat="1" customHeight="1" spans="1:21">
      <c r="A1043" s="543">
        <v>44750</v>
      </c>
      <c r="B1043" s="543">
        <v>44756</v>
      </c>
      <c r="C1043" s="5" t="s">
        <v>2115</v>
      </c>
      <c r="D1043" s="505">
        <v>66</v>
      </c>
      <c r="E1043" s="505">
        <v>60</v>
      </c>
      <c r="F1043" s="505">
        <v>67.5</v>
      </c>
      <c r="G1043" s="505">
        <v>67</v>
      </c>
      <c r="H1043" s="505">
        <v>69</v>
      </c>
      <c r="I1043" s="505">
        <v>68</v>
      </c>
      <c r="J1043" s="505">
        <v>70</v>
      </c>
      <c r="K1043" s="505">
        <v>70</v>
      </c>
      <c r="L1043" s="505">
        <v>63</v>
      </c>
      <c r="M1043" s="505">
        <v>64</v>
      </c>
      <c r="N1043" s="505">
        <v>70</v>
      </c>
      <c r="O1043" s="505">
        <v>69</v>
      </c>
      <c r="P1043" s="505">
        <v>63</v>
      </c>
      <c r="Q1043" s="505">
        <v>58</v>
      </c>
      <c r="R1043" s="505">
        <v>57.8</v>
      </c>
      <c r="S1043" s="505">
        <v>58</v>
      </c>
      <c r="T1043" s="505"/>
      <c r="U1043" s="505">
        <v>65.02</v>
      </c>
    </row>
    <row r="1044" s="135" customFormat="1" customHeight="1" spans="1:21">
      <c r="A1044" s="543">
        <v>44750</v>
      </c>
      <c r="B1044" s="543">
        <v>44756</v>
      </c>
      <c r="C1044" s="5" t="s">
        <v>2116</v>
      </c>
      <c r="D1044" s="505">
        <v>60</v>
      </c>
      <c r="E1044" s="505">
        <v>55</v>
      </c>
      <c r="F1044" s="505">
        <v>60</v>
      </c>
      <c r="G1044" s="505">
        <v>60</v>
      </c>
      <c r="H1044" s="505">
        <v>61</v>
      </c>
      <c r="I1044" s="505">
        <v>61</v>
      </c>
      <c r="J1044" s="505">
        <v>62</v>
      </c>
      <c r="K1044" s="505">
        <v>62</v>
      </c>
      <c r="L1044" s="505">
        <v>54</v>
      </c>
      <c r="M1044" s="505">
        <v>55</v>
      </c>
      <c r="N1044" s="505">
        <v>62</v>
      </c>
      <c r="O1044" s="505">
        <v>58</v>
      </c>
      <c r="P1044" s="505">
        <v>54</v>
      </c>
      <c r="Q1044" s="505">
        <v>53</v>
      </c>
      <c r="R1044" s="505">
        <v>48</v>
      </c>
      <c r="S1044" s="505">
        <v>49.5</v>
      </c>
      <c r="T1044" s="505"/>
      <c r="U1044" s="505">
        <v>57.16</v>
      </c>
    </row>
    <row r="1045" s="135" customFormat="1" customHeight="1" spans="1:21">
      <c r="A1045" s="543">
        <v>44750</v>
      </c>
      <c r="B1045" s="543">
        <v>44756</v>
      </c>
      <c r="C1045" s="5" t="s">
        <v>2117</v>
      </c>
      <c r="D1045" s="505">
        <v>6</v>
      </c>
      <c r="E1045" s="505">
        <v>5</v>
      </c>
      <c r="F1045" s="505">
        <v>7.5</v>
      </c>
      <c r="G1045" s="505">
        <v>7</v>
      </c>
      <c r="H1045" s="505">
        <v>8</v>
      </c>
      <c r="I1045" s="505">
        <v>7</v>
      </c>
      <c r="J1045" s="505">
        <v>8</v>
      </c>
      <c r="K1045" s="505">
        <v>8</v>
      </c>
      <c r="L1045" s="505">
        <v>9</v>
      </c>
      <c r="M1045" s="505">
        <v>9</v>
      </c>
      <c r="N1045" s="505">
        <v>8</v>
      </c>
      <c r="O1045" s="505">
        <v>11</v>
      </c>
      <c r="P1045" s="505">
        <v>9</v>
      </c>
      <c r="Q1045" s="505">
        <v>5</v>
      </c>
      <c r="R1045" s="505">
        <v>9.8</v>
      </c>
      <c r="S1045" s="505">
        <v>8.5</v>
      </c>
      <c r="T1045" s="505"/>
      <c r="U1045" s="505">
        <v>7.86</v>
      </c>
    </row>
    <row r="1046" s="135" customFormat="1" customHeight="1" spans="1:21">
      <c r="A1046" s="543">
        <v>44757</v>
      </c>
      <c r="B1046" s="543">
        <v>44763</v>
      </c>
      <c r="C1046" s="5" t="s">
        <v>2111</v>
      </c>
      <c r="D1046" s="505">
        <v>28.5</v>
      </c>
      <c r="E1046" s="505">
        <v>28.2</v>
      </c>
      <c r="F1046" s="505">
        <v>29.2</v>
      </c>
      <c r="G1046" s="505">
        <v>28.4</v>
      </c>
      <c r="H1046" s="606">
        <v>29</v>
      </c>
      <c r="I1046" s="505">
        <v>29.5</v>
      </c>
      <c r="J1046" s="505">
        <v>30.5</v>
      </c>
      <c r="K1046" s="505">
        <v>30.5</v>
      </c>
      <c r="L1046" s="505">
        <v>28.8</v>
      </c>
      <c r="M1046" s="505">
        <v>29.2</v>
      </c>
      <c r="N1046" s="505">
        <v>31.5</v>
      </c>
      <c r="O1046" s="505">
        <v>32</v>
      </c>
      <c r="P1046" s="505">
        <v>28</v>
      </c>
      <c r="Q1046" s="505">
        <v>29</v>
      </c>
      <c r="R1046" s="505">
        <v>29.4</v>
      </c>
      <c r="S1046" s="505">
        <v>28.6</v>
      </c>
      <c r="T1046" s="505"/>
      <c r="U1046" s="505">
        <v>29.39</v>
      </c>
    </row>
    <row r="1047" s="135" customFormat="1" customHeight="1" spans="1:21">
      <c r="A1047" s="543">
        <v>44757</v>
      </c>
      <c r="B1047" s="543">
        <v>44763</v>
      </c>
      <c r="C1047" s="5" t="s">
        <v>2112</v>
      </c>
      <c r="D1047" s="505">
        <v>30</v>
      </c>
      <c r="E1047" s="505">
        <v>29</v>
      </c>
      <c r="F1047" s="505">
        <v>30.5</v>
      </c>
      <c r="G1047" s="505">
        <v>30</v>
      </c>
      <c r="H1047" s="505">
        <v>30</v>
      </c>
      <c r="I1047" s="505">
        <v>30.5</v>
      </c>
      <c r="J1047" s="505">
        <v>28</v>
      </c>
      <c r="K1047" s="505">
        <v>28</v>
      </c>
      <c r="L1047" s="505">
        <v>33</v>
      </c>
      <c r="M1047" s="505">
        <v>33.5</v>
      </c>
      <c r="N1047" s="505">
        <v>30</v>
      </c>
      <c r="O1047" s="505">
        <v>38</v>
      </c>
      <c r="P1047" s="505">
        <v>32</v>
      </c>
      <c r="Q1047" s="505">
        <v>29.5</v>
      </c>
      <c r="R1047" s="505">
        <v>30.8</v>
      </c>
      <c r="S1047" s="505">
        <v>30.5</v>
      </c>
      <c r="T1047" s="505"/>
      <c r="U1047" s="505">
        <v>30.83</v>
      </c>
    </row>
    <row r="1048" s="135" customFormat="1" customHeight="1" spans="1:21">
      <c r="A1048" s="543">
        <v>44757</v>
      </c>
      <c r="B1048" s="543">
        <v>44763</v>
      </c>
      <c r="C1048" s="5" t="s">
        <v>2113</v>
      </c>
      <c r="D1048" s="505">
        <v>28.5</v>
      </c>
      <c r="E1048" s="505">
        <v>27.5</v>
      </c>
      <c r="F1048" s="505">
        <v>28</v>
      </c>
      <c r="G1048" s="505">
        <v>28</v>
      </c>
      <c r="H1048" s="505">
        <v>28</v>
      </c>
      <c r="I1048" s="505">
        <v>29</v>
      </c>
      <c r="J1048" s="505">
        <v>26</v>
      </c>
      <c r="K1048" s="505">
        <v>26</v>
      </c>
      <c r="L1048" s="505">
        <v>27</v>
      </c>
      <c r="M1048" s="505">
        <v>27</v>
      </c>
      <c r="N1048" s="505">
        <v>28</v>
      </c>
      <c r="O1048" s="505">
        <v>32</v>
      </c>
      <c r="P1048" s="505">
        <v>26</v>
      </c>
      <c r="Q1048" s="505">
        <v>26.5</v>
      </c>
      <c r="R1048" s="505">
        <v>27</v>
      </c>
      <c r="S1048" s="505">
        <v>27</v>
      </c>
      <c r="T1048" s="505"/>
      <c r="U1048" s="505">
        <v>27.59</v>
      </c>
    </row>
    <row r="1049" s="135" customFormat="1" customHeight="1" spans="1:21">
      <c r="A1049" s="543">
        <v>44757</v>
      </c>
      <c r="B1049" s="543">
        <v>44763</v>
      </c>
      <c r="C1049" s="5" t="s">
        <v>2114</v>
      </c>
      <c r="D1049" s="505">
        <v>1.5</v>
      </c>
      <c r="E1049" s="505">
        <v>1.5</v>
      </c>
      <c r="F1049" s="505">
        <v>2.5</v>
      </c>
      <c r="G1049" s="505">
        <v>2</v>
      </c>
      <c r="H1049" s="505">
        <v>2</v>
      </c>
      <c r="I1049" s="505">
        <v>1.5</v>
      </c>
      <c r="J1049" s="505">
        <v>2</v>
      </c>
      <c r="K1049" s="505">
        <v>2</v>
      </c>
      <c r="L1049" s="505">
        <v>6</v>
      </c>
      <c r="M1049" s="505">
        <v>6.5</v>
      </c>
      <c r="N1049" s="505">
        <v>2</v>
      </c>
      <c r="O1049" s="505">
        <v>6</v>
      </c>
      <c r="P1049" s="505">
        <v>6</v>
      </c>
      <c r="Q1049" s="505">
        <v>3</v>
      </c>
      <c r="R1049" s="505">
        <v>3.8</v>
      </c>
      <c r="S1049" s="505">
        <v>3.5</v>
      </c>
      <c r="T1049" s="505"/>
      <c r="U1049" s="505">
        <v>3.24</v>
      </c>
    </row>
    <row r="1050" s="135" customFormat="1" customHeight="1" spans="1:21">
      <c r="A1050" s="543">
        <v>44757</v>
      </c>
      <c r="B1050" s="543">
        <v>44763</v>
      </c>
      <c r="C1050" s="5" t="s">
        <v>2115</v>
      </c>
      <c r="D1050" s="505">
        <v>65</v>
      </c>
      <c r="E1050" s="505">
        <v>59</v>
      </c>
      <c r="F1050" s="505">
        <v>67</v>
      </c>
      <c r="G1050" s="505">
        <v>66</v>
      </c>
      <c r="H1050" s="505">
        <v>66</v>
      </c>
      <c r="I1050" s="505">
        <v>67</v>
      </c>
      <c r="J1050" s="505">
        <v>61.5</v>
      </c>
      <c r="K1050" s="505">
        <v>61.5</v>
      </c>
      <c r="L1050" s="505">
        <v>63</v>
      </c>
      <c r="M1050" s="505">
        <v>64</v>
      </c>
      <c r="N1050" s="505">
        <v>61.5</v>
      </c>
      <c r="O1050" s="505">
        <v>69</v>
      </c>
      <c r="P1050" s="505">
        <v>63</v>
      </c>
      <c r="Q1050" s="505">
        <v>58</v>
      </c>
      <c r="R1050" s="505">
        <v>60</v>
      </c>
      <c r="S1050" s="505">
        <v>61</v>
      </c>
      <c r="T1050" s="505"/>
      <c r="U1050" s="505">
        <v>63.28</v>
      </c>
    </row>
    <row r="1051" s="135" customFormat="1" customHeight="1" spans="1:21">
      <c r="A1051" s="543">
        <v>44757</v>
      </c>
      <c r="B1051" s="543">
        <v>44763</v>
      </c>
      <c r="C1051" s="5" t="s">
        <v>2116</v>
      </c>
      <c r="D1051" s="505">
        <v>60</v>
      </c>
      <c r="E1051" s="505">
        <v>54</v>
      </c>
      <c r="F1051" s="505">
        <v>60</v>
      </c>
      <c r="G1051" s="505">
        <v>60</v>
      </c>
      <c r="H1051" s="505">
        <v>60</v>
      </c>
      <c r="I1051" s="505">
        <v>61</v>
      </c>
      <c r="J1051" s="505">
        <v>55</v>
      </c>
      <c r="K1051" s="505">
        <v>55</v>
      </c>
      <c r="L1051" s="505">
        <v>54</v>
      </c>
      <c r="M1051" s="505">
        <v>55</v>
      </c>
      <c r="N1051" s="505">
        <v>55</v>
      </c>
      <c r="O1051" s="505">
        <v>58</v>
      </c>
      <c r="P1051" s="505">
        <v>54</v>
      </c>
      <c r="Q1051" s="505">
        <v>53</v>
      </c>
      <c r="R1051" s="505">
        <v>50</v>
      </c>
      <c r="S1051" s="505">
        <v>51</v>
      </c>
      <c r="T1051" s="505"/>
      <c r="U1051" s="505">
        <v>55.94</v>
      </c>
    </row>
    <row r="1052" s="135" customFormat="1" customHeight="1" spans="1:21">
      <c r="A1052" s="543">
        <v>44757</v>
      </c>
      <c r="B1052" s="543">
        <v>44763</v>
      </c>
      <c r="C1052" s="5" t="s">
        <v>2117</v>
      </c>
      <c r="D1052" s="505">
        <v>5</v>
      </c>
      <c r="E1052" s="505">
        <v>5</v>
      </c>
      <c r="F1052" s="505">
        <v>7</v>
      </c>
      <c r="G1052" s="505">
        <v>6</v>
      </c>
      <c r="H1052" s="505">
        <v>6</v>
      </c>
      <c r="I1052" s="505">
        <v>6</v>
      </c>
      <c r="J1052" s="505">
        <v>6.5</v>
      </c>
      <c r="K1052" s="505">
        <v>6.5</v>
      </c>
      <c r="L1052" s="505">
        <v>9</v>
      </c>
      <c r="M1052" s="505">
        <v>9</v>
      </c>
      <c r="N1052" s="505">
        <v>6.5</v>
      </c>
      <c r="O1052" s="505">
        <v>11</v>
      </c>
      <c r="P1052" s="505">
        <v>9</v>
      </c>
      <c r="Q1052" s="505">
        <v>5</v>
      </c>
      <c r="R1052" s="505">
        <v>10</v>
      </c>
      <c r="S1052" s="505">
        <v>10</v>
      </c>
      <c r="T1052" s="505"/>
      <c r="U1052" s="505">
        <v>7.34</v>
      </c>
    </row>
    <row r="1053" s="135" customFormat="1" customHeight="1" spans="1:21">
      <c r="A1053" s="543">
        <v>44764</v>
      </c>
      <c r="B1053" s="543">
        <v>44770</v>
      </c>
      <c r="C1053" s="5" t="s">
        <v>2111</v>
      </c>
      <c r="D1053" s="505">
        <v>26.5</v>
      </c>
      <c r="E1053" s="505">
        <v>26</v>
      </c>
      <c r="F1053" s="505">
        <v>27.8</v>
      </c>
      <c r="G1053" s="505">
        <v>26.2</v>
      </c>
      <c r="H1053" s="606">
        <v>28.5</v>
      </c>
      <c r="I1053" s="505">
        <v>28.3</v>
      </c>
      <c r="J1053" s="505">
        <v>28.5</v>
      </c>
      <c r="K1053" s="505">
        <v>28.5</v>
      </c>
      <c r="L1053" s="505">
        <v>27.4</v>
      </c>
      <c r="M1053" s="505">
        <v>28</v>
      </c>
      <c r="N1053" s="505">
        <v>29.5</v>
      </c>
      <c r="O1053" s="505">
        <v>30.6</v>
      </c>
      <c r="P1053" s="505">
        <v>26.4</v>
      </c>
      <c r="Q1053" s="505">
        <v>27.5</v>
      </c>
      <c r="R1053" s="505">
        <v>28.05</v>
      </c>
      <c r="S1053" s="505">
        <v>27.2</v>
      </c>
      <c r="T1053" s="505"/>
      <c r="U1053" s="505">
        <v>27.81</v>
      </c>
    </row>
    <row r="1054" s="135" customFormat="1" customHeight="1" spans="1:21">
      <c r="A1054" s="543">
        <v>44764</v>
      </c>
      <c r="B1054" s="543">
        <v>44770</v>
      </c>
      <c r="C1054" s="5" t="s">
        <v>2112</v>
      </c>
      <c r="D1054" s="505">
        <v>29</v>
      </c>
      <c r="E1054" s="505">
        <v>28.5</v>
      </c>
      <c r="F1054" s="505">
        <v>28.5</v>
      </c>
      <c r="G1054" s="505">
        <v>28</v>
      </c>
      <c r="H1054" s="505">
        <v>29.5</v>
      </c>
      <c r="I1054" s="505">
        <v>28.8</v>
      </c>
      <c r="J1054" s="505">
        <v>28</v>
      </c>
      <c r="K1054" s="505">
        <v>28</v>
      </c>
      <c r="L1054" s="505">
        <v>30</v>
      </c>
      <c r="M1054" s="505">
        <v>31</v>
      </c>
      <c r="N1054" s="505">
        <v>30</v>
      </c>
      <c r="O1054" s="505">
        <v>34</v>
      </c>
      <c r="P1054" s="505">
        <v>29</v>
      </c>
      <c r="Q1054" s="505">
        <v>29.5</v>
      </c>
      <c r="R1054" s="505">
        <v>30</v>
      </c>
      <c r="S1054" s="505">
        <v>29.8</v>
      </c>
      <c r="T1054" s="505"/>
      <c r="U1054" s="505">
        <v>29.48</v>
      </c>
    </row>
    <row r="1055" s="135" customFormat="1" customHeight="1" spans="1:21">
      <c r="A1055" s="543">
        <v>44764</v>
      </c>
      <c r="B1055" s="543">
        <v>44770</v>
      </c>
      <c r="C1055" s="5" t="s">
        <v>2113</v>
      </c>
      <c r="D1055" s="505">
        <v>27.5</v>
      </c>
      <c r="E1055" s="505">
        <v>27</v>
      </c>
      <c r="F1055" s="505">
        <v>27</v>
      </c>
      <c r="G1055" s="505">
        <v>27</v>
      </c>
      <c r="H1055" s="505">
        <v>27.5</v>
      </c>
      <c r="I1055" s="505">
        <v>27.5</v>
      </c>
      <c r="J1055" s="505">
        <v>25.5</v>
      </c>
      <c r="K1055" s="505">
        <v>25.5</v>
      </c>
      <c r="L1055" s="505">
        <v>25</v>
      </c>
      <c r="M1055" s="505">
        <v>26</v>
      </c>
      <c r="N1055" s="505">
        <v>27.5</v>
      </c>
      <c r="O1055" s="505">
        <v>30</v>
      </c>
      <c r="P1055" s="505">
        <v>24</v>
      </c>
      <c r="Q1055" s="505">
        <v>26.5</v>
      </c>
      <c r="R1055" s="505">
        <v>27</v>
      </c>
      <c r="S1055" s="505">
        <v>27</v>
      </c>
      <c r="T1055" s="505"/>
      <c r="U1055" s="505">
        <v>26.72</v>
      </c>
    </row>
    <row r="1056" s="135" customFormat="1" customHeight="1" spans="1:21">
      <c r="A1056" s="543">
        <v>44764</v>
      </c>
      <c r="B1056" s="543">
        <v>44770</v>
      </c>
      <c r="C1056" s="5" t="s">
        <v>2114</v>
      </c>
      <c r="D1056" s="505">
        <v>1.5</v>
      </c>
      <c r="E1056" s="505">
        <v>1.5</v>
      </c>
      <c r="F1056" s="505">
        <v>1.5</v>
      </c>
      <c r="G1056" s="505">
        <v>1</v>
      </c>
      <c r="H1056" s="505">
        <v>2</v>
      </c>
      <c r="I1056" s="505">
        <v>1.3</v>
      </c>
      <c r="J1056" s="505">
        <v>2.5</v>
      </c>
      <c r="K1056" s="505">
        <v>2.5</v>
      </c>
      <c r="L1056" s="505">
        <v>5</v>
      </c>
      <c r="M1056" s="505">
        <v>5</v>
      </c>
      <c r="N1056" s="505">
        <v>2.5</v>
      </c>
      <c r="O1056" s="505">
        <v>4</v>
      </c>
      <c r="P1056" s="505">
        <v>5</v>
      </c>
      <c r="Q1056" s="505">
        <v>3</v>
      </c>
      <c r="R1056" s="505">
        <v>3</v>
      </c>
      <c r="S1056" s="505">
        <v>2.8</v>
      </c>
      <c r="T1056" s="505"/>
      <c r="U1056" s="505">
        <v>2.76</v>
      </c>
    </row>
    <row r="1057" s="135" customFormat="1" customHeight="1" spans="1:21">
      <c r="A1057" s="543">
        <v>44764</v>
      </c>
      <c r="B1057" s="543">
        <v>44770</v>
      </c>
      <c r="C1057" s="5" t="s">
        <v>2115</v>
      </c>
      <c r="D1057" s="505">
        <v>60</v>
      </c>
      <c r="E1057" s="505">
        <v>58.5</v>
      </c>
      <c r="F1057" s="505">
        <v>62</v>
      </c>
      <c r="G1057" s="505">
        <v>60</v>
      </c>
      <c r="H1057" s="505">
        <v>62</v>
      </c>
      <c r="I1057" s="505">
        <v>61</v>
      </c>
      <c r="J1057" s="505">
        <v>54</v>
      </c>
      <c r="K1057" s="505">
        <v>54</v>
      </c>
      <c r="L1057" s="505">
        <v>61</v>
      </c>
      <c r="M1057" s="505">
        <v>62</v>
      </c>
      <c r="N1057" s="505">
        <v>54</v>
      </c>
      <c r="O1057" s="505">
        <v>67</v>
      </c>
      <c r="P1057" s="505">
        <v>61</v>
      </c>
      <c r="Q1057" s="505">
        <v>59</v>
      </c>
      <c r="R1057" s="505">
        <v>60</v>
      </c>
      <c r="S1057" s="505">
        <v>61</v>
      </c>
      <c r="T1057" s="505"/>
      <c r="U1057" s="505">
        <v>59.78</v>
      </c>
    </row>
    <row r="1058" s="135" customFormat="1" customHeight="1" spans="1:21">
      <c r="A1058" s="543">
        <v>44764</v>
      </c>
      <c r="B1058" s="543">
        <v>44770</v>
      </c>
      <c r="C1058" s="5" t="s">
        <v>2116</v>
      </c>
      <c r="D1058" s="505">
        <v>58</v>
      </c>
      <c r="E1058" s="505">
        <v>56.5</v>
      </c>
      <c r="F1058" s="505">
        <v>60</v>
      </c>
      <c r="G1058" s="505">
        <v>58</v>
      </c>
      <c r="H1058" s="505">
        <v>60</v>
      </c>
      <c r="I1058" s="505">
        <v>59</v>
      </c>
      <c r="J1058" s="505">
        <v>52</v>
      </c>
      <c r="K1058" s="505">
        <v>52</v>
      </c>
      <c r="L1058" s="505">
        <v>53</v>
      </c>
      <c r="M1058" s="505">
        <v>54</v>
      </c>
      <c r="N1058" s="505">
        <v>52</v>
      </c>
      <c r="O1058" s="505">
        <v>57</v>
      </c>
      <c r="P1058" s="505">
        <v>53</v>
      </c>
      <c r="Q1058" s="505">
        <v>51</v>
      </c>
      <c r="R1058" s="505">
        <v>50</v>
      </c>
      <c r="S1058" s="505">
        <v>51</v>
      </c>
      <c r="T1058" s="505"/>
      <c r="U1058" s="505">
        <v>54.78</v>
      </c>
    </row>
    <row r="1059" s="135" customFormat="1" customHeight="1" spans="1:21">
      <c r="A1059" s="543">
        <v>44764</v>
      </c>
      <c r="B1059" s="543">
        <v>44770</v>
      </c>
      <c r="C1059" s="5" t="s">
        <v>2117</v>
      </c>
      <c r="D1059" s="505">
        <v>2</v>
      </c>
      <c r="E1059" s="505">
        <v>2</v>
      </c>
      <c r="F1059" s="505">
        <v>2</v>
      </c>
      <c r="G1059" s="505">
        <v>2</v>
      </c>
      <c r="H1059" s="505">
        <v>2</v>
      </c>
      <c r="I1059" s="505">
        <v>2</v>
      </c>
      <c r="J1059" s="505">
        <v>2</v>
      </c>
      <c r="K1059" s="505">
        <v>2</v>
      </c>
      <c r="L1059" s="505">
        <v>8</v>
      </c>
      <c r="M1059" s="505">
        <v>8</v>
      </c>
      <c r="N1059" s="505">
        <v>2</v>
      </c>
      <c r="O1059" s="505">
        <v>10</v>
      </c>
      <c r="P1059" s="505">
        <v>8</v>
      </c>
      <c r="Q1059" s="505">
        <v>8</v>
      </c>
      <c r="R1059" s="505">
        <v>10</v>
      </c>
      <c r="S1059" s="505">
        <v>10</v>
      </c>
      <c r="T1059" s="505"/>
      <c r="U1059" s="505">
        <v>5</v>
      </c>
    </row>
    <row r="1060" s="135" customFormat="1" customHeight="1" spans="1:21">
      <c r="A1060" s="543">
        <v>44771</v>
      </c>
      <c r="B1060" s="543">
        <v>44777</v>
      </c>
      <c r="C1060" s="5" t="s">
        <v>2111</v>
      </c>
      <c r="D1060" s="505">
        <v>26.3</v>
      </c>
      <c r="E1060" s="505">
        <v>26</v>
      </c>
      <c r="F1060" s="505">
        <v>27.7</v>
      </c>
      <c r="G1060" s="505">
        <v>26</v>
      </c>
      <c r="H1060" s="606">
        <v>28</v>
      </c>
      <c r="I1060" s="505">
        <v>28</v>
      </c>
      <c r="J1060" s="505">
        <v>28.5</v>
      </c>
      <c r="K1060" s="505">
        <v>28.5</v>
      </c>
      <c r="L1060" s="505">
        <v>27.4</v>
      </c>
      <c r="M1060" s="505">
        <v>28</v>
      </c>
      <c r="N1060" s="505">
        <v>28.5</v>
      </c>
      <c r="O1060" s="505">
        <v>30.6</v>
      </c>
      <c r="P1060" s="505">
        <v>26.4</v>
      </c>
      <c r="Q1060" s="505">
        <v>27.6</v>
      </c>
      <c r="R1060" s="505">
        <v>29.6</v>
      </c>
      <c r="S1060" s="505">
        <v>28.8</v>
      </c>
      <c r="T1060" s="505"/>
      <c r="U1060" s="505">
        <v>27.87</v>
      </c>
    </row>
    <row r="1061" s="135" customFormat="1" customHeight="1" spans="1:21">
      <c r="A1061" s="543">
        <v>44771</v>
      </c>
      <c r="B1061" s="543">
        <v>44777</v>
      </c>
      <c r="C1061" s="5" t="s">
        <v>2112</v>
      </c>
      <c r="D1061" s="505">
        <v>31</v>
      </c>
      <c r="E1061" s="505">
        <v>29.5</v>
      </c>
      <c r="F1061" s="505">
        <v>29.3</v>
      </c>
      <c r="G1061" s="505">
        <v>29</v>
      </c>
      <c r="H1061" s="505">
        <v>30</v>
      </c>
      <c r="I1061" s="505">
        <v>29.5</v>
      </c>
      <c r="J1061" s="505">
        <v>28.5</v>
      </c>
      <c r="K1061" s="505">
        <v>28.5</v>
      </c>
      <c r="L1061" s="505">
        <v>30</v>
      </c>
      <c r="M1061" s="505">
        <v>31</v>
      </c>
      <c r="N1061" s="505">
        <v>30.5</v>
      </c>
      <c r="O1061" s="505">
        <v>34</v>
      </c>
      <c r="P1061" s="505">
        <v>29</v>
      </c>
      <c r="Q1061" s="505">
        <v>29.5</v>
      </c>
      <c r="R1061" s="505">
        <v>32</v>
      </c>
      <c r="S1061" s="505">
        <v>32</v>
      </c>
      <c r="T1061" s="505"/>
      <c r="U1061" s="505">
        <v>30.21</v>
      </c>
    </row>
    <row r="1062" s="135" customFormat="1" customHeight="1" spans="1:21">
      <c r="A1062" s="543">
        <v>44771</v>
      </c>
      <c r="B1062" s="543">
        <v>44777</v>
      </c>
      <c r="C1062" s="5" t="s">
        <v>2113</v>
      </c>
      <c r="D1062" s="505">
        <v>29.5</v>
      </c>
      <c r="E1062" s="505">
        <v>28</v>
      </c>
      <c r="F1062" s="505">
        <v>28</v>
      </c>
      <c r="G1062" s="505">
        <v>27.5</v>
      </c>
      <c r="H1062" s="505">
        <v>28</v>
      </c>
      <c r="I1062" s="505">
        <v>28</v>
      </c>
      <c r="J1062" s="505">
        <v>24.5</v>
      </c>
      <c r="K1062" s="505">
        <v>24.5</v>
      </c>
      <c r="L1062" s="505">
        <v>25</v>
      </c>
      <c r="M1062" s="505">
        <v>26</v>
      </c>
      <c r="N1062" s="505">
        <v>28</v>
      </c>
      <c r="O1062" s="505">
        <v>30</v>
      </c>
      <c r="P1062" s="505">
        <v>24</v>
      </c>
      <c r="Q1062" s="505">
        <v>26.5</v>
      </c>
      <c r="R1062" s="505">
        <v>28</v>
      </c>
      <c r="S1062" s="505">
        <v>27</v>
      </c>
      <c r="T1062" s="505"/>
      <c r="U1062" s="505">
        <v>27.03</v>
      </c>
    </row>
    <row r="1063" s="135" customFormat="1" customHeight="1" spans="1:21">
      <c r="A1063" s="543">
        <v>44771</v>
      </c>
      <c r="B1063" s="543">
        <v>44777</v>
      </c>
      <c r="C1063" s="5" t="s">
        <v>2114</v>
      </c>
      <c r="D1063" s="505">
        <v>1.5</v>
      </c>
      <c r="E1063" s="505">
        <v>1.5</v>
      </c>
      <c r="F1063" s="505">
        <v>1.3</v>
      </c>
      <c r="G1063" s="505">
        <v>1.5</v>
      </c>
      <c r="H1063" s="505">
        <v>2</v>
      </c>
      <c r="I1063" s="505">
        <v>1.5</v>
      </c>
      <c r="J1063" s="505">
        <v>4</v>
      </c>
      <c r="K1063" s="505">
        <v>4</v>
      </c>
      <c r="L1063" s="505">
        <v>5</v>
      </c>
      <c r="M1063" s="505">
        <v>5</v>
      </c>
      <c r="N1063" s="505">
        <v>2.5</v>
      </c>
      <c r="O1063" s="505">
        <v>4</v>
      </c>
      <c r="P1063" s="505">
        <v>5</v>
      </c>
      <c r="Q1063" s="505">
        <v>3</v>
      </c>
      <c r="R1063" s="505">
        <v>4</v>
      </c>
      <c r="S1063" s="505">
        <v>5</v>
      </c>
      <c r="T1063" s="505"/>
      <c r="U1063" s="505">
        <v>3.18</v>
      </c>
    </row>
    <row r="1064" s="135" customFormat="1" customHeight="1" spans="1:21">
      <c r="A1064" s="543">
        <v>44771</v>
      </c>
      <c r="B1064" s="543">
        <v>44777</v>
      </c>
      <c r="C1064" s="5" t="s">
        <v>2115</v>
      </c>
      <c r="D1064" s="505">
        <v>60</v>
      </c>
      <c r="E1064" s="505">
        <v>58.5</v>
      </c>
      <c r="F1064" s="505">
        <v>60.5</v>
      </c>
      <c r="G1064" s="505">
        <v>60</v>
      </c>
      <c r="H1064" s="505">
        <v>60</v>
      </c>
      <c r="I1064" s="505">
        <v>60</v>
      </c>
      <c r="J1064" s="505">
        <v>57</v>
      </c>
      <c r="K1064" s="505">
        <v>57</v>
      </c>
      <c r="L1064" s="505">
        <v>61</v>
      </c>
      <c r="M1064" s="505">
        <v>62</v>
      </c>
      <c r="N1064" s="505">
        <v>57</v>
      </c>
      <c r="O1064" s="505">
        <v>67</v>
      </c>
      <c r="P1064" s="505">
        <v>61</v>
      </c>
      <c r="Q1064" s="505">
        <v>60</v>
      </c>
      <c r="R1064" s="505">
        <v>60</v>
      </c>
      <c r="S1064" s="505">
        <v>61</v>
      </c>
      <c r="T1064" s="505"/>
      <c r="U1064" s="505">
        <v>60.13</v>
      </c>
    </row>
    <row r="1065" s="135" customFormat="1" customHeight="1" spans="1:21">
      <c r="A1065" s="543">
        <v>44771</v>
      </c>
      <c r="B1065" s="543">
        <v>44777</v>
      </c>
      <c r="C1065" s="5" t="s">
        <v>2116</v>
      </c>
      <c r="D1065" s="505">
        <v>58</v>
      </c>
      <c r="E1065" s="505">
        <v>56.5</v>
      </c>
      <c r="F1065" s="505">
        <v>57</v>
      </c>
      <c r="G1065" s="505">
        <v>56.5</v>
      </c>
      <c r="H1065" s="505">
        <v>57</v>
      </c>
      <c r="I1065" s="505">
        <v>57</v>
      </c>
      <c r="J1065" s="505">
        <v>51.5</v>
      </c>
      <c r="K1065" s="505">
        <v>51.5</v>
      </c>
      <c r="L1065" s="505">
        <v>53</v>
      </c>
      <c r="M1065" s="505">
        <v>54</v>
      </c>
      <c r="N1065" s="505">
        <v>51.5</v>
      </c>
      <c r="O1065" s="505">
        <v>57</v>
      </c>
      <c r="P1065" s="505">
        <v>53</v>
      </c>
      <c r="Q1065" s="505">
        <v>52</v>
      </c>
      <c r="R1065" s="505">
        <v>50</v>
      </c>
      <c r="S1065" s="505">
        <v>51</v>
      </c>
      <c r="T1065" s="505"/>
      <c r="U1065" s="505">
        <v>54.16</v>
      </c>
    </row>
    <row r="1066" s="135" customFormat="1" customHeight="1" spans="1:21">
      <c r="A1066" s="543">
        <v>44771</v>
      </c>
      <c r="B1066" s="543">
        <v>44777</v>
      </c>
      <c r="C1066" s="5" t="s">
        <v>2117</v>
      </c>
      <c r="D1066" s="505">
        <v>2</v>
      </c>
      <c r="E1066" s="505">
        <v>2</v>
      </c>
      <c r="F1066" s="505">
        <v>3.5</v>
      </c>
      <c r="G1066" s="505">
        <v>3.5</v>
      </c>
      <c r="H1066" s="505">
        <v>3</v>
      </c>
      <c r="I1066" s="505">
        <v>3</v>
      </c>
      <c r="J1066" s="505">
        <v>5.5</v>
      </c>
      <c r="K1066" s="505">
        <v>5.5</v>
      </c>
      <c r="L1066" s="505">
        <v>8</v>
      </c>
      <c r="M1066" s="505">
        <v>8</v>
      </c>
      <c r="N1066" s="505">
        <v>5.5</v>
      </c>
      <c r="O1066" s="505">
        <v>10</v>
      </c>
      <c r="P1066" s="505">
        <v>8</v>
      </c>
      <c r="Q1066" s="505">
        <v>8</v>
      </c>
      <c r="R1066" s="505">
        <v>10</v>
      </c>
      <c r="S1066" s="505">
        <v>10</v>
      </c>
      <c r="T1066" s="505"/>
      <c r="U1066" s="505">
        <v>5.97</v>
      </c>
    </row>
    <row r="1067" s="135" customFormat="1" customHeight="1" spans="1:21">
      <c r="A1067" s="543">
        <v>44778</v>
      </c>
      <c r="B1067" s="543">
        <v>44784</v>
      </c>
      <c r="C1067" s="5" t="s">
        <v>2111</v>
      </c>
      <c r="D1067" s="505">
        <v>26.1</v>
      </c>
      <c r="E1067" s="505">
        <v>25.8</v>
      </c>
      <c r="F1067" s="505">
        <v>27</v>
      </c>
      <c r="G1067" s="505">
        <v>26</v>
      </c>
      <c r="H1067" s="606">
        <v>27.5</v>
      </c>
      <c r="I1067" s="505">
        <v>27.2</v>
      </c>
      <c r="J1067" s="505">
        <v>27.5</v>
      </c>
      <c r="K1067" s="505">
        <v>27.5</v>
      </c>
      <c r="L1067" s="505">
        <v>27</v>
      </c>
      <c r="M1067" s="505">
        <v>28.2</v>
      </c>
      <c r="N1067" s="505">
        <v>28.5</v>
      </c>
      <c r="O1067" s="505">
        <v>31</v>
      </c>
      <c r="P1067" s="505">
        <v>27</v>
      </c>
      <c r="Q1067" s="505">
        <v>27</v>
      </c>
      <c r="R1067" s="505">
        <v>29</v>
      </c>
      <c r="S1067" s="505">
        <v>28</v>
      </c>
      <c r="T1067" s="505"/>
      <c r="U1067" s="505">
        <v>27.52</v>
      </c>
    </row>
    <row r="1068" s="135" customFormat="1" customHeight="1" spans="1:21">
      <c r="A1068" s="543">
        <v>44778</v>
      </c>
      <c r="B1068" s="543">
        <v>44784</v>
      </c>
      <c r="C1068" s="5" t="s">
        <v>2112</v>
      </c>
      <c r="D1068" s="505">
        <v>28.5</v>
      </c>
      <c r="E1068" s="505">
        <v>28</v>
      </c>
      <c r="F1068" s="505">
        <v>28</v>
      </c>
      <c r="G1068" s="505">
        <v>28</v>
      </c>
      <c r="H1068" s="505">
        <v>29</v>
      </c>
      <c r="I1068" s="505">
        <v>28.5</v>
      </c>
      <c r="J1068" s="505">
        <v>27</v>
      </c>
      <c r="K1068" s="505">
        <v>27</v>
      </c>
      <c r="L1068" s="505">
        <v>30</v>
      </c>
      <c r="M1068" s="505">
        <v>31</v>
      </c>
      <c r="N1068" s="505">
        <v>29</v>
      </c>
      <c r="O1068" s="505">
        <v>34</v>
      </c>
      <c r="P1068" s="505">
        <v>29</v>
      </c>
      <c r="Q1068" s="505">
        <v>27.5</v>
      </c>
      <c r="R1068" s="505">
        <v>32</v>
      </c>
      <c r="S1068" s="505">
        <v>32</v>
      </c>
      <c r="T1068" s="505"/>
      <c r="U1068" s="505">
        <v>29.28</v>
      </c>
    </row>
    <row r="1069" s="135" customFormat="1" customHeight="1" spans="1:21">
      <c r="A1069" s="543">
        <v>44778</v>
      </c>
      <c r="B1069" s="543">
        <v>44784</v>
      </c>
      <c r="C1069" s="5" t="s">
        <v>2113</v>
      </c>
      <c r="D1069" s="505">
        <v>27</v>
      </c>
      <c r="E1069" s="505">
        <v>26.5</v>
      </c>
      <c r="F1069" s="505">
        <v>27</v>
      </c>
      <c r="G1069" s="505">
        <v>27</v>
      </c>
      <c r="H1069" s="505">
        <v>27</v>
      </c>
      <c r="I1069" s="505">
        <v>27</v>
      </c>
      <c r="J1069" s="505">
        <v>25</v>
      </c>
      <c r="K1069" s="505">
        <v>25</v>
      </c>
      <c r="L1069" s="505">
        <v>25</v>
      </c>
      <c r="M1069" s="505">
        <v>26</v>
      </c>
      <c r="N1069" s="505">
        <v>27</v>
      </c>
      <c r="O1069" s="505">
        <v>30</v>
      </c>
      <c r="P1069" s="505">
        <v>24</v>
      </c>
      <c r="Q1069" s="505">
        <v>25.5</v>
      </c>
      <c r="R1069" s="505">
        <v>28</v>
      </c>
      <c r="S1069" s="505">
        <v>27</v>
      </c>
      <c r="T1069" s="505"/>
      <c r="U1069" s="505">
        <v>26.5</v>
      </c>
    </row>
    <row r="1070" s="135" customFormat="1" customHeight="1" spans="1:21">
      <c r="A1070" s="543">
        <v>44778</v>
      </c>
      <c r="B1070" s="543">
        <v>44784</v>
      </c>
      <c r="C1070" s="5" t="s">
        <v>2114</v>
      </c>
      <c r="D1070" s="505">
        <v>1.5</v>
      </c>
      <c r="E1070" s="505">
        <v>1.5</v>
      </c>
      <c r="F1070" s="505">
        <v>1</v>
      </c>
      <c r="G1070" s="505">
        <v>1</v>
      </c>
      <c r="H1070" s="505">
        <v>2</v>
      </c>
      <c r="I1070" s="505">
        <v>1.5</v>
      </c>
      <c r="J1070" s="505">
        <v>2</v>
      </c>
      <c r="K1070" s="505">
        <v>2</v>
      </c>
      <c r="L1070" s="505">
        <v>5</v>
      </c>
      <c r="M1070" s="505">
        <v>5</v>
      </c>
      <c r="N1070" s="505">
        <v>2</v>
      </c>
      <c r="O1070" s="505">
        <v>4</v>
      </c>
      <c r="P1070" s="505">
        <v>5</v>
      </c>
      <c r="Q1070" s="505">
        <v>2</v>
      </c>
      <c r="R1070" s="505">
        <v>4</v>
      </c>
      <c r="S1070" s="505">
        <v>5</v>
      </c>
      <c r="T1070" s="505"/>
      <c r="U1070" s="505">
        <v>2.78</v>
      </c>
    </row>
    <row r="1071" s="135" customFormat="1" customHeight="1" spans="1:21">
      <c r="A1071" s="543">
        <v>44778</v>
      </c>
      <c r="B1071" s="543">
        <v>44784</v>
      </c>
      <c r="C1071" s="5" t="s">
        <v>2115</v>
      </c>
      <c r="D1071" s="505">
        <v>58.5</v>
      </c>
      <c r="E1071" s="505">
        <v>58</v>
      </c>
      <c r="F1071" s="505">
        <v>58</v>
      </c>
      <c r="G1071" s="505">
        <v>57.5</v>
      </c>
      <c r="H1071" s="505">
        <v>58</v>
      </c>
      <c r="I1071" s="505">
        <v>58</v>
      </c>
      <c r="J1071" s="505">
        <v>54</v>
      </c>
      <c r="K1071" s="505">
        <v>54</v>
      </c>
      <c r="L1071" s="505">
        <v>61</v>
      </c>
      <c r="M1071" s="505">
        <v>62</v>
      </c>
      <c r="N1071" s="505">
        <v>54</v>
      </c>
      <c r="O1071" s="505">
        <v>67</v>
      </c>
      <c r="P1071" s="505">
        <v>61</v>
      </c>
      <c r="Q1071" s="505">
        <v>60</v>
      </c>
      <c r="R1071" s="505">
        <v>57</v>
      </c>
      <c r="S1071" s="505">
        <v>58</v>
      </c>
      <c r="T1071" s="505"/>
      <c r="U1071" s="505">
        <v>58.5</v>
      </c>
    </row>
    <row r="1072" s="135" customFormat="1" customHeight="1" spans="1:21">
      <c r="A1072" s="543">
        <v>44778</v>
      </c>
      <c r="B1072" s="543">
        <v>44784</v>
      </c>
      <c r="C1072" s="5" t="s">
        <v>2116</v>
      </c>
      <c r="D1072" s="505">
        <v>55</v>
      </c>
      <c r="E1072" s="505">
        <v>54.5</v>
      </c>
      <c r="F1072" s="505">
        <v>54</v>
      </c>
      <c r="G1072" s="505">
        <v>54.5</v>
      </c>
      <c r="H1072" s="505">
        <v>55</v>
      </c>
      <c r="I1072" s="505">
        <v>54</v>
      </c>
      <c r="J1072" s="505">
        <v>51</v>
      </c>
      <c r="K1072" s="505">
        <v>51</v>
      </c>
      <c r="L1072" s="505">
        <v>53</v>
      </c>
      <c r="M1072" s="505">
        <v>54</v>
      </c>
      <c r="N1072" s="505">
        <v>51</v>
      </c>
      <c r="O1072" s="505">
        <v>57</v>
      </c>
      <c r="P1072" s="505">
        <v>53</v>
      </c>
      <c r="Q1072" s="505">
        <v>52</v>
      </c>
      <c r="R1072" s="505">
        <v>49</v>
      </c>
      <c r="S1072" s="505">
        <v>50</v>
      </c>
      <c r="T1072" s="505"/>
      <c r="U1072" s="505">
        <v>53</v>
      </c>
    </row>
    <row r="1073" s="135" customFormat="1" customHeight="1" spans="1:21">
      <c r="A1073" s="543">
        <v>44778</v>
      </c>
      <c r="B1073" s="543">
        <v>44784</v>
      </c>
      <c r="C1073" s="5" t="s">
        <v>2117</v>
      </c>
      <c r="D1073" s="505">
        <v>3.5</v>
      </c>
      <c r="E1073" s="505">
        <v>3.5</v>
      </c>
      <c r="F1073" s="505">
        <v>4</v>
      </c>
      <c r="G1073" s="505">
        <v>3</v>
      </c>
      <c r="H1073" s="505">
        <v>3</v>
      </c>
      <c r="I1073" s="505">
        <v>4</v>
      </c>
      <c r="J1073" s="505">
        <v>3</v>
      </c>
      <c r="K1073" s="505">
        <v>3</v>
      </c>
      <c r="L1073" s="505">
        <v>8</v>
      </c>
      <c r="M1073" s="505">
        <v>8</v>
      </c>
      <c r="N1073" s="505">
        <v>3</v>
      </c>
      <c r="O1073" s="505">
        <v>10</v>
      </c>
      <c r="P1073" s="505">
        <v>8</v>
      </c>
      <c r="Q1073" s="505">
        <v>8</v>
      </c>
      <c r="R1073" s="505">
        <v>8</v>
      </c>
      <c r="S1073" s="505">
        <v>8</v>
      </c>
      <c r="T1073" s="505"/>
      <c r="U1073" s="505">
        <v>5.5</v>
      </c>
    </row>
    <row r="1074" s="135" customFormat="1" customHeight="1" spans="1:21">
      <c r="A1074" s="543">
        <v>44785</v>
      </c>
      <c r="B1074" s="543">
        <v>44791</v>
      </c>
      <c r="C1074" s="5" t="s">
        <v>2111</v>
      </c>
      <c r="D1074" s="505">
        <v>26</v>
      </c>
      <c r="E1074" s="505">
        <v>25.6</v>
      </c>
      <c r="F1074" s="505">
        <v>26.5</v>
      </c>
      <c r="G1074" s="505">
        <v>25.8</v>
      </c>
      <c r="H1074" s="606">
        <v>27</v>
      </c>
      <c r="I1074" s="505">
        <v>26.8</v>
      </c>
      <c r="J1074" s="505">
        <v>27</v>
      </c>
      <c r="K1074" s="505">
        <v>27</v>
      </c>
      <c r="L1074" s="505">
        <v>26.7</v>
      </c>
      <c r="M1074" s="505">
        <v>27.6</v>
      </c>
      <c r="N1074" s="505">
        <v>28</v>
      </c>
      <c r="O1074" s="505">
        <v>30.8</v>
      </c>
      <c r="P1074" s="505">
        <v>26.8</v>
      </c>
      <c r="Q1074" s="505">
        <v>27</v>
      </c>
      <c r="R1074" s="505">
        <v>28.6</v>
      </c>
      <c r="S1074" s="505">
        <v>28.3</v>
      </c>
      <c r="T1074" s="505"/>
      <c r="U1074" s="505">
        <v>27.22</v>
      </c>
    </row>
    <row r="1075" s="135" customFormat="1" customHeight="1" spans="1:21">
      <c r="A1075" s="543">
        <v>44785</v>
      </c>
      <c r="B1075" s="543">
        <v>44791</v>
      </c>
      <c r="C1075" s="5" t="s">
        <v>2112</v>
      </c>
      <c r="D1075" s="505">
        <v>28</v>
      </c>
      <c r="E1075" s="505">
        <v>27.5</v>
      </c>
      <c r="F1075" s="505">
        <v>28</v>
      </c>
      <c r="G1075" s="505">
        <v>28</v>
      </c>
      <c r="H1075" s="505">
        <v>29</v>
      </c>
      <c r="I1075" s="505">
        <v>28</v>
      </c>
      <c r="J1075" s="505">
        <v>27</v>
      </c>
      <c r="K1075" s="505">
        <v>27</v>
      </c>
      <c r="L1075" s="505">
        <v>30</v>
      </c>
      <c r="M1075" s="505">
        <v>31</v>
      </c>
      <c r="N1075" s="505">
        <v>29</v>
      </c>
      <c r="O1075" s="505">
        <v>34</v>
      </c>
      <c r="P1075" s="505">
        <v>29</v>
      </c>
      <c r="Q1075" s="505">
        <v>27.5</v>
      </c>
      <c r="R1075" s="505">
        <v>32</v>
      </c>
      <c r="S1075" s="505">
        <v>32</v>
      </c>
      <c r="T1075" s="505"/>
      <c r="U1075" s="505">
        <v>29.19</v>
      </c>
    </row>
    <row r="1076" s="135" customFormat="1" customHeight="1" spans="1:21">
      <c r="A1076" s="543">
        <v>44785</v>
      </c>
      <c r="B1076" s="543">
        <v>44791</v>
      </c>
      <c r="C1076" s="5" t="s">
        <v>2113</v>
      </c>
      <c r="D1076" s="505">
        <v>27</v>
      </c>
      <c r="E1076" s="505">
        <v>26.5</v>
      </c>
      <c r="F1076" s="505">
        <v>26.5</v>
      </c>
      <c r="G1076" s="505">
        <v>27</v>
      </c>
      <c r="H1076" s="505">
        <v>27</v>
      </c>
      <c r="I1076" s="505">
        <v>27</v>
      </c>
      <c r="J1076" s="505">
        <v>25</v>
      </c>
      <c r="K1076" s="505">
        <v>25</v>
      </c>
      <c r="L1076" s="505">
        <v>25</v>
      </c>
      <c r="M1076" s="505">
        <v>26</v>
      </c>
      <c r="N1076" s="505">
        <v>27</v>
      </c>
      <c r="O1076" s="505">
        <v>30</v>
      </c>
      <c r="P1076" s="505">
        <v>24</v>
      </c>
      <c r="Q1076" s="505">
        <v>25.5</v>
      </c>
      <c r="R1076" s="505">
        <v>28</v>
      </c>
      <c r="S1076" s="505">
        <v>27</v>
      </c>
      <c r="T1076" s="505"/>
      <c r="U1076" s="505">
        <v>26.47</v>
      </c>
    </row>
    <row r="1077" s="135" customFormat="1" customHeight="1" spans="1:21">
      <c r="A1077" s="543">
        <v>44785</v>
      </c>
      <c r="B1077" s="543">
        <v>44791</v>
      </c>
      <c r="C1077" s="5" t="s">
        <v>2114</v>
      </c>
      <c r="D1077" s="505">
        <v>1</v>
      </c>
      <c r="E1077" s="505">
        <v>1</v>
      </c>
      <c r="F1077" s="505">
        <v>1.5</v>
      </c>
      <c r="G1077" s="505">
        <v>1</v>
      </c>
      <c r="H1077" s="505">
        <v>2</v>
      </c>
      <c r="I1077" s="505">
        <v>1</v>
      </c>
      <c r="J1077" s="505">
        <v>2</v>
      </c>
      <c r="K1077" s="505">
        <v>2</v>
      </c>
      <c r="L1077" s="505">
        <v>5</v>
      </c>
      <c r="M1077" s="505">
        <v>5</v>
      </c>
      <c r="N1077" s="505">
        <v>2</v>
      </c>
      <c r="O1077" s="505">
        <v>4</v>
      </c>
      <c r="P1077" s="505">
        <v>5</v>
      </c>
      <c r="Q1077" s="505">
        <v>2</v>
      </c>
      <c r="R1077" s="505">
        <v>4</v>
      </c>
      <c r="S1077" s="505">
        <v>5</v>
      </c>
      <c r="T1077" s="505"/>
      <c r="U1077" s="505">
        <v>2.72</v>
      </c>
    </row>
    <row r="1078" s="135" customFormat="1" customHeight="1" spans="1:21">
      <c r="A1078" s="543">
        <v>44785</v>
      </c>
      <c r="B1078" s="543">
        <v>44791</v>
      </c>
      <c r="C1078" s="5" t="s">
        <v>2115</v>
      </c>
      <c r="D1078" s="505">
        <v>58.5</v>
      </c>
      <c r="E1078" s="505">
        <v>58</v>
      </c>
      <c r="F1078" s="505">
        <v>57</v>
      </c>
      <c r="G1078" s="505">
        <v>57</v>
      </c>
      <c r="H1078" s="505">
        <v>58</v>
      </c>
      <c r="I1078" s="505">
        <v>57</v>
      </c>
      <c r="J1078" s="505">
        <v>54</v>
      </c>
      <c r="K1078" s="505">
        <v>54</v>
      </c>
      <c r="L1078" s="505">
        <v>61</v>
      </c>
      <c r="M1078" s="505">
        <v>62</v>
      </c>
      <c r="N1078" s="505">
        <v>54</v>
      </c>
      <c r="O1078" s="505">
        <v>67</v>
      </c>
      <c r="P1078" s="505">
        <v>61</v>
      </c>
      <c r="Q1078" s="505">
        <v>60</v>
      </c>
      <c r="R1078" s="505">
        <v>57</v>
      </c>
      <c r="S1078" s="505">
        <v>58</v>
      </c>
      <c r="T1078" s="505"/>
      <c r="U1078" s="505">
        <v>58.34</v>
      </c>
    </row>
    <row r="1079" s="135" customFormat="1" customHeight="1" spans="1:21">
      <c r="A1079" s="543">
        <v>44785</v>
      </c>
      <c r="B1079" s="543">
        <v>44791</v>
      </c>
      <c r="C1079" s="5" t="s">
        <v>2116</v>
      </c>
      <c r="D1079" s="505">
        <v>55</v>
      </c>
      <c r="E1079" s="505">
        <v>54.5</v>
      </c>
      <c r="F1079" s="505">
        <v>54</v>
      </c>
      <c r="G1079" s="505">
        <v>54.5</v>
      </c>
      <c r="H1079" s="505">
        <v>55</v>
      </c>
      <c r="I1079" s="505">
        <v>55</v>
      </c>
      <c r="J1079" s="505">
        <v>51</v>
      </c>
      <c r="K1079" s="505">
        <v>51</v>
      </c>
      <c r="L1079" s="505">
        <v>53</v>
      </c>
      <c r="M1079" s="505">
        <v>54</v>
      </c>
      <c r="N1079" s="505">
        <v>51</v>
      </c>
      <c r="O1079" s="505">
        <v>57</v>
      </c>
      <c r="P1079" s="505">
        <v>53</v>
      </c>
      <c r="Q1079" s="505">
        <v>52</v>
      </c>
      <c r="R1079" s="505">
        <v>49</v>
      </c>
      <c r="S1079" s="505">
        <v>50</v>
      </c>
      <c r="T1079" s="505"/>
      <c r="U1079" s="505">
        <v>53.06</v>
      </c>
    </row>
    <row r="1080" s="135" customFormat="1" customHeight="1" spans="1:21">
      <c r="A1080" s="543">
        <v>44785</v>
      </c>
      <c r="B1080" s="543">
        <v>44791</v>
      </c>
      <c r="C1080" s="5" t="s">
        <v>2117</v>
      </c>
      <c r="D1080" s="505">
        <v>3.5</v>
      </c>
      <c r="E1080" s="505">
        <v>3.5</v>
      </c>
      <c r="F1080" s="505">
        <v>3</v>
      </c>
      <c r="G1080" s="505">
        <v>2.5</v>
      </c>
      <c r="H1080" s="505">
        <v>3</v>
      </c>
      <c r="I1080" s="505">
        <v>2</v>
      </c>
      <c r="J1080" s="505">
        <v>3</v>
      </c>
      <c r="K1080" s="505">
        <v>3</v>
      </c>
      <c r="L1080" s="505">
        <v>8</v>
      </c>
      <c r="M1080" s="505">
        <v>8</v>
      </c>
      <c r="N1080" s="505">
        <v>3</v>
      </c>
      <c r="O1080" s="505">
        <v>10</v>
      </c>
      <c r="P1080" s="505">
        <v>8</v>
      </c>
      <c r="Q1080" s="505">
        <v>8</v>
      </c>
      <c r="R1080" s="505">
        <v>8</v>
      </c>
      <c r="S1080" s="505">
        <v>8</v>
      </c>
      <c r="T1080" s="505"/>
      <c r="U1080" s="505">
        <v>5.28</v>
      </c>
    </row>
    <row r="1081" s="135" customFormat="1" customHeight="1" spans="1:21">
      <c r="A1081" s="543">
        <v>44792</v>
      </c>
      <c r="B1081" s="543">
        <v>44798</v>
      </c>
      <c r="C1081" s="5" t="s">
        <v>2111</v>
      </c>
      <c r="D1081" s="505">
        <v>27.6</v>
      </c>
      <c r="E1081" s="505">
        <v>27.2</v>
      </c>
      <c r="F1081" s="505">
        <v>28.1</v>
      </c>
      <c r="G1081" s="505">
        <v>27</v>
      </c>
      <c r="H1081" s="606">
        <v>27.8</v>
      </c>
      <c r="I1081" s="505">
        <v>28.3</v>
      </c>
      <c r="J1081" s="505">
        <v>28.2</v>
      </c>
      <c r="K1081" s="505">
        <v>28.2</v>
      </c>
      <c r="L1081" s="505">
        <v>27.6</v>
      </c>
      <c r="M1081" s="505">
        <v>29.6</v>
      </c>
      <c r="N1081" s="505">
        <v>29.2</v>
      </c>
      <c r="O1081" s="505">
        <v>32</v>
      </c>
      <c r="P1081" s="505">
        <v>28.2</v>
      </c>
      <c r="Q1081" s="505">
        <v>27.7</v>
      </c>
      <c r="R1081" s="505">
        <v>29.2</v>
      </c>
      <c r="S1081" s="505">
        <v>28</v>
      </c>
      <c r="T1081" s="505"/>
      <c r="U1081" s="505">
        <v>28.37</v>
      </c>
    </row>
    <row r="1082" s="135" customFormat="1" customHeight="1" spans="1:21">
      <c r="A1082" s="543">
        <v>44792</v>
      </c>
      <c r="B1082" s="543">
        <v>44798</v>
      </c>
      <c r="C1082" s="5" t="s">
        <v>2112</v>
      </c>
      <c r="D1082" s="505">
        <v>28.5</v>
      </c>
      <c r="E1082" s="505">
        <v>28</v>
      </c>
      <c r="F1082" s="505">
        <v>29.5</v>
      </c>
      <c r="G1082" s="505">
        <v>29</v>
      </c>
      <c r="H1082" s="505">
        <v>29.5</v>
      </c>
      <c r="I1082" s="505">
        <v>29.5</v>
      </c>
      <c r="J1082" s="505">
        <v>27.5</v>
      </c>
      <c r="K1082" s="505">
        <v>27.5</v>
      </c>
      <c r="L1082" s="505">
        <v>31</v>
      </c>
      <c r="M1082" s="505">
        <v>33</v>
      </c>
      <c r="N1082" s="505">
        <v>29.5</v>
      </c>
      <c r="O1082" s="505">
        <v>36</v>
      </c>
      <c r="P1082" s="505">
        <v>32</v>
      </c>
      <c r="Q1082" s="505">
        <v>28.5</v>
      </c>
      <c r="R1082" s="505">
        <v>33</v>
      </c>
      <c r="S1082" s="505">
        <v>32</v>
      </c>
      <c r="T1082" s="505"/>
      <c r="U1082" s="505">
        <v>30.25</v>
      </c>
    </row>
    <row r="1083" s="135" customFormat="1" customHeight="1" spans="1:21">
      <c r="A1083" s="543">
        <v>44792</v>
      </c>
      <c r="B1083" s="543">
        <v>44798</v>
      </c>
      <c r="C1083" s="5" t="s">
        <v>2113</v>
      </c>
      <c r="D1083" s="505">
        <v>27.5</v>
      </c>
      <c r="E1083" s="505">
        <v>27</v>
      </c>
      <c r="F1083" s="505">
        <v>27</v>
      </c>
      <c r="G1083" s="505">
        <v>27</v>
      </c>
      <c r="H1083" s="505">
        <v>27.5</v>
      </c>
      <c r="I1083" s="505">
        <v>27</v>
      </c>
      <c r="J1083" s="505">
        <v>25.5</v>
      </c>
      <c r="K1083" s="505">
        <v>25.5</v>
      </c>
      <c r="L1083" s="505">
        <v>26</v>
      </c>
      <c r="M1083" s="505">
        <v>27</v>
      </c>
      <c r="N1083" s="505">
        <v>27.5</v>
      </c>
      <c r="O1083" s="505">
        <v>31</v>
      </c>
      <c r="P1083" s="505">
        <v>26</v>
      </c>
      <c r="Q1083" s="505">
        <v>25.5</v>
      </c>
      <c r="R1083" s="505">
        <v>28</v>
      </c>
      <c r="S1083" s="505">
        <v>27</v>
      </c>
      <c r="T1083" s="505"/>
      <c r="U1083" s="505">
        <v>27</v>
      </c>
    </row>
    <row r="1084" s="135" customFormat="1" customHeight="1" spans="1:21">
      <c r="A1084" s="543">
        <v>44792</v>
      </c>
      <c r="B1084" s="543">
        <v>44798</v>
      </c>
      <c r="C1084" s="5" t="s">
        <v>2114</v>
      </c>
      <c r="D1084" s="505">
        <v>1</v>
      </c>
      <c r="E1084" s="505">
        <v>1</v>
      </c>
      <c r="F1084" s="505">
        <v>2.5</v>
      </c>
      <c r="G1084" s="505">
        <v>2</v>
      </c>
      <c r="H1084" s="505">
        <v>2</v>
      </c>
      <c r="I1084" s="505">
        <v>2.5</v>
      </c>
      <c r="J1084" s="505">
        <v>2</v>
      </c>
      <c r="K1084" s="505">
        <v>2</v>
      </c>
      <c r="L1084" s="505">
        <v>5</v>
      </c>
      <c r="M1084" s="505">
        <v>6</v>
      </c>
      <c r="N1084" s="505">
        <v>2</v>
      </c>
      <c r="O1084" s="505">
        <v>5</v>
      </c>
      <c r="P1084" s="505">
        <v>6</v>
      </c>
      <c r="Q1084" s="505">
        <v>3</v>
      </c>
      <c r="R1084" s="505">
        <v>5</v>
      </c>
      <c r="S1084" s="505">
        <v>5</v>
      </c>
      <c r="T1084" s="505"/>
      <c r="U1084" s="505">
        <v>3.25</v>
      </c>
    </row>
    <row r="1085" s="135" customFormat="1" customHeight="1" spans="1:21">
      <c r="A1085" s="543">
        <v>44792</v>
      </c>
      <c r="B1085" s="543">
        <v>44798</v>
      </c>
      <c r="C1085" s="5" t="s">
        <v>2115</v>
      </c>
      <c r="D1085" s="505">
        <v>62</v>
      </c>
      <c r="E1085" s="505">
        <v>60</v>
      </c>
      <c r="F1085" s="505">
        <v>62.5</v>
      </c>
      <c r="G1085" s="505">
        <v>63</v>
      </c>
      <c r="H1085" s="505">
        <v>63</v>
      </c>
      <c r="I1085" s="505">
        <v>63</v>
      </c>
      <c r="J1085" s="505">
        <v>56</v>
      </c>
      <c r="K1085" s="505">
        <v>56</v>
      </c>
      <c r="L1085" s="505">
        <v>63</v>
      </c>
      <c r="M1085" s="505">
        <v>64</v>
      </c>
      <c r="N1085" s="505">
        <v>56</v>
      </c>
      <c r="O1085" s="505">
        <v>68</v>
      </c>
      <c r="P1085" s="505">
        <v>63.5</v>
      </c>
      <c r="Q1085" s="505">
        <v>60</v>
      </c>
      <c r="R1085" s="505">
        <v>58</v>
      </c>
      <c r="S1085" s="505">
        <v>58</v>
      </c>
      <c r="T1085" s="505"/>
      <c r="U1085" s="505">
        <v>61</v>
      </c>
    </row>
    <row r="1086" s="135" customFormat="1" customHeight="1" spans="1:21">
      <c r="A1086" s="543">
        <v>44792</v>
      </c>
      <c r="B1086" s="543">
        <v>44798</v>
      </c>
      <c r="C1086" s="5" t="s">
        <v>2116</v>
      </c>
      <c r="D1086" s="505">
        <v>58</v>
      </c>
      <c r="E1086" s="505">
        <v>56</v>
      </c>
      <c r="F1086" s="505">
        <v>57.5</v>
      </c>
      <c r="G1086" s="505">
        <v>58</v>
      </c>
      <c r="H1086" s="505">
        <v>58</v>
      </c>
      <c r="I1086" s="505">
        <v>57.5</v>
      </c>
      <c r="J1086" s="505">
        <v>51</v>
      </c>
      <c r="K1086" s="505">
        <v>51</v>
      </c>
      <c r="L1086" s="505">
        <v>54</v>
      </c>
      <c r="M1086" s="505">
        <v>55</v>
      </c>
      <c r="N1086" s="505">
        <v>51</v>
      </c>
      <c r="O1086" s="505">
        <v>58</v>
      </c>
      <c r="P1086" s="505">
        <v>55</v>
      </c>
      <c r="Q1086" s="505">
        <v>54</v>
      </c>
      <c r="R1086" s="505">
        <v>49</v>
      </c>
      <c r="S1086" s="505">
        <v>50</v>
      </c>
      <c r="T1086" s="505"/>
      <c r="U1086" s="505">
        <v>54.56</v>
      </c>
    </row>
    <row r="1087" s="135" customFormat="1" customHeight="1" spans="1:21">
      <c r="A1087" s="543">
        <v>44792</v>
      </c>
      <c r="B1087" s="543">
        <v>44798</v>
      </c>
      <c r="C1087" s="5" t="s">
        <v>2117</v>
      </c>
      <c r="D1087" s="505">
        <v>4</v>
      </c>
      <c r="E1087" s="505">
        <v>4</v>
      </c>
      <c r="F1087" s="505">
        <v>5</v>
      </c>
      <c r="G1087" s="505">
        <v>5</v>
      </c>
      <c r="H1087" s="505">
        <v>5</v>
      </c>
      <c r="I1087" s="505">
        <v>5.5</v>
      </c>
      <c r="J1087" s="505">
        <v>5</v>
      </c>
      <c r="K1087" s="505">
        <v>5</v>
      </c>
      <c r="L1087" s="505">
        <v>9</v>
      </c>
      <c r="M1087" s="505">
        <v>9</v>
      </c>
      <c r="N1087" s="505">
        <v>5</v>
      </c>
      <c r="O1087" s="505">
        <v>10</v>
      </c>
      <c r="P1087" s="505">
        <v>8.5</v>
      </c>
      <c r="Q1087" s="505">
        <v>6</v>
      </c>
      <c r="R1087" s="505">
        <v>9</v>
      </c>
      <c r="S1087" s="505">
        <v>8</v>
      </c>
      <c r="T1087" s="505"/>
      <c r="U1087" s="505">
        <v>6.44</v>
      </c>
    </row>
    <row r="1088" s="135" customFormat="1" customHeight="1" spans="1:21">
      <c r="A1088" s="543">
        <v>44799</v>
      </c>
      <c r="B1088" s="543">
        <v>44805</v>
      </c>
      <c r="C1088" s="5" t="s">
        <v>2111</v>
      </c>
      <c r="D1088" s="505">
        <v>29</v>
      </c>
      <c r="E1088" s="505">
        <v>28.5</v>
      </c>
      <c r="F1088" s="505">
        <v>29.5</v>
      </c>
      <c r="G1088" s="505">
        <v>28.7</v>
      </c>
      <c r="H1088" s="606">
        <v>30.5</v>
      </c>
      <c r="I1088" s="505">
        <v>29.4</v>
      </c>
      <c r="J1088" s="505">
        <v>31.2</v>
      </c>
      <c r="K1088" s="505">
        <v>31.2</v>
      </c>
      <c r="L1088" s="505">
        <v>29</v>
      </c>
      <c r="M1088" s="505">
        <v>29.6</v>
      </c>
      <c r="N1088" s="505">
        <v>32.2</v>
      </c>
      <c r="O1088" s="505">
        <v>34</v>
      </c>
      <c r="P1088" s="505">
        <v>32</v>
      </c>
      <c r="Q1088" s="505">
        <v>29.5</v>
      </c>
      <c r="R1088" s="505">
        <v>30.5</v>
      </c>
      <c r="S1088" s="505">
        <v>32</v>
      </c>
      <c r="T1088" s="505"/>
      <c r="U1088" s="505">
        <v>30.43</v>
      </c>
    </row>
    <row r="1089" s="135" customFormat="1" customHeight="1" spans="1:21">
      <c r="A1089" s="543">
        <v>44799</v>
      </c>
      <c r="B1089" s="543">
        <v>44805</v>
      </c>
      <c r="C1089" s="5" t="s">
        <v>2112</v>
      </c>
      <c r="D1089" s="505">
        <v>31</v>
      </c>
      <c r="E1089" s="505">
        <v>30</v>
      </c>
      <c r="F1089" s="505">
        <v>33</v>
      </c>
      <c r="G1089" s="505">
        <v>32.5</v>
      </c>
      <c r="H1089" s="505">
        <v>32</v>
      </c>
      <c r="I1089" s="505">
        <v>32.8</v>
      </c>
      <c r="J1089" s="505">
        <v>30</v>
      </c>
      <c r="K1089" s="505">
        <v>30</v>
      </c>
      <c r="L1089" s="505">
        <v>33</v>
      </c>
      <c r="M1089" s="505">
        <v>35</v>
      </c>
      <c r="N1089" s="505">
        <v>32</v>
      </c>
      <c r="O1089" s="505">
        <v>37</v>
      </c>
      <c r="P1089" s="505">
        <v>36</v>
      </c>
      <c r="Q1089" s="505">
        <v>30</v>
      </c>
      <c r="R1089" s="505">
        <v>33.5</v>
      </c>
      <c r="S1089" s="505">
        <v>34.5</v>
      </c>
      <c r="T1089" s="505"/>
      <c r="U1089" s="505">
        <v>32.64</v>
      </c>
    </row>
    <row r="1090" s="135" customFormat="1" customHeight="1" spans="1:21">
      <c r="A1090" s="543">
        <v>44799</v>
      </c>
      <c r="B1090" s="543">
        <v>44805</v>
      </c>
      <c r="C1090" s="5" t="s">
        <v>2113</v>
      </c>
      <c r="D1090" s="505">
        <v>27</v>
      </c>
      <c r="E1090" s="505">
        <v>26.5</v>
      </c>
      <c r="F1090" s="505">
        <v>29</v>
      </c>
      <c r="G1090" s="505">
        <v>29</v>
      </c>
      <c r="H1090" s="505">
        <v>28.5</v>
      </c>
      <c r="I1090" s="505">
        <v>29</v>
      </c>
      <c r="J1090" s="505">
        <v>25.5</v>
      </c>
      <c r="K1090" s="505">
        <v>25.5</v>
      </c>
      <c r="L1090" s="505">
        <v>27</v>
      </c>
      <c r="M1090" s="505">
        <v>29</v>
      </c>
      <c r="N1090" s="505">
        <v>28.5</v>
      </c>
      <c r="O1090" s="505">
        <v>32</v>
      </c>
      <c r="P1090" s="505">
        <v>29</v>
      </c>
      <c r="Q1090" s="505">
        <v>26.5</v>
      </c>
      <c r="R1090" s="505">
        <v>28.5</v>
      </c>
      <c r="S1090" s="505">
        <v>29</v>
      </c>
      <c r="T1090" s="505"/>
      <c r="U1090" s="505">
        <v>28.09</v>
      </c>
    </row>
    <row r="1091" s="135" customFormat="1" customHeight="1" spans="1:21">
      <c r="A1091" s="543">
        <v>44799</v>
      </c>
      <c r="B1091" s="543">
        <v>44805</v>
      </c>
      <c r="C1091" s="5" t="s">
        <v>2114</v>
      </c>
      <c r="D1091" s="505">
        <v>4</v>
      </c>
      <c r="E1091" s="505">
        <v>3.5</v>
      </c>
      <c r="F1091" s="505">
        <v>4</v>
      </c>
      <c r="G1091" s="505">
        <v>3.5</v>
      </c>
      <c r="H1091" s="505">
        <v>3.5</v>
      </c>
      <c r="I1091" s="505">
        <v>3.8</v>
      </c>
      <c r="J1091" s="505">
        <v>4.5</v>
      </c>
      <c r="K1091" s="505">
        <v>4.5</v>
      </c>
      <c r="L1091" s="505">
        <v>6</v>
      </c>
      <c r="M1091" s="505">
        <v>6</v>
      </c>
      <c r="N1091" s="505">
        <v>3.5</v>
      </c>
      <c r="O1091" s="505">
        <v>5</v>
      </c>
      <c r="P1091" s="505">
        <v>7</v>
      </c>
      <c r="Q1091" s="505">
        <v>3.5</v>
      </c>
      <c r="R1091" s="505">
        <v>5</v>
      </c>
      <c r="S1091" s="505">
        <v>5.5</v>
      </c>
      <c r="T1091" s="505"/>
      <c r="U1091" s="505">
        <v>4.55</v>
      </c>
    </row>
    <row r="1092" s="135" customFormat="1" customHeight="1" spans="1:21">
      <c r="A1092" s="543">
        <v>44799</v>
      </c>
      <c r="B1092" s="543">
        <v>44805</v>
      </c>
      <c r="C1092" s="5" t="s">
        <v>2115</v>
      </c>
      <c r="D1092" s="505">
        <v>69</v>
      </c>
      <c r="E1092" s="505">
        <v>65</v>
      </c>
      <c r="F1092" s="505">
        <v>70</v>
      </c>
      <c r="G1092" s="505">
        <v>70</v>
      </c>
      <c r="H1092" s="505">
        <v>73</v>
      </c>
      <c r="I1092" s="505">
        <v>71</v>
      </c>
      <c r="J1092" s="505">
        <v>68</v>
      </c>
      <c r="K1092" s="505">
        <v>68</v>
      </c>
      <c r="L1092" s="505">
        <v>65</v>
      </c>
      <c r="M1092" s="505">
        <v>67</v>
      </c>
      <c r="N1092" s="505">
        <v>68</v>
      </c>
      <c r="O1092" s="505">
        <v>70</v>
      </c>
      <c r="P1092" s="505">
        <v>66</v>
      </c>
      <c r="Q1092" s="505">
        <v>68</v>
      </c>
      <c r="R1092" s="505">
        <v>60</v>
      </c>
      <c r="S1092" s="505">
        <v>58</v>
      </c>
      <c r="T1092" s="505"/>
      <c r="U1092" s="505">
        <v>67.25</v>
      </c>
    </row>
    <row r="1093" s="135" customFormat="1" customHeight="1" spans="1:21">
      <c r="A1093" s="543">
        <v>44799</v>
      </c>
      <c r="B1093" s="543">
        <v>44805</v>
      </c>
      <c r="C1093" s="5" t="s">
        <v>2116</v>
      </c>
      <c r="D1093" s="505">
        <v>59</v>
      </c>
      <c r="E1093" s="505">
        <v>57</v>
      </c>
      <c r="F1093" s="505">
        <v>59</v>
      </c>
      <c r="G1093" s="505">
        <v>58</v>
      </c>
      <c r="H1093" s="505">
        <v>60</v>
      </c>
      <c r="I1093" s="505">
        <v>60</v>
      </c>
      <c r="J1093" s="505">
        <v>57</v>
      </c>
      <c r="K1093" s="505">
        <v>57</v>
      </c>
      <c r="L1093" s="505">
        <v>55</v>
      </c>
      <c r="M1093" s="505">
        <v>57</v>
      </c>
      <c r="N1093" s="505">
        <v>57</v>
      </c>
      <c r="O1093" s="505">
        <v>59</v>
      </c>
      <c r="P1093" s="505">
        <v>58</v>
      </c>
      <c r="Q1093" s="505">
        <v>62</v>
      </c>
      <c r="R1093" s="505">
        <v>50</v>
      </c>
      <c r="S1093" s="505">
        <v>50</v>
      </c>
      <c r="T1093" s="505"/>
      <c r="U1093" s="505">
        <v>57.19</v>
      </c>
    </row>
    <row r="1094" s="135" customFormat="1" customHeight="1" spans="1:21">
      <c r="A1094" s="543">
        <v>44799</v>
      </c>
      <c r="B1094" s="543">
        <v>44805</v>
      </c>
      <c r="C1094" s="5" t="s">
        <v>2117</v>
      </c>
      <c r="D1094" s="505">
        <v>10</v>
      </c>
      <c r="E1094" s="505">
        <v>8</v>
      </c>
      <c r="F1094" s="505">
        <v>11</v>
      </c>
      <c r="G1094" s="505">
        <v>12</v>
      </c>
      <c r="H1094" s="505">
        <v>13</v>
      </c>
      <c r="I1094" s="505">
        <v>11</v>
      </c>
      <c r="J1094" s="505">
        <v>11</v>
      </c>
      <c r="K1094" s="505">
        <v>11</v>
      </c>
      <c r="L1094" s="505">
        <v>10</v>
      </c>
      <c r="M1094" s="505">
        <v>10</v>
      </c>
      <c r="N1094" s="505">
        <v>11</v>
      </c>
      <c r="O1094" s="505">
        <v>11</v>
      </c>
      <c r="P1094" s="505">
        <v>8</v>
      </c>
      <c r="Q1094" s="505">
        <v>6</v>
      </c>
      <c r="R1094" s="505">
        <v>10</v>
      </c>
      <c r="S1094" s="505">
        <v>8</v>
      </c>
      <c r="T1094" s="505"/>
      <c r="U1094" s="505">
        <v>10.06</v>
      </c>
    </row>
    <row r="1095" s="135" customFormat="1" customHeight="1" spans="1:21">
      <c r="A1095" s="543">
        <v>44806</v>
      </c>
      <c r="B1095" s="543">
        <v>44812</v>
      </c>
      <c r="C1095" s="5" t="s">
        <v>2111</v>
      </c>
      <c r="D1095" s="505">
        <v>29.3</v>
      </c>
      <c r="E1095" s="505">
        <v>28.8</v>
      </c>
      <c r="F1095" s="505">
        <v>29.9</v>
      </c>
      <c r="G1095" s="505">
        <v>29.1</v>
      </c>
      <c r="H1095" s="606">
        <v>30.7</v>
      </c>
      <c r="I1095" s="505">
        <v>30.1</v>
      </c>
      <c r="J1095" s="505">
        <v>30.5</v>
      </c>
      <c r="K1095" s="505">
        <v>30.5</v>
      </c>
      <c r="L1095" s="505">
        <v>30.6</v>
      </c>
      <c r="M1095" s="505">
        <v>30.8</v>
      </c>
      <c r="N1095" s="505">
        <v>31.5</v>
      </c>
      <c r="O1095" s="606">
        <v>33</v>
      </c>
      <c r="P1095" s="606">
        <v>31</v>
      </c>
      <c r="Q1095" s="505">
        <v>29.8</v>
      </c>
      <c r="R1095" s="505">
        <v>30.8</v>
      </c>
      <c r="S1095" s="505">
        <v>31</v>
      </c>
      <c r="T1095" s="505"/>
      <c r="U1095" s="505">
        <v>30.46</v>
      </c>
    </row>
    <row r="1096" s="135" customFormat="1" customHeight="1" spans="1:21">
      <c r="A1096" s="543">
        <v>44806</v>
      </c>
      <c r="B1096" s="543">
        <v>44812</v>
      </c>
      <c r="C1096" s="5" t="s">
        <v>2112</v>
      </c>
      <c r="D1096" s="505">
        <v>30</v>
      </c>
      <c r="E1096" s="505">
        <v>29</v>
      </c>
      <c r="F1096" s="505">
        <v>31</v>
      </c>
      <c r="G1096" s="505">
        <v>30</v>
      </c>
      <c r="H1096" s="505">
        <v>31</v>
      </c>
      <c r="I1096" s="505">
        <v>31</v>
      </c>
      <c r="J1096" s="505">
        <v>29</v>
      </c>
      <c r="K1096" s="505">
        <v>29</v>
      </c>
      <c r="L1096" s="505">
        <v>34</v>
      </c>
      <c r="M1096" s="505">
        <v>35.6</v>
      </c>
      <c r="N1096" s="505">
        <v>29</v>
      </c>
      <c r="O1096" s="606">
        <v>36</v>
      </c>
      <c r="P1096" s="606">
        <v>34</v>
      </c>
      <c r="Q1096" s="505">
        <v>30</v>
      </c>
      <c r="R1096" s="505">
        <v>34</v>
      </c>
      <c r="S1096" s="505">
        <v>33.5</v>
      </c>
      <c r="T1096" s="505"/>
      <c r="U1096" s="505">
        <v>31.63</v>
      </c>
    </row>
    <row r="1097" s="135" customFormat="1" customHeight="1" spans="1:21">
      <c r="A1097" s="543">
        <v>44806</v>
      </c>
      <c r="B1097" s="543">
        <v>44812</v>
      </c>
      <c r="C1097" s="5" t="s">
        <v>2113</v>
      </c>
      <c r="D1097" s="505">
        <v>27</v>
      </c>
      <c r="E1097" s="505">
        <v>26</v>
      </c>
      <c r="F1097" s="505">
        <v>28</v>
      </c>
      <c r="G1097" s="505">
        <v>27.5</v>
      </c>
      <c r="H1097" s="505">
        <v>28.5</v>
      </c>
      <c r="I1097" s="505">
        <v>28</v>
      </c>
      <c r="J1097" s="505">
        <v>24.5</v>
      </c>
      <c r="K1097" s="505">
        <v>24.5</v>
      </c>
      <c r="L1097" s="505">
        <v>28</v>
      </c>
      <c r="M1097" s="505">
        <v>30</v>
      </c>
      <c r="N1097" s="505">
        <v>24.5</v>
      </c>
      <c r="O1097" s="606">
        <v>31</v>
      </c>
      <c r="P1097" s="606">
        <v>28</v>
      </c>
      <c r="Q1097" s="505">
        <v>26.5</v>
      </c>
      <c r="R1097" s="505">
        <v>28.5</v>
      </c>
      <c r="S1097" s="505">
        <v>29</v>
      </c>
      <c r="T1097" s="505"/>
      <c r="U1097" s="505">
        <v>27.47</v>
      </c>
    </row>
    <row r="1098" s="135" customFormat="1" customHeight="1" spans="1:21">
      <c r="A1098" s="543">
        <v>44806</v>
      </c>
      <c r="B1098" s="543">
        <v>44812</v>
      </c>
      <c r="C1098" s="5" t="s">
        <v>2114</v>
      </c>
      <c r="D1098" s="505">
        <v>3</v>
      </c>
      <c r="E1098" s="505">
        <v>3</v>
      </c>
      <c r="F1098" s="505">
        <v>3</v>
      </c>
      <c r="G1098" s="505">
        <v>2.5</v>
      </c>
      <c r="H1098" s="505">
        <v>2.5</v>
      </c>
      <c r="I1098" s="505">
        <v>3</v>
      </c>
      <c r="J1098" s="505">
        <v>4.5</v>
      </c>
      <c r="K1098" s="505">
        <v>4.5</v>
      </c>
      <c r="L1098" s="505">
        <v>6</v>
      </c>
      <c r="M1098" s="505">
        <v>5.6</v>
      </c>
      <c r="N1098" s="505">
        <f>N1096-N1097</f>
        <v>4.5</v>
      </c>
      <c r="O1098" s="606">
        <v>5</v>
      </c>
      <c r="P1098" s="606">
        <v>6</v>
      </c>
      <c r="Q1098" s="505">
        <v>3.5</v>
      </c>
      <c r="R1098" s="505">
        <v>5.5</v>
      </c>
      <c r="S1098" s="505">
        <v>4.5</v>
      </c>
      <c r="T1098" s="505"/>
      <c r="U1098" s="505">
        <v>4.16</v>
      </c>
    </row>
    <row r="1099" s="135" customFormat="1" customHeight="1" spans="1:21">
      <c r="A1099" s="543">
        <v>44806</v>
      </c>
      <c r="B1099" s="543">
        <v>44812</v>
      </c>
      <c r="C1099" s="5" t="s">
        <v>2115</v>
      </c>
      <c r="D1099" s="505">
        <v>67</v>
      </c>
      <c r="E1099" s="505">
        <v>64</v>
      </c>
      <c r="F1099" s="505">
        <v>66</v>
      </c>
      <c r="G1099" s="505">
        <v>65</v>
      </c>
      <c r="H1099" s="505">
        <v>66</v>
      </c>
      <c r="I1099" s="505">
        <v>66</v>
      </c>
      <c r="J1099" s="505">
        <v>65</v>
      </c>
      <c r="K1099" s="505">
        <v>65</v>
      </c>
      <c r="L1099" s="505">
        <v>66</v>
      </c>
      <c r="M1099" s="505">
        <v>68</v>
      </c>
      <c r="N1099" s="505">
        <v>65</v>
      </c>
      <c r="O1099" s="606">
        <v>70</v>
      </c>
      <c r="P1099" s="606">
        <v>66</v>
      </c>
      <c r="Q1099" s="505">
        <v>65</v>
      </c>
      <c r="R1099" s="505">
        <v>61</v>
      </c>
      <c r="S1099" s="505">
        <v>58</v>
      </c>
      <c r="T1099" s="505"/>
      <c r="U1099" s="505">
        <v>65.19</v>
      </c>
    </row>
    <row r="1100" s="135" customFormat="1" customHeight="1" spans="1:21">
      <c r="A1100" s="543">
        <v>44806</v>
      </c>
      <c r="B1100" s="543">
        <v>44812</v>
      </c>
      <c r="C1100" s="5" t="s">
        <v>2116</v>
      </c>
      <c r="D1100" s="505">
        <v>59</v>
      </c>
      <c r="E1100" s="505">
        <v>57</v>
      </c>
      <c r="F1100" s="505">
        <v>57</v>
      </c>
      <c r="G1100" s="505">
        <v>57</v>
      </c>
      <c r="H1100" s="505">
        <v>58</v>
      </c>
      <c r="I1100" s="505">
        <v>58</v>
      </c>
      <c r="J1100" s="505">
        <v>57</v>
      </c>
      <c r="K1100" s="505">
        <v>57</v>
      </c>
      <c r="L1100" s="505">
        <v>56</v>
      </c>
      <c r="M1100" s="505">
        <v>57</v>
      </c>
      <c r="N1100" s="505">
        <v>57</v>
      </c>
      <c r="O1100" s="505">
        <v>59</v>
      </c>
      <c r="P1100" s="505">
        <v>58</v>
      </c>
      <c r="Q1100" s="505">
        <v>58</v>
      </c>
      <c r="R1100" s="505">
        <v>50</v>
      </c>
      <c r="S1100" s="505">
        <v>50</v>
      </c>
      <c r="T1100" s="505"/>
      <c r="U1100" s="505">
        <v>56.56</v>
      </c>
    </row>
    <row r="1101" s="135" customFormat="1" customHeight="1" spans="1:21">
      <c r="A1101" s="543">
        <v>44806</v>
      </c>
      <c r="B1101" s="543">
        <v>44812</v>
      </c>
      <c r="C1101" s="5" t="s">
        <v>2117</v>
      </c>
      <c r="D1101" s="505">
        <v>8</v>
      </c>
      <c r="E1101" s="505">
        <v>7</v>
      </c>
      <c r="F1101" s="505">
        <v>9</v>
      </c>
      <c r="G1101" s="505">
        <v>8</v>
      </c>
      <c r="H1101" s="505">
        <v>8</v>
      </c>
      <c r="I1101" s="505">
        <v>8</v>
      </c>
      <c r="J1101" s="505">
        <v>8</v>
      </c>
      <c r="K1101" s="505">
        <v>8</v>
      </c>
      <c r="L1101" s="505">
        <v>10</v>
      </c>
      <c r="M1101" s="505">
        <v>11</v>
      </c>
      <c r="N1101" s="505">
        <f>N1099-N1100</f>
        <v>8</v>
      </c>
      <c r="O1101" s="505">
        <v>11</v>
      </c>
      <c r="P1101" s="505">
        <v>8</v>
      </c>
      <c r="Q1101" s="505">
        <v>7</v>
      </c>
      <c r="R1101" s="505">
        <v>11</v>
      </c>
      <c r="S1101" s="505">
        <v>8</v>
      </c>
      <c r="T1101" s="505"/>
      <c r="U1101" s="505">
        <v>8.63</v>
      </c>
    </row>
    <row r="1102" s="135" customFormat="1" customHeight="1" spans="1:21">
      <c r="A1102" s="543">
        <v>44813</v>
      </c>
      <c r="B1102" s="543">
        <v>44819</v>
      </c>
      <c r="C1102" s="5" t="s">
        <v>2111</v>
      </c>
      <c r="D1102" s="505">
        <v>29.2</v>
      </c>
      <c r="E1102" s="505">
        <v>29</v>
      </c>
      <c r="F1102" s="505">
        <v>29.3</v>
      </c>
      <c r="G1102" s="505">
        <v>28.7</v>
      </c>
      <c r="H1102" s="606">
        <v>30.6</v>
      </c>
      <c r="I1102" s="505">
        <v>29.6</v>
      </c>
      <c r="J1102" s="505">
        <v>31.2</v>
      </c>
      <c r="K1102" s="505">
        <v>31</v>
      </c>
      <c r="L1102" s="505">
        <v>30.2</v>
      </c>
      <c r="M1102" s="505">
        <v>30.8</v>
      </c>
      <c r="N1102" s="505">
        <v>31.2</v>
      </c>
      <c r="O1102" s="505">
        <v>32.5</v>
      </c>
      <c r="P1102" s="505">
        <v>30.8</v>
      </c>
      <c r="Q1102" s="505">
        <v>30</v>
      </c>
      <c r="R1102" s="505">
        <v>31</v>
      </c>
      <c r="S1102" s="505">
        <v>31.3</v>
      </c>
      <c r="T1102" s="505"/>
      <c r="U1102" s="505">
        <v>30.4</v>
      </c>
    </row>
    <row r="1103" s="135" customFormat="1" customHeight="1" spans="1:21">
      <c r="A1103" s="543">
        <v>44813</v>
      </c>
      <c r="B1103" s="543">
        <v>44819</v>
      </c>
      <c r="C1103" s="5" t="s">
        <v>2112</v>
      </c>
      <c r="D1103" s="505">
        <v>30.5</v>
      </c>
      <c r="E1103" s="505">
        <v>30</v>
      </c>
      <c r="F1103" s="505">
        <v>30.5</v>
      </c>
      <c r="G1103" s="505">
        <v>29.8</v>
      </c>
      <c r="H1103" s="505">
        <v>31.2</v>
      </c>
      <c r="I1103" s="505">
        <v>30.5</v>
      </c>
      <c r="J1103" s="505">
        <v>31.7</v>
      </c>
      <c r="K1103" s="505">
        <v>29.8</v>
      </c>
      <c r="L1103" s="505">
        <v>33.5</v>
      </c>
      <c r="M1103" s="505">
        <v>35.6</v>
      </c>
      <c r="N1103" s="505">
        <v>31.7</v>
      </c>
      <c r="O1103" s="505">
        <v>35.5</v>
      </c>
      <c r="P1103" s="505">
        <v>33.5</v>
      </c>
      <c r="Q1103" s="505">
        <v>30.1</v>
      </c>
      <c r="R1103" s="505">
        <v>34.2</v>
      </c>
      <c r="S1103" s="505">
        <v>33.5</v>
      </c>
      <c r="T1103" s="505"/>
      <c r="U1103" s="505">
        <v>31.98</v>
      </c>
    </row>
    <row r="1104" s="135" customFormat="1" customHeight="1" spans="1:21">
      <c r="A1104" s="543">
        <v>44813</v>
      </c>
      <c r="B1104" s="543">
        <v>44819</v>
      </c>
      <c r="C1104" s="5" t="s">
        <v>2113</v>
      </c>
      <c r="D1104" s="505">
        <v>27.5</v>
      </c>
      <c r="E1104" s="505">
        <v>27</v>
      </c>
      <c r="F1104" s="505">
        <v>27.5</v>
      </c>
      <c r="G1104" s="505">
        <v>27</v>
      </c>
      <c r="H1104" s="505">
        <v>28</v>
      </c>
      <c r="I1104" s="505">
        <v>27</v>
      </c>
      <c r="J1104" s="505">
        <v>26</v>
      </c>
      <c r="K1104" s="505">
        <v>25</v>
      </c>
      <c r="L1104" s="505">
        <v>28</v>
      </c>
      <c r="M1104" s="505">
        <v>30</v>
      </c>
      <c r="N1104" s="505">
        <v>26</v>
      </c>
      <c r="O1104" s="505">
        <v>30.5</v>
      </c>
      <c r="P1104" s="505">
        <v>28</v>
      </c>
      <c r="Q1104" s="505">
        <v>26.7</v>
      </c>
      <c r="R1104" s="505">
        <v>28.8</v>
      </c>
      <c r="S1104" s="505">
        <v>29</v>
      </c>
      <c r="T1104" s="505"/>
      <c r="U1104" s="505">
        <v>27.63</v>
      </c>
    </row>
    <row r="1105" s="135" customFormat="1" customHeight="1" spans="1:21">
      <c r="A1105" s="543">
        <v>44813</v>
      </c>
      <c r="B1105" s="543">
        <v>44819</v>
      </c>
      <c r="C1105" s="5" t="s">
        <v>2114</v>
      </c>
      <c r="D1105" s="505">
        <v>3</v>
      </c>
      <c r="E1105" s="505">
        <v>3</v>
      </c>
      <c r="F1105" s="505">
        <v>3</v>
      </c>
      <c r="G1105" s="505">
        <v>2.8</v>
      </c>
      <c r="H1105" s="505">
        <v>3.2</v>
      </c>
      <c r="I1105" s="505">
        <v>3.5</v>
      </c>
      <c r="J1105" s="505">
        <f>J1103-J1104</f>
        <v>5.7</v>
      </c>
      <c r="K1105" s="505">
        <v>4.8</v>
      </c>
      <c r="L1105" s="505">
        <v>5.5</v>
      </c>
      <c r="M1105" s="505">
        <v>5.6</v>
      </c>
      <c r="N1105" s="505">
        <f>N1103-N1104</f>
        <v>5.7</v>
      </c>
      <c r="O1105" s="505">
        <v>5</v>
      </c>
      <c r="P1105" s="505">
        <v>5.5</v>
      </c>
      <c r="Q1105" s="505">
        <v>3.4</v>
      </c>
      <c r="R1105" s="505">
        <v>5.4</v>
      </c>
      <c r="S1105" s="505">
        <v>4.5</v>
      </c>
      <c r="T1105" s="505"/>
      <c r="U1105" s="505">
        <v>4.35</v>
      </c>
    </row>
    <row r="1106" s="135" customFormat="1" customHeight="1" spans="1:21">
      <c r="A1106" s="543">
        <v>44813</v>
      </c>
      <c r="B1106" s="543">
        <v>44819</v>
      </c>
      <c r="C1106" s="5" t="s">
        <v>2115</v>
      </c>
      <c r="D1106" s="505">
        <v>67</v>
      </c>
      <c r="E1106" s="505">
        <v>65</v>
      </c>
      <c r="F1106" s="505">
        <v>65</v>
      </c>
      <c r="G1106" s="505">
        <v>65</v>
      </c>
      <c r="H1106" s="505">
        <v>65</v>
      </c>
      <c r="I1106" s="505">
        <v>65</v>
      </c>
      <c r="J1106" s="505">
        <v>67</v>
      </c>
      <c r="K1106" s="505">
        <v>66</v>
      </c>
      <c r="L1106" s="505">
        <v>63</v>
      </c>
      <c r="M1106" s="505">
        <v>68</v>
      </c>
      <c r="N1106" s="505">
        <v>67</v>
      </c>
      <c r="O1106" s="505">
        <v>68</v>
      </c>
      <c r="P1106" s="505">
        <v>63</v>
      </c>
      <c r="Q1106" s="505">
        <v>60</v>
      </c>
      <c r="R1106" s="505">
        <v>60</v>
      </c>
      <c r="S1106" s="505">
        <v>58</v>
      </c>
      <c r="T1106" s="505"/>
      <c r="U1106" s="505">
        <v>64.5</v>
      </c>
    </row>
    <row r="1107" s="135" customFormat="1" customHeight="1" spans="1:21">
      <c r="A1107" s="543">
        <v>44813</v>
      </c>
      <c r="B1107" s="543">
        <v>44819</v>
      </c>
      <c r="C1107" s="5" t="s">
        <v>2116</v>
      </c>
      <c r="D1107" s="505">
        <v>58</v>
      </c>
      <c r="E1107" s="505">
        <v>57</v>
      </c>
      <c r="F1107" s="505">
        <v>56</v>
      </c>
      <c r="G1107" s="505">
        <v>57</v>
      </c>
      <c r="H1107" s="505">
        <v>57</v>
      </c>
      <c r="I1107" s="505">
        <v>56</v>
      </c>
      <c r="J1107" s="505">
        <v>52</v>
      </c>
      <c r="K1107" s="505">
        <v>57</v>
      </c>
      <c r="L1107" s="505">
        <v>52</v>
      </c>
      <c r="M1107" s="505">
        <v>57</v>
      </c>
      <c r="N1107" s="505">
        <v>52</v>
      </c>
      <c r="O1107" s="505">
        <v>56</v>
      </c>
      <c r="P1107" s="505">
        <v>54</v>
      </c>
      <c r="Q1107" s="505">
        <v>58</v>
      </c>
      <c r="R1107" s="505">
        <v>50</v>
      </c>
      <c r="S1107" s="505">
        <v>50</v>
      </c>
      <c r="T1107" s="505"/>
      <c r="U1107" s="505">
        <v>54.94</v>
      </c>
    </row>
    <row r="1108" s="135" customFormat="1" customHeight="1" spans="1:21">
      <c r="A1108" s="543">
        <v>44813</v>
      </c>
      <c r="B1108" s="543">
        <v>44819</v>
      </c>
      <c r="C1108" s="5" t="s">
        <v>2117</v>
      </c>
      <c r="D1108" s="505">
        <v>9</v>
      </c>
      <c r="E1108" s="505">
        <v>8</v>
      </c>
      <c r="F1108" s="505">
        <v>9</v>
      </c>
      <c r="G1108" s="505">
        <v>8</v>
      </c>
      <c r="H1108" s="505">
        <v>8</v>
      </c>
      <c r="I1108" s="505">
        <v>9</v>
      </c>
      <c r="J1108" s="505">
        <f t="shared" ref="J1108:N1108" si="73">J1106-J1107</f>
        <v>15</v>
      </c>
      <c r="K1108" s="505">
        <v>9</v>
      </c>
      <c r="L1108" s="505">
        <f t="shared" si="73"/>
        <v>11</v>
      </c>
      <c r="M1108" s="505">
        <v>11</v>
      </c>
      <c r="N1108" s="505">
        <f t="shared" si="73"/>
        <v>15</v>
      </c>
      <c r="O1108" s="505">
        <v>12</v>
      </c>
      <c r="P1108" s="505">
        <v>9</v>
      </c>
      <c r="Q1108" s="505">
        <v>2</v>
      </c>
      <c r="R1108" s="505">
        <v>10</v>
      </c>
      <c r="S1108" s="505">
        <v>8</v>
      </c>
      <c r="T1108" s="505"/>
      <c r="U1108" s="505">
        <v>9.56</v>
      </c>
    </row>
    <row r="1109" s="135" customFormat="1" customHeight="1" spans="1:21">
      <c r="A1109" s="543">
        <v>44820</v>
      </c>
      <c r="B1109" s="543">
        <v>44826</v>
      </c>
      <c r="C1109" s="5" t="s">
        <v>2111</v>
      </c>
      <c r="D1109" s="505">
        <v>29.6</v>
      </c>
      <c r="E1109" s="505">
        <v>29.3</v>
      </c>
      <c r="F1109" s="505">
        <v>30</v>
      </c>
      <c r="G1109" s="505">
        <v>29.5</v>
      </c>
      <c r="H1109" s="606">
        <v>30.7</v>
      </c>
      <c r="I1109" s="505">
        <v>30.1</v>
      </c>
      <c r="J1109" s="505">
        <v>31.4</v>
      </c>
      <c r="K1109" s="505">
        <v>31.2</v>
      </c>
      <c r="L1109" s="505">
        <v>30.6</v>
      </c>
      <c r="M1109" s="505">
        <v>31.1</v>
      </c>
      <c r="N1109" s="505">
        <v>31.4</v>
      </c>
      <c r="O1109" s="505">
        <v>32.8</v>
      </c>
      <c r="P1109" s="505">
        <v>31.3</v>
      </c>
      <c r="Q1109" s="505">
        <v>30.2</v>
      </c>
      <c r="R1109" s="505">
        <v>31.4</v>
      </c>
      <c r="S1109" s="505">
        <v>31.5</v>
      </c>
      <c r="T1109" s="505"/>
      <c r="U1109" s="505">
        <v>30.76</v>
      </c>
    </row>
    <row r="1110" s="135" customFormat="1" customHeight="1" spans="1:21">
      <c r="A1110" s="543">
        <v>44820</v>
      </c>
      <c r="B1110" s="543">
        <v>44826</v>
      </c>
      <c r="C1110" s="5" t="s">
        <v>2112</v>
      </c>
      <c r="D1110" s="505">
        <v>31</v>
      </c>
      <c r="E1110" s="505">
        <v>30.5</v>
      </c>
      <c r="F1110" s="505">
        <v>32</v>
      </c>
      <c r="G1110" s="505">
        <v>32</v>
      </c>
      <c r="H1110" s="505">
        <v>31.7</v>
      </c>
      <c r="I1110" s="505">
        <v>31.5</v>
      </c>
      <c r="J1110" s="505">
        <v>31.7</v>
      </c>
      <c r="K1110" s="505">
        <v>30.4</v>
      </c>
      <c r="L1110" s="505">
        <v>34.5</v>
      </c>
      <c r="M1110" s="505">
        <v>36</v>
      </c>
      <c r="N1110" s="505">
        <v>31.7</v>
      </c>
      <c r="O1110" s="505">
        <v>36</v>
      </c>
      <c r="P1110" s="505">
        <v>34.5</v>
      </c>
      <c r="Q1110" s="505">
        <v>33</v>
      </c>
      <c r="R1110" s="505">
        <v>35</v>
      </c>
      <c r="S1110" s="505">
        <v>34</v>
      </c>
      <c r="T1110" s="505"/>
      <c r="U1110" s="505">
        <v>32.84</v>
      </c>
    </row>
    <row r="1111" s="135" customFormat="1" customHeight="1" spans="1:21">
      <c r="A1111" s="543">
        <v>44820</v>
      </c>
      <c r="B1111" s="543">
        <v>44826</v>
      </c>
      <c r="C1111" s="5" t="s">
        <v>2113</v>
      </c>
      <c r="D1111" s="505">
        <v>27.5</v>
      </c>
      <c r="E1111" s="505">
        <v>27</v>
      </c>
      <c r="F1111" s="505">
        <v>28</v>
      </c>
      <c r="G1111" s="505">
        <v>27.5</v>
      </c>
      <c r="H1111" s="505">
        <v>27</v>
      </c>
      <c r="I1111" s="505">
        <v>28</v>
      </c>
      <c r="J1111" s="505">
        <v>26</v>
      </c>
      <c r="K1111" s="505">
        <v>25.5</v>
      </c>
      <c r="L1111" s="505">
        <v>29</v>
      </c>
      <c r="M1111" s="505">
        <v>31</v>
      </c>
      <c r="N1111" s="505">
        <v>26</v>
      </c>
      <c r="O1111" s="505">
        <v>30.5</v>
      </c>
      <c r="P1111" s="505">
        <v>29</v>
      </c>
      <c r="Q1111" s="505">
        <v>29.2</v>
      </c>
      <c r="R1111" s="505">
        <v>28.5</v>
      </c>
      <c r="S1111" s="505">
        <v>29</v>
      </c>
      <c r="T1111" s="505"/>
      <c r="U1111" s="505">
        <v>28.04</v>
      </c>
    </row>
    <row r="1112" s="135" customFormat="1" customHeight="1" spans="1:21">
      <c r="A1112" s="543">
        <v>44820</v>
      </c>
      <c r="B1112" s="543">
        <v>44826</v>
      </c>
      <c r="C1112" s="5" t="s">
        <v>2114</v>
      </c>
      <c r="D1112" s="505">
        <v>3.5</v>
      </c>
      <c r="E1112" s="505">
        <v>3.5</v>
      </c>
      <c r="F1112" s="505">
        <v>4</v>
      </c>
      <c r="G1112" s="505">
        <v>4.5</v>
      </c>
      <c r="H1112" s="505">
        <v>4.7</v>
      </c>
      <c r="I1112" s="505">
        <v>3.5</v>
      </c>
      <c r="J1112" s="505">
        <v>5.7</v>
      </c>
      <c r="K1112" s="505">
        <v>4.9</v>
      </c>
      <c r="L1112" s="505">
        <v>5.5</v>
      </c>
      <c r="M1112" s="505">
        <v>5</v>
      </c>
      <c r="N1112" s="505">
        <v>5.7</v>
      </c>
      <c r="O1112" s="505">
        <v>5.5</v>
      </c>
      <c r="P1112" s="505">
        <v>5.5</v>
      </c>
      <c r="Q1112" s="505">
        <v>3.8</v>
      </c>
      <c r="R1112" s="505">
        <v>6.5</v>
      </c>
      <c r="S1112" s="505">
        <v>5</v>
      </c>
      <c r="T1112" s="505"/>
      <c r="U1112" s="505">
        <v>4.8</v>
      </c>
    </row>
    <row r="1113" s="135" customFormat="1" customHeight="1" spans="1:21">
      <c r="A1113" s="543">
        <v>44820</v>
      </c>
      <c r="B1113" s="543">
        <v>44826</v>
      </c>
      <c r="C1113" s="5" t="s">
        <v>2115</v>
      </c>
      <c r="D1113" s="505">
        <v>69</v>
      </c>
      <c r="E1113" s="505">
        <v>68</v>
      </c>
      <c r="F1113" s="505">
        <v>67</v>
      </c>
      <c r="G1113" s="505">
        <v>67.5</v>
      </c>
      <c r="H1113" s="505">
        <v>67</v>
      </c>
      <c r="I1113" s="505">
        <v>67</v>
      </c>
      <c r="J1113" s="505">
        <v>68</v>
      </c>
      <c r="K1113" s="505">
        <v>66.5</v>
      </c>
      <c r="L1113" s="505">
        <v>65.5</v>
      </c>
      <c r="M1113" s="505">
        <v>68</v>
      </c>
      <c r="N1113" s="505">
        <v>68</v>
      </c>
      <c r="O1113" s="505">
        <v>70</v>
      </c>
      <c r="P1113" s="505">
        <v>65.5</v>
      </c>
      <c r="Q1113" s="505">
        <v>59</v>
      </c>
      <c r="R1113" s="505">
        <v>67</v>
      </c>
      <c r="S1113" s="505">
        <v>60</v>
      </c>
      <c r="T1113" s="505"/>
      <c r="U1113" s="505">
        <v>66.44</v>
      </c>
    </row>
    <row r="1114" s="135" customFormat="1" customHeight="1" spans="1:21">
      <c r="A1114" s="543">
        <v>44820</v>
      </c>
      <c r="B1114" s="543">
        <v>44826</v>
      </c>
      <c r="C1114" s="5" t="s">
        <v>2116</v>
      </c>
      <c r="D1114" s="505">
        <v>60</v>
      </c>
      <c r="E1114" s="505">
        <v>59</v>
      </c>
      <c r="F1114" s="505">
        <v>59</v>
      </c>
      <c r="G1114" s="505">
        <v>59</v>
      </c>
      <c r="H1114" s="505">
        <v>57</v>
      </c>
      <c r="I1114" s="505">
        <v>58</v>
      </c>
      <c r="J1114" s="505">
        <v>53</v>
      </c>
      <c r="K1114" s="505">
        <v>57.6</v>
      </c>
      <c r="L1114" s="505">
        <v>55</v>
      </c>
      <c r="M1114" s="505">
        <v>57</v>
      </c>
      <c r="N1114" s="505">
        <v>53</v>
      </c>
      <c r="O1114" s="505">
        <v>57.5</v>
      </c>
      <c r="P1114" s="505">
        <v>55</v>
      </c>
      <c r="Q1114" s="505">
        <v>52</v>
      </c>
      <c r="R1114" s="505">
        <v>60</v>
      </c>
      <c r="S1114" s="505">
        <v>53</v>
      </c>
      <c r="T1114" s="505"/>
      <c r="U1114" s="505">
        <v>56.57</v>
      </c>
    </row>
    <row r="1115" s="135" customFormat="1" customHeight="1" spans="1:21">
      <c r="A1115" s="543">
        <v>44820</v>
      </c>
      <c r="B1115" s="543">
        <v>44826</v>
      </c>
      <c r="C1115" s="5" t="s">
        <v>2117</v>
      </c>
      <c r="D1115" s="505">
        <v>9</v>
      </c>
      <c r="E1115" s="505">
        <v>9</v>
      </c>
      <c r="F1115" s="505">
        <v>8</v>
      </c>
      <c r="G1115" s="505">
        <v>8.5</v>
      </c>
      <c r="H1115" s="505">
        <v>10</v>
      </c>
      <c r="I1115" s="505">
        <v>9</v>
      </c>
      <c r="J1115" s="505">
        <v>15</v>
      </c>
      <c r="K1115" s="505">
        <v>8.9</v>
      </c>
      <c r="L1115" s="505">
        <v>10.5</v>
      </c>
      <c r="M1115" s="505">
        <v>11</v>
      </c>
      <c r="N1115" s="505">
        <v>15</v>
      </c>
      <c r="O1115" s="505">
        <v>12.5</v>
      </c>
      <c r="P1115" s="505">
        <v>10.5</v>
      </c>
      <c r="Q1115" s="505">
        <v>7</v>
      </c>
      <c r="R1115" s="505">
        <v>7</v>
      </c>
      <c r="S1115" s="505">
        <v>7</v>
      </c>
      <c r="T1115" s="505"/>
      <c r="U1115" s="505">
        <v>9.87</v>
      </c>
    </row>
    <row r="1116" s="135" customFormat="1" customHeight="1" spans="1:21">
      <c r="A1116" s="543">
        <v>44827</v>
      </c>
      <c r="B1116" s="543">
        <v>44833</v>
      </c>
      <c r="C1116" s="5" t="s">
        <v>2111</v>
      </c>
      <c r="D1116" s="505">
        <v>29.8</v>
      </c>
      <c r="E1116" s="505">
        <v>29.5</v>
      </c>
      <c r="F1116" s="505">
        <v>30.4</v>
      </c>
      <c r="G1116" s="505">
        <v>30.1</v>
      </c>
      <c r="H1116" s="606">
        <v>30.9</v>
      </c>
      <c r="I1116" s="505">
        <v>30.4</v>
      </c>
      <c r="J1116" s="505">
        <v>31.7</v>
      </c>
      <c r="K1116" s="505">
        <v>31.4</v>
      </c>
      <c r="L1116" s="505">
        <v>31</v>
      </c>
      <c r="M1116" s="505">
        <v>31.4</v>
      </c>
      <c r="N1116" s="505">
        <v>31.8</v>
      </c>
      <c r="O1116" s="505">
        <v>33</v>
      </c>
      <c r="P1116" s="505">
        <v>31.5</v>
      </c>
      <c r="Q1116" s="505">
        <v>30.5</v>
      </c>
      <c r="R1116" s="505">
        <v>31.6</v>
      </c>
      <c r="S1116" s="505">
        <v>31.2</v>
      </c>
      <c r="T1116" s="505"/>
      <c r="U1116" s="505">
        <v>31.01</v>
      </c>
    </row>
    <row r="1117" s="135" customFormat="1" customHeight="1" spans="1:21">
      <c r="A1117" s="543">
        <v>44827</v>
      </c>
      <c r="B1117" s="543">
        <v>44833</v>
      </c>
      <c r="C1117" s="5" t="s">
        <v>2112</v>
      </c>
      <c r="D1117" s="505">
        <v>31.5</v>
      </c>
      <c r="E1117" s="505">
        <v>31</v>
      </c>
      <c r="F1117" s="505">
        <v>32.3</v>
      </c>
      <c r="G1117" s="505">
        <v>32</v>
      </c>
      <c r="H1117" s="505">
        <v>32</v>
      </c>
      <c r="I1117" s="505">
        <v>32</v>
      </c>
      <c r="J1117" s="505">
        <v>32.5</v>
      </c>
      <c r="K1117" s="505">
        <v>30.8</v>
      </c>
      <c r="L1117" s="505">
        <v>35</v>
      </c>
      <c r="M1117" s="505">
        <v>36.5</v>
      </c>
      <c r="N1117" s="505">
        <v>32.5</v>
      </c>
      <c r="O1117" s="505">
        <v>37</v>
      </c>
      <c r="P1117" s="505">
        <v>35</v>
      </c>
      <c r="Q1117" s="505">
        <v>33.5</v>
      </c>
      <c r="R1117" s="505">
        <v>35.5</v>
      </c>
      <c r="S1117" s="505">
        <v>34</v>
      </c>
      <c r="T1117" s="505"/>
      <c r="U1117" s="505">
        <v>33.32</v>
      </c>
    </row>
    <row r="1118" s="135" customFormat="1" customHeight="1" spans="1:21">
      <c r="A1118" s="543">
        <v>44827</v>
      </c>
      <c r="B1118" s="543">
        <v>44833</v>
      </c>
      <c r="C1118" s="5" t="s">
        <v>2113</v>
      </c>
      <c r="D1118" s="505">
        <v>27.5</v>
      </c>
      <c r="E1118" s="505">
        <v>27</v>
      </c>
      <c r="F1118" s="505">
        <v>28</v>
      </c>
      <c r="G1118" s="505">
        <v>28</v>
      </c>
      <c r="H1118" s="505">
        <v>27</v>
      </c>
      <c r="I1118" s="505">
        <v>28</v>
      </c>
      <c r="J1118" s="505">
        <v>26.5</v>
      </c>
      <c r="K1118" s="505">
        <v>26</v>
      </c>
      <c r="L1118" s="505">
        <v>30</v>
      </c>
      <c r="M1118" s="505">
        <v>31</v>
      </c>
      <c r="N1118" s="505">
        <v>26.5</v>
      </c>
      <c r="O1118" s="505">
        <v>31</v>
      </c>
      <c r="P1118" s="505">
        <v>30</v>
      </c>
      <c r="Q1118" s="505">
        <v>29.2</v>
      </c>
      <c r="R1118" s="505">
        <v>28.5</v>
      </c>
      <c r="S1118" s="505">
        <v>29</v>
      </c>
      <c r="T1118" s="505"/>
      <c r="U1118" s="505">
        <v>28.33</v>
      </c>
    </row>
    <row r="1119" s="135" customFormat="1" customHeight="1" spans="1:21">
      <c r="A1119" s="543">
        <v>44827</v>
      </c>
      <c r="B1119" s="543">
        <v>44833</v>
      </c>
      <c r="C1119" s="5" t="s">
        <v>2114</v>
      </c>
      <c r="D1119" s="505">
        <v>4</v>
      </c>
      <c r="E1119" s="505">
        <v>4</v>
      </c>
      <c r="F1119" s="505">
        <v>4.3</v>
      </c>
      <c r="G1119" s="505">
        <v>4</v>
      </c>
      <c r="H1119" s="505">
        <v>5</v>
      </c>
      <c r="I1119" s="505">
        <v>4</v>
      </c>
      <c r="J1119" s="505">
        <v>6</v>
      </c>
      <c r="K1119" s="505">
        <v>4.8</v>
      </c>
      <c r="L1119" s="505">
        <v>5</v>
      </c>
      <c r="M1119" s="505">
        <v>5.5</v>
      </c>
      <c r="N1119" s="505">
        <v>6</v>
      </c>
      <c r="O1119" s="505">
        <v>6</v>
      </c>
      <c r="P1119" s="505">
        <v>5</v>
      </c>
      <c r="Q1119" s="505">
        <v>4.3</v>
      </c>
      <c r="R1119" s="505">
        <v>7</v>
      </c>
      <c r="S1119" s="505">
        <v>5</v>
      </c>
      <c r="T1119" s="505"/>
      <c r="U1119" s="505">
        <v>4.99</v>
      </c>
    </row>
    <row r="1120" s="135" customFormat="1" customHeight="1" spans="1:21">
      <c r="A1120" s="543">
        <v>44827</v>
      </c>
      <c r="B1120" s="543">
        <v>44833</v>
      </c>
      <c r="C1120" s="5" t="s">
        <v>2115</v>
      </c>
      <c r="D1120" s="505">
        <v>69.5</v>
      </c>
      <c r="E1120" s="505">
        <v>68</v>
      </c>
      <c r="F1120" s="505">
        <v>68</v>
      </c>
      <c r="G1120" s="505">
        <v>68.5</v>
      </c>
      <c r="H1120" s="505">
        <v>67.5</v>
      </c>
      <c r="I1120" s="505">
        <v>67.5</v>
      </c>
      <c r="J1120" s="505">
        <v>70.5</v>
      </c>
      <c r="K1120" s="505">
        <v>67</v>
      </c>
      <c r="L1120" s="505">
        <v>66</v>
      </c>
      <c r="M1120" s="505">
        <v>68</v>
      </c>
      <c r="N1120" s="505">
        <v>70.5</v>
      </c>
      <c r="O1120" s="505">
        <v>70</v>
      </c>
      <c r="P1120" s="505">
        <v>66</v>
      </c>
      <c r="Q1120" s="505">
        <v>59.5</v>
      </c>
      <c r="R1120" s="505">
        <v>67.5</v>
      </c>
      <c r="S1120" s="505">
        <v>60</v>
      </c>
      <c r="T1120" s="505"/>
      <c r="U1120" s="505">
        <v>67.13</v>
      </c>
    </row>
    <row r="1121" s="135" customFormat="1" customHeight="1" spans="1:21">
      <c r="A1121" s="543">
        <v>44827</v>
      </c>
      <c r="B1121" s="543">
        <v>44833</v>
      </c>
      <c r="C1121" s="5" t="s">
        <v>2116</v>
      </c>
      <c r="D1121" s="505">
        <v>60.5</v>
      </c>
      <c r="E1121" s="505">
        <v>59</v>
      </c>
      <c r="F1121" s="505">
        <v>59</v>
      </c>
      <c r="G1121" s="505">
        <v>60</v>
      </c>
      <c r="H1121" s="505">
        <v>57</v>
      </c>
      <c r="I1121" s="505">
        <v>58</v>
      </c>
      <c r="J1121" s="505">
        <v>56.5</v>
      </c>
      <c r="K1121" s="505">
        <v>58</v>
      </c>
      <c r="L1121" s="505">
        <v>55</v>
      </c>
      <c r="M1121" s="505">
        <v>57</v>
      </c>
      <c r="N1121" s="505">
        <v>56.5</v>
      </c>
      <c r="O1121" s="505">
        <v>57.5</v>
      </c>
      <c r="P1121" s="505">
        <v>55</v>
      </c>
      <c r="Q1121" s="505">
        <v>52.5</v>
      </c>
      <c r="R1121" s="505">
        <v>60.5</v>
      </c>
      <c r="S1121" s="505">
        <v>53</v>
      </c>
      <c r="T1121" s="505"/>
      <c r="U1121" s="505">
        <v>57.19</v>
      </c>
    </row>
    <row r="1122" s="135" customFormat="1" customHeight="1" spans="1:21">
      <c r="A1122" s="543">
        <v>44827</v>
      </c>
      <c r="B1122" s="543">
        <v>44833</v>
      </c>
      <c r="C1122" s="5" t="s">
        <v>2117</v>
      </c>
      <c r="D1122" s="505">
        <v>9</v>
      </c>
      <c r="E1122" s="505">
        <v>9</v>
      </c>
      <c r="F1122" s="505">
        <v>9</v>
      </c>
      <c r="G1122" s="505">
        <v>8.5</v>
      </c>
      <c r="H1122" s="505">
        <v>10.5</v>
      </c>
      <c r="I1122" s="505">
        <v>9.5</v>
      </c>
      <c r="J1122" s="505">
        <v>14</v>
      </c>
      <c r="K1122" s="505">
        <v>9</v>
      </c>
      <c r="L1122" s="505">
        <v>11</v>
      </c>
      <c r="M1122" s="505">
        <v>11</v>
      </c>
      <c r="N1122" s="505">
        <v>14</v>
      </c>
      <c r="O1122" s="505">
        <v>12.5</v>
      </c>
      <c r="P1122" s="505">
        <v>11</v>
      </c>
      <c r="Q1122" s="505">
        <v>7</v>
      </c>
      <c r="R1122" s="505">
        <v>7</v>
      </c>
      <c r="S1122" s="505">
        <v>7</v>
      </c>
      <c r="T1122" s="505"/>
      <c r="U1122" s="505">
        <v>9.94</v>
      </c>
    </row>
    <row r="1123" s="135" customFormat="1" customHeight="1" spans="1:21">
      <c r="A1123" s="543">
        <v>44834</v>
      </c>
      <c r="B1123" s="543">
        <v>44842</v>
      </c>
      <c r="C1123" s="73" t="s">
        <v>2111</v>
      </c>
      <c r="D1123" s="513">
        <v>32</v>
      </c>
      <c r="E1123" s="513">
        <v>31.9</v>
      </c>
      <c r="F1123" s="513">
        <v>32.2</v>
      </c>
      <c r="G1123" s="513">
        <v>32</v>
      </c>
      <c r="H1123" s="609">
        <v>32.8</v>
      </c>
      <c r="I1123" s="513">
        <v>32.5</v>
      </c>
      <c r="J1123" s="513">
        <v>33.8</v>
      </c>
      <c r="K1123" s="513">
        <v>33.2</v>
      </c>
      <c r="L1123" s="513">
        <v>32.2</v>
      </c>
      <c r="M1123" s="513">
        <v>33</v>
      </c>
      <c r="N1123" s="513">
        <v>33.9</v>
      </c>
      <c r="O1123" s="609">
        <v>34.3</v>
      </c>
      <c r="P1123" s="609">
        <v>32.8</v>
      </c>
      <c r="Q1123" s="513">
        <v>32.6</v>
      </c>
      <c r="R1123" s="513">
        <v>33.5</v>
      </c>
      <c r="S1123" s="513">
        <v>33.8</v>
      </c>
      <c r="T1123" s="513"/>
      <c r="U1123" s="513">
        <v>32.91</v>
      </c>
    </row>
    <row r="1124" s="135" customFormat="1" customHeight="1" spans="1:21">
      <c r="A1124" s="543">
        <v>44834</v>
      </c>
      <c r="B1124" s="543">
        <v>44842</v>
      </c>
      <c r="C1124" s="73" t="s">
        <v>2112</v>
      </c>
      <c r="D1124" s="513">
        <v>35</v>
      </c>
      <c r="E1124" s="513">
        <v>34.5</v>
      </c>
      <c r="F1124" s="513">
        <v>36.5</v>
      </c>
      <c r="G1124" s="513">
        <v>36.5</v>
      </c>
      <c r="H1124" s="513">
        <v>34.8</v>
      </c>
      <c r="I1124" s="513">
        <v>36</v>
      </c>
      <c r="J1124" s="513">
        <v>34</v>
      </c>
      <c r="K1124" s="513">
        <v>34.1</v>
      </c>
      <c r="L1124" s="609">
        <v>36.5</v>
      </c>
      <c r="M1124" s="513">
        <v>38</v>
      </c>
      <c r="N1124" s="513">
        <v>34</v>
      </c>
      <c r="O1124" s="609">
        <v>38.5</v>
      </c>
      <c r="P1124" s="609">
        <v>36.5</v>
      </c>
      <c r="Q1124" s="513">
        <v>36</v>
      </c>
      <c r="R1124" s="513">
        <v>38.5</v>
      </c>
      <c r="S1124" s="513">
        <v>36</v>
      </c>
      <c r="T1124" s="513"/>
      <c r="U1124" s="513">
        <v>35.96</v>
      </c>
    </row>
    <row r="1125" s="135" customFormat="1" customHeight="1" spans="1:21">
      <c r="A1125" s="543">
        <v>44834</v>
      </c>
      <c r="B1125" s="543">
        <v>44842</v>
      </c>
      <c r="C1125" s="73" t="s">
        <v>2113</v>
      </c>
      <c r="D1125" s="513">
        <v>30</v>
      </c>
      <c r="E1125" s="513">
        <v>29.5</v>
      </c>
      <c r="F1125" s="513">
        <v>32</v>
      </c>
      <c r="G1125" s="513">
        <v>31.5</v>
      </c>
      <c r="H1125" s="513">
        <v>28.5</v>
      </c>
      <c r="I1125" s="513">
        <v>31.5</v>
      </c>
      <c r="J1125" s="513">
        <v>27</v>
      </c>
      <c r="K1125" s="513">
        <v>29</v>
      </c>
      <c r="L1125" s="609">
        <v>31</v>
      </c>
      <c r="M1125" s="513">
        <v>32</v>
      </c>
      <c r="N1125" s="513">
        <v>27</v>
      </c>
      <c r="O1125" s="609">
        <v>32</v>
      </c>
      <c r="P1125" s="609">
        <v>31</v>
      </c>
      <c r="Q1125" s="513">
        <v>32</v>
      </c>
      <c r="R1125" s="513">
        <v>34</v>
      </c>
      <c r="S1125" s="513">
        <v>31</v>
      </c>
      <c r="T1125" s="513"/>
      <c r="U1125" s="513">
        <v>30.56</v>
      </c>
    </row>
    <row r="1126" s="135" customFormat="1" customHeight="1" spans="1:21">
      <c r="A1126" s="543">
        <v>44834</v>
      </c>
      <c r="B1126" s="543">
        <v>44842</v>
      </c>
      <c r="C1126" s="73" t="s">
        <v>2114</v>
      </c>
      <c r="D1126" s="513">
        <v>5</v>
      </c>
      <c r="E1126" s="513">
        <v>5</v>
      </c>
      <c r="F1126" s="513">
        <v>4.5</v>
      </c>
      <c r="G1126" s="513">
        <v>5</v>
      </c>
      <c r="H1126" s="513">
        <v>6.3</v>
      </c>
      <c r="I1126" s="513">
        <v>4.5</v>
      </c>
      <c r="J1126" s="513">
        <v>7</v>
      </c>
      <c r="K1126" s="513">
        <v>5.1</v>
      </c>
      <c r="L1126" s="609">
        <v>5.5</v>
      </c>
      <c r="M1126" s="513">
        <v>6</v>
      </c>
      <c r="N1126" s="513">
        <v>7</v>
      </c>
      <c r="O1126" s="609">
        <v>6.5</v>
      </c>
      <c r="P1126" s="609">
        <v>5.5</v>
      </c>
      <c r="Q1126" s="513">
        <v>4</v>
      </c>
      <c r="R1126" s="513">
        <v>4.5</v>
      </c>
      <c r="S1126" s="513">
        <v>5</v>
      </c>
      <c r="T1126" s="513"/>
      <c r="U1126" s="513">
        <v>5.4</v>
      </c>
    </row>
    <row r="1127" s="135" customFormat="1" customHeight="1" spans="1:21">
      <c r="A1127" s="543">
        <v>44834</v>
      </c>
      <c r="B1127" s="543">
        <v>44842</v>
      </c>
      <c r="C1127" s="73" t="s">
        <v>2115</v>
      </c>
      <c r="D1127" s="513">
        <v>75</v>
      </c>
      <c r="E1127" s="513">
        <v>73</v>
      </c>
      <c r="F1127" s="513">
        <v>70</v>
      </c>
      <c r="G1127" s="513">
        <v>71</v>
      </c>
      <c r="H1127" s="513">
        <v>68.5</v>
      </c>
      <c r="I1127" s="513">
        <v>70</v>
      </c>
      <c r="J1127" s="513">
        <v>77</v>
      </c>
      <c r="K1127" s="513">
        <v>69</v>
      </c>
      <c r="L1127" s="609">
        <v>68</v>
      </c>
      <c r="M1127" s="513">
        <v>70</v>
      </c>
      <c r="N1127" s="513">
        <v>77</v>
      </c>
      <c r="O1127" s="609">
        <v>72</v>
      </c>
      <c r="P1127" s="609">
        <v>68</v>
      </c>
      <c r="Q1127" s="513">
        <v>73.5</v>
      </c>
      <c r="R1127" s="513">
        <v>73</v>
      </c>
      <c r="S1127" s="513">
        <v>65</v>
      </c>
      <c r="T1127" s="513"/>
      <c r="U1127" s="513">
        <v>71.25</v>
      </c>
    </row>
    <row r="1128" s="135" customFormat="1" customHeight="1" spans="1:21">
      <c r="A1128" s="543">
        <v>44834</v>
      </c>
      <c r="B1128" s="543">
        <v>44842</v>
      </c>
      <c r="C1128" s="73" t="s">
        <v>2116</v>
      </c>
      <c r="D1128" s="513">
        <v>67</v>
      </c>
      <c r="E1128" s="513">
        <v>65</v>
      </c>
      <c r="F1128" s="513">
        <v>61</v>
      </c>
      <c r="G1128" s="513">
        <v>63</v>
      </c>
      <c r="H1128" s="513">
        <v>58</v>
      </c>
      <c r="I1128" s="513">
        <v>61</v>
      </c>
      <c r="J1128" s="513">
        <v>62</v>
      </c>
      <c r="K1128" s="513">
        <v>59</v>
      </c>
      <c r="L1128" s="609">
        <v>58</v>
      </c>
      <c r="M1128" s="513">
        <v>58</v>
      </c>
      <c r="N1128" s="513">
        <v>62</v>
      </c>
      <c r="O1128" s="609">
        <v>61</v>
      </c>
      <c r="P1128" s="609">
        <v>58</v>
      </c>
      <c r="Q1128" s="513">
        <v>63</v>
      </c>
      <c r="R1128" s="513">
        <v>62</v>
      </c>
      <c r="S1128" s="513">
        <v>58</v>
      </c>
      <c r="T1128" s="513"/>
      <c r="U1128" s="513">
        <v>61</v>
      </c>
    </row>
    <row r="1129" s="135" customFormat="1" customHeight="1" spans="1:21">
      <c r="A1129" s="543">
        <v>44834</v>
      </c>
      <c r="B1129" s="543">
        <v>44842</v>
      </c>
      <c r="C1129" s="73" t="s">
        <v>2117</v>
      </c>
      <c r="D1129" s="513">
        <v>8</v>
      </c>
      <c r="E1129" s="513">
        <v>8</v>
      </c>
      <c r="F1129" s="513">
        <v>9</v>
      </c>
      <c r="G1129" s="513">
        <v>8</v>
      </c>
      <c r="H1129" s="513">
        <v>10.5</v>
      </c>
      <c r="I1129" s="513">
        <v>9</v>
      </c>
      <c r="J1129" s="513">
        <v>15</v>
      </c>
      <c r="K1129" s="513">
        <v>10</v>
      </c>
      <c r="L1129" s="609">
        <v>10</v>
      </c>
      <c r="M1129" s="513">
        <v>12</v>
      </c>
      <c r="N1129" s="513">
        <v>15</v>
      </c>
      <c r="O1129" s="609">
        <v>11</v>
      </c>
      <c r="P1129" s="609">
        <v>10</v>
      </c>
      <c r="Q1129" s="513">
        <v>10.5</v>
      </c>
      <c r="R1129" s="513">
        <v>11</v>
      </c>
      <c r="S1129" s="513">
        <v>7</v>
      </c>
      <c r="T1129" s="513"/>
      <c r="U1129" s="513">
        <v>10.25</v>
      </c>
    </row>
    <row r="1130" s="135" customFormat="1" customHeight="1" spans="1:21">
      <c r="A1130" s="543">
        <v>44843</v>
      </c>
      <c r="B1130" s="543">
        <v>44847</v>
      </c>
      <c r="C1130" s="73" t="s">
        <v>2111</v>
      </c>
      <c r="D1130" s="513">
        <v>33.7</v>
      </c>
      <c r="E1130" s="513">
        <v>33.5</v>
      </c>
      <c r="F1130" s="513">
        <v>34</v>
      </c>
      <c r="G1130" s="513">
        <v>33.2</v>
      </c>
      <c r="H1130" s="609">
        <v>34</v>
      </c>
      <c r="I1130" s="513">
        <v>34</v>
      </c>
      <c r="J1130" s="513">
        <v>35</v>
      </c>
      <c r="K1130" s="513">
        <v>34.5</v>
      </c>
      <c r="L1130" s="513">
        <v>34</v>
      </c>
      <c r="M1130" s="513">
        <v>34</v>
      </c>
      <c r="N1130" s="513">
        <v>35.3</v>
      </c>
      <c r="O1130" s="609">
        <v>35.6</v>
      </c>
      <c r="P1130" s="609">
        <v>34.7</v>
      </c>
      <c r="Q1130" s="513">
        <v>35.4</v>
      </c>
      <c r="R1130" s="513">
        <v>35.5</v>
      </c>
      <c r="S1130" s="513">
        <v>34.6</v>
      </c>
      <c r="T1130" s="513"/>
      <c r="U1130" s="513">
        <v>34.44</v>
      </c>
    </row>
    <row r="1131" s="135" customFormat="1" customHeight="1" spans="1:21">
      <c r="A1131" s="543">
        <v>44843</v>
      </c>
      <c r="B1131" s="543">
        <v>44847</v>
      </c>
      <c r="C1131" s="73" t="s">
        <v>2112</v>
      </c>
      <c r="D1131" s="513">
        <v>37</v>
      </c>
      <c r="E1131" s="513">
        <v>36</v>
      </c>
      <c r="F1131" s="513">
        <v>37</v>
      </c>
      <c r="G1131" s="513">
        <v>37</v>
      </c>
      <c r="H1131" s="513">
        <v>37.5</v>
      </c>
      <c r="I1131" s="513">
        <v>37</v>
      </c>
      <c r="J1131" s="513">
        <v>36.7</v>
      </c>
      <c r="K1131" s="513">
        <v>37.7</v>
      </c>
      <c r="L1131" s="609">
        <v>37.9</v>
      </c>
      <c r="M1131" s="513">
        <v>38.5</v>
      </c>
      <c r="N1131" s="513">
        <v>39.2</v>
      </c>
      <c r="O1131" s="609">
        <v>39.7</v>
      </c>
      <c r="P1131" s="609">
        <v>38.9</v>
      </c>
      <c r="Q1131" s="513">
        <v>38.6</v>
      </c>
      <c r="R1131" s="513">
        <v>38.8</v>
      </c>
      <c r="S1131" s="513">
        <v>38</v>
      </c>
      <c r="T1131" s="513"/>
      <c r="U1131" s="513">
        <v>37.84</v>
      </c>
    </row>
    <row r="1132" s="135" customFormat="1" customHeight="1" spans="1:21">
      <c r="A1132" s="543">
        <v>44843</v>
      </c>
      <c r="B1132" s="543">
        <v>44847</v>
      </c>
      <c r="C1132" s="73" t="s">
        <v>2113</v>
      </c>
      <c r="D1132" s="513">
        <v>31</v>
      </c>
      <c r="E1132" s="513">
        <v>30.5</v>
      </c>
      <c r="F1132" s="513">
        <v>32</v>
      </c>
      <c r="G1132" s="513">
        <v>31.5</v>
      </c>
      <c r="H1132" s="513">
        <v>31</v>
      </c>
      <c r="I1132" s="513">
        <v>32</v>
      </c>
      <c r="J1132" s="513">
        <v>30</v>
      </c>
      <c r="K1132" s="513">
        <v>31.2</v>
      </c>
      <c r="L1132" s="609">
        <v>32.9</v>
      </c>
      <c r="M1132" s="513">
        <v>32</v>
      </c>
      <c r="N1132" s="513">
        <v>32</v>
      </c>
      <c r="O1132" s="609">
        <v>33.3</v>
      </c>
      <c r="P1132" s="609">
        <v>32.9</v>
      </c>
      <c r="Q1132" s="513">
        <v>32.9</v>
      </c>
      <c r="R1132" s="513">
        <v>33.1</v>
      </c>
      <c r="S1132" s="513">
        <v>32</v>
      </c>
      <c r="T1132" s="513"/>
      <c r="U1132" s="513">
        <v>31.89</v>
      </c>
    </row>
    <row r="1133" s="135" customFormat="1" customHeight="1" spans="1:21">
      <c r="A1133" s="543">
        <v>44843</v>
      </c>
      <c r="B1133" s="543">
        <v>44847</v>
      </c>
      <c r="C1133" s="73" t="s">
        <v>2114</v>
      </c>
      <c r="D1133" s="513">
        <v>6</v>
      </c>
      <c r="E1133" s="513">
        <v>5.5</v>
      </c>
      <c r="F1133" s="513">
        <v>5</v>
      </c>
      <c r="G1133" s="513">
        <v>5.5</v>
      </c>
      <c r="H1133" s="513">
        <v>6.5</v>
      </c>
      <c r="I1133" s="513">
        <v>5</v>
      </c>
      <c r="J1133" s="513">
        <v>6.7</v>
      </c>
      <c r="K1133" s="513">
        <v>6.5</v>
      </c>
      <c r="L1133" s="609">
        <v>5</v>
      </c>
      <c r="M1133" s="513">
        <v>6.5</v>
      </c>
      <c r="N1133" s="513">
        <v>7.2</v>
      </c>
      <c r="O1133" s="609">
        <v>6.4</v>
      </c>
      <c r="P1133" s="609">
        <v>6</v>
      </c>
      <c r="Q1133" s="513">
        <v>5.7</v>
      </c>
      <c r="R1133" s="513">
        <v>5.7</v>
      </c>
      <c r="S1133" s="513">
        <v>6</v>
      </c>
      <c r="T1133" s="513"/>
      <c r="U1133" s="513">
        <v>5.95</v>
      </c>
    </row>
    <row r="1134" s="135" customFormat="1" customHeight="1" spans="1:21">
      <c r="A1134" s="543">
        <v>44843</v>
      </c>
      <c r="B1134" s="543">
        <v>44847</v>
      </c>
      <c r="C1134" s="73" t="s">
        <v>2115</v>
      </c>
      <c r="D1134" s="513">
        <v>75</v>
      </c>
      <c r="E1134" s="513">
        <v>73</v>
      </c>
      <c r="F1134" s="513">
        <v>71.5</v>
      </c>
      <c r="G1134" s="513">
        <v>71.5</v>
      </c>
      <c r="H1134" s="513">
        <v>69</v>
      </c>
      <c r="I1134" s="513">
        <v>71</v>
      </c>
      <c r="J1134" s="513">
        <v>70.5</v>
      </c>
      <c r="K1134" s="513">
        <v>70</v>
      </c>
      <c r="L1134" s="609">
        <v>71.5</v>
      </c>
      <c r="M1134" s="513">
        <v>72</v>
      </c>
      <c r="N1134" s="513">
        <v>72.3</v>
      </c>
      <c r="O1134" s="609">
        <v>75</v>
      </c>
      <c r="P1134" s="609">
        <v>71.5</v>
      </c>
      <c r="Q1134" s="513">
        <v>73.5</v>
      </c>
      <c r="R1134" s="513">
        <v>74</v>
      </c>
      <c r="S1134" s="513">
        <v>71</v>
      </c>
      <c r="T1134" s="513"/>
      <c r="U1134" s="513">
        <v>72.02</v>
      </c>
    </row>
    <row r="1135" s="135" customFormat="1" customHeight="1" spans="1:21">
      <c r="A1135" s="543">
        <v>44843</v>
      </c>
      <c r="B1135" s="543">
        <v>44847</v>
      </c>
      <c r="C1135" s="73" t="s">
        <v>2116</v>
      </c>
      <c r="D1135" s="513">
        <v>67</v>
      </c>
      <c r="E1135" s="513">
        <v>65</v>
      </c>
      <c r="F1135" s="513">
        <v>62</v>
      </c>
      <c r="G1135" s="513">
        <v>63</v>
      </c>
      <c r="H1135" s="513">
        <v>59</v>
      </c>
      <c r="I1135" s="513">
        <v>64</v>
      </c>
      <c r="J1135" s="513">
        <v>60.5</v>
      </c>
      <c r="K1135" s="513">
        <v>60.5</v>
      </c>
      <c r="L1135" s="609">
        <v>61</v>
      </c>
      <c r="M1135" s="513">
        <v>60</v>
      </c>
      <c r="N1135" s="513">
        <v>61.5</v>
      </c>
      <c r="O1135" s="609">
        <v>63</v>
      </c>
      <c r="P1135" s="609">
        <v>61</v>
      </c>
      <c r="Q1135" s="513">
        <v>62</v>
      </c>
      <c r="R1135" s="513">
        <v>62</v>
      </c>
      <c r="S1135" s="513">
        <v>59</v>
      </c>
      <c r="T1135" s="513"/>
      <c r="U1135" s="513">
        <v>61.91</v>
      </c>
    </row>
    <row r="1136" s="135" customFormat="1" customHeight="1" spans="1:21">
      <c r="A1136" s="543">
        <v>44843</v>
      </c>
      <c r="B1136" s="543">
        <v>44847</v>
      </c>
      <c r="C1136" s="73" t="s">
        <v>2117</v>
      </c>
      <c r="D1136" s="513">
        <v>8</v>
      </c>
      <c r="E1136" s="513">
        <v>8</v>
      </c>
      <c r="F1136" s="513">
        <v>9.5</v>
      </c>
      <c r="G1136" s="513">
        <v>8.5</v>
      </c>
      <c r="H1136" s="513">
        <v>10</v>
      </c>
      <c r="I1136" s="513">
        <v>7</v>
      </c>
      <c r="J1136" s="513">
        <v>10</v>
      </c>
      <c r="K1136" s="513">
        <v>9.5</v>
      </c>
      <c r="L1136" s="609">
        <v>10.5</v>
      </c>
      <c r="M1136" s="513">
        <v>12</v>
      </c>
      <c r="N1136" s="513">
        <v>10.8</v>
      </c>
      <c r="O1136" s="609">
        <v>12</v>
      </c>
      <c r="P1136" s="609">
        <v>10.5</v>
      </c>
      <c r="Q1136" s="513">
        <v>11.5</v>
      </c>
      <c r="R1136" s="513">
        <v>12</v>
      </c>
      <c r="S1136" s="513">
        <v>12</v>
      </c>
      <c r="T1136" s="513"/>
      <c r="U1136" s="513">
        <v>10.11</v>
      </c>
    </row>
    <row r="1137" s="135" customFormat="1" customHeight="1" spans="1:21">
      <c r="A1137" s="610">
        <v>44848</v>
      </c>
      <c r="B1137" s="610">
        <v>44854</v>
      </c>
      <c r="C1137" s="73" t="s">
        <v>2111</v>
      </c>
      <c r="D1137" s="513">
        <v>35.2</v>
      </c>
      <c r="E1137" s="513">
        <v>34.6</v>
      </c>
      <c r="F1137" s="513">
        <v>36.3</v>
      </c>
      <c r="G1137" s="513">
        <v>35</v>
      </c>
      <c r="H1137" s="609">
        <v>36</v>
      </c>
      <c r="I1137" s="513">
        <v>36.3</v>
      </c>
      <c r="J1137" s="513">
        <v>36.5</v>
      </c>
      <c r="K1137" s="513">
        <v>36.5</v>
      </c>
      <c r="L1137" s="513">
        <v>35.5</v>
      </c>
      <c r="M1137" s="513">
        <v>36</v>
      </c>
      <c r="N1137" s="513">
        <v>37.5</v>
      </c>
      <c r="O1137" s="609">
        <v>37</v>
      </c>
      <c r="P1137" s="609">
        <v>36</v>
      </c>
      <c r="Q1137" s="513">
        <v>36.5</v>
      </c>
      <c r="R1137" s="513">
        <v>36.7</v>
      </c>
      <c r="S1137" s="513">
        <v>36.8</v>
      </c>
      <c r="T1137" s="513"/>
      <c r="U1137" s="73">
        <v>36.15</v>
      </c>
    </row>
    <row r="1138" s="135" customFormat="1" customHeight="1" spans="1:21">
      <c r="A1138" s="610">
        <v>44848</v>
      </c>
      <c r="B1138" s="610">
        <v>44854</v>
      </c>
      <c r="C1138" s="73" t="s">
        <v>2112</v>
      </c>
      <c r="D1138" s="513">
        <v>40</v>
      </c>
      <c r="E1138" s="513">
        <v>39</v>
      </c>
      <c r="F1138" s="513">
        <v>41</v>
      </c>
      <c r="G1138" s="513">
        <v>40.5</v>
      </c>
      <c r="H1138" s="513">
        <v>41.5</v>
      </c>
      <c r="I1138" s="513">
        <v>41</v>
      </c>
      <c r="J1138" s="513">
        <v>39</v>
      </c>
      <c r="K1138" s="513">
        <v>42</v>
      </c>
      <c r="L1138" s="609">
        <v>40.2</v>
      </c>
      <c r="M1138" s="513">
        <v>40</v>
      </c>
      <c r="N1138" s="609">
        <v>41.5</v>
      </c>
      <c r="O1138" s="609">
        <v>41.3</v>
      </c>
      <c r="P1138" s="609">
        <v>40.2</v>
      </c>
      <c r="Q1138" s="513">
        <v>40.4</v>
      </c>
      <c r="R1138" s="513">
        <v>41</v>
      </c>
      <c r="S1138" s="513">
        <v>39.8</v>
      </c>
      <c r="T1138" s="513"/>
      <c r="U1138" s="73">
        <v>40.53</v>
      </c>
    </row>
    <row r="1139" s="135" customFormat="1" customHeight="1" spans="1:21">
      <c r="A1139" s="610">
        <v>44848</v>
      </c>
      <c r="B1139" s="610">
        <v>44854</v>
      </c>
      <c r="C1139" s="73" t="s">
        <v>2113</v>
      </c>
      <c r="D1139" s="513">
        <v>32</v>
      </c>
      <c r="E1139" s="513">
        <v>31</v>
      </c>
      <c r="F1139" s="513">
        <v>32</v>
      </c>
      <c r="G1139" s="513">
        <v>33</v>
      </c>
      <c r="H1139" s="513">
        <v>32</v>
      </c>
      <c r="I1139" s="513">
        <v>33</v>
      </c>
      <c r="J1139" s="513">
        <v>32.5</v>
      </c>
      <c r="K1139" s="513">
        <v>33.5</v>
      </c>
      <c r="L1139" s="609">
        <v>34.2</v>
      </c>
      <c r="M1139" s="513">
        <v>33</v>
      </c>
      <c r="N1139" s="609">
        <v>35</v>
      </c>
      <c r="O1139" s="609">
        <v>34.8</v>
      </c>
      <c r="P1139" s="609">
        <v>34.2</v>
      </c>
      <c r="Q1139" s="513">
        <v>34</v>
      </c>
      <c r="R1139" s="513">
        <v>34.5</v>
      </c>
      <c r="S1139" s="513">
        <v>33</v>
      </c>
      <c r="T1139" s="513"/>
      <c r="U1139" s="73">
        <v>33.23</v>
      </c>
    </row>
    <row r="1140" s="135" customFormat="1" customHeight="1" spans="1:21">
      <c r="A1140" s="610">
        <v>44848</v>
      </c>
      <c r="B1140" s="610">
        <v>44854</v>
      </c>
      <c r="C1140" s="73" t="s">
        <v>2114</v>
      </c>
      <c r="D1140" s="513">
        <v>8</v>
      </c>
      <c r="E1140" s="513">
        <v>8</v>
      </c>
      <c r="F1140" s="513">
        <v>9</v>
      </c>
      <c r="G1140" s="513">
        <v>7.5</v>
      </c>
      <c r="H1140" s="513">
        <v>9.5</v>
      </c>
      <c r="I1140" s="513">
        <v>8</v>
      </c>
      <c r="J1140" s="513">
        <v>6.5</v>
      </c>
      <c r="K1140" s="513">
        <v>8.5</v>
      </c>
      <c r="L1140" s="609">
        <v>6</v>
      </c>
      <c r="M1140" s="513">
        <v>7</v>
      </c>
      <c r="N1140" s="609">
        <v>6.5</v>
      </c>
      <c r="O1140" s="609">
        <v>6.5</v>
      </c>
      <c r="P1140" s="609">
        <v>6</v>
      </c>
      <c r="Q1140" s="513">
        <v>6.4</v>
      </c>
      <c r="R1140" s="513">
        <v>6.5</v>
      </c>
      <c r="S1140" s="513">
        <v>6.8</v>
      </c>
      <c r="T1140" s="513"/>
      <c r="U1140" s="73">
        <v>7.3</v>
      </c>
    </row>
    <row r="1141" s="135" customFormat="1" customHeight="1" spans="1:21">
      <c r="A1141" s="610">
        <v>44848</v>
      </c>
      <c r="B1141" s="610">
        <v>44854</v>
      </c>
      <c r="C1141" s="73" t="s">
        <v>2115</v>
      </c>
      <c r="D1141" s="513">
        <v>75.5</v>
      </c>
      <c r="E1141" s="513">
        <v>73.5</v>
      </c>
      <c r="F1141" s="513">
        <v>73</v>
      </c>
      <c r="G1141" s="513">
        <v>72</v>
      </c>
      <c r="H1141" s="513">
        <v>71</v>
      </c>
      <c r="I1141" s="513">
        <v>72</v>
      </c>
      <c r="J1141" s="513">
        <v>73</v>
      </c>
      <c r="K1141" s="513">
        <v>72.5</v>
      </c>
      <c r="L1141" s="609">
        <v>72.8</v>
      </c>
      <c r="M1141" s="513">
        <v>74</v>
      </c>
      <c r="N1141" s="609">
        <v>76.7</v>
      </c>
      <c r="O1141" s="609">
        <v>76.6</v>
      </c>
      <c r="P1141" s="609">
        <v>72.8</v>
      </c>
      <c r="Q1141" s="513">
        <v>74</v>
      </c>
      <c r="R1141" s="513">
        <v>76</v>
      </c>
      <c r="S1141" s="513">
        <v>73</v>
      </c>
      <c r="T1141" s="513"/>
      <c r="U1141" s="73">
        <v>73.65</v>
      </c>
    </row>
    <row r="1142" s="135" customFormat="1" customHeight="1" spans="1:21">
      <c r="A1142" s="610">
        <v>44848</v>
      </c>
      <c r="B1142" s="610">
        <v>44854</v>
      </c>
      <c r="C1142" s="73" t="s">
        <v>2116</v>
      </c>
      <c r="D1142" s="513">
        <v>67</v>
      </c>
      <c r="E1142" s="513">
        <v>65</v>
      </c>
      <c r="F1142" s="513">
        <v>63</v>
      </c>
      <c r="G1142" s="513">
        <v>64</v>
      </c>
      <c r="H1142" s="513">
        <v>61</v>
      </c>
      <c r="I1142" s="513">
        <v>64</v>
      </c>
      <c r="J1142" s="513">
        <v>63</v>
      </c>
      <c r="K1142" s="513">
        <v>62</v>
      </c>
      <c r="L1142" s="609">
        <v>61.8</v>
      </c>
      <c r="M1142" s="513">
        <v>62</v>
      </c>
      <c r="N1142" s="609">
        <v>65.2</v>
      </c>
      <c r="O1142" s="609">
        <v>65.1</v>
      </c>
      <c r="P1142" s="609">
        <v>61.8</v>
      </c>
      <c r="Q1142" s="513">
        <v>64.5</v>
      </c>
      <c r="R1142" s="513">
        <v>65</v>
      </c>
      <c r="S1142" s="513">
        <v>60</v>
      </c>
      <c r="T1142" s="513"/>
      <c r="U1142" s="73">
        <v>63.4</v>
      </c>
    </row>
    <row r="1143" s="135" customFormat="1" customHeight="1" spans="1:21">
      <c r="A1143" s="610">
        <v>44848</v>
      </c>
      <c r="B1143" s="610">
        <v>44854</v>
      </c>
      <c r="C1143" s="73" t="s">
        <v>2117</v>
      </c>
      <c r="D1143" s="513">
        <v>8.5</v>
      </c>
      <c r="E1143" s="513">
        <v>8.5</v>
      </c>
      <c r="F1143" s="513">
        <v>10</v>
      </c>
      <c r="G1143" s="513">
        <v>8</v>
      </c>
      <c r="H1143" s="513">
        <v>10</v>
      </c>
      <c r="I1143" s="513">
        <v>8</v>
      </c>
      <c r="J1143" s="513">
        <v>10</v>
      </c>
      <c r="K1143" s="513">
        <v>10.5</v>
      </c>
      <c r="L1143" s="609">
        <v>11</v>
      </c>
      <c r="M1143" s="513">
        <v>12</v>
      </c>
      <c r="N1143" s="609">
        <v>11.5</v>
      </c>
      <c r="O1143" s="609">
        <v>11.5</v>
      </c>
      <c r="P1143" s="609">
        <v>11</v>
      </c>
      <c r="Q1143" s="513">
        <v>9.5</v>
      </c>
      <c r="R1143" s="513">
        <v>11</v>
      </c>
      <c r="S1143" s="513">
        <v>13</v>
      </c>
      <c r="T1143" s="513"/>
      <c r="U1143" s="73">
        <v>10.25</v>
      </c>
    </row>
    <row r="1144" s="135" customFormat="1" customHeight="1" spans="1:21">
      <c r="A1144" s="610">
        <v>44855</v>
      </c>
      <c r="B1144" s="610">
        <v>44861</v>
      </c>
      <c r="C1144" s="73" t="s">
        <v>2111</v>
      </c>
      <c r="D1144" s="513">
        <v>34.2</v>
      </c>
      <c r="E1144" s="513">
        <v>33.9</v>
      </c>
      <c r="F1144" s="513">
        <v>34.8</v>
      </c>
      <c r="G1144" s="513">
        <v>34</v>
      </c>
      <c r="H1144" s="609">
        <v>35</v>
      </c>
      <c r="I1144" s="513">
        <v>35</v>
      </c>
      <c r="J1144" s="513">
        <v>36</v>
      </c>
      <c r="K1144" s="513">
        <v>35.5</v>
      </c>
      <c r="L1144" s="513">
        <v>35</v>
      </c>
      <c r="M1144" s="513">
        <v>35.4</v>
      </c>
      <c r="N1144" s="609">
        <v>36.5</v>
      </c>
      <c r="O1144" s="609">
        <v>36</v>
      </c>
      <c r="P1144" s="609">
        <v>34.5</v>
      </c>
      <c r="Q1144" s="513">
        <v>35.3</v>
      </c>
      <c r="R1144" s="513">
        <v>35.9</v>
      </c>
      <c r="S1144" s="513">
        <v>35.9</v>
      </c>
      <c r="T1144" s="513"/>
      <c r="U1144" s="513">
        <v>35.18</v>
      </c>
    </row>
    <row r="1145" s="135" customFormat="1" customHeight="1" spans="1:21">
      <c r="A1145" s="610">
        <v>44855</v>
      </c>
      <c r="B1145" s="610">
        <v>44861</v>
      </c>
      <c r="C1145" s="73" t="s">
        <v>2112</v>
      </c>
      <c r="D1145" s="513">
        <v>39.5</v>
      </c>
      <c r="E1145" s="513">
        <v>38</v>
      </c>
      <c r="F1145" s="513">
        <v>40</v>
      </c>
      <c r="G1145" s="513">
        <v>39</v>
      </c>
      <c r="H1145" s="513">
        <v>40.5</v>
      </c>
      <c r="I1145" s="513">
        <v>40.5</v>
      </c>
      <c r="J1145" s="513">
        <v>38.5</v>
      </c>
      <c r="K1145" s="513">
        <v>41</v>
      </c>
      <c r="L1145" s="609">
        <v>38.7</v>
      </c>
      <c r="M1145" s="513">
        <v>40</v>
      </c>
      <c r="N1145" s="609">
        <v>38.7</v>
      </c>
      <c r="O1145" s="609">
        <v>40.4</v>
      </c>
      <c r="P1145" s="609">
        <v>38.7</v>
      </c>
      <c r="Q1145" s="513">
        <v>39.6</v>
      </c>
      <c r="R1145" s="513">
        <v>40.2</v>
      </c>
      <c r="S1145" s="513">
        <v>38.9</v>
      </c>
      <c r="T1145" s="513"/>
      <c r="U1145" s="513">
        <v>39.51</v>
      </c>
    </row>
    <row r="1146" s="135" customFormat="1" customHeight="1" spans="1:21">
      <c r="A1146" s="610">
        <v>44855</v>
      </c>
      <c r="B1146" s="610">
        <v>44861</v>
      </c>
      <c r="C1146" s="73" t="s">
        <v>2113</v>
      </c>
      <c r="D1146" s="513">
        <v>32</v>
      </c>
      <c r="E1146" s="513">
        <v>31</v>
      </c>
      <c r="F1146" s="513">
        <v>32</v>
      </c>
      <c r="G1146" s="513">
        <v>33</v>
      </c>
      <c r="H1146" s="513">
        <v>32</v>
      </c>
      <c r="I1146" s="513">
        <v>33</v>
      </c>
      <c r="J1146" s="513">
        <v>32</v>
      </c>
      <c r="K1146" s="513">
        <v>32.5</v>
      </c>
      <c r="L1146" s="609">
        <v>32.7</v>
      </c>
      <c r="M1146" s="513">
        <v>33</v>
      </c>
      <c r="N1146" s="609">
        <v>32.7</v>
      </c>
      <c r="O1146" s="609">
        <v>34.4</v>
      </c>
      <c r="P1146" s="609">
        <v>32.7</v>
      </c>
      <c r="Q1146" s="513">
        <v>33.9</v>
      </c>
      <c r="R1146" s="513">
        <v>34.1</v>
      </c>
      <c r="S1146" s="513">
        <v>32.6</v>
      </c>
      <c r="T1146" s="513"/>
      <c r="U1146" s="513">
        <v>32.73</v>
      </c>
    </row>
    <row r="1147" s="135" customFormat="1" customHeight="1" spans="1:21">
      <c r="A1147" s="610">
        <v>44855</v>
      </c>
      <c r="B1147" s="610">
        <v>44861</v>
      </c>
      <c r="C1147" s="73" t="s">
        <v>2114</v>
      </c>
      <c r="D1147" s="513">
        <v>7.5</v>
      </c>
      <c r="E1147" s="513">
        <v>7</v>
      </c>
      <c r="F1147" s="513">
        <v>8</v>
      </c>
      <c r="G1147" s="513">
        <v>6</v>
      </c>
      <c r="H1147" s="513">
        <v>8.5</v>
      </c>
      <c r="I1147" s="513">
        <v>7.5</v>
      </c>
      <c r="J1147" s="513">
        <v>6.5</v>
      </c>
      <c r="K1147" s="513">
        <v>8.5</v>
      </c>
      <c r="L1147" s="609">
        <v>6</v>
      </c>
      <c r="M1147" s="513">
        <v>7</v>
      </c>
      <c r="N1147" s="609">
        <v>6</v>
      </c>
      <c r="O1147" s="609">
        <v>6</v>
      </c>
      <c r="P1147" s="609">
        <v>6</v>
      </c>
      <c r="Q1147" s="513">
        <v>5.7</v>
      </c>
      <c r="R1147" s="513">
        <v>6.1</v>
      </c>
      <c r="S1147" s="513">
        <v>6.3</v>
      </c>
      <c r="T1147" s="513"/>
      <c r="U1147" s="513">
        <v>6.78</v>
      </c>
    </row>
    <row r="1148" s="135" customFormat="1" customHeight="1" spans="1:21">
      <c r="A1148" s="610">
        <v>44855</v>
      </c>
      <c r="B1148" s="610">
        <v>44861</v>
      </c>
      <c r="C1148" s="73" t="s">
        <v>2115</v>
      </c>
      <c r="D1148" s="513">
        <v>73</v>
      </c>
      <c r="E1148" s="513">
        <v>71</v>
      </c>
      <c r="F1148" s="513">
        <v>71</v>
      </c>
      <c r="G1148" s="513">
        <v>70</v>
      </c>
      <c r="H1148" s="513">
        <v>69.5</v>
      </c>
      <c r="I1148" s="513">
        <v>70.5</v>
      </c>
      <c r="J1148" s="513">
        <v>71.5</v>
      </c>
      <c r="K1148" s="513">
        <v>71</v>
      </c>
      <c r="L1148" s="609">
        <v>70.2</v>
      </c>
      <c r="M1148" s="513">
        <v>73</v>
      </c>
      <c r="N1148" s="609">
        <v>70.2</v>
      </c>
      <c r="O1148" s="609">
        <v>74.3</v>
      </c>
      <c r="P1148" s="609">
        <v>70.2</v>
      </c>
      <c r="Q1148" s="513">
        <v>72.9</v>
      </c>
      <c r="R1148" s="513">
        <v>73.8</v>
      </c>
      <c r="S1148" s="513">
        <v>72</v>
      </c>
      <c r="T1148" s="513"/>
      <c r="U1148" s="513">
        <v>71.51</v>
      </c>
    </row>
    <row r="1149" s="135" customFormat="1" customHeight="1" spans="1:21">
      <c r="A1149" s="610">
        <v>44855</v>
      </c>
      <c r="B1149" s="610">
        <v>44861</v>
      </c>
      <c r="C1149" s="73" t="s">
        <v>2116</v>
      </c>
      <c r="D1149" s="513">
        <v>65</v>
      </c>
      <c r="E1149" s="513">
        <v>63</v>
      </c>
      <c r="F1149" s="513">
        <v>63</v>
      </c>
      <c r="G1149" s="513">
        <v>64</v>
      </c>
      <c r="H1149" s="513">
        <v>60.5</v>
      </c>
      <c r="I1149" s="513">
        <v>64</v>
      </c>
      <c r="J1149" s="513">
        <v>61.5</v>
      </c>
      <c r="K1149" s="513">
        <v>61</v>
      </c>
      <c r="L1149" s="609">
        <v>58.2</v>
      </c>
      <c r="M1149" s="513">
        <v>62</v>
      </c>
      <c r="N1149" s="609">
        <v>58.2</v>
      </c>
      <c r="O1149" s="609">
        <v>62.3</v>
      </c>
      <c r="P1149" s="609">
        <v>58.2</v>
      </c>
      <c r="Q1149" s="513">
        <v>62.2</v>
      </c>
      <c r="R1149" s="513">
        <v>62.2</v>
      </c>
      <c r="S1149" s="513">
        <v>59</v>
      </c>
      <c r="T1149" s="513"/>
      <c r="U1149" s="513">
        <v>61.52</v>
      </c>
    </row>
    <row r="1150" s="135" customFormat="1" customHeight="1" spans="1:21">
      <c r="A1150" s="610">
        <v>44855</v>
      </c>
      <c r="B1150" s="610">
        <v>44861</v>
      </c>
      <c r="C1150" s="73" t="s">
        <v>2117</v>
      </c>
      <c r="D1150" s="513">
        <v>8</v>
      </c>
      <c r="E1150" s="513">
        <v>8</v>
      </c>
      <c r="F1150" s="513">
        <v>8</v>
      </c>
      <c r="G1150" s="513">
        <v>6</v>
      </c>
      <c r="H1150" s="513">
        <v>9</v>
      </c>
      <c r="I1150" s="513">
        <v>6.5</v>
      </c>
      <c r="J1150" s="513">
        <v>10</v>
      </c>
      <c r="K1150" s="513">
        <v>10</v>
      </c>
      <c r="L1150" s="609">
        <v>12</v>
      </c>
      <c r="M1150" s="513">
        <v>11</v>
      </c>
      <c r="N1150" s="609">
        <v>12</v>
      </c>
      <c r="O1150" s="609">
        <v>12</v>
      </c>
      <c r="P1150" s="609">
        <v>12</v>
      </c>
      <c r="Q1150" s="513">
        <v>10.7</v>
      </c>
      <c r="R1150" s="513">
        <v>11.6</v>
      </c>
      <c r="S1150" s="513">
        <v>13</v>
      </c>
      <c r="T1150" s="513"/>
      <c r="U1150" s="513">
        <v>9.99</v>
      </c>
    </row>
    <row r="1151" s="135" customFormat="1" customHeight="1" spans="1:21">
      <c r="A1151" s="610">
        <v>44862</v>
      </c>
      <c r="B1151" s="610">
        <v>44868</v>
      </c>
      <c r="C1151" s="73" t="s">
        <v>2111</v>
      </c>
      <c r="D1151" s="513">
        <v>33</v>
      </c>
      <c r="E1151" s="513">
        <v>32.6</v>
      </c>
      <c r="F1151" s="513">
        <v>33.6</v>
      </c>
      <c r="G1151" s="513">
        <v>33</v>
      </c>
      <c r="H1151" s="609">
        <v>33.8</v>
      </c>
      <c r="I1151" s="513">
        <v>33.8</v>
      </c>
      <c r="J1151" s="513">
        <v>34</v>
      </c>
      <c r="K1151" s="513">
        <v>34</v>
      </c>
      <c r="L1151" s="513">
        <v>33.5</v>
      </c>
      <c r="M1151" s="513">
        <v>33.8</v>
      </c>
      <c r="N1151" s="609">
        <v>35</v>
      </c>
      <c r="O1151" s="609">
        <v>34.5</v>
      </c>
      <c r="P1151" s="609">
        <v>33.2</v>
      </c>
      <c r="Q1151" s="513">
        <v>33.6</v>
      </c>
      <c r="R1151" s="513">
        <v>34.3</v>
      </c>
      <c r="S1151" s="513">
        <v>34.5</v>
      </c>
      <c r="T1151" s="513"/>
      <c r="U1151" s="513">
        <v>33.76</v>
      </c>
    </row>
    <row r="1152" s="135" customFormat="1" customHeight="1" spans="1:21">
      <c r="A1152" s="610">
        <v>44862</v>
      </c>
      <c r="B1152" s="610">
        <v>44868</v>
      </c>
      <c r="C1152" s="73" t="s">
        <v>2112</v>
      </c>
      <c r="D1152" s="513">
        <v>39</v>
      </c>
      <c r="E1152" s="513">
        <v>37.5</v>
      </c>
      <c r="F1152" s="513">
        <v>39</v>
      </c>
      <c r="G1152" s="513">
        <v>38.5</v>
      </c>
      <c r="H1152" s="513">
        <v>39.5</v>
      </c>
      <c r="I1152" s="513">
        <v>39.5</v>
      </c>
      <c r="J1152" s="513">
        <v>39</v>
      </c>
      <c r="K1152" s="513">
        <v>39.5</v>
      </c>
      <c r="L1152" s="609">
        <v>38.1</v>
      </c>
      <c r="M1152" s="513">
        <v>39</v>
      </c>
      <c r="N1152" s="609">
        <v>39.4</v>
      </c>
      <c r="O1152" s="609">
        <v>39.4</v>
      </c>
      <c r="P1152" s="609">
        <v>38.1</v>
      </c>
      <c r="Q1152" s="513">
        <v>39</v>
      </c>
      <c r="R1152" s="513">
        <v>39.4</v>
      </c>
      <c r="S1152" s="513">
        <v>36.8</v>
      </c>
      <c r="T1152" s="513"/>
      <c r="U1152" s="513">
        <v>38.79</v>
      </c>
    </row>
    <row r="1153" s="135" customFormat="1" customHeight="1" spans="1:21">
      <c r="A1153" s="610">
        <v>44862</v>
      </c>
      <c r="B1153" s="610">
        <v>44868</v>
      </c>
      <c r="C1153" s="73" t="s">
        <v>2113</v>
      </c>
      <c r="D1153" s="513">
        <v>32</v>
      </c>
      <c r="E1153" s="513">
        <v>30</v>
      </c>
      <c r="F1153" s="513">
        <v>32</v>
      </c>
      <c r="G1153" s="513">
        <v>33</v>
      </c>
      <c r="H1153" s="513">
        <v>30</v>
      </c>
      <c r="I1153" s="513">
        <v>32</v>
      </c>
      <c r="J1153" s="513">
        <v>32</v>
      </c>
      <c r="K1153" s="513">
        <v>31.5</v>
      </c>
      <c r="L1153" s="609">
        <v>31.6</v>
      </c>
      <c r="M1153" s="513">
        <v>32</v>
      </c>
      <c r="N1153" s="609">
        <v>32.9</v>
      </c>
      <c r="O1153" s="609">
        <v>32.9</v>
      </c>
      <c r="P1153" s="609">
        <v>31.6</v>
      </c>
      <c r="Q1153" s="513">
        <v>32</v>
      </c>
      <c r="R1153" s="513">
        <v>33</v>
      </c>
      <c r="S1153" s="513">
        <v>32</v>
      </c>
      <c r="T1153" s="513"/>
      <c r="U1153" s="513">
        <v>31.91</v>
      </c>
    </row>
    <row r="1154" s="135" customFormat="1" customHeight="1" spans="1:21">
      <c r="A1154" s="610">
        <v>44862</v>
      </c>
      <c r="B1154" s="610">
        <v>44868</v>
      </c>
      <c r="C1154" s="73" t="s">
        <v>2114</v>
      </c>
      <c r="D1154" s="513">
        <v>7</v>
      </c>
      <c r="E1154" s="513">
        <v>7.5</v>
      </c>
      <c r="F1154" s="513">
        <v>7</v>
      </c>
      <c r="G1154" s="513">
        <v>5.5</v>
      </c>
      <c r="H1154" s="513">
        <v>9.5</v>
      </c>
      <c r="I1154" s="513">
        <v>7.5</v>
      </c>
      <c r="J1154" s="513">
        <v>7</v>
      </c>
      <c r="K1154" s="513">
        <v>8</v>
      </c>
      <c r="L1154" s="609">
        <v>6.5</v>
      </c>
      <c r="M1154" s="513">
        <v>7</v>
      </c>
      <c r="N1154" s="609">
        <v>6.5</v>
      </c>
      <c r="O1154" s="609">
        <v>6.5</v>
      </c>
      <c r="P1154" s="609">
        <v>6.5</v>
      </c>
      <c r="Q1154" s="513">
        <v>7</v>
      </c>
      <c r="R1154" s="513">
        <v>6.4</v>
      </c>
      <c r="S1154" s="513">
        <v>4.8</v>
      </c>
      <c r="T1154" s="513"/>
      <c r="U1154" s="513">
        <v>6.88</v>
      </c>
    </row>
    <row r="1155" s="135" customFormat="1" customHeight="1" spans="1:21">
      <c r="A1155" s="610">
        <v>44862</v>
      </c>
      <c r="B1155" s="610">
        <v>44868</v>
      </c>
      <c r="C1155" s="73" t="s">
        <v>2115</v>
      </c>
      <c r="D1155" s="513">
        <v>72</v>
      </c>
      <c r="E1155" s="513">
        <v>71</v>
      </c>
      <c r="F1155" s="513">
        <v>70</v>
      </c>
      <c r="G1155" s="513">
        <v>69.5</v>
      </c>
      <c r="H1155" s="513">
        <v>69</v>
      </c>
      <c r="I1155" s="513">
        <v>69.5</v>
      </c>
      <c r="J1155" s="513">
        <v>75</v>
      </c>
      <c r="K1155" s="513">
        <v>71</v>
      </c>
      <c r="L1155" s="609">
        <v>68.7</v>
      </c>
      <c r="M1155" s="513">
        <v>72</v>
      </c>
      <c r="N1155" s="609">
        <v>72.5</v>
      </c>
      <c r="O1155" s="609">
        <v>72.5</v>
      </c>
      <c r="P1155" s="609">
        <v>68.7</v>
      </c>
      <c r="Q1155" s="513">
        <v>70</v>
      </c>
      <c r="R1155" s="513">
        <v>71</v>
      </c>
      <c r="S1155" s="513">
        <v>72</v>
      </c>
      <c r="T1155" s="513"/>
      <c r="U1155" s="513">
        <v>70.9</v>
      </c>
    </row>
    <row r="1156" s="135" customFormat="1" customHeight="1" spans="1:21">
      <c r="A1156" s="610">
        <v>44862</v>
      </c>
      <c r="B1156" s="610">
        <v>44868</v>
      </c>
      <c r="C1156" s="73" t="s">
        <v>2116</v>
      </c>
      <c r="D1156" s="513">
        <v>65</v>
      </c>
      <c r="E1156" s="513">
        <v>63</v>
      </c>
      <c r="F1156" s="513">
        <v>63</v>
      </c>
      <c r="G1156" s="513">
        <v>64</v>
      </c>
      <c r="H1156" s="513">
        <v>60</v>
      </c>
      <c r="I1156" s="513">
        <v>63</v>
      </c>
      <c r="J1156" s="513">
        <v>60</v>
      </c>
      <c r="K1156" s="513">
        <v>61</v>
      </c>
      <c r="L1156" s="609">
        <v>58.7</v>
      </c>
      <c r="M1156" s="513">
        <v>61</v>
      </c>
      <c r="N1156" s="609">
        <v>61.5</v>
      </c>
      <c r="O1156" s="609">
        <v>61.5</v>
      </c>
      <c r="P1156" s="609">
        <v>57.7</v>
      </c>
      <c r="Q1156" s="513">
        <v>60</v>
      </c>
      <c r="R1156" s="513">
        <v>60.5</v>
      </c>
      <c r="S1156" s="513">
        <v>58</v>
      </c>
      <c r="T1156" s="513"/>
      <c r="U1156" s="513">
        <v>61.12</v>
      </c>
    </row>
    <row r="1157" s="135" customFormat="1" customHeight="1" spans="1:21">
      <c r="A1157" s="610">
        <v>44862</v>
      </c>
      <c r="B1157" s="610">
        <v>44868</v>
      </c>
      <c r="C1157" s="73" t="s">
        <v>2117</v>
      </c>
      <c r="D1157" s="513">
        <v>7</v>
      </c>
      <c r="E1157" s="513">
        <v>8</v>
      </c>
      <c r="F1157" s="513">
        <v>7</v>
      </c>
      <c r="G1157" s="513">
        <v>5.5</v>
      </c>
      <c r="H1157" s="513">
        <v>9</v>
      </c>
      <c r="I1157" s="513">
        <v>6.5</v>
      </c>
      <c r="J1157" s="513">
        <v>15</v>
      </c>
      <c r="K1157" s="513">
        <v>10</v>
      </c>
      <c r="L1157" s="609">
        <v>10</v>
      </c>
      <c r="M1157" s="513">
        <v>11</v>
      </c>
      <c r="N1157" s="609">
        <v>11</v>
      </c>
      <c r="O1157" s="609">
        <v>11</v>
      </c>
      <c r="P1157" s="609">
        <v>11</v>
      </c>
      <c r="Q1157" s="513">
        <v>10</v>
      </c>
      <c r="R1157" s="513">
        <v>10.5</v>
      </c>
      <c r="S1157" s="513">
        <v>14</v>
      </c>
      <c r="T1157" s="513"/>
      <c r="U1157" s="513">
        <v>9.78</v>
      </c>
    </row>
    <row r="1158" s="135" customFormat="1" customHeight="1" spans="1:21">
      <c r="A1158" s="610">
        <v>44869</v>
      </c>
      <c r="B1158" s="610">
        <v>44875</v>
      </c>
      <c r="C1158" s="73" t="s">
        <v>2111</v>
      </c>
      <c r="D1158" s="513">
        <v>31.3</v>
      </c>
      <c r="E1158" s="513">
        <v>30.8</v>
      </c>
      <c r="F1158" s="513">
        <v>32.1</v>
      </c>
      <c r="G1158" s="609">
        <v>31.8</v>
      </c>
      <c r="H1158" s="609">
        <v>32.3</v>
      </c>
      <c r="I1158" s="609">
        <v>32</v>
      </c>
      <c r="J1158" s="513">
        <v>32.7</v>
      </c>
      <c r="K1158" s="609">
        <v>32.6</v>
      </c>
      <c r="L1158" s="513">
        <v>32.5</v>
      </c>
      <c r="M1158" s="513">
        <v>32.6</v>
      </c>
      <c r="N1158" s="609">
        <v>32.9</v>
      </c>
      <c r="O1158" s="609">
        <v>32.3</v>
      </c>
      <c r="P1158" s="609">
        <v>31.6</v>
      </c>
      <c r="Q1158" s="609">
        <v>32</v>
      </c>
      <c r="R1158" s="609">
        <v>32.2</v>
      </c>
      <c r="S1158" s="513">
        <v>32.4</v>
      </c>
      <c r="T1158" s="513"/>
      <c r="U1158" s="513">
        <v>32.13</v>
      </c>
    </row>
    <row r="1159" s="135" customFormat="1" customHeight="1" spans="1:21">
      <c r="A1159" s="610">
        <v>44869</v>
      </c>
      <c r="B1159" s="610">
        <v>44875</v>
      </c>
      <c r="C1159" s="73" t="s">
        <v>2112</v>
      </c>
      <c r="D1159" s="513">
        <v>37</v>
      </c>
      <c r="E1159" s="513">
        <v>36</v>
      </c>
      <c r="F1159" s="513">
        <v>38</v>
      </c>
      <c r="G1159" s="513">
        <v>38</v>
      </c>
      <c r="H1159" s="513">
        <v>38.5</v>
      </c>
      <c r="I1159" s="513">
        <v>38.5</v>
      </c>
      <c r="J1159" s="513">
        <v>38</v>
      </c>
      <c r="K1159" s="513">
        <v>38.5</v>
      </c>
      <c r="L1159" s="513">
        <v>37</v>
      </c>
      <c r="M1159" s="513">
        <v>37</v>
      </c>
      <c r="N1159" s="609">
        <v>37.5</v>
      </c>
      <c r="O1159" s="609">
        <v>36.9</v>
      </c>
      <c r="P1159" s="609">
        <v>35.8</v>
      </c>
      <c r="Q1159" s="609">
        <v>34.4</v>
      </c>
      <c r="R1159" s="609">
        <v>35.8</v>
      </c>
      <c r="S1159" s="513">
        <v>36</v>
      </c>
      <c r="T1159" s="513"/>
      <c r="U1159" s="513">
        <v>37.06</v>
      </c>
    </row>
    <row r="1160" s="135" customFormat="1" customHeight="1" spans="1:21">
      <c r="A1160" s="610">
        <v>44869</v>
      </c>
      <c r="B1160" s="610">
        <v>44875</v>
      </c>
      <c r="C1160" s="73" t="s">
        <v>2113</v>
      </c>
      <c r="D1160" s="513">
        <v>31.5</v>
      </c>
      <c r="E1160" s="513">
        <v>30</v>
      </c>
      <c r="F1160" s="513">
        <v>30</v>
      </c>
      <c r="G1160" s="513">
        <v>31</v>
      </c>
      <c r="H1160" s="513">
        <v>29.5</v>
      </c>
      <c r="I1160" s="513">
        <v>31</v>
      </c>
      <c r="J1160" s="513">
        <v>31.5</v>
      </c>
      <c r="K1160" s="513">
        <v>30</v>
      </c>
      <c r="L1160" s="513">
        <v>30.5</v>
      </c>
      <c r="M1160" s="513">
        <v>30</v>
      </c>
      <c r="N1160" s="609">
        <v>30.5</v>
      </c>
      <c r="O1160" s="609">
        <v>30.9</v>
      </c>
      <c r="P1160" s="609">
        <v>29.8</v>
      </c>
      <c r="Q1160" s="609">
        <v>27.6</v>
      </c>
      <c r="R1160" s="609">
        <v>30</v>
      </c>
      <c r="S1160" s="513">
        <v>32</v>
      </c>
      <c r="T1160" s="513"/>
      <c r="U1160" s="513">
        <v>30.36</v>
      </c>
    </row>
    <row r="1161" s="135" customFormat="1" customHeight="1" spans="1:21">
      <c r="A1161" s="610">
        <v>44869</v>
      </c>
      <c r="B1161" s="610">
        <v>44875</v>
      </c>
      <c r="C1161" s="73" t="s">
        <v>2114</v>
      </c>
      <c r="D1161" s="513">
        <v>5.5</v>
      </c>
      <c r="E1161" s="513">
        <v>6</v>
      </c>
      <c r="F1161" s="513">
        <v>8</v>
      </c>
      <c r="G1161" s="513">
        <v>7</v>
      </c>
      <c r="H1161" s="513">
        <v>9</v>
      </c>
      <c r="I1161" s="513">
        <v>7.5</v>
      </c>
      <c r="J1161" s="513">
        <v>6.5</v>
      </c>
      <c r="K1161" s="513">
        <v>8.5</v>
      </c>
      <c r="L1161" s="513">
        <v>6.5</v>
      </c>
      <c r="M1161" s="513">
        <v>7</v>
      </c>
      <c r="N1161" s="609">
        <v>7</v>
      </c>
      <c r="O1161" s="609">
        <v>6</v>
      </c>
      <c r="P1161" s="609">
        <v>6</v>
      </c>
      <c r="Q1161" s="609">
        <v>6.8</v>
      </c>
      <c r="R1161" s="609">
        <v>5.8</v>
      </c>
      <c r="S1161" s="513">
        <v>4</v>
      </c>
      <c r="T1161" s="513"/>
      <c r="U1161" s="513">
        <v>6.7</v>
      </c>
    </row>
    <row r="1162" s="135" customFormat="1" customHeight="1" spans="1:21">
      <c r="A1162" s="610">
        <v>44869</v>
      </c>
      <c r="B1162" s="610">
        <v>44875</v>
      </c>
      <c r="C1162" s="73" t="s">
        <v>2115</v>
      </c>
      <c r="D1162" s="513">
        <v>69</v>
      </c>
      <c r="E1162" s="513">
        <v>68</v>
      </c>
      <c r="F1162" s="513">
        <v>68</v>
      </c>
      <c r="G1162" s="513">
        <v>69</v>
      </c>
      <c r="H1162" s="513">
        <v>68.5</v>
      </c>
      <c r="I1162" s="513">
        <v>69</v>
      </c>
      <c r="J1162" s="513">
        <v>69.5</v>
      </c>
      <c r="K1162" s="513">
        <v>69.5</v>
      </c>
      <c r="L1162" s="513">
        <v>66.5</v>
      </c>
      <c r="M1162" s="513">
        <v>69</v>
      </c>
      <c r="N1162" s="609">
        <v>69</v>
      </c>
      <c r="O1162" s="609">
        <v>69.2</v>
      </c>
      <c r="P1162" s="609">
        <v>66.4</v>
      </c>
      <c r="Q1162" s="609">
        <v>69.5</v>
      </c>
      <c r="R1162" s="609">
        <v>69</v>
      </c>
      <c r="S1162" s="513">
        <v>70</v>
      </c>
      <c r="T1162" s="513"/>
      <c r="U1162" s="513">
        <v>68.69</v>
      </c>
    </row>
    <row r="1163" s="135" customFormat="1" customHeight="1" spans="1:21">
      <c r="A1163" s="610">
        <v>44869</v>
      </c>
      <c r="B1163" s="610">
        <v>44875</v>
      </c>
      <c r="C1163" s="73" t="s">
        <v>2116</v>
      </c>
      <c r="D1163" s="513">
        <v>62</v>
      </c>
      <c r="E1163" s="513">
        <v>61</v>
      </c>
      <c r="F1163" s="513">
        <v>60</v>
      </c>
      <c r="G1163" s="513">
        <v>62</v>
      </c>
      <c r="H1163" s="513">
        <v>60</v>
      </c>
      <c r="I1163" s="513">
        <v>61</v>
      </c>
      <c r="J1163" s="513">
        <v>59.5</v>
      </c>
      <c r="K1163" s="513">
        <v>61</v>
      </c>
      <c r="L1163" s="513">
        <v>55.5</v>
      </c>
      <c r="M1163" s="513">
        <v>58</v>
      </c>
      <c r="N1163" s="609">
        <v>57</v>
      </c>
      <c r="O1163" s="609">
        <v>57.7</v>
      </c>
      <c r="P1163" s="609">
        <v>54.4</v>
      </c>
      <c r="Q1163" s="609">
        <v>61</v>
      </c>
      <c r="R1163" s="609">
        <v>57.5</v>
      </c>
      <c r="S1163" s="513">
        <v>57.7</v>
      </c>
      <c r="T1163" s="513"/>
      <c r="U1163" s="513">
        <v>59.08</v>
      </c>
    </row>
    <row r="1164" s="135" customFormat="1" customHeight="1" spans="1:21">
      <c r="A1164" s="610">
        <v>44869</v>
      </c>
      <c r="B1164" s="610">
        <v>44875</v>
      </c>
      <c r="C1164" s="73" t="s">
        <v>2117</v>
      </c>
      <c r="D1164" s="513">
        <v>7</v>
      </c>
      <c r="E1164" s="513">
        <v>7</v>
      </c>
      <c r="F1164" s="513">
        <v>8</v>
      </c>
      <c r="G1164" s="513">
        <v>7</v>
      </c>
      <c r="H1164" s="513">
        <v>8.5</v>
      </c>
      <c r="I1164" s="513">
        <v>8</v>
      </c>
      <c r="J1164" s="513">
        <v>10</v>
      </c>
      <c r="K1164" s="513">
        <v>8.5</v>
      </c>
      <c r="L1164" s="513">
        <v>11</v>
      </c>
      <c r="M1164" s="513">
        <v>11</v>
      </c>
      <c r="N1164" s="609">
        <v>12</v>
      </c>
      <c r="O1164" s="609">
        <v>11.5</v>
      </c>
      <c r="P1164" s="609">
        <v>12</v>
      </c>
      <c r="Q1164" s="609">
        <v>8.5</v>
      </c>
      <c r="R1164" s="609">
        <v>11.5</v>
      </c>
      <c r="S1164" s="513">
        <v>12.3</v>
      </c>
      <c r="T1164" s="513"/>
      <c r="U1164" s="513">
        <v>9.61</v>
      </c>
    </row>
    <row r="1165" s="135" customFormat="1" customHeight="1" spans="1:21">
      <c r="A1165" s="610">
        <v>44876</v>
      </c>
      <c r="B1165" s="610">
        <v>44882</v>
      </c>
      <c r="C1165" s="73" t="s">
        <v>2111</v>
      </c>
      <c r="D1165" s="513">
        <v>30.5</v>
      </c>
      <c r="E1165" s="513">
        <v>30</v>
      </c>
      <c r="F1165" s="513">
        <v>31</v>
      </c>
      <c r="G1165" s="609">
        <v>30.5</v>
      </c>
      <c r="H1165" s="609">
        <v>31.2</v>
      </c>
      <c r="I1165" s="609">
        <v>31.2</v>
      </c>
      <c r="J1165" s="513">
        <v>31</v>
      </c>
      <c r="K1165" s="609">
        <v>31.5</v>
      </c>
      <c r="L1165" s="513">
        <v>31.1</v>
      </c>
      <c r="M1165" s="513">
        <v>31.8</v>
      </c>
      <c r="N1165" s="609">
        <v>31.9</v>
      </c>
      <c r="O1165" s="609">
        <v>31.5</v>
      </c>
      <c r="P1165" s="609">
        <v>30.2</v>
      </c>
      <c r="Q1165" s="609">
        <v>30.8</v>
      </c>
      <c r="R1165" s="609">
        <v>31</v>
      </c>
      <c r="S1165" s="513">
        <v>32</v>
      </c>
      <c r="T1165" s="513"/>
      <c r="U1165" s="513">
        <v>31.08</v>
      </c>
    </row>
    <row r="1166" s="135" customFormat="1" customHeight="1" spans="1:21">
      <c r="A1166" s="610">
        <v>44876</v>
      </c>
      <c r="B1166" s="610">
        <v>44882</v>
      </c>
      <c r="C1166" s="73" t="s">
        <v>2112</v>
      </c>
      <c r="D1166" s="513">
        <v>34.5</v>
      </c>
      <c r="E1166" s="513">
        <v>34</v>
      </c>
      <c r="F1166" s="513">
        <v>34.5</v>
      </c>
      <c r="G1166" s="513">
        <v>34</v>
      </c>
      <c r="H1166" s="513">
        <v>34</v>
      </c>
      <c r="I1166" s="513">
        <v>34</v>
      </c>
      <c r="J1166" s="513">
        <v>34</v>
      </c>
      <c r="K1166" s="513">
        <v>34.5</v>
      </c>
      <c r="L1166" s="609">
        <v>34.9</v>
      </c>
      <c r="M1166" s="513">
        <v>36</v>
      </c>
      <c r="N1166" s="513">
        <v>34.5</v>
      </c>
      <c r="O1166" s="609">
        <v>36.1</v>
      </c>
      <c r="P1166" s="609">
        <v>34.9</v>
      </c>
      <c r="Q1166" s="609">
        <v>33.5</v>
      </c>
      <c r="R1166" s="609">
        <v>34</v>
      </c>
      <c r="S1166" s="513">
        <v>35.6</v>
      </c>
      <c r="T1166" s="513"/>
      <c r="U1166" s="513">
        <v>34.56</v>
      </c>
    </row>
    <row r="1167" s="135" customFormat="1" customHeight="1" spans="1:21">
      <c r="A1167" s="610">
        <v>44876</v>
      </c>
      <c r="B1167" s="610">
        <v>44882</v>
      </c>
      <c r="C1167" s="73" t="s">
        <v>2113</v>
      </c>
      <c r="D1167" s="513">
        <v>29</v>
      </c>
      <c r="E1167" s="513">
        <v>28.5</v>
      </c>
      <c r="F1167" s="513">
        <v>29</v>
      </c>
      <c r="G1167" s="513">
        <v>28</v>
      </c>
      <c r="H1167" s="513">
        <v>29</v>
      </c>
      <c r="I1167" s="513">
        <v>29</v>
      </c>
      <c r="J1167" s="513">
        <v>25.5</v>
      </c>
      <c r="K1167" s="513">
        <v>29</v>
      </c>
      <c r="L1167" s="609">
        <v>29.1</v>
      </c>
      <c r="M1167" s="513">
        <v>30</v>
      </c>
      <c r="N1167" s="513">
        <v>26</v>
      </c>
      <c r="O1167" s="609">
        <v>30.1</v>
      </c>
      <c r="P1167" s="609">
        <v>29.1</v>
      </c>
      <c r="Q1167" s="609">
        <v>27</v>
      </c>
      <c r="R1167" s="609">
        <v>28.5</v>
      </c>
      <c r="S1167" s="513">
        <v>31.5</v>
      </c>
      <c r="T1167" s="513"/>
      <c r="U1167" s="513">
        <v>28.64</v>
      </c>
    </row>
    <row r="1168" s="135" customFormat="1" customHeight="1" spans="1:21">
      <c r="A1168" s="610">
        <v>44876</v>
      </c>
      <c r="B1168" s="610">
        <v>44882</v>
      </c>
      <c r="C1168" s="73" t="s">
        <v>2114</v>
      </c>
      <c r="D1168" s="513">
        <v>5.5</v>
      </c>
      <c r="E1168" s="513">
        <v>5.5</v>
      </c>
      <c r="F1168" s="513">
        <v>5.5</v>
      </c>
      <c r="G1168" s="513">
        <v>6</v>
      </c>
      <c r="H1168" s="513">
        <v>5</v>
      </c>
      <c r="I1168" s="513">
        <v>5</v>
      </c>
      <c r="J1168" s="513">
        <v>8.5</v>
      </c>
      <c r="K1168" s="613">
        <v>5.5</v>
      </c>
      <c r="L1168" s="609">
        <v>5.8</v>
      </c>
      <c r="M1168" s="513">
        <v>6</v>
      </c>
      <c r="N1168" s="513">
        <v>8.5</v>
      </c>
      <c r="O1168" s="609">
        <v>6</v>
      </c>
      <c r="P1168" s="609">
        <v>5.8</v>
      </c>
      <c r="Q1168" s="609">
        <v>6.5</v>
      </c>
      <c r="R1168" s="609">
        <v>5.5</v>
      </c>
      <c r="S1168" s="513">
        <v>4.1</v>
      </c>
      <c r="T1168" s="513"/>
      <c r="U1168" s="513">
        <v>5.92</v>
      </c>
    </row>
    <row r="1169" s="135" customFormat="1" customHeight="1" spans="1:21">
      <c r="A1169" s="610">
        <v>44876</v>
      </c>
      <c r="B1169" s="610">
        <v>44882</v>
      </c>
      <c r="C1169" s="73" t="s">
        <v>2115</v>
      </c>
      <c r="D1169" s="513">
        <v>68.5</v>
      </c>
      <c r="E1169" s="513">
        <v>68</v>
      </c>
      <c r="F1169" s="513">
        <v>68</v>
      </c>
      <c r="G1169" s="513">
        <v>68.5</v>
      </c>
      <c r="H1169" s="513">
        <v>68.5</v>
      </c>
      <c r="I1169" s="513">
        <v>69</v>
      </c>
      <c r="J1169" s="513">
        <v>71</v>
      </c>
      <c r="K1169" s="513">
        <v>69</v>
      </c>
      <c r="L1169" s="609">
        <v>65.2</v>
      </c>
      <c r="M1169" s="513">
        <v>67</v>
      </c>
      <c r="N1169" s="513">
        <v>71</v>
      </c>
      <c r="O1169" s="609">
        <v>67.5</v>
      </c>
      <c r="P1169" s="609">
        <v>65.2</v>
      </c>
      <c r="Q1169" s="609">
        <v>67.5</v>
      </c>
      <c r="R1169" s="609">
        <v>67</v>
      </c>
      <c r="S1169" s="513">
        <v>68</v>
      </c>
      <c r="T1169" s="513"/>
      <c r="U1169" s="513">
        <v>68.06</v>
      </c>
    </row>
    <row r="1170" s="135" customFormat="1" customHeight="1" spans="1:21">
      <c r="A1170" s="610">
        <v>44876</v>
      </c>
      <c r="B1170" s="610">
        <v>44882</v>
      </c>
      <c r="C1170" s="73" t="s">
        <v>2116</v>
      </c>
      <c r="D1170" s="513">
        <v>62</v>
      </c>
      <c r="E1170" s="513">
        <v>61</v>
      </c>
      <c r="F1170" s="513">
        <v>60</v>
      </c>
      <c r="G1170" s="513">
        <v>61</v>
      </c>
      <c r="H1170" s="513">
        <v>60</v>
      </c>
      <c r="I1170" s="513">
        <v>61</v>
      </c>
      <c r="J1170" s="513">
        <v>58.5</v>
      </c>
      <c r="K1170" s="513">
        <v>60.5</v>
      </c>
      <c r="L1170" s="609">
        <v>52.2</v>
      </c>
      <c r="M1170" s="513">
        <v>56</v>
      </c>
      <c r="N1170" s="513">
        <v>58.5</v>
      </c>
      <c r="O1170" s="609">
        <v>55.5</v>
      </c>
      <c r="P1170" s="609">
        <v>52.2</v>
      </c>
      <c r="Q1170" s="609">
        <v>58</v>
      </c>
      <c r="R1170" s="609">
        <v>56.5</v>
      </c>
      <c r="S1170" s="513">
        <v>57</v>
      </c>
      <c r="T1170" s="513"/>
      <c r="U1170" s="513">
        <v>58.12</v>
      </c>
    </row>
    <row r="1171" s="135" customFormat="1" customHeight="1" spans="1:21">
      <c r="A1171" s="610">
        <v>44876</v>
      </c>
      <c r="B1171" s="610">
        <v>44882</v>
      </c>
      <c r="C1171" s="73" t="s">
        <v>2117</v>
      </c>
      <c r="D1171" s="513">
        <v>6.5</v>
      </c>
      <c r="E1171" s="513">
        <v>7</v>
      </c>
      <c r="F1171" s="513">
        <v>8</v>
      </c>
      <c r="G1171" s="513">
        <v>7.5</v>
      </c>
      <c r="H1171" s="513">
        <v>8.5</v>
      </c>
      <c r="I1171" s="513">
        <v>8</v>
      </c>
      <c r="J1171" s="513">
        <v>12.5</v>
      </c>
      <c r="K1171" s="513">
        <v>8.5</v>
      </c>
      <c r="L1171" s="609">
        <v>13</v>
      </c>
      <c r="M1171" s="513">
        <v>11</v>
      </c>
      <c r="N1171" s="513">
        <v>12.5</v>
      </c>
      <c r="O1171" s="609">
        <v>12</v>
      </c>
      <c r="P1171" s="609">
        <v>13</v>
      </c>
      <c r="Q1171" s="609">
        <v>9.5</v>
      </c>
      <c r="R1171" s="609">
        <v>10.5</v>
      </c>
      <c r="S1171" s="513">
        <v>11</v>
      </c>
      <c r="T1171" s="513"/>
      <c r="U1171" s="513">
        <v>9.94</v>
      </c>
    </row>
    <row r="1172" s="135" customFormat="1" customHeight="1" spans="1:21">
      <c r="A1172" s="610">
        <v>44883</v>
      </c>
      <c r="B1172" s="610">
        <v>44889</v>
      </c>
      <c r="C1172" s="73" t="s">
        <v>2111</v>
      </c>
      <c r="D1172" s="513">
        <v>28.6</v>
      </c>
      <c r="E1172" s="513">
        <v>28.3</v>
      </c>
      <c r="F1172" s="513">
        <v>29.2</v>
      </c>
      <c r="G1172" s="609">
        <v>29.3</v>
      </c>
      <c r="H1172" s="609">
        <v>29.5</v>
      </c>
      <c r="I1172" s="609">
        <v>29.3</v>
      </c>
      <c r="J1172" s="513">
        <v>29</v>
      </c>
      <c r="K1172" s="609">
        <v>29.6</v>
      </c>
      <c r="L1172" s="513">
        <v>30.1</v>
      </c>
      <c r="M1172" s="513">
        <v>31.2</v>
      </c>
      <c r="N1172" s="609">
        <v>29.95</v>
      </c>
      <c r="O1172" s="609">
        <v>30.7</v>
      </c>
      <c r="P1172" s="609">
        <v>29.5</v>
      </c>
      <c r="Q1172" s="609">
        <v>28.7</v>
      </c>
      <c r="R1172" s="609">
        <v>29.2</v>
      </c>
      <c r="S1172" s="513">
        <v>30.5</v>
      </c>
      <c r="T1172" s="513"/>
      <c r="U1172" s="513">
        <v>29.54</v>
      </c>
    </row>
    <row r="1173" s="135" customFormat="1" customHeight="1" spans="1:21">
      <c r="A1173" s="610">
        <v>44883</v>
      </c>
      <c r="B1173" s="610">
        <v>44889</v>
      </c>
      <c r="C1173" s="73" t="s">
        <v>2112</v>
      </c>
      <c r="D1173" s="513">
        <v>33</v>
      </c>
      <c r="E1173" s="513">
        <v>32.5</v>
      </c>
      <c r="F1173" s="513">
        <v>33.5</v>
      </c>
      <c r="G1173" s="513">
        <v>33</v>
      </c>
      <c r="H1173" s="513">
        <v>32.8</v>
      </c>
      <c r="I1173" s="513">
        <v>33</v>
      </c>
      <c r="J1173" s="513">
        <v>33</v>
      </c>
      <c r="K1173" s="513">
        <v>33</v>
      </c>
      <c r="L1173" s="609">
        <v>33.8</v>
      </c>
      <c r="M1173" s="513">
        <v>35</v>
      </c>
      <c r="N1173" s="609">
        <v>33.8</v>
      </c>
      <c r="O1173" s="609">
        <v>35.2</v>
      </c>
      <c r="P1173" s="609">
        <v>33.8</v>
      </c>
      <c r="Q1173" s="609">
        <v>32</v>
      </c>
      <c r="R1173" s="609">
        <v>32.3</v>
      </c>
      <c r="S1173" s="513">
        <v>33.5</v>
      </c>
      <c r="T1173" s="513"/>
      <c r="U1173" s="513">
        <v>33.33</v>
      </c>
    </row>
    <row r="1174" s="135" customFormat="1" customHeight="1" spans="1:21">
      <c r="A1174" s="610">
        <v>44883</v>
      </c>
      <c r="B1174" s="610">
        <v>44889</v>
      </c>
      <c r="C1174" s="73" t="s">
        <v>2113</v>
      </c>
      <c r="D1174" s="513">
        <v>28.5</v>
      </c>
      <c r="E1174" s="513">
        <v>28</v>
      </c>
      <c r="F1174" s="513">
        <v>29</v>
      </c>
      <c r="G1174" s="513">
        <v>28</v>
      </c>
      <c r="H1174" s="513">
        <v>28.5</v>
      </c>
      <c r="I1174" s="513">
        <v>29</v>
      </c>
      <c r="J1174" s="513">
        <v>25</v>
      </c>
      <c r="K1174" s="513">
        <v>29</v>
      </c>
      <c r="L1174" s="609">
        <v>27.9</v>
      </c>
      <c r="M1174" s="513">
        <v>28</v>
      </c>
      <c r="N1174" s="609">
        <v>27.9</v>
      </c>
      <c r="O1174" s="609">
        <v>29.1</v>
      </c>
      <c r="P1174" s="609">
        <v>27.9</v>
      </c>
      <c r="Q1174" s="609">
        <v>26.1</v>
      </c>
      <c r="R1174" s="609">
        <v>26.8</v>
      </c>
      <c r="S1174" s="513">
        <v>30.2</v>
      </c>
      <c r="T1174" s="513"/>
      <c r="U1174" s="513">
        <v>28.06</v>
      </c>
    </row>
    <row r="1175" s="135" customFormat="1" customHeight="1" spans="1:21">
      <c r="A1175" s="610">
        <v>44883</v>
      </c>
      <c r="B1175" s="610">
        <v>44889</v>
      </c>
      <c r="C1175" s="73" t="s">
        <v>2114</v>
      </c>
      <c r="D1175" s="513">
        <v>4.5</v>
      </c>
      <c r="E1175" s="513">
        <v>4.5</v>
      </c>
      <c r="F1175" s="513">
        <v>4.5</v>
      </c>
      <c r="G1175" s="513">
        <v>5</v>
      </c>
      <c r="H1175" s="513">
        <v>4.3</v>
      </c>
      <c r="I1175" s="513">
        <v>4</v>
      </c>
      <c r="J1175" s="513">
        <v>8</v>
      </c>
      <c r="K1175" s="613">
        <v>4</v>
      </c>
      <c r="L1175" s="609">
        <v>5.9</v>
      </c>
      <c r="M1175" s="513">
        <v>7</v>
      </c>
      <c r="N1175" s="609">
        <v>5.9</v>
      </c>
      <c r="O1175" s="609">
        <v>6.1</v>
      </c>
      <c r="P1175" s="609">
        <v>5.9</v>
      </c>
      <c r="Q1175" s="609">
        <v>5.9</v>
      </c>
      <c r="R1175" s="609">
        <v>5.5</v>
      </c>
      <c r="S1175" s="513">
        <v>3.3</v>
      </c>
      <c r="T1175" s="513"/>
      <c r="U1175" s="513">
        <v>5.27</v>
      </c>
    </row>
    <row r="1176" s="135" customFormat="1" customHeight="1" spans="1:21">
      <c r="A1176" s="610">
        <v>44883</v>
      </c>
      <c r="B1176" s="610">
        <v>44889</v>
      </c>
      <c r="C1176" s="73" t="s">
        <v>2115</v>
      </c>
      <c r="D1176" s="513">
        <v>67.5</v>
      </c>
      <c r="E1176" s="513">
        <v>67</v>
      </c>
      <c r="F1176" s="513">
        <v>67.5</v>
      </c>
      <c r="G1176" s="513">
        <v>67</v>
      </c>
      <c r="H1176" s="513">
        <v>66</v>
      </c>
      <c r="I1176" s="513">
        <v>67</v>
      </c>
      <c r="J1176" s="513">
        <v>67.5</v>
      </c>
      <c r="K1176" s="513">
        <v>67</v>
      </c>
      <c r="L1176" s="609">
        <v>63.4</v>
      </c>
      <c r="M1176" s="513">
        <v>66</v>
      </c>
      <c r="N1176" s="609">
        <v>63.4</v>
      </c>
      <c r="O1176" s="609">
        <v>65.8</v>
      </c>
      <c r="P1176" s="609">
        <v>63.4</v>
      </c>
      <c r="Q1176" s="609">
        <v>66.1</v>
      </c>
      <c r="R1176" s="609">
        <v>66.2</v>
      </c>
      <c r="S1176" s="513">
        <v>67</v>
      </c>
      <c r="T1176" s="513"/>
      <c r="U1176" s="513">
        <v>66.11</v>
      </c>
    </row>
    <row r="1177" s="135" customFormat="1" customHeight="1" spans="1:21">
      <c r="A1177" s="610">
        <v>44883</v>
      </c>
      <c r="B1177" s="610">
        <v>44889</v>
      </c>
      <c r="C1177" s="73" t="s">
        <v>2116</v>
      </c>
      <c r="D1177" s="513">
        <v>61</v>
      </c>
      <c r="E1177" s="513">
        <v>60</v>
      </c>
      <c r="F1177" s="513">
        <v>60</v>
      </c>
      <c r="G1177" s="513">
        <v>61</v>
      </c>
      <c r="H1177" s="513">
        <v>60</v>
      </c>
      <c r="I1177" s="513">
        <v>60</v>
      </c>
      <c r="J1177" s="513">
        <v>58</v>
      </c>
      <c r="K1177" s="513">
        <v>60.5</v>
      </c>
      <c r="L1177" s="609">
        <v>50.4</v>
      </c>
      <c r="M1177" s="513">
        <v>55</v>
      </c>
      <c r="N1177" s="609">
        <v>50.4</v>
      </c>
      <c r="O1177" s="609">
        <v>52.8</v>
      </c>
      <c r="P1177" s="609">
        <v>50.4</v>
      </c>
      <c r="Q1177" s="609">
        <v>57</v>
      </c>
      <c r="R1177" s="609">
        <v>54.1</v>
      </c>
      <c r="S1177" s="513">
        <v>55.8</v>
      </c>
      <c r="T1177" s="513"/>
      <c r="U1177" s="513">
        <v>56.65</v>
      </c>
    </row>
    <row r="1178" s="135" customFormat="1" customHeight="1" spans="1:21">
      <c r="A1178" s="610">
        <v>44883</v>
      </c>
      <c r="B1178" s="610">
        <v>44889</v>
      </c>
      <c r="C1178" s="73" t="s">
        <v>2117</v>
      </c>
      <c r="D1178" s="513">
        <v>6.5</v>
      </c>
      <c r="E1178" s="513">
        <v>7</v>
      </c>
      <c r="F1178" s="513">
        <v>7.5</v>
      </c>
      <c r="G1178" s="513">
        <v>6</v>
      </c>
      <c r="H1178" s="513">
        <v>6</v>
      </c>
      <c r="I1178" s="513">
        <v>7</v>
      </c>
      <c r="J1178" s="513">
        <v>9.5</v>
      </c>
      <c r="K1178" s="513">
        <v>6.5</v>
      </c>
      <c r="L1178" s="609">
        <v>13</v>
      </c>
      <c r="M1178" s="513">
        <v>11</v>
      </c>
      <c r="N1178" s="609">
        <v>13</v>
      </c>
      <c r="O1178" s="609">
        <v>13</v>
      </c>
      <c r="P1178" s="609">
        <v>13</v>
      </c>
      <c r="Q1178" s="609">
        <v>9.1</v>
      </c>
      <c r="R1178" s="609">
        <v>12.1</v>
      </c>
      <c r="S1178" s="513">
        <v>11.2</v>
      </c>
      <c r="T1178" s="513"/>
      <c r="U1178" s="513">
        <v>9.46</v>
      </c>
    </row>
    <row r="1179" s="152" customFormat="1" customHeight="1" spans="1:21">
      <c r="A1179" s="610">
        <v>44890</v>
      </c>
      <c r="B1179" s="610">
        <v>44896</v>
      </c>
      <c r="C1179" s="73" t="s">
        <v>2111</v>
      </c>
      <c r="D1179" s="513">
        <v>27.8</v>
      </c>
      <c r="E1179" s="513">
        <v>27.5</v>
      </c>
      <c r="F1179" s="513">
        <v>28</v>
      </c>
      <c r="G1179" s="513">
        <v>28.1</v>
      </c>
      <c r="H1179" s="513">
        <v>28.5</v>
      </c>
      <c r="I1179" s="513">
        <v>28.2</v>
      </c>
      <c r="J1179" s="513">
        <v>29</v>
      </c>
      <c r="K1179" s="513">
        <v>28.6</v>
      </c>
      <c r="L1179" s="513">
        <v>28.6</v>
      </c>
      <c r="M1179" s="513">
        <v>30.4</v>
      </c>
      <c r="N1179" s="513">
        <v>29.6</v>
      </c>
      <c r="O1179" s="513">
        <v>30.2</v>
      </c>
      <c r="P1179" s="513">
        <v>28.7</v>
      </c>
      <c r="Q1179" s="513">
        <v>27.3</v>
      </c>
      <c r="R1179" s="513">
        <v>28.4</v>
      </c>
      <c r="S1179" s="513">
        <v>30.2</v>
      </c>
      <c r="T1179" s="513"/>
      <c r="U1179" s="513">
        <v>28.69</v>
      </c>
    </row>
    <row r="1180" customFormat="1" customHeight="1" spans="1:21">
      <c r="A1180" s="610">
        <v>44890</v>
      </c>
      <c r="B1180" s="610">
        <v>44896</v>
      </c>
      <c r="C1180" s="73" t="s">
        <v>2112</v>
      </c>
      <c r="D1180" s="513">
        <v>32.5</v>
      </c>
      <c r="E1180" s="513">
        <v>32</v>
      </c>
      <c r="F1180" s="513">
        <v>33</v>
      </c>
      <c r="G1180" s="513">
        <v>32</v>
      </c>
      <c r="H1180" s="513">
        <v>32.5</v>
      </c>
      <c r="I1180" s="513">
        <v>32.5</v>
      </c>
      <c r="J1180" s="513">
        <v>32.5</v>
      </c>
      <c r="K1180" s="513">
        <v>32.6</v>
      </c>
      <c r="L1180" s="513">
        <v>33.6</v>
      </c>
      <c r="M1180" s="513">
        <v>34</v>
      </c>
      <c r="N1180" s="513">
        <v>35</v>
      </c>
      <c r="O1180" s="513">
        <v>35</v>
      </c>
      <c r="P1180" s="513">
        <v>33.6</v>
      </c>
      <c r="Q1180" s="513">
        <v>29.5</v>
      </c>
      <c r="R1180" s="513">
        <v>30.6</v>
      </c>
      <c r="S1180" s="513">
        <v>33.3</v>
      </c>
      <c r="T1180" s="513"/>
      <c r="U1180" s="513">
        <v>32.76</v>
      </c>
    </row>
    <row r="1181" customFormat="1" customHeight="1" spans="1:21">
      <c r="A1181" s="610">
        <v>44890</v>
      </c>
      <c r="B1181" s="610">
        <v>44896</v>
      </c>
      <c r="C1181" s="73" t="s">
        <v>2113</v>
      </c>
      <c r="D1181" s="513">
        <v>28</v>
      </c>
      <c r="E1181" s="513">
        <v>28</v>
      </c>
      <c r="F1181" s="513">
        <v>29</v>
      </c>
      <c r="G1181" s="513">
        <v>28</v>
      </c>
      <c r="H1181" s="513">
        <v>28</v>
      </c>
      <c r="I1181" s="513">
        <v>28.5</v>
      </c>
      <c r="J1181" s="513">
        <v>26.5</v>
      </c>
      <c r="K1181" s="513">
        <v>28.2</v>
      </c>
      <c r="L1181" s="513">
        <v>27.3</v>
      </c>
      <c r="M1181" s="513">
        <v>28</v>
      </c>
      <c r="N1181" s="513">
        <v>28.5</v>
      </c>
      <c r="O1181" s="513">
        <v>28.5</v>
      </c>
      <c r="P1181" s="513">
        <v>27.3</v>
      </c>
      <c r="Q1181" s="513">
        <v>23.5</v>
      </c>
      <c r="R1181" s="513">
        <v>25.3</v>
      </c>
      <c r="S1181" s="513">
        <v>30</v>
      </c>
      <c r="T1181" s="513"/>
      <c r="U1181" s="513">
        <v>27.66</v>
      </c>
    </row>
    <row r="1182" customFormat="1" customHeight="1" spans="1:21">
      <c r="A1182" s="610">
        <v>44890</v>
      </c>
      <c r="B1182" s="610">
        <v>44896</v>
      </c>
      <c r="C1182" s="73" t="s">
        <v>2114</v>
      </c>
      <c r="D1182" s="513">
        <v>4.5</v>
      </c>
      <c r="E1182" s="513">
        <v>4</v>
      </c>
      <c r="F1182" s="513">
        <v>4</v>
      </c>
      <c r="G1182" s="513">
        <v>4</v>
      </c>
      <c r="H1182" s="513">
        <v>4.5</v>
      </c>
      <c r="I1182" s="513">
        <v>4</v>
      </c>
      <c r="J1182" s="513">
        <v>6</v>
      </c>
      <c r="K1182" s="513">
        <v>4.4</v>
      </c>
      <c r="L1182" s="513">
        <v>6.3</v>
      </c>
      <c r="M1182" s="513">
        <v>6</v>
      </c>
      <c r="N1182" s="513">
        <v>6.5</v>
      </c>
      <c r="O1182" s="513">
        <v>6.5</v>
      </c>
      <c r="P1182" s="513">
        <v>6.3</v>
      </c>
      <c r="Q1182" s="513">
        <v>6</v>
      </c>
      <c r="R1182" s="513">
        <v>5.3</v>
      </c>
      <c r="S1182" s="513">
        <v>3.3</v>
      </c>
      <c r="T1182" s="513"/>
      <c r="U1182" s="513">
        <v>5.1</v>
      </c>
    </row>
    <row r="1183" customFormat="1" customHeight="1" spans="1:21">
      <c r="A1183" s="610">
        <v>44890</v>
      </c>
      <c r="B1183" s="610">
        <v>44896</v>
      </c>
      <c r="C1183" s="73" t="s">
        <v>2115</v>
      </c>
      <c r="D1183" s="513">
        <v>66</v>
      </c>
      <c r="E1183" s="513">
        <v>65</v>
      </c>
      <c r="F1183" s="513">
        <v>65</v>
      </c>
      <c r="G1183" s="513">
        <v>66</v>
      </c>
      <c r="H1183" s="513">
        <v>64.5</v>
      </c>
      <c r="I1183" s="513">
        <v>65</v>
      </c>
      <c r="J1183" s="513">
        <v>63.5</v>
      </c>
      <c r="K1183" s="513">
        <v>64.5</v>
      </c>
      <c r="L1183" s="513">
        <v>62.2</v>
      </c>
      <c r="M1183" s="513">
        <v>65</v>
      </c>
      <c r="N1183" s="513">
        <v>64.5</v>
      </c>
      <c r="O1183" s="513">
        <v>64.7</v>
      </c>
      <c r="P1183" s="513">
        <v>62.2</v>
      </c>
      <c r="Q1183" s="513">
        <v>62.8</v>
      </c>
      <c r="R1183" s="513">
        <v>64.4</v>
      </c>
      <c r="S1183" s="513">
        <v>67</v>
      </c>
      <c r="T1183" s="513"/>
      <c r="U1183" s="513">
        <v>64.52</v>
      </c>
    </row>
    <row r="1184" customFormat="1" customHeight="1" spans="1:21">
      <c r="A1184" s="610">
        <v>44890</v>
      </c>
      <c r="B1184" s="610">
        <v>44896</v>
      </c>
      <c r="C1184" s="73" t="s">
        <v>2116</v>
      </c>
      <c r="D1184" s="513">
        <v>60</v>
      </c>
      <c r="E1184" s="513">
        <v>60</v>
      </c>
      <c r="F1184" s="513">
        <v>60</v>
      </c>
      <c r="G1184" s="513">
        <v>60</v>
      </c>
      <c r="H1184" s="513">
        <v>59</v>
      </c>
      <c r="I1184" s="513">
        <v>59</v>
      </c>
      <c r="J1184" s="513">
        <v>56.8</v>
      </c>
      <c r="K1184" s="513">
        <v>59</v>
      </c>
      <c r="L1184" s="513">
        <v>49.2</v>
      </c>
      <c r="M1184" s="513">
        <v>55</v>
      </c>
      <c r="N1184" s="513">
        <v>55.5</v>
      </c>
      <c r="O1184" s="513">
        <v>51.7</v>
      </c>
      <c r="P1184" s="513">
        <v>49.2</v>
      </c>
      <c r="Q1184" s="513">
        <v>53.3</v>
      </c>
      <c r="R1184" s="513">
        <v>53.8</v>
      </c>
      <c r="S1184" s="513">
        <v>55.8</v>
      </c>
      <c r="T1184" s="513"/>
      <c r="U1184" s="513">
        <v>56.08</v>
      </c>
    </row>
    <row r="1185" customFormat="1" customHeight="1" spans="1:21">
      <c r="A1185" s="610">
        <v>44890</v>
      </c>
      <c r="B1185" s="610">
        <v>44896</v>
      </c>
      <c r="C1185" s="73" t="s">
        <v>2117</v>
      </c>
      <c r="D1185" s="513">
        <v>6</v>
      </c>
      <c r="E1185" s="513">
        <v>5</v>
      </c>
      <c r="F1185" s="513">
        <v>5</v>
      </c>
      <c r="G1185" s="513">
        <v>6</v>
      </c>
      <c r="H1185" s="513">
        <v>5.5</v>
      </c>
      <c r="I1185" s="513">
        <v>6</v>
      </c>
      <c r="J1185" s="513">
        <v>6.7</v>
      </c>
      <c r="K1185" s="513">
        <v>5.5</v>
      </c>
      <c r="L1185" s="513">
        <v>13</v>
      </c>
      <c r="M1185" s="513">
        <v>10</v>
      </c>
      <c r="N1185" s="513">
        <v>9</v>
      </c>
      <c r="O1185" s="513">
        <v>13</v>
      </c>
      <c r="P1185" s="513">
        <v>13</v>
      </c>
      <c r="Q1185" s="513">
        <v>9.5</v>
      </c>
      <c r="R1185" s="513">
        <v>10.6</v>
      </c>
      <c r="S1185" s="513">
        <v>11.2</v>
      </c>
      <c r="T1185" s="513"/>
      <c r="U1185" s="513">
        <v>8.44</v>
      </c>
    </row>
    <row r="1186" s="135" customFormat="1" customHeight="1" spans="1:21">
      <c r="A1186" s="543">
        <v>44897</v>
      </c>
      <c r="B1186" s="543">
        <v>44903</v>
      </c>
      <c r="C1186" s="489" t="s">
        <v>2111</v>
      </c>
      <c r="D1186" s="611">
        <v>28.2</v>
      </c>
      <c r="E1186" s="611">
        <v>27.9</v>
      </c>
      <c r="F1186" s="611">
        <v>28.3</v>
      </c>
      <c r="G1186" s="612">
        <v>28.4</v>
      </c>
      <c r="H1186" s="612">
        <v>29</v>
      </c>
      <c r="I1186" s="611">
        <v>28.6</v>
      </c>
      <c r="J1186" s="611">
        <v>29.2</v>
      </c>
      <c r="K1186" s="611">
        <v>29.1</v>
      </c>
      <c r="L1186" s="612">
        <v>29.6</v>
      </c>
      <c r="M1186" s="612">
        <v>30.6</v>
      </c>
      <c r="N1186" s="611">
        <v>29.2</v>
      </c>
      <c r="O1186" s="611">
        <v>30.7</v>
      </c>
      <c r="P1186" s="611">
        <v>29.3</v>
      </c>
      <c r="Q1186" s="612">
        <v>28.6</v>
      </c>
      <c r="R1186" s="612">
        <v>29.1</v>
      </c>
      <c r="S1186" s="611">
        <v>30.8</v>
      </c>
      <c r="T1186" s="611"/>
      <c r="U1186" s="611">
        <v>29.16</v>
      </c>
    </row>
    <row r="1187" s="135" customFormat="1" customHeight="1" spans="1:21">
      <c r="A1187" s="543">
        <v>44897</v>
      </c>
      <c r="B1187" s="543">
        <v>44903</v>
      </c>
      <c r="C1187" s="73" t="s">
        <v>2112</v>
      </c>
      <c r="D1187" s="513">
        <v>32.5</v>
      </c>
      <c r="E1187" s="513">
        <v>32</v>
      </c>
      <c r="F1187" s="513">
        <v>33.5</v>
      </c>
      <c r="G1187" s="513">
        <v>33</v>
      </c>
      <c r="H1187" s="513">
        <v>33</v>
      </c>
      <c r="I1187" s="513">
        <v>33</v>
      </c>
      <c r="J1187" s="513">
        <v>33.2</v>
      </c>
      <c r="K1187" s="513">
        <v>33.2</v>
      </c>
      <c r="L1187" s="513">
        <v>34.5</v>
      </c>
      <c r="M1187" s="513">
        <v>33</v>
      </c>
      <c r="N1187" s="513">
        <v>35.9</v>
      </c>
      <c r="O1187" s="513">
        <v>35.9</v>
      </c>
      <c r="P1187" s="513">
        <v>34.5</v>
      </c>
      <c r="Q1187" s="513">
        <v>30.5</v>
      </c>
      <c r="R1187" s="513">
        <v>32.2</v>
      </c>
      <c r="S1187" s="513">
        <v>33.5</v>
      </c>
      <c r="T1187" s="513"/>
      <c r="U1187" s="513">
        <v>33.34</v>
      </c>
    </row>
    <row r="1188" s="135" customFormat="1" customHeight="1" spans="1:21">
      <c r="A1188" s="543">
        <v>44897</v>
      </c>
      <c r="B1188" s="543">
        <v>44903</v>
      </c>
      <c r="C1188" s="73" t="s">
        <v>2113</v>
      </c>
      <c r="D1188" s="513">
        <v>28</v>
      </c>
      <c r="E1188" s="513">
        <v>28</v>
      </c>
      <c r="F1188" s="513">
        <v>29</v>
      </c>
      <c r="G1188" s="513">
        <v>28.5</v>
      </c>
      <c r="H1188" s="513">
        <v>28</v>
      </c>
      <c r="I1188" s="513">
        <v>28.5</v>
      </c>
      <c r="J1188" s="513">
        <v>28.2</v>
      </c>
      <c r="K1188" s="513">
        <v>28.2</v>
      </c>
      <c r="L1188" s="513">
        <v>27.9</v>
      </c>
      <c r="M1188" s="513">
        <v>28</v>
      </c>
      <c r="N1188" s="513">
        <v>29.4</v>
      </c>
      <c r="O1188" s="513">
        <v>29.4</v>
      </c>
      <c r="P1188" s="513">
        <v>27.9</v>
      </c>
      <c r="Q1188" s="513">
        <v>25.6</v>
      </c>
      <c r="R1188" s="513">
        <v>26.2</v>
      </c>
      <c r="S1188" s="513">
        <v>30</v>
      </c>
      <c r="T1188" s="513"/>
      <c r="U1188" s="513">
        <v>28.18</v>
      </c>
    </row>
    <row r="1189" s="135" customFormat="1" customHeight="1" spans="1:21">
      <c r="A1189" s="543">
        <v>44897</v>
      </c>
      <c r="B1189" s="543">
        <v>44903</v>
      </c>
      <c r="C1189" s="73" t="s">
        <v>2114</v>
      </c>
      <c r="D1189" s="513">
        <v>4.5</v>
      </c>
      <c r="E1189" s="513">
        <v>4</v>
      </c>
      <c r="F1189" s="513">
        <v>4.5</v>
      </c>
      <c r="G1189" s="513">
        <v>4.5</v>
      </c>
      <c r="H1189" s="513">
        <v>5</v>
      </c>
      <c r="I1189" s="513">
        <v>4.5</v>
      </c>
      <c r="J1189" s="513">
        <v>5</v>
      </c>
      <c r="K1189" s="513">
        <v>5</v>
      </c>
      <c r="L1189" s="513">
        <v>6.6</v>
      </c>
      <c r="M1189" s="513">
        <v>5</v>
      </c>
      <c r="N1189" s="513">
        <v>6.5</v>
      </c>
      <c r="O1189" s="513">
        <v>6.5</v>
      </c>
      <c r="P1189" s="513">
        <v>6.6</v>
      </c>
      <c r="Q1189" s="513">
        <v>4.9</v>
      </c>
      <c r="R1189" s="513">
        <v>6</v>
      </c>
      <c r="S1189" s="513">
        <v>3.5</v>
      </c>
      <c r="T1189" s="513"/>
      <c r="U1189" s="513">
        <v>5.16</v>
      </c>
    </row>
    <row r="1190" s="135" customFormat="1" customHeight="1" spans="1:21">
      <c r="A1190" s="543">
        <v>44897</v>
      </c>
      <c r="B1190" s="543">
        <v>44903</v>
      </c>
      <c r="C1190" s="73" t="s">
        <v>2115</v>
      </c>
      <c r="D1190" s="513">
        <v>66</v>
      </c>
      <c r="E1190" s="513">
        <v>65</v>
      </c>
      <c r="F1190" s="513">
        <v>65</v>
      </c>
      <c r="G1190" s="513">
        <v>66</v>
      </c>
      <c r="H1190" s="513">
        <v>65</v>
      </c>
      <c r="I1190" s="513">
        <v>65.5</v>
      </c>
      <c r="J1190" s="513">
        <v>65</v>
      </c>
      <c r="K1190" s="513">
        <v>65</v>
      </c>
      <c r="L1190" s="513">
        <v>63.1</v>
      </c>
      <c r="M1190" s="513">
        <v>63</v>
      </c>
      <c r="N1190" s="513">
        <v>65.8</v>
      </c>
      <c r="O1190" s="513">
        <v>65.8</v>
      </c>
      <c r="P1190" s="513">
        <v>63.1</v>
      </c>
      <c r="Q1190" s="513">
        <v>63.4</v>
      </c>
      <c r="R1190" s="513">
        <v>65.4</v>
      </c>
      <c r="S1190" s="513">
        <v>67</v>
      </c>
      <c r="T1190" s="513"/>
      <c r="U1190" s="513">
        <v>64.94</v>
      </c>
    </row>
    <row r="1191" s="135" customFormat="1" customHeight="1" spans="1:21">
      <c r="A1191" s="543">
        <v>44897</v>
      </c>
      <c r="B1191" s="543">
        <v>44903</v>
      </c>
      <c r="C1191" s="73" t="s">
        <v>2116</v>
      </c>
      <c r="D1191" s="513">
        <v>60</v>
      </c>
      <c r="E1191" s="513">
        <v>60</v>
      </c>
      <c r="F1191" s="513">
        <v>60</v>
      </c>
      <c r="G1191" s="513">
        <v>60</v>
      </c>
      <c r="H1191" s="513">
        <v>59</v>
      </c>
      <c r="I1191" s="513">
        <v>59</v>
      </c>
      <c r="J1191" s="513">
        <v>59</v>
      </c>
      <c r="K1191" s="513">
        <v>59</v>
      </c>
      <c r="L1191" s="513">
        <v>50.1</v>
      </c>
      <c r="M1191" s="513">
        <v>53</v>
      </c>
      <c r="N1191" s="513">
        <v>52.8</v>
      </c>
      <c r="O1191" s="513">
        <v>52.8</v>
      </c>
      <c r="P1191" s="513">
        <v>50.1</v>
      </c>
      <c r="Q1191" s="513">
        <v>54.4</v>
      </c>
      <c r="R1191" s="513">
        <v>54.8</v>
      </c>
      <c r="S1191" s="513">
        <v>55.8</v>
      </c>
      <c r="T1191" s="513"/>
      <c r="U1191" s="513">
        <v>56.24</v>
      </c>
    </row>
    <row r="1192" s="135" customFormat="1" customHeight="1" spans="1:21">
      <c r="A1192" s="543">
        <v>44897</v>
      </c>
      <c r="B1192" s="543">
        <v>44903</v>
      </c>
      <c r="C1192" s="73" t="s">
        <v>2117</v>
      </c>
      <c r="D1192" s="513">
        <v>6</v>
      </c>
      <c r="E1192" s="513">
        <v>5</v>
      </c>
      <c r="F1192" s="513">
        <v>5</v>
      </c>
      <c r="G1192" s="513">
        <v>6</v>
      </c>
      <c r="H1192" s="513">
        <v>6</v>
      </c>
      <c r="I1192" s="513">
        <v>6.5</v>
      </c>
      <c r="J1192" s="513">
        <v>6</v>
      </c>
      <c r="K1192" s="513">
        <v>6</v>
      </c>
      <c r="L1192" s="513">
        <v>13</v>
      </c>
      <c r="M1192" s="513">
        <v>10</v>
      </c>
      <c r="N1192" s="513">
        <v>13</v>
      </c>
      <c r="O1192" s="513">
        <v>13</v>
      </c>
      <c r="P1192" s="513">
        <v>13</v>
      </c>
      <c r="Q1192" s="513">
        <v>9</v>
      </c>
      <c r="R1192" s="513">
        <v>10.6</v>
      </c>
      <c r="S1192" s="513">
        <v>11.2</v>
      </c>
      <c r="T1192" s="513"/>
      <c r="U1192" s="513">
        <v>8.7</v>
      </c>
    </row>
    <row r="1193" s="135" customFormat="1" customHeight="1" spans="1:21">
      <c r="A1193" s="543">
        <v>44904</v>
      </c>
      <c r="B1193" s="543">
        <v>44910</v>
      </c>
      <c r="C1193" s="489" t="s">
        <v>2111</v>
      </c>
      <c r="D1193" s="611">
        <v>25.3</v>
      </c>
      <c r="E1193" s="611">
        <v>24.9</v>
      </c>
      <c r="F1193" s="611">
        <v>25.6</v>
      </c>
      <c r="G1193" s="612">
        <v>25.1</v>
      </c>
      <c r="H1193" s="612">
        <v>26.1</v>
      </c>
      <c r="I1193" s="611">
        <v>25.8</v>
      </c>
      <c r="J1193" s="611">
        <v>27.2</v>
      </c>
      <c r="K1193" s="611">
        <v>26.2</v>
      </c>
      <c r="L1193" s="612">
        <v>26.85</v>
      </c>
      <c r="M1193" s="612">
        <v>27.6</v>
      </c>
      <c r="N1193" s="611">
        <v>27.2</v>
      </c>
      <c r="O1193" s="611">
        <v>27.6</v>
      </c>
      <c r="P1193" s="611">
        <v>26.8</v>
      </c>
      <c r="Q1193" s="612">
        <v>26</v>
      </c>
      <c r="R1193" s="612">
        <v>26.6</v>
      </c>
      <c r="S1193" s="611">
        <v>26.2</v>
      </c>
      <c r="T1193" s="611"/>
      <c r="U1193" s="611">
        <v>26.32</v>
      </c>
    </row>
    <row r="1194" s="135" customFormat="1" customHeight="1" spans="1:21">
      <c r="A1194" s="543">
        <v>44904</v>
      </c>
      <c r="B1194" s="543">
        <v>44910</v>
      </c>
      <c r="C1194" s="73" t="s">
        <v>2112</v>
      </c>
      <c r="D1194" s="513">
        <v>31.5</v>
      </c>
      <c r="E1194" s="513">
        <v>31</v>
      </c>
      <c r="F1194" s="513">
        <v>31.5</v>
      </c>
      <c r="G1194" s="513">
        <v>31</v>
      </c>
      <c r="H1194" s="513">
        <v>31.5</v>
      </c>
      <c r="I1194" s="513">
        <v>31.2</v>
      </c>
      <c r="J1194" s="513">
        <v>30.5</v>
      </c>
      <c r="K1194" s="513">
        <v>32</v>
      </c>
      <c r="L1194" s="513">
        <v>32</v>
      </c>
      <c r="M1194" s="513">
        <v>32</v>
      </c>
      <c r="N1194" s="513">
        <v>32.5</v>
      </c>
      <c r="O1194" s="513">
        <v>32.7</v>
      </c>
      <c r="P1194" s="513">
        <v>31.9</v>
      </c>
      <c r="Q1194" s="513">
        <v>29</v>
      </c>
      <c r="R1194" s="513">
        <v>31</v>
      </c>
      <c r="S1194" s="513">
        <v>30.6</v>
      </c>
      <c r="T1194" s="513"/>
      <c r="U1194" s="513">
        <v>31.37</v>
      </c>
    </row>
    <row r="1195" s="135" customFormat="1" customHeight="1" spans="1:21">
      <c r="A1195" s="543">
        <v>44904</v>
      </c>
      <c r="B1195" s="543">
        <v>44910</v>
      </c>
      <c r="C1195" s="73" t="s">
        <v>2113</v>
      </c>
      <c r="D1195" s="513">
        <v>27</v>
      </c>
      <c r="E1195" s="513">
        <v>27</v>
      </c>
      <c r="F1195" s="513">
        <v>27</v>
      </c>
      <c r="G1195" s="513">
        <v>28</v>
      </c>
      <c r="H1195" s="513">
        <v>28</v>
      </c>
      <c r="I1195" s="513">
        <v>28</v>
      </c>
      <c r="J1195" s="513">
        <v>25</v>
      </c>
      <c r="K1195" s="513">
        <v>28</v>
      </c>
      <c r="L1195" s="513">
        <v>25</v>
      </c>
      <c r="M1195" s="513">
        <v>27</v>
      </c>
      <c r="N1195" s="513">
        <v>27</v>
      </c>
      <c r="O1195" s="513">
        <v>25.9</v>
      </c>
      <c r="P1195" s="513">
        <v>24.9</v>
      </c>
      <c r="Q1195" s="513">
        <v>24</v>
      </c>
      <c r="R1195" s="513">
        <v>25</v>
      </c>
      <c r="S1195" s="513">
        <v>26</v>
      </c>
      <c r="T1195" s="513"/>
      <c r="U1195" s="513">
        <v>26.43</v>
      </c>
    </row>
    <row r="1196" s="135" customFormat="1" customHeight="1" spans="1:21">
      <c r="A1196" s="543">
        <v>44904</v>
      </c>
      <c r="B1196" s="543">
        <v>44910</v>
      </c>
      <c r="C1196" s="73" t="s">
        <v>2114</v>
      </c>
      <c r="D1196" s="513">
        <v>4.5</v>
      </c>
      <c r="E1196" s="513">
        <v>4</v>
      </c>
      <c r="F1196" s="513">
        <v>4.5</v>
      </c>
      <c r="G1196" s="513">
        <v>3</v>
      </c>
      <c r="H1196" s="513">
        <v>3.5</v>
      </c>
      <c r="I1196" s="513">
        <v>3.2</v>
      </c>
      <c r="J1196" s="513">
        <v>5.5</v>
      </c>
      <c r="K1196" s="513">
        <v>4</v>
      </c>
      <c r="L1196" s="513">
        <v>7</v>
      </c>
      <c r="M1196" s="513">
        <v>5</v>
      </c>
      <c r="N1196" s="513">
        <v>5.5</v>
      </c>
      <c r="O1196" s="513">
        <v>6.8</v>
      </c>
      <c r="P1196" s="513">
        <v>7</v>
      </c>
      <c r="Q1196" s="513">
        <v>5</v>
      </c>
      <c r="R1196" s="513">
        <v>6</v>
      </c>
      <c r="S1196" s="513">
        <v>4.6</v>
      </c>
      <c r="T1196" s="513"/>
      <c r="U1196" s="513">
        <v>4.94</v>
      </c>
    </row>
    <row r="1197" s="135" customFormat="1" customHeight="1" spans="1:21">
      <c r="A1197" s="543">
        <v>44904</v>
      </c>
      <c r="B1197" s="543">
        <v>44910</v>
      </c>
      <c r="C1197" s="73" t="s">
        <v>2115</v>
      </c>
      <c r="D1197" s="513">
        <v>65</v>
      </c>
      <c r="E1197" s="513">
        <v>65</v>
      </c>
      <c r="F1197" s="513">
        <v>65</v>
      </c>
      <c r="G1197" s="513">
        <v>65</v>
      </c>
      <c r="H1197" s="513">
        <v>64</v>
      </c>
      <c r="I1197" s="513">
        <v>64.5</v>
      </c>
      <c r="J1197" s="513">
        <v>64</v>
      </c>
      <c r="K1197" s="513">
        <v>64</v>
      </c>
      <c r="L1197" s="513">
        <v>59.5</v>
      </c>
      <c r="M1197" s="513">
        <v>61</v>
      </c>
      <c r="N1197" s="513">
        <v>64.5</v>
      </c>
      <c r="O1197" s="513">
        <v>61.5</v>
      </c>
      <c r="P1197" s="513">
        <v>59.6</v>
      </c>
      <c r="Q1197" s="513">
        <v>62</v>
      </c>
      <c r="R1197" s="513">
        <v>63</v>
      </c>
      <c r="S1197" s="513">
        <v>66</v>
      </c>
      <c r="T1197" s="513"/>
      <c r="U1197" s="513">
        <v>63.35</v>
      </c>
    </row>
    <row r="1198" s="135" customFormat="1" customHeight="1" spans="1:21">
      <c r="A1198" s="543">
        <v>44904</v>
      </c>
      <c r="B1198" s="543">
        <v>44910</v>
      </c>
      <c r="C1198" s="73" t="s">
        <v>2116</v>
      </c>
      <c r="D1198" s="513">
        <v>60</v>
      </c>
      <c r="E1198" s="513">
        <v>60</v>
      </c>
      <c r="F1198" s="513">
        <v>58.5</v>
      </c>
      <c r="G1198" s="513">
        <v>59</v>
      </c>
      <c r="H1198" s="513">
        <v>59</v>
      </c>
      <c r="I1198" s="513">
        <v>58</v>
      </c>
      <c r="J1198" s="513">
        <v>58</v>
      </c>
      <c r="K1198" s="513">
        <v>59</v>
      </c>
      <c r="L1198" s="513">
        <v>49</v>
      </c>
      <c r="M1198" s="513">
        <v>51</v>
      </c>
      <c r="N1198" s="513">
        <v>58.5</v>
      </c>
      <c r="O1198" s="513">
        <v>48.5</v>
      </c>
      <c r="P1198" s="513">
        <v>46.6</v>
      </c>
      <c r="Q1198" s="513">
        <v>54</v>
      </c>
      <c r="R1198" s="513">
        <v>54</v>
      </c>
      <c r="S1198" s="513">
        <v>53.9</v>
      </c>
      <c r="T1198" s="513"/>
      <c r="U1198" s="513">
        <v>55.44</v>
      </c>
    </row>
    <row r="1199" s="135" customFormat="1" customHeight="1" spans="1:21">
      <c r="A1199" s="543">
        <v>44904</v>
      </c>
      <c r="B1199" s="543">
        <v>44910</v>
      </c>
      <c r="C1199" s="73" t="s">
        <v>2117</v>
      </c>
      <c r="D1199" s="513">
        <v>5</v>
      </c>
      <c r="E1199" s="513">
        <v>5</v>
      </c>
      <c r="F1199" s="513">
        <v>6.5</v>
      </c>
      <c r="G1199" s="513">
        <v>6</v>
      </c>
      <c r="H1199" s="513">
        <v>5</v>
      </c>
      <c r="I1199" s="513">
        <v>6.5</v>
      </c>
      <c r="J1199" s="513">
        <v>6</v>
      </c>
      <c r="K1199" s="513">
        <v>5</v>
      </c>
      <c r="L1199" s="513">
        <v>10.5</v>
      </c>
      <c r="M1199" s="513">
        <v>10</v>
      </c>
      <c r="N1199" s="513">
        <v>6</v>
      </c>
      <c r="O1199" s="513">
        <v>13</v>
      </c>
      <c r="P1199" s="513">
        <v>13</v>
      </c>
      <c r="Q1199" s="513">
        <v>8</v>
      </c>
      <c r="R1199" s="513">
        <v>9</v>
      </c>
      <c r="S1199" s="513">
        <v>12.1</v>
      </c>
      <c r="T1199" s="513"/>
      <c r="U1199" s="513">
        <v>7.91</v>
      </c>
    </row>
    <row r="1200" s="135" customFormat="1" customHeight="1" spans="1:21">
      <c r="A1200" s="543">
        <v>44911</v>
      </c>
      <c r="B1200" s="543">
        <v>44917</v>
      </c>
      <c r="C1200" s="489" t="s">
        <v>2111</v>
      </c>
      <c r="D1200" s="513">
        <v>21.8</v>
      </c>
      <c r="E1200" s="513">
        <v>21.2</v>
      </c>
      <c r="F1200" s="513">
        <v>22.8</v>
      </c>
      <c r="G1200" s="513">
        <v>22.3</v>
      </c>
      <c r="H1200" s="513">
        <v>22.7</v>
      </c>
      <c r="I1200" s="513">
        <v>22.4</v>
      </c>
      <c r="J1200" s="513">
        <v>23.1</v>
      </c>
      <c r="K1200" s="513">
        <v>22.8</v>
      </c>
      <c r="L1200" s="513">
        <v>23.8</v>
      </c>
      <c r="M1200" s="513">
        <v>23.6</v>
      </c>
      <c r="N1200" s="513">
        <v>23.1</v>
      </c>
      <c r="O1200" s="609">
        <v>24.8</v>
      </c>
      <c r="P1200" s="609">
        <v>23.5</v>
      </c>
      <c r="Q1200" s="513">
        <v>22.8</v>
      </c>
      <c r="R1200" s="513">
        <v>23.2</v>
      </c>
      <c r="S1200" s="513">
        <v>22.8</v>
      </c>
      <c r="T1200" s="513"/>
      <c r="U1200" s="611">
        <v>22.92</v>
      </c>
    </row>
    <row r="1201" s="135" customFormat="1" customHeight="1" spans="1:21">
      <c r="A1201" s="543">
        <v>44911</v>
      </c>
      <c r="B1201" s="543">
        <v>44917</v>
      </c>
      <c r="C1201" s="73" t="s">
        <v>2112</v>
      </c>
      <c r="D1201" s="513">
        <v>25.5</v>
      </c>
      <c r="E1201" s="513">
        <v>25</v>
      </c>
      <c r="F1201" s="513">
        <v>26</v>
      </c>
      <c r="G1201" s="513">
        <v>26</v>
      </c>
      <c r="H1201" s="513">
        <v>26</v>
      </c>
      <c r="I1201" s="513">
        <v>25.5</v>
      </c>
      <c r="J1201" s="513">
        <v>25</v>
      </c>
      <c r="K1201" s="513">
        <v>26.5</v>
      </c>
      <c r="L1201" s="513">
        <v>29.4</v>
      </c>
      <c r="M1201" s="513">
        <v>28</v>
      </c>
      <c r="N1201" s="513">
        <v>27</v>
      </c>
      <c r="O1201" s="513">
        <v>30.5</v>
      </c>
      <c r="P1201" s="513">
        <v>29.4</v>
      </c>
      <c r="Q1201" s="513">
        <v>26</v>
      </c>
      <c r="R1201" s="513">
        <v>27</v>
      </c>
      <c r="S1201" s="513">
        <v>26</v>
      </c>
      <c r="T1201" s="513"/>
      <c r="U1201" s="513">
        <v>26.8</v>
      </c>
    </row>
    <row r="1202" s="135" customFormat="1" customHeight="1" spans="1:21">
      <c r="A1202" s="543">
        <v>44911</v>
      </c>
      <c r="B1202" s="543">
        <v>44917</v>
      </c>
      <c r="C1202" s="73" t="s">
        <v>2113</v>
      </c>
      <c r="D1202" s="513">
        <v>25</v>
      </c>
      <c r="E1202" s="513">
        <v>24</v>
      </c>
      <c r="F1202" s="513">
        <v>25.5</v>
      </c>
      <c r="G1202" s="513">
        <v>26</v>
      </c>
      <c r="H1202" s="513">
        <v>25.5</v>
      </c>
      <c r="I1202" s="513">
        <v>25</v>
      </c>
      <c r="J1202" s="513">
        <v>23.5</v>
      </c>
      <c r="K1202" s="513">
        <v>25.5</v>
      </c>
      <c r="L1202" s="513">
        <v>22</v>
      </c>
      <c r="M1202" s="513">
        <v>24</v>
      </c>
      <c r="N1202" s="513">
        <v>25.5</v>
      </c>
      <c r="O1202" s="513">
        <v>23.5</v>
      </c>
      <c r="P1202" s="513">
        <v>22</v>
      </c>
      <c r="Q1202" s="513">
        <v>23</v>
      </c>
      <c r="R1202" s="513">
        <v>23</v>
      </c>
      <c r="S1202" s="513">
        <v>22</v>
      </c>
      <c r="T1202" s="513"/>
      <c r="U1202" s="513">
        <v>24.06</v>
      </c>
    </row>
    <row r="1203" s="135" customFormat="1" customHeight="1" spans="1:21">
      <c r="A1203" s="543">
        <v>44911</v>
      </c>
      <c r="B1203" s="543">
        <v>44917</v>
      </c>
      <c r="C1203" s="73" t="s">
        <v>2114</v>
      </c>
      <c r="D1203" s="513">
        <v>0.5</v>
      </c>
      <c r="E1203" s="513">
        <v>1</v>
      </c>
      <c r="F1203" s="513">
        <v>0.5</v>
      </c>
      <c r="G1203" s="513">
        <v>0</v>
      </c>
      <c r="H1203" s="513">
        <v>0.5</v>
      </c>
      <c r="I1203" s="513">
        <v>0.5</v>
      </c>
      <c r="J1203" s="513">
        <v>1.5</v>
      </c>
      <c r="K1203" s="613">
        <v>1</v>
      </c>
      <c r="L1203" s="513">
        <v>7.4</v>
      </c>
      <c r="M1203" s="513">
        <v>4</v>
      </c>
      <c r="N1203" s="513">
        <v>1.5</v>
      </c>
      <c r="O1203" s="513">
        <v>7</v>
      </c>
      <c r="P1203" s="513">
        <v>7.4</v>
      </c>
      <c r="Q1203" s="513">
        <v>3</v>
      </c>
      <c r="R1203" s="513">
        <v>4</v>
      </c>
      <c r="S1203" s="513">
        <v>4</v>
      </c>
      <c r="T1203" s="513"/>
      <c r="U1203" s="513">
        <v>2.74</v>
      </c>
    </row>
    <row r="1204" s="135" customFormat="1" customHeight="1" spans="1:21">
      <c r="A1204" s="543">
        <v>44911</v>
      </c>
      <c r="B1204" s="543">
        <v>44917</v>
      </c>
      <c r="C1204" s="73" t="s">
        <v>2115</v>
      </c>
      <c r="D1204" s="513">
        <v>59</v>
      </c>
      <c r="E1204" s="513">
        <v>56</v>
      </c>
      <c r="F1204" s="513">
        <v>59.5</v>
      </c>
      <c r="G1204" s="513">
        <v>60.5</v>
      </c>
      <c r="H1204" s="513">
        <v>59</v>
      </c>
      <c r="I1204" s="513">
        <v>59</v>
      </c>
      <c r="J1204" s="513">
        <v>62</v>
      </c>
      <c r="K1204" s="513">
        <v>59.5</v>
      </c>
      <c r="L1204" s="513">
        <v>55.8</v>
      </c>
      <c r="M1204" s="513">
        <v>58</v>
      </c>
      <c r="N1204" s="513">
        <v>62.5</v>
      </c>
      <c r="O1204" s="513">
        <v>57.5</v>
      </c>
      <c r="P1204" s="513">
        <v>55.8</v>
      </c>
      <c r="Q1204" s="513">
        <v>57</v>
      </c>
      <c r="R1204" s="513">
        <v>57</v>
      </c>
      <c r="S1204" s="513">
        <v>60</v>
      </c>
      <c r="T1204" s="513"/>
      <c r="U1204" s="513">
        <v>58.63</v>
      </c>
    </row>
    <row r="1205" s="135" customFormat="1" customHeight="1" spans="1:21">
      <c r="A1205" s="543">
        <v>44911</v>
      </c>
      <c r="B1205" s="543">
        <v>44917</v>
      </c>
      <c r="C1205" s="73" t="s">
        <v>2116</v>
      </c>
      <c r="D1205" s="513">
        <v>58</v>
      </c>
      <c r="E1205" s="513">
        <v>55</v>
      </c>
      <c r="F1205" s="513">
        <v>58.5</v>
      </c>
      <c r="G1205" s="513">
        <v>58</v>
      </c>
      <c r="H1205" s="513">
        <v>58</v>
      </c>
      <c r="I1205" s="513">
        <v>58</v>
      </c>
      <c r="J1205" s="513">
        <v>56</v>
      </c>
      <c r="K1205" s="513">
        <v>58</v>
      </c>
      <c r="L1205" s="513">
        <v>43.8</v>
      </c>
      <c r="M1205" s="513">
        <v>50</v>
      </c>
      <c r="N1205" s="513">
        <v>56.5</v>
      </c>
      <c r="O1205" s="513">
        <v>46</v>
      </c>
      <c r="P1205" s="513">
        <v>43.8</v>
      </c>
      <c r="Q1205" s="513">
        <v>50</v>
      </c>
      <c r="R1205" s="513">
        <v>50</v>
      </c>
      <c r="S1205" s="513">
        <v>50</v>
      </c>
      <c r="T1205" s="513"/>
      <c r="U1205" s="513">
        <v>53.1</v>
      </c>
    </row>
    <row r="1206" s="135" customFormat="1" customHeight="1" spans="1:21">
      <c r="A1206" s="543">
        <v>44911</v>
      </c>
      <c r="B1206" s="543">
        <v>44917</v>
      </c>
      <c r="C1206" s="73" t="s">
        <v>2117</v>
      </c>
      <c r="D1206" s="513">
        <v>1</v>
      </c>
      <c r="E1206" s="513">
        <v>1</v>
      </c>
      <c r="F1206" s="513">
        <v>1</v>
      </c>
      <c r="G1206" s="513">
        <v>2.5</v>
      </c>
      <c r="H1206" s="513">
        <v>1</v>
      </c>
      <c r="I1206" s="513">
        <v>1</v>
      </c>
      <c r="J1206" s="513">
        <v>6</v>
      </c>
      <c r="K1206" s="513">
        <v>1.5</v>
      </c>
      <c r="L1206" s="513">
        <v>12</v>
      </c>
      <c r="M1206" s="513">
        <v>8</v>
      </c>
      <c r="N1206" s="513">
        <v>6</v>
      </c>
      <c r="O1206" s="513">
        <v>11.5</v>
      </c>
      <c r="P1206" s="513">
        <v>12</v>
      </c>
      <c r="Q1206" s="513">
        <v>7</v>
      </c>
      <c r="R1206" s="513">
        <v>7</v>
      </c>
      <c r="S1206" s="513">
        <v>10</v>
      </c>
      <c r="T1206" s="513"/>
      <c r="U1206" s="513">
        <v>5.53</v>
      </c>
    </row>
    <row r="1207" s="135" customFormat="1" customHeight="1" spans="1:21">
      <c r="A1207" s="610">
        <v>44918</v>
      </c>
      <c r="B1207" s="610">
        <v>44924</v>
      </c>
      <c r="C1207" s="73" t="s">
        <v>2111</v>
      </c>
      <c r="D1207" s="513">
        <v>22.8</v>
      </c>
      <c r="E1207" s="513">
        <v>22</v>
      </c>
      <c r="F1207" s="513">
        <v>22.9</v>
      </c>
      <c r="G1207" s="513">
        <v>22.4</v>
      </c>
      <c r="H1207" s="513">
        <v>23.2</v>
      </c>
      <c r="I1207" s="513">
        <v>22.9</v>
      </c>
      <c r="J1207" s="513">
        <v>23.5</v>
      </c>
      <c r="K1207" s="513">
        <v>23.4</v>
      </c>
      <c r="L1207" s="513">
        <v>22.75</v>
      </c>
      <c r="M1207" s="513">
        <v>24</v>
      </c>
      <c r="N1207" s="513">
        <v>23.5</v>
      </c>
      <c r="O1207" s="609">
        <v>24.4</v>
      </c>
      <c r="P1207" s="609">
        <v>23.2</v>
      </c>
      <c r="Q1207" s="513">
        <v>23.2</v>
      </c>
      <c r="R1207" s="513">
        <v>23.4</v>
      </c>
      <c r="S1207" s="513">
        <v>23</v>
      </c>
      <c r="T1207" s="513"/>
      <c r="U1207" s="513">
        <v>23.16</v>
      </c>
    </row>
    <row r="1208" s="135" customFormat="1" customHeight="1" spans="1:21">
      <c r="A1208" s="610">
        <v>44918</v>
      </c>
      <c r="B1208" s="610">
        <v>44924</v>
      </c>
      <c r="C1208" s="73" t="s">
        <v>2112</v>
      </c>
      <c r="D1208" s="513">
        <v>27</v>
      </c>
      <c r="E1208" s="513">
        <v>26.5</v>
      </c>
      <c r="F1208" s="513">
        <v>27</v>
      </c>
      <c r="G1208" s="513">
        <v>27.5</v>
      </c>
      <c r="H1208" s="513">
        <v>27.5</v>
      </c>
      <c r="I1208" s="513">
        <v>27</v>
      </c>
      <c r="J1208" s="513">
        <v>26.5</v>
      </c>
      <c r="K1208" s="513">
        <v>27.5</v>
      </c>
      <c r="L1208" s="513">
        <v>28</v>
      </c>
      <c r="M1208" s="513">
        <v>28</v>
      </c>
      <c r="N1208" s="513">
        <v>28.5</v>
      </c>
      <c r="O1208" s="513">
        <v>29.6</v>
      </c>
      <c r="P1208" s="513">
        <v>28.4</v>
      </c>
      <c r="Q1208" s="513">
        <v>26</v>
      </c>
      <c r="R1208" s="513">
        <v>27</v>
      </c>
      <c r="S1208" s="513">
        <v>26</v>
      </c>
      <c r="T1208" s="513"/>
      <c r="U1208" s="513">
        <v>27.38</v>
      </c>
    </row>
    <row r="1209" s="135" customFormat="1" customHeight="1" spans="1:21">
      <c r="A1209" s="610">
        <v>44918</v>
      </c>
      <c r="B1209" s="610">
        <v>44924</v>
      </c>
      <c r="C1209" s="73" t="s">
        <v>2113</v>
      </c>
      <c r="D1209" s="513">
        <v>24</v>
      </c>
      <c r="E1209" s="513">
        <v>24</v>
      </c>
      <c r="F1209" s="513">
        <v>25</v>
      </c>
      <c r="G1209" s="513">
        <v>26</v>
      </c>
      <c r="H1209" s="513">
        <v>25.5</v>
      </c>
      <c r="I1209" s="513">
        <v>25</v>
      </c>
      <c r="J1209" s="513">
        <v>23.5</v>
      </c>
      <c r="K1209" s="513">
        <v>25.5</v>
      </c>
      <c r="L1209" s="513">
        <v>24</v>
      </c>
      <c r="M1209" s="513">
        <v>24</v>
      </c>
      <c r="N1209" s="513">
        <v>25.5</v>
      </c>
      <c r="O1209" s="513">
        <v>22.5</v>
      </c>
      <c r="P1209" s="513">
        <v>21.1</v>
      </c>
      <c r="Q1209" s="513">
        <v>23</v>
      </c>
      <c r="R1209" s="513">
        <v>23</v>
      </c>
      <c r="S1209" s="513">
        <v>22</v>
      </c>
      <c r="T1209" s="513"/>
      <c r="U1209" s="513">
        <v>23.98</v>
      </c>
    </row>
    <row r="1210" s="135" customFormat="1" customHeight="1" spans="1:21">
      <c r="A1210" s="610">
        <v>44918</v>
      </c>
      <c r="B1210" s="610">
        <v>44924</v>
      </c>
      <c r="C1210" s="73" t="s">
        <v>2114</v>
      </c>
      <c r="D1210" s="513">
        <v>3</v>
      </c>
      <c r="E1210" s="513">
        <v>2.5</v>
      </c>
      <c r="F1210" s="513">
        <v>2</v>
      </c>
      <c r="G1210" s="513">
        <v>1.5</v>
      </c>
      <c r="H1210" s="513">
        <v>2</v>
      </c>
      <c r="I1210" s="513">
        <v>2</v>
      </c>
      <c r="J1210" s="513">
        <v>3</v>
      </c>
      <c r="K1210" s="513">
        <v>2</v>
      </c>
      <c r="L1210" s="513">
        <v>4</v>
      </c>
      <c r="M1210" s="513">
        <v>4</v>
      </c>
      <c r="N1210" s="513">
        <v>3</v>
      </c>
      <c r="O1210" s="513">
        <v>7.1</v>
      </c>
      <c r="P1210" s="513">
        <v>7.3</v>
      </c>
      <c r="Q1210" s="513">
        <v>3</v>
      </c>
      <c r="R1210" s="513">
        <v>4</v>
      </c>
      <c r="S1210" s="513">
        <v>4</v>
      </c>
      <c r="T1210" s="513"/>
      <c r="U1210" s="513">
        <v>3.4</v>
      </c>
    </row>
    <row r="1211" s="135" customFormat="1" customHeight="1" spans="1:21">
      <c r="A1211" s="610">
        <v>44918</v>
      </c>
      <c r="B1211" s="610">
        <v>44924</v>
      </c>
      <c r="C1211" s="73" t="s">
        <v>2115</v>
      </c>
      <c r="D1211" s="513">
        <v>60</v>
      </c>
      <c r="E1211" s="513">
        <v>58</v>
      </c>
      <c r="F1211" s="513">
        <v>58</v>
      </c>
      <c r="G1211" s="513">
        <v>59</v>
      </c>
      <c r="H1211" s="513">
        <v>60</v>
      </c>
      <c r="I1211" s="513">
        <v>58</v>
      </c>
      <c r="J1211" s="513">
        <v>61</v>
      </c>
      <c r="K1211" s="513">
        <v>61</v>
      </c>
      <c r="L1211" s="513">
        <v>55</v>
      </c>
      <c r="M1211" s="513">
        <v>58</v>
      </c>
      <c r="N1211" s="513">
        <v>61.5</v>
      </c>
      <c r="O1211" s="513">
        <v>56.9</v>
      </c>
      <c r="P1211" s="513">
        <v>54.5</v>
      </c>
      <c r="Q1211" s="513">
        <v>57</v>
      </c>
      <c r="R1211" s="513">
        <v>57</v>
      </c>
      <c r="S1211" s="513">
        <v>60</v>
      </c>
      <c r="T1211" s="513"/>
      <c r="U1211" s="513">
        <v>58.43</v>
      </c>
    </row>
    <row r="1212" s="135" customFormat="1" customHeight="1" spans="1:21">
      <c r="A1212" s="610">
        <v>44918</v>
      </c>
      <c r="B1212" s="610">
        <v>44924</v>
      </c>
      <c r="C1212" s="73" t="s">
        <v>2116</v>
      </c>
      <c r="D1212" s="513">
        <v>58</v>
      </c>
      <c r="E1212" s="513">
        <v>56</v>
      </c>
      <c r="F1212" s="513">
        <v>57</v>
      </c>
      <c r="G1212" s="513">
        <v>58</v>
      </c>
      <c r="H1212" s="513">
        <v>58</v>
      </c>
      <c r="I1212" s="513">
        <v>57</v>
      </c>
      <c r="J1212" s="513">
        <v>55</v>
      </c>
      <c r="K1212" s="513">
        <v>58</v>
      </c>
      <c r="L1212" s="513">
        <v>47</v>
      </c>
      <c r="M1212" s="513">
        <v>50</v>
      </c>
      <c r="N1212" s="513">
        <v>55.5</v>
      </c>
      <c r="O1212" s="513">
        <v>45.9</v>
      </c>
      <c r="P1212" s="513">
        <v>43.5</v>
      </c>
      <c r="Q1212" s="513">
        <v>50</v>
      </c>
      <c r="R1212" s="513">
        <v>50</v>
      </c>
      <c r="S1212" s="513">
        <v>50</v>
      </c>
      <c r="T1212" s="513"/>
      <c r="U1212" s="513">
        <v>53.06</v>
      </c>
    </row>
    <row r="1213" s="135" customFormat="1" customHeight="1" spans="1:21">
      <c r="A1213" s="610">
        <v>44918</v>
      </c>
      <c r="B1213" s="610">
        <v>44924</v>
      </c>
      <c r="C1213" s="73" t="s">
        <v>2117</v>
      </c>
      <c r="D1213" s="513">
        <v>2</v>
      </c>
      <c r="E1213" s="513">
        <v>2</v>
      </c>
      <c r="F1213" s="513">
        <v>1</v>
      </c>
      <c r="G1213" s="513">
        <v>1</v>
      </c>
      <c r="H1213" s="513">
        <v>2</v>
      </c>
      <c r="I1213" s="513">
        <v>1</v>
      </c>
      <c r="J1213" s="513">
        <v>6</v>
      </c>
      <c r="K1213" s="513">
        <v>3</v>
      </c>
      <c r="L1213" s="513">
        <v>8</v>
      </c>
      <c r="M1213" s="513">
        <v>8</v>
      </c>
      <c r="N1213" s="513">
        <v>6</v>
      </c>
      <c r="O1213" s="513">
        <v>11</v>
      </c>
      <c r="P1213" s="513">
        <v>11</v>
      </c>
      <c r="Q1213" s="513">
        <v>7</v>
      </c>
      <c r="R1213" s="513">
        <v>7</v>
      </c>
      <c r="S1213" s="513">
        <v>10</v>
      </c>
      <c r="T1213" s="513"/>
      <c r="U1213" s="513">
        <v>5.37</v>
      </c>
    </row>
    <row r="1214" s="135" customFormat="1" customHeight="1" spans="1:21">
      <c r="A1214" s="610">
        <v>44925</v>
      </c>
      <c r="B1214" s="610">
        <v>44931</v>
      </c>
      <c r="C1214" s="73" t="s">
        <v>2111</v>
      </c>
      <c r="D1214" s="513">
        <v>21.2</v>
      </c>
      <c r="E1214" s="513">
        <v>20.8</v>
      </c>
      <c r="F1214" s="513">
        <v>21.5</v>
      </c>
      <c r="G1214" s="513">
        <v>20.8</v>
      </c>
      <c r="H1214" s="513">
        <v>21.5</v>
      </c>
      <c r="I1214" s="513">
        <v>21.3</v>
      </c>
      <c r="J1214" s="513">
        <v>21.8</v>
      </c>
      <c r="K1214" s="513">
        <v>21.6</v>
      </c>
      <c r="L1214" s="513">
        <v>21</v>
      </c>
      <c r="M1214" s="513">
        <v>22</v>
      </c>
      <c r="N1214" s="513">
        <v>21.8</v>
      </c>
      <c r="O1214" s="609">
        <v>22.1</v>
      </c>
      <c r="P1214" s="609">
        <v>21.4</v>
      </c>
      <c r="Q1214" s="513">
        <v>21.4</v>
      </c>
      <c r="R1214" s="513">
        <v>21.8</v>
      </c>
      <c r="S1214" s="513">
        <v>21.2</v>
      </c>
      <c r="T1214" s="513"/>
      <c r="U1214" s="513">
        <v>21.45</v>
      </c>
    </row>
    <row r="1215" s="135" customFormat="1" customHeight="1" spans="1:21">
      <c r="A1215" s="610">
        <v>44925</v>
      </c>
      <c r="B1215" s="610">
        <v>44931</v>
      </c>
      <c r="C1215" s="73" t="s">
        <v>2112</v>
      </c>
      <c r="D1215" s="513">
        <v>25</v>
      </c>
      <c r="E1215" s="513">
        <v>24.5</v>
      </c>
      <c r="F1215" s="513">
        <v>26</v>
      </c>
      <c r="G1215" s="513">
        <v>25.5</v>
      </c>
      <c r="H1215" s="513">
        <v>26</v>
      </c>
      <c r="I1215" s="513">
        <v>25</v>
      </c>
      <c r="J1215" s="513">
        <v>24.5</v>
      </c>
      <c r="K1215" s="513">
        <v>26</v>
      </c>
      <c r="L1215" s="513">
        <v>26</v>
      </c>
      <c r="M1215" s="513">
        <v>26</v>
      </c>
      <c r="N1215" s="513">
        <v>26.5</v>
      </c>
      <c r="O1215" s="513">
        <v>27.2</v>
      </c>
      <c r="P1215" s="513">
        <v>26.4</v>
      </c>
      <c r="Q1215" s="513">
        <v>24</v>
      </c>
      <c r="R1215" s="513">
        <v>24.5</v>
      </c>
      <c r="S1215" s="513">
        <v>24.8</v>
      </c>
      <c r="T1215" s="513"/>
      <c r="U1215" s="513">
        <v>25.49</v>
      </c>
    </row>
    <row r="1216" s="135" customFormat="1" customHeight="1" spans="1:21">
      <c r="A1216" s="610">
        <v>44925</v>
      </c>
      <c r="B1216" s="610">
        <v>44931</v>
      </c>
      <c r="C1216" s="73" t="s">
        <v>2113</v>
      </c>
      <c r="D1216" s="513">
        <v>24</v>
      </c>
      <c r="E1216" s="513">
        <v>24</v>
      </c>
      <c r="F1216" s="513">
        <v>25</v>
      </c>
      <c r="G1216" s="513">
        <v>25</v>
      </c>
      <c r="H1216" s="513">
        <v>25</v>
      </c>
      <c r="I1216" s="513">
        <v>25</v>
      </c>
      <c r="J1216" s="513">
        <v>22.5</v>
      </c>
      <c r="K1216" s="513">
        <v>25</v>
      </c>
      <c r="L1216" s="513">
        <v>22</v>
      </c>
      <c r="M1216" s="513">
        <v>23</v>
      </c>
      <c r="N1216" s="513">
        <v>24.5</v>
      </c>
      <c r="O1216" s="513">
        <v>20.2</v>
      </c>
      <c r="P1216" s="513">
        <v>19.3</v>
      </c>
      <c r="Q1216" s="513">
        <v>21</v>
      </c>
      <c r="R1216" s="513">
        <v>21</v>
      </c>
      <c r="S1216" s="513">
        <v>20.2</v>
      </c>
      <c r="T1216" s="513"/>
      <c r="U1216" s="513">
        <v>22.92</v>
      </c>
    </row>
    <row r="1217" s="135" customFormat="1" customHeight="1" spans="1:21">
      <c r="A1217" s="610">
        <v>44925</v>
      </c>
      <c r="B1217" s="610">
        <v>44931</v>
      </c>
      <c r="C1217" s="73" t="s">
        <v>2114</v>
      </c>
      <c r="D1217" s="513">
        <v>1</v>
      </c>
      <c r="E1217" s="513">
        <v>0.5</v>
      </c>
      <c r="F1217" s="513">
        <v>1</v>
      </c>
      <c r="G1217" s="513">
        <v>0.5</v>
      </c>
      <c r="H1217" s="513">
        <v>1</v>
      </c>
      <c r="I1217" s="513">
        <v>0</v>
      </c>
      <c r="J1217" s="513">
        <v>2</v>
      </c>
      <c r="K1217" s="513">
        <v>1</v>
      </c>
      <c r="L1217" s="513">
        <v>4</v>
      </c>
      <c r="M1217" s="513">
        <v>3</v>
      </c>
      <c r="N1217" s="513">
        <v>2</v>
      </c>
      <c r="O1217" s="513">
        <v>7</v>
      </c>
      <c r="P1217" s="513">
        <v>7.1</v>
      </c>
      <c r="Q1217" s="513">
        <v>3</v>
      </c>
      <c r="R1217" s="513">
        <v>3.5</v>
      </c>
      <c r="S1217" s="513">
        <v>4.6</v>
      </c>
      <c r="T1217" s="513"/>
      <c r="U1217" s="513">
        <v>2.57</v>
      </c>
    </row>
    <row r="1218" s="135" customFormat="1" customHeight="1" spans="1:21">
      <c r="A1218" s="610">
        <v>44925</v>
      </c>
      <c r="B1218" s="610">
        <v>44931</v>
      </c>
      <c r="C1218" s="73" t="s">
        <v>2115</v>
      </c>
      <c r="D1218" s="513">
        <v>59</v>
      </c>
      <c r="E1218" s="513">
        <v>57</v>
      </c>
      <c r="F1218" s="513">
        <v>58</v>
      </c>
      <c r="G1218" s="513">
        <v>57</v>
      </c>
      <c r="H1218" s="513">
        <v>58</v>
      </c>
      <c r="I1218" s="513">
        <v>57</v>
      </c>
      <c r="J1218" s="513">
        <v>59</v>
      </c>
      <c r="K1218" s="513">
        <v>58.5</v>
      </c>
      <c r="L1218" s="513">
        <v>52</v>
      </c>
      <c r="M1218" s="513">
        <v>55</v>
      </c>
      <c r="N1218" s="513">
        <v>59</v>
      </c>
      <c r="O1218" s="513">
        <v>54.3</v>
      </c>
      <c r="P1218" s="513">
        <v>51.8</v>
      </c>
      <c r="Q1218" s="513">
        <v>53</v>
      </c>
      <c r="R1218" s="513">
        <v>53</v>
      </c>
      <c r="S1218" s="513">
        <v>57</v>
      </c>
      <c r="T1218" s="513"/>
      <c r="U1218" s="513">
        <v>56.16</v>
      </c>
    </row>
    <row r="1219" s="135" customFormat="1" customHeight="1" spans="1:21">
      <c r="A1219" s="610">
        <v>44925</v>
      </c>
      <c r="B1219" s="610">
        <v>44931</v>
      </c>
      <c r="C1219" s="73" t="s">
        <v>2116</v>
      </c>
      <c r="D1219" s="513">
        <v>58</v>
      </c>
      <c r="E1219" s="513">
        <v>56</v>
      </c>
      <c r="F1219" s="513">
        <v>57</v>
      </c>
      <c r="G1219" s="513">
        <v>57</v>
      </c>
      <c r="H1219" s="513">
        <v>57</v>
      </c>
      <c r="I1219" s="513">
        <v>56</v>
      </c>
      <c r="J1219" s="513">
        <v>54</v>
      </c>
      <c r="K1219" s="513">
        <v>57</v>
      </c>
      <c r="L1219" s="513">
        <v>43</v>
      </c>
      <c r="M1219" s="513">
        <v>50</v>
      </c>
      <c r="N1219" s="513">
        <v>54</v>
      </c>
      <c r="O1219" s="513">
        <v>42.8</v>
      </c>
      <c r="P1219" s="513">
        <v>40.3</v>
      </c>
      <c r="Q1219" s="513">
        <v>50</v>
      </c>
      <c r="R1219" s="513">
        <v>50</v>
      </c>
      <c r="S1219" s="513">
        <v>47</v>
      </c>
      <c r="T1219" s="513"/>
      <c r="U1219" s="513">
        <v>51.82</v>
      </c>
    </row>
    <row r="1220" s="135" customFormat="1" customHeight="1" spans="1:21">
      <c r="A1220" s="610">
        <v>44925</v>
      </c>
      <c r="B1220" s="610">
        <v>44931</v>
      </c>
      <c r="C1220" s="73" t="s">
        <v>2117</v>
      </c>
      <c r="D1220" s="513">
        <v>1</v>
      </c>
      <c r="E1220" s="513">
        <v>1</v>
      </c>
      <c r="F1220" s="513">
        <v>1</v>
      </c>
      <c r="G1220" s="513">
        <v>0</v>
      </c>
      <c r="H1220" s="513">
        <v>1</v>
      </c>
      <c r="I1220" s="513">
        <v>1</v>
      </c>
      <c r="J1220" s="513">
        <v>5</v>
      </c>
      <c r="K1220" s="513">
        <v>1.5</v>
      </c>
      <c r="L1220" s="513">
        <v>9</v>
      </c>
      <c r="M1220" s="513">
        <v>5</v>
      </c>
      <c r="N1220" s="513">
        <v>5</v>
      </c>
      <c r="O1220" s="513">
        <v>11.5</v>
      </c>
      <c r="P1220" s="513">
        <v>11.5</v>
      </c>
      <c r="Q1220" s="513">
        <v>3</v>
      </c>
      <c r="R1220" s="513">
        <v>3</v>
      </c>
      <c r="S1220" s="513">
        <v>10</v>
      </c>
      <c r="T1220" s="513"/>
      <c r="U1220" s="513">
        <v>4.34</v>
      </c>
    </row>
    <row r="1221" s="135" customFormat="1" customHeight="1" spans="1:21">
      <c r="A1221" s="610">
        <v>44932</v>
      </c>
      <c r="B1221" s="610">
        <v>44938</v>
      </c>
      <c r="C1221" s="73" t="s">
        <v>2111</v>
      </c>
      <c r="D1221" s="513">
        <v>19.6</v>
      </c>
      <c r="E1221" s="513">
        <v>19</v>
      </c>
      <c r="F1221" s="513">
        <v>20.45</v>
      </c>
      <c r="G1221" s="513">
        <v>19.7</v>
      </c>
      <c r="H1221" s="513">
        <v>20.3</v>
      </c>
      <c r="I1221" s="513">
        <v>20.2</v>
      </c>
      <c r="J1221" s="513">
        <v>20.7</v>
      </c>
      <c r="K1221" s="513">
        <v>20.4</v>
      </c>
      <c r="L1221" s="513">
        <v>19.8</v>
      </c>
      <c r="M1221" s="513">
        <v>21</v>
      </c>
      <c r="N1221" s="513">
        <v>20.7</v>
      </c>
      <c r="O1221" s="609">
        <v>19.8</v>
      </c>
      <c r="P1221" s="609">
        <v>19.2</v>
      </c>
      <c r="Q1221" s="609">
        <v>19.1</v>
      </c>
      <c r="R1221" s="609">
        <v>20.8</v>
      </c>
      <c r="S1221" s="609">
        <v>19.1</v>
      </c>
      <c r="T1221" s="609"/>
      <c r="U1221" s="513">
        <v>19.99</v>
      </c>
    </row>
    <row r="1222" s="135" customFormat="1" customHeight="1" spans="1:21">
      <c r="A1222" s="610">
        <v>44932</v>
      </c>
      <c r="B1222" s="610">
        <v>44938</v>
      </c>
      <c r="C1222" s="73" t="s">
        <v>2112</v>
      </c>
      <c r="D1222" s="513">
        <v>22</v>
      </c>
      <c r="E1222" s="513">
        <v>23.5</v>
      </c>
      <c r="F1222" s="513">
        <v>25</v>
      </c>
      <c r="G1222" s="513">
        <v>25.5</v>
      </c>
      <c r="H1222" s="513">
        <v>25.5</v>
      </c>
      <c r="I1222" s="513">
        <v>25</v>
      </c>
      <c r="J1222" s="513">
        <v>24.5</v>
      </c>
      <c r="K1222" s="513">
        <v>25.5</v>
      </c>
      <c r="L1222" s="609">
        <v>24.5</v>
      </c>
      <c r="M1222" s="513">
        <v>24</v>
      </c>
      <c r="N1222" s="513">
        <v>26.5</v>
      </c>
      <c r="O1222" s="609">
        <v>24.9</v>
      </c>
      <c r="P1222" s="609">
        <v>24.4</v>
      </c>
      <c r="Q1222" s="609">
        <v>22</v>
      </c>
      <c r="R1222" s="609">
        <v>23.2</v>
      </c>
      <c r="S1222" s="609">
        <v>24.2</v>
      </c>
      <c r="T1222" s="609"/>
      <c r="U1222" s="513">
        <v>24.39</v>
      </c>
    </row>
    <row r="1223" s="135" customFormat="1" customHeight="1" spans="1:21">
      <c r="A1223" s="610">
        <v>44932</v>
      </c>
      <c r="B1223" s="610">
        <v>44938</v>
      </c>
      <c r="C1223" s="73" t="s">
        <v>2113</v>
      </c>
      <c r="D1223" s="513">
        <v>23</v>
      </c>
      <c r="E1223" s="513">
        <v>24</v>
      </c>
      <c r="F1223" s="513">
        <v>24.5</v>
      </c>
      <c r="G1223" s="513">
        <v>25</v>
      </c>
      <c r="H1223" s="513">
        <v>24</v>
      </c>
      <c r="I1223" s="513">
        <v>24.5</v>
      </c>
      <c r="J1223" s="513">
        <v>22.5</v>
      </c>
      <c r="K1223" s="513">
        <v>24</v>
      </c>
      <c r="L1223" s="609">
        <v>18</v>
      </c>
      <c r="M1223" s="513">
        <v>23</v>
      </c>
      <c r="N1223" s="513">
        <v>24.5</v>
      </c>
      <c r="O1223" s="609">
        <v>18.1</v>
      </c>
      <c r="P1223" s="609">
        <v>17.6</v>
      </c>
      <c r="Q1223" s="609">
        <v>21</v>
      </c>
      <c r="R1223" s="609">
        <v>21</v>
      </c>
      <c r="S1223" s="609">
        <v>19.8</v>
      </c>
      <c r="T1223" s="609"/>
      <c r="U1223" s="513">
        <v>22.16</v>
      </c>
    </row>
    <row r="1224" s="135" customFormat="1" customHeight="1" spans="1:21">
      <c r="A1224" s="610">
        <v>44932</v>
      </c>
      <c r="B1224" s="610">
        <v>44938</v>
      </c>
      <c r="C1224" s="73" t="s">
        <v>2114</v>
      </c>
      <c r="D1224" s="513">
        <v>-1</v>
      </c>
      <c r="E1224" s="513">
        <v>-0.5</v>
      </c>
      <c r="F1224" s="513">
        <v>0.5</v>
      </c>
      <c r="G1224" s="513">
        <v>0.5</v>
      </c>
      <c r="H1224" s="613">
        <v>1.5</v>
      </c>
      <c r="I1224" s="513">
        <v>0.5</v>
      </c>
      <c r="J1224" s="513">
        <v>2</v>
      </c>
      <c r="K1224" s="613">
        <v>1.5</v>
      </c>
      <c r="L1224" s="609">
        <v>6.5</v>
      </c>
      <c r="M1224" s="513">
        <v>1</v>
      </c>
      <c r="N1224" s="513">
        <v>2</v>
      </c>
      <c r="O1224" s="609">
        <v>6.8</v>
      </c>
      <c r="P1224" s="609">
        <v>6.8</v>
      </c>
      <c r="Q1224" s="609">
        <v>1</v>
      </c>
      <c r="R1224" s="609">
        <v>2.2</v>
      </c>
      <c r="S1224" s="609">
        <v>4.4</v>
      </c>
      <c r="T1224" s="609"/>
      <c r="U1224" s="513">
        <v>2.23</v>
      </c>
    </row>
    <row r="1225" s="135" customFormat="1" customHeight="1" spans="1:21">
      <c r="A1225" s="610">
        <v>44932</v>
      </c>
      <c r="B1225" s="610">
        <v>44938</v>
      </c>
      <c r="C1225" s="73" t="s">
        <v>2115</v>
      </c>
      <c r="D1225" s="513">
        <v>59</v>
      </c>
      <c r="E1225" s="513">
        <v>57</v>
      </c>
      <c r="F1225" s="513">
        <v>57</v>
      </c>
      <c r="G1225" s="513">
        <v>57.5</v>
      </c>
      <c r="H1225" s="513">
        <v>57</v>
      </c>
      <c r="I1225" s="513">
        <v>57</v>
      </c>
      <c r="J1225" s="513">
        <v>59</v>
      </c>
      <c r="K1225" s="513">
        <v>57</v>
      </c>
      <c r="L1225" s="609">
        <v>52</v>
      </c>
      <c r="M1225" s="513">
        <v>53</v>
      </c>
      <c r="N1225" s="513">
        <v>59</v>
      </c>
      <c r="O1225" s="609">
        <v>51.1</v>
      </c>
      <c r="P1225" s="609">
        <v>50.2</v>
      </c>
      <c r="Q1225" s="609">
        <v>51</v>
      </c>
      <c r="R1225" s="609">
        <v>51.5</v>
      </c>
      <c r="S1225" s="609">
        <v>54.6</v>
      </c>
      <c r="T1225" s="609"/>
      <c r="U1225" s="513">
        <v>55.18</v>
      </c>
    </row>
    <row r="1226" s="135" customFormat="1" customHeight="1" spans="1:21">
      <c r="A1226" s="610">
        <v>44932</v>
      </c>
      <c r="B1226" s="610">
        <v>44938</v>
      </c>
      <c r="C1226" s="73" t="s">
        <v>2116</v>
      </c>
      <c r="D1226" s="513">
        <v>58</v>
      </c>
      <c r="E1226" s="513">
        <v>56</v>
      </c>
      <c r="F1226" s="513">
        <v>56</v>
      </c>
      <c r="G1226" s="513">
        <v>57</v>
      </c>
      <c r="H1226" s="513">
        <v>56</v>
      </c>
      <c r="I1226" s="513">
        <v>56</v>
      </c>
      <c r="J1226" s="513">
        <v>54</v>
      </c>
      <c r="K1226" s="513">
        <v>56</v>
      </c>
      <c r="L1226" s="609">
        <v>42.5</v>
      </c>
      <c r="M1226" s="513">
        <v>50</v>
      </c>
      <c r="N1226" s="513">
        <v>54</v>
      </c>
      <c r="O1226" s="609">
        <v>40.6</v>
      </c>
      <c r="P1226" s="609">
        <v>39.7</v>
      </c>
      <c r="Q1226" s="609">
        <v>50</v>
      </c>
      <c r="R1226" s="609">
        <v>50</v>
      </c>
      <c r="S1226" s="609">
        <v>45.7</v>
      </c>
      <c r="T1226" s="609"/>
      <c r="U1226" s="513">
        <v>51.34</v>
      </c>
    </row>
    <row r="1227" s="135" customFormat="1" customHeight="1" spans="1:21">
      <c r="A1227" s="610">
        <v>44932</v>
      </c>
      <c r="B1227" s="610">
        <v>44938</v>
      </c>
      <c r="C1227" s="73" t="s">
        <v>2117</v>
      </c>
      <c r="D1227" s="513">
        <v>1</v>
      </c>
      <c r="E1227" s="513">
        <v>1</v>
      </c>
      <c r="F1227" s="513">
        <v>1</v>
      </c>
      <c r="G1227" s="513">
        <v>0.5</v>
      </c>
      <c r="H1227" s="513">
        <v>1</v>
      </c>
      <c r="I1227" s="513">
        <v>1</v>
      </c>
      <c r="J1227" s="513">
        <v>5</v>
      </c>
      <c r="K1227" s="513">
        <v>1</v>
      </c>
      <c r="L1227" s="609">
        <v>9.5</v>
      </c>
      <c r="M1227" s="513">
        <v>3</v>
      </c>
      <c r="N1227" s="513">
        <v>5</v>
      </c>
      <c r="O1227" s="609">
        <v>10.5</v>
      </c>
      <c r="P1227" s="609">
        <v>10.5</v>
      </c>
      <c r="Q1227" s="609">
        <v>1</v>
      </c>
      <c r="R1227" s="609">
        <v>1.5</v>
      </c>
      <c r="S1227" s="609">
        <v>8.9</v>
      </c>
      <c r="T1227" s="609"/>
      <c r="U1227" s="513">
        <v>3.84</v>
      </c>
    </row>
    <row r="1228" s="135" customFormat="1" customHeight="1" spans="1:21">
      <c r="A1228" s="614">
        <v>44953</v>
      </c>
      <c r="B1228" s="614">
        <v>44959</v>
      </c>
      <c r="C1228" s="513" t="s">
        <v>2111</v>
      </c>
      <c r="D1228" s="513">
        <v>18.6</v>
      </c>
      <c r="E1228" s="513">
        <v>18.2</v>
      </c>
      <c r="F1228" s="513">
        <v>19</v>
      </c>
      <c r="G1228" s="513">
        <v>19.2</v>
      </c>
      <c r="H1228" s="513">
        <v>19.1</v>
      </c>
      <c r="I1228" s="513">
        <v>19.2</v>
      </c>
      <c r="J1228" s="513">
        <v>19.5</v>
      </c>
      <c r="K1228" s="513">
        <v>19.2</v>
      </c>
      <c r="L1228" s="513">
        <v>19.3</v>
      </c>
      <c r="M1228" s="513">
        <v>20</v>
      </c>
      <c r="N1228" s="513">
        <v>19.5</v>
      </c>
      <c r="O1228" s="513">
        <v>18.7</v>
      </c>
      <c r="P1228" s="513">
        <v>18</v>
      </c>
      <c r="Q1228" s="513">
        <v>18.5</v>
      </c>
      <c r="R1228" s="513">
        <v>19.8</v>
      </c>
      <c r="S1228" s="513">
        <v>18.4</v>
      </c>
      <c r="T1228" s="513"/>
      <c r="U1228" s="513">
        <v>19.01</v>
      </c>
    </row>
    <row r="1229" s="135" customFormat="1" customHeight="1" spans="1:21">
      <c r="A1229" s="614">
        <v>44953</v>
      </c>
      <c r="B1229" s="614">
        <v>44959</v>
      </c>
      <c r="C1229" s="513" t="s">
        <v>2112</v>
      </c>
      <c r="D1229" s="513">
        <v>22.5</v>
      </c>
      <c r="E1229" s="513">
        <v>21</v>
      </c>
      <c r="F1229" s="513">
        <v>22.5</v>
      </c>
      <c r="G1229" s="513">
        <v>22.5</v>
      </c>
      <c r="H1229" s="513">
        <v>22</v>
      </c>
      <c r="I1229" s="513">
        <v>22.5</v>
      </c>
      <c r="J1229" s="513">
        <v>22</v>
      </c>
      <c r="K1229" s="513">
        <v>22.5</v>
      </c>
      <c r="L1229" s="513">
        <v>22</v>
      </c>
      <c r="M1229" s="513">
        <v>23</v>
      </c>
      <c r="N1229" s="513">
        <v>24</v>
      </c>
      <c r="O1229" s="513">
        <v>24</v>
      </c>
      <c r="P1229" s="513">
        <v>23.4</v>
      </c>
      <c r="Q1229" s="513">
        <v>21</v>
      </c>
      <c r="R1229" s="513">
        <v>22</v>
      </c>
      <c r="S1229" s="513">
        <v>22</v>
      </c>
      <c r="T1229" s="513"/>
      <c r="U1229" s="513">
        <v>22.43</v>
      </c>
    </row>
    <row r="1230" s="135" customFormat="1" customHeight="1" spans="1:21">
      <c r="A1230" s="614">
        <v>44953</v>
      </c>
      <c r="B1230" s="614">
        <v>44959</v>
      </c>
      <c r="C1230" s="513" t="s">
        <v>2113</v>
      </c>
      <c r="D1230" s="513">
        <v>24</v>
      </c>
      <c r="E1230" s="513">
        <v>22</v>
      </c>
      <c r="F1230" s="513">
        <v>21</v>
      </c>
      <c r="G1230" s="513">
        <v>22</v>
      </c>
      <c r="H1230" s="513">
        <v>22</v>
      </c>
      <c r="I1230" s="513">
        <v>21</v>
      </c>
      <c r="J1230" s="513">
        <v>20</v>
      </c>
      <c r="K1230" s="513">
        <v>22</v>
      </c>
      <c r="L1230" s="513">
        <v>21.5</v>
      </c>
      <c r="M1230" s="513">
        <v>23</v>
      </c>
      <c r="N1230" s="513">
        <v>22</v>
      </c>
      <c r="O1230" s="513">
        <v>21.9</v>
      </c>
      <c r="P1230" s="513">
        <v>21.6</v>
      </c>
      <c r="Q1230" s="513">
        <v>21</v>
      </c>
      <c r="R1230" s="513">
        <v>21</v>
      </c>
      <c r="S1230" s="513">
        <v>21</v>
      </c>
      <c r="T1230" s="513"/>
      <c r="U1230" s="513">
        <v>21.69</v>
      </c>
    </row>
    <row r="1231" s="135" customFormat="1" customHeight="1" spans="1:21">
      <c r="A1231" s="614">
        <v>44953</v>
      </c>
      <c r="B1231" s="614">
        <v>44959</v>
      </c>
      <c r="C1231" s="513" t="s">
        <v>2114</v>
      </c>
      <c r="D1231" s="513">
        <v>-1.5</v>
      </c>
      <c r="E1231" s="513">
        <v>-1</v>
      </c>
      <c r="F1231" s="513">
        <v>1.5</v>
      </c>
      <c r="G1231" s="513">
        <v>0.5</v>
      </c>
      <c r="H1231" s="513">
        <v>0</v>
      </c>
      <c r="I1231" s="513">
        <v>1.5</v>
      </c>
      <c r="J1231" s="513">
        <v>2</v>
      </c>
      <c r="K1231" s="513">
        <v>0.5</v>
      </c>
      <c r="L1231" s="513">
        <v>0.5</v>
      </c>
      <c r="M1231" s="513">
        <v>0</v>
      </c>
      <c r="N1231" s="513">
        <v>2</v>
      </c>
      <c r="O1231" s="513">
        <v>2.1</v>
      </c>
      <c r="P1231" s="513">
        <v>1.8</v>
      </c>
      <c r="Q1231" s="513">
        <v>0</v>
      </c>
      <c r="R1231" s="513">
        <v>1</v>
      </c>
      <c r="S1231" s="513">
        <v>1</v>
      </c>
      <c r="T1231" s="513"/>
      <c r="U1231" s="513">
        <v>0.74</v>
      </c>
    </row>
    <row r="1232" s="135" customFormat="1" customHeight="1" spans="1:21">
      <c r="A1232" s="614">
        <v>44953</v>
      </c>
      <c r="B1232" s="614">
        <v>44959</v>
      </c>
      <c r="C1232" s="513" t="s">
        <v>2115</v>
      </c>
      <c r="D1232" s="513">
        <v>55</v>
      </c>
      <c r="E1232" s="513">
        <v>53</v>
      </c>
      <c r="F1232" s="513">
        <v>50</v>
      </c>
      <c r="G1232" s="513">
        <v>53</v>
      </c>
      <c r="H1232" s="513">
        <v>53.5</v>
      </c>
      <c r="I1232" s="513">
        <v>50</v>
      </c>
      <c r="J1232" s="513">
        <v>50</v>
      </c>
      <c r="K1232" s="513">
        <v>53</v>
      </c>
      <c r="L1232" s="513">
        <v>51</v>
      </c>
      <c r="M1232" s="513">
        <v>53</v>
      </c>
      <c r="N1232" s="513">
        <v>50</v>
      </c>
      <c r="O1232" s="513">
        <v>51.6</v>
      </c>
      <c r="P1232" s="513">
        <v>50.7</v>
      </c>
      <c r="Q1232" s="513">
        <v>51</v>
      </c>
      <c r="R1232" s="513">
        <v>51.5</v>
      </c>
      <c r="S1232" s="513">
        <v>50</v>
      </c>
      <c r="T1232" s="513"/>
      <c r="U1232" s="513">
        <v>51.64</v>
      </c>
    </row>
    <row r="1233" s="135" customFormat="1" customHeight="1" spans="1:21">
      <c r="A1233" s="614">
        <v>44953</v>
      </c>
      <c r="B1233" s="614">
        <v>44959</v>
      </c>
      <c r="C1233" s="513" t="s">
        <v>2116</v>
      </c>
      <c r="D1233" s="513">
        <v>55</v>
      </c>
      <c r="E1233" s="513">
        <v>53</v>
      </c>
      <c r="F1233" s="513">
        <v>50</v>
      </c>
      <c r="G1233" s="513">
        <v>51</v>
      </c>
      <c r="H1233" s="513">
        <v>53</v>
      </c>
      <c r="I1233" s="513">
        <v>50</v>
      </c>
      <c r="J1233" s="513">
        <v>48</v>
      </c>
      <c r="K1233" s="513">
        <v>51</v>
      </c>
      <c r="L1233" s="513">
        <v>48</v>
      </c>
      <c r="M1233" s="513">
        <v>50</v>
      </c>
      <c r="N1233" s="513">
        <v>48</v>
      </c>
      <c r="O1233" s="513">
        <v>47.1</v>
      </c>
      <c r="P1233" s="513">
        <v>46.3</v>
      </c>
      <c r="Q1233" s="513">
        <v>50</v>
      </c>
      <c r="R1233" s="513">
        <v>50</v>
      </c>
      <c r="S1233" s="513">
        <v>48</v>
      </c>
      <c r="T1233" s="513"/>
      <c r="U1233" s="513">
        <v>49.9</v>
      </c>
    </row>
    <row r="1234" s="135" customFormat="1" customHeight="1" spans="1:21">
      <c r="A1234" s="614">
        <v>44953</v>
      </c>
      <c r="B1234" s="614">
        <v>44959</v>
      </c>
      <c r="C1234" s="513" t="s">
        <v>2117</v>
      </c>
      <c r="D1234" s="513">
        <v>0</v>
      </c>
      <c r="E1234" s="513">
        <v>0</v>
      </c>
      <c r="F1234" s="513">
        <v>0</v>
      </c>
      <c r="G1234" s="513">
        <v>2</v>
      </c>
      <c r="H1234" s="513">
        <v>0.5</v>
      </c>
      <c r="I1234" s="513">
        <v>0</v>
      </c>
      <c r="J1234" s="513">
        <v>2</v>
      </c>
      <c r="K1234" s="513">
        <v>2</v>
      </c>
      <c r="L1234" s="513">
        <v>3</v>
      </c>
      <c r="M1234" s="513">
        <v>3</v>
      </c>
      <c r="N1234" s="513">
        <v>2</v>
      </c>
      <c r="O1234" s="513">
        <v>4.5</v>
      </c>
      <c r="P1234" s="513">
        <v>4.4</v>
      </c>
      <c r="Q1234" s="513">
        <v>1</v>
      </c>
      <c r="R1234" s="513">
        <v>1.5</v>
      </c>
      <c r="S1234" s="513">
        <v>2</v>
      </c>
      <c r="T1234" s="513"/>
      <c r="U1234" s="513">
        <v>1.74</v>
      </c>
    </row>
    <row r="1235" s="135" customFormat="1" customHeight="1" spans="1:21">
      <c r="A1235" s="610">
        <v>44960</v>
      </c>
      <c r="B1235" s="610">
        <v>44966</v>
      </c>
      <c r="C1235" s="513" t="s">
        <v>2111</v>
      </c>
      <c r="D1235" s="611">
        <v>17.6</v>
      </c>
      <c r="E1235" s="611">
        <v>17.4</v>
      </c>
      <c r="F1235" s="611">
        <v>18.5</v>
      </c>
      <c r="G1235" s="611">
        <v>17.9</v>
      </c>
      <c r="H1235" s="612">
        <v>18.3</v>
      </c>
      <c r="I1235" s="611">
        <v>18.1</v>
      </c>
      <c r="J1235" s="611">
        <v>18.2</v>
      </c>
      <c r="K1235" s="611">
        <v>18.3</v>
      </c>
      <c r="L1235" s="611">
        <v>18.57</v>
      </c>
      <c r="M1235" s="611">
        <v>19.8</v>
      </c>
      <c r="N1235" s="611">
        <v>18.2</v>
      </c>
      <c r="O1235" s="611">
        <v>18.4</v>
      </c>
      <c r="P1235" s="611">
        <v>17.9</v>
      </c>
      <c r="Q1235" s="611">
        <v>18.2</v>
      </c>
      <c r="R1235" s="611">
        <v>18.8</v>
      </c>
      <c r="S1235" s="611">
        <v>18.6</v>
      </c>
      <c r="T1235" s="611"/>
      <c r="U1235" s="513">
        <v>18.3</v>
      </c>
    </row>
    <row r="1236" s="135" customFormat="1" customHeight="1" spans="1:21">
      <c r="A1236" s="610">
        <v>44960</v>
      </c>
      <c r="B1236" s="610">
        <v>44966</v>
      </c>
      <c r="C1236" s="513" t="s">
        <v>2112</v>
      </c>
      <c r="D1236" s="611">
        <v>22.5</v>
      </c>
      <c r="E1236" s="611">
        <v>21</v>
      </c>
      <c r="F1236" s="611">
        <v>22</v>
      </c>
      <c r="G1236" s="611">
        <v>21.8</v>
      </c>
      <c r="H1236" s="611">
        <v>22</v>
      </c>
      <c r="I1236" s="611">
        <v>22</v>
      </c>
      <c r="J1236" s="611">
        <v>20</v>
      </c>
      <c r="K1236" s="611">
        <v>22</v>
      </c>
      <c r="L1236" s="611">
        <v>22.5</v>
      </c>
      <c r="M1236" s="611">
        <v>23</v>
      </c>
      <c r="N1236" s="611">
        <v>22</v>
      </c>
      <c r="O1236" s="611">
        <v>23.5</v>
      </c>
      <c r="P1236" s="611">
        <v>22.8</v>
      </c>
      <c r="Q1236" s="611">
        <v>21</v>
      </c>
      <c r="R1236" s="611">
        <v>21</v>
      </c>
      <c r="S1236" s="611">
        <v>21</v>
      </c>
      <c r="T1236" s="611"/>
      <c r="U1236" s="513">
        <v>21.88</v>
      </c>
    </row>
    <row r="1237" s="135" customFormat="1" customHeight="1" spans="1:21">
      <c r="A1237" s="610">
        <v>44960</v>
      </c>
      <c r="B1237" s="610">
        <v>44966</v>
      </c>
      <c r="C1237" s="513" t="s">
        <v>2113</v>
      </c>
      <c r="D1237" s="611">
        <v>23</v>
      </c>
      <c r="E1237" s="611">
        <v>22</v>
      </c>
      <c r="F1237" s="611">
        <v>22</v>
      </c>
      <c r="G1237" s="611">
        <v>22</v>
      </c>
      <c r="H1237" s="611">
        <v>22</v>
      </c>
      <c r="I1237" s="611">
        <v>22</v>
      </c>
      <c r="J1237" s="611">
        <v>21</v>
      </c>
      <c r="K1237" s="611">
        <v>22</v>
      </c>
      <c r="L1237" s="611">
        <v>21</v>
      </c>
      <c r="M1237" s="611">
        <v>23</v>
      </c>
      <c r="N1237" s="611">
        <v>22</v>
      </c>
      <c r="O1237" s="611">
        <v>21.6</v>
      </c>
      <c r="P1237" s="611">
        <v>21.3</v>
      </c>
      <c r="Q1237" s="611">
        <v>21</v>
      </c>
      <c r="R1237" s="611">
        <v>21</v>
      </c>
      <c r="S1237" s="611">
        <v>21</v>
      </c>
      <c r="T1237" s="611"/>
      <c r="U1237" s="513">
        <v>21.74</v>
      </c>
    </row>
    <row r="1238" s="135" customFormat="1" customHeight="1" spans="1:21">
      <c r="A1238" s="610">
        <v>44960</v>
      </c>
      <c r="B1238" s="610">
        <v>44966</v>
      </c>
      <c r="C1238" s="513" t="s">
        <v>2114</v>
      </c>
      <c r="D1238" s="611">
        <v>-0.5</v>
      </c>
      <c r="E1238" s="611">
        <v>-1</v>
      </c>
      <c r="F1238" s="611">
        <v>0</v>
      </c>
      <c r="G1238" s="611">
        <v>-0.2</v>
      </c>
      <c r="H1238" s="611">
        <v>0</v>
      </c>
      <c r="I1238" s="611">
        <v>0</v>
      </c>
      <c r="J1238" s="611">
        <v>-1</v>
      </c>
      <c r="K1238" s="611">
        <v>0</v>
      </c>
      <c r="L1238" s="611">
        <v>1.5</v>
      </c>
      <c r="M1238" s="611">
        <v>0</v>
      </c>
      <c r="N1238" s="611">
        <v>0</v>
      </c>
      <c r="O1238" s="611">
        <v>1.9</v>
      </c>
      <c r="P1238" s="611">
        <v>1.5</v>
      </c>
      <c r="Q1238" s="611">
        <v>0</v>
      </c>
      <c r="R1238" s="611">
        <v>0</v>
      </c>
      <c r="S1238" s="611">
        <v>0</v>
      </c>
      <c r="T1238" s="611"/>
      <c r="U1238" s="513">
        <v>0.14</v>
      </c>
    </row>
    <row r="1239" s="135" customFormat="1" customHeight="1" spans="1:21">
      <c r="A1239" s="610">
        <v>44960</v>
      </c>
      <c r="B1239" s="610">
        <v>44966</v>
      </c>
      <c r="C1239" s="513" t="s">
        <v>2115</v>
      </c>
      <c r="D1239" s="611">
        <v>54</v>
      </c>
      <c r="E1239" s="611">
        <v>52</v>
      </c>
      <c r="F1239" s="611">
        <v>50</v>
      </c>
      <c r="G1239" s="611">
        <v>51.5</v>
      </c>
      <c r="H1239" s="611">
        <v>53</v>
      </c>
      <c r="I1239" s="611">
        <v>50</v>
      </c>
      <c r="J1239" s="611">
        <v>50</v>
      </c>
      <c r="K1239" s="611">
        <v>53</v>
      </c>
      <c r="L1239" s="611">
        <v>50.5</v>
      </c>
      <c r="M1239" s="611">
        <v>53</v>
      </c>
      <c r="N1239" s="611">
        <v>50</v>
      </c>
      <c r="O1239" s="611">
        <v>51.3</v>
      </c>
      <c r="P1239" s="611">
        <v>50.5</v>
      </c>
      <c r="Q1239" s="611">
        <v>51</v>
      </c>
      <c r="R1239" s="611">
        <v>51.5</v>
      </c>
      <c r="S1239" s="611">
        <v>50</v>
      </c>
      <c r="T1239" s="611"/>
      <c r="U1239" s="513">
        <v>51.33</v>
      </c>
    </row>
    <row r="1240" s="135" customFormat="1" customHeight="1" spans="1:21">
      <c r="A1240" s="610">
        <v>44960</v>
      </c>
      <c r="B1240" s="610">
        <v>44966</v>
      </c>
      <c r="C1240" s="513" t="s">
        <v>2116</v>
      </c>
      <c r="D1240" s="611">
        <v>55</v>
      </c>
      <c r="E1240" s="611">
        <v>53</v>
      </c>
      <c r="F1240" s="611">
        <v>50</v>
      </c>
      <c r="G1240" s="611">
        <v>52</v>
      </c>
      <c r="H1240" s="611">
        <v>53</v>
      </c>
      <c r="I1240" s="611">
        <v>50</v>
      </c>
      <c r="J1240" s="611">
        <v>48</v>
      </c>
      <c r="K1240" s="611">
        <v>51</v>
      </c>
      <c r="L1240" s="611">
        <v>46.5</v>
      </c>
      <c r="M1240" s="611">
        <v>50</v>
      </c>
      <c r="N1240" s="611">
        <v>48</v>
      </c>
      <c r="O1240" s="611">
        <v>47.5</v>
      </c>
      <c r="P1240" s="611">
        <v>46.5</v>
      </c>
      <c r="Q1240" s="611">
        <v>50</v>
      </c>
      <c r="R1240" s="611">
        <v>50</v>
      </c>
      <c r="S1240" s="611">
        <v>48</v>
      </c>
      <c r="T1240" s="611"/>
      <c r="U1240" s="513">
        <v>49.91</v>
      </c>
    </row>
    <row r="1241" s="135" customFormat="1" customHeight="1" spans="1:21">
      <c r="A1241" s="610">
        <v>44960</v>
      </c>
      <c r="B1241" s="610">
        <v>44966</v>
      </c>
      <c r="C1241" s="513" t="s">
        <v>2117</v>
      </c>
      <c r="D1241" s="611">
        <v>-1</v>
      </c>
      <c r="E1241" s="611">
        <v>-1</v>
      </c>
      <c r="F1241" s="611">
        <v>0</v>
      </c>
      <c r="G1241" s="611">
        <v>-0.5</v>
      </c>
      <c r="H1241" s="611">
        <v>0</v>
      </c>
      <c r="I1241" s="611">
        <v>0</v>
      </c>
      <c r="J1241" s="611">
        <v>2</v>
      </c>
      <c r="K1241" s="611">
        <v>2</v>
      </c>
      <c r="L1241" s="611">
        <v>4</v>
      </c>
      <c r="M1241" s="611">
        <v>3</v>
      </c>
      <c r="N1241" s="611">
        <v>2</v>
      </c>
      <c r="O1241" s="611">
        <v>3.8</v>
      </c>
      <c r="P1241" s="611">
        <v>4</v>
      </c>
      <c r="Q1241" s="611">
        <v>1</v>
      </c>
      <c r="R1241" s="611">
        <v>1.5</v>
      </c>
      <c r="S1241" s="611">
        <v>2</v>
      </c>
      <c r="T1241" s="611"/>
      <c r="U1241" s="513">
        <v>1.42</v>
      </c>
    </row>
    <row r="1242" s="135" customFormat="1" customHeight="1" spans="1:21">
      <c r="A1242" s="610">
        <v>44967</v>
      </c>
      <c r="B1242" s="610">
        <v>44973</v>
      </c>
      <c r="C1242" s="513" t="s">
        <v>2111</v>
      </c>
      <c r="D1242" s="611">
        <v>18.5</v>
      </c>
      <c r="E1242" s="611">
        <v>18.2</v>
      </c>
      <c r="F1242" s="611">
        <v>18.5</v>
      </c>
      <c r="G1242" s="611">
        <v>18.2</v>
      </c>
      <c r="H1242" s="612">
        <v>18.8</v>
      </c>
      <c r="I1242" s="611">
        <v>18.5</v>
      </c>
      <c r="J1242" s="611">
        <v>18.8</v>
      </c>
      <c r="K1242" s="611">
        <v>18.8</v>
      </c>
      <c r="L1242" s="611">
        <v>18.75</v>
      </c>
      <c r="M1242" s="611">
        <v>20.4</v>
      </c>
      <c r="N1242" s="611">
        <v>18.8</v>
      </c>
      <c r="O1242" s="611">
        <v>18.8</v>
      </c>
      <c r="P1242" s="611">
        <v>18.1</v>
      </c>
      <c r="Q1242" s="611">
        <v>18.5</v>
      </c>
      <c r="R1242" s="611">
        <v>19.3</v>
      </c>
      <c r="S1242" s="611">
        <v>18.9</v>
      </c>
      <c r="T1242" s="611"/>
      <c r="U1242" s="513">
        <v>18.74</v>
      </c>
    </row>
    <row r="1243" s="135" customFormat="1" customHeight="1" spans="1:21">
      <c r="A1243" s="610">
        <v>44967</v>
      </c>
      <c r="B1243" s="610">
        <v>44973</v>
      </c>
      <c r="C1243" s="513" t="s">
        <v>2112</v>
      </c>
      <c r="D1243" s="611">
        <v>22.5</v>
      </c>
      <c r="E1243" s="611">
        <v>22</v>
      </c>
      <c r="F1243" s="611">
        <v>22.5</v>
      </c>
      <c r="G1243" s="611">
        <v>22</v>
      </c>
      <c r="H1243" s="611">
        <v>22.5</v>
      </c>
      <c r="I1243" s="611">
        <v>22.5</v>
      </c>
      <c r="J1243" s="611">
        <v>21.5</v>
      </c>
      <c r="K1243" s="611">
        <v>22</v>
      </c>
      <c r="L1243" s="611">
        <v>23.5</v>
      </c>
      <c r="M1243" s="611">
        <v>24</v>
      </c>
      <c r="N1243" s="611">
        <v>22</v>
      </c>
      <c r="O1243" s="611">
        <v>24</v>
      </c>
      <c r="P1243" s="611">
        <v>23.3</v>
      </c>
      <c r="Q1243" s="611">
        <v>22</v>
      </c>
      <c r="R1243" s="611">
        <v>22.5</v>
      </c>
      <c r="S1243" s="611">
        <v>21.5</v>
      </c>
      <c r="T1243" s="611"/>
      <c r="U1243" s="513">
        <v>22.52</v>
      </c>
    </row>
    <row r="1244" s="135" customFormat="1" customHeight="1" spans="1:21">
      <c r="A1244" s="610">
        <v>44967</v>
      </c>
      <c r="B1244" s="610">
        <v>44973</v>
      </c>
      <c r="C1244" s="513" t="s">
        <v>2113</v>
      </c>
      <c r="D1244" s="611">
        <v>23</v>
      </c>
      <c r="E1244" s="611">
        <v>23</v>
      </c>
      <c r="F1244" s="611">
        <v>22</v>
      </c>
      <c r="G1244" s="611">
        <v>22</v>
      </c>
      <c r="H1244" s="611">
        <v>22</v>
      </c>
      <c r="I1244" s="611">
        <v>22</v>
      </c>
      <c r="J1244" s="611">
        <v>21.5</v>
      </c>
      <c r="K1244" s="611">
        <v>22</v>
      </c>
      <c r="L1244" s="611">
        <v>19.5</v>
      </c>
      <c r="M1244" s="611">
        <v>23</v>
      </c>
      <c r="N1244" s="611">
        <v>22</v>
      </c>
      <c r="O1244" s="611">
        <v>20.2</v>
      </c>
      <c r="P1244" s="611">
        <v>19.6</v>
      </c>
      <c r="Q1244" s="611">
        <v>21</v>
      </c>
      <c r="R1244" s="611">
        <v>21</v>
      </c>
      <c r="S1244" s="611">
        <v>21.2</v>
      </c>
      <c r="T1244" s="611"/>
      <c r="U1244" s="513">
        <v>21.56</v>
      </c>
    </row>
    <row r="1245" s="135" customFormat="1" customHeight="1" spans="1:21">
      <c r="A1245" s="610">
        <v>44967</v>
      </c>
      <c r="B1245" s="610">
        <v>44973</v>
      </c>
      <c r="C1245" s="513" t="s">
        <v>2114</v>
      </c>
      <c r="D1245" s="611">
        <v>-0.5</v>
      </c>
      <c r="E1245" s="611">
        <v>-1</v>
      </c>
      <c r="F1245" s="611">
        <v>0.5</v>
      </c>
      <c r="G1245" s="611">
        <v>0</v>
      </c>
      <c r="H1245" s="611">
        <v>0.5</v>
      </c>
      <c r="I1245" s="611">
        <v>0.5</v>
      </c>
      <c r="J1245" s="611">
        <v>0</v>
      </c>
      <c r="K1245" s="611">
        <v>0</v>
      </c>
      <c r="L1245" s="611">
        <v>4</v>
      </c>
      <c r="M1245" s="611">
        <v>1</v>
      </c>
      <c r="N1245" s="611">
        <v>0</v>
      </c>
      <c r="O1245" s="611">
        <v>3.8</v>
      </c>
      <c r="P1245" s="611">
        <v>3.7</v>
      </c>
      <c r="Q1245" s="611">
        <v>1</v>
      </c>
      <c r="R1245" s="611">
        <v>1.5</v>
      </c>
      <c r="S1245" s="611">
        <v>0.3</v>
      </c>
      <c r="T1245" s="611"/>
      <c r="U1245" s="513">
        <v>0.96</v>
      </c>
    </row>
    <row r="1246" s="135" customFormat="1" customHeight="1" spans="1:21">
      <c r="A1246" s="610">
        <v>44967</v>
      </c>
      <c r="B1246" s="610">
        <v>44973</v>
      </c>
      <c r="C1246" s="513" t="s">
        <v>2115</v>
      </c>
      <c r="D1246" s="611">
        <v>49</v>
      </c>
      <c r="E1246" s="611">
        <v>50.5</v>
      </c>
      <c r="F1246" s="611">
        <v>50.5</v>
      </c>
      <c r="G1246" s="611">
        <v>51.5</v>
      </c>
      <c r="H1246" s="611">
        <v>51</v>
      </c>
      <c r="I1246" s="611">
        <v>50</v>
      </c>
      <c r="J1246" s="611">
        <v>50</v>
      </c>
      <c r="K1246" s="611">
        <v>51</v>
      </c>
      <c r="L1246" s="611">
        <v>50.5</v>
      </c>
      <c r="M1246" s="611">
        <v>54</v>
      </c>
      <c r="N1246" s="611">
        <v>50</v>
      </c>
      <c r="O1246" s="611">
        <v>51</v>
      </c>
      <c r="P1246" s="611">
        <v>50.3</v>
      </c>
      <c r="Q1246" s="611">
        <v>52</v>
      </c>
      <c r="R1246" s="611">
        <v>53</v>
      </c>
      <c r="S1246" s="611">
        <v>51</v>
      </c>
      <c r="T1246" s="611"/>
      <c r="U1246" s="513">
        <v>50.96</v>
      </c>
    </row>
    <row r="1247" s="135" customFormat="1" customHeight="1" spans="1:21">
      <c r="A1247" s="610">
        <v>44967</v>
      </c>
      <c r="B1247" s="610">
        <v>44973</v>
      </c>
      <c r="C1247" s="513" t="s">
        <v>2116</v>
      </c>
      <c r="D1247" s="611">
        <v>50</v>
      </c>
      <c r="E1247" s="611">
        <v>50.5</v>
      </c>
      <c r="F1247" s="611">
        <v>50.5</v>
      </c>
      <c r="G1247" s="611">
        <v>52</v>
      </c>
      <c r="H1247" s="611">
        <v>51</v>
      </c>
      <c r="I1247" s="611">
        <v>50</v>
      </c>
      <c r="J1247" s="611">
        <v>48</v>
      </c>
      <c r="K1247" s="611">
        <v>51</v>
      </c>
      <c r="L1247" s="611">
        <v>45</v>
      </c>
      <c r="M1247" s="611">
        <v>50</v>
      </c>
      <c r="N1247" s="611">
        <v>48</v>
      </c>
      <c r="O1247" s="611">
        <v>46</v>
      </c>
      <c r="P1247" s="611">
        <v>45.1</v>
      </c>
      <c r="Q1247" s="611">
        <v>50</v>
      </c>
      <c r="R1247" s="611">
        <v>50</v>
      </c>
      <c r="S1247" s="611">
        <v>49</v>
      </c>
      <c r="T1247" s="611"/>
      <c r="U1247" s="513">
        <v>49.13</v>
      </c>
    </row>
    <row r="1248" s="135" customFormat="1" customHeight="1" spans="1:21">
      <c r="A1248" s="610">
        <v>44967</v>
      </c>
      <c r="B1248" s="610">
        <v>44973</v>
      </c>
      <c r="C1248" s="513" t="s">
        <v>2117</v>
      </c>
      <c r="D1248" s="611">
        <v>-1</v>
      </c>
      <c r="E1248" s="611">
        <v>0</v>
      </c>
      <c r="F1248" s="611">
        <v>0</v>
      </c>
      <c r="G1248" s="611">
        <v>-0.5</v>
      </c>
      <c r="H1248" s="611">
        <v>0</v>
      </c>
      <c r="I1248" s="611">
        <v>0</v>
      </c>
      <c r="J1248" s="611">
        <v>2</v>
      </c>
      <c r="K1248" s="611">
        <v>0</v>
      </c>
      <c r="L1248" s="611">
        <v>5.5</v>
      </c>
      <c r="M1248" s="611">
        <v>4</v>
      </c>
      <c r="N1248" s="611">
        <v>2</v>
      </c>
      <c r="O1248" s="611">
        <v>5</v>
      </c>
      <c r="P1248" s="611">
        <v>5.2</v>
      </c>
      <c r="Q1248" s="611">
        <v>2</v>
      </c>
      <c r="R1248" s="611">
        <v>3</v>
      </c>
      <c r="S1248" s="611">
        <v>2</v>
      </c>
      <c r="T1248" s="611"/>
      <c r="U1248" s="513">
        <v>1.83</v>
      </c>
    </row>
    <row r="1249" s="135" customFormat="1" customHeight="1" spans="1:21">
      <c r="A1249" s="610">
        <v>44974</v>
      </c>
      <c r="B1249" s="610">
        <v>44980</v>
      </c>
      <c r="C1249" s="513" t="s">
        <v>2111</v>
      </c>
      <c r="D1249" s="513">
        <v>19.7</v>
      </c>
      <c r="E1249" s="513">
        <v>19.5</v>
      </c>
      <c r="F1249" s="513">
        <v>19.5</v>
      </c>
      <c r="G1249" s="513">
        <v>19.2</v>
      </c>
      <c r="H1249" s="609">
        <v>19.5</v>
      </c>
      <c r="I1249" s="513">
        <v>19.5</v>
      </c>
      <c r="J1249" s="611">
        <v>20</v>
      </c>
      <c r="K1249" s="611">
        <v>19.6</v>
      </c>
      <c r="L1249" s="611">
        <v>19.75</v>
      </c>
      <c r="M1249" s="611">
        <v>21</v>
      </c>
      <c r="N1249" s="611">
        <v>20</v>
      </c>
      <c r="O1249" s="513">
        <v>20.2</v>
      </c>
      <c r="P1249" s="513">
        <v>19.5</v>
      </c>
      <c r="Q1249" s="513">
        <v>19.6</v>
      </c>
      <c r="R1249" s="513">
        <v>19.8</v>
      </c>
      <c r="S1249" s="513">
        <v>19.5</v>
      </c>
      <c r="T1249" s="513"/>
      <c r="U1249" s="513">
        <v>19.74</v>
      </c>
    </row>
    <row r="1250" s="135" customFormat="1" customHeight="1" spans="1:21">
      <c r="A1250" s="610">
        <v>44974</v>
      </c>
      <c r="B1250" s="610">
        <v>44980</v>
      </c>
      <c r="C1250" s="513" t="s">
        <v>2112</v>
      </c>
      <c r="D1250" s="513">
        <v>23.5</v>
      </c>
      <c r="E1250" s="513">
        <v>23.5</v>
      </c>
      <c r="F1250" s="513">
        <v>23.5</v>
      </c>
      <c r="G1250" s="513">
        <v>23</v>
      </c>
      <c r="H1250" s="513">
        <v>23.5</v>
      </c>
      <c r="I1250" s="513">
        <v>23.5</v>
      </c>
      <c r="J1250" s="611">
        <v>23</v>
      </c>
      <c r="K1250" s="611">
        <v>23.5</v>
      </c>
      <c r="L1250" s="611">
        <v>24.5</v>
      </c>
      <c r="M1250" s="611">
        <v>25</v>
      </c>
      <c r="N1250" s="611">
        <v>24</v>
      </c>
      <c r="O1250" s="513">
        <v>25</v>
      </c>
      <c r="P1250" s="513">
        <v>24.3</v>
      </c>
      <c r="Q1250" s="513">
        <v>23.5</v>
      </c>
      <c r="R1250" s="513">
        <v>24</v>
      </c>
      <c r="S1250" s="513">
        <v>22.5</v>
      </c>
      <c r="T1250" s="513"/>
      <c r="U1250" s="513">
        <v>23.74</v>
      </c>
    </row>
    <row r="1251" s="135" customFormat="1" customHeight="1" spans="1:21">
      <c r="A1251" s="610">
        <v>44974</v>
      </c>
      <c r="B1251" s="610">
        <v>44980</v>
      </c>
      <c r="C1251" s="513" t="s">
        <v>2113</v>
      </c>
      <c r="D1251" s="513">
        <v>23</v>
      </c>
      <c r="E1251" s="513">
        <v>23.5</v>
      </c>
      <c r="F1251" s="513">
        <v>23</v>
      </c>
      <c r="G1251" s="513">
        <v>23</v>
      </c>
      <c r="H1251" s="513">
        <v>23</v>
      </c>
      <c r="I1251" s="513">
        <v>23</v>
      </c>
      <c r="J1251" s="611">
        <v>23</v>
      </c>
      <c r="K1251" s="611">
        <v>23</v>
      </c>
      <c r="L1251" s="611">
        <v>20.5</v>
      </c>
      <c r="M1251" s="611">
        <v>23</v>
      </c>
      <c r="N1251" s="611">
        <v>24</v>
      </c>
      <c r="O1251" s="513">
        <v>21</v>
      </c>
      <c r="P1251" s="513">
        <v>20.2</v>
      </c>
      <c r="Q1251" s="513">
        <v>21</v>
      </c>
      <c r="R1251" s="513">
        <v>21</v>
      </c>
      <c r="S1251" s="513">
        <v>21.7</v>
      </c>
      <c r="T1251" s="513"/>
      <c r="U1251" s="513">
        <v>22.31</v>
      </c>
    </row>
    <row r="1252" s="135" customFormat="1" customHeight="1" spans="1:21">
      <c r="A1252" s="610">
        <v>44974</v>
      </c>
      <c r="B1252" s="610">
        <v>44980</v>
      </c>
      <c r="C1252" s="513" t="s">
        <v>2114</v>
      </c>
      <c r="D1252" s="513">
        <v>0.5</v>
      </c>
      <c r="E1252" s="515">
        <v>0</v>
      </c>
      <c r="F1252" s="513">
        <v>0.5</v>
      </c>
      <c r="G1252" s="513">
        <v>0</v>
      </c>
      <c r="H1252" s="513">
        <v>0.5</v>
      </c>
      <c r="I1252" s="513">
        <v>0.5</v>
      </c>
      <c r="J1252" s="611">
        <v>0</v>
      </c>
      <c r="K1252" s="611">
        <v>0.5</v>
      </c>
      <c r="L1252" s="611">
        <v>4</v>
      </c>
      <c r="M1252" s="611">
        <v>2</v>
      </c>
      <c r="N1252" s="611">
        <v>0</v>
      </c>
      <c r="O1252" s="513">
        <v>4</v>
      </c>
      <c r="P1252" s="513">
        <v>4.1</v>
      </c>
      <c r="Q1252" s="513">
        <v>2.5</v>
      </c>
      <c r="R1252" s="513">
        <v>3</v>
      </c>
      <c r="S1252" s="513">
        <v>0.8</v>
      </c>
      <c r="T1252" s="513"/>
      <c r="U1252" s="513">
        <v>1.43</v>
      </c>
    </row>
    <row r="1253" s="135" customFormat="1" customHeight="1" spans="1:21">
      <c r="A1253" s="610">
        <v>44974</v>
      </c>
      <c r="B1253" s="610">
        <v>44980</v>
      </c>
      <c r="C1253" s="513" t="s">
        <v>2115</v>
      </c>
      <c r="D1253" s="513">
        <v>46</v>
      </c>
      <c r="E1253" s="513">
        <v>46.5</v>
      </c>
      <c r="F1253" s="513">
        <v>50.5</v>
      </c>
      <c r="G1253" s="513">
        <v>51</v>
      </c>
      <c r="H1253" s="513">
        <v>50</v>
      </c>
      <c r="I1253" s="513">
        <v>50.5</v>
      </c>
      <c r="J1253" s="611">
        <v>50</v>
      </c>
      <c r="K1253" s="611">
        <v>50</v>
      </c>
      <c r="L1253" s="611">
        <v>51.5</v>
      </c>
      <c r="M1253" s="611">
        <v>55</v>
      </c>
      <c r="N1253" s="611">
        <v>50</v>
      </c>
      <c r="O1253" s="513">
        <v>52.2</v>
      </c>
      <c r="P1253" s="513">
        <v>51.6</v>
      </c>
      <c r="Q1253" s="513">
        <v>53</v>
      </c>
      <c r="R1253" s="513">
        <v>54</v>
      </c>
      <c r="S1253" s="513">
        <v>52</v>
      </c>
      <c r="T1253" s="513"/>
      <c r="U1253" s="513">
        <v>50.86</v>
      </c>
    </row>
    <row r="1254" s="135" customFormat="1" customHeight="1" spans="1:21">
      <c r="A1254" s="610">
        <v>44974</v>
      </c>
      <c r="B1254" s="610">
        <v>44980</v>
      </c>
      <c r="C1254" s="513" t="s">
        <v>2116</v>
      </c>
      <c r="D1254" s="513">
        <v>47</v>
      </c>
      <c r="E1254" s="513">
        <v>48</v>
      </c>
      <c r="F1254" s="513">
        <v>50</v>
      </c>
      <c r="G1254" s="513">
        <v>52</v>
      </c>
      <c r="H1254" s="513">
        <v>50</v>
      </c>
      <c r="I1254" s="513">
        <v>50</v>
      </c>
      <c r="J1254" s="611">
        <v>48</v>
      </c>
      <c r="K1254" s="611">
        <v>50</v>
      </c>
      <c r="L1254" s="611">
        <v>46.5</v>
      </c>
      <c r="M1254" s="611">
        <v>50</v>
      </c>
      <c r="N1254" s="611">
        <v>48</v>
      </c>
      <c r="O1254" s="513">
        <v>47.1</v>
      </c>
      <c r="P1254" s="513">
        <v>46.3</v>
      </c>
      <c r="Q1254" s="513">
        <v>50</v>
      </c>
      <c r="R1254" s="513">
        <v>50</v>
      </c>
      <c r="S1254" s="513">
        <v>50</v>
      </c>
      <c r="T1254" s="513"/>
      <c r="U1254" s="513">
        <v>48.93</v>
      </c>
    </row>
    <row r="1255" s="135" customFormat="1" customHeight="1" spans="1:21">
      <c r="A1255" s="610">
        <v>44974</v>
      </c>
      <c r="B1255" s="610">
        <v>44980</v>
      </c>
      <c r="C1255" s="513" t="s">
        <v>2117</v>
      </c>
      <c r="D1255" s="513">
        <v>-1</v>
      </c>
      <c r="E1255" s="515">
        <v>-1.5</v>
      </c>
      <c r="F1255" s="513">
        <v>0.5</v>
      </c>
      <c r="G1255" s="513">
        <v>-1</v>
      </c>
      <c r="H1255" s="513">
        <v>0</v>
      </c>
      <c r="I1255" s="513">
        <v>0.5</v>
      </c>
      <c r="J1255" s="611">
        <v>2</v>
      </c>
      <c r="K1255" s="611">
        <v>0</v>
      </c>
      <c r="L1255" s="611">
        <v>5</v>
      </c>
      <c r="M1255" s="611">
        <v>5</v>
      </c>
      <c r="N1255" s="611">
        <v>2</v>
      </c>
      <c r="O1255" s="513">
        <v>5.1</v>
      </c>
      <c r="P1255" s="513">
        <v>5.3</v>
      </c>
      <c r="Q1255" s="513">
        <v>3</v>
      </c>
      <c r="R1255" s="513">
        <v>4</v>
      </c>
      <c r="S1255" s="513">
        <v>2</v>
      </c>
      <c r="T1255" s="513"/>
      <c r="U1255" s="513">
        <v>1.93</v>
      </c>
    </row>
    <row r="1256" s="135" customFormat="1" customHeight="1" spans="1:21">
      <c r="A1256" s="610">
        <v>44981</v>
      </c>
      <c r="B1256" s="610">
        <v>44987</v>
      </c>
      <c r="C1256" s="513" t="s">
        <v>2111</v>
      </c>
      <c r="D1256" s="513">
        <v>19.8</v>
      </c>
      <c r="E1256" s="609">
        <v>19.7</v>
      </c>
      <c r="F1256" s="609">
        <v>19.8</v>
      </c>
      <c r="G1256" s="609">
        <v>19.4</v>
      </c>
      <c r="H1256" s="609">
        <v>20.2</v>
      </c>
      <c r="I1256" s="609">
        <v>19.9</v>
      </c>
      <c r="J1256" s="513">
        <v>20.3</v>
      </c>
      <c r="K1256" s="609">
        <v>20.3</v>
      </c>
      <c r="L1256" s="513">
        <v>20.2</v>
      </c>
      <c r="M1256" s="513">
        <v>21.6</v>
      </c>
      <c r="N1256" s="513">
        <v>20.3</v>
      </c>
      <c r="O1256" s="513">
        <v>20.9</v>
      </c>
      <c r="P1256" s="513">
        <v>20.1</v>
      </c>
      <c r="Q1256" s="513">
        <v>20.1</v>
      </c>
      <c r="R1256" s="513">
        <v>20.3</v>
      </c>
      <c r="S1256" s="513">
        <v>20.1</v>
      </c>
      <c r="T1256" s="513"/>
      <c r="U1256" s="513">
        <v>20.19</v>
      </c>
    </row>
    <row r="1257" s="135" customFormat="1" customHeight="1" spans="1:21">
      <c r="A1257" s="610">
        <v>44981</v>
      </c>
      <c r="B1257" s="610">
        <v>44987</v>
      </c>
      <c r="C1257" s="513" t="s">
        <v>2112</v>
      </c>
      <c r="D1257" s="513">
        <v>23.5</v>
      </c>
      <c r="E1257" s="513">
        <v>24.5</v>
      </c>
      <c r="F1257" s="513">
        <v>25</v>
      </c>
      <c r="G1257" s="513">
        <v>25</v>
      </c>
      <c r="H1257" s="513">
        <v>25</v>
      </c>
      <c r="I1257" s="513">
        <v>25</v>
      </c>
      <c r="J1257" s="513">
        <v>25</v>
      </c>
      <c r="K1257" s="513">
        <v>25</v>
      </c>
      <c r="L1257" s="513">
        <v>25</v>
      </c>
      <c r="M1257" s="513">
        <v>26</v>
      </c>
      <c r="N1257" s="513">
        <v>25</v>
      </c>
      <c r="O1257" s="513">
        <v>25.9</v>
      </c>
      <c r="P1257" s="513">
        <v>25</v>
      </c>
      <c r="Q1257" s="513">
        <v>24.5</v>
      </c>
      <c r="R1257" s="513">
        <v>25</v>
      </c>
      <c r="S1257" s="513">
        <v>23</v>
      </c>
      <c r="T1257" s="513"/>
      <c r="U1257" s="513">
        <v>24.84</v>
      </c>
    </row>
    <row r="1258" s="135" customFormat="1" customHeight="1" spans="1:21">
      <c r="A1258" s="610">
        <v>44981</v>
      </c>
      <c r="B1258" s="610">
        <v>44987</v>
      </c>
      <c r="C1258" s="513" t="s">
        <v>2113</v>
      </c>
      <c r="D1258" s="513">
        <v>24</v>
      </c>
      <c r="E1258" s="513">
        <v>24.5</v>
      </c>
      <c r="F1258" s="513">
        <v>23.5</v>
      </c>
      <c r="G1258" s="513">
        <v>23</v>
      </c>
      <c r="H1258" s="513">
        <v>23</v>
      </c>
      <c r="I1258" s="513">
        <v>23.5</v>
      </c>
      <c r="J1258" s="513">
        <v>23</v>
      </c>
      <c r="K1258" s="513">
        <v>23</v>
      </c>
      <c r="L1258" s="513">
        <v>20.5</v>
      </c>
      <c r="M1258" s="513">
        <v>23</v>
      </c>
      <c r="N1258" s="513">
        <v>23</v>
      </c>
      <c r="O1258" s="513">
        <v>21.6</v>
      </c>
      <c r="P1258" s="513">
        <v>20.6</v>
      </c>
      <c r="Q1258" s="513">
        <v>21</v>
      </c>
      <c r="R1258" s="513">
        <v>21</v>
      </c>
      <c r="S1258" s="513">
        <v>22</v>
      </c>
      <c r="T1258" s="513"/>
      <c r="U1258" s="513">
        <v>22.51</v>
      </c>
    </row>
    <row r="1259" s="135" customFormat="1" customHeight="1" spans="1:21">
      <c r="A1259" s="610">
        <v>44981</v>
      </c>
      <c r="B1259" s="610">
        <v>44987</v>
      </c>
      <c r="C1259" s="513" t="s">
        <v>2114</v>
      </c>
      <c r="D1259" s="513">
        <v>-0.5</v>
      </c>
      <c r="E1259" s="513">
        <v>0</v>
      </c>
      <c r="F1259" s="513">
        <v>1.5</v>
      </c>
      <c r="G1259" s="513">
        <v>2</v>
      </c>
      <c r="H1259" s="513">
        <v>2</v>
      </c>
      <c r="I1259" s="513">
        <v>1.5</v>
      </c>
      <c r="J1259" s="513">
        <v>2</v>
      </c>
      <c r="K1259" s="513">
        <v>2</v>
      </c>
      <c r="L1259" s="513">
        <v>4.5</v>
      </c>
      <c r="M1259" s="513">
        <v>3</v>
      </c>
      <c r="N1259" s="513">
        <v>2</v>
      </c>
      <c r="O1259" s="513">
        <v>4.3</v>
      </c>
      <c r="P1259" s="513">
        <v>4.4</v>
      </c>
      <c r="Q1259" s="513">
        <v>3.5</v>
      </c>
      <c r="R1259" s="513">
        <v>4</v>
      </c>
      <c r="S1259" s="513">
        <v>1</v>
      </c>
      <c r="T1259" s="513"/>
      <c r="U1259" s="513">
        <v>2.33</v>
      </c>
    </row>
    <row r="1260" s="135" customFormat="1" customHeight="1" spans="1:21">
      <c r="A1260" s="610">
        <v>44981</v>
      </c>
      <c r="B1260" s="610">
        <v>44987</v>
      </c>
      <c r="C1260" s="513" t="s">
        <v>2115</v>
      </c>
      <c r="D1260" s="513">
        <v>46</v>
      </c>
      <c r="E1260" s="513">
        <v>47</v>
      </c>
      <c r="F1260" s="513">
        <v>51</v>
      </c>
      <c r="G1260" s="513">
        <v>51.5</v>
      </c>
      <c r="H1260" s="513">
        <v>50</v>
      </c>
      <c r="I1260" s="513">
        <v>51</v>
      </c>
      <c r="J1260" s="513">
        <v>51</v>
      </c>
      <c r="K1260" s="513">
        <v>50</v>
      </c>
      <c r="L1260" s="513">
        <v>52.5</v>
      </c>
      <c r="M1260" s="513">
        <v>56</v>
      </c>
      <c r="N1260" s="513">
        <v>51</v>
      </c>
      <c r="O1260" s="513">
        <v>53.5</v>
      </c>
      <c r="P1260" s="513">
        <v>52.3</v>
      </c>
      <c r="Q1260" s="513">
        <v>53.5</v>
      </c>
      <c r="R1260" s="513">
        <v>54.5</v>
      </c>
      <c r="S1260" s="513">
        <v>52.6</v>
      </c>
      <c r="T1260" s="513"/>
      <c r="U1260" s="513">
        <v>51.46</v>
      </c>
    </row>
    <row r="1261" s="135" customFormat="1" customHeight="1" spans="1:21">
      <c r="A1261" s="610">
        <v>44981</v>
      </c>
      <c r="B1261" s="610">
        <v>44987</v>
      </c>
      <c r="C1261" s="513" t="s">
        <v>2116</v>
      </c>
      <c r="D1261" s="513">
        <v>47</v>
      </c>
      <c r="E1261" s="513">
        <v>48</v>
      </c>
      <c r="F1261" s="513">
        <v>50</v>
      </c>
      <c r="G1261" s="513">
        <v>52</v>
      </c>
      <c r="H1261" s="513">
        <v>50</v>
      </c>
      <c r="I1261" s="513">
        <v>50</v>
      </c>
      <c r="J1261" s="513">
        <v>50</v>
      </c>
      <c r="K1261" s="513">
        <v>50</v>
      </c>
      <c r="L1261" s="513">
        <v>47</v>
      </c>
      <c r="M1261" s="513">
        <v>50</v>
      </c>
      <c r="N1261" s="513">
        <v>50</v>
      </c>
      <c r="O1261" s="513">
        <v>48.1</v>
      </c>
      <c r="P1261" s="513">
        <v>46.8</v>
      </c>
      <c r="Q1261" s="513">
        <v>50</v>
      </c>
      <c r="R1261" s="513">
        <v>50</v>
      </c>
      <c r="S1261" s="513">
        <v>50.5</v>
      </c>
      <c r="T1261" s="513"/>
      <c r="U1261" s="513">
        <v>49.34</v>
      </c>
    </row>
    <row r="1262" s="135" customFormat="1" customHeight="1" spans="1:21">
      <c r="A1262" s="610">
        <v>44981</v>
      </c>
      <c r="B1262" s="610">
        <v>44987</v>
      </c>
      <c r="C1262" s="513" t="s">
        <v>2117</v>
      </c>
      <c r="D1262" s="513">
        <v>-1</v>
      </c>
      <c r="E1262" s="513">
        <v>-1</v>
      </c>
      <c r="F1262" s="513">
        <v>1</v>
      </c>
      <c r="G1262" s="513">
        <v>-0.5</v>
      </c>
      <c r="H1262" s="513">
        <v>0</v>
      </c>
      <c r="I1262" s="513">
        <v>1</v>
      </c>
      <c r="J1262" s="513">
        <v>1</v>
      </c>
      <c r="K1262" s="513">
        <v>0</v>
      </c>
      <c r="L1262" s="513">
        <v>5.5</v>
      </c>
      <c r="M1262" s="513">
        <v>6</v>
      </c>
      <c r="N1262" s="513">
        <v>1</v>
      </c>
      <c r="O1262" s="513">
        <v>5.4</v>
      </c>
      <c r="P1262" s="513">
        <v>5.5</v>
      </c>
      <c r="Q1262" s="513">
        <v>3.5</v>
      </c>
      <c r="R1262" s="513">
        <v>4.5</v>
      </c>
      <c r="S1262" s="513">
        <v>2.1</v>
      </c>
      <c r="T1262" s="513"/>
      <c r="U1262" s="513">
        <v>2.12</v>
      </c>
    </row>
    <row r="1263" s="135" customFormat="1" customHeight="1" spans="1:21">
      <c r="A1263" s="610">
        <v>44988</v>
      </c>
      <c r="B1263" s="610">
        <v>44994</v>
      </c>
      <c r="C1263" s="513" t="s">
        <v>2111</v>
      </c>
      <c r="D1263" s="513">
        <v>19.7</v>
      </c>
      <c r="E1263" s="609">
        <v>19.4</v>
      </c>
      <c r="F1263" s="609">
        <v>19.7</v>
      </c>
      <c r="G1263" s="609">
        <v>19.2</v>
      </c>
      <c r="H1263" s="609">
        <v>20</v>
      </c>
      <c r="I1263" s="609">
        <v>19.8</v>
      </c>
      <c r="J1263" s="513">
        <v>20.2</v>
      </c>
      <c r="K1263" s="615">
        <v>20.1</v>
      </c>
      <c r="L1263" s="513">
        <v>19.85</v>
      </c>
      <c r="M1263" s="513">
        <v>21.4</v>
      </c>
      <c r="N1263" s="513">
        <v>20.2</v>
      </c>
      <c r="O1263" s="609">
        <v>20.7</v>
      </c>
      <c r="P1263" s="609">
        <v>20</v>
      </c>
      <c r="Q1263" s="513">
        <v>19.7</v>
      </c>
      <c r="R1263" s="513">
        <v>20</v>
      </c>
      <c r="S1263" s="513">
        <v>20</v>
      </c>
      <c r="T1263" s="513"/>
      <c r="U1263" s="609">
        <v>20</v>
      </c>
    </row>
    <row r="1264" s="135" customFormat="1" customHeight="1" spans="1:21">
      <c r="A1264" s="610">
        <v>44988</v>
      </c>
      <c r="B1264" s="610">
        <v>44994</v>
      </c>
      <c r="C1264" s="513" t="s">
        <v>2112</v>
      </c>
      <c r="D1264" s="513">
        <v>23</v>
      </c>
      <c r="E1264" s="513">
        <v>24</v>
      </c>
      <c r="F1264" s="513">
        <v>24</v>
      </c>
      <c r="G1264" s="513">
        <v>24.5</v>
      </c>
      <c r="H1264" s="513">
        <v>24.5</v>
      </c>
      <c r="I1264" s="513">
        <v>24</v>
      </c>
      <c r="J1264" s="513">
        <v>24.5</v>
      </c>
      <c r="K1264" s="513">
        <v>24.5</v>
      </c>
      <c r="L1264" s="513">
        <v>24.5</v>
      </c>
      <c r="M1264" s="513">
        <v>25.5</v>
      </c>
      <c r="N1264" s="513">
        <v>24.5</v>
      </c>
      <c r="O1264" s="513">
        <v>25.8</v>
      </c>
      <c r="P1264" s="513">
        <v>24.8</v>
      </c>
      <c r="Q1264" s="513">
        <v>23.8</v>
      </c>
      <c r="R1264" s="513">
        <v>24</v>
      </c>
      <c r="S1264" s="513">
        <v>23</v>
      </c>
      <c r="T1264" s="513"/>
      <c r="U1264" s="513">
        <v>24.31</v>
      </c>
    </row>
    <row r="1265" s="135" customFormat="1" customHeight="1" spans="1:21">
      <c r="A1265" s="610">
        <v>44988</v>
      </c>
      <c r="B1265" s="610">
        <v>44994</v>
      </c>
      <c r="C1265" s="513" t="s">
        <v>2113</v>
      </c>
      <c r="D1265" s="513">
        <v>24</v>
      </c>
      <c r="E1265" s="513">
        <v>24.5</v>
      </c>
      <c r="F1265" s="513">
        <v>23.5</v>
      </c>
      <c r="G1265" s="513">
        <v>23.5</v>
      </c>
      <c r="H1265" s="513">
        <v>23</v>
      </c>
      <c r="I1265" s="513">
        <v>23.5</v>
      </c>
      <c r="J1265" s="513">
        <v>23</v>
      </c>
      <c r="K1265" s="513">
        <v>23</v>
      </c>
      <c r="L1265" s="513">
        <v>21</v>
      </c>
      <c r="M1265" s="513">
        <v>23</v>
      </c>
      <c r="N1265" s="513">
        <v>23</v>
      </c>
      <c r="O1265" s="513">
        <v>21.6</v>
      </c>
      <c r="P1265" s="513">
        <v>20.5</v>
      </c>
      <c r="Q1265" s="513">
        <v>21</v>
      </c>
      <c r="R1265" s="513">
        <v>21</v>
      </c>
      <c r="S1265" s="513">
        <v>22</v>
      </c>
      <c r="T1265" s="513"/>
      <c r="U1265" s="513">
        <v>22.57</v>
      </c>
    </row>
    <row r="1266" s="135" customFormat="1" customHeight="1" spans="1:21">
      <c r="A1266" s="610">
        <v>44988</v>
      </c>
      <c r="B1266" s="610">
        <v>44994</v>
      </c>
      <c r="C1266" s="513" t="s">
        <v>2114</v>
      </c>
      <c r="D1266" s="513">
        <v>-1</v>
      </c>
      <c r="E1266" s="513">
        <v>-0.5</v>
      </c>
      <c r="F1266" s="513">
        <v>0.5</v>
      </c>
      <c r="G1266" s="513">
        <v>1</v>
      </c>
      <c r="H1266" s="513">
        <v>1.5</v>
      </c>
      <c r="I1266" s="513">
        <v>0.5</v>
      </c>
      <c r="J1266" s="513">
        <v>1.5</v>
      </c>
      <c r="K1266" s="513">
        <v>1.5</v>
      </c>
      <c r="L1266" s="513">
        <v>3.5</v>
      </c>
      <c r="M1266" s="513">
        <v>2.5</v>
      </c>
      <c r="N1266" s="513">
        <v>1.5</v>
      </c>
      <c r="O1266" s="513">
        <v>4.2</v>
      </c>
      <c r="P1266" s="513">
        <v>4.3</v>
      </c>
      <c r="Q1266" s="513">
        <v>2.8</v>
      </c>
      <c r="R1266" s="513">
        <v>3</v>
      </c>
      <c r="S1266" s="513">
        <v>1</v>
      </c>
      <c r="T1266" s="513"/>
      <c r="U1266" s="513">
        <v>1.74</v>
      </c>
    </row>
    <row r="1267" s="135" customFormat="1" customHeight="1" spans="1:21">
      <c r="A1267" s="610">
        <v>44988</v>
      </c>
      <c r="B1267" s="610">
        <v>44994</v>
      </c>
      <c r="C1267" s="513" t="s">
        <v>2115</v>
      </c>
      <c r="D1267" s="513">
        <v>46</v>
      </c>
      <c r="E1267" s="513">
        <v>47</v>
      </c>
      <c r="F1267" s="513">
        <v>50</v>
      </c>
      <c r="G1267" s="513">
        <v>51</v>
      </c>
      <c r="H1267" s="513">
        <v>50</v>
      </c>
      <c r="I1267" s="513">
        <v>51</v>
      </c>
      <c r="J1267" s="513">
        <v>51</v>
      </c>
      <c r="K1267" s="513">
        <v>50</v>
      </c>
      <c r="L1267" s="513">
        <v>52</v>
      </c>
      <c r="M1267" s="513">
        <v>54</v>
      </c>
      <c r="N1267" s="513">
        <v>51</v>
      </c>
      <c r="O1267" s="513">
        <v>53.4</v>
      </c>
      <c r="P1267" s="513">
        <v>52.1</v>
      </c>
      <c r="Q1267" s="513">
        <v>52.5</v>
      </c>
      <c r="R1267" s="513">
        <v>53</v>
      </c>
      <c r="S1267" s="513">
        <v>52.6</v>
      </c>
      <c r="T1267" s="513"/>
      <c r="U1267" s="513">
        <v>51.04</v>
      </c>
    </row>
    <row r="1268" s="135" customFormat="1" customHeight="1" spans="1:21">
      <c r="A1268" s="610">
        <v>44988</v>
      </c>
      <c r="B1268" s="610">
        <v>44994</v>
      </c>
      <c r="C1268" s="513" t="s">
        <v>2116</v>
      </c>
      <c r="D1268" s="513">
        <v>47</v>
      </c>
      <c r="E1268" s="513">
        <v>47</v>
      </c>
      <c r="F1268" s="513">
        <v>50</v>
      </c>
      <c r="G1268" s="513">
        <v>51</v>
      </c>
      <c r="H1268" s="513">
        <v>50</v>
      </c>
      <c r="I1268" s="513">
        <v>50</v>
      </c>
      <c r="J1268" s="513">
        <v>50</v>
      </c>
      <c r="K1268" s="513">
        <v>50</v>
      </c>
      <c r="L1268" s="513">
        <v>48</v>
      </c>
      <c r="M1268" s="513">
        <v>50</v>
      </c>
      <c r="N1268" s="513">
        <v>50</v>
      </c>
      <c r="O1268" s="513">
        <v>48.2</v>
      </c>
      <c r="P1268" s="513">
        <v>46.9</v>
      </c>
      <c r="Q1268" s="513">
        <v>50</v>
      </c>
      <c r="R1268" s="513">
        <v>50</v>
      </c>
      <c r="S1268" s="513">
        <v>50.5</v>
      </c>
      <c r="T1268" s="513"/>
      <c r="U1268" s="513">
        <v>49.29</v>
      </c>
    </row>
    <row r="1269" s="135" customFormat="1" customHeight="1" spans="1:21">
      <c r="A1269" s="610">
        <v>44988</v>
      </c>
      <c r="B1269" s="610">
        <v>44994</v>
      </c>
      <c r="C1269" s="513" t="s">
        <v>2117</v>
      </c>
      <c r="D1269" s="513">
        <v>-1</v>
      </c>
      <c r="E1269" s="513">
        <v>0</v>
      </c>
      <c r="F1269" s="513">
        <v>0</v>
      </c>
      <c r="G1269" s="513">
        <v>0</v>
      </c>
      <c r="H1269" s="513">
        <v>0</v>
      </c>
      <c r="I1269" s="513">
        <v>1</v>
      </c>
      <c r="J1269" s="513">
        <v>1</v>
      </c>
      <c r="K1269" s="513">
        <v>0</v>
      </c>
      <c r="L1269" s="513">
        <v>4</v>
      </c>
      <c r="M1269" s="513">
        <v>4</v>
      </c>
      <c r="N1269" s="513">
        <v>1</v>
      </c>
      <c r="O1269" s="513">
        <v>5.2</v>
      </c>
      <c r="P1269" s="513">
        <v>5.2</v>
      </c>
      <c r="Q1269" s="513">
        <v>2.5</v>
      </c>
      <c r="R1269" s="513">
        <v>3</v>
      </c>
      <c r="S1269" s="513">
        <v>2.1</v>
      </c>
      <c r="T1269" s="513"/>
      <c r="U1269" s="513">
        <v>1.75</v>
      </c>
    </row>
    <row r="1270" s="135" customFormat="1" customHeight="1" spans="1:21">
      <c r="A1270" s="610">
        <v>44995</v>
      </c>
      <c r="B1270" s="610">
        <v>45001</v>
      </c>
      <c r="C1270" s="513" t="s">
        <v>2111</v>
      </c>
      <c r="D1270" s="513">
        <v>19.4</v>
      </c>
      <c r="E1270" s="609">
        <v>18.8</v>
      </c>
      <c r="F1270" s="609">
        <v>19.25</v>
      </c>
      <c r="G1270" s="609">
        <v>18.8</v>
      </c>
      <c r="H1270" s="609">
        <v>19.3</v>
      </c>
      <c r="I1270" s="609">
        <v>19.1</v>
      </c>
      <c r="J1270" s="513">
        <v>19.5</v>
      </c>
      <c r="K1270" s="609">
        <v>19.4</v>
      </c>
      <c r="L1270" s="513">
        <v>19.18</v>
      </c>
      <c r="M1270" s="513">
        <v>21</v>
      </c>
      <c r="N1270" s="513">
        <v>19.5</v>
      </c>
      <c r="O1270" s="609">
        <v>20.4</v>
      </c>
      <c r="P1270" s="609">
        <v>19.5</v>
      </c>
      <c r="Q1270" s="513">
        <v>19.2</v>
      </c>
      <c r="R1270" s="513">
        <v>19.4</v>
      </c>
      <c r="S1270" s="513">
        <v>19.5</v>
      </c>
      <c r="T1270" s="513"/>
      <c r="U1270" s="513">
        <v>19.45</v>
      </c>
    </row>
    <row r="1271" s="135" customFormat="1" customHeight="1" spans="1:21">
      <c r="A1271" s="610">
        <v>44995</v>
      </c>
      <c r="B1271" s="610">
        <v>45001</v>
      </c>
      <c r="C1271" s="513" t="s">
        <v>2112</v>
      </c>
      <c r="D1271" s="513">
        <v>23</v>
      </c>
      <c r="E1271" s="513">
        <v>23</v>
      </c>
      <c r="F1271" s="513">
        <v>24</v>
      </c>
      <c r="G1271" s="513">
        <v>24</v>
      </c>
      <c r="H1271" s="513">
        <v>24</v>
      </c>
      <c r="I1271" s="513">
        <v>24</v>
      </c>
      <c r="J1271" s="513">
        <v>24</v>
      </c>
      <c r="K1271" s="513">
        <v>24</v>
      </c>
      <c r="L1271" s="513">
        <v>23.5</v>
      </c>
      <c r="M1271" s="513">
        <v>25</v>
      </c>
      <c r="N1271" s="513">
        <v>24</v>
      </c>
      <c r="O1271" s="513">
        <v>25.3</v>
      </c>
      <c r="P1271" s="513">
        <v>24.4</v>
      </c>
      <c r="Q1271" s="513">
        <v>23.5</v>
      </c>
      <c r="R1271" s="513">
        <v>23.5</v>
      </c>
      <c r="S1271" s="513">
        <v>22.5</v>
      </c>
      <c r="T1271" s="513"/>
      <c r="U1271" s="513">
        <v>23.86</v>
      </c>
    </row>
    <row r="1272" s="135" customFormat="1" customHeight="1" spans="1:21">
      <c r="A1272" s="610">
        <v>44995</v>
      </c>
      <c r="B1272" s="610">
        <v>45001</v>
      </c>
      <c r="C1272" s="513" t="s">
        <v>2113</v>
      </c>
      <c r="D1272" s="513">
        <v>24</v>
      </c>
      <c r="E1272" s="513">
        <v>24</v>
      </c>
      <c r="F1272" s="513">
        <v>22.5</v>
      </c>
      <c r="G1272" s="513">
        <v>23</v>
      </c>
      <c r="H1272" s="513">
        <v>22.5</v>
      </c>
      <c r="I1272" s="513">
        <v>22.5</v>
      </c>
      <c r="J1272" s="513">
        <v>22.5</v>
      </c>
      <c r="K1272" s="513">
        <v>23</v>
      </c>
      <c r="L1272" s="513">
        <v>21</v>
      </c>
      <c r="M1272" s="513">
        <v>23</v>
      </c>
      <c r="N1272" s="513">
        <v>22.5</v>
      </c>
      <c r="O1272" s="513">
        <v>21.2</v>
      </c>
      <c r="P1272" s="513">
        <v>20.3</v>
      </c>
      <c r="Q1272" s="513">
        <v>21</v>
      </c>
      <c r="R1272" s="513">
        <v>21</v>
      </c>
      <c r="S1272" s="513">
        <v>22</v>
      </c>
      <c r="T1272" s="513"/>
      <c r="U1272" s="513">
        <v>22.25</v>
      </c>
    </row>
    <row r="1273" s="135" customFormat="1" customHeight="1" spans="1:21">
      <c r="A1273" s="610">
        <v>44995</v>
      </c>
      <c r="B1273" s="610">
        <v>45001</v>
      </c>
      <c r="C1273" s="513" t="s">
        <v>2114</v>
      </c>
      <c r="D1273" s="513">
        <v>-1</v>
      </c>
      <c r="E1273" s="513">
        <v>-1</v>
      </c>
      <c r="F1273" s="513">
        <v>1.5</v>
      </c>
      <c r="G1273" s="513">
        <v>1</v>
      </c>
      <c r="H1273" s="513">
        <v>1.5</v>
      </c>
      <c r="I1273" s="513">
        <v>1.5</v>
      </c>
      <c r="J1273" s="513">
        <v>1.5</v>
      </c>
      <c r="K1273" s="513">
        <v>1</v>
      </c>
      <c r="L1273" s="513">
        <v>2.5</v>
      </c>
      <c r="M1273" s="513">
        <v>2</v>
      </c>
      <c r="N1273" s="513">
        <v>1.5</v>
      </c>
      <c r="O1273" s="513">
        <v>4.1</v>
      </c>
      <c r="P1273" s="513">
        <v>4.1</v>
      </c>
      <c r="Q1273" s="513">
        <v>2.5</v>
      </c>
      <c r="R1273" s="513">
        <v>2.5</v>
      </c>
      <c r="S1273" s="513">
        <v>0.5</v>
      </c>
      <c r="T1273" s="513"/>
      <c r="U1273" s="513">
        <v>1.61</v>
      </c>
    </row>
    <row r="1274" s="135" customFormat="1" customHeight="1" spans="1:21">
      <c r="A1274" s="610">
        <v>44995</v>
      </c>
      <c r="B1274" s="610">
        <v>45001</v>
      </c>
      <c r="C1274" s="513" t="s">
        <v>2115</v>
      </c>
      <c r="D1274" s="513">
        <v>46</v>
      </c>
      <c r="E1274" s="513">
        <v>47</v>
      </c>
      <c r="F1274" s="513">
        <v>50</v>
      </c>
      <c r="G1274" s="513">
        <v>51</v>
      </c>
      <c r="H1274" s="513">
        <v>50</v>
      </c>
      <c r="I1274" s="513">
        <v>50</v>
      </c>
      <c r="J1274" s="513">
        <v>51</v>
      </c>
      <c r="K1274" s="513">
        <v>50</v>
      </c>
      <c r="L1274" s="513">
        <v>52.5</v>
      </c>
      <c r="M1274" s="513">
        <v>54</v>
      </c>
      <c r="N1274" s="513">
        <v>51</v>
      </c>
      <c r="O1274" s="513">
        <v>53.2</v>
      </c>
      <c r="P1274" s="513">
        <v>52.1</v>
      </c>
      <c r="Q1274" s="513">
        <v>52.5</v>
      </c>
      <c r="R1274" s="513">
        <v>53</v>
      </c>
      <c r="S1274" s="513">
        <v>51.5</v>
      </c>
      <c r="T1274" s="513"/>
      <c r="U1274" s="513">
        <v>50.93</v>
      </c>
    </row>
    <row r="1275" s="135" customFormat="1" customHeight="1" spans="1:21">
      <c r="A1275" s="610">
        <v>44995</v>
      </c>
      <c r="B1275" s="610">
        <v>45001</v>
      </c>
      <c r="C1275" s="513" t="s">
        <v>2116</v>
      </c>
      <c r="D1275" s="513">
        <v>47</v>
      </c>
      <c r="E1275" s="513">
        <v>47</v>
      </c>
      <c r="F1275" s="513">
        <v>49</v>
      </c>
      <c r="G1275" s="513">
        <v>49</v>
      </c>
      <c r="H1275" s="513">
        <v>49</v>
      </c>
      <c r="I1275" s="513">
        <v>48.5</v>
      </c>
      <c r="J1275" s="513">
        <v>50</v>
      </c>
      <c r="K1275" s="513">
        <v>50</v>
      </c>
      <c r="L1275" s="513">
        <v>50</v>
      </c>
      <c r="M1275" s="513">
        <v>50</v>
      </c>
      <c r="N1275" s="513">
        <v>50</v>
      </c>
      <c r="O1275" s="513">
        <v>48.3</v>
      </c>
      <c r="P1275" s="513">
        <v>47.2</v>
      </c>
      <c r="Q1275" s="513">
        <v>50</v>
      </c>
      <c r="R1275" s="513">
        <v>50</v>
      </c>
      <c r="S1275" s="513">
        <v>49.5</v>
      </c>
      <c r="T1275" s="513"/>
      <c r="U1275" s="513">
        <v>49.03</v>
      </c>
    </row>
    <row r="1276" s="135" customFormat="1" customHeight="1" spans="1:21">
      <c r="A1276" s="610">
        <v>44995</v>
      </c>
      <c r="B1276" s="610">
        <v>45001</v>
      </c>
      <c r="C1276" s="513" t="s">
        <v>2117</v>
      </c>
      <c r="D1276" s="513">
        <v>-1</v>
      </c>
      <c r="E1276" s="513">
        <v>0</v>
      </c>
      <c r="F1276" s="513">
        <v>1</v>
      </c>
      <c r="G1276" s="513">
        <v>2</v>
      </c>
      <c r="H1276" s="513">
        <v>1</v>
      </c>
      <c r="I1276" s="513">
        <v>1.5</v>
      </c>
      <c r="J1276" s="513">
        <v>1</v>
      </c>
      <c r="K1276" s="513">
        <v>0</v>
      </c>
      <c r="L1276" s="513">
        <v>2.5</v>
      </c>
      <c r="M1276" s="513">
        <v>4</v>
      </c>
      <c r="N1276" s="513">
        <v>1</v>
      </c>
      <c r="O1276" s="513">
        <v>4.9</v>
      </c>
      <c r="P1276" s="513">
        <v>4.9</v>
      </c>
      <c r="Q1276" s="513">
        <v>2.5</v>
      </c>
      <c r="R1276" s="513">
        <v>3</v>
      </c>
      <c r="S1276" s="513">
        <v>2</v>
      </c>
      <c r="T1276" s="513"/>
      <c r="U1276" s="513">
        <v>1.9</v>
      </c>
    </row>
    <row r="1277" s="135" customFormat="1" customHeight="1" spans="1:21">
      <c r="A1277" s="610">
        <v>45002</v>
      </c>
      <c r="B1277" s="610">
        <v>45008</v>
      </c>
      <c r="C1277" s="513" t="s">
        <v>2111</v>
      </c>
      <c r="D1277" s="513">
        <v>19.1</v>
      </c>
      <c r="E1277" s="609">
        <v>18.7</v>
      </c>
      <c r="F1277" s="609">
        <v>19</v>
      </c>
      <c r="G1277" s="609">
        <v>18.7</v>
      </c>
      <c r="H1277" s="609">
        <v>19.1</v>
      </c>
      <c r="I1277" s="609">
        <v>18.9</v>
      </c>
      <c r="J1277" s="513">
        <v>19.3</v>
      </c>
      <c r="K1277" s="609">
        <v>19.2</v>
      </c>
      <c r="L1277" s="513">
        <v>19.1</v>
      </c>
      <c r="M1277" s="513">
        <v>20.8</v>
      </c>
      <c r="N1277" s="513">
        <v>19.3</v>
      </c>
      <c r="O1277" s="609">
        <v>20.3</v>
      </c>
      <c r="P1277" s="609">
        <v>19.5</v>
      </c>
      <c r="Q1277" s="513">
        <v>19</v>
      </c>
      <c r="R1277" s="513">
        <v>19.2</v>
      </c>
      <c r="S1277" s="513">
        <v>19.3</v>
      </c>
      <c r="T1277" s="513"/>
      <c r="U1277" s="513">
        <v>19.28</v>
      </c>
    </row>
    <row r="1278" s="135" customFormat="1" customHeight="1" spans="1:21">
      <c r="A1278" s="610">
        <v>45002</v>
      </c>
      <c r="B1278" s="610">
        <v>45008</v>
      </c>
      <c r="C1278" s="513" t="s">
        <v>2112</v>
      </c>
      <c r="D1278" s="513">
        <v>23</v>
      </c>
      <c r="E1278" s="513">
        <v>23</v>
      </c>
      <c r="F1278" s="513">
        <v>23.5</v>
      </c>
      <c r="G1278" s="513">
        <v>23</v>
      </c>
      <c r="H1278" s="513">
        <v>23.5</v>
      </c>
      <c r="I1278" s="513">
        <v>23.5</v>
      </c>
      <c r="J1278" s="513">
        <v>23.5</v>
      </c>
      <c r="K1278" s="513">
        <v>23.5</v>
      </c>
      <c r="L1278" s="513">
        <v>23.5</v>
      </c>
      <c r="M1278" s="513">
        <v>25</v>
      </c>
      <c r="N1278" s="513">
        <v>23.5</v>
      </c>
      <c r="O1278" s="513">
        <v>25.1</v>
      </c>
      <c r="P1278" s="513">
        <v>24.5</v>
      </c>
      <c r="Q1278" s="513">
        <v>23.5</v>
      </c>
      <c r="R1278" s="513">
        <v>23.5</v>
      </c>
      <c r="S1278" s="513">
        <v>22.5</v>
      </c>
      <c r="T1278" s="513"/>
      <c r="U1278" s="513">
        <v>23.6</v>
      </c>
    </row>
    <row r="1279" s="135" customFormat="1" customHeight="1" spans="1:21">
      <c r="A1279" s="610">
        <v>45002</v>
      </c>
      <c r="B1279" s="610">
        <v>45008</v>
      </c>
      <c r="C1279" s="513" t="s">
        <v>2113</v>
      </c>
      <c r="D1279" s="513">
        <v>24</v>
      </c>
      <c r="E1279" s="513">
        <v>24</v>
      </c>
      <c r="F1279" s="513">
        <v>22</v>
      </c>
      <c r="G1279" s="513">
        <v>23</v>
      </c>
      <c r="H1279" s="513">
        <v>22</v>
      </c>
      <c r="I1279" s="513">
        <v>22</v>
      </c>
      <c r="J1279" s="513">
        <v>22</v>
      </c>
      <c r="K1279" s="513">
        <v>22.5</v>
      </c>
      <c r="L1279" s="513">
        <v>21</v>
      </c>
      <c r="M1279" s="513">
        <v>23</v>
      </c>
      <c r="N1279" s="513">
        <v>22</v>
      </c>
      <c r="O1279" s="513">
        <v>21.3</v>
      </c>
      <c r="P1279" s="513">
        <v>20.8</v>
      </c>
      <c r="Q1279" s="513">
        <v>21</v>
      </c>
      <c r="R1279" s="513">
        <v>21</v>
      </c>
      <c r="S1279" s="513">
        <v>22</v>
      </c>
      <c r="T1279" s="513"/>
      <c r="U1279" s="513">
        <v>22.1</v>
      </c>
    </row>
    <row r="1280" s="135" customFormat="1" customHeight="1" spans="1:21">
      <c r="A1280" s="610">
        <v>45002</v>
      </c>
      <c r="B1280" s="610">
        <v>45008</v>
      </c>
      <c r="C1280" s="513" t="s">
        <v>2114</v>
      </c>
      <c r="D1280" s="513">
        <v>-1</v>
      </c>
      <c r="E1280" s="513">
        <v>-1</v>
      </c>
      <c r="F1280" s="513">
        <v>1.5</v>
      </c>
      <c r="G1280" s="513">
        <v>0</v>
      </c>
      <c r="H1280" s="513">
        <v>1.5</v>
      </c>
      <c r="I1280" s="513">
        <v>1.5</v>
      </c>
      <c r="J1280" s="513">
        <v>1.5</v>
      </c>
      <c r="K1280" s="513">
        <v>1</v>
      </c>
      <c r="L1280" s="513">
        <v>2.5</v>
      </c>
      <c r="M1280" s="513">
        <v>2</v>
      </c>
      <c r="N1280" s="513">
        <v>1.5</v>
      </c>
      <c r="O1280" s="513">
        <v>3.8</v>
      </c>
      <c r="P1280" s="513">
        <v>3.7</v>
      </c>
      <c r="Q1280" s="513">
        <v>2.5</v>
      </c>
      <c r="R1280" s="513">
        <v>2.5</v>
      </c>
      <c r="S1280" s="513">
        <v>0.5</v>
      </c>
      <c r="T1280" s="513"/>
      <c r="U1280" s="513">
        <v>1.5</v>
      </c>
    </row>
    <row r="1281" s="135" customFormat="1" customHeight="1" spans="1:21">
      <c r="A1281" s="610">
        <v>45002</v>
      </c>
      <c r="B1281" s="610">
        <v>45008</v>
      </c>
      <c r="C1281" s="513" t="s">
        <v>2115</v>
      </c>
      <c r="D1281" s="513">
        <v>46</v>
      </c>
      <c r="E1281" s="513">
        <v>46.5</v>
      </c>
      <c r="F1281" s="513">
        <v>50</v>
      </c>
      <c r="G1281" s="513">
        <v>50.5</v>
      </c>
      <c r="H1281" s="513">
        <v>50</v>
      </c>
      <c r="I1281" s="513">
        <v>50</v>
      </c>
      <c r="J1281" s="513">
        <v>51</v>
      </c>
      <c r="K1281" s="513">
        <v>50</v>
      </c>
      <c r="L1281" s="513">
        <v>52.5</v>
      </c>
      <c r="M1281" s="513">
        <v>54</v>
      </c>
      <c r="N1281" s="513">
        <v>51</v>
      </c>
      <c r="O1281" s="513">
        <v>53.3</v>
      </c>
      <c r="P1281" s="513">
        <v>52.3</v>
      </c>
      <c r="Q1281" s="513">
        <v>52.5</v>
      </c>
      <c r="R1281" s="513">
        <v>53</v>
      </c>
      <c r="S1281" s="513">
        <v>51.5</v>
      </c>
      <c r="T1281" s="513"/>
      <c r="U1281" s="513">
        <v>50.88</v>
      </c>
    </row>
    <row r="1282" s="135" customFormat="1" customHeight="1" spans="1:21">
      <c r="A1282" s="610">
        <v>45002</v>
      </c>
      <c r="B1282" s="610">
        <v>45008</v>
      </c>
      <c r="C1282" s="513" t="s">
        <v>2116</v>
      </c>
      <c r="D1282" s="513">
        <v>47</v>
      </c>
      <c r="E1282" s="513">
        <v>47</v>
      </c>
      <c r="F1282" s="513">
        <v>48</v>
      </c>
      <c r="G1282" s="513">
        <v>48.5</v>
      </c>
      <c r="H1282" s="513">
        <v>48</v>
      </c>
      <c r="I1282" s="513">
        <v>48</v>
      </c>
      <c r="J1282" s="513">
        <v>50</v>
      </c>
      <c r="K1282" s="513">
        <v>49</v>
      </c>
      <c r="L1282" s="513">
        <v>50</v>
      </c>
      <c r="M1282" s="513">
        <v>50</v>
      </c>
      <c r="N1282" s="513">
        <v>50</v>
      </c>
      <c r="O1282" s="513">
        <v>48.7</v>
      </c>
      <c r="P1282" s="513">
        <v>47.9</v>
      </c>
      <c r="Q1282" s="513">
        <v>50</v>
      </c>
      <c r="R1282" s="513">
        <v>50</v>
      </c>
      <c r="S1282" s="513">
        <v>49.5</v>
      </c>
      <c r="T1282" s="513"/>
      <c r="U1282" s="513">
        <v>48.85</v>
      </c>
    </row>
    <row r="1283" s="135" customFormat="1" customHeight="1" spans="1:21">
      <c r="A1283" s="610">
        <v>45002</v>
      </c>
      <c r="B1283" s="610">
        <v>45008</v>
      </c>
      <c r="C1283" s="513" t="s">
        <v>2117</v>
      </c>
      <c r="D1283" s="513">
        <v>-1</v>
      </c>
      <c r="E1283" s="513">
        <v>-0.5</v>
      </c>
      <c r="F1283" s="513">
        <v>2</v>
      </c>
      <c r="G1283" s="513">
        <v>2</v>
      </c>
      <c r="H1283" s="513">
        <v>2</v>
      </c>
      <c r="I1283" s="513">
        <v>2</v>
      </c>
      <c r="J1283" s="513">
        <v>1</v>
      </c>
      <c r="K1283" s="513">
        <v>1</v>
      </c>
      <c r="L1283" s="513">
        <v>2.5</v>
      </c>
      <c r="M1283" s="513">
        <v>4</v>
      </c>
      <c r="N1283" s="513">
        <v>1</v>
      </c>
      <c r="O1283" s="513">
        <v>4.6</v>
      </c>
      <c r="P1283" s="513">
        <v>4.4</v>
      </c>
      <c r="Q1283" s="513">
        <v>2.5</v>
      </c>
      <c r="R1283" s="513">
        <v>3</v>
      </c>
      <c r="S1283" s="513">
        <v>2</v>
      </c>
      <c r="T1283" s="513"/>
      <c r="U1283" s="513">
        <v>2.03</v>
      </c>
    </row>
    <row r="1284" s="135" customFormat="1" customHeight="1" spans="1:21">
      <c r="A1284" s="610">
        <v>45009</v>
      </c>
      <c r="B1284" s="610">
        <v>45015</v>
      </c>
      <c r="C1284" s="513" t="s">
        <v>2111</v>
      </c>
      <c r="D1284" s="513">
        <v>18.2</v>
      </c>
      <c r="E1284" s="609">
        <v>18</v>
      </c>
      <c r="F1284" s="609">
        <v>18.7</v>
      </c>
      <c r="G1284" s="609">
        <v>18.3</v>
      </c>
      <c r="H1284" s="609">
        <v>18.9</v>
      </c>
      <c r="I1284" s="609">
        <v>18.6</v>
      </c>
      <c r="J1284" s="609">
        <v>19</v>
      </c>
      <c r="K1284" s="609">
        <v>18.9</v>
      </c>
      <c r="L1284" s="609">
        <v>18.95</v>
      </c>
      <c r="M1284" s="513">
        <v>20.2</v>
      </c>
      <c r="N1284" s="513">
        <v>19</v>
      </c>
      <c r="O1284" s="609">
        <v>20</v>
      </c>
      <c r="P1284" s="609">
        <v>19.3</v>
      </c>
      <c r="Q1284" s="513">
        <v>18.8</v>
      </c>
      <c r="R1284" s="513">
        <v>19</v>
      </c>
      <c r="S1284" s="513">
        <v>18.8</v>
      </c>
      <c r="T1284" s="513"/>
      <c r="U1284" s="513">
        <v>18.92</v>
      </c>
    </row>
    <row r="1285" s="135" customFormat="1" customHeight="1" spans="1:21">
      <c r="A1285" s="610">
        <v>45009</v>
      </c>
      <c r="B1285" s="610">
        <v>45015</v>
      </c>
      <c r="C1285" s="513" t="s">
        <v>2112</v>
      </c>
      <c r="D1285" s="513">
        <v>23</v>
      </c>
      <c r="E1285" s="513">
        <v>23</v>
      </c>
      <c r="F1285" s="513">
        <v>23</v>
      </c>
      <c r="G1285" s="513">
        <v>23</v>
      </c>
      <c r="H1285" s="513">
        <v>22.5</v>
      </c>
      <c r="I1285" s="513">
        <v>23</v>
      </c>
      <c r="J1285" s="513">
        <v>23</v>
      </c>
      <c r="K1285" s="513">
        <v>23</v>
      </c>
      <c r="L1285" s="513">
        <v>23.5</v>
      </c>
      <c r="M1285" s="513">
        <v>24.5</v>
      </c>
      <c r="N1285" s="513">
        <v>23</v>
      </c>
      <c r="O1285" s="609">
        <v>24.9</v>
      </c>
      <c r="P1285" s="609">
        <v>24.2</v>
      </c>
      <c r="Q1285" s="513">
        <v>23</v>
      </c>
      <c r="R1285" s="513">
        <v>23.1</v>
      </c>
      <c r="S1285" s="513">
        <v>22</v>
      </c>
      <c r="T1285" s="513"/>
      <c r="U1285" s="513">
        <v>23.23</v>
      </c>
    </row>
    <row r="1286" s="135" customFormat="1" customHeight="1" spans="1:21">
      <c r="A1286" s="610">
        <v>45009</v>
      </c>
      <c r="B1286" s="610">
        <v>45015</v>
      </c>
      <c r="C1286" s="513" t="s">
        <v>2113</v>
      </c>
      <c r="D1286" s="513">
        <v>24</v>
      </c>
      <c r="E1286" s="513">
        <v>24</v>
      </c>
      <c r="F1286" s="513">
        <v>22</v>
      </c>
      <c r="G1286" s="513">
        <v>23</v>
      </c>
      <c r="H1286" s="513">
        <v>22</v>
      </c>
      <c r="I1286" s="513">
        <v>22</v>
      </c>
      <c r="J1286" s="513">
        <v>22</v>
      </c>
      <c r="K1286" s="513">
        <v>22.5</v>
      </c>
      <c r="L1286" s="513">
        <v>21</v>
      </c>
      <c r="M1286" s="513">
        <v>23</v>
      </c>
      <c r="N1286" s="513">
        <v>22</v>
      </c>
      <c r="O1286" s="513">
        <v>21.3</v>
      </c>
      <c r="P1286" s="513">
        <v>20.6</v>
      </c>
      <c r="Q1286" s="513">
        <v>21</v>
      </c>
      <c r="R1286" s="513">
        <v>21</v>
      </c>
      <c r="S1286" s="513">
        <v>21</v>
      </c>
      <c r="T1286" s="513"/>
      <c r="U1286" s="513">
        <v>22.03</v>
      </c>
    </row>
    <row r="1287" s="135" customFormat="1" customHeight="1" spans="1:21">
      <c r="A1287" s="610">
        <v>45009</v>
      </c>
      <c r="B1287" s="610">
        <v>45015</v>
      </c>
      <c r="C1287" s="513" t="s">
        <v>2114</v>
      </c>
      <c r="D1287" s="513">
        <v>-1</v>
      </c>
      <c r="E1287" s="513">
        <v>-1</v>
      </c>
      <c r="F1287" s="513">
        <v>1</v>
      </c>
      <c r="G1287" s="513">
        <v>0</v>
      </c>
      <c r="H1287" s="513">
        <v>0.5</v>
      </c>
      <c r="I1287" s="513">
        <v>1</v>
      </c>
      <c r="J1287" s="513">
        <v>1</v>
      </c>
      <c r="K1287" s="513">
        <v>0.5</v>
      </c>
      <c r="L1287" s="513">
        <v>2.5</v>
      </c>
      <c r="M1287" s="513">
        <v>1.5</v>
      </c>
      <c r="N1287" s="513">
        <v>1</v>
      </c>
      <c r="O1287" s="513">
        <v>3.6</v>
      </c>
      <c r="P1287" s="513">
        <v>3.6</v>
      </c>
      <c r="Q1287" s="513">
        <v>2</v>
      </c>
      <c r="R1287" s="513">
        <v>2.1</v>
      </c>
      <c r="S1287" s="513">
        <v>1</v>
      </c>
      <c r="T1287" s="513"/>
      <c r="U1287" s="513">
        <v>1.2</v>
      </c>
    </row>
    <row r="1288" s="135" customFormat="1" customHeight="1" spans="1:21">
      <c r="A1288" s="610">
        <v>45009</v>
      </c>
      <c r="B1288" s="610">
        <v>45015</v>
      </c>
      <c r="C1288" s="513" t="s">
        <v>2115</v>
      </c>
      <c r="D1288" s="513">
        <v>46</v>
      </c>
      <c r="E1288" s="513">
        <v>46.5</v>
      </c>
      <c r="F1288" s="513">
        <v>48.5</v>
      </c>
      <c r="G1288" s="513">
        <v>49.5</v>
      </c>
      <c r="H1288" s="513">
        <v>48.5</v>
      </c>
      <c r="I1288" s="513">
        <v>48.5</v>
      </c>
      <c r="J1288" s="513">
        <v>50</v>
      </c>
      <c r="K1288" s="513">
        <v>49</v>
      </c>
      <c r="L1288" s="513">
        <v>52</v>
      </c>
      <c r="M1288" s="513">
        <v>53</v>
      </c>
      <c r="N1288" s="513">
        <v>50</v>
      </c>
      <c r="O1288" s="513">
        <v>52.9</v>
      </c>
      <c r="P1288" s="513">
        <v>51.9</v>
      </c>
      <c r="Q1288" s="513">
        <v>52</v>
      </c>
      <c r="R1288" s="513">
        <v>52.4</v>
      </c>
      <c r="S1288" s="513">
        <v>51</v>
      </c>
      <c r="T1288" s="513"/>
      <c r="U1288" s="513">
        <v>50.11</v>
      </c>
    </row>
    <row r="1289" s="135" customFormat="1" customHeight="1" spans="1:21">
      <c r="A1289" s="610">
        <v>45009</v>
      </c>
      <c r="B1289" s="610">
        <v>45015</v>
      </c>
      <c r="C1289" s="513" t="s">
        <v>2116</v>
      </c>
      <c r="D1289" s="513">
        <v>47</v>
      </c>
      <c r="E1289" s="513">
        <v>47</v>
      </c>
      <c r="F1289" s="513">
        <v>48</v>
      </c>
      <c r="G1289" s="513">
        <v>48.5</v>
      </c>
      <c r="H1289" s="513">
        <v>48</v>
      </c>
      <c r="I1289" s="513">
        <v>48</v>
      </c>
      <c r="J1289" s="513">
        <v>50</v>
      </c>
      <c r="K1289" s="513">
        <v>49</v>
      </c>
      <c r="L1289" s="513">
        <v>49</v>
      </c>
      <c r="M1289" s="513">
        <v>50</v>
      </c>
      <c r="N1289" s="513">
        <v>50</v>
      </c>
      <c r="O1289" s="513">
        <v>49.6</v>
      </c>
      <c r="P1289" s="513">
        <v>48.5</v>
      </c>
      <c r="Q1289" s="513">
        <v>50</v>
      </c>
      <c r="R1289" s="513">
        <v>50</v>
      </c>
      <c r="S1289" s="513">
        <v>49</v>
      </c>
      <c r="T1289" s="513"/>
      <c r="U1289" s="513">
        <v>48.85</v>
      </c>
    </row>
    <row r="1290" s="135" customFormat="1" customHeight="1" spans="1:21">
      <c r="A1290" s="610">
        <v>45009</v>
      </c>
      <c r="B1290" s="610">
        <v>45015</v>
      </c>
      <c r="C1290" s="513" t="s">
        <v>2117</v>
      </c>
      <c r="D1290" s="513">
        <v>-1</v>
      </c>
      <c r="E1290" s="513">
        <v>-0.5</v>
      </c>
      <c r="F1290" s="513">
        <v>0.5</v>
      </c>
      <c r="G1290" s="513">
        <v>1</v>
      </c>
      <c r="H1290" s="513">
        <v>0.5</v>
      </c>
      <c r="I1290" s="513">
        <v>0.5</v>
      </c>
      <c r="J1290" s="513">
        <v>0</v>
      </c>
      <c r="K1290" s="513">
        <v>0</v>
      </c>
      <c r="L1290" s="513">
        <v>3</v>
      </c>
      <c r="M1290" s="513">
        <v>3</v>
      </c>
      <c r="N1290" s="513">
        <v>0</v>
      </c>
      <c r="O1290" s="513">
        <v>3.3</v>
      </c>
      <c r="P1290" s="513">
        <v>3.4</v>
      </c>
      <c r="Q1290" s="513">
        <v>2</v>
      </c>
      <c r="R1290" s="513">
        <v>2.4</v>
      </c>
      <c r="S1290" s="513">
        <v>2</v>
      </c>
      <c r="T1290" s="513"/>
      <c r="U1290" s="513">
        <v>1.26</v>
      </c>
    </row>
    <row r="1291" s="135" customFormat="1" customHeight="1" spans="1:21">
      <c r="A1291" s="610">
        <v>45016</v>
      </c>
      <c r="B1291" s="610">
        <v>45022</v>
      </c>
      <c r="C1291" s="513" t="s">
        <v>2111</v>
      </c>
      <c r="D1291" s="513">
        <v>17.7</v>
      </c>
      <c r="E1291" s="609">
        <v>17.5</v>
      </c>
      <c r="F1291" s="609">
        <v>18.35</v>
      </c>
      <c r="G1291" s="609">
        <v>17.9</v>
      </c>
      <c r="H1291" s="609">
        <v>18.3</v>
      </c>
      <c r="I1291" s="609">
        <v>18.2</v>
      </c>
      <c r="J1291" s="609">
        <v>18.4</v>
      </c>
      <c r="K1291" s="609">
        <v>18.3</v>
      </c>
      <c r="L1291" s="609">
        <v>18.63</v>
      </c>
      <c r="M1291" s="609">
        <v>20</v>
      </c>
      <c r="N1291" s="609">
        <v>18.8</v>
      </c>
      <c r="O1291" s="609">
        <v>19.7</v>
      </c>
      <c r="P1291" s="609">
        <v>19.1</v>
      </c>
      <c r="Q1291" s="609">
        <v>18.4</v>
      </c>
      <c r="R1291" s="609">
        <v>18.6</v>
      </c>
      <c r="S1291" s="609">
        <v>18.5</v>
      </c>
      <c r="T1291" s="609"/>
      <c r="U1291" s="609">
        <v>18.52</v>
      </c>
    </row>
    <row r="1292" s="135" customFormat="1" customHeight="1" spans="1:21">
      <c r="A1292" s="610">
        <v>45016</v>
      </c>
      <c r="B1292" s="610">
        <v>45022</v>
      </c>
      <c r="C1292" s="513" t="s">
        <v>2112</v>
      </c>
      <c r="D1292" s="513">
        <v>23</v>
      </c>
      <c r="E1292" s="513">
        <v>23</v>
      </c>
      <c r="F1292" s="513">
        <v>23</v>
      </c>
      <c r="G1292" s="513">
        <v>23</v>
      </c>
      <c r="H1292" s="613">
        <v>22</v>
      </c>
      <c r="I1292" s="513">
        <v>22.5</v>
      </c>
      <c r="J1292" s="513">
        <v>22.5</v>
      </c>
      <c r="K1292" s="513">
        <v>22.5</v>
      </c>
      <c r="L1292" s="613">
        <v>23.7</v>
      </c>
      <c r="M1292" s="613">
        <v>24.5</v>
      </c>
      <c r="N1292" s="613">
        <v>22.7</v>
      </c>
      <c r="O1292" s="613">
        <v>24.5</v>
      </c>
      <c r="P1292" s="613">
        <v>23.7</v>
      </c>
      <c r="Q1292" s="613">
        <v>22.5</v>
      </c>
      <c r="R1292" s="613">
        <v>22.7</v>
      </c>
      <c r="S1292" s="613">
        <v>22</v>
      </c>
      <c r="T1292" s="613"/>
      <c r="U1292" s="613">
        <v>22.99</v>
      </c>
    </row>
    <row r="1293" s="135" customFormat="1" customHeight="1" spans="1:21">
      <c r="A1293" s="610">
        <v>45016</v>
      </c>
      <c r="B1293" s="610">
        <v>45022</v>
      </c>
      <c r="C1293" s="513" t="s">
        <v>2113</v>
      </c>
      <c r="D1293" s="513">
        <v>23.5</v>
      </c>
      <c r="E1293" s="513">
        <v>23.5</v>
      </c>
      <c r="F1293" s="513">
        <v>22</v>
      </c>
      <c r="G1293" s="513">
        <v>23</v>
      </c>
      <c r="H1293" s="513">
        <v>22</v>
      </c>
      <c r="I1293" s="513">
        <v>22</v>
      </c>
      <c r="J1293" s="513">
        <v>22.5</v>
      </c>
      <c r="K1293" s="513">
        <v>22.5</v>
      </c>
      <c r="L1293" s="609">
        <v>20.3</v>
      </c>
      <c r="M1293" s="513">
        <v>23</v>
      </c>
      <c r="N1293" s="513">
        <v>21.6</v>
      </c>
      <c r="O1293" s="609">
        <v>21.1</v>
      </c>
      <c r="P1293" s="609">
        <v>20.3</v>
      </c>
      <c r="Q1293" s="513">
        <v>21</v>
      </c>
      <c r="R1293" s="513">
        <v>21</v>
      </c>
      <c r="S1293" s="513">
        <v>21</v>
      </c>
      <c r="T1293" s="513"/>
      <c r="U1293" s="513">
        <v>21.89</v>
      </c>
    </row>
    <row r="1294" s="135" customFormat="1" customHeight="1" spans="1:21">
      <c r="A1294" s="610">
        <v>45016</v>
      </c>
      <c r="B1294" s="610">
        <v>45022</v>
      </c>
      <c r="C1294" s="513" t="s">
        <v>2114</v>
      </c>
      <c r="D1294" s="513">
        <v>-0.5</v>
      </c>
      <c r="E1294" s="513">
        <v>-0.5</v>
      </c>
      <c r="F1294" s="513">
        <v>1</v>
      </c>
      <c r="G1294" s="513">
        <v>0</v>
      </c>
      <c r="H1294" s="513">
        <v>0</v>
      </c>
      <c r="I1294" s="513">
        <v>0.5</v>
      </c>
      <c r="J1294" s="513">
        <v>0</v>
      </c>
      <c r="K1294" s="513">
        <v>0</v>
      </c>
      <c r="L1294" s="613">
        <v>3.4</v>
      </c>
      <c r="M1294" s="513">
        <v>1.5</v>
      </c>
      <c r="N1294" s="513">
        <v>1.1</v>
      </c>
      <c r="O1294" s="613">
        <v>3.4</v>
      </c>
      <c r="P1294" s="613">
        <v>3.4</v>
      </c>
      <c r="Q1294" s="513">
        <v>1.5</v>
      </c>
      <c r="R1294" s="513">
        <v>1.7</v>
      </c>
      <c r="S1294" s="513">
        <v>1</v>
      </c>
      <c r="T1294" s="513"/>
      <c r="U1294" s="513">
        <v>1.1</v>
      </c>
    </row>
    <row r="1295" s="135" customFormat="1" customHeight="1" spans="1:21">
      <c r="A1295" s="610">
        <v>45016</v>
      </c>
      <c r="B1295" s="610">
        <v>45022</v>
      </c>
      <c r="C1295" s="513" t="s">
        <v>2115</v>
      </c>
      <c r="D1295" s="513">
        <v>46</v>
      </c>
      <c r="E1295" s="513">
        <v>46</v>
      </c>
      <c r="F1295" s="513">
        <v>42.5</v>
      </c>
      <c r="G1295" s="513">
        <v>47.5</v>
      </c>
      <c r="H1295" s="513">
        <v>48</v>
      </c>
      <c r="I1295" s="513">
        <v>47</v>
      </c>
      <c r="J1295" s="513">
        <v>49</v>
      </c>
      <c r="K1295" s="513">
        <v>49</v>
      </c>
      <c r="L1295" s="513">
        <v>50.7</v>
      </c>
      <c r="M1295" s="513">
        <v>53</v>
      </c>
      <c r="N1295" s="513">
        <v>50</v>
      </c>
      <c r="O1295" s="513">
        <v>51.6</v>
      </c>
      <c r="P1295" s="513">
        <v>50.7</v>
      </c>
      <c r="Q1295" s="513">
        <v>52</v>
      </c>
      <c r="R1295" s="513">
        <v>52.4</v>
      </c>
      <c r="S1295" s="513">
        <v>51</v>
      </c>
      <c r="T1295" s="513"/>
      <c r="U1295" s="513">
        <v>49.15</v>
      </c>
    </row>
    <row r="1296" s="135" customFormat="1" customHeight="1" spans="1:21">
      <c r="A1296" s="610">
        <v>45016</v>
      </c>
      <c r="B1296" s="610">
        <v>45022</v>
      </c>
      <c r="C1296" s="513" t="s">
        <v>2116</v>
      </c>
      <c r="D1296" s="513">
        <v>46</v>
      </c>
      <c r="E1296" s="513">
        <v>46</v>
      </c>
      <c r="F1296" s="513">
        <v>44</v>
      </c>
      <c r="G1296" s="513">
        <v>47</v>
      </c>
      <c r="H1296" s="513">
        <v>48</v>
      </c>
      <c r="I1296" s="513">
        <v>47</v>
      </c>
      <c r="J1296" s="513">
        <v>49</v>
      </c>
      <c r="K1296" s="513">
        <v>49</v>
      </c>
      <c r="L1296" s="513">
        <v>47.5</v>
      </c>
      <c r="M1296" s="513">
        <v>50</v>
      </c>
      <c r="N1296" s="513">
        <v>50</v>
      </c>
      <c r="O1296" s="513">
        <v>48.3</v>
      </c>
      <c r="P1296" s="513">
        <v>47.5</v>
      </c>
      <c r="Q1296" s="513">
        <v>50</v>
      </c>
      <c r="R1296" s="513">
        <v>50</v>
      </c>
      <c r="S1296" s="513">
        <v>49</v>
      </c>
      <c r="T1296" s="513"/>
      <c r="U1296" s="513">
        <v>48.02</v>
      </c>
    </row>
    <row r="1297" s="135" customFormat="1" customHeight="1" spans="1:21">
      <c r="A1297" s="610">
        <v>45016</v>
      </c>
      <c r="B1297" s="610">
        <v>45022</v>
      </c>
      <c r="C1297" s="513" t="s">
        <v>2117</v>
      </c>
      <c r="D1297" s="513">
        <v>0</v>
      </c>
      <c r="E1297" s="513">
        <v>0</v>
      </c>
      <c r="F1297" s="513">
        <v>-1.5</v>
      </c>
      <c r="G1297" s="513">
        <v>0.5</v>
      </c>
      <c r="H1297" s="513">
        <v>0</v>
      </c>
      <c r="I1297" s="513">
        <v>0</v>
      </c>
      <c r="J1297" s="513">
        <v>0</v>
      </c>
      <c r="K1297" s="513">
        <v>0</v>
      </c>
      <c r="L1297" s="513">
        <v>3.2</v>
      </c>
      <c r="M1297" s="513">
        <v>3</v>
      </c>
      <c r="N1297" s="513">
        <v>0</v>
      </c>
      <c r="O1297" s="513">
        <v>3.3</v>
      </c>
      <c r="P1297" s="513">
        <v>3.2</v>
      </c>
      <c r="Q1297" s="513">
        <v>2</v>
      </c>
      <c r="R1297" s="513">
        <v>2.4</v>
      </c>
      <c r="S1297" s="513">
        <v>2</v>
      </c>
      <c r="T1297" s="513"/>
      <c r="U1297" s="513">
        <v>1.13</v>
      </c>
    </row>
    <row r="1298" s="135" customFormat="1" customHeight="1" spans="1:21">
      <c r="A1298" s="610">
        <v>45023</v>
      </c>
      <c r="B1298" s="610">
        <v>45029</v>
      </c>
      <c r="C1298" s="513" t="s">
        <v>2111</v>
      </c>
      <c r="D1298" s="513">
        <v>17.5</v>
      </c>
      <c r="E1298" s="609">
        <v>17.2</v>
      </c>
      <c r="F1298" s="609">
        <v>17.83</v>
      </c>
      <c r="G1298" s="609">
        <v>17.4</v>
      </c>
      <c r="H1298" s="609">
        <v>17.8</v>
      </c>
      <c r="I1298" s="609">
        <v>17.6</v>
      </c>
      <c r="J1298" s="609">
        <v>18</v>
      </c>
      <c r="K1298" s="609">
        <v>17.9</v>
      </c>
      <c r="L1298" s="609">
        <v>17.9</v>
      </c>
      <c r="M1298" s="609">
        <v>19.6</v>
      </c>
      <c r="N1298" s="609">
        <v>18.6</v>
      </c>
      <c r="O1298" s="609">
        <v>19.2</v>
      </c>
      <c r="P1298" s="609">
        <v>18.5</v>
      </c>
      <c r="Q1298" s="609">
        <v>17.8</v>
      </c>
      <c r="R1298" s="609">
        <v>18.1</v>
      </c>
      <c r="S1298" s="609">
        <v>18.2</v>
      </c>
      <c r="T1298" s="609"/>
      <c r="U1298" s="609">
        <v>18.07</v>
      </c>
    </row>
    <row r="1299" s="135" customFormat="1" customHeight="1" spans="1:21">
      <c r="A1299" s="610">
        <v>45023</v>
      </c>
      <c r="B1299" s="610">
        <v>45029</v>
      </c>
      <c r="C1299" s="513" t="s">
        <v>2112</v>
      </c>
      <c r="D1299" s="513">
        <v>22</v>
      </c>
      <c r="E1299" s="513">
        <v>22</v>
      </c>
      <c r="F1299" s="513">
        <v>22</v>
      </c>
      <c r="G1299" s="513">
        <v>22</v>
      </c>
      <c r="H1299" s="613">
        <v>22</v>
      </c>
      <c r="I1299" s="513">
        <v>22</v>
      </c>
      <c r="J1299" s="513">
        <v>22.5</v>
      </c>
      <c r="K1299" s="513">
        <v>22.5</v>
      </c>
      <c r="L1299" s="613">
        <v>22.3</v>
      </c>
      <c r="M1299" s="613">
        <v>24</v>
      </c>
      <c r="N1299" s="613">
        <v>22.6</v>
      </c>
      <c r="O1299" s="613">
        <v>24.1</v>
      </c>
      <c r="P1299" s="613">
        <v>23.4</v>
      </c>
      <c r="Q1299" s="613">
        <v>22</v>
      </c>
      <c r="R1299" s="613">
        <v>22.3</v>
      </c>
      <c r="S1299" s="613">
        <v>21</v>
      </c>
      <c r="T1299" s="613"/>
      <c r="U1299" s="613">
        <v>22.42</v>
      </c>
    </row>
    <row r="1300" s="135" customFormat="1" customHeight="1" spans="1:21">
      <c r="A1300" s="610">
        <v>45023</v>
      </c>
      <c r="B1300" s="610">
        <v>45029</v>
      </c>
      <c r="C1300" s="513" t="s">
        <v>2113</v>
      </c>
      <c r="D1300" s="513">
        <v>23</v>
      </c>
      <c r="E1300" s="513">
        <v>23</v>
      </c>
      <c r="F1300" s="513">
        <v>22</v>
      </c>
      <c r="G1300" s="513">
        <v>22.5</v>
      </c>
      <c r="H1300" s="513">
        <v>22</v>
      </c>
      <c r="I1300" s="513">
        <v>22</v>
      </c>
      <c r="J1300" s="513">
        <v>22.5</v>
      </c>
      <c r="K1300" s="513">
        <v>22.5</v>
      </c>
      <c r="L1300" s="513">
        <v>21</v>
      </c>
      <c r="M1300" s="513">
        <v>23</v>
      </c>
      <c r="N1300" s="513">
        <v>21.6</v>
      </c>
      <c r="O1300" s="609">
        <v>20.9</v>
      </c>
      <c r="P1300" s="609">
        <v>20.2</v>
      </c>
      <c r="Q1300" s="513">
        <v>21</v>
      </c>
      <c r="R1300" s="513">
        <v>21</v>
      </c>
      <c r="S1300" s="513">
        <v>20</v>
      </c>
      <c r="T1300" s="513"/>
      <c r="U1300" s="513">
        <v>21.76</v>
      </c>
    </row>
    <row r="1301" s="135" customFormat="1" customHeight="1" spans="1:21">
      <c r="A1301" s="610">
        <v>45023</v>
      </c>
      <c r="B1301" s="610">
        <v>45029</v>
      </c>
      <c r="C1301" s="513" t="s">
        <v>2114</v>
      </c>
      <c r="D1301" s="513">
        <v>-1</v>
      </c>
      <c r="E1301" s="513">
        <v>-1</v>
      </c>
      <c r="F1301" s="513">
        <v>0</v>
      </c>
      <c r="G1301" s="513">
        <v>-0.5</v>
      </c>
      <c r="H1301" s="513">
        <v>0</v>
      </c>
      <c r="I1301" s="513">
        <v>0</v>
      </c>
      <c r="J1301" s="513">
        <v>0</v>
      </c>
      <c r="K1301" s="513">
        <v>0</v>
      </c>
      <c r="L1301" s="513">
        <v>1.3</v>
      </c>
      <c r="M1301" s="513">
        <v>1</v>
      </c>
      <c r="N1301" s="513">
        <v>1</v>
      </c>
      <c r="O1301" s="613">
        <v>3.2</v>
      </c>
      <c r="P1301" s="613">
        <v>3.2</v>
      </c>
      <c r="Q1301" s="513">
        <v>1</v>
      </c>
      <c r="R1301" s="513">
        <v>1.3</v>
      </c>
      <c r="S1301" s="513">
        <v>1</v>
      </c>
      <c r="T1301" s="513"/>
      <c r="U1301" s="513">
        <v>0.66</v>
      </c>
    </row>
    <row r="1302" s="135" customFormat="1" customHeight="1" spans="1:21">
      <c r="A1302" s="610">
        <v>45023</v>
      </c>
      <c r="B1302" s="610">
        <v>45029</v>
      </c>
      <c r="C1302" s="513" t="s">
        <v>2115</v>
      </c>
      <c r="D1302" s="513">
        <v>44</v>
      </c>
      <c r="E1302" s="513">
        <v>44</v>
      </c>
      <c r="F1302" s="513">
        <v>42.5</v>
      </c>
      <c r="G1302" s="513">
        <v>46</v>
      </c>
      <c r="H1302" s="513">
        <v>47</v>
      </c>
      <c r="I1302" s="513">
        <v>45.5</v>
      </c>
      <c r="J1302" s="513">
        <v>48</v>
      </c>
      <c r="K1302" s="513">
        <v>48</v>
      </c>
      <c r="L1302" s="513">
        <v>52</v>
      </c>
      <c r="M1302" s="513">
        <v>52.5</v>
      </c>
      <c r="N1302" s="513">
        <v>49</v>
      </c>
      <c r="O1302" s="513">
        <v>51</v>
      </c>
      <c r="P1302" s="513">
        <v>50.2</v>
      </c>
      <c r="Q1302" s="513">
        <v>51.5</v>
      </c>
      <c r="R1302" s="513">
        <v>52</v>
      </c>
      <c r="S1302" s="513">
        <v>50</v>
      </c>
      <c r="T1302" s="513"/>
      <c r="U1302" s="513">
        <v>48.33</v>
      </c>
    </row>
    <row r="1303" s="135" customFormat="1" customHeight="1" spans="1:21">
      <c r="A1303" s="610">
        <v>45023</v>
      </c>
      <c r="B1303" s="610">
        <v>45029</v>
      </c>
      <c r="C1303" s="513" t="s">
        <v>2116</v>
      </c>
      <c r="D1303" s="513">
        <v>46</v>
      </c>
      <c r="E1303" s="513">
        <v>46</v>
      </c>
      <c r="F1303" s="513">
        <v>44</v>
      </c>
      <c r="G1303" s="513">
        <v>46</v>
      </c>
      <c r="H1303" s="513">
        <v>47</v>
      </c>
      <c r="I1303" s="513">
        <v>45</v>
      </c>
      <c r="J1303" s="513">
        <v>48</v>
      </c>
      <c r="K1303" s="513">
        <v>48</v>
      </c>
      <c r="L1303" s="513">
        <v>50</v>
      </c>
      <c r="M1303" s="513">
        <v>50</v>
      </c>
      <c r="N1303" s="513">
        <v>49</v>
      </c>
      <c r="O1303" s="513">
        <v>48</v>
      </c>
      <c r="P1303" s="513">
        <v>47.2</v>
      </c>
      <c r="Q1303" s="513">
        <v>50</v>
      </c>
      <c r="R1303" s="513">
        <v>50</v>
      </c>
      <c r="S1303" s="513">
        <v>48</v>
      </c>
      <c r="T1303" s="513"/>
      <c r="U1303" s="513">
        <v>47.64</v>
      </c>
    </row>
    <row r="1304" s="135" customFormat="1" customHeight="1" spans="1:21">
      <c r="A1304" s="610">
        <v>45023</v>
      </c>
      <c r="B1304" s="610">
        <v>45029</v>
      </c>
      <c r="C1304" s="513" t="s">
        <v>2117</v>
      </c>
      <c r="D1304" s="513">
        <v>-2</v>
      </c>
      <c r="E1304" s="513">
        <v>-2</v>
      </c>
      <c r="F1304" s="513">
        <v>-1.5</v>
      </c>
      <c r="G1304" s="513">
        <v>0</v>
      </c>
      <c r="H1304" s="513">
        <v>0</v>
      </c>
      <c r="I1304" s="513">
        <v>0.5</v>
      </c>
      <c r="J1304" s="513">
        <v>0</v>
      </c>
      <c r="K1304" s="513">
        <v>0</v>
      </c>
      <c r="L1304" s="513">
        <v>2</v>
      </c>
      <c r="M1304" s="513">
        <v>2.5</v>
      </c>
      <c r="N1304" s="513">
        <v>0</v>
      </c>
      <c r="O1304" s="513">
        <v>3</v>
      </c>
      <c r="P1304" s="513">
        <v>3</v>
      </c>
      <c r="Q1304" s="513">
        <v>1.5</v>
      </c>
      <c r="R1304" s="513">
        <v>2</v>
      </c>
      <c r="S1304" s="513">
        <v>2</v>
      </c>
      <c r="T1304" s="513"/>
      <c r="U1304" s="513">
        <v>0.69</v>
      </c>
    </row>
    <row r="1305" s="135" customFormat="1" customHeight="1" spans="1:21">
      <c r="A1305" s="610">
        <v>45030</v>
      </c>
      <c r="B1305" s="610">
        <v>45036</v>
      </c>
      <c r="C1305" s="513" t="s">
        <v>2111</v>
      </c>
      <c r="D1305" s="513">
        <v>17.4</v>
      </c>
      <c r="E1305" s="513">
        <v>17.1</v>
      </c>
      <c r="F1305" s="513">
        <v>17.85</v>
      </c>
      <c r="G1305" s="609">
        <v>17.3</v>
      </c>
      <c r="H1305" s="609">
        <v>17.8</v>
      </c>
      <c r="I1305" s="609">
        <v>17.5</v>
      </c>
      <c r="J1305" s="513">
        <v>18.28</v>
      </c>
      <c r="K1305" s="609">
        <v>17.8</v>
      </c>
      <c r="L1305" s="513">
        <v>17.6</v>
      </c>
      <c r="M1305" s="609">
        <v>19</v>
      </c>
      <c r="N1305" s="609">
        <v>18.2</v>
      </c>
      <c r="O1305" s="609">
        <v>18.3</v>
      </c>
      <c r="P1305" s="609">
        <v>17.6</v>
      </c>
      <c r="Q1305" s="609">
        <v>17.6</v>
      </c>
      <c r="R1305" s="609">
        <v>18</v>
      </c>
      <c r="S1305" s="609">
        <v>18</v>
      </c>
      <c r="T1305" s="609"/>
      <c r="U1305" s="609">
        <v>17.83</v>
      </c>
    </row>
    <row r="1306" s="135" customFormat="1" customHeight="1" spans="1:21">
      <c r="A1306" s="610">
        <v>45030</v>
      </c>
      <c r="B1306" s="610">
        <v>45036</v>
      </c>
      <c r="C1306" s="513" t="s">
        <v>2112</v>
      </c>
      <c r="D1306" s="513">
        <v>21.5</v>
      </c>
      <c r="E1306" s="513">
        <v>22</v>
      </c>
      <c r="F1306" s="513">
        <v>22</v>
      </c>
      <c r="G1306" s="513">
        <v>21</v>
      </c>
      <c r="H1306" s="613">
        <v>21</v>
      </c>
      <c r="I1306" s="513">
        <v>21.5</v>
      </c>
      <c r="J1306" s="513">
        <v>21</v>
      </c>
      <c r="K1306" s="613">
        <v>21.5</v>
      </c>
      <c r="L1306" s="613">
        <v>22.3</v>
      </c>
      <c r="M1306" s="613">
        <v>23.5</v>
      </c>
      <c r="N1306" s="613">
        <v>22.4</v>
      </c>
      <c r="O1306" s="613">
        <v>23</v>
      </c>
      <c r="P1306" s="613">
        <v>22.3</v>
      </c>
      <c r="Q1306" s="613">
        <v>22</v>
      </c>
      <c r="R1306" s="613">
        <v>22.3</v>
      </c>
      <c r="S1306" s="613">
        <v>20</v>
      </c>
      <c r="T1306" s="613"/>
      <c r="U1306" s="613">
        <v>21.83</v>
      </c>
    </row>
    <row r="1307" s="135" customFormat="1" customHeight="1" spans="1:21">
      <c r="A1307" s="610">
        <v>45030</v>
      </c>
      <c r="B1307" s="610">
        <v>45036</v>
      </c>
      <c r="C1307" s="513" t="s">
        <v>2113</v>
      </c>
      <c r="D1307" s="513">
        <v>22.5</v>
      </c>
      <c r="E1307" s="513">
        <v>23</v>
      </c>
      <c r="F1307" s="513">
        <v>22</v>
      </c>
      <c r="G1307" s="513">
        <v>21</v>
      </c>
      <c r="H1307" s="513">
        <v>21</v>
      </c>
      <c r="I1307" s="513">
        <v>21</v>
      </c>
      <c r="J1307" s="513">
        <v>19</v>
      </c>
      <c r="K1307" s="513">
        <v>21.5</v>
      </c>
      <c r="L1307" s="513">
        <v>21</v>
      </c>
      <c r="M1307" s="513">
        <v>22.5</v>
      </c>
      <c r="N1307" s="609">
        <v>21</v>
      </c>
      <c r="O1307" s="609">
        <v>20.2</v>
      </c>
      <c r="P1307" s="609">
        <v>19.6</v>
      </c>
      <c r="Q1307" s="513">
        <v>21</v>
      </c>
      <c r="R1307" s="513">
        <v>21</v>
      </c>
      <c r="S1307" s="513">
        <v>20</v>
      </c>
      <c r="T1307" s="513"/>
      <c r="U1307" s="513">
        <v>21.08</v>
      </c>
    </row>
    <row r="1308" s="135" customFormat="1" customHeight="1" spans="1:21">
      <c r="A1308" s="610">
        <v>45030</v>
      </c>
      <c r="B1308" s="610">
        <v>45036</v>
      </c>
      <c r="C1308" s="513" t="s">
        <v>2114</v>
      </c>
      <c r="D1308" s="513">
        <v>-1</v>
      </c>
      <c r="E1308" s="513">
        <v>-1</v>
      </c>
      <c r="F1308" s="513">
        <v>0</v>
      </c>
      <c r="G1308" s="513">
        <v>0</v>
      </c>
      <c r="H1308" s="513">
        <v>0</v>
      </c>
      <c r="I1308" s="513">
        <v>0.5</v>
      </c>
      <c r="J1308" s="513">
        <v>2</v>
      </c>
      <c r="K1308" s="513">
        <v>0</v>
      </c>
      <c r="L1308" s="513">
        <v>1.3</v>
      </c>
      <c r="M1308" s="513">
        <v>1</v>
      </c>
      <c r="N1308" s="609">
        <v>1.4</v>
      </c>
      <c r="O1308" s="609">
        <v>2.8</v>
      </c>
      <c r="P1308" s="609">
        <v>2.7</v>
      </c>
      <c r="Q1308" s="513">
        <v>1</v>
      </c>
      <c r="R1308" s="513">
        <v>1.3</v>
      </c>
      <c r="S1308" s="513">
        <v>0</v>
      </c>
      <c r="T1308" s="513"/>
      <c r="U1308" s="513">
        <v>0.75</v>
      </c>
    </row>
    <row r="1309" s="135" customFormat="1" customHeight="1" spans="1:21">
      <c r="A1309" s="610">
        <v>45030</v>
      </c>
      <c r="B1309" s="610">
        <v>45036</v>
      </c>
      <c r="C1309" s="513" t="s">
        <v>2115</v>
      </c>
      <c r="D1309" s="513">
        <v>40</v>
      </c>
      <c r="E1309" s="513">
        <v>42</v>
      </c>
      <c r="F1309" s="513">
        <v>41.5</v>
      </c>
      <c r="G1309" s="513">
        <v>43</v>
      </c>
      <c r="H1309" s="513">
        <v>45</v>
      </c>
      <c r="I1309" s="513">
        <v>44</v>
      </c>
      <c r="J1309" s="513">
        <v>47</v>
      </c>
      <c r="K1309" s="513">
        <v>46</v>
      </c>
      <c r="L1309" s="513">
        <v>52</v>
      </c>
      <c r="M1309" s="513">
        <v>52.5</v>
      </c>
      <c r="N1309" s="613">
        <v>48.2</v>
      </c>
      <c r="O1309" s="613">
        <v>50</v>
      </c>
      <c r="P1309" s="613">
        <v>49.1</v>
      </c>
      <c r="Q1309" s="513">
        <v>51.5</v>
      </c>
      <c r="R1309" s="513">
        <v>52</v>
      </c>
      <c r="S1309" s="513">
        <v>48</v>
      </c>
      <c r="T1309" s="513"/>
      <c r="U1309" s="513">
        <v>46.99</v>
      </c>
    </row>
    <row r="1310" s="135" customFormat="1" customHeight="1" spans="1:21">
      <c r="A1310" s="610">
        <v>45030</v>
      </c>
      <c r="B1310" s="610">
        <v>45036</v>
      </c>
      <c r="C1310" s="513" t="s">
        <v>2116</v>
      </c>
      <c r="D1310" s="513">
        <v>41</v>
      </c>
      <c r="E1310" s="513">
        <v>43</v>
      </c>
      <c r="F1310" s="513">
        <v>43</v>
      </c>
      <c r="G1310" s="513">
        <v>43</v>
      </c>
      <c r="H1310" s="513">
        <v>45</v>
      </c>
      <c r="I1310" s="513">
        <v>43</v>
      </c>
      <c r="J1310" s="513">
        <v>48</v>
      </c>
      <c r="K1310" s="513">
        <v>46</v>
      </c>
      <c r="L1310" s="513">
        <v>50</v>
      </c>
      <c r="M1310" s="513">
        <v>50</v>
      </c>
      <c r="N1310" s="609">
        <v>48</v>
      </c>
      <c r="O1310" s="609">
        <v>47</v>
      </c>
      <c r="P1310" s="609">
        <v>46</v>
      </c>
      <c r="Q1310" s="513">
        <v>50</v>
      </c>
      <c r="R1310" s="513">
        <v>50</v>
      </c>
      <c r="S1310" s="513">
        <v>46</v>
      </c>
      <c r="T1310" s="513"/>
      <c r="U1310" s="513">
        <v>46.19</v>
      </c>
    </row>
    <row r="1311" s="135" customFormat="1" customHeight="1" spans="1:21">
      <c r="A1311" s="610">
        <v>45030</v>
      </c>
      <c r="B1311" s="610">
        <v>45036</v>
      </c>
      <c r="C1311" s="513" t="s">
        <v>2117</v>
      </c>
      <c r="D1311" s="513">
        <v>-1</v>
      </c>
      <c r="E1311" s="513">
        <v>-1</v>
      </c>
      <c r="F1311" s="513">
        <v>-1.5</v>
      </c>
      <c r="G1311" s="513">
        <v>0</v>
      </c>
      <c r="H1311" s="513">
        <v>0</v>
      </c>
      <c r="I1311" s="513">
        <v>1</v>
      </c>
      <c r="J1311" s="513">
        <v>-1</v>
      </c>
      <c r="K1311" s="513">
        <v>0</v>
      </c>
      <c r="L1311" s="513">
        <v>2</v>
      </c>
      <c r="M1311" s="513">
        <v>2.5</v>
      </c>
      <c r="N1311" s="513">
        <v>0.2</v>
      </c>
      <c r="O1311" s="609">
        <v>3</v>
      </c>
      <c r="P1311" s="609">
        <v>3.1</v>
      </c>
      <c r="Q1311" s="513">
        <v>1.5</v>
      </c>
      <c r="R1311" s="513">
        <v>2</v>
      </c>
      <c r="S1311" s="513">
        <v>2</v>
      </c>
      <c r="T1311" s="513"/>
      <c r="U1311" s="513">
        <v>0.8</v>
      </c>
    </row>
    <row r="1312" s="135" customFormat="1" customHeight="1" spans="1:21">
      <c r="A1312" s="610">
        <v>45037</v>
      </c>
      <c r="B1312" s="610">
        <v>45043</v>
      </c>
      <c r="C1312" s="513" t="s">
        <v>2111</v>
      </c>
      <c r="D1312" s="513">
        <v>18.2</v>
      </c>
      <c r="E1312" s="513">
        <v>17.8</v>
      </c>
      <c r="F1312" s="513">
        <v>18.43</v>
      </c>
      <c r="G1312" s="513">
        <v>18</v>
      </c>
      <c r="H1312" s="609">
        <v>18.6</v>
      </c>
      <c r="I1312" s="513">
        <v>18.35</v>
      </c>
      <c r="J1312" s="513">
        <v>18.8</v>
      </c>
      <c r="K1312" s="609">
        <v>18.7</v>
      </c>
      <c r="L1312" s="513">
        <v>18.05</v>
      </c>
      <c r="M1312" s="513">
        <v>19.8</v>
      </c>
      <c r="N1312" s="513">
        <v>19.2</v>
      </c>
      <c r="O1312" s="609">
        <v>19.3</v>
      </c>
      <c r="P1312" s="609">
        <v>18.3</v>
      </c>
      <c r="Q1312" s="513">
        <v>18.2</v>
      </c>
      <c r="R1312" s="513">
        <v>18.6</v>
      </c>
      <c r="S1312" s="609">
        <v>18.4</v>
      </c>
      <c r="T1312" s="609"/>
      <c r="U1312" s="609">
        <v>18.55</v>
      </c>
    </row>
    <row r="1313" s="135" customFormat="1" customHeight="1" spans="1:21">
      <c r="A1313" s="610">
        <v>45037</v>
      </c>
      <c r="B1313" s="610">
        <v>45043</v>
      </c>
      <c r="C1313" s="513" t="s">
        <v>2112</v>
      </c>
      <c r="D1313" s="513">
        <v>22</v>
      </c>
      <c r="E1313" s="513">
        <v>22.5</v>
      </c>
      <c r="F1313" s="513">
        <v>22.5</v>
      </c>
      <c r="G1313" s="513">
        <v>21.5</v>
      </c>
      <c r="H1313" s="613">
        <v>22</v>
      </c>
      <c r="I1313" s="513">
        <v>22</v>
      </c>
      <c r="J1313" s="513">
        <v>21.5</v>
      </c>
      <c r="K1313" s="613">
        <v>22.5</v>
      </c>
      <c r="L1313" s="513">
        <v>23.5</v>
      </c>
      <c r="M1313" s="513">
        <v>24.5</v>
      </c>
      <c r="N1313" s="513">
        <v>23.6</v>
      </c>
      <c r="O1313" s="513">
        <v>24.1</v>
      </c>
      <c r="P1313" s="513">
        <v>23</v>
      </c>
      <c r="Q1313" s="513">
        <v>23</v>
      </c>
      <c r="R1313" s="513">
        <v>23.5</v>
      </c>
      <c r="S1313" s="613">
        <v>22</v>
      </c>
      <c r="T1313" s="613"/>
      <c r="U1313" s="613">
        <v>22.73</v>
      </c>
    </row>
    <row r="1314" s="135" customFormat="1" customHeight="1" spans="1:21">
      <c r="A1314" s="610">
        <v>45037</v>
      </c>
      <c r="B1314" s="610">
        <v>45043</v>
      </c>
      <c r="C1314" s="513" t="s">
        <v>2113</v>
      </c>
      <c r="D1314" s="513">
        <v>22.5</v>
      </c>
      <c r="E1314" s="513">
        <v>23</v>
      </c>
      <c r="F1314" s="513">
        <v>24.5</v>
      </c>
      <c r="G1314" s="513">
        <v>21</v>
      </c>
      <c r="H1314" s="513">
        <v>22</v>
      </c>
      <c r="I1314" s="513">
        <v>22</v>
      </c>
      <c r="J1314" s="513">
        <v>20</v>
      </c>
      <c r="K1314" s="513">
        <v>22.5</v>
      </c>
      <c r="L1314" s="513">
        <v>21.5</v>
      </c>
      <c r="M1314" s="513">
        <v>23</v>
      </c>
      <c r="N1314" s="513">
        <v>22</v>
      </c>
      <c r="O1314" s="513">
        <v>21.6</v>
      </c>
      <c r="P1314" s="513">
        <v>20.6</v>
      </c>
      <c r="Q1314" s="513">
        <v>22</v>
      </c>
      <c r="R1314" s="513">
        <v>22</v>
      </c>
      <c r="S1314" s="513">
        <v>21</v>
      </c>
      <c r="T1314" s="513"/>
      <c r="U1314" s="513">
        <v>21.95</v>
      </c>
    </row>
    <row r="1315" s="135" customFormat="1" customHeight="1" spans="1:21">
      <c r="A1315" s="610">
        <v>45037</v>
      </c>
      <c r="B1315" s="610">
        <v>45043</v>
      </c>
      <c r="C1315" s="513" t="s">
        <v>2114</v>
      </c>
      <c r="D1315" s="513">
        <v>-0.5</v>
      </c>
      <c r="E1315" s="513">
        <v>-0.5</v>
      </c>
      <c r="F1315" s="513">
        <v>-2</v>
      </c>
      <c r="G1315" s="513">
        <v>0.5</v>
      </c>
      <c r="H1315" s="513">
        <v>0</v>
      </c>
      <c r="I1315" s="513">
        <v>0</v>
      </c>
      <c r="J1315" s="513">
        <v>1.5</v>
      </c>
      <c r="K1315" s="513">
        <v>0</v>
      </c>
      <c r="L1315" s="513">
        <v>2</v>
      </c>
      <c r="M1315" s="513">
        <v>1.5</v>
      </c>
      <c r="N1315" s="513">
        <v>1.6</v>
      </c>
      <c r="O1315" s="513">
        <v>2.5</v>
      </c>
      <c r="P1315" s="513">
        <v>2.4</v>
      </c>
      <c r="Q1315" s="513">
        <v>1</v>
      </c>
      <c r="R1315" s="513">
        <v>1.5</v>
      </c>
      <c r="S1315" s="513">
        <v>1</v>
      </c>
      <c r="T1315" s="513"/>
      <c r="U1315" s="513">
        <v>0.78</v>
      </c>
    </row>
    <row r="1316" s="135" customFormat="1" customHeight="1" spans="1:21">
      <c r="A1316" s="610">
        <v>45037</v>
      </c>
      <c r="B1316" s="610">
        <v>45043</v>
      </c>
      <c r="C1316" s="513" t="s">
        <v>2115</v>
      </c>
      <c r="D1316" s="513">
        <v>40</v>
      </c>
      <c r="E1316" s="513">
        <v>43</v>
      </c>
      <c r="F1316" s="513">
        <v>43.5</v>
      </c>
      <c r="G1316" s="513">
        <v>44</v>
      </c>
      <c r="H1316" s="513">
        <v>45</v>
      </c>
      <c r="I1316" s="513">
        <v>45</v>
      </c>
      <c r="J1316" s="513">
        <v>48</v>
      </c>
      <c r="K1316" s="513">
        <v>46</v>
      </c>
      <c r="L1316" s="513">
        <v>51</v>
      </c>
      <c r="M1316" s="513">
        <v>54</v>
      </c>
      <c r="N1316" s="513">
        <v>49.5</v>
      </c>
      <c r="O1316" s="513">
        <v>51.3</v>
      </c>
      <c r="P1316" s="513">
        <v>50.2</v>
      </c>
      <c r="Q1316" s="513">
        <v>53</v>
      </c>
      <c r="R1316" s="513">
        <v>53</v>
      </c>
      <c r="S1316" s="513">
        <v>49</v>
      </c>
      <c r="T1316" s="513"/>
      <c r="U1316" s="513">
        <v>47.84</v>
      </c>
    </row>
    <row r="1317" s="135" customFormat="1" customHeight="1" spans="1:21">
      <c r="A1317" s="610">
        <v>45037</v>
      </c>
      <c r="B1317" s="610">
        <v>45043</v>
      </c>
      <c r="C1317" s="513" t="s">
        <v>2116</v>
      </c>
      <c r="D1317" s="513">
        <v>41</v>
      </c>
      <c r="E1317" s="513">
        <v>43</v>
      </c>
      <c r="F1317" s="513">
        <v>45</v>
      </c>
      <c r="G1317" s="513">
        <v>44.5</v>
      </c>
      <c r="H1317" s="513">
        <v>45</v>
      </c>
      <c r="I1317" s="513">
        <v>44</v>
      </c>
      <c r="J1317" s="513">
        <v>47.5</v>
      </c>
      <c r="K1317" s="513">
        <v>46</v>
      </c>
      <c r="L1317" s="513">
        <v>48.5</v>
      </c>
      <c r="M1317" s="513">
        <v>51</v>
      </c>
      <c r="N1317" s="513">
        <v>49</v>
      </c>
      <c r="O1317" s="513">
        <v>48.6</v>
      </c>
      <c r="P1317" s="513">
        <v>47.6</v>
      </c>
      <c r="Q1317" s="513">
        <v>51</v>
      </c>
      <c r="R1317" s="513">
        <v>51</v>
      </c>
      <c r="S1317" s="513">
        <v>48</v>
      </c>
      <c r="T1317" s="513"/>
      <c r="U1317" s="513">
        <v>46.92</v>
      </c>
    </row>
    <row r="1318" s="135" customFormat="1" customHeight="1" spans="1:21">
      <c r="A1318" s="610">
        <v>45037</v>
      </c>
      <c r="B1318" s="610">
        <v>45043</v>
      </c>
      <c r="C1318" s="513" t="s">
        <v>2117</v>
      </c>
      <c r="D1318" s="513">
        <v>-1</v>
      </c>
      <c r="E1318" s="513">
        <v>0</v>
      </c>
      <c r="F1318" s="513">
        <v>-1.5</v>
      </c>
      <c r="G1318" s="513">
        <v>-0.5</v>
      </c>
      <c r="H1318" s="513">
        <v>0</v>
      </c>
      <c r="I1318" s="513">
        <v>1</v>
      </c>
      <c r="J1318" s="513">
        <v>0.5</v>
      </c>
      <c r="K1318" s="513">
        <v>0</v>
      </c>
      <c r="L1318" s="513">
        <v>2.5</v>
      </c>
      <c r="M1318" s="513">
        <v>3</v>
      </c>
      <c r="N1318" s="513">
        <v>0.5</v>
      </c>
      <c r="O1318" s="513">
        <v>2.7</v>
      </c>
      <c r="P1318" s="513">
        <v>2.6</v>
      </c>
      <c r="Q1318" s="513">
        <v>2</v>
      </c>
      <c r="R1318" s="513">
        <v>2</v>
      </c>
      <c r="S1318" s="513">
        <v>1</v>
      </c>
      <c r="T1318" s="513"/>
      <c r="U1318" s="513">
        <v>0.92</v>
      </c>
    </row>
    <row r="1319" s="135" customFormat="1" customHeight="1" spans="1:21">
      <c r="A1319" s="610">
        <v>45044</v>
      </c>
      <c r="B1319" s="610">
        <v>45050</v>
      </c>
      <c r="C1319" s="513" t="s">
        <v>2111</v>
      </c>
      <c r="D1319" s="513">
        <v>18</v>
      </c>
      <c r="E1319" s="513">
        <v>17.7</v>
      </c>
      <c r="F1319" s="513">
        <v>18.35</v>
      </c>
      <c r="G1319" s="513">
        <v>17.9</v>
      </c>
      <c r="H1319" s="609">
        <v>18.5</v>
      </c>
      <c r="I1319" s="513">
        <v>18.3</v>
      </c>
      <c r="J1319" s="513">
        <v>18.75</v>
      </c>
      <c r="K1319" s="609">
        <v>18.6</v>
      </c>
      <c r="L1319" s="513">
        <v>18.45</v>
      </c>
      <c r="M1319" s="513">
        <v>19.6</v>
      </c>
      <c r="N1319" s="609">
        <v>19.4</v>
      </c>
      <c r="O1319" s="609">
        <v>19.5</v>
      </c>
      <c r="P1319" s="609">
        <v>18.7</v>
      </c>
      <c r="Q1319" s="513">
        <v>18.1</v>
      </c>
      <c r="R1319" s="513">
        <v>18.5</v>
      </c>
      <c r="S1319" s="513">
        <v>18.2</v>
      </c>
      <c r="T1319" s="513"/>
      <c r="U1319" s="513">
        <v>18.53</v>
      </c>
    </row>
    <row r="1320" s="135" customFormat="1" customHeight="1" spans="1:21">
      <c r="A1320" s="610">
        <v>45044</v>
      </c>
      <c r="B1320" s="610">
        <v>45050</v>
      </c>
      <c r="C1320" s="513" t="s">
        <v>2112</v>
      </c>
      <c r="D1320" s="513">
        <v>22</v>
      </c>
      <c r="E1320" s="513">
        <v>22.5</v>
      </c>
      <c r="F1320" s="513">
        <v>23.5</v>
      </c>
      <c r="G1320" s="513">
        <v>22.5</v>
      </c>
      <c r="H1320" s="613">
        <v>23</v>
      </c>
      <c r="I1320" s="513">
        <v>23.5</v>
      </c>
      <c r="J1320" s="513">
        <v>22.5</v>
      </c>
      <c r="K1320" s="613">
        <v>23.5</v>
      </c>
      <c r="L1320" s="513">
        <v>23.5</v>
      </c>
      <c r="M1320" s="513">
        <v>24.5</v>
      </c>
      <c r="N1320" s="609">
        <v>23.9</v>
      </c>
      <c r="O1320" s="609">
        <v>24.2</v>
      </c>
      <c r="P1320" s="609">
        <v>23.4</v>
      </c>
      <c r="Q1320" s="513">
        <v>23</v>
      </c>
      <c r="R1320" s="513">
        <v>23.5</v>
      </c>
      <c r="S1320" s="513">
        <v>22</v>
      </c>
      <c r="T1320" s="513"/>
      <c r="U1320" s="513">
        <v>23.19</v>
      </c>
    </row>
    <row r="1321" s="135" customFormat="1" customHeight="1" spans="1:21">
      <c r="A1321" s="610">
        <v>45044</v>
      </c>
      <c r="B1321" s="610">
        <v>45050</v>
      </c>
      <c r="C1321" s="513" t="s">
        <v>2113</v>
      </c>
      <c r="D1321" s="513">
        <v>22.5</v>
      </c>
      <c r="E1321" s="513">
        <v>23</v>
      </c>
      <c r="F1321" s="513">
        <v>24.5</v>
      </c>
      <c r="G1321" s="513">
        <v>23</v>
      </c>
      <c r="H1321" s="513">
        <v>23</v>
      </c>
      <c r="I1321" s="513">
        <v>23</v>
      </c>
      <c r="J1321" s="513">
        <v>21</v>
      </c>
      <c r="K1321" s="513">
        <v>23.5</v>
      </c>
      <c r="L1321" s="513">
        <v>21.5</v>
      </c>
      <c r="M1321" s="513">
        <v>23</v>
      </c>
      <c r="N1321" s="513">
        <v>22</v>
      </c>
      <c r="O1321" s="609">
        <v>21.7</v>
      </c>
      <c r="P1321" s="609">
        <v>20.8</v>
      </c>
      <c r="Q1321" s="513">
        <v>22</v>
      </c>
      <c r="R1321" s="513">
        <v>22</v>
      </c>
      <c r="S1321" s="513">
        <v>21</v>
      </c>
      <c r="T1321" s="513"/>
      <c r="U1321" s="513">
        <v>22.34</v>
      </c>
    </row>
    <row r="1322" s="135" customFormat="1" customHeight="1" spans="1:21">
      <c r="A1322" s="610">
        <v>45044</v>
      </c>
      <c r="B1322" s="610">
        <v>45050</v>
      </c>
      <c r="C1322" s="513" t="s">
        <v>2114</v>
      </c>
      <c r="D1322" s="513">
        <v>-0.5</v>
      </c>
      <c r="E1322" s="513">
        <v>-0.5</v>
      </c>
      <c r="F1322" s="513">
        <v>-1</v>
      </c>
      <c r="G1322" s="513">
        <v>-0.5</v>
      </c>
      <c r="H1322" s="513">
        <v>0</v>
      </c>
      <c r="I1322" s="513">
        <v>0.5</v>
      </c>
      <c r="J1322" s="513">
        <v>1.5</v>
      </c>
      <c r="K1322" s="513">
        <v>0</v>
      </c>
      <c r="L1322" s="513">
        <v>2</v>
      </c>
      <c r="M1322" s="513">
        <v>1.5</v>
      </c>
      <c r="N1322" s="513">
        <v>1.9</v>
      </c>
      <c r="O1322" s="513">
        <v>2.5</v>
      </c>
      <c r="P1322" s="513">
        <v>2.6</v>
      </c>
      <c r="Q1322" s="513">
        <v>1</v>
      </c>
      <c r="R1322" s="513">
        <v>1.5</v>
      </c>
      <c r="S1322" s="513">
        <v>1</v>
      </c>
      <c r="T1322" s="513"/>
      <c r="U1322" s="513">
        <v>0.85</v>
      </c>
    </row>
    <row r="1323" s="135" customFormat="1" customHeight="1" spans="1:21">
      <c r="A1323" s="610">
        <v>45044</v>
      </c>
      <c r="B1323" s="610">
        <v>45050</v>
      </c>
      <c r="C1323" s="513" t="s">
        <v>2115</v>
      </c>
      <c r="D1323" s="513">
        <v>40</v>
      </c>
      <c r="E1323" s="513">
        <v>43</v>
      </c>
      <c r="F1323" s="513">
        <v>45</v>
      </c>
      <c r="G1323" s="513">
        <v>44</v>
      </c>
      <c r="H1323" s="513">
        <v>45</v>
      </c>
      <c r="I1323" s="513">
        <v>45</v>
      </c>
      <c r="J1323" s="513">
        <v>48</v>
      </c>
      <c r="K1323" s="513">
        <v>46</v>
      </c>
      <c r="L1323" s="513">
        <v>51</v>
      </c>
      <c r="M1323" s="513">
        <v>54</v>
      </c>
      <c r="N1323" s="513">
        <v>49.7</v>
      </c>
      <c r="O1323" s="513">
        <v>51.1</v>
      </c>
      <c r="P1323" s="513">
        <v>50.1</v>
      </c>
      <c r="Q1323" s="513">
        <v>53</v>
      </c>
      <c r="R1323" s="513">
        <v>53</v>
      </c>
      <c r="S1323" s="513">
        <v>49</v>
      </c>
      <c r="T1323" s="513"/>
      <c r="U1323" s="513">
        <v>47.93</v>
      </c>
    </row>
    <row r="1324" s="135" customFormat="1" customHeight="1" spans="1:21">
      <c r="A1324" s="610">
        <v>45044</v>
      </c>
      <c r="B1324" s="610">
        <v>45050</v>
      </c>
      <c r="C1324" s="513" t="s">
        <v>2116</v>
      </c>
      <c r="D1324" s="513">
        <v>41</v>
      </c>
      <c r="E1324" s="513">
        <v>43</v>
      </c>
      <c r="F1324" s="513">
        <v>45.5</v>
      </c>
      <c r="G1324" s="513">
        <v>44.5</v>
      </c>
      <c r="H1324" s="513">
        <v>45</v>
      </c>
      <c r="I1324" s="513">
        <v>44</v>
      </c>
      <c r="J1324" s="513">
        <v>47.5</v>
      </c>
      <c r="K1324" s="513">
        <v>46</v>
      </c>
      <c r="L1324" s="513">
        <v>48.5</v>
      </c>
      <c r="M1324" s="513">
        <v>51</v>
      </c>
      <c r="N1324" s="513">
        <v>48.7</v>
      </c>
      <c r="O1324" s="513">
        <v>48.3</v>
      </c>
      <c r="P1324" s="513">
        <v>47.3</v>
      </c>
      <c r="Q1324" s="513">
        <v>51</v>
      </c>
      <c r="R1324" s="513">
        <v>51</v>
      </c>
      <c r="S1324" s="513">
        <v>48</v>
      </c>
      <c r="T1324" s="513"/>
      <c r="U1324" s="513">
        <v>46.89</v>
      </c>
    </row>
    <row r="1325" s="135" customFormat="1" customHeight="1" spans="1:21">
      <c r="A1325" s="610">
        <v>45044</v>
      </c>
      <c r="B1325" s="610">
        <v>45050</v>
      </c>
      <c r="C1325" s="513" t="s">
        <v>2117</v>
      </c>
      <c r="D1325" s="513">
        <v>-1</v>
      </c>
      <c r="E1325" s="513">
        <v>0</v>
      </c>
      <c r="F1325" s="513">
        <v>-0.5</v>
      </c>
      <c r="G1325" s="513">
        <v>-0.5</v>
      </c>
      <c r="H1325" s="513">
        <v>0</v>
      </c>
      <c r="I1325" s="513">
        <v>1</v>
      </c>
      <c r="J1325" s="513">
        <v>0.5</v>
      </c>
      <c r="K1325" s="513">
        <v>0</v>
      </c>
      <c r="L1325" s="513">
        <v>2.5</v>
      </c>
      <c r="M1325" s="513">
        <v>3</v>
      </c>
      <c r="N1325" s="513">
        <v>1</v>
      </c>
      <c r="O1325" s="513">
        <v>2.8</v>
      </c>
      <c r="P1325" s="513">
        <v>2.8</v>
      </c>
      <c r="Q1325" s="513">
        <v>2</v>
      </c>
      <c r="R1325" s="513">
        <v>2</v>
      </c>
      <c r="S1325" s="513">
        <v>1</v>
      </c>
      <c r="T1325" s="513"/>
      <c r="U1325" s="513">
        <v>1.04</v>
      </c>
    </row>
    <row r="1326" s="135" customFormat="1" customHeight="1" spans="1:21">
      <c r="A1326" s="610">
        <v>45051</v>
      </c>
      <c r="B1326" s="610">
        <v>45057</v>
      </c>
      <c r="C1326" s="513" t="s">
        <v>2111</v>
      </c>
      <c r="D1326" s="513">
        <v>18</v>
      </c>
      <c r="E1326" s="513">
        <v>17.6</v>
      </c>
      <c r="F1326" s="513">
        <v>18.3</v>
      </c>
      <c r="G1326" s="513">
        <v>18</v>
      </c>
      <c r="H1326" s="609">
        <v>18.45</v>
      </c>
      <c r="I1326" s="513">
        <v>18.15</v>
      </c>
      <c r="J1326" s="513">
        <v>18.86</v>
      </c>
      <c r="K1326" s="609">
        <v>18.6</v>
      </c>
      <c r="L1326" s="513">
        <v>18.4</v>
      </c>
      <c r="M1326" s="513">
        <v>19.2</v>
      </c>
      <c r="N1326" s="609">
        <v>19</v>
      </c>
      <c r="O1326" s="609">
        <v>18.7</v>
      </c>
      <c r="P1326" s="609">
        <v>17.9</v>
      </c>
      <c r="Q1326" s="513">
        <v>18</v>
      </c>
      <c r="R1326" s="513">
        <v>18.3</v>
      </c>
      <c r="S1326" s="513">
        <v>18</v>
      </c>
      <c r="T1326" s="513"/>
      <c r="U1326" s="513">
        <v>18.34</v>
      </c>
    </row>
    <row r="1327" s="135" customFormat="1" customHeight="1" spans="1:21">
      <c r="A1327" s="610">
        <v>45051</v>
      </c>
      <c r="B1327" s="610">
        <v>45057</v>
      </c>
      <c r="C1327" s="513" t="s">
        <v>2112</v>
      </c>
      <c r="D1327" s="513">
        <v>21.5</v>
      </c>
      <c r="E1327" s="513">
        <v>23</v>
      </c>
      <c r="F1327" s="513">
        <v>22.5</v>
      </c>
      <c r="G1327" s="513">
        <v>23</v>
      </c>
      <c r="H1327" s="613">
        <v>22.5</v>
      </c>
      <c r="I1327" s="513">
        <v>23.5</v>
      </c>
      <c r="J1327" s="513">
        <v>21</v>
      </c>
      <c r="K1327" s="613">
        <v>23</v>
      </c>
      <c r="L1327" s="513">
        <v>23.5</v>
      </c>
      <c r="M1327" s="513">
        <v>24</v>
      </c>
      <c r="N1327" s="609">
        <v>23.7</v>
      </c>
      <c r="O1327" s="609">
        <v>23.3</v>
      </c>
      <c r="P1327" s="609">
        <v>22.5</v>
      </c>
      <c r="Q1327" s="513">
        <v>23</v>
      </c>
      <c r="R1327" s="513">
        <v>23.5</v>
      </c>
      <c r="S1327" s="513">
        <v>22</v>
      </c>
      <c r="T1327" s="513"/>
      <c r="U1327" s="513">
        <v>22.84</v>
      </c>
    </row>
    <row r="1328" s="135" customFormat="1" customHeight="1" spans="1:21">
      <c r="A1328" s="610">
        <v>45051</v>
      </c>
      <c r="B1328" s="610">
        <v>45057</v>
      </c>
      <c r="C1328" s="513" t="s">
        <v>2113</v>
      </c>
      <c r="D1328" s="513">
        <v>22.5</v>
      </c>
      <c r="E1328" s="513">
        <v>23</v>
      </c>
      <c r="F1328" s="513">
        <v>23.5</v>
      </c>
      <c r="G1328" s="513">
        <v>23</v>
      </c>
      <c r="H1328" s="513">
        <v>23</v>
      </c>
      <c r="I1328" s="513">
        <v>23</v>
      </c>
      <c r="J1328" s="513">
        <v>20</v>
      </c>
      <c r="K1328" s="513">
        <v>22.5</v>
      </c>
      <c r="L1328" s="513">
        <v>21.5</v>
      </c>
      <c r="M1328" s="513">
        <v>23</v>
      </c>
      <c r="N1328" s="513">
        <v>21.9</v>
      </c>
      <c r="O1328" s="609">
        <v>21</v>
      </c>
      <c r="P1328" s="609">
        <v>20.1</v>
      </c>
      <c r="Q1328" s="513">
        <v>22</v>
      </c>
      <c r="R1328" s="513">
        <v>22</v>
      </c>
      <c r="S1328" s="513">
        <v>21</v>
      </c>
      <c r="T1328" s="513"/>
      <c r="U1328" s="513">
        <v>22.06</v>
      </c>
    </row>
    <row r="1329" s="135" customFormat="1" customHeight="1" spans="1:21">
      <c r="A1329" s="610">
        <v>45051</v>
      </c>
      <c r="B1329" s="610">
        <v>45057</v>
      </c>
      <c r="C1329" s="513" t="s">
        <v>2114</v>
      </c>
      <c r="D1329" s="513">
        <v>-1</v>
      </c>
      <c r="E1329" s="513">
        <v>0</v>
      </c>
      <c r="F1329" s="513">
        <v>-1</v>
      </c>
      <c r="G1329" s="513">
        <v>0</v>
      </c>
      <c r="H1329" s="513">
        <v>-0.5</v>
      </c>
      <c r="I1329" s="513">
        <v>0.5</v>
      </c>
      <c r="J1329" s="513">
        <v>1</v>
      </c>
      <c r="K1329" s="513">
        <v>0.5</v>
      </c>
      <c r="L1329" s="513">
        <v>2</v>
      </c>
      <c r="M1329" s="513">
        <v>1</v>
      </c>
      <c r="N1329" s="513">
        <v>1.8</v>
      </c>
      <c r="O1329" s="513">
        <v>2.3</v>
      </c>
      <c r="P1329" s="513">
        <v>2.4</v>
      </c>
      <c r="Q1329" s="513">
        <v>1</v>
      </c>
      <c r="R1329" s="513">
        <v>1.5</v>
      </c>
      <c r="S1329" s="513">
        <v>1</v>
      </c>
      <c r="T1329" s="513"/>
      <c r="U1329" s="513">
        <v>0.78</v>
      </c>
    </row>
    <row r="1330" s="135" customFormat="1" customHeight="1" spans="1:21">
      <c r="A1330" s="610">
        <v>45051</v>
      </c>
      <c r="B1330" s="610">
        <v>45057</v>
      </c>
      <c r="C1330" s="513" t="s">
        <v>2115</v>
      </c>
      <c r="D1330" s="513">
        <v>43</v>
      </c>
      <c r="E1330" s="513">
        <v>43</v>
      </c>
      <c r="F1330" s="513">
        <v>45</v>
      </c>
      <c r="G1330" s="513">
        <v>45.5</v>
      </c>
      <c r="H1330" s="513">
        <v>44</v>
      </c>
      <c r="I1330" s="513">
        <v>46</v>
      </c>
      <c r="J1330" s="513">
        <v>47</v>
      </c>
      <c r="K1330" s="513">
        <v>44.5</v>
      </c>
      <c r="L1330" s="513">
        <v>51</v>
      </c>
      <c r="M1330" s="513">
        <v>53.5</v>
      </c>
      <c r="N1330" s="513">
        <v>49.5</v>
      </c>
      <c r="O1330" s="513">
        <v>50.6</v>
      </c>
      <c r="P1330" s="513">
        <v>49.2</v>
      </c>
      <c r="Q1330" s="513">
        <v>53</v>
      </c>
      <c r="R1330" s="513">
        <v>53</v>
      </c>
      <c r="S1330" s="513">
        <v>49</v>
      </c>
      <c r="T1330" s="513"/>
      <c r="U1330" s="513">
        <v>47.93</v>
      </c>
    </row>
    <row r="1331" s="135" customFormat="1" customHeight="1" spans="1:21">
      <c r="A1331" s="610">
        <v>45051</v>
      </c>
      <c r="B1331" s="610">
        <v>45057</v>
      </c>
      <c r="C1331" s="513" t="s">
        <v>2116</v>
      </c>
      <c r="D1331" s="513">
        <v>41</v>
      </c>
      <c r="E1331" s="513">
        <v>43</v>
      </c>
      <c r="F1331" s="513">
        <v>45.5</v>
      </c>
      <c r="G1331" s="513">
        <v>44.5</v>
      </c>
      <c r="H1331" s="513">
        <v>44.5</v>
      </c>
      <c r="I1331" s="513">
        <v>45</v>
      </c>
      <c r="J1331" s="513">
        <v>46.5</v>
      </c>
      <c r="K1331" s="513">
        <v>44.5</v>
      </c>
      <c r="L1331" s="513">
        <v>48.5</v>
      </c>
      <c r="M1331" s="513">
        <v>50</v>
      </c>
      <c r="N1331" s="513">
        <v>48.3</v>
      </c>
      <c r="O1331" s="513">
        <v>48</v>
      </c>
      <c r="P1331" s="513">
        <v>46.7</v>
      </c>
      <c r="Q1331" s="513">
        <v>50</v>
      </c>
      <c r="R1331" s="513">
        <v>50</v>
      </c>
      <c r="S1331" s="513">
        <v>48</v>
      </c>
      <c r="T1331" s="513"/>
      <c r="U1331" s="513">
        <v>46.5</v>
      </c>
    </row>
    <row r="1332" s="135" customFormat="1" customHeight="1" spans="1:21">
      <c r="A1332" s="610">
        <v>45051</v>
      </c>
      <c r="B1332" s="610">
        <v>45057</v>
      </c>
      <c r="C1332" s="513" t="s">
        <v>2117</v>
      </c>
      <c r="D1332" s="513">
        <v>2</v>
      </c>
      <c r="E1332" s="513">
        <v>0</v>
      </c>
      <c r="F1332" s="513">
        <v>-0.5</v>
      </c>
      <c r="G1332" s="513">
        <v>1</v>
      </c>
      <c r="H1332" s="513">
        <v>-0.5</v>
      </c>
      <c r="I1332" s="513">
        <v>1</v>
      </c>
      <c r="J1332" s="513">
        <v>0.5</v>
      </c>
      <c r="K1332" s="513">
        <v>0</v>
      </c>
      <c r="L1332" s="513">
        <v>2.5</v>
      </c>
      <c r="M1332" s="513">
        <v>3.5</v>
      </c>
      <c r="N1332" s="513">
        <v>1.2</v>
      </c>
      <c r="O1332" s="513">
        <v>2.6</v>
      </c>
      <c r="P1332" s="513">
        <v>2.5</v>
      </c>
      <c r="Q1332" s="513">
        <v>3</v>
      </c>
      <c r="R1332" s="513">
        <v>3</v>
      </c>
      <c r="S1332" s="513">
        <v>1</v>
      </c>
      <c r="T1332" s="513"/>
      <c r="U1332" s="513">
        <v>1.43</v>
      </c>
    </row>
    <row r="1333" s="135" customFormat="1" customHeight="1" spans="1:21">
      <c r="A1333" s="610">
        <v>45058</v>
      </c>
      <c r="B1333" s="610">
        <v>45064</v>
      </c>
      <c r="C1333" s="513" t="s">
        <v>2111</v>
      </c>
      <c r="D1333" s="513">
        <v>17.65</v>
      </c>
      <c r="E1333" s="513">
        <v>17.5</v>
      </c>
      <c r="F1333" s="609">
        <v>18.05</v>
      </c>
      <c r="G1333" s="513">
        <v>17.9</v>
      </c>
      <c r="H1333" s="609">
        <v>18.1</v>
      </c>
      <c r="I1333" s="513">
        <v>18</v>
      </c>
      <c r="J1333" s="513">
        <v>18.43</v>
      </c>
      <c r="K1333" s="609">
        <v>18.3</v>
      </c>
      <c r="L1333" s="609">
        <v>18.03</v>
      </c>
      <c r="M1333" s="513">
        <v>18.8</v>
      </c>
      <c r="N1333" s="513">
        <v>18.6</v>
      </c>
      <c r="O1333" s="609">
        <v>18.5</v>
      </c>
      <c r="P1333" s="609">
        <v>17.8</v>
      </c>
      <c r="Q1333" s="513">
        <v>17.8</v>
      </c>
      <c r="R1333" s="513">
        <v>18.1</v>
      </c>
      <c r="S1333" s="609">
        <v>17.9</v>
      </c>
      <c r="T1333" s="609"/>
      <c r="U1333" s="513">
        <v>18.09</v>
      </c>
    </row>
    <row r="1334" s="135" customFormat="1" customHeight="1" spans="1:21">
      <c r="A1334" s="610">
        <v>45058</v>
      </c>
      <c r="B1334" s="610">
        <v>45064</v>
      </c>
      <c r="C1334" s="513" t="s">
        <v>2112</v>
      </c>
      <c r="D1334" s="513">
        <v>21.5</v>
      </c>
      <c r="E1334" s="513">
        <v>22</v>
      </c>
      <c r="F1334" s="513">
        <v>22</v>
      </c>
      <c r="G1334" s="513">
        <v>22</v>
      </c>
      <c r="H1334" s="513">
        <v>21.5</v>
      </c>
      <c r="I1334" s="513">
        <v>22.5</v>
      </c>
      <c r="J1334" s="513">
        <v>20</v>
      </c>
      <c r="K1334" s="613">
        <v>22</v>
      </c>
      <c r="L1334" s="513">
        <v>22.5</v>
      </c>
      <c r="M1334" s="513">
        <v>23.5</v>
      </c>
      <c r="N1334" s="513">
        <v>23.1</v>
      </c>
      <c r="O1334" s="609">
        <v>22.9</v>
      </c>
      <c r="P1334" s="609">
        <v>22.2</v>
      </c>
      <c r="Q1334" s="513">
        <v>22</v>
      </c>
      <c r="R1334" s="513">
        <v>22</v>
      </c>
      <c r="S1334" s="613">
        <v>22</v>
      </c>
      <c r="T1334" s="613"/>
      <c r="U1334" s="513">
        <v>22.11</v>
      </c>
    </row>
    <row r="1335" s="135" customFormat="1" customHeight="1" spans="1:21">
      <c r="A1335" s="610">
        <v>45058</v>
      </c>
      <c r="B1335" s="610">
        <v>45064</v>
      </c>
      <c r="C1335" s="513" t="s">
        <v>2113</v>
      </c>
      <c r="D1335" s="513">
        <v>22</v>
      </c>
      <c r="E1335" s="513">
        <v>23</v>
      </c>
      <c r="F1335" s="513">
        <v>22.5</v>
      </c>
      <c r="G1335" s="513">
        <v>22</v>
      </c>
      <c r="H1335" s="513">
        <v>22</v>
      </c>
      <c r="I1335" s="513">
        <v>22.5</v>
      </c>
      <c r="J1335" s="513">
        <v>20</v>
      </c>
      <c r="K1335" s="513">
        <v>22</v>
      </c>
      <c r="L1335" s="513">
        <v>20.5</v>
      </c>
      <c r="M1335" s="513">
        <v>22</v>
      </c>
      <c r="N1335" s="513">
        <v>21.3</v>
      </c>
      <c r="O1335" s="609">
        <v>20.8</v>
      </c>
      <c r="P1335" s="609">
        <v>20.2</v>
      </c>
      <c r="Q1335" s="513">
        <v>21</v>
      </c>
      <c r="R1335" s="513">
        <v>21</v>
      </c>
      <c r="S1335" s="513">
        <v>20.5</v>
      </c>
      <c r="T1335" s="513"/>
      <c r="U1335" s="513">
        <v>21.46</v>
      </c>
    </row>
    <row r="1336" s="135" customFormat="1" customHeight="1" spans="1:21">
      <c r="A1336" s="610">
        <v>45058</v>
      </c>
      <c r="B1336" s="610">
        <v>45064</v>
      </c>
      <c r="C1336" s="513" t="s">
        <v>2114</v>
      </c>
      <c r="D1336" s="513">
        <v>-0.5</v>
      </c>
      <c r="E1336" s="513">
        <v>-1</v>
      </c>
      <c r="F1336" s="513">
        <v>-0.5</v>
      </c>
      <c r="G1336" s="513">
        <v>0</v>
      </c>
      <c r="H1336" s="513">
        <v>-0.5</v>
      </c>
      <c r="I1336" s="513">
        <v>0</v>
      </c>
      <c r="J1336" s="513">
        <v>0</v>
      </c>
      <c r="K1336" s="513">
        <v>0</v>
      </c>
      <c r="L1336" s="513">
        <v>2</v>
      </c>
      <c r="M1336" s="513">
        <v>1.5</v>
      </c>
      <c r="N1336" s="513">
        <v>1.8</v>
      </c>
      <c r="O1336" s="609">
        <v>2.2</v>
      </c>
      <c r="P1336" s="609">
        <v>2.2</v>
      </c>
      <c r="Q1336" s="513">
        <v>1</v>
      </c>
      <c r="R1336" s="513">
        <v>1</v>
      </c>
      <c r="S1336" s="513">
        <v>1.5</v>
      </c>
      <c r="T1336" s="513"/>
      <c r="U1336" s="513">
        <v>0.65</v>
      </c>
    </row>
    <row r="1337" s="135" customFormat="1" customHeight="1" spans="1:21">
      <c r="A1337" s="610">
        <v>45058</v>
      </c>
      <c r="B1337" s="610">
        <v>45064</v>
      </c>
      <c r="C1337" s="513" t="s">
        <v>2115</v>
      </c>
      <c r="D1337" s="513">
        <v>42</v>
      </c>
      <c r="E1337" s="513">
        <v>40.5</v>
      </c>
      <c r="F1337" s="513">
        <v>40.5</v>
      </c>
      <c r="G1337" s="513">
        <v>42</v>
      </c>
      <c r="H1337" s="513">
        <v>41</v>
      </c>
      <c r="I1337" s="513">
        <v>42.5</v>
      </c>
      <c r="J1337" s="513">
        <v>42</v>
      </c>
      <c r="K1337" s="513">
        <v>42</v>
      </c>
      <c r="L1337" s="513">
        <v>49</v>
      </c>
      <c r="M1337" s="513">
        <v>52</v>
      </c>
      <c r="N1337" s="513">
        <v>49.3</v>
      </c>
      <c r="O1337" s="609">
        <v>50.3</v>
      </c>
      <c r="P1337" s="609">
        <v>48.7</v>
      </c>
      <c r="Q1337" s="513">
        <v>51</v>
      </c>
      <c r="R1337" s="513">
        <v>51</v>
      </c>
      <c r="S1337" s="513">
        <v>48.5</v>
      </c>
      <c r="T1337" s="513"/>
      <c r="U1337" s="513">
        <v>45.77</v>
      </c>
    </row>
    <row r="1338" s="135" customFormat="1" customHeight="1" spans="1:21">
      <c r="A1338" s="610">
        <v>45058</v>
      </c>
      <c r="B1338" s="610">
        <v>45064</v>
      </c>
      <c r="C1338" s="513" t="s">
        <v>2116</v>
      </c>
      <c r="D1338" s="513">
        <v>41</v>
      </c>
      <c r="E1338" s="513">
        <v>40</v>
      </c>
      <c r="F1338" s="513">
        <v>41.5</v>
      </c>
      <c r="G1338" s="513">
        <v>42</v>
      </c>
      <c r="H1338" s="513">
        <v>42</v>
      </c>
      <c r="I1338" s="513">
        <v>42</v>
      </c>
      <c r="J1338" s="513">
        <v>42</v>
      </c>
      <c r="K1338" s="513">
        <v>42</v>
      </c>
      <c r="L1338" s="513">
        <v>46.5</v>
      </c>
      <c r="M1338" s="513">
        <v>49</v>
      </c>
      <c r="N1338" s="513">
        <v>47.6</v>
      </c>
      <c r="O1338" s="609">
        <v>47.9</v>
      </c>
      <c r="P1338" s="609">
        <v>46.4</v>
      </c>
      <c r="Q1338" s="513">
        <v>48</v>
      </c>
      <c r="R1338" s="513">
        <v>48</v>
      </c>
      <c r="S1338" s="513">
        <v>47.5</v>
      </c>
      <c r="T1338" s="513"/>
      <c r="U1338" s="513">
        <v>44.59</v>
      </c>
    </row>
    <row r="1339" s="135" customFormat="1" customHeight="1" spans="1:21">
      <c r="A1339" s="610">
        <v>45058</v>
      </c>
      <c r="B1339" s="610">
        <v>45064</v>
      </c>
      <c r="C1339" s="513" t="s">
        <v>2117</v>
      </c>
      <c r="D1339" s="513">
        <v>1</v>
      </c>
      <c r="E1339" s="513">
        <v>0.5</v>
      </c>
      <c r="F1339" s="513">
        <v>-1</v>
      </c>
      <c r="G1339" s="513">
        <v>0</v>
      </c>
      <c r="H1339" s="513">
        <v>-1</v>
      </c>
      <c r="I1339" s="513">
        <v>0.5</v>
      </c>
      <c r="J1339" s="513">
        <v>0</v>
      </c>
      <c r="K1339" s="513">
        <v>0</v>
      </c>
      <c r="L1339" s="513">
        <v>2.5</v>
      </c>
      <c r="M1339" s="513">
        <v>3</v>
      </c>
      <c r="N1339" s="513">
        <v>1.7</v>
      </c>
      <c r="O1339" s="609">
        <v>2.4</v>
      </c>
      <c r="P1339" s="609">
        <v>2.3</v>
      </c>
      <c r="Q1339" s="513">
        <v>3</v>
      </c>
      <c r="R1339" s="513">
        <v>3</v>
      </c>
      <c r="S1339" s="513">
        <v>1</v>
      </c>
      <c r="T1339" s="513"/>
      <c r="U1339" s="513">
        <v>1.18</v>
      </c>
    </row>
    <row r="1340" s="135" customFormat="1" customHeight="1" spans="1:21">
      <c r="A1340" s="610">
        <v>45065</v>
      </c>
      <c r="B1340" s="610">
        <v>45071</v>
      </c>
      <c r="C1340" s="513" t="s">
        <v>2111</v>
      </c>
      <c r="D1340" s="513">
        <v>18.25</v>
      </c>
      <c r="E1340" s="513">
        <v>18.15</v>
      </c>
      <c r="F1340" s="609">
        <v>18.4</v>
      </c>
      <c r="G1340" s="513">
        <v>18.2</v>
      </c>
      <c r="H1340" s="609">
        <v>18.5</v>
      </c>
      <c r="I1340" s="513">
        <v>18.32</v>
      </c>
      <c r="J1340" s="513">
        <v>18.82</v>
      </c>
      <c r="K1340" s="609">
        <v>18.65</v>
      </c>
      <c r="L1340" s="609">
        <v>18.45</v>
      </c>
      <c r="M1340" s="513">
        <v>19.1</v>
      </c>
      <c r="N1340" s="513">
        <v>18.5</v>
      </c>
      <c r="O1340" s="609">
        <v>18.5</v>
      </c>
      <c r="P1340" s="609">
        <v>17.8</v>
      </c>
      <c r="Q1340" s="513">
        <v>18.2</v>
      </c>
      <c r="R1340" s="513">
        <v>18.4</v>
      </c>
      <c r="S1340" s="609">
        <v>18.2</v>
      </c>
      <c r="T1340" s="609"/>
      <c r="U1340" s="513">
        <v>18.4</v>
      </c>
    </row>
    <row r="1341" s="135" customFormat="1" customHeight="1" spans="1:21">
      <c r="A1341" s="610">
        <v>45065</v>
      </c>
      <c r="B1341" s="610">
        <v>45071</v>
      </c>
      <c r="C1341" s="513" t="s">
        <v>2112</v>
      </c>
      <c r="D1341" s="513">
        <v>21.5</v>
      </c>
      <c r="E1341" s="513">
        <v>22</v>
      </c>
      <c r="F1341" s="513">
        <v>22</v>
      </c>
      <c r="G1341" s="513">
        <v>22</v>
      </c>
      <c r="H1341" s="513">
        <v>22</v>
      </c>
      <c r="I1341" s="513">
        <v>22.5</v>
      </c>
      <c r="J1341" s="513">
        <v>21</v>
      </c>
      <c r="K1341" s="613">
        <v>22.5</v>
      </c>
      <c r="L1341" s="513">
        <v>23</v>
      </c>
      <c r="M1341" s="513">
        <v>24</v>
      </c>
      <c r="N1341" s="513">
        <v>23.5</v>
      </c>
      <c r="O1341" s="609">
        <v>23.2</v>
      </c>
      <c r="P1341" s="609">
        <v>22.5</v>
      </c>
      <c r="Q1341" s="513">
        <v>22.5</v>
      </c>
      <c r="R1341" s="513">
        <v>22.7</v>
      </c>
      <c r="S1341" s="613">
        <v>22</v>
      </c>
      <c r="T1341" s="613"/>
      <c r="U1341" s="513">
        <v>22.43</v>
      </c>
    </row>
    <row r="1342" s="135" customFormat="1" customHeight="1" spans="1:21">
      <c r="A1342" s="610">
        <v>45065</v>
      </c>
      <c r="B1342" s="610">
        <v>45071</v>
      </c>
      <c r="C1342" s="513" t="s">
        <v>2113</v>
      </c>
      <c r="D1342" s="513">
        <v>22</v>
      </c>
      <c r="E1342" s="513">
        <v>23</v>
      </c>
      <c r="F1342" s="513">
        <v>22</v>
      </c>
      <c r="G1342" s="513">
        <v>22</v>
      </c>
      <c r="H1342" s="513">
        <v>22</v>
      </c>
      <c r="I1342" s="513">
        <v>22</v>
      </c>
      <c r="J1342" s="513">
        <v>21</v>
      </c>
      <c r="K1342" s="513">
        <v>22</v>
      </c>
      <c r="L1342" s="513">
        <v>20.5</v>
      </c>
      <c r="M1342" s="513">
        <v>22</v>
      </c>
      <c r="N1342" s="513">
        <v>20.9</v>
      </c>
      <c r="O1342" s="609">
        <v>20.3</v>
      </c>
      <c r="P1342" s="609">
        <v>19.5</v>
      </c>
      <c r="Q1342" s="513">
        <v>21</v>
      </c>
      <c r="R1342" s="513">
        <v>21</v>
      </c>
      <c r="S1342" s="513">
        <v>21</v>
      </c>
      <c r="T1342" s="513"/>
      <c r="U1342" s="513">
        <v>21.39</v>
      </c>
    </row>
    <row r="1343" s="135" customFormat="1" customHeight="1" spans="1:21">
      <c r="A1343" s="610">
        <v>45065</v>
      </c>
      <c r="B1343" s="610">
        <v>45071</v>
      </c>
      <c r="C1343" s="513" t="s">
        <v>2114</v>
      </c>
      <c r="D1343" s="513">
        <v>-0.5</v>
      </c>
      <c r="E1343" s="513">
        <v>-1</v>
      </c>
      <c r="F1343" s="513">
        <v>0</v>
      </c>
      <c r="G1343" s="513">
        <v>0</v>
      </c>
      <c r="H1343" s="513">
        <v>0</v>
      </c>
      <c r="I1343" s="513">
        <v>0.5</v>
      </c>
      <c r="J1343" s="513">
        <v>0</v>
      </c>
      <c r="K1343" s="513">
        <v>0.5</v>
      </c>
      <c r="L1343" s="513">
        <v>2.5</v>
      </c>
      <c r="M1343" s="513">
        <v>2</v>
      </c>
      <c r="N1343" s="513">
        <v>2.6</v>
      </c>
      <c r="O1343" s="609">
        <v>2.9</v>
      </c>
      <c r="P1343" s="609">
        <v>3</v>
      </c>
      <c r="Q1343" s="513">
        <v>1.5</v>
      </c>
      <c r="R1343" s="513">
        <v>1.7</v>
      </c>
      <c r="S1343" s="513">
        <v>1</v>
      </c>
      <c r="T1343" s="513"/>
      <c r="U1343" s="513">
        <v>1.04</v>
      </c>
    </row>
    <row r="1344" s="135" customFormat="1" customHeight="1" spans="1:21">
      <c r="A1344" s="610">
        <v>45065</v>
      </c>
      <c r="B1344" s="610">
        <v>45071</v>
      </c>
      <c r="C1344" s="513" t="s">
        <v>2115</v>
      </c>
      <c r="D1344" s="513">
        <v>41.5</v>
      </c>
      <c r="E1344" s="513">
        <v>40</v>
      </c>
      <c r="F1344" s="513">
        <v>41.5</v>
      </c>
      <c r="G1344" s="513">
        <v>42</v>
      </c>
      <c r="H1344" s="513">
        <v>42.5</v>
      </c>
      <c r="I1344" s="513">
        <v>42.5</v>
      </c>
      <c r="J1344" s="513">
        <v>42.5</v>
      </c>
      <c r="K1344" s="513">
        <v>43</v>
      </c>
      <c r="L1344" s="513">
        <v>50</v>
      </c>
      <c r="M1344" s="513">
        <v>53</v>
      </c>
      <c r="N1344" s="513">
        <v>47.5</v>
      </c>
      <c r="O1344" s="609">
        <v>49.5</v>
      </c>
      <c r="P1344" s="609">
        <v>48.4</v>
      </c>
      <c r="Q1344" s="513">
        <v>52</v>
      </c>
      <c r="R1344" s="513">
        <v>52</v>
      </c>
      <c r="S1344" s="513">
        <v>50</v>
      </c>
      <c r="T1344" s="513"/>
      <c r="U1344" s="513">
        <v>46.12</v>
      </c>
    </row>
    <row r="1345" s="135" customFormat="1" customHeight="1" spans="1:21">
      <c r="A1345" s="610">
        <v>45065</v>
      </c>
      <c r="B1345" s="610">
        <v>45071</v>
      </c>
      <c r="C1345" s="513" t="s">
        <v>2116</v>
      </c>
      <c r="D1345" s="513">
        <v>41</v>
      </c>
      <c r="E1345" s="513">
        <v>40</v>
      </c>
      <c r="F1345" s="513">
        <v>41.5</v>
      </c>
      <c r="G1345" s="513">
        <v>41</v>
      </c>
      <c r="H1345" s="513">
        <v>42</v>
      </c>
      <c r="I1345" s="513">
        <v>42</v>
      </c>
      <c r="J1345" s="513">
        <v>42</v>
      </c>
      <c r="K1345" s="513">
        <v>42.5</v>
      </c>
      <c r="L1345" s="513">
        <v>46.5</v>
      </c>
      <c r="M1345" s="513">
        <v>49</v>
      </c>
      <c r="N1345" s="513">
        <v>44.3</v>
      </c>
      <c r="O1345" s="609">
        <v>45.6</v>
      </c>
      <c r="P1345" s="609">
        <v>44.4</v>
      </c>
      <c r="Q1345" s="513">
        <v>48</v>
      </c>
      <c r="R1345" s="513">
        <v>48</v>
      </c>
      <c r="S1345" s="513">
        <v>49</v>
      </c>
      <c r="T1345" s="513"/>
      <c r="U1345" s="513">
        <v>44.18</v>
      </c>
    </row>
    <row r="1346" s="135" customFormat="1" customHeight="1" spans="1:21">
      <c r="A1346" s="610">
        <v>45065</v>
      </c>
      <c r="B1346" s="610">
        <v>45071</v>
      </c>
      <c r="C1346" s="513" t="s">
        <v>2117</v>
      </c>
      <c r="D1346" s="513">
        <v>0.5</v>
      </c>
      <c r="E1346" s="513">
        <v>0</v>
      </c>
      <c r="F1346" s="513">
        <v>0</v>
      </c>
      <c r="G1346" s="513">
        <v>1</v>
      </c>
      <c r="H1346" s="513">
        <v>0.5</v>
      </c>
      <c r="I1346" s="513">
        <v>0.5</v>
      </c>
      <c r="J1346" s="513">
        <v>0.5</v>
      </c>
      <c r="K1346" s="513">
        <v>0.5</v>
      </c>
      <c r="L1346" s="513">
        <v>3.5</v>
      </c>
      <c r="M1346" s="513">
        <v>4</v>
      </c>
      <c r="N1346" s="513">
        <v>3.2</v>
      </c>
      <c r="O1346" s="609">
        <v>3.9</v>
      </c>
      <c r="P1346" s="609">
        <v>4</v>
      </c>
      <c r="Q1346" s="513">
        <v>4</v>
      </c>
      <c r="R1346" s="513">
        <v>4</v>
      </c>
      <c r="S1346" s="513">
        <v>1</v>
      </c>
      <c r="T1346" s="513"/>
      <c r="U1346" s="513">
        <v>1.94</v>
      </c>
    </row>
    <row r="1347" s="135" customFormat="1" customHeight="1" spans="1:21">
      <c r="A1347" s="610">
        <v>45072</v>
      </c>
      <c r="B1347" s="610">
        <v>45078</v>
      </c>
      <c r="C1347" s="513" t="s">
        <v>2111</v>
      </c>
      <c r="D1347" s="513">
        <v>18.3</v>
      </c>
      <c r="E1347" s="513">
        <v>18.2</v>
      </c>
      <c r="F1347" s="513">
        <v>18.45</v>
      </c>
      <c r="G1347" s="513">
        <v>18.2</v>
      </c>
      <c r="H1347" s="609">
        <v>18.55</v>
      </c>
      <c r="I1347" s="513">
        <v>18.4</v>
      </c>
      <c r="J1347" s="513">
        <v>18.5</v>
      </c>
      <c r="K1347" s="609">
        <v>18.6</v>
      </c>
      <c r="L1347" s="513">
        <v>18.66</v>
      </c>
      <c r="M1347" s="513">
        <v>19.3</v>
      </c>
      <c r="N1347" s="609">
        <v>18.8</v>
      </c>
      <c r="O1347" s="609">
        <v>18.9</v>
      </c>
      <c r="P1347" s="609">
        <v>18.3</v>
      </c>
      <c r="Q1347" s="609">
        <v>18.1</v>
      </c>
      <c r="R1347" s="609">
        <v>18.3</v>
      </c>
      <c r="S1347" s="609">
        <v>18</v>
      </c>
      <c r="T1347" s="609"/>
      <c r="U1347" s="609">
        <v>18.47</v>
      </c>
    </row>
    <row r="1348" s="135" customFormat="1" customHeight="1" spans="1:21">
      <c r="A1348" s="610">
        <v>45072</v>
      </c>
      <c r="B1348" s="610">
        <v>45078</v>
      </c>
      <c r="C1348" s="513" t="s">
        <v>2112</v>
      </c>
      <c r="D1348" s="513">
        <v>21.5</v>
      </c>
      <c r="E1348" s="513">
        <v>22</v>
      </c>
      <c r="F1348" s="513">
        <v>22</v>
      </c>
      <c r="G1348" s="513">
        <v>22</v>
      </c>
      <c r="H1348" s="613">
        <v>22</v>
      </c>
      <c r="I1348" s="513">
        <v>22</v>
      </c>
      <c r="J1348" s="513">
        <v>21</v>
      </c>
      <c r="K1348" s="613">
        <v>22.5</v>
      </c>
      <c r="L1348" s="613">
        <v>23</v>
      </c>
      <c r="M1348" s="513">
        <v>24</v>
      </c>
      <c r="N1348" s="513">
        <v>23.8</v>
      </c>
      <c r="O1348" s="613">
        <v>23.7</v>
      </c>
      <c r="P1348" s="613">
        <v>23</v>
      </c>
      <c r="Q1348" s="609">
        <v>22.5</v>
      </c>
      <c r="R1348" s="609">
        <v>22.7</v>
      </c>
      <c r="S1348" s="609">
        <v>21</v>
      </c>
      <c r="T1348" s="609"/>
      <c r="U1348" s="609">
        <v>22.42</v>
      </c>
    </row>
    <row r="1349" s="135" customFormat="1" customHeight="1" spans="1:21">
      <c r="A1349" s="610">
        <v>45072</v>
      </c>
      <c r="B1349" s="610">
        <v>45078</v>
      </c>
      <c r="C1349" s="513" t="s">
        <v>2113</v>
      </c>
      <c r="D1349" s="513">
        <v>22</v>
      </c>
      <c r="E1349" s="513">
        <v>22.5</v>
      </c>
      <c r="F1349" s="513">
        <v>21.5</v>
      </c>
      <c r="G1349" s="513">
        <v>21</v>
      </c>
      <c r="H1349" s="513">
        <v>21.5</v>
      </c>
      <c r="I1349" s="513">
        <v>21.5</v>
      </c>
      <c r="J1349" s="513">
        <v>21</v>
      </c>
      <c r="K1349" s="513">
        <v>22</v>
      </c>
      <c r="L1349" s="513">
        <v>20</v>
      </c>
      <c r="M1349" s="513">
        <v>22</v>
      </c>
      <c r="N1349" s="513">
        <v>21</v>
      </c>
      <c r="O1349" s="513">
        <v>20.7</v>
      </c>
      <c r="P1349" s="513">
        <v>19.8</v>
      </c>
      <c r="Q1349" s="609">
        <v>21</v>
      </c>
      <c r="R1349" s="609">
        <v>21</v>
      </c>
      <c r="S1349" s="609">
        <v>21</v>
      </c>
      <c r="T1349" s="609"/>
      <c r="U1349" s="609">
        <v>21.22</v>
      </c>
    </row>
    <row r="1350" s="134" customFormat="1" customHeight="1" spans="1:21">
      <c r="A1350" s="543">
        <v>45072</v>
      </c>
      <c r="B1350" s="543">
        <v>45078</v>
      </c>
      <c r="C1350" s="611" t="s">
        <v>2114</v>
      </c>
      <c r="D1350" s="611">
        <v>-0.5</v>
      </c>
      <c r="E1350" s="611">
        <v>-0.5</v>
      </c>
      <c r="F1350" s="611">
        <v>0.5</v>
      </c>
      <c r="G1350" s="611">
        <v>1</v>
      </c>
      <c r="H1350" s="611">
        <v>0.5</v>
      </c>
      <c r="I1350" s="611">
        <v>0.5</v>
      </c>
      <c r="J1350" s="611">
        <v>0</v>
      </c>
      <c r="K1350" s="611">
        <v>0.5</v>
      </c>
      <c r="L1350" s="611">
        <v>3</v>
      </c>
      <c r="M1350" s="611">
        <v>2</v>
      </c>
      <c r="N1350" s="611">
        <v>2.8</v>
      </c>
      <c r="O1350" s="611">
        <v>3</v>
      </c>
      <c r="P1350" s="611">
        <v>3.2</v>
      </c>
      <c r="Q1350" s="612">
        <v>1.5</v>
      </c>
      <c r="R1350" s="612">
        <v>1.7</v>
      </c>
      <c r="S1350" s="612">
        <v>0</v>
      </c>
      <c r="T1350" s="612"/>
      <c r="U1350" s="612">
        <v>1.2</v>
      </c>
    </row>
    <row r="1351" s="135" customFormat="1" customHeight="1" spans="1:21">
      <c r="A1351" s="610">
        <v>45072</v>
      </c>
      <c r="B1351" s="610">
        <v>45078</v>
      </c>
      <c r="C1351" s="513" t="s">
        <v>2115</v>
      </c>
      <c r="D1351" s="513">
        <v>41.5</v>
      </c>
      <c r="E1351" s="513">
        <v>39</v>
      </c>
      <c r="F1351" s="513">
        <v>41.5</v>
      </c>
      <c r="G1351" s="513">
        <v>42</v>
      </c>
      <c r="H1351" s="513">
        <v>42.5</v>
      </c>
      <c r="I1351" s="513">
        <v>42</v>
      </c>
      <c r="J1351" s="513">
        <v>42.5</v>
      </c>
      <c r="K1351" s="513">
        <v>43</v>
      </c>
      <c r="L1351" s="513">
        <v>47.5</v>
      </c>
      <c r="M1351" s="513">
        <v>53</v>
      </c>
      <c r="N1351" s="513">
        <v>47.2</v>
      </c>
      <c r="O1351" s="513">
        <v>48.7</v>
      </c>
      <c r="P1351" s="513">
        <v>47.6</v>
      </c>
      <c r="Q1351" s="609">
        <v>52</v>
      </c>
      <c r="R1351" s="609">
        <v>52</v>
      </c>
      <c r="S1351" s="609">
        <v>50</v>
      </c>
      <c r="T1351" s="609"/>
      <c r="U1351" s="609">
        <v>45.75</v>
      </c>
    </row>
    <row r="1352" s="135" customFormat="1" customHeight="1" spans="1:21">
      <c r="A1352" s="610">
        <v>45072</v>
      </c>
      <c r="B1352" s="610">
        <v>45078</v>
      </c>
      <c r="C1352" s="513" t="s">
        <v>2116</v>
      </c>
      <c r="D1352" s="513">
        <v>41</v>
      </c>
      <c r="E1352" s="513">
        <v>39</v>
      </c>
      <c r="F1352" s="513">
        <v>41</v>
      </c>
      <c r="G1352" s="513">
        <v>41</v>
      </c>
      <c r="H1352" s="513">
        <v>42</v>
      </c>
      <c r="I1352" s="513">
        <v>40.5</v>
      </c>
      <c r="J1352" s="513">
        <v>42</v>
      </c>
      <c r="K1352" s="513">
        <v>42.5</v>
      </c>
      <c r="L1352" s="513">
        <v>43.5</v>
      </c>
      <c r="M1352" s="513">
        <v>49</v>
      </c>
      <c r="N1352" s="513">
        <v>43.2</v>
      </c>
      <c r="O1352" s="513">
        <v>44.6</v>
      </c>
      <c r="P1352" s="513">
        <v>43.4</v>
      </c>
      <c r="Q1352" s="609">
        <v>48</v>
      </c>
      <c r="R1352" s="609">
        <v>48</v>
      </c>
      <c r="S1352" s="609">
        <v>49</v>
      </c>
      <c r="T1352" s="609"/>
      <c r="U1352" s="609">
        <v>43.61</v>
      </c>
    </row>
    <row r="1353" s="135" customFormat="1" customHeight="1" spans="1:21">
      <c r="A1353" s="610">
        <v>45072</v>
      </c>
      <c r="B1353" s="610">
        <v>45078</v>
      </c>
      <c r="C1353" s="513" t="s">
        <v>2117</v>
      </c>
      <c r="D1353" s="513">
        <v>0.5</v>
      </c>
      <c r="E1353" s="513">
        <v>0</v>
      </c>
      <c r="F1353" s="513">
        <v>0.5</v>
      </c>
      <c r="G1353" s="513">
        <v>1</v>
      </c>
      <c r="H1353" s="513">
        <v>0.5</v>
      </c>
      <c r="I1353" s="513">
        <v>1.5</v>
      </c>
      <c r="J1353" s="513">
        <v>0.5</v>
      </c>
      <c r="K1353" s="513">
        <v>0.5</v>
      </c>
      <c r="L1353" s="513">
        <v>4</v>
      </c>
      <c r="M1353" s="513">
        <v>4</v>
      </c>
      <c r="N1353" s="513">
        <v>4</v>
      </c>
      <c r="O1353" s="513">
        <v>4.1</v>
      </c>
      <c r="P1353" s="513">
        <v>4.2</v>
      </c>
      <c r="Q1353" s="609">
        <v>4</v>
      </c>
      <c r="R1353" s="609">
        <v>4</v>
      </c>
      <c r="S1353" s="609">
        <v>1</v>
      </c>
      <c r="T1353" s="609"/>
      <c r="U1353" s="609">
        <v>2.14</v>
      </c>
    </row>
    <row r="1354" s="135" customFormat="1" customHeight="1" spans="1:21">
      <c r="A1354" s="610">
        <v>45079</v>
      </c>
      <c r="B1354" s="610">
        <v>45085</v>
      </c>
      <c r="C1354" s="513" t="s">
        <v>2111</v>
      </c>
      <c r="D1354" s="513">
        <v>18.2</v>
      </c>
      <c r="E1354" s="513">
        <v>18.2</v>
      </c>
      <c r="F1354" s="513">
        <v>18.2</v>
      </c>
      <c r="G1354" s="513">
        <v>18.1</v>
      </c>
      <c r="H1354" s="609">
        <v>18.4</v>
      </c>
      <c r="I1354" s="513">
        <v>18.25</v>
      </c>
      <c r="J1354" s="513">
        <v>18.35</v>
      </c>
      <c r="K1354" s="609">
        <v>18.5</v>
      </c>
      <c r="L1354" s="513">
        <v>18.5</v>
      </c>
      <c r="M1354" s="513">
        <v>19.3</v>
      </c>
      <c r="N1354" s="609">
        <v>18.5</v>
      </c>
      <c r="O1354" s="609">
        <v>18.6</v>
      </c>
      <c r="P1354" s="609">
        <v>17.95</v>
      </c>
      <c r="Q1354" s="609">
        <v>18.1</v>
      </c>
      <c r="R1354" s="609">
        <v>18.3</v>
      </c>
      <c r="S1354" s="609">
        <v>18</v>
      </c>
      <c r="T1354" s="609"/>
      <c r="U1354" s="609">
        <v>18.34</v>
      </c>
    </row>
    <row r="1355" s="135" customFormat="1" customHeight="1" spans="1:21">
      <c r="A1355" s="610">
        <v>45079</v>
      </c>
      <c r="B1355" s="610">
        <v>45085</v>
      </c>
      <c r="C1355" s="513" t="s">
        <v>2112</v>
      </c>
      <c r="D1355" s="513">
        <v>21.5</v>
      </c>
      <c r="E1355" s="513">
        <v>21.5</v>
      </c>
      <c r="F1355" s="513">
        <v>22</v>
      </c>
      <c r="G1355" s="513">
        <v>21.5</v>
      </c>
      <c r="H1355" s="613">
        <v>22</v>
      </c>
      <c r="I1355" s="513">
        <v>21.5</v>
      </c>
      <c r="J1355" s="513">
        <v>21</v>
      </c>
      <c r="K1355" s="613">
        <v>22</v>
      </c>
      <c r="L1355" s="613">
        <v>22.5</v>
      </c>
      <c r="M1355" s="513">
        <v>24</v>
      </c>
      <c r="N1355" s="513">
        <v>23.4</v>
      </c>
      <c r="O1355" s="613">
        <v>23.5</v>
      </c>
      <c r="P1355" s="613">
        <v>22.8</v>
      </c>
      <c r="Q1355" s="609">
        <v>22.5</v>
      </c>
      <c r="R1355" s="609">
        <v>22.7</v>
      </c>
      <c r="S1355" s="609">
        <v>21</v>
      </c>
      <c r="T1355" s="609"/>
      <c r="U1355" s="609">
        <v>22.21</v>
      </c>
    </row>
    <row r="1356" s="135" customFormat="1" customHeight="1" spans="1:21">
      <c r="A1356" s="610">
        <v>45079</v>
      </c>
      <c r="B1356" s="610">
        <v>45085</v>
      </c>
      <c r="C1356" s="513" t="s">
        <v>2113</v>
      </c>
      <c r="D1356" s="513">
        <v>21.5</v>
      </c>
      <c r="E1356" s="513">
        <v>21.5</v>
      </c>
      <c r="F1356" s="513">
        <v>21.5</v>
      </c>
      <c r="G1356" s="513">
        <v>21.5</v>
      </c>
      <c r="H1356" s="513">
        <v>20.5</v>
      </c>
      <c r="I1356" s="513">
        <v>21</v>
      </c>
      <c r="J1356" s="513">
        <v>20.5</v>
      </c>
      <c r="K1356" s="513">
        <v>21</v>
      </c>
      <c r="L1356" s="513">
        <v>19.5</v>
      </c>
      <c r="M1356" s="513">
        <v>22</v>
      </c>
      <c r="N1356" s="513">
        <v>20.4</v>
      </c>
      <c r="O1356" s="513">
        <v>20.3</v>
      </c>
      <c r="P1356" s="513">
        <v>19.5</v>
      </c>
      <c r="Q1356" s="609">
        <v>21</v>
      </c>
      <c r="R1356" s="609">
        <v>21</v>
      </c>
      <c r="S1356" s="609">
        <v>21</v>
      </c>
      <c r="T1356" s="609"/>
      <c r="U1356" s="609">
        <v>20.86</v>
      </c>
    </row>
    <row r="1357" s="135" customFormat="1" customHeight="1" spans="1:21">
      <c r="A1357" s="610">
        <v>45079</v>
      </c>
      <c r="B1357" s="610">
        <v>45085</v>
      </c>
      <c r="C1357" s="611" t="s">
        <v>2114</v>
      </c>
      <c r="D1357" s="611">
        <v>0</v>
      </c>
      <c r="E1357" s="611">
        <v>0</v>
      </c>
      <c r="F1357" s="611">
        <v>0.5</v>
      </c>
      <c r="G1357" s="611">
        <v>0</v>
      </c>
      <c r="H1357" s="611">
        <v>1.5</v>
      </c>
      <c r="I1357" s="611">
        <v>0.5</v>
      </c>
      <c r="J1357" s="611">
        <v>0.5</v>
      </c>
      <c r="K1357" s="611">
        <v>1</v>
      </c>
      <c r="L1357" s="611">
        <v>3</v>
      </c>
      <c r="M1357" s="611">
        <v>2</v>
      </c>
      <c r="N1357" s="611">
        <v>3</v>
      </c>
      <c r="O1357" s="611">
        <v>3.2</v>
      </c>
      <c r="P1357" s="611">
        <v>3.3</v>
      </c>
      <c r="Q1357" s="612">
        <v>1.5</v>
      </c>
      <c r="R1357" s="612">
        <v>1.7</v>
      </c>
      <c r="S1357" s="612">
        <v>0</v>
      </c>
      <c r="T1357" s="612"/>
      <c r="U1357" s="612">
        <v>1.35</v>
      </c>
    </row>
    <row r="1358" s="135" customFormat="1" customHeight="1" spans="1:21">
      <c r="A1358" s="610">
        <v>45079</v>
      </c>
      <c r="B1358" s="610">
        <v>45085</v>
      </c>
      <c r="C1358" s="513" t="s">
        <v>2115</v>
      </c>
      <c r="D1358" s="513">
        <v>41.5</v>
      </c>
      <c r="E1358" s="513">
        <v>38</v>
      </c>
      <c r="F1358" s="513">
        <v>41.5</v>
      </c>
      <c r="G1358" s="513">
        <v>41</v>
      </c>
      <c r="H1358" s="513">
        <v>42.5</v>
      </c>
      <c r="I1358" s="513">
        <v>42</v>
      </c>
      <c r="J1358" s="513">
        <v>42.5</v>
      </c>
      <c r="K1358" s="513">
        <v>43</v>
      </c>
      <c r="L1358" s="513">
        <v>46</v>
      </c>
      <c r="M1358" s="513">
        <v>53</v>
      </c>
      <c r="N1358" s="513">
        <v>46.1</v>
      </c>
      <c r="O1358" s="513">
        <v>47.9</v>
      </c>
      <c r="P1358" s="513">
        <v>46</v>
      </c>
      <c r="Q1358" s="609">
        <v>52</v>
      </c>
      <c r="R1358" s="609">
        <v>52</v>
      </c>
      <c r="S1358" s="609">
        <v>50</v>
      </c>
      <c r="T1358" s="609"/>
      <c r="U1358" s="609">
        <v>45.31</v>
      </c>
    </row>
    <row r="1359" s="135" customFormat="1" customHeight="1" spans="1:21">
      <c r="A1359" s="610">
        <v>45079</v>
      </c>
      <c r="B1359" s="610">
        <v>45085</v>
      </c>
      <c r="C1359" s="513" t="s">
        <v>2116</v>
      </c>
      <c r="D1359" s="513">
        <v>41</v>
      </c>
      <c r="E1359" s="513">
        <v>37.5</v>
      </c>
      <c r="F1359" s="513">
        <v>41</v>
      </c>
      <c r="G1359" s="513">
        <v>41</v>
      </c>
      <c r="H1359" s="513">
        <v>40</v>
      </c>
      <c r="I1359" s="513">
        <v>40.5</v>
      </c>
      <c r="J1359" s="513">
        <v>41.5</v>
      </c>
      <c r="K1359" s="513">
        <v>40.5</v>
      </c>
      <c r="L1359" s="513">
        <v>41.5</v>
      </c>
      <c r="M1359" s="513">
        <v>49</v>
      </c>
      <c r="N1359" s="513">
        <v>41.8</v>
      </c>
      <c r="O1359" s="513">
        <v>43.5</v>
      </c>
      <c r="P1359" s="513">
        <v>41.6</v>
      </c>
      <c r="Q1359" s="609">
        <v>48</v>
      </c>
      <c r="R1359" s="609">
        <v>48</v>
      </c>
      <c r="S1359" s="609">
        <v>49</v>
      </c>
      <c r="T1359" s="609"/>
      <c r="U1359" s="609">
        <v>42.84</v>
      </c>
    </row>
    <row r="1360" s="135" customFormat="1" customHeight="1" spans="1:21">
      <c r="A1360" s="610">
        <v>45079</v>
      </c>
      <c r="B1360" s="610">
        <v>45085</v>
      </c>
      <c r="C1360" s="513" t="s">
        <v>2117</v>
      </c>
      <c r="D1360" s="513">
        <v>0.5</v>
      </c>
      <c r="E1360" s="513">
        <v>0.5</v>
      </c>
      <c r="F1360" s="513">
        <v>0.5</v>
      </c>
      <c r="G1360" s="513">
        <v>0</v>
      </c>
      <c r="H1360" s="513">
        <v>2.5</v>
      </c>
      <c r="I1360" s="513">
        <v>1.5</v>
      </c>
      <c r="J1360" s="513">
        <v>1</v>
      </c>
      <c r="K1360" s="513">
        <v>2.5</v>
      </c>
      <c r="L1360" s="513">
        <v>4.5</v>
      </c>
      <c r="M1360" s="513">
        <v>4</v>
      </c>
      <c r="N1360" s="513">
        <v>4.3</v>
      </c>
      <c r="O1360" s="513">
        <v>4.4</v>
      </c>
      <c r="P1360" s="513">
        <v>4.4</v>
      </c>
      <c r="Q1360" s="609">
        <v>4</v>
      </c>
      <c r="R1360" s="609">
        <v>4</v>
      </c>
      <c r="S1360" s="609">
        <v>1</v>
      </c>
      <c r="T1360" s="609"/>
      <c r="U1360" s="609">
        <v>2.47</v>
      </c>
    </row>
    <row r="1361" s="135" customFormat="1" customHeight="1" spans="1:21">
      <c r="A1361" s="610">
        <v>45086</v>
      </c>
      <c r="B1361" s="610">
        <v>45092</v>
      </c>
      <c r="C1361" s="513" t="s">
        <v>2111</v>
      </c>
      <c r="D1361" s="513">
        <v>18.2</v>
      </c>
      <c r="E1361" s="513">
        <v>18.1</v>
      </c>
      <c r="F1361" s="513">
        <v>18.2</v>
      </c>
      <c r="G1361" s="513">
        <v>18</v>
      </c>
      <c r="H1361" s="609">
        <v>18.3</v>
      </c>
      <c r="I1361" s="513">
        <v>18.2</v>
      </c>
      <c r="J1361" s="513">
        <v>18.35</v>
      </c>
      <c r="K1361" s="609">
        <v>18.4</v>
      </c>
      <c r="L1361" s="513">
        <v>18.5</v>
      </c>
      <c r="M1361" s="513">
        <v>19.3</v>
      </c>
      <c r="N1361" s="609">
        <v>18.2</v>
      </c>
      <c r="O1361" s="609">
        <v>18.4</v>
      </c>
      <c r="P1361" s="609">
        <v>17.7</v>
      </c>
      <c r="Q1361" s="609">
        <v>18.1</v>
      </c>
      <c r="R1361" s="609">
        <v>18.3</v>
      </c>
      <c r="S1361" s="609">
        <v>18</v>
      </c>
      <c r="T1361" s="609"/>
      <c r="U1361" s="609">
        <v>18.27</v>
      </c>
    </row>
    <row r="1362" s="135" customFormat="1" customHeight="1" spans="1:21">
      <c r="A1362" s="610">
        <v>45086</v>
      </c>
      <c r="B1362" s="610">
        <v>45092</v>
      </c>
      <c r="C1362" s="513" t="s">
        <v>2112</v>
      </c>
      <c r="D1362" s="513">
        <v>21.3</v>
      </c>
      <c r="E1362" s="513">
        <v>21</v>
      </c>
      <c r="F1362" s="513">
        <v>22.5</v>
      </c>
      <c r="G1362" s="513">
        <v>22</v>
      </c>
      <c r="H1362" s="613">
        <v>22</v>
      </c>
      <c r="I1362" s="513">
        <v>22</v>
      </c>
      <c r="J1362" s="513">
        <v>22</v>
      </c>
      <c r="K1362" s="613">
        <v>22</v>
      </c>
      <c r="L1362" s="613">
        <v>22.5</v>
      </c>
      <c r="M1362" s="513">
        <v>24</v>
      </c>
      <c r="N1362" s="513">
        <v>23</v>
      </c>
      <c r="O1362" s="613">
        <v>23.3</v>
      </c>
      <c r="P1362" s="613">
        <v>22.5</v>
      </c>
      <c r="Q1362" s="609">
        <v>22.5</v>
      </c>
      <c r="R1362" s="609">
        <v>22.7</v>
      </c>
      <c r="S1362" s="609">
        <v>21</v>
      </c>
      <c r="T1362" s="609"/>
      <c r="U1362" s="609">
        <v>22.27</v>
      </c>
    </row>
    <row r="1363" s="135" customFormat="1" customHeight="1" spans="1:21">
      <c r="A1363" s="610">
        <v>45086</v>
      </c>
      <c r="B1363" s="610">
        <v>45092</v>
      </c>
      <c r="C1363" s="513" t="s">
        <v>2113</v>
      </c>
      <c r="D1363" s="513">
        <v>21.5</v>
      </c>
      <c r="E1363" s="513">
        <v>21.5</v>
      </c>
      <c r="F1363" s="513">
        <v>22</v>
      </c>
      <c r="G1363" s="513">
        <v>21.5</v>
      </c>
      <c r="H1363" s="513">
        <v>21</v>
      </c>
      <c r="I1363" s="513">
        <v>21</v>
      </c>
      <c r="J1363" s="513">
        <v>21</v>
      </c>
      <c r="K1363" s="513">
        <v>21</v>
      </c>
      <c r="L1363" s="513">
        <v>19.5</v>
      </c>
      <c r="M1363" s="513">
        <v>22</v>
      </c>
      <c r="N1363" s="513">
        <v>19.9</v>
      </c>
      <c r="O1363" s="513">
        <v>20.1</v>
      </c>
      <c r="P1363" s="513">
        <v>19.4</v>
      </c>
      <c r="Q1363" s="609">
        <v>21</v>
      </c>
      <c r="R1363" s="609">
        <v>21</v>
      </c>
      <c r="S1363" s="609">
        <v>21</v>
      </c>
      <c r="T1363" s="609"/>
      <c r="U1363" s="609">
        <v>20.9</v>
      </c>
    </row>
    <row r="1364" s="135" customFormat="1" customHeight="1" spans="1:21">
      <c r="A1364" s="610">
        <v>45086</v>
      </c>
      <c r="B1364" s="610">
        <v>45092</v>
      </c>
      <c r="C1364" s="611" t="s">
        <v>2114</v>
      </c>
      <c r="D1364" s="611">
        <v>-0.2</v>
      </c>
      <c r="E1364" s="611">
        <v>-0.5</v>
      </c>
      <c r="F1364" s="611">
        <v>0.5</v>
      </c>
      <c r="G1364" s="611">
        <v>0.5</v>
      </c>
      <c r="H1364" s="611">
        <v>1</v>
      </c>
      <c r="I1364" s="611">
        <v>1</v>
      </c>
      <c r="J1364" s="611">
        <v>1</v>
      </c>
      <c r="K1364" s="611">
        <v>1</v>
      </c>
      <c r="L1364" s="611">
        <v>3</v>
      </c>
      <c r="M1364" s="611">
        <v>2</v>
      </c>
      <c r="N1364" s="611">
        <v>3.1</v>
      </c>
      <c r="O1364" s="611">
        <v>3.2</v>
      </c>
      <c r="P1364" s="611">
        <v>3.1</v>
      </c>
      <c r="Q1364" s="612">
        <v>1.5</v>
      </c>
      <c r="R1364" s="612">
        <v>1.7</v>
      </c>
      <c r="S1364" s="612">
        <v>0</v>
      </c>
      <c r="T1364" s="612"/>
      <c r="U1364" s="612">
        <v>1.37</v>
      </c>
    </row>
    <row r="1365" s="135" customFormat="1" customHeight="1" spans="1:21">
      <c r="A1365" s="610">
        <v>45086</v>
      </c>
      <c r="B1365" s="610">
        <v>45092</v>
      </c>
      <c r="C1365" s="513" t="s">
        <v>2115</v>
      </c>
      <c r="D1365" s="513">
        <v>45</v>
      </c>
      <c r="E1365" s="513">
        <v>42</v>
      </c>
      <c r="F1365" s="513">
        <v>44</v>
      </c>
      <c r="G1365" s="513">
        <v>43.5</v>
      </c>
      <c r="H1365" s="513">
        <v>44.5</v>
      </c>
      <c r="I1365" s="513">
        <v>44</v>
      </c>
      <c r="J1365" s="513">
        <v>44</v>
      </c>
      <c r="K1365" s="513">
        <v>44.5</v>
      </c>
      <c r="L1365" s="513">
        <v>46</v>
      </c>
      <c r="M1365" s="513">
        <v>53</v>
      </c>
      <c r="N1365" s="513">
        <v>46</v>
      </c>
      <c r="O1365" s="513">
        <v>47</v>
      </c>
      <c r="P1365" s="513">
        <v>45.7</v>
      </c>
      <c r="Q1365" s="609">
        <v>52</v>
      </c>
      <c r="R1365" s="609">
        <v>52</v>
      </c>
      <c r="S1365" s="609">
        <v>50</v>
      </c>
      <c r="T1365" s="609"/>
      <c r="U1365" s="609">
        <v>46.45</v>
      </c>
    </row>
    <row r="1366" s="135" customFormat="1" customHeight="1" spans="1:21">
      <c r="A1366" s="610">
        <v>45086</v>
      </c>
      <c r="B1366" s="610">
        <v>45092</v>
      </c>
      <c r="C1366" s="513" t="s">
        <v>2116</v>
      </c>
      <c r="D1366" s="513">
        <v>41</v>
      </c>
      <c r="E1366" s="513">
        <v>38</v>
      </c>
      <c r="F1366" s="513">
        <v>41.5</v>
      </c>
      <c r="G1366" s="513">
        <v>41</v>
      </c>
      <c r="H1366" s="513">
        <v>40.5</v>
      </c>
      <c r="I1366" s="513">
        <v>41.5</v>
      </c>
      <c r="J1366" s="513">
        <v>41.5</v>
      </c>
      <c r="K1366" s="513">
        <v>41</v>
      </c>
      <c r="L1366" s="513">
        <v>41.5</v>
      </c>
      <c r="M1366" s="513">
        <v>49</v>
      </c>
      <c r="N1366" s="513">
        <v>41.5</v>
      </c>
      <c r="O1366" s="513">
        <v>42.3</v>
      </c>
      <c r="P1366" s="513">
        <v>41.2</v>
      </c>
      <c r="Q1366" s="609">
        <v>48</v>
      </c>
      <c r="R1366" s="609">
        <v>48</v>
      </c>
      <c r="S1366" s="609">
        <v>49</v>
      </c>
      <c r="T1366" s="609"/>
      <c r="U1366" s="609">
        <v>42.91</v>
      </c>
    </row>
    <row r="1367" s="135" customFormat="1" customHeight="1" spans="1:21">
      <c r="A1367" s="610">
        <v>45086</v>
      </c>
      <c r="B1367" s="610">
        <v>45092</v>
      </c>
      <c r="C1367" s="513" t="s">
        <v>2117</v>
      </c>
      <c r="D1367" s="513">
        <v>4</v>
      </c>
      <c r="E1367" s="513">
        <v>4</v>
      </c>
      <c r="F1367" s="513">
        <v>2.5</v>
      </c>
      <c r="G1367" s="513">
        <v>2.5</v>
      </c>
      <c r="H1367" s="513">
        <v>4</v>
      </c>
      <c r="I1367" s="513">
        <v>2.5</v>
      </c>
      <c r="J1367" s="513">
        <v>2.5</v>
      </c>
      <c r="K1367" s="513">
        <v>3.5</v>
      </c>
      <c r="L1367" s="513">
        <v>4.5</v>
      </c>
      <c r="M1367" s="513">
        <v>4</v>
      </c>
      <c r="N1367" s="513">
        <v>4.5</v>
      </c>
      <c r="O1367" s="513">
        <v>4.7</v>
      </c>
      <c r="P1367" s="513">
        <v>4.5</v>
      </c>
      <c r="Q1367" s="609">
        <v>4</v>
      </c>
      <c r="R1367" s="609">
        <v>4</v>
      </c>
      <c r="S1367" s="609">
        <v>1</v>
      </c>
      <c r="T1367" s="609"/>
      <c r="U1367" s="609">
        <v>3.54</v>
      </c>
    </row>
    <row r="1368" s="135" customFormat="1" customHeight="1" spans="1:21">
      <c r="A1368" s="610">
        <v>45093</v>
      </c>
      <c r="B1368" s="610">
        <v>45098</v>
      </c>
      <c r="C1368" s="513" t="s">
        <v>2111</v>
      </c>
      <c r="D1368" s="513">
        <v>18.2</v>
      </c>
      <c r="E1368" s="513">
        <v>18.1</v>
      </c>
      <c r="F1368" s="609">
        <v>18.3</v>
      </c>
      <c r="G1368" s="513">
        <v>18.15</v>
      </c>
      <c r="H1368" s="609">
        <v>18.35</v>
      </c>
      <c r="I1368" s="513">
        <v>18.3</v>
      </c>
      <c r="J1368" s="609">
        <v>18.45</v>
      </c>
      <c r="K1368" s="609">
        <v>18.45</v>
      </c>
      <c r="L1368" s="609">
        <v>18.7</v>
      </c>
      <c r="M1368" s="513">
        <v>19.4</v>
      </c>
      <c r="N1368" s="609">
        <v>18.9</v>
      </c>
      <c r="O1368" s="609">
        <v>19.1</v>
      </c>
      <c r="P1368" s="609">
        <v>18.5</v>
      </c>
      <c r="Q1368" s="609">
        <v>18.2</v>
      </c>
      <c r="R1368" s="513">
        <v>18.4</v>
      </c>
      <c r="S1368" s="513">
        <v>18.1</v>
      </c>
      <c r="T1368" s="513"/>
      <c r="U1368" s="513">
        <v>18.48</v>
      </c>
    </row>
    <row r="1369" s="135" customFormat="1" customHeight="1" spans="1:21">
      <c r="A1369" s="610">
        <v>45093</v>
      </c>
      <c r="B1369" s="610">
        <v>45098</v>
      </c>
      <c r="C1369" s="513" t="s">
        <v>2112</v>
      </c>
      <c r="D1369" s="513">
        <v>21.3</v>
      </c>
      <c r="E1369" s="513">
        <v>21</v>
      </c>
      <c r="F1369" s="513">
        <v>22.5</v>
      </c>
      <c r="G1369" s="513">
        <v>22.5</v>
      </c>
      <c r="H1369" s="613">
        <v>22</v>
      </c>
      <c r="I1369" s="513">
        <v>22</v>
      </c>
      <c r="J1369" s="613">
        <v>22</v>
      </c>
      <c r="K1369" s="613">
        <v>22</v>
      </c>
      <c r="L1369" s="613">
        <v>23.5</v>
      </c>
      <c r="M1369" s="513">
        <v>24</v>
      </c>
      <c r="N1369" s="513">
        <v>23.8</v>
      </c>
      <c r="O1369" s="513">
        <v>24.2</v>
      </c>
      <c r="P1369" s="609">
        <v>23.5</v>
      </c>
      <c r="Q1369" s="613">
        <v>22.5</v>
      </c>
      <c r="R1369" s="513">
        <v>22.7</v>
      </c>
      <c r="S1369" s="609">
        <v>22</v>
      </c>
      <c r="T1369" s="609"/>
      <c r="U1369" s="609">
        <v>22.59</v>
      </c>
    </row>
    <row r="1370" s="135" customFormat="1" customHeight="1" spans="1:21">
      <c r="A1370" s="610">
        <v>45093</v>
      </c>
      <c r="B1370" s="610">
        <v>45098</v>
      </c>
      <c r="C1370" s="513" t="s">
        <v>2113</v>
      </c>
      <c r="D1370" s="513">
        <v>21</v>
      </c>
      <c r="E1370" s="513">
        <v>21</v>
      </c>
      <c r="F1370" s="513">
        <v>22</v>
      </c>
      <c r="G1370" s="513">
        <v>21.5</v>
      </c>
      <c r="H1370" s="513">
        <v>21</v>
      </c>
      <c r="I1370" s="513">
        <v>21.5</v>
      </c>
      <c r="J1370" s="513">
        <v>21</v>
      </c>
      <c r="K1370" s="513">
        <v>21</v>
      </c>
      <c r="L1370" s="513">
        <v>20.5</v>
      </c>
      <c r="M1370" s="513">
        <v>22</v>
      </c>
      <c r="N1370" s="513">
        <v>21.1</v>
      </c>
      <c r="O1370" s="513">
        <v>21.4</v>
      </c>
      <c r="P1370" s="513">
        <v>20.6</v>
      </c>
      <c r="Q1370" s="513">
        <v>21</v>
      </c>
      <c r="R1370" s="513">
        <v>21</v>
      </c>
      <c r="S1370" s="609">
        <v>21</v>
      </c>
      <c r="T1370" s="609"/>
      <c r="U1370" s="609">
        <v>21.16</v>
      </c>
    </row>
    <row r="1371" s="135" customFormat="1" customHeight="1" spans="1:21">
      <c r="A1371" s="610">
        <v>45093</v>
      </c>
      <c r="B1371" s="610">
        <v>45098</v>
      </c>
      <c r="C1371" s="513" t="s">
        <v>2114</v>
      </c>
      <c r="D1371" s="513">
        <v>0.3</v>
      </c>
      <c r="E1371" s="513">
        <v>0</v>
      </c>
      <c r="F1371" s="513">
        <v>0.5</v>
      </c>
      <c r="G1371" s="513">
        <v>1</v>
      </c>
      <c r="H1371" s="513">
        <v>1</v>
      </c>
      <c r="I1371" s="513">
        <v>0.5</v>
      </c>
      <c r="J1371" s="513">
        <v>1</v>
      </c>
      <c r="K1371" s="513">
        <v>1</v>
      </c>
      <c r="L1371" s="513">
        <v>3</v>
      </c>
      <c r="M1371" s="513">
        <v>2</v>
      </c>
      <c r="N1371" s="513">
        <v>2.7</v>
      </c>
      <c r="O1371" s="513">
        <v>2.8</v>
      </c>
      <c r="P1371" s="513">
        <v>2.9</v>
      </c>
      <c r="Q1371" s="513">
        <v>1.5</v>
      </c>
      <c r="R1371" s="513">
        <v>1.7</v>
      </c>
      <c r="S1371" s="609">
        <v>1</v>
      </c>
      <c r="T1371" s="609"/>
      <c r="U1371" s="609">
        <v>1.43</v>
      </c>
    </row>
    <row r="1372" s="135" customFormat="1" customHeight="1" spans="1:21">
      <c r="A1372" s="610">
        <v>45093</v>
      </c>
      <c r="B1372" s="610">
        <v>45098</v>
      </c>
      <c r="C1372" s="513" t="s">
        <v>2115</v>
      </c>
      <c r="D1372" s="513">
        <v>48</v>
      </c>
      <c r="E1372" s="513">
        <v>46</v>
      </c>
      <c r="F1372" s="513">
        <v>48</v>
      </c>
      <c r="G1372" s="513">
        <v>48.5</v>
      </c>
      <c r="H1372" s="513">
        <v>49</v>
      </c>
      <c r="I1372" s="513">
        <v>48</v>
      </c>
      <c r="J1372" s="513">
        <v>48.5</v>
      </c>
      <c r="K1372" s="513">
        <v>48</v>
      </c>
      <c r="L1372" s="513">
        <v>47</v>
      </c>
      <c r="M1372" s="513">
        <v>53</v>
      </c>
      <c r="N1372" s="513">
        <v>47.5</v>
      </c>
      <c r="O1372" s="513">
        <v>48.1</v>
      </c>
      <c r="P1372" s="513">
        <v>46.5</v>
      </c>
      <c r="Q1372" s="513">
        <v>52</v>
      </c>
      <c r="R1372" s="513">
        <v>52</v>
      </c>
      <c r="S1372" s="609">
        <v>50</v>
      </c>
      <c r="T1372" s="609"/>
      <c r="U1372" s="609">
        <v>48.76</v>
      </c>
    </row>
    <row r="1373" s="135" customFormat="1" customHeight="1" spans="1:21">
      <c r="A1373" s="610">
        <v>45093</v>
      </c>
      <c r="B1373" s="610">
        <v>45098</v>
      </c>
      <c r="C1373" s="513" t="s">
        <v>2116</v>
      </c>
      <c r="D1373" s="513">
        <v>41</v>
      </c>
      <c r="E1373" s="513">
        <v>40</v>
      </c>
      <c r="F1373" s="513">
        <v>42</v>
      </c>
      <c r="G1373" s="513">
        <v>42</v>
      </c>
      <c r="H1373" s="513">
        <v>42</v>
      </c>
      <c r="I1373" s="513">
        <v>42.5</v>
      </c>
      <c r="J1373" s="513">
        <v>41.5</v>
      </c>
      <c r="K1373" s="513">
        <v>42</v>
      </c>
      <c r="L1373" s="513">
        <v>42.5</v>
      </c>
      <c r="M1373" s="513">
        <v>49</v>
      </c>
      <c r="N1373" s="513">
        <v>43.4</v>
      </c>
      <c r="O1373" s="513">
        <v>43.8</v>
      </c>
      <c r="P1373" s="513">
        <v>42.3</v>
      </c>
      <c r="Q1373" s="513">
        <v>48</v>
      </c>
      <c r="R1373" s="513">
        <v>48</v>
      </c>
      <c r="S1373" s="609">
        <v>47</v>
      </c>
      <c r="T1373" s="609"/>
      <c r="U1373" s="609">
        <v>43.56</v>
      </c>
    </row>
    <row r="1374" s="135" customFormat="1" customHeight="1" spans="1:21">
      <c r="A1374" s="610">
        <v>45093</v>
      </c>
      <c r="B1374" s="610">
        <v>45098</v>
      </c>
      <c r="C1374" s="513" t="s">
        <v>2117</v>
      </c>
      <c r="D1374" s="513">
        <v>7</v>
      </c>
      <c r="E1374" s="513">
        <v>6</v>
      </c>
      <c r="F1374" s="513">
        <v>6</v>
      </c>
      <c r="G1374" s="513">
        <v>6.5</v>
      </c>
      <c r="H1374" s="513">
        <v>7</v>
      </c>
      <c r="I1374" s="513">
        <v>5.5</v>
      </c>
      <c r="J1374" s="513">
        <v>7</v>
      </c>
      <c r="K1374" s="513">
        <v>6</v>
      </c>
      <c r="L1374" s="513">
        <v>4.5</v>
      </c>
      <c r="M1374" s="513">
        <v>4</v>
      </c>
      <c r="N1374" s="513">
        <v>4.1</v>
      </c>
      <c r="O1374" s="513">
        <v>4.3</v>
      </c>
      <c r="P1374" s="513">
        <v>4.2</v>
      </c>
      <c r="Q1374" s="513">
        <v>4</v>
      </c>
      <c r="R1374" s="513">
        <v>4</v>
      </c>
      <c r="S1374" s="609">
        <v>3</v>
      </c>
      <c r="T1374" s="609"/>
      <c r="U1374" s="609">
        <v>5.2</v>
      </c>
    </row>
    <row r="1375" s="135" customFormat="1" customHeight="1" spans="1:21">
      <c r="A1375" s="610">
        <v>45099</v>
      </c>
      <c r="B1375" s="610">
        <v>45106</v>
      </c>
      <c r="C1375" s="513" t="s">
        <v>2111</v>
      </c>
      <c r="D1375" s="513">
        <v>17.8</v>
      </c>
      <c r="E1375" s="513">
        <v>17.7</v>
      </c>
      <c r="F1375" s="609">
        <v>17.8</v>
      </c>
      <c r="G1375" s="513">
        <v>17.6</v>
      </c>
      <c r="H1375" s="609">
        <v>17.9</v>
      </c>
      <c r="I1375" s="513">
        <v>17.8</v>
      </c>
      <c r="J1375" s="609">
        <v>18.05</v>
      </c>
      <c r="K1375" s="609">
        <v>18</v>
      </c>
      <c r="L1375" s="609">
        <v>18.45</v>
      </c>
      <c r="M1375" s="513">
        <v>19.2</v>
      </c>
      <c r="N1375" s="609">
        <v>18.3</v>
      </c>
      <c r="O1375" s="609">
        <v>18.5</v>
      </c>
      <c r="P1375" s="609">
        <v>17.7</v>
      </c>
      <c r="Q1375" s="609">
        <v>17.8</v>
      </c>
      <c r="R1375" s="513">
        <v>17.9</v>
      </c>
      <c r="S1375" s="513">
        <v>17.2</v>
      </c>
      <c r="T1375" s="513"/>
      <c r="U1375" s="513">
        <v>17.98</v>
      </c>
    </row>
    <row r="1376" s="135" customFormat="1" customHeight="1" spans="1:21">
      <c r="A1376" s="610">
        <v>45099</v>
      </c>
      <c r="B1376" s="610">
        <v>45106</v>
      </c>
      <c r="C1376" s="513" t="s">
        <v>2112</v>
      </c>
      <c r="D1376" s="513">
        <v>21</v>
      </c>
      <c r="E1376" s="513">
        <v>20.5</v>
      </c>
      <c r="F1376" s="513">
        <v>21.5</v>
      </c>
      <c r="G1376" s="513">
        <v>21</v>
      </c>
      <c r="H1376" s="613">
        <v>21</v>
      </c>
      <c r="I1376" s="513">
        <v>21</v>
      </c>
      <c r="J1376" s="613">
        <v>21.5</v>
      </c>
      <c r="K1376" s="613">
        <v>21.5</v>
      </c>
      <c r="L1376" s="613">
        <v>23</v>
      </c>
      <c r="M1376" s="513">
        <v>23.5</v>
      </c>
      <c r="N1376" s="513">
        <v>23.1</v>
      </c>
      <c r="O1376" s="513">
        <v>23.4</v>
      </c>
      <c r="P1376" s="609">
        <v>22.5</v>
      </c>
      <c r="Q1376" s="613">
        <v>22</v>
      </c>
      <c r="R1376" s="513">
        <v>22.3</v>
      </c>
      <c r="S1376" s="609">
        <v>21</v>
      </c>
      <c r="T1376" s="609"/>
      <c r="U1376" s="609">
        <v>21.86</v>
      </c>
    </row>
    <row r="1377" s="135" customFormat="1" customHeight="1" spans="1:21">
      <c r="A1377" s="610">
        <v>45099</v>
      </c>
      <c r="B1377" s="610">
        <v>45106</v>
      </c>
      <c r="C1377" s="513" t="s">
        <v>2113</v>
      </c>
      <c r="D1377" s="513">
        <v>20</v>
      </c>
      <c r="E1377" s="513">
        <v>20.5</v>
      </c>
      <c r="F1377" s="513">
        <v>21</v>
      </c>
      <c r="G1377" s="513">
        <v>20.5</v>
      </c>
      <c r="H1377" s="513">
        <v>20.5</v>
      </c>
      <c r="I1377" s="513">
        <v>21</v>
      </c>
      <c r="J1377" s="513">
        <v>21</v>
      </c>
      <c r="K1377" s="513">
        <v>21</v>
      </c>
      <c r="L1377" s="513">
        <v>20</v>
      </c>
      <c r="M1377" s="513">
        <v>21.5</v>
      </c>
      <c r="N1377" s="513">
        <v>20.6</v>
      </c>
      <c r="O1377" s="513">
        <v>20.8</v>
      </c>
      <c r="P1377" s="513">
        <v>19.9</v>
      </c>
      <c r="Q1377" s="513">
        <v>21</v>
      </c>
      <c r="R1377" s="513">
        <v>21</v>
      </c>
      <c r="S1377" s="609">
        <v>19</v>
      </c>
      <c r="T1377" s="609"/>
      <c r="U1377" s="609">
        <v>20.58</v>
      </c>
    </row>
    <row r="1378" s="135" customFormat="1" customHeight="1" spans="1:21">
      <c r="A1378" s="610">
        <v>45099</v>
      </c>
      <c r="B1378" s="610">
        <v>45106</v>
      </c>
      <c r="C1378" s="513" t="s">
        <v>2114</v>
      </c>
      <c r="D1378" s="513">
        <v>1</v>
      </c>
      <c r="E1378" s="513">
        <v>0</v>
      </c>
      <c r="F1378" s="513">
        <v>0.5</v>
      </c>
      <c r="G1378" s="513">
        <v>0.5</v>
      </c>
      <c r="H1378" s="513">
        <v>0.5</v>
      </c>
      <c r="I1378" s="513">
        <v>0</v>
      </c>
      <c r="J1378" s="513">
        <v>0.5</v>
      </c>
      <c r="K1378" s="513">
        <v>0.5</v>
      </c>
      <c r="L1378" s="513">
        <v>3</v>
      </c>
      <c r="M1378" s="513">
        <v>2</v>
      </c>
      <c r="N1378" s="513">
        <v>2.5</v>
      </c>
      <c r="O1378" s="513">
        <v>2.6</v>
      </c>
      <c r="P1378" s="513">
        <v>2.6</v>
      </c>
      <c r="Q1378" s="513">
        <v>1</v>
      </c>
      <c r="R1378" s="513">
        <v>1.3</v>
      </c>
      <c r="S1378" s="609">
        <v>2</v>
      </c>
      <c r="T1378" s="609"/>
      <c r="U1378" s="609">
        <v>1.28</v>
      </c>
    </row>
    <row r="1379" s="135" customFormat="1" customHeight="1" spans="1:21">
      <c r="A1379" s="610">
        <v>45099</v>
      </c>
      <c r="B1379" s="610">
        <v>45106</v>
      </c>
      <c r="C1379" s="513" t="s">
        <v>2115</v>
      </c>
      <c r="D1379" s="513">
        <v>45.5</v>
      </c>
      <c r="E1379" s="513">
        <v>43</v>
      </c>
      <c r="F1379" s="513">
        <v>47</v>
      </c>
      <c r="G1379" s="513">
        <v>47</v>
      </c>
      <c r="H1379" s="513">
        <v>48</v>
      </c>
      <c r="I1379" s="513">
        <v>46.5</v>
      </c>
      <c r="J1379" s="513">
        <v>48.5</v>
      </c>
      <c r="K1379" s="513">
        <v>48</v>
      </c>
      <c r="L1379" s="513">
        <v>46</v>
      </c>
      <c r="M1379" s="513">
        <v>50</v>
      </c>
      <c r="N1379" s="513">
        <v>47.3</v>
      </c>
      <c r="O1379" s="513">
        <v>47.8</v>
      </c>
      <c r="P1379" s="513">
        <v>46.4</v>
      </c>
      <c r="Q1379" s="513">
        <v>48</v>
      </c>
      <c r="R1379" s="513">
        <v>48</v>
      </c>
      <c r="S1379" s="609">
        <v>48</v>
      </c>
      <c r="T1379" s="609"/>
      <c r="U1379" s="609">
        <v>47.19</v>
      </c>
    </row>
    <row r="1380" s="135" customFormat="1" customHeight="1" spans="1:21">
      <c r="A1380" s="610">
        <v>45099</v>
      </c>
      <c r="B1380" s="610">
        <v>45106</v>
      </c>
      <c r="C1380" s="513" t="s">
        <v>2116</v>
      </c>
      <c r="D1380" s="513">
        <v>41</v>
      </c>
      <c r="E1380" s="513">
        <v>40</v>
      </c>
      <c r="F1380" s="513">
        <v>41</v>
      </c>
      <c r="G1380" s="513">
        <v>42</v>
      </c>
      <c r="H1380" s="513">
        <v>41</v>
      </c>
      <c r="I1380" s="513">
        <v>41</v>
      </c>
      <c r="J1380" s="513">
        <v>41.5</v>
      </c>
      <c r="K1380" s="513">
        <v>42</v>
      </c>
      <c r="L1380" s="513">
        <v>42.5</v>
      </c>
      <c r="M1380" s="513">
        <v>45</v>
      </c>
      <c r="N1380" s="513">
        <v>43.3</v>
      </c>
      <c r="O1380" s="513">
        <v>43.5</v>
      </c>
      <c r="P1380" s="513">
        <v>42.3</v>
      </c>
      <c r="Q1380" s="513">
        <v>43</v>
      </c>
      <c r="R1380" s="513">
        <v>43</v>
      </c>
      <c r="S1380" s="609">
        <v>45</v>
      </c>
      <c r="T1380" s="609"/>
      <c r="U1380" s="609">
        <v>42.32</v>
      </c>
    </row>
    <row r="1381" s="135" customFormat="1" customHeight="1" spans="1:21">
      <c r="A1381" s="610">
        <v>45099</v>
      </c>
      <c r="B1381" s="610">
        <v>45106</v>
      </c>
      <c r="C1381" s="513" t="s">
        <v>2117</v>
      </c>
      <c r="D1381" s="513">
        <v>4.5</v>
      </c>
      <c r="E1381" s="513">
        <v>3</v>
      </c>
      <c r="F1381" s="513">
        <v>6</v>
      </c>
      <c r="G1381" s="513">
        <v>5</v>
      </c>
      <c r="H1381" s="513">
        <v>7</v>
      </c>
      <c r="I1381" s="513">
        <v>5.5</v>
      </c>
      <c r="J1381" s="513">
        <v>7</v>
      </c>
      <c r="K1381" s="513">
        <v>6</v>
      </c>
      <c r="L1381" s="513">
        <v>3.5</v>
      </c>
      <c r="M1381" s="513">
        <v>5</v>
      </c>
      <c r="N1381" s="513">
        <v>4</v>
      </c>
      <c r="O1381" s="513">
        <v>4.3</v>
      </c>
      <c r="P1381" s="513">
        <v>4.1</v>
      </c>
      <c r="Q1381" s="513">
        <v>5</v>
      </c>
      <c r="R1381" s="513">
        <v>5</v>
      </c>
      <c r="S1381" s="609">
        <v>3</v>
      </c>
      <c r="T1381" s="609"/>
      <c r="U1381" s="609">
        <v>4.87</v>
      </c>
    </row>
    <row r="1382" s="135" customFormat="1" customHeight="1" spans="1:21">
      <c r="A1382" s="610">
        <v>45107</v>
      </c>
      <c r="B1382" s="610">
        <v>45113</v>
      </c>
      <c r="C1382" s="513" t="s">
        <v>2111</v>
      </c>
      <c r="D1382" s="513">
        <v>17.85</v>
      </c>
      <c r="E1382" s="513">
        <v>17.75</v>
      </c>
      <c r="F1382" s="609">
        <v>17.8</v>
      </c>
      <c r="G1382" s="513">
        <v>17.7</v>
      </c>
      <c r="H1382" s="609">
        <v>17.9</v>
      </c>
      <c r="I1382" s="513">
        <v>17.85</v>
      </c>
      <c r="J1382" s="609">
        <v>18.3</v>
      </c>
      <c r="K1382" s="609">
        <v>18.15</v>
      </c>
      <c r="L1382" s="609">
        <v>18.79</v>
      </c>
      <c r="M1382" s="513">
        <v>19.5</v>
      </c>
      <c r="N1382" s="609">
        <v>18.4</v>
      </c>
      <c r="O1382" s="609">
        <v>18.8</v>
      </c>
      <c r="P1382" s="609">
        <v>17.9</v>
      </c>
      <c r="Q1382" s="609">
        <v>18</v>
      </c>
      <c r="R1382" s="513">
        <v>18.1</v>
      </c>
      <c r="S1382" s="513">
        <v>17.8</v>
      </c>
      <c r="T1382" s="513"/>
      <c r="U1382" s="513">
        <v>18.16</v>
      </c>
    </row>
    <row r="1383" s="135" customFormat="1" customHeight="1" spans="1:21">
      <c r="A1383" s="610">
        <v>45107</v>
      </c>
      <c r="B1383" s="610">
        <v>45113</v>
      </c>
      <c r="C1383" s="513" t="s">
        <v>2112</v>
      </c>
      <c r="D1383" s="513">
        <v>21</v>
      </c>
      <c r="E1383" s="513">
        <v>20.5</v>
      </c>
      <c r="F1383" s="513">
        <v>21</v>
      </c>
      <c r="G1383" s="513">
        <v>20.5</v>
      </c>
      <c r="H1383" s="613">
        <v>21</v>
      </c>
      <c r="I1383" s="513">
        <v>21</v>
      </c>
      <c r="J1383" s="613">
        <v>20</v>
      </c>
      <c r="K1383" s="613">
        <v>21</v>
      </c>
      <c r="L1383" s="613">
        <v>23</v>
      </c>
      <c r="M1383" s="513">
        <v>23.5</v>
      </c>
      <c r="N1383" s="513">
        <v>23.3</v>
      </c>
      <c r="O1383" s="513">
        <v>23.8</v>
      </c>
      <c r="P1383" s="609">
        <v>22.7</v>
      </c>
      <c r="Q1383" s="613">
        <v>22</v>
      </c>
      <c r="R1383" s="513">
        <v>22.3</v>
      </c>
      <c r="S1383" s="609">
        <v>21.5</v>
      </c>
      <c r="T1383" s="609"/>
      <c r="U1383" s="609">
        <v>21.76</v>
      </c>
    </row>
    <row r="1384" s="135" customFormat="1" customHeight="1" spans="1:21">
      <c r="A1384" s="610">
        <v>45107</v>
      </c>
      <c r="B1384" s="610">
        <v>45113</v>
      </c>
      <c r="C1384" s="513" t="s">
        <v>2113</v>
      </c>
      <c r="D1384" s="513">
        <v>20</v>
      </c>
      <c r="E1384" s="513">
        <v>20.5</v>
      </c>
      <c r="F1384" s="513">
        <v>20.5</v>
      </c>
      <c r="G1384" s="513">
        <v>20</v>
      </c>
      <c r="H1384" s="513">
        <v>20</v>
      </c>
      <c r="I1384" s="513">
        <v>20</v>
      </c>
      <c r="J1384" s="513">
        <v>20</v>
      </c>
      <c r="K1384" s="513">
        <v>20</v>
      </c>
      <c r="L1384" s="513">
        <v>20.5</v>
      </c>
      <c r="M1384" s="513">
        <v>21.5</v>
      </c>
      <c r="N1384" s="513">
        <v>20.7</v>
      </c>
      <c r="O1384" s="513">
        <v>21.4</v>
      </c>
      <c r="P1384" s="513">
        <v>20.2</v>
      </c>
      <c r="Q1384" s="513">
        <v>21</v>
      </c>
      <c r="R1384" s="513">
        <v>21</v>
      </c>
      <c r="S1384" s="609">
        <v>19.5</v>
      </c>
      <c r="T1384" s="609"/>
      <c r="U1384" s="609">
        <v>20.43</v>
      </c>
    </row>
    <row r="1385" s="135" customFormat="1" customHeight="1" spans="1:21">
      <c r="A1385" s="610">
        <v>45107</v>
      </c>
      <c r="B1385" s="610">
        <v>45113</v>
      </c>
      <c r="C1385" s="513" t="s">
        <v>2114</v>
      </c>
      <c r="D1385" s="513">
        <v>1</v>
      </c>
      <c r="E1385" s="513">
        <v>0</v>
      </c>
      <c r="F1385" s="513">
        <v>0.5</v>
      </c>
      <c r="G1385" s="513">
        <v>0.5</v>
      </c>
      <c r="H1385" s="513">
        <v>1</v>
      </c>
      <c r="I1385" s="513">
        <v>1</v>
      </c>
      <c r="J1385" s="513">
        <v>0</v>
      </c>
      <c r="K1385" s="513">
        <v>1</v>
      </c>
      <c r="L1385" s="513">
        <v>2.5</v>
      </c>
      <c r="M1385" s="513">
        <v>2</v>
      </c>
      <c r="N1385" s="513">
        <v>2.6</v>
      </c>
      <c r="O1385" s="513">
        <v>2.4</v>
      </c>
      <c r="P1385" s="513">
        <v>2.5</v>
      </c>
      <c r="Q1385" s="513">
        <v>1</v>
      </c>
      <c r="R1385" s="513">
        <v>1.3</v>
      </c>
      <c r="S1385" s="609">
        <v>2</v>
      </c>
      <c r="T1385" s="609"/>
      <c r="U1385" s="609">
        <v>1.33</v>
      </c>
    </row>
    <row r="1386" s="135" customFormat="1" customHeight="1" spans="1:21">
      <c r="A1386" s="610">
        <v>45107</v>
      </c>
      <c r="B1386" s="610">
        <v>45113</v>
      </c>
      <c r="C1386" s="513" t="s">
        <v>2115</v>
      </c>
      <c r="D1386" s="513">
        <v>47</v>
      </c>
      <c r="E1386" s="513">
        <v>43</v>
      </c>
      <c r="F1386" s="513">
        <v>46</v>
      </c>
      <c r="G1386" s="513">
        <v>46.5</v>
      </c>
      <c r="H1386" s="513">
        <v>47</v>
      </c>
      <c r="I1386" s="513">
        <v>46.5</v>
      </c>
      <c r="J1386" s="513">
        <v>43</v>
      </c>
      <c r="K1386" s="513">
        <v>47</v>
      </c>
      <c r="L1386" s="513">
        <v>47</v>
      </c>
      <c r="M1386" s="513">
        <v>50</v>
      </c>
      <c r="N1386" s="513">
        <v>47.3</v>
      </c>
      <c r="O1386" s="513">
        <v>47.9</v>
      </c>
      <c r="P1386" s="513">
        <v>46.7</v>
      </c>
      <c r="Q1386" s="513">
        <v>48</v>
      </c>
      <c r="R1386" s="513">
        <v>48</v>
      </c>
      <c r="S1386" s="609">
        <v>49</v>
      </c>
      <c r="T1386" s="609"/>
      <c r="U1386" s="609">
        <v>46.87</v>
      </c>
    </row>
    <row r="1387" s="135" customFormat="1" customHeight="1" spans="1:21">
      <c r="A1387" s="610">
        <v>45107</v>
      </c>
      <c r="B1387" s="610">
        <v>45113</v>
      </c>
      <c r="C1387" s="513" t="s">
        <v>2116</v>
      </c>
      <c r="D1387" s="513">
        <v>41</v>
      </c>
      <c r="E1387" s="513">
        <v>38</v>
      </c>
      <c r="F1387" s="513">
        <v>40</v>
      </c>
      <c r="G1387" s="513">
        <v>41</v>
      </c>
      <c r="H1387" s="513">
        <v>40</v>
      </c>
      <c r="I1387" s="513">
        <v>41</v>
      </c>
      <c r="J1387" s="513">
        <v>37</v>
      </c>
      <c r="K1387" s="513">
        <v>41</v>
      </c>
      <c r="L1387" s="513">
        <v>43</v>
      </c>
      <c r="M1387" s="513">
        <v>45</v>
      </c>
      <c r="N1387" s="513">
        <v>43.2</v>
      </c>
      <c r="O1387" s="513">
        <v>43.7</v>
      </c>
      <c r="P1387" s="513">
        <v>42.6</v>
      </c>
      <c r="Q1387" s="513">
        <v>43</v>
      </c>
      <c r="R1387" s="513">
        <v>43</v>
      </c>
      <c r="S1387" s="609">
        <v>46</v>
      </c>
      <c r="T1387" s="609"/>
      <c r="U1387" s="609">
        <v>41.78</v>
      </c>
    </row>
    <row r="1388" s="135" customFormat="1" customHeight="1" spans="1:21">
      <c r="A1388" s="610">
        <v>45107</v>
      </c>
      <c r="B1388" s="610">
        <v>45113</v>
      </c>
      <c r="C1388" s="513" t="s">
        <v>2117</v>
      </c>
      <c r="D1388" s="513">
        <v>6</v>
      </c>
      <c r="E1388" s="513">
        <v>5</v>
      </c>
      <c r="F1388" s="513">
        <v>6</v>
      </c>
      <c r="G1388" s="513">
        <v>5.5</v>
      </c>
      <c r="H1388" s="513">
        <v>7</v>
      </c>
      <c r="I1388" s="513">
        <v>5.5</v>
      </c>
      <c r="J1388" s="513">
        <v>6</v>
      </c>
      <c r="K1388" s="513">
        <v>6</v>
      </c>
      <c r="L1388" s="513">
        <v>4</v>
      </c>
      <c r="M1388" s="513">
        <v>5</v>
      </c>
      <c r="N1388" s="513">
        <v>4.1</v>
      </c>
      <c r="O1388" s="513">
        <v>4.2</v>
      </c>
      <c r="P1388" s="513">
        <v>4.1</v>
      </c>
      <c r="Q1388" s="513">
        <v>5</v>
      </c>
      <c r="R1388" s="513">
        <v>5</v>
      </c>
      <c r="S1388" s="609">
        <v>3</v>
      </c>
      <c r="T1388" s="609"/>
      <c r="U1388" s="609">
        <v>5.09</v>
      </c>
    </row>
    <row r="1389" s="135" customFormat="1" customHeight="1" spans="1:21">
      <c r="A1389" s="610">
        <v>45114</v>
      </c>
      <c r="B1389" s="610">
        <v>45120</v>
      </c>
      <c r="C1389" s="513" t="s">
        <v>2111</v>
      </c>
      <c r="D1389" s="513">
        <v>17.6</v>
      </c>
      <c r="E1389" s="513">
        <v>17.3</v>
      </c>
      <c r="F1389" s="609">
        <v>17.65</v>
      </c>
      <c r="G1389" s="609">
        <v>17.5</v>
      </c>
      <c r="H1389" s="609">
        <v>17.8</v>
      </c>
      <c r="I1389" s="609">
        <v>17.65</v>
      </c>
      <c r="J1389" s="609">
        <v>18.15</v>
      </c>
      <c r="K1389" s="609">
        <v>18.1</v>
      </c>
      <c r="L1389" s="609">
        <v>18.9</v>
      </c>
      <c r="M1389" s="513">
        <v>19.5</v>
      </c>
      <c r="N1389" s="609">
        <v>18.6</v>
      </c>
      <c r="O1389" s="609">
        <v>19</v>
      </c>
      <c r="P1389" s="609">
        <v>18.05</v>
      </c>
      <c r="Q1389" s="609">
        <v>17.8</v>
      </c>
      <c r="R1389" s="513">
        <v>17.9</v>
      </c>
      <c r="S1389" s="513">
        <v>18</v>
      </c>
      <c r="T1389" s="513"/>
      <c r="U1389" s="513">
        <v>18.09</v>
      </c>
    </row>
    <row r="1390" s="135" customFormat="1" customHeight="1" spans="1:21">
      <c r="A1390" s="610">
        <v>45114</v>
      </c>
      <c r="B1390" s="610">
        <v>45120</v>
      </c>
      <c r="C1390" s="513" t="s">
        <v>2112</v>
      </c>
      <c r="D1390" s="513">
        <v>21</v>
      </c>
      <c r="E1390" s="513">
        <v>20.5</v>
      </c>
      <c r="F1390" s="513">
        <v>20.5</v>
      </c>
      <c r="G1390" s="613">
        <v>20.5</v>
      </c>
      <c r="H1390" s="613">
        <v>20</v>
      </c>
      <c r="I1390" s="613">
        <v>20.5</v>
      </c>
      <c r="J1390" s="613">
        <v>19.5</v>
      </c>
      <c r="K1390" s="613">
        <v>20.5</v>
      </c>
      <c r="L1390" s="613">
        <v>23</v>
      </c>
      <c r="M1390" s="513">
        <v>23.5</v>
      </c>
      <c r="N1390" s="609">
        <v>23.6</v>
      </c>
      <c r="O1390" s="609">
        <v>24.1</v>
      </c>
      <c r="P1390" s="609">
        <v>23</v>
      </c>
      <c r="Q1390" s="613">
        <v>21.5</v>
      </c>
      <c r="R1390" s="513">
        <v>22</v>
      </c>
      <c r="S1390" s="609">
        <v>21</v>
      </c>
      <c r="T1390" s="609"/>
      <c r="U1390" s="609">
        <v>21.54</v>
      </c>
    </row>
    <row r="1391" s="135" customFormat="1" customHeight="1" spans="1:21">
      <c r="A1391" s="610">
        <v>45114</v>
      </c>
      <c r="B1391" s="610">
        <v>45120</v>
      </c>
      <c r="C1391" s="513" t="s">
        <v>2113</v>
      </c>
      <c r="D1391" s="513">
        <v>20</v>
      </c>
      <c r="E1391" s="513">
        <v>20.5</v>
      </c>
      <c r="F1391" s="513">
        <v>20.5</v>
      </c>
      <c r="G1391" s="513">
        <v>20</v>
      </c>
      <c r="H1391" s="513">
        <v>20</v>
      </c>
      <c r="I1391" s="513">
        <v>20</v>
      </c>
      <c r="J1391" s="513">
        <v>19.5</v>
      </c>
      <c r="K1391" s="513">
        <v>20</v>
      </c>
      <c r="L1391" s="513">
        <v>21</v>
      </c>
      <c r="M1391" s="513">
        <v>21.5</v>
      </c>
      <c r="N1391" s="609">
        <v>21.2</v>
      </c>
      <c r="O1391" s="609">
        <v>21.8</v>
      </c>
      <c r="P1391" s="609">
        <v>20.7</v>
      </c>
      <c r="Q1391" s="513">
        <v>21</v>
      </c>
      <c r="R1391" s="513">
        <v>21</v>
      </c>
      <c r="S1391" s="609">
        <v>19</v>
      </c>
      <c r="T1391" s="609"/>
      <c r="U1391" s="609">
        <v>20.48</v>
      </c>
    </row>
    <row r="1392" s="135" customFormat="1" customHeight="1" spans="1:21">
      <c r="A1392" s="610">
        <v>45114</v>
      </c>
      <c r="B1392" s="610">
        <v>45120</v>
      </c>
      <c r="C1392" s="513" t="s">
        <v>2114</v>
      </c>
      <c r="D1392" s="513">
        <v>1</v>
      </c>
      <c r="E1392" s="513">
        <v>0</v>
      </c>
      <c r="F1392" s="513">
        <v>0</v>
      </c>
      <c r="G1392" s="513">
        <v>0.5</v>
      </c>
      <c r="H1392" s="513">
        <v>0</v>
      </c>
      <c r="I1392" s="513">
        <v>0.5</v>
      </c>
      <c r="J1392" s="513">
        <v>0</v>
      </c>
      <c r="K1392" s="513">
        <v>0.5</v>
      </c>
      <c r="L1392" s="513">
        <v>2</v>
      </c>
      <c r="M1392" s="513">
        <v>2</v>
      </c>
      <c r="N1392" s="609">
        <v>2.4</v>
      </c>
      <c r="O1392" s="609">
        <v>2.3</v>
      </c>
      <c r="P1392" s="609">
        <v>2.3</v>
      </c>
      <c r="Q1392" s="513">
        <v>0.5</v>
      </c>
      <c r="R1392" s="513">
        <v>1</v>
      </c>
      <c r="S1392" s="609">
        <v>2</v>
      </c>
      <c r="T1392" s="609"/>
      <c r="U1392" s="609">
        <v>1.06</v>
      </c>
    </row>
    <row r="1393" s="135" customFormat="1" customHeight="1" spans="1:21">
      <c r="A1393" s="610">
        <v>45114</v>
      </c>
      <c r="B1393" s="610">
        <v>45120</v>
      </c>
      <c r="C1393" s="513" t="s">
        <v>2115</v>
      </c>
      <c r="D1393" s="513">
        <v>46</v>
      </c>
      <c r="E1393" s="513">
        <v>41</v>
      </c>
      <c r="F1393" s="513">
        <v>46</v>
      </c>
      <c r="G1393" s="513">
        <v>46</v>
      </c>
      <c r="H1393" s="513">
        <v>47</v>
      </c>
      <c r="I1393" s="513">
        <v>46.5</v>
      </c>
      <c r="J1393" s="513">
        <v>43</v>
      </c>
      <c r="K1393" s="513">
        <v>47</v>
      </c>
      <c r="L1393" s="513">
        <v>47.5</v>
      </c>
      <c r="M1393" s="513">
        <v>50</v>
      </c>
      <c r="N1393" s="609">
        <v>47.6</v>
      </c>
      <c r="O1393" s="609">
        <v>48.4</v>
      </c>
      <c r="P1393" s="609">
        <v>47.1</v>
      </c>
      <c r="Q1393" s="513">
        <v>47</v>
      </c>
      <c r="R1393" s="513">
        <v>47</v>
      </c>
      <c r="S1393" s="609">
        <v>48</v>
      </c>
      <c r="T1393" s="609"/>
      <c r="U1393" s="609">
        <v>46.57</v>
      </c>
    </row>
    <row r="1394" s="135" customFormat="1" customHeight="1" spans="1:21">
      <c r="A1394" s="610">
        <v>45114</v>
      </c>
      <c r="B1394" s="610">
        <v>45120</v>
      </c>
      <c r="C1394" s="513" t="s">
        <v>2116</v>
      </c>
      <c r="D1394" s="513">
        <v>41</v>
      </c>
      <c r="E1394" s="513">
        <v>39</v>
      </c>
      <c r="F1394" s="513">
        <v>40</v>
      </c>
      <c r="G1394" s="513">
        <v>41</v>
      </c>
      <c r="H1394" s="513">
        <v>40</v>
      </c>
      <c r="I1394" s="513">
        <v>41</v>
      </c>
      <c r="J1394" s="513">
        <v>37</v>
      </c>
      <c r="K1394" s="513">
        <v>41</v>
      </c>
      <c r="L1394" s="513">
        <v>43.5</v>
      </c>
      <c r="M1394" s="513">
        <v>45</v>
      </c>
      <c r="N1394" s="609">
        <v>43.7</v>
      </c>
      <c r="O1394" s="609">
        <v>44.4</v>
      </c>
      <c r="P1394" s="609">
        <v>43.1</v>
      </c>
      <c r="Q1394" s="513">
        <v>43</v>
      </c>
      <c r="R1394" s="513">
        <v>43</v>
      </c>
      <c r="S1394" s="609">
        <v>46</v>
      </c>
      <c r="T1394" s="609"/>
      <c r="U1394" s="609">
        <v>41.98</v>
      </c>
    </row>
    <row r="1395" s="135" customFormat="1" customHeight="1" spans="1:21">
      <c r="A1395" s="610">
        <v>45114</v>
      </c>
      <c r="B1395" s="610">
        <v>45120</v>
      </c>
      <c r="C1395" s="513" t="s">
        <v>2117</v>
      </c>
      <c r="D1395" s="513">
        <v>5</v>
      </c>
      <c r="E1395" s="513">
        <v>2</v>
      </c>
      <c r="F1395" s="513">
        <v>6</v>
      </c>
      <c r="G1395" s="513">
        <v>5</v>
      </c>
      <c r="H1395" s="513">
        <v>7</v>
      </c>
      <c r="I1395" s="513">
        <v>5.5</v>
      </c>
      <c r="J1395" s="513">
        <v>6</v>
      </c>
      <c r="K1395" s="513">
        <v>6</v>
      </c>
      <c r="L1395" s="513">
        <v>4</v>
      </c>
      <c r="M1395" s="513">
        <v>5</v>
      </c>
      <c r="N1395" s="609">
        <v>3.9</v>
      </c>
      <c r="O1395" s="609">
        <v>4</v>
      </c>
      <c r="P1395" s="609">
        <v>4</v>
      </c>
      <c r="Q1395" s="513">
        <v>4</v>
      </c>
      <c r="R1395" s="513">
        <v>4</v>
      </c>
      <c r="S1395" s="609">
        <v>2</v>
      </c>
      <c r="T1395" s="609"/>
      <c r="U1395" s="609">
        <v>4.59</v>
      </c>
    </row>
    <row r="1396" s="135" customFormat="1" customHeight="1" spans="1:21">
      <c r="A1396" s="610">
        <v>45121</v>
      </c>
      <c r="B1396" s="610">
        <v>45127</v>
      </c>
      <c r="C1396" s="513" t="s">
        <v>2111</v>
      </c>
      <c r="D1396" s="513">
        <v>17.6</v>
      </c>
      <c r="E1396" s="513">
        <v>17.3</v>
      </c>
      <c r="F1396" s="513">
        <v>17.65</v>
      </c>
      <c r="G1396" s="513">
        <v>17.5</v>
      </c>
      <c r="H1396" s="513">
        <v>17.7</v>
      </c>
      <c r="I1396" s="513">
        <v>17.7</v>
      </c>
      <c r="J1396" s="513">
        <v>18</v>
      </c>
      <c r="K1396" s="513">
        <v>17.9</v>
      </c>
      <c r="L1396" s="513">
        <v>18.9</v>
      </c>
      <c r="M1396" s="513">
        <v>19.6</v>
      </c>
      <c r="N1396" s="609">
        <v>18.4</v>
      </c>
      <c r="O1396" s="609">
        <v>18.8</v>
      </c>
      <c r="P1396" s="609">
        <v>17.95</v>
      </c>
      <c r="Q1396" s="609">
        <v>17.9</v>
      </c>
      <c r="R1396" s="513">
        <v>18</v>
      </c>
      <c r="S1396" s="513">
        <v>17.8</v>
      </c>
      <c r="T1396" s="513"/>
      <c r="U1396" s="513">
        <v>18.04</v>
      </c>
    </row>
    <row r="1397" s="135" customFormat="1" customHeight="1" spans="1:21">
      <c r="A1397" s="610">
        <v>45121</v>
      </c>
      <c r="B1397" s="610">
        <v>45127</v>
      </c>
      <c r="C1397" s="513" t="s">
        <v>2112</v>
      </c>
      <c r="D1397" s="513">
        <v>21</v>
      </c>
      <c r="E1397" s="513">
        <v>20.5</v>
      </c>
      <c r="F1397" s="513">
        <v>20.5</v>
      </c>
      <c r="G1397" s="513">
        <v>20.5</v>
      </c>
      <c r="H1397" s="513">
        <v>20</v>
      </c>
      <c r="I1397" s="513">
        <v>20</v>
      </c>
      <c r="J1397" s="513">
        <v>19</v>
      </c>
      <c r="K1397" s="513">
        <v>20</v>
      </c>
      <c r="L1397" s="613">
        <v>23</v>
      </c>
      <c r="M1397" s="513">
        <v>23.5</v>
      </c>
      <c r="N1397" s="609">
        <v>23.3</v>
      </c>
      <c r="O1397" s="609">
        <v>23.9</v>
      </c>
      <c r="P1397" s="609">
        <v>22.8</v>
      </c>
      <c r="Q1397" s="613">
        <v>21.5</v>
      </c>
      <c r="R1397" s="513">
        <v>22</v>
      </c>
      <c r="S1397" s="609">
        <v>20.5</v>
      </c>
      <c r="T1397" s="609"/>
      <c r="U1397" s="609">
        <v>21.38</v>
      </c>
    </row>
    <row r="1398" s="135" customFormat="1" customHeight="1" spans="1:21">
      <c r="A1398" s="610">
        <v>45121</v>
      </c>
      <c r="B1398" s="610">
        <v>45127</v>
      </c>
      <c r="C1398" s="513" t="s">
        <v>2113</v>
      </c>
      <c r="D1398" s="513">
        <v>20</v>
      </c>
      <c r="E1398" s="513">
        <v>20.5</v>
      </c>
      <c r="F1398" s="513">
        <v>20.5</v>
      </c>
      <c r="G1398" s="513">
        <v>20</v>
      </c>
      <c r="H1398" s="513">
        <v>20</v>
      </c>
      <c r="I1398" s="513">
        <v>20</v>
      </c>
      <c r="J1398" s="513">
        <v>18</v>
      </c>
      <c r="K1398" s="513">
        <v>20</v>
      </c>
      <c r="L1398" s="513">
        <v>21</v>
      </c>
      <c r="M1398" s="513">
        <v>21.5</v>
      </c>
      <c r="N1398" s="609">
        <v>21</v>
      </c>
      <c r="O1398" s="609">
        <v>21.6</v>
      </c>
      <c r="P1398" s="609">
        <v>20.6</v>
      </c>
      <c r="Q1398" s="513">
        <v>21</v>
      </c>
      <c r="R1398" s="513">
        <v>21</v>
      </c>
      <c r="S1398" s="609">
        <v>19</v>
      </c>
      <c r="T1398" s="609"/>
      <c r="U1398" s="609">
        <v>20.36</v>
      </c>
    </row>
    <row r="1399" s="135" customFormat="1" customHeight="1" spans="1:21">
      <c r="A1399" s="610">
        <v>45121</v>
      </c>
      <c r="B1399" s="610">
        <v>45127</v>
      </c>
      <c r="C1399" s="513" t="s">
        <v>2114</v>
      </c>
      <c r="D1399" s="513">
        <v>1</v>
      </c>
      <c r="E1399" s="513">
        <v>0</v>
      </c>
      <c r="F1399" s="513">
        <v>0</v>
      </c>
      <c r="G1399" s="513">
        <v>0.5</v>
      </c>
      <c r="H1399" s="513">
        <v>0</v>
      </c>
      <c r="I1399" s="513">
        <v>0</v>
      </c>
      <c r="J1399" s="513">
        <v>1</v>
      </c>
      <c r="K1399" s="513">
        <v>0</v>
      </c>
      <c r="L1399" s="513">
        <v>2</v>
      </c>
      <c r="M1399" s="513">
        <v>2</v>
      </c>
      <c r="N1399" s="609">
        <v>2.3</v>
      </c>
      <c r="O1399" s="609">
        <v>2.3</v>
      </c>
      <c r="P1399" s="609">
        <v>2.2</v>
      </c>
      <c r="Q1399" s="513">
        <v>0.5</v>
      </c>
      <c r="R1399" s="513">
        <v>1</v>
      </c>
      <c r="S1399" s="609">
        <v>1.5</v>
      </c>
      <c r="T1399" s="609"/>
      <c r="U1399" s="609">
        <v>1.02</v>
      </c>
    </row>
    <row r="1400" s="135" customFormat="1" customHeight="1" spans="1:21">
      <c r="A1400" s="610">
        <v>45121</v>
      </c>
      <c r="B1400" s="610">
        <v>45127</v>
      </c>
      <c r="C1400" s="513" t="s">
        <v>2115</v>
      </c>
      <c r="D1400" s="513">
        <v>46</v>
      </c>
      <c r="E1400" s="513">
        <v>41</v>
      </c>
      <c r="F1400" s="513">
        <v>46</v>
      </c>
      <c r="G1400" s="513">
        <v>46</v>
      </c>
      <c r="H1400" s="513">
        <v>47</v>
      </c>
      <c r="I1400" s="513">
        <v>46.5</v>
      </c>
      <c r="J1400" s="513">
        <v>43</v>
      </c>
      <c r="K1400" s="513">
        <v>47</v>
      </c>
      <c r="L1400" s="513">
        <v>47</v>
      </c>
      <c r="M1400" s="513">
        <v>50</v>
      </c>
      <c r="N1400" s="609">
        <v>47.5</v>
      </c>
      <c r="O1400" s="609">
        <v>48.2</v>
      </c>
      <c r="P1400" s="609">
        <v>47</v>
      </c>
      <c r="Q1400" s="513">
        <v>47</v>
      </c>
      <c r="R1400" s="513">
        <v>47</v>
      </c>
      <c r="S1400" s="609">
        <v>48</v>
      </c>
      <c r="T1400" s="609"/>
      <c r="U1400" s="609">
        <v>46.51</v>
      </c>
    </row>
    <row r="1401" s="135" customFormat="1" customHeight="1" spans="1:21">
      <c r="A1401" s="610">
        <v>45121</v>
      </c>
      <c r="B1401" s="610">
        <v>45127</v>
      </c>
      <c r="C1401" s="513" t="s">
        <v>2116</v>
      </c>
      <c r="D1401" s="513">
        <v>41</v>
      </c>
      <c r="E1401" s="513">
        <v>39</v>
      </c>
      <c r="F1401" s="513">
        <v>40</v>
      </c>
      <c r="G1401" s="513">
        <v>40</v>
      </c>
      <c r="H1401" s="513">
        <v>40</v>
      </c>
      <c r="I1401" s="513">
        <v>40</v>
      </c>
      <c r="J1401" s="513">
        <v>37</v>
      </c>
      <c r="K1401" s="513">
        <v>41</v>
      </c>
      <c r="L1401" s="513">
        <v>43</v>
      </c>
      <c r="M1401" s="513">
        <v>45</v>
      </c>
      <c r="N1401" s="609">
        <v>43.6</v>
      </c>
      <c r="O1401" s="609">
        <v>44.2</v>
      </c>
      <c r="P1401" s="609">
        <v>43.1</v>
      </c>
      <c r="Q1401" s="513">
        <v>43</v>
      </c>
      <c r="R1401" s="513">
        <v>43</v>
      </c>
      <c r="S1401" s="609">
        <v>46</v>
      </c>
      <c r="T1401" s="609"/>
      <c r="U1401" s="609">
        <v>41.81</v>
      </c>
    </row>
    <row r="1402" s="135" customFormat="1" customHeight="1" spans="1:21">
      <c r="A1402" s="610">
        <v>45121</v>
      </c>
      <c r="B1402" s="610">
        <v>45127</v>
      </c>
      <c r="C1402" s="513" t="s">
        <v>2117</v>
      </c>
      <c r="D1402" s="513">
        <v>5</v>
      </c>
      <c r="E1402" s="513">
        <v>2</v>
      </c>
      <c r="F1402" s="513">
        <v>6</v>
      </c>
      <c r="G1402" s="513">
        <v>6</v>
      </c>
      <c r="H1402" s="513">
        <v>7</v>
      </c>
      <c r="I1402" s="513">
        <v>6.5</v>
      </c>
      <c r="J1402" s="513">
        <v>6</v>
      </c>
      <c r="K1402" s="513">
        <v>6</v>
      </c>
      <c r="L1402" s="513">
        <v>4</v>
      </c>
      <c r="M1402" s="513">
        <v>5</v>
      </c>
      <c r="N1402" s="609">
        <v>3.9</v>
      </c>
      <c r="O1402" s="609">
        <v>4</v>
      </c>
      <c r="P1402" s="609">
        <v>3.9</v>
      </c>
      <c r="Q1402" s="513">
        <v>4</v>
      </c>
      <c r="R1402" s="513">
        <v>4</v>
      </c>
      <c r="S1402" s="609">
        <v>2</v>
      </c>
      <c r="T1402" s="609"/>
      <c r="U1402" s="609">
        <v>4.7</v>
      </c>
    </row>
    <row r="1403" s="135" customFormat="1" customHeight="1" spans="1:21">
      <c r="A1403" s="610">
        <v>45128</v>
      </c>
      <c r="B1403" s="610">
        <v>45134</v>
      </c>
      <c r="C1403" s="513" t="s">
        <v>2111</v>
      </c>
      <c r="D1403" s="513">
        <v>18.5</v>
      </c>
      <c r="E1403" s="513">
        <v>18.2</v>
      </c>
      <c r="F1403" s="513">
        <v>19</v>
      </c>
      <c r="G1403" s="513">
        <v>18.6</v>
      </c>
      <c r="H1403" s="513">
        <v>19</v>
      </c>
      <c r="I1403" s="513">
        <v>18.8</v>
      </c>
      <c r="J1403" s="513">
        <v>19.2</v>
      </c>
      <c r="K1403" s="513">
        <v>19.1</v>
      </c>
      <c r="L1403" s="513">
        <v>19.4</v>
      </c>
      <c r="M1403" s="513">
        <v>20.6</v>
      </c>
      <c r="N1403" s="609">
        <v>19</v>
      </c>
      <c r="O1403" s="609">
        <v>19.4</v>
      </c>
      <c r="P1403" s="609">
        <v>18.5</v>
      </c>
      <c r="Q1403" s="609">
        <v>18.9</v>
      </c>
      <c r="R1403" s="513">
        <v>19</v>
      </c>
      <c r="S1403" s="513">
        <v>19</v>
      </c>
      <c r="T1403" s="513"/>
      <c r="U1403" s="513">
        <v>19.01</v>
      </c>
    </row>
    <row r="1404" s="135" customFormat="1" customHeight="1" spans="1:21">
      <c r="A1404" s="610">
        <v>45128</v>
      </c>
      <c r="B1404" s="610">
        <v>45134</v>
      </c>
      <c r="C1404" s="513" t="s">
        <v>2112</v>
      </c>
      <c r="D1404" s="513">
        <v>22</v>
      </c>
      <c r="E1404" s="513">
        <v>22</v>
      </c>
      <c r="F1404" s="513">
        <v>21.5</v>
      </c>
      <c r="G1404" s="513">
        <v>21</v>
      </c>
      <c r="H1404" s="513">
        <v>21.5</v>
      </c>
      <c r="I1404" s="513">
        <v>21</v>
      </c>
      <c r="J1404" s="513">
        <v>20</v>
      </c>
      <c r="K1404" s="513">
        <v>21.5</v>
      </c>
      <c r="L1404" s="613">
        <v>23.5</v>
      </c>
      <c r="M1404" s="513">
        <v>24.5</v>
      </c>
      <c r="N1404" s="609">
        <v>24</v>
      </c>
      <c r="O1404" s="609">
        <v>24.4</v>
      </c>
      <c r="P1404" s="609">
        <v>23.4</v>
      </c>
      <c r="Q1404" s="613">
        <v>22.5</v>
      </c>
      <c r="R1404" s="513">
        <v>23</v>
      </c>
      <c r="S1404" s="609">
        <v>23</v>
      </c>
      <c r="T1404" s="609"/>
      <c r="U1404" s="609">
        <v>22.43</v>
      </c>
    </row>
    <row r="1405" s="135" customFormat="1" customHeight="1" spans="1:21">
      <c r="A1405" s="610">
        <v>45128</v>
      </c>
      <c r="B1405" s="610">
        <v>45134</v>
      </c>
      <c r="C1405" s="513" t="s">
        <v>2113</v>
      </c>
      <c r="D1405" s="513">
        <v>20.5</v>
      </c>
      <c r="E1405" s="513">
        <v>20.5</v>
      </c>
      <c r="F1405" s="513">
        <v>21.5</v>
      </c>
      <c r="G1405" s="513">
        <v>20</v>
      </c>
      <c r="H1405" s="513">
        <v>21</v>
      </c>
      <c r="I1405" s="513">
        <v>20</v>
      </c>
      <c r="J1405" s="513">
        <v>18.5</v>
      </c>
      <c r="K1405" s="513">
        <v>21</v>
      </c>
      <c r="L1405" s="513">
        <v>21.5</v>
      </c>
      <c r="M1405" s="513">
        <v>22</v>
      </c>
      <c r="N1405" s="609">
        <v>21.8</v>
      </c>
      <c r="O1405" s="609">
        <v>22.4</v>
      </c>
      <c r="P1405" s="609">
        <v>21.3</v>
      </c>
      <c r="Q1405" s="513">
        <v>21</v>
      </c>
      <c r="R1405" s="513">
        <v>21</v>
      </c>
      <c r="S1405" s="609">
        <v>19.5</v>
      </c>
      <c r="T1405" s="609"/>
      <c r="U1405" s="609">
        <v>20.84</v>
      </c>
    </row>
    <row r="1406" s="135" customFormat="1" customHeight="1" spans="1:21">
      <c r="A1406" s="610">
        <v>45128</v>
      </c>
      <c r="B1406" s="610">
        <v>45134</v>
      </c>
      <c r="C1406" s="513" t="s">
        <v>2114</v>
      </c>
      <c r="D1406" s="513">
        <v>1.5</v>
      </c>
      <c r="E1406" s="513">
        <v>1.5</v>
      </c>
      <c r="F1406" s="513">
        <v>0</v>
      </c>
      <c r="G1406" s="513">
        <v>1</v>
      </c>
      <c r="H1406" s="513">
        <v>0.5</v>
      </c>
      <c r="I1406" s="513">
        <v>1</v>
      </c>
      <c r="J1406" s="513">
        <v>1.5</v>
      </c>
      <c r="K1406" s="513">
        <v>0.5</v>
      </c>
      <c r="L1406" s="513">
        <v>2</v>
      </c>
      <c r="M1406" s="513">
        <v>2.5</v>
      </c>
      <c r="N1406" s="609">
        <v>2.2</v>
      </c>
      <c r="O1406" s="609">
        <v>2</v>
      </c>
      <c r="P1406" s="609">
        <v>2.1</v>
      </c>
      <c r="Q1406" s="513">
        <v>1.5</v>
      </c>
      <c r="R1406" s="513">
        <v>2</v>
      </c>
      <c r="S1406" s="609">
        <v>3.5</v>
      </c>
      <c r="T1406" s="609"/>
      <c r="U1406" s="609">
        <v>1.59</v>
      </c>
    </row>
    <row r="1407" s="135" customFormat="1" customHeight="1" spans="1:21">
      <c r="A1407" s="610">
        <v>45128</v>
      </c>
      <c r="B1407" s="610">
        <v>45134</v>
      </c>
      <c r="C1407" s="513" t="s">
        <v>2115</v>
      </c>
      <c r="D1407" s="513">
        <v>47.5</v>
      </c>
      <c r="E1407" s="513">
        <v>42</v>
      </c>
      <c r="F1407" s="513">
        <v>47</v>
      </c>
      <c r="G1407" s="513">
        <v>48.5</v>
      </c>
      <c r="H1407" s="513">
        <v>49</v>
      </c>
      <c r="I1407" s="513">
        <v>48.5</v>
      </c>
      <c r="J1407" s="513">
        <v>45</v>
      </c>
      <c r="K1407" s="513">
        <v>49</v>
      </c>
      <c r="L1407" s="513">
        <v>50</v>
      </c>
      <c r="M1407" s="513">
        <v>51</v>
      </c>
      <c r="N1407" s="609">
        <v>50.4</v>
      </c>
      <c r="O1407" s="609">
        <v>51.1</v>
      </c>
      <c r="P1407" s="609">
        <v>50</v>
      </c>
      <c r="Q1407" s="513">
        <v>48</v>
      </c>
      <c r="R1407" s="513">
        <v>48</v>
      </c>
      <c r="S1407" s="609">
        <v>50</v>
      </c>
      <c r="T1407" s="609"/>
      <c r="U1407" s="609">
        <v>48.44</v>
      </c>
    </row>
    <row r="1408" s="135" customFormat="1" customHeight="1" spans="1:21">
      <c r="A1408" s="610">
        <v>45128</v>
      </c>
      <c r="B1408" s="610">
        <v>45134</v>
      </c>
      <c r="C1408" s="513" t="s">
        <v>2116</v>
      </c>
      <c r="D1408" s="513">
        <v>41</v>
      </c>
      <c r="E1408" s="513">
        <v>39</v>
      </c>
      <c r="F1408" s="513">
        <v>41</v>
      </c>
      <c r="G1408" s="513">
        <v>41</v>
      </c>
      <c r="H1408" s="513">
        <v>41</v>
      </c>
      <c r="I1408" s="513">
        <v>41.5</v>
      </c>
      <c r="J1408" s="513">
        <v>37</v>
      </c>
      <c r="K1408" s="513">
        <v>41</v>
      </c>
      <c r="L1408" s="513">
        <v>46.5</v>
      </c>
      <c r="M1408" s="513">
        <v>45</v>
      </c>
      <c r="N1408" s="609">
        <v>47</v>
      </c>
      <c r="O1408" s="609">
        <v>47.5</v>
      </c>
      <c r="P1408" s="609">
        <v>46.5</v>
      </c>
      <c r="Q1408" s="513">
        <v>43</v>
      </c>
      <c r="R1408" s="513">
        <v>43</v>
      </c>
      <c r="S1408" s="609">
        <v>48</v>
      </c>
      <c r="T1408" s="609"/>
      <c r="U1408" s="609">
        <v>43.06</v>
      </c>
    </row>
    <row r="1409" s="135" customFormat="1" customHeight="1" spans="1:21">
      <c r="A1409" s="610">
        <v>45128</v>
      </c>
      <c r="B1409" s="610">
        <v>45134</v>
      </c>
      <c r="C1409" s="513" t="s">
        <v>2117</v>
      </c>
      <c r="D1409" s="513">
        <v>6.5</v>
      </c>
      <c r="E1409" s="513">
        <v>3</v>
      </c>
      <c r="F1409" s="513">
        <v>6</v>
      </c>
      <c r="G1409" s="513">
        <v>7.5</v>
      </c>
      <c r="H1409" s="513">
        <v>8</v>
      </c>
      <c r="I1409" s="513">
        <v>7</v>
      </c>
      <c r="J1409" s="513">
        <v>8</v>
      </c>
      <c r="K1409" s="513">
        <v>8</v>
      </c>
      <c r="L1409" s="513">
        <v>3.5</v>
      </c>
      <c r="M1409" s="513">
        <v>6</v>
      </c>
      <c r="N1409" s="609">
        <v>3.4</v>
      </c>
      <c r="O1409" s="609">
        <v>3.6</v>
      </c>
      <c r="P1409" s="609">
        <v>3.5</v>
      </c>
      <c r="Q1409" s="513">
        <v>5</v>
      </c>
      <c r="R1409" s="513">
        <v>5</v>
      </c>
      <c r="S1409" s="609">
        <v>2</v>
      </c>
      <c r="T1409" s="609"/>
      <c r="U1409" s="609">
        <v>5.38</v>
      </c>
    </row>
    <row r="1410" s="135" customFormat="1" customHeight="1" spans="1:21">
      <c r="A1410" s="610">
        <v>45135</v>
      </c>
      <c r="B1410" s="610">
        <v>45141</v>
      </c>
      <c r="C1410" s="513" t="s">
        <v>2111</v>
      </c>
      <c r="D1410" s="513">
        <v>21.4</v>
      </c>
      <c r="E1410" s="513">
        <v>21.2</v>
      </c>
      <c r="F1410" s="513">
        <v>20.9</v>
      </c>
      <c r="G1410" s="513">
        <v>20.4</v>
      </c>
      <c r="H1410" s="513">
        <v>21</v>
      </c>
      <c r="I1410" s="513">
        <v>20.7</v>
      </c>
      <c r="J1410" s="513">
        <v>21.2</v>
      </c>
      <c r="K1410" s="513">
        <v>21.2</v>
      </c>
      <c r="L1410" s="513">
        <v>22</v>
      </c>
      <c r="M1410" s="513">
        <v>22.3</v>
      </c>
      <c r="N1410" s="609">
        <v>21.15</v>
      </c>
      <c r="O1410" s="609">
        <v>22</v>
      </c>
      <c r="P1410" s="609">
        <v>21.05</v>
      </c>
      <c r="Q1410" s="609">
        <v>20.8</v>
      </c>
      <c r="R1410" s="609">
        <v>21</v>
      </c>
      <c r="S1410" s="513">
        <v>21</v>
      </c>
      <c r="T1410" s="513"/>
      <c r="U1410" s="513">
        <v>21.21</v>
      </c>
    </row>
    <row r="1411" s="135" customFormat="1" customHeight="1" spans="1:21">
      <c r="A1411" s="610">
        <v>45135</v>
      </c>
      <c r="B1411" s="610">
        <v>45141</v>
      </c>
      <c r="C1411" s="513" t="s">
        <v>2112</v>
      </c>
      <c r="D1411" s="513">
        <v>24.5</v>
      </c>
      <c r="E1411" s="513">
        <v>24</v>
      </c>
      <c r="F1411" s="513">
        <v>24.5</v>
      </c>
      <c r="G1411" s="513">
        <v>24</v>
      </c>
      <c r="H1411" s="513">
        <v>23.3</v>
      </c>
      <c r="I1411" s="513">
        <v>23.5</v>
      </c>
      <c r="J1411" s="513">
        <v>23</v>
      </c>
      <c r="K1411" s="513">
        <v>23.5</v>
      </c>
      <c r="L1411" s="513">
        <v>26</v>
      </c>
      <c r="M1411" s="513">
        <v>26.5</v>
      </c>
      <c r="N1411" s="609">
        <v>25.4</v>
      </c>
      <c r="O1411" s="609">
        <v>26.2</v>
      </c>
      <c r="P1411" s="609">
        <v>25.3</v>
      </c>
      <c r="Q1411" s="609">
        <v>24.5</v>
      </c>
      <c r="R1411" s="609">
        <v>25</v>
      </c>
      <c r="S1411" s="609">
        <v>23.8</v>
      </c>
      <c r="T1411" s="609"/>
      <c r="U1411" s="609">
        <v>24.56</v>
      </c>
    </row>
    <row r="1412" s="135" customFormat="1" customHeight="1" spans="1:21">
      <c r="A1412" s="610">
        <v>45135</v>
      </c>
      <c r="B1412" s="610">
        <v>45141</v>
      </c>
      <c r="C1412" s="513" t="s">
        <v>2113</v>
      </c>
      <c r="D1412" s="513">
        <v>21</v>
      </c>
      <c r="E1412" s="513">
        <v>21</v>
      </c>
      <c r="F1412" s="513">
        <v>23.5</v>
      </c>
      <c r="G1412" s="513">
        <v>21.5</v>
      </c>
      <c r="H1412" s="513">
        <v>22.3</v>
      </c>
      <c r="I1412" s="513">
        <v>21.5</v>
      </c>
      <c r="J1412" s="513">
        <v>21.5</v>
      </c>
      <c r="K1412" s="513">
        <v>22.5</v>
      </c>
      <c r="L1412" s="513">
        <v>24.5</v>
      </c>
      <c r="M1412" s="513">
        <v>23.8</v>
      </c>
      <c r="N1412" s="609">
        <v>23.4</v>
      </c>
      <c r="O1412" s="609">
        <v>24.3</v>
      </c>
      <c r="P1412" s="609">
        <v>23.2</v>
      </c>
      <c r="Q1412" s="609">
        <v>23</v>
      </c>
      <c r="R1412" s="609">
        <v>23</v>
      </c>
      <c r="S1412" s="609">
        <v>21.2</v>
      </c>
      <c r="T1412" s="609"/>
      <c r="U1412" s="609">
        <v>22.58</v>
      </c>
    </row>
    <row r="1413" s="135" customFormat="1" customHeight="1" spans="1:21">
      <c r="A1413" s="610">
        <v>45135</v>
      </c>
      <c r="B1413" s="610">
        <v>45141</v>
      </c>
      <c r="C1413" s="513" t="s">
        <v>2114</v>
      </c>
      <c r="D1413" s="513">
        <v>3.5</v>
      </c>
      <c r="E1413" s="513">
        <v>3</v>
      </c>
      <c r="F1413" s="513">
        <v>1</v>
      </c>
      <c r="G1413" s="513">
        <v>2.5</v>
      </c>
      <c r="H1413" s="513">
        <v>1</v>
      </c>
      <c r="I1413" s="513">
        <v>2</v>
      </c>
      <c r="J1413" s="513">
        <v>1.5</v>
      </c>
      <c r="K1413" s="513">
        <v>1</v>
      </c>
      <c r="L1413" s="513">
        <v>1.5</v>
      </c>
      <c r="M1413" s="513">
        <v>2.7</v>
      </c>
      <c r="N1413" s="609">
        <v>2</v>
      </c>
      <c r="O1413" s="609">
        <v>1.9</v>
      </c>
      <c r="P1413" s="609">
        <v>2.1</v>
      </c>
      <c r="Q1413" s="609">
        <v>1.5</v>
      </c>
      <c r="R1413" s="609">
        <v>2</v>
      </c>
      <c r="S1413" s="609">
        <v>2.6</v>
      </c>
      <c r="T1413" s="609"/>
      <c r="U1413" s="609">
        <v>1.98</v>
      </c>
    </row>
    <row r="1414" s="135" customFormat="1" customHeight="1" spans="1:21">
      <c r="A1414" s="610">
        <v>45135</v>
      </c>
      <c r="B1414" s="610">
        <v>45141</v>
      </c>
      <c r="C1414" s="513" t="s">
        <v>2115</v>
      </c>
      <c r="D1414" s="513">
        <v>50</v>
      </c>
      <c r="E1414" s="513">
        <v>45</v>
      </c>
      <c r="F1414" s="513">
        <v>56</v>
      </c>
      <c r="G1414" s="513">
        <v>50.5</v>
      </c>
      <c r="H1414" s="513">
        <v>51</v>
      </c>
      <c r="I1414" s="513">
        <v>50</v>
      </c>
      <c r="J1414" s="513">
        <v>48</v>
      </c>
      <c r="K1414" s="513">
        <v>51</v>
      </c>
      <c r="L1414" s="609">
        <v>53</v>
      </c>
      <c r="M1414" s="513">
        <v>54</v>
      </c>
      <c r="N1414" s="609">
        <v>53.6</v>
      </c>
      <c r="O1414" s="609">
        <v>54.1</v>
      </c>
      <c r="P1414" s="609">
        <v>53.2</v>
      </c>
      <c r="Q1414" s="609">
        <v>50.5</v>
      </c>
      <c r="R1414" s="609">
        <v>50.5</v>
      </c>
      <c r="S1414" s="609">
        <v>52</v>
      </c>
      <c r="T1414" s="609"/>
      <c r="U1414" s="609">
        <v>51.4</v>
      </c>
    </row>
    <row r="1415" s="135" customFormat="1" customHeight="1" spans="1:21">
      <c r="A1415" s="610">
        <v>45135</v>
      </c>
      <c r="B1415" s="610">
        <v>45141</v>
      </c>
      <c r="C1415" s="513" t="s">
        <v>2116</v>
      </c>
      <c r="D1415" s="513">
        <v>44.5</v>
      </c>
      <c r="E1415" s="513">
        <v>43</v>
      </c>
      <c r="F1415" s="513">
        <v>47</v>
      </c>
      <c r="G1415" s="513">
        <v>44</v>
      </c>
      <c r="H1415" s="513">
        <v>43</v>
      </c>
      <c r="I1415" s="513">
        <v>42.5</v>
      </c>
      <c r="J1415" s="513">
        <v>40</v>
      </c>
      <c r="K1415" s="513">
        <v>43</v>
      </c>
      <c r="L1415" s="609">
        <v>50</v>
      </c>
      <c r="M1415" s="513">
        <v>48.5</v>
      </c>
      <c r="N1415" s="609">
        <v>50.2</v>
      </c>
      <c r="O1415" s="609">
        <v>50.8</v>
      </c>
      <c r="P1415" s="609">
        <v>50</v>
      </c>
      <c r="Q1415" s="609">
        <v>46</v>
      </c>
      <c r="R1415" s="609">
        <v>46</v>
      </c>
      <c r="S1415" s="609">
        <v>50</v>
      </c>
      <c r="T1415" s="609"/>
      <c r="U1415" s="609">
        <v>46.16</v>
      </c>
    </row>
    <row r="1416" s="135" customFormat="1" customHeight="1" spans="1:21">
      <c r="A1416" s="610">
        <v>45135</v>
      </c>
      <c r="B1416" s="610">
        <v>45141</v>
      </c>
      <c r="C1416" s="513" t="s">
        <v>2117</v>
      </c>
      <c r="D1416" s="513">
        <v>5.5</v>
      </c>
      <c r="E1416" s="513">
        <v>2</v>
      </c>
      <c r="F1416" s="513">
        <v>9</v>
      </c>
      <c r="G1416" s="513">
        <v>6.5</v>
      </c>
      <c r="H1416" s="513">
        <v>8</v>
      </c>
      <c r="I1416" s="513">
        <v>7.5</v>
      </c>
      <c r="J1416" s="513">
        <v>8</v>
      </c>
      <c r="K1416" s="513">
        <v>8</v>
      </c>
      <c r="L1416" s="609">
        <v>3</v>
      </c>
      <c r="M1416" s="513">
        <v>5.5</v>
      </c>
      <c r="N1416" s="609">
        <v>3.4</v>
      </c>
      <c r="O1416" s="609">
        <v>3.3</v>
      </c>
      <c r="P1416" s="609">
        <v>3.2</v>
      </c>
      <c r="Q1416" s="609">
        <v>4.5</v>
      </c>
      <c r="R1416" s="609">
        <v>4.5</v>
      </c>
      <c r="S1416" s="609">
        <v>2</v>
      </c>
      <c r="T1416" s="609"/>
      <c r="U1416" s="609">
        <v>5.24</v>
      </c>
    </row>
    <row r="1417" s="135" customFormat="1" customHeight="1" spans="1:21">
      <c r="A1417" s="610">
        <v>45142</v>
      </c>
      <c r="B1417" s="610">
        <v>45148</v>
      </c>
      <c r="C1417" s="513" t="s">
        <v>2111</v>
      </c>
      <c r="D1417" s="513">
        <v>22.3</v>
      </c>
      <c r="E1417" s="513">
        <v>22.1</v>
      </c>
      <c r="F1417" s="513">
        <v>22.25</v>
      </c>
      <c r="G1417" s="513">
        <v>22</v>
      </c>
      <c r="H1417" s="513">
        <v>22</v>
      </c>
      <c r="I1417" s="513">
        <v>22.15</v>
      </c>
      <c r="J1417" s="513">
        <v>21.85</v>
      </c>
      <c r="K1417" s="513">
        <v>22.1</v>
      </c>
      <c r="L1417" s="513">
        <v>23.27</v>
      </c>
      <c r="M1417" s="513">
        <v>23</v>
      </c>
      <c r="N1417" s="609">
        <v>22.6</v>
      </c>
      <c r="O1417" s="609">
        <v>23.4</v>
      </c>
      <c r="P1417" s="609">
        <v>22.4</v>
      </c>
      <c r="Q1417" s="609">
        <v>21.4</v>
      </c>
      <c r="R1417" s="609">
        <v>21.6</v>
      </c>
      <c r="S1417" s="513">
        <v>22.2</v>
      </c>
      <c r="T1417" s="513"/>
      <c r="U1417" s="513">
        <v>22.29</v>
      </c>
    </row>
    <row r="1418" s="135" customFormat="1" customHeight="1" spans="1:21">
      <c r="A1418" s="610">
        <v>45142</v>
      </c>
      <c r="B1418" s="610">
        <v>45148</v>
      </c>
      <c r="C1418" s="513" t="s">
        <v>2112</v>
      </c>
      <c r="D1418" s="513">
        <v>23</v>
      </c>
      <c r="E1418" s="513">
        <v>23.5</v>
      </c>
      <c r="F1418" s="513">
        <v>25</v>
      </c>
      <c r="G1418" s="513">
        <v>24</v>
      </c>
      <c r="H1418" s="513">
        <v>23.5</v>
      </c>
      <c r="I1418" s="513">
        <v>23.5</v>
      </c>
      <c r="J1418" s="513">
        <v>23.5</v>
      </c>
      <c r="K1418" s="513">
        <v>24</v>
      </c>
      <c r="L1418" s="513">
        <v>26.5</v>
      </c>
      <c r="M1418" s="513">
        <v>27</v>
      </c>
      <c r="N1418" s="609">
        <v>26.8</v>
      </c>
      <c r="O1418" s="609">
        <v>27.65</v>
      </c>
      <c r="P1418" s="609">
        <v>26.55</v>
      </c>
      <c r="Q1418" s="609">
        <v>25</v>
      </c>
      <c r="R1418" s="609">
        <v>25.5</v>
      </c>
      <c r="S1418" s="609">
        <v>24.2</v>
      </c>
      <c r="T1418" s="609"/>
      <c r="U1418" s="609">
        <v>24.95</v>
      </c>
    </row>
    <row r="1419" s="135" customFormat="1" customHeight="1" spans="1:21">
      <c r="A1419" s="610">
        <v>45142</v>
      </c>
      <c r="B1419" s="610">
        <v>45148</v>
      </c>
      <c r="C1419" s="513" t="s">
        <v>2113</v>
      </c>
      <c r="D1419" s="513">
        <v>22.5</v>
      </c>
      <c r="E1419" s="513">
        <v>23</v>
      </c>
      <c r="F1419" s="513">
        <v>24</v>
      </c>
      <c r="G1419" s="513">
        <v>22</v>
      </c>
      <c r="H1419" s="513">
        <v>22.3</v>
      </c>
      <c r="I1419" s="513">
        <v>22</v>
      </c>
      <c r="J1419" s="513">
        <v>21.5</v>
      </c>
      <c r="K1419" s="513">
        <v>22.3</v>
      </c>
      <c r="L1419" s="513">
        <v>24.5</v>
      </c>
      <c r="M1419" s="513">
        <v>24.5</v>
      </c>
      <c r="N1419" s="609">
        <v>24.8</v>
      </c>
      <c r="O1419" s="609">
        <v>25.85</v>
      </c>
      <c r="P1419" s="609">
        <v>24.55</v>
      </c>
      <c r="Q1419" s="609">
        <v>23.4</v>
      </c>
      <c r="R1419" s="609">
        <v>23.5</v>
      </c>
      <c r="S1419" s="609">
        <v>21.8</v>
      </c>
      <c r="T1419" s="609"/>
      <c r="U1419" s="609">
        <v>23.28</v>
      </c>
    </row>
    <row r="1420" s="135" customFormat="1" customHeight="1" spans="1:21">
      <c r="A1420" s="610">
        <v>45142</v>
      </c>
      <c r="B1420" s="610">
        <v>45148</v>
      </c>
      <c r="C1420" s="513" t="s">
        <v>2114</v>
      </c>
      <c r="D1420" s="513">
        <v>0.5</v>
      </c>
      <c r="E1420" s="513">
        <v>0.5</v>
      </c>
      <c r="F1420" s="513">
        <v>1</v>
      </c>
      <c r="G1420" s="513">
        <v>2</v>
      </c>
      <c r="H1420" s="513">
        <v>1.2</v>
      </c>
      <c r="I1420" s="513">
        <v>1.5</v>
      </c>
      <c r="J1420" s="513">
        <v>2</v>
      </c>
      <c r="K1420" s="513">
        <v>1.7</v>
      </c>
      <c r="L1420" s="513">
        <v>2</v>
      </c>
      <c r="M1420" s="513">
        <v>2.5</v>
      </c>
      <c r="N1420" s="609">
        <v>2</v>
      </c>
      <c r="O1420" s="609">
        <v>1.8</v>
      </c>
      <c r="P1420" s="609">
        <v>2</v>
      </c>
      <c r="Q1420" s="609">
        <v>1.6</v>
      </c>
      <c r="R1420" s="609">
        <v>2</v>
      </c>
      <c r="S1420" s="609">
        <v>2.4</v>
      </c>
      <c r="T1420" s="609"/>
      <c r="U1420" s="609">
        <v>1.67</v>
      </c>
    </row>
    <row r="1421" s="135" customFormat="1" customHeight="1" spans="1:21">
      <c r="A1421" s="610">
        <v>45142</v>
      </c>
      <c r="B1421" s="610">
        <v>45148</v>
      </c>
      <c r="C1421" s="513" t="s">
        <v>2115</v>
      </c>
      <c r="D1421" s="513">
        <v>52</v>
      </c>
      <c r="E1421" s="513">
        <v>50</v>
      </c>
      <c r="F1421" s="513">
        <v>56.5</v>
      </c>
      <c r="G1421" s="513">
        <v>51</v>
      </c>
      <c r="H1421" s="513">
        <v>52</v>
      </c>
      <c r="I1421" s="513">
        <v>50.5</v>
      </c>
      <c r="J1421" s="513">
        <v>48.5</v>
      </c>
      <c r="K1421" s="513">
        <v>52</v>
      </c>
      <c r="L1421" s="609">
        <v>53.5</v>
      </c>
      <c r="M1421" s="513">
        <v>55</v>
      </c>
      <c r="N1421" s="609">
        <v>54.1</v>
      </c>
      <c r="O1421" s="609">
        <v>54.7</v>
      </c>
      <c r="P1421" s="609">
        <v>53.9</v>
      </c>
      <c r="Q1421" s="609">
        <v>51.2</v>
      </c>
      <c r="R1421" s="609">
        <v>51.2</v>
      </c>
      <c r="S1421" s="609">
        <v>52.5</v>
      </c>
      <c r="T1421" s="609"/>
      <c r="U1421" s="609">
        <v>52.41</v>
      </c>
    </row>
    <row r="1422" s="135" customFormat="1" customHeight="1" spans="1:21">
      <c r="A1422" s="610">
        <v>45142</v>
      </c>
      <c r="B1422" s="610">
        <v>45148</v>
      </c>
      <c r="C1422" s="513" t="s">
        <v>2116</v>
      </c>
      <c r="D1422" s="513">
        <v>47</v>
      </c>
      <c r="E1422" s="513">
        <v>45.5</v>
      </c>
      <c r="F1422" s="513">
        <v>49</v>
      </c>
      <c r="G1422" s="513">
        <v>45</v>
      </c>
      <c r="H1422" s="513">
        <v>43</v>
      </c>
      <c r="I1422" s="513">
        <v>43.5</v>
      </c>
      <c r="J1422" s="513">
        <v>44</v>
      </c>
      <c r="K1422" s="513">
        <v>43</v>
      </c>
      <c r="L1422" s="609">
        <v>50.5</v>
      </c>
      <c r="M1422" s="513">
        <v>49.5</v>
      </c>
      <c r="N1422" s="609">
        <v>50.8</v>
      </c>
      <c r="O1422" s="609">
        <v>51.35</v>
      </c>
      <c r="P1422" s="609">
        <v>50.6</v>
      </c>
      <c r="Q1422" s="609">
        <v>46.5</v>
      </c>
      <c r="R1422" s="609">
        <v>46.5</v>
      </c>
      <c r="S1422" s="609">
        <v>50</v>
      </c>
      <c r="T1422" s="609"/>
      <c r="U1422" s="609">
        <v>47.23</v>
      </c>
    </row>
    <row r="1423" s="135" customFormat="1" customHeight="1" spans="1:21">
      <c r="A1423" s="610">
        <v>45142</v>
      </c>
      <c r="B1423" s="610">
        <v>45148</v>
      </c>
      <c r="C1423" s="513" t="s">
        <v>2117</v>
      </c>
      <c r="D1423" s="513">
        <v>5</v>
      </c>
      <c r="E1423" s="513">
        <v>4.5</v>
      </c>
      <c r="F1423" s="513">
        <v>7.5</v>
      </c>
      <c r="G1423" s="513">
        <v>6</v>
      </c>
      <c r="H1423" s="513">
        <v>9</v>
      </c>
      <c r="I1423" s="513">
        <v>7</v>
      </c>
      <c r="J1423" s="513">
        <v>4.5</v>
      </c>
      <c r="K1423" s="513">
        <v>9</v>
      </c>
      <c r="L1423" s="609">
        <v>3</v>
      </c>
      <c r="M1423" s="513">
        <v>5.5</v>
      </c>
      <c r="N1423" s="609">
        <v>3.3</v>
      </c>
      <c r="O1423" s="609">
        <v>3.35</v>
      </c>
      <c r="P1423" s="609">
        <v>3.3</v>
      </c>
      <c r="Q1423" s="609">
        <v>4.7</v>
      </c>
      <c r="R1423" s="609">
        <v>4.7</v>
      </c>
      <c r="S1423" s="609">
        <v>2.5</v>
      </c>
      <c r="T1423" s="609"/>
      <c r="U1423" s="609">
        <v>5.18</v>
      </c>
    </row>
    <row r="1424" s="135" customFormat="1" customHeight="1" spans="1:21">
      <c r="A1424" s="610">
        <v>45149</v>
      </c>
      <c r="B1424" s="610">
        <v>45155</v>
      </c>
      <c r="C1424" s="513" t="s">
        <v>2111</v>
      </c>
      <c r="D1424" s="513">
        <v>22.1</v>
      </c>
      <c r="E1424" s="513">
        <v>22</v>
      </c>
      <c r="F1424" s="513">
        <v>22.15</v>
      </c>
      <c r="G1424" s="513">
        <v>22</v>
      </c>
      <c r="H1424" s="513">
        <v>22</v>
      </c>
      <c r="I1424" s="513">
        <v>22.1</v>
      </c>
      <c r="J1424" s="513">
        <v>21.85</v>
      </c>
      <c r="K1424" s="513">
        <v>22.1</v>
      </c>
      <c r="L1424" s="513">
        <v>22.8</v>
      </c>
      <c r="M1424" s="513">
        <v>23</v>
      </c>
      <c r="N1424" s="513">
        <v>22.2</v>
      </c>
      <c r="O1424" s="513">
        <v>23</v>
      </c>
      <c r="P1424" s="513">
        <v>22.1</v>
      </c>
      <c r="Q1424" s="513">
        <v>21.3</v>
      </c>
      <c r="R1424" s="513">
        <v>21.5</v>
      </c>
      <c r="S1424" s="513">
        <v>22</v>
      </c>
      <c r="T1424" s="513"/>
      <c r="U1424" s="513">
        <v>22.14</v>
      </c>
    </row>
    <row r="1425" s="135" customFormat="1" customHeight="1" spans="1:21">
      <c r="A1425" s="610">
        <v>45149</v>
      </c>
      <c r="B1425" s="610">
        <v>45155</v>
      </c>
      <c r="C1425" s="513" t="s">
        <v>2112</v>
      </c>
      <c r="D1425" s="513">
        <v>22</v>
      </c>
      <c r="E1425" s="513">
        <v>22</v>
      </c>
      <c r="F1425" s="513">
        <v>24.5</v>
      </c>
      <c r="G1425" s="513">
        <v>23.5</v>
      </c>
      <c r="H1425" s="513">
        <v>23.5</v>
      </c>
      <c r="I1425" s="513">
        <v>23.5</v>
      </c>
      <c r="J1425" s="513">
        <v>23.5</v>
      </c>
      <c r="K1425" s="513">
        <v>24</v>
      </c>
      <c r="L1425" s="513">
        <v>25.5</v>
      </c>
      <c r="M1425" s="513">
        <v>27</v>
      </c>
      <c r="N1425" s="609">
        <v>26.3</v>
      </c>
      <c r="O1425" s="609">
        <v>27.2</v>
      </c>
      <c r="P1425" s="609">
        <v>26.3</v>
      </c>
      <c r="Q1425" s="609">
        <v>25</v>
      </c>
      <c r="R1425" s="609">
        <v>25.5</v>
      </c>
      <c r="S1425" s="609">
        <v>24.2</v>
      </c>
      <c r="T1425" s="609"/>
      <c r="U1425" s="609">
        <v>24.59</v>
      </c>
    </row>
    <row r="1426" s="135" customFormat="1" customHeight="1" spans="1:21">
      <c r="A1426" s="610">
        <v>45149</v>
      </c>
      <c r="B1426" s="610">
        <v>45155</v>
      </c>
      <c r="C1426" s="513" t="s">
        <v>2113</v>
      </c>
      <c r="D1426" s="513">
        <v>22</v>
      </c>
      <c r="E1426" s="513">
        <v>22</v>
      </c>
      <c r="F1426" s="513">
        <v>23.5</v>
      </c>
      <c r="G1426" s="513">
        <v>22</v>
      </c>
      <c r="H1426" s="513">
        <v>22</v>
      </c>
      <c r="I1426" s="513">
        <v>21.8</v>
      </c>
      <c r="J1426" s="513">
        <v>21.5</v>
      </c>
      <c r="K1426" s="513">
        <v>22</v>
      </c>
      <c r="L1426" s="513">
        <v>23.5</v>
      </c>
      <c r="M1426" s="513">
        <v>24.5</v>
      </c>
      <c r="N1426" s="609">
        <v>24.2</v>
      </c>
      <c r="O1426" s="609">
        <v>25.2</v>
      </c>
      <c r="P1426" s="609">
        <v>24.3</v>
      </c>
      <c r="Q1426" s="609">
        <v>23.4</v>
      </c>
      <c r="R1426" s="609">
        <v>23.5</v>
      </c>
      <c r="S1426" s="609">
        <v>21.8</v>
      </c>
      <c r="T1426" s="609"/>
      <c r="U1426" s="609">
        <v>22.95</v>
      </c>
    </row>
    <row r="1427" s="135" customFormat="1" customHeight="1" spans="1:21">
      <c r="A1427" s="610">
        <v>45149</v>
      </c>
      <c r="B1427" s="610">
        <v>45155</v>
      </c>
      <c r="C1427" s="513" t="s">
        <v>2114</v>
      </c>
      <c r="D1427" s="513">
        <v>0</v>
      </c>
      <c r="E1427" s="513">
        <v>0</v>
      </c>
      <c r="F1427" s="513">
        <v>1</v>
      </c>
      <c r="G1427" s="513">
        <v>1.5</v>
      </c>
      <c r="H1427" s="513">
        <v>1.5</v>
      </c>
      <c r="I1427" s="513">
        <v>1.7</v>
      </c>
      <c r="J1427" s="513">
        <v>2</v>
      </c>
      <c r="K1427" s="513">
        <v>2</v>
      </c>
      <c r="L1427" s="513">
        <v>2</v>
      </c>
      <c r="M1427" s="513">
        <v>2.5</v>
      </c>
      <c r="N1427" s="609">
        <v>2.1</v>
      </c>
      <c r="O1427" s="609">
        <v>2</v>
      </c>
      <c r="P1427" s="609">
        <v>2</v>
      </c>
      <c r="Q1427" s="609">
        <v>1.6</v>
      </c>
      <c r="R1427" s="609">
        <v>2</v>
      </c>
      <c r="S1427" s="609">
        <v>2.4</v>
      </c>
      <c r="T1427" s="609"/>
      <c r="U1427" s="609">
        <v>1.64</v>
      </c>
    </row>
    <row r="1428" s="135" customFormat="1" customHeight="1" spans="1:21">
      <c r="A1428" s="610">
        <v>45149</v>
      </c>
      <c r="B1428" s="610">
        <v>45155</v>
      </c>
      <c r="C1428" s="513" t="s">
        <v>2115</v>
      </c>
      <c r="D1428" s="513">
        <v>54</v>
      </c>
      <c r="E1428" s="513">
        <v>51</v>
      </c>
      <c r="F1428" s="513">
        <v>55</v>
      </c>
      <c r="G1428" s="513">
        <v>51</v>
      </c>
      <c r="H1428" s="513">
        <v>52</v>
      </c>
      <c r="I1428" s="513">
        <v>51</v>
      </c>
      <c r="J1428" s="513">
        <v>48.5</v>
      </c>
      <c r="K1428" s="513">
        <v>52</v>
      </c>
      <c r="L1428" s="609">
        <v>52.5</v>
      </c>
      <c r="M1428" s="513">
        <v>55</v>
      </c>
      <c r="N1428" s="609">
        <v>53.3</v>
      </c>
      <c r="O1428" s="609">
        <v>54.5</v>
      </c>
      <c r="P1428" s="609">
        <v>53.6</v>
      </c>
      <c r="Q1428" s="609">
        <v>51.2</v>
      </c>
      <c r="R1428" s="609">
        <v>51.2</v>
      </c>
      <c r="S1428" s="609">
        <v>52.5</v>
      </c>
      <c r="T1428" s="609"/>
      <c r="U1428" s="609">
        <v>52.39</v>
      </c>
    </row>
    <row r="1429" s="135" customFormat="1" customHeight="1" spans="1:21">
      <c r="A1429" s="610">
        <v>45149</v>
      </c>
      <c r="B1429" s="610">
        <v>45155</v>
      </c>
      <c r="C1429" s="513" t="s">
        <v>2116</v>
      </c>
      <c r="D1429" s="513">
        <v>47</v>
      </c>
      <c r="E1429" s="513">
        <v>45.5</v>
      </c>
      <c r="F1429" s="513">
        <v>48</v>
      </c>
      <c r="G1429" s="513">
        <v>45</v>
      </c>
      <c r="H1429" s="513">
        <v>43</v>
      </c>
      <c r="I1429" s="513">
        <v>43.5</v>
      </c>
      <c r="J1429" s="513">
        <v>44</v>
      </c>
      <c r="K1429" s="513">
        <v>43</v>
      </c>
      <c r="L1429" s="609">
        <v>50</v>
      </c>
      <c r="M1429" s="513">
        <v>49.5</v>
      </c>
      <c r="N1429" s="609">
        <v>49.9</v>
      </c>
      <c r="O1429" s="609">
        <v>51</v>
      </c>
      <c r="P1429" s="609">
        <v>50.2</v>
      </c>
      <c r="Q1429" s="609">
        <v>46.5</v>
      </c>
      <c r="R1429" s="609">
        <v>46.5</v>
      </c>
      <c r="S1429" s="609">
        <v>50</v>
      </c>
      <c r="T1429" s="609"/>
      <c r="U1429" s="609">
        <v>47.04</v>
      </c>
    </row>
    <row r="1430" s="135" customFormat="1" customHeight="1" spans="1:21">
      <c r="A1430" s="610">
        <v>45149</v>
      </c>
      <c r="B1430" s="610">
        <v>45155</v>
      </c>
      <c r="C1430" s="513" t="s">
        <v>2117</v>
      </c>
      <c r="D1430" s="513">
        <v>7</v>
      </c>
      <c r="E1430" s="513">
        <v>5.5</v>
      </c>
      <c r="F1430" s="513">
        <v>7</v>
      </c>
      <c r="G1430" s="513">
        <v>6</v>
      </c>
      <c r="H1430" s="513">
        <v>9</v>
      </c>
      <c r="I1430" s="513">
        <v>7.5</v>
      </c>
      <c r="J1430" s="513">
        <v>4.5</v>
      </c>
      <c r="K1430" s="513">
        <v>9</v>
      </c>
      <c r="L1430" s="609">
        <v>2.5</v>
      </c>
      <c r="M1430" s="513">
        <v>5.5</v>
      </c>
      <c r="N1430" s="609">
        <v>3.4</v>
      </c>
      <c r="O1430" s="609">
        <v>3.5</v>
      </c>
      <c r="P1430" s="609">
        <v>3.4</v>
      </c>
      <c r="Q1430" s="609">
        <v>4.7</v>
      </c>
      <c r="R1430" s="609">
        <v>4.7</v>
      </c>
      <c r="S1430" s="609">
        <v>2.5</v>
      </c>
      <c r="T1430" s="609"/>
      <c r="U1430" s="609">
        <v>5.35</v>
      </c>
    </row>
    <row r="1431" s="135" customFormat="1" customHeight="1" spans="1:21">
      <c r="A1431" s="610">
        <v>45156</v>
      </c>
      <c r="B1431" s="610">
        <v>45162</v>
      </c>
      <c r="C1431" s="513" t="s">
        <v>2111</v>
      </c>
      <c r="D1431" s="513">
        <v>21.2</v>
      </c>
      <c r="E1431" s="513">
        <v>21</v>
      </c>
      <c r="F1431" s="513">
        <v>21.75</v>
      </c>
      <c r="G1431" s="513">
        <v>21.5</v>
      </c>
      <c r="H1431" s="513">
        <v>21.7</v>
      </c>
      <c r="I1431" s="513">
        <v>21.5</v>
      </c>
      <c r="J1431" s="513">
        <v>21.65</v>
      </c>
      <c r="K1431" s="513">
        <v>21.9</v>
      </c>
      <c r="L1431" s="513">
        <v>22.8</v>
      </c>
      <c r="M1431" s="513">
        <v>23</v>
      </c>
      <c r="N1431" s="513">
        <v>22.1</v>
      </c>
      <c r="O1431" s="513">
        <v>22.9</v>
      </c>
      <c r="P1431" s="513">
        <v>22.05</v>
      </c>
      <c r="Q1431" s="513">
        <v>21.3</v>
      </c>
      <c r="R1431" s="513">
        <v>21.5</v>
      </c>
      <c r="S1431" s="513">
        <v>22</v>
      </c>
      <c r="T1431" s="513"/>
      <c r="U1431" s="513">
        <v>21.87</v>
      </c>
    </row>
    <row r="1432" s="135" customFormat="1" customHeight="1" spans="1:21">
      <c r="A1432" s="610">
        <v>45156</v>
      </c>
      <c r="B1432" s="610">
        <v>45162</v>
      </c>
      <c r="C1432" s="513" t="s">
        <v>2112</v>
      </c>
      <c r="D1432" s="513">
        <v>22</v>
      </c>
      <c r="E1432" s="513">
        <v>22</v>
      </c>
      <c r="F1432" s="513">
        <v>23.5</v>
      </c>
      <c r="G1432" s="513">
        <v>23</v>
      </c>
      <c r="H1432" s="513">
        <v>23</v>
      </c>
      <c r="I1432" s="513">
        <v>22.5</v>
      </c>
      <c r="J1432" s="513">
        <v>23</v>
      </c>
      <c r="K1432" s="513">
        <v>23.5</v>
      </c>
      <c r="L1432" s="513">
        <v>25</v>
      </c>
      <c r="M1432" s="513">
        <v>27</v>
      </c>
      <c r="N1432" s="609">
        <v>26</v>
      </c>
      <c r="O1432" s="609">
        <v>27</v>
      </c>
      <c r="P1432" s="609">
        <v>25.9</v>
      </c>
      <c r="Q1432" s="609">
        <v>25</v>
      </c>
      <c r="R1432" s="609">
        <v>25.5</v>
      </c>
      <c r="S1432" s="609">
        <v>25</v>
      </c>
      <c r="T1432" s="609"/>
      <c r="U1432" s="609">
        <v>24.31</v>
      </c>
    </row>
    <row r="1433" s="135" customFormat="1" customHeight="1" spans="1:21">
      <c r="A1433" s="610">
        <v>45156</v>
      </c>
      <c r="B1433" s="610">
        <v>45162</v>
      </c>
      <c r="C1433" s="513" t="s">
        <v>2113</v>
      </c>
      <c r="D1433" s="513">
        <v>21.5</v>
      </c>
      <c r="E1433" s="513">
        <v>22</v>
      </c>
      <c r="F1433" s="513">
        <v>21.5</v>
      </c>
      <c r="G1433" s="513">
        <v>21.5</v>
      </c>
      <c r="H1433" s="513">
        <v>21</v>
      </c>
      <c r="I1433" s="513">
        <v>21.5</v>
      </c>
      <c r="J1433" s="513">
        <v>21</v>
      </c>
      <c r="K1433" s="513">
        <v>21.5</v>
      </c>
      <c r="L1433" s="513">
        <v>23</v>
      </c>
      <c r="M1433" s="513">
        <v>24.5</v>
      </c>
      <c r="N1433" s="609">
        <v>23.7</v>
      </c>
      <c r="O1433" s="609">
        <v>24.8</v>
      </c>
      <c r="P1433" s="609">
        <v>23.6</v>
      </c>
      <c r="Q1433" s="609">
        <v>23.4</v>
      </c>
      <c r="R1433" s="609">
        <v>23.5</v>
      </c>
      <c r="S1433" s="609">
        <v>21</v>
      </c>
      <c r="T1433" s="609"/>
      <c r="U1433" s="609">
        <v>22.44</v>
      </c>
    </row>
    <row r="1434" s="135" customFormat="1" customHeight="1" spans="1:21">
      <c r="A1434" s="610">
        <v>45156</v>
      </c>
      <c r="B1434" s="610">
        <v>45162</v>
      </c>
      <c r="C1434" s="513" t="s">
        <v>2114</v>
      </c>
      <c r="D1434" s="513">
        <v>0.5</v>
      </c>
      <c r="E1434" s="513">
        <v>0</v>
      </c>
      <c r="F1434" s="513">
        <v>2</v>
      </c>
      <c r="G1434" s="513">
        <v>1.5</v>
      </c>
      <c r="H1434" s="513">
        <v>2</v>
      </c>
      <c r="I1434" s="513">
        <v>1</v>
      </c>
      <c r="J1434" s="513">
        <v>2</v>
      </c>
      <c r="K1434" s="513">
        <v>2</v>
      </c>
      <c r="L1434" s="513">
        <v>2</v>
      </c>
      <c r="M1434" s="513">
        <v>2.5</v>
      </c>
      <c r="N1434" s="609">
        <v>2.3</v>
      </c>
      <c r="O1434" s="609">
        <v>2.2</v>
      </c>
      <c r="P1434" s="609">
        <v>2.3</v>
      </c>
      <c r="Q1434" s="609">
        <v>1.6</v>
      </c>
      <c r="R1434" s="609">
        <v>2</v>
      </c>
      <c r="S1434" s="609">
        <v>4</v>
      </c>
      <c r="T1434" s="609"/>
      <c r="U1434" s="609">
        <v>1.87</v>
      </c>
    </row>
    <row r="1435" s="135" customFormat="1" customHeight="1" spans="1:21">
      <c r="A1435" s="610">
        <v>45156</v>
      </c>
      <c r="B1435" s="610">
        <v>45162</v>
      </c>
      <c r="C1435" s="513" t="s">
        <v>2115</v>
      </c>
      <c r="D1435" s="513">
        <v>54</v>
      </c>
      <c r="E1435" s="513">
        <v>51</v>
      </c>
      <c r="F1435" s="513">
        <v>54</v>
      </c>
      <c r="G1435" s="513">
        <v>51</v>
      </c>
      <c r="H1435" s="513">
        <v>51</v>
      </c>
      <c r="I1435" s="513">
        <v>51</v>
      </c>
      <c r="J1435" s="513">
        <v>48</v>
      </c>
      <c r="K1435" s="513">
        <v>51</v>
      </c>
      <c r="L1435" s="609">
        <v>52.5</v>
      </c>
      <c r="M1435" s="513">
        <v>55</v>
      </c>
      <c r="N1435" s="609">
        <v>53.6</v>
      </c>
      <c r="O1435" s="609">
        <v>54.8</v>
      </c>
      <c r="P1435" s="609">
        <v>53.4</v>
      </c>
      <c r="Q1435" s="609">
        <v>51.2</v>
      </c>
      <c r="R1435" s="609">
        <v>51.2</v>
      </c>
      <c r="S1435" s="609">
        <v>52.5</v>
      </c>
      <c r="T1435" s="609"/>
      <c r="U1435" s="609">
        <v>52.2</v>
      </c>
    </row>
    <row r="1436" s="135" customFormat="1" customHeight="1" spans="1:21">
      <c r="A1436" s="610">
        <v>45156</v>
      </c>
      <c r="B1436" s="610">
        <v>45162</v>
      </c>
      <c r="C1436" s="513" t="s">
        <v>2116</v>
      </c>
      <c r="D1436" s="513">
        <v>47</v>
      </c>
      <c r="E1436" s="513">
        <v>45.5</v>
      </c>
      <c r="F1436" s="513">
        <v>47</v>
      </c>
      <c r="G1436" s="513">
        <v>43</v>
      </c>
      <c r="H1436" s="513">
        <v>42</v>
      </c>
      <c r="I1436" s="513">
        <v>42.5</v>
      </c>
      <c r="J1436" s="513">
        <v>43.5</v>
      </c>
      <c r="K1436" s="513">
        <v>42</v>
      </c>
      <c r="L1436" s="609">
        <v>49</v>
      </c>
      <c r="M1436" s="513">
        <v>49.5</v>
      </c>
      <c r="N1436" s="609">
        <v>49.8</v>
      </c>
      <c r="O1436" s="609">
        <v>51</v>
      </c>
      <c r="P1436" s="609">
        <v>49.5</v>
      </c>
      <c r="Q1436" s="609">
        <v>46.5</v>
      </c>
      <c r="R1436" s="609">
        <v>46.5</v>
      </c>
      <c r="S1436" s="609">
        <v>49</v>
      </c>
      <c r="T1436" s="609"/>
      <c r="U1436" s="609">
        <v>46.46</v>
      </c>
    </row>
    <row r="1437" s="135" customFormat="1" customHeight="1" spans="1:21">
      <c r="A1437" s="610">
        <v>45156</v>
      </c>
      <c r="B1437" s="610">
        <v>45162</v>
      </c>
      <c r="C1437" s="513" t="s">
        <v>2117</v>
      </c>
      <c r="D1437" s="513">
        <v>7</v>
      </c>
      <c r="E1437" s="513">
        <v>5.5</v>
      </c>
      <c r="F1437" s="513">
        <v>7</v>
      </c>
      <c r="G1437" s="513">
        <v>8</v>
      </c>
      <c r="H1437" s="513">
        <v>9</v>
      </c>
      <c r="I1437" s="513">
        <v>8.5</v>
      </c>
      <c r="J1437" s="513">
        <v>4.5</v>
      </c>
      <c r="K1437" s="513">
        <v>9</v>
      </c>
      <c r="L1437" s="609">
        <v>3.5</v>
      </c>
      <c r="M1437" s="513">
        <v>5.5</v>
      </c>
      <c r="N1437" s="609">
        <v>3.8</v>
      </c>
      <c r="O1437" s="609">
        <v>3.8</v>
      </c>
      <c r="P1437" s="609">
        <v>3.9</v>
      </c>
      <c r="Q1437" s="609">
        <v>4.7</v>
      </c>
      <c r="R1437" s="609">
        <v>4.7</v>
      </c>
      <c r="S1437" s="609">
        <v>3.5</v>
      </c>
      <c r="T1437" s="609"/>
      <c r="U1437" s="609">
        <v>5.74</v>
      </c>
    </row>
    <row r="1438" s="135" customFormat="1" customHeight="1" spans="1:21">
      <c r="A1438" s="610">
        <v>45163</v>
      </c>
      <c r="B1438" s="610">
        <v>45169</v>
      </c>
      <c r="C1438" s="513" t="s">
        <v>2111</v>
      </c>
      <c r="D1438" s="513">
        <v>21.2</v>
      </c>
      <c r="E1438" s="513">
        <v>21</v>
      </c>
      <c r="F1438" s="609">
        <v>21.9</v>
      </c>
      <c r="G1438" s="513">
        <v>21.5</v>
      </c>
      <c r="H1438" s="513">
        <v>21.5</v>
      </c>
      <c r="I1438" s="513">
        <v>21.5</v>
      </c>
      <c r="J1438" s="609">
        <v>22</v>
      </c>
      <c r="K1438" s="513">
        <v>21.6</v>
      </c>
      <c r="L1438" s="609">
        <v>23.05</v>
      </c>
      <c r="M1438" s="513">
        <v>22.9</v>
      </c>
      <c r="N1438" s="609">
        <v>22.25</v>
      </c>
      <c r="O1438" s="609">
        <v>22.65</v>
      </c>
      <c r="P1438" s="609">
        <v>21.9</v>
      </c>
      <c r="Q1438" s="513">
        <v>21.3</v>
      </c>
      <c r="R1438" s="513">
        <v>21.5</v>
      </c>
      <c r="S1438" s="513">
        <v>22.1</v>
      </c>
      <c r="T1438" s="513"/>
      <c r="U1438" s="513">
        <v>21.87</v>
      </c>
    </row>
    <row r="1439" s="135" customFormat="1" customHeight="1" spans="1:21">
      <c r="A1439" s="610">
        <v>45163</v>
      </c>
      <c r="B1439" s="610">
        <v>45169</v>
      </c>
      <c r="C1439" s="513" t="s">
        <v>2112</v>
      </c>
      <c r="D1439" s="513">
        <v>22</v>
      </c>
      <c r="E1439" s="513">
        <v>22</v>
      </c>
      <c r="F1439" s="513">
        <v>23.5</v>
      </c>
      <c r="G1439" s="513">
        <v>22.5</v>
      </c>
      <c r="H1439" s="513">
        <v>22</v>
      </c>
      <c r="I1439" s="513">
        <v>22</v>
      </c>
      <c r="J1439" s="513">
        <v>23</v>
      </c>
      <c r="K1439" s="513">
        <v>22.5</v>
      </c>
      <c r="L1439" s="513">
        <v>25</v>
      </c>
      <c r="M1439" s="513">
        <v>27</v>
      </c>
      <c r="N1439" s="609">
        <v>25.95</v>
      </c>
      <c r="O1439" s="609">
        <v>26.4</v>
      </c>
      <c r="P1439" s="609">
        <v>25.5</v>
      </c>
      <c r="Q1439" s="513">
        <v>25</v>
      </c>
      <c r="R1439" s="513">
        <v>25.5</v>
      </c>
      <c r="S1439" s="609">
        <v>25</v>
      </c>
      <c r="T1439" s="609"/>
      <c r="U1439" s="609">
        <v>24.05</v>
      </c>
    </row>
    <row r="1440" s="135" customFormat="1" customHeight="1" spans="1:21">
      <c r="A1440" s="610">
        <v>45163</v>
      </c>
      <c r="B1440" s="610">
        <v>45169</v>
      </c>
      <c r="C1440" s="513" t="s">
        <v>2113</v>
      </c>
      <c r="D1440" s="513">
        <v>21.5</v>
      </c>
      <c r="E1440" s="513">
        <v>22</v>
      </c>
      <c r="F1440" s="513">
        <v>21.5</v>
      </c>
      <c r="G1440" s="513">
        <v>21</v>
      </c>
      <c r="H1440" s="513">
        <v>20.5</v>
      </c>
      <c r="I1440" s="513">
        <v>21</v>
      </c>
      <c r="J1440" s="513">
        <v>21</v>
      </c>
      <c r="K1440" s="513">
        <v>21</v>
      </c>
      <c r="L1440" s="513">
        <v>23</v>
      </c>
      <c r="M1440" s="513">
        <v>24.5</v>
      </c>
      <c r="N1440" s="616">
        <v>23.75</v>
      </c>
      <c r="O1440" s="616">
        <v>24.3</v>
      </c>
      <c r="P1440" s="616">
        <v>23.3</v>
      </c>
      <c r="Q1440" s="513">
        <v>23.4</v>
      </c>
      <c r="R1440" s="513">
        <v>23.5</v>
      </c>
      <c r="S1440" s="609">
        <v>21.5</v>
      </c>
      <c r="T1440" s="609"/>
      <c r="U1440" s="609">
        <v>22.3</v>
      </c>
    </row>
    <row r="1441" s="135" customFormat="1" customHeight="1" spans="1:21">
      <c r="A1441" s="610">
        <v>45163</v>
      </c>
      <c r="B1441" s="610">
        <v>45169</v>
      </c>
      <c r="C1441" s="513" t="s">
        <v>2114</v>
      </c>
      <c r="D1441" s="513">
        <v>0.5</v>
      </c>
      <c r="E1441" s="513">
        <v>0</v>
      </c>
      <c r="F1441" s="513">
        <v>2</v>
      </c>
      <c r="G1441" s="513">
        <v>1.5</v>
      </c>
      <c r="H1441" s="513">
        <v>1.5</v>
      </c>
      <c r="I1441" s="513">
        <v>1</v>
      </c>
      <c r="J1441" s="513">
        <v>2</v>
      </c>
      <c r="K1441" s="513">
        <v>1.5</v>
      </c>
      <c r="L1441" s="513">
        <v>2</v>
      </c>
      <c r="M1441" s="513">
        <v>2.5</v>
      </c>
      <c r="N1441" s="609">
        <v>2.2</v>
      </c>
      <c r="O1441" s="609">
        <v>2.1</v>
      </c>
      <c r="P1441" s="616">
        <v>2.2</v>
      </c>
      <c r="Q1441" s="513">
        <v>1.6</v>
      </c>
      <c r="R1441" s="513">
        <v>2</v>
      </c>
      <c r="S1441" s="609">
        <v>3.5</v>
      </c>
      <c r="T1441" s="609"/>
      <c r="U1441" s="609">
        <v>1.75</v>
      </c>
    </row>
    <row r="1442" s="135" customFormat="1" customHeight="1" spans="1:21">
      <c r="A1442" s="610">
        <v>45163</v>
      </c>
      <c r="B1442" s="610">
        <v>45169</v>
      </c>
      <c r="C1442" s="513" t="s">
        <v>2115</v>
      </c>
      <c r="D1442" s="513">
        <v>54</v>
      </c>
      <c r="E1442" s="513">
        <v>51</v>
      </c>
      <c r="F1442" s="513">
        <v>54</v>
      </c>
      <c r="G1442" s="513">
        <v>51</v>
      </c>
      <c r="H1442" s="513">
        <v>50</v>
      </c>
      <c r="I1442" s="513">
        <v>50.5</v>
      </c>
      <c r="J1442" s="513">
        <v>48</v>
      </c>
      <c r="K1442" s="513">
        <v>50</v>
      </c>
      <c r="L1442" s="513">
        <v>52.5</v>
      </c>
      <c r="M1442" s="513">
        <v>55</v>
      </c>
      <c r="N1442" s="609">
        <v>53.9</v>
      </c>
      <c r="O1442" s="609">
        <v>54.3</v>
      </c>
      <c r="P1442" s="609">
        <v>53.2</v>
      </c>
      <c r="Q1442" s="513">
        <v>51.2</v>
      </c>
      <c r="R1442" s="513">
        <v>51.2</v>
      </c>
      <c r="S1442" s="609">
        <v>52.5</v>
      </c>
      <c r="T1442" s="609"/>
      <c r="U1442" s="609">
        <v>52.02</v>
      </c>
    </row>
    <row r="1443" s="135" customFormat="1" customHeight="1" spans="1:21">
      <c r="A1443" s="610">
        <v>45163</v>
      </c>
      <c r="B1443" s="610">
        <v>45169</v>
      </c>
      <c r="C1443" s="513" t="s">
        <v>2116</v>
      </c>
      <c r="D1443" s="513">
        <v>47</v>
      </c>
      <c r="E1443" s="513">
        <v>45.5</v>
      </c>
      <c r="F1443" s="513">
        <v>47</v>
      </c>
      <c r="G1443" s="513">
        <v>42</v>
      </c>
      <c r="H1443" s="513">
        <v>41</v>
      </c>
      <c r="I1443" s="513">
        <v>42</v>
      </c>
      <c r="J1443" s="513">
        <v>43.5</v>
      </c>
      <c r="K1443" s="513">
        <v>41</v>
      </c>
      <c r="L1443" s="513">
        <v>49</v>
      </c>
      <c r="M1443" s="513">
        <v>49.5</v>
      </c>
      <c r="N1443" s="609">
        <v>49.7</v>
      </c>
      <c r="O1443" s="616">
        <v>50.2</v>
      </c>
      <c r="P1443" s="616">
        <v>49.2</v>
      </c>
      <c r="Q1443" s="513">
        <v>46.5</v>
      </c>
      <c r="R1443" s="513">
        <v>46.5</v>
      </c>
      <c r="S1443" s="609">
        <v>49</v>
      </c>
      <c r="T1443" s="609"/>
      <c r="U1443" s="609">
        <v>46.16</v>
      </c>
    </row>
    <row r="1444" s="135" customFormat="1" customHeight="1" spans="1:21">
      <c r="A1444" s="610">
        <v>45163</v>
      </c>
      <c r="B1444" s="610">
        <v>45169</v>
      </c>
      <c r="C1444" s="513" t="s">
        <v>2117</v>
      </c>
      <c r="D1444" s="513">
        <v>7</v>
      </c>
      <c r="E1444" s="513">
        <v>5.5</v>
      </c>
      <c r="F1444" s="513">
        <v>7</v>
      </c>
      <c r="G1444" s="513">
        <v>9</v>
      </c>
      <c r="H1444" s="513">
        <v>9</v>
      </c>
      <c r="I1444" s="513">
        <v>8.5</v>
      </c>
      <c r="J1444" s="513">
        <v>4.5</v>
      </c>
      <c r="K1444" s="513">
        <v>9</v>
      </c>
      <c r="L1444" s="513">
        <v>3.5</v>
      </c>
      <c r="M1444" s="513">
        <v>5.5</v>
      </c>
      <c r="N1444" s="609">
        <v>4.2</v>
      </c>
      <c r="O1444" s="609">
        <v>4.1</v>
      </c>
      <c r="P1444" s="609">
        <v>4</v>
      </c>
      <c r="Q1444" s="513">
        <v>4.7</v>
      </c>
      <c r="R1444" s="513">
        <v>4.7</v>
      </c>
      <c r="S1444" s="609">
        <v>3.5</v>
      </c>
      <c r="T1444" s="609"/>
      <c r="U1444" s="609">
        <v>5.86</v>
      </c>
    </row>
    <row r="1445" s="135" customFormat="1" customHeight="1" spans="1:21">
      <c r="A1445" s="610">
        <v>45170</v>
      </c>
      <c r="B1445" s="610">
        <v>45176</v>
      </c>
      <c r="C1445" s="513" t="s">
        <v>2111</v>
      </c>
      <c r="D1445" s="513">
        <v>21</v>
      </c>
      <c r="E1445" s="513">
        <v>21</v>
      </c>
      <c r="F1445" s="609">
        <v>21.5</v>
      </c>
      <c r="G1445" s="513">
        <v>21.3</v>
      </c>
      <c r="H1445" s="513">
        <v>21.3</v>
      </c>
      <c r="I1445" s="513">
        <v>21.2</v>
      </c>
      <c r="J1445" s="609">
        <v>21.5</v>
      </c>
      <c r="K1445" s="513">
        <v>21.4</v>
      </c>
      <c r="L1445" s="609">
        <v>22.8</v>
      </c>
      <c r="M1445" s="513">
        <v>22.6</v>
      </c>
      <c r="N1445" s="609">
        <v>21.9</v>
      </c>
      <c r="O1445" s="609">
        <v>22.3</v>
      </c>
      <c r="P1445" s="609">
        <v>21.5</v>
      </c>
      <c r="Q1445" s="513">
        <v>21.1</v>
      </c>
      <c r="R1445" s="513">
        <v>21.25</v>
      </c>
      <c r="S1445" s="609">
        <v>22.1</v>
      </c>
      <c r="T1445" s="609"/>
      <c r="U1445" s="513">
        <v>21.61</v>
      </c>
    </row>
    <row r="1446" s="135" customFormat="1" customHeight="1" spans="1:21">
      <c r="A1446" s="610">
        <v>45170</v>
      </c>
      <c r="B1446" s="610">
        <v>45176</v>
      </c>
      <c r="C1446" s="513" t="s">
        <v>2112</v>
      </c>
      <c r="D1446" s="513">
        <v>21.5</v>
      </c>
      <c r="E1446" s="513">
        <v>23</v>
      </c>
      <c r="F1446" s="513">
        <v>22.5</v>
      </c>
      <c r="G1446" s="513">
        <v>21.5</v>
      </c>
      <c r="H1446" s="513">
        <v>21.5</v>
      </c>
      <c r="I1446" s="513">
        <v>21</v>
      </c>
      <c r="J1446" s="513">
        <v>22</v>
      </c>
      <c r="K1446" s="513">
        <v>22</v>
      </c>
      <c r="L1446" s="513">
        <v>24.5</v>
      </c>
      <c r="M1446" s="513">
        <v>26.5</v>
      </c>
      <c r="N1446" s="513">
        <v>25.4</v>
      </c>
      <c r="O1446" s="513">
        <v>25.8</v>
      </c>
      <c r="P1446" s="513">
        <v>24.9</v>
      </c>
      <c r="Q1446" s="513">
        <v>24.5</v>
      </c>
      <c r="R1446" s="513">
        <v>25</v>
      </c>
      <c r="S1446" s="513">
        <v>24.5</v>
      </c>
      <c r="T1446" s="513"/>
      <c r="U1446" s="609">
        <v>23.51</v>
      </c>
    </row>
    <row r="1447" s="135" customFormat="1" customHeight="1" spans="1:21">
      <c r="A1447" s="610">
        <v>45170</v>
      </c>
      <c r="B1447" s="610">
        <v>45176</v>
      </c>
      <c r="C1447" s="513" t="s">
        <v>2113</v>
      </c>
      <c r="D1447" s="513">
        <v>21.5</v>
      </c>
      <c r="E1447" s="513">
        <v>22.5</v>
      </c>
      <c r="F1447" s="513">
        <v>21.5</v>
      </c>
      <c r="G1447" s="513">
        <v>21</v>
      </c>
      <c r="H1447" s="513">
        <v>20</v>
      </c>
      <c r="I1447" s="513">
        <v>21</v>
      </c>
      <c r="J1447" s="513">
        <v>21</v>
      </c>
      <c r="K1447" s="513">
        <v>20.5</v>
      </c>
      <c r="L1447" s="513">
        <v>23</v>
      </c>
      <c r="M1447" s="513">
        <v>24.5</v>
      </c>
      <c r="N1447" s="513">
        <v>23</v>
      </c>
      <c r="O1447" s="513">
        <v>23.4</v>
      </c>
      <c r="P1447" s="513">
        <v>22.6</v>
      </c>
      <c r="Q1447" s="513">
        <v>22</v>
      </c>
      <c r="R1447" s="513">
        <v>23</v>
      </c>
      <c r="S1447" s="513">
        <v>21</v>
      </c>
      <c r="T1447" s="513"/>
      <c r="U1447" s="609">
        <v>21.97</v>
      </c>
    </row>
    <row r="1448" s="135" customFormat="1" customHeight="1" spans="1:21">
      <c r="A1448" s="610">
        <v>45170</v>
      </c>
      <c r="B1448" s="610">
        <v>45176</v>
      </c>
      <c r="C1448" s="513" t="s">
        <v>2114</v>
      </c>
      <c r="D1448" s="513">
        <v>0</v>
      </c>
      <c r="E1448" s="513">
        <v>0.5</v>
      </c>
      <c r="F1448" s="513">
        <v>1</v>
      </c>
      <c r="G1448" s="513">
        <v>0.5</v>
      </c>
      <c r="H1448" s="513">
        <v>1.5</v>
      </c>
      <c r="I1448" s="513">
        <v>0</v>
      </c>
      <c r="J1448" s="513">
        <v>1</v>
      </c>
      <c r="K1448" s="513">
        <v>1.5</v>
      </c>
      <c r="L1448" s="513">
        <v>1.5</v>
      </c>
      <c r="M1448" s="513">
        <v>2</v>
      </c>
      <c r="N1448" s="513">
        <v>2.4</v>
      </c>
      <c r="O1448" s="513">
        <v>2.4</v>
      </c>
      <c r="P1448" s="513">
        <v>2.3</v>
      </c>
      <c r="Q1448" s="513">
        <v>2.5</v>
      </c>
      <c r="R1448" s="513">
        <v>2</v>
      </c>
      <c r="S1448" s="513">
        <v>3.5</v>
      </c>
      <c r="T1448" s="513"/>
      <c r="U1448" s="609">
        <v>1.54</v>
      </c>
    </row>
    <row r="1449" s="135" customFormat="1" customHeight="1" spans="1:21">
      <c r="A1449" s="610">
        <v>45170</v>
      </c>
      <c r="B1449" s="610">
        <v>45176</v>
      </c>
      <c r="C1449" s="513" t="s">
        <v>2115</v>
      </c>
      <c r="D1449" s="513">
        <v>54</v>
      </c>
      <c r="E1449" s="513">
        <v>45.5</v>
      </c>
      <c r="F1449" s="513">
        <v>52</v>
      </c>
      <c r="G1449" s="513">
        <v>50</v>
      </c>
      <c r="H1449" s="513">
        <v>48</v>
      </c>
      <c r="I1449" s="513">
        <v>49</v>
      </c>
      <c r="J1449" s="513">
        <v>48</v>
      </c>
      <c r="K1449" s="513">
        <v>49</v>
      </c>
      <c r="L1449" s="513">
        <v>52</v>
      </c>
      <c r="M1449" s="513">
        <v>55</v>
      </c>
      <c r="N1449" s="513">
        <v>53.4</v>
      </c>
      <c r="O1449" s="513">
        <v>53.8</v>
      </c>
      <c r="P1449" s="513">
        <v>52.8</v>
      </c>
      <c r="Q1449" s="513">
        <v>50.5</v>
      </c>
      <c r="R1449" s="513">
        <v>50.5</v>
      </c>
      <c r="S1449" s="513">
        <v>51.5</v>
      </c>
      <c r="T1449" s="513"/>
      <c r="U1449" s="609">
        <v>50.94</v>
      </c>
    </row>
    <row r="1450" s="135" customFormat="1" customHeight="1" spans="1:21">
      <c r="A1450" s="610">
        <v>45170</v>
      </c>
      <c r="B1450" s="610">
        <v>45176</v>
      </c>
      <c r="C1450" s="513" t="s">
        <v>2116</v>
      </c>
      <c r="D1450" s="513">
        <v>47</v>
      </c>
      <c r="E1450" s="513">
        <v>40</v>
      </c>
      <c r="F1450" s="513">
        <v>46</v>
      </c>
      <c r="G1450" s="513">
        <v>41.8</v>
      </c>
      <c r="H1450" s="513">
        <v>41</v>
      </c>
      <c r="I1450" s="513">
        <v>41.5</v>
      </c>
      <c r="J1450" s="513">
        <v>43</v>
      </c>
      <c r="K1450" s="513">
        <v>41</v>
      </c>
      <c r="L1450" s="513">
        <v>47</v>
      </c>
      <c r="M1450" s="513">
        <v>49.5</v>
      </c>
      <c r="N1450" s="513">
        <v>48.8</v>
      </c>
      <c r="O1450" s="513">
        <v>49.4</v>
      </c>
      <c r="P1450" s="513">
        <v>48.3</v>
      </c>
      <c r="Q1450" s="513">
        <v>45</v>
      </c>
      <c r="R1450" s="513">
        <v>45</v>
      </c>
      <c r="S1450" s="513">
        <v>48</v>
      </c>
      <c r="T1450" s="513"/>
      <c r="U1450" s="609">
        <v>45.14</v>
      </c>
    </row>
    <row r="1451" s="135" customFormat="1" customHeight="1" spans="1:21">
      <c r="A1451" s="610">
        <v>45170</v>
      </c>
      <c r="B1451" s="610">
        <v>45176</v>
      </c>
      <c r="C1451" s="513" t="s">
        <v>2117</v>
      </c>
      <c r="D1451" s="513">
        <v>7</v>
      </c>
      <c r="E1451" s="513">
        <v>5.5</v>
      </c>
      <c r="F1451" s="513">
        <v>6</v>
      </c>
      <c r="G1451" s="513">
        <v>8.2</v>
      </c>
      <c r="H1451" s="513">
        <v>7</v>
      </c>
      <c r="I1451" s="513">
        <v>7.5</v>
      </c>
      <c r="J1451" s="513">
        <v>5</v>
      </c>
      <c r="K1451" s="513">
        <v>8</v>
      </c>
      <c r="L1451" s="609">
        <v>5</v>
      </c>
      <c r="M1451" s="513">
        <v>5.5</v>
      </c>
      <c r="N1451" s="513">
        <v>4.6</v>
      </c>
      <c r="O1451" s="513">
        <v>4.4</v>
      </c>
      <c r="P1451" s="513">
        <v>4.5</v>
      </c>
      <c r="Q1451" s="513">
        <v>5.5</v>
      </c>
      <c r="R1451" s="513">
        <v>5.5</v>
      </c>
      <c r="S1451" s="513">
        <v>3.5</v>
      </c>
      <c r="T1451" s="513"/>
      <c r="U1451" s="609">
        <v>5.8</v>
      </c>
    </row>
    <row r="1452" s="135" customFormat="1" customHeight="1" spans="1:21">
      <c r="A1452" s="610">
        <v>45177</v>
      </c>
      <c r="B1452" s="610">
        <v>45183</v>
      </c>
      <c r="C1452" s="513" t="s">
        <v>2111</v>
      </c>
      <c r="D1452" s="513">
        <v>20.8</v>
      </c>
      <c r="E1452" s="513">
        <v>20.6</v>
      </c>
      <c r="F1452" s="609">
        <v>21.3</v>
      </c>
      <c r="G1452" s="513">
        <v>21.1</v>
      </c>
      <c r="H1452" s="513">
        <v>21.1</v>
      </c>
      <c r="I1452" s="513">
        <v>21</v>
      </c>
      <c r="J1452" s="609">
        <v>21.3</v>
      </c>
      <c r="K1452" s="513">
        <v>21.2</v>
      </c>
      <c r="L1452" s="609">
        <v>22.5</v>
      </c>
      <c r="M1452" s="513">
        <v>22.4</v>
      </c>
      <c r="N1452" s="609">
        <v>21.6</v>
      </c>
      <c r="O1452" s="609">
        <v>21.9</v>
      </c>
      <c r="P1452" s="609">
        <v>21</v>
      </c>
      <c r="Q1452" s="513">
        <v>21</v>
      </c>
      <c r="R1452" s="513">
        <v>21</v>
      </c>
      <c r="S1452" s="513">
        <v>21.5</v>
      </c>
      <c r="T1452" s="513"/>
      <c r="U1452" s="513">
        <v>21.33</v>
      </c>
    </row>
    <row r="1453" s="135" customFormat="1" customHeight="1" spans="1:21">
      <c r="A1453" s="610">
        <v>45177</v>
      </c>
      <c r="B1453" s="610">
        <v>45183</v>
      </c>
      <c r="C1453" s="513" t="s">
        <v>2112</v>
      </c>
      <c r="D1453" s="513">
        <v>21.5</v>
      </c>
      <c r="E1453" s="513">
        <v>23</v>
      </c>
      <c r="F1453" s="513">
        <v>22.5</v>
      </c>
      <c r="G1453" s="513">
        <v>21.5</v>
      </c>
      <c r="H1453" s="513">
        <v>21.5</v>
      </c>
      <c r="I1453" s="513">
        <v>21</v>
      </c>
      <c r="J1453" s="513">
        <v>22</v>
      </c>
      <c r="K1453" s="513">
        <v>22</v>
      </c>
      <c r="L1453" s="513">
        <v>24</v>
      </c>
      <c r="M1453" s="513">
        <v>26.5</v>
      </c>
      <c r="N1453" s="513">
        <v>24.9</v>
      </c>
      <c r="O1453" s="513">
        <v>25.3</v>
      </c>
      <c r="P1453" s="513">
        <v>24.3</v>
      </c>
      <c r="Q1453" s="513">
        <v>24.5</v>
      </c>
      <c r="R1453" s="513">
        <v>25</v>
      </c>
      <c r="S1453" s="513">
        <v>24</v>
      </c>
      <c r="T1453" s="513"/>
      <c r="U1453" s="513">
        <v>23.34</v>
      </c>
    </row>
    <row r="1454" s="135" customFormat="1" customHeight="1" spans="1:21">
      <c r="A1454" s="610">
        <v>45177</v>
      </c>
      <c r="B1454" s="610">
        <v>45183</v>
      </c>
      <c r="C1454" s="513" t="s">
        <v>2113</v>
      </c>
      <c r="D1454" s="513">
        <v>21.5</v>
      </c>
      <c r="E1454" s="513">
        <v>22.5</v>
      </c>
      <c r="F1454" s="513">
        <v>21.5</v>
      </c>
      <c r="G1454" s="513">
        <v>21</v>
      </c>
      <c r="H1454" s="513">
        <v>20</v>
      </c>
      <c r="I1454" s="513">
        <v>20.5</v>
      </c>
      <c r="J1454" s="513">
        <v>21</v>
      </c>
      <c r="K1454" s="513">
        <v>20.5</v>
      </c>
      <c r="L1454" s="513">
        <v>22.5</v>
      </c>
      <c r="M1454" s="513">
        <v>24.5</v>
      </c>
      <c r="N1454" s="513">
        <v>22.7</v>
      </c>
      <c r="O1454" s="513">
        <v>23.1</v>
      </c>
      <c r="P1454" s="513">
        <v>22.3</v>
      </c>
      <c r="Q1454" s="513">
        <v>22</v>
      </c>
      <c r="R1454" s="513">
        <v>23</v>
      </c>
      <c r="S1454" s="513">
        <v>20.5</v>
      </c>
      <c r="T1454" s="513"/>
      <c r="U1454" s="513">
        <v>21.82</v>
      </c>
    </row>
    <row r="1455" s="135" customFormat="1" customHeight="1" spans="1:21">
      <c r="A1455" s="610">
        <v>45177</v>
      </c>
      <c r="B1455" s="610">
        <v>45183</v>
      </c>
      <c r="C1455" s="513" t="s">
        <v>2114</v>
      </c>
      <c r="D1455" s="513">
        <v>0</v>
      </c>
      <c r="E1455" s="513">
        <v>0.5</v>
      </c>
      <c r="F1455" s="513">
        <v>1</v>
      </c>
      <c r="G1455" s="513">
        <v>0.5</v>
      </c>
      <c r="H1455" s="513">
        <v>1.5</v>
      </c>
      <c r="I1455" s="513">
        <v>0.5</v>
      </c>
      <c r="J1455" s="513">
        <v>1</v>
      </c>
      <c r="K1455" s="513">
        <v>1.5</v>
      </c>
      <c r="L1455" s="513">
        <v>1.5</v>
      </c>
      <c r="M1455" s="513">
        <v>2</v>
      </c>
      <c r="N1455" s="513">
        <v>2.2</v>
      </c>
      <c r="O1455" s="513">
        <v>2.2</v>
      </c>
      <c r="P1455" s="513">
        <v>2</v>
      </c>
      <c r="Q1455" s="513">
        <v>1.5</v>
      </c>
      <c r="R1455" s="513">
        <v>2</v>
      </c>
      <c r="S1455" s="513">
        <v>3.5</v>
      </c>
      <c r="T1455" s="513"/>
      <c r="U1455" s="513">
        <v>1.52</v>
      </c>
    </row>
    <row r="1456" s="135" customFormat="1" customHeight="1" spans="1:21">
      <c r="A1456" s="610">
        <v>45177</v>
      </c>
      <c r="B1456" s="610">
        <v>45183</v>
      </c>
      <c r="C1456" s="513" t="s">
        <v>2115</v>
      </c>
      <c r="D1456" s="513">
        <v>54</v>
      </c>
      <c r="E1456" s="513">
        <v>45.5</v>
      </c>
      <c r="F1456" s="513">
        <v>52</v>
      </c>
      <c r="G1456" s="513">
        <v>50</v>
      </c>
      <c r="H1456" s="513">
        <v>48</v>
      </c>
      <c r="I1456" s="513">
        <v>49</v>
      </c>
      <c r="J1456" s="513">
        <v>48</v>
      </c>
      <c r="K1456" s="513">
        <v>49</v>
      </c>
      <c r="L1456" s="513">
        <v>51.5</v>
      </c>
      <c r="M1456" s="513">
        <v>55</v>
      </c>
      <c r="N1456" s="513">
        <v>52.8</v>
      </c>
      <c r="O1456" s="513">
        <v>53.1</v>
      </c>
      <c r="P1456" s="513">
        <v>52</v>
      </c>
      <c r="Q1456" s="513">
        <v>50.5</v>
      </c>
      <c r="R1456" s="513">
        <v>50.5</v>
      </c>
      <c r="S1456" s="513">
        <v>51</v>
      </c>
      <c r="T1456" s="513"/>
      <c r="U1456" s="513">
        <v>50.74</v>
      </c>
    </row>
    <row r="1457" s="135" customFormat="1" customHeight="1" spans="1:21">
      <c r="A1457" s="610">
        <v>45177</v>
      </c>
      <c r="B1457" s="610">
        <v>45183</v>
      </c>
      <c r="C1457" s="513" t="s">
        <v>2116</v>
      </c>
      <c r="D1457" s="513">
        <v>47</v>
      </c>
      <c r="E1457" s="513">
        <v>40</v>
      </c>
      <c r="F1457" s="513">
        <v>46</v>
      </c>
      <c r="G1457" s="513">
        <v>41.5</v>
      </c>
      <c r="H1457" s="513">
        <v>41</v>
      </c>
      <c r="I1457" s="513">
        <v>41</v>
      </c>
      <c r="J1457" s="513">
        <v>43</v>
      </c>
      <c r="K1457" s="513">
        <v>41</v>
      </c>
      <c r="L1457" s="513">
        <v>47</v>
      </c>
      <c r="M1457" s="513">
        <v>49.5</v>
      </c>
      <c r="N1457" s="513">
        <v>48.1</v>
      </c>
      <c r="O1457" s="513">
        <v>48.6</v>
      </c>
      <c r="P1457" s="513">
        <v>47.5</v>
      </c>
      <c r="Q1457" s="513">
        <v>45</v>
      </c>
      <c r="R1457" s="513">
        <v>45</v>
      </c>
      <c r="S1457" s="513">
        <v>47.5</v>
      </c>
      <c r="T1457" s="513"/>
      <c r="U1457" s="513">
        <v>44.92</v>
      </c>
    </row>
    <row r="1458" s="135" customFormat="1" customHeight="1" spans="1:21">
      <c r="A1458" s="610">
        <v>45177</v>
      </c>
      <c r="B1458" s="610">
        <v>45183</v>
      </c>
      <c r="C1458" s="513" t="s">
        <v>2117</v>
      </c>
      <c r="D1458" s="513">
        <v>7</v>
      </c>
      <c r="E1458" s="513">
        <v>5.5</v>
      </c>
      <c r="F1458" s="513">
        <v>6</v>
      </c>
      <c r="G1458" s="513">
        <v>8.5</v>
      </c>
      <c r="H1458" s="513">
        <v>7</v>
      </c>
      <c r="I1458" s="513">
        <v>8</v>
      </c>
      <c r="J1458" s="513">
        <v>5</v>
      </c>
      <c r="K1458" s="513">
        <v>8</v>
      </c>
      <c r="L1458" s="513">
        <v>4.5</v>
      </c>
      <c r="M1458" s="513">
        <v>5.5</v>
      </c>
      <c r="N1458" s="513">
        <v>4.7</v>
      </c>
      <c r="O1458" s="513">
        <v>4.5</v>
      </c>
      <c r="P1458" s="513">
        <v>4.5</v>
      </c>
      <c r="Q1458" s="513">
        <v>5.5</v>
      </c>
      <c r="R1458" s="513">
        <v>5.5</v>
      </c>
      <c r="S1458" s="513">
        <v>3.5</v>
      </c>
      <c r="T1458" s="513"/>
      <c r="U1458" s="513">
        <v>5.82</v>
      </c>
    </row>
    <row r="1459" s="135" customFormat="1" customHeight="1" spans="1:21">
      <c r="A1459" s="610">
        <v>45184</v>
      </c>
      <c r="B1459" s="610">
        <v>45190</v>
      </c>
      <c r="C1459" s="513" t="s">
        <v>2111</v>
      </c>
      <c r="D1459" s="513">
        <v>20.65</v>
      </c>
      <c r="E1459" s="513">
        <v>20.5</v>
      </c>
      <c r="F1459" s="609">
        <v>21.2</v>
      </c>
      <c r="G1459" s="513">
        <v>21</v>
      </c>
      <c r="H1459" s="513">
        <v>21</v>
      </c>
      <c r="I1459" s="513">
        <v>20.85</v>
      </c>
      <c r="J1459" s="609">
        <v>21.2</v>
      </c>
      <c r="K1459" s="513">
        <v>21.2</v>
      </c>
      <c r="L1459" s="609">
        <v>22.3</v>
      </c>
      <c r="M1459" s="513">
        <v>22.2</v>
      </c>
      <c r="N1459" s="609">
        <v>21</v>
      </c>
      <c r="O1459" s="609">
        <v>21.4</v>
      </c>
      <c r="P1459" s="609">
        <v>20.6</v>
      </c>
      <c r="Q1459" s="513">
        <v>20.8</v>
      </c>
      <c r="R1459" s="513">
        <v>20.8</v>
      </c>
      <c r="S1459" s="513">
        <v>21.1</v>
      </c>
      <c r="T1459" s="513"/>
      <c r="U1459" s="513">
        <v>21.11</v>
      </c>
    </row>
    <row r="1460" s="135" customFormat="1" customHeight="1" spans="1:21">
      <c r="A1460" s="610">
        <v>45184</v>
      </c>
      <c r="B1460" s="610">
        <v>45190</v>
      </c>
      <c r="C1460" s="513" t="s">
        <v>2112</v>
      </c>
      <c r="D1460" s="513">
        <v>21.5</v>
      </c>
      <c r="E1460" s="513">
        <v>23</v>
      </c>
      <c r="F1460" s="513">
        <v>22</v>
      </c>
      <c r="G1460" s="513">
        <v>21</v>
      </c>
      <c r="H1460" s="513">
        <v>21.5</v>
      </c>
      <c r="I1460" s="513">
        <v>21</v>
      </c>
      <c r="J1460" s="513">
        <v>21.5</v>
      </c>
      <c r="K1460" s="513">
        <v>21.8</v>
      </c>
      <c r="L1460" s="513">
        <v>23.5</v>
      </c>
      <c r="M1460" s="513">
        <v>26</v>
      </c>
      <c r="N1460" s="513">
        <v>24.2</v>
      </c>
      <c r="O1460" s="513">
        <v>24.7</v>
      </c>
      <c r="P1460" s="513">
        <v>23.8</v>
      </c>
      <c r="Q1460" s="513">
        <v>24</v>
      </c>
      <c r="R1460" s="513">
        <v>24.5</v>
      </c>
      <c r="S1460" s="513">
        <v>23.3</v>
      </c>
      <c r="T1460" s="513"/>
      <c r="U1460" s="513">
        <v>22.96</v>
      </c>
    </row>
    <row r="1461" s="135" customFormat="1" customHeight="1" spans="1:21">
      <c r="A1461" s="610">
        <v>45184</v>
      </c>
      <c r="B1461" s="610">
        <v>45190</v>
      </c>
      <c r="C1461" s="513" t="s">
        <v>2113</v>
      </c>
      <c r="D1461" s="513">
        <v>21.5</v>
      </c>
      <c r="E1461" s="513">
        <v>22.5</v>
      </c>
      <c r="F1461" s="513">
        <v>21.5</v>
      </c>
      <c r="G1461" s="513">
        <v>21</v>
      </c>
      <c r="H1461" s="513">
        <v>20</v>
      </c>
      <c r="I1461" s="513">
        <v>20.5</v>
      </c>
      <c r="J1461" s="513">
        <v>21</v>
      </c>
      <c r="K1461" s="513">
        <v>20.5</v>
      </c>
      <c r="L1461" s="513">
        <v>22.5</v>
      </c>
      <c r="M1461" s="513">
        <v>24.5</v>
      </c>
      <c r="N1461" s="513">
        <v>22.2</v>
      </c>
      <c r="O1461" s="513">
        <v>22.6</v>
      </c>
      <c r="P1461" s="513">
        <v>21.8</v>
      </c>
      <c r="Q1461" s="513">
        <v>22</v>
      </c>
      <c r="R1461" s="513">
        <v>23</v>
      </c>
      <c r="S1461" s="513">
        <v>21</v>
      </c>
      <c r="T1461" s="513"/>
      <c r="U1461" s="513">
        <v>21.76</v>
      </c>
    </row>
    <row r="1462" s="135" customFormat="1" customHeight="1" spans="1:21">
      <c r="A1462" s="610">
        <v>45184</v>
      </c>
      <c r="B1462" s="610">
        <v>45190</v>
      </c>
      <c r="C1462" s="513" t="s">
        <v>2114</v>
      </c>
      <c r="D1462" s="513">
        <v>0</v>
      </c>
      <c r="E1462" s="513">
        <v>0.5</v>
      </c>
      <c r="F1462" s="513">
        <v>0.5</v>
      </c>
      <c r="G1462" s="513">
        <v>0</v>
      </c>
      <c r="H1462" s="513">
        <v>1.5</v>
      </c>
      <c r="I1462" s="513">
        <v>0.5</v>
      </c>
      <c r="J1462" s="513">
        <v>0.5</v>
      </c>
      <c r="K1462" s="513">
        <v>1.3</v>
      </c>
      <c r="L1462" s="513">
        <v>1</v>
      </c>
      <c r="M1462" s="513">
        <v>1.5</v>
      </c>
      <c r="N1462" s="513">
        <v>2</v>
      </c>
      <c r="O1462" s="513">
        <v>2.1</v>
      </c>
      <c r="P1462" s="513">
        <v>2</v>
      </c>
      <c r="Q1462" s="513">
        <v>2</v>
      </c>
      <c r="R1462" s="513">
        <v>1.5</v>
      </c>
      <c r="S1462" s="513">
        <v>2.3</v>
      </c>
      <c r="T1462" s="513"/>
      <c r="U1462" s="513">
        <v>1.2</v>
      </c>
    </row>
    <row r="1463" s="135" customFormat="1" customHeight="1" spans="1:21">
      <c r="A1463" s="610">
        <v>45184</v>
      </c>
      <c r="B1463" s="610">
        <v>45190</v>
      </c>
      <c r="C1463" s="513" t="s">
        <v>2115</v>
      </c>
      <c r="D1463" s="513">
        <v>56</v>
      </c>
      <c r="E1463" s="513">
        <v>45.5</v>
      </c>
      <c r="F1463" s="513">
        <v>51</v>
      </c>
      <c r="G1463" s="513">
        <v>49.5</v>
      </c>
      <c r="H1463" s="513">
        <v>48</v>
      </c>
      <c r="I1463" s="513">
        <v>49</v>
      </c>
      <c r="J1463" s="513">
        <v>47</v>
      </c>
      <c r="K1463" s="513">
        <v>48</v>
      </c>
      <c r="L1463" s="513">
        <v>51</v>
      </c>
      <c r="M1463" s="513">
        <v>53</v>
      </c>
      <c r="N1463" s="513">
        <v>52.3</v>
      </c>
      <c r="O1463" s="513">
        <v>52.9</v>
      </c>
      <c r="P1463" s="513">
        <v>51.7</v>
      </c>
      <c r="Q1463" s="513">
        <v>49.5</v>
      </c>
      <c r="R1463" s="513">
        <v>49.5</v>
      </c>
      <c r="S1463" s="513">
        <v>47</v>
      </c>
      <c r="T1463" s="513"/>
      <c r="U1463" s="513">
        <v>50.06</v>
      </c>
    </row>
    <row r="1464" s="135" customFormat="1" customHeight="1" spans="1:21">
      <c r="A1464" s="610">
        <v>45184</v>
      </c>
      <c r="B1464" s="610">
        <v>45190</v>
      </c>
      <c r="C1464" s="513" t="s">
        <v>2116</v>
      </c>
      <c r="D1464" s="513">
        <v>47</v>
      </c>
      <c r="E1464" s="513">
        <v>40</v>
      </c>
      <c r="F1464" s="513">
        <v>46</v>
      </c>
      <c r="G1464" s="513">
        <v>41.5</v>
      </c>
      <c r="H1464" s="513">
        <v>41</v>
      </c>
      <c r="I1464" s="513">
        <v>41</v>
      </c>
      <c r="J1464" s="513">
        <v>43</v>
      </c>
      <c r="K1464" s="513">
        <v>41</v>
      </c>
      <c r="L1464" s="513">
        <v>47</v>
      </c>
      <c r="M1464" s="513">
        <v>47.5</v>
      </c>
      <c r="N1464" s="513">
        <v>47.5</v>
      </c>
      <c r="O1464" s="513">
        <v>48.2</v>
      </c>
      <c r="P1464" s="513">
        <v>47.1</v>
      </c>
      <c r="Q1464" s="513">
        <v>45</v>
      </c>
      <c r="R1464" s="513">
        <v>45</v>
      </c>
      <c r="S1464" s="513">
        <v>44</v>
      </c>
      <c r="T1464" s="513"/>
      <c r="U1464" s="513">
        <v>44.49</v>
      </c>
    </row>
    <row r="1465" s="135" customFormat="1" customHeight="1" spans="1:21">
      <c r="A1465" s="610">
        <v>45184</v>
      </c>
      <c r="B1465" s="610">
        <v>45190</v>
      </c>
      <c r="C1465" s="513" t="s">
        <v>2117</v>
      </c>
      <c r="D1465" s="513">
        <v>9</v>
      </c>
      <c r="E1465" s="513">
        <v>5.5</v>
      </c>
      <c r="F1465" s="513">
        <v>5</v>
      </c>
      <c r="G1465" s="513">
        <v>8</v>
      </c>
      <c r="H1465" s="513">
        <v>7</v>
      </c>
      <c r="I1465" s="513">
        <v>8</v>
      </c>
      <c r="J1465" s="513">
        <v>4</v>
      </c>
      <c r="K1465" s="513">
        <v>7</v>
      </c>
      <c r="L1465" s="513">
        <v>4</v>
      </c>
      <c r="M1465" s="513">
        <v>5.5</v>
      </c>
      <c r="N1465" s="513">
        <v>4.8</v>
      </c>
      <c r="O1465" s="513">
        <v>4.7</v>
      </c>
      <c r="P1465" s="513">
        <v>4.6</v>
      </c>
      <c r="Q1465" s="513">
        <v>4.5</v>
      </c>
      <c r="R1465" s="513">
        <v>4.5</v>
      </c>
      <c r="S1465" s="513">
        <v>3</v>
      </c>
      <c r="T1465" s="513"/>
      <c r="U1465" s="513">
        <v>5.57</v>
      </c>
    </row>
    <row r="1466" s="135" customFormat="1" customHeight="1" spans="1:21">
      <c r="A1466" s="610">
        <v>45191</v>
      </c>
      <c r="B1466" s="610">
        <v>45197</v>
      </c>
      <c r="C1466" s="513" t="s">
        <v>2111</v>
      </c>
      <c r="D1466" s="513">
        <v>20.4</v>
      </c>
      <c r="E1466" s="513">
        <v>20.3</v>
      </c>
      <c r="F1466" s="609">
        <v>21.1</v>
      </c>
      <c r="G1466" s="513">
        <v>20.9</v>
      </c>
      <c r="H1466" s="513">
        <v>21</v>
      </c>
      <c r="I1466" s="513">
        <v>20.8</v>
      </c>
      <c r="J1466" s="609">
        <v>21</v>
      </c>
      <c r="K1466" s="513">
        <v>21.15</v>
      </c>
      <c r="L1466" s="609">
        <v>21.8</v>
      </c>
      <c r="M1466" s="513">
        <v>21.6</v>
      </c>
      <c r="N1466" s="513">
        <v>20.8</v>
      </c>
      <c r="O1466" s="609">
        <v>20.6</v>
      </c>
      <c r="P1466" s="609">
        <v>19.9</v>
      </c>
      <c r="Q1466" s="513">
        <v>20.5</v>
      </c>
      <c r="R1466" s="513">
        <v>20.4</v>
      </c>
      <c r="S1466" s="609">
        <v>20.6</v>
      </c>
      <c r="T1466" s="609"/>
      <c r="U1466" s="513">
        <v>20.8</v>
      </c>
    </row>
    <row r="1467" s="135" customFormat="1" customHeight="1" spans="1:21">
      <c r="A1467" s="610">
        <v>45191</v>
      </c>
      <c r="B1467" s="610">
        <v>45197</v>
      </c>
      <c r="C1467" s="513" t="s">
        <v>2112</v>
      </c>
      <c r="D1467" s="513">
        <v>21.5</v>
      </c>
      <c r="E1467" s="513">
        <v>21.5</v>
      </c>
      <c r="F1467" s="513">
        <v>21.5</v>
      </c>
      <c r="G1467" s="513">
        <v>21.5</v>
      </c>
      <c r="H1467" s="513">
        <v>21</v>
      </c>
      <c r="I1467" s="513">
        <v>21</v>
      </c>
      <c r="J1467" s="513">
        <v>21</v>
      </c>
      <c r="K1467" s="513">
        <v>21.5</v>
      </c>
      <c r="L1467" s="513">
        <v>22.5</v>
      </c>
      <c r="M1467" s="513">
        <v>25</v>
      </c>
      <c r="N1467" s="513">
        <v>23.6</v>
      </c>
      <c r="O1467" s="513">
        <v>23.4</v>
      </c>
      <c r="P1467" s="513">
        <v>22.6</v>
      </c>
      <c r="Q1467" s="513">
        <v>23.4</v>
      </c>
      <c r="R1467" s="513">
        <v>23.7</v>
      </c>
      <c r="S1467" s="513">
        <v>22.7</v>
      </c>
      <c r="T1467" s="513"/>
      <c r="U1467" s="513">
        <v>22.34</v>
      </c>
    </row>
    <row r="1468" s="135" customFormat="1" customHeight="1" spans="1:21">
      <c r="A1468" s="610">
        <v>45191</v>
      </c>
      <c r="B1468" s="610">
        <v>45197</v>
      </c>
      <c r="C1468" s="513" t="s">
        <v>2113</v>
      </c>
      <c r="D1468" s="513">
        <v>20</v>
      </c>
      <c r="E1468" s="513">
        <v>21</v>
      </c>
      <c r="F1468" s="513">
        <v>21</v>
      </c>
      <c r="G1468" s="513">
        <v>21</v>
      </c>
      <c r="H1468" s="513">
        <v>20</v>
      </c>
      <c r="I1468" s="513">
        <v>20.5</v>
      </c>
      <c r="J1468" s="513">
        <v>20.5</v>
      </c>
      <c r="K1468" s="513">
        <v>20.5</v>
      </c>
      <c r="L1468" s="513">
        <v>21.5</v>
      </c>
      <c r="M1468" s="513">
        <v>23</v>
      </c>
      <c r="N1468" s="513">
        <v>21.8</v>
      </c>
      <c r="O1468" s="513">
        <v>21.6</v>
      </c>
      <c r="P1468" s="513">
        <v>20.7</v>
      </c>
      <c r="Q1468" s="513">
        <v>21.5</v>
      </c>
      <c r="R1468" s="513">
        <v>22</v>
      </c>
      <c r="S1468" s="513">
        <v>20.5</v>
      </c>
      <c r="T1468" s="513"/>
      <c r="U1468" s="513">
        <v>21.07</v>
      </c>
    </row>
    <row r="1469" s="135" customFormat="1" customHeight="1" spans="1:21">
      <c r="A1469" s="610">
        <v>45191</v>
      </c>
      <c r="B1469" s="610">
        <v>45197</v>
      </c>
      <c r="C1469" s="513" t="s">
        <v>2114</v>
      </c>
      <c r="D1469" s="513">
        <v>1.5</v>
      </c>
      <c r="E1469" s="513">
        <v>0.5</v>
      </c>
      <c r="F1469" s="513">
        <v>0.5</v>
      </c>
      <c r="G1469" s="513">
        <v>0.5</v>
      </c>
      <c r="H1469" s="513">
        <v>1</v>
      </c>
      <c r="I1469" s="513">
        <v>0.5</v>
      </c>
      <c r="J1469" s="513">
        <v>0.5</v>
      </c>
      <c r="K1469" s="513">
        <v>1</v>
      </c>
      <c r="L1469" s="513">
        <v>1</v>
      </c>
      <c r="M1469" s="513">
        <v>2</v>
      </c>
      <c r="N1469" s="513">
        <v>1.8</v>
      </c>
      <c r="O1469" s="513">
        <v>1.8</v>
      </c>
      <c r="P1469" s="513">
        <v>1.9</v>
      </c>
      <c r="Q1469" s="513">
        <v>1.9</v>
      </c>
      <c r="R1469" s="513">
        <v>1.7</v>
      </c>
      <c r="S1469" s="513">
        <v>2.2</v>
      </c>
      <c r="T1469" s="513"/>
      <c r="U1469" s="513">
        <v>1.27</v>
      </c>
    </row>
    <row r="1470" s="135" customFormat="1" customHeight="1" spans="1:21">
      <c r="A1470" s="610">
        <v>45191</v>
      </c>
      <c r="B1470" s="610">
        <v>45197</v>
      </c>
      <c r="C1470" s="513" t="s">
        <v>2115</v>
      </c>
      <c r="D1470" s="513">
        <v>57</v>
      </c>
      <c r="E1470" s="513">
        <v>48</v>
      </c>
      <c r="F1470" s="513">
        <v>52</v>
      </c>
      <c r="G1470" s="513">
        <v>51</v>
      </c>
      <c r="H1470" s="513">
        <v>49</v>
      </c>
      <c r="I1470" s="513">
        <v>50</v>
      </c>
      <c r="J1470" s="513">
        <v>48</v>
      </c>
      <c r="K1470" s="513">
        <v>49</v>
      </c>
      <c r="L1470" s="513">
        <v>50</v>
      </c>
      <c r="M1470" s="513">
        <v>51</v>
      </c>
      <c r="N1470" s="513">
        <v>51.8</v>
      </c>
      <c r="O1470" s="513">
        <v>51.5</v>
      </c>
      <c r="P1470" s="513">
        <v>50.6</v>
      </c>
      <c r="Q1470" s="513">
        <v>48.8</v>
      </c>
      <c r="R1470" s="513">
        <v>48.8</v>
      </c>
      <c r="S1470" s="513">
        <v>46</v>
      </c>
      <c r="T1470" s="513"/>
      <c r="U1470" s="513">
        <v>50.16</v>
      </c>
    </row>
    <row r="1471" s="135" customFormat="1" customHeight="1" spans="1:21">
      <c r="A1471" s="610">
        <v>45191</v>
      </c>
      <c r="B1471" s="610">
        <v>45197</v>
      </c>
      <c r="C1471" s="513" t="s">
        <v>2116</v>
      </c>
      <c r="D1471" s="513">
        <v>41</v>
      </c>
      <c r="E1471" s="513">
        <v>40</v>
      </c>
      <c r="F1471" s="513">
        <v>45</v>
      </c>
      <c r="G1471" s="513">
        <v>41</v>
      </c>
      <c r="H1471" s="513">
        <v>41</v>
      </c>
      <c r="I1471" s="513">
        <v>41</v>
      </c>
      <c r="J1471" s="513">
        <v>42</v>
      </c>
      <c r="K1471" s="513">
        <v>41</v>
      </c>
      <c r="L1471" s="513">
        <v>46</v>
      </c>
      <c r="M1471" s="513">
        <v>46.5</v>
      </c>
      <c r="N1471" s="513">
        <v>47.2</v>
      </c>
      <c r="O1471" s="513">
        <v>47</v>
      </c>
      <c r="P1471" s="513">
        <v>46.1</v>
      </c>
      <c r="Q1471" s="513">
        <v>44.5</v>
      </c>
      <c r="R1471" s="513">
        <v>44.5</v>
      </c>
      <c r="S1471" s="513">
        <v>43</v>
      </c>
      <c r="T1471" s="513"/>
      <c r="U1471" s="513">
        <v>43.55</v>
      </c>
    </row>
    <row r="1472" s="135" customFormat="1" customHeight="1" spans="1:21">
      <c r="A1472" s="610">
        <v>45191</v>
      </c>
      <c r="B1472" s="610">
        <v>45197</v>
      </c>
      <c r="C1472" s="513" t="s">
        <v>2117</v>
      </c>
      <c r="D1472" s="513">
        <v>16</v>
      </c>
      <c r="E1472" s="513">
        <v>8</v>
      </c>
      <c r="F1472" s="513">
        <v>7</v>
      </c>
      <c r="G1472" s="513">
        <v>10</v>
      </c>
      <c r="H1472" s="513">
        <v>8</v>
      </c>
      <c r="I1472" s="513">
        <v>9</v>
      </c>
      <c r="J1472" s="513">
        <v>6</v>
      </c>
      <c r="K1472" s="513">
        <v>8</v>
      </c>
      <c r="L1472" s="513">
        <v>4</v>
      </c>
      <c r="M1472" s="513">
        <v>4.5</v>
      </c>
      <c r="N1472" s="513">
        <v>4.6</v>
      </c>
      <c r="O1472" s="513">
        <v>4.5</v>
      </c>
      <c r="P1472" s="513">
        <v>4.5</v>
      </c>
      <c r="Q1472" s="513">
        <v>4.3</v>
      </c>
      <c r="R1472" s="513">
        <v>4.3</v>
      </c>
      <c r="S1472" s="513">
        <v>3</v>
      </c>
      <c r="T1472" s="513"/>
      <c r="U1472" s="513">
        <v>6.61</v>
      </c>
    </row>
    <row r="1473" s="135" customFormat="1" customHeight="1" spans="1:21">
      <c r="A1473" s="610">
        <v>45198</v>
      </c>
      <c r="B1473" s="610">
        <v>45205</v>
      </c>
      <c r="C1473" s="513" t="s">
        <v>2111</v>
      </c>
      <c r="D1473" s="513">
        <v>20</v>
      </c>
      <c r="E1473" s="513">
        <v>20</v>
      </c>
      <c r="F1473" s="609">
        <v>20.6</v>
      </c>
      <c r="G1473" s="513">
        <v>20.4</v>
      </c>
      <c r="H1473" s="513">
        <v>20.4</v>
      </c>
      <c r="I1473" s="513">
        <v>20.3</v>
      </c>
      <c r="J1473" s="609">
        <v>20.7</v>
      </c>
      <c r="K1473" s="513">
        <v>20.7</v>
      </c>
      <c r="L1473" s="609">
        <v>21.7</v>
      </c>
      <c r="M1473" s="513">
        <v>21.4</v>
      </c>
      <c r="N1473" s="609">
        <v>20.6</v>
      </c>
      <c r="O1473" s="609">
        <v>20.3</v>
      </c>
      <c r="P1473" s="609">
        <v>19.7</v>
      </c>
      <c r="Q1473" s="513">
        <v>20.4</v>
      </c>
      <c r="R1473" s="513">
        <v>20.3</v>
      </c>
      <c r="S1473" s="609">
        <v>20.6</v>
      </c>
      <c r="T1473" s="609"/>
      <c r="U1473" s="609">
        <v>20.51</v>
      </c>
    </row>
    <row r="1474" s="135" customFormat="1" customHeight="1" spans="1:21">
      <c r="A1474" s="610">
        <v>45198</v>
      </c>
      <c r="B1474" s="610">
        <v>45205</v>
      </c>
      <c r="C1474" s="513" t="s">
        <v>2112</v>
      </c>
      <c r="D1474" s="513">
        <v>21.5</v>
      </c>
      <c r="E1474" s="513">
        <v>22</v>
      </c>
      <c r="F1474" s="513">
        <v>21.5</v>
      </c>
      <c r="G1474" s="513">
        <v>21</v>
      </c>
      <c r="H1474" s="513">
        <v>21</v>
      </c>
      <c r="I1474" s="513">
        <v>21</v>
      </c>
      <c r="J1474" s="513">
        <v>21</v>
      </c>
      <c r="K1474" s="513">
        <v>21.5</v>
      </c>
      <c r="L1474" s="513">
        <v>22.5</v>
      </c>
      <c r="M1474" s="513">
        <v>25</v>
      </c>
      <c r="N1474" s="513">
        <v>23.2</v>
      </c>
      <c r="O1474" s="513">
        <v>23</v>
      </c>
      <c r="P1474" s="513">
        <v>22.4</v>
      </c>
      <c r="Q1474" s="513">
        <v>23.4</v>
      </c>
      <c r="R1474" s="513">
        <v>23.7</v>
      </c>
      <c r="S1474" s="513">
        <v>22.7</v>
      </c>
      <c r="T1474" s="513"/>
      <c r="U1474" s="513">
        <v>22.28</v>
      </c>
    </row>
    <row r="1475" s="135" customFormat="1" customHeight="1" spans="1:21">
      <c r="A1475" s="610">
        <v>45198</v>
      </c>
      <c r="B1475" s="610">
        <v>45205</v>
      </c>
      <c r="C1475" s="513" t="s">
        <v>2113</v>
      </c>
      <c r="D1475" s="513">
        <v>20</v>
      </c>
      <c r="E1475" s="513">
        <v>21</v>
      </c>
      <c r="F1475" s="513">
        <v>21</v>
      </c>
      <c r="G1475" s="513">
        <v>20.3</v>
      </c>
      <c r="H1475" s="513">
        <v>20</v>
      </c>
      <c r="I1475" s="513">
        <v>20</v>
      </c>
      <c r="J1475" s="513">
        <v>20.5</v>
      </c>
      <c r="K1475" s="513">
        <v>20.5</v>
      </c>
      <c r="L1475" s="513">
        <v>21.5</v>
      </c>
      <c r="M1475" s="513">
        <v>23</v>
      </c>
      <c r="N1475" s="617">
        <v>21.5</v>
      </c>
      <c r="O1475" s="617">
        <v>21.2</v>
      </c>
      <c r="P1475" s="617">
        <v>20.5</v>
      </c>
      <c r="Q1475" s="513">
        <v>21.5</v>
      </c>
      <c r="R1475" s="513">
        <v>22</v>
      </c>
      <c r="S1475" s="513">
        <v>20.5</v>
      </c>
      <c r="T1475" s="513"/>
      <c r="U1475" s="513">
        <v>20.94</v>
      </c>
    </row>
    <row r="1476" s="135" customFormat="1" customHeight="1" spans="1:21">
      <c r="A1476" s="610">
        <v>45198</v>
      </c>
      <c r="B1476" s="610">
        <v>45205</v>
      </c>
      <c r="C1476" s="513" t="s">
        <v>2114</v>
      </c>
      <c r="D1476" s="513">
        <v>1.5</v>
      </c>
      <c r="E1476" s="513">
        <v>1</v>
      </c>
      <c r="F1476" s="513">
        <v>0.5</v>
      </c>
      <c r="G1476" s="513">
        <v>0.7</v>
      </c>
      <c r="H1476" s="513">
        <v>1</v>
      </c>
      <c r="I1476" s="513">
        <v>1</v>
      </c>
      <c r="J1476" s="513">
        <v>0.5</v>
      </c>
      <c r="K1476" s="513">
        <v>1</v>
      </c>
      <c r="L1476" s="513">
        <v>1</v>
      </c>
      <c r="M1476" s="513">
        <v>2</v>
      </c>
      <c r="N1476" s="513">
        <v>1.7</v>
      </c>
      <c r="O1476" s="513">
        <v>1.8</v>
      </c>
      <c r="P1476" s="513">
        <v>1.9</v>
      </c>
      <c r="Q1476" s="513">
        <v>1.9</v>
      </c>
      <c r="R1476" s="513">
        <v>1.7</v>
      </c>
      <c r="S1476" s="513">
        <v>2.2</v>
      </c>
      <c r="T1476" s="513"/>
      <c r="U1476" s="513">
        <v>1.34</v>
      </c>
    </row>
    <row r="1477" s="135" customFormat="1" customHeight="1" spans="1:21">
      <c r="A1477" s="610">
        <v>45198</v>
      </c>
      <c r="B1477" s="610">
        <v>45205</v>
      </c>
      <c r="C1477" s="513" t="s">
        <v>2115</v>
      </c>
      <c r="D1477" s="513">
        <v>50</v>
      </c>
      <c r="E1477" s="513">
        <v>46.5</v>
      </c>
      <c r="F1477" s="513">
        <v>52</v>
      </c>
      <c r="G1477" s="513">
        <v>50.5</v>
      </c>
      <c r="H1477" s="513">
        <v>49</v>
      </c>
      <c r="I1477" s="513">
        <v>50</v>
      </c>
      <c r="J1477" s="513">
        <v>48</v>
      </c>
      <c r="K1477" s="513">
        <v>49</v>
      </c>
      <c r="L1477" s="513">
        <v>50</v>
      </c>
      <c r="M1477" s="513">
        <v>51</v>
      </c>
      <c r="N1477" s="513">
        <v>51.6</v>
      </c>
      <c r="O1477" s="513">
        <v>51.2</v>
      </c>
      <c r="P1477" s="513">
        <v>50.5</v>
      </c>
      <c r="Q1477" s="513">
        <v>48.8</v>
      </c>
      <c r="R1477" s="513">
        <v>48.8</v>
      </c>
      <c r="S1477" s="513">
        <v>46</v>
      </c>
      <c r="T1477" s="513"/>
      <c r="U1477" s="513">
        <v>49.56</v>
      </c>
    </row>
    <row r="1478" s="135" customFormat="1" customHeight="1" spans="1:21">
      <c r="A1478" s="610">
        <v>45198</v>
      </c>
      <c r="B1478" s="610">
        <v>45205</v>
      </c>
      <c r="C1478" s="513" t="s">
        <v>2116</v>
      </c>
      <c r="D1478" s="513">
        <v>41</v>
      </c>
      <c r="E1478" s="513">
        <v>41</v>
      </c>
      <c r="F1478" s="513">
        <v>45</v>
      </c>
      <c r="G1478" s="513">
        <v>41</v>
      </c>
      <c r="H1478" s="513">
        <v>41</v>
      </c>
      <c r="I1478" s="513">
        <v>41</v>
      </c>
      <c r="J1478" s="513">
        <v>42</v>
      </c>
      <c r="K1478" s="513">
        <v>41</v>
      </c>
      <c r="L1478" s="513">
        <v>46</v>
      </c>
      <c r="M1478" s="513">
        <v>46.5</v>
      </c>
      <c r="N1478" s="513">
        <v>47.1</v>
      </c>
      <c r="O1478" s="513">
        <v>46.8</v>
      </c>
      <c r="P1478" s="513">
        <v>45.9</v>
      </c>
      <c r="Q1478" s="513">
        <v>44.5</v>
      </c>
      <c r="R1478" s="513">
        <v>44.5</v>
      </c>
      <c r="S1478" s="513">
        <v>43</v>
      </c>
      <c r="T1478" s="513"/>
      <c r="U1478" s="513">
        <v>43.58</v>
      </c>
    </row>
    <row r="1479" s="135" customFormat="1" customHeight="1" spans="1:21">
      <c r="A1479" s="610">
        <v>45198</v>
      </c>
      <c r="B1479" s="610">
        <v>45205</v>
      </c>
      <c r="C1479" s="513" t="s">
        <v>2117</v>
      </c>
      <c r="D1479" s="513">
        <v>9</v>
      </c>
      <c r="E1479" s="513">
        <v>5.5</v>
      </c>
      <c r="F1479" s="513">
        <v>7</v>
      </c>
      <c r="G1479" s="513">
        <v>9.5</v>
      </c>
      <c r="H1479" s="513">
        <v>8</v>
      </c>
      <c r="I1479" s="513">
        <v>9</v>
      </c>
      <c r="J1479" s="513">
        <v>6</v>
      </c>
      <c r="K1479" s="513">
        <v>8</v>
      </c>
      <c r="L1479" s="513">
        <v>4</v>
      </c>
      <c r="M1479" s="513">
        <v>4.5</v>
      </c>
      <c r="N1479" s="513">
        <v>4.5</v>
      </c>
      <c r="O1479" s="513">
        <v>4.4</v>
      </c>
      <c r="P1479" s="513">
        <v>4.6</v>
      </c>
      <c r="Q1479" s="513">
        <v>4.3</v>
      </c>
      <c r="R1479" s="513">
        <v>4.3</v>
      </c>
      <c r="S1479" s="513">
        <v>3</v>
      </c>
      <c r="T1479" s="513"/>
      <c r="U1479" s="513">
        <v>5.98</v>
      </c>
    </row>
    <row r="1480" s="135" customFormat="1" customHeight="1" spans="1:21">
      <c r="A1480" s="610">
        <v>45206</v>
      </c>
      <c r="B1480" s="610">
        <v>45211</v>
      </c>
      <c r="C1480" s="513" t="s">
        <v>2111</v>
      </c>
      <c r="D1480" s="609">
        <v>19.6</v>
      </c>
      <c r="E1480" s="609">
        <v>19.5</v>
      </c>
      <c r="F1480" s="609">
        <v>19.9</v>
      </c>
      <c r="G1480" s="609">
        <v>19.9</v>
      </c>
      <c r="H1480" s="609">
        <v>20</v>
      </c>
      <c r="I1480" s="609">
        <v>19.7</v>
      </c>
      <c r="J1480" s="609">
        <v>20.1</v>
      </c>
      <c r="K1480" s="609">
        <v>20.2</v>
      </c>
      <c r="L1480" s="609">
        <v>21.22</v>
      </c>
      <c r="M1480" s="609">
        <v>21</v>
      </c>
      <c r="N1480" s="609">
        <v>20.4</v>
      </c>
      <c r="O1480" s="609">
        <v>19.9</v>
      </c>
      <c r="P1480" s="609">
        <v>19.2</v>
      </c>
      <c r="Q1480" s="609">
        <v>20</v>
      </c>
      <c r="R1480" s="609">
        <v>20</v>
      </c>
      <c r="S1480" s="609">
        <v>20.5</v>
      </c>
      <c r="T1480" s="609"/>
      <c r="U1480" s="609">
        <v>20.07</v>
      </c>
    </row>
    <row r="1481" s="135" customFormat="1" customHeight="1" spans="1:21">
      <c r="A1481" s="610">
        <v>45206</v>
      </c>
      <c r="B1481" s="610">
        <v>45211</v>
      </c>
      <c r="C1481" s="513" t="s">
        <v>2112</v>
      </c>
      <c r="D1481" s="513">
        <v>21</v>
      </c>
      <c r="E1481" s="513">
        <v>22</v>
      </c>
      <c r="F1481" s="513">
        <v>21</v>
      </c>
      <c r="G1481" s="513">
        <v>21</v>
      </c>
      <c r="H1481" s="513">
        <v>20.8</v>
      </c>
      <c r="I1481" s="513">
        <v>20.7</v>
      </c>
      <c r="J1481" s="513">
        <v>20.5</v>
      </c>
      <c r="K1481" s="513">
        <v>21.2</v>
      </c>
      <c r="L1481" s="513">
        <v>22</v>
      </c>
      <c r="M1481" s="513">
        <v>24.5</v>
      </c>
      <c r="N1481" s="513">
        <v>22.7</v>
      </c>
      <c r="O1481" s="513">
        <v>22.2</v>
      </c>
      <c r="P1481" s="513">
        <v>21.6</v>
      </c>
      <c r="Q1481" s="513">
        <v>23</v>
      </c>
      <c r="R1481" s="513">
        <v>23</v>
      </c>
      <c r="S1481" s="513">
        <v>22.7</v>
      </c>
      <c r="T1481" s="513"/>
      <c r="U1481" s="513">
        <v>21.87</v>
      </c>
    </row>
    <row r="1482" s="135" customFormat="1" customHeight="1" spans="1:21">
      <c r="A1482" s="610">
        <v>45206</v>
      </c>
      <c r="B1482" s="610">
        <v>45211</v>
      </c>
      <c r="C1482" s="513" t="s">
        <v>2113</v>
      </c>
      <c r="D1482" s="513">
        <v>20</v>
      </c>
      <c r="E1482" s="513">
        <v>21</v>
      </c>
      <c r="F1482" s="513">
        <v>20</v>
      </c>
      <c r="G1482" s="513">
        <v>20.2</v>
      </c>
      <c r="H1482" s="513">
        <v>19.8</v>
      </c>
      <c r="I1482" s="513">
        <v>20</v>
      </c>
      <c r="J1482" s="513">
        <v>20</v>
      </c>
      <c r="K1482" s="513">
        <v>20.2</v>
      </c>
      <c r="L1482" s="513">
        <v>21</v>
      </c>
      <c r="M1482" s="513">
        <v>22.5</v>
      </c>
      <c r="N1482" s="513">
        <v>20.8</v>
      </c>
      <c r="O1482" s="513">
        <v>20.3</v>
      </c>
      <c r="P1482" s="513">
        <v>19.5</v>
      </c>
      <c r="Q1482" s="513">
        <v>21</v>
      </c>
      <c r="R1482" s="513">
        <v>21</v>
      </c>
      <c r="S1482" s="513">
        <v>20.5</v>
      </c>
      <c r="T1482" s="513"/>
      <c r="U1482" s="513">
        <v>20.49</v>
      </c>
    </row>
    <row r="1483" s="135" customFormat="1" customHeight="1" spans="1:21">
      <c r="A1483" s="610">
        <v>45206</v>
      </c>
      <c r="B1483" s="610">
        <v>45211</v>
      </c>
      <c r="C1483" s="513" t="s">
        <v>2114</v>
      </c>
      <c r="D1483" s="513">
        <v>1</v>
      </c>
      <c r="E1483" s="513">
        <v>1</v>
      </c>
      <c r="F1483" s="513">
        <v>1</v>
      </c>
      <c r="G1483" s="513">
        <v>0.8</v>
      </c>
      <c r="H1483" s="513">
        <v>1</v>
      </c>
      <c r="I1483" s="513">
        <v>0.7</v>
      </c>
      <c r="J1483" s="513">
        <v>0.5</v>
      </c>
      <c r="K1483" s="513">
        <v>1</v>
      </c>
      <c r="L1483" s="513">
        <v>1</v>
      </c>
      <c r="M1483" s="513">
        <v>2</v>
      </c>
      <c r="N1483" s="513">
        <v>1.9</v>
      </c>
      <c r="O1483" s="513">
        <v>1.9</v>
      </c>
      <c r="P1483" s="513">
        <v>2.1</v>
      </c>
      <c r="Q1483" s="513">
        <v>2</v>
      </c>
      <c r="R1483" s="513">
        <v>2</v>
      </c>
      <c r="S1483" s="513">
        <v>2.2</v>
      </c>
      <c r="T1483" s="513"/>
      <c r="U1483" s="513">
        <v>1.38</v>
      </c>
    </row>
    <row r="1484" s="135" customFormat="1" customHeight="1" spans="1:21">
      <c r="A1484" s="610">
        <v>45206</v>
      </c>
      <c r="B1484" s="610">
        <v>45211</v>
      </c>
      <c r="C1484" s="513" t="s">
        <v>2115</v>
      </c>
      <c r="D1484" s="513">
        <v>49</v>
      </c>
      <c r="E1484" s="513">
        <v>45.5</v>
      </c>
      <c r="F1484" s="513">
        <v>50</v>
      </c>
      <c r="G1484" s="513">
        <v>50</v>
      </c>
      <c r="H1484" s="513">
        <v>49</v>
      </c>
      <c r="I1484" s="513">
        <v>49.5</v>
      </c>
      <c r="J1484" s="513">
        <v>48</v>
      </c>
      <c r="K1484" s="513">
        <v>49</v>
      </c>
      <c r="L1484" s="513">
        <v>49</v>
      </c>
      <c r="M1484" s="513">
        <v>50</v>
      </c>
      <c r="N1484" s="513">
        <v>51.4</v>
      </c>
      <c r="O1484" s="513">
        <v>50.8</v>
      </c>
      <c r="P1484" s="513">
        <v>50.1</v>
      </c>
      <c r="Q1484" s="513">
        <v>48</v>
      </c>
      <c r="R1484" s="513">
        <v>48</v>
      </c>
      <c r="S1484" s="513">
        <v>46</v>
      </c>
      <c r="T1484" s="513"/>
      <c r="U1484" s="513">
        <v>48.96</v>
      </c>
    </row>
    <row r="1485" s="135" customFormat="1" customHeight="1" spans="1:21">
      <c r="A1485" s="610">
        <v>45206</v>
      </c>
      <c r="B1485" s="610">
        <v>45211</v>
      </c>
      <c r="C1485" s="513" t="s">
        <v>2116</v>
      </c>
      <c r="D1485" s="513">
        <v>41</v>
      </c>
      <c r="E1485" s="513">
        <v>41</v>
      </c>
      <c r="F1485" s="513">
        <v>42</v>
      </c>
      <c r="G1485" s="513">
        <v>41</v>
      </c>
      <c r="H1485" s="513">
        <v>41</v>
      </c>
      <c r="I1485" s="513">
        <v>41</v>
      </c>
      <c r="J1485" s="513">
        <v>41</v>
      </c>
      <c r="K1485" s="513">
        <v>41</v>
      </c>
      <c r="L1485" s="513">
        <v>45</v>
      </c>
      <c r="M1485" s="513">
        <v>46.5</v>
      </c>
      <c r="N1485" s="513">
        <v>46.5</v>
      </c>
      <c r="O1485" s="513">
        <v>46.1</v>
      </c>
      <c r="P1485" s="513">
        <v>45.3</v>
      </c>
      <c r="Q1485" s="513">
        <v>44</v>
      </c>
      <c r="R1485" s="513">
        <v>44</v>
      </c>
      <c r="S1485" s="513">
        <v>43</v>
      </c>
      <c r="T1485" s="513"/>
      <c r="U1485" s="513">
        <v>43.09</v>
      </c>
    </row>
    <row r="1486" s="135" customFormat="1" customHeight="1" spans="1:21">
      <c r="A1486" s="610">
        <v>45206</v>
      </c>
      <c r="B1486" s="610">
        <v>45211</v>
      </c>
      <c r="C1486" s="513" t="s">
        <v>2117</v>
      </c>
      <c r="D1486" s="513">
        <v>8</v>
      </c>
      <c r="E1486" s="513">
        <v>4.5</v>
      </c>
      <c r="F1486" s="513">
        <v>8</v>
      </c>
      <c r="G1486" s="513">
        <v>9</v>
      </c>
      <c r="H1486" s="513">
        <v>8</v>
      </c>
      <c r="I1486" s="513">
        <v>8.5</v>
      </c>
      <c r="J1486" s="513">
        <v>7</v>
      </c>
      <c r="K1486" s="513">
        <v>8</v>
      </c>
      <c r="L1486" s="513">
        <v>4</v>
      </c>
      <c r="M1486" s="513">
        <v>3.5</v>
      </c>
      <c r="N1486" s="513">
        <v>4.9</v>
      </c>
      <c r="O1486" s="513">
        <v>4.7</v>
      </c>
      <c r="P1486" s="513">
        <v>4.8</v>
      </c>
      <c r="Q1486" s="513">
        <v>4</v>
      </c>
      <c r="R1486" s="513">
        <v>4</v>
      </c>
      <c r="S1486" s="513">
        <v>3</v>
      </c>
      <c r="T1486" s="513"/>
      <c r="U1486" s="513">
        <v>5.87</v>
      </c>
    </row>
    <row r="1487" s="135" customFormat="1" customHeight="1" spans="1:21">
      <c r="A1487" s="610">
        <v>45212</v>
      </c>
      <c r="B1487" s="610">
        <v>45218</v>
      </c>
      <c r="C1487" s="513" t="s">
        <v>2111</v>
      </c>
      <c r="D1487" s="609">
        <v>19.8</v>
      </c>
      <c r="E1487" s="609">
        <v>19.8</v>
      </c>
      <c r="F1487" s="609">
        <v>19.7</v>
      </c>
      <c r="G1487" s="609">
        <v>19.5</v>
      </c>
      <c r="H1487" s="609">
        <v>19.8</v>
      </c>
      <c r="I1487" s="609">
        <v>19.5</v>
      </c>
      <c r="J1487" s="609">
        <v>20</v>
      </c>
      <c r="K1487" s="609">
        <v>20</v>
      </c>
      <c r="L1487" s="609">
        <v>20.92</v>
      </c>
      <c r="M1487" s="609">
        <v>20.8</v>
      </c>
      <c r="N1487" s="609">
        <v>19.6</v>
      </c>
      <c r="O1487" s="609">
        <v>19.8</v>
      </c>
      <c r="P1487" s="609">
        <v>19.15</v>
      </c>
      <c r="Q1487" s="609">
        <v>19.7</v>
      </c>
      <c r="R1487" s="609">
        <v>19.7</v>
      </c>
      <c r="S1487" s="609">
        <v>20.3</v>
      </c>
      <c r="T1487" s="609"/>
      <c r="U1487" s="609">
        <v>19.88</v>
      </c>
    </row>
    <row r="1488" s="135" customFormat="1" customHeight="1" spans="1:21">
      <c r="A1488" s="610">
        <v>45212</v>
      </c>
      <c r="B1488" s="610">
        <v>45218</v>
      </c>
      <c r="C1488" s="513" t="s">
        <v>2112</v>
      </c>
      <c r="D1488" s="513">
        <v>21.5</v>
      </c>
      <c r="E1488" s="513">
        <v>21.5</v>
      </c>
      <c r="F1488" s="513">
        <v>20.5</v>
      </c>
      <c r="G1488" s="513">
        <v>20.5</v>
      </c>
      <c r="H1488" s="513">
        <v>20.7</v>
      </c>
      <c r="I1488" s="513">
        <v>20.5</v>
      </c>
      <c r="J1488" s="513">
        <v>20</v>
      </c>
      <c r="K1488" s="513">
        <v>21.2</v>
      </c>
      <c r="L1488" s="513">
        <v>22</v>
      </c>
      <c r="M1488" s="513">
        <v>24</v>
      </c>
      <c r="N1488" s="513">
        <v>21.8</v>
      </c>
      <c r="O1488" s="513">
        <v>22</v>
      </c>
      <c r="P1488" s="513">
        <v>21.5</v>
      </c>
      <c r="Q1488" s="513">
        <v>22.8</v>
      </c>
      <c r="R1488" s="513">
        <v>22.8</v>
      </c>
      <c r="S1488" s="513">
        <v>22.5</v>
      </c>
      <c r="T1488" s="513"/>
      <c r="U1488" s="513">
        <v>21.61</v>
      </c>
    </row>
    <row r="1489" s="135" customFormat="1" customHeight="1" spans="1:21">
      <c r="A1489" s="610">
        <v>45212</v>
      </c>
      <c r="B1489" s="610">
        <v>45218</v>
      </c>
      <c r="C1489" s="513" t="s">
        <v>2113</v>
      </c>
      <c r="D1489" s="513">
        <v>20</v>
      </c>
      <c r="E1489" s="513">
        <v>20.5</v>
      </c>
      <c r="F1489" s="513">
        <v>20</v>
      </c>
      <c r="G1489" s="513">
        <v>20</v>
      </c>
      <c r="H1489" s="513">
        <v>19.8</v>
      </c>
      <c r="I1489" s="513">
        <v>20</v>
      </c>
      <c r="J1489" s="513">
        <v>19</v>
      </c>
      <c r="K1489" s="513">
        <v>20.2</v>
      </c>
      <c r="L1489" s="513">
        <v>21</v>
      </c>
      <c r="M1489" s="513">
        <v>22</v>
      </c>
      <c r="N1489" s="513">
        <v>19.9</v>
      </c>
      <c r="O1489" s="513">
        <v>20.2</v>
      </c>
      <c r="P1489" s="513">
        <v>19.6</v>
      </c>
      <c r="Q1489" s="513">
        <v>21</v>
      </c>
      <c r="R1489" s="513">
        <v>21</v>
      </c>
      <c r="S1489" s="513">
        <v>20.3</v>
      </c>
      <c r="T1489" s="513"/>
      <c r="U1489" s="513">
        <v>20.28</v>
      </c>
    </row>
    <row r="1490" s="135" customFormat="1" customHeight="1" spans="1:21">
      <c r="A1490" s="610">
        <v>45212</v>
      </c>
      <c r="B1490" s="610">
        <v>45218</v>
      </c>
      <c r="C1490" s="513" t="s">
        <v>2114</v>
      </c>
      <c r="D1490" s="513">
        <v>1.5</v>
      </c>
      <c r="E1490" s="513">
        <v>1</v>
      </c>
      <c r="F1490" s="513">
        <v>0.5</v>
      </c>
      <c r="G1490" s="513">
        <v>0.5</v>
      </c>
      <c r="H1490" s="513">
        <v>0.9</v>
      </c>
      <c r="I1490" s="513">
        <v>0.5</v>
      </c>
      <c r="J1490" s="513">
        <v>1</v>
      </c>
      <c r="K1490" s="513">
        <v>1</v>
      </c>
      <c r="L1490" s="513">
        <v>1</v>
      </c>
      <c r="M1490" s="513">
        <v>2</v>
      </c>
      <c r="N1490" s="513">
        <v>1.9</v>
      </c>
      <c r="O1490" s="513">
        <v>1.8</v>
      </c>
      <c r="P1490" s="513">
        <v>1.9</v>
      </c>
      <c r="Q1490" s="513">
        <v>1.8</v>
      </c>
      <c r="R1490" s="513">
        <v>1.8</v>
      </c>
      <c r="S1490" s="513">
        <v>2.2</v>
      </c>
      <c r="T1490" s="513"/>
      <c r="U1490" s="513">
        <v>1.33</v>
      </c>
    </row>
    <row r="1491" s="135" customFormat="1" customHeight="1" spans="1:21">
      <c r="A1491" s="610">
        <v>45212</v>
      </c>
      <c r="B1491" s="610">
        <v>45218</v>
      </c>
      <c r="C1491" s="513" t="s">
        <v>2115</v>
      </c>
      <c r="D1491" s="513">
        <v>49</v>
      </c>
      <c r="E1491" s="513">
        <v>44</v>
      </c>
      <c r="F1491" s="513">
        <v>50</v>
      </c>
      <c r="G1491" s="513">
        <v>49.5</v>
      </c>
      <c r="H1491" s="513">
        <v>49</v>
      </c>
      <c r="I1491" s="513">
        <v>49</v>
      </c>
      <c r="J1491" s="513">
        <v>48</v>
      </c>
      <c r="K1491" s="513">
        <v>49</v>
      </c>
      <c r="L1491" s="513">
        <v>49</v>
      </c>
      <c r="M1491" s="513">
        <v>50</v>
      </c>
      <c r="N1491" s="513">
        <v>50.4</v>
      </c>
      <c r="O1491" s="513">
        <v>50.7</v>
      </c>
      <c r="P1491" s="513">
        <v>49.9</v>
      </c>
      <c r="Q1491" s="513">
        <v>48</v>
      </c>
      <c r="R1491" s="513">
        <v>48</v>
      </c>
      <c r="S1491" s="513">
        <v>46</v>
      </c>
      <c r="T1491" s="513"/>
      <c r="U1491" s="513">
        <v>48.72</v>
      </c>
    </row>
    <row r="1492" s="135" customFormat="1" customHeight="1" spans="1:21">
      <c r="A1492" s="610">
        <v>45212</v>
      </c>
      <c r="B1492" s="610">
        <v>45218</v>
      </c>
      <c r="C1492" s="513" t="s">
        <v>2116</v>
      </c>
      <c r="D1492" s="513">
        <v>41</v>
      </c>
      <c r="E1492" s="513">
        <v>40</v>
      </c>
      <c r="F1492" s="513">
        <v>42</v>
      </c>
      <c r="G1492" s="513">
        <v>40.5</v>
      </c>
      <c r="H1492" s="513">
        <v>41</v>
      </c>
      <c r="I1492" s="513">
        <v>41</v>
      </c>
      <c r="J1492" s="513">
        <v>41</v>
      </c>
      <c r="K1492" s="513">
        <v>41</v>
      </c>
      <c r="L1492" s="513">
        <v>45</v>
      </c>
      <c r="M1492" s="513">
        <v>46.5</v>
      </c>
      <c r="N1492" s="513">
        <v>45.4</v>
      </c>
      <c r="O1492" s="513">
        <v>45.9</v>
      </c>
      <c r="P1492" s="513">
        <v>44.9</v>
      </c>
      <c r="Q1492" s="513">
        <v>44</v>
      </c>
      <c r="R1492" s="513">
        <v>44</v>
      </c>
      <c r="S1492" s="513">
        <v>43</v>
      </c>
      <c r="T1492" s="513"/>
      <c r="U1492" s="513">
        <v>42.89</v>
      </c>
    </row>
    <row r="1493" s="135" customFormat="1" customHeight="1" spans="1:21">
      <c r="A1493" s="610">
        <v>45212</v>
      </c>
      <c r="B1493" s="610">
        <v>45218</v>
      </c>
      <c r="C1493" s="513" t="s">
        <v>2117</v>
      </c>
      <c r="D1493" s="513">
        <v>8</v>
      </c>
      <c r="E1493" s="513">
        <v>4</v>
      </c>
      <c r="F1493" s="513">
        <v>8</v>
      </c>
      <c r="G1493" s="513">
        <v>9</v>
      </c>
      <c r="H1493" s="513">
        <v>8</v>
      </c>
      <c r="I1493" s="513">
        <v>8</v>
      </c>
      <c r="J1493" s="513">
        <v>7</v>
      </c>
      <c r="K1493" s="513">
        <v>8</v>
      </c>
      <c r="L1493" s="513">
        <v>4</v>
      </c>
      <c r="M1493" s="513">
        <v>3.5</v>
      </c>
      <c r="N1493" s="513">
        <v>5</v>
      </c>
      <c r="O1493" s="513">
        <v>4.8</v>
      </c>
      <c r="P1493" s="513">
        <v>5</v>
      </c>
      <c r="Q1493" s="513">
        <v>4</v>
      </c>
      <c r="R1493" s="513">
        <v>4</v>
      </c>
      <c r="S1493" s="513">
        <v>3</v>
      </c>
      <c r="T1493" s="513"/>
      <c r="U1493" s="513">
        <v>5.83</v>
      </c>
    </row>
    <row r="1494" s="135" customFormat="1" customHeight="1" spans="1:21">
      <c r="A1494" s="610">
        <v>45219</v>
      </c>
      <c r="B1494" s="610">
        <v>45225</v>
      </c>
      <c r="C1494" s="513" t="s">
        <v>2111</v>
      </c>
      <c r="D1494" s="513">
        <v>19.3</v>
      </c>
      <c r="E1494" s="513">
        <v>19.3</v>
      </c>
      <c r="F1494" s="609">
        <v>19.1</v>
      </c>
      <c r="G1494" s="513">
        <v>19.2</v>
      </c>
      <c r="H1494" s="513">
        <v>19.1</v>
      </c>
      <c r="I1494" s="513">
        <v>19</v>
      </c>
      <c r="J1494" s="513">
        <v>18.9</v>
      </c>
      <c r="K1494" s="513">
        <v>19.3</v>
      </c>
      <c r="L1494" s="609">
        <v>20.55</v>
      </c>
      <c r="M1494" s="513">
        <v>20.4</v>
      </c>
      <c r="N1494" s="513">
        <v>19.4</v>
      </c>
      <c r="O1494" s="609">
        <v>19.6</v>
      </c>
      <c r="P1494" s="609">
        <v>19.05</v>
      </c>
      <c r="Q1494" s="513">
        <v>19.3</v>
      </c>
      <c r="R1494" s="513">
        <v>19.4</v>
      </c>
      <c r="S1494" s="513">
        <v>20.1</v>
      </c>
      <c r="T1494" s="513"/>
      <c r="U1494" s="609">
        <v>19.44</v>
      </c>
    </row>
    <row r="1495" s="135" customFormat="1" customHeight="1" spans="1:21">
      <c r="A1495" s="610">
        <v>45219</v>
      </c>
      <c r="B1495" s="610">
        <v>45225</v>
      </c>
      <c r="C1495" s="513" t="s">
        <v>2112</v>
      </c>
      <c r="D1495" s="513">
        <v>21.5</v>
      </c>
      <c r="E1495" s="513">
        <v>21.5</v>
      </c>
      <c r="F1495" s="513">
        <v>20</v>
      </c>
      <c r="G1495" s="513">
        <v>20</v>
      </c>
      <c r="H1495" s="513">
        <v>19.5</v>
      </c>
      <c r="I1495" s="513">
        <v>19.8</v>
      </c>
      <c r="J1495" s="513">
        <v>19.5</v>
      </c>
      <c r="K1495" s="513">
        <v>20.5</v>
      </c>
      <c r="L1495" s="513">
        <v>21.5</v>
      </c>
      <c r="M1495" s="513">
        <v>23.5</v>
      </c>
      <c r="N1495" s="513">
        <v>21.5</v>
      </c>
      <c r="O1495" s="513">
        <v>21.8</v>
      </c>
      <c r="P1495" s="513">
        <v>21.1</v>
      </c>
      <c r="Q1495" s="513">
        <v>22.3</v>
      </c>
      <c r="R1495" s="513">
        <v>22.5</v>
      </c>
      <c r="S1495" s="513">
        <v>22</v>
      </c>
      <c r="T1495" s="513"/>
      <c r="U1495" s="513">
        <v>21.16</v>
      </c>
    </row>
    <row r="1496" s="135" customFormat="1" customHeight="1" spans="1:21">
      <c r="A1496" s="610">
        <v>45219</v>
      </c>
      <c r="B1496" s="610">
        <v>45225</v>
      </c>
      <c r="C1496" s="513" t="s">
        <v>2113</v>
      </c>
      <c r="D1496" s="513">
        <v>20</v>
      </c>
      <c r="E1496" s="513">
        <v>20.5</v>
      </c>
      <c r="F1496" s="513">
        <v>19.5</v>
      </c>
      <c r="G1496" s="513">
        <v>20</v>
      </c>
      <c r="H1496" s="513">
        <v>19.5</v>
      </c>
      <c r="I1496" s="513">
        <v>19.5</v>
      </c>
      <c r="J1496" s="513">
        <v>19.2</v>
      </c>
      <c r="K1496" s="513">
        <v>20</v>
      </c>
      <c r="L1496" s="513">
        <v>20</v>
      </c>
      <c r="M1496" s="513">
        <v>21.5</v>
      </c>
      <c r="N1496" s="513">
        <v>19.7</v>
      </c>
      <c r="O1496" s="513">
        <v>20.1</v>
      </c>
      <c r="P1496" s="513">
        <v>19.4</v>
      </c>
      <c r="Q1496" s="513">
        <v>20.5</v>
      </c>
      <c r="R1496" s="513">
        <v>20.5</v>
      </c>
      <c r="S1496" s="513">
        <v>20</v>
      </c>
      <c r="T1496" s="513"/>
      <c r="U1496" s="513">
        <v>19.99</v>
      </c>
    </row>
    <row r="1497" s="135" customFormat="1" customHeight="1" spans="1:21">
      <c r="A1497" s="610">
        <v>45219</v>
      </c>
      <c r="B1497" s="610">
        <v>45225</v>
      </c>
      <c r="C1497" s="513" t="s">
        <v>2114</v>
      </c>
      <c r="D1497" s="513">
        <v>1.5</v>
      </c>
      <c r="E1497" s="513">
        <v>1</v>
      </c>
      <c r="F1497" s="513">
        <v>0.5</v>
      </c>
      <c r="G1497" s="513">
        <v>0</v>
      </c>
      <c r="H1497" s="513">
        <v>0</v>
      </c>
      <c r="I1497" s="513">
        <v>0.3</v>
      </c>
      <c r="J1497" s="513">
        <v>0.3</v>
      </c>
      <c r="K1497" s="513">
        <v>0.5</v>
      </c>
      <c r="L1497" s="513">
        <v>1.5</v>
      </c>
      <c r="M1497" s="513">
        <v>2</v>
      </c>
      <c r="N1497" s="513">
        <v>1.8</v>
      </c>
      <c r="O1497" s="513">
        <v>1.7</v>
      </c>
      <c r="P1497" s="513">
        <v>1.7</v>
      </c>
      <c r="Q1497" s="513">
        <v>1.8</v>
      </c>
      <c r="R1497" s="513">
        <v>2</v>
      </c>
      <c r="S1497" s="513">
        <v>2</v>
      </c>
      <c r="T1497" s="513"/>
      <c r="U1497" s="513">
        <v>1.17</v>
      </c>
    </row>
    <row r="1498" s="135" customFormat="1" customHeight="1" spans="1:21">
      <c r="A1498" s="610">
        <v>45219</v>
      </c>
      <c r="B1498" s="610">
        <v>45225</v>
      </c>
      <c r="C1498" s="513" t="s">
        <v>2115</v>
      </c>
      <c r="D1498" s="513">
        <v>49</v>
      </c>
      <c r="E1498" s="513">
        <v>44</v>
      </c>
      <c r="F1498" s="513">
        <v>49</v>
      </c>
      <c r="G1498" s="513">
        <v>49</v>
      </c>
      <c r="H1498" s="513">
        <v>46</v>
      </c>
      <c r="I1498" s="513">
        <v>48.5</v>
      </c>
      <c r="J1498" s="513">
        <v>46</v>
      </c>
      <c r="K1498" s="513">
        <v>48.5</v>
      </c>
      <c r="L1498" s="513">
        <v>48</v>
      </c>
      <c r="M1498" s="513">
        <v>49</v>
      </c>
      <c r="N1498" s="513">
        <v>50</v>
      </c>
      <c r="O1498" s="513">
        <v>50.4</v>
      </c>
      <c r="P1498" s="513">
        <v>49.7</v>
      </c>
      <c r="Q1498" s="513">
        <v>47</v>
      </c>
      <c r="R1498" s="513">
        <v>47</v>
      </c>
      <c r="S1498" s="513">
        <v>45.5</v>
      </c>
      <c r="T1498" s="513"/>
      <c r="U1498" s="513">
        <v>47.91</v>
      </c>
    </row>
    <row r="1499" s="135" customFormat="1" customHeight="1" spans="1:21">
      <c r="A1499" s="610">
        <v>45219</v>
      </c>
      <c r="B1499" s="610">
        <v>45225</v>
      </c>
      <c r="C1499" s="513" t="s">
        <v>2116</v>
      </c>
      <c r="D1499" s="513">
        <v>41</v>
      </c>
      <c r="E1499" s="513">
        <v>40</v>
      </c>
      <c r="F1499" s="513">
        <v>41</v>
      </c>
      <c r="G1499" s="513">
        <v>40.5</v>
      </c>
      <c r="H1499" s="513">
        <v>40.5</v>
      </c>
      <c r="I1499" s="513">
        <v>41</v>
      </c>
      <c r="J1499" s="513">
        <v>40.5</v>
      </c>
      <c r="K1499" s="513">
        <v>41</v>
      </c>
      <c r="L1499" s="513">
        <v>44</v>
      </c>
      <c r="M1499" s="513">
        <v>45.5</v>
      </c>
      <c r="N1499" s="513">
        <v>45.2</v>
      </c>
      <c r="O1499" s="513">
        <v>45.7</v>
      </c>
      <c r="P1499" s="513">
        <v>44.8</v>
      </c>
      <c r="Q1499" s="513">
        <v>43.5</v>
      </c>
      <c r="R1499" s="513">
        <v>43.5</v>
      </c>
      <c r="S1499" s="513">
        <v>42.5</v>
      </c>
      <c r="T1499" s="513"/>
      <c r="U1499" s="513">
        <v>42.51</v>
      </c>
    </row>
    <row r="1500" s="135" customFormat="1" customHeight="1" spans="1:21">
      <c r="A1500" s="610">
        <v>45219</v>
      </c>
      <c r="B1500" s="610">
        <v>45225</v>
      </c>
      <c r="C1500" s="513" t="s">
        <v>2117</v>
      </c>
      <c r="D1500" s="513">
        <v>8</v>
      </c>
      <c r="E1500" s="513">
        <v>4</v>
      </c>
      <c r="F1500" s="513">
        <v>8</v>
      </c>
      <c r="G1500" s="513">
        <v>8.5</v>
      </c>
      <c r="H1500" s="513">
        <v>5.5</v>
      </c>
      <c r="I1500" s="513">
        <v>7.5</v>
      </c>
      <c r="J1500" s="513">
        <v>5.5</v>
      </c>
      <c r="K1500" s="513">
        <v>7.5</v>
      </c>
      <c r="L1500" s="513">
        <v>4</v>
      </c>
      <c r="M1500" s="513">
        <v>3.5</v>
      </c>
      <c r="N1500" s="513">
        <v>4.8</v>
      </c>
      <c r="O1500" s="513">
        <v>4.7</v>
      </c>
      <c r="P1500" s="513">
        <v>4.9</v>
      </c>
      <c r="Q1500" s="513">
        <v>3.5</v>
      </c>
      <c r="R1500" s="513">
        <v>3.5</v>
      </c>
      <c r="S1500" s="513">
        <v>3</v>
      </c>
      <c r="T1500" s="513"/>
      <c r="U1500" s="513">
        <v>5.4</v>
      </c>
    </row>
    <row r="1501" s="135" customFormat="1" customHeight="1" spans="1:21">
      <c r="A1501" s="610">
        <v>45226</v>
      </c>
      <c r="B1501" s="610">
        <v>45232</v>
      </c>
      <c r="C1501" s="513" t="s">
        <v>2111</v>
      </c>
      <c r="D1501" s="513">
        <v>19.4</v>
      </c>
      <c r="E1501" s="513">
        <v>19.5</v>
      </c>
      <c r="F1501" s="609">
        <v>18</v>
      </c>
      <c r="G1501" s="513">
        <v>18.4</v>
      </c>
      <c r="H1501" s="513">
        <v>18</v>
      </c>
      <c r="I1501" s="513">
        <v>17.9</v>
      </c>
      <c r="J1501" s="609">
        <v>18.3</v>
      </c>
      <c r="K1501" s="513">
        <v>18.3</v>
      </c>
      <c r="L1501" s="609">
        <v>19.68</v>
      </c>
      <c r="M1501" s="513">
        <v>20.6</v>
      </c>
      <c r="N1501" s="513">
        <v>18.5</v>
      </c>
      <c r="O1501" s="513">
        <v>18.9</v>
      </c>
      <c r="P1501" s="513">
        <v>18.2</v>
      </c>
      <c r="Q1501" s="513">
        <v>18.8</v>
      </c>
      <c r="R1501" s="513">
        <v>19.1</v>
      </c>
      <c r="S1501" s="609">
        <v>19.6</v>
      </c>
      <c r="T1501" s="609"/>
      <c r="U1501" s="609">
        <v>18.79</v>
      </c>
    </row>
    <row r="1502" s="135" customFormat="1" customHeight="1" spans="1:21">
      <c r="A1502" s="610">
        <v>45226</v>
      </c>
      <c r="B1502" s="610">
        <v>45232</v>
      </c>
      <c r="C1502" s="513" t="s">
        <v>2112</v>
      </c>
      <c r="D1502" s="513">
        <v>20.5</v>
      </c>
      <c r="E1502" s="513">
        <v>21</v>
      </c>
      <c r="F1502" s="513">
        <v>20</v>
      </c>
      <c r="G1502" s="513">
        <v>20</v>
      </c>
      <c r="H1502" s="513">
        <v>19.6</v>
      </c>
      <c r="I1502" s="513">
        <v>19.8</v>
      </c>
      <c r="J1502" s="513">
        <v>19.5</v>
      </c>
      <c r="K1502" s="513">
        <v>20.5</v>
      </c>
      <c r="L1502" s="513">
        <v>20.7</v>
      </c>
      <c r="M1502" s="513">
        <v>23.5</v>
      </c>
      <c r="N1502" s="513">
        <v>20.7</v>
      </c>
      <c r="O1502" s="513">
        <v>21.1</v>
      </c>
      <c r="P1502" s="513">
        <v>20.3</v>
      </c>
      <c r="Q1502" s="513">
        <v>22</v>
      </c>
      <c r="R1502" s="513">
        <v>22.1</v>
      </c>
      <c r="S1502" s="513">
        <v>21.5</v>
      </c>
      <c r="T1502" s="513"/>
      <c r="U1502" s="513">
        <v>20.8</v>
      </c>
    </row>
    <row r="1503" s="135" customFormat="1" customHeight="1" spans="1:21">
      <c r="A1503" s="610">
        <v>45226</v>
      </c>
      <c r="B1503" s="610">
        <v>45232</v>
      </c>
      <c r="C1503" s="513" t="s">
        <v>2113</v>
      </c>
      <c r="D1503" s="513">
        <v>19.5</v>
      </c>
      <c r="E1503" s="513">
        <v>20</v>
      </c>
      <c r="F1503" s="513">
        <v>19.5</v>
      </c>
      <c r="G1503" s="513">
        <v>20</v>
      </c>
      <c r="H1503" s="513">
        <v>19.5</v>
      </c>
      <c r="I1503" s="513">
        <v>19.5</v>
      </c>
      <c r="J1503" s="513">
        <v>19.2</v>
      </c>
      <c r="K1503" s="513">
        <v>20</v>
      </c>
      <c r="L1503" s="513">
        <v>19.3</v>
      </c>
      <c r="M1503" s="513">
        <v>21.5</v>
      </c>
      <c r="N1503" s="513">
        <v>19</v>
      </c>
      <c r="O1503" s="513">
        <v>19.4</v>
      </c>
      <c r="P1503" s="513">
        <v>18.7</v>
      </c>
      <c r="Q1503" s="513">
        <v>20.5</v>
      </c>
      <c r="R1503" s="513">
        <v>20.5</v>
      </c>
      <c r="S1503" s="513">
        <v>19.5</v>
      </c>
      <c r="T1503" s="513"/>
      <c r="U1503" s="513">
        <v>19.73</v>
      </c>
    </row>
    <row r="1504" s="135" customFormat="1" customHeight="1" spans="1:21">
      <c r="A1504" s="610">
        <v>45226</v>
      </c>
      <c r="B1504" s="610">
        <v>45232</v>
      </c>
      <c r="C1504" s="513" t="s">
        <v>2114</v>
      </c>
      <c r="D1504" s="513">
        <v>1</v>
      </c>
      <c r="E1504" s="513">
        <v>1</v>
      </c>
      <c r="F1504" s="513">
        <v>0.5</v>
      </c>
      <c r="G1504" s="513">
        <v>0</v>
      </c>
      <c r="H1504" s="513">
        <v>0.1</v>
      </c>
      <c r="I1504" s="513">
        <v>0.3</v>
      </c>
      <c r="J1504" s="513">
        <v>0.3</v>
      </c>
      <c r="K1504" s="513">
        <v>0.5</v>
      </c>
      <c r="L1504" s="513">
        <v>1.4</v>
      </c>
      <c r="M1504" s="513">
        <v>2</v>
      </c>
      <c r="N1504" s="513">
        <v>1.7</v>
      </c>
      <c r="O1504" s="513">
        <v>1.7</v>
      </c>
      <c r="P1504" s="513">
        <v>1.6</v>
      </c>
      <c r="Q1504" s="513">
        <v>1.5</v>
      </c>
      <c r="R1504" s="513">
        <v>1.6</v>
      </c>
      <c r="S1504" s="513">
        <v>2</v>
      </c>
      <c r="T1504" s="513"/>
      <c r="U1504" s="513">
        <v>1.07</v>
      </c>
    </row>
    <row r="1505" s="135" customFormat="1" customHeight="1" spans="1:21">
      <c r="A1505" s="610">
        <v>45226</v>
      </c>
      <c r="B1505" s="610">
        <v>45232</v>
      </c>
      <c r="C1505" s="513" t="s">
        <v>2115</v>
      </c>
      <c r="D1505" s="513">
        <v>49</v>
      </c>
      <c r="E1505" s="513">
        <v>44</v>
      </c>
      <c r="F1505" s="513">
        <v>49</v>
      </c>
      <c r="G1505" s="513">
        <v>49</v>
      </c>
      <c r="H1505" s="513">
        <v>46</v>
      </c>
      <c r="I1505" s="513">
        <v>48.5</v>
      </c>
      <c r="J1505" s="513">
        <v>46</v>
      </c>
      <c r="K1505" s="513">
        <v>48.5</v>
      </c>
      <c r="L1505" s="513">
        <v>48</v>
      </c>
      <c r="M1505" s="513">
        <v>49</v>
      </c>
      <c r="N1505" s="513">
        <v>49.6</v>
      </c>
      <c r="O1505" s="513">
        <v>50.1</v>
      </c>
      <c r="P1505" s="513">
        <v>49.2</v>
      </c>
      <c r="Q1505" s="513">
        <v>46.5</v>
      </c>
      <c r="R1505" s="513">
        <v>46.8</v>
      </c>
      <c r="S1505" s="513">
        <v>45.3</v>
      </c>
      <c r="T1505" s="513"/>
      <c r="U1505" s="513">
        <v>47.78</v>
      </c>
    </row>
    <row r="1506" s="135" customFormat="1" customHeight="1" spans="1:21">
      <c r="A1506" s="610">
        <v>45226</v>
      </c>
      <c r="B1506" s="610">
        <v>45232</v>
      </c>
      <c r="C1506" s="513" t="s">
        <v>2116</v>
      </c>
      <c r="D1506" s="513">
        <v>41</v>
      </c>
      <c r="E1506" s="513">
        <v>40</v>
      </c>
      <c r="F1506" s="513">
        <v>41</v>
      </c>
      <c r="G1506" s="513">
        <v>40.5</v>
      </c>
      <c r="H1506" s="513">
        <v>40.5</v>
      </c>
      <c r="I1506" s="513">
        <v>41</v>
      </c>
      <c r="J1506" s="513">
        <v>40.5</v>
      </c>
      <c r="K1506" s="513">
        <v>41</v>
      </c>
      <c r="L1506" s="513">
        <v>44</v>
      </c>
      <c r="M1506" s="513">
        <v>45.5</v>
      </c>
      <c r="N1506" s="513">
        <v>45.2</v>
      </c>
      <c r="O1506" s="513">
        <v>45.9</v>
      </c>
      <c r="P1506" s="513">
        <v>44.8</v>
      </c>
      <c r="Q1506" s="513">
        <v>43</v>
      </c>
      <c r="R1506" s="513">
        <v>43</v>
      </c>
      <c r="S1506" s="513">
        <v>42.3</v>
      </c>
      <c r="T1506" s="513"/>
      <c r="U1506" s="513">
        <v>42.45</v>
      </c>
    </row>
    <row r="1507" s="135" customFormat="1" customHeight="1" spans="1:21">
      <c r="A1507" s="610">
        <v>45226</v>
      </c>
      <c r="B1507" s="610">
        <v>45232</v>
      </c>
      <c r="C1507" s="513" t="s">
        <v>2117</v>
      </c>
      <c r="D1507" s="513">
        <v>8</v>
      </c>
      <c r="E1507" s="513">
        <v>4</v>
      </c>
      <c r="F1507" s="513">
        <v>8</v>
      </c>
      <c r="G1507" s="513">
        <v>8.5</v>
      </c>
      <c r="H1507" s="513">
        <v>5.5</v>
      </c>
      <c r="I1507" s="513">
        <v>7.5</v>
      </c>
      <c r="J1507" s="513">
        <v>5.5</v>
      </c>
      <c r="K1507" s="513">
        <v>7.5</v>
      </c>
      <c r="L1507" s="513">
        <v>4</v>
      </c>
      <c r="M1507" s="513">
        <v>3.5</v>
      </c>
      <c r="N1507" s="513">
        <v>4.4</v>
      </c>
      <c r="O1507" s="513">
        <v>4.2</v>
      </c>
      <c r="P1507" s="513">
        <v>4.4</v>
      </c>
      <c r="Q1507" s="513">
        <v>3.5</v>
      </c>
      <c r="R1507" s="513">
        <v>3.8</v>
      </c>
      <c r="S1507" s="513">
        <v>3</v>
      </c>
      <c r="T1507" s="513"/>
      <c r="U1507" s="513">
        <v>5.33</v>
      </c>
    </row>
    <row r="1508" s="135" customFormat="1" customHeight="1" spans="1:21">
      <c r="A1508" s="610">
        <v>45233</v>
      </c>
      <c r="B1508" s="610">
        <v>45239</v>
      </c>
      <c r="C1508" s="513" t="s">
        <v>2111</v>
      </c>
      <c r="D1508" s="513">
        <v>19</v>
      </c>
      <c r="E1508" s="513">
        <v>19</v>
      </c>
      <c r="F1508" s="609">
        <v>18</v>
      </c>
      <c r="G1508" s="513">
        <v>18.3</v>
      </c>
      <c r="H1508" s="513">
        <v>17.9</v>
      </c>
      <c r="I1508" s="513">
        <v>17.9</v>
      </c>
      <c r="J1508" s="609">
        <v>18.1</v>
      </c>
      <c r="K1508" s="513">
        <v>18.3</v>
      </c>
      <c r="L1508" s="609">
        <v>20</v>
      </c>
      <c r="M1508" s="513">
        <v>20.9</v>
      </c>
      <c r="N1508" s="513">
        <v>18.8</v>
      </c>
      <c r="O1508" s="513">
        <v>19.5</v>
      </c>
      <c r="P1508" s="513">
        <v>18.6</v>
      </c>
      <c r="Q1508" s="513">
        <v>18.8</v>
      </c>
      <c r="R1508" s="513">
        <v>19.1</v>
      </c>
      <c r="S1508" s="609">
        <v>19.85</v>
      </c>
      <c r="T1508" s="609"/>
      <c r="U1508" s="609">
        <v>18.88</v>
      </c>
    </row>
    <row r="1509" s="135" customFormat="1" customHeight="1" spans="1:21">
      <c r="A1509" s="610">
        <v>45233</v>
      </c>
      <c r="B1509" s="610">
        <v>45239</v>
      </c>
      <c r="C1509" s="513" t="s">
        <v>2112</v>
      </c>
      <c r="D1509" s="513">
        <v>19.5</v>
      </c>
      <c r="E1509" s="513">
        <v>21.5</v>
      </c>
      <c r="F1509" s="513">
        <v>20</v>
      </c>
      <c r="G1509" s="513">
        <v>20</v>
      </c>
      <c r="H1509" s="513">
        <v>19.6</v>
      </c>
      <c r="I1509" s="513">
        <v>19.8</v>
      </c>
      <c r="J1509" s="513">
        <v>19.5</v>
      </c>
      <c r="K1509" s="513">
        <v>20.5</v>
      </c>
      <c r="L1509" s="513">
        <v>21.2</v>
      </c>
      <c r="M1509" s="513">
        <v>23.5</v>
      </c>
      <c r="N1509" s="513">
        <v>21.2</v>
      </c>
      <c r="O1509" s="513">
        <v>21.9</v>
      </c>
      <c r="P1509" s="513">
        <v>21.1</v>
      </c>
      <c r="Q1509" s="513">
        <v>22</v>
      </c>
      <c r="R1509" s="513">
        <v>22.1</v>
      </c>
      <c r="S1509" s="513">
        <v>22</v>
      </c>
      <c r="T1509" s="513"/>
      <c r="U1509" s="513">
        <v>20.96</v>
      </c>
    </row>
    <row r="1510" s="135" customFormat="1" customHeight="1" spans="1:21">
      <c r="A1510" s="610">
        <v>45233</v>
      </c>
      <c r="B1510" s="610">
        <v>45239</v>
      </c>
      <c r="C1510" s="513" t="s">
        <v>2113</v>
      </c>
      <c r="D1510" s="513">
        <v>19.5</v>
      </c>
      <c r="E1510" s="513">
        <v>20.5</v>
      </c>
      <c r="F1510" s="513">
        <v>19.5</v>
      </c>
      <c r="G1510" s="513">
        <v>20</v>
      </c>
      <c r="H1510" s="513">
        <v>19.5</v>
      </c>
      <c r="I1510" s="513">
        <v>19.5</v>
      </c>
      <c r="J1510" s="513">
        <v>19.2</v>
      </c>
      <c r="K1510" s="513">
        <v>20</v>
      </c>
      <c r="L1510" s="513">
        <v>19.6</v>
      </c>
      <c r="M1510" s="513">
        <v>21.5</v>
      </c>
      <c r="N1510" s="513">
        <v>19.4</v>
      </c>
      <c r="O1510" s="513">
        <v>20</v>
      </c>
      <c r="P1510" s="513">
        <v>19.3</v>
      </c>
      <c r="Q1510" s="513">
        <v>20.5</v>
      </c>
      <c r="R1510" s="513">
        <v>20.5</v>
      </c>
      <c r="S1510" s="513">
        <v>20</v>
      </c>
      <c r="T1510" s="513"/>
      <c r="U1510" s="513">
        <v>19.91</v>
      </c>
    </row>
    <row r="1511" s="135" customFormat="1" customHeight="1" spans="1:21">
      <c r="A1511" s="610">
        <v>45233</v>
      </c>
      <c r="B1511" s="610">
        <v>45239</v>
      </c>
      <c r="C1511" s="513" t="s">
        <v>2114</v>
      </c>
      <c r="D1511" s="513">
        <v>0</v>
      </c>
      <c r="E1511" s="513">
        <v>1</v>
      </c>
      <c r="F1511" s="513">
        <v>0.5</v>
      </c>
      <c r="G1511" s="513">
        <v>0</v>
      </c>
      <c r="H1511" s="513">
        <v>0.1</v>
      </c>
      <c r="I1511" s="513">
        <v>0.3</v>
      </c>
      <c r="J1511" s="513">
        <v>0.3</v>
      </c>
      <c r="K1511" s="513">
        <v>0.5</v>
      </c>
      <c r="L1511" s="513">
        <v>1.6</v>
      </c>
      <c r="M1511" s="513">
        <v>2</v>
      </c>
      <c r="N1511" s="513">
        <v>1.8</v>
      </c>
      <c r="O1511" s="513">
        <v>1.9</v>
      </c>
      <c r="P1511" s="513">
        <v>1.8</v>
      </c>
      <c r="Q1511" s="513">
        <v>1.5</v>
      </c>
      <c r="R1511" s="513">
        <v>1.6</v>
      </c>
      <c r="S1511" s="513">
        <v>2</v>
      </c>
      <c r="T1511" s="513"/>
      <c r="U1511" s="513">
        <v>1.05</v>
      </c>
    </row>
    <row r="1512" s="135" customFormat="1" customHeight="1" spans="1:21">
      <c r="A1512" s="610">
        <v>45233</v>
      </c>
      <c r="B1512" s="610">
        <v>45239</v>
      </c>
      <c r="C1512" s="513" t="s">
        <v>2115</v>
      </c>
      <c r="D1512" s="513">
        <v>48.5</v>
      </c>
      <c r="E1512" s="513">
        <v>45</v>
      </c>
      <c r="F1512" s="513">
        <v>49</v>
      </c>
      <c r="G1512" s="513">
        <v>48.5</v>
      </c>
      <c r="H1512" s="513">
        <v>46</v>
      </c>
      <c r="I1512" s="513">
        <v>47.5</v>
      </c>
      <c r="J1512" s="513">
        <v>46</v>
      </c>
      <c r="K1512" s="513">
        <v>48.5</v>
      </c>
      <c r="L1512" s="513">
        <v>48.5</v>
      </c>
      <c r="M1512" s="513">
        <v>49</v>
      </c>
      <c r="N1512" s="513">
        <v>49.1</v>
      </c>
      <c r="O1512" s="513">
        <v>49.6</v>
      </c>
      <c r="P1512" s="513">
        <v>48.9</v>
      </c>
      <c r="Q1512" s="513">
        <v>46.5</v>
      </c>
      <c r="R1512" s="513">
        <v>46.8</v>
      </c>
      <c r="S1512" s="513">
        <v>45</v>
      </c>
      <c r="T1512" s="513"/>
      <c r="U1512" s="513">
        <v>47.65</v>
      </c>
    </row>
    <row r="1513" s="135" customFormat="1" customHeight="1" spans="1:21">
      <c r="A1513" s="610">
        <v>45233</v>
      </c>
      <c r="B1513" s="610">
        <v>45239</v>
      </c>
      <c r="C1513" s="513" t="s">
        <v>2116</v>
      </c>
      <c r="D1513" s="513">
        <v>41</v>
      </c>
      <c r="E1513" s="513">
        <v>40</v>
      </c>
      <c r="F1513" s="513">
        <v>41</v>
      </c>
      <c r="G1513" s="513">
        <v>41</v>
      </c>
      <c r="H1513" s="513">
        <v>40.5</v>
      </c>
      <c r="I1513" s="513">
        <v>41</v>
      </c>
      <c r="J1513" s="513">
        <v>40.5</v>
      </c>
      <c r="K1513" s="513">
        <v>41</v>
      </c>
      <c r="L1513" s="513">
        <v>44.5</v>
      </c>
      <c r="M1513" s="513">
        <v>45.5</v>
      </c>
      <c r="N1513" s="513">
        <v>44.5</v>
      </c>
      <c r="O1513" s="513">
        <v>45.2</v>
      </c>
      <c r="P1513" s="513">
        <v>44.6</v>
      </c>
      <c r="Q1513" s="513">
        <v>43</v>
      </c>
      <c r="R1513" s="513">
        <v>43</v>
      </c>
      <c r="S1513" s="513">
        <v>42</v>
      </c>
      <c r="T1513" s="513"/>
      <c r="U1513" s="513">
        <v>42.39</v>
      </c>
    </row>
    <row r="1514" s="135" customFormat="1" customHeight="1" spans="1:21">
      <c r="A1514" s="610">
        <v>45233</v>
      </c>
      <c r="B1514" s="610">
        <v>45239</v>
      </c>
      <c r="C1514" s="513" t="s">
        <v>2117</v>
      </c>
      <c r="D1514" s="513">
        <v>7.5</v>
      </c>
      <c r="E1514" s="513">
        <v>5</v>
      </c>
      <c r="F1514" s="513">
        <v>8</v>
      </c>
      <c r="G1514" s="513">
        <v>7.5</v>
      </c>
      <c r="H1514" s="513">
        <v>5.5</v>
      </c>
      <c r="I1514" s="513">
        <v>6.5</v>
      </c>
      <c r="J1514" s="513">
        <v>5.5</v>
      </c>
      <c r="K1514" s="513">
        <v>7.5</v>
      </c>
      <c r="L1514" s="513">
        <v>4</v>
      </c>
      <c r="M1514" s="513">
        <v>3.5</v>
      </c>
      <c r="N1514" s="513">
        <v>4.6</v>
      </c>
      <c r="O1514" s="513">
        <v>4.4</v>
      </c>
      <c r="P1514" s="513">
        <v>4.3</v>
      </c>
      <c r="Q1514" s="513">
        <v>3.5</v>
      </c>
      <c r="R1514" s="513">
        <v>3.8</v>
      </c>
      <c r="S1514" s="513">
        <v>3</v>
      </c>
      <c r="T1514" s="513"/>
      <c r="U1514" s="513">
        <v>5.26</v>
      </c>
    </row>
    <row r="1515" s="135" customFormat="1" customHeight="1" spans="1:21">
      <c r="A1515" s="543">
        <v>45240</v>
      </c>
      <c r="B1515" s="543">
        <v>45246</v>
      </c>
      <c r="C1515" s="513" t="s">
        <v>2111</v>
      </c>
      <c r="D1515" s="513">
        <v>18.6</v>
      </c>
      <c r="E1515" s="513">
        <v>18.9</v>
      </c>
      <c r="F1515" s="609">
        <v>17.7</v>
      </c>
      <c r="G1515" s="513">
        <v>18</v>
      </c>
      <c r="H1515" s="513">
        <v>17.6</v>
      </c>
      <c r="I1515" s="513">
        <v>17.6</v>
      </c>
      <c r="J1515" s="513">
        <v>17.8</v>
      </c>
      <c r="K1515" s="513">
        <v>18</v>
      </c>
      <c r="L1515" s="513">
        <v>19.2</v>
      </c>
      <c r="M1515" s="513">
        <v>20.8</v>
      </c>
      <c r="N1515" s="513">
        <v>18.2</v>
      </c>
      <c r="O1515" s="513">
        <v>19</v>
      </c>
      <c r="P1515" s="513">
        <v>18.1</v>
      </c>
      <c r="Q1515" s="513">
        <v>18.7</v>
      </c>
      <c r="R1515" s="513">
        <v>19</v>
      </c>
      <c r="S1515" s="513">
        <v>19.3</v>
      </c>
      <c r="T1515" s="513"/>
      <c r="U1515" s="609">
        <v>18.53</v>
      </c>
    </row>
    <row r="1516" s="135" customFormat="1" customHeight="1" spans="1:21">
      <c r="A1516" s="543">
        <v>45240</v>
      </c>
      <c r="B1516" s="543">
        <v>45246</v>
      </c>
      <c r="C1516" s="513" t="s">
        <v>2112</v>
      </c>
      <c r="D1516" s="513">
        <v>19.5</v>
      </c>
      <c r="E1516" s="513">
        <v>20</v>
      </c>
      <c r="F1516" s="513">
        <v>20</v>
      </c>
      <c r="G1516" s="513">
        <v>20.2</v>
      </c>
      <c r="H1516" s="513">
        <v>19.6</v>
      </c>
      <c r="I1516" s="513">
        <v>19.8</v>
      </c>
      <c r="J1516" s="513">
        <v>19.5</v>
      </c>
      <c r="K1516" s="513">
        <v>20.5</v>
      </c>
      <c r="L1516" s="513">
        <v>20.8</v>
      </c>
      <c r="M1516" s="513">
        <v>23.5</v>
      </c>
      <c r="N1516" s="513">
        <v>20.7</v>
      </c>
      <c r="O1516" s="513">
        <v>21.6</v>
      </c>
      <c r="P1516" s="513">
        <v>20.6</v>
      </c>
      <c r="Q1516" s="513">
        <v>22</v>
      </c>
      <c r="R1516" s="513">
        <v>22.1</v>
      </c>
      <c r="S1516" s="513">
        <v>22</v>
      </c>
      <c r="T1516" s="513"/>
      <c r="U1516" s="513">
        <v>20.78</v>
      </c>
    </row>
    <row r="1517" s="135" customFormat="1" customHeight="1" spans="1:21">
      <c r="A1517" s="543">
        <v>45240</v>
      </c>
      <c r="B1517" s="543">
        <v>45246</v>
      </c>
      <c r="C1517" s="513" t="s">
        <v>2113</v>
      </c>
      <c r="D1517" s="513">
        <v>19.5</v>
      </c>
      <c r="E1517" s="513">
        <v>20</v>
      </c>
      <c r="F1517" s="513">
        <v>19.5</v>
      </c>
      <c r="G1517" s="513">
        <v>20</v>
      </c>
      <c r="H1517" s="513">
        <v>19.5</v>
      </c>
      <c r="I1517" s="513">
        <v>19.5</v>
      </c>
      <c r="J1517" s="513">
        <v>19.2</v>
      </c>
      <c r="K1517" s="513">
        <v>20</v>
      </c>
      <c r="L1517" s="513">
        <v>19.1</v>
      </c>
      <c r="M1517" s="513">
        <v>21.5</v>
      </c>
      <c r="N1517" s="513">
        <v>18.8</v>
      </c>
      <c r="O1517" s="513">
        <v>19.6</v>
      </c>
      <c r="P1517" s="513">
        <v>18.5</v>
      </c>
      <c r="Q1517" s="513">
        <v>20.5</v>
      </c>
      <c r="R1517" s="513">
        <v>20.5</v>
      </c>
      <c r="S1517" s="513">
        <v>20</v>
      </c>
      <c r="T1517" s="513"/>
      <c r="U1517" s="513">
        <v>19.73</v>
      </c>
    </row>
    <row r="1518" s="135" customFormat="1" customHeight="1" spans="1:21">
      <c r="A1518" s="543">
        <v>45240</v>
      </c>
      <c r="B1518" s="543">
        <v>45246</v>
      </c>
      <c r="C1518" s="513" t="s">
        <v>2114</v>
      </c>
      <c r="D1518" s="513">
        <v>0</v>
      </c>
      <c r="E1518" s="513">
        <v>0</v>
      </c>
      <c r="F1518" s="513">
        <v>0.5</v>
      </c>
      <c r="G1518" s="513">
        <v>0.2</v>
      </c>
      <c r="H1518" s="513">
        <v>0.1</v>
      </c>
      <c r="I1518" s="513">
        <v>0.3</v>
      </c>
      <c r="J1518" s="513">
        <v>0.3</v>
      </c>
      <c r="K1518" s="513">
        <v>0.5</v>
      </c>
      <c r="L1518" s="513">
        <v>1.7</v>
      </c>
      <c r="M1518" s="513">
        <v>2</v>
      </c>
      <c r="N1518" s="513">
        <v>1.9</v>
      </c>
      <c r="O1518" s="513">
        <v>2</v>
      </c>
      <c r="P1518" s="513">
        <v>2.1</v>
      </c>
      <c r="Q1518" s="513">
        <v>1.5</v>
      </c>
      <c r="R1518" s="513">
        <v>1.6</v>
      </c>
      <c r="S1518" s="513">
        <v>2</v>
      </c>
      <c r="T1518" s="513"/>
      <c r="U1518" s="513">
        <v>1.05</v>
      </c>
    </row>
    <row r="1519" s="135" customFormat="1" customHeight="1" spans="1:21">
      <c r="A1519" s="543">
        <v>45240</v>
      </c>
      <c r="B1519" s="543">
        <v>45246</v>
      </c>
      <c r="C1519" s="513" t="s">
        <v>2115</v>
      </c>
      <c r="D1519" s="513">
        <v>45</v>
      </c>
      <c r="E1519" s="513">
        <v>44</v>
      </c>
      <c r="F1519" s="513">
        <v>49</v>
      </c>
      <c r="G1519" s="513">
        <v>48.5</v>
      </c>
      <c r="H1519" s="513">
        <v>46</v>
      </c>
      <c r="I1519" s="513">
        <v>47.5</v>
      </c>
      <c r="J1519" s="513">
        <v>46</v>
      </c>
      <c r="K1519" s="513">
        <v>48.5</v>
      </c>
      <c r="L1519" s="513">
        <v>48.2</v>
      </c>
      <c r="M1519" s="513">
        <v>49</v>
      </c>
      <c r="N1519" s="513">
        <v>48.6</v>
      </c>
      <c r="O1519" s="513">
        <v>49.2</v>
      </c>
      <c r="P1519" s="513">
        <v>48.3</v>
      </c>
      <c r="Q1519" s="513">
        <v>46.5</v>
      </c>
      <c r="R1519" s="513">
        <v>46.8</v>
      </c>
      <c r="S1519" s="513">
        <v>45</v>
      </c>
      <c r="T1519" s="513"/>
      <c r="U1519" s="513">
        <v>47.26</v>
      </c>
    </row>
    <row r="1520" s="135" customFormat="1" customHeight="1" spans="1:21">
      <c r="A1520" s="543">
        <v>45240</v>
      </c>
      <c r="B1520" s="543">
        <v>45246</v>
      </c>
      <c r="C1520" s="513" t="s">
        <v>2116</v>
      </c>
      <c r="D1520" s="513">
        <v>41</v>
      </c>
      <c r="E1520" s="513">
        <v>40</v>
      </c>
      <c r="F1520" s="513">
        <v>41</v>
      </c>
      <c r="G1520" s="513">
        <v>41.5</v>
      </c>
      <c r="H1520" s="513">
        <v>40.5</v>
      </c>
      <c r="I1520" s="513">
        <v>41</v>
      </c>
      <c r="J1520" s="513">
        <v>40.5</v>
      </c>
      <c r="K1520" s="513">
        <v>41</v>
      </c>
      <c r="L1520" s="513">
        <v>44</v>
      </c>
      <c r="M1520" s="513">
        <v>45.5</v>
      </c>
      <c r="N1520" s="513">
        <v>43.9</v>
      </c>
      <c r="O1520" s="513">
        <v>44.6</v>
      </c>
      <c r="P1520" s="513">
        <v>43.7</v>
      </c>
      <c r="Q1520" s="513">
        <v>43</v>
      </c>
      <c r="R1520" s="513">
        <v>43</v>
      </c>
      <c r="S1520" s="513">
        <v>42</v>
      </c>
      <c r="T1520" s="513"/>
      <c r="U1520" s="513">
        <v>42.26</v>
      </c>
    </row>
    <row r="1521" s="135" customFormat="1" customHeight="1" spans="1:21">
      <c r="A1521" s="543">
        <v>45240</v>
      </c>
      <c r="B1521" s="543">
        <v>45246</v>
      </c>
      <c r="C1521" s="513" t="s">
        <v>2117</v>
      </c>
      <c r="D1521" s="513">
        <v>4</v>
      </c>
      <c r="E1521" s="513">
        <v>4</v>
      </c>
      <c r="F1521" s="513">
        <v>8</v>
      </c>
      <c r="G1521" s="513">
        <v>7</v>
      </c>
      <c r="H1521" s="513">
        <v>5.5</v>
      </c>
      <c r="I1521" s="513">
        <v>6.5</v>
      </c>
      <c r="J1521" s="513">
        <v>5.5</v>
      </c>
      <c r="K1521" s="513">
        <v>7.5</v>
      </c>
      <c r="L1521" s="513">
        <v>4.2</v>
      </c>
      <c r="M1521" s="513">
        <v>3.5</v>
      </c>
      <c r="N1521" s="513">
        <v>4.7</v>
      </c>
      <c r="O1521" s="513">
        <v>4.6</v>
      </c>
      <c r="P1521" s="513">
        <v>4.6</v>
      </c>
      <c r="Q1521" s="513">
        <v>3.5</v>
      </c>
      <c r="R1521" s="513">
        <v>3.8</v>
      </c>
      <c r="S1521" s="513">
        <v>3</v>
      </c>
      <c r="T1521" s="513"/>
      <c r="U1521" s="513">
        <v>5</v>
      </c>
    </row>
    <row r="1522" s="135" customFormat="1" customHeight="1" spans="1:21">
      <c r="A1522" s="610">
        <v>45247</v>
      </c>
      <c r="B1522" s="610">
        <v>45253</v>
      </c>
      <c r="C1522" s="513" t="s">
        <v>2111</v>
      </c>
      <c r="D1522" s="513">
        <v>18.8</v>
      </c>
      <c r="E1522" s="513">
        <v>18.9</v>
      </c>
      <c r="F1522" s="609">
        <v>18.25</v>
      </c>
      <c r="G1522" s="513">
        <v>18.4</v>
      </c>
      <c r="H1522" s="513">
        <v>18.3</v>
      </c>
      <c r="I1522" s="513">
        <v>18.2</v>
      </c>
      <c r="J1522" s="609">
        <v>18.5</v>
      </c>
      <c r="K1522" s="513">
        <v>18.7</v>
      </c>
      <c r="L1522" s="609">
        <v>19.2</v>
      </c>
      <c r="M1522" s="513">
        <v>20.8</v>
      </c>
      <c r="N1522" s="609">
        <v>18.8</v>
      </c>
      <c r="O1522" s="609">
        <v>19.8</v>
      </c>
      <c r="P1522" s="609">
        <v>18.75</v>
      </c>
      <c r="Q1522" s="513">
        <v>18.8</v>
      </c>
      <c r="R1522" s="513">
        <v>19.1</v>
      </c>
      <c r="S1522" s="609">
        <v>19.3</v>
      </c>
      <c r="T1522" s="609"/>
      <c r="U1522" s="609">
        <v>18.91</v>
      </c>
    </row>
    <row r="1523" s="135" customFormat="1" customHeight="1" spans="1:21">
      <c r="A1523" s="610">
        <v>45247</v>
      </c>
      <c r="B1523" s="610">
        <v>45253</v>
      </c>
      <c r="C1523" s="513" t="s">
        <v>2112</v>
      </c>
      <c r="D1523" s="513">
        <v>19.5</v>
      </c>
      <c r="E1523" s="513">
        <v>20</v>
      </c>
      <c r="F1523" s="513">
        <v>21</v>
      </c>
      <c r="G1523" s="513">
        <v>20.5</v>
      </c>
      <c r="H1523" s="513">
        <v>20</v>
      </c>
      <c r="I1523" s="513">
        <v>20</v>
      </c>
      <c r="J1523" s="513">
        <v>20.5</v>
      </c>
      <c r="K1523" s="513">
        <v>21</v>
      </c>
      <c r="L1523" s="513">
        <v>20.8</v>
      </c>
      <c r="M1523" s="513">
        <v>23.5</v>
      </c>
      <c r="N1523" s="513">
        <v>21.5</v>
      </c>
      <c r="O1523" s="513">
        <v>22.5</v>
      </c>
      <c r="P1523" s="513">
        <v>21.4</v>
      </c>
      <c r="Q1523" s="513">
        <v>22</v>
      </c>
      <c r="R1523" s="513">
        <v>22.1</v>
      </c>
      <c r="S1523" s="513">
        <v>22</v>
      </c>
      <c r="T1523" s="513"/>
      <c r="U1523" s="513">
        <v>21.14</v>
      </c>
    </row>
    <row r="1524" s="135" customFormat="1" customHeight="1" spans="1:21">
      <c r="A1524" s="610">
        <v>45247</v>
      </c>
      <c r="B1524" s="610">
        <v>45253</v>
      </c>
      <c r="C1524" s="513" t="s">
        <v>2113</v>
      </c>
      <c r="D1524" s="513">
        <v>19.5</v>
      </c>
      <c r="E1524" s="513">
        <v>19.5</v>
      </c>
      <c r="F1524" s="513">
        <v>20.5</v>
      </c>
      <c r="G1524" s="513">
        <v>20</v>
      </c>
      <c r="H1524" s="513">
        <v>19.5</v>
      </c>
      <c r="I1524" s="513">
        <v>19.5</v>
      </c>
      <c r="J1524" s="513">
        <v>20</v>
      </c>
      <c r="K1524" s="513">
        <v>20</v>
      </c>
      <c r="L1524" s="513">
        <v>19.1</v>
      </c>
      <c r="M1524" s="513">
        <v>21.5</v>
      </c>
      <c r="N1524" s="513">
        <v>19.7</v>
      </c>
      <c r="O1524" s="513">
        <v>20.6</v>
      </c>
      <c r="P1524" s="513">
        <v>19.6</v>
      </c>
      <c r="Q1524" s="513">
        <v>20.5</v>
      </c>
      <c r="R1524" s="513">
        <v>20.5</v>
      </c>
      <c r="S1524" s="513">
        <v>20</v>
      </c>
      <c r="T1524" s="513"/>
      <c r="U1524" s="513">
        <v>20</v>
      </c>
    </row>
    <row r="1525" s="135" customFormat="1" customHeight="1" spans="1:21">
      <c r="A1525" s="610">
        <v>45247</v>
      </c>
      <c r="B1525" s="610">
        <v>45253</v>
      </c>
      <c r="C1525" s="513" t="s">
        <v>2114</v>
      </c>
      <c r="D1525" s="513">
        <v>0</v>
      </c>
      <c r="E1525" s="513">
        <v>0.5</v>
      </c>
      <c r="F1525" s="513">
        <v>0.5</v>
      </c>
      <c r="G1525" s="513">
        <v>0.5</v>
      </c>
      <c r="H1525" s="513">
        <v>0.5</v>
      </c>
      <c r="I1525" s="513">
        <v>0.5</v>
      </c>
      <c r="J1525" s="513">
        <v>0.5</v>
      </c>
      <c r="K1525" s="513">
        <v>1</v>
      </c>
      <c r="L1525" s="513">
        <v>1.7</v>
      </c>
      <c r="M1525" s="513">
        <v>2</v>
      </c>
      <c r="N1525" s="513">
        <v>1.8</v>
      </c>
      <c r="O1525" s="513">
        <v>1.9</v>
      </c>
      <c r="P1525" s="513">
        <v>1.8</v>
      </c>
      <c r="Q1525" s="513">
        <v>1.5</v>
      </c>
      <c r="R1525" s="513">
        <v>1.6</v>
      </c>
      <c r="S1525" s="513">
        <v>2</v>
      </c>
      <c r="T1525" s="513"/>
      <c r="U1525" s="513">
        <v>1.14</v>
      </c>
    </row>
    <row r="1526" s="135" customFormat="1" customHeight="1" spans="1:21">
      <c r="A1526" s="610">
        <v>45247</v>
      </c>
      <c r="B1526" s="610">
        <v>45253</v>
      </c>
      <c r="C1526" s="513" t="s">
        <v>2115</v>
      </c>
      <c r="D1526" s="513">
        <v>43</v>
      </c>
      <c r="E1526" s="513">
        <v>40</v>
      </c>
      <c r="F1526" s="513">
        <v>49</v>
      </c>
      <c r="G1526" s="513">
        <v>47.5</v>
      </c>
      <c r="H1526" s="513">
        <v>46</v>
      </c>
      <c r="I1526" s="513">
        <v>47</v>
      </c>
      <c r="J1526" s="513">
        <v>48</v>
      </c>
      <c r="K1526" s="513">
        <v>48.5</v>
      </c>
      <c r="L1526" s="513">
        <v>48.2</v>
      </c>
      <c r="M1526" s="513">
        <v>49</v>
      </c>
      <c r="N1526" s="513">
        <v>49.1</v>
      </c>
      <c r="O1526" s="513">
        <v>49.9</v>
      </c>
      <c r="P1526" s="513">
        <v>48.8</v>
      </c>
      <c r="Q1526" s="513">
        <v>46.5</v>
      </c>
      <c r="R1526" s="513">
        <v>46.8</v>
      </c>
      <c r="S1526" s="513">
        <v>45</v>
      </c>
      <c r="T1526" s="513"/>
      <c r="U1526" s="513">
        <v>47.02</v>
      </c>
    </row>
    <row r="1527" s="135" customFormat="1" customHeight="1" spans="1:21">
      <c r="A1527" s="610">
        <v>45247</v>
      </c>
      <c r="B1527" s="610">
        <v>45253</v>
      </c>
      <c r="C1527" s="513" t="s">
        <v>2116</v>
      </c>
      <c r="D1527" s="513">
        <v>41</v>
      </c>
      <c r="E1527" s="513">
        <v>40</v>
      </c>
      <c r="F1527" s="513">
        <v>42</v>
      </c>
      <c r="G1527" s="513">
        <v>41.5</v>
      </c>
      <c r="H1527" s="513">
        <v>40.5</v>
      </c>
      <c r="I1527" s="513">
        <v>41</v>
      </c>
      <c r="J1527" s="513">
        <v>41</v>
      </c>
      <c r="K1527" s="513">
        <v>41</v>
      </c>
      <c r="L1527" s="513">
        <v>44</v>
      </c>
      <c r="M1527" s="513">
        <v>45.5</v>
      </c>
      <c r="N1527" s="513">
        <v>44.5</v>
      </c>
      <c r="O1527" s="513">
        <v>45.4</v>
      </c>
      <c r="P1527" s="513">
        <v>44.2</v>
      </c>
      <c r="Q1527" s="513">
        <v>43</v>
      </c>
      <c r="R1527" s="513">
        <v>43</v>
      </c>
      <c r="S1527" s="513">
        <v>42</v>
      </c>
      <c r="T1527" s="513"/>
      <c r="U1527" s="513">
        <v>42.48</v>
      </c>
    </row>
    <row r="1528" s="135" customFormat="1" customHeight="1" spans="1:21">
      <c r="A1528" s="610">
        <v>45247</v>
      </c>
      <c r="B1528" s="610">
        <v>45253</v>
      </c>
      <c r="C1528" s="513" t="s">
        <v>2117</v>
      </c>
      <c r="D1528" s="513">
        <v>2</v>
      </c>
      <c r="E1528" s="513">
        <v>0</v>
      </c>
      <c r="F1528" s="513">
        <v>7</v>
      </c>
      <c r="G1528" s="513">
        <v>6</v>
      </c>
      <c r="H1528" s="513">
        <v>5.5</v>
      </c>
      <c r="I1528" s="513">
        <v>6</v>
      </c>
      <c r="J1528" s="513">
        <v>7</v>
      </c>
      <c r="K1528" s="513">
        <v>7.5</v>
      </c>
      <c r="L1528" s="513">
        <v>4.2</v>
      </c>
      <c r="M1528" s="513">
        <v>3.5</v>
      </c>
      <c r="N1528" s="513">
        <v>4.6</v>
      </c>
      <c r="O1528" s="513">
        <v>4.5</v>
      </c>
      <c r="P1528" s="513">
        <v>4.6</v>
      </c>
      <c r="Q1528" s="513">
        <v>3.5</v>
      </c>
      <c r="R1528" s="513">
        <v>3.8</v>
      </c>
      <c r="S1528" s="513">
        <v>3</v>
      </c>
      <c r="T1528" s="513"/>
      <c r="U1528" s="513">
        <f>U1526-U1527</f>
        <v>4.54000000000001</v>
      </c>
    </row>
    <row r="1529" s="135" customFormat="1" customHeight="1" spans="1:21">
      <c r="A1529" s="610">
        <v>45254</v>
      </c>
      <c r="B1529" s="610">
        <v>45260</v>
      </c>
      <c r="C1529" s="513" t="s">
        <v>2111</v>
      </c>
      <c r="D1529" s="513">
        <v>18</v>
      </c>
      <c r="E1529" s="513">
        <v>18.1</v>
      </c>
      <c r="F1529" s="609">
        <v>17.8</v>
      </c>
      <c r="G1529" s="513">
        <v>17.9</v>
      </c>
      <c r="H1529" s="513">
        <v>17.9</v>
      </c>
      <c r="I1529" s="513">
        <v>17.8</v>
      </c>
      <c r="J1529" s="609">
        <v>18.1</v>
      </c>
      <c r="K1529" s="513">
        <v>18.2</v>
      </c>
      <c r="L1529" s="609">
        <v>18.9</v>
      </c>
      <c r="M1529" s="513">
        <v>20.3</v>
      </c>
      <c r="N1529" s="609">
        <v>18.5</v>
      </c>
      <c r="O1529" s="609">
        <v>19.4</v>
      </c>
      <c r="P1529" s="609">
        <v>18.3</v>
      </c>
      <c r="Q1529" s="513">
        <v>18.3</v>
      </c>
      <c r="R1529" s="513">
        <v>18.7</v>
      </c>
      <c r="S1529" s="609">
        <v>19.35</v>
      </c>
      <c r="T1529" s="609"/>
      <c r="U1529" s="609">
        <v>18.47</v>
      </c>
    </row>
    <row r="1530" s="135" customFormat="1" customHeight="1" spans="1:21">
      <c r="A1530" s="610">
        <v>45254</v>
      </c>
      <c r="B1530" s="610">
        <v>45260</v>
      </c>
      <c r="C1530" s="513" t="s">
        <v>2112</v>
      </c>
      <c r="D1530" s="513">
        <v>19.5</v>
      </c>
      <c r="E1530" s="513">
        <v>19</v>
      </c>
      <c r="F1530" s="513">
        <v>21</v>
      </c>
      <c r="G1530" s="513">
        <v>20.5</v>
      </c>
      <c r="H1530" s="513">
        <v>20</v>
      </c>
      <c r="I1530" s="513">
        <v>20</v>
      </c>
      <c r="J1530" s="513">
        <v>20.5</v>
      </c>
      <c r="K1530" s="513">
        <v>20.5</v>
      </c>
      <c r="L1530" s="513">
        <v>20.8</v>
      </c>
      <c r="M1530" s="513">
        <v>23</v>
      </c>
      <c r="N1530" s="513">
        <v>21.1</v>
      </c>
      <c r="O1530" s="513">
        <v>22.1</v>
      </c>
      <c r="P1530" s="513">
        <v>21</v>
      </c>
      <c r="Q1530" s="513">
        <v>21.4</v>
      </c>
      <c r="R1530" s="513">
        <v>21.6</v>
      </c>
      <c r="S1530" s="513">
        <v>22</v>
      </c>
      <c r="T1530" s="513"/>
      <c r="U1530" s="513">
        <v>20.88</v>
      </c>
    </row>
    <row r="1531" s="135" customFormat="1" customHeight="1" spans="1:21">
      <c r="A1531" s="610">
        <v>45254</v>
      </c>
      <c r="B1531" s="610">
        <v>45260</v>
      </c>
      <c r="C1531" s="513" t="s">
        <v>2113</v>
      </c>
      <c r="D1531" s="513">
        <v>19</v>
      </c>
      <c r="E1531" s="513">
        <v>19</v>
      </c>
      <c r="F1531" s="513">
        <v>20.5</v>
      </c>
      <c r="G1531" s="513">
        <v>20</v>
      </c>
      <c r="H1531" s="513">
        <v>19.5</v>
      </c>
      <c r="I1531" s="513">
        <v>19.5</v>
      </c>
      <c r="J1531" s="513">
        <v>20</v>
      </c>
      <c r="K1531" s="513">
        <v>20</v>
      </c>
      <c r="L1531" s="513">
        <v>19.1</v>
      </c>
      <c r="M1531" s="513">
        <v>21</v>
      </c>
      <c r="N1531" s="513">
        <v>19.4</v>
      </c>
      <c r="O1531" s="513">
        <v>20.3</v>
      </c>
      <c r="P1531" s="513">
        <v>19.2</v>
      </c>
      <c r="Q1531" s="513">
        <v>20</v>
      </c>
      <c r="R1531" s="513">
        <v>20</v>
      </c>
      <c r="S1531" s="513">
        <v>20</v>
      </c>
      <c r="T1531" s="513"/>
      <c r="U1531" s="513">
        <v>19.78</v>
      </c>
    </row>
    <row r="1532" s="135" customFormat="1" customHeight="1" spans="1:21">
      <c r="A1532" s="610">
        <v>45254</v>
      </c>
      <c r="B1532" s="610">
        <v>45260</v>
      </c>
      <c r="C1532" s="513" t="s">
        <v>2114</v>
      </c>
      <c r="D1532" s="513">
        <v>0.5</v>
      </c>
      <c r="E1532" s="513">
        <v>0</v>
      </c>
      <c r="F1532" s="513">
        <v>0.5</v>
      </c>
      <c r="G1532" s="513">
        <v>0.5</v>
      </c>
      <c r="H1532" s="513">
        <v>0.5</v>
      </c>
      <c r="I1532" s="513">
        <v>0.5</v>
      </c>
      <c r="J1532" s="513">
        <v>0.5</v>
      </c>
      <c r="K1532" s="513">
        <v>0.5</v>
      </c>
      <c r="L1532" s="513">
        <v>1.7</v>
      </c>
      <c r="M1532" s="513">
        <v>2</v>
      </c>
      <c r="N1532" s="513">
        <v>1.7</v>
      </c>
      <c r="O1532" s="513">
        <v>1.8</v>
      </c>
      <c r="P1532" s="513">
        <v>1.8</v>
      </c>
      <c r="Q1532" s="513">
        <v>1.4</v>
      </c>
      <c r="R1532" s="513">
        <v>1.6</v>
      </c>
      <c r="S1532" s="513">
        <v>2</v>
      </c>
      <c r="T1532" s="513"/>
      <c r="U1532" s="513">
        <v>1.1</v>
      </c>
    </row>
    <row r="1533" s="135" customFormat="1" customHeight="1" spans="1:21">
      <c r="A1533" s="610">
        <v>45254</v>
      </c>
      <c r="B1533" s="610">
        <v>45260</v>
      </c>
      <c r="C1533" s="513" t="s">
        <v>2115</v>
      </c>
      <c r="D1533" s="513">
        <v>43</v>
      </c>
      <c r="E1533" s="513">
        <v>40</v>
      </c>
      <c r="F1533" s="513">
        <v>49</v>
      </c>
      <c r="G1533" s="513">
        <v>47</v>
      </c>
      <c r="H1533" s="513">
        <v>46</v>
      </c>
      <c r="I1533" s="513">
        <v>46</v>
      </c>
      <c r="J1533" s="513">
        <v>48</v>
      </c>
      <c r="K1533" s="513">
        <v>48.5</v>
      </c>
      <c r="L1533" s="513">
        <v>48.2</v>
      </c>
      <c r="M1533" s="513">
        <v>48</v>
      </c>
      <c r="N1533" s="513">
        <v>48.9</v>
      </c>
      <c r="O1533" s="513">
        <v>49.6</v>
      </c>
      <c r="P1533" s="513">
        <v>48.5</v>
      </c>
      <c r="Q1533" s="513">
        <v>45.8</v>
      </c>
      <c r="R1533" s="513">
        <v>46</v>
      </c>
      <c r="S1533" s="513">
        <v>45</v>
      </c>
      <c r="T1533" s="513"/>
      <c r="U1533" s="513">
        <v>46.72</v>
      </c>
    </row>
    <row r="1534" s="135" customFormat="1" customHeight="1" spans="1:21">
      <c r="A1534" s="610">
        <v>45254</v>
      </c>
      <c r="B1534" s="610">
        <v>45260</v>
      </c>
      <c r="C1534" s="513" t="s">
        <v>2116</v>
      </c>
      <c r="D1534" s="513">
        <v>41</v>
      </c>
      <c r="E1534" s="513">
        <v>40</v>
      </c>
      <c r="F1534" s="513">
        <v>42</v>
      </c>
      <c r="G1534" s="513">
        <v>41</v>
      </c>
      <c r="H1534" s="513">
        <v>40.5</v>
      </c>
      <c r="I1534" s="513">
        <v>41</v>
      </c>
      <c r="J1534" s="513">
        <v>41</v>
      </c>
      <c r="K1534" s="513">
        <v>41</v>
      </c>
      <c r="L1534" s="513">
        <v>44</v>
      </c>
      <c r="M1534" s="513">
        <v>44</v>
      </c>
      <c r="N1534" s="513">
        <v>44.3</v>
      </c>
      <c r="O1534" s="513">
        <v>45.3</v>
      </c>
      <c r="P1534" s="513">
        <v>44.1</v>
      </c>
      <c r="Q1534" s="513">
        <v>42</v>
      </c>
      <c r="R1534" s="513">
        <v>42</v>
      </c>
      <c r="S1534" s="513">
        <v>42</v>
      </c>
      <c r="T1534" s="513"/>
      <c r="U1534" s="513">
        <v>42.2</v>
      </c>
    </row>
    <row r="1535" s="135" customFormat="1" customHeight="1" spans="1:21">
      <c r="A1535" s="610">
        <v>45254</v>
      </c>
      <c r="B1535" s="610">
        <v>45260</v>
      </c>
      <c r="C1535" s="513" t="s">
        <v>2117</v>
      </c>
      <c r="D1535" s="513">
        <v>2</v>
      </c>
      <c r="E1535" s="513">
        <v>0</v>
      </c>
      <c r="F1535" s="513">
        <v>7</v>
      </c>
      <c r="G1535" s="513">
        <v>6</v>
      </c>
      <c r="H1535" s="513">
        <v>5.5</v>
      </c>
      <c r="I1535" s="513">
        <v>5</v>
      </c>
      <c r="J1535" s="513">
        <v>7</v>
      </c>
      <c r="K1535" s="513">
        <v>7.5</v>
      </c>
      <c r="L1535" s="513">
        <v>4.2</v>
      </c>
      <c r="M1535" s="513">
        <v>4</v>
      </c>
      <c r="N1535" s="513">
        <v>4.6</v>
      </c>
      <c r="O1535" s="513">
        <v>4.3</v>
      </c>
      <c r="P1535" s="513">
        <v>4.4</v>
      </c>
      <c r="Q1535" s="513">
        <v>3.8</v>
      </c>
      <c r="R1535" s="513">
        <v>4</v>
      </c>
      <c r="S1535" s="513">
        <v>3</v>
      </c>
      <c r="T1535" s="513"/>
      <c r="U1535" s="513">
        <v>4.52</v>
      </c>
    </row>
    <row r="1536" s="135" customFormat="1" customHeight="1" spans="1:21">
      <c r="A1536" s="610">
        <v>45261</v>
      </c>
      <c r="B1536" s="610">
        <v>45267</v>
      </c>
      <c r="C1536" s="513" t="s">
        <v>2111</v>
      </c>
      <c r="D1536" s="513">
        <v>17.6</v>
      </c>
      <c r="E1536" s="513">
        <v>17.8</v>
      </c>
      <c r="F1536" s="609">
        <v>17.8</v>
      </c>
      <c r="G1536" s="513">
        <v>17.8</v>
      </c>
      <c r="H1536" s="513">
        <v>17.9</v>
      </c>
      <c r="I1536" s="513">
        <v>17.8</v>
      </c>
      <c r="J1536" s="513">
        <v>18.1</v>
      </c>
      <c r="K1536" s="513">
        <v>18.2</v>
      </c>
      <c r="L1536" s="609">
        <v>19.2</v>
      </c>
      <c r="M1536" s="513">
        <v>19.9</v>
      </c>
      <c r="N1536" s="513">
        <v>18.4</v>
      </c>
      <c r="O1536" s="513">
        <v>19.7</v>
      </c>
      <c r="P1536" s="513">
        <v>18.5</v>
      </c>
      <c r="Q1536" s="513">
        <v>17.7</v>
      </c>
      <c r="R1536" s="513">
        <v>18.2</v>
      </c>
      <c r="S1536" s="513">
        <v>19</v>
      </c>
      <c r="T1536" s="513"/>
      <c r="U1536" s="513">
        <v>18.35</v>
      </c>
    </row>
    <row r="1537" s="135" customFormat="1" customHeight="1" spans="1:21">
      <c r="A1537" s="610">
        <v>45261</v>
      </c>
      <c r="B1537" s="610">
        <v>45267</v>
      </c>
      <c r="C1537" s="513" t="s">
        <v>2112</v>
      </c>
      <c r="D1537" s="513">
        <v>19</v>
      </c>
      <c r="E1537" s="513">
        <v>19</v>
      </c>
      <c r="F1537" s="513">
        <v>20</v>
      </c>
      <c r="G1537" s="513">
        <v>20</v>
      </c>
      <c r="H1537" s="513">
        <v>19.5</v>
      </c>
      <c r="I1537" s="513">
        <v>19.5</v>
      </c>
      <c r="J1537" s="513">
        <v>20</v>
      </c>
      <c r="K1537" s="513">
        <v>20.2</v>
      </c>
      <c r="L1537" s="513">
        <v>20.3</v>
      </c>
      <c r="M1537" s="513">
        <v>22.2</v>
      </c>
      <c r="N1537" s="513">
        <v>20.9</v>
      </c>
      <c r="O1537" s="513">
        <v>22.3</v>
      </c>
      <c r="P1537" s="513">
        <v>21</v>
      </c>
      <c r="Q1537" s="513">
        <v>20.6</v>
      </c>
      <c r="R1537" s="513">
        <v>20.8</v>
      </c>
      <c r="S1537" s="513">
        <v>21.5</v>
      </c>
      <c r="T1537" s="513"/>
      <c r="U1537" s="513">
        <v>20.43</v>
      </c>
    </row>
    <row r="1538" s="135" customFormat="1" customHeight="1" spans="1:21">
      <c r="A1538" s="610">
        <v>45261</v>
      </c>
      <c r="B1538" s="610">
        <v>45267</v>
      </c>
      <c r="C1538" s="513" t="s">
        <v>2113</v>
      </c>
      <c r="D1538" s="513">
        <v>19</v>
      </c>
      <c r="E1538" s="513">
        <v>19</v>
      </c>
      <c r="F1538" s="513">
        <v>19.5</v>
      </c>
      <c r="G1538" s="513">
        <v>19.5</v>
      </c>
      <c r="H1538" s="513">
        <v>19</v>
      </c>
      <c r="I1538" s="513">
        <v>19.5</v>
      </c>
      <c r="J1538" s="513">
        <v>19.5</v>
      </c>
      <c r="K1538" s="513">
        <v>19.8</v>
      </c>
      <c r="L1538" s="513">
        <v>19</v>
      </c>
      <c r="M1538" s="513">
        <v>20</v>
      </c>
      <c r="N1538" s="513">
        <v>19.1</v>
      </c>
      <c r="O1538" s="513">
        <v>20.3</v>
      </c>
      <c r="P1538" s="513">
        <v>19.2</v>
      </c>
      <c r="Q1538" s="513">
        <v>19</v>
      </c>
      <c r="R1538" s="513">
        <v>19</v>
      </c>
      <c r="S1538" s="513">
        <v>19.5</v>
      </c>
      <c r="T1538" s="513"/>
      <c r="U1538" s="513">
        <v>19.37</v>
      </c>
    </row>
    <row r="1539" s="135" customFormat="1" customHeight="1" spans="1:21">
      <c r="A1539" s="610">
        <v>45261</v>
      </c>
      <c r="B1539" s="610">
        <v>45267</v>
      </c>
      <c r="C1539" s="513" t="s">
        <v>2114</v>
      </c>
      <c r="D1539" s="513">
        <v>0</v>
      </c>
      <c r="E1539" s="513">
        <v>0</v>
      </c>
      <c r="F1539" s="513">
        <v>0.5</v>
      </c>
      <c r="G1539" s="513">
        <v>0.5</v>
      </c>
      <c r="H1539" s="513">
        <v>0.5</v>
      </c>
      <c r="I1539" s="513">
        <v>0</v>
      </c>
      <c r="J1539" s="513">
        <v>0.5</v>
      </c>
      <c r="K1539" s="513">
        <v>0.4</v>
      </c>
      <c r="L1539" s="513">
        <v>1.3</v>
      </c>
      <c r="M1539" s="513">
        <v>2.2</v>
      </c>
      <c r="N1539" s="513">
        <v>1.8</v>
      </c>
      <c r="O1539" s="513">
        <v>2</v>
      </c>
      <c r="P1539" s="513">
        <v>1.8</v>
      </c>
      <c r="Q1539" s="513">
        <v>1.6</v>
      </c>
      <c r="R1539" s="513">
        <v>1.8</v>
      </c>
      <c r="S1539" s="513">
        <v>2</v>
      </c>
      <c r="T1539" s="513"/>
      <c r="U1539" s="513">
        <v>1.06</v>
      </c>
    </row>
    <row r="1540" s="135" customFormat="1" customHeight="1" spans="1:21">
      <c r="A1540" s="610">
        <v>45261</v>
      </c>
      <c r="B1540" s="610">
        <v>45267</v>
      </c>
      <c r="C1540" s="513" t="s">
        <v>2115</v>
      </c>
      <c r="D1540" s="513">
        <v>40</v>
      </c>
      <c r="E1540" s="513">
        <v>40</v>
      </c>
      <c r="F1540" s="513">
        <v>47</v>
      </c>
      <c r="G1540" s="513">
        <v>46</v>
      </c>
      <c r="H1540" s="513">
        <v>43</v>
      </c>
      <c r="I1540" s="513">
        <v>44</v>
      </c>
      <c r="J1540" s="513">
        <v>47</v>
      </c>
      <c r="K1540" s="513">
        <v>46</v>
      </c>
      <c r="L1540" s="513">
        <v>48</v>
      </c>
      <c r="M1540" s="513">
        <v>47</v>
      </c>
      <c r="N1540" s="513">
        <v>48.1</v>
      </c>
      <c r="O1540" s="513">
        <v>49.2</v>
      </c>
      <c r="P1540" s="513">
        <v>48.2</v>
      </c>
      <c r="Q1540" s="513">
        <v>44.5</v>
      </c>
      <c r="R1540" s="513">
        <v>45</v>
      </c>
      <c r="S1540" s="513">
        <v>44.5</v>
      </c>
      <c r="T1540" s="513"/>
      <c r="U1540" s="513">
        <v>45.47</v>
      </c>
    </row>
    <row r="1541" s="135" customFormat="1" customHeight="1" spans="1:21">
      <c r="A1541" s="610">
        <v>45261</v>
      </c>
      <c r="B1541" s="610">
        <v>45267</v>
      </c>
      <c r="C1541" s="513" t="s">
        <v>2116</v>
      </c>
      <c r="D1541" s="513">
        <v>39</v>
      </c>
      <c r="E1541" s="513">
        <v>40</v>
      </c>
      <c r="F1541" s="513">
        <v>41</v>
      </c>
      <c r="G1541" s="513">
        <v>41</v>
      </c>
      <c r="H1541" s="513">
        <v>39.5</v>
      </c>
      <c r="I1541" s="513">
        <v>40</v>
      </c>
      <c r="J1541" s="513">
        <v>40</v>
      </c>
      <c r="K1541" s="513">
        <v>40</v>
      </c>
      <c r="L1541" s="513">
        <v>43.5</v>
      </c>
      <c r="M1541" s="513">
        <v>43</v>
      </c>
      <c r="N1541" s="513">
        <v>43.3</v>
      </c>
      <c r="O1541" s="513">
        <v>44.7</v>
      </c>
      <c r="P1541" s="513">
        <v>43.6</v>
      </c>
      <c r="Q1541" s="513">
        <v>41</v>
      </c>
      <c r="R1541" s="513">
        <v>41</v>
      </c>
      <c r="S1541" s="513">
        <v>41.5</v>
      </c>
      <c r="T1541" s="513"/>
      <c r="U1541" s="513">
        <v>41.38</v>
      </c>
    </row>
    <row r="1542" s="135" customFormat="1" customHeight="1" spans="1:21">
      <c r="A1542" s="610">
        <v>45261</v>
      </c>
      <c r="B1542" s="610">
        <v>45267</v>
      </c>
      <c r="C1542" s="513" t="s">
        <v>2117</v>
      </c>
      <c r="D1542" s="513">
        <v>1</v>
      </c>
      <c r="E1542" s="513">
        <v>0</v>
      </c>
      <c r="F1542" s="513">
        <v>6</v>
      </c>
      <c r="G1542" s="513">
        <v>5</v>
      </c>
      <c r="H1542" s="513">
        <v>3.5</v>
      </c>
      <c r="I1542" s="513">
        <v>4</v>
      </c>
      <c r="J1542" s="513">
        <v>7</v>
      </c>
      <c r="K1542" s="513">
        <v>6</v>
      </c>
      <c r="L1542" s="513">
        <v>4.5</v>
      </c>
      <c r="M1542" s="513">
        <v>4</v>
      </c>
      <c r="N1542" s="513">
        <v>4.8</v>
      </c>
      <c r="O1542" s="513">
        <v>4.5</v>
      </c>
      <c r="P1542" s="513">
        <v>4.6</v>
      </c>
      <c r="Q1542" s="513">
        <v>3.5</v>
      </c>
      <c r="R1542" s="513">
        <v>4</v>
      </c>
      <c r="S1542" s="513">
        <v>3</v>
      </c>
      <c r="T1542" s="513"/>
      <c r="U1542" s="513">
        <v>4.09</v>
      </c>
    </row>
    <row r="1543" s="135" customFormat="1" customHeight="1" spans="1:21">
      <c r="A1543" s="610">
        <v>45268</v>
      </c>
      <c r="B1543" s="610">
        <v>45274</v>
      </c>
      <c r="C1543" s="513" t="s">
        <v>2111</v>
      </c>
      <c r="D1543" s="513">
        <v>18.1</v>
      </c>
      <c r="E1543" s="513">
        <v>18</v>
      </c>
      <c r="F1543" s="609">
        <v>18.2</v>
      </c>
      <c r="G1543" s="513">
        <v>18.3</v>
      </c>
      <c r="H1543" s="513">
        <v>18.3</v>
      </c>
      <c r="I1543" s="513">
        <v>18.15</v>
      </c>
      <c r="J1543" s="609">
        <v>18.3</v>
      </c>
      <c r="K1543" s="513">
        <v>18.5</v>
      </c>
      <c r="L1543" s="609">
        <v>19.7</v>
      </c>
      <c r="M1543" s="513">
        <v>20.5</v>
      </c>
      <c r="N1543" s="513">
        <v>18.1</v>
      </c>
      <c r="O1543" s="609">
        <v>18.9</v>
      </c>
      <c r="P1543" s="609">
        <v>17.8</v>
      </c>
      <c r="Q1543" s="513">
        <v>18</v>
      </c>
      <c r="R1543" s="513">
        <v>18.5</v>
      </c>
      <c r="S1543" s="609">
        <v>19.3</v>
      </c>
      <c r="T1543" s="609"/>
      <c r="U1543" s="513">
        <v>18.54</v>
      </c>
    </row>
    <row r="1544" s="135" customFormat="1" customHeight="1" spans="1:21">
      <c r="A1544" s="610">
        <v>45268</v>
      </c>
      <c r="B1544" s="610">
        <v>45274</v>
      </c>
      <c r="C1544" s="513" t="s">
        <v>2112</v>
      </c>
      <c r="D1544" s="513">
        <v>19</v>
      </c>
      <c r="E1544" s="513">
        <v>19</v>
      </c>
      <c r="F1544" s="609">
        <v>20.5</v>
      </c>
      <c r="G1544" s="513">
        <v>20</v>
      </c>
      <c r="H1544" s="513">
        <v>20</v>
      </c>
      <c r="I1544" s="513">
        <v>20</v>
      </c>
      <c r="J1544" s="513">
        <v>20.5</v>
      </c>
      <c r="K1544" s="513">
        <v>20.5</v>
      </c>
      <c r="L1544" s="609">
        <v>20.5</v>
      </c>
      <c r="M1544" s="513">
        <v>23</v>
      </c>
      <c r="N1544" s="513">
        <v>21.1</v>
      </c>
      <c r="O1544" s="513">
        <v>21.7</v>
      </c>
      <c r="P1544" s="513">
        <v>20.7</v>
      </c>
      <c r="Q1544" s="513">
        <v>21</v>
      </c>
      <c r="R1544" s="513">
        <v>21.5</v>
      </c>
      <c r="S1544" s="513">
        <v>21.7</v>
      </c>
      <c r="T1544" s="513"/>
      <c r="U1544" s="513">
        <v>20.67</v>
      </c>
    </row>
    <row r="1545" s="135" customFormat="1" customHeight="1" spans="1:21">
      <c r="A1545" s="610">
        <v>45268</v>
      </c>
      <c r="B1545" s="610">
        <v>45274</v>
      </c>
      <c r="C1545" s="513" t="s">
        <v>2113</v>
      </c>
      <c r="D1545" s="513">
        <v>19</v>
      </c>
      <c r="E1545" s="513">
        <v>19</v>
      </c>
      <c r="F1545" s="513">
        <v>19.5</v>
      </c>
      <c r="G1545" s="513">
        <v>19</v>
      </c>
      <c r="H1545" s="513">
        <v>19</v>
      </c>
      <c r="I1545" s="513">
        <v>18.5</v>
      </c>
      <c r="J1545" s="513">
        <v>19.5</v>
      </c>
      <c r="K1545" s="513">
        <v>19.5</v>
      </c>
      <c r="L1545" s="513">
        <v>19</v>
      </c>
      <c r="M1545" s="513">
        <v>20</v>
      </c>
      <c r="N1545" s="513">
        <v>19.2</v>
      </c>
      <c r="O1545" s="513">
        <v>19.6</v>
      </c>
      <c r="P1545" s="513">
        <v>18.7</v>
      </c>
      <c r="Q1545" s="513">
        <v>19</v>
      </c>
      <c r="R1545" s="513">
        <v>19</v>
      </c>
      <c r="S1545" s="513">
        <v>19.7</v>
      </c>
      <c r="T1545" s="513"/>
      <c r="U1545" s="513">
        <v>19.2</v>
      </c>
    </row>
    <row r="1546" s="135" customFormat="1" customHeight="1" spans="1:21">
      <c r="A1546" s="610">
        <v>45268</v>
      </c>
      <c r="B1546" s="610">
        <v>45274</v>
      </c>
      <c r="C1546" s="513" t="s">
        <v>2114</v>
      </c>
      <c r="D1546" s="513">
        <v>0</v>
      </c>
      <c r="E1546" s="513">
        <v>0</v>
      </c>
      <c r="F1546" s="513">
        <v>1</v>
      </c>
      <c r="G1546" s="513">
        <v>1</v>
      </c>
      <c r="H1546" s="513">
        <v>1</v>
      </c>
      <c r="I1546" s="513">
        <v>1.5</v>
      </c>
      <c r="J1546" s="513">
        <v>1</v>
      </c>
      <c r="K1546" s="513">
        <v>1</v>
      </c>
      <c r="L1546" s="513">
        <v>1.5</v>
      </c>
      <c r="M1546" s="513">
        <v>3</v>
      </c>
      <c r="N1546" s="513">
        <v>1.9</v>
      </c>
      <c r="O1546" s="513">
        <v>2.1</v>
      </c>
      <c r="P1546" s="513">
        <v>2</v>
      </c>
      <c r="Q1546" s="513">
        <v>2</v>
      </c>
      <c r="R1546" s="513">
        <v>2.5</v>
      </c>
      <c r="S1546" s="513">
        <v>2</v>
      </c>
      <c r="T1546" s="513"/>
      <c r="U1546" s="513">
        <v>1.47</v>
      </c>
    </row>
    <row r="1547" s="135" customFormat="1" customHeight="1" spans="1:21">
      <c r="A1547" s="610">
        <v>45268</v>
      </c>
      <c r="B1547" s="610">
        <v>45274</v>
      </c>
      <c r="C1547" s="513" t="s">
        <v>2115</v>
      </c>
      <c r="D1547" s="513">
        <v>41</v>
      </c>
      <c r="E1547" s="513">
        <v>42</v>
      </c>
      <c r="F1547" s="513">
        <v>46.5</v>
      </c>
      <c r="G1547" s="513">
        <v>44.5</v>
      </c>
      <c r="H1547" s="513">
        <v>43</v>
      </c>
      <c r="I1547" s="513">
        <v>43.5</v>
      </c>
      <c r="J1547" s="513">
        <v>46</v>
      </c>
      <c r="K1547" s="513">
        <v>44</v>
      </c>
      <c r="L1547" s="513">
        <v>48.5</v>
      </c>
      <c r="M1547" s="513">
        <v>48</v>
      </c>
      <c r="N1547" s="513">
        <v>47.8</v>
      </c>
      <c r="O1547" s="513">
        <v>48.6</v>
      </c>
      <c r="P1547" s="513">
        <v>47.4</v>
      </c>
      <c r="Q1547" s="513">
        <v>45</v>
      </c>
      <c r="R1547" s="513">
        <v>45.5</v>
      </c>
      <c r="S1547" s="513">
        <v>41.8</v>
      </c>
      <c r="T1547" s="513"/>
      <c r="U1547" s="513">
        <v>45.19</v>
      </c>
    </row>
    <row r="1548" s="135" customFormat="1" customHeight="1" spans="1:21">
      <c r="A1548" s="610">
        <v>45268</v>
      </c>
      <c r="B1548" s="610">
        <v>45274</v>
      </c>
      <c r="C1548" s="513" t="s">
        <v>2116</v>
      </c>
      <c r="D1548" s="513">
        <v>39</v>
      </c>
      <c r="E1548" s="513">
        <v>39.5</v>
      </c>
      <c r="F1548" s="513">
        <v>40.5</v>
      </c>
      <c r="G1548" s="513">
        <v>40.5</v>
      </c>
      <c r="H1548" s="513">
        <v>39</v>
      </c>
      <c r="I1548" s="513">
        <v>40</v>
      </c>
      <c r="J1548" s="513">
        <v>40</v>
      </c>
      <c r="K1548" s="513">
        <v>40</v>
      </c>
      <c r="L1548" s="513">
        <v>43.5</v>
      </c>
      <c r="M1548" s="513">
        <v>43</v>
      </c>
      <c r="N1548" s="513">
        <v>43.2</v>
      </c>
      <c r="O1548" s="513">
        <v>44.2</v>
      </c>
      <c r="P1548" s="513">
        <v>42.9</v>
      </c>
      <c r="Q1548" s="513">
        <v>41</v>
      </c>
      <c r="R1548" s="513">
        <v>41</v>
      </c>
      <c r="S1548" s="513">
        <v>42.8</v>
      </c>
      <c r="T1548" s="513"/>
      <c r="U1548" s="513">
        <v>41.26</v>
      </c>
    </row>
    <row r="1549" s="135" customFormat="1" customHeight="1" spans="1:21">
      <c r="A1549" s="610">
        <v>45268</v>
      </c>
      <c r="B1549" s="610">
        <v>45274</v>
      </c>
      <c r="C1549" s="513" t="s">
        <v>2117</v>
      </c>
      <c r="D1549" s="513">
        <v>2</v>
      </c>
      <c r="E1549" s="513">
        <v>2.5</v>
      </c>
      <c r="F1549" s="513">
        <v>6</v>
      </c>
      <c r="G1549" s="513">
        <v>4</v>
      </c>
      <c r="H1549" s="513">
        <v>4</v>
      </c>
      <c r="I1549" s="513">
        <v>3.5</v>
      </c>
      <c r="J1549" s="513">
        <v>6</v>
      </c>
      <c r="K1549" s="513">
        <v>4</v>
      </c>
      <c r="L1549" s="513">
        <v>5</v>
      </c>
      <c r="M1549" s="513">
        <v>5</v>
      </c>
      <c r="N1549" s="513">
        <v>4.6</v>
      </c>
      <c r="O1549" s="513">
        <v>4.4</v>
      </c>
      <c r="P1549" s="513">
        <v>4.5</v>
      </c>
      <c r="Q1549" s="513">
        <v>4</v>
      </c>
      <c r="R1549" s="513">
        <v>4.5</v>
      </c>
      <c r="S1549" s="513">
        <v>3</v>
      </c>
      <c r="T1549" s="513"/>
      <c r="U1549" s="513">
        <v>3.93</v>
      </c>
    </row>
    <row r="1550" s="135" customFormat="1" customHeight="1" spans="1:21">
      <c r="A1550" s="610">
        <v>45275</v>
      </c>
      <c r="B1550" s="610">
        <v>45281</v>
      </c>
      <c r="C1550" s="513" t="s">
        <v>2111</v>
      </c>
      <c r="D1550" s="513">
        <v>18.5</v>
      </c>
      <c r="E1550" s="513">
        <v>18.4</v>
      </c>
      <c r="F1550" s="609">
        <v>19</v>
      </c>
      <c r="G1550" s="513">
        <v>19.2</v>
      </c>
      <c r="H1550" s="513">
        <v>19.4</v>
      </c>
      <c r="I1550" s="513">
        <v>19.1</v>
      </c>
      <c r="J1550" s="609">
        <v>19.4</v>
      </c>
      <c r="K1550" s="513">
        <v>19.6</v>
      </c>
      <c r="L1550" s="609">
        <v>20.34</v>
      </c>
      <c r="M1550" s="513">
        <v>19.5</v>
      </c>
      <c r="N1550" s="513">
        <v>18.7</v>
      </c>
      <c r="O1550" s="609">
        <v>19.4</v>
      </c>
      <c r="P1550" s="609">
        <v>18.4</v>
      </c>
      <c r="Q1550" s="513">
        <v>19</v>
      </c>
      <c r="R1550" s="513">
        <v>19.3</v>
      </c>
      <c r="S1550" s="609">
        <v>19.5</v>
      </c>
      <c r="T1550" s="609"/>
      <c r="U1550" s="513">
        <v>19.17</v>
      </c>
    </row>
    <row r="1551" s="135" customFormat="1" customHeight="1" spans="1:21">
      <c r="A1551" s="610">
        <v>45275</v>
      </c>
      <c r="B1551" s="610">
        <v>45281</v>
      </c>
      <c r="C1551" s="513" t="s">
        <v>2112</v>
      </c>
      <c r="D1551" s="513">
        <v>20</v>
      </c>
      <c r="E1551" s="513">
        <v>19</v>
      </c>
      <c r="F1551" s="609">
        <v>22</v>
      </c>
      <c r="G1551" s="513">
        <v>21.5</v>
      </c>
      <c r="H1551" s="513">
        <v>21.5</v>
      </c>
      <c r="I1551" s="513">
        <v>21.8</v>
      </c>
      <c r="J1551" s="513">
        <v>21.5</v>
      </c>
      <c r="K1551" s="513">
        <v>22</v>
      </c>
      <c r="L1551" s="609">
        <v>21.2</v>
      </c>
      <c r="M1551" s="513">
        <v>22.5</v>
      </c>
      <c r="N1551" s="513">
        <v>21.8</v>
      </c>
      <c r="O1551" s="513">
        <v>22.5</v>
      </c>
      <c r="P1551" s="513">
        <v>21.4</v>
      </c>
      <c r="Q1551" s="513">
        <v>22</v>
      </c>
      <c r="R1551" s="513">
        <v>22.3</v>
      </c>
      <c r="S1551" s="513">
        <v>22.5</v>
      </c>
      <c r="T1551" s="513"/>
      <c r="U1551" s="513">
        <v>21.59</v>
      </c>
    </row>
    <row r="1552" s="135" customFormat="1" customHeight="1" spans="1:21">
      <c r="A1552" s="610">
        <v>45275</v>
      </c>
      <c r="B1552" s="610">
        <v>45281</v>
      </c>
      <c r="C1552" s="513" t="s">
        <v>2113</v>
      </c>
      <c r="D1552" s="513">
        <v>19</v>
      </c>
      <c r="E1552" s="513">
        <v>19</v>
      </c>
      <c r="F1552" s="513">
        <v>20</v>
      </c>
      <c r="G1552" s="513">
        <v>20</v>
      </c>
      <c r="H1552" s="513">
        <v>19.5</v>
      </c>
      <c r="I1552" s="513">
        <v>19</v>
      </c>
      <c r="J1552" s="513">
        <v>20</v>
      </c>
      <c r="K1552" s="513">
        <v>19.5</v>
      </c>
      <c r="L1552" s="513">
        <v>19.5</v>
      </c>
      <c r="M1552" s="513">
        <v>20</v>
      </c>
      <c r="N1552" s="513">
        <v>20</v>
      </c>
      <c r="O1552" s="513">
        <v>20.6</v>
      </c>
      <c r="P1552" s="513">
        <v>19.5</v>
      </c>
      <c r="Q1552" s="513">
        <v>19</v>
      </c>
      <c r="R1552" s="513">
        <v>19</v>
      </c>
      <c r="S1552" s="513">
        <v>20.5</v>
      </c>
      <c r="T1552" s="513"/>
      <c r="U1552" s="513">
        <v>19.63</v>
      </c>
    </row>
    <row r="1553" s="135" customFormat="1" customHeight="1" spans="1:21">
      <c r="A1553" s="610">
        <v>45275</v>
      </c>
      <c r="B1553" s="610">
        <v>45281</v>
      </c>
      <c r="C1553" s="513" t="s">
        <v>2114</v>
      </c>
      <c r="D1553" s="513">
        <v>1</v>
      </c>
      <c r="E1553" s="513">
        <v>0</v>
      </c>
      <c r="F1553" s="513">
        <v>2</v>
      </c>
      <c r="G1553" s="513">
        <v>1.5</v>
      </c>
      <c r="H1553" s="513">
        <v>2</v>
      </c>
      <c r="I1553" s="513">
        <v>2.8</v>
      </c>
      <c r="J1553" s="513">
        <v>1.5</v>
      </c>
      <c r="K1553" s="513">
        <v>2.5</v>
      </c>
      <c r="L1553" s="513">
        <v>1.7</v>
      </c>
      <c r="M1553" s="513">
        <v>2.5</v>
      </c>
      <c r="N1553" s="513">
        <v>1.8</v>
      </c>
      <c r="O1553" s="513">
        <v>1.9</v>
      </c>
      <c r="P1553" s="513">
        <v>1.9</v>
      </c>
      <c r="Q1553" s="513">
        <v>3</v>
      </c>
      <c r="R1553" s="513">
        <v>3.3</v>
      </c>
      <c r="S1553" s="513">
        <v>2</v>
      </c>
      <c r="T1553" s="513"/>
      <c r="U1553" s="513">
        <v>1.96</v>
      </c>
    </row>
    <row r="1554" s="135" customFormat="1" customHeight="1" spans="1:21">
      <c r="A1554" s="610">
        <v>45275</v>
      </c>
      <c r="B1554" s="610">
        <v>45281</v>
      </c>
      <c r="C1554" s="513" t="s">
        <v>2115</v>
      </c>
      <c r="D1554" s="513">
        <v>40</v>
      </c>
      <c r="E1554" s="513">
        <v>40</v>
      </c>
      <c r="F1554" s="513">
        <v>47.5</v>
      </c>
      <c r="G1554" s="513">
        <v>46</v>
      </c>
      <c r="H1554" s="513">
        <v>45</v>
      </c>
      <c r="I1554" s="513">
        <v>45.5</v>
      </c>
      <c r="J1554" s="513">
        <v>47</v>
      </c>
      <c r="K1554" s="513">
        <v>46.5</v>
      </c>
      <c r="L1554" s="513">
        <v>49</v>
      </c>
      <c r="M1554" s="513">
        <v>47</v>
      </c>
      <c r="N1554" s="513">
        <v>48.6</v>
      </c>
      <c r="O1554" s="513">
        <v>49.4</v>
      </c>
      <c r="P1554" s="513">
        <v>48.2</v>
      </c>
      <c r="Q1554" s="513">
        <v>45.5</v>
      </c>
      <c r="R1554" s="513">
        <v>46</v>
      </c>
      <c r="S1554" s="513">
        <v>44.5</v>
      </c>
      <c r="T1554" s="513"/>
      <c r="U1554" s="513">
        <v>45.98</v>
      </c>
    </row>
    <row r="1555" s="135" customFormat="1" customHeight="1" spans="1:21">
      <c r="A1555" s="610">
        <v>45275</v>
      </c>
      <c r="B1555" s="610">
        <v>45281</v>
      </c>
      <c r="C1555" s="513" t="s">
        <v>2116</v>
      </c>
      <c r="D1555" s="513">
        <v>37</v>
      </c>
      <c r="E1555" s="513">
        <v>39</v>
      </c>
      <c r="F1555" s="513">
        <v>42</v>
      </c>
      <c r="G1555" s="513">
        <v>40</v>
      </c>
      <c r="H1555" s="513">
        <v>39.5</v>
      </c>
      <c r="I1555" s="513">
        <v>40</v>
      </c>
      <c r="J1555" s="513">
        <v>40</v>
      </c>
      <c r="K1555" s="513">
        <v>40</v>
      </c>
      <c r="L1555" s="513">
        <v>44</v>
      </c>
      <c r="M1555" s="513">
        <v>43</v>
      </c>
      <c r="N1555" s="513">
        <v>44.1</v>
      </c>
      <c r="O1555" s="513">
        <v>45.1</v>
      </c>
      <c r="P1555" s="513">
        <v>43.8</v>
      </c>
      <c r="Q1555" s="513">
        <v>41</v>
      </c>
      <c r="R1555" s="513">
        <v>41</v>
      </c>
      <c r="S1555" s="513">
        <v>42</v>
      </c>
      <c r="T1555" s="513"/>
      <c r="U1555" s="513">
        <v>41.34</v>
      </c>
    </row>
    <row r="1556" s="135" customFormat="1" customHeight="1" spans="1:21">
      <c r="A1556" s="610">
        <v>45275</v>
      </c>
      <c r="B1556" s="610">
        <v>45281</v>
      </c>
      <c r="C1556" s="513" t="s">
        <v>2117</v>
      </c>
      <c r="D1556" s="513">
        <v>3</v>
      </c>
      <c r="E1556" s="513">
        <v>1</v>
      </c>
      <c r="F1556" s="513">
        <v>5.5</v>
      </c>
      <c r="G1556" s="513">
        <v>6</v>
      </c>
      <c r="H1556" s="513">
        <v>5.5</v>
      </c>
      <c r="I1556" s="513">
        <v>5.5</v>
      </c>
      <c r="J1556" s="513">
        <v>7</v>
      </c>
      <c r="K1556" s="513">
        <v>6.5</v>
      </c>
      <c r="L1556" s="513">
        <v>5</v>
      </c>
      <c r="M1556" s="513">
        <v>4</v>
      </c>
      <c r="N1556" s="513">
        <v>4.5</v>
      </c>
      <c r="O1556" s="513">
        <v>4.3</v>
      </c>
      <c r="P1556" s="513">
        <v>4.4</v>
      </c>
      <c r="Q1556" s="513">
        <v>4.5</v>
      </c>
      <c r="R1556" s="513">
        <v>5</v>
      </c>
      <c r="S1556" s="513">
        <v>2.5</v>
      </c>
      <c r="T1556" s="513"/>
      <c r="U1556" s="513">
        <v>4.64</v>
      </c>
    </row>
    <row r="1557" s="135" customFormat="1" customHeight="1" spans="1:21">
      <c r="A1557" s="610">
        <v>45282</v>
      </c>
      <c r="B1557" s="610">
        <v>45288</v>
      </c>
      <c r="C1557" s="513" t="s">
        <v>2111</v>
      </c>
      <c r="D1557" s="611">
        <v>18.2</v>
      </c>
      <c r="E1557" s="611">
        <v>18</v>
      </c>
      <c r="F1557" s="612">
        <v>19.3</v>
      </c>
      <c r="G1557" s="611">
        <v>19.1</v>
      </c>
      <c r="H1557" s="611">
        <v>19.3</v>
      </c>
      <c r="I1557" s="611">
        <v>19.1</v>
      </c>
      <c r="J1557" s="611">
        <v>19.6</v>
      </c>
      <c r="K1557" s="611">
        <v>19.5</v>
      </c>
      <c r="L1557" s="612">
        <v>20.4</v>
      </c>
      <c r="M1557" s="611">
        <v>19.3</v>
      </c>
      <c r="N1557" s="611">
        <v>19.2</v>
      </c>
      <c r="O1557" s="612">
        <v>18.8</v>
      </c>
      <c r="P1557" s="612">
        <v>17.8</v>
      </c>
      <c r="Q1557" s="611">
        <v>19</v>
      </c>
      <c r="R1557" s="611">
        <v>19.3</v>
      </c>
      <c r="S1557" s="611">
        <v>19.5</v>
      </c>
      <c r="T1557" s="611"/>
      <c r="U1557" s="513">
        <v>19.09</v>
      </c>
    </row>
    <row r="1558" s="135" customFormat="1" customHeight="1" spans="1:21">
      <c r="A1558" s="610">
        <v>45282</v>
      </c>
      <c r="B1558" s="610">
        <v>45288</v>
      </c>
      <c r="C1558" s="513" t="s">
        <v>2112</v>
      </c>
      <c r="D1558" s="611">
        <v>19.5</v>
      </c>
      <c r="E1558" s="611">
        <v>19</v>
      </c>
      <c r="F1558" s="611">
        <v>22</v>
      </c>
      <c r="G1558" s="611">
        <v>21.9</v>
      </c>
      <c r="H1558" s="611">
        <v>21.5</v>
      </c>
      <c r="I1558" s="611">
        <v>22</v>
      </c>
      <c r="J1558" s="611">
        <v>21.5</v>
      </c>
      <c r="K1558" s="611">
        <v>22</v>
      </c>
      <c r="L1558" s="611">
        <v>21.2</v>
      </c>
      <c r="M1558" s="611">
        <v>22.5</v>
      </c>
      <c r="N1558" s="611">
        <v>22.1</v>
      </c>
      <c r="O1558" s="611">
        <v>21.6</v>
      </c>
      <c r="P1558" s="611">
        <v>20.7</v>
      </c>
      <c r="Q1558" s="611">
        <v>22</v>
      </c>
      <c r="R1558" s="611">
        <v>22.3</v>
      </c>
      <c r="S1558" s="611">
        <v>22.5</v>
      </c>
      <c r="T1558" s="611"/>
      <c r="U1558" s="513">
        <v>21.52</v>
      </c>
    </row>
    <row r="1559" s="135" customFormat="1" customHeight="1" spans="1:21">
      <c r="A1559" s="610">
        <v>45282</v>
      </c>
      <c r="B1559" s="610">
        <v>45288</v>
      </c>
      <c r="C1559" s="513" t="s">
        <v>2113</v>
      </c>
      <c r="D1559" s="611">
        <v>19</v>
      </c>
      <c r="E1559" s="611">
        <v>18.5</v>
      </c>
      <c r="F1559" s="611">
        <v>20</v>
      </c>
      <c r="G1559" s="611">
        <v>20</v>
      </c>
      <c r="H1559" s="611">
        <v>19.5</v>
      </c>
      <c r="I1559" s="611">
        <v>19.5</v>
      </c>
      <c r="J1559" s="611">
        <v>20</v>
      </c>
      <c r="K1559" s="611">
        <v>19.5</v>
      </c>
      <c r="L1559" s="611">
        <v>19.5</v>
      </c>
      <c r="M1559" s="611">
        <v>20</v>
      </c>
      <c r="N1559" s="611">
        <v>20.4</v>
      </c>
      <c r="O1559" s="611">
        <v>19.8</v>
      </c>
      <c r="P1559" s="611">
        <v>18.9</v>
      </c>
      <c r="Q1559" s="611">
        <v>19</v>
      </c>
      <c r="R1559" s="611">
        <v>19</v>
      </c>
      <c r="S1559" s="611">
        <v>20.5</v>
      </c>
      <c r="T1559" s="611"/>
      <c r="U1559" s="513">
        <v>19.57</v>
      </c>
    </row>
    <row r="1560" s="135" customFormat="1" customHeight="1" spans="1:21">
      <c r="A1560" s="610">
        <v>45282</v>
      </c>
      <c r="B1560" s="610">
        <v>45288</v>
      </c>
      <c r="C1560" s="513" t="s">
        <v>2114</v>
      </c>
      <c r="D1560" s="611">
        <v>0.5</v>
      </c>
      <c r="E1560" s="611">
        <v>0.5</v>
      </c>
      <c r="F1560" s="611">
        <v>2</v>
      </c>
      <c r="G1560" s="611">
        <v>1.9</v>
      </c>
      <c r="H1560" s="611">
        <v>2</v>
      </c>
      <c r="I1560" s="611">
        <v>2.5</v>
      </c>
      <c r="J1560" s="611">
        <v>1.5</v>
      </c>
      <c r="K1560" s="611">
        <v>2.5</v>
      </c>
      <c r="L1560" s="611">
        <v>1.7</v>
      </c>
      <c r="M1560" s="611">
        <v>2.5</v>
      </c>
      <c r="N1560" s="611">
        <v>1.7</v>
      </c>
      <c r="O1560" s="611">
        <v>1.8</v>
      </c>
      <c r="P1560" s="611">
        <v>1.8</v>
      </c>
      <c r="Q1560" s="611">
        <v>3</v>
      </c>
      <c r="R1560" s="611">
        <v>3.3</v>
      </c>
      <c r="S1560" s="611">
        <v>2</v>
      </c>
      <c r="T1560" s="611"/>
      <c r="U1560" s="513">
        <v>1.95</v>
      </c>
    </row>
    <row r="1561" s="135" customFormat="1" customHeight="1" spans="1:21">
      <c r="A1561" s="610">
        <v>45282</v>
      </c>
      <c r="B1561" s="610">
        <v>45288</v>
      </c>
      <c r="C1561" s="513" t="s">
        <v>2115</v>
      </c>
      <c r="D1561" s="611">
        <v>40</v>
      </c>
      <c r="E1561" s="611">
        <v>40</v>
      </c>
      <c r="F1561" s="611">
        <v>47.5</v>
      </c>
      <c r="G1561" s="611">
        <v>46.5</v>
      </c>
      <c r="H1561" s="611">
        <v>45</v>
      </c>
      <c r="I1561" s="611">
        <v>46</v>
      </c>
      <c r="J1561" s="611">
        <v>47</v>
      </c>
      <c r="K1561" s="611">
        <v>46.5</v>
      </c>
      <c r="L1561" s="611">
        <v>49</v>
      </c>
      <c r="M1561" s="611">
        <v>47</v>
      </c>
      <c r="N1561" s="611">
        <v>49</v>
      </c>
      <c r="O1561" s="611">
        <v>48.5</v>
      </c>
      <c r="P1561" s="611">
        <v>47.3</v>
      </c>
      <c r="Q1561" s="611">
        <v>45.5</v>
      </c>
      <c r="R1561" s="611">
        <v>46</v>
      </c>
      <c r="S1561" s="611">
        <v>44.5</v>
      </c>
      <c r="T1561" s="611"/>
      <c r="U1561" s="513">
        <v>45.96</v>
      </c>
    </row>
    <row r="1562" s="135" customFormat="1" customHeight="1" spans="1:21">
      <c r="A1562" s="610">
        <v>45282</v>
      </c>
      <c r="B1562" s="610">
        <v>45288</v>
      </c>
      <c r="C1562" s="513" t="s">
        <v>2116</v>
      </c>
      <c r="D1562" s="611">
        <v>37</v>
      </c>
      <c r="E1562" s="611">
        <v>37</v>
      </c>
      <c r="F1562" s="611">
        <v>42</v>
      </c>
      <c r="G1562" s="611">
        <v>40</v>
      </c>
      <c r="H1562" s="611">
        <v>39.5</v>
      </c>
      <c r="I1562" s="611">
        <v>40</v>
      </c>
      <c r="J1562" s="611">
        <v>40</v>
      </c>
      <c r="K1562" s="611">
        <v>40</v>
      </c>
      <c r="L1562" s="611">
        <v>44</v>
      </c>
      <c r="M1562" s="611">
        <v>43</v>
      </c>
      <c r="N1562" s="611">
        <v>44.8</v>
      </c>
      <c r="O1562" s="611">
        <v>44.4</v>
      </c>
      <c r="P1562" s="611">
        <v>43.2</v>
      </c>
      <c r="Q1562" s="611">
        <v>41</v>
      </c>
      <c r="R1562" s="611">
        <v>41</v>
      </c>
      <c r="S1562" s="611">
        <v>42</v>
      </c>
      <c r="T1562" s="611"/>
      <c r="U1562" s="513">
        <v>41.18</v>
      </c>
    </row>
    <row r="1563" s="135" customFormat="1" customHeight="1" spans="1:21">
      <c r="A1563" s="610">
        <v>45282</v>
      </c>
      <c r="B1563" s="610">
        <v>45288</v>
      </c>
      <c r="C1563" s="513" t="s">
        <v>2117</v>
      </c>
      <c r="D1563" s="611">
        <v>3</v>
      </c>
      <c r="E1563" s="611">
        <v>3</v>
      </c>
      <c r="F1563" s="611">
        <v>5.5</v>
      </c>
      <c r="G1563" s="611">
        <v>6.5</v>
      </c>
      <c r="H1563" s="611">
        <v>5.5</v>
      </c>
      <c r="I1563" s="611">
        <v>6</v>
      </c>
      <c r="J1563" s="611">
        <v>7</v>
      </c>
      <c r="K1563" s="611">
        <v>6.5</v>
      </c>
      <c r="L1563" s="611">
        <v>5</v>
      </c>
      <c r="M1563" s="611">
        <v>4</v>
      </c>
      <c r="N1563" s="611">
        <v>4.2</v>
      </c>
      <c r="O1563" s="611">
        <v>4.1</v>
      </c>
      <c r="P1563" s="611">
        <v>4.1</v>
      </c>
      <c r="Q1563" s="611">
        <v>4.5</v>
      </c>
      <c r="R1563" s="611">
        <v>5</v>
      </c>
      <c r="S1563" s="611">
        <v>2.5</v>
      </c>
      <c r="T1563" s="611"/>
      <c r="U1563" s="513">
        <v>4.78</v>
      </c>
    </row>
    <row r="1564" s="135" customFormat="1" customHeight="1" spans="1:21">
      <c r="A1564" s="610">
        <v>45289</v>
      </c>
      <c r="B1564" s="610">
        <v>45295</v>
      </c>
      <c r="C1564" s="513" t="s">
        <v>2111</v>
      </c>
      <c r="D1564" s="513">
        <v>17.7</v>
      </c>
      <c r="E1564" s="513">
        <v>17.5</v>
      </c>
      <c r="F1564" s="609">
        <v>18.8</v>
      </c>
      <c r="G1564" s="513">
        <v>18.4</v>
      </c>
      <c r="H1564" s="513">
        <v>18.8</v>
      </c>
      <c r="I1564" s="513">
        <v>18.6</v>
      </c>
      <c r="J1564" s="513">
        <v>19.1</v>
      </c>
      <c r="K1564" s="513">
        <v>19</v>
      </c>
      <c r="L1564" s="609">
        <v>19.9</v>
      </c>
      <c r="M1564" s="513">
        <v>19</v>
      </c>
      <c r="N1564" s="513">
        <v>18.9</v>
      </c>
      <c r="O1564" s="609">
        <v>18.4</v>
      </c>
      <c r="P1564" s="609">
        <v>17.5</v>
      </c>
      <c r="Q1564" s="513">
        <v>18.7</v>
      </c>
      <c r="R1564" s="513">
        <v>18.9</v>
      </c>
      <c r="S1564" s="513">
        <v>19</v>
      </c>
      <c r="T1564" s="513"/>
      <c r="U1564" s="513">
        <v>18.64</v>
      </c>
    </row>
    <row r="1565" s="135" customFormat="1" customHeight="1" spans="1:21">
      <c r="A1565" s="610">
        <v>45289</v>
      </c>
      <c r="B1565" s="610">
        <v>45295</v>
      </c>
      <c r="C1565" s="513" t="s">
        <v>2112</v>
      </c>
      <c r="D1565" s="513">
        <v>19.5</v>
      </c>
      <c r="E1565" s="513">
        <v>19</v>
      </c>
      <c r="F1565" s="513">
        <v>21.5</v>
      </c>
      <c r="G1565" s="513">
        <v>21</v>
      </c>
      <c r="H1565" s="513">
        <v>21</v>
      </c>
      <c r="I1565" s="513">
        <v>21</v>
      </c>
      <c r="J1565" s="513">
        <v>21</v>
      </c>
      <c r="K1565" s="513">
        <v>21.5</v>
      </c>
      <c r="L1565" s="513">
        <v>20.7</v>
      </c>
      <c r="M1565" s="513">
        <v>22</v>
      </c>
      <c r="N1565" s="513">
        <v>21.2</v>
      </c>
      <c r="O1565" s="609">
        <v>20.9</v>
      </c>
      <c r="P1565" s="609">
        <v>20</v>
      </c>
      <c r="Q1565" s="513">
        <v>21.5</v>
      </c>
      <c r="R1565" s="513">
        <v>21.8</v>
      </c>
      <c r="S1565" s="513">
        <v>22</v>
      </c>
      <c r="T1565" s="513"/>
      <c r="U1565" s="513">
        <v>20.98</v>
      </c>
    </row>
    <row r="1566" s="135" customFormat="1" customHeight="1" spans="1:21">
      <c r="A1566" s="610">
        <v>45289</v>
      </c>
      <c r="B1566" s="610">
        <v>45295</v>
      </c>
      <c r="C1566" s="513" t="s">
        <v>2113</v>
      </c>
      <c r="D1566" s="513">
        <v>19</v>
      </c>
      <c r="E1566" s="513">
        <v>18.5</v>
      </c>
      <c r="F1566" s="513">
        <v>19.5</v>
      </c>
      <c r="G1566" s="513">
        <v>19.5</v>
      </c>
      <c r="H1566" s="513">
        <v>19</v>
      </c>
      <c r="I1566" s="513">
        <v>19</v>
      </c>
      <c r="J1566" s="513">
        <v>19.5</v>
      </c>
      <c r="K1566" s="513">
        <v>19</v>
      </c>
      <c r="L1566" s="513">
        <v>19</v>
      </c>
      <c r="M1566" s="513">
        <v>20</v>
      </c>
      <c r="N1566" s="513">
        <v>19.6</v>
      </c>
      <c r="O1566" s="513">
        <v>19.2</v>
      </c>
      <c r="P1566" s="513">
        <v>18.4</v>
      </c>
      <c r="Q1566" s="513">
        <v>19</v>
      </c>
      <c r="R1566" s="513">
        <v>19</v>
      </c>
      <c r="S1566" s="513">
        <v>20</v>
      </c>
      <c r="T1566" s="513"/>
      <c r="U1566" s="513">
        <v>19.2</v>
      </c>
    </row>
    <row r="1567" s="135" customFormat="1" customHeight="1" spans="1:21">
      <c r="A1567" s="610">
        <v>45289</v>
      </c>
      <c r="B1567" s="610">
        <v>45295</v>
      </c>
      <c r="C1567" s="513" t="s">
        <v>2114</v>
      </c>
      <c r="D1567" s="513">
        <v>0.5</v>
      </c>
      <c r="E1567" s="513">
        <v>0.5</v>
      </c>
      <c r="F1567" s="513">
        <v>2</v>
      </c>
      <c r="G1567" s="513">
        <v>1.5</v>
      </c>
      <c r="H1567" s="513">
        <v>2</v>
      </c>
      <c r="I1567" s="513">
        <v>2</v>
      </c>
      <c r="J1567" s="513">
        <v>1.5</v>
      </c>
      <c r="K1567" s="513">
        <v>2.5</v>
      </c>
      <c r="L1567" s="513">
        <v>1.7</v>
      </c>
      <c r="M1567" s="513">
        <v>2</v>
      </c>
      <c r="N1567" s="513">
        <v>1.6</v>
      </c>
      <c r="O1567" s="513">
        <v>1.7</v>
      </c>
      <c r="P1567" s="513">
        <v>1.6</v>
      </c>
      <c r="Q1567" s="513">
        <v>2.5</v>
      </c>
      <c r="R1567" s="513">
        <v>2.8</v>
      </c>
      <c r="S1567" s="513">
        <v>2</v>
      </c>
      <c r="T1567" s="513"/>
      <c r="U1567" s="513">
        <v>1.78</v>
      </c>
    </row>
    <row r="1568" s="135" customFormat="1" customHeight="1" spans="1:21">
      <c r="A1568" s="610">
        <v>45289</v>
      </c>
      <c r="B1568" s="610">
        <v>45295</v>
      </c>
      <c r="C1568" s="513" t="s">
        <v>2115</v>
      </c>
      <c r="D1568" s="513">
        <v>44</v>
      </c>
      <c r="E1568" s="513">
        <v>43</v>
      </c>
      <c r="F1568" s="513">
        <v>46</v>
      </c>
      <c r="G1568" s="513">
        <v>45</v>
      </c>
      <c r="H1568" s="513">
        <v>44</v>
      </c>
      <c r="I1568" s="513">
        <v>45</v>
      </c>
      <c r="J1568" s="513">
        <v>46</v>
      </c>
      <c r="K1568" s="513">
        <v>45</v>
      </c>
      <c r="L1568" s="513">
        <v>48</v>
      </c>
      <c r="M1568" s="513">
        <v>46.5</v>
      </c>
      <c r="N1568" s="513">
        <v>48.6</v>
      </c>
      <c r="O1568" s="513">
        <v>47.8</v>
      </c>
      <c r="P1568" s="513">
        <v>46.9</v>
      </c>
      <c r="Q1568" s="513">
        <v>45</v>
      </c>
      <c r="R1568" s="513">
        <v>45.5</v>
      </c>
      <c r="S1568" s="513">
        <v>44</v>
      </c>
      <c r="T1568" s="513"/>
      <c r="U1568" s="513">
        <v>45.64</v>
      </c>
    </row>
    <row r="1569" s="135" customFormat="1" customHeight="1" spans="1:21">
      <c r="A1569" s="610">
        <v>45289</v>
      </c>
      <c r="B1569" s="610">
        <v>45295</v>
      </c>
      <c r="C1569" s="513" t="s">
        <v>2116</v>
      </c>
      <c r="D1569" s="513">
        <v>37</v>
      </c>
      <c r="E1569" s="513">
        <v>37</v>
      </c>
      <c r="F1569" s="513">
        <v>41.5</v>
      </c>
      <c r="G1569" s="513">
        <v>40</v>
      </c>
      <c r="H1569" s="513">
        <v>39</v>
      </c>
      <c r="I1569" s="513">
        <v>39.5</v>
      </c>
      <c r="J1569" s="513">
        <v>39</v>
      </c>
      <c r="K1569" s="513">
        <v>39</v>
      </c>
      <c r="L1569" s="513">
        <v>43</v>
      </c>
      <c r="M1569" s="513">
        <v>42</v>
      </c>
      <c r="N1569" s="513">
        <v>44.3</v>
      </c>
      <c r="O1569" s="513">
        <v>43.7</v>
      </c>
      <c r="P1569" s="513">
        <v>42.9</v>
      </c>
      <c r="Q1569" s="513">
        <v>41</v>
      </c>
      <c r="R1569" s="513">
        <v>41</v>
      </c>
      <c r="S1569" s="513">
        <v>41.5</v>
      </c>
      <c r="T1569" s="513"/>
      <c r="U1569" s="513">
        <v>40.71</v>
      </c>
    </row>
    <row r="1570" s="135" customFormat="1" customHeight="1" spans="1:21">
      <c r="A1570" s="610">
        <v>45289</v>
      </c>
      <c r="B1570" s="610">
        <v>45295</v>
      </c>
      <c r="C1570" s="513" t="s">
        <v>2117</v>
      </c>
      <c r="D1570" s="513">
        <v>7</v>
      </c>
      <c r="E1570" s="513">
        <v>6</v>
      </c>
      <c r="F1570" s="513">
        <v>4.5</v>
      </c>
      <c r="G1570" s="513">
        <v>5</v>
      </c>
      <c r="H1570" s="513">
        <v>5</v>
      </c>
      <c r="I1570" s="513">
        <v>5.5</v>
      </c>
      <c r="J1570" s="513">
        <v>7</v>
      </c>
      <c r="K1570" s="513">
        <v>6</v>
      </c>
      <c r="L1570" s="513">
        <v>5</v>
      </c>
      <c r="M1570" s="513">
        <v>4.5</v>
      </c>
      <c r="N1570" s="513">
        <v>4.3</v>
      </c>
      <c r="O1570" s="513">
        <v>4.1</v>
      </c>
      <c r="P1570" s="513">
        <v>4</v>
      </c>
      <c r="Q1570" s="513">
        <v>4</v>
      </c>
      <c r="R1570" s="513">
        <v>4.5</v>
      </c>
      <c r="S1570" s="513">
        <v>2.5</v>
      </c>
      <c r="T1570" s="513"/>
      <c r="U1570" s="513">
        <v>4.93</v>
      </c>
    </row>
    <row r="1571" s="135" customFormat="1" customHeight="1" spans="1:21">
      <c r="A1571" s="610">
        <v>45296</v>
      </c>
      <c r="B1571" s="610">
        <v>45302</v>
      </c>
      <c r="C1571" s="513" t="s">
        <v>2111</v>
      </c>
      <c r="D1571" s="513">
        <v>17.7</v>
      </c>
      <c r="E1571" s="513">
        <v>17.5</v>
      </c>
      <c r="F1571" s="609">
        <v>18.4</v>
      </c>
      <c r="G1571" s="513">
        <v>18</v>
      </c>
      <c r="H1571" s="513">
        <v>18.5</v>
      </c>
      <c r="I1571" s="513">
        <v>18.3</v>
      </c>
      <c r="J1571" s="513">
        <v>18.7</v>
      </c>
      <c r="K1571" s="513">
        <v>18.6</v>
      </c>
      <c r="L1571" s="609">
        <v>19.16</v>
      </c>
      <c r="M1571" s="513">
        <v>18.4</v>
      </c>
      <c r="N1571" s="513">
        <v>18.4</v>
      </c>
      <c r="O1571" s="609">
        <v>17.9</v>
      </c>
      <c r="P1571" s="609">
        <v>16.9</v>
      </c>
      <c r="Q1571" s="513">
        <v>18.3</v>
      </c>
      <c r="R1571" s="513">
        <v>18.4</v>
      </c>
      <c r="S1571" s="513">
        <v>18.5</v>
      </c>
      <c r="T1571" s="513"/>
      <c r="U1571" s="513">
        <v>18.23</v>
      </c>
    </row>
    <row r="1572" s="135" customFormat="1" customHeight="1" spans="1:21">
      <c r="A1572" s="610">
        <v>45296</v>
      </c>
      <c r="B1572" s="610">
        <v>45302</v>
      </c>
      <c r="C1572" s="513" t="s">
        <v>2112</v>
      </c>
      <c r="D1572" s="513">
        <v>19.5</v>
      </c>
      <c r="E1572" s="513">
        <v>19</v>
      </c>
      <c r="F1572" s="513">
        <v>21</v>
      </c>
      <c r="G1572" s="513">
        <v>21</v>
      </c>
      <c r="H1572" s="513">
        <v>20.8</v>
      </c>
      <c r="I1572" s="513">
        <v>20.5</v>
      </c>
      <c r="J1572" s="513">
        <v>20.5</v>
      </c>
      <c r="K1572" s="513">
        <v>21.2</v>
      </c>
      <c r="L1572" s="513">
        <v>20.5</v>
      </c>
      <c r="M1572" s="513">
        <v>22</v>
      </c>
      <c r="N1572" s="513">
        <v>21</v>
      </c>
      <c r="O1572" s="609">
        <v>20.4</v>
      </c>
      <c r="P1572" s="609">
        <v>19.5</v>
      </c>
      <c r="Q1572" s="513">
        <v>20.8</v>
      </c>
      <c r="R1572" s="513">
        <v>21.8</v>
      </c>
      <c r="S1572" s="513">
        <v>21</v>
      </c>
      <c r="T1572" s="513"/>
      <c r="U1572" s="513">
        <v>20.66</v>
      </c>
    </row>
    <row r="1573" s="135" customFormat="1" customHeight="1" spans="1:21">
      <c r="A1573" s="610">
        <v>45296</v>
      </c>
      <c r="B1573" s="610">
        <v>45302</v>
      </c>
      <c r="C1573" s="513" t="s">
        <v>2113</v>
      </c>
      <c r="D1573" s="513">
        <v>19</v>
      </c>
      <c r="E1573" s="513">
        <v>18.5</v>
      </c>
      <c r="F1573" s="513">
        <v>19</v>
      </c>
      <c r="G1573" s="513">
        <v>19</v>
      </c>
      <c r="H1573" s="513">
        <v>19</v>
      </c>
      <c r="I1573" s="513">
        <v>18.7</v>
      </c>
      <c r="J1573" s="513">
        <v>19</v>
      </c>
      <c r="K1573" s="513">
        <v>19</v>
      </c>
      <c r="L1573" s="513">
        <v>18.5</v>
      </c>
      <c r="M1573" s="513">
        <v>19.5</v>
      </c>
      <c r="N1573" s="513">
        <v>19.3</v>
      </c>
      <c r="O1573" s="513">
        <v>18.8</v>
      </c>
      <c r="P1573" s="513">
        <v>17.9</v>
      </c>
      <c r="Q1573" s="513">
        <v>18.8</v>
      </c>
      <c r="R1573" s="513">
        <v>19</v>
      </c>
      <c r="S1573" s="513">
        <v>19</v>
      </c>
      <c r="T1573" s="513"/>
      <c r="U1573" s="513">
        <v>18.88</v>
      </c>
    </row>
    <row r="1574" s="135" customFormat="1" customHeight="1" spans="1:21">
      <c r="A1574" s="610">
        <v>45296</v>
      </c>
      <c r="B1574" s="610">
        <v>45302</v>
      </c>
      <c r="C1574" s="513" t="s">
        <v>2114</v>
      </c>
      <c r="D1574" s="513">
        <v>0.5</v>
      </c>
      <c r="E1574" s="513">
        <v>0.5</v>
      </c>
      <c r="F1574" s="513">
        <v>2</v>
      </c>
      <c r="G1574" s="513">
        <v>2</v>
      </c>
      <c r="H1574" s="513">
        <v>1.8</v>
      </c>
      <c r="I1574" s="513">
        <v>1.8</v>
      </c>
      <c r="J1574" s="513">
        <v>1.5</v>
      </c>
      <c r="K1574" s="513">
        <v>2.2</v>
      </c>
      <c r="L1574" s="513">
        <v>2</v>
      </c>
      <c r="M1574" s="513">
        <v>2.5</v>
      </c>
      <c r="N1574" s="513">
        <v>1.7</v>
      </c>
      <c r="O1574" s="513">
        <v>1.6</v>
      </c>
      <c r="P1574" s="513">
        <v>1.6</v>
      </c>
      <c r="Q1574" s="513">
        <v>2</v>
      </c>
      <c r="R1574" s="513">
        <v>2.8</v>
      </c>
      <c r="S1574" s="513">
        <v>2</v>
      </c>
      <c r="T1574" s="513"/>
      <c r="U1574" s="513">
        <v>1.78</v>
      </c>
    </row>
    <row r="1575" s="135" customFormat="1" customHeight="1" spans="1:21">
      <c r="A1575" s="610">
        <v>45296</v>
      </c>
      <c r="B1575" s="610">
        <v>45302</v>
      </c>
      <c r="C1575" s="513" t="s">
        <v>2115</v>
      </c>
      <c r="D1575" s="513">
        <v>43</v>
      </c>
      <c r="E1575" s="513">
        <v>43</v>
      </c>
      <c r="F1575" s="513">
        <v>45</v>
      </c>
      <c r="G1575" s="513">
        <v>45</v>
      </c>
      <c r="H1575" s="513">
        <v>44</v>
      </c>
      <c r="I1575" s="513">
        <v>44.5</v>
      </c>
      <c r="J1575" s="513">
        <v>45.5</v>
      </c>
      <c r="K1575" s="513">
        <v>45</v>
      </c>
      <c r="L1575" s="513">
        <v>47</v>
      </c>
      <c r="M1575" s="513">
        <v>45</v>
      </c>
      <c r="N1575" s="513">
        <v>48.2</v>
      </c>
      <c r="O1575" s="513">
        <v>47.3</v>
      </c>
      <c r="P1575" s="513">
        <v>46.2</v>
      </c>
      <c r="Q1575" s="513">
        <v>44</v>
      </c>
      <c r="R1575" s="513">
        <v>45.5</v>
      </c>
      <c r="S1575" s="513">
        <v>43</v>
      </c>
      <c r="T1575" s="513"/>
      <c r="U1575" s="513">
        <v>45.08</v>
      </c>
    </row>
    <row r="1576" s="135" customFormat="1" customHeight="1" spans="1:21">
      <c r="A1576" s="610">
        <v>45296</v>
      </c>
      <c r="B1576" s="610">
        <v>45302</v>
      </c>
      <c r="C1576" s="513" t="s">
        <v>2116</v>
      </c>
      <c r="D1576" s="513">
        <v>37</v>
      </c>
      <c r="E1576" s="513">
        <v>37</v>
      </c>
      <c r="F1576" s="513">
        <v>41</v>
      </c>
      <c r="G1576" s="513">
        <v>39</v>
      </c>
      <c r="H1576" s="513">
        <v>39</v>
      </c>
      <c r="I1576" s="513">
        <v>38.5</v>
      </c>
      <c r="J1576" s="513">
        <v>38.5</v>
      </c>
      <c r="K1576" s="513">
        <v>39</v>
      </c>
      <c r="L1576" s="513">
        <v>42</v>
      </c>
      <c r="M1576" s="513">
        <v>41</v>
      </c>
      <c r="N1576" s="513">
        <v>43.8</v>
      </c>
      <c r="O1576" s="513">
        <v>43</v>
      </c>
      <c r="P1576" s="513">
        <v>42.2</v>
      </c>
      <c r="Q1576" s="513">
        <v>40</v>
      </c>
      <c r="R1576" s="513">
        <v>41</v>
      </c>
      <c r="S1576" s="513">
        <v>40</v>
      </c>
      <c r="T1576" s="513"/>
      <c r="U1576" s="513">
        <v>40.13</v>
      </c>
    </row>
    <row r="1577" s="135" customFormat="1" customHeight="1" spans="1:21">
      <c r="A1577" s="610">
        <v>45296</v>
      </c>
      <c r="B1577" s="610">
        <v>45302</v>
      </c>
      <c r="C1577" s="513" t="s">
        <v>2117</v>
      </c>
      <c r="D1577" s="513">
        <v>6</v>
      </c>
      <c r="E1577" s="513">
        <v>6</v>
      </c>
      <c r="F1577" s="513">
        <v>4</v>
      </c>
      <c r="G1577" s="513">
        <v>6</v>
      </c>
      <c r="H1577" s="513">
        <v>5</v>
      </c>
      <c r="I1577" s="513">
        <v>6</v>
      </c>
      <c r="J1577" s="513">
        <v>7</v>
      </c>
      <c r="K1577" s="513">
        <v>6</v>
      </c>
      <c r="L1577" s="513">
        <v>5</v>
      </c>
      <c r="M1577" s="513">
        <v>4</v>
      </c>
      <c r="N1577" s="513">
        <v>4.4</v>
      </c>
      <c r="O1577" s="513">
        <v>4.3</v>
      </c>
      <c r="P1577" s="513">
        <v>4</v>
      </c>
      <c r="Q1577" s="513">
        <v>4</v>
      </c>
      <c r="R1577" s="513">
        <v>4.5</v>
      </c>
      <c r="S1577" s="513">
        <v>3</v>
      </c>
      <c r="T1577" s="513"/>
      <c r="U1577" s="513">
        <v>4.95</v>
      </c>
    </row>
    <row r="1578" s="135" customFormat="1" customHeight="1" spans="1:21">
      <c r="A1578" s="610">
        <v>45303</v>
      </c>
      <c r="B1578" s="610">
        <v>45309</v>
      </c>
      <c r="C1578" s="513" t="s">
        <v>2111</v>
      </c>
      <c r="D1578" s="513">
        <v>18</v>
      </c>
      <c r="E1578" s="513">
        <v>17.85</v>
      </c>
      <c r="F1578" s="609">
        <v>18.45</v>
      </c>
      <c r="G1578" s="513">
        <v>18.1</v>
      </c>
      <c r="H1578" s="513">
        <v>18.6</v>
      </c>
      <c r="I1578" s="513">
        <v>18.35</v>
      </c>
      <c r="J1578" s="609">
        <v>18.8</v>
      </c>
      <c r="K1578" s="513">
        <v>18.65</v>
      </c>
      <c r="L1578" s="609">
        <v>18.78</v>
      </c>
      <c r="M1578" s="513">
        <v>18</v>
      </c>
      <c r="N1578" s="513">
        <v>18</v>
      </c>
      <c r="O1578" s="609">
        <v>17.6</v>
      </c>
      <c r="P1578" s="609">
        <v>16.5</v>
      </c>
      <c r="Q1578" s="513">
        <v>18.36</v>
      </c>
      <c r="R1578" s="513">
        <v>18.5</v>
      </c>
      <c r="S1578" s="513">
        <v>18.65</v>
      </c>
      <c r="T1578" s="513"/>
      <c r="U1578" s="513">
        <v>18.2</v>
      </c>
    </row>
    <row r="1579" s="135" customFormat="1" customHeight="1" spans="1:21">
      <c r="A1579" s="610">
        <v>45303</v>
      </c>
      <c r="B1579" s="610">
        <v>45309</v>
      </c>
      <c r="C1579" s="513" t="s">
        <v>2112</v>
      </c>
      <c r="D1579" s="513">
        <v>19.5</v>
      </c>
      <c r="E1579" s="513">
        <v>19</v>
      </c>
      <c r="F1579" s="513">
        <v>20.5</v>
      </c>
      <c r="G1579" s="513">
        <v>20.5</v>
      </c>
      <c r="H1579" s="513">
        <v>20.8</v>
      </c>
      <c r="I1579" s="513">
        <v>20.5</v>
      </c>
      <c r="J1579" s="513">
        <v>20.5</v>
      </c>
      <c r="K1579" s="513">
        <v>21.2</v>
      </c>
      <c r="L1579" s="513">
        <v>20.5</v>
      </c>
      <c r="M1579" s="513">
        <v>21.5</v>
      </c>
      <c r="N1579" s="513">
        <v>20.7</v>
      </c>
      <c r="O1579" s="609">
        <v>20.2</v>
      </c>
      <c r="P1579" s="609">
        <v>19.3</v>
      </c>
      <c r="Q1579" s="513">
        <v>20.8</v>
      </c>
      <c r="R1579" s="513">
        <v>21.8</v>
      </c>
      <c r="S1579" s="513">
        <v>21</v>
      </c>
      <c r="T1579" s="513"/>
      <c r="U1579" s="513">
        <v>20.52</v>
      </c>
    </row>
    <row r="1580" s="135" customFormat="1" customHeight="1" spans="1:21">
      <c r="A1580" s="610">
        <v>45303</v>
      </c>
      <c r="B1580" s="610">
        <v>45309</v>
      </c>
      <c r="C1580" s="513" t="s">
        <v>2113</v>
      </c>
      <c r="D1580" s="513">
        <v>19</v>
      </c>
      <c r="E1580" s="513">
        <v>18.5</v>
      </c>
      <c r="F1580" s="513">
        <v>18.5</v>
      </c>
      <c r="G1580" s="513">
        <v>18.7</v>
      </c>
      <c r="H1580" s="513">
        <v>18.7</v>
      </c>
      <c r="I1580" s="513">
        <v>18.3</v>
      </c>
      <c r="J1580" s="513">
        <v>19</v>
      </c>
      <c r="K1580" s="513">
        <v>19</v>
      </c>
      <c r="L1580" s="513">
        <v>18.5</v>
      </c>
      <c r="M1580" s="513">
        <v>19</v>
      </c>
      <c r="N1580" s="513">
        <v>18.9</v>
      </c>
      <c r="O1580" s="513">
        <v>18.3</v>
      </c>
      <c r="P1580" s="513">
        <v>17.5</v>
      </c>
      <c r="Q1580" s="513">
        <v>18.8</v>
      </c>
      <c r="R1580" s="513">
        <v>19</v>
      </c>
      <c r="S1580" s="513">
        <v>19</v>
      </c>
      <c r="T1580" s="513"/>
      <c r="U1580" s="513">
        <v>18.67</v>
      </c>
    </row>
    <row r="1581" s="135" customFormat="1" customHeight="1" spans="1:21">
      <c r="A1581" s="610">
        <v>45303</v>
      </c>
      <c r="B1581" s="610">
        <v>45309</v>
      </c>
      <c r="C1581" s="513" t="s">
        <v>2114</v>
      </c>
      <c r="D1581" s="513">
        <v>0.5</v>
      </c>
      <c r="E1581" s="513">
        <v>0.5</v>
      </c>
      <c r="F1581" s="513">
        <v>2</v>
      </c>
      <c r="G1581" s="513">
        <v>1.8</v>
      </c>
      <c r="H1581" s="513">
        <v>2.1</v>
      </c>
      <c r="I1581" s="513">
        <v>2.2</v>
      </c>
      <c r="J1581" s="513">
        <v>1.5</v>
      </c>
      <c r="K1581" s="513">
        <v>2.2</v>
      </c>
      <c r="L1581" s="513">
        <v>2</v>
      </c>
      <c r="M1581" s="513">
        <v>2.5</v>
      </c>
      <c r="N1581" s="513">
        <v>1.8</v>
      </c>
      <c r="O1581" s="513">
        <v>1.9</v>
      </c>
      <c r="P1581" s="513">
        <v>1.8</v>
      </c>
      <c r="Q1581" s="513">
        <v>2</v>
      </c>
      <c r="R1581" s="513">
        <v>2.8</v>
      </c>
      <c r="S1581" s="513">
        <v>2</v>
      </c>
      <c r="T1581" s="513"/>
      <c r="U1581" s="513">
        <v>1.85</v>
      </c>
    </row>
    <row r="1582" s="135" customFormat="1" customHeight="1" spans="1:21">
      <c r="A1582" s="610">
        <v>45303</v>
      </c>
      <c r="B1582" s="610">
        <v>45309</v>
      </c>
      <c r="C1582" s="513" t="s">
        <v>2115</v>
      </c>
      <c r="D1582" s="513">
        <v>44</v>
      </c>
      <c r="E1582" s="513">
        <v>43</v>
      </c>
      <c r="F1582" s="513">
        <v>45</v>
      </c>
      <c r="G1582" s="513">
        <v>45</v>
      </c>
      <c r="H1582" s="513">
        <v>44</v>
      </c>
      <c r="I1582" s="513">
        <v>44</v>
      </c>
      <c r="J1582" s="513">
        <v>45</v>
      </c>
      <c r="K1582" s="513">
        <v>45</v>
      </c>
      <c r="L1582" s="513">
        <v>46.5</v>
      </c>
      <c r="M1582" s="513">
        <v>45</v>
      </c>
      <c r="N1582" s="513">
        <v>47.8</v>
      </c>
      <c r="O1582" s="513">
        <v>47</v>
      </c>
      <c r="P1582" s="513">
        <v>45.7</v>
      </c>
      <c r="Q1582" s="513">
        <v>44</v>
      </c>
      <c r="R1582" s="513">
        <v>45.5</v>
      </c>
      <c r="S1582" s="513">
        <v>43</v>
      </c>
      <c r="T1582" s="513"/>
      <c r="U1582" s="513">
        <v>44.97</v>
      </c>
    </row>
    <row r="1583" s="135" customFormat="1" customHeight="1" spans="1:21">
      <c r="A1583" s="610">
        <v>45303</v>
      </c>
      <c r="B1583" s="610">
        <v>45309</v>
      </c>
      <c r="C1583" s="513" t="s">
        <v>2116</v>
      </c>
      <c r="D1583" s="513">
        <v>39</v>
      </c>
      <c r="E1583" s="513">
        <v>38</v>
      </c>
      <c r="F1583" s="513">
        <v>39</v>
      </c>
      <c r="G1583" s="513">
        <v>38.5</v>
      </c>
      <c r="H1583" s="513">
        <v>39</v>
      </c>
      <c r="I1583" s="513">
        <v>38</v>
      </c>
      <c r="J1583" s="513">
        <v>38</v>
      </c>
      <c r="K1583" s="513">
        <v>39</v>
      </c>
      <c r="L1583" s="513">
        <v>42</v>
      </c>
      <c r="M1583" s="513">
        <v>41</v>
      </c>
      <c r="N1583" s="513">
        <v>43.2</v>
      </c>
      <c r="O1583" s="513">
        <v>42.4</v>
      </c>
      <c r="P1583" s="513">
        <v>41.2</v>
      </c>
      <c r="Q1583" s="513">
        <v>40</v>
      </c>
      <c r="R1583" s="513">
        <v>41</v>
      </c>
      <c r="S1583" s="513">
        <v>40</v>
      </c>
      <c r="T1583" s="513"/>
      <c r="U1583" s="513">
        <v>39.96</v>
      </c>
    </row>
    <row r="1584" s="135" customFormat="1" customHeight="1" spans="1:21">
      <c r="A1584" s="610">
        <v>45303</v>
      </c>
      <c r="B1584" s="610">
        <v>45309</v>
      </c>
      <c r="C1584" s="513" t="s">
        <v>2117</v>
      </c>
      <c r="D1584" s="513">
        <v>5</v>
      </c>
      <c r="E1584" s="513">
        <v>5</v>
      </c>
      <c r="F1584" s="513">
        <v>6</v>
      </c>
      <c r="G1584" s="513">
        <v>6.5</v>
      </c>
      <c r="H1584" s="513">
        <v>5</v>
      </c>
      <c r="I1584" s="513">
        <v>6</v>
      </c>
      <c r="J1584" s="513">
        <v>7</v>
      </c>
      <c r="K1584" s="513">
        <v>6</v>
      </c>
      <c r="L1584" s="513">
        <v>4.5</v>
      </c>
      <c r="M1584" s="513">
        <v>4</v>
      </c>
      <c r="N1584" s="513">
        <v>4.6</v>
      </c>
      <c r="O1584" s="513">
        <v>4.6</v>
      </c>
      <c r="P1584" s="513">
        <v>4.5</v>
      </c>
      <c r="Q1584" s="513">
        <v>4</v>
      </c>
      <c r="R1584" s="513">
        <v>4.5</v>
      </c>
      <c r="S1584" s="513">
        <v>3</v>
      </c>
      <c r="T1584" s="513"/>
      <c r="U1584" s="513">
        <v>5.01</v>
      </c>
    </row>
    <row r="1585" s="135" customFormat="1" customHeight="1" spans="1:21">
      <c r="A1585" s="567">
        <v>45310</v>
      </c>
      <c r="B1585" s="567">
        <v>45316</v>
      </c>
      <c r="C1585" s="618" t="s">
        <v>2111</v>
      </c>
      <c r="D1585" s="618">
        <v>19</v>
      </c>
      <c r="E1585" s="618">
        <v>19</v>
      </c>
      <c r="F1585" s="619">
        <v>19.3</v>
      </c>
      <c r="G1585" s="618">
        <v>19.1</v>
      </c>
      <c r="H1585" s="618">
        <v>19.4</v>
      </c>
      <c r="I1585" s="618">
        <v>19.2</v>
      </c>
      <c r="J1585" s="619">
        <v>19.65</v>
      </c>
      <c r="K1585" s="618">
        <v>19.5</v>
      </c>
      <c r="L1585" s="618">
        <v>19.6</v>
      </c>
      <c r="M1585" s="618">
        <v>18.63</v>
      </c>
      <c r="N1585" s="619">
        <v>19</v>
      </c>
      <c r="O1585" s="619">
        <v>18.5</v>
      </c>
      <c r="P1585" s="619">
        <v>17.3</v>
      </c>
      <c r="Q1585" s="618">
        <v>18.8</v>
      </c>
      <c r="R1585" s="618">
        <v>19</v>
      </c>
      <c r="S1585" s="619">
        <v>18.7</v>
      </c>
      <c r="T1585" s="619"/>
      <c r="U1585" s="513">
        <v>18.98</v>
      </c>
    </row>
    <row r="1586" s="135" customFormat="1" customHeight="1" spans="1:21">
      <c r="A1586" s="567">
        <v>45310</v>
      </c>
      <c r="B1586" s="567">
        <v>45316</v>
      </c>
      <c r="C1586" s="618" t="s">
        <v>2112</v>
      </c>
      <c r="D1586" s="618">
        <v>20</v>
      </c>
      <c r="E1586" s="618">
        <v>20</v>
      </c>
      <c r="F1586" s="618">
        <v>21.5</v>
      </c>
      <c r="G1586" s="618">
        <v>21.8</v>
      </c>
      <c r="H1586" s="618">
        <v>22</v>
      </c>
      <c r="I1586" s="618">
        <v>21.5</v>
      </c>
      <c r="J1586" s="618">
        <v>21</v>
      </c>
      <c r="K1586" s="618">
        <v>22</v>
      </c>
      <c r="L1586" s="618">
        <v>21</v>
      </c>
      <c r="M1586" s="618">
        <v>22.3</v>
      </c>
      <c r="N1586" s="618">
        <v>21.8</v>
      </c>
      <c r="O1586" s="618">
        <v>21.2</v>
      </c>
      <c r="P1586" s="618">
        <v>20.1</v>
      </c>
      <c r="Q1586" s="618">
        <v>21.5</v>
      </c>
      <c r="R1586" s="618">
        <v>22</v>
      </c>
      <c r="S1586" s="618">
        <v>21</v>
      </c>
      <c r="T1586" s="618"/>
      <c r="U1586" s="513">
        <v>21.29</v>
      </c>
    </row>
    <row r="1587" s="135" customFormat="1" customHeight="1" spans="1:21">
      <c r="A1587" s="567">
        <v>45310</v>
      </c>
      <c r="B1587" s="567">
        <v>45316</v>
      </c>
      <c r="C1587" s="618" t="s">
        <v>2113</v>
      </c>
      <c r="D1587" s="618">
        <v>19</v>
      </c>
      <c r="E1587" s="618">
        <v>19.5</v>
      </c>
      <c r="F1587" s="618">
        <v>19.5</v>
      </c>
      <c r="G1587" s="618">
        <v>19.5</v>
      </c>
      <c r="H1587" s="618">
        <v>20</v>
      </c>
      <c r="I1587" s="618">
        <v>19.5</v>
      </c>
      <c r="J1587" s="618">
        <v>19</v>
      </c>
      <c r="K1587" s="618">
        <v>20</v>
      </c>
      <c r="L1587" s="618">
        <v>19</v>
      </c>
      <c r="M1587" s="618">
        <v>19.5</v>
      </c>
      <c r="N1587" s="618">
        <v>19.9</v>
      </c>
      <c r="O1587" s="618">
        <v>19.2</v>
      </c>
      <c r="P1587" s="618">
        <v>18.3</v>
      </c>
      <c r="Q1587" s="618">
        <v>19.2</v>
      </c>
      <c r="R1587" s="618">
        <v>19.2</v>
      </c>
      <c r="S1587" s="618">
        <v>19</v>
      </c>
      <c r="T1587" s="618"/>
      <c r="U1587" s="513">
        <v>19.33</v>
      </c>
    </row>
    <row r="1588" s="135" customFormat="1" customHeight="1" spans="1:21">
      <c r="A1588" s="567">
        <v>45310</v>
      </c>
      <c r="B1588" s="567">
        <v>45316</v>
      </c>
      <c r="C1588" s="618" t="s">
        <v>2114</v>
      </c>
      <c r="D1588" s="618">
        <v>1</v>
      </c>
      <c r="E1588" s="618">
        <v>0.5</v>
      </c>
      <c r="F1588" s="618">
        <v>2</v>
      </c>
      <c r="G1588" s="618">
        <v>2.3</v>
      </c>
      <c r="H1588" s="618">
        <v>2</v>
      </c>
      <c r="I1588" s="618">
        <v>2</v>
      </c>
      <c r="J1588" s="618">
        <v>2</v>
      </c>
      <c r="K1588" s="618">
        <v>2</v>
      </c>
      <c r="L1588" s="618">
        <v>2</v>
      </c>
      <c r="M1588" s="618">
        <v>2.8</v>
      </c>
      <c r="N1588" s="618">
        <v>1.9</v>
      </c>
      <c r="O1588" s="618">
        <v>2</v>
      </c>
      <c r="P1588" s="618">
        <v>1.8</v>
      </c>
      <c r="Q1588" s="618">
        <v>2.3</v>
      </c>
      <c r="R1588" s="618">
        <v>2.8</v>
      </c>
      <c r="S1588" s="618">
        <v>2</v>
      </c>
      <c r="T1588" s="618"/>
      <c r="U1588" s="513">
        <v>1.96</v>
      </c>
    </row>
    <row r="1589" s="135" customFormat="1" customHeight="1" spans="1:21">
      <c r="A1589" s="567">
        <v>45310</v>
      </c>
      <c r="B1589" s="567">
        <v>45316</v>
      </c>
      <c r="C1589" s="618" t="s">
        <v>2115</v>
      </c>
      <c r="D1589" s="618">
        <v>47</v>
      </c>
      <c r="E1589" s="618">
        <v>46</v>
      </c>
      <c r="F1589" s="618">
        <v>45.5</v>
      </c>
      <c r="G1589" s="618">
        <v>45</v>
      </c>
      <c r="H1589" s="618">
        <v>45.5</v>
      </c>
      <c r="I1589" s="618">
        <v>44.5</v>
      </c>
      <c r="J1589" s="618">
        <v>46</v>
      </c>
      <c r="K1589" s="618">
        <v>46</v>
      </c>
      <c r="L1589" s="618">
        <v>47</v>
      </c>
      <c r="M1589" s="618">
        <v>45.8</v>
      </c>
      <c r="N1589" s="618">
        <v>48.6</v>
      </c>
      <c r="O1589" s="618">
        <v>47.7</v>
      </c>
      <c r="P1589" s="618">
        <v>46.6</v>
      </c>
      <c r="Q1589" s="618">
        <v>44.7</v>
      </c>
      <c r="R1589" s="618">
        <v>45.8</v>
      </c>
      <c r="S1589" s="618">
        <v>44</v>
      </c>
      <c r="T1589" s="618"/>
      <c r="U1589" s="513">
        <v>45.98</v>
      </c>
    </row>
    <row r="1590" s="135" customFormat="1" customHeight="1" spans="1:21">
      <c r="A1590" s="567">
        <v>45310</v>
      </c>
      <c r="B1590" s="567">
        <v>45316</v>
      </c>
      <c r="C1590" s="618" t="s">
        <v>2116</v>
      </c>
      <c r="D1590" s="618">
        <v>39</v>
      </c>
      <c r="E1590" s="618">
        <v>40</v>
      </c>
      <c r="F1590" s="618">
        <v>40</v>
      </c>
      <c r="G1590" s="618">
        <v>40</v>
      </c>
      <c r="H1590" s="618">
        <v>40</v>
      </c>
      <c r="I1590" s="618">
        <v>39</v>
      </c>
      <c r="J1590" s="618">
        <v>39</v>
      </c>
      <c r="K1590" s="618">
        <v>40.5</v>
      </c>
      <c r="L1590" s="618">
        <v>42.5</v>
      </c>
      <c r="M1590" s="618">
        <v>41.5</v>
      </c>
      <c r="N1590" s="618">
        <v>43.9</v>
      </c>
      <c r="O1590" s="618">
        <v>43</v>
      </c>
      <c r="P1590" s="618">
        <v>42.1</v>
      </c>
      <c r="Q1590" s="618">
        <v>40.5</v>
      </c>
      <c r="R1590" s="618">
        <v>41.2</v>
      </c>
      <c r="S1590" s="618">
        <v>40</v>
      </c>
      <c r="T1590" s="618"/>
      <c r="U1590" s="513">
        <v>40.76</v>
      </c>
    </row>
    <row r="1591" s="135" customFormat="1" customHeight="1" spans="1:21">
      <c r="A1591" s="567">
        <v>45310</v>
      </c>
      <c r="B1591" s="567">
        <v>45316</v>
      </c>
      <c r="C1591" s="618" t="s">
        <v>2117</v>
      </c>
      <c r="D1591" s="618">
        <v>8</v>
      </c>
      <c r="E1591" s="618">
        <v>6</v>
      </c>
      <c r="F1591" s="618">
        <v>5</v>
      </c>
      <c r="G1591" s="618">
        <v>5</v>
      </c>
      <c r="H1591" s="618">
        <v>5.5</v>
      </c>
      <c r="I1591" s="618">
        <v>5.5</v>
      </c>
      <c r="J1591" s="618">
        <v>7</v>
      </c>
      <c r="K1591" s="618">
        <v>5.5</v>
      </c>
      <c r="L1591" s="618">
        <v>4.5</v>
      </c>
      <c r="M1591" s="618">
        <v>4.3</v>
      </c>
      <c r="N1591" s="618">
        <v>4.7</v>
      </c>
      <c r="O1591" s="618">
        <v>4.7</v>
      </c>
      <c r="P1591" s="618">
        <v>4.5</v>
      </c>
      <c r="Q1591" s="618">
        <v>4.2</v>
      </c>
      <c r="R1591" s="618">
        <v>4.6</v>
      </c>
      <c r="S1591" s="618">
        <v>4</v>
      </c>
      <c r="T1591" s="618"/>
      <c r="U1591" s="513">
        <v>5.22</v>
      </c>
    </row>
    <row r="1592" s="135" customFormat="1" customHeight="1" spans="1:21">
      <c r="A1592" s="567">
        <v>45317</v>
      </c>
      <c r="B1592" s="567">
        <v>45323</v>
      </c>
      <c r="C1592" s="618" t="s">
        <v>2111</v>
      </c>
      <c r="D1592" s="618">
        <v>19.5</v>
      </c>
      <c r="E1592" s="618">
        <v>19.7</v>
      </c>
      <c r="F1592" s="619">
        <v>22.3</v>
      </c>
      <c r="G1592" s="618">
        <v>21.3</v>
      </c>
      <c r="H1592" s="618">
        <v>22.05</v>
      </c>
      <c r="I1592" s="618">
        <v>22.15</v>
      </c>
      <c r="J1592" s="619">
        <v>22.6</v>
      </c>
      <c r="K1592" s="618">
        <v>22.1</v>
      </c>
      <c r="L1592" s="618">
        <v>21.56</v>
      </c>
      <c r="M1592" s="618">
        <v>20.2</v>
      </c>
      <c r="N1592" s="619">
        <v>20.5</v>
      </c>
      <c r="O1592" s="619">
        <v>19.4</v>
      </c>
      <c r="P1592" s="619">
        <v>18.6</v>
      </c>
      <c r="Q1592" s="618">
        <v>21.9</v>
      </c>
      <c r="R1592" s="618">
        <v>21.6</v>
      </c>
      <c r="S1592" s="619">
        <v>20.5</v>
      </c>
      <c r="T1592" s="619"/>
      <c r="U1592" s="513">
        <v>21</v>
      </c>
    </row>
    <row r="1593" s="135" customFormat="1" customHeight="1" spans="1:21">
      <c r="A1593" s="567">
        <v>45317</v>
      </c>
      <c r="B1593" s="567">
        <v>45323</v>
      </c>
      <c r="C1593" s="618" t="s">
        <v>2112</v>
      </c>
      <c r="D1593" s="618">
        <v>22</v>
      </c>
      <c r="E1593" s="618">
        <v>20</v>
      </c>
      <c r="F1593" s="618">
        <v>25.5</v>
      </c>
      <c r="G1593" s="618">
        <v>25</v>
      </c>
      <c r="H1593" s="618">
        <v>25.5</v>
      </c>
      <c r="I1593" s="618">
        <v>26</v>
      </c>
      <c r="J1593" s="618">
        <v>25.5</v>
      </c>
      <c r="K1593" s="618">
        <v>26</v>
      </c>
      <c r="L1593" s="618">
        <v>24.5</v>
      </c>
      <c r="M1593" s="618">
        <v>25</v>
      </c>
      <c r="N1593" s="618">
        <v>23.6</v>
      </c>
      <c r="O1593" s="618">
        <v>22.3</v>
      </c>
      <c r="P1593" s="618">
        <v>21.6</v>
      </c>
      <c r="Q1593" s="618">
        <v>24.5</v>
      </c>
      <c r="R1593" s="618">
        <v>24</v>
      </c>
      <c r="S1593" s="618">
        <v>24</v>
      </c>
      <c r="T1593" s="618"/>
      <c r="U1593" s="513">
        <v>24.06</v>
      </c>
    </row>
    <row r="1594" s="135" customFormat="1" customHeight="1" spans="1:21">
      <c r="A1594" s="567">
        <v>45317</v>
      </c>
      <c r="B1594" s="567">
        <v>45323</v>
      </c>
      <c r="C1594" s="618" t="s">
        <v>2113</v>
      </c>
      <c r="D1594" s="618">
        <v>19</v>
      </c>
      <c r="E1594" s="618">
        <v>19</v>
      </c>
      <c r="F1594" s="618">
        <v>22.5</v>
      </c>
      <c r="G1594" s="618">
        <v>22.5</v>
      </c>
      <c r="H1594" s="618">
        <v>22</v>
      </c>
      <c r="I1594" s="618">
        <v>22.5</v>
      </c>
      <c r="J1594" s="618">
        <v>21.5</v>
      </c>
      <c r="K1594" s="618">
        <v>22</v>
      </c>
      <c r="L1594" s="618">
        <v>22</v>
      </c>
      <c r="M1594" s="618">
        <v>22</v>
      </c>
      <c r="N1594" s="618">
        <v>21.5</v>
      </c>
      <c r="O1594" s="618">
        <v>20.1</v>
      </c>
      <c r="P1594" s="618">
        <v>19.6</v>
      </c>
      <c r="Q1594" s="618">
        <v>21.5</v>
      </c>
      <c r="R1594" s="618">
        <v>21.5</v>
      </c>
      <c r="S1594" s="618">
        <v>21</v>
      </c>
      <c r="T1594" s="618"/>
      <c r="U1594" s="513">
        <v>21.26</v>
      </c>
    </row>
    <row r="1595" s="135" customFormat="1" customHeight="1" spans="1:21">
      <c r="A1595" s="567">
        <v>45317</v>
      </c>
      <c r="B1595" s="567">
        <v>45323</v>
      </c>
      <c r="C1595" s="618" t="s">
        <v>2114</v>
      </c>
      <c r="D1595" s="618">
        <v>3</v>
      </c>
      <c r="E1595" s="618">
        <v>1</v>
      </c>
      <c r="F1595" s="618">
        <v>3</v>
      </c>
      <c r="G1595" s="618">
        <v>2.5</v>
      </c>
      <c r="H1595" s="618">
        <v>3.5</v>
      </c>
      <c r="I1595" s="618">
        <v>3.5</v>
      </c>
      <c r="J1595" s="618">
        <v>4</v>
      </c>
      <c r="K1595" s="618">
        <v>4</v>
      </c>
      <c r="L1595" s="618">
        <v>2.5</v>
      </c>
      <c r="M1595" s="618">
        <v>3</v>
      </c>
      <c r="N1595" s="618">
        <v>2.1</v>
      </c>
      <c r="O1595" s="618">
        <v>2.2</v>
      </c>
      <c r="P1595" s="618">
        <v>2</v>
      </c>
      <c r="Q1595" s="618">
        <v>3</v>
      </c>
      <c r="R1595" s="618">
        <v>2.5</v>
      </c>
      <c r="S1595" s="618">
        <v>3</v>
      </c>
      <c r="T1595" s="618"/>
      <c r="U1595" s="513">
        <v>2.8</v>
      </c>
    </row>
    <row r="1596" s="135" customFormat="1" customHeight="1" spans="1:21">
      <c r="A1596" s="567">
        <v>45317</v>
      </c>
      <c r="B1596" s="567">
        <v>45323</v>
      </c>
      <c r="C1596" s="618" t="s">
        <v>2115</v>
      </c>
      <c r="D1596" s="618">
        <v>50</v>
      </c>
      <c r="E1596" s="618">
        <v>46</v>
      </c>
      <c r="F1596" s="618">
        <v>50</v>
      </c>
      <c r="G1596" s="618">
        <v>50.5</v>
      </c>
      <c r="H1596" s="618">
        <v>50</v>
      </c>
      <c r="I1596" s="618">
        <v>50</v>
      </c>
      <c r="J1596" s="618">
        <v>50</v>
      </c>
      <c r="K1596" s="618">
        <v>50</v>
      </c>
      <c r="L1596" s="618">
        <v>49</v>
      </c>
      <c r="M1596" s="618">
        <v>49</v>
      </c>
      <c r="N1596" s="618">
        <v>49.9</v>
      </c>
      <c r="O1596" s="618">
        <v>48.9</v>
      </c>
      <c r="P1596" s="618">
        <v>48.1</v>
      </c>
      <c r="Q1596" s="618">
        <v>48.5</v>
      </c>
      <c r="R1596" s="618">
        <v>48.5</v>
      </c>
      <c r="S1596" s="618">
        <v>48</v>
      </c>
      <c r="T1596" s="618"/>
      <c r="U1596" s="513">
        <v>49.15</v>
      </c>
    </row>
    <row r="1597" s="135" customFormat="1" customHeight="1" spans="1:21">
      <c r="A1597" s="567">
        <v>45317</v>
      </c>
      <c r="B1597" s="567">
        <v>45323</v>
      </c>
      <c r="C1597" s="618" t="s">
        <v>2116</v>
      </c>
      <c r="D1597" s="618">
        <v>39</v>
      </c>
      <c r="E1597" s="618">
        <v>39</v>
      </c>
      <c r="F1597" s="618">
        <v>42.5</v>
      </c>
      <c r="G1597" s="618">
        <v>42.5</v>
      </c>
      <c r="H1597" s="618">
        <v>42</v>
      </c>
      <c r="I1597" s="618">
        <v>42.5</v>
      </c>
      <c r="J1597" s="618">
        <v>42.5</v>
      </c>
      <c r="K1597" s="618">
        <v>42</v>
      </c>
      <c r="L1597" s="618">
        <v>44</v>
      </c>
      <c r="M1597" s="618">
        <v>44</v>
      </c>
      <c r="N1597" s="618">
        <v>44.3</v>
      </c>
      <c r="O1597" s="618">
        <v>43.6</v>
      </c>
      <c r="P1597" s="618">
        <v>42.7</v>
      </c>
      <c r="Q1597" s="618">
        <v>43.5</v>
      </c>
      <c r="R1597" s="618">
        <v>43.5</v>
      </c>
      <c r="S1597" s="618">
        <v>43</v>
      </c>
      <c r="T1597" s="618"/>
      <c r="U1597" s="513">
        <v>42.54</v>
      </c>
    </row>
    <row r="1598" s="135" customFormat="1" customHeight="1" spans="1:21">
      <c r="A1598" s="567">
        <v>45317</v>
      </c>
      <c r="B1598" s="567">
        <v>45323</v>
      </c>
      <c r="C1598" s="618" t="s">
        <v>2117</v>
      </c>
      <c r="D1598" s="618">
        <v>11</v>
      </c>
      <c r="E1598" s="618">
        <v>7</v>
      </c>
      <c r="F1598" s="618">
        <v>7.5</v>
      </c>
      <c r="G1598" s="618">
        <v>8</v>
      </c>
      <c r="H1598" s="618">
        <v>8</v>
      </c>
      <c r="I1598" s="618">
        <v>7.5</v>
      </c>
      <c r="J1598" s="618">
        <v>7.5</v>
      </c>
      <c r="K1598" s="618">
        <v>8</v>
      </c>
      <c r="L1598" s="618">
        <v>5</v>
      </c>
      <c r="M1598" s="618">
        <v>5</v>
      </c>
      <c r="N1598" s="618">
        <v>5.6</v>
      </c>
      <c r="O1598" s="618">
        <v>5.3</v>
      </c>
      <c r="P1598" s="618">
        <v>5.4</v>
      </c>
      <c r="Q1598" s="618">
        <v>5</v>
      </c>
      <c r="R1598" s="618">
        <v>5</v>
      </c>
      <c r="S1598" s="618">
        <v>5</v>
      </c>
      <c r="T1598" s="618"/>
      <c r="U1598" s="513">
        <v>6.61</v>
      </c>
    </row>
    <row r="1599" s="135" customFormat="1" customHeight="1" spans="1:21">
      <c r="A1599" s="610">
        <v>45338</v>
      </c>
      <c r="B1599" s="610">
        <v>45344</v>
      </c>
      <c r="C1599" s="620" t="s">
        <v>2111</v>
      </c>
      <c r="D1599" s="513">
        <v>17.85</v>
      </c>
      <c r="E1599" s="513">
        <v>17.65</v>
      </c>
      <c r="F1599" s="609">
        <v>19.2</v>
      </c>
      <c r="G1599" s="513">
        <v>18.5</v>
      </c>
      <c r="H1599" s="513">
        <v>19</v>
      </c>
      <c r="I1599" s="513">
        <v>19.1</v>
      </c>
      <c r="J1599" s="609">
        <v>19.2</v>
      </c>
      <c r="K1599" s="513">
        <v>19.2</v>
      </c>
      <c r="L1599" s="609">
        <v>20.8</v>
      </c>
      <c r="M1599" s="513">
        <v>19.5</v>
      </c>
      <c r="N1599" s="609">
        <v>18.5</v>
      </c>
      <c r="O1599" s="609">
        <v>18.1</v>
      </c>
      <c r="P1599" s="609">
        <v>17</v>
      </c>
      <c r="Q1599" s="513">
        <v>19</v>
      </c>
      <c r="R1599" s="513">
        <v>18.8</v>
      </c>
      <c r="S1599" s="609">
        <v>18.5</v>
      </c>
      <c r="T1599" s="609"/>
      <c r="U1599" s="513">
        <v>18.74</v>
      </c>
    </row>
    <row r="1600" s="135" customFormat="1" customHeight="1" spans="1:21">
      <c r="A1600" s="610">
        <v>45338</v>
      </c>
      <c r="B1600" s="610">
        <v>45344</v>
      </c>
      <c r="C1600" s="620" t="s">
        <v>2112</v>
      </c>
      <c r="D1600" s="513">
        <v>20.5</v>
      </c>
      <c r="E1600" s="513">
        <v>20</v>
      </c>
      <c r="F1600" s="513">
        <v>21.5</v>
      </c>
      <c r="G1600" s="513">
        <v>21</v>
      </c>
      <c r="H1600" s="513">
        <v>21.5</v>
      </c>
      <c r="I1600" s="513">
        <v>21.7</v>
      </c>
      <c r="J1600" s="513">
        <v>22</v>
      </c>
      <c r="K1600" s="513">
        <v>21.8</v>
      </c>
      <c r="L1600" s="513">
        <v>22</v>
      </c>
      <c r="M1600" s="513">
        <v>23</v>
      </c>
      <c r="N1600" s="513">
        <v>21.5</v>
      </c>
      <c r="O1600" s="513">
        <v>21</v>
      </c>
      <c r="P1600" s="513">
        <v>19.9</v>
      </c>
      <c r="Q1600" s="513">
        <v>22</v>
      </c>
      <c r="R1600" s="513">
        <v>22</v>
      </c>
      <c r="S1600" s="513">
        <v>21</v>
      </c>
      <c r="T1600" s="513"/>
      <c r="U1600" s="513">
        <v>21.4</v>
      </c>
    </row>
    <row r="1601" s="135" customFormat="1" customHeight="1" spans="1:21">
      <c r="A1601" s="610">
        <v>45338</v>
      </c>
      <c r="B1601" s="610">
        <v>45344</v>
      </c>
      <c r="C1601" s="620" t="s">
        <v>2113</v>
      </c>
      <c r="D1601" s="513">
        <v>19</v>
      </c>
      <c r="E1601" s="513">
        <v>19</v>
      </c>
      <c r="F1601" s="513">
        <v>21</v>
      </c>
      <c r="G1601" s="513">
        <v>21</v>
      </c>
      <c r="H1601" s="513">
        <v>21.5</v>
      </c>
      <c r="I1601" s="513">
        <v>21</v>
      </c>
      <c r="J1601" s="513">
        <v>21.5</v>
      </c>
      <c r="K1601" s="513">
        <v>21.5</v>
      </c>
      <c r="L1601" s="513">
        <v>20</v>
      </c>
      <c r="M1601" s="513">
        <v>20.3</v>
      </c>
      <c r="N1601" s="513">
        <v>19.7</v>
      </c>
      <c r="O1601" s="513">
        <v>19.1</v>
      </c>
      <c r="P1601" s="513">
        <v>18.2</v>
      </c>
      <c r="Q1601" s="513">
        <v>20</v>
      </c>
      <c r="R1601" s="513">
        <v>20</v>
      </c>
      <c r="S1601" s="513">
        <v>19</v>
      </c>
      <c r="T1601" s="513"/>
      <c r="U1601" s="513">
        <v>20.11</v>
      </c>
    </row>
    <row r="1602" s="135" customFormat="1" customHeight="1" spans="1:21">
      <c r="A1602" s="610">
        <v>45338</v>
      </c>
      <c r="B1602" s="610">
        <v>45344</v>
      </c>
      <c r="C1602" s="620" t="s">
        <v>2114</v>
      </c>
      <c r="D1602" s="513">
        <v>1.5</v>
      </c>
      <c r="E1602" s="513">
        <v>1</v>
      </c>
      <c r="F1602" s="513">
        <v>0.5</v>
      </c>
      <c r="G1602" s="513">
        <v>0</v>
      </c>
      <c r="H1602" s="513">
        <v>0</v>
      </c>
      <c r="I1602" s="513">
        <v>0.7</v>
      </c>
      <c r="J1602" s="513">
        <v>0.5</v>
      </c>
      <c r="K1602" s="513">
        <v>0.3</v>
      </c>
      <c r="L1602" s="513">
        <v>2</v>
      </c>
      <c r="M1602" s="513">
        <v>2.7</v>
      </c>
      <c r="N1602" s="513">
        <v>1.8</v>
      </c>
      <c r="O1602" s="513">
        <v>1.9</v>
      </c>
      <c r="P1602" s="513">
        <v>1.7</v>
      </c>
      <c r="Q1602" s="513">
        <v>2</v>
      </c>
      <c r="R1602" s="513">
        <v>2</v>
      </c>
      <c r="S1602" s="513">
        <v>2</v>
      </c>
      <c r="T1602" s="513"/>
      <c r="U1602" s="513">
        <v>1.29</v>
      </c>
    </row>
    <row r="1603" s="135" customFormat="1" customHeight="1" spans="1:21">
      <c r="A1603" s="610">
        <v>45338</v>
      </c>
      <c r="B1603" s="610">
        <v>45344</v>
      </c>
      <c r="C1603" s="620" t="s">
        <v>2115</v>
      </c>
      <c r="D1603" s="513">
        <v>50</v>
      </c>
      <c r="E1603" s="513">
        <v>46</v>
      </c>
      <c r="F1603" s="513">
        <v>48.5</v>
      </c>
      <c r="G1603" s="513">
        <v>49</v>
      </c>
      <c r="H1603" s="513">
        <v>48</v>
      </c>
      <c r="I1603" s="513">
        <v>49</v>
      </c>
      <c r="J1603" s="513">
        <v>50</v>
      </c>
      <c r="K1603" s="513">
        <v>49</v>
      </c>
      <c r="L1603" s="513">
        <v>47</v>
      </c>
      <c r="M1603" s="513">
        <v>48</v>
      </c>
      <c r="N1603" s="513">
        <v>48.6</v>
      </c>
      <c r="O1603" s="513">
        <v>47.9</v>
      </c>
      <c r="P1603" s="513">
        <v>46.8</v>
      </c>
      <c r="Q1603" s="513">
        <v>47</v>
      </c>
      <c r="R1603" s="513">
        <v>47</v>
      </c>
      <c r="S1603" s="513">
        <v>46</v>
      </c>
      <c r="T1603" s="513"/>
      <c r="U1603" s="513">
        <v>47.99</v>
      </c>
    </row>
    <row r="1604" s="135" customFormat="1" customHeight="1" spans="1:21">
      <c r="A1604" s="610">
        <v>45338</v>
      </c>
      <c r="B1604" s="610">
        <v>45344</v>
      </c>
      <c r="C1604" s="620" t="s">
        <v>2116</v>
      </c>
      <c r="D1604" s="513">
        <v>39</v>
      </c>
      <c r="E1604" s="513">
        <v>39</v>
      </c>
      <c r="F1604" s="513">
        <v>42</v>
      </c>
      <c r="G1604" s="513">
        <v>42</v>
      </c>
      <c r="H1604" s="513">
        <v>42</v>
      </c>
      <c r="I1604" s="513">
        <v>42</v>
      </c>
      <c r="J1604" s="513">
        <v>42</v>
      </c>
      <c r="K1604" s="513">
        <v>42</v>
      </c>
      <c r="L1604" s="513">
        <v>42</v>
      </c>
      <c r="M1604" s="513">
        <v>43</v>
      </c>
      <c r="N1604" s="513">
        <v>43.4</v>
      </c>
      <c r="O1604" s="513">
        <v>42.8</v>
      </c>
      <c r="P1604" s="513">
        <v>41.9</v>
      </c>
      <c r="Q1604" s="513">
        <v>42</v>
      </c>
      <c r="R1604" s="513">
        <v>42</v>
      </c>
      <c r="S1604" s="513">
        <v>39.5</v>
      </c>
      <c r="T1604" s="513"/>
      <c r="U1604" s="513">
        <v>41.66</v>
      </c>
    </row>
    <row r="1605" s="135" customFormat="1" customHeight="1" spans="1:21">
      <c r="A1605" s="610">
        <v>45338</v>
      </c>
      <c r="B1605" s="610">
        <v>45344</v>
      </c>
      <c r="C1605" s="620" t="s">
        <v>2117</v>
      </c>
      <c r="D1605" s="513">
        <v>11</v>
      </c>
      <c r="E1605" s="513">
        <v>7</v>
      </c>
      <c r="F1605" s="513">
        <v>6.5</v>
      </c>
      <c r="G1605" s="513">
        <v>7</v>
      </c>
      <c r="H1605" s="513">
        <v>6</v>
      </c>
      <c r="I1605" s="513">
        <v>7</v>
      </c>
      <c r="J1605" s="513">
        <v>8</v>
      </c>
      <c r="K1605" s="513">
        <v>7</v>
      </c>
      <c r="L1605" s="513">
        <v>5</v>
      </c>
      <c r="M1605" s="513">
        <v>5</v>
      </c>
      <c r="N1605" s="513">
        <v>5.2</v>
      </c>
      <c r="O1605" s="513">
        <v>5.1</v>
      </c>
      <c r="P1605" s="513">
        <v>4.9</v>
      </c>
      <c r="Q1605" s="513">
        <v>5</v>
      </c>
      <c r="R1605" s="513">
        <v>5</v>
      </c>
      <c r="S1605" s="513">
        <v>6.5</v>
      </c>
      <c r="T1605" s="513"/>
      <c r="U1605" s="513">
        <v>6.33</v>
      </c>
    </row>
    <row r="1606" s="135" customFormat="1" customHeight="1" spans="1:21">
      <c r="A1606" s="610">
        <v>45345</v>
      </c>
      <c r="B1606" s="610">
        <v>45351</v>
      </c>
      <c r="C1606" s="620" t="s">
        <v>2111</v>
      </c>
      <c r="D1606" s="513">
        <v>17.4</v>
      </c>
      <c r="E1606" s="513">
        <v>17.3</v>
      </c>
      <c r="F1606" s="609">
        <v>18.8</v>
      </c>
      <c r="G1606" s="513">
        <v>18.2</v>
      </c>
      <c r="H1606" s="513">
        <v>18.7</v>
      </c>
      <c r="I1606" s="513">
        <v>18.7</v>
      </c>
      <c r="J1606" s="609">
        <v>18.8</v>
      </c>
      <c r="K1606" s="513">
        <v>18.8</v>
      </c>
      <c r="L1606" s="609">
        <v>19.2</v>
      </c>
      <c r="M1606" s="513">
        <v>19.2</v>
      </c>
      <c r="N1606" s="609">
        <v>18.1</v>
      </c>
      <c r="O1606" s="609">
        <v>17.6</v>
      </c>
      <c r="P1606" s="609">
        <v>16.5</v>
      </c>
      <c r="Q1606" s="513">
        <v>18.8</v>
      </c>
      <c r="R1606" s="513">
        <v>18.6</v>
      </c>
      <c r="S1606" s="609">
        <v>18.15</v>
      </c>
      <c r="T1606" s="609"/>
      <c r="U1606" s="513">
        <v>18.3</v>
      </c>
    </row>
    <row r="1607" s="135" customFormat="1" customHeight="1" spans="1:21">
      <c r="A1607" s="610">
        <v>45345</v>
      </c>
      <c r="B1607" s="610">
        <v>45351</v>
      </c>
      <c r="C1607" s="620" t="s">
        <v>2112</v>
      </c>
      <c r="D1607" s="513">
        <v>20</v>
      </c>
      <c r="E1607" s="513">
        <v>20</v>
      </c>
      <c r="F1607" s="513">
        <v>21.5</v>
      </c>
      <c r="G1607" s="513">
        <v>21</v>
      </c>
      <c r="H1607" s="513">
        <v>21.3</v>
      </c>
      <c r="I1607" s="513">
        <v>21.5</v>
      </c>
      <c r="J1607" s="513">
        <v>21.5</v>
      </c>
      <c r="K1607" s="513">
        <v>21.6</v>
      </c>
      <c r="L1607" s="513">
        <v>21.8</v>
      </c>
      <c r="M1607" s="513">
        <v>23</v>
      </c>
      <c r="N1607" s="513">
        <v>21.2</v>
      </c>
      <c r="O1607" s="513">
        <v>20.6</v>
      </c>
      <c r="P1607" s="513">
        <v>19.7</v>
      </c>
      <c r="Q1607" s="513">
        <v>22</v>
      </c>
      <c r="R1607" s="513">
        <v>22</v>
      </c>
      <c r="S1607" s="513">
        <v>21</v>
      </c>
      <c r="T1607" s="513"/>
      <c r="U1607" s="513">
        <v>21.23</v>
      </c>
    </row>
    <row r="1608" s="135" customFormat="1" customHeight="1" spans="1:21">
      <c r="A1608" s="610">
        <v>45345</v>
      </c>
      <c r="B1608" s="610">
        <v>45351</v>
      </c>
      <c r="C1608" s="620" t="s">
        <v>2113</v>
      </c>
      <c r="D1608" s="513">
        <v>19</v>
      </c>
      <c r="E1608" s="513">
        <v>19</v>
      </c>
      <c r="F1608" s="513">
        <v>21</v>
      </c>
      <c r="G1608" s="513">
        <v>21</v>
      </c>
      <c r="H1608" s="513">
        <v>21</v>
      </c>
      <c r="I1608" s="513">
        <v>21</v>
      </c>
      <c r="J1608" s="513">
        <v>21.5</v>
      </c>
      <c r="K1608" s="513">
        <v>21.5</v>
      </c>
      <c r="L1608" s="513">
        <v>20</v>
      </c>
      <c r="M1608" s="513">
        <v>20.3</v>
      </c>
      <c r="N1608" s="513">
        <v>19.6</v>
      </c>
      <c r="O1608" s="513">
        <v>18.9</v>
      </c>
      <c r="P1608" s="513">
        <v>17.9</v>
      </c>
      <c r="Q1608" s="513">
        <v>20</v>
      </c>
      <c r="R1608" s="513">
        <v>20</v>
      </c>
      <c r="S1608" s="513">
        <v>19</v>
      </c>
      <c r="T1608" s="513"/>
      <c r="U1608" s="513">
        <v>20.04</v>
      </c>
    </row>
    <row r="1609" s="135" customFormat="1" customHeight="1" spans="1:21">
      <c r="A1609" s="610">
        <v>45345</v>
      </c>
      <c r="B1609" s="610">
        <v>45351</v>
      </c>
      <c r="C1609" s="620" t="s">
        <v>2114</v>
      </c>
      <c r="D1609" s="513">
        <v>1</v>
      </c>
      <c r="E1609" s="513">
        <v>1</v>
      </c>
      <c r="F1609" s="513">
        <v>0.5</v>
      </c>
      <c r="G1609" s="513">
        <v>0</v>
      </c>
      <c r="H1609" s="513">
        <v>0.3</v>
      </c>
      <c r="I1609" s="513">
        <v>0.5</v>
      </c>
      <c r="J1609" s="513">
        <v>0</v>
      </c>
      <c r="K1609" s="513">
        <v>0.1</v>
      </c>
      <c r="L1609" s="513">
        <v>1.8</v>
      </c>
      <c r="M1609" s="513">
        <v>2.7</v>
      </c>
      <c r="N1609" s="513">
        <v>1.6</v>
      </c>
      <c r="O1609" s="513">
        <v>1.7</v>
      </c>
      <c r="P1609" s="513">
        <v>1.8</v>
      </c>
      <c r="Q1609" s="513">
        <v>2</v>
      </c>
      <c r="R1609" s="513">
        <v>2</v>
      </c>
      <c r="S1609" s="513">
        <v>2</v>
      </c>
      <c r="T1609" s="513"/>
      <c r="U1609" s="513">
        <v>1.19</v>
      </c>
    </row>
    <row r="1610" s="135" customFormat="1" customHeight="1" spans="1:21">
      <c r="A1610" s="610">
        <v>45345</v>
      </c>
      <c r="B1610" s="610">
        <v>45351</v>
      </c>
      <c r="C1610" s="620" t="s">
        <v>2115</v>
      </c>
      <c r="D1610" s="513">
        <v>44</v>
      </c>
      <c r="E1610" s="513">
        <v>42</v>
      </c>
      <c r="F1610" s="513">
        <v>48.5</v>
      </c>
      <c r="G1610" s="513">
        <v>48.5</v>
      </c>
      <c r="H1610" s="513">
        <v>48</v>
      </c>
      <c r="I1610" s="513">
        <v>48.5</v>
      </c>
      <c r="J1610" s="513">
        <v>50</v>
      </c>
      <c r="K1610" s="513">
        <v>49</v>
      </c>
      <c r="L1610" s="513">
        <v>47</v>
      </c>
      <c r="M1610" s="513">
        <v>48</v>
      </c>
      <c r="N1610" s="513">
        <v>48</v>
      </c>
      <c r="O1610" s="513">
        <v>47.4</v>
      </c>
      <c r="P1610" s="513">
        <v>46.3</v>
      </c>
      <c r="Q1610" s="513">
        <v>47</v>
      </c>
      <c r="R1610" s="513">
        <v>47</v>
      </c>
      <c r="S1610" s="513">
        <v>46</v>
      </c>
      <c r="T1610" s="513"/>
      <c r="U1610" s="513">
        <v>47.2</v>
      </c>
    </row>
    <row r="1611" s="135" customFormat="1" customHeight="1" spans="1:21">
      <c r="A1611" s="610">
        <v>45345</v>
      </c>
      <c r="B1611" s="610">
        <v>45351</v>
      </c>
      <c r="C1611" s="620" t="s">
        <v>2116</v>
      </c>
      <c r="D1611" s="513">
        <v>39</v>
      </c>
      <c r="E1611" s="513">
        <v>39</v>
      </c>
      <c r="F1611" s="513">
        <v>42</v>
      </c>
      <c r="G1611" s="513">
        <v>42</v>
      </c>
      <c r="H1611" s="513">
        <v>42</v>
      </c>
      <c r="I1611" s="513">
        <v>42</v>
      </c>
      <c r="J1611" s="513">
        <v>42</v>
      </c>
      <c r="K1611" s="513">
        <v>42</v>
      </c>
      <c r="L1611" s="513">
        <v>42</v>
      </c>
      <c r="M1611" s="513">
        <v>43</v>
      </c>
      <c r="N1611" s="513">
        <v>42.9</v>
      </c>
      <c r="O1611" s="513">
        <v>42.4</v>
      </c>
      <c r="P1611" s="513">
        <v>41.4</v>
      </c>
      <c r="Q1611" s="513">
        <v>42</v>
      </c>
      <c r="R1611" s="513">
        <v>42</v>
      </c>
      <c r="S1611" s="513">
        <v>39.5</v>
      </c>
      <c r="T1611" s="513"/>
      <c r="U1611" s="513">
        <v>41.58</v>
      </c>
    </row>
    <row r="1612" s="135" customFormat="1" customHeight="1" spans="1:21">
      <c r="A1612" s="610">
        <v>45345</v>
      </c>
      <c r="B1612" s="610">
        <v>45351</v>
      </c>
      <c r="C1612" s="620" t="s">
        <v>2117</v>
      </c>
      <c r="D1612" s="513">
        <v>5</v>
      </c>
      <c r="E1612" s="513">
        <v>3</v>
      </c>
      <c r="F1612" s="513">
        <v>6.5</v>
      </c>
      <c r="G1612" s="513">
        <v>6.5</v>
      </c>
      <c r="H1612" s="513">
        <v>6</v>
      </c>
      <c r="I1612" s="513">
        <v>6.5</v>
      </c>
      <c r="J1612" s="513">
        <v>8</v>
      </c>
      <c r="K1612" s="513">
        <v>7</v>
      </c>
      <c r="L1612" s="513">
        <v>5</v>
      </c>
      <c r="M1612" s="513">
        <v>5</v>
      </c>
      <c r="N1612" s="513">
        <v>5.1</v>
      </c>
      <c r="O1612" s="513">
        <v>5</v>
      </c>
      <c r="P1612" s="513">
        <v>4.9</v>
      </c>
      <c r="Q1612" s="513">
        <v>5</v>
      </c>
      <c r="R1612" s="513">
        <v>5</v>
      </c>
      <c r="S1612" s="513">
        <v>6.5</v>
      </c>
      <c r="T1612" s="513"/>
      <c r="U1612" s="513">
        <v>5.62</v>
      </c>
    </row>
    <row r="1613" s="135" customFormat="1" customHeight="1" spans="1:21">
      <c r="A1613" s="610">
        <v>45352</v>
      </c>
      <c r="B1613" s="610">
        <v>45358</v>
      </c>
      <c r="C1613" s="620" t="s">
        <v>2111</v>
      </c>
      <c r="D1613" s="513">
        <v>17.5</v>
      </c>
      <c r="E1613" s="513">
        <v>17.3</v>
      </c>
      <c r="F1613" s="609">
        <v>18.5</v>
      </c>
      <c r="G1613" s="513">
        <v>18</v>
      </c>
      <c r="H1613" s="513">
        <v>18.4</v>
      </c>
      <c r="I1613" s="513">
        <v>18.4</v>
      </c>
      <c r="J1613" s="609">
        <v>19</v>
      </c>
      <c r="K1613" s="513">
        <v>18.7</v>
      </c>
      <c r="L1613" s="609">
        <v>18.9</v>
      </c>
      <c r="M1613" s="513">
        <v>19.46</v>
      </c>
      <c r="N1613" s="609">
        <v>18.9</v>
      </c>
      <c r="O1613" s="609">
        <v>18.7</v>
      </c>
      <c r="P1613" s="609">
        <v>17.4</v>
      </c>
      <c r="Q1613" s="513">
        <v>18.8</v>
      </c>
      <c r="R1613" s="513">
        <v>18.8</v>
      </c>
      <c r="S1613" s="609">
        <v>18.5</v>
      </c>
      <c r="T1613" s="609"/>
      <c r="U1613" s="513">
        <v>18.45</v>
      </c>
    </row>
    <row r="1614" s="135" customFormat="1" customHeight="1" spans="1:21">
      <c r="A1614" s="610">
        <v>45352</v>
      </c>
      <c r="B1614" s="610">
        <v>45358</v>
      </c>
      <c r="C1614" s="620" t="s">
        <v>2112</v>
      </c>
      <c r="D1614" s="513">
        <v>20</v>
      </c>
      <c r="E1614" s="513">
        <v>20</v>
      </c>
      <c r="F1614" s="513">
        <v>21.5</v>
      </c>
      <c r="G1614" s="513">
        <v>21</v>
      </c>
      <c r="H1614" s="513">
        <v>21</v>
      </c>
      <c r="I1614" s="513">
        <v>21.5</v>
      </c>
      <c r="J1614" s="513">
        <v>21.5</v>
      </c>
      <c r="K1614" s="513">
        <v>21.5</v>
      </c>
      <c r="L1614" s="513">
        <v>21.5</v>
      </c>
      <c r="M1614" s="513">
        <v>23.5</v>
      </c>
      <c r="N1614" s="513">
        <v>21.8</v>
      </c>
      <c r="O1614" s="513">
        <v>21.5</v>
      </c>
      <c r="P1614" s="513">
        <v>20.3</v>
      </c>
      <c r="Q1614" s="513">
        <v>22</v>
      </c>
      <c r="R1614" s="513">
        <v>22</v>
      </c>
      <c r="S1614" s="513">
        <v>23</v>
      </c>
      <c r="T1614" s="513"/>
      <c r="U1614" s="513">
        <v>21.48</v>
      </c>
    </row>
    <row r="1615" s="135" customFormat="1" customHeight="1" spans="1:21">
      <c r="A1615" s="610">
        <v>45352</v>
      </c>
      <c r="B1615" s="610">
        <v>45358</v>
      </c>
      <c r="C1615" s="620" t="s">
        <v>2113</v>
      </c>
      <c r="D1615" s="513">
        <v>19</v>
      </c>
      <c r="E1615" s="513">
        <v>19</v>
      </c>
      <c r="F1615" s="513">
        <v>21</v>
      </c>
      <c r="G1615" s="513">
        <v>21</v>
      </c>
      <c r="H1615" s="513">
        <v>20.8</v>
      </c>
      <c r="I1615" s="513">
        <v>21</v>
      </c>
      <c r="J1615" s="513">
        <v>21</v>
      </c>
      <c r="K1615" s="513">
        <v>21.2</v>
      </c>
      <c r="L1615" s="513">
        <v>20</v>
      </c>
      <c r="M1615" s="513">
        <v>20.5</v>
      </c>
      <c r="N1615" s="513">
        <v>20.2</v>
      </c>
      <c r="O1615" s="513">
        <v>19.9</v>
      </c>
      <c r="P1615" s="513">
        <v>18.6</v>
      </c>
      <c r="Q1615" s="513">
        <v>20</v>
      </c>
      <c r="R1615" s="513">
        <v>20</v>
      </c>
      <c r="S1615" s="513">
        <v>20</v>
      </c>
      <c r="T1615" s="513"/>
      <c r="U1615" s="513">
        <v>20.2</v>
      </c>
    </row>
    <row r="1616" s="135" customFormat="1" customHeight="1" spans="1:21">
      <c r="A1616" s="610">
        <v>45352</v>
      </c>
      <c r="B1616" s="610">
        <v>45358</v>
      </c>
      <c r="C1616" s="620" t="s">
        <v>2114</v>
      </c>
      <c r="D1616" s="513">
        <v>1</v>
      </c>
      <c r="E1616" s="513">
        <v>1</v>
      </c>
      <c r="F1616" s="513">
        <v>0.5</v>
      </c>
      <c r="G1616" s="513">
        <v>0</v>
      </c>
      <c r="H1616" s="513">
        <v>0.2</v>
      </c>
      <c r="I1616" s="513">
        <v>0.5</v>
      </c>
      <c r="J1616" s="513">
        <v>0.5</v>
      </c>
      <c r="K1616" s="513">
        <v>0.3</v>
      </c>
      <c r="L1616" s="513">
        <v>1.5</v>
      </c>
      <c r="M1616" s="513">
        <v>3</v>
      </c>
      <c r="N1616" s="513">
        <v>1.6</v>
      </c>
      <c r="O1616" s="513">
        <v>1.6</v>
      </c>
      <c r="P1616" s="513">
        <v>1.7</v>
      </c>
      <c r="Q1616" s="513">
        <v>2</v>
      </c>
      <c r="R1616" s="513">
        <v>2</v>
      </c>
      <c r="S1616" s="513">
        <v>3</v>
      </c>
      <c r="T1616" s="513"/>
      <c r="U1616" s="513">
        <v>1.28</v>
      </c>
    </row>
    <row r="1617" s="135" customFormat="1" customHeight="1" spans="1:21">
      <c r="A1617" s="610">
        <v>45352</v>
      </c>
      <c r="B1617" s="610">
        <v>45358</v>
      </c>
      <c r="C1617" s="620" t="s">
        <v>2115</v>
      </c>
      <c r="D1617" s="513">
        <v>43.5</v>
      </c>
      <c r="E1617" s="513">
        <v>42</v>
      </c>
      <c r="F1617" s="513">
        <v>48</v>
      </c>
      <c r="G1617" s="513">
        <v>48</v>
      </c>
      <c r="H1617" s="513">
        <v>46</v>
      </c>
      <c r="I1617" s="513">
        <v>47.5</v>
      </c>
      <c r="J1617" s="513">
        <v>49</v>
      </c>
      <c r="K1617" s="513">
        <v>48</v>
      </c>
      <c r="L1617" s="513">
        <v>46.5</v>
      </c>
      <c r="M1617" s="513">
        <v>48.5</v>
      </c>
      <c r="N1617" s="513">
        <v>49.2</v>
      </c>
      <c r="O1617" s="513">
        <v>48.8</v>
      </c>
      <c r="P1617" s="513">
        <v>47.7</v>
      </c>
      <c r="Q1617" s="513">
        <v>47</v>
      </c>
      <c r="R1617" s="513">
        <v>47</v>
      </c>
      <c r="S1617" s="513">
        <v>44</v>
      </c>
      <c r="T1617" s="513"/>
      <c r="U1617" s="513">
        <v>46.92</v>
      </c>
    </row>
    <row r="1618" s="135" customFormat="1" customHeight="1" spans="1:21">
      <c r="A1618" s="610">
        <v>45352</v>
      </c>
      <c r="B1618" s="610">
        <v>45358</v>
      </c>
      <c r="C1618" s="620" t="s">
        <v>2116</v>
      </c>
      <c r="D1618" s="513">
        <v>39</v>
      </c>
      <c r="E1618" s="513">
        <v>39</v>
      </c>
      <c r="F1618" s="513">
        <v>41</v>
      </c>
      <c r="G1618" s="513">
        <v>41.5</v>
      </c>
      <c r="H1618" s="513">
        <v>41</v>
      </c>
      <c r="I1618" s="513">
        <v>41</v>
      </c>
      <c r="J1618" s="513">
        <v>41</v>
      </c>
      <c r="K1618" s="513">
        <v>42</v>
      </c>
      <c r="L1618" s="513">
        <v>42</v>
      </c>
      <c r="M1618" s="513">
        <v>43.5</v>
      </c>
      <c r="N1618" s="513">
        <v>44.2</v>
      </c>
      <c r="O1618" s="513">
        <v>44</v>
      </c>
      <c r="P1618" s="513">
        <v>42.8</v>
      </c>
      <c r="Q1618" s="513">
        <v>42</v>
      </c>
      <c r="R1618" s="513">
        <v>42</v>
      </c>
      <c r="S1618" s="513">
        <v>40</v>
      </c>
      <c r="T1618" s="513"/>
      <c r="U1618" s="513">
        <v>41.63</v>
      </c>
    </row>
    <row r="1619" s="135" customFormat="1" customHeight="1" spans="1:21">
      <c r="A1619" s="610">
        <v>45352</v>
      </c>
      <c r="B1619" s="610">
        <v>45358</v>
      </c>
      <c r="C1619" s="620" t="s">
        <v>2117</v>
      </c>
      <c r="D1619" s="513">
        <v>4.5</v>
      </c>
      <c r="E1619" s="513">
        <v>3</v>
      </c>
      <c r="F1619" s="513">
        <v>7</v>
      </c>
      <c r="G1619" s="513">
        <v>6.5</v>
      </c>
      <c r="H1619" s="513">
        <v>5</v>
      </c>
      <c r="I1619" s="513">
        <v>6.5</v>
      </c>
      <c r="J1619" s="513">
        <v>8</v>
      </c>
      <c r="K1619" s="513">
        <v>6</v>
      </c>
      <c r="L1619" s="513">
        <v>4.5</v>
      </c>
      <c r="M1619" s="513">
        <v>5</v>
      </c>
      <c r="N1619" s="513">
        <v>5</v>
      </c>
      <c r="O1619" s="513">
        <v>4.8</v>
      </c>
      <c r="P1619" s="513">
        <v>4.9</v>
      </c>
      <c r="Q1619" s="513">
        <v>5</v>
      </c>
      <c r="R1619" s="513">
        <v>5</v>
      </c>
      <c r="S1619" s="513">
        <v>4</v>
      </c>
      <c r="T1619" s="513"/>
      <c r="U1619" s="513">
        <v>5.29</v>
      </c>
    </row>
    <row r="1620" s="135" customFormat="1" customHeight="1" spans="1:21">
      <c r="A1620" s="610">
        <v>45359</v>
      </c>
      <c r="B1620" s="610">
        <v>45365</v>
      </c>
      <c r="C1620" s="513" t="s">
        <v>2111</v>
      </c>
      <c r="D1620" s="513">
        <v>17.8</v>
      </c>
      <c r="E1620" s="513">
        <v>17.6</v>
      </c>
      <c r="F1620" s="513">
        <v>18.7</v>
      </c>
      <c r="G1620" s="513">
        <v>18.2</v>
      </c>
      <c r="H1620" s="513">
        <v>18.8</v>
      </c>
      <c r="I1620" s="513">
        <v>18.6</v>
      </c>
      <c r="J1620" s="513">
        <v>19</v>
      </c>
      <c r="K1620" s="513">
        <v>19</v>
      </c>
      <c r="L1620" s="609">
        <v>19</v>
      </c>
      <c r="M1620" s="513">
        <v>19.88</v>
      </c>
      <c r="N1620" s="609">
        <v>19.1</v>
      </c>
      <c r="O1620" s="609">
        <v>19.2</v>
      </c>
      <c r="P1620" s="609">
        <v>17.8</v>
      </c>
      <c r="Q1620" s="513">
        <v>19</v>
      </c>
      <c r="R1620" s="513">
        <v>19</v>
      </c>
      <c r="S1620" s="609">
        <v>18</v>
      </c>
      <c r="T1620" s="609"/>
      <c r="U1620" s="513">
        <v>18.67</v>
      </c>
    </row>
    <row r="1621" s="135" customFormat="1" customHeight="1" spans="1:21">
      <c r="A1621" s="610">
        <v>45359</v>
      </c>
      <c r="B1621" s="610">
        <v>45365</v>
      </c>
      <c r="C1621" s="513" t="s">
        <v>2112</v>
      </c>
      <c r="D1621" s="513">
        <v>20</v>
      </c>
      <c r="E1621" s="513">
        <v>20</v>
      </c>
      <c r="F1621" s="513">
        <v>21.7</v>
      </c>
      <c r="G1621" s="513">
        <v>21.5</v>
      </c>
      <c r="H1621" s="513">
        <v>21.6</v>
      </c>
      <c r="I1621" s="513">
        <v>21.8</v>
      </c>
      <c r="J1621" s="513">
        <v>21.8</v>
      </c>
      <c r="K1621" s="513">
        <v>22</v>
      </c>
      <c r="L1621" s="513">
        <v>21.8</v>
      </c>
      <c r="M1621" s="513">
        <v>24</v>
      </c>
      <c r="N1621" s="609">
        <v>22.3</v>
      </c>
      <c r="O1621" s="609">
        <v>22.1</v>
      </c>
      <c r="P1621" s="609">
        <v>20.6</v>
      </c>
      <c r="Q1621" s="513">
        <v>22.5</v>
      </c>
      <c r="R1621" s="513">
        <v>22.5</v>
      </c>
      <c r="S1621" s="513">
        <v>22.5</v>
      </c>
      <c r="T1621" s="513"/>
      <c r="U1621" s="513">
        <v>21.79</v>
      </c>
    </row>
    <row r="1622" s="135" customFormat="1" customHeight="1" spans="1:21">
      <c r="A1622" s="610">
        <v>45359</v>
      </c>
      <c r="B1622" s="610">
        <v>45365</v>
      </c>
      <c r="C1622" s="513" t="s">
        <v>2113</v>
      </c>
      <c r="D1622" s="513">
        <v>20.5</v>
      </c>
      <c r="E1622" s="513">
        <v>20</v>
      </c>
      <c r="F1622" s="513">
        <v>21</v>
      </c>
      <c r="G1622" s="513">
        <v>20.5</v>
      </c>
      <c r="H1622" s="513">
        <v>20.8</v>
      </c>
      <c r="I1622" s="513">
        <v>21</v>
      </c>
      <c r="J1622" s="513">
        <v>21</v>
      </c>
      <c r="K1622" s="513">
        <v>21.2</v>
      </c>
      <c r="L1622" s="513">
        <v>20</v>
      </c>
      <c r="M1622" s="513">
        <v>20.5</v>
      </c>
      <c r="N1622" s="513">
        <v>20.7</v>
      </c>
      <c r="O1622" s="513">
        <v>20.5</v>
      </c>
      <c r="P1622" s="513">
        <v>19.1</v>
      </c>
      <c r="Q1622" s="513">
        <v>20</v>
      </c>
      <c r="R1622" s="513">
        <v>20</v>
      </c>
      <c r="S1622" s="513">
        <v>20</v>
      </c>
      <c r="T1622" s="513"/>
      <c r="U1622" s="513">
        <v>20.43</v>
      </c>
    </row>
    <row r="1623" s="135" customFormat="1" customHeight="1" spans="1:21">
      <c r="A1623" s="610">
        <v>45359</v>
      </c>
      <c r="B1623" s="610">
        <v>45365</v>
      </c>
      <c r="C1623" s="513" t="s">
        <v>2114</v>
      </c>
      <c r="D1623" s="513">
        <v>-0.5</v>
      </c>
      <c r="E1623" s="513">
        <v>0</v>
      </c>
      <c r="F1623" s="513">
        <v>0.7</v>
      </c>
      <c r="G1623" s="513">
        <v>1</v>
      </c>
      <c r="H1623" s="513">
        <v>0.8</v>
      </c>
      <c r="I1623" s="513">
        <v>0.8</v>
      </c>
      <c r="J1623" s="513">
        <v>0.8</v>
      </c>
      <c r="K1623" s="513">
        <v>0.8</v>
      </c>
      <c r="L1623" s="513">
        <v>1.8</v>
      </c>
      <c r="M1623" s="513">
        <v>3.5</v>
      </c>
      <c r="N1623" s="513">
        <v>1.6</v>
      </c>
      <c r="O1623" s="513">
        <v>1.6</v>
      </c>
      <c r="P1623" s="513">
        <v>1.5</v>
      </c>
      <c r="Q1623" s="513">
        <v>2.5</v>
      </c>
      <c r="R1623" s="513">
        <v>2.5</v>
      </c>
      <c r="S1623" s="513">
        <v>2.5</v>
      </c>
      <c r="T1623" s="513"/>
      <c r="U1623" s="513">
        <v>1.36</v>
      </c>
    </row>
    <row r="1624" s="135" customFormat="1" customHeight="1" spans="1:21">
      <c r="A1624" s="610">
        <v>45359</v>
      </c>
      <c r="B1624" s="610">
        <v>45365</v>
      </c>
      <c r="C1624" s="513" t="s">
        <v>2115</v>
      </c>
      <c r="D1624" s="513">
        <v>42.5</v>
      </c>
      <c r="E1624" s="513">
        <v>42</v>
      </c>
      <c r="F1624" s="513">
        <v>47</v>
      </c>
      <c r="G1624" s="513">
        <v>47.5</v>
      </c>
      <c r="H1624" s="513">
        <v>45</v>
      </c>
      <c r="I1624" s="513">
        <v>47</v>
      </c>
      <c r="J1624" s="513">
        <v>47</v>
      </c>
      <c r="K1624" s="513">
        <v>46</v>
      </c>
      <c r="L1624" s="513">
        <v>46.5</v>
      </c>
      <c r="M1624" s="513">
        <v>48.5</v>
      </c>
      <c r="N1624" s="513">
        <v>49.6</v>
      </c>
      <c r="O1624" s="513">
        <v>49.3</v>
      </c>
      <c r="P1624" s="513">
        <v>48.1</v>
      </c>
      <c r="Q1624" s="513">
        <v>47</v>
      </c>
      <c r="R1624" s="513">
        <v>47</v>
      </c>
      <c r="S1624" s="513">
        <v>43</v>
      </c>
      <c r="T1624" s="513"/>
      <c r="U1624" s="513">
        <v>46.44</v>
      </c>
    </row>
    <row r="1625" s="135" customFormat="1" customHeight="1" spans="1:21">
      <c r="A1625" s="610">
        <v>45359</v>
      </c>
      <c r="B1625" s="610">
        <v>45365</v>
      </c>
      <c r="C1625" s="513" t="s">
        <v>2116</v>
      </c>
      <c r="D1625" s="513">
        <v>39</v>
      </c>
      <c r="E1625" s="513">
        <v>39</v>
      </c>
      <c r="F1625" s="513">
        <v>41</v>
      </c>
      <c r="G1625" s="513">
        <v>41</v>
      </c>
      <c r="H1625" s="513">
        <v>41</v>
      </c>
      <c r="I1625" s="513">
        <v>41</v>
      </c>
      <c r="J1625" s="513">
        <v>41</v>
      </c>
      <c r="K1625" s="513">
        <v>42</v>
      </c>
      <c r="L1625" s="513">
        <v>42</v>
      </c>
      <c r="M1625" s="513">
        <v>43.5</v>
      </c>
      <c r="N1625" s="513">
        <v>44.8</v>
      </c>
      <c r="O1625" s="513">
        <v>44.5</v>
      </c>
      <c r="P1625" s="513">
        <v>43.4</v>
      </c>
      <c r="Q1625" s="513">
        <v>42</v>
      </c>
      <c r="R1625" s="513">
        <v>42</v>
      </c>
      <c r="S1625" s="513">
        <v>40</v>
      </c>
      <c r="T1625" s="513"/>
      <c r="U1625" s="513">
        <v>41.7</v>
      </c>
    </row>
    <row r="1626" s="135" customFormat="1" customHeight="1" spans="1:21">
      <c r="A1626" s="610">
        <v>45359</v>
      </c>
      <c r="B1626" s="610">
        <v>45365</v>
      </c>
      <c r="C1626" s="513" t="s">
        <v>2117</v>
      </c>
      <c r="D1626" s="513">
        <v>3.5</v>
      </c>
      <c r="E1626" s="513">
        <v>3</v>
      </c>
      <c r="F1626" s="513">
        <v>6</v>
      </c>
      <c r="G1626" s="513">
        <v>6.5</v>
      </c>
      <c r="H1626" s="513">
        <v>4</v>
      </c>
      <c r="I1626" s="513">
        <v>6</v>
      </c>
      <c r="J1626" s="513">
        <v>6</v>
      </c>
      <c r="K1626" s="513">
        <v>4</v>
      </c>
      <c r="L1626" s="513">
        <v>4.5</v>
      </c>
      <c r="M1626" s="513">
        <v>5</v>
      </c>
      <c r="N1626" s="513">
        <v>4.8</v>
      </c>
      <c r="O1626" s="513">
        <v>4.8</v>
      </c>
      <c r="P1626" s="513">
        <v>4.7</v>
      </c>
      <c r="Q1626" s="513">
        <v>5</v>
      </c>
      <c r="R1626" s="513">
        <v>5</v>
      </c>
      <c r="S1626" s="513">
        <v>3</v>
      </c>
      <c r="T1626" s="513"/>
      <c r="U1626" s="513">
        <v>4.74</v>
      </c>
    </row>
    <row r="1627" s="135" customFormat="1" customHeight="1" spans="1:21">
      <c r="A1627" s="610">
        <v>45366</v>
      </c>
      <c r="B1627" s="610">
        <v>45372</v>
      </c>
      <c r="C1627" s="513" t="s">
        <v>2111</v>
      </c>
      <c r="D1627" s="513">
        <v>18.2</v>
      </c>
      <c r="E1627" s="513">
        <v>18</v>
      </c>
      <c r="F1627" s="513">
        <v>19.1</v>
      </c>
      <c r="G1627" s="513">
        <v>18.5</v>
      </c>
      <c r="H1627" s="513">
        <v>19.2</v>
      </c>
      <c r="I1627" s="513">
        <v>19.05</v>
      </c>
      <c r="J1627" s="513">
        <v>19.3</v>
      </c>
      <c r="K1627" s="513">
        <v>19.4</v>
      </c>
      <c r="L1627" s="609">
        <v>19.1</v>
      </c>
      <c r="M1627" s="513">
        <v>19.98</v>
      </c>
      <c r="N1627" s="609">
        <v>19.7</v>
      </c>
      <c r="O1627" s="609">
        <v>20</v>
      </c>
      <c r="P1627" s="609">
        <v>18.4</v>
      </c>
      <c r="Q1627" s="513">
        <v>19.5</v>
      </c>
      <c r="R1627" s="513">
        <v>19.5</v>
      </c>
      <c r="S1627" s="609">
        <v>18.8</v>
      </c>
      <c r="T1627" s="609"/>
      <c r="U1627" s="513">
        <v>19.11</v>
      </c>
    </row>
    <row r="1628" s="135" customFormat="1" customHeight="1" spans="1:21">
      <c r="A1628" s="610">
        <v>45366</v>
      </c>
      <c r="B1628" s="610">
        <v>45372</v>
      </c>
      <c r="C1628" s="513" t="s">
        <v>2112</v>
      </c>
      <c r="D1628" s="513">
        <v>20</v>
      </c>
      <c r="E1628" s="513">
        <v>20</v>
      </c>
      <c r="F1628" s="513">
        <v>21.7</v>
      </c>
      <c r="G1628" s="513">
        <v>21.5</v>
      </c>
      <c r="H1628" s="513">
        <v>22</v>
      </c>
      <c r="I1628" s="513">
        <v>21.8</v>
      </c>
      <c r="J1628" s="513">
        <v>21.8</v>
      </c>
      <c r="K1628" s="513">
        <v>22.5</v>
      </c>
      <c r="L1628" s="513">
        <v>22</v>
      </c>
      <c r="M1628" s="513">
        <v>24</v>
      </c>
      <c r="N1628" s="609">
        <v>22.9</v>
      </c>
      <c r="O1628" s="609">
        <v>23.2</v>
      </c>
      <c r="P1628" s="609">
        <v>21.5</v>
      </c>
      <c r="Q1628" s="513">
        <v>23</v>
      </c>
      <c r="R1628" s="513">
        <v>23</v>
      </c>
      <c r="S1628" s="513">
        <v>22</v>
      </c>
      <c r="T1628" s="513"/>
      <c r="U1628" s="513">
        <v>22.06</v>
      </c>
    </row>
    <row r="1629" s="135" customFormat="1" customHeight="1" spans="1:21">
      <c r="A1629" s="610">
        <v>45366</v>
      </c>
      <c r="B1629" s="610">
        <v>45372</v>
      </c>
      <c r="C1629" s="513" t="s">
        <v>2113</v>
      </c>
      <c r="D1629" s="513">
        <v>20.5</v>
      </c>
      <c r="E1629" s="513">
        <v>20</v>
      </c>
      <c r="F1629" s="513">
        <v>21</v>
      </c>
      <c r="G1629" s="513">
        <v>21</v>
      </c>
      <c r="H1629" s="513">
        <v>21.5</v>
      </c>
      <c r="I1629" s="513">
        <v>21</v>
      </c>
      <c r="J1629" s="513">
        <v>21</v>
      </c>
      <c r="K1629" s="513">
        <v>21.5</v>
      </c>
      <c r="L1629" s="513">
        <v>20</v>
      </c>
      <c r="M1629" s="513">
        <v>20.5</v>
      </c>
      <c r="N1629" s="513">
        <v>20.8</v>
      </c>
      <c r="O1629" s="513">
        <v>21.3</v>
      </c>
      <c r="P1629" s="513">
        <v>19.7</v>
      </c>
      <c r="Q1629" s="513">
        <v>20</v>
      </c>
      <c r="R1629" s="513">
        <v>20</v>
      </c>
      <c r="S1629" s="513">
        <v>20</v>
      </c>
      <c r="T1629" s="513"/>
      <c r="U1629" s="513">
        <v>20.61</v>
      </c>
    </row>
    <row r="1630" s="135" customFormat="1" customHeight="1" spans="1:21">
      <c r="A1630" s="610">
        <v>45366</v>
      </c>
      <c r="B1630" s="610">
        <v>45372</v>
      </c>
      <c r="C1630" s="513" t="s">
        <v>2114</v>
      </c>
      <c r="D1630" s="513">
        <v>-0.5</v>
      </c>
      <c r="E1630" s="513">
        <v>0</v>
      </c>
      <c r="F1630" s="513">
        <v>0.7</v>
      </c>
      <c r="G1630" s="513">
        <v>0.5</v>
      </c>
      <c r="H1630" s="513">
        <v>0.5</v>
      </c>
      <c r="I1630" s="513">
        <v>0.8</v>
      </c>
      <c r="J1630" s="513">
        <v>0.8</v>
      </c>
      <c r="K1630" s="513">
        <v>1</v>
      </c>
      <c r="L1630" s="513">
        <v>2</v>
      </c>
      <c r="M1630" s="513">
        <v>3.5</v>
      </c>
      <c r="N1630" s="513">
        <v>2.1</v>
      </c>
      <c r="O1630" s="513">
        <v>1.9</v>
      </c>
      <c r="P1630" s="513">
        <v>1.8</v>
      </c>
      <c r="Q1630" s="513">
        <v>3</v>
      </c>
      <c r="R1630" s="513">
        <v>3</v>
      </c>
      <c r="S1630" s="513">
        <v>2</v>
      </c>
      <c r="T1630" s="513"/>
      <c r="U1630" s="513">
        <v>1.45</v>
      </c>
    </row>
    <row r="1631" s="135" customFormat="1" customHeight="1" spans="1:21">
      <c r="A1631" s="610">
        <v>45366</v>
      </c>
      <c r="B1631" s="610">
        <v>45372</v>
      </c>
      <c r="C1631" s="513" t="s">
        <v>2115</v>
      </c>
      <c r="D1631" s="513">
        <v>43.5</v>
      </c>
      <c r="E1631" s="513">
        <v>43</v>
      </c>
      <c r="F1631" s="513">
        <v>47</v>
      </c>
      <c r="G1631" s="513">
        <v>45</v>
      </c>
      <c r="H1631" s="513">
        <v>45</v>
      </c>
      <c r="I1631" s="513">
        <v>45</v>
      </c>
      <c r="J1631" s="513">
        <v>47</v>
      </c>
      <c r="K1631" s="513">
        <v>46</v>
      </c>
      <c r="L1631" s="513">
        <v>46.5</v>
      </c>
      <c r="M1631" s="513">
        <v>48.5</v>
      </c>
      <c r="N1631" s="513">
        <v>49.9</v>
      </c>
      <c r="O1631" s="513">
        <v>50.1</v>
      </c>
      <c r="P1631" s="513">
        <v>48.7</v>
      </c>
      <c r="Q1631" s="513">
        <v>47.5</v>
      </c>
      <c r="R1631" s="513">
        <v>47.5</v>
      </c>
      <c r="S1631" s="513">
        <v>44</v>
      </c>
      <c r="T1631" s="513"/>
      <c r="U1631" s="513">
        <v>46.51</v>
      </c>
    </row>
    <row r="1632" s="135" customFormat="1" customHeight="1" spans="1:21">
      <c r="A1632" s="610">
        <v>45366</v>
      </c>
      <c r="B1632" s="610">
        <v>45372</v>
      </c>
      <c r="C1632" s="513" t="s">
        <v>2116</v>
      </c>
      <c r="D1632" s="513">
        <v>39</v>
      </c>
      <c r="E1632" s="513">
        <v>39</v>
      </c>
      <c r="F1632" s="513">
        <v>41</v>
      </c>
      <c r="G1632" s="513">
        <v>41</v>
      </c>
      <c r="H1632" s="513">
        <v>41</v>
      </c>
      <c r="I1632" s="513">
        <v>40.5</v>
      </c>
      <c r="J1632" s="513">
        <v>41</v>
      </c>
      <c r="K1632" s="513">
        <v>42</v>
      </c>
      <c r="L1632" s="513">
        <v>42</v>
      </c>
      <c r="M1632" s="513">
        <v>43.5</v>
      </c>
      <c r="N1632" s="513">
        <v>44.8</v>
      </c>
      <c r="O1632" s="513">
        <v>45.1</v>
      </c>
      <c r="P1632" s="513">
        <v>43.9</v>
      </c>
      <c r="Q1632" s="513">
        <v>42</v>
      </c>
      <c r="R1632" s="513">
        <v>42</v>
      </c>
      <c r="S1632" s="513">
        <v>40</v>
      </c>
      <c r="T1632" s="513"/>
      <c r="U1632" s="513">
        <v>41.74</v>
      </c>
    </row>
    <row r="1633" s="135" customFormat="1" customHeight="1" spans="1:21">
      <c r="A1633" s="610">
        <v>45366</v>
      </c>
      <c r="B1633" s="610">
        <v>45372</v>
      </c>
      <c r="C1633" s="513" t="s">
        <v>2117</v>
      </c>
      <c r="D1633" s="513">
        <v>4.5</v>
      </c>
      <c r="E1633" s="513">
        <v>4</v>
      </c>
      <c r="F1633" s="513">
        <v>6</v>
      </c>
      <c r="G1633" s="513">
        <v>4</v>
      </c>
      <c r="H1633" s="513">
        <v>4</v>
      </c>
      <c r="I1633" s="513">
        <v>4.5</v>
      </c>
      <c r="J1633" s="513">
        <v>6</v>
      </c>
      <c r="K1633" s="513">
        <v>4</v>
      </c>
      <c r="L1633" s="513">
        <v>4.5</v>
      </c>
      <c r="M1633" s="513">
        <v>5</v>
      </c>
      <c r="N1633" s="513">
        <v>5.1</v>
      </c>
      <c r="O1633" s="513">
        <v>5</v>
      </c>
      <c r="P1633" s="513">
        <v>4.8</v>
      </c>
      <c r="Q1633" s="513">
        <v>5.5</v>
      </c>
      <c r="R1633" s="513">
        <v>5.5</v>
      </c>
      <c r="S1633" s="513">
        <v>4</v>
      </c>
      <c r="T1633" s="513"/>
      <c r="U1633" s="513">
        <v>4.77</v>
      </c>
    </row>
    <row r="1634" s="135" customFormat="1" customHeight="1" spans="1:21">
      <c r="A1634" s="610">
        <v>45373</v>
      </c>
      <c r="B1634" s="610">
        <v>45379</v>
      </c>
      <c r="C1634" s="513" t="s">
        <v>2111</v>
      </c>
      <c r="D1634" s="513">
        <v>18.8</v>
      </c>
      <c r="E1634" s="513">
        <v>18.6</v>
      </c>
      <c r="F1634" s="513">
        <v>19.9</v>
      </c>
      <c r="G1634" s="513">
        <v>19.2</v>
      </c>
      <c r="H1634" s="513">
        <v>19.9</v>
      </c>
      <c r="I1634" s="513">
        <v>19.81</v>
      </c>
      <c r="J1634" s="513">
        <v>19.95</v>
      </c>
      <c r="K1634" s="513">
        <v>20</v>
      </c>
      <c r="L1634" s="609">
        <v>19.8</v>
      </c>
      <c r="M1634" s="513">
        <v>20.2</v>
      </c>
      <c r="N1634" s="609">
        <v>20.5</v>
      </c>
      <c r="O1634" s="609">
        <v>20.8</v>
      </c>
      <c r="P1634" s="609">
        <v>19.3</v>
      </c>
      <c r="Q1634" s="513">
        <v>19.8</v>
      </c>
      <c r="R1634" s="513">
        <v>19.8</v>
      </c>
      <c r="S1634" s="609">
        <v>18.65</v>
      </c>
      <c r="T1634" s="609"/>
      <c r="U1634" s="513">
        <v>19.69</v>
      </c>
    </row>
    <row r="1635" s="135" customFormat="1" customHeight="1" spans="1:21">
      <c r="A1635" s="610">
        <v>45373</v>
      </c>
      <c r="B1635" s="610">
        <v>45379</v>
      </c>
      <c r="C1635" s="513" t="s">
        <v>2112</v>
      </c>
      <c r="D1635" s="513">
        <v>20.5</v>
      </c>
      <c r="E1635" s="513">
        <v>22</v>
      </c>
      <c r="F1635" s="513">
        <v>22.5</v>
      </c>
      <c r="G1635" s="513">
        <v>22</v>
      </c>
      <c r="H1635" s="513">
        <v>22.5</v>
      </c>
      <c r="I1635" s="513">
        <v>22.5</v>
      </c>
      <c r="J1635" s="513">
        <v>23</v>
      </c>
      <c r="K1635" s="513">
        <v>22.8</v>
      </c>
      <c r="L1635" s="513">
        <v>22.5</v>
      </c>
      <c r="M1635" s="513">
        <v>24.5</v>
      </c>
      <c r="N1635" s="609">
        <v>23.2</v>
      </c>
      <c r="O1635" s="609">
        <v>23.5</v>
      </c>
      <c r="P1635" s="609">
        <v>22.2</v>
      </c>
      <c r="Q1635" s="513">
        <v>23.5</v>
      </c>
      <c r="R1635" s="513">
        <v>23.5</v>
      </c>
      <c r="S1635" s="513">
        <v>22</v>
      </c>
      <c r="T1635" s="513"/>
      <c r="U1635" s="513">
        <v>22.67</v>
      </c>
    </row>
    <row r="1636" s="135" customFormat="1" customHeight="1" spans="1:21">
      <c r="A1636" s="610">
        <v>45373</v>
      </c>
      <c r="B1636" s="610">
        <v>45379</v>
      </c>
      <c r="C1636" s="513" t="s">
        <v>2113</v>
      </c>
      <c r="D1636" s="513">
        <v>20.5</v>
      </c>
      <c r="E1636" s="513">
        <v>21</v>
      </c>
      <c r="F1636" s="513">
        <v>21</v>
      </c>
      <c r="G1636" s="513">
        <v>21</v>
      </c>
      <c r="H1636" s="513">
        <v>21.5</v>
      </c>
      <c r="I1636" s="513">
        <v>21.5</v>
      </c>
      <c r="J1636" s="513">
        <v>21</v>
      </c>
      <c r="K1636" s="513">
        <v>21.5</v>
      </c>
      <c r="L1636" s="513">
        <v>20.5</v>
      </c>
      <c r="M1636" s="513">
        <v>20.8</v>
      </c>
      <c r="N1636" s="513">
        <v>21.3</v>
      </c>
      <c r="O1636" s="513">
        <v>21.7</v>
      </c>
      <c r="P1636" s="513">
        <v>20.5</v>
      </c>
      <c r="Q1636" s="513">
        <v>20.3</v>
      </c>
      <c r="R1636" s="513">
        <v>20.3</v>
      </c>
      <c r="S1636" s="513">
        <v>20</v>
      </c>
      <c r="T1636" s="513"/>
      <c r="U1636" s="513">
        <v>20.9</v>
      </c>
    </row>
    <row r="1637" s="135" customFormat="1" customHeight="1" spans="1:21">
      <c r="A1637" s="610">
        <v>45373</v>
      </c>
      <c r="B1637" s="610">
        <v>45379</v>
      </c>
      <c r="C1637" s="513" t="s">
        <v>2114</v>
      </c>
      <c r="D1637" s="513">
        <v>0</v>
      </c>
      <c r="E1637" s="513">
        <v>1</v>
      </c>
      <c r="F1637" s="513">
        <v>1.5</v>
      </c>
      <c r="G1637" s="513">
        <v>1</v>
      </c>
      <c r="H1637" s="513">
        <v>1</v>
      </c>
      <c r="I1637" s="513">
        <v>1</v>
      </c>
      <c r="J1637" s="513">
        <v>2</v>
      </c>
      <c r="K1637" s="513">
        <v>1.3</v>
      </c>
      <c r="L1637" s="513">
        <v>2</v>
      </c>
      <c r="M1637" s="513">
        <v>3.7</v>
      </c>
      <c r="N1637" s="513">
        <v>1.9</v>
      </c>
      <c r="O1637" s="513">
        <v>1.8</v>
      </c>
      <c r="P1637" s="513">
        <v>1.7</v>
      </c>
      <c r="Q1637" s="513">
        <v>3.2</v>
      </c>
      <c r="R1637" s="513">
        <v>3.2</v>
      </c>
      <c r="S1637" s="513">
        <v>2</v>
      </c>
      <c r="T1637" s="513"/>
      <c r="U1637" s="513">
        <v>1.77</v>
      </c>
    </row>
    <row r="1638" s="135" customFormat="1" customHeight="1" spans="1:21">
      <c r="A1638" s="610">
        <v>45373</v>
      </c>
      <c r="B1638" s="610">
        <v>45379</v>
      </c>
      <c r="C1638" s="513" t="s">
        <v>2115</v>
      </c>
      <c r="D1638" s="513">
        <v>47</v>
      </c>
      <c r="E1638" s="513">
        <v>45</v>
      </c>
      <c r="F1638" s="513">
        <v>48</v>
      </c>
      <c r="G1638" s="513">
        <v>47.5</v>
      </c>
      <c r="H1638" s="513">
        <v>48</v>
      </c>
      <c r="I1638" s="513">
        <v>47</v>
      </c>
      <c r="J1638" s="513">
        <v>48</v>
      </c>
      <c r="K1638" s="513">
        <v>48</v>
      </c>
      <c r="L1638" s="513">
        <v>47</v>
      </c>
      <c r="M1638" s="513">
        <v>49</v>
      </c>
      <c r="N1638" s="513">
        <v>50.5</v>
      </c>
      <c r="O1638" s="513">
        <v>50.9</v>
      </c>
      <c r="P1638" s="513">
        <v>49.6</v>
      </c>
      <c r="Q1638" s="513">
        <v>48</v>
      </c>
      <c r="R1638" s="513">
        <v>48</v>
      </c>
      <c r="S1638" s="513">
        <v>44</v>
      </c>
      <c r="T1638" s="513"/>
      <c r="U1638" s="513">
        <v>47.84</v>
      </c>
    </row>
    <row r="1639" s="135" customFormat="1" customHeight="1" spans="1:21">
      <c r="A1639" s="610">
        <v>45373</v>
      </c>
      <c r="B1639" s="610">
        <v>45379</v>
      </c>
      <c r="C1639" s="513" t="s">
        <v>2116</v>
      </c>
      <c r="D1639" s="513">
        <v>39</v>
      </c>
      <c r="E1639" s="513">
        <v>42</v>
      </c>
      <c r="F1639" s="513">
        <v>41</v>
      </c>
      <c r="G1639" s="513">
        <v>41.5</v>
      </c>
      <c r="H1639" s="513">
        <v>41</v>
      </c>
      <c r="I1639" s="513">
        <v>41</v>
      </c>
      <c r="J1639" s="513">
        <v>41</v>
      </c>
      <c r="K1639" s="513">
        <v>42</v>
      </c>
      <c r="L1639" s="513">
        <v>42.5</v>
      </c>
      <c r="M1639" s="513">
        <v>44</v>
      </c>
      <c r="N1639" s="513">
        <v>45.7</v>
      </c>
      <c r="O1639" s="513">
        <v>46.2</v>
      </c>
      <c r="P1639" s="513">
        <v>44.9</v>
      </c>
      <c r="Q1639" s="513">
        <v>42.5</v>
      </c>
      <c r="R1639" s="513">
        <v>42.5</v>
      </c>
      <c r="S1639" s="513">
        <v>40</v>
      </c>
      <c r="T1639" s="513"/>
      <c r="U1639" s="513">
        <v>42.3</v>
      </c>
    </row>
    <row r="1640" s="135" customFormat="1" customHeight="1" spans="1:21">
      <c r="A1640" s="610">
        <v>45373</v>
      </c>
      <c r="B1640" s="610">
        <v>45379</v>
      </c>
      <c r="C1640" s="513" t="s">
        <v>2117</v>
      </c>
      <c r="D1640" s="513">
        <v>8</v>
      </c>
      <c r="E1640" s="513">
        <v>3</v>
      </c>
      <c r="F1640" s="513">
        <v>7</v>
      </c>
      <c r="G1640" s="513">
        <v>6</v>
      </c>
      <c r="H1640" s="513">
        <v>7</v>
      </c>
      <c r="I1640" s="513">
        <v>6</v>
      </c>
      <c r="J1640" s="513">
        <v>7</v>
      </c>
      <c r="K1640" s="513">
        <v>6</v>
      </c>
      <c r="L1640" s="513">
        <v>4.5</v>
      </c>
      <c r="M1640" s="513">
        <v>5</v>
      </c>
      <c r="N1640" s="513">
        <v>4.8</v>
      </c>
      <c r="O1640" s="513">
        <v>4.7</v>
      </c>
      <c r="P1640" s="513">
        <v>4.7</v>
      </c>
      <c r="Q1640" s="513">
        <v>5.5</v>
      </c>
      <c r="R1640" s="513">
        <v>5.5</v>
      </c>
      <c r="S1640" s="513">
        <v>4</v>
      </c>
      <c r="T1640" s="513"/>
      <c r="U1640" s="513">
        <v>5.54</v>
      </c>
    </row>
    <row r="1641" s="135" customFormat="1" customHeight="1" spans="1:21">
      <c r="A1641" s="610">
        <v>45380</v>
      </c>
      <c r="B1641" s="610">
        <v>45385</v>
      </c>
      <c r="C1641" s="513" t="s">
        <v>2111</v>
      </c>
      <c r="D1641" s="513">
        <v>18.8</v>
      </c>
      <c r="E1641" s="513">
        <v>18.6</v>
      </c>
      <c r="F1641" s="609">
        <v>20</v>
      </c>
      <c r="G1641" s="513">
        <v>19.4</v>
      </c>
      <c r="H1641" s="513">
        <v>20</v>
      </c>
      <c r="I1641" s="513">
        <v>19.86</v>
      </c>
      <c r="J1641" s="513">
        <v>20</v>
      </c>
      <c r="K1641" s="513">
        <v>20.1</v>
      </c>
      <c r="L1641" s="609">
        <v>19.87</v>
      </c>
      <c r="M1641" s="513">
        <v>20.3</v>
      </c>
      <c r="N1641" s="513">
        <v>20.2</v>
      </c>
      <c r="O1641" s="609">
        <v>20.4</v>
      </c>
      <c r="P1641" s="609">
        <v>19.1</v>
      </c>
      <c r="Q1641" s="513">
        <v>19.9</v>
      </c>
      <c r="R1641" s="513">
        <v>19.9</v>
      </c>
      <c r="S1641" s="609">
        <v>18.8</v>
      </c>
      <c r="T1641" s="609"/>
      <c r="U1641" s="513">
        <v>19.7</v>
      </c>
    </row>
    <row r="1642" s="135" customFormat="1" customHeight="1" spans="1:21">
      <c r="A1642" s="610">
        <v>45380</v>
      </c>
      <c r="B1642" s="610">
        <v>45385</v>
      </c>
      <c r="C1642" s="513" t="s">
        <v>2112</v>
      </c>
      <c r="D1642" s="513">
        <v>21</v>
      </c>
      <c r="E1642" s="513">
        <v>22</v>
      </c>
      <c r="F1642" s="513">
        <v>22.5</v>
      </c>
      <c r="G1642" s="513">
        <v>22.5</v>
      </c>
      <c r="H1642" s="513">
        <v>22</v>
      </c>
      <c r="I1642" s="513">
        <v>22</v>
      </c>
      <c r="J1642" s="513">
        <v>23</v>
      </c>
      <c r="K1642" s="513">
        <v>22.8</v>
      </c>
      <c r="L1642" s="513">
        <v>22.5</v>
      </c>
      <c r="M1642" s="513">
        <v>24.5</v>
      </c>
      <c r="N1642" s="513">
        <v>22.8</v>
      </c>
      <c r="O1642" s="513">
        <v>23.1</v>
      </c>
      <c r="P1642" s="513">
        <v>21.8</v>
      </c>
      <c r="Q1642" s="513">
        <v>23.5</v>
      </c>
      <c r="R1642" s="513">
        <v>23.5</v>
      </c>
      <c r="S1642" s="513">
        <v>22</v>
      </c>
      <c r="T1642" s="513"/>
      <c r="U1642" s="513">
        <v>22.59</v>
      </c>
    </row>
    <row r="1643" s="135" customFormat="1" customHeight="1" spans="1:21">
      <c r="A1643" s="610">
        <v>45380</v>
      </c>
      <c r="B1643" s="610">
        <v>45385</v>
      </c>
      <c r="C1643" s="513" t="s">
        <v>2113</v>
      </c>
      <c r="D1643" s="513">
        <v>21</v>
      </c>
      <c r="E1643" s="513">
        <v>21</v>
      </c>
      <c r="F1643" s="513">
        <v>21</v>
      </c>
      <c r="G1643" s="513">
        <v>21</v>
      </c>
      <c r="H1643" s="513">
        <v>21.5</v>
      </c>
      <c r="I1643" s="513">
        <v>21.5</v>
      </c>
      <c r="J1643" s="513">
        <v>21</v>
      </c>
      <c r="K1643" s="513">
        <v>21.5</v>
      </c>
      <c r="L1643" s="513">
        <v>20.5</v>
      </c>
      <c r="M1643" s="513">
        <v>20.8</v>
      </c>
      <c r="N1643" s="513">
        <v>20.7</v>
      </c>
      <c r="O1643" s="513">
        <v>21.3</v>
      </c>
      <c r="P1643" s="513">
        <v>20.1</v>
      </c>
      <c r="Q1643" s="513">
        <v>20.3</v>
      </c>
      <c r="R1643" s="513">
        <v>20.3</v>
      </c>
      <c r="S1643" s="513">
        <v>20</v>
      </c>
      <c r="T1643" s="513"/>
      <c r="U1643" s="513">
        <v>20.84</v>
      </c>
    </row>
    <row r="1644" s="135" customFormat="1" customHeight="1" spans="1:21">
      <c r="A1644" s="610">
        <v>45380</v>
      </c>
      <c r="B1644" s="610">
        <v>45385</v>
      </c>
      <c r="C1644" s="513" t="s">
        <v>2114</v>
      </c>
      <c r="D1644" s="513">
        <v>0</v>
      </c>
      <c r="E1644" s="513">
        <v>1</v>
      </c>
      <c r="F1644" s="513">
        <v>1.5</v>
      </c>
      <c r="G1644" s="513">
        <v>1.5</v>
      </c>
      <c r="H1644" s="513">
        <v>0.5</v>
      </c>
      <c r="I1644" s="513">
        <v>0.5</v>
      </c>
      <c r="J1644" s="513">
        <v>2</v>
      </c>
      <c r="K1644" s="513">
        <v>1.3</v>
      </c>
      <c r="L1644" s="513">
        <v>2</v>
      </c>
      <c r="M1644" s="513">
        <v>3.7</v>
      </c>
      <c r="N1644" s="513">
        <v>2.1</v>
      </c>
      <c r="O1644" s="513">
        <v>1.8</v>
      </c>
      <c r="P1644" s="513">
        <v>1.7</v>
      </c>
      <c r="Q1644" s="513">
        <v>3.2</v>
      </c>
      <c r="R1644" s="513">
        <v>3.2</v>
      </c>
      <c r="S1644" s="513">
        <v>2</v>
      </c>
      <c r="T1644" s="513"/>
      <c r="U1644" s="513">
        <v>1.75</v>
      </c>
    </row>
    <row r="1645" s="135" customFormat="1" customHeight="1" spans="1:21">
      <c r="A1645" s="610">
        <v>45380</v>
      </c>
      <c r="B1645" s="610">
        <v>45385</v>
      </c>
      <c r="C1645" s="513" t="s">
        <v>2115</v>
      </c>
      <c r="D1645" s="513">
        <v>49</v>
      </c>
      <c r="E1645" s="513">
        <v>45</v>
      </c>
      <c r="F1645" s="513">
        <v>49</v>
      </c>
      <c r="G1645" s="513">
        <v>49</v>
      </c>
      <c r="H1645" s="513">
        <v>49</v>
      </c>
      <c r="I1645" s="513">
        <v>48.5</v>
      </c>
      <c r="J1645" s="513">
        <v>49.5</v>
      </c>
      <c r="K1645" s="513">
        <v>50</v>
      </c>
      <c r="L1645" s="513">
        <v>47</v>
      </c>
      <c r="M1645" s="513">
        <v>49</v>
      </c>
      <c r="N1645" s="513">
        <v>50</v>
      </c>
      <c r="O1645" s="513">
        <v>50.5</v>
      </c>
      <c r="P1645" s="513">
        <v>49.3</v>
      </c>
      <c r="Q1645" s="513">
        <v>48</v>
      </c>
      <c r="R1645" s="513">
        <v>48</v>
      </c>
      <c r="S1645" s="513">
        <v>44</v>
      </c>
      <c r="T1645" s="513"/>
      <c r="U1645" s="513">
        <v>48.43</v>
      </c>
    </row>
    <row r="1646" s="135" customFormat="1" customHeight="1" spans="1:21">
      <c r="A1646" s="610">
        <v>45380</v>
      </c>
      <c r="B1646" s="610">
        <v>45385</v>
      </c>
      <c r="C1646" s="513" t="s">
        <v>2116</v>
      </c>
      <c r="D1646" s="513">
        <v>40</v>
      </c>
      <c r="E1646" s="513">
        <v>42</v>
      </c>
      <c r="F1646" s="513">
        <v>41</v>
      </c>
      <c r="G1646" s="513">
        <v>42</v>
      </c>
      <c r="H1646" s="513">
        <v>42</v>
      </c>
      <c r="I1646" s="513">
        <v>42</v>
      </c>
      <c r="J1646" s="513">
        <v>41</v>
      </c>
      <c r="K1646" s="513">
        <v>42</v>
      </c>
      <c r="L1646" s="513">
        <v>42.5</v>
      </c>
      <c r="M1646" s="513">
        <v>44</v>
      </c>
      <c r="N1646" s="513">
        <v>45.4</v>
      </c>
      <c r="O1646" s="513">
        <v>45.9</v>
      </c>
      <c r="P1646" s="513">
        <v>44.6</v>
      </c>
      <c r="Q1646" s="513">
        <v>42.5</v>
      </c>
      <c r="R1646" s="513">
        <v>42.5</v>
      </c>
      <c r="S1646" s="513">
        <v>40</v>
      </c>
      <c r="T1646" s="513"/>
      <c r="U1646" s="513">
        <v>42.46</v>
      </c>
    </row>
    <row r="1647" s="135" customFormat="1" customHeight="1" spans="1:21">
      <c r="A1647" s="610">
        <v>45380</v>
      </c>
      <c r="B1647" s="610">
        <v>45385</v>
      </c>
      <c r="C1647" s="513" t="s">
        <v>2117</v>
      </c>
      <c r="D1647" s="513">
        <v>9</v>
      </c>
      <c r="E1647" s="513">
        <v>3</v>
      </c>
      <c r="F1647" s="513">
        <v>8</v>
      </c>
      <c r="G1647" s="513">
        <v>7</v>
      </c>
      <c r="H1647" s="513">
        <v>7</v>
      </c>
      <c r="I1647" s="513">
        <v>6.5</v>
      </c>
      <c r="J1647" s="513">
        <v>8.5</v>
      </c>
      <c r="K1647" s="513">
        <v>8</v>
      </c>
      <c r="L1647" s="513">
        <v>4.5</v>
      </c>
      <c r="M1647" s="513">
        <v>5</v>
      </c>
      <c r="N1647" s="513">
        <v>4.6</v>
      </c>
      <c r="O1647" s="513">
        <v>4.6</v>
      </c>
      <c r="P1647" s="513">
        <v>4.7</v>
      </c>
      <c r="Q1647" s="513">
        <v>5.5</v>
      </c>
      <c r="R1647" s="513">
        <v>5.5</v>
      </c>
      <c r="S1647" s="513">
        <v>4</v>
      </c>
      <c r="T1647" s="513"/>
      <c r="U1647" s="513">
        <v>5.97</v>
      </c>
    </row>
    <row r="1648" s="135" customFormat="1" customHeight="1" spans="1:21">
      <c r="A1648" s="610">
        <v>45386</v>
      </c>
      <c r="B1648" s="610">
        <v>45393</v>
      </c>
      <c r="C1648" s="513" t="s">
        <v>2111</v>
      </c>
      <c r="D1648" s="513">
        <v>18.8</v>
      </c>
      <c r="E1648" s="513">
        <v>18.6</v>
      </c>
      <c r="F1648" s="513">
        <v>19.7</v>
      </c>
      <c r="G1648" s="513">
        <v>19.1</v>
      </c>
      <c r="H1648" s="513">
        <v>19.7</v>
      </c>
      <c r="I1648" s="513">
        <v>19.5</v>
      </c>
      <c r="J1648" s="513">
        <v>19.7</v>
      </c>
      <c r="K1648" s="513">
        <v>19.8</v>
      </c>
      <c r="L1648" s="609">
        <v>19.65</v>
      </c>
      <c r="M1648" s="513">
        <v>20.3</v>
      </c>
      <c r="N1648" s="513">
        <v>20.3</v>
      </c>
      <c r="O1648" s="609">
        <v>20.7</v>
      </c>
      <c r="P1648" s="609">
        <v>19.6</v>
      </c>
      <c r="Q1648" s="513">
        <v>19.7</v>
      </c>
      <c r="R1648" s="513">
        <v>19.7</v>
      </c>
      <c r="S1648" s="513">
        <v>19.2</v>
      </c>
      <c r="T1648" s="513"/>
      <c r="U1648" s="513">
        <v>19.63</v>
      </c>
    </row>
    <row r="1649" s="135" customFormat="1" customHeight="1" spans="1:21">
      <c r="A1649" s="610">
        <v>45386</v>
      </c>
      <c r="B1649" s="610">
        <v>45393</v>
      </c>
      <c r="C1649" s="513" t="s">
        <v>2112</v>
      </c>
      <c r="D1649" s="513">
        <v>21</v>
      </c>
      <c r="E1649" s="513">
        <v>22</v>
      </c>
      <c r="F1649" s="513">
        <v>22.5</v>
      </c>
      <c r="G1649" s="513">
        <v>22.5</v>
      </c>
      <c r="H1649" s="513">
        <v>22</v>
      </c>
      <c r="I1649" s="513">
        <v>22.5</v>
      </c>
      <c r="J1649" s="513">
        <v>23</v>
      </c>
      <c r="K1649" s="513">
        <v>22.6</v>
      </c>
      <c r="L1649" s="513">
        <v>22.5</v>
      </c>
      <c r="M1649" s="513">
        <v>24.5</v>
      </c>
      <c r="N1649" s="513">
        <v>23.1</v>
      </c>
      <c r="O1649" s="513">
        <v>23.5</v>
      </c>
      <c r="P1649" s="513">
        <v>22.5</v>
      </c>
      <c r="Q1649" s="513">
        <v>23.5</v>
      </c>
      <c r="R1649" s="513">
        <v>23.5</v>
      </c>
      <c r="S1649" s="513">
        <v>22.5</v>
      </c>
      <c r="T1649" s="513"/>
      <c r="U1649" s="513">
        <v>22.73</v>
      </c>
    </row>
    <row r="1650" s="135" customFormat="1" customHeight="1" spans="1:21">
      <c r="A1650" s="610">
        <v>45386</v>
      </c>
      <c r="B1650" s="610">
        <v>45393</v>
      </c>
      <c r="C1650" s="513" t="s">
        <v>2113</v>
      </c>
      <c r="D1650" s="513">
        <v>21</v>
      </c>
      <c r="E1650" s="513">
        <v>21</v>
      </c>
      <c r="F1650" s="513">
        <v>21</v>
      </c>
      <c r="G1650" s="513">
        <v>22</v>
      </c>
      <c r="H1650" s="513">
        <v>21.5</v>
      </c>
      <c r="I1650" s="513">
        <v>21.5</v>
      </c>
      <c r="J1650" s="513">
        <v>21</v>
      </c>
      <c r="K1650" s="513">
        <v>21.5</v>
      </c>
      <c r="L1650" s="513">
        <v>20.5</v>
      </c>
      <c r="M1650" s="513">
        <v>20.8</v>
      </c>
      <c r="N1650" s="513">
        <v>21.2</v>
      </c>
      <c r="O1650" s="513">
        <v>21.7</v>
      </c>
      <c r="P1650" s="513">
        <v>20.8</v>
      </c>
      <c r="Q1650" s="513">
        <v>20.3</v>
      </c>
      <c r="R1650" s="513">
        <v>20.3</v>
      </c>
      <c r="S1650" s="513">
        <v>21</v>
      </c>
      <c r="T1650" s="513"/>
      <c r="U1650" s="513">
        <v>21.07</v>
      </c>
    </row>
    <row r="1651" s="135" customFormat="1" customHeight="1" spans="1:21">
      <c r="A1651" s="610">
        <v>45386</v>
      </c>
      <c r="B1651" s="610">
        <v>45393</v>
      </c>
      <c r="C1651" s="513" t="s">
        <v>2114</v>
      </c>
      <c r="D1651" s="513">
        <v>0</v>
      </c>
      <c r="E1651" s="513">
        <v>1</v>
      </c>
      <c r="F1651" s="513">
        <v>1.5</v>
      </c>
      <c r="G1651" s="513">
        <v>0.5</v>
      </c>
      <c r="H1651" s="513">
        <v>0.5</v>
      </c>
      <c r="I1651" s="513">
        <v>1</v>
      </c>
      <c r="J1651" s="513">
        <v>2</v>
      </c>
      <c r="K1651" s="513">
        <v>1.1</v>
      </c>
      <c r="L1651" s="513">
        <v>2</v>
      </c>
      <c r="M1651" s="513">
        <v>3.7</v>
      </c>
      <c r="N1651" s="513">
        <v>1.9</v>
      </c>
      <c r="O1651" s="513">
        <v>1.8</v>
      </c>
      <c r="P1651" s="513">
        <v>1.7</v>
      </c>
      <c r="Q1651" s="513">
        <v>3.2</v>
      </c>
      <c r="R1651" s="513">
        <v>3.2</v>
      </c>
      <c r="S1651" s="513">
        <v>1.5</v>
      </c>
      <c r="T1651" s="513"/>
      <c r="U1651" s="513">
        <v>1.66</v>
      </c>
    </row>
    <row r="1652" s="135" customFormat="1" customHeight="1" spans="1:21">
      <c r="A1652" s="610">
        <v>45386</v>
      </c>
      <c r="B1652" s="610">
        <v>45393</v>
      </c>
      <c r="C1652" s="513" t="s">
        <v>2115</v>
      </c>
      <c r="D1652" s="513">
        <v>49</v>
      </c>
      <c r="E1652" s="513">
        <v>45</v>
      </c>
      <c r="F1652" s="513">
        <v>49</v>
      </c>
      <c r="G1652" s="513">
        <v>49.5</v>
      </c>
      <c r="H1652" s="513">
        <v>50</v>
      </c>
      <c r="I1652" s="513">
        <v>49.5</v>
      </c>
      <c r="J1652" s="513">
        <v>49.5</v>
      </c>
      <c r="K1652" s="513">
        <v>50</v>
      </c>
      <c r="L1652" s="513">
        <v>47</v>
      </c>
      <c r="M1652" s="513">
        <v>49</v>
      </c>
      <c r="N1652" s="513">
        <v>50</v>
      </c>
      <c r="O1652" s="513">
        <v>50.6</v>
      </c>
      <c r="P1652" s="513">
        <v>49.5</v>
      </c>
      <c r="Q1652" s="513">
        <v>48</v>
      </c>
      <c r="R1652" s="513">
        <v>48</v>
      </c>
      <c r="S1652" s="513">
        <v>44.5</v>
      </c>
      <c r="T1652" s="513"/>
      <c r="U1652" s="513">
        <v>48.63</v>
      </c>
    </row>
    <row r="1653" s="135" customFormat="1" customHeight="1" spans="1:21">
      <c r="A1653" s="610">
        <v>45386</v>
      </c>
      <c r="B1653" s="610">
        <v>45393</v>
      </c>
      <c r="C1653" s="513" t="s">
        <v>2116</v>
      </c>
      <c r="D1653" s="513">
        <v>40</v>
      </c>
      <c r="E1653" s="513">
        <v>42</v>
      </c>
      <c r="F1653" s="513">
        <v>41</v>
      </c>
      <c r="G1653" s="513">
        <v>42.5</v>
      </c>
      <c r="H1653" s="513">
        <v>43</v>
      </c>
      <c r="I1653" s="513">
        <v>43</v>
      </c>
      <c r="J1653" s="513">
        <v>41</v>
      </c>
      <c r="K1653" s="513">
        <v>43</v>
      </c>
      <c r="L1653" s="513">
        <v>42.5</v>
      </c>
      <c r="M1653" s="513">
        <v>44</v>
      </c>
      <c r="N1653" s="513">
        <v>45.6</v>
      </c>
      <c r="O1653" s="513">
        <v>46.1</v>
      </c>
      <c r="P1653" s="513">
        <v>44.9</v>
      </c>
      <c r="Q1653" s="513">
        <v>42.5</v>
      </c>
      <c r="R1653" s="513">
        <v>42.5</v>
      </c>
      <c r="S1653" s="513">
        <v>42</v>
      </c>
      <c r="T1653" s="513"/>
      <c r="U1653" s="513">
        <v>42.85</v>
      </c>
    </row>
    <row r="1654" s="135" customFormat="1" customHeight="1" spans="1:21">
      <c r="A1654" s="610">
        <v>45386</v>
      </c>
      <c r="B1654" s="610">
        <v>45393</v>
      </c>
      <c r="C1654" s="513" t="s">
        <v>2117</v>
      </c>
      <c r="D1654" s="513">
        <v>9</v>
      </c>
      <c r="E1654" s="513">
        <v>3</v>
      </c>
      <c r="F1654" s="513">
        <v>8</v>
      </c>
      <c r="G1654" s="513">
        <v>7</v>
      </c>
      <c r="H1654" s="513">
        <v>7</v>
      </c>
      <c r="I1654" s="513">
        <v>6.5</v>
      </c>
      <c r="J1654" s="513">
        <v>8.5</v>
      </c>
      <c r="K1654" s="513">
        <v>7</v>
      </c>
      <c r="L1654" s="513">
        <v>4.5</v>
      </c>
      <c r="M1654" s="513">
        <v>5</v>
      </c>
      <c r="N1654" s="513">
        <v>4.4</v>
      </c>
      <c r="O1654" s="513">
        <v>4.5</v>
      </c>
      <c r="P1654" s="513">
        <v>4.6</v>
      </c>
      <c r="Q1654" s="513">
        <v>5.5</v>
      </c>
      <c r="R1654" s="513">
        <v>5.5</v>
      </c>
      <c r="S1654" s="513">
        <v>2.5</v>
      </c>
      <c r="T1654" s="513"/>
      <c r="U1654" s="513">
        <v>5.78</v>
      </c>
    </row>
    <row r="1655" s="135" customFormat="1" customHeight="1" spans="1:21">
      <c r="A1655" s="610">
        <v>45394</v>
      </c>
      <c r="B1655" s="610">
        <v>45400</v>
      </c>
      <c r="C1655" s="513" t="s">
        <v>2111</v>
      </c>
      <c r="D1655" s="513">
        <v>18.6</v>
      </c>
      <c r="E1655" s="513">
        <v>18.5</v>
      </c>
      <c r="F1655" s="513">
        <v>19.5</v>
      </c>
      <c r="G1655" s="513">
        <v>18.9</v>
      </c>
      <c r="H1655" s="513">
        <v>19.5</v>
      </c>
      <c r="I1655" s="513">
        <v>19.3</v>
      </c>
      <c r="J1655" s="513">
        <v>19.5</v>
      </c>
      <c r="K1655" s="513">
        <v>19.6</v>
      </c>
      <c r="L1655" s="609">
        <v>19.5</v>
      </c>
      <c r="M1655" s="513">
        <v>20.3</v>
      </c>
      <c r="N1655" s="513">
        <v>20.4</v>
      </c>
      <c r="O1655" s="609">
        <v>20.9</v>
      </c>
      <c r="P1655" s="609">
        <v>19.65</v>
      </c>
      <c r="Q1655" s="513">
        <v>19.6</v>
      </c>
      <c r="R1655" s="513">
        <v>19.6</v>
      </c>
      <c r="S1655" s="513">
        <v>19.15</v>
      </c>
      <c r="T1655" s="513"/>
      <c r="U1655" s="513">
        <v>19.53</v>
      </c>
    </row>
    <row r="1656" s="135" customFormat="1" customHeight="1" spans="1:21">
      <c r="A1656" s="610">
        <v>45394</v>
      </c>
      <c r="B1656" s="610">
        <v>45400</v>
      </c>
      <c r="C1656" s="513" t="s">
        <v>2112</v>
      </c>
      <c r="D1656" s="513">
        <v>21</v>
      </c>
      <c r="E1656" s="513">
        <v>22</v>
      </c>
      <c r="F1656" s="513">
        <v>22.5</v>
      </c>
      <c r="G1656" s="513">
        <v>22.5</v>
      </c>
      <c r="H1656" s="513">
        <v>22.5</v>
      </c>
      <c r="I1656" s="513">
        <v>22.5</v>
      </c>
      <c r="J1656" s="513">
        <v>23</v>
      </c>
      <c r="K1656" s="513">
        <v>22.8</v>
      </c>
      <c r="L1656" s="513">
        <v>22.5</v>
      </c>
      <c r="M1656" s="513">
        <v>24.5</v>
      </c>
      <c r="N1656" s="513">
        <v>23.1</v>
      </c>
      <c r="O1656" s="513">
        <v>23.7</v>
      </c>
      <c r="P1656" s="513">
        <v>22.6</v>
      </c>
      <c r="Q1656" s="513">
        <v>23.5</v>
      </c>
      <c r="R1656" s="513">
        <v>23.5</v>
      </c>
      <c r="S1656" s="513">
        <v>22.5</v>
      </c>
      <c r="T1656" s="513"/>
      <c r="U1656" s="513">
        <v>22.79</v>
      </c>
    </row>
    <row r="1657" s="135" customFormat="1" customHeight="1" spans="1:21">
      <c r="A1657" s="610">
        <v>45394</v>
      </c>
      <c r="B1657" s="610">
        <v>45400</v>
      </c>
      <c r="C1657" s="513" t="s">
        <v>2113</v>
      </c>
      <c r="D1657" s="513">
        <v>21</v>
      </c>
      <c r="E1657" s="513">
        <v>21</v>
      </c>
      <c r="F1657" s="513">
        <v>21</v>
      </c>
      <c r="G1657" s="513">
        <v>22</v>
      </c>
      <c r="H1657" s="513">
        <v>21.5</v>
      </c>
      <c r="I1657" s="513">
        <v>21.5</v>
      </c>
      <c r="J1657" s="513">
        <v>21</v>
      </c>
      <c r="K1657" s="513">
        <v>21.5</v>
      </c>
      <c r="L1657" s="513">
        <v>20.5</v>
      </c>
      <c r="M1657" s="513">
        <v>20.8</v>
      </c>
      <c r="N1657" s="513">
        <v>21.3</v>
      </c>
      <c r="O1657" s="513">
        <v>21.9</v>
      </c>
      <c r="P1657" s="513">
        <v>20.9</v>
      </c>
      <c r="Q1657" s="513">
        <v>20.3</v>
      </c>
      <c r="R1657" s="513">
        <v>20.3</v>
      </c>
      <c r="S1657" s="513">
        <v>21</v>
      </c>
      <c r="T1657" s="513"/>
      <c r="U1657" s="513">
        <v>21.09</v>
      </c>
    </row>
    <row r="1658" s="135" customFormat="1" customHeight="1" spans="1:21">
      <c r="A1658" s="610">
        <v>45394</v>
      </c>
      <c r="B1658" s="610">
        <v>45400</v>
      </c>
      <c r="C1658" s="513" t="s">
        <v>2114</v>
      </c>
      <c r="D1658" s="513">
        <v>0</v>
      </c>
      <c r="E1658" s="513">
        <v>1</v>
      </c>
      <c r="F1658" s="513">
        <v>1.5</v>
      </c>
      <c r="G1658" s="513">
        <v>0.5</v>
      </c>
      <c r="H1658" s="513">
        <v>1</v>
      </c>
      <c r="I1658" s="513">
        <v>1</v>
      </c>
      <c r="J1658" s="513">
        <v>2</v>
      </c>
      <c r="K1658" s="513">
        <v>1.3</v>
      </c>
      <c r="L1658" s="513">
        <v>2</v>
      </c>
      <c r="M1658" s="513">
        <v>3.7</v>
      </c>
      <c r="N1658" s="513">
        <v>1.8</v>
      </c>
      <c r="O1658" s="513">
        <v>1.8</v>
      </c>
      <c r="P1658" s="513">
        <v>1.7</v>
      </c>
      <c r="Q1658" s="513">
        <v>3.2</v>
      </c>
      <c r="R1658" s="513">
        <v>3.2</v>
      </c>
      <c r="S1658" s="513">
        <v>1.5</v>
      </c>
      <c r="T1658" s="513"/>
      <c r="U1658" s="513">
        <v>1.7</v>
      </c>
    </row>
    <row r="1659" s="135" customFormat="1" customHeight="1" spans="1:21">
      <c r="A1659" s="610">
        <v>45394</v>
      </c>
      <c r="B1659" s="610">
        <v>45400</v>
      </c>
      <c r="C1659" s="513" t="s">
        <v>2115</v>
      </c>
      <c r="D1659" s="513">
        <v>49</v>
      </c>
      <c r="E1659" s="513">
        <v>45</v>
      </c>
      <c r="F1659" s="513">
        <v>49</v>
      </c>
      <c r="G1659" s="513">
        <v>50</v>
      </c>
      <c r="H1659" s="513">
        <v>49.5</v>
      </c>
      <c r="I1659" s="513">
        <v>49.5</v>
      </c>
      <c r="J1659" s="513">
        <v>49.5</v>
      </c>
      <c r="K1659" s="513">
        <v>50</v>
      </c>
      <c r="L1659" s="513">
        <v>47</v>
      </c>
      <c r="M1659" s="513">
        <v>49</v>
      </c>
      <c r="N1659" s="513">
        <v>50</v>
      </c>
      <c r="O1659" s="513">
        <v>50.6</v>
      </c>
      <c r="P1659" s="513">
        <v>49.4</v>
      </c>
      <c r="Q1659" s="513">
        <v>48</v>
      </c>
      <c r="R1659" s="513">
        <v>48</v>
      </c>
      <c r="S1659" s="513">
        <v>44.5</v>
      </c>
      <c r="T1659" s="513"/>
      <c r="U1659" s="513">
        <v>48.63</v>
      </c>
    </row>
    <row r="1660" s="135" customFormat="1" customHeight="1" spans="1:21">
      <c r="A1660" s="610">
        <v>45394</v>
      </c>
      <c r="B1660" s="610">
        <v>45400</v>
      </c>
      <c r="C1660" s="513" t="s">
        <v>2116</v>
      </c>
      <c r="D1660" s="513">
        <v>40</v>
      </c>
      <c r="E1660" s="513">
        <v>42</v>
      </c>
      <c r="F1660" s="513">
        <v>41</v>
      </c>
      <c r="G1660" s="513">
        <v>42.5</v>
      </c>
      <c r="H1660" s="513">
        <v>43</v>
      </c>
      <c r="I1660" s="513">
        <v>43</v>
      </c>
      <c r="J1660" s="513">
        <v>41</v>
      </c>
      <c r="K1660" s="513">
        <v>43</v>
      </c>
      <c r="L1660" s="513">
        <v>42</v>
      </c>
      <c r="M1660" s="513">
        <v>44</v>
      </c>
      <c r="N1660" s="513">
        <v>45.3</v>
      </c>
      <c r="O1660" s="513">
        <v>46</v>
      </c>
      <c r="P1660" s="513">
        <v>44.8</v>
      </c>
      <c r="Q1660" s="513">
        <v>42.5</v>
      </c>
      <c r="R1660" s="513">
        <v>42.5</v>
      </c>
      <c r="S1660" s="513">
        <v>42</v>
      </c>
      <c r="T1660" s="513"/>
      <c r="U1660" s="513">
        <v>42.79</v>
      </c>
    </row>
    <row r="1661" s="135" customFormat="1" customHeight="1" spans="1:21">
      <c r="A1661" s="610">
        <v>45394</v>
      </c>
      <c r="B1661" s="610">
        <v>45400</v>
      </c>
      <c r="C1661" s="513" t="s">
        <v>2117</v>
      </c>
      <c r="D1661" s="513">
        <v>9</v>
      </c>
      <c r="E1661" s="513">
        <v>3</v>
      </c>
      <c r="F1661" s="513">
        <v>8</v>
      </c>
      <c r="G1661" s="513">
        <v>7.5</v>
      </c>
      <c r="H1661" s="513">
        <v>6.5</v>
      </c>
      <c r="I1661" s="513">
        <v>6.5</v>
      </c>
      <c r="J1661" s="513">
        <v>8.5</v>
      </c>
      <c r="K1661" s="513">
        <v>7</v>
      </c>
      <c r="L1661" s="513">
        <v>5</v>
      </c>
      <c r="M1661" s="513">
        <v>5</v>
      </c>
      <c r="N1661" s="513">
        <v>4.7</v>
      </c>
      <c r="O1661" s="513">
        <v>4.6</v>
      </c>
      <c r="P1661" s="513">
        <v>4.6</v>
      </c>
      <c r="Q1661" s="513">
        <v>5.5</v>
      </c>
      <c r="R1661" s="513">
        <v>5.5</v>
      </c>
      <c r="S1661" s="513">
        <v>2.5</v>
      </c>
      <c r="T1661" s="513"/>
      <c r="U1661" s="513">
        <v>5.84</v>
      </c>
    </row>
    <row r="1662" s="135" customFormat="1" customHeight="1" spans="1:21">
      <c r="A1662" s="610">
        <v>45401</v>
      </c>
      <c r="B1662" s="610">
        <v>45407</v>
      </c>
      <c r="C1662" s="513" t="s">
        <v>2111</v>
      </c>
      <c r="D1662" s="513">
        <v>18.5</v>
      </c>
      <c r="E1662" s="513">
        <v>18.4</v>
      </c>
      <c r="F1662" s="513">
        <v>19.3</v>
      </c>
      <c r="G1662" s="513">
        <v>18.8</v>
      </c>
      <c r="H1662" s="513">
        <v>19.4</v>
      </c>
      <c r="I1662" s="513">
        <v>19.25</v>
      </c>
      <c r="J1662" s="513">
        <v>19.35</v>
      </c>
      <c r="K1662" s="513">
        <v>19.5</v>
      </c>
      <c r="L1662" s="609">
        <v>19.5</v>
      </c>
      <c r="M1662" s="513">
        <v>20.3</v>
      </c>
      <c r="N1662" s="513">
        <v>20.1</v>
      </c>
      <c r="O1662" s="609">
        <v>20.7</v>
      </c>
      <c r="P1662" s="609">
        <v>19.55</v>
      </c>
      <c r="Q1662" s="513">
        <v>19.5</v>
      </c>
      <c r="R1662" s="513">
        <v>19.5</v>
      </c>
      <c r="S1662" s="513">
        <v>19.05</v>
      </c>
      <c r="T1662" s="513"/>
      <c r="U1662" s="621">
        <v>19.42</v>
      </c>
    </row>
    <row r="1663" s="135" customFormat="1" customHeight="1" spans="1:21">
      <c r="A1663" s="610">
        <v>45401</v>
      </c>
      <c r="B1663" s="610">
        <v>45407</v>
      </c>
      <c r="C1663" s="513" t="s">
        <v>2112</v>
      </c>
      <c r="D1663" s="513">
        <v>21</v>
      </c>
      <c r="E1663" s="513">
        <v>22</v>
      </c>
      <c r="F1663" s="513">
        <v>22.5</v>
      </c>
      <c r="G1663" s="513">
        <v>22.5</v>
      </c>
      <c r="H1663" s="513">
        <v>22.5</v>
      </c>
      <c r="I1663" s="513">
        <v>22.5</v>
      </c>
      <c r="J1663" s="513">
        <v>23</v>
      </c>
      <c r="K1663" s="513">
        <v>22.8</v>
      </c>
      <c r="L1663" s="513">
        <v>22.5</v>
      </c>
      <c r="M1663" s="513">
        <v>24.5</v>
      </c>
      <c r="N1663" s="513">
        <v>22.9</v>
      </c>
      <c r="O1663" s="513">
        <v>23.4</v>
      </c>
      <c r="P1663" s="513">
        <v>22.4</v>
      </c>
      <c r="Q1663" s="513">
        <v>23.5</v>
      </c>
      <c r="R1663" s="513">
        <v>23.5</v>
      </c>
      <c r="S1663" s="513">
        <v>22.5</v>
      </c>
      <c r="T1663" s="513"/>
      <c r="U1663" s="621">
        <v>22.75</v>
      </c>
    </row>
    <row r="1664" s="135" customFormat="1" customHeight="1" spans="1:21">
      <c r="A1664" s="610">
        <v>45401</v>
      </c>
      <c r="B1664" s="610">
        <v>45407</v>
      </c>
      <c r="C1664" s="513" t="s">
        <v>2113</v>
      </c>
      <c r="D1664" s="513">
        <v>21</v>
      </c>
      <c r="E1664" s="513">
        <v>21</v>
      </c>
      <c r="F1664" s="513">
        <v>21</v>
      </c>
      <c r="G1664" s="513">
        <v>22</v>
      </c>
      <c r="H1664" s="513">
        <v>21.5</v>
      </c>
      <c r="I1664" s="513">
        <v>21.5</v>
      </c>
      <c r="J1664" s="513">
        <v>21</v>
      </c>
      <c r="K1664" s="513">
        <v>21.5</v>
      </c>
      <c r="L1664" s="513">
        <v>20.5</v>
      </c>
      <c r="M1664" s="513">
        <v>20.8</v>
      </c>
      <c r="N1664" s="513">
        <v>21</v>
      </c>
      <c r="O1664" s="513">
        <v>21.6</v>
      </c>
      <c r="P1664" s="513">
        <v>20.7</v>
      </c>
      <c r="Q1664" s="513">
        <v>20.3</v>
      </c>
      <c r="R1664" s="513">
        <v>20.3</v>
      </c>
      <c r="S1664" s="513">
        <v>21</v>
      </c>
      <c r="T1664" s="513"/>
      <c r="U1664" s="621">
        <v>21.04</v>
      </c>
    </row>
    <row r="1665" s="135" customFormat="1" customHeight="1" spans="1:21">
      <c r="A1665" s="610">
        <v>45401</v>
      </c>
      <c r="B1665" s="610">
        <v>45407</v>
      </c>
      <c r="C1665" s="513" t="s">
        <v>2114</v>
      </c>
      <c r="D1665" s="513">
        <v>0</v>
      </c>
      <c r="E1665" s="513">
        <v>1</v>
      </c>
      <c r="F1665" s="513">
        <v>1.5</v>
      </c>
      <c r="G1665" s="513">
        <v>0.5</v>
      </c>
      <c r="H1665" s="513">
        <v>1</v>
      </c>
      <c r="I1665" s="513">
        <v>1</v>
      </c>
      <c r="J1665" s="513">
        <v>2</v>
      </c>
      <c r="K1665" s="513">
        <v>1.3</v>
      </c>
      <c r="L1665" s="513">
        <v>2</v>
      </c>
      <c r="M1665" s="513">
        <v>3.7</v>
      </c>
      <c r="N1665" s="513">
        <v>1.9</v>
      </c>
      <c r="O1665" s="513">
        <v>1.8</v>
      </c>
      <c r="P1665" s="513">
        <v>1.7</v>
      </c>
      <c r="Q1665" s="513">
        <v>3.2</v>
      </c>
      <c r="R1665" s="513">
        <v>3.2</v>
      </c>
      <c r="S1665" s="513">
        <v>1.5</v>
      </c>
      <c r="T1665" s="513"/>
      <c r="U1665" s="621">
        <v>1.71</v>
      </c>
    </row>
    <row r="1666" s="135" customFormat="1" customHeight="1" spans="1:21">
      <c r="A1666" s="610">
        <v>45401</v>
      </c>
      <c r="B1666" s="610">
        <v>45407</v>
      </c>
      <c r="C1666" s="513" t="s">
        <v>2115</v>
      </c>
      <c r="D1666" s="513">
        <v>49</v>
      </c>
      <c r="E1666" s="513">
        <v>45</v>
      </c>
      <c r="F1666" s="513">
        <v>49</v>
      </c>
      <c r="G1666" s="513">
        <v>49</v>
      </c>
      <c r="H1666" s="513">
        <v>49.5</v>
      </c>
      <c r="I1666" s="513">
        <v>49.5</v>
      </c>
      <c r="J1666" s="513">
        <v>49.5</v>
      </c>
      <c r="K1666" s="513">
        <v>50</v>
      </c>
      <c r="L1666" s="513">
        <v>47</v>
      </c>
      <c r="M1666" s="513">
        <v>49</v>
      </c>
      <c r="N1666" s="513">
        <v>50</v>
      </c>
      <c r="O1666" s="513">
        <v>50.5</v>
      </c>
      <c r="P1666" s="513">
        <v>49.6</v>
      </c>
      <c r="Q1666" s="513">
        <v>48</v>
      </c>
      <c r="R1666" s="513">
        <v>48</v>
      </c>
      <c r="S1666" s="513">
        <v>45.5</v>
      </c>
      <c r="T1666" s="513"/>
      <c r="U1666" s="621">
        <v>48.63</v>
      </c>
    </row>
    <row r="1667" s="135" customFormat="1" customHeight="1" spans="1:21">
      <c r="A1667" s="610">
        <v>45401</v>
      </c>
      <c r="B1667" s="610">
        <v>45407</v>
      </c>
      <c r="C1667" s="513" t="s">
        <v>2116</v>
      </c>
      <c r="D1667" s="513">
        <v>40</v>
      </c>
      <c r="E1667" s="513">
        <v>42</v>
      </c>
      <c r="F1667" s="513">
        <v>42</v>
      </c>
      <c r="G1667" s="513">
        <v>42.5</v>
      </c>
      <c r="H1667" s="513">
        <v>44</v>
      </c>
      <c r="I1667" s="513">
        <v>43.5</v>
      </c>
      <c r="J1667" s="513">
        <v>43</v>
      </c>
      <c r="K1667" s="513">
        <v>44</v>
      </c>
      <c r="L1667" s="513">
        <v>42</v>
      </c>
      <c r="M1667" s="513">
        <v>44</v>
      </c>
      <c r="N1667" s="513">
        <v>45.4</v>
      </c>
      <c r="O1667" s="513">
        <v>46</v>
      </c>
      <c r="P1667" s="513">
        <v>45</v>
      </c>
      <c r="Q1667" s="513">
        <v>42.5</v>
      </c>
      <c r="R1667" s="513">
        <v>42.5</v>
      </c>
      <c r="S1667" s="513">
        <v>42</v>
      </c>
      <c r="T1667" s="513"/>
      <c r="U1667" s="621">
        <v>43.15</v>
      </c>
    </row>
    <row r="1668" s="135" customFormat="1" customHeight="1" spans="1:21">
      <c r="A1668" s="610">
        <v>45401</v>
      </c>
      <c r="B1668" s="610">
        <v>45407</v>
      </c>
      <c r="C1668" s="513" t="s">
        <v>2117</v>
      </c>
      <c r="D1668" s="513">
        <v>9</v>
      </c>
      <c r="E1668" s="513">
        <v>3</v>
      </c>
      <c r="F1668" s="513">
        <v>7</v>
      </c>
      <c r="G1668" s="513">
        <v>6.5</v>
      </c>
      <c r="H1668" s="513">
        <v>5.5</v>
      </c>
      <c r="I1668" s="513">
        <v>6</v>
      </c>
      <c r="J1668" s="513">
        <v>6.5</v>
      </c>
      <c r="K1668" s="513">
        <v>6</v>
      </c>
      <c r="L1668" s="513">
        <v>5</v>
      </c>
      <c r="M1668" s="513">
        <v>5</v>
      </c>
      <c r="N1668" s="513">
        <v>4.6</v>
      </c>
      <c r="O1668" s="513">
        <v>4.5</v>
      </c>
      <c r="P1668" s="513">
        <v>4.6</v>
      </c>
      <c r="Q1668" s="513">
        <v>5.5</v>
      </c>
      <c r="R1668" s="513">
        <v>5.5</v>
      </c>
      <c r="S1668" s="513">
        <v>3.5</v>
      </c>
      <c r="T1668" s="513"/>
      <c r="U1668" s="621">
        <v>5.48</v>
      </c>
    </row>
    <row r="1669" s="135" customFormat="1" customHeight="1" spans="1:21">
      <c r="A1669" s="543">
        <v>45408</v>
      </c>
      <c r="B1669" s="543">
        <v>45414</v>
      </c>
      <c r="C1669" s="513" t="s">
        <v>2111</v>
      </c>
      <c r="D1669" s="513">
        <v>18.5</v>
      </c>
      <c r="E1669" s="513">
        <v>18.4</v>
      </c>
      <c r="F1669" s="513">
        <v>19.25</v>
      </c>
      <c r="G1669" s="513">
        <v>18.8</v>
      </c>
      <c r="H1669" s="513">
        <v>19.35</v>
      </c>
      <c r="I1669" s="513">
        <v>19.2</v>
      </c>
      <c r="J1669" s="513">
        <v>19.3</v>
      </c>
      <c r="K1669" s="513">
        <v>19.4</v>
      </c>
      <c r="L1669" s="609">
        <v>19.5</v>
      </c>
      <c r="M1669" s="513">
        <v>20.4</v>
      </c>
      <c r="N1669" s="513">
        <v>19.9</v>
      </c>
      <c r="O1669" s="513">
        <v>20.4</v>
      </c>
      <c r="P1669" s="513">
        <v>19.3</v>
      </c>
      <c r="Q1669" s="513">
        <v>19.5</v>
      </c>
      <c r="R1669" s="513">
        <v>19.5</v>
      </c>
      <c r="S1669" s="513">
        <v>19</v>
      </c>
      <c r="T1669" s="513"/>
      <c r="U1669" s="621">
        <v>19.36</v>
      </c>
    </row>
    <row r="1670" s="135" customFormat="1" customHeight="1" spans="1:21">
      <c r="A1670" s="543">
        <v>45408</v>
      </c>
      <c r="B1670" s="543">
        <v>45414</v>
      </c>
      <c r="C1670" s="513" t="s">
        <v>2112</v>
      </c>
      <c r="D1670" s="513">
        <v>21</v>
      </c>
      <c r="E1670" s="513">
        <v>22</v>
      </c>
      <c r="F1670" s="513">
        <v>22.5</v>
      </c>
      <c r="G1670" s="513">
        <v>22.5</v>
      </c>
      <c r="H1670" s="513">
        <v>22.3</v>
      </c>
      <c r="I1670" s="513">
        <v>22.2</v>
      </c>
      <c r="J1670" s="513">
        <v>23</v>
      </c>
      <c r="K1670" s="513">
        <v>22.5</v>
      </c>
      <c r="L1670" s="513">
        <v>22.5</v>
      </c>
      <c r="M1670" s="513">
        <v>24.5</v>
      </c>
      <c r="N1670" s="513">
        <v>22.6</v>
      </c>
      <c r="O1670" s="513">
        <v>23.1</v>
      </c>
      <c r="P1670" s="513">
        <v>22.1</v>
      </c>
      <c r="Q1670" s="513">
        <v>23.5</v>
      </c>
      <c r="R1670" s="513">
        <v>23.5</v>
      </c>
      <c r="S1670" s="513">
        <v>22.5</v>
      </c>
      <c r="T1670" s="513"/>
      <c r="U1670" s="621">
        <v>22.64</v>
      </c>
    </row>
    <row r="1671" s="135" customFormat="1" customHeight="1" spans="1:21">
      <c r="A1671" s="543">
        <v>45408</v>
      </c>
      <c r="B1671" s="543">
        <v>45414</v>
      </c>
      <c r="C1671" s="513" t="s">
        <v>2113</v>
      </c>
      <c r="D1671" s="513">
        <v>21</v>
      </c>
      <c r="E1671" s="513">
        <v>21</v>
      </c>
      <c r="F1671" s="513">
        <v>21</v>
      </c>
      <c r="G1671" s="513">
        <v>21.5</v>
      </c>
      <c r="H1671" s="513">
        <v>21.5</v>
      </c>
      <c r="I1671" s="513">
        <v>21.5</v>
      </c>
      <c r="J1671" s="513">
        <v>21</v>
      </c>
      <c r="K1671" s="513">
        <v>21.5</v>
      </c>
      <c r="L1671" s="513">
        <v>20.5</v>
      </c>
      <c r="M1671" s="513">
        <v>20.8</v>
      </c>
      <c r="N1671" s="513">
        <v>20.9</v>
      </c>
      <c r="O1671" s="513">
        <v>21.4</v>
      </c>
      <c r="P1671" s="513">
        <v>20.5</v>
      </c>
      <c r="Q1671" s="513">
        <v>20.3</v>
      </c>
      <c r="R1671" s="513">
        <v>20.3</v>
      </c>
      <c r="S1671" s="513">
        <v>20.5</v>
      </c>
      <c r="T1671" s="513"/>
      <c r="U1671" s="621">
        <v>20.95</v>
      </c>
    </row>
    <row r="1672" s="135" customFormat="1" customHeight="1" spans="1:21">
      <c r="A1672" s="543">
        <v>45408</v>
      </c>
      <c r="B1672" s="543">
        <v>45414</v>
      </c>
      <c r="C1672" s="513" t="s">
        <v>2114</v>
      </c>
      <c r="D1672" s="513">
        <v>0</v>
      </c>
      <c r="E1672" s="513">
        <v>1</v>
      </c>
      <c r="F1672" s="513">
        <v>1.5</v>
      </c>
      <c r="G1672" s="513">
        <v>1</v>
      </c>
      <c r="H1672" s="513">
        <v>0.8</v>
      </c>
      <c r="I1672" s="513">
        <v>0.7</v>
      </c>
      <c r="J1672" s="513">
        <v>2</v>
      </c>
      <c r="K1672" s="513">
        <v>1</v>
      </c>
      <c r="L1672" s="513">
        <v>2</v>
      </c>
      <c r="M1672" s="513">
        <v>3.7</v>
      </c>
      <c r="N1672" s="513">
        <v>1.7</v>
      </c>
      <c r="O1672" s="513">
        <v>1.7</v>
      </c>
      <c r="P1672" s="513">
        <v>1.6</v>
      </c>
      <c r="Q1672" s="513">
        <v>3.2</v>
      </c>
      <c r="R1672" s="513">
        <v>3.2</v>
      </c>
      <c r="S1672" s="513">
        <v>2</v>
      </c>
      <c r="T1672" s="513"/>
      <c r="U1672" s="621">
        <v>1.69</v>
      </c>
    </row>
    <row r="1673" s="135" customFormat="1" customHeight="1" spans="1:21">
      <c r="A1673" s="543">
        <v>45408</v>
      </c>
      <c r="B1673" s="543">
        <v>45414</v>
      </c>
      <c r="C1673" s="513" t="s">
        <v>2115</v>
      </c>
      <c r="D1673" s="513">
        <v>49</v>
      </c>
      <c r="E1673" s="513">
        <v>45</v>
      </c>
      <c r="F1673" s="513">
        <v>49</v>
      </c>
      <c r="G1673" s="513">
        <v>49</v>
      </c>
      <c r="H1673" s="513">
        <v>49.5</v>
      </c>
      <c r="I1673" s="513">
        <v>49</v>
      </c>
      <c r="J1673" s="513">
        <v>49.5</v>
      </c>
      <c r="K1673" s="513">
        <v>50</v>
      </c>
      <c r="L1673" s="513">
        <v>47</v>
      </c>
      <c r="M1673" s="513">
        <v>49</v>
      </c>
      <c r="N1673" s="513">
        <v>49.8</v>
      </c>
      <c r="O1673" s="513">
        <v>50.4</v>
      </c>
      <c r="P1673" s="513">
        <v>49.4</v>
      </c>
      <c r="Q1673" s="513">
        <v>48</v>
      </c>
      <c r="R1673" s="513">
        <v>48</v>
      </c>
      <c r="S1673" s="513">
        <v>46</v>
      </c>
      <c r="T1673" s="513"/>
      <c r="U1673" s="621">
        <v>48.6</v>
      </c>
    </row>
    <row r="1674" s="135" customFormat="1" customHeight="1" spans="1:21">
      <c r="A1674" s="543">
        <v>45408</v>
      </c>
      <c r="B1674" s="543">
        <v>45414</v>
      </c>
      <c r="C1674" s="513" t="s">
        <v>2116</v>
      </c>
      <c r="D1674" s="513">
        <v>40</v>
      </c>
      <c r="E1674" s="513">
        <v>42</v>
      </c>
      <c r="F1674" s="513">
        <v>42</v>
      </c>
      <c r="G1674" s="513">
        <v>42.5</v>
      </c>
      <c r="H1674" s="513">
        <v>44</v>
      </c>
      <c r="I1674" s="513">
        <v>43.5</v>
      </c>
      <c r="J1674" s="513">
        <v>43</v>
      </c>
      <c r="K1674" s="513">
        <v>44</v>
      </c>
      <c r="L1674" s="513">
        <v>42</v>
      </c>
      <c r="M1674" s="513">
        <v>44</v>
      </c>
      <c r="N1674" s="513">
        <v>45.3</v>
      </c>
      <c r="O1674" s="513">
        <v>46</v>
      </c>
      <c r="P1674" s="513">
        <v>45</v>
      </c>
      <c r="Q1674" s="513">
        <v>42.5</v>
      </c>
      <c r="R1674" s="513">
        <v>42.5</v>
      </c>
      <c r="S1674" s="513">
        <v>40</v>
      </c>
      <c r="T1674" s="513"/>
      <c r="U1674" s="621">
        <v>43.02</v>
      </c>
    </row>
    <row r="1675" s="135" customFormat="1" customHeight="1" spans="1:21">
      <c r="A1675" s="543">
        <v>45408</v>
      </c>
      <c r="B1675" s="543">
        <v>45414</v>
      </c>
      <c r="C1675" s="513" t="s">
        <v>2117</v>
      </c>
      <c r="D1675" s="513">
        <v>9</v>
      </c>
      <c r="E1675" s="513">
        <v>3</v>
      </c>
      <c r="F1675" s="513">
        <v>7</v>
      </c>
      <c r="G1675" s="513">
        <v>6.5</v>
      </c>
      <c r="H1675" s="513">
        <v>5.5</v>
      </c>
      <c r="I1675" s="513">
        <v>5.5</v>
      </c>
      <c r="J1675" s="513">
        <v>6.5</v>
      </c>
      <c r="K1675" s="513">
        <v>6</v>
      </c>
      <c r="L1675" s="513">
        <v>5</v>
      </c>
      <c r="M1675" s="513">
        <v>5</v>
      </c>
      <c r="N1675" s="513">
        <v>4.5</v>
      </c>
      <c r="O1675" s="513">
        <v>4.4</v>
      </c>
      <c r="P1675" s="513">
        <v>4.4</v>
      </c>
      <c r="Q1675" s="513">
        <v>5.5</v>
      </c>
      <c r="R1675" s="513">
        <v>5.5</v>
      </c>
      <c r="S1675" s="513">
        <v>6</v>
      </c>
      <c r="T1675" s="513"/>
      <c r="U1675" s="621">
        <v>5.58</v>
      </c>
    </row>
    <row r="1676" s="135" customFormat="1" customHeight="1" spans="1:21">
      <c r="A1676" s="543">
        <v>45415</v>
      </c>
      <c r="B1676" s="543">
        <v>45421</v>
      </c>
      <c r="C1676" s="513" t="s">
        <v>2111</v>
      </c>
      <c r="D1676" s="513">
        <v>18.55</v>
      </c>
      <c r="E1676" s="513">
        <v>18.5</v>
      </c>
      <c r="F1676" s="513">
        <v>19.35</v>
      </c>
      <c r="G1676" s="513">
        <v>18.95</v>
      </c>
      <c r="H1676" s="513">
        <v>19.45</v>
      </c>
      <c r="I1676" s="513">
        <v>19.28</v>
      </c>
      <c r="J1676" s="513">
        <v>19.35</v>
      </c>
      <c r="K1676" s="513">
        <v>19.5</v>
      </c>
      <c r="L1676" s="609">
        <v>19.55</v>
      </c>
      <c r="M1676" s="513">
        <v>20.4</v>
      </c>
      <c r="N1676" s="513">
        <v>20.2</v>
      </c>
      <c r="O1676" s="513">
        <v>20.7</v>
      </c>
      <c r="P1676" s="513">
        <v>19.5</v>
      </c>
      <c r="Q1676" s="513">
        <v>19.5</v>
      </c>
      <c r="R1676" s="513">
        <v>19.5</v>
      </c>
      <c r="S1676" s="513">
        <v>19.1</v>
      </c>
      <c r="T1676" s="513"/>
      <c r="U1676" s="621">
        <v>19.46</v>
      </c>
    </row>
    <row r="1677" s="135" customFormat="1" customHeight="1" spans="1:21">
      <c r="A1677" s="543">
        <v>45415</v>
      </c>
      <c r="B1677" s="543">
        <v>45421</v>
      </c>
      <c r="C1677" s="513" t="s">
        <v>2112</v>
      </c>
      <c r="D1677" s="513">
        <v>21</v>
      </c>
      <c r="E1677" s="513">
        <v>22</v>
      </c>
      <c r="F1677" s="513">
        <v>22.5</v>
      </c>
      <c r="G1677" s="513">
        <v>22.5</v>
      </c>
      <c r="H1677" s="513">
        <v>22</v>
      </c>
      <c r="I1677" s="513">
        <v>22</v>
      </c>
      <c r="J1677" s="513">
        <v>23</v>
      </c>
      <c r="K1677" s="513">
        <v>22.5</v>
      </c>
      <c r="L1677" s="513">
        <v>22.5</v>
      </c>
      <c r="M1677" s="513">
        <v>24.5</v>
      </c>
      <c r="N1677" s="513">
        <v>22.9</v>
      </c>
      <c r="O1677" s="513">
        <v>23.3</v>
      </c>
      <c r="P1677" s="513">
        <v>22.3</v>
      </c>
      <c r="Q1677" s="513">
        <v>23.5</v>
      </c>
      <c r="R1677" s="513">
        <v>23.5</v>
      </c>
      <c r="S1677" s="513">
        <v>22.5</v>
      </c>
      <c r="T1677" s="513"/>
      <c r="U1677" s="621">
        <v>22.66</v>
      </c>
    </row>
    <row r="1678" s="135" customFormat="1" customHeight="1" spans="1:21">
      <c r="A1678" s="543">
        <v>45415</v>
      </c>
      <c r="B1678" s="543">
        <v>45421</v>
      </c>
      <c r="C1678" s="513" t="s">
        <v>2113</v>
      </c>
      <c r="D1678" s="513">
        <v>21</v>
      </c>
      <c r="E1678" s="513">
        <v>21</v>
      </c>
      <c r="F1678" s="513">
        <v>21</v>
      </c>
      <c r="G1678" s="513">
        <v>21.5</v>
      </c>
      <c r="H1678" s="513">
        <v>21.5</v>
      </c>
      <c r="I1678" s="513">
        <v>21.5</v>
      </c>
      <c r="J1678" s="513">
        <v>21</v>
      </c>
      <c r="K1678" s="513">
        <v>21.5</v>
      </c>
      <c r="L1678" s="513">
        <v>20.5</v>
      </c>
      <c r="M1678" s="513">
        <v>20.8</v>
      </c>
      <c r="N1678" s="513">
        <v>21.3</v>
      </c>
      <c r="O1678" s="513">
        <v>21.7</v>
      </c>
      <c r="P1678" s="513">
        <v>20.7</v>
      </c>
      <c r="Q1678" s="513">
        <v>20.3</v>
      </c>
      <c r="R1678" s="513">
        <v>20.3</v>
      </c>
      <c r="S1678" s="513">
        <v>20.5</v>
      </c>
      <c r="T1678" s="513"/>
      <c r="U1678" s="621">
        <v>21.01</v>
      </c>
    </row>
    <row r="1679" s="135" customFormat="1" customHeight="1" spans="1:21">
      <c r="A1679" s="543">
        <v>45415</v>
      </c>
      <c r="B1679" s="543">
        <v>45421</v>
      </c>
      <c r="C1679" s="513" t="s">
        <v>2114</v>
      </c>
      <c r="D1679" s="513">
        <v>0</v>
      </c>
      <c r="E1679" s="513">
        <v>1</v>
      </c>
      <c r="F1679" s="513">
        <v>1.5</v>
      </c>
      <c r="G1679" s="513">
        <v>1</v>
      </c>
      <c r="H1679" s="513">
        <v>0.5</v>
      </c>
      <c r="I1679" s="513">
        <v>0.5</v>
      </c>
      <c r="J1679" s="513">
        <v>2</v>
      </c>
      <c r="K1679" s="513">
        <v>1</v>
      </c>
      <c r="L1679" s="513">
        <v>2</v>
      </c>
      <c r="M1679" s="513">
        <v>3.7</v>
      </c>
      <c r="N1679" s="513">
        <v>1.6</v>
      </c>
      <c r="O1679" s="513">
        <v>1.6</v>
      </c>
      <c r="P1679" s="513">
        <v>1.6</v>
      </c>
      <c r="Q1679" s="513">
        <v>3.2</v>
      </c>
      <c r="R1679" s="513">
        <v>3.2</v>
      </c>
      <c r="S1679" s="513">
        <v>2</v>
      </c>
      <c r="T1679" s="513"/>
      <c r="U1679" s="621">
        <v>1.65</v>
      </c>
    </row>
    <row r="1680" s="135" customFormat="1" customHeight="1" spans="1:21">
      <c r="A1680" s="543">
        <v>45415</v>
      </c>
      <c r="B1680" s="543">
        <v>45421</v>
      </c>
      <c r="C1680" s="513" t="s">
        <v>2115</v>
      </c>
      <c r="D1680" s="513">
        <v>49</v>
      </c>
      <c r="E1680" s="513">
        <v>45</v>
      </c>
      <c r="F1680" s="513">
        <v>49</v>
      </c>
      <c r="G1680" s="513">
        <v>49</v>
      </c>
      <c r="H1680" s="513">
        <v>49.5</v>
      </c>
      <c r="I1680" s="513">
        <v>49</v>
      </c>
      <c r="J1680" s="513">
        <v>49.5</v>
      </c>
      <c r="K1680" s="513">
        <v>50</v>
      </c>
      <c r="L1680" s="513">
        <v>47</v>
      </c>
      <c r="M1680" s="513">
        <v>49</v>
      </c>
      <c r="N1680" s="513">
        <v>49.7</v>
      </c>
      <c r="O1680" s="513">
        <v>50.2</v>
      </c>
      <c r="P1680" s="513">
        <v>49.2</v>
      </c>
      <c r="Q1680" s="513">
        <v>48</v>
      </c>
      <c r="R1680" s="513">
        <v>48</v>
      </c>
      <c r="S1680" s="513">
        <v>46</v>
      </c>
      <c r="T1680" s="513"/>
      <c r="U1680" s="621">
        <v>48.57</v>
      </c>
    </row>
    <row r="1681" s="135" customFormat="1" customHeight="1" spans="1:21">
      <c r="A1681" s="543">
        <v>45415</v>
      </c>
      <c r="B1681" s="543">
        <v>45421</v>
      </c>
      <c r="C1681" s="513" t="s">
        <v>2116</v>
      </c>
      <c r="D1681" s="513">
        <v>40</v>
      </c>
      <c r="E1681" s="513">
        <v>42</v>
      </c>
      <c r="F1681" s="513">
        <v>42</v>
      </c>
      <c r="G1681" s="513">
        <v>42.5</v>
      </c>
      <c r="H1681" s="513">
        <v>44</v>
      </c>
      <c r="I1681" s="513">
        <v>43.5</v>
      </c>
      <c r="J1681" s="513">
        <v>43</v>
      </c>
      <c r="K1681" s="513">
        <v>44</v>
      </c>
      <c r="L1681" s="513">
        <v>42</v>
      </c>
      <c r="M1681" s="513">
        <v>44</v>
      </c>
      <c r="N1681" s="513">
        <v>45.4</v>
      </c>
      <c r="O1681" s="513">
        <v>46.1</v>
      </c>
      <c r="P1681" s="513">
        <v>44.9</v>
      </c>
      <c r="Q1681" s="513">
        <v>42.5</v>
      </c>
      <c r="R1681" s="513">
        <v>42.5</v>
      </c>
      <c r="S1681" s="513">
        <v>40</v>
      </c>
      <c r="T1681" s="513"/>
      <c r="U1681" s="621">
        <v>43.03</v>
      </c>
    </row>
    <row r="1682" s="135" customFormat="1" customHeight="1" spans="1:21">
      <c r="A1682" s="543">
        <v>45415</v>
      </c>
      <c r="B1682" s="543">
        <v>45421</v>
      </c>
      <c r="C1682" s="513" t="s">
        <v>2117</v>
      </c>
      <c r="D1682" s="513">
        <v>9</v>
      </c>
      <c r="E1682" s="513">
        <v>3</v>
      </c>
      <c r="F1682" s="513">
        <v>7</v>
      </c>
      <c r="G1682" s="513">
        <v>6.5</v>
      </c>
      <c r="H1682" s="513">
        <v>5.5</v>
      </c>
      <c r="I1682" s="513">
        <v>5.5</v>
      </c>
      <c r="J1682" s="513">
        <v>6.5</v>
      </c>
      <c r="K1682" s="513">
        <v>6</v>
      </c>
      <c r="L1682" s="513">
        <v>5</v>
      </c>
      <c r="M1682" s="513">
        <v>5</v>
      </c>
      <c r="N1682" s="513">
        <v>4.3</v>
      </c>
      <c r="O1682" s="513">
        <v>4.1</v>
      </c>
      <c r="P1682" s="513">
        <v>4.3</v>
      </c>
      <c r="Q1682" s="513">
        <v>5.5</v>
      </c>
      <c r="R1682" s="513">
        <v>5.5</v>
      </c>
      <c r="S1682" s="513">
        <v>6</v>
      </c>
      <c r="T1682" s="513"/>
      <c r="U1682" s="621">
        <v>5.54</v>
      </c>
    </row>
    <row r="1683" s="135" customFormat="1" customHeight="1" spans="1:21">
      <c r="A1683" s="610">
        <v>45422</v>
      </c>
      <c r="B1683" s="610">
        <v>45428</v>
      </c>
      <c r="C1683" s="513" t="s">
        <v>2111</v>
      </c>
      <c r="D1683" s="513">
        <v>19.1</v>
      </c>
      <c r="E1683" s="513">
        <v>19.05</v>
      </c>
      <c r="F1683" s="513">
        <v>19.6</v>
      </c>
      <c r="G1683" s="513">
        <v>19.25</v>
      </c>
      <c r="H1683" s="513">
        <v>19.75</v>
      </c>
      <c r="I1683" s="513">
        <v>19.55</v>
      </c>
      <c r="J1683" s="73">
        <v>19.55</v>
      </c>
      <c r="K1683" s="513">
        <v>19.75</v>
      </c>
      <c r="L1683" s="609">
        <v>19.6</v>
      </c>
      <c r="M1683" s="513">
        <v>20.45</v>
      </c>
      <c r="N1683" s="513">
        <v>20.3</v>
      </c>
      <c r="O1683" s="513">
        <v>20.75</v>
      </c>
      <c r="P1683" s="513">
        <v>19.4</v>
      </c>
      <c r="Q1683" s="513">
        <v>19.6</v>
      </c>
      <c r="R1683" s="513">
        <v>19.6</v>
      </c>
      <c r="S1683" s="513">
        <v>19.2</v>
      </c>
      <c r="T1683" s="513"/>
      <c r="U1683" s="621">
        <v>19.66</v>
      </c>
    </row>
    <row r="1684" s="135" customFormat="1" customHeight="1" spans="1:21">
      <c r="A1684" s="610">
        <v>45422</v>
      </c>
      <c r="B1684" s="610">
        <v>45428</v>
      </c>
      <c r="C1684" s="513" t="s">
        <v>2112</v>
      </c>
      <c r="D1684" s="513">
        <v>21.5</v>
      </c>
      <c r="E1684" s="513">
        <v>22</v>
      </c>
      <c r="F1684" s="513">
        <v>22.5</v>
      </c>
      <c r="G1684" s="513">
        <v>22.5</v>
      </c>
      <c r="H1684" s="513">
        <v>22</v>
      </c>
      <c r="I1684" s="513">
        <v>22.5</v>
      </c>
      <c r="J1684" s="513">
        <v>23</v>
      </c>
      <c r="K1684" s="513">
        <v>22.5</v>
      </c>
      <c r="L1684" s="513">
        <v>22.5</v>
      </c>
      <c r="M1684" s="513">
        <v>24.5</v>
      </c>
      <c r="N1684" s="513">
        <v>22.8</v>
      </c>
      <c r="O1684" s="513">
        <v>23.2</v>
      </c>
      <c r="P1684" s="513">
        <v>22</v>
      </c>
      <c r="Q1684" s="513">
        <v>23.5</v>
      </c>
      <c r="R1684" s="513">
        <v>23.5</v>
      </c>
      <c r="S1684" s="513">
        <v>22.5</v>
      </c>
      <c r="T1684" s="513"/>
      <c r="U1684" s="621">
        <v>22.69</v>
      </c>
    </row>
    <row r="1685" s="135" customFormat="1" customHeight="1" spans="1:21">
      <c r="A1685" s="610">
        <v>45422</v>
      </c>
      <c r="B1685" s="610">
        <v>45428</v>
      </c>
      <c r="C1685" s="513" t="s">
        <v>2113</v>
      </c>
      <c r="D1685" s="513">
        <v>21</v>
      </c>
      <c r="E1685" s="513">
        <v>21</v>
      </c>
      <c r="F1685" s="513">
        <v>21</v>
      </c>
      <c r="G1685" s="513">
        <v>21.5</v>
      </c>
      <c r="H1685" s="513">
        <v>21.5</v>
      </c>
      <c r="I1685" s="513">
        <v>21.5</v>
      </c>
      <c r="J1685" s="513">
        <v>21</v>
      </c>
      <c r="K1685" s="513">
        <v>21.5</v>
      </c>
      <c r="L1685" s="513">
        <v>20.5</v>
      </c>
      <c r="M1685" s="513">
        <v>20.8</v>
      </c>
      <c r="N1685" s="513">
        <v>21.2</v>
      </c>
      <c r="O1685" s="513">
        <v>21.7</v>
      </c>
      <c r="P1685" s="513">
        <v>20.5</v>
      </c>
      <c r="Q1685" s="513">
        <v>20.3</v>
      </c>
      <c r="R1685" s="513">
        <v>20.3</v>
      </c>
      <c r="S1685" s="513">
        <v>20.5</v>
      </c>
      <c r="T1685" s="513"/>
      <c r="U1685" s="621">
        <v>20.99</v>
      </c>
    </row>
    <row r="1686" s="135" customFormat="1" customHeight="1" spans="1:21">
      <c r="A1686" s="610">
        <v>45422</v>
      </c>
      <c r="B1686" s="610">
        <v>45428</v>
      </c>
      <c r="C1686" s="513" t="s">
        <v>2114</v>
      </c>
      <c r="D1686" s="513">
        <v>0.5</v>
      </c>
      <c r="E1686" s="513">
        <v>1</v>
      </c>
      <c r="F1686" s="513">
        <v>1.5</v>
      </c>
      <c r="G1686" s="513">
        <v>1</v>
      </c>
      <c r="H1686" s="513">
        <v>0.5</v>
      </c>
      <c r="I1686" s="513">
        <v>1</v>
      </c>
      <c r="J1686" s="513">
        <v>2</v>
      </c>
      <c r="K1686" s="513">
        <v>1</v>
      </c>
      <c r="L1686" s="513">
        <v>2</v>
      </c>
      <c r="M1686" s="513">
        <v>3.7</v>
      </c>
      <c r="N1686" s="513">
        <v>1.6</v>
      </c>
      <c r="O1686" s="513">
        <v>1.5</v>
      </c>
      <c r="P1686" s="513">
        <v>1.5</v>
      </c>
      <c r="Q1686" s="513">
        <v>3.2</v>
      </c>
      <c r="R1686" s="513">
        <v>3.2</v>
      </c>
      <c r="S1686" s="513">
        <v>2</v>
      </c>
      <c r="T1686" s="513"/>
      <c r="U1686" s="621">
        <v>1.7</v>
      </c>
    </row>
    <row r="1687" s="135" customFormat="1" customHeight="1" spans="1:21">
      <c r="A1687" s="610">
        <v>45422</v>
      </c>
      <c r="B1687" s="610">
        <v>45428</v>
      </c>
      <c r="C1687" s="513" t="s">
        <v>2115</v>
      </c>
      <c r="D1687" s="513">
        <v>49</v>
      </c>
      <c r="E1687" s="513">
        <v>45</v>
      </c>
      <c r="F1687" s="513">
        <v>49</v>
      </c>
      <c r="G1687" s="513">
        <v>49</v>
      </c>
      <c r="H1687" s="513">
        <v>49</v>
      </c>
      <c r="I1687" s="513">
        <v>49</v>
      </c>
      <c r="J1687" s="513">
        <v>49.5</v>
      </c>
      <c r="K1687" s="513">
        <v>49</v>
      </c>
      <c r="L1687" s="513">
        <v>47</v>
      </c>
      <c r="M1687" s="513">
        <v>49</v>
      </c>
      <c r="N1687" s="513">
        <v>49.4</v>
      </c>
      <c r="O1687" s="513">
        <v>49.9</v>
      </c>
      <c r="P1687" s="513">
        <v>48.8</v>
      </c>
      <c r="Q1687" s="513">
        <v>48</v>
      </c>
      <c r="R1687" s="513">
        <v>48</v>
      </c>
      <c r="S1687" s="513">
        <v>46</v>
      </c>
      <c r="T1687" s="513"/>
      <c r="U1687" s="621">
        <v>48.41</v>
      </c>
    </row>
    <row r="1688" s="135" customFormat="1" customHeight="1" spans="1:21">
      <c r="A1688" s="610">
        <v>45422</v>
      </c>
      <c r="B1688" s="610">
        <v>45428</v>
      </c>
      <c r="C1688" s="513" t="s">
        <v>2116</v>
      </c>
      <c r="D1688" s="513">
        <v>40</v>
      </c>
      <c r="E1688" s="513">
        <v>42</v>
      </c>
      <c r="F1688" s="513">
        <v>42</v>
      </c>
      <c r="G1688" s="513">
        <v>43</v>
      </c>
      <c r="H1688" s="513">
        <v>44</v>
      </c>
      <c r="I1688" s="513">
        <v>43.5</v>
      </c>
      <c r="J1688" s="513">
        <v>43</v>
      </c>
      <c r="K1688" s="513">
        <v>44</v>
      </c>
      <c r="L1688" s="513">
        <v>42</v>
      </c>
      <c r="M1688" s="513">
        <v>44</v>
      </c>
      <c r="N1688" s="513">
        <v>45.2</v>
      </c>
      <c r="O1688" s="513">
        <v>45.9</v>
      </c>
      <c r="P1688" s="513">
        <v>44.7</v>
      </c>
      <c r="Q1688" s="513">
        <v>42.5</v>
      </c>
      <c r="R1688" s="513">
        <v>42.5</v>
      </c>
      <c r="S1688" s="513">
        <v>40</v>
      </c>
      <c r="T1688" s="513"/>
      <c r="U1688" s="621">
        <v>43.02</v>
      </c>
    </row>
    <row r="1689" s="135" customFormat="1" customHeight="1" spans="1:21">
      <c r="A1689" s="543">
        <v>45422</v>
      </c>
      <c r="B1689" s="543">
        <v>45428</v>
      </c>
      <c r="C1689" s="513" t="s">
        <v>2117</v>
      </c>
      <c r="D1689" s="513">
        <v>9</v>
      </c>
      <c r="E1689" s="513">
        <v>3</v>
      </c>
      <c r="F1689" s="513">
        <v>7</v>
      </c>
      <c r="G1689" s="513">
        <v>6</v>
      </c>
      <c r="H1689" s="513">
        <v>5</v>
      </c>
      <c r="I1689" s="513">
        <v>5.5</v>
      </c>
      <c r="J1689" s="513">
        <v>6.5</v>
      </c>
      <c r="K1689" s="513">
        <v>5</v>
      </c>
      <c r="L1689" s="609">
        <v>5</v>
      </c>
      <c r="M1689" s="513">
        <v>5</v>
      </c>
      <c r="N1689" s="513">
        <v>4.2</v>
      </c>
      <c r="O1689" s="513">
        <v>4</v>
      </c>
      <c r="P1689" s="513">
        <v>4.1</v>
      </c>
      <c r="Q1689" s="513">
        <v>5.5</v>
      </c>
      <c r="R1689" s="513">
        <v>5.5</v>
      </c>
      <c r="S1689" s="513">
        <v>6</v>
      </c>
      <c r="T1689" s="513"/>
      <c r="U1689" s="621">
        <v>5.39</v>
      </c>
    </row>
    <row r="1690" s="135" customFormat="1" customHeight="1" spans="1:21">
      <c r="A1690" s="610">
        <v>45429</v>
      </c>
      <c r="B1690" s="610">
        <v>45435</v>
      </c>
      <c r="C1690" s="513" t="s">
        <v>2111</v>
      </c>
      <c r="D1690" s="513">
        <v>20.7</v>
      </c>
      <c r="E1690" s="513">
        <v>20.9</v>
      </c>
      <c r="F1690" s="513">
        <v>20.5</v>
      </c>
      <c r="G1690" s="513">
        <v>20.2</v>
      </c>
      <c r="H1690" s="513">
        <v>20.7</v>
      </c>
      <c r="I1690" s="513">
        <v>20.48</v>
      </c>
      <c r="J1690" s="513">
        <v>20.5</v>
      </c>
      <c r="K1690" s="513">
        <v>20.7</v>
      </c>
      <c r="L1690" s="609">
        <v>20.4</v>
      </c>
      <c r="M1690" s="513">
        <v>21.2</v>
      </c>
      <c r="N1690" s="513">
        <v>21</v>
      </c>
      <c r="O1690" s="513">
        <v>21.4</v>
      </c>
      <c r="P1690" s="513">
        <v>19.9</v>
      </c>
      <c r="Q1690" s="513">
        <v>20.4</v>
      </c>
      <c r="R1690" s="513">
        <v>20.4</v>
      </c>
      <c r="S1690" s="513">
        <v>20</v>
      </c>
      <c r="T1690" s="513"/>
      <c r="U1690" s="621">
        <v>20.59</v>
      </c>
    </row>
    <row r="1691" s="135" customFormat="1" customHeight="1" spans="1:21">
      <c r="A1691" s="610">
        <v>45429</v>
      </c>
      <c r="B1691" s="610">
        <v>45435</v>
      </c>
      <c r="C1691" s="513" t="s">
        <v>2112</v>
      </c>
      <c r="D1691" s="513">
        <v>22.5</v>
      </c>
      <c r="E1691" s="513">
        <v>22</v>
      </c>
      <c r="F1691" s="513">
        <v>23</v>
      </c>
      <c r="G1691" s="513">
        <v>23</v>
      </c>
      <c r="H1691" s="513">
        <v>23.1</v>
      </c>
      <c r="I1691" s="513">
        <v>23.2</v>
      </c>
      <c r="J1691" s="513">
        <v>24</v>
      </c>
      <c r="K1691" s="513">
        <v>23.5</v>
      </c>
      <c r="L1691" s="513">
        <v>23</v>
      </c>
      <c r="M1691" s="513">
        <v>25.5</v>
      </c>
      <c r="N1691" s="513">
        <v>23.6</v>
      </c>
      <c r="O1691" s="513">
        <v>23.9</v>
      </c>
      <c r="P1691" s="513">
        <v>22.7</v>
      </c>
      <c r="Q1691" s="513">
        <v>24.5</v>
      </c>
      <c r="R1691" s="513">
        <v>24.5</v>
      </c>
      <c r="S1691" s="513">
        <v>23.5</v>
      </c>
      <c r="T1691" s="513"/>
      <c r="U1691" s="621">
        <v>23.47</v>
      </c>
    </row>
    <row r="1692" s="135" customFormat="1" customHeight="1" spans="1:21">
      <c r="A1692" s="610">
        <v>45429</v>
      </c>
      <c r="B1692" s="610">
        <v>45435</v>
      </c>
      <c r="C1692" s="513" t="s">
        <v>2113</v>
      </c>
      <c r="D1692" s="513">
        <v>21</v>
      </c>
      <c r="E1692" s="513">
        <v>21</v>
      </c>
      <c r="F1692" s="513">
        <v>21</v>
      </c>
      <c r="G1692" s="513">
        <v>21.5</v>
      </c>
      <c r="H1692" s="513">
        <v>22</v>
      </c>
      <c r="I1692" s="513">
        <v>22</v>
      </c>
      <c r="J1692" s="513">
        <v>22</v>
      </c>
      <c r="K1692" s="513">
        <v>22</v>
      </c>
      <c r="L1692" s="513">
        <v>21</v>
      </c>
      <c r="M1692" s="513">
        <v>22</v>
      </c>
      <c r="N1692" s="513">
        <v>22.1</v>
      </c>
      <c r="O1692" s="513">
        <v>22.4</v>
      </c>
      <c r="P1692" s="513">
        <v>21.3</v>
      </c>
      <c r="Q1692" s="513">
        <v>21</v>
      </c>
      <c r="R1692" s="513">
        <v>21</v>
      </c>
      <c r="S1692" s="513">
        <v>21</v>
      </c>
      <c r="T1692" s="513"/>
      <c r="U1692" s="621">
        <v>21.52</v>
      </c>
    </row>
    <row r="1693" s="135" customFormat="1" customHeight="1" spans="1:21">
      <c r="A1693" s="610">
        <v>45429</v>
      </c>
      <c r="B1693" s="610">
        <v>45435</v>
      </c>
      <c r="C1693" s="513" t="s">
        <v>2114</v>
      </c>
      <c r="D1693" s="513">
        <v>1.5</v>
      </c>
      <c r="E1693" s="513">
        <v>1</v>
      </c>
      <c r="F1693" s="513">
        <v>2</v>
      </c>
      <c r="G1693" s="513">
        <v>1.5</v>
      </c>
      <c r="H1693" s="513">
        <v>1.1</v>
      </c>
      <c r="I1693" s="513">
        <v>1.2</v>
      </c>
      <c r="J1693" s="513">
        <v>2</v>
      </c>
      <c r="K1693" s="513">
        <v>1.5</v>
      </c>
      <c r="L1693" s="513">
        <v>2</v>
      </c>
      <c r="M1693" s="513">
        <v>3.5</v>
      </c>
      <c r="N1693" s="513">
        <v>1.5</v>
      </c>
      <c r="O1693" s="513">
        <v>1.5</v>
      </c>
      <c r="P1693" s="513">
        <v>1.4</v>
      </c>
      <c r="Q1693" s="513">
        <v>3.5</v>
      </c>
      <c r="R1693" s="513">
        <v>3.5</v>
      </c>
      <c r="S1693" s="513">
        <v>2.5</v>
      </c>
      <c r="T1693" s="513"/>
      <c r="U1693" s="621">
        <v>1.95</v>
      </c>
    </row>
    <row r="1694" s="135" customFormat="1" customHeight="1" spans="1:21">
      <c r="A1694" s="610">
        <v>45429</v>
      </c>
      <c r="B1694" s="610">
        <v>45435</v>
      </c>
      <c r="C1694" s="513" t="s">
        <v>2115</v>
      </c>
      <c r="D1694" s="513">
        <v>52</v>
      </c>
      <c r="E1694" s="513">
        <v>48</v>
      </c>
      <c r="F1694" s="513">
        <v>51</v>
      </c>
      <c r="G1694" s="513">
        <v>51</v>
      </c>
      <c r="H1694" s="513">
        <v>51.5</v>
      </c>
      <c r="I1694" s="513">
        <v>51.5</v>
      </c>
      <c r="J1694" s="513">
        <v>51.5</v>
      </c>
      <c r="K1694" s="513">
        <v>52</v>
      </c>
      <c r="L1694" s="513">
        <v>50</v>
      </c>
      <c r="M1694" s="513">
        <v>50.5</v>
      </c>
      <c r="N1694" s="513">
        <v>51.1</v>
      </c>
      <c r="O1694" s="513">
        <v>51.2</v>
      </c>
      <c r="P1694" s="513">
        <v>50.3</v>
      </c>
      <c r="Q1694" s="513">
        <v>49</v>
      </c>
      <c r="R1694" s="513">
        <v>49</v>
      </c>
      <c r="S1694" s="513">
        <v>47</v>
      </c>
      <c r="T1694" s="513"/>
      <c r="U1694" s="621">
        <v>50.41</v>
      </c>
    </row>
    <row r="1695" s="135" customFormat="1" customHeight="1" spans="1:21">
      <c r="A1695" s="610">
        <v>45429</v>
      </c>
      <c r="B1695" s="610">
        <v>45435</v>
      </c>
      <c r="C1695" s="513" t="s">
        <v>2116</v>
      </c>
      <c r="D1695" s="513">
        <v>44</v>
      </c>
      <c r="E1695" s="513">
        <v>44</v>
      </c>
      <c r="F1695" s="513">
        <v>43</v>
      </c>
      <c r="G1695" s="513">
        <v>44</v>
      </c>
      <c r="H1695" s="513">
        <v>45</v>
      </c>
      <c r="I1695" s="513">
        <v>44.5</v>
      </c>
      <c r="J1695" s="513">
        <v>44</v>
      </c>
      <c r="K1695" s="513">
        <v>45</v>
      </c>
      <c r="L1695" s="513">
        <v>43</v>
      </c>
      <c r="M1695" s="513">
        <v>45</v>
      </c>
      <c r="N1695" s="513">
        <v>46</v>
      </c>
      <c r="O1695" s="513">
        <v>46.4</v>
      </c>
      <c r="P1695" s="513">
        <v>45.6</v>
      </c>
      <c r="Q1695" s="513">
        <v>43.5</v>
      </c>
      <c r="R1695" s="513">
        <v>43.5</v>
      </c>
      <c r="S1695" s="513">
        <v>41</v>
      </c>
      <c r="T1695" s="513"/>
      <c r="U1695" s="621">
        <v>44.22</v>
      </c>
    </row>
    <row r="1696" s="135" customFormat="1" customHeight="1" spans="1:21">
      <c r="A1696" s="543">
        <v>45429</v>
      </c>
      <c r="B1696" s="543">
        <v>45435</v>
      </c>
      <c r="C1696" s="513" t="s">
        <v>2117</v>
      </c>
      <c r="D1696" s="513">
        <v>8</v>
      </c>
      <c r="E1696" s="513">
        <v>4</v>
      </c>
      <c r="F1696" s="513">
        <v>8</v>
      </c>
      <c r="G1696" s="513">
        <v>7</v>
      </c>
      <c r="H1696" s="513">
        <v>6.5</v>
      </c>
      <c r="I1696" s="513">
        <v>7</v>
      </c>
      <c r="J1696" s="513">
        <v>7.5</v>
      </c>
      <c r="K1696" s="513">
        <v>7</v>
      </c>
      <c r="L1696" s="609">
        <v>7</v>
      </c>
      <c r="M1696" s="513">
        <v>5.5</v>
      </c>
      <c r="N1696" s="513">
        <v>5.1</v>
      </c>
      <c r="O1696" s="513">
        <v>4.8</v>
      </c>
      <c r="P1696" s="513">
        <v>4.7</v>
      </c>
      <c r="Q1696" s="513">
        <v>5.5</v>
      </c>
      <c r="R1696" s="513">
        <v>5.5</v>
      </c>
      <c r="S1696" s="513">
        <v>6</v>
      </c>
      <c r="T1696" s="513"/>
      <c r="U1696" s="621">
        <v>6.19</v>
      </c>
    </row>
    <row r="1697" s="135" customFormat="1" customHeight="1" spans="1:21">
      <c r="A1697" s="610">
        <v>45436</v>
      </c>
      <c r="B1697" s="610">
        <v>45442</v>
      </c>
      <c r="C1697" s="513" t="s">
        <v>2111</v>
      </c>
      <c r="D1697" s="513">
        <v>22.8</v>
      </c>
      <c r="E1697" s="513">
        <v>22.8</v>
      </c>
      <c r="F1697" s="513">
        <v>22.5</v>
      </c>
      <c r="G1697" s="513">
        <v>22.55</v>
      </c>
      <c r="H1697" s="513">
        <v>22.8</v>
      </c>
      <c r="I1697" s="513">
        <v>22.45</v>
      </c>
      <c r="J1697" s="513">
        <v>22.7</v>
      </c>
      <c r="K1697" s="513">
        <v>22.7</v>
      </c>
      <c r="L1697" s="609">
        <v>22.4</v>
      </c>
      <c r="M1697" s="513">
        <v>22.6</v>
      </c>
      <c r="N1697" s="513">
        <v>22.4</v>
      </c>
      <c r="O1697" s="513">
        <v>22.6</v>
      </c>
      <c r="P1697" s="513">
        <v>21.7</v>
      </c>
      <c r="Q1697" s="513">
        <v>22.4</v>
      </c>
      <c r="R1697" s="513">
        <v>22.4</v>
      </c>
      <c r="S1697" s="513">
        <v>21</v>
      </c>
      <c r="T1697" s="513"/>
      <c r="U1697" s="621">
        <v>22.4</v>
      </c>
    </row>
    <row r="1698" s="135" customFormat="1" customHeight="1" spans="1:21">
      <c r="A1698" s="610">
        <v>45436</v>
      </c>
      <c r="B1698" s="610">
        <v>45442</v>
      </c>
      <c r="C1698" s="513" t="s">
        <v>2112</v>
      </c>
      <c r="D1698" s="513">
        <v>25</v>
      </c>
      <c r="E1698" s="513">
        <v>25</v>
      </c>
      <c r="F1698" s="513">
        <v>26</v>
      </c>
      <c r="G1698" s="513">
        <v>25.5</v>
      </c>
      <c r="H1698" s="513">
        <v>26.5</v>
      </c>
      <c r="I1698" s="513">
        <v>26</v>
      </c>
      <c r="J1698" s="513">
        <v>27</v>
      </c>
      <c r="K1698" s="513">
        <v>26.5</v>
      </c>
      <c r="L1698" s="513">
        <v>26</v>
      </c>
      <c r="M1698" s="513">
        <v>28</v>
      </c>
      <c r="N1698" s="513">
        <v>25.1</v>
      </c>
      <c r="O1698" s="513">
        <v>25.3</v>
      </c>
      <c r="P1698" s="513">
        <v>24.6</v>
      </c>
      <c r="Q1698" s="513">
        <v>26.5</v>
      </c>
      <c r="R1698" s="513">
        <v>26.5</v>
      </c>
      <c r="S1698" s="513">
        <v>26.5</v>
      </c>
      <c r="T1698" s="513"/>
      <c r="U1698" s="621">
        <v>26.07</v>
      </c>
    </row>
    <row r="1699" s="135" customFormat="1" customHeight="1" spans="1:21">
      <c r="A1699" s="610">
        <v>45436</v>
      </c>
      <c r="B1699" s="610">
        <v>45442</v>
      </c>
      <c r="C1699" s="513" t="s">
        <v>2113</v>
      </c>
      <c r="D1699" s="513">
        <v>24</v>
      </c>
      <c r="E1699" s="513">
        <v>23</v>
      </c>
      <c r="F1699" s="513">
        <v>22.5</v>
      </c>
      <c r="G1699" s="513">
        <v>23</v>
      </c>
      <c r="H1699" s="513">
        <v>24</v>
      </c>
      <c r="I1699" s="513">
        <v>24</v>
      </c>
      <c r="J1699" s="513">
        <v>23</v>
      </c>
      <c r="K1699" s="513">
        <v>24</v>
      </c>
      <c r="L1699" s="513">
        <v>23</v>
      </c>
      <c r="M1699" s="513">
        <v>25</v>
      </c>
      <c r="N1699" s="513">
        <v>23.4</v>
      </c>
      <c r="O1699" s="513">
        <v>23.7</v>
      </c>
      <c r="P1699" s="513">
        <v>22.9</v>
      </c>
      <c r="Q1699" s="513">
        <v>22.5</v>
      </c>
      <c r="R1699" s="513">
        <v>22.5</v>
      </c>
      <c r="S1699" s="513">
        <v>22.5</v>
      </c>
      <c r="T1699" s="513"/>
      <c r="U1699" s="621">
        <v>23.27</v>
      </c>
    </row>
    <row r="1700" s="135" customFormat="1" customHeight="1" spans="1:21">
      <c r="A1700" s="610">
        <v>45436</v>
      </c>
      <c r="B1700" s="610">
        <v>45442</v>
      </c>
      <c r="C1700" s="513" t="s">
        <v>2114</v>
      </c>
      <c r="D1700" s="513">
        <v>1</v>
      </c>
      <c r="E1700" s="513">
        <v>2</v>
      </c>
      <c r="F1700" s="513">
        <v>3.5</v>
      </c>
      <c r="G1700" s="513">
        <v>2.5</v>
      </c>
      <c r="H1700" s="513">
        <v>2.5</v>
      </c>
      <c r="I1700" s="513">
        <v>2</v>
      </c>
      <c r="J1700" s="513">
        <v>4</v>
      </c>
      <c r="K1700" s="513">
        <v>2.5</v>
      </c>
      <c r="L1700" s="513">
        <v>3</v>
      </c>
      <c r="M1700" s="513">
        <v>3</v>
      </c>
      <c r="N1700" s="513">
        <v>1.7</v>
      </c>
      <c r="O1700" s="513">
        <v>1.6</v>
      </c>
      <c r="P1700" s="513">
        <v>1.7</v>
      </c>
      <c r="Q1700" s="513">
        <v>4</v>
      </c>
      <c r="R1700" s="513">
        <v>4</v>
      </c>
      <c r="S1700" s="513">
        <v>4</v>
      </c>
      <c r="T1700" s="513"/>
      <c r="U1700" s="621">
        <v>2.8</v>
      </c>
    </row>
    <row r="1701" s="135" customFormat="1" customHeight="1" spans="1:21">
      <c r="A1701" s="610">
        <v>45436</v>
      </c>
      <c r="B1701" s="610">
        <v>45442</v>
      </c>
      <c r="C1701" s="513" t="s">
        <v>2115</v>
      </c>
      <c r="D1701" s="513">
        <v>56.5</v>
      </c>
      <c r="E1701" s="513">
        <v>55</v>
      </c>
      <c r="F1701" s="513">
        <v>57.5</v>
      </c>
      <c r="G1701" s="513">
        <v>56.5</v>
      </c>
      <c r="H1701" s="513">
        <v>57</v>
      </c>
      <c r="I1701" s="513">
        <v>56.8</v>
      </c>
      <c r="J1701" s="513">
        <v>57</v>
      </c>
      <c r="K1701" s="513">
        <v>57</v>
      </c>
      <c r="L1701" s="513">
        <v>55.5</v>
      </c>
      <c r="M1701" s="513">
        <v>56</v>
      </c>
      <c r="N1701" s="513">
        <v>55.1</v>
      </c>
      <c r="O1701" s="513">
        <v>55.3</v>
      </c>
      <c r="P1701" s="513">
        <v>54.5</v>
      </c>
      <c r="Q1701" s="513">
        <v>54</v>
      </c>
      <c r="R1701" s="513">
        <v>54</v>
      </c>
      <c r="S1701" s="513">
        <v>51</v>
      </c>
      <c r="T1701" s="513"/>
      <c r="U1701" s="621">
        <v>55.48</v>
      </c>
    </row>
    <row r="1702" s="135" customFormat="1" customHeight="1" spans="1:21">
      <c r="A1702" s="610">
        <v>45436</v>
      </c>
      <c r="B1702" s="610">
        <v>45442</v>
      </c>
      <c r="C1702" s="513" t="s">
        <v>2116</v>
      </c>
      <c r="D1702" s="513">
        <v>46</v>
      </c>
      <c r="E1702" s="513">
        <v>46</v>
      </c>
      <c r="F1702" s="513">
        <v>46.5</v>
      </c>
      <c r="G1702" s="513">
        <v>47</v>
      </c>
      <c r="H1702" s="513">
        <v>47</v>
      </c>
      <c r="I1702" s="513">
        <v>47.5</v>
      </c>
      <c r="J1702" s="513">
        <v>47</v>
      </c>
      <c r="K1702" s="513">
        <v>47</v>
      </c>
      <c r="L1702" s="513">
        <v>45.5</v>
      </c>
      <c r="M1702" s="513">
        <v>46</v>
      </c>
      <c r="N1702" s="513">
        <v>49.1</v>
      </c>
      <c r="O1702" s="513">
        <v>49.6</v>
      </c>
      <c r="P1702" s="513">
        <v>48.7</v>
      </c>
      <c r="Q1702" s="513">
        <v>44</v>
      </c>
      <c r="R1702" s="513">
        <v>44</v>
      </c>
      <c r="S1702" s="513">
        <v>43.5</v>
      </c>
      <c r="T1702" s="513"/>
      <c r="U1702" s="621">
        <v>46.56</v>
      </c>
    </row>
    <row r="1703" s="135" customFormat="1" customHeight="1" spans="1:21">
      <c r="A1703" s="543">
        <v>45436</v>
      </c>
      <c r="B1703" s="543">
        <v>45442</v>
      </c>
      <c r="C1703" s="513" t="s">
        <v>2117</v>
      </c>
      <c r="D1703" s="513">
        <v>10.5</v>
      </c>
      <c r="E1703" s="513">
        <v>9</v>
      </c>
      <c r="F1703" s="513">
        <v>11</v>
      </c>
      <c r="G1703" s="513">
        <v>9.5</v>
      </c>
      <c r="H1703" s="513">
        <v>10</v>
      </c>
      <c r="I1703" s="513">
        <v>9.3</v>
      </c>
      <c r="J1703" s="513">
        <v>10</v>
      </c>
      <c r="K1703" s="513">
        <v>10</v>
      </c>
      <c r="L1703" s="609">
        <v>10</v>
      </c>
      <c r="M1703" s="513">
        <v>10</v>
      </c>
      <c r="N1703" s="513">
        <v>6</v>
      </c>
      <c r="O1703" s="513">
        <v>5.7</v>
      </c>
      <c r="P1703" s="513">
        <v>5.8</v>
      </c>
      <c r="Q1703" s="513">
        <v>10</v>
      </c>
      <c r="R1703" s="513">
        <v>10</v>
      </c>
      <c r="S1703" s="513">
        <v>7.5</v>
      </c>
      <c r="T1703" s="513"/>
      <c r="U1703" s="621">
        <v>8.92</v>
      </c>
    </row>
    <row r="1704" s="135" customFormat="1" customHeight="1" spans="1:21">
      <c r="A1704" s="610">
        <v>45443</v>
      </c>
      <c r="B1704" s="610">
        <v>45449</v>
      </c>
      <c r="C1704" s="513" t="s">
        <v>2111</v>
      </c>
      <c r="D1704" s="513">
        <v>23.3</v>
      </c>
      <c r="E1704" s="513">
        <v>23.2</v>
      </c>
      <c r="F1704" s="513">
        <v>24</v>
      </c>
      <c r="G1704" s="513">
        <v>23.5</v>
      </c>
      <c r="H1704" s="513">
        <v>24</v>
      </c>
      <c r="I1704" s="513">
        <v>23.8</v>
      </c>
      <c r="J1704" s="513">
        <v>24</v>
      </c>
      <c r="K1704" s="513">
        <v>24.1</v>
      </c>
      <c r="L1704" s="609">
        <v>23.8</v>
      </c>
      <c r="M1704" s="609">
        <v>24.1</v>
      </c>
      <c r="N1704" s="609">
        <v>24.1</v>
      </c>
      <c r="O1704" s="609">
        <v>23.9</v>
      </c>
      <c r="P1704" s="609">
        <v>23.2</v>
      </c>
      <c r="Q1704" s="609">
        <v>23.9</v>
      </c>
      <c r="R1704" s="609">
        <v>23.9</v>
      </c>
      <c r="S1704" s="513">
        <v>22</v>
      </c>
      <c r="T1704" s="513"/>
      <c r="U1704" s="621">
        <v>23.68</v>
      </c>
    </row>
    <row r="1705" s="135" customFormat="1" customHeight="1" spans="1:21">
      <c r="A1705" s="610">
        <v>45443</v>
      </c>
      <c r="B1705" s="610">
        <v>45449</v>
      </c>
      <c r="C1705" s="513" t="s">
        <v>2112</v>
      </c>
      <c r="D1705" s="513">
        <v>26</v>
      </c>
      <c r="E1705" s="513">
        <v>25</v>
      </c>
      <c r="F1705" s="513">
        <v>26</v>
      </c>
      <c r="G1705" s="513">
        <v>26.5</v>
      </c>
      <c r="H1705" s="513">
        <v>26.5</v>
      </c>
      <c r="I1705" s="513">
        <v>27</v>
      </c>
      <c r="J1705" s="513">
        <v>27</v>
      </c>
      <c r="K1705" s="513">
        <v>27</v>
      </c>
      <c r="L1705" s="513">
        <v>26.5</v>
      </c>
      <c r="M1705" s="513">
        <v>30</v>
      </c>
      <c r="N1705" s="513">
        <v>26.7</v>
      </c>
      <c r="O1705" s="513">
        <v>26.4</v>
      </c>
      <c r="P1705" s="513">
        <v>25.9</v>
      </c>
      <c r="Q1705" s="513">
        <v>28</v>
      </c>
      <c r="R1705" s="513">
        <v>28</v>
      </c>
      <c r="S1705" s="513">
        <v>26.5</v>
      </c>
      <c r="T1705" s="513"/>
      <c r="U1705" s="621">
        <v>26.81</v>
      </c>
    </row>
    <row r="1706" s="135" customFormat="1" customHeight="1" spans="1:21">
      <c r="A1706" s="610">
        <v>45443</v>
      </c>
      <c r="B1706" s="610">
        <v>45449</v>
      </c>
      <c r="C1706" s="513" t="s">
        <v>2113</v>
      </c>
      <c r="D1706" s="513">
        <v>24</v>
      </c>
      <c r="E1706" s="513">
        <v>23.5</v>
      </c>
      <c r="F1706" s="513">
        <v>23.5</v>
      </c>
      <c r="G1706" s="513">
        <v>24</v>
      </c>
      <c r="H1706" s="513">
        <v>24</v>
      </c>
      <c r="I1706" s="513">
        <v>24</v>
      </c>
      <c r="J1706" s="513">
        <v>23</v>
      </c>
      <c r="K1706" s="513">
        <v>24</v>
      </c>
      <c r="L1706" s="513">
        <v>23.5</v>
      </c>
      <c r="M1706" s="513">
        <v>26</v>
      </c>
      <c r="N1706" s="513">
        <v>24.8</v>
      </c>
      <c r="O1706" s="513">
        <v>24.4</v>
      </c>
      <c r="P1706" s="513">
        <v>23.8</v>
      </c>
      <c r="Q1706" s="513">
        <v>23.2</v>
      </c>
      <c r="R1706" s="513">
        <v>23.2</v>
      </c>
      <c r="S1706" s="513">
        <v>22.5</v>
      </c>
      <c r="T1706" s="513"/>
      <c r="U1706" s="621">
        <v>23.84</v>
      </c>
    </row>
    <row r="1707" s="135" customFormat="1" customHeight="1" spans="1:21">
      <c r="A1707" s="610">
        <v>45443</v>
      </c>
      <c r="B1707" s="610">
        <v>45449</v>
      </c>
      <c r="C1707" s="513" t="s">
        <v>2114</v>
      </c>
      <c r="D1707" s="513">
        <v>2</v>
      </c>
      <c r="E1707" s="513">
        <v>1.5</v>
      </c>
      <c r="F1707" s="513">
        <v>2.5</v>
      </c>
      <c r="G1707" s="513">
        <v>2.5</v>
      </c>
      <c r="H1707" s="513">
        <v>2.5</v>
      </c>
      <c r="I1707" s="513">
        <v>3</v>
      </c>
      <c r="J1707" s="513">
        <v>4</v>
      </c>
      <c r="K1707" s="513">
        <v>3</v>
      </c>
      <c r="L1707" s="513">
        <v>3</v>
      </c>
      <c r="M1707" s="513">
        <v>4</v>
      </c>
      <c r="N1707" s="513">
        <v>1.9</v>
      </c>
      <c r="O1707" s="513">
        <v>2</v>
      </c>
      <c r="P1707" s="513">
        <v>2.1</v>
      </c>
      <c r="Q1707" s="513">
        <v>4.8</v>
      </c>
      <c r="R1707" s="513">
        <v>4.8</v>
      </c>
      <c r="S1707" s="513">
        <v>4</v>
      </c>
      <c r="T1707" s="513"/>
      <c r="U1707" s="621">
        <v>2.97</v>
      </c>
    </row>
    <row r="1708" s="135" customFormat="1" customHeight="1" spans="1:21">
      <c r="A1708" s="610">
        <v>45443</v>
      </c>
      <c r="B1708" s="610">
        <v>45449</v>
      </c>
      <c r="C1708" s="513" t="s">
        <v>2115</v>
      </c>
      <c r="D1708" s="513">
        <v>59</v>
      </c>
      <c r="E1708" s="513">
        <v>58</v>
      </c>
      <c r="F1708" s="513">
        <v>62.5</v>
      </c>
      <c r="G1708" s="513">
        <v>59</v>
      </c>
      <c r="H1708" s="513">
        <v>61.5</v>
      </c>
      <c r="I1708" s="513">
        <v>60.5</v>
      </c>
      <c r="J1708" s="513">
        <v>62</v>
      </c>
      <c r="K1708" s="513">
        <v>63</v>
      </c>
      <c r="L1708" s="513">
        <v>59</v>
      </c>
      <c r="M1708" s="513">
        <v>60</v>
      </c>
      <c r="N1708" s="513">
        <v>60.7</v>
      </c>
      <c r="O1708" s="513">
        <v>59.9</v>
      </c>
      <c r="P1708" s="513">
        <v>58.7</v>
      </c>
      <c r="Q1708" s="513">
        <v>58</v>
      </c>
      <c r="R1708" s="513">
        <v>58</v>
      </c>
      <c r="S1708" s="513">
        <v>56</v>
      </c>
      <c r="T1708" s="513"/>
      <c r="U1708" s="621">
        <v>59.74</v>
      </c>
    </row>
    <row r="1709" s="135" customFormat="1" customHeight="1" spans="1:21">
      <c r="A1709" s="610">
        <v>45443</v>
      </c>
      <c r="B1709" s="610">
        <v>45449</v>
      </c>
      <c r="C1709" s="513" t="s">
        <v>2116</v>
      </c>
      <c r="D1709" s="513">
        <v>49</v>
      </c>
      <c r="E1709" s="513">
        <v>50</v>
      </c>
      <c r="F1709" s="513">
        <v>49</v>
      </c>
      <c r="G1709" s="513">
        <v>49</v>
      </c>
      <c r="H1709" s="513">
        <v>49</v>
      </c>
      <c r="I1709" s="513">
        <v>49.5</v>
      </c>
      <c r="J1709" s="513">
        <v>49</v>
      </c>
      <c r="K1709" s="513">
        <v>49.5</v>
      </c>
      <c r="L1709" s="513">
        <v>49</v>
      </c>
      <c r="M1709" s="513">
        <v>47</v>
      </c>
      <c r="N1709" s="513">
        <v>52.9</v>
      </c>
      <c r="O1709" s="513">
        <v>52.3</v>
      </c>
      <c r="P1709" s="513">
        <v>51.6</v>
      </c>
      <c r="Q1709" s="513">
        <v>45</v>
      </c>
      <c r="R1709" s="513">
        <v>45</v>
      </c>
      <c r="S1709" s="513">
        <v>43</v>
      </c>
      <c r="T1709" s="513"/>
      <c r="U1709" s="621">
        <v>48.74</v>
      </c>
    </row>
    <row r="1710" s="135" customFormat="1" customHeight="1" spans="1:21">
      <c r="A1710" s="610">
        <v>45443</v>
      </c>
      <c r="B1710" s="610">
        <v>45449</v>
      </c>
      <c r="C1710" s="513" t="s">
        <v>2117</v>
      </c>
      <c r="D1710" s="513">
        <v>10</v>
      </c>
      <c r="E1710" s="513">
        <v>8</v>
      </c>
      <c r="F1710" s="513">
        <v>13.5</v>
      </c>
      <c r="G1710" s="513">
        <v>10</v>
      </c>
      <c r="H1710" s="513">
        <v>12.5</v>
      </c>
      <c r="I1710" s="513">
        <v>11</v>
      </c>
      <c r="J1710" s="513">
        <v>13</v>
      </c>
      <c r="K1710" s="513">
        <v>13.5</v>
      </c>
      <c r="L1710" s="513">
        <v>10</v>
      </c>
      <c r="M1710" s="513">
        <v>13</v>
      </c>
      <c r="N1710" s="513">
        <v>7.8</v>
      </c>
      <c r="O1710" s="513">
        <v>7.6</v>
      </c>
      <c r="P1710" s="513">
        <v>7.1</v>
      </c>
      <c r="Q1710" s="513">
        <v>13</v>
      </c>
      <c r="R1710" s="513">
        <v>13</v>
      </c>
      <c r="S1710" s="513">
        <v>13</v>
      </c>
      <c r="T1710" s="513"/>
      <c r="U1710" s="621">
        <v>11</v>
      </c>
    </row>
    <row r="1711" s="135" customFormat="1" customHeight="1" spans="1:21">
      <c r="A1711" s="610">
        <v>45450</v>
      </c>
      <c r="B1711" s="610">
        <v>45456</v>
      </c>
      <c r="C1711" s="513" t="s">
        <v>2111</v>
      </c>
      <c r="D1711" s="513">
        <v>24</v>
      </c>
      <c r="E1711" s="513">
        <v>24</v>
      </c>
      <c r="F1711" s="513">
        <v>24.5</v>
      </c>
      <c r="G1711" s="513">
        <v>24.5</v>
      </c>
      <c r="H1711" s="513">
        <v>24.6</v>
      </c>
      <c r="I1711" s="513">
        <v>24.6</v>
      </c>
      <c r="J1711" s="513">
        <v>24.6</v>
      </c>
      <c r="K1711" s="513">
        <v>24.8</v>
      </c>
      <c r="L1711" s="609">
        <v>24.4</v>
      </c>
      <c r="M1711" s="609">
        <v>24.8</v>
      </c>
      <c r="N1711" s="609">
        <v>24.7</v>
      </c>
      <c r="O1711" s="609">
        <v>24.5</v>
      </c>
      <c r="P1711" s="609">
        <v>23.7</v>
      </c>
      <c r="Q1711" s="609">
        <v>24.4</v>
      </c>
      <c r="R1711" s="609">
        <v>24.4</v>
      </c>
      <c r="S1711" s="513">
        <v>23</v>
      </c>
      <c r="T1711" s="513"/>
      <c r="U1711" s="621">
        <v>24.34</v>
      </c>
    </row>
    <row r="1712" s="135" customFormat="1" customHeight="1" spans="1:21">
      <c r="A1712" s="610">
        <v>45450</v>
      </c>
      <c r="B1712" s="610">
        <v>45456</v>
      </c>
      <c r="C1712" s="513" t="s">
        <v>2112</v>
      </c>
      <c r="D1712" s="513">
        <v>26.5</v>
      </c>
      <c r="E1712" s="513">
        <v>26</v>
      </c>
      <c r="F1712" s="513">
        <v>26</v>
      </c>
      <c r="G1712" s="513">
        <v>27</v>
      </c>
      <c r="H1712" s="513">
        <v>25.6</v>
      </c>
      <c r="I1712" s="513">
        <v>27</v>
      </c>
      <c r="J1712" s="513">
        <v>26</v>
      </c>
      <c r="K1712" s="513">
        <v>26.2</v>
      </c>
      <c r="L1712" s="513">
        <v>26.5</v>
      </c>
      <c r="M1712" s="513">
        <v>30.5</v>
      </c>
      <c r="N1712" s="513">
        <v>27.1</v>
      </c>
      <c r="O1712" s="513">
        <v>26.9</v>
      </c>
      <c r="P1712" s="513">
        <v>26.2</v>
      </c>
      <c r="Q1712" s="513">
        <v>28.5</v>
      </c>
      <c r="R1712" s="513">
        <v>28.5</v>
      </c>
      <c r="S1712" s="513">
        <v>27</v>
      </c>
      <c r="T1712" s="513"/>
      <c r="U1712" s="621">
        <v>26.97</v>
      </c>
    </row>
    <row r="1713" s="135" customFormat="1" customHeight="1" spans="1:21">
      <c r="A1713" s="610">
        <v>45450</v>
      </c>
      <c r="B1713" s="610">
        <v>45456</v>
      </c>
      <c r="C1713" s="513" t="s">
        <v>2113</v>
      </c>
      <c r="D1713" s="513">
        <v>25</v>
      </c>
      <c r="E1713" s="513">
        <v>25</v>
      </c>
      <c r="F1713" s="513">
        <v>23.5</v>
      </c>
      <c r="G1713" s="513">
        <v>24</v>
      </c>
      <c r="H1713" s="513">
        <v>23.5</v>
      </c>
      <c r="I1713" s="513">
        <v>24</v>
      </c>
      <c r="J1713" s="513">
        <v>23</v>
      </c>
      <c r="K1713" s="513">
        <v>23.5</v>
      </c>
      <c r="L1713" s="513">
        <v>23.5</v>
      </c>
      <c r="M1713" s="513">
        <v>26</v>
      </c>
      <c r="N1713" s="513">
        <v>25.4</v>
      </c>
      <c r="O1713" s="513">
        <v>25.2</v>
      </c>
      <c r="P1713" s="513">
        <v>24.6</v>
      </c>
      <c r="Q1713" s="513">
        <v>23.2</v>
      </c>
      <c r="R1713" s="513">
        <v>23.2</v>
      </c>
      <c r="S1713" s="513">
        <v>23</v>
      </c>
      <c r="T1713" s="513"/>
      <c r="U1713" s="621">
        <v>24.1</v>
      </c>
    </row>
    <row r="1714" s="135" customFormat="1" customHeight="1" spans="1:21">
      <c r="A1714" s="610">
        <v>45450</v>
      </c>
      <c r="B1714" s="610">
        <v>45456</v>
      </c>
      <c r="C1714" s="513" t="s">
        <v>2114</v>
      </c>
      <c r="D1714" s="513">
        <v>1.5</v>
      </c>
      <c r="E1714" s="513">
        <v>1</v>
      </c>
      <c r="F1714" s="513">
        <v>2.5</v>
      </c>
      <c r="G1714" s="513">
        <v>3</v>
      </c>
      <c r="H1714" s="513">
        <v>2.1</v>
      </c>
      <c r="I1714" s="513">
        <v>3</v>
      </c>
      <c r="J1714" s="513">
        <v>3</v>
      </c>
      <c r="K1714" s="513">
        <v>2.7</v>
      </c>
      <c r="L1714" s="513">
        <v>3</v>
      </c>
      <c r="M1714" s="513">
        <v>4.5</v>
      </c>
      <c r="N1714" s="513">
        <v>1.7</v>
      </c>
      <c r="O1714" s="513">
        <v>1.7</v>
      </c>
      <c r="P1714" s="513">
        <v>1.6</v>
      </c>
      <c r="Q1714" s="513">
        <v>5.3</v>
      </c>
      <c r="R1714" s="513">
        <v>5.3</v>
      </c>
      <c r="S1714" s="513">
        <v>4</v>
      </c>
      <c r="T1714" s="513"/>
      <c r="U1714" s="621">
        <v>2.87</v>
      </c>
    </row>
    <row r="1715" s="135" customFormat="1" customHeight="1" spans="1:21">
      <c r="A1715" s="610">
        <v>45450</v>
      </c>
      <c r="B1715" s="610">
        <v>45456</v>
      </c>
      <c r="C1715" s="513" t="s">
        <v>2115</v>
      </c>
      <c r="D1715" s="513">
        <v>63</v>
      </c>
      <c r="E1715" s="513">
        <v>63</v>
      </c>
      <c r="F1715" s="513">
        <v>63.5</v>
      </c>
      <c r="G1715" s="513">
        <v>64.5</v>
      </c>
      <c r="H1715" s="513">
        <v>64</v>
      </c>
      <c r="I1715" s="513">
        <v>64</v>
      </c>
      <c r="J1715" s="513">
        <v>64</v>
      </c>
      <c r="K1715" s="513">
        <v>65</v>
      </c>
      <c r="L1715" s="513">
        <v>59.5</v>
      </c>
      <c r="M1715" s="513">
        <v>61</v>
      </c>
      <c r="N1715" s="513">
        <v>63.3</v>
      </c>
      <c r="O1715" s="513">
        <v>62.9</v>
      </c>
      <c r="P1715" s="513">
        <v>62.2</v>
      </c>
      <c r="Q1715" s="513">
        <v>59</v>
      </c>
      <c r="R1715" s="513">
        <v>59</v>
      </c>
      <c r="S1715" s="513">
        <v>57</v>
      </c>
      <c r="T1715" s="513"/>
      <c r="U1715" s="621">
        <v>62.18</v>
      </c>
    </row>
    <row r="1716" s="135" customFormat="1" customHeight="1" spans="1:21">
      <c r="A1716" s="610">
        <v>45450</v>
      </c>
      <c r="B1716" s="610">
        <v>45456</v>
      </c>
      <c r="C1716" s="513" t="s">
        <v>2116</v>
      </c>
      <c r="D1716" s="513">
        <v>49</v>
      </c>
      <c r="E1716" s="513">
        <v>50</v>
      </c>
      <c r="F1716" s="513">
        <v>50</v>
      </c>
      <c r="G1716" s="513">
        <v>50.5</v>
      </c>
      <c r="H1716" s="513">
        <v>50</v>
      </c>
      <c r="I1716" s="513">
        <v>51</v>
      </c>
      <c r="J1716" s="513">
        <v>50</v>
      </c>
      <c r="K1716" s="513">
        <v>52</v>
      </c>
      <c r="L1716" s="513">
        <v>49.5</v>
      </c>
      <c r="M1716" s="513">
        <v>47</v>
      </c>
      <c r="N1716" s="513">
        <v>54.3</v>
      </c>
      <c r="O1716" s="513">
        <v>53.7</v>
      </c>
      <c r="P1716" s="513">
        <v>53</v>
      </c>
      <c r="Q1716" s="513">
        <v>45</v>
      </c>
      <c r="R1716" s="513">
        <v>45</v>
      </c>
      <c r="S1716" s="513">
        <v>43</v>
      </c>
      <c r="T1716" s="513"/>
      <c r="U1716" s="621">
        <v>49.56</v>
      </c>
    </row>
    <row r="1717" s="135" customFormat="1" customHeight="1" spans="1:21">
      <c r="A1717" s="610">
        <v>45450</v>
      </c>
      <c r="B1717" s="610">
        <v>45456</v>
      </c>
      <c r="C1717" s="513" t="s">
        <v>2117</v>
      </c>
      <c r="D1717" s="513">
        <v>14</v>
      </c>
      <c r="E1717" s="513">
        <v>13</v>
      </c>
      <c r="F1717" s="513">
        <v>13.5</v>
      </c>
      <c r="G1717" s="513">
        <v>14</v>
      </c>
      <c r="H1717" s="513">
        <v>14</v>
      </c>
      <c r="I1717" s="513">
        <v>13</v>
      </c>
      <c r="J1717" s="513">
        <v>14</v>
      </c>
      <c r="K1717" s="513">
        <v>13</v>
      </c>
      <c r="L1717" s="513">
        <v>10</v>
      </c>
      <c r="M1717" s="513">
        <v>14</v>
      </c>
      <c r="N1717" s="513">
        <v>9</v>
      </c>
      <c r="O1717" s="513">
        <v>9.2</v>
      </c>
      <c r="P1717" s="513">
        <v>9.2</v>
      </c>
      <c r="Q1717" s="513">
        <v>14</v>
      </c>
      <c r="R1717" s="513">
        <v>14</v>
      </c>
      <c r="S1717" s="513">
        <v>14</v>
      </c>
      <c r="T1717" s="513"/>
      <c r="U1717" s="621">
        <v>12.62</v>
      </c>
    </row>
    <row r="1718" s="135" customFormat="1" customHeight="1" spans="1:21">
      <c r="A1718" s="610">
        <v>45457</v>
      </c>
      <c r="B1718" s="610">
        <v>45463</v>
      </c>
      <c r="C1718" s="513" t="s">
        <v>2111</v>
      </c>
      <c r="D1718" s="513">
        <v>23.6</v>
      </c>
      <c r="E1718" s="513">
        <v>23.5</v>
      </c>
      <c r="F1718" s="513">
        <v>24.1</v>
      </c>
      <c r="G1718" s="513">
        <v>23.8</v>
      </c>
      <c r="H1718" s="513">
        <v>24.1</v>
      </c>
      <c r="I1718" s="513">
        <v>24</v>
      </c>
      <c r="J1718" s="513">
        <v>24.2</v>
      </c>
      <c r="K1718" s="513">
        <v>24.2</v>
      </c>
      <c r="L1718" s="609">
        <v>23.9</v>
      </c>
      <c r="M1718" s="609">
        <v>24.6</v>
      </c>
      <c r="N1718" s="609">
        <v>23.9</v>
      </c>
      <c r="O1718" s="609">
        <v>23.7</v>
      </c>
      <c r="P1718" s="609">
        <v>23</v>
      </c>
      <c r="Q1718" s="609">
        <v>24</v>
      </c>
      <c r="R1718" s="609">
        <v>24</v>
      </c>
      <c r="S1718" s="513">
        <v>22.75</v>
      </c>
      <c r="T1718" s="513"/>
      <c r="U1718" s="621">
        <v>23.83</v>
      </c>
    </row>
    <row r="1719" s="135" customFormat="1" customHeight="1" spans="1:21">
      <c r="A1719" s="610">
        <v>45457</v>
      </c>
      <c r="B1719" s="610">
        <v>45463</v>
      </c>
      <c r="C1719" s="513" t="s">
        <v>2112</v>
      </c>
      <c r="D1719" s="513">
        <v>27</v>
      </c>
      <c r="E1719" s="513">
        <v>26.5</v>
      </c>
      <c r="F1719" s="513">
        <v>25.5</v>
      </c>
      <c r="G1719" s="513">
        <v>26</v>
      </c>
      <c r="H1719" s="513">
        <v>25.5</v>
      </c>
      <c r="I1719" s="513">
        <v>26</v>
      </c>
      <c r="J1719" s="513">
        <v>25.5</v>
      </c>
      <c r="K1719" s="513">
        <v>25.8</v>
      </c>
      <c r="L1719" s="513">
        <v>25.5</v>
      </c>
      <c r="M1719" s="513">
        <v>30.5</v>
      </c>
      <c r="N1719" s="513">
        <v>26.4</v>
      </c>
      <c r="O1719" s="513">
        <v>26.1</v>
      </c>
      <c r="P1719" s="513">
        <v>25.6</v>
      </c>
      <c r="Q1719" s="513">
        <v>28</v>
      </c>
      <c r="R1719" s="513">
        <v>28</v>
      </c>
      <c r="S1719" s="513">
        <v>26.5</v>
      </c>
      <c r="T1719" s="513"/>
      <c r="U1719" s="621">
        <v>26.53</v>
      </c>
    </row>
    <row r="1720" s="135" customFormat="1" customHeight="1" spans="1:21">
      <c r="A1720" s="610">
        <v>45457</v>
      </c>
      <c r="B1720" s="610">
        <v>45463</v>
      </c>
      <c r="C1720" s="513" t="s">
        <v>2113</v>
      </c>
      <c r="D1720" s="513">
        <v>25</v>
      </c>
      <c r="E1720" s="513">
        <v>25</v>
      </c>
      <c r="F1720" s="513">
        <v>23</v>
      </c>
      <c r="G1720" s="513">
        <v>24</v>
      </c>
      <c r="H1720" s="513">
        <v>23</v>
      </c>
      <c r="I1720" s="513">
        <v>23.5</v>
      </c>
      <c r="J1720" s="513">
        <v>23</v>
      </c>
      <c r="K1720" s="513">
        <v>23</v>
      </c>
      <c r="L1720" s="513">
        <v>23</v>
      </c>
      <c r="M1720" s="513">
        <v>26</v>
      </c>
      <c r="N1720" s="513">
        <v>24.3</v>
      </c>
      <c r="O1720" s="513">
        <v>24.1</v>
      </c>
      <c r="P1720" s="513">
        <v>23.4</v>
      </c>
      <c r="Q1720" s="513">
        <v>23.2</v>
      </c>
      <c r="R1720" s="513">
        <v>23.2</v>
      </c>
      <c r="S1720" s="513">
        <v>23</v>
      </c>
      <c r="T1720" s="513"/>
      <c r="U1720" s="621">
        <v>23.73</v>
      </c>
    </row>
    <row r="1721" s="135" customFormat="1" customHeight="1" spans="1:21">
      <c r="A1721" s="610">
        <v>45457</v>
      </c>
      <c r="B1721" s="610">
        <v>45463</v>
      </c>
      <c r="C1721" s="513" t="s">
        <v>2114</v>
      </c>
      <c r="D1721" s="513">
        <v>2</v>
      </c>
      <c r="E1721" s="513">
        <v>1.5</v>
      </c>
      <c r="F1721" s="513">
        <v>2.5</v>
      </c>
      <c r="G1721" s="513">
        <v>2</v>
      </c>
      <c r="H1721" s="513">
        <v>2.5</v>
      </c>
      <c r="I1721" s="513">
        <v>2.5</v>
      </c>
      <c r="J1721" s="513">
        <v>2.5</v>
      </c>
      <c r="K1721" s="513">
        <v>2.8</v>
      </c>
      <c r="L1721" s="513">
        <v>2.5</v>
      </c>
      <c r="M1721" s="513">
        <v>4.5</v>
      </c>
      <c r="N1721" s="513">
        <v>2.1</v>
      </c>
      <c r="O1721" s="513">
        <v>2</v>
      </c>
      <c r="P1721" s="513">
        <v>2.2</v>
      </c>
      <c r="Q1721" s="513">
        <v>4.8</v>
      </c>
      <c r="R1721" s="513">
        <v>4.8</v>
      </c>
      <c r="S1721" s="513">
        <v>3.5</v>
      </c>
      <c r="T1721" s="513"/>
      <c r="U1721" s="621">
        <v>2.8</v>
      </c>
    </row>
    <row r="1722" s="135" customFormat="1" customHeight="1" spans="1:21">
      <c r="A1722" s="610">
        <v>45457</v>
      </c>
      <c r="B1722" s="610">
        <v>45463</v>
      </c>
      <c r="C1722" s="513" t="s">
        <v>2115</v>
      </c>
      <c r="D1722" s="513">
        <v>65</v>
      </c>
      <c r="E1722" s="513">
        <v>64</v>
      </c>
      <c r="F1722" s="513">
        <v>63</v>
      </c>
      <c r="G1722" s="513">
        <v>64.5</v>
      </c>
      <c r="H1722" s="513">
        <v>65</v>
      </c>
      <c r="I1722" s="513">
        <v>64.5</v>
      </c>
      <c r="J1722" s="513">
        <v>64</v>
      </c>
      <c r="K1722" s="513">
        <v>65</v>
      </c>
      <c r="L1722" s="513">
        <v>59.5</v>
      </c>
      <c r="M1722" s="513">
        <v>61</v>
      </c>
      <c r="N1722" s="513">
        <v>63.7</v>
      </c>
      <c r="O1722" s="513">
        <v>63.5</v>
      </c>
      <c r="P1722" s="513">
        <v>62.8</v>
      </c>
      <c r="Q1722" s="513">
        <v>59</v>
      </c>
      <c r="R1722" s="513">
        <v>59</v>
      </c>
      <c r="S1722" s="513">
        <v>57</v>
      </c>
      <c r="T1722" s="513"/>
      <c r="U1722" s="621">
        <v>62.53</v>
      </c>
    </row>
    <row r="1723" s="135" customFormat="1" customHeight="1" spans="1:21">
      <c r="A1723" s="610">
        <v>45457</v>
      </c>
      <c r="B1723" s="610">
        <v>45463</v>
      </c>
      <c r="C1723" s="513" t="s">
        <v>2116</v>
      </c>
      <c r="D1723" s="513">
        <v>49</v>
      </c>
      <c r="E1723" s="513">
        <v>50</v>
      </c>
      <c r="F1723" s="513">
        <v>50</v>
      </c>
      <c r="G1723" s="513">
        <v>50.5</v>
      </c>
      <c r="H1723" s="513">
        <v>51</v>
      </c>
      <c r="I1723" s="513">
        <v>51</v>
      </c>
      <c r="J1723" s="513">
        <v>50</v>
      </c>
      <c r="K1723" s="513">
        <v>52</v>
      </c>
      <c r="L1723" s="513">
        <v>49.5</v>
      </c>
      <c r="M1723" s="513">
        <v>47</v>
      </c>
      <c r="N1723" s="513">
        <v>54.2</v>
      </c>
      <c r="O1723" s="513">
        <v>54</v>
      </c>
      <c r="P1723" s="513">
        <v>53.4</v>
      </c>
      <c r="Q1723" s="513">
        <v>45</v>
      </c>
      <c r="R1723" s="513">
        <v>45</v>
      </c>
      <c r="S1723" s="513">
        <v>43</v>
      </c>
      <c r="T1723" s="513"/>
      <c r="U1723" s="621">
        <v>49.66</v>
      </c>
    </row>
    <row r="1724" s="135" customFormat="1" customHeight="1" spans="1:21">
      <c r="A1724" s="610">
        <v>45457</v>
      </c>
      <c r="B1724" s="610">
        <v>45463</v>
      </c>
      <c r="C1724" s="513" t="s">
        <v>2117</v>
      </c>
      <c r="D1724" s="513">
        <v>16</v>
      </c>
      <c r="E1724" s="513">
        <v>14</v>
      </c>
      <c r="F1724" s="513">
        <v>13</v>
      </c>
      <c r="G1724" s="513">
        <v>14</v>
      </c>
      <c r="H1724" s="513">
        <v>14</v>
      </c>
      <c r="I1724" s="513">
        <v>13.5</v>
      </c>
      <c r="J1724" s="513">
        <v>14</v>
      </c>
      <c r="K1724" s="513">
        <v>13</v>
      </c>
      <c r="L1724" s="513">
        <v>10</v>
      </c>
      <c r="M1724" s="513">
        <v>14</v>
      </c>
      <c r="N1724" s="513">
        <v>9.5</v>
      </c>
      <c r="O1724" s="513">
        <v>9.5</v>
      </c>
      <c r="P1724" s="513">
        <v>9.4</v>
      </c>
      <c r="Q1724" s="513">
        <v>14</v>
      </c>
      <c r="R1724" s="513">
        <v>14</v>
      </c>
      <c r="S1724" s="513">
        <v>14</v>
      </c>
      <c r="T1724" s="513"/>
      <c r="U1724" s="621">
        <v>12.87</v>
      </c>
    </row>
    <row r="1725" s="135" customFormat="1" customHeight="1" spans="1:21">
      <c r="A1725" s="610">
        <v>45464</v>
      </c>
      <c r="B1725" s="610">
        <v>45470</v>
      </c>
      <c r="C1725" s="513" t="s">
        <v>2111</v>
      </c>
      <c r="D1725" s="513">
        <v>22.5</v>
      </c>
      <c r="E1725" s="513">
        <v>22.45</v>
      </c>
      <c r="F1725" s="513">
        <v>23.2</v>
      </c>
      <c r="G1725" s="513">
        <v>22.7</v>
      </c>
      <c r="H1725" s="513">
        <v>23.15</v>
      </c>
      <c r="I1725" s="513">
        <v>23.05</v>
      </c>
      <c r="J1725" s="513">
        <v>23.1</v>
      </c>
      <c r="K1725" s="513">
        <v>23.2</v>
      </c>
      <c r="L1725" s="609">
        <v>23</v>
      </c>
      <c r="M1725" s="609">
        <v>23.5</v>
      </c>
      <c r="N1725" s="609">
        <v>22.7</v>
      </c>
      <c r="O1725" s="609">
        <v>22.8</v>
      </c>
      <c r="P1725" s="609">
        <v>22</v>
      </c>
      <c r="Q1725" s="609">
        <v>23.1</v>
      </c>
      <c r="R1725" s="609">
        <v>23.1</v>
      </c>
      <c r="S1725" s="609">
        <v>22.38</v>
      </c>
      <c r="T1725" s="609"/>
      <c r="U1725" s="609">
        <v>22.87</v>
      </c>
    </row>
    <row r="1726" s="135" customFormat="1" customHeight="1" spans="1:21">
      <c r="A1726" s="610">
        <v>45464</v>
      </c>
      <c r="B1726" s="610">
        <v>45470</v>
      </c>
      <c r="C1726" s="513" t="s">
        <v>2112</v>
      </c>
      <c r="D1726" s="513">
        <v>25</v>
      </c>
      <c r="E1726" s="513">
        <v>25</v>
      </c>
      <c r="F1726" s="513">
        <v>24.5</v>
      </c>
      <c r="G1726" s="513">
        <v>25</v>
      </c>
      <c r="H1726" s="513">
        <v>24.8</v>
      </c>
      <c r="I1726" s="513">
        <v>25</v>
      </c>
      <c r="J1726" s="513">
        <v>25</v>
      </c>
      <c r="K1726" s="513">
        <v>25</v>
      </c>
      <c r="L1726" s="513">
        <v>25</v>
      </c>
      <c r="M1726" s="513">
        <v>29</v>
      </c>
      <c r="N1726" s="609">
        <v>25.3</v>
      </c>
      <c r="O1726" s="609">
        <v>25.5</v>
      </c>
      <c r="P1726" s="609">
        <v>24.6</v>
      </c>
      <c r="Q1726" s="513">
        <v>26.5</v>
      </c>
      <c r="R1726" s="513">
        <v>26.5</v>
      </c>
      <c r="S1726" s="513">
        <v>24.5</v>
      </c>
      <c r="T1726" s="513"/>
      <c r="U1726" s="513">
        <v>25.39</v>
      </c>
    </row>
    <row r="1727" s="135" customFormat="1" customHeight="1" spans="1:21">
      <c r="A1727" s="610">
        <v>45464</v>
      </c>
      <c r="B1727" s="610">
        <v>45470</v>
      </c>
      <c r="C1727" s="513" t="s">
        <v>2113</v>
      </c>
      <c r="D1727" s="513">
        <v>23</v>
      </c>
      <c r="E1727" s="513">
        <v>23</v>
      </c>
      <c r="F1727" s="513">
        <v>22</v>
      </c>
      <c r="G1727" s="513">
        <v>23</v>
      </c>
      <c r="H1727" s="513">
        <v>22.5</v>
      </c>
      <c r="I1727" s="513">
        <v>23</v>
      </c>
      <c r="J1727" s="513">
        <v>22.5</v>
      </c>
      <c r="K1727" s="513">
        <v>22.8</v>
      </c>
      <c r="L1727" s="513">
        <v>22.5</v>
      </c>
      <c r="M1727" s="513">
        <v>24</v>
      </c>
      <c r="N1727" s="609">
        <v>23.3</v>
      </c>
      <c r="O1727" s="609">
        <v>23.4</v>
      </c>
      <c r="P1727" s="609">
        <v>22.6</v>
      </c>
      <c r="Q1727" s="513">
        <v>22</v>
      </c>
      <c r="R1727" s="513">
        <v>22</v>
      </c>
      <c r="S1727" s="513">
        <v>21.5</v>
      </c>
      <c r="T1727" s="513"/>
      <c r="U1727" s="513">
        <v>22.69</v>
      </c>
    </row>
    <row r="1728" s="135" customFormat="1" customHeight="1" spans="1:21">
      <c r="A1728" s="610">
        <v>45464</v>
      </c>
      <c r="B1728" s="610">
        <v>45470</v>
      </c>
      <c r="C1728" s="513" t="s">
        <v>2114</v>
      </c>
      <c r="D1728" s="513">
        <v>2</v>
      </c>
      <c r="E1728" s="513">
        <v>2</v>
      </c>
      <c r="F1728" s="513">
        <v>2.5</v>
      </c>
      <c r="G1728" s="513">
        <v>2</v>
      </c>
      <c r="H1728" s="513">
        <v>2.3</v>
      </c>
      <c r="I1728" s="513">
        <v>2</v>
      </c>
      <c r="J1728" s="513">
        <v>2.5</v>
      </c>
      <c r="K1728" s="513">
        <v>2.2</v>
      </c>
      <c r="L1728" s="513">
        <v>2.5</v>
      </c>
      <c r="M1728" s="513">
        <v>5</v>
      </c>
      <c r="N1728" s="609">
        <v>2</v>
      </c>
      <c r="O1728" s="609">
        <v>2.1</v>
      </c>
      <c r="P1728" s="609">
        <v>2</v>
      </c>
      <c r="Q1728" s="513">
        <v>4.5</v>
      </c>
      <c r="R1728" s="513">
        <v>4.5</v>
      </c>
      <c r="S1728" s="513">
        <v>3</v>
      </c>
      <c r="T1728" s="513"/>
      <c r="U1728" s="513">
        <v>2.7</v>
      </c>
    </row>
    <row r="1729" s="135" customFormat="1" customHeight="1" spans="1:21">
      <c r="A1729" s="610">
        <v>45464</v>
      </c>
      <c r="B1729" s="610">
        <v>45470</v>
      </c>
      <c r="C1729" s="513" t="s">
        <v>2115</v>
      </c>
      <c r="D1729" s="513">
        <v>60</v>
      </c>
      <c r="E1729" s="513">
        <v>60</v>
      </c>
      <c r="F1729" s="513">
        <v>59</v>
      </c>
      <c r="G1729" s="513">
        <v>60.5</v>
      </c>
      <c r="H1729" s="513">
        <v>60</v>
      </c>
      <c r="I1729" s="513">
        <v>61</v>
      </c>
      <c r="J1729" s="513">
        <v>60</v>
      </c>
      <c r="K1729" s="513">
        <v>61</v>
      </c>
      <c r="L1729" s="513">
        <v>59</v>
      </c>
      <c r="M1729" s="513">
        <v>60</v>
      </c>
      <c r="N1729" s="513">
        <v>62.4</v>
      </c>
      <c r="O1729" s="513">
        <v>62.1</v>
      </c>
      <c r="P1729" s="513">
        <v>61.5</v>
      </c>
      <c r="Q1729" s="513">
        <v>58</v>
      </c>
      <c r="R1729" s="513">
        <v>58</v>
      </c>
      <c r="S1729" s="513">
        <v>52</v>
      </c>
      <c r="T1729" s="513"/>
      <c r="U1729" s="513">
        <v>59.66</v>
      </c>
    </row>
    <row r="1730" s="135" customFormat="1" customHeight="1" spans="1:21">
      <c r="A1730" s="610">
        <v>45464</v>
      </c>
      <c r="B1730" s="610">
        <v>45470</v>
      </c>
      <c r="C1730" s="513" t="s">
        <v>2116</v>
      </c>
      <c r="D1730" s="513">
        <v>52</v>
      </c>
      <c r="E1730" s="513">
        <v>55</v>
      </c>
      <c r="F1730" s="513">
        <v>49</v>
      </c>
      <c r="G1730" s="513">
        <v>51</v>
      </c>
      <c r="H1730" s="513">
        <v>50</v>
      </c>
      <c r="I1730" s="513">
        <v>51</v>
      </c>
      <c r="J1730" s="513">
        <v>49</v>
      </c>
      <c r="K1730" s="513">
        <v>51</v>
      </c>
      <c r="L1730" s="513">
        <v>49</v>
      </c>
      <c r="M1730" s="513">
        <v>47</v>
      </c>
      <c r="N1730" s="513">
        <v>53.5</v>
      </c>
      <c r="O1730" s="513">
        <v>53.6</v>
      </c>
      <c r="P1730" s="513">
        <v>52.6</v>
      </c>
      <c r="Q1730" s="513">
        <v>45</v>
      </c>
      <c r="R1730" s="513">
        <v>45</v>
      </c>
      <c r="S1730" s="513">
        <v>40</v>
      </c>
      <c r="T1730" s="513"/>
      <c r="U1730" s="513">
        <v>49.61</v>
      </c>
    </row>
    <row r="1731" s="135" customFormat="1" customHeight="1" spans="1:21">
      <c r="A1731" s="610">
        <v>45464</v>
      </c>
      <c r="B1731" s="610">
        <v>45470</v>
      </c>
      <c r="C1731" s="513" t="s">
        <v>2117</v>
      </c>
      <c r="D1731" s="513">
        <v>8</v>
      </c>
      <c r="E1731" s="513">
        <v>5</v>
      </c>
      <c r="F1731" s="513">
        <v>10</v>
      </c>
      <c r="G1731" s="513">
        <v>9.5</v>
      </c>
      <c r="H1731" s="513">
        <v>10</v>
      </c>
      <c r="I1731" s="513">
        <v>10</v>
      </c>
      <c r="J1731" s="513">
        <v>11</v>
      </c>
      <c r="K1731" s="513">
        <v>10</v>
      </c>
      <c r="L1731" s="513">
        <v>10</v>
      </c>
      <c r="M1731" s="513">
        <v>13</v>
      </c>
      <c r="N1731" s="513">
        <v>8.9</v>
      </c>
      <c r="O1731" s="513">
        <v>8.5</v>
      </c>
      <c r="P1731" s="513">
        <v>8.9</v>
      </c>
      <c r="Q1731" s="513">
        <v>13</v>
      </c>
      <c r="R1731" s="513">
        <v>13</v>
      </c>
      <c r="S1731" s="513">
        <v>12</v>
      </c>
      <c r="T1731" s="513"/>
      <c r="U1731" s="513">
        <v>10.05</v>
      </c>
    </row>
    <row r="1732" s="135" customFormat="1" customHeight="1" spans="1:21">
      <c r="A1732" s="610">
        <v>45471</v>
      </c>
      <c r="B1732" s="610">
        <v>45477</v>
      </c>
      <c r="C1732" s="513" t="s">
        <v>2111</v>
      </c>
      <c r="D1732" s="609">
        <v>23</v>
      </c>
      <c r="E1732" s="609">
        <v>22.9</v>
      </c>
      <c r="F1732" s="513">
        <v>24.4</v>
      </c>
      <c r="G1732" s="513">
        <v>23.2</v>
      </c>
      <c r="H1732" s="513">
        <v>23.5</v>
      </c>
      <c r="I1732" s="513">
        <v>23.4</v>
      </c>
      <c r="J1732" s="513">
        <v>24.45</v>
      </c>
      <c r="K1732" s="513">
        <v>23.6</v>
      </c>
      <c r="L1732" s="513">
        <v>23.3</v>
      </c>
      <c r="M1732" s="609">
        <v>23.6</v>
      </c>
      <c r="N1732" s="513">
        <v>23.1</v>
      </c>
      <c r="O1732" s="513">
        <v>23.3</v>
      </c>
      <c r="P1732" s="513">
        <v>22.4</v>
      </c>
      <c r="Q1732" s="609">
        <v>23.4</v>
      </c>
      <c r="R1732" s="609">
        <v>23.4</v>
      </c>
      <c r="S1732" s="513">
        <v>22.5</v>
      </c>
      <c r="T1732" s="513"/>
      <c r="U1732" s="609">
        <v>23.34</v>
      </c>
    </row>
    <row r="1733" s="135" customFormat="1" customHeight="1" spans="1:21">
      <c r="A1733" s="610">
        <v>45471</v>
      </c>
      <c r="B1733" s="610">
        <v>45477</v>
      </c>
      <c r="C1733" s="513" t="s">
        <v>2112</v>
      </c>
      <c r="D1733" s="513">
        <v>26</v>
      </c>
      <c r="E1733" s="513">
        <v>25</v>
      </c>
      <c r="F1733" s="513">
        <v>24.5</v>
      </c>
      <c r="G1733" s="513">
        <v>25</v>
      </c>
      <c r="H1733" s="513">
        <v>24.5</v>
      </c>
      <c r="I1733" s="513">
        <v>24.8</v>
      </c>
      <c r="J1733" s="513">
        <v>25</v>
      </c>
      <c r="K1733" s="513">
        <v>24.8</v>
      </c>
      <c r="L1733" s="513">
        <v>25</v>
      </c>
      <c r="M1733" s="513">
        <v>29</v>
      </c>
      <c r="N1733" s="513">
        <v>25.8</v>
      </c>
      <c r="O1733" s="513">
        <v>26.1</v>
      </c>
      <c r="P1733" s="513">
        <v>25.4</v>
      </c>
      <c r="Q1733" s="513">
        <v>27</v>
      </c>
      <c r="R1733" s="513">
        <v>27</v>
      </c>
      <c r="S1733" s="513">
        <v>24.5</v>
      </c>
      <c r="T1733" s="513"/>
      <c r="U1733" s="513">
        <v>25.59</v>
      </c>
    </row>
    <row r="1734" s="135" customFormat="1" customHeight="1" spans="1:21">
      <c r="A1734" s="610">
        <v>45471</v>
      </c>
      <c r="B1734" s="610">
        <v>45477</v>
      </c>
      <c r="C1734" s="513" t="s">
        <v>2113</v>
      </c>
      <c r="D1734" s="513">
        <v>25</v>
      </c>
      <c r="E1734" s="513">
        <v>23</v>
      </c>
      <c r="F1734" s="513">
        <v>22</v>
      </c>
      <c r="G1734" s="513">
        <v>23</v>
      </c>
      <c r="H1734" s="513">
        <v>22.5</v>
      </c>
      <c r="I1734" s="513">
        <v>23</v>
      </c>
      <c r="J1734" s="513">
        <v>22.5</v>
      </c>
      <c r="K1734" s="513">
        <v>22.8</v>
      </c>
      <c r="L1734" s="513">
        <v>22.5</v>
      </c>
      <c r="M1734" s="513">
        <v>24</v>
      </c>
      <c r="N1734" s="513">
        <v>23.9</v>
      </c>
      <c r="O1734" s="513">
        <v>24.3</v>
      </c>
      <c r="P1734" s="513">
        <v>23.5</v>
      </c>
      <c r="Q1734" s="513">
        <v>22</v>
      </c>
      <c r="R1734" s="513">
        <v>22</v>
      </c>
      <c r="S1734" s="513">
        <v>21.5</v>
      </c>
      <c r="T1734" s="513"/>
      <c r="U1734" s="513">
        <v>22.97</v>
      </c>
    </row>
    <row r="1735" s="135" customFormat="1" customHeight="1" spans="1:21">
      <c r="A1735" s="610">
        <v>45471</v>
      </c>
      <c r="B1735" s="610">
        <v>45477</v>
      </c>
      <c r="C1735" s="513" t="s">
        <v>2114</v>
      </c>
      <c r="D1735" s="513">
        <v>1</v>
      </c>
      <c r="E1735" s="513">
        <v>2</v>
      </c>
      <c r="F1735" s="513">
        <v>2.5</v>
      </c>
      <c r="G1735" s="513">
        <v>2</v>
      </c>
      <c r="H1735" s="513">
        <v>2</v>
      </c>
      <c r="I1735" s="513">
        <v>1.8</v>
      </c>
      <c r="J1735" s="513">
        <v>2.5</v>
      </c>
      <c r="K1735" s="513">
        <v>2</v>
      </c>
      <c r="L1735" s="513">
        <v>2.5</v>
      </c>
      <c r="M1735" s="513">
        <v>5</v>
      </c>
      <c r="N1735" s="513">
        <v>1.9</v>
      </c>
      <c r="O1735" s="513">
        <v>1.8</v>
      </c>
      <c r="P1735" s="513">
        <v>1.9</v>
      </c>
      <c r="Q1735" s="513">
        <v>5</v>
      </c>
      <c r="R1735" s="513">
        <v>5</v>
      </c>
      <c r="S1735" s="609">
        <v>3</v>
      </c>
      <c r="T1735" s="609"/>
      <c r="U1735" s="513">
        <v>2.62</v>
      </c>
    </row>
    <row r="1736" s="135" customFormat="1" customHeight="1" spans="1:21">
      <c r="A1736" s="610">
        <v>45471</v>
      </c>
      <c r="B1736" s="610">
        <v>45477</v>
      </c>
      <c r="C1736" s="513" t="s">
        <v>2115</v>
      </c>
      <c r="D1736" s="513">
        <v>60</v>
      </c>
      <c r="E1736" s="513">
        <v>60</v>
      </c>
      <c r="F1736" s="513">
        <v>59</v>
      </c>
      <c r="G1736" s="513">
        <v>60.5</v>
      </c>
      <c r="H1736" s="513">
        <v>60</v>
      </c>
      <c r="I1736" s="513">
        <v>60.5</v>
      </c>
      <c r="J1736" s="513">
        <v>60</v>
      </c>
      <c r="K1736" s="513">
        <v>61</v>
      </c>
      <c r="L1736" s="513">
        <v>59</v>
      </c>
      <c r="M1736" s="513">
        <v>60</v>
      </c>
      <c r="N1736" s="513">
        <v>62.9</v>
      </c>
      <c r="O1736" s="513">
        <v>62.5</v>
      </c>
      <c r="P1736" s="513">
        <v>61.7</v>
      </c>
      <c r="Q1736" s="513">
        <v>58.5</v>
      </c>
      <c r="R1736" s="513">
        <v>58.5</v>
      </c>
      <c r="S1736" s="513">
        <v>52</v>
      </c>
      <c r="T1736" s="513"/>
      <c r="U1736" s="513">
        <v>59.76</v>
      </c>
    </row>
    <row r="1737" s="135" customFormat="1" customHeight="1" spans="1:21">
      <c r="A1737" s="610">
        <v>45471</v>
      </c>
      <c r="B1737" s="610">
        <v>45477</v>
      </c>
      <c r="C1737" s="513" t="s">
        <v>2116</v>
      </c>
      <c r="D1737" s="513">
        <v>52</v>
      </c>
      <c r="E1737" s="513">
        <v>55</v>
      </c>
      <c r="F1737" s="513">
        <v>49</v>
      </c>
      <c r="G1737" s="513">
        <v>51</v>
      </c>
      <c r="H1737" s="513">
        <v>50</v>
      </c>
      <c r="I1737" s="513">
        <v>51</v>
      </c>
      <c r="J1737" s="513">
        <v>49</v>
      </c>
      <c r="K1737" s="513">
        <v>51</v>
      </c>
      <c r="L1737" s="513">
        <v>49</v>
      </c>
      <c r="M1737" s="513">
        <v>47</v>
      </c>
      <c r="N1737" s="513">
        <v>54.7</v>
      </c>
      <c r="O1737" s="513">
        <v>54.6</v>
      </c>
      <c r="P1737" s="513">
        <v>53.8</v>
      </c>
      <c r="Q1737" s="513">
        <v>46</v>
      </c>
      <c r="R1737" s="513">
        <v>46</v>
      </c>
      <c r="S1737" s="513">
        <v>40</v>
      </c>
      <c r="T1737" s="513"/>
      <c r="U1737" s="513">
        <v>49.94</v>
      </c>
    </row>
    <row r="1738" s="135" customFormat="1" customHeight="1" spans="1:21">
      <c r="A1738" s="610">
        <v>45471</v>
      </c>
      <c r="B1738" s="610">
        <v>45477</v>
      </c>
      <c r="C1738" s="513" t="s">
        <v>2117</v>
      </c>
      <c r="D1738" s="513">
        <v>8</v>
      </c>
      <c r="E1738" s="513">
        <v>5</v>
      </c>
      <c r="F1738" s="513">
        <v>10</v>
      </c>
      <c r="G1738" s="513">
        <v>9.5</v>
      </c>
      <c r="H1738" s="513">
        <v>10</v>
      </c>
      <c r="I1738" s="513">
        <v>9.5</v>
      </c>
      <c r="J1738" s="513">
        <v>11</v>
      </c>
      <c r="K1738" s="513">
        <v>10</v>
      </c>
      <c r="L1738" s="513">
        <v>10</v>
      </c>
      <c r="M1738" s="513">
        <v>13</v>
      </c>
      <c r="N1738" s="513">
        <v>8.2</v>
      </c>
      <c r="O1738" s="513">
        <v>7.9</v>
      </c>
      <c r="P1738" s="513">
        <v>7.9</v>
      </c>
      <c r="Q1738" s="513">
        <v>12.5</v>
      </c>
      <c r="R1738" s="513">
        <v>12.5</v>
      </c>
      <c r="S1738" s="513">
        <v>12</v>
      </c>
      <c r="T1738" s="513"/>
      <c r="U1738" s="513">
        <v>9.82</v>
      </c>
    </row>
    <row r="1739" s="135" customFormat="1" customHeight="1" spans="1:21">
      <c r="A1739" s="610">
        <v>45478</v>
      </c>
      <c r="B1739" s="610">
        <v>45484</v>
      </c>
      <c r="C1739" s="513" t="s">
        <v>2111</v>
      </c>
      <c r="D1739" s="609">
        <v>24</v>
      </c>
      <c r="E1739" s="609">
        <v>23.9</v>
      </c>
      <c r="F1739" s="513">
        <v>23.9</v>
      </c>
      <c r="G1739" s="513">
        <v>23.8</v>
      </c>
      <c r="H1739" s="513">
        <v>24.2</v>
      </c>
      <c r="I1739" s="513">
        <v>23.9</v>
      </c>
      <c r="J1739" s="513">
        <v>24</v>
      </c>
      <c r="K1739" s="513">
        <v>24.3</v>
      </c>
      <c r="L1739" s="513">
        <v>24</v>
      </c>
      <c r="M1739" s="609">
        <v>24.4</v>
      </c>
      <c r="N1739" s="513">
        <v>23.8</v>
      </c>
      <c r="O1739" s="513">
        <v>24.1</v>
      </c>
      <c r="P1739" s="513">
        <v>23.3</v>
      </c>
      <c r="Q1739" s="609">
        <v>24.05</v>
      </c>
      <c r="R1739" s="609">
        <v>24.05</v>
      </c>
      <c r="S1739" s="513">
        <v>22.8</v>
      </c>
      <c r="T1739" s="513"/>
      <c r="U1739" s="609">
        <v>23.91</v>
      </c>
    </row>
    <row r="1740" s="135" customFormat="1" customHeight="1" spans="1:21">
      <c r="A1740" s="610">
        <v>45478</v>
      </c>
      <c r="B1740" s="610">
        <v>45484</v>
      </c>
      <c r="C1740" s="513" t="s">
        <v>2112</v>
      </c>
      <c r="D1740" s="513">
        <v>26</v>
      </c>
      <c r="E1740" s="513">
        <v>25</v>
      </c>
      <c r="F1740" s="513">
        <v>23.5</v>
      </c>
      <c r="G1740" s="513">
        <v>24.8</v>
      </c>
      <c r="H1740" s="513">
        <v>23.8</v>
      </c>
      <c r="I1740" s="513">
        <v>24.2</v>
      </c>
      <c r="J1740" s="513">
        <v>24.5</v>
      </c>
      <c r="K1740" s="513">
        <v>24.5</v>
      </c>
      <c r="L1740" s="513">
        <v>25</v>
      </c>
      <c r="M1740" s="513">
        <v>29</v>
      </c>
      <c r="N1740" s="513">
        <v>26.4</v>
      </c>
      <c r="O1740" s="513">
        <v>26.8</v>
      </c>
      <c r="P1740" s="513">
        <v>25.9</v>
      </c>
      <c r="Q1740" s="513">
        <v>27</v>
      </c>
      <c r="R1740" s="513">
        <v>27</v>
      </c>
      <c r="S1740" s="513">
        <v>25</v>
      </c>
      <c r="T1740" s="513"/>
      <c r="U1740" s="513">
        <v>25.53</v>
      </c>
    </row>
    <row r="1741" s="135" customFormat="1" customHeight="1" spans="1:21">
      <c r="A1741" s="610">
        <v>45478</v>
      </c>
      <c r="B1741" s="610">
        <v>45484</v>
      </c>
      <c r="C1741" s="513" t="s">
        <v>2113</v>
      </c>
      <c r="D1741" s="513">
        <v>25</v>
      </c>
      <c r="E1741" s="513">
        <v>23</v>
      </c>
      <c r="F1741" s="513">
        <v>22</v>
      </c>
      <c r="G1741" s="513">
        <v>23</v>
      </c>
      <c r="H1741" s="513">
        <v>22</v>
      </c>
      <c r="I1741" s="513">
        <v>22.5</v>
      </c>
      <c r="J1741" s="513">
        <v>22.5</v>
      </c>
      <c r="K1741" s="513">
        <v>22.5</v>
      </c>
      <c r="L1741" s="513">
        <v>22.5</v>
      </c>
      <c r="M1741" s="513">
        <v>24</v>
      </c>
      <c r="N1741" s="513">
        <v>24.7</v>
      </c>
      <c r="O1741" s="513">
        <v>25.1</v>
      </c>
      <c r="P1741" s="513">
        <v>24.3</v>
      </c>
      <c r="Q1741" s="513">
        <v>22</v>
      </c>
      <c r="R1741" s="513">
        <v>22</v>
      </c>
      <c r="S1741" s="513">
        <v>22</v>
      </c>
      <c r="T1741" s="513"/>
      <c r="U1741" s="513">
        <v>23.07</v>
      </c>
    </row>
    <row r="1742" s="135" customFormat="1" customHeight="1" spans="1:21">
      <c r="A1742" s="610">
        <v>45478</v>
      </c>
      <c r="B1742" s="610">
        <v>45484</v>
      </c>
      <c r="C1742" s="513" t="s">
        <v>2114</v>
      </c>
      <c r="D1742" s="513">
        <v>1</v>
      </c>
      <c r="E1742" s="513">
        <v>2</v>
      </c>
      <c r="F1742" s="513">
        <v>1.5</v>
      </c>
      <c r="G1742" s="513">
        <v>1.8</v>
      </c>
      <c r="H1742" s="513">
        <v>1.8</v>
      </c>
      <c r="I1742" s="513">
        <v>1.7</v>
      </c>
      <c r="J1742" s="513">
        <v>2</v>
      </c>
      <c r="K1742" s="513">
        <v>2</v>
      </c>
      <c r="L1742" s="513">
        <v>2.5</v>
      </c>
      <c r="M1742" s="513">
        <v>5</v>
      </c>
      <c r="N1742" s="513">
        <v>1.7</v>
      </c>
      <c r="O1742" s="513">
        <v>1.7</v>
      </c>
      <c r="P1742" s="513">
        <v>1.6</v>
      </c>
      <c r="Q1742" s="513">
        <v>5</v>
      </c>
      <c r="R1742" s="513">
        <v>5</v>
      </c>
      <c r="S1742" s="609">
        <v>3</v>
      </c>
      <c r="T1742" s="609"/>
      <c r="U1742" s="513">
        <v>2.46</v>
      </c>
    </row>
    <row r="1743" s="135" customFormat="1" customHeight="1" spans="1:21">
      <c r="A1743" s="610">
        <v>45478</v>
      </c>
      <c r="B1743" s="610">
        <v>45484</v>
      </c>
      <c r="C1743" s="513" t="s">
        <v>2115</v>
      </c>
      <c r="D1743" s="513">
        <v>60</v>
      </c>
      <c r="E1743" s="513">
        <v>60</v>
      </c>
      <c r="F1743" s="513">
        <v>59</v>
      </c>
      <c r="G1743" s="513">
        <v>62</v>
      </c>
      <c r="H1743" s="513">
        <v>63</v>
      </c>
      <c r="I1743" s="513">
        <v>61.5</v>
      </c>
      <c r="J1743" s="513">
        <v>60</v>
      </c>
      <c r="K1743" s="513">
        <v>64</v>
      </c>
      <c r="L1743" s="513">
        <v>60</v>
      </c>
      <c r="M1743" s="513">
        <v>63.5</v>
      </c>
      <c r="N1743" s="513">
        <v>63.6</v>
      </c>
      <c r="O1743" s="513">
        <v>63.5</v>
      </c>
      <c r="P1743" s="513">
        <v>62.5</v>
      </c>
      <c r="Q1743" s="513">
        <v>61</v>
      </c>
      <c r="R1743" s="513">
        <v>61</v>
      </c>
      <c r="S1743" s="513">
        <v>52.5</v>
      </c>
      <c r="T1743" s="513"/>
      <c r="U1743" s="513">
        <v>61.07</v>
      </c>
    </row>
    <row r="1744" s="135" customFormat="1" customHeight="1" spans="1:21">
      <c r="A1744" s="610">
        <v>45478</v>
      </c>
      <c r="B1744" s="610">
        <v>45484</v>
      </c>
      <c r="C1744" s="513" t="s">
        <v>2116</v>
      </c>
      <c r="D1744" s="513">
        <v>52</v>
      </c>
      <c r="E1744" s="513">
        <v>55</v>
      </c>
      <c r="F1744" s="513">
        <v>49</v>
      </c>
      <c r="G1744" s="513">
        <v>51</v>
      </c>
      <c r="H1744" s="513">
        <v>51</v>
      </c>
      <c r="I1744" s="513">
        <v>51</v>
      </c>
      <c r="J1744" s="513">
        <v>49</v>
      </c>
      <c r="K1744" s="513">
        <v>52</v>
      </c>
      <c r="L1744" s="513">
        <v>49.5</v>
      </c>
      <c r="M1744" s="513">
        <v>50</v>
      </c>
      <c r="N1744" s="513">
        <v>56.9</v>
      </c>
      <c r="O1744" s="513">
        <v>57.2</v>
      </c>
      <c r="P1744" s="513">
        <v>56.3</v>
      </c>
      <c r="Q1744" s="513">
        <v>49</v>
      </c>
      <c r="R1744" s="513">
        <v>49</v>
      </c>
      <c r="S1744" s="513">
        <v>40.05</v>
      </c>
      <c r="T1744" s="513"/>
      <c r="U1744" s="513">
        <v>51.12</v>
      </c>
    </row>
    <row r="1745" s="135" customFormat="1" customHeight="1" spans="1:21">
      <c r="A1745" s="610">
        <v>45478</v>
      </c>
      <c r="B1745" s="610">
        <v>45484</v>
      </c>
      <c r="C1745" s="513" t="s">
        <v>2117</v>
      </c>
      <c r="D1745" s="513">
        <v>8</v>
      </c>
      <c r="E1745" s="513">
        <v>5</v>
      </c>
      <c r="F1745" s="513">
        <v>10</v>
      </c>
      <c r="G1745" s="513">
        <v>11</v>
      </c>
      <c r="H1745" s="513">
        <v>12</v>
      </c>
      <c r="I1745" s="513">
        <v>10.5</v>
      </c>
      <c r="J1745" s="513">
        <v>11</v>
      </c>
      <c r="K1745" s="513">
        <v>12</v>
      </c>
      <c r="L1745" s="513">
        <v>10.5</v>
      </c>
      <c r="M1745" s="513">
        <v>13.5</v>
      </c>
      <c r="N1745" s="513">
        <v>6.7</v>
      </c>
      <c r="O1745" s="513">
        <v>6.3</v>
      </c>
      <c r="P1745" s="513">
        <v>6.2</v>
      </c>
      <c r="Q1745" s="513">
        <v>12</v>
      </c>
      <c r="R1745" s="513">
        <v>12</v>
      </c>
      <c r="S1745" s="513">
        <v>12.45</v>
      </c>
      <c r="T1745" s="513"/>
      <c r="U1745" s="513">
        <v>9.95</v>
      </c>
    </row>
    <row r="1746" s="135" customFormat="1" customHeight="1" spans="1:21">
      <c r="A1746" s="610">
        <v>45485</v>
      </c>
      <c r="B1746" s="610">
        <v>45491</v>
      </c>
      <c r="C1746" s="513" t="s">
        <v>2111</v>
      </c>
      <c r="D1746" s="609">
        <v>24.4</v>
      </c>
      <c r="E1746" s="609">
        <v>24.2</v>
      </c>
      <c r="F1746" s="513">
        <v>24.5</v>
      </c>
      <c r="G1746" s="513">
        <v>24.3</v>
      </c>
      <c r="H1746" s="513">
        <v>24.7</v>
      </c>
      <c r="I1746" s="513">
        <v>24.5</v>
      </c>
      <c r="J1746" s="513">
        <v>24.4</v>
      </c>
      <c r="K1746" s="513">
        <v>24.8</v>
      </c>
      <c r="L1746" s="513">
        <v>24.6</v>
      </c>
      <c r="M1746" s="609">
        <v>24.9</v>
      </c>
      <c r="N1746" s="513">
        <v>24.6</v>
      </c>
      <c r="O1746" s="513">
        <v>24.9</v>
      </c>
      <c r="P1746" s="513">
        <v>24.2</v>
      </c>
      <c r="Q1746" s="609">
        <v>24.6</v>
      </c>
      <c r="R1746" s="609">
        <v>24.6</v>
      </c>
      <c r="S1746" s="513">
        <v>23.6</v>
      </c>
      <c r="T1746" s="513"/>
      <c r="U1746" s="513">
        <v>24.49</v>
      </c>
    </row>
    <row r="1747" s="135" customFormat="1" customHeight="1" spans="1:21">
      <c r="A1747" s="610">
        <v>45485</v>
      </c>
      <c r="B1747" s="610">
        <v>45491</v>
      </c>
      <c r="C1747" s="513" t="s">
        <v>2112</v>
      </c>
      <c r="D1747" s="513">
        <v>27</v>
      </c>
      <c r="E1747" s="513">
        <v>26</v>
      </c>
      <c r="F1747" s="513">
        <v>25</v>
      </c>
      <c r="G1747" s="513">
        <v>25</v>
      </c>
      <c r="H1747" s="513">
        <v>24.5</v>
      </c>
      <c r="I1747" s="513">
        <v>24.7</v>
      </c>
      <c r="J1747" s="513">
        <v>24.5</v>
      </c>
      <c r="K1747" s="513">
        <v>25</v>
      </c>
      <c r="L1747" s="513">
        <v>26</v>
      </c>
      <c r="M1747" s="513">
        <v>29.3</v>
      </c>
      <c r="N1747" s="513">
        <v>27.1</v>
      </c>
      <c r="O1747" s="513">
        <v>27.4</v>
      </c>
      <c r="P1747" s="513">
        <v>26.7</v>
      </c>
      <c r="Q1747" s="513">
        <v>27.5</v>
      </c>
      <c r="R1747" s="513">
        <v>27.5</v>
      </c>
      <c r="S1747" s="513">
        <v>26</v>
      </c>
      <c r="T1747" s="513"/>
      <c r="U1747" s="513">
        <v>26.2</v>
      </c>
    </row>
    <row r="1748" s="135" customFormat="1" customHeight="1" spans="1:21">
      <c r="A1748" s="610">
        <v>45485</v>
      </c>
      <c r="B1748" s="610">
        <v>45491</v>
      </c>
      <c r="C1748" s="513" t="s">
        <v>2113</v>
      </c>
      <c r="D1748" s="513">
        <v>25</v>
      </c>
      <c r="E1748" s="513">
        <v>24</v>
      </c>
      <c r="F1748" s="513">
        <v>22.5</v>
      </c>
      <c r="G1748" s="513">
        <v>23</v>
      </c>
      <c r="H1748" s="513">
        <v>22</v>
      </c>
      <c r="I1748" s="513">
        <v>22.5</v>
      </c>
      <c r="J1748" s="513">
        <v>22.5</v>
      </c>
      <c r="K1748" s="513">
        <v>22.5</v>
      </c>
      <c r="L1748" s="513">
        <v>23.5</v>
      </c>
      <c r="M1748" s="513">
        <v>24.5</v>
      </c>
      <c r="N1748" s="513">
        <v>25.3</v>
      </c>
      <c r="O1748" s="513">
        <v>25.7</v>
      </c>
      <c r="P1748" s="513">
        <v>24.9</v>
      </c>
      <c r="Q1748" s="513">
        <v>23</v>
      </c>
      <c r="R1748" s="513">
        <v>23</v>
      </c>
      <c r="S1748" s="513">
        <v>23.5</v>
      </c>
      <c r="T1748" s="513"/>
      <c r="U1748" s="513">
        <v>23.59</v>
      </c>
    </row>
    <row r="1749" s="135" customFormat="1" customHeight="1" spans="1:21">
      <c r="A1749" s="610">
        <v>45485</v>
      </c>
      <c r="B1749" s="610">
        <v>45491</v>
      </c>
      <c r="C1749" s="513" t="s">
        <v>2114</v>
      </c>
      <c r="D1749" s="513">
        <v>2</v>
      </c>
      <c r="E1749" s="513">
        <v>2</v>
      </c>
      <c r="F1749" s="513">
        <v>2.5</v>
      </c>
      <c r="G1749" s="513">
        <v>2</v>
      </c>
      <c r="H1749" s="513">
        <v>2.5</v>
      </c>
      <c r="I1749" s="513">
        <v>2.2</v>
      </c>
      <c r="J1749" s="513">
        <v>2</v>
      </c>
      <c r="K1749" s="513">
        <v>2.5</v>
      </c>
      <c r="L1749" s="513">
        <v>2.5</v>
      </c>
      <c r="M1749" s="513">
        <v>4.8</v>
      </c>
      <c r="N1749" s="513">
        <v>1.8</v>
      </c>
      <c r="O1749" s="513">
        <v>1.7</v>
      </c>
      <c r="P1749" s="513">
        <v>1.8</v>
      </c>
      <c r="Q1749" s="513">
        <v>4.5</v>
      </c>
      <c r="R1749" s="513">
        <v>4.5</v>
      </c>
      <c r="S1749" s="609">
        <v>2.5</v>
      </c>
      <c r="T1749" s="609"/>
      <c r="U1749" s="513">
        <v>2.61</v>
      </c>
    </row>
    <row r="1750" s="135" customFormat="1" customHeight="1" spans="1:21">
      <c r="A1750" s="610">
        <v>45485</v>
      </c>
      <c r="B1750" s="610">
        <v>45491</v>
      </c>
      <c r="C1750" s="513" t="s">
        <v>2115</v>
      </c>
      <c r="D1750" s="513">
        <v>64.5</v>
      </c>
      <c r="E1750" s="513">
        <v>62</v>
      </c>
      <c r="F1750" s="513">
        <v>62</v>
      </c>
      <c r="G1750" s="513">
        <v>63.5</v>
      </c>
      <c r="H1750" s="513">
        <v>64</v>
      </c>
      <c r="I1750" s="513">
        <v>63.5</v>
      </c>
      <c r="J1750" s="513">
        <v>63</v>
      </c>
      <c r="K1750" s="513">
        <v>65</v>
      </c>
      <c r="L1750" s="513">
        <v>62</v>
      </c>
      <c r="M1750" s="513">
        <v>65</v>
      </c>
      <c r="N1750" s="513">
        <v>64.5</v>
      </c>
      <c r="O1750" s="513">
        <v>64.7</v>
      </c>
      <c r="P1750" s="513">
        <v>63.9</v>
      </c>
      <c r="Q1750" s="513">
        <v>62.5</v>
      </c>
      <c r="R1750" s="513">
        <v>62.5</v>
      </c>
      <c r="S1750" s="513">
        <v>56</v>
      </c>
      <c r="T1750" s="513"/>
      <c r="U1750" s="513">
        <v>63.04</v>
      </c>
    </row>
    <row r="1751" s="135" customFormat="1" customHeight="1" spans="1:21">
      <c r="A1751" s="610">
        <v>45485</v>
      </c>
      <c r="B1751" s="610">
        <v>45491</v>
      </c>
      <c r="C1751" s="513" t="s">
        <v>2116</v>
      </c>
      <c r="D1751" s="513">
        <v>50</v>
      </c>
      <c r="E1751" s="513">
        <v>55</v>
      </c>
      <c r="F1751" s="513">
        <v>52</v>
      </c>
      <c r="G1751" s="513">
        <v>52</v>
      </c>
      <c r="H1751" s="513">
        <v>51</v>
      </c>
      <c r="I1751" s="513">
        <v>51.5</v>
      </c>
      <c r="J1751" s="513">
        <v>50</v>
      </c>
      <c r="K1751" s="513">
        <v>52</v>
      </c>
      <c r="L1751" s="513">
        <v>50</v>
      </c>
      <c r="M1751" s="513">
        <v>51</v>
      </c>
      <c r="N1751" s="513">
        <v>57.2</v>
      </c>
      <c r="O1751" s="513">
        <v>57.5</v>
      </c>
      <c r="P1751" s="513">
        <v>56.5</v>
      </c>
      <c r="Q1751" s="513">
        <v>50</v>
      </c>
      <c r="R1751" s="513">
        <v>50</v>
      </c>
      <c r="S1751" s="513">
        <v>44</v>
      </c>
      <c r="T1751" s="513"/>
      <c r="U1751" s="513">
        <v>51.86</v>
      </c>
    </row>
    <row r="1752" s="135" customFormat="1" customHeight="1" spans="1:21">
      <c r="A1752" s="610">
        <v>45485</v>
      </c>
      <c r="B1752" s="610">
        <v>45491</v>
      </c>
      <c r="C1752" s="513" t="s">
        <v>2117</v>
      </c>
      <c r="D1752" s="513">
        <v>14.5</v>
      </c>
      <c r="E1752" s="513">
        <v>7</v>
      </c>
      <c r="F1752" s="513">
        <v>10</v>
      </c>
      <c r="G1752" s="513">
        <v>11.5</v>
      </c>
      <c r="H1752" s="513">
        <v>13</v>
      </c>
      <c r="I1752" s="513">
        <v>12</v>
      </c>
      <c r="J1752" s="513">
        <v>13</v>
      </c>
      <c r="K1752" s="513">
        <v>13</v>
      </c>
      <c r="L1752" s="513">
        <v>12</v>
      </c>
      <c r="M1752" s="513">
        <v>14</v>
      </c>
      <c r="N1752" s="513">
        <v>7.3</v>
      </c>
      <c r="O1752" s="513">
        <v>7.2</v>
      </c>
      <c r="P1752" s="513">
        <v>7.4</v>
      </c>
      <c r="Q1752" s="513">
        <v>12.5</v>
      </c>
      <c r="R1752" s="513">
        <v>12.5</v>
      </c>
      <c r="S1752" s="513">
        <v>12</v>
      </c>
      <c r="T1752" s="513"/>
      <c r="U1752" s="513">
        <v>11.18</v>
      </c>
    </row>
    <row r="1753" s="135" customFormat="1" customHeight="1" spans="1:21">
      <c r="A1753" s="610">
        <v>45492</v>
      </c>
      <c r="B1753" s="610">
        <v>45498</v>
      </c>
      <c r="C1753" s="513" t="s">
        <v>2111</v>
      </c>
      <c r="D1753" s="609">
        <v>24.2</v>
      </c>
      <c r="E1753" s="609">
        <v>24.1</v>
      </c>
      <c r="F1753" s="513">
        <v>24.7</v>
      </c>
      <c r="G1753" s="513">
        <v>24.6</v>
      </c>
      <c r="H1753" s="513">
        <v>25</v>
      </c>
      <c r="I1753" s="513">
        <v>24.8</v>
      </c>
      <c r="J1753" s="513">
        <v>24.7</v>
      </c>
      <c r="K1753" s="513">
        <v>25.2</v>
      </c>
      <c r="L1753" s="513">
        <v>25.3</v>
      </c>
      <c r="M1753" s="609">
        <v>25.4</v>
      </c>
      <c r="N1753" s="513">
        <v>24.7</v>
      </c>
      <c r="O1753" s="513">
        <v>25.3</v>
      </c>
      <c r="P1753" s="513">
        <v>24.5</v>
      </c>
      <c r="Q1753" s="609">
        <v>24.8</v>
      </c>
      <c r="R1753" s="609">
        <v>24.9</v>
      </c>
      <c r="S1753" s="513">
        <v>24.3</v>
      </c>
      <c r="T1753" s="513"/>
      <c r="U1753" s="513">
        <v>24.78</v>
      </c>
    </row>
    <row r="1754" s="135" customFormat="1" customHeight="1" spans="1:21">
      <c r="A1754" s="610">
        <v>45492</v>
      </c>
      <c r="B1754" s="610">
        <v>45498</v>
      </c>
      <c r="C1754" s="513" t="s">
        <v>2112</v>
      </c>
      <c r="D1754" s="513">
        <v>26</v>
      </c>
      <c r="E1754" s="513">
        <v>26</v>
      </c>
      <c r="F1754" s="513">
        <v>25</v>
      </c>
      <c r="G1754" s="513">
        <v>25</v>
      </c>
      <c r="H1754" s="513">
        <v>24.5</v>
      </c>
      <c r="I1754" s="513">
        <v>24.8</v>
      </c>
      <c r="J1754" s="513">
        <v>24.5</v>
      </c>
      <c r="K1754" s="513">
        <v>25</v>
      </c>
      <c r="L1754" s="513">
        <v>27</v>
      </c>
      <c r="M1754" s="513">
        <v>29.5</v>
      </c>
      <c r="N1754" s="513">
        <v>27.4</v>
      </c>
      <c r="O1754" s="513">
        <v>28</v>
      </c>
      <c r="P1754" s="513">
        <v>27.1</v>
      </c>
      <c r="Q1754" s="513">
        <v>27.8</v>
      </c>
      <c r="R1754" s="513">
        <v>27.8</v>
      </c>
      <c r="S1754" s="513">
        <v>26.5</v>
      </c>
      <c r="T1754" s="513"/>
      <c r="U1754" s="513">
        <v>26.37</v>
      </c>
    </row>
    <row r="1755" s="135" customFormat="1" customHeight="1" spans="1:21">
      <c r="A1755" s="610">
        <v>45492</v>
      </c>
      <c r="B1755" s="610">
        <v>45498</v>
      </c>
      <c r="C1755" s="513" t="s">
        <v>2113</v>
      </c>
      <c r="D1755" s="513">
        <v>24.5</v>
      </c>
      <c r="E1755" s="513">
        <v>24</v>
      </c>
      <c r="F1755" s="513">
        <v>24</v>
      </c>
      <c r="G1755" s="513">
        <v>23.5</v>
      </c>
      <c r="H1755" s="513">
        <v>23.5</v>
      </c>
      <c r="I1755" s="513">
        <v>23.2</v>
      </c>
      <c r="J1755" s="513">
        <v>23.5</v>
      </c>
      <c r="K1755" s="513">
        <v>24</v>
      </c>
      <c r="L1755" s="513">
        <v>25</v>
      </c>
      <c r="M1755" s="513">
        <v>24.5</v>
      </c>
      <c r="N1755" s="513">
        <v>25.8</v>
      </c>
      <c r="O1755" s="513">
        <v>26.4</v>
      </c>
      <c r="P1755" s="513">
        <v>25.6</v>
      </c>
      <c r="Q1755" s="513">
        <v>24</v>
      </c>
      <c r="R1755" s="513">
        <v>24</v>
      </c>
      <c r="S1755" s="513">
        <v>23.5</v>
      </c>
      <c r="T1755" s="513"/>
      <c r="U1755" s="513">
        <v>24.31</v>
      </c>
    </row>
    <row r="1756" s="135" customFormat="1" customHeight="1" spans="1:21">
      <c r="A1756" s="610">
        <v>45492</v>
      </c>
      <c r="B1756" s="610">
        <v>45498</v>
      </c>
      <c r="C1756" s="513" t="s">
        <v>2114</v>
      </c>
      <c r="D1756" s="513">
        <v>1.5</v>
      </c>
      <c r="E1756" s="513">
        <v>2</v>
      </c>
      <c r="F1756" s="513">
        <v>1</v>
      </c>
      <c r="G1756" s="513">
        <v>1.5</v>
      </c>
      <c r="H1756" s="513">
        <v>1</v>
      </c>
      <c r="I1756" s="513">
        <v>1.6</v>
      </c>
      <c r="J1756" s="513">
        <v>1</v>
      </c>
      <c r="K1756" s="513">
        <v>1</v>
      </c>
      <c r="L1756" s="513">
        <v>2</v>
      </c>
      <c r="M1756" s="513">
        <v>5</v>
      </c>
      <c r="N1756" s="513">
        <v>1.6</v>
      </c>
      <c r="O1756" s="513">
        <v>1.6</v>
      </c>
      <c r="P1756" s="513">
        <v>1.5</v>
      </c>
      <c r="Q1756" s="513">
        <v>3.8</v>
      </c>
      <c r="R1756" s="513">
        <v>3.8</v>
      </c>
      <c r="S1756" s="609">
        <v>3</v>
      </c>
      <c r="T1756" s="609"/>
      <c r="U1756" s="513">
        <v>2.06</v>
      </c>
    </row>
    <row r="1757" s="135" customFormat="1" customHeight="1" spans="1:21">
      <c r="A1757" s="610">
        <v>45492</v>
      </c>
      <c r="B1757" s="610">
        <v>45498</v>
      </c>
      <c r="C1757" s="513" t="s">
        <v>2115</v>
      </c>
      <c r="D1757" s="513">
        <v>64.5</v>
      </c>
      <c r="E1757" s="513">
        <v>62</v>
      </c>
      <c r="F1757" s="513">
        <v>64</v>
      </c>
      <c r="G1757" s="513">
        <v>64</v>
      </c>
      <c r="H1757" s="513">
        <v>64</v>
      </c>
      <c r="I1757" s="513">
        <v>63.5</v>
      </c>
      <c r="J1757" s="513">
        <v>63</v>
      </c>
      <c r="K1757" s="513">
        <v>65</v>
      </c>
      <c r="L1757" s="513">
        <v>62</v>
      </c>
      <c r="M1757" s="513">
        <v>65.5</v>
      </c>
      <c r="N1757" s="513">
        <v>65.1</v>
      </c>
      <c r="O1757" s="513">
        <v>65.5</v>
      </c>
      <c r="P1757" s="513">
        <v>64.6</v>
      </c>
      <c r="Q1757" s="513">
        <v>63</v>
      </c>
      <c r="R1757" s="513">
        <v>63</v>
      </c>
      <c r="S1757" s="513">
        <v>56.5</v>
      </c>
      <c r="T1757" s="513"/>
      <c r="U1757" s="513">
        <v>63.45</v>
      </c>
    </row>
    <row r="1758" s="135" customFormat="1" customHeight="1" spans="1:21">
      <c r="A1758" s="610">
        <v>45492</v>
      </c>
      <c r="B1758" s="610">
        <v>45498</v>
      </c>
      <c r="C1758" s="513" t="s">
        <v>2116</v>
      </c>
      <c r="D1758" s="513">
        <v>50</v>
      </c>
      <c r="E1758" s="513">
        <v>55</v>
      </c>
      <c r="F1758" s="513">
        <v>53</v>
      </c>
      <c r="G1758" s="513">
        <v>53</v>
      </c>
      <c r="H1758" s="513">
        <v>52</v>
      </c>
      <c r="I1758" s="513">
        <v>52.5</v>
      </c>
      <c r="J1758" s="513">
        <v>52</v>
      </c>
      <c r="K1758" s="513">
        <v>53</v>
      </c>
      <c r="L1758" s="513">
        <v>50</v>
      </c>
      <c r="M1758" s="513">
        <v>53</v>
      </c>
      <c r="N1758" s="513">
        <v>57.9</v>
      </c>
      <c r="O1758" s="513">
        <v>58.5</v>
      </c>
      <c r="P1758" s="513">
        <v>57.4</v>
      </c>
      <c r="Q1758" s="513">
        <v>52</v>
      </c>
      <c r="R1758" s="513">
        <v>52</v>
      </c>
      <c r="S1758" s="513">
        <v>44.5</v>
      </c>
      <c r="T1758" s="513"/>
      <c r="U1758" s="513">
        <v>52.86</v>
      </c>
    </row>
    <row r="1759" s="135" customFormat="1" customHeight="1" spans="1:21">
      <c r="A1759" s="610">
        <v>45492</v>
      </c>
      <c r="B1759" s="610">
        <v>45498</v>
      </c>
      <c r="C1759" s="513" t="s">
        <v>2117</v>
      </c>
      <c r="D1759" s="513">
        <v>14.5</v>
      </c>
      <c r="E1759" s="513">
        <v>7</v>
      </c>
      <c r="F1759" s="513">
        <v>11</v>
      </c>
      <c r="G1759" s="513">
        <v>11</v>
      </c>
      <c r="H1759" s="513">
        <v>12</v>
      </c>
      <c r="I1759" s="513">
        <v>11</v>
      </c>
      <c r="J1759" s="513">
        <v>11</v>
      </c>
      <c r="K1759" s="513">
        <v>12</v>
      </c>
      <c r="L1759" s="513">
        <v>12</v>
      </c>
      <c r="M1759" s="513">
        <v>12.5</v>
      </c>
      <c r="N1759" s="513">
        <v>7.2</v>
      </c>
      <c r="O1759" s="513">
        <v>7</v>
      </c>
      <c r="P1759" s="513">
        <v>7.2</v>
      </c>
      <c r="Q1759" s="513">
        <v>11</v>
      </c>
      <c r="R1759" s="513">
        <v>11</v>
      </c>
      <c r="S1759" s="513">
        <v>12</v>
      </c>
      <c r="T1759" s="513"/>
      <c r="U1759" s="513">
        <v>10.59</v>
      </c>
    </row>
    <row r="1760" s="135" customFormat="1" customHeight="1" spans="1:21">
      <c r="A1760" s="610">
        <v>45499</v>
      </c>
      <c r="B1760" s="610">
        <v>45505</v>
      </c>
      <c r="C1760" s="513" t="s">
        <v>2111</v>
      </c>
      <c r="D1760" s="609">
        <v>24.2</v>
      </c>
      <c r="E1760" s="609">
        <v>24.1</v>
      </c>
      <c r="F1760" s="513">
        <v>25.2</v>
      </c>
      <c r="G1760" s="513">
        <v>24.85</v>
      </c>
      <c r="H1760" s="513">
        <v>25.3</v>
      </c>
      <c r="I1760" s="513">
        <v>25.1</v>
      </c>
      <c r="J1760" s="513">
        <v>25.2</v>
      </c>
      <c r="K1760" s="513">
        <v>25.5</v>
      </c>
      <c r="L1760" s="513">
        <v>26</v>
      </c>
      <c r="M1760" s="609">
        <v>26.2</v>
      </c>
      <c r="N1760" s="513">
        <v>25.1</v>
      </c>
      <c r="O1760" s="513">
        <v>25.6</v>
      </c>
      <c r="P1760" s="513">
        <v>24.7</v>
      </c>
      <c r="Q1760" s="609">
        <v>25.2</v>
      </c>
      <c r="R1760" s="609">
        <v>25.3</v>
      </c>
      <c r="S1760" s="513">
        <v>25</v>
      </c>
      <c r="T1760" s="513"/>
      <c r="U1760" s="513">
        <v>25.16</v>
      </c>
    </row>
    <row r="1761" s="135" customFormat="1" customHeight="1" spans="1:21">
      <c r="A1761" s="610">
        <v>45499</v>
      </c>
      <c r="B1761" s="610">
        <v>45505</v>
      </c>
      <c r="C1761" s="513" t="s">
        <v>2112</v>
      </c>
      <c r="D1761" s="513">
        <v>26</v>
      </c>
      <c r="E1761" s="513">
        <v>26</v>
      </c>
      <c r="F1761" s="513">
        <v>26</v>
      </c>
      <c r="G1761" s="513">
        <v>26</v>
      </c>
      <c r="H1761" s="513">
        <v>25.2</v>
      </c>
      <c r="I1761" s="513">
        <v>25.5</v>
      </c>
      <c r="J1761" s="513">
        <v>25</v>
      </c>
      <c r="K1761" s="513">
        <v>25.5</v>
      </c>
      <c r="L1761" s="513">
        <v>28</v>
      </c>
      <c r="M1761" s="513">
        <v>29.5</v>
      </c>
      <c r="N1761" s="513">
        <v>27.9</v>
      </c>
      <c r="O1761" s="513">
        <v>28.5</v>
      </c>
      <c r="P1761" s="513">
        <v>27.6</v>
      </c>
      <c r="Q1761" s="513">
        <v>27.8</v>
      </c>
      <c r="R1761" s="513">
        <v>27.8</v>
      </c>
      <c r="S1761" s="513">
        <v>27</v>
      </c>
      <c r="T1761" s="513"/>
      <c r="U1761" s="513">
        <v>26.83</v>
      </c>
    </row>
    <row r="1762" s="135" customFormat="1" customHeight="1" spans="1:21">
      <c r="A1762" s="610">
        <v>45499</v>
      </c>
      <c r="B1762" s="610">
        <v>45505</v>
      </c>
      <c r="C1762" s="513" t="s">
        <v>2113</v>
      </c>
      <c r="D1762" s="513">
        <v>24.5</v>
      </c>
      <c r="E1762" s="513">
        <v>24</v>
      </c>
      <c r="F1762" s="513">
        <v>24.5</v>
      </c>
      <c r="G1762" s="513">
        <v>24</v>
      </c>
      <c r="H1762" s="513">
        <v>24.2</v>
      </c>
      <c r="I1762" s="513">
        <v>23.8</v>
      </c>
      <c r="J1762" s="513">
        <v>24</v>
      </c>
      <c r="K1762" s="513">
        <v>24.5</v>
      </c>
      <c r="L1762" s="513">
        <v>25.5</v>
      </c>
      <c r="M1762" s="513">
        <v>25</v>
      </c>
      <c r="N1762" s="513">
        <v>26.5</v>
      </c>
      <c r="O1762" s="513">
        <v>27</v>
      </c>
      <c r="P1762" s="513">
        <v>26.2</v>
      </c>
      <c r="Q1762" s="513">
        <v>24</v>
      </c>
      <c r="R1762" s="513">
        <v>24</v>
      </c>
      <c r="S1762" s="513">
        <v>24</v>
      </c>
      <c r="T1762" s="513"/>
      <c r="U1762" s="513">
        <v>24.73</v>
      </c>
    </row>
    <row r="1763" s="135" customFormat="1" customHeight="1" spans="1:21">
      <c r="A1763" s="610">
        <v>45499</v>
      </c>
      <c r="B1763" s="610">
        <v>45505</v>
      </c>
      <c r="C1763" s="513" t="s">
        <v>2114</v>
      </c>
      <c r="D1763" s="513">
        <v>1.5</v>
      </c>
      <c r="E1763" s="513">
        <v>2</v>
      </c>
      <c r="F1763" s="513">
        <v>1.5</v>
      </c>
      <c r="G1763" s="513">
        <v>2</v>
      </c>
      <c r="H1763" s="513">
        <v>1</v>
      </c>
      <c r="I1763" s="513">
        <v>1.7</v>
      </c>
      <c r="J1763" s="513">
        <v>1</v>
      </c>
      <c r="K1763" s="513">
        <v>1</v>
      </c>
      <c r="L1763" s="513">
        <v>2.5</v>
      </c>
      <c r="M1763" s="513">
        <v>4.5</v>
      </c>
      <c r="N1763" s="513">
        <v>1.4</v>
      </c>
      <c r="O1763" s="513">
        <v>1.5</v>
      </c>
      <c r="P1763" s="513">
        <v>1.4</v>
      </c>
      <c r="Q1763" s="513">
        <v>3.8</v>
      </c>
      <c r="R1763" s="513">
        <v>3.8</v>
      </c>
      <c r="S1763" s="609">
        <v>3</v>
      </c>
      <c r="T1763" s="609"/>
      <c r="U1763" s="513">
        <v>2.1</v>
      </c>
    </row>
    <row r="1764" s="135" customFormat="1" customHeight="1" spans="1:21">
      <c r="A1764" s="610">
        <v>45499</v>
      </c>
      <c r="B1764" s="610">
        <v>45505</v>
      </c>
      <c r="C1764" s="513" t="s">
        <v>2115</v>
      </c>
      <c r="D1764" s="513">
        <v>64.5</v>
      </c>
      <c r="E1764" s="513">
        <v>62</v>
      </c>
      <c r="F1764" s="513">
        <v>64</v>
      </c>
      <c r="G1764" s="513">
        <v>64.5</v>
      </c>
      <c r="H1764" s="513">
        <v>64</v>
      </c>
      <c r="I1764" s="513">
        <v>65</v>
      </c>
      <c r="J1764" s="513">
        <v>64</v>
      </c>
      <c r="K1764" s="513">
        <v>65</v>
      </c>
      <c r="L1764" s="513">
        <v>62</v>
      </c>
      <c r="M1764" s="513">
        <v>66.5</v>
      </c>
      <c r="N1764" s="513">
        <v>65.4</v>
      </c>
      <c r="O1764" s="513">
        <v>66.1</v>
      </c>
      <c r="P1764" s="513">
        <v>64.9</v>
      </c>
      <c r="Q1764" s="513">
        <v>64.5</v>
      </c>
      <c r="R1764" s="513">
        <v>64.5</v>
      </c>
      <c r="S1764" s="513">
        <v>58</v>
      </c>
      <c r="T1764" s="513"/>
      <c r="U1764" s="513">
        <v>64.06</v>
      </c>
    </row>
    <row r="1765" s="135" customFormat="1" customHeight="1" spans="1:21">
      <c r="A1765" s="610">
        <v>45499</v>
      </c>
      <c r="B1765" s="610">
        <v>45505</v>
      </c>
      <c r="C1765" s="513" t="s">
        <v>2116</v>
      </c>
      <c r="D1765" s="513">
        <v>50</v>
      </c>
      <c r="E1765" s="513">
        <v>55</v>
      </c>
      <c r="F1765" s="513">
        <v>53</v>
      </c>
      <c r="G1765" s="513">
        <v>54</v>
      </c>
      <c r="H1765" s="513">
        <v>52</v>
      </c>
      <c r="I1765" s="513">
        <v>54</v>
      </c>
      <c r="J1765" s="513">
        <v>52.5</v>
      </c>
      <c r="K1765" s="513">
        <v>53</v>
      </c>
      <c r="L1765" s="513">
        <v>50</v>
      </c>
      <c r="M1765" s="513">
        <v>55</v>
      </c>
      <c r="N1765" s="513">
        <v>58.6</v>
      </c>
      <c r="O1765" s="513">
        <v>59.3</v>
      </c>
      <c r="P1765" s="513">
        <v>58.2</v>
      </c>
      <c r="Q1765" s="513">
        <v>54</v>
      </c>
      <c r="R1765" s="513">
        <v>54</v>
      </c>
      <c r="S1765" s="513">
        <v>46</v>
      </c>
      <c r="T1765" s="513"/>
      <c r="U1765" s="513">
        <v>53.66</v>
      </c>
    </row>
    <row r="1766" s="135" customFormat="1" customHeight="1" spans="1:21">
      <c r="A1766" s="610">
        <v>45499</v>
      </c>
      <c r="B1766" s="610">
        <v>45505</v>
      </c>
      <c r="C1766" s="513" t="s">
        <v>2117</v>
      </c>
      <c r="D1766" s="513">
        <v>14.5</v>
      </c>
      <c r="E1766" s="513">
        <v>7</v>
      </c>
      <c r="F1766" s="513">
        <v>11</v>
      </c>
      <c r="G1766" s="513">
        <v>10.5</v>
      </c>
      <c r="H1766" s="513">
        <v>12</v>
      </c>
      <c r="I1766" s="513">
        <v>11</v>
      </c>
      <c r="J1766" s="513">
        <v>11.5</v>
      </c>
      <c r="K1766" s="513">
        <v>12</v>
      </c>
      <c r="L1766" s="513">
        <v>12</v>
      </c>
      <c r="M1766" s="513">
        <v>11.5</v>
      </c>
      <c r="N1766" s="513">
        <v>6.8</v>
      </c>
      <c r="O1766" s="513">
        <v>6.8</v>
      </c>
      <c r="P1766" s="513">
        <v>6.7</v>
      </c>
      <c r="Q1766" s="513">
        <v>10.5</v>
      </c>
      <c r="R1766" s="513">
        <v>10.5</v>
      </c>
      <c r="S1766" s="513">
        <v>12</v>
      </c>
      <c r="T1766" s="513"/>
      <c r="U1766" s="513">
        <v>10.4</v>
      </c>
    </row>
    <row r="1767" s="135" customFormat="1" customHeight="1" spans="1:21">
      <c r="A1767" s="610">
        <v>45506</v>
      </c>
      <c r="B1767" s="610">
        <v>45512</v>
      </c>
      <c r="C1767" s="513" t="s">
        <v>2111</v>
      </c>
      <c r="D1767" s="609">
        <v>24.6</v>
      </c>
      <c r="E1767" s="609">
        <v>24.6</v>
      </c>
      <c r="F1767" s="513">
        <v>25.9</v>
      </c>
      <c r="G1767" s="513">
        <v>25.4</v>
      </c>
      <c r="H1767" s="513">
        <v>26</v>
      </c>
      <c r="I1767" s="513">
        <v>25.8</v>
      </c>
      <c r="J1767" s="513">
        <v>26.1</v>
      </c>
      <c r="K1767" s="513">
        <v>26.3</v>
      </c>
      <c r="L1767" s="513">
        <v>27.1</v>
      </c>
      <c r="M1767" s="609">
        <v>27.43</v>
      </c>
      <c r="N1767" s="513">
        <v>25.8</v>
      </c>
      <c r="O1767" s="513">
        <v>27</v>
      </c>
      <c r="P1767" s="513">
        <v>25.9</v>
      </c>
      <c r="Q1767" s="609">
        <v>25.8</v>
      </c>
      <c r="R1767" s="609">
        <v>26</v>
      </c>
      <c r="S1767" s="513">
        <v>25.8</v>
      </c>
      <c r="T1767" s="513"/>
      <c r="U1767" s="513">
        <v>25.97</v>
      </c>
    </row>
    <row r="1768" s="135" customFormat="1" customHeight="1" spans="1:21">
      <c r="A1768" s="610">
        <v>45506</v>
      </c>
      <c r="B1768" s="610">
        <v>45512</v>
      </c>
      <c r="C1768" s="513" t="s">
        <v>2112</v>
      </c>
      <c r="D1768" s="513">
        <v>27.5</v>
      </c>
      <c r="E1768" s="513">
        <v>27</v>
      </c>
      <c r="F1768" s="513">
        <v>26.5</v>
      </c>
      <c r="G1768" s="513">
        <v>27</v>
      </c>
      <c r="H1768" s="513">
        <v>26.2</v>
      </c>
      <c r="I1768" s="513">
        <v>26.5</v>
      </c>
      <c r="J1768" s="513">
        <v>26.5</v>
      </c>
      <c r="K1768" s="513">
        <v>26.6</v>
      </c>
      <c r="L1768" s="513">
        <v>28.5</v>
      </c>
      <c r="M1768" s="513">
        <v>29.5</v>
      </c>
      <c r="N1768" s="513">
        <v>28.5</v>
      </c>
      <c r="O1768" s="513">
        <v>29.8</v>
      </c>
      <c r="P1768" s="513">
        <v>28.7</v>
      </c>
      <c r="Q1768" s="513">
        <v>27.8</v>
      </c>
      <c r="R1768" s="513">
        <v>27.8</v>
      </c>
      <c r="S1768" s="513">
        <v>27.5</v>
      </c>
      <c r="T1768" s="513"/>
      <c r="U1768" s="513">
        <v>27.62</v>
      </c>
    </row>
    <row r="1769" s="135" customFormat="1" customHeight="1" spans="1:21">
      <c r="A1769" s="610">
        <v>45506</v>
      </c>
      <c r="B1769" s="610">
        <v>45512</v>
      </c>
      <c r="C1769" s="513" t="s">
        <v>2113</v>
      </c>
      <c r="D1769" s="513">
        <v>25.5</v>
      </c>
      <c r="E1769" s="513">
        <v>25</v>
      </c>
      <c r="F1769" s="513">
        <v>25</v>
      </c>
      <c r="G1769" s="513">
        <v>25</v>
      </c>
      <c r="H1769" s="513">
        <v>24.8</v>
      </c>
      <c r="I1769" s="513">
        <v>25</v>
      </c>
      <c r="J1769" s="513">
        <v>25</v>
      </c>
      <c r="K1769" s="513">
        <v>25</v>
      </c>
      <c r="L1769" s="513">
        <v>26</v>
      </c>
      <c r="M1769" s="513">
        <v>25</v>
      </c>
      <c r="N1769" s="513">
        <v>27.2</v>
      </c>
      <c r="O1769" s="513">
        <v>28.4</v>
      </c>
      <c r="P1769" s="513">
        <v>27.5</v>
      </c>
      <c r="Q1769" s="513">
        <v>24</v>
      </c>
      <c r="R1769" s="513">
        <v>24</v>
      </c>
      <c r="S1769" s="513">
        <v>24</v>
      </c>
      <c r="T1769" s="513"/>
      <c r="U1769" s="513">
        <v>25.4</v>
      </c>
    </row>
    <row r="1770" s="135" customFormat="1" customHeight="1" spans="1:21">
      <c r="A1770" s="610">
        <v>45506</v>
      </c>
      <c r="B1770" s="610">
        <v>45512</v>
      </c>
      <c r="C1770" s="513" t="s">
        <v>2114</v>
      </c>
      <c r="D1770" s="513">
        <v>2</v>
      </c>
      <c r="E1770" s="513">
        <v>2</v>
      </c>
      <c r="F1770" s="513">
        <v>1.5</v>
      </c>
      <c r="G1770" s="513">
        <v>2</v>
      </c>
      <c r="H1770" s="513">
        <v>1.4</v>
      </c>
      <c r="I1770" s="513">
        <v>1.5</v>
      </c>
      <c r="J1770" s="513">
        <v>1.5</v>
      </c>
      <c r="K1770" s="513">
        <v>1.6</v>
      </c>
      <c r="L1770" s="513">
        <v>2.5</v>
      </c>
      <c r="M1770" s="513">
        <v>4.5</v>
      </c>
      <c r="N1770" s="513">
        <v>1.3</v>
      </c>
      <c r="O1770" s="513">
        <v>1.4</v>
      </c>
      <c r="P1770" s="513">
        <v>1.2</v>
      </c>
      <c r="Q1770" s="513">
        <v>3.8</v>
      </c>
      <c r="R1770" s="513">
        <v>3.8</v>
      </c>
      <c r="S1770" s="513">
        <v>3.5</v>
      </c>
      <c r="T1770" s="513"/>
      <c r="U1770" s="513">
        <v>2.22</v>
      </c>
    </row>
    <row r="1771" s="135" customFormat="1" customHeight="1" spans="1:21">
      <c r="A1771" s="610">
        <v>45506</v>
      </c>
      <c r="B1771" s="610">
        <v>45512</v>
      </c>
      <c r="C1771" s="513" t="s">
        <v>2115</v>
      </c>
      <c r="D1771" s="513">
        <v>67</v>
      </c>
      <c r="E1771" s="513">
        <v>67</v>
      </c>
      <c r="F1771" s="513">
        <v>66.5</v>
      </c>
      <c r="G1771" s="513">
        <v>67</v>
      </c>
      <c r="H1771" s="513">
        <v>66</v>
      </c>
      <c r="I1771" s="513">
        <v>67</v>
      </c>
      <c r="J1771" s="513">
        <v>67.5</v>
      </c>
      <c r="K1771" s="513">
        <v>68</v>
      </c>
      <c r="L1771" s="513">
        <v>62</v>
      </c>
      <c r="M1771" s="513">
        <v>68</v>
      </c>
      <c r="N1771" s="513">
        <v>66.1</v>
      </c>
      <c r="O1771" s="513">
        <v>67.3</v>
      </c>
      <c r="P1771" s="513">
        <v>66.4</v>
      </c>
      <c r="Q1771" s="513">
        <v>65.5</v>
      </c>
      <c r="R1771" s="513">
        <v>65.5</v>
      </c>
      <c r="S1771" s="513">
        <v>58</v>
      </c>
      <c r="T1771" s="513"/>
      <c r="U1771" s="513">
        <v>65.93</v>
      </c>
    </row>
    <row r="1772" s="135" customFormat="1" customHeight="1" spans="1:21">
      <c r="A1772" s="610">
        <v>45506</v>
      </c>
      <c r="B1772" s="610">
        <v>45512</v>
      </c>
      <c r="C1772" s="513" t="s">
        <v>2116</v>
      </c>
      <c r="D1772" s="513">
        <v>52</v>
      </c>
      <c r="E1772" s="513">
        <v>55</v>
      </c>
      <c r="F1772" s="513">
        <v>53.5</v>
      </c>
      <c r="G1772" s="513">
        <v>55</v>
      </c>
      <c r="H1772" s="513">
        <v>53</v>
      </c>
      <c r="I1772" s="513">
        <v>54</v>
      </c>
      <c r="J1772" s="513">
        <v>54</v>
      </c>
      <c r="K1772" s="513">
        <v>54</v>
      </c>
      <c r="L1772" s="513">
        <v>50</v>
      </c>
      <c r="M1772" s="513">
        <v>56</v>
      </c>
      <c r="N1772" s="513">
        <v>59.5</v>
      </c>
      <c r="O1772" s="513">
        <v>60.6</v>
      </c>
      <c r="P1772" s="513">
        <v>59.9</v>
      </c>
      <c r="Q1772" s="513">
        <v>54</v>
      </c>
      <c r="R1772" s="513">
        <v>54</v>
      </c>
      <c r="S1772" s="513">
        <v>46</v>
      </c>
      <c r="T1772" s="513"/>
      <c r="U1772" s="513">
        <v>54.41</v>
      </c>
    </row>
    <row r="1773" s="135" customFormat="1" customHeight="1" spans="1:21">
      <c r="A1773" s="610">
        <v>45506</v>
      </c>
      <c r="B1773" s="610">
        <v>45512</v>
      </c>
      <c r="C1773" s="513" t="s">
        <v>2117</v>
      </c>
      <c r="D1773" s="513">
        <v>15</v>
      </c>
      <c r="E1773" s="513">
        <v>12</v>
      </c>
      <c r="F1773" s="513">
        <v>13</v>
      </c>
      <c r="G1773" s="513">
        <v>12</v>
      </c>
      <c r="H1773" s="513">
        <v>13</v>
      </c>
      <c r="I1773" s="513">
        <v>13</v>
      </c>
      <c r="J1773" s="513">
        <v>13.5</v>
      </c>
      <c r="K1773" s="513">
        <v>14</v>
      </c>
      <c r="L1773" s="513">
        <v>12</v>
      </c>
      <c r="M1773" s="513">
        <v>12</v>
      </c>
      <c r="N1773" s="513">
        <v>6.6</v>
      </c>
      <c r="O1773" s="513">
        <v>6.7</v>
      </c>
      <c r="P1773" s="513">
        <v>6.5</v>
      </c>
      <c r="Q1773" s="513">
        <v>11.5</v>
      </c>
      <c r="R1773" s="513">
        <v>11.5</v>
      </c>
      <c r="S1773" s="513">
        <v>12</v>
      </c>
      <c r="T1773" s="513"/>
      <c r="U1773" s="513">
        <v>11.52</v>
      </c>
    </row>
    <row r="1774" s="135" customFormat="1" customHeight="1" spans="1:21">
      <c r="A1774" s="610">
        <v>45513</v>
      </c>
      <c r="B1774" s="610">
        <v>45519</v>
      </c>
      <c r="C1774" s="513" t="s">
        <v>2111</v>
      </c>
      <c r="D1774" s="609">
        <v>26.5</v>
      </c>
      <c r="E1774" s="609">
        <v>26.35</v>
      </c>
      <c r="F1774" s="513">
        <v>27.2</v>
      </c>
      <c r="G1774" s="513">
        <v>26.6</v>
      </c>
      <c r="H1774" s="513">
        <v>27.3</v>
      </c>
      <c r="I1774" s="513">
        <v>27.1</v>
      </c>
      <c r="J1774" s="513">
        <v>27.3</v>
      </c>
      <c r="K1774" s="513">
        <v>27.5</v>
      </c>
      <c r="L1774" s="513">
        <v>27.3</v>
      </c>
      <c r="M1774" s="609">
        <v>28.5</v>
      </c>
      <c r="N1774" s="513">
        <v>27.2</v>
      </c>
      <c r="O1774" s="513">
        <v>27.6</v>
      </c>
      <c r="P1774" s="513">
        <v>26.7</v>
      </c>
      <c r="Q1774" s="609">
        <v>27.1</v>
      </c>
      <c r="R1774" s="609">
        <v>27.2</v>
      </c>
      <c r="S1774" s="609">
        <v>26.15</v>
      </c>
      <c r="T1774" s="609"/>
      <c r="U1774" s="513">
        <v>27.1</v>
      </c>
    </row>
    <row r="1775" s="135" customFormat="1" customHeight="1" spans="1:21">
      <c r="A1775" s="610">
        <v>45513</v>
      </c>
      <c r="B1775" s="610">
        <v>45519</v>
      </c>
      <c r="C1775" s="513" t="s">
        <v>2112</v>
      </c>
      <c r="D1775" s="513">
        <v>28.5</v>
      </c>
      <c r="E1775" s="513">
        <v>28</v>
      </c>
      <c r="F1775" s="513">
        <v>27</v>
      </c>
      <c r="G1775" s="513">
        <v>27.5</v>
      </c>
      <c r="H1775" s="513">
        <v>26.8</v>
      </c>
      <c r="I1775" s="513">
        <v>27</v>
      </c>
      <c r="J1775" s="513">
        <v>27</v>
      </c>
      <c r="K1775" s="513">
        <v>27.5</v>
      </c>
      <c r="L1775" s="513">
        <v>28.5</v>
      </c>
      <c r="M1775" s="513">
        <v>30</v>
      </c>
      <c r="N1775" s="513">
        <v>28.9</v>
      </c>
      <c r="O1775" s="513">
        <v>29.5</v>
      </c>
      <c r="P1775" s="513">
        <v>28.5</v>
      </c>
      <c r="Q1775" s="513">
        <v>28.5</v>
      </c>
      <c r="R1775" s="513">
        <v>28.5</v>
      </c>
      <c r="S1775" s="513">
        <v>27.5</v>
      </c>
      <c r="T1775" s="513"/>
      <c r="U1775" s="513">
        <v>28.08</v>
      </c>
    </row>
    <row r="1776" s="135" customFormat="1" customHeight="1" spans="1:21">
      <c r="A1776" s="610">
        <v>45513</v>
      </c>
      <c r="B1776" s="610">
        <v>45519</v>
      </c>
      <c r="C1776" s="513" t="s">
        <v>2113</v>
      </c>
      <c r="D1776" s="513">
        <v>25</v>
      </c>
      <c r="E1776" s="513">
        <v>25.5</v>
      </c>
      <c r="F1776" s="513">
        <v>25.5</v>
      </c>
      <c r="G1776" s="513">
        <v>25</v>
      </c>
      <c r="H1776" s="513">
        <v>25</v>
      </c>
      <c r="I1776" s="513">
        <v>25</v>
      </c>
      <c r="J1776" s="513">
        <v>25</v>
      </c>
      <c r="K1776" s="513">
        <v>25.5</v>
      </c>
      <c r="L1776" s="513">
        <v>26</v>
      </c>
      <c r="M1776" s="513">
        <v>25.5</v>
      </c>
      <c r="N1776" s="513">
        <v>27.6</v>
      </c>
      <c r="O1776" s="513">
        <v>28.2</v>
      </c>
      <c r="P1776" s="513">
        <v>27.2</v>
      </c>
      <c r="Q1776" s="513">
        <v>24.5</v>
      </c>
      <c r="R1776" s="513">
        <v>24.5</v>
      </c>
      <c r="S1776" s="513">
        <v>24</v>
      </c>
      <c r="T1776" s="513"/>
      <c r="U1776" s="513">
        <v>25.56</v>
      </c>
    </row>
    <row r="1777" s="135" customFormat="1" customHeight="1" spans="1:21">
      <c r="A1777" s="610">
        <v>45513</v>
      </c>
      <c r="B1777" s="610">
        <v>45519</v>
      </c>
      <c r="C1777" s="513" t="s">
        <v>2114</v>
      </c>
      <c r="D1777" s="513">
        <v>3.5</v>
      </c>
      <c r="E1777" s="513">
        <v>2.5</v>
      </c>
      <c r="F1777" s="513">
        <v>1.5</v>
      </c>
      <c r="G1777" s="513">
        <v>2.5</v>
      </c>
      <c r="H1777" s="513">
        <v>1.8</v>
      </c>
      <c r="I1777" s="513">
        <v>2</v>
      </c>
      <c r="J1777" s="513">
        <v>2</v>
      </c>
      <c r="K1777" s="513">
        <v>2</v>
      </c>
      <c r="L1777" s="513">
        <v>2.5</v>
      </c>
      <c r="M1777" s="513">
        <v>4.5</v>
      </c>
      <c r="N1777" s="513">
        <v>1.3</v>
      </c>
      <c r="O1777" s="513">
        <v>1.3</v>
      </c>
      <c r="P1777" s="513">
        <v>1.3</v>
      </c>
      <c r="Q1777" s="513">
        <v>4.3</v>
      </c>
      <c r="R1777" s="513">
        <v>4.3</v>
      </c>
      <c r="S1777" s="513">
        <v>3.5</v>
      </c>
      <c r="T1777" s="513"/>
      <c r="U1777" s="513">
        <v>2.52</v>
      </c>
    </row>
    <row r="1778" s="135" customFormat="1" customHeight="1" spans="1:21">
      <c r="A1778" s="610">
        <v>45513</v>
      </c>
      <c r="B1778" s="610">
        <v>45519</v>
      </c>
      <c r="C1778" s="513" t="s">
        <v>2115</v>
      </c>
      <c r="D1778" s="513">
        <v>69</v>
      </c>
      <c r="E1778" s="513">
        <v>69</v>
      </c>
      <c r="F1778" s="513">
        <v>68</v>
      </c>
      <c r="G1778" s="513">
        <v>69</v>
      </c>
      <c r="H1778" s="513">
        <v>68</v>
      </c>
      <c r="I1778" s="513">
        <v>68.5</v>
      </c>
      <c r="J1778" s="513">
        <v>69</v>
      </c>
      <c r="K1778" s="513">
        <v>70</v>
      </c>
      <c r="L1778" s="513">
        <v>62</v>
      </c>
      <c r="M1778" s="513">
        <v>70</v>
      </c>
      <c r="N1778" s="513">
        <v>66.9</v>
      </c>
      <c r="O1778" s="513">
        <v>67.9</v>
      </c>
      <c r="P1778" s="513">
        <v>66.7</v>
      </c>
      <c r="Q1778" s="513">
        <v>67.5</v>
      </c>
      <c r="R1778" s="513">
        <v>67.5</v>
      </c>
      <c r="S1778" s="513">
        <v>58</v>
      </c>
      <c r="T1778" s="513"/>
      <c r="U1778" s="513">
        <v>67.31</v>
      </c>
    </row>
    <row r="1779" s="135" customFormat="1" customHeight="1" spans="1:21">
      <c r="A1779" s="610">
        <v>45513</v>
      </c>
      <c r="B1779" s="610">
        <v>45519</v>
      </c>
      <c r="C1779" s="513" t="s">
        <v>2116</v>
      </c>
      <c r="D1779" s="513">
        <v>55</v>
      </c>
      <c r="E1779" s="513">
        <v>56</v>
      </c>
      <c r="F1779" s="513">
        <v>55</v>
      </c>
      <c r="G1779" s="513">
        <v>55</v>
      </c>
      <c r="H1779" s="513">
        <v>55</v>
      </c>
      <c r="I1779" s="513">
        <v>55</v>
      </c>
      <c r="J1779" s="513">
        <v>55</v>
      </c>
      <c r="K1779" s="513">
        <v>56</v>
      </c>
      <c r="L1779" s="513">
        <v>50</v>
      </c>
      <c r="M1779" s="513">
        <v>58</v>
      </c>
      <c r="N1779" s="513">
        <v>60.1</v>
      </c>
      <c r="O1779" s="513">
        <v>60.7</v>
      </c>
      <c r="P1779" s="513">
        <v>59.8</v>
      </c>
      <c r="Q1779" s="513">
        <v>56</v>
      </c>
      <c r="R1779" s="513">
        <v>56</v>
      </c>
      <c r="S1779" s="513">
        <v>46</v>
      </c>
      <c r="T1779" s="513"/>
      <c r="U1779" s="513">
        <v>55.54</v>
      </c>
    </row>
    <row r="1780" s="135" customFormat="1" customHeight="1" spans="1:21">
      <c r="A1780" s="610">
        <v>45513</v>
      </c>
      <c r="B1780" s="610">
        <v>45519</v>
      </c>
      <c r="C1780" s="513" t="s">
        <v>2117</v>
      </c>
      <c r="D1780" s="513">
        <v>14</v>
      </c>
      <c r="E1780" s="513">
        <v>13</v>
      </c>
      <c r="F1780" s="513">
        <v>13</v>
      </c>
      <c r="G1780" s="513">
        <v>14</v>
      </c>
      <c r="H1780" s="513">
        <v>13</v>
      </c>
      <c r="I1780" s="513">
        <v>13.5</v>
      </c>
      <c r="J1780" s="513">
        <v>14</v>
      </c>
      <c r="K1780" s="513">
        <v>14</v>
      </c>
      <c r="L1780" s="513">
        <v>12</v>
      </c>
      <c r="M1780" s="513">
        <v>12</v>
      </c>
      <c r="N1780" s="513">
        <v>6.8</v>
      </c>
      <c r="O1780" s="513">
        <v>7.2</v>
      </c>
      <c r="P1780" s="513">
        <v>6.9</v>
      </c>
      <c r="Q1780" s="513">
        <v>11.5</v>
      </c>
      <c r="R1780" s="513">
        <v>11.5</v>
      </c>
      <c r="S1780" s="513">
        <v>12</v>
      </c>
      <c r="T1780" s="513"/>
      <c r="U1780" s="513">
        <v>11.77</v>
      </c>
    </row>
    <row r="1781" s="135" customFormat="1" customHeight="1" spans="1:21">
      <c r="A1781" s="610">
        <v>45520</v>
      </c>
      <c r="B1781" s="610">
        <v>45526</v>
      </c>
      <c r="C1781" s="513" t="s">
        <v>2111</v>
      </c>
      <c r="D1781" s="609">
        <v>26.3</v>
      </c>
      <c r="E1781" s="609">
        <v>26.2</v>
      </c>
      <c r="F1781" s="513">
        <v>27.1</v>
      </c>
      <c r="G1781" s="513">
        <v>26.4</v>
      </c>
      <c r="H1781" s="513">
        <v>27.1</v>
      </c>
      <c r="I1781" s="513">
        <v>26.95</v>
      </c>
      <c r="J1781" s="513">
        <v>27.2</v>
      </c>
      <c r="K1781" s="513">
        <v>27.3</v>
      </c>
      <c r="L1781" s="513">
        <v>26.9</v>
      </c>
      <c r="M1781" s="609">
        <v>28.11</v>
      </c>
      <c r="N1781" s="513">
        <v>26.5</v>
      </c>
      <c r="O1781" s="513">
        <v>26.8</v>
      </c>
      <c r="P1781" s="513">
        <v>25.6</v>
      </c>
      <c r="Q1781" s="609">
        <v>26.97</v>
      </c>
      <c r="R1781" s="609">
        <v>27</v>
      </c>
      <c r="S1781" s="609">
        <v>26.05</v>
      </c>
      <c r="T1781" s="609"/>
      <c r="U1781" s="513">
        <v>26.78</v>
      </c>
    </row>
    <row r="1782" s="135" customFormat="1" customHeight="1" spans="1:21">
      <c r="A1782" s="610">
        <v>45520</v>
      </c>
      <c r="B1782" s="610">
        <v>45526</v>
      </c>
      <c r="C1782" s="513" t="s">
        <v>2112</v>
      </c>
      <c r="D1782" s="513">
        <v>28</v>
      </c>
      <c r="E1782" s="513">
        <v>28</v>
      </c>
      <c r="F1782" s="513">
        <v>27</v>
      </c>
      <c r="G1782" s="513">
        <v>28</v>
      </c>
      <c r="H1782" s="513">
        <v>27.8</v>
      </c>
      <c r="I1782" s="513">
        <v>27.5</v>
      </c>
      <c r="J1782" s="513">
        <v>27</v>
      </c>
      <c r="K1782" s="513">
        <v>28.2</v>
      </c>
      <c r="L1782" s="513">
        <v>28</v>
      </c>
      <c r="M1782" s="513">
        <v>29.2</v>
      </c>
      <c r="N1782" s="513">
        <v>28.3</v>
      </c>
      <c r="O1782" s="513">
        <v>28.6</v>
      </c>
      <c r="P1782" s="513">
        <v>27.5</v>
      </c>
      <c r="Q1782" s="513">
        <v>28</v>
      </c>
      <c r="R1782" s="513">
        <v>28</v>
      </c>
      <c r="S1782" s="513">
        <v>27.5</v>
      </c>
      <c r="T1782" s="513"/>
      <c r="U1782" s="513">
        <v>27.91</v>
      </c>
    </row>
    <row r="1783" s="135" customFormat="1" customHeight="1" spans="1:21">
      <c r="A1783" s="610">
        <v>45520</v>
      </c>
      <c r="B1783" s="610">
        <v>45526</v>
      </c>
      <c r="C1783" s="513" t="s">
        <v>2113</v>
      </c>
      <c r="D1783" s="513">
        <v>25.5</v>
      </c>
      <c r="E1783" s="513">
        <v>25.5</v>
      </c>
      <c r="F1783" s="513">
        <v>25.5</v>
      </c>
      <c r="G1783" s="513">
        <v>25.5</v>
      </c>
      <c r="H1783" s="513">
        <v>25.2</v>
      </c>
      <c r="I1783" s="513">
        <v>25</v>
      </c>
      <c r="J1783" s="513">
        <v>25</v>
      </c>
      <c r="K1783" s="513">
        <v>25.5</v>
      </c>
      <c r="L1783" s="513">
        <v>25.5</v>
      </c>
      <c r="M1783" s="513">
        <v>25</v>
      </c>
      <c r="N1783" s="513">
        <v>26.8</v>
      </c>
      <c r="O1783" s="513">
        <v>27.1</v>
      </c>
      <c r="P1783" s="513">
        <v>25.9</v>
      </c>
      <c r="Q1783" s="513">
        <v>24</v>
      </c>
      <c r="R1783" s="513">
        <v>24</v>
      </c>
      <c r="S1783" s="513">
        <v>24</v>
      </c>
      <c r="T1783" s="513"/>
      <c r="U1783" s="513">
        <v>25.31</v>
      </c>
    </row>
    <row r="1784" s="135" customFormat="1" customHeight="1" spans="1:21">
      <c r="A1784" s="610">
        <v>45520</v>
      </c>
      <c r="B1784" s="610">
        <v>45526</v>
      </c>
      <c r="C1784" s="513" t="s">
        <v>2114</v>
      </c>
      <c r="D1784" s="513">
        <v>2.5</v>
      </c>
      <c r="E1784" s="513">
        <v>2.5</v>
      </c>
      <c r="F1784" s="513">
        <v>1.5</v>
      </c>
      <c r="G1784" s="513">
        <v>2.5</v>
      </c>
      <c r="H1784" s="513">
        <v>2.6</v>
      </c>
      <c r="I1784" s="513">
        <v>2.5</v>
      </c>
      <c r="J1784" s="513">
        <v>2</v>
      </c>
      <c r="K1784" s="513">
        <v>2.7</v>
      </c>
      <c r="L1784" s="513">
        <v>2.5</v>
      </c>
      <c r="M1784" s="513">
        <v>4.2</v>
      </c>
      <c r="N1784" s="513">
        <v>1.5</v>
      </c>
      <c r="O1784" s="513">
        <v>1.5</v>
      </c>
      <c r="P1784" s="513">
        <v>1.6</v>
      </c>
      <c r="Q1784" s="513">
        <v>4</v>
      </c>
      <c r="R1784" s="513">
        <v>4</v>
      </c>
      <c r="S1784" s="513">
        <v>3.5</v>
      </c>
      <c r="T1784" s="513"/>
      <c r="U1784" s="513">
        <v>2.6</v>
      </c>
    </row>
    <row r="1785" s="135" customFormat="1" customHeight="1" spans="1:21">
      <c r="A1785" s="610">
        <v>45520</v>
      </c>
      <c r="B1785" s="610">
        <v>45526</v>
      </c>
      <c r="C1785" s="513" t="s">
        <v>2115</v>
      </c>
      <c r="D1785" s="513">
        <v>69</v>
      </c>
      <c r="E1785" s="513">
        <v>69</v>
      </c>
      <c r="F1785" s="513">
        <v>67</v>
      </c>
      <c r="G1785" s="513">
        <v>68</v>
      </c>
      <c r="H1785" s="513">
        <v>66</v>
      </c>
      <c r="I1785" s="513">
        <v>67.5</v>
      </c>
      <c r="J1785" s="513">
        <v>68</v>
      </c>
      <c r="K1785" s="513">
        <v>68</v>
      </c>
      <c r="L1785" s="513">
        <v>61</v>
      </c>
      <c r="M1785" s="513">
        <v>69</v>
      </c>
      <c r="N1785" s="513">
        <v>66.8</v>
      </c>
      <c r="O1785" s="513">
        <v>67.4</v>
      </c>
      <c r="P1785" s="513">
        <v>66.1</v>
      </c>
      <c r="Q1785" s="513">
        <v>67</v>
      </c>
      <c r="R1785" s="513">
        <v>67</v>
      </c>
      <c r="S1785" s="513">
        <v>58</v>
      </c>
      <c r="T1785" s="513"/>
      <c r="U1785" s="513">
        <v>66.55</v>
      </c>
    </row>
    <row r="1786" s="135" customFormat="1" customHeight="1" spans="1:21">
      <c r="A1786" s="610">
        <v>45520</v>
      </c>
      <c r="B1786" s="610">
        <v>45526</v>
      </c>
      <c r="C1786" s="513" t="s">
        <v>2116</v>
      </c>
      <c r="D1786" s="513">
        <v>55</v>
      </c>
      <c r="E1786" s="513">
        <v>56</v>
      </c>
      <c r="F1786" s="513">
        <v>55</v>
      </c>
      <c r="G1786" s="513">
        <v>55</v>
      </c>
      <c r="H1786" s="513">
        <v>55</v>
      </c>
      <c r="I1786" s="513">
        <v>55</v>
      </c>
      <c r="J1786" s="513">
        <v>55</v>
      </c>
      <c r="K1786" s="513">
        <v>56</v>
      </c>
      <c r="L1786" s="513">
        <v>50</v>
      </c>
      <c r="M1786" s="513">
        <v>57</v>
      </c>
      <c r="N1786" s="513">
        <v>59.7</v>
      </c>
      <c r="O1786" s="513">
        <v>60.2</v>
      </c>
      <c r="P1786" s="513">
        <v>59</v>
      </c>
      <c r="Q1786" s="513">
        <v>56</v>
      </c>
      <c r="R1786" s="513">
        <v>56</v>
      </c>
      <c r="S1786" s="513">
        <v>46</v>
      </c>
      <c r="T1786" s="513"/>
      <c r="U1786" s="513">
        <v>55.37</v>
      </c>
    </row>
    <row r="1787" s="135" customFormat="1" customHeight="1" spans="1:21">
      <c r="A1787" s="610">
        <v>45520</v>
      </c>
      <c r="B1787" s="610">
        <v>45526</v>
      </c>
      <c r="C1787" s="513" t="s">
        <v>2117</v>
      </c>
      <c r="D1787" s="513">
        <v>14</v>
      </c>
      <c r="E1787" s="513">
        <v>13</v>
      </c>
      <c r="F1787" s="513">
        <v>12</v>
      </c>
      <c r="G1787" s="513">
        <v>13</v>
      </c>
      <c r="H1787" s="513">
        <v>11</v>
      </c>
      <c r="I1787" s="513">
        <v>12.5</v>
      </c>
      <c r="J1787" s="513">
        <v>13</v>
      </c>
      <c r="K1787" s="513">
        <v>12</v>
      </c>
      <c r="L1787" s="513">
        <v>11</v>
      </c>
      <c r="M1787" s="513">
        <v>12</v>
      </c>
      <c r="N1787" s="513">
        <v>7.1</v>
      </c>
      <c r="O1787" s="513">
        <v>7.2</v>
      </c>
      <c r="P1787" s="513">
        <v>7.1</v>
      </c>
      <c r="Q1787" s="513">
        <v>11</v>
      </c>
      <c r="R1787" s="513">
        <v>11</v>
      </c>
      <c r="S1787" s="513">
        <v>12</v>
      </c>
      <c r="T1787" s="513"/>
      <c r="U1787" s="513">
        <v>11.18</v>
      </c>
    </row>
    <row r="1788" s="135" customFormat="1" customHeight="1" spans="1:21">
      <c r="A1788" s="610">
        <v>45527</v>
      </c>
      <c r="B1788" s="610">
        <v>45533</v>
      </c>
      <c r="C1788" s="513" t="s">
        <v>2111</v>
      </c>
      <c r="D1788" s="609">
        <v>25.3</v>
      </c>
      <c r="E1788" s="609">
        <v>25.2</v>
      </c>
      <c r="F1788" s="513">
        <v>25.6</v>
      </c>
      <c r="G1788" s="513">
        <v>25.1</v>
      </c>
      <c r="H1788" s="513">
        <v>25.5</v>
      </c>
      <c r="I1788" s="513">
        <v>25.5</v>
      </c>
      <c r="J1788" s="513">
        <v>25.7</v>
      </c>
      <c r="K1788" s="513">
        <v>25.7</v>
      </c>
      <c r="L1788" s="513">
        <v>25.8</v>
      </c>
      <c r="M1788" s="609">
        <v>26.83</v>
      </c>
      <c r="N1788" s="513">
        <v>25.7</v>
      </c>
      <c r="O1788" s="609">
        <v>25.8</v>
      </c>
      <c r="P1788" s="609">
        <v>24.7</v>
      </c>
      <c r="Q1788" s="513">
        <v>25.8</v>
      </c>
      <c r="R1788" s="513">
        <v>25.8</v>
      </c>
      <c r="S1788" s="513">
        <v>25.53</v>
      </c>
      <c r="T1788" s="513"/>
      <c r="U1788" s="513">
        <v>25.6</v>
      </c>
    </row>
    <row r="1789" s="135" customFormat="1" customHeight="1" spans="1:21">
      <c r="A1789" s="610">
        <v>45527</v>
      </c>
      <c r="B1789" s="610">
        <v>45533</v>
      </c>
      <c r="C1789" s="513" t="s">
        <v>2112</v>
      </c>
      <c r="D1789" s="513">
        <v>27</v>
      </c>
      <c r="E1789" s="513">
        <v>27</v>
      </c>
      <c r="F1789" s="513">
        <v>26</v>
      </c>
      <c r="G1789" s="513">
        <v>26.5</v>
      </c>
      <c r="H1789" s="513">
        <v>26.1</v>
      </c>
      <c r="I1789" s="513">
        <v>26</v>
      </c>
      <c r="J1789" s="513">
        <v>26</v>
      </c>
      <c r="K1789" s="513">
        <v>26.5</v>
      </c>
      <c r="L1789" s="513">
        <v>27</v>
      </c>
      <c r="M1789" s="513">
        <v>28</v>
      </c>
      <c r="N1789" s="513">
        <v>27.3</v>
      </c>
      <c r="O1789" s="513">
        <v>27.8</v>
      </c>
      <c r="P1789" s="513">
        <v>26.5</v>
      </c>
      <c r="Q1789" s="513">
        <v>27</v>
      </c>
      <c r="R1789" s="513">
        <v>27</v>
      </c>
      <c r="S1789" s="513">
        <v>26.5</v>
      </c>
      <c r="T1789" s="513"/>
      <c r="U1789" s="513">
        <v>26.76</v>
      </c>
    </row>
    <row r="1790" s="135" customFormat="1" customHeight="1" spans="1:21">
      <c r="A1790" s="610">
        <v>45527</v>
      </c>
      <c r="B1790" s="610">
        <v>45533</v>
      </c>
      <c r="C1790" s="513" t="s">
        <v>2113</v>
      </c>
      <c r="D1790" s="513">
        <v>25.5</v>
      </c>
      <c r="E1790" s="513">
        <v>25.5</v>
      </c>
      <c r="F1790" s="513">
        <v>25</v>
      </c>
      <c r="G1790" s="513">
        <v>25</v>
      </c>
      <c r="H1790" s="513">
        <v>24.5</v>
      </c>
      <c r="I1790" s="513">
        <v>24</v>
      </c>
      <c r="J1790" s="513">
        <v>24.5</v>
      </c>
      <c r="K1790" s="513">
        <v>25</v>
      </c>
      <c r="L1790" s="513">
        <v>25</v>
      </c>
      <c r="M1790" s="513">
        <v>24</v>
      </c>
      <c r="N1790" s="513">
        <v>25.3</v>
      </c>
      <c r="O1790" s="513">
        <v>25.9</v>
      </c>
      <c r="P1790" s="513">
        <v>24.6</v>
      </c>
      <c r="Q1790" s="513">
        <v>24</v>
      </c>
      <c r="R1790" s="513">
        <v>24</v>
      </c>
      <c r="S1790" s="513">
        <v>24</v>
      </c>
      <c r="T1790" s="513"/>
      <c r="U1790" s="513">
        <v>24.74</v>
      </c>
    </row>
    <row r="1791" s="135" customFormat="1" customHeight="1" spans="1:21">
      <c r="A1791" s="610">
        <v>45527</v>
      </c>
      <c r="B1791" s="610">
        <v>45533</v>
      </c>
      <c r="C1791" s="513" t="s">
        <v>2114</v>
      </c>
      <c r="D1791" s="513">
        <v>1.5</v>
      </c>
      <c r="E1791" s="513">
        <v>1.5</v>
      </c>
      <c r="F1791" s="513">
        <v>1</v>
      </c>
      <c r="G1791" s="513">
        <v>1.5</v>
      </c>
      <c r="H1791" s="513">
        <v>1.6</v>
      </c>
      <c r="I1791" s="513">
        <v>2</v>
      </c>
      <c r="J1791" s="513">
        <v>1.5</v>
      </c>
      <c r="K1791" s="513">
        <v>1.5</v>
      </c>
      <c r="L1791" s="513">
        <v>2</v>
      </c>
      <c r="M1791" s="513">
        <v>4</v>
      </c>
      <c r="N1791" s="513">
        <v>2</v>
      </c>
      <c r="O1791" s="513">
        <v>1.9</v>
      </c>
      <c r="P1791" s="513">
        <v>1.9</v>
      </c>
      <c r="Q1791" s="513">
        <v>3</v>
      </c>
      <c r="R1791" s="513">
        <v>3</v>
      </c>
      <c r="S1791" s="513">
        <v>2.5</v>
      </c>
      <c r="T1791" s="513"/>
      <c r="U1791" s="513">
        <v>2.02</v>
      </c>
    </row>
    <row r="1792" s="135" customFormat="1" customHeight="1" spans="1:21">
      <c r="A1792" s="610">
        <v>45527</v>
      </c>
      <c r="B1792" s="610">
        <v>45533</v>
      </c>
      <c r="C1792" s="513" t="s">
        <v>2115</v>
      </c>
      <c r="D1792" s="513">
        <v>68</v>
      </c>
      <c r="E1792" s="513">
        <v>68</v>
      </c>
      <c r="F1792" s="513">
        <v>65</v>
      </c>
      <c r="G1792" s="513">
        <v>66</v>
      </c>
      <c r="H1792" s="513">
        <v>64</v>
      </c>
      <c r="I1792" s="513">
        <v>65</v>
      </c>
      <c r="J1792" s="513">
        <v>66</v>
      </c>
      <c r="K1792" s="513">
        <v>66</v>
      </c>
      <c r="L1792" s="513">
        <v>61</v>
      </c>
      <c r="M1792" s="513">
        <v>67</v>
      </c>
      <c r="N1792" s="513">
        <v>66.2</v>
      </c>
      <c r="O1792" s="513">
        <v>67.1</v>
      </c>
      <c r="P1792" s="513">
        <v>65.8</v>
      </c>
      <c r="Q1792" s="513">
        <v>65</v>
      </c>
      <c r="R1792" s="513">
        <v>65</v>
      </c>
      <c r="S1792" s="513">
        <v>57</v>
      </c>
      <c r="T1792" s="513"/>
      <c r="U1792" s="513">
        <v>65.13</v>
      </c>
    </row>
    <row r="1793" s="135" customFormat="1" customHeight="1" spans="1:21">
      <c r="A1793" s="610">
        <v>45527</v>
      </c>
      <c r="B1793" s="610">
        <v>45533</v>
      </c>
      <c r="C1793" s="513" t="s">
        <v>2116</v>
      </c>
      <c r="D1793" s="513">
        <v>54</v>
      </c>
      <c r="E1793" s="513">
        <v>55</v>
      </c>
      <c r="F1793" s="513">
        <v>53</v>
      </c>
      <c r="G1793" s="513">
        <v>54</v>
      </c>
      <c r="H1793" s="513">
        <v>53</v>
      </c>
      <c r="I1793" s="513">
        <v>54</v>
      </c>
      <c r="J1793" s="513">
        <v>54</v>
      </c>
      <c r="K1793" s="513">
        <v>54</v>
      </c>
      <c r="L1793" s="513">
        <v>50</v>
      </c>
      <c r="M1793" s="513">
        <v>55</v>
      </c>
      <c r="N1793" s="513">
        <v>57.2</v>
      </c>
      <c r="O1793" s="513">
        <v>57.8</v>
      </c>
      <c r="P1793" s="513">
        <v>56.7</v>
      </c>
      <c r="Q1793" s="513">
        <v>54</v>
      </c>
      <c r="R1793" s="513">
        <v>54</v>
      </c>
      <c r="S1793" s="513">
        <v>46</v>
      </c>
      <c r="T1793" s="513"/>
      <c r="U1793" s="513">
        <v>53.86</v>
      </c>
    </row>
    <row r="1794" s="135" customFormat="1" customHeight="1" spans="1:21">
      <c r="A1794" s="610">
        <v>45527</v>
      </c>
      <c r="B1794" s="610">
        <v>45533</v>
      </c>
      <c r="C1794" s="513" t="s">
        <v>2117</v>
      </c>
      <c r="D1794" s="513">
        <v>14</v>
      </c>
      <c r="E1794" s="513">
        <v>13</v>
      </c>
      <c r="F1794" s="513">
        <v>12</v>
      </c>
      <c r="G1794" s="513">
        <v>12</v>
      </c>
      <c r="H1794" s="513">
        <v>11</v>
      </c>
      <c r="I1794" s="513">
        <v>11</v>
      </c>
      <c r="J1794" s="513">
        <v>12</v>
      </c>
      <c r="K1794" s="513">
        <v>12</v>
      </c>
      <c r="L1794" s="513">
        <v>11</v>
      </c>
      <c r="M1794" s="513">
        <v>12</v>
      </c>
      <c r="N1794" s="513">
        <v>9</v>
      </c>
      <c r="O1794" s="513">
        <v>9.3</v>
      </c>
      <c r="P1794" s="513">
        <v>9.1</v>
      </c>
      <c r="Q1794" s="513">
        <v>11</v>
      </c>
      <c r="R1794" s="513">
        <v>11</v>
      </c>
      <c r="S1794" s="513">
        <v>11</v>
      </c>
      <c r="T1794" s="513"/>
      <c r="U1794" s="513">
        <v>11.27</v>
      </c>
    </row>
    <row r="1795" s="135" customFormat="1" customHeight="1" spans="1:21">
      <c r="A1795" s="610">
        <v>45534</v>
      </c>
      <c r="B1795" s="610">
        <v>45540</v>
      </c>
      <c r="C1795" s="513" t="s">
        <v>2111</v>
      </c>
      <c r="D1795" s="609">
        <v>25.3</v>
      </c>
      <c r="E1795" s="609">
        <v>25.2</v>
      </c>
      <c r="F1795" s="609">
        <v>25.6</v>
      </c>
      <c r="G1795" s="609">
        <v>25.2</v>
      </c>
      <c r="H1795" s="609">
        <v>25.6</v>
      </c>
      <c r="I1795" s="609">
        <v>25.5</v>
      </c>
      <c r="J1795" s="609">
        <v>25.7</v>
      </c>
      <c r="K1795" s="609">
        <v>25.9</v>
      </c>
      <c r="L1795" s="609">
        <v>25.3</v>
      </c>
      <c r="M1795" s="609">
        <v>26</v>
      </c>
      <c r="N1795" s="609">
        <v>25.2</v>
      </c>
      <c r="O1795" s="609">
        <v>25.3</v>
      </c>
      <c r="P1795" s="609">
        <v>24.3</v>
      </c>
      <c r="Q1795" s="609">
        <v>25.5</v>
      </c>
      <c r="R1795" s="609">
        <v>25.4</v>
      </c>
      <c r="S1795" s="609">
        <v>25.58</v>
      </c>
      <c r="T1795" s="609"/>
      <c r="U1795" s="513">
        <v>25.41</v>
      </c>
    </row>
    <row r="1796" s="135" customFormat="1" customHeight="1" spans="1:21">
      <c r="A1796" s="610">
        <v>45534</v>
      </c>
      <c r="B1796" s="610">
        <v>45540</v>
      </c>
      <c r="C1796" s="513" t="s">
        <v>2112</v>
      </c>
      <c r="D1796" s="513">
        <v>26.5</v>
      </c>
      <c r="E1796" s="513">
        <v>26.5</v>
      </c>
      <c r="F1796" s="513">
        <v>26.5</v>
      </c>
      <c r="G1796" s="513">
        <v>26.5</v>
      </c>
      <c r="H1796" s="513">
        <v>26.8</v>
      </c>
      <c r="I1796" s="513">
        <v>26.3</v>
      </c>
      <c r="J1796" s="513">
        <v>26.5</v>
      </c>
      <c r="K1796" s="513">
        <v>27.2</v>
      </c>
      <c r="L1796" s="513">
        <v>27</v>
      </c>
      <c r="M1796" s="513">
        <v>28</v>
      </c>
      <c r="N1796" s="513">
        <v>27</v>
      </c>
      <c r="O1796" s="513">
        <v>27.4</v>
      </c>
      <c r="P1796" s="513">
        <v>26.3</v>
      </c>
      <c r="Q1796" s="513">
        <v>27</v>
      </c>
      <c r="R1796" s="513">
        <v>27</v>
      </c>
      <c r="S1796" s="513">
        <v>27.5</v>
      </c>
      <c r="T1796" s="513"/>
      <c r="U1796" s="513">
        <v>26.88</v>
      </c>
    </row>
    <row r="1797" s="135" customFormat="1" customHeight="1" spans="1:21">
      <c r="A1797" s="610">
        <v>45534</v>
      </c>
      <c r="B1797" s="610">
        <v>45540</v>
      </c>
      <c r="C1797" s="513" t="s">
        <v>2113</v>
      </c>
      <c r="D1797" s="513">
        <v>25</v>
      </c>
      <c r="E1797" s="513">
        <v>25</v>
      </c>
      <c r="F1797" s="513">
        <v>25</v>
      </c>
      <c r="G1797" s="513">
        <v>25</v>
      </c>
      <c r="H1797" s="513">
        <v>24.8</v>
      </c>
      <c r="I1797" s="513">
        <v>24.5</v>
      </c>
      <c r="J1797" s="513">
        <v>25</v>
      </c>
      <c r="K1797" s="513">
        <v>25.2</v>
      </c>
      <c r="L1797" s="513">
        <v>25</v>
      </c>
      <c r="M1797" s="513">
        <v>24</v>
      </c>
      <c r="N1797" s="513">
        <v>24.9</v>
      </c>
      <c r="O1797" s="513">
        <v>25.4</v>
      </c>
      <c r="P1797" s="513">
        <v>24.2</v>
      </c>
      <c r="Q1797" s="513">
        <v>24</v>
      </c>
      <c r="R1797" s="513">
        <v>24</v>
      </c>
      <c r="S1797" s="513">
        <v>25.5</v>
      </c>
      <c r="T1797" s="513"/>
      <c r="U1797" s="513">
        <v>24.78</v>
      </c>
    </row>
    <row r="1798" s="135" customFormat="1" customHeight="1" spans="1:21">
      <c r="A1798" s="610">
        <v>45534</v>
      </c>
      <c r="B1798" s="610">
        <v>45540</v>
      </c>
      <c r="C1798" s="513" t="s">
        <v>2114</v>
      </c>
      <c r="D1798" s="513">
        <v>1.5</v>
      </c>
      <c r="E1798" s="513">
        <v>1.5</v>
      </c>
      <c r="F1798" s="513">
        <v>1.5</v>
      </c>
      <c r="G1798" s="513">
        <v>1.5</v>
      </c>
      <c r="H1798" s="513">
        <v>2</v>
      </c>
      <c r="I1798" s="513">
        <v>1.8</v>
      </c>
      <c r="J1798" s="513">
        <v>1.5</v>
      </c>
      <c r="K1798" s="513">
        <v>2</v>
      </c>
      <c r="L1798" s="513">
        <v>2</v>
      </c>
      <c r="M1798" s="513">
        <v>4</v>
      </c>
      <c r="N1798" s="513">
        <v>2.1</v>
      </c>
      <c r="O1798" s="513">
        <v>2</v>
      </c>
      <c r="P1798" s="513">
        <v>2.1</v>
      </c>
      <c r="Q1798" s="513">
        <v>3</v>
      </c>
      <c r="R1798" s="513">
        <v>3</v>
      </c>
      <c r="S1798" s="513">
        <v>2</v>
      </c>
      <c r="T1798" s="513"/>
      <c r="U1798" s="513">
        <v>2.1</v>
      </c>
    </row>
    <row r="1799" s="135" customFormat="1" customHeight="1" spans="1:21">
      <c r="A1799" s="610">
        <v>45534</v>
      </c>
      <c r="B1799" s="610">
        <v>45540</v>
      </c>
      <c r="C1799" s="513" t="s">
        <v>2115</v>
      </c>
      <c r="D1799" s="513">
        <v>65</v>
      </c>
      <c r="E1799" s="513">
        <v>65</v>
      </c>
      <c r="F1799" s="513">
        <v>64</v>
      </c>
      <c r="G1799" s="513">
        <v>65</v>
      </c>
      <c r="H1799" s="513">
        <v>63</v>
      </c>
      <c r="I1799" s="513">
        <v>64.5</v>
      </c>
      <c r="J1799" s="513">
        <v>64</v>
      </c>
      <c r="K1799" s="513">
        <v>64</v>
      </c>
      <c r="L1799" s="513">
        <v>61</v>
      </c>
      <c r="M1799" s="513">
        <v>67</v>
      </c>
      <c r="N1799" s="513">
        <v>65.6</v>
      </c>
      <c r="O1799" s="513">
        <v>66.4</v>
      </c>
      <c r="P1799" s="513">
        <v>65.1</v>
      </c>
      <c r="Q1799" s="513">
        <v>65</v>
      </c>
      <c r="R1799" s="513">
        <v>65</v>
      </c>
      <c r="S1799" s="513">
        <v>56</v>
      </c>
      <c r="T1799" s="513"/>
      <c r="U1799" s="513">
        <v>64.1</v>
      </c>
    </row>
    <row r="1800" s="135" customFormat="1" customHeight="1" spans="1:21">
      <c r="A1800" s="610">
        <v>45534</v>
      </c>
      <c r="B1800" s="610">
        <v>45540</v>
      </c>
      <c r="C1800" s="513" t="s">
        <v>2116</v>
      </c>
      <c r="D1800" s="513">
        <v>54</v>
      </c>
      <c r="E1800" s="513">
        <v>55</v>
      </c>
      <c r="F1800" s="513">
        <v>53</v>
      </c>
      <c r="G1800" s="513">
        <v>54</v>
      </c>
      <c r="H1800" s="513">
        <v>53</v>
      </c>
      <c r="I1800" s="513">
        <v>54</v>
      </c>
      <c r="J1800" s="513">
        <v>54</v>
      </c>
      <c r="K1800" s="513">
        <v>54</v>
      </c>
      <c r="L1800" s="513">
        <v>50</v>
      </c>
      <c r="M1800" s="513">
        <v>55</v>
      </c>
      <c r="N1800" s="513">
        <v>55.3</v>
      </c>
      <c r="O1800" s="513">
        <v>56</v>
      </c>
      <c r="P1800" s="513">
        <v>54.7</v>
      </c>
      <c r="Q1800" s="513">
        <v>54</v>
      </c>
      <c r="R1800" s="513">
        <v>54</v>
      </c>
      <c r="S1800" s="513">
        <v>46</v>
      </c>
      <c r="T1800" s="513"/>
      <c r="U1800" s="513">
        <v>53.5</v>
      </c>
    </row>
    <row r="1801" s="135" customFormat="1" customHeight="1" spans="1:21">
      <c r="A1801" s="610">
        <v>45534</v>
      </c>
      <c r="B1801" s="610">
        <v>45540</v>
      </c>
      <c r="C1801" s="513" t="s">
        <v>2117</v>
      </c>
      <c r="D1801" s="513">
        <v>11</v>
      </c>
      <c r="E1801" s="513">
        <v>10</v>
      </c>
      <c r="F1801" s="513">
        <v>11</v>
      </c>
      <c r="G1801" s="513">
        <v>11</v>
      </c>
      <c r="H1801" s="513">
        <v>10</v>
      </c>
      <c r="I1801" s="513">
        <v>10.5</v>
      </c>
      <c r="J1801" s="513">
        <v>10</v>
      </c>
      <c r="K1801" s="513">
        <v>10</v>
      </c>
      <c r="L1801" s="513">
        <v>11</v>
      </c>
      <c r="M1801" s="513">
        <v>12</v>
      </c>
      <c r="N1801" s="513">
        <v>10.3</v>
      </c>
      <c r="O1801" s="513">
        <v>10.4</v>
      </c>
      <c r="P1801" s="513">
        <v>10.4</v>
      </c>
      <c r="Q1801" s="513">
        <v>11</v>
      </c>
      <c r="R1801" s="513">
        <v>11</v>
      </c>
      <c r="S1801" s="513">
        <v>10</v>
      </c>
      <c r="T1801" s="513"/>
      <c r="U1801" s="513">
        <v>10.6</v>
      </c>
    </row>
    <row r="1802" s="135" customFormat="1" customHeight="1" spans="1:21">
      <c r="A1802" s="610">
        <v>45541</v>
      </c>
      <c r="B1802" s="610">
        <v>45547</v>
      </c>
      <c r="C1802" s="513" t="s">
        <v>2111</v>
      </c>
      <c r="D1802" s="609">
        <v>25.3</v>
      </c>
      <c r="E1802" s="609">
        <v>25.2</v>
      </c>
      <c r="F1802" s="609">
        <v>25.6</v>
      </c>
      <c r="G1802" s="609">
        <v>25.4</v>
      </c>
      <c r="H1802" s="609">
        <v>25.9</v>
      </c>
      <c r="I1802" s="609">
        <v>25.75</v>
      </c>
      <c r="J1802" s="609">
        <v>25.6</v>
      </c>
      <c r="K1802" s="609">
        <v>26.2</v>
      </c>
      <c r="L1802" s="609">
        <v>25.2</v>
      </c>
      <c r="M1802" s="609">
        <v>25.64</v>
      </c>
      <c r="N1802" s="609">
        <v>25.1</v>
      </c>
      <c r="O1802" s="609">
        <v>25.1</v>
      </c>
      <c r="P1802" s="609">
        <v>23.9</v>
      </c>
      <c r="Q1802" s="609">
        <v>25.4</v>
      </c>
      <c r="R1802" s="609">
        <v>25.2</v>
      </c>
      <c r="S1802" s="609">
        <v>25.5</v>
      </c>
      <c r="T1802" s="609"/>
      <c r="U1802" s="513">
        <v>25.37</v>
      </c>
    </row>
    <row r="1803" s="135" customFormat="1" customHeight="1" spans="1:21">
      <c r="A1803" s="610">
        <v>45541</v>
      </c>
      <c r="B1803" s="610">
        <v>45547</v>
      </c>
      <c r="C1803" s="513" t="s">
        <v>2112</v>
      </c>
      <c r="D1803" s="513">
        <v>27.5</v>
      </c>
      <c r="E1803" s="513">
        <v>27</v>
      </c>
      <c r="F1803" s="513">
        <v>27</v>
      </c>
      <c r="G1803" s="513">
        <v>27</v>
      </c>
      <c r="H1803" s="513">
        <v>27</v>
      </c>
      <c r="I1803" s="513">
        <v>27</v>
      </c>
      <c r="J1803" s="513">
        <v>27.5</v>
      </c>
      <c r="K1803" s="513">
        <v>27.2</v>
      </c>
      <c r="L1803" s="513">
        <v>26.8</v>
      </c>
      <c r="M1803" s="513">
        <v>28</v>
      </c>
      <c r="N1803" s="513">
        <v>26.9</v>
      </c>
      <c r="O1803" s="513">
        <v>26.7</v>
      </c>
      <c r="P1803" s="513">
        <v>26.1</v>
      </c>
      <c r="Q1803" s="513">
        <v>27</v>
      </c>
      <c r="R1803" s="513">
        <v>27</v>
      </c>
      <c r="S1803" s="513">
        <v>27.5</v>
      </c>
      <c r="T1803" s="513"/>
      <c r="U1803" s="513">
        <v>27.08</v>
      </c>
    </row>
    <row r="1804" s="135" customFormat="1" customHeight="1" spans="1:21">
      <c r="A1804" s="610">
        <v>45541</v>
      </c>
      <c r="B1804" s="610">
        <v>45547</v>
      </c>
      <c r="C1804" s="513" t="s">
        <v>2113</v>
      </c>
      <c r="D1804" s="513">
        <v>25.5</v>
      </c>
      <c r="E1804" s="513">
        <v>25.5</v>
      </c>
      <c r="F1804" s="513">
        <v>25</v>
      </c>
      <c r="G1804" s="513">
        <v>25</v>
      </c>
      <c r="H1804" s="513">
        <v>25</v>
      </c>
      <c r="I1804" s="513">
        <v>24.8</v>
      </c>
      <c r="J1804" s="513">
        <v>25.5</v>
      </c>
      <c r="K1804" s="513">
        <v>25.2</v>
      </c>
      <c r="L1804" s="513">
        <v>24.5</v>
      </c>
      <c r="M1804" s="513">
        <v>24</v>
      </c>
      <c r="N1804" s="513">
        <v>24.3</v>
      </c>
      <c r="O1804" s="513">
        <v>24.1</v>
      </c>
      <c r="P1804" s="513">
        <v>23.2</v>
      </c>
      <c r="Q1804" s="513">
        <v>24</v>
      </c>
      <c r="R1804" s="513">
        <v>24</v>
      </c>
      <c r="S1804" s="513">
        <v>25.5</v>
      </c>
      <c r="T1804" s="513"/>
      <c r="U1804" s="513">
        <v>24.69</v>
      </c>
    </row>
    <row r="1805" s="135" customFormat="1" customHeight="1" spans="1:21">
      <c r="A1805" s="610">
        <v>45541</v>
      </c>
      <c r="B1805" s="610">
        <v>45547</v>
      </c>
      <c r="C1805" s="513" t="s">
        <v>2114</v>
      </c>
      <c r="D1805" s="513">
        <v>2</v>
      </c>
      <c r="E1805" s="513">
        <v>1.5</v>
      </c>
      <c r="F1805" s="513">
        <v>2</v>
      </c>
      <c r="G1805" s="513">
        <v>2</v>
      </c>
      <c r="H1805" s="513">
        <v>2</v>
      </c>
      <c r="I1805" s="513">
        <v>2.2</v>
      </c>
      <c r="J1805" s="513">
        <v>2</v>
      </c>
      <c r="K1805" s="513">
        <v>2</v>
      </c>
      <c r="L1805" s="513">
        <v>2.3</v>
      </c>
      <c r="M1805" s="513">
        <v>4</v>
      </c>
      <c r="N1805" s="513">
        <v>2.6</v>
      </c>
      <c r="O1805" s="513">
        <v>2.6</v>
      </c>
      <c r="P1805" s="513">
        <v>2.9</v>
      </c>
      <c r="Q1805" s="513">
        <v>3</v>
      </c>
      <c r="R1805" s="513">
        <v>3</v>
      </c>
      <c r="S1805" s="513">
        <v>2</v>
      </c>
      <c r="T1805" s="513"/>
      <c r="U1805" s="513">
        <v>2.39</v>
      </c>
    </row>
    <row r="1806" s="135" customFormat="1" customHeight="1" spans="1:21">
      <c r="A1806" s="610">
        <v>45541</v>
      </c>
      <c r="B1806" s="610">
        <v>45547</v>
      </c>
      <c r="C1806" s="513" t="s">
        <v>2115</v>
      </c>
      <c r="D1806" s="513">
        <v>70</v>
      </c>
      <c r="E1806" s="513">
        <v>68</v>
      </c>
      <c r="F1806" s="513">
        <v>67.5</v>
      </c>
      <c r="G1806" s="513">
        <v>68</v>
      </c>
      <c r="H1806" s="513">
        <v>67</v>
      </c>
      <c r="I1806" s="513">
        <v>67</v>
      </c>
      <c r="J1806" s="513">
        <v>68</v>
      </c>
      <c r="K1806" s="513">
        <v>68</v>
      </c>
      <c r="L1806" s="513">
        <v>61</v>
      </c>
      <c r="M1806" s="513">
        <v>67</v>
      </c>
      <c r="N1806" s="513">
        <v>65.8</v>
      </c>
      <c r="O1806" s="513">
        <v>65.9</v>
      </c>
      <c r="P1806" s="513">
        <v>64.8</v>
      </c>
      <c r="Q1806" s="513">
        <v>65</v>
      </c>
      <c r="R1806" s="513">
        <v>65</v>
      </c>
      <c r="S1806" s="513">
        <v>56</v>
      </c>
      <c r="T1806" s="513"/>
      <c r="U1806" s="513">
        <v>65.88</v>
      </c>
    </row>
    <row r="1807" s="135" customFormat="1" customHeight="1" spans="1:21">
      <c r="A1807" s="610">
        <v>45541</v>
      </c>
      <c r="B1807" s="610">
        <v>45547</v>
      </c>
      <c r="C1807" s="513" t="s">
        <v>2116</v>
      </c>
      <c r="D1807" s="513">
        <v>55</v>
      </c>
      <c r="E1807" s="513">
        <v>55</v>
      </c>
      <c r="F1807" s="513">
        <v>54.5</v>
      </c>
      <c r="G1807" s="513">
        <v>55</v>
      </c>
      <c r="H1807" s="513">
        <v>54</v>
      </c>
      <c r="I1807" s="513">
        <v>55</v>
      </c>
      <c r="J1807" s="513">
        <v>55</v>
      </c>
      <c r="K1807" s="513">
        <v>55</v>
      </c>
      <c r="L1807" s="513">
        <v>50</v>
      </c>
      <c r="M1807" s="513">
        <v>55</v>
      </c>
      <c r="N1807" s="513">
        <v>54.6</v>
      </c>
      <c r="O1807" s="513">
        <v>54.8</v>
      </c>
      <c r="P1807" s="513">
        <v>53.6</v>
      </c>
      <c r="Q1807" s="513">
        <v>54</v>
      </c>
      <c r="R1807" s="513">
        <v>54</v>
      </c>
      <c r="S1807" s="513">
        <v>46</v>
      </c>
      <c r="T1807" s="513"/>
      <c r="U1807" s="513">
        <v>53.78</v>
      </c>
    </row>
    <row r="1808" s="135" customFormat="1" customHeight="1" spans="1:21">
      <c r="A1808" s="610">
        <v>45541</v>
      </c>
      <c r="B1808" s="610">
        <v>45547</v>
      </c>
      <c r="C1808" s="513" t="s">
        <v>2117</v>
      </c>
      <c r="D1808" s="513">
        <v>15</v>
      </c>
      <c r="E1808" s="513">
        <v>13</v>
      </c>
      <c r="F1808" s="513">
        <v>13</v>
      </c>
      <c r="G1808" s="513">
        <v>13</v>
      </c>
      <c r="H1808" s="513">
        <v>13</v>
      </c>
      <c r="I1808" s="513">
        <v>12</v>
      </c>
      <c r="J1808" s="513">
        <v>13</v>
      </c>
      <c r="K1808" s="513">
        <v>13</v>
      </c>
      <c r="L1808" s="513">
        <v>11</v>
      </c>
      <c r="M1808" s="513">
        <v>12</v>
      </c>
      <c r="N1808" s="513">
        <v>11.2</v>
      </c>
      <c r="O1808" s="513">
        <v>11.1</v>
      </c>
      <c r="P1808" s="513">
        <v>11.2</v>
      </c>
      <c r="Q1808" s="513">
        <v>11</v>
      </c>
      <c r="R1808" s="513">
        <v>11</v>
      </c>
      <c r="S1808" s="513">
        <v>10</v>
      </c>
      <c r="T1808" s="513"/>
      <c r="U1808" s="513">
        <v>12.1</v>
      </c>
    </row>
    <row r="1809" s="158" customFormat="1" customHeight="1" spans="1:21">
      <c r="A1809" s="622">
        <v>45548</v>
      </c>
      <c r="B1809" s="622">
        <v>45554</v>
      </c>
      <c r="C1809" s="621" t="s">
        <v>2111</v>
      </c>
      <c r="D1809" s="623">
        <v>24.65</v>
      </c>
      <c r="E1809" s="623">
        <v>24.6</v>
      </c>
      <c r="F1809" s="623">
        <v>25.1</v>
      </c>
      <c r="G1809" s="623">
        <v>24.8</v>
      </c>
      <c r="H1809" s="623">
        <v>25.2</v>
      </c>
      <c r="I1809" s="623">
        <v>25.12</v>
      </c>
      <c r="J1809" s="623">
        <v>25.1</v>
      </c>
      <c r="K1809" s="623">
        <v>25.3</v>
      </c>
      <c r="L1809" s="623">
        <v>24.6</v>
      </c>
      <c r="M1809" s="623">
        <v>25</v>
      </c>
      <c r="N1809" s="623">
        <v>24.9</v>
      </c>
      <c r="O1809" s="623">
        <v>24.7</v>
      </c>
      <c r="P1809" s="623">
        <v>23.6</v>
      </c>
      <c r="Q1809" s="623">
        <v>24.95</v>
      </c>
      <c r="R1809" s="623">
        <v>24.9</v>
      </c>
      <c r="S1809" s="623">
        <v>25.2</v>
      </c>
      <c r="T1809" s="623"/>
      <c r="U1809" s="621">
        <v>24.86</v>
      </c>
    </row>
    <row r="1810" s="135" customFormat="1" customHeight="1" spans="1:21">
      <c r="A1810" s="610">
        <v>45548</v>
      </c>
      <c r="B1810" s="610">
        <v>45554</v>
      </c>
      <c r="C1810" s="513" t="s">
        <v>2112</v>
      </c>
      <c r="D1810" s="513">
        <v>27.5</v>
      </c>
      <c r="E1810" s="513">
        <v>27</v>
      </c>
      <c r="F1810" s="513">
        <v>26.5</v>
      </c>
      <c r="G1810" s="513">
        <v>26.5</v>
      </c>
      <c r="H1810" s="513">
        <v>26.3</v>
      </c>
      <c r="I1810" s="513">
        <v>26</v>
      </c>
      <c r="J1810" s="513">
        <v>26.5</v>
      </c>
      <c r="K1810" s="513">
        <v>26.5</v>
      </c>
      <c r="L1810" s="513">
        <v>26</v>
      </c>
      <c r="M1810" s="513">
        <v>27.5</v>
      </c>
      <c r="N1810" s="513">
        <v>26.6</v>
      </c>
      <c r="O1810" s="513">
        <v>26.4</v>
      </c>
      <c r="P1810" s="513">
        <v>25.7</v>
      </c>
      <c r="Q1810" s="513">
        <v>26.5</v>
      </c>
      <c r="R1810" s="513">
        <v>26.5</v>
      </c>
      <c r="S1810" s="513">
        <v>27.5</v>
      </c>
      <c r="T1810" s="513"/>
      <c r="U1810" s="513">
        <v>26.59</v>
      </c>
    </row>
    <row r="1811" s="135" customFormat="1" customHeight="1" spans="1:21">
      <c r="A1811" s="610">
        <v>45548</v>
      </c>
      <c r="B1811" s="610">
        <v>45554</v>
      </c>
      <c r="C1811" s="513" t="s">
        <v>2113</v>
      </c>
      <c r="D1811" s="513">
        <v>26</v>
      </c>
      <c r="E1811" s="513">
        <v>25.5</v>
      </c>
      <c r="F1811" s="513">
        <v>24.5</v>
      </c>
      <c r="G1811" s="513">
        <v>25</v>
      </c>
      <c r="H1811" s="513">
        <v>24.5</v>
      </c>
      <c r="I1811" s="513">
        <v>24.5</v>
      </c>
      <c r="J1811" s="513">
        <v>24.5</v>
      </c>
      <c r="K1811" s="513">
        <v>24.8</v>
      </c>
      <c r="L1811" s="513">
        <v>24</v>
      </c>
      <c r="M1811" s="513">
        <v>23.5</v>
      </c>
      <c r="N1811" s="513">
        <v>23.8</v>
      </c>
      <c r="O1811" s="513">
        <v>23.5</v>
      </c>
      <c r="P1811" s="513">
        <v>22.8</v>
      </c>
      <c r="Q1811" s="513">
        <v>23.5</v>
      </c>
      <c r="R1811" s="513">
        <v>23.5</v>
      </c>
      <c r="S1811" s="513">
        <v>25</v>
      </c>
      <c r="T1811" s="513"/>
      <c r="U1811" s="513">
        <v>24.31</v>
      </c>
    </row>
    <row r="1812" s="135" customFormat="1" customHeight="1" spans="1:21">
      <c r="A1812" s="610">
        <v>45548</v>
      </c>
      <c r="B1812" s="610">
        <v>45554</v>
      </c>
      <c r="C1812" s="513" t="s">
        <v>2114</v>
      </c>
      <c r="D1812" s="513">
        <v>1.5</v>
      </c>
      <c r="E1812" s="513">
        <v>1.5</v>
      </c>
      <c r="F1812" s="513">
        <v>2</v>
      </c>
      <c r="G1812" s="513">
        <v>1.5</v>
      </c>
      <c r="H1812" s="513">
        <v>1.8</v>
      </c>
      <c r="I1812" s="513">
        <v>1.5</v>
      </c>
      <c r="J1812" s="513">
        <v>2</v>
      </c>
      <c r="K1812" s="513">
        <v>1.7</v>
      </c>
      <c r="L1812" s="513">
        <v>2</v>
      </c>
      <c r="M1812" s="513">
        <v>4</v>
      </c>
      <c r="N1812" s="513">
        <v>2.8</v>
      </c>
      <c r="O1812" s="513">
        <v>2.9</v>
      </c>
      <c r="P1812" s="513">
        <v>2.9</v>
      </c>
      <c r="Q1812" s="513">
        <v>3</v>
      </c>
      <c r="R1812" s="513">
        <v>3</v>
      </c>
      <c r="S1812" s="513">
        <v>2.5</v>
      </c>
      <c r="T1812" s="513"/>
      <c r="U1812" s="513">
        <v>2.28</v>
      </c>
    </row>
    <row r="1813" s="135" customFormat="1" customHeight="1" spans="1:21">
      <c r="A1813" s="610">
        <v>45548</v>
      </c>
      <c r="B1813" s="610">
        <v>45554</v>
      </c>
      <c r="C1813" s="513" t="s">
        <v>2115</v>
      </c>
      <c r="D1813" s="513">
        <v>71</v>
      </c>
      <c r="E1813" s="513">
        <v>70</v>
      </c>
      <c r="F1813" s="513">
        <v>70</v>
      </c>
      <c r="G1813" s="513">
        <v>69.5</v>
      </c>
      <c r="H1813" s="513">
        <v>71</v>
      </c>
      <c r="I1813" s="513">
        <v>69</v>
      </c>
      <c r="J1813" s="513">
        <v>71</v>
      </c>
      <c r="K1813" s="513">
        <v>72</v>
      </c>
      <c r="L1813" s="513">
        <v>62</v>
      </c>
      <c r="M1813" s="513">
        <v>67</v>
      </c>
      <c r="N1813" s="513">
        <v>67.2</v>
      </c>
      <c r="O1813" s="513">
        <v>66.7</v>
      </c>
      <c r="P1813" s="513">
        <v>65.9</v>
      </c>
      <c r="Q1813" s="513">
        <v>65</v>
      </c>
      <c r="R1813" s="513">
        <v>65</v>
      </c>
      <c r="S1813" s="513">
        <v>58</v>
      </c>
      <c r="T1813" s="513"/>
      <c r="U1813" s="513">
        <v>67.52</v>
      </c>
    </row>
    <row r="1814" s="135" customFormat="1" customHeight="1" spans="1:21">
      <c r="A1814" s="610">
        <v>45548</v>
      </c>
      <c r="B1814" s="610">
        <v>45554</v>
      </c>
      <c r="C1814" s="513" t="s">
        <v>2116</v>
      </c>
      <c r="D1814" s="513">
        <v>57</v>
      </c>
      <c r="E1814" s="513">
        <v>56</v>
      </c>
      <c r="F1814" s="513">
        <v>55</v>
      </c>
      <c r="G1814" s="513">
        <v>55</v>
      </c>
      <c r="H1814" s="513">
        <v>55</v>
      </c>
      <c r="I1814" s="513">
        <v>55</v>
      </c>
      <c r="J1814" s="513">
        <v>55</v>
      </c>
      <c r="K1814" s="513">
        <v>57</v>
      </c>
      <c r="L1814" s="513">
        <v>50</v>
      </c>
      <c r="M1814" s="513">
        <v>55</v>
      </c>
      <c r="N1814" s="513">
        <v>55.8</v>
      </c>
      <c r="O1814" s="513">
        <v>55.2</v>
      </c>
      <c r="P1814" s="513">
        <v>54.5</v>
      </c>
      <c r="Q1814" s="513">
        <v>54</v>
      </c>
      <c r="R1814" s="513">
        <v>54</v>
      </c>
      <c r="S1814" s="513">
        <v>46</v>
      </c>
      <c r="T1814" s="513"/>
      <c r="U1814" s="513">
        <v>54.34</v>
      </c>
    </row>
    <row r="1815" s="135" customFormat="1" customHeight="1" spans="1:21">
      <c r="A1815" s="610">
        <v>45548</v>
      </c>
      <c r="B1815" s="610">
        <v>45554</v>
      </c>
      <c r="C1815" s="513" t="s">
        <v>2117</v>
      </c>
      <c r="D1815" s="513">
        <v>14</v>
      </c>
      <c r="E1815" s="513">
        <v>14</v>
      </c>
      <c r="F1815" s="513">
        <v>15</v>
      </c>
      <c r="G1815" s="513">
        <v>14.5</v>
      </c>
      <c r="H1815" s="513">
        <v>16</v>
      </c>
      <c r="I1815" s="513">
        <v>14</v>
      </c>
      <c r="J1815" s="513">
        <v>16</v>
      </c>
      <c r="K1815" s="513">
        <v>15</v>
      </c>
      <c r="L1815" s="513">
        <v>12</v>
      </c>
      <c r="M1815" s="513">
        <v>12</v>
      </c>
      <c r="N1815" s="513">
        <v>11.4</v>
      </c>
      <c r="O1815" s="513">
        <v>11.5</v>
      </c>
      <c r="P1815" s="513">
        <v>11.4</v>
      </c>
      <c r="Q1815" s="513">
        <v>11</v>
      </c>
      <c r="R1815" s="513">
        <v>11</v>
      </c>
      <c r="S1815" s="513">
        <v>12</v>
      </c>
      <c r="T1815" s="513"/>
      <c r="U1815" s="513">
        <v>13.18</v>
      </c>
    </row>
    <row r="1816" s="158" customFormat="1" customHeight="1" spans="1:21">
      <c r="A1816" s="622">
        <v>45555</v>
      </c>
      <c r="B1816" s="622">
        <v>45561</v>
      </c>
      <c r="C1816" s="621" t="s">
        <v>2111</v>
      </c>
      <c r="D1816" s="623">
        <v>23.54</v>
      </c>
      <c r="E1816" s="623">
        <v>23.47</v>
      </c>
      <c r="F1816" s="623">
        <v>24.05</v>
      </c>
      <c r="G1816" s="623">
        <v>23.73</v>
      </c>
      <c r="H1816" s="623">
        <v>24.18</v>
      </c>
      <c r="I1816" s="623">
        <v>24.07</v>
      </c>
      <c r="J1816" s="623">
        <v>24.15</v>
      </c>
      <c r="K1816" s="623">
        <v>24.29</v>
      </c>
      <c r="L1816" s="623">
        <v>23.57</v>
      </c>
      <c r="M1816" s="623">
        <v>24.17</v>
      </c>
      <c r="N1816" s="623">
        <v>24.38</v>
      </c>
      <c r="O1816" s="623">
        <v>24.25</v>
      </c>
      <c r="P1816" s="623">
        <v>23.22</v>
      </c>
      <c r="Q1816" s="623">
        <v>24.11</v>
      </c>
      <c r="R1816" s="623">
        <v>24.05</v>
      </c>
      <c r="S1816" s="623">
        <v>24.59</v>
      </c>
      <c r="T1816" s="623"/>
      <c r="U1816" s="621">
        <v>23.99</v>
      </c>
    </row>
    <row r="1817" s="135" customFormat="1" customHeight="1" spans="1:21">
      <c r="A1817" s="610">
        <v>45555</v>
      </c>
      <c r="B1817" s="610">
        <v>45561</v>
      </c>
      <c r="C1817" s="513" t="s">
        <v>2112</v>
      </c>
      <c r="D1817" s="513">
        <v>26.85</v>
      </c>
      <c r="E1817" s="513">
        <v>26</v>
      </c>
      <c r="F1817" s="513">
        <v>26</v>
      </c>
      <c r="G1817" s="513">
        <v>26</v>
      </c>
      <c r="H1817" s="513">
        <v>26.1</v>
      </c>
      <c r="I1817" s="513">
        <v>25.7</v>
      </c>
      <c r="J1817" s="513">
        <v>26</v>
      </c>
      <c r="K1817" s="513">
        <v>26.2</v>
      </c>
      <c r="L1817" s="513">
        <v>25.5</v>
      </c>
      <c r="M1817" s="513">
        <v>26</v>
      </c>
      <c r="N1817" s="513">
        <v>26.1</v>
      </c>
      <c r="O1817" s="513">
        <v>25.9</v>
      </c>
      <c r="P1817" s="513">
        <v>25.1</v>
      </c>
      <c r="Q1817" s="513">
        <v>25.5</v>
      </c>
      <c r="R1817" s="513">
        <v>25.5</v>
      </c>
      <c r="S1817" s="513">
        <v>27</v>
      </c>
      <c r="T1817" s="513"/>
      <c r="U1817" s="621">
        <v>25.97</v>
      </c>
    </row>
    <row r="1818" s="135" customFormat="1" customHeight="1" spans="1:21">
      <c r="A1818" s="610">
        <v>45555</v>
      </c>
      <c r="B1818" s="610">
        <v>45561</v>
      </c>
      <c r="C1818" s="513" t="s">
        <v>2113</v>
      </c>
      <c r="D1818" s="513">
        <v>25</v>
      </c>
      <c r="E1818" s="513">
        <v>24.5</v>
      </c>
      <c r="F1818" s="513">
        <v>24</v>
      </c>
      <c r="G1818" s="513">
        <v>24.5</v>
      </c>
      <c r="H1818" s="513">
        <v>24</v>
      </c>
      <c r="I1818" s="513">
        <v>24.3</v>
      </c>
      <c r="J1818" s="513">
        <v>24</v>
      </c>
      <c r="K1818" s="513">
        <v>24.4</v>
      </c>
      <c r="L1818" s="513">
        <v>23</v>
      </c>
      <c r="M1818" s="513">
        <v>23</v>
      </c>
      <c r="N1818" s="513">
        <v>23.2</v>
      </c>
      <c r="O1818" s="513">
        <v>23.3</v>
      </c>
      <c r="P1818" s="513">
        <v>22.4</v>
      </c>
      <c r="Q1818" s="513">
        <v>23</v>
      </c>
      <c r="R1818" s="513">
        <v>23</v>
      </c>
      <c r="S1818" s="513">
        <v>24.5</v>
      </c>
      <c r="T1818" s="513"/>
      <c r="U1818" s="621">
        <v>23.76</v>
      </c>
    </row>
    <row r="1819" s="135" customFormat="1" customHeight="1" spans="1:21">
      <c r="A1819" s="610">
        <v>45555</v>
      </c>
      <c r="B1819" s="610">
        <v>45561</v>
      </c>
      <c r="C1819" s="513" t="s">
        <v>2114</v>
      </c>
      <c r="D1819" s="513">
        <v>1.85</v>
      </c>
      <c r="E1819" s="513">
        <v>1.5</v>
      </c>
      <c r="F1819" s="513">
        <v>2</v>
      </c>
      <c r="G1819" s="513">
        <v>1.5</v>
      </c>
      <c r="H1819" s="513">
        <v>2.1</v>
      </c>
      <c r="I1819" s="513">
        <v>1.4</v>
      </c>
      <c r="J1819" s="513">
        <v>2</v>
      </c>
      <c r="K1819" s="513">
        <v>1.8</v>
      </c>
      <c r="L1819" s="513">
        <v>2.5</v>
      </c>
      <c r="M1819" s="513">
        <v>3</v>
      </c>
      <c r="N1819" s="513">
        <v>2.9</v>
      </c>
      <c r="O1819" s="513">
        <v>2.6</v>
      </c>
      <c r="P1819" s="513">
        <v>2.7</v>
      </c>
      <c r="Q1819" s="513">
        <v>2.5</v>
      </c>
      <c r="R1819" s="513">
        <v>2.5</v>
      </c>
      <c r="S1819" s="513">
        <v>2.5</v>
      </c>
      <c r="T1819" s="513"/>
      <c r="U1819" s="621">
        <v>2.21</v>
      </c>
    </row>
    <row r="1820" s="135" customFormat="1" customHeight="1" spans="1:21">
      <c r="A1820" s="610">
        <v>45555</v>
      </c>
      <c r="B1820" s="610">
        <v>45561</v>
      </c>
      <c r="C1820" s="513" t="s">
        <v>2115</v>
      </c>
      <c r="D1820" s="513">
        <v>65.8</v>
      </c>
      <c r="E1820" s="513">
        <v>64</v>
      </c>
      <c r="F1820" s="513">
        <v>63.5</v>
      </c>
      <c r="G1820" s="513">
        <v>64</v>
      </c>
      <c r="H1820" s="513">
        <v>62</v>
      </c>
      <c r="I1820" s="513">
        <v>63</v>
      </c>
      <c r="J1820" s="513">
        <v>63.5</v>
      </c>
      <c r="K1820" s="513">
        <v>64</v>
      </c>
      <c r="L1820" s="513">
        <v>59</v>
      </c>
      <c r="M1820" s="513">
        <v>64</v>
      </c>
      <c r="N1820" s="513">
        <v>63.1</v>
      </c>
      <c r="O1820" s="513">
        <v>63.7</v>
      </c>
      <c r="P1820" s="513">
        <v>62.2</v>
      </c>
      <c r="Q1820" s="513">
        <v>63</v>
      </c>
      <c r="R1820" s="513">
        <v>63</v>
      </c>
      <c r="S1820" s="513">
        <v>57</v>
      </c>
      <c r="T1820" s="513"/>
      <c r="U1820" s="621">
        <v>62.8</v>
      </c>
    </row>
    <row r="1821" s="135" customFormat="1" customHeight="1" spans="1:21">
      <c r="A1821" s="610">
        <v>45555</v>
      </c>
      <c r="B1821" s="610">
        <v>45561</v>
      </c>
      <c r="C1821" s="513" t="s">
        <v>2116</v>
      </c>
      <c r="D1821" s="513">
        <v>55.5</v>
      </c>
      <c r="E1821" s="513">
        <v>54</v>
      </c>
      <c r="F1821" s="513">
        <v>53</v>
      </c>
      <c r="G1821" s="513">
        <v>54</v>
      </c>
      <c r="H1821" s="513">
        <v>52</v>
      </c>
      <c r="I1821" s="513">
        <v>53</v>
      </c>
      <c r="J1821" s="513">
        <v>53.5</v>
      </c>
      <c r="K1821" s="513">
        <v>54</v>
      </c>
      <c r="L1821" s="513">
        <v>50</v>
      </c>
      <c r="M1821" s="513">
        <v>52</v>
      </c>
      <c r="N1821" s="513">
        <v>54.5</v>
      </c>
      <c r="O1821" s="513">
        <v>54.9</v>
      </c>
      <c r="P1821" s="513">
        <v>53.7</v>
      </c>
      <c r="Q1821" s="513">
        <v>52</v>
      </c>
      <c r="R1821" s="513">
        <v>52</v>
      </c>
      <c r="S1821" s="513">
        <v>45</v>
      </c>
      <c r="T1821" s="513"/>
      <c r="U1821" s="621">
        <v>52.69</v>
      </c>
    </row>
    <row r="1822" s="135" customFormat="1" customHeight="1" spans="1:21">
      <c r="A1822" s="610">
        <v>45555</v>
      </c>
      <c r="B1822" s="610">
        <v>45561</v>
      </c>
      <c r="C1822" s="513" t="s">
        <v>2117</v>
      </c>
      <c r="D1822" s="513">
        <v>10.3</v>
      </c>
      <c r="E1822" s="513">
        <v>10</v>
      </c>
      <c r="F1822" s="513">
        <v>10.5</v>
      </c>
      <c r="G1822" s="513">
        <v>10</v>
      </c>
      <c r="H1822" s="513">
        <v>10</v>
      </c>
      <c r="I1822" s="513">
        <v>10</v>
      </c>
      <c r="J1822" s="513">
        <v>10</v>
      </c>
      <c r="K1822" s="513">
        <v>10</v>
      </c>
      <c r="L1822" s="513">
        <v>9</v>
      </c>
      <c r="M1822" s="513">
        <v>12</v>
      </c>
      <c r="N1822" s="513">
        <v>8.6</v>
      </c>
      <c r="O1822" s="513">
        <v>8.8</v>
      </c>
      <c r="P1822" s="513">
        <v>8.5</v>
      </c>
      <c r="Q1822" s="513">
        <v>11</v>
      </c>
      <c r="R1822" s="513">
        <v>11</v>
      </c>
      <c r="S1822" s="513">
        <v>12</v>
      </c>
      <c r="T1822" s="513"/>
      <c r="U1822" s="513">
        <v>10.11</v>
      </c>
    </row>
    <row r="1823" s="158" customFormat="1" customHeight="1" spans="1:21">
      <c r="A1823" s="622">
        <v>45569</v>
      </c>
      <c r="B1823" s="622">
        <v>45575</v>
      </c>
      <c r="C1823" s="621" t="s">
        <v>2111</v>
      </c>
      <c r="D1823" s="623">
        <v>22.62</v>
      </c>
      <c r="E1823" s="623">
        <v>22.55</v>
      </c>
      <c r="F1823" s="623">
        <v>23.35</v>
      </c>
      <c r="G1823" s="623">
        <v>23.17</v>
      </c>
      <c r="H1823" s="623">
        <v>23.45</v>
      </c>
      <c r="I1823" s="623">
        <v>23.21</v>
      </c>
      <c r="J1823" s="623">
        <v>23.41</v>
      </c>
      <c r="K1823" s="623">
        <v>23.65</v>
      </c>
      <c r="L1823" s="623">
        <v>22.68</v>
      </c>
      <c r="M1823" s="623">
        <v>23.8</v>
      </c>
      <c r="N1823" s="623">
        <v>23.45</v>
      </c>
      <c r="O1823" s="623">
        <v>23.76</v>
      </c>
      <c r="P1823" s="623">
        <v>22.81</v>
      </c>
      <c r="Q1823" s="623">
        <v>23.36</v>
      </c>
      <c r="R1823" s="623">
        <v>23.31</v>
      </c>
      <c r="S1823" s="623">
        <v>24.06</v>
      </c>
      <c r="T1823" s="623"/>
      <c r="U1823" s="621">
        <v>23.29</v>
      </c>
    </row>
    <row r="1824" s="135" customFormat="1" customHeight="1" spans="1:21">
      <c r="A1824" s="610">
        <v>45569</v>
      </c>
      <c r="B1824" s="610">
        <v>45575</v>
      </c>
      <c r="C1824" s="513" t="s">
        <v>2112</v>
      </c>
      <c r="D1824" s="513">
        <v>26.55</v>
      </c>
      <c r="E1824" s="513">
        <v>26</v>
      </c>
      <c r="F1824" s="513">
        <v>26</v>
      </c>
      <c r="G1824" s="513">
        <v>26</v>
      </c>
      <c r="H1824" s="513">
        <v>26</v>
      </c>
      <c r="I1824" s="513">
        <v>25.5</v>
      </c>
      <c r="J1824" s="513">
        <v>26</v>
      </c>
      <c r="K1824" s="513">
        <v>26.3</v>
      </c>
      <c r="L1824" s="513">
        <v>25.2</v>
      </c>
      <c r="M1824" s="513">
        <v>26</v>
      </c>
      <c r="N1824" s="513">
        <v>25.4</v>
      </c>
      <c r="O1824" s="513">
        <v>25.7</v>
      </c>
      <c r="P1824" s="513">
        <v>24.69</v>
      </c>
      <c r="Q1824" s="513">
        <v>25</v>
      </c>
      <c r="R1824" s="513">
        <v>25</v>
      </c>
      <c r="S1824" s="513">
        <v>27</v>
      </c>
      <c r="T1824" s="513"/>
      <c r="U1824" s="621">
        <v>25.77</v>
      </c>
    </row>
    <row r="1825" s="135" customFormat="1" customHeight="1" spans="1:21">
      <c r="A1825" s="610">
        <v>45569</v>
      </c>
      <c r="B1825" s="610">
        <v>45575</v>
      </c>
      <c r="C1825" s="513" t="s">
        <v>2113</v>
      </c>
      <c r="D1825" s="513">
        <v>24.5</v>
      </c>
      <c r="E1825" s="513">
        <v>24.2</v>
      </c>
      <c r="F1825" s="513">
        <v>24</v>
      </c>
      <c r="G1825" s="513">
        <v>24.5</v>
      </c>
      <c r="H1825" s="513">
        <v>24.2</v>
      </c>
      <c r="I1825" s="513">
        <v>24.4</v>
      </c>
      <c r="J1825" s="513">
        <v>24</v>
      </c>
      <c r="K1825" s="513">
        <v>24.5</v>
      </c>
      <c r="L1825" s="513">
        <v>23</v>
      </c>
      <c r="M1825" s="513">
        <v>23</v>
      </c>
      <c r="N1825" s="513">
        <v>23.45</v>
      </c>
      <c r="O1825" s="513">
        <v>23.7</v>
      </c>
      <c r="P1825" s="513">
        <v>22.75</v>
      </c>
      <c r="Q1825" s="513">
        <v>23</v>
      </c>
      <c r="R1825" s="513">
        <v>23</v>
      </c>
      <c r="S1825" s="513">
        <v>24.5</v>
      </c>
      <c r="T1825" s="513"/>
      <c r="U1825" s="621">
        <v>23.79</v>
      </c>
    </row>
    <row r="1826" s="135" customFormat="1" customHeight="1" spans="1:21">
      <c r="A1826" s="610">
        <v>45569</v>
      </c>
      <c r="B1826" s="610">
        <v>45575</v>
      </c>
      <c r="C1826" s="513" t="s">
        <v>2114</v>
      </c>
      <c r="D1826" s="513">
        <v>2.05</v>
      </c>
      <c r="E1826" s="513">
        <v>1.8</v>
      </c>
      <c r="F1826" s="513">
        <v>2</v>
      </c>
      <c r="G1826" s="513">
        <v>1.5</v>
      </c>
      <c r="H1826" s="513">
        <v>1.8</v>
      </c>
      <c r="I1826" s="513">
        <v>1.1</v>
      </c>
      <c r="J1826" s="513">
        <v>2</v>
      </c>
      <c r="K1826" s="513">
        <v>1.8</v>
      </c>
      <c r="L1826" s="513">
        <v>2.2</v>
      </c>
      <c r="M1826" s="513">
        <v>3</v>
      </c>
      <c r="N1826" s="513">
        <v>1.95</v>
      </c>
      <c r="O1826" s="513">
        <v>2</v>
      </c>
      <c r="P1826" s="513">
        <v>1.94</v>
      </c>
      <c r="Q1826" s="513">
        <v>2</v>
      </c>
      <c r="R1826" s="513">
        <v>2</v>
      </c>
      <c r="S1826" s="513">
        <v>2.5</v>
      </c>
      <c r="T1826" s="513"/>
      <c r="U1826" s="621">
        <v>1.98</v>
      </c>
    </row>
    <row r="1827" s="135" customFormat="1" customHeight="1" spans="1:21">
      <c r="A1827" s="610">
        <v>45569</v>
      </c>
      <c r="B1827" s="610">
        <v>45575</v>
      </c>
      <c r="C1827" s="513" t="s">
        <v>2115</v>
      </c>
      <c r="D1827" s="513">
        <v>55</v>
      </c>
      <c r="E1827" s="513">
        <v>55</v>
      </c>
      <c r="F1827" s="513">
        <v>51</v>
      </c>
      <c r="G1827" s="513">
        <v>54</v>
      </c>
      <c r="H1827" s="513">
        <v>50.5</v>
      </c>
      <c r="I1827" s="513">
        <v>52</v>
      </c>
      <c r="J1827" s="513">
        <v>51.5</v>
      </c>
      <c r="K1827" s="513">
        <v>52</v>
      </c>
      <c r="L1827" s="513">
        <v>55.5</v>
      </c>
      <c r="M1827" s="513">
        <v>62</v>
      </c>
      <c r="N1827" s="513">
        <v>57</v>
      </c>
      <c r="O1827" s="513">
        <v>58</v>
      </c>
      <c r="P1827" s="513">
        <v>55.5</v>
      </c>
      <c r="Q1827" s="513">
        <v>61</v>
      </c>
      <c r="R1827" s="513">
        <v>61</v>
      </c>
      <c r="S1827" s="513">
        <v>56</v>
      </c>
      <c r="T1827" s="513"/>
      <c r="U1827" s="621">
        <v>55.44</v>
      </c>
    </row>
    <row r="1828" s="135" customFormat="1" customHeight="1" spans="1:21">
      <c r="A1828" s="610">
        <v>45569</v>
      </c>
      <c r="B1828" s="610">
        <v>45575</v>
      </c>
      <c r="C1828" s="513" t="s">
        <v>2116</v>
      </c>
      <c r="D1828" s="513">
        <v>50</v>
      </c>
      <c r="E1828" s="513">
        <v>50</v>
      </c>
      <c r="F1828" s="513">
        <v>49</v>
      </c>
      <c r="G1828" s="513">
        <v>50</v>
      </c>
      <c r="H1828" s="513">
        <v>48</v>
      </c>
      <c r="I1828" s="513">
        <v>49</v>
      </c>
      <c r="J1828" s="513">
        <v>50</v>
      </c>
      <c r="K1828" s="513">
        <v>50</v>
      </c>
      <c r="L1828" s="513">
        <v>49</v>
      </c>
      <c r="M1828" s="513">
        <v>51</v>
      </c>
      <c r="N1828" s="513">
        <v>53.5</v>
      </c>
      <c r="O1828" s="513">
        <v>54</v>
      </c>
      <c r="P1828" s="513">
        <v>52</v>
      </c>
      <c r="Q1828" s="513">
        <v>51</v>
      </c>
      <c r="R1828" s="513">
        <v>51</v>
      </c>
      <c r="S1828" s="513">
        <v>52</v>
      </c>
      <c r="T1828" s="513"/>
      <c r="U1828" s="621">
        <v>50.59</v>
      </c>
    </row>
    <row r="1829" s="135" customFormat="1" customHeight="1" spans="1:21">
      <c r="A1829" s="610">
        <v>45569</v>
      </c>
      <c r="B1829" s="610">
        <v>45575</v>
      </c>
      <c r="C1829" s="513" t="s">
        <v>2117</v>
      </c>
      <c r="D1829" s="513">
        <v>5</v>
      </c>
      <c r="E1829" s="513">
        <v>5</v>
      </c>
      <c r="F1829" s="513">
        <v>2</v>
      </c>
      <c r="G1829" s="513">
        <v>4</v>
      </c>
      <c r="H1829" s="513">
        <v>2.5</v>
      </c>
      <c r="I1829" s="513">
        <v>3</v>
      </c>
      <c r="J1829" s="513">
        <v>1.5</v>
      </c>
      <c r="K1829" s="513">
        <v>2</v>
      </c>
      <c r="L1829" s="513">
        <v>6.5</v>
      </c>
      <c r="M1829" s="513">
        <v>11</v>
      </c>
      <c r="N1829" s="513">
        <v>3.5</v>
      </c>
      <c r="O1829" s="513">
        <v>4</v>
      </c>
      <c r="P1829" s="513">
        <v>3.5</v>
      </c>
      <c r="Q1829" s="513">
        <v>10</v>
      </c>
      <c r="R1829" s="513">
        <v>10</v>
      </c>
      <c r="S1829" s="513">
        <v>4</v>
      </c>
      <c r="T1829" s="513"/>
      <c r="U1829" s="513">
        <v>4.84</v>
      </c>
    </row>
    <row r="1830" s="135" customFormat="1" customHeight="1" spans="1:21">
      <c r="A1830" s="610">
        <v>45576</v>
      </c>
      <c r="B1830" s="610">
        <v>45582</v>
      </c>
      <c r="C1830" s="621" t="s">
        <v>2111</v>
      </c>
      <c r="D1830" s="609">
        <v>22.43</v>
      </c>
      <c r="E1830" s="609">
        <v>22.27</v>
      </c>
      <c r="F1830" s="513">
        <v>23.04</v>
      </c>
      <c r="G1830" s="513">
        <v>22.85</v>
      </c>
      <c r="H1830" s="513">
        <v>23.05</v>
      </c>
      <c r="I1830" s="513">
        <v>22.89</v>
      </c>
      <c r="J1830" s="513">
        <v>23.09</v>
      </c>
      <c r="K1830" s="609">
        <v>23.22</v>
      </c>
      <c r="L1830" s="609">
        <v>22.9</v>
      </c>
      <c r="M1830" s="609">
        <v>23.97</v>
      </c>
      <c r="N1830" s="609">
        <v>23.05</v>
      </c>
      <c r="O1830" s="609">
        <v>23.15</v>
      </c>
      <c r="P1830" s="609">
        <v>22.4</v>
      </c>
      <c r="Q1830" s="609">
        <v>22.98</v>
      </c>
      <c r="R1830" s="609">
        <v>22.95</v>
      </c>
      <c r="S1830" s="609">
        <v>24.03</v>
      </c>
      <c r="T1830" s="609"/>
      <c r="U1830" s="609">
        <v>23.02</v>
      </c>
    </row>
    <row r="1831" s="135" customFormat="1" customHeight="1" spans="1:21">
      <c r="A1831" s="610">
        <v>45576</v>
      </c>
      <c r="B1831" s="610">
        <v>45582</v>
      </c>
      <c r="C1831" s="513" t="s">
        <v>2112</v>
      </c>
      <c r="D1831" s="513">
        <v>26.5</v>
      </c>
      <c r="E1831" s="513">
        <v>26</v>
      </c>
      <c r="F1831" s="513">
        <v>26</v>
      </c>
      <c r="G1831" s="513">
        <v>26</v>
      </c>
      <c r="H1831" s="513">
        <v>25.8</v>
      </c>
      <c r="I1831" s="513">
        <v>25.5</v>
      </c>
      <c r="J1831" s="513">
        <v>26</v>
      </c>
      <c r="K1831" s="513">
        <v>26</v>
      </c>
      <c r="L1831" s="513">
        <v>25.2</v>
      </c>
      <c r="M1831" s="513">
        <v>26</v>
      </c>
      <c r="N1831" s="609">
        <v>25.1</v>
      </c>
      <c r="O1831" s="609">
        <v>25.4</v>
      </c>
      <c r="P1831" s="609">
        <v>24.45</v>
      </c>
      <c r="Q1831" s="513">
        <v>24.5</v>
      </c>
      <c r="R1831" s="513">
        <v>24.5</v>
      </c>
      <c r="S1831" s="513">
        <v>27</v>
      </c>
      <c r="T1831" s="513"/>
      <c r="U1831" s="513">
        <v>25.62</v>
      </c>
    </row>
    <row r="1832" s="135" customFormat="1" customHeight="1" spans="1:21">
      <c r="A1832" s="610">
        <v>45576</v>
      </c>
      <c r="B1832" s="610">
        <v>45582</v>
      </c>
      <c r="C1832" s="513" t="s">
        <v>2113</v>
      </c>
      <c r="D1832" s="513">
        <v>24.5</v>
      </c>
      <c r="E1832" s="513">
        <v>24</v>
      </c>
      <c r="F1832" s="513">
        <v>24</v>
      </c>
      <c r="G1832" s="513">
        <v>24.5</v>
      </c>
      <c r="H1832" s="513">
        <v>24</v>
      </c>
      <c r="I1832" s="513">
        <v>24.5</v>
      </c>
      <c r="J1832" s="513">
        <v>24</v>
      </c>
      <c r="K1832" s="513">
        <v>24.2</v>
      </c>
      <c r="L1832" s="513">
        <v>23</v>
      </c>
      <c r="M1832" s="513">
        <v>23</v>
      </c>
      <c r="N1832" s="609">
        <v>22.95</v>
      </c>
      <c r="O1832" s="609">
        <v>23.1</v>
      </c>
      <c r="P1832" s="609">
        <v>22.3</v>
      </c>
      <c r="Q1832" s="513">
        <v>23</v>
      </c>
      <c r="R1832" s="513">
        <v>23</v>
      </c>
      <c r="S1832" s="513">
        <v>24.5</v>
      </c>
      <c r="T1832" s="513"/>
      <c r="U1832" s="513">
        <v>23.66</v>
      </c>
    </row>
    <row r="1833" s="135" customFormat="1" customHeight="1" spans="1:21">
      <c r="A1833" s="610">
        <v>45576</v>
      </c>
      <c r="B1833" s="610">
        <v>45582</v>
      </c>
      <c r="C1833" s="513" t="s">
        <v>2114</v>
      </c>
      <c r="D1833" s="513">
        <v>2</v>
      </c>
      <c r="E1833" s="513">
        <v>2</v>
      </c>
      <c r="F1833" s="513">
        <v>2</v>
      </c>
      <c r="G1833" s="513">
        <v>1.5</v>
      </c>
      <c r="H1833" s="513">
        <v>1.8</v>
      </c>
      <c r="I1833" s="513">
        <v>1</v>
      </c>
      <c r="J1833" s="513">
        <v>2</v>
      </c>
      <c r="K1833" s="513">
        <v>1.8</v>
      </c>
      <c r="L1833" s="513">
        <v>2.2</v>
      </c>
      <c r="M1833" s="513">
        <v>3</v>
      </c>
      <c r="N1833" s="624">
        <v>2.15</v>
      </c>
      <c r="O1833" s="624">
        <v>2.3</v>
      </c>
      <c r="P1833" s="624">
        <v>2.15</v>
      </c>
      <c r="Q1833" s="513">
        <v>1.5</v>
      </c>
      <c r="R1833" s="513">
        <v>1.5</v>
      </c>
      <c r="S1833" s="513">
        <v>2.5</v>
      </c>
      <c r="T1833" s="513"/>
      <c r="U1833" s="513">
        <v>1.96</v>
      </c>
    </row>
    <row r="1834" s="135" customFormat="1" customHeight="1" spans="1:21">
      <c r="A1834" s="610">
        <v>45576</v>
      </c>
      <c r="B1834" s="610">
        <v>45582</v>
      </c>
      <c r="C1834" s="513" t="s">
        <v>2115</v>
      </c>
      <c r="D1834" s="513">
        <v>51</v>
      </c>
      <c r="E1834" s="513">
        <v>51</v>
      </c>
      <c r="F1834" s="513">
        <v>49</v>
      </c>
      <c r="G1834" s="513">
        <v>51</v>
      </c>
      <c r="H1834" s="513">
        <v>49</v>
      </c>
      <c r="I1834" s="513">
        <v>49.5</v>
      </c>
      <c r="J1834" s="513">
        <v>49</v>
      </c>
      <c r="K1834" s="513">
        <v>51</v>
      </c>
      <c r="L1834" s="513">
        <v>53</v>
      </c>
      <c r="M1834" s="513">
        <v>62</v>
      </c>
      <c r="N1834" s="513">
        <v>56.5</v>
      </c>
      <c r="O1834" s="513">
        <v>57</v>
      </c>
      <c r="P1834" s="513">
        <v>55</v>
      </c>
      <c r="Q1834" s="513">
        <v>59</v>
      </c>
      <c r="R1834" s="513">
        <v>59</v>
      </c>
      <c r="S1834" s="513">
        <v>56</v>
      </c>
      <c r="T1834" s="513"/>
      <c r="U1834" s="513">
        <v>53.63</v>
      </c>
    </row>
    <row r="1835" s="135" customFormat="1" customHeight="1" spans="1:21">
      <c r="A1835" s="610">
        <v>45576</v>
      </c>
      <c r="B1835" s="610">
        <v>45582</v>
      </c>
      <c r="C1835" s="513" t="s">
        <v>2116</v>
      </c>
      <c r="D1835" s="513">
        <v>50</v>
      </c>
      <c r="E1835" s="513">
        <v>50</v>
      </c>
      <c r="F1835" s="513">
        <v>48</v>
      </c>
      <c r="G1835" s="513">
        <v>49</v>
      </c>
      <c r="H1835" s="513">
        <v>48</v>
      </c>
      <c r="I1835" s="513">
        <v>48</v>
      </c>
      <c r="J1835" s="513">
        <v>47</v>
      </c>
      <c r="K1835" s="513">
        <v>50</v>
      </c>
      <c r="L1835" s="513">
        <v>49</v>
      </c>
      <c r="M1835" s="513">
        <v>51</v>
      </c>
      <c r="N1835" s="513">
        <v>53.5</v>
      </c>
      <c r="O1835" s="513">
        <v>53.5</v>
      </c>
      <c r="P1835" s="513">
        <v>51.5</v>
      </c>
      <c r="Q1835" s="513">
        <v>51</v>
      </c>
      <c r="R1835" s="513">
        <v>51</v>
      </c>
      <c r="S1835" s="513">
        <v>52</v>
      </c>
      <c r="T1835" s="513"/>
      <c r="U1835" s="513">
        <v>50.16</v>
      </c>
    </row>
    <row r="1836" s="135" customFormat="1" customHeight="1" spans="1:21">
      <c r="A1836" s="610">
        <v>45576</v>
      </c>
      <c r="B1836" s="610">
        <v>45582</v>
      </c>
      <c r="C1836" s="513" t="s">
        <v>2117</v>
      </c>
      <c r="D1836" s="513">
        <v>1</v>
      </c>
      <c r="E1836" s="513">
        <v>1</v>
      </c>
      <c r="F1836" s="513">
        <v>1</v>
      </c>
      <c r="G1836" s="513">
        <v>2</v>
      </c>
      <c r="H1836" s="513">
        <v>1</v>
      </c>
      <c r="I1836" s="513">
        <v>1.5</v>
      </c>
      <c r="J1836" s="513">
        <v>2</v>
      </c>
      <c r="K1836" s="513">
        <v>1</v>
      </c>
      <c r="L1836" s="513">
        <v>4</v>
      </c>
      <c r="M1836" s="513">
        <v>11</v>
      </c>
      <c r="N1836" s="513">
        <v>3</v>
      </c>
      <c r="O1836" s="513">
        <v>3.5</v>
      </c>
      <c r="P1836" s="513">
        <v>3.5</v>
      </c>
      <c r="Q1836" s="513">
        <v>8</v>
      </c>
      <c r="R1836" s="513">
        <v>8</v>
      </c>
      <c r="S1836" s="513">
        <v>4</v>
      </c>
      <c r="T1836" s="513"/>
      <c r="U1836" s="513">
        <v>3.47</v>
      </c>
    </row>
    <row r="1837" s="135" customFormat="1" customHeight="1" spans="1:21">
      <c r="A1837" s="610">
        <v>45583</v>
      </c>
      <c r="B1837" s="610">
        <v>45589</v>
      </c>
      <c r="C1837" s="621" t="s">
        <v>2111</v>
      </c>
      <c r="D1837" s="609">
        <v>21.64</v>
      </c>
      <c r="E1837" s="609">
        <v>21.6</v>
      </c>
      <c r="F1837" s="609">
        <v>22.55</v>
      </c>
      <c r="G1837" s="609">
        <v>22.44</v>
      </c>
      <c r="H1837" s="609">
        <v>22.58</v>
      </c>
      <c r="I1837" s="609">
        <v>22.33</v>
      </c>
      <c r="J1837" s="609">
        <v>22.61</v>
      </c>
      <c r="K1837" s="609">
        <v>22.68</v>
      </c>
      <c r="L1837" s="609">
        <v>22.41</v>
      </c>
      <c r="M1837" s="609">
        <v>23.93</v>
      </c>
      <c r="N1837" s="609">
        <v>22.5</v>
      </c>
      <c r="O1837" s="609">
        <v>22.9</v>
      </c>
      <c r="P1837" s="609">
        <v>22</v>
      </c>
      <c r="Q1837" s="609">
        <v>22.45</v>
      </c>
      <c r="R1837" s="609">
        <v>22.43</v>
      </c>
      <c r="S1837" s="609">
        <v>23.62</v>
      </c>
      <c r="T1837" s="609"/>
      <c r="U1837" s="609">
        <v>22.54</v>
      </c>
    </row>
    <row r="1838" s="135" customFormat="1" customHeight="1" spans="1:21">
      <c r="A1838" s="610">
        <v>45583</v>
      </c>
      <c r="B1838" s="610">
        <v>45589</v>
      </c>
      <c r="C1838" s="513" t="s">
        <v>2112</v>
      </c>
      <c r="D1838" s="513">
        <v>26.5</v>
      </c>
      <c r="E1838" s="513">
        <v>26</v>
      </c>
      <c r="F1838" s="513">
        <v>26</v>
      </c>
      <c r="G1838" s="513">
        <v>26</v>
      </c>
      <c r="H1838" s="513">
        <v>25.8</v>
      </c>
      <c r="I1838" s="513">
        <v>25</v>
      </c>
      <c r="J1838" s="513">
        <v>26</v>
      </c>
      <c r="K1838" s="513">
        <v>26</v>
      </c>
      <c r="L1838" s="513">
        <v>25</v>
      </c>
      <c r="M1838" s="513">
        <v>26</v>
      </c>
      <c r="N1838" s="609">
        <v>24.7</v>
      </c>
      <c r="O1838" s="609">
        <v>25.15</v>
      </c>
      <c r="P1838" s="609">
        <v>24.1</v>
      </c>
      <c r="Q1838" s="513">
        <v>24</v>
      </c>
      <c r="R1838" s="513">
        <v>24</v>
      </c>
      <c r="S1838" s="513">
        <v>26.5</v>
      </c>
      <c r="T1838" s="513"/>
      <c r="U1838" s="513">
        <v>25.42</v>
      </c>
    </row>
    <row r="1839" s="135" customFormat="1" customHeight="1" spans="1:21">
      <c r="A1839" s="610">
        <v>45583</v>
      </c>
      <c r="B1839" s="610">
        <v>45589</v>
      </c>
      <c r="C1839" s="513" t="s">
        <v>2113</v>
      </c>
      <c r="D1839" s="513">
        <v>25</v>
      </c>
      <c r="E1839" s="513">
        <v>24.5</v>
      </c>
      <c r="F1839" s="513">
        <v>24</v>
      </c>
      <c r="G1839" s="513">
        <v>24.5</v>
      </c>
      <c r="H1839" s="513">
        <v>24</v>
      </c>
      <c r="I1839" s="513">
        <v>24.5</v>
      </c>
      <c r="J1839" s="513">
        <v>24</v>
      </c>
      <c r="K1839" s="513">
        <v>24.2</v>
      </c>
      <c r="L1839" s="513">
        <v>23</v>
      </c>
      <c r="M1839" s="513">
        <v>23</v>
      </c>
      <c r="N1839" s="609">
        <v>22.6</v>
      </c>
      <c r="O1839" s="609">
        <v>22.95</v>
      </c>
      <c r="P1839" s="609">
        <v>21.9</v>
      </c>
      <c r="Q1839" s="513">
        <v>22.5</v>
      </c>
      <c r="R1839" s="513">
        <v>22.5</v>
      </c>
      <c r="S1839" s="513">
        <v>24</v>
      </c>
      <c r="T1839" s="513"/>
      <c r="U1839" s="513">
        <v>23.57</v>
      </c>
    </row>
    <row r="1840" s="135" customFormat="1" customHeight="1" spans="1:21">
      <c r="A1840" s="610">
        <v>45583</v>
      </c>
      <c r="B1840" s="610">
        <v>45589</v>
      </c>
      <c r="C1840" s="513" t="s">
        <v>2114</v>
      </c>
      <c r="D1840" s="513">
        <v>1.5</v>
      </c>
      <c r="E1840" s="513">
        <v>1.5</v>
      </c>
      <c r="F1840" s="513">
        <v>2</v>
      </c>
      <c r="G1840" s="513">
        <v>1.5</v>
      </c>
      <c r="H1840" s="513">
        <v>1.8</v>
      </c>
      <c r="I1840" s="513">
        <v>0.5</v>
      </c>
      <c r="J1840" s="513">
        <v>2</v>
      </c>
      <c r="K1840" s="513">
        <v>1.8</v>
      </c>
      <c r="L1840" s="513">
        <v>2</v>
      </c>
      <c r="M1840" s="513">
        <v>3</v>
      </c>
      <c r="N1840" s="513">
        <v>2.1</v>
      </c>
      <c r="O1840" s="513">
        <v>2.2</v>
      </c>
      <c r="P1840" s="513">
        <v>2.2</v>
      </c>
      <c r="Q1840" s="513">
        <v>1.5</v>
      </c>
      <c r="R1840" s="513">
        <v>1.5</v>
      </c>
      <c r="S1840" s="513">
        <v>2.5</v>
      </c>
      <c r="T1840" s="513"/>
      <c r="U1840" s="513">
        <f>U1838-U1839</f>
        <v>1.85</v>
      </c>
    </row>
    <row r="1841" s="135" customFormat="1" customHeight="1" spans="1:21">
      <c r="A1841" s="610">
        <v>45583</v>
      </c>
      <c r="B1841" s="610">
        <v>45589</v>
      </c>
      <c r="C1841" s="513" t="s">
        <v>2115</v>
      </c>
      <c r="D1841" s="513">
        <v>50.5</v>
      </c>
      <c r="E1841" s="513">
        <v>50</v>
      </c>
      <c r="F1841" s="513">
        <v>49</v>
      </c>
      <c r="G1841" s="513">
        <v>51</v>
      </c>
      <c r="H1841" s="513">
        <v>48</v>
      </c>
      <c r="I1841" s="513">
        <v>49.5</v>
      </c>
      <c r="J1841" s="513">
        <v>49</v>
      </c>
      <c r="K1841" s="513">
        <v>51</v>
      </c>
      <c r="L1841" s="513">
        <v>51</v>
      </c>
      <c r="M1841" s="513">
        <v>62</v>
      </c>
      <c r="N1841" s="513">
        <v>54.3</v>
      </c>
      <c r="O1841" s="513">
        <v>54.9</v>
      </c>
      <c r="P1841" s="513">
        <v>53.7</v>
      </c>
      <c r="Q1841" s="513">
        <v>57</v>
      </c>
      <c r="R1841" s="513">
        <v>57</v>
      </c>
      <c r="S1841" s="513">
        <v>55</v>
      </c>
      <c r="T1841" s="513"/>
      <c r="U1841" s="513">
        <v>52.68</v>
      </c>
    </row>
    <row r="1842" s="135" customFormat="1" customHeight="1" spans="1:21">
      <c r="A1842" s="610">
        <v>45583</v>
      </c>
      <c r="B1842" s="610">
        <v>45589</v>
      </c>
      <c r="C1842" s="513" t="s">
        <v>2116</v>
      </c>
      <c r="D1842" s="513">
        <v>49.5</v>
      </c>
      <c r="E1842" s="513">
        <v>49</v>
      </c>
      <c r="F1842" s="513">
        <v>48</v>
      </c>
      <c r="G1842" s="513">
        <v>49</v>
      </c>
      <c r="H1842" s="513">
        <v>47</v>
      </c>
      <c r="I1842" s="513">
        <v>48</v>
      </c>
      <c r="J1842" s="513">
        <v>47</v>
      </c>
      <c r="K1842" s="513">
        <v>50</v>
      </c>
      <c r="L1842" s="513">
        <v>48</v>
      </c>
      <c r="M1842" s="513">
        <v>51</v>
      </c>
      <c r="N1842" s="513">
        <v>52.6</v>
      </c>
      <c r="O1842" s="513">
        <v>53</v>
      </c>
      <c r="P1842" s="513">
        <v>51.8</v>
      </c>
      <c r="Q1842" s="513">
        <v>51</v>
      </c>
      <c r="R1842" s="513">
        <v>51</v>
      </c>
      <c r="S1842" s="513">
        <v>52</v>
      </c>
      <c r="T1842" s="513"/>
      <c r="U1842" s="513">
        <v>49.87</v>
      </c>
    </row>
    <row r="1843" s="135" customFormat="1" customHeight="1" spans="1:21">
      <c r="A1843" s="610">
        <v>45583</v>
      </c>
      <c r="B1843" s="610">
        <v>45589</v>
      </c>
      <c r="C1843" s="513" t="s">
        <v>2117</v>
      </c>
      <c r="D1843" s="513">
        <v>1</v>
      </c>
      <c r="E1843" s="513">
        <v>1</v>
      </c>
      <c r="F1843" s="513">
        <v>1</v>
      </c>
      <c r="G1843" s="513">
        <v>2</v>
      </c>
      <c r="H1843" s="513">
        <v>1</v>
      </c>
      <c r="I1843" s="513">
        <v>1.5</v>
      </c>
      <c r="J1843" s="513">
        <v>2</v>
      </c>
      <c r="K1843" s="513">
        <v>1</v>
      </c>
      <c r="L1843" s="513">
        <v>3</v>
      </c>
      <c r="M1843" s="513">
        <v>11</v>
      </c>
      <c r="N1843" s="513">
        <v>1.7</v>
      </c>
      <c r="O1843" s="513">
        <v>1.9</v>
      </c>
      <c r="P1843" s="513">
        <v>1.9</v>
      </c>
      <c r="Q1843" s="513">
        <v>6</v>
      </c>
      <c r="R1843" s="513">
        <v>6</v>
      </c>
      <c r="S1843" s="513">
        <v>3</v>
      </c>
      <c r="T1843" s="513"/>
      <c r="U1843" s="513">
        <f>U1841-U1842</f>
        <v>2.81</v>
      </c>
    </row>
    <row r="1844" s="135" customFormat="1" customHeight="1" spans="1:21">
      <c r="A1844" s="610">
        <v>45590</v>
      </c>
      <c r="B1844" s="610">
        <v>45596</v>
      </c>
      <c r="C1844" s="621" t="s">
        <v>2111</v>
      </c>
      <c r="D1844" s="609">
        <v>21.42</v>
      </c>
      <c r="E1844" s="609">
        <v>21.41</v>
      </c>
      <c r="F1844" s="609">
        <v>22.58</v>
      </c>
      <c r="G1844" s="609">
        <v>22.5</v>
      </c>
      <c r="H1844" s="609">
        <v>22.6</v>
      </c>
      <c r="I1844" s="609">
        <v>22.37</v>
      </c>
      <c r="J1844" s="609">
        <v>22.65</v>
      </c>
      <c r="K1844" s="609">
        <v>22.72</v>
      </c>
      <c r="L1844" s="609">
        <v>22</v>
      </c>
      <c r="M1844" s="609">
        <v>23.65</v>
      </c>
      <c r="N1844" s="609">
        <v>22.89</v>
      </c>
      <c r="O1844" s="609">
        <v>23.35</v>
      </c>
      <c r="P1844" s="609">
        <v>22.53</v>
      </c>
      <c r="Q1844" s="609">
        <v>22.34</v>
      </c>
      <c r="R1844" s="609">
        <v>22.31</v>
      </c>
      <c r="S1844" s="609">
        <v>23.31</v>
      </c>
      <c r="T1844" s="609"/>
      <c r="U1844" s="609">
        <v>22.54</v>
      </c>
    </row>
    <row r="1845" s="135" customFormat="1" customHeight="1" spans="1:21">
      <c r="A1845" s="610">
        <v>45590</v>
      </c>
      <c r="B1845" s="610">
        <v>45596</v>
      </c>
      <c r="C1845" s="513" t="s">
        <v>2112</v>
      </c>
      <c r="D1845" s="513">
        <v>26</v>
      </c>
      <c r="E1845" s="513">
        <v>26</v>
      </c>
      <c r="F1845" s="513">
        <v>26</v>
      </c>
      <c r="G1845" s="513">
        <v>26</v>
      </c>
      <c r="H1845" s="513">
        <v>25.8</v>
      </c>
      <c r="I1845" s="513">
        <v>25</v>
      </c>
      <c r="J1845" s="513">
        <v>26</v>
      </c>
      <c r="K1845" s="513">
        <v>26</v>
      </c>
      <c r="L1845" s="513">
        <v>25</v>
      </c>
      <c r="M1845" s="513">
        <v>25.5</v>
      </c>
      <c r="N1845" s="609">
        <v>25.2</v>
      </c>
      <c r="O1845" s="609">
        <v>25.7</v>
      </c>
      <c r="P1845" s="609">
        <v>24.8</v>
      </c>
      <c r="Q1845" s="513">
        <v>24</v>
      </c>
      <c r="R1845" s="513">
        <v>24</v>
      </c>
      <c r="S1845" s="513">
        <v>26</v>
      </c>
      <c r="T1845" s="513"/>
      <c r="U1845" s="513">
        <v>25.44</v>
      </c>
    </row>
    <row r="1846" s="135" customFormat="1" customHeight="1" spans="1:21">
      <c r="A1846" s="610">
        <v>45590</v>
      </c>
      <c r="B1846" s="610">
        <v>45596</v>
      </c>
      <c r="C1846" s="513" t="s">
        <v>2113</v>
      </c>
      <c r="D1846" s="513">
        <v>25</v>
      </c>
      <c r="E1846" s="513">
        <v>24.5</v>
      </c>
      <c r="F1846" s="513">
        <v>24</v>
      </c>
      <c r="G1846" s="513">
        <v>24.5</v>
      </c>
      <c r="H1846" s="513">
        <v>23.8</v>
      </c>
      <c r="I1846" s="513">
        <v>24.3</v>
      </c>
      <c r="J1846" s="513">
        <v>24</v>
      </c>
      <c r="K1846" s="513">
        <v>24</v>
      </c>
      <c r="L1846" s="513">
        <v>23</v>
      </c>
      <c r="M1846" s="513">
        <v>22.5</v>
      </c>
      <c r="N1846" s="609">
        <v>22.8</v>
      </c>
      <c r="O1846" s="609">
        <v>23.2</v>
      </c>
      <c r="P1846" s="609">
        <v>22.4</v>
      </c>
      <c r="Q1846" s="513">
        <v>22.5</v>
      </c>
      <c r="R1846" s="513">
        <v>22.5</v>
      </c>
      <c r="S1846" s="513">
        <v>23.5</v>
      </c>
      <c r="T1846" s="513"/>
      <c r="U1846" s="513">
        <v>23.53</v>
      </c>
    </row>
    <row r="1847" s="135" customFormat="1" customHeight="1" spans="1:21">
      <c r="A1847" s="610">
        <v>45590</v>
      </c>
      <c r="B1847" s="610">
        <v>45596</v>
      </c>
      <c r="C1847" s="513" t="s">
        <v>2114</v>
      </c>
      <c r="D1847" s="513">
        <v>1</v>
      </c>
      <c r="E1847" s="513">
        <v>1.5</v>
      </c>
      <c r="F1847" s="513">
        <v>2</v>
      </c>
      <c r="G1847" s="513">
        <v>1.5</v>
      </c>
      <c r="H1847" s="513">
        <v>2</v>
      </c>
      <c r="I1847" s="513">
        <v>0.7</v>
      </c>
      <c r="J1847" s="513">
        <v>2</v>
      </c>
      <c r="K1847" s="513">
        <v>2</v>
      </c>
      <c r="L1847" s="513">
        <v>2</v>
      </c>
      <c r="M1847" s="513">
        <v>3</v>
      </c>
      <c r="N1847" s="513">
        <v>2.4</v>
      </c>
      <c r="O1847" s="513">
        <v>2.5</v>
      </c>
      <c r="P1847" s="513">
        <v>2.4</v>
      </c>
      <c r="Q1847" s="513">
        <v>1.5</v>
      </c>
      <c r="R1847" s="513">
        <v>1.5</v>
      </c>
      <c r="S1847" s="513">
        <v>2.5</v>
      </c>
      <c r="T1847" s="513"/>
      <c r="U1847" s="513">
        <v>1.91</v>
      </c>
    </row>
    <row r="1848" s="135" customFormat="1" customHeight="1" spans="1:21">
      <c r="A1848" s="610">
        <v>45590</v>
      </c>
      <c r="B1848" s="610">
        <v>45596</v>
      </c>
      <c r="C1848" s="513" t="s">
        <v>2115</v>
      </c>
      <c r="D1848" s="513">
        <v>48</v>
      </c>
      <c r="E1848" s="513">
        <v>49</v>
      </c>
      <c r="F1848" s="513">
        <v>48</v>
      </c>
      <c r="G1848" s="513">
        <v>49.5</v>
      </c>
      <c r="H1848" s="513">
        <v>48</v>
      </c>
      <c r="I1848" s="513">
        <v>49</v>
      </c>
      <c r="J1848" s="513">
        <v>48.5</v>
      </c>
      <c r="K1848" s="513">
        <v>50</v>
      </c>
      <c r="L1848" s="513">
        <v>50</v>
      </c>
      <c r="M1848" s="513">
        <v>60</v>
      </c>
      <c r="N1848" s="513">
        <v>54.3</v>
      </c>
      <c r="O1848" s="513">
        <v>55</v>
      </c>
      <c r="P1848" s="513">
        <v>53.7</v>
      </c>
      <c r="Q1848" s="513">
        <v>56.5</v>
      </c>
      <c r="R1848" s="513">
        <v>56.5</v>
      </c>
      <c r="S1848" s="513">
        <v>54.5</v>
      </c>
      <c r="T1848" s="513"/>
      <c r="U1848" s="513">
        <v>51.91</v>
      </c>
    </row>
    <row r="1849" s="135" customFormat="1" customHeight="1" spans="1:21">
      <c r="A1849" s="610">
        <v>45590</v>
      </c>
      <c r="B1849" s="610">
        <v>45596</v>
      </c>
      <c r="C1849" s="513" t="s">
        <v>2116</v>
      </c>
      <c r="D1849" s="513">
        <v>48</v>
      </c>
      <c r="E1849" s="513">
        <v>48</v>
      </c>
      <c r="F1849" s="513">
        <v>47</v>
      </c>
      <c r="G1849" s="513">
        <v>48.5</v>
      </c>
      <c r="H1849" s="513">
        <v>47</v>
      </c>
      <c r="I1849" s="513">
        <v>48</v>
      </c>
      <c r="J1849" s="513">
        <v>47.5</v>
      </c>
      <c r="K1849" s="513">
        <v>49</v>
      </c>
      <c r="L1849" s="513">
        <v>48</v>
      </c>
      <c r="M1849" s="513">
        <v>51</v>
      </c>
      <c r="N1849" s="513">
        <v>52.1</v>
      </c>
      <c r="O1849" s="513">
        <v>52.6</v>
      </c>
      <c r="P1849" s="513">
        <v>51.6</v>
      </c>
      <c r="Q1849" s="513">
        <v>51</v>
      </c>
      <c r="R1849" s="513">
        <v>51</v>
      </c>
      <c r="S1849" s="513">
        <v>51.5</v>
      </c>
      <c r="T1849" s="513"/>
      <c r="U1849" s="513">
        <v>49.49</v>
      </c>
    </row>
    <row r="1850" s="135" customFormat="1" customHeight="1" spans="1:21">
      <c r="A1850" s="610">
        <v>45590</v>
      </c>
      <c r="B1850" s="610">
        <v>45596</v>
      </c>
      <c r="C1850" s="513" t="s">
        <v>2117</v>
      </c>
      <c r="D1850" s="513">
        <v>0</v>
      </c>
      <c r="E1850" s="513">
        <v>1</v>
      </c>
      <c r="F1850" s="513">
        <v>1</v>
      </c>
      <c r="G1850" s="513">
        <v>1</v>
      </c>
      <c r="H1850" s="513">
        <v>1</v>
      </c>
      <c r="I1850" s="513">
        <v>1</v>
      </c>
      <c r="J1850" s="513">
        <v>1</v>
      </c>
      <c r="K1850" s="513">
        <v>1</v>
      </c>
      <c r="L1850" s="513">
        <v>2</v>
      </c>
      <c r="M1850" s="513">
        <v>9</v>
      </c>
      <c r="N1850" s="513">
        <v>2.2</v>
      </c>
      <c r="O1850" s="513">
        <v>2.4</v>
      </c>
      <c r="P1850" s="513">
        <v>2.1</v>
      </c>
      <c r="Q1850" s="513">
        <v>5.5</v>
      </c>
      <c r="R1850" s="513">
        <v>5.5</v>
      </c>
      <c r="S1850" s="513">
        <v>3</v>
      </c>
      <c r="T1850" s="513"/>
      <c r="U1850" s="513">
        <v>2.42</v>
      </c>
    </row>
    <row r="1851" s="135" customFormat="1" customHeight="1" spans="1:21">
      <c r="A1851" s="610">
        <v>45597</v>
      </c>
      <c r="B1851" s="610">
        <v>45603</v>
      </c>
      <c r="C1851" s="513" t="s">
        <v>2111</v>
      </c>
      <c r="D1851" s="609">
        <v>21.14</v>
      </c>
      <c r="E1851" s="609">
        <v>21.12</v>
      </c>
      <c r="F1851" s="609">
        <v>22.24</v>
      </c>
      <c r="G1851" s="513">
        <v>22.2</v>
      </c>
      <c r="H1851" s="609">
        <v>22.28</v>
      </c>
      <c r="I1851" s="513">
        <v>22.08</v>
      </c>
      <c r="J1851" s="609">
        <v>22.36</v>
      </c>
      <c r="K1851" s="609">
        <v>22.42</v>
      </c>
      <c r="L1851" s="609">
        <v>21.67</v>
      </c>
      <c r="M1851" s="609">
        <v>23.23</v>
      </c>
      <c r="N1851" s="609">
        <v>22.65</v>
      </c>
      <c r="O1851" s="609">
        <v>23.05</v>
      </c>
      <c r="P1851" s="609">
        <v>22.15</v>
      </c>
      <c r="Q1851" s="609">
        <v>22.04</v>
      </c>
      <c r="R1851" s="609">
        <v>22.02</v>
      </c>
      <c r="S1851" s="609">
        <v>23.1</v>
      </c>
      <c r="T1851" s="609"/>
      <c r="U1851" s="609">
        <v>22.23</v>
      </c>
    </row>
    <row r="1852" s="135" customFormat="1" customHeight="1" spans="1:21">
      <c r="A1852" s="610">
        <v>45597</v>
      </c>
      <c r="B1852" s="610">
        <v>45603</v>
      </c>
      <c r="C1852" s="513" t="s">
        <v>2112</v>
      </c>
      <c r="D1852" s="513">
        <v>26</v>
      </c>
      <c r="E1852" s="513">
        <v>26</v>
      </c>
      <c r="F1852" s="513">
        <v>25.5</v>
      </c>
      <c r="G1852" s="513">
        <v>25.6</v>
      </c>
      <c r="H1852" s="513">
        <v>25.3</v>
      </c>
      <c r="I1852" s="513">
        <v>25</v>
      </c>
      <c r="J1852" s="513">
        <v>25.5</v>
      </c>
      <c r="K1852" s="513">
        <v>25.6</v>
      </c>
      <c r="L1852" s="513">
        <v>24.7</v>
      </c>
      <c r="M1852" s="513">
        <v>25</v>
      </c>
      <c r="N1852" s="609">
        <v>25</v>
      </c>
      <c r="O1852" s="609">
        <v>25.55</v>
      </c>
      <c r="P1852" s="609">
        <v>24.6</v>
      </c>
      <c r="Q1852" s="513">
        <v>24.2</v>
      </c>
      <c r="R1852" s="513">
        <v>24.2</v>
      </c>
      <c r="S1852" s="513">
        <v>26</v>
      </c>
      <c r="T1852" s="513"/>
      <c r="U1852" s="609">
        <v>25.23</v>
      </c>
    </row>
    <row r="1853" s="135" customFormat="1" customHeight="1" spans="1:21">
      <c r="A1853" s="610">
        <v>45597</v>
      </c>
      <c r="B1853" s="610">
        <v>45603</v>
      </c>
      <c r="C1853" s="513" t="s">
        <v>2113</v>
      </c>
      <c r="D1853" s="513">
        <v>25</v>
      </c>
      <c r="E1853" s="513">
        <v>24.5</v>
      </c>
      <c r="F1853" s="513">
        <v>23.5</v>
      </c>
      <c r="G1853" s="513">
        <v>24.5</v>
      </c>
      <c r="H1853" s="513">
        <v>23.5</v>
      </c>
      <c r="I1853" s="513">
        <v>24</v>
      </c>
      <c r="J1853" s="513">
        <v>23.8</v>
      </c>
      <c r="K1853" s="513">
        <v>23.8</v>
      </c>
      <c r="L1853" s="513">
        <v>22.6</v>
      </c>
      <c r="M1853" s="513">
        <v>22</v>
      </c>
      <c r="N1853" s="609">
        <v>22.4</v>
      </c>
      <c r="O1853" s="609">
        <v>22.9</v>
      </c>
      <c r="P1853" s="609">
        <v>22.1</v>
      </c>
      <c r="Q1853" s="513">
        <v>21.6</v>
      </c>
      <c r="R1853" s="513">
        <v>21.6</v>
      </c>
      <c r="S1853" s="513">
        <v>23.5</v>
      </c>
      <c r="T1853" s="513"/>
      <c r="U1853" s="609">
        <v>23.21</v>
      </c>
    </row>
    <row r="1854" s="135" customFormat="1" customHeight="1" spans="1:21">
      <c r="A1854" s="610">
        <v>45597</v>
      </c>
      <c r="B1854" s="610">
        <v>45603</v>
      </c>
      <c r="C1854" s="513" t="s">
        <v>2114</v>
      </c>
      <c r="D1854" s="513">
        <v>1</v>
      </c>
      <c r="E1854" s="513">
        <v>1.5</v>
      </c>
      <c r="F1854" s="513">
        <v>2</v>
      </c>
      <c r="G1854" s="513">
        <v>1.1</v>
      </c>
      <c r="H1854" s="513">
        <v>1.8</v>
      </c>
      <c r="I1854" s="513">
        <v>1</v>
      </c>
      <c r="J1854" s="513">
        <v>1.7</v>
      </c>
      <c r="K1854" s="513">
        <v>1.8</v>
      </c>
      <c r="L1854" s="513">
        <v>2.1</v>
      </c>
      <c r="M1854" s="513">
        <v>3</v>
      </c>
      <c r="N1854" s="513">
        <v>2.6</v>
      </c>
      <c r="O1854" s="513">
        <v>2.65</v>
      </c>
      <c r="P1854" s="513">
        <v>2.5</v>
      </c>
      <c r="Q1854" s="513">
        <v>2.6</v>
      </c>
      <c r="R1854" s="513">
        <v>2.6</v>
      </c>
      <c r="S1854" s="513">
        <v>2.5</v>
      </c>
      <c r="T1854" s="513"/>
      <c r="U1854" s="609">
        <v>2.02</v>
      </c>
    </row>
    <row r="1855" s="135" customFormat="1" customHeight="1" spans="1:21">
      <c r="A1855" s="610">
        <v>45597</v>
      </c>
      <c r="B1855" s="610">
        <v>45603</v>
      </c>
      <c r="C1855" s="513" t="s">
        <v>2115</v>
      </c>
      <c r="D1855" s="513">
        <v>48</v>
      </c>
      <c r="E1855" s="513">
        <v>49</v>
      </c>
      <c r="F1855" s="513">
        <v>48</v>
      </c>
      <c r="G1855" s="513">
        <v>49</v>
      </c>
      <c r="H1855" s="513">
        <v>47.5</v>
      </c>
      <c r="I1855" s="513">
        <v>48.6</v>
      </c>
      <c r="J1855" s="513">
        <v>48.5</v>
      </c>
      <c r="K1855" s="513">
        <v>49</v>
      </c>
      <c r="L1855" s="513">
        <v>49.5</v>
      </c>
      <c r="M1855" s="513">
        <v>59</v>
      </c>
      <c r="N1855" s="513">
        <v>54</v>
      </c>
      <c r="O1855" s="513">
        <v>54.8</v>
      </c>
      <c r="P1855" s="513">
        <v>53.4</v>
      </c>
      <c r="Q1855" s="513">
        <v>53</v>
      </c>
      <c r="R1855" s="513">
        <v>53</v>
      </c>
      <c r="S1855" s="513">
        <v>54</v>
      </c>
      <c r="T1855" s="513"/>
      <c r="U1855" s="609">
        <v>51.14</v>
      </c>
    </row>
    <row r="1856" s="135" customFormat="1" customHeight="1" spans="1:21">
      <c r="A1856" s="610">
        <v>45597</v>
      </c>
      <c r="B1856" s="610">
        <v>45603</v>
      </c>
      <c r="C1856" s="513" t="s">
        <v>2116</v>
      </c>
      <c r="D1856" s="513">
        <v>48</v>
      </c>
      <c r="E1856" s="513">
        <v>48</v>
      </c>
      <c r="F1856" s="513">
        <v>47</v>
      </c>
      <c r="G1856" s="513">
        <v>48</v>
      </c>
      <c r="H1856" s="513">
        <v>46.5</v>
      </c>
      <c r="I1856" s="513">
        <v>47.5</v>
      </c>
      <c r="J1856" s="513">
        <v>47.5</v>
      </c>
      <c r="K1856" s="513">
        <v>48</v>
      </c>
      <c r="L1856" s="513">
        <v>47.5</v>
      </c>
      <c r="M1856" s="513">
        <v>50</v>
      </c>
      <c r="N1856" s="513">
        <v>51.2</v>
      </c>
      <c r="O1856" s="513">
        <v>51.9</v>
      </c>
      <c r="P1856" s="513">
        <v>50.8</v>
      </c>
      <c r="Q1856" s="513">
        <v>50</v>
      </c>
      <c r="R1856" s="513">
        <v>50</v>
      </c>
      <c r="S1856" s="513">
        <v>50</v>
      </c>
      <c r="T1856" s="513"/>
      <c r="U1856" s="609">
        <v>48.87</v>
      </c>
    </row>
    <row r="1857" s="135" customFormat="1" customHeight="1" spans="1:21">
      <c r="A1857" s="610">
        <v>45597</v>
      </c>
      <c r="B1857" s="610">
        <v>45603</v>
      </c>
      <c r="C1857" s="513" t="s">
        <v>2117</v>
      </c>
      <c r="D1857" s="513">
        <v>0</v>
      </c>
      <c r="E1857" s="513">
        <v>1</v>
      </c>
      <c r="F1857" s="513">
        <v>1</v>
      </c>
      <c r="G1857" s="513">
        <v>1</v>
      </c>
      <c r="H1857" s="513">
        <v>1</v>
      </c>
      <c r="I1857" s="513">
        <v>1.1</v>
      </c>
      <c r="J1857" s="513">
        <v>1</v>
      </c>
      <c r="K1857" s="513">
        <v>1</v>
      </c>
      <c r="L1857" s="513">
        <v>2</v>
      </c>
      <c r="M1857" s="513">
        <v>9</v>
      </c>
      <c r="N1857" s="513">
        <v>2.8</v>
      </c>
      <c r="O1857" s="513">
        <v>2.9</v>
      </c>
      <c r="P1857" s="513">
        <v>2.6</v>
      </c>
      <c r="Q1857" s="513">
        <v>3</v>
      </c>
      <c r="R1857" s="513">
        <v>3</v>
      </c>
      <c r="S1857" s="513">
        <v>4</v>
      </c>
      <c r="T1857" s="513"/>
      <c r="U1857" s="609">
        <v>2.27</v>
      </c>
    </row>
    <row r="1858" s="135" customFormat="1" customHeight="1" spans="1:21">
      <c r="A1858" s="610">
        <v>45604</v>
      </c>
      <c r="B1858" s="610">
        <v>45610</v>
      </c>
      <c r="C1858" s="513" t="s">
        <v>2111</v>
      </c>
      <c r="D1858" s="609">
        <v>21.04</v>
      </c>
      <c r="E1858" s="609">
        <v>21.03</v>
      </c>
      <c r="F1858" s="609">
        <v>21.62</v>
      </c>
      <c r="G1858" s="513">
        <v>21.6</v>
      </c>
      <c r="H1858" s="609">
        <v>21.68</v>
      </c>
      <c r="I1858" s="513">
        <v>21.52</v>
      </c>
      <c r="J1858" s="609">
        <v>21.71</v>
      </c>
      <c r="K1858" s="609">
        <v>21.85</v>
      </c>
      <c r="L1858" s="609">
        <v>20.88</v>
      </c>
      <c r="M1858" s="609">
        <v>22.17</v>
      </c>
      <c r="N1858" s="609">
        <v>22.1</v>
      </c>
      <c r="O1858" s="609">
        <v>22.45</v>
      </c>
      <c r="P1858" s="609">
        <v>21.75</v>
      </c>
      <c r="Q1858" s="609">
        <v>21.52</v>
      </c>
      <c r="R1858" s="609">
        <v>21.49</v>
      </c>
      <c r="S1858" s="609">
        <v>22.8</v>
      </c>
      <c r="T1858" s="609"/>
      <c r="U1858" s="609">
        <v>21.7</v>
      </c>
    </row>
    <row r="1859" s="135" customFormat="1" customHeight="1" spans="1:21">
      <c r="A1859" s="610">
        <v>45604</v>
      </c>
      <c r="B1859" s="610">
        <v>45610</v>
      </c>
      <c r="C1859" s="513" t="s">
        <v>2112</v>
      </c>
      <c r="D1859" s="513">
        <v>25.5</v>
      </c>
      <c r="E1859" s="513">
        <v>25</v>
      </c>
      <c r="F1859" s="513">
        <v>25</v>
      </c>
      <c r="G1859" s="513">
        <v>25.3</v>
      </c>
      <c r="H1859" s="513">
        <v>24.8</v>
      </c>
      <c r="I1859" s="513">
        <v>24.5</v>
      </c>
      <c r="J1859" s="513">
        <v>25</v>
      </c>
      <c r="K1859" s="513">
        <v>25</v>
      </c>
      <c r="L1859" s="513">
        <v>24</v>
      </c>
      <c r="M1859" s="513">
        <v>24</v>
      </c>
      <c r="N1859" s="609">
        <v>24.6</v>
      </c>
      <c r="O1859" s="609">
        <v>25.05</v>
      </c>
      <c r="P1859" s="609">
        <v>24.1</v>
      </c>
      <c r="Q1859" s="513">
        <v>24</v>
      </c>
      <c r="R1859" s="513">
        <v>24</v>
      </c>
      <c r="S1859" s="513">
        <v>25.5</v>
      </c>
      <c r="T1859" s="513"/>
      <c r="U1859" s="513">
        <v>24.71</v>
      </c>
    </row>
    <row r="1860" s="135" customFormat="1" customHeight="1" spans="1:21">
      <c r="A1860" s="610">
        <v>45604</v>
      </c>
      <c r="B1860" s="610">
        <v>45610</v>
      </c>
      <c r="C1860" s="513" t="s">
        <v>2113</v>
      </c>
      <c r="D1860" s="513">
        <v>25</v>
      </c>
      <c r="E1860" s="513">
        <v>24.5</v>
      </c>
      <c r="F1860" s="513">
        <v>23.5</v>
      </c>
      <c r="G1860" s="513">
        <v>24</v>
      </c>
      <c r="H1860" s="513">
        <v>23.2</v>
      </c>
      <c r="I1860" s="513">
        <v>23.6</v>
      </c>
      <c r="J1860" s="513">
        <v>23.5</v>
      </c>
      <c r="K1860" s="513">
        <v>23.5</v>
      </c>
      <c r="L1860" s="513">
        <v>22</v>
      </c>
      <c r="M1860" s="513">
        <v>22</v>
      </c>
      <c r="N1860" s="609">
        <v>21.8</v>
      </c>
      <c r="O1860" s="609">
        <v>22.3</v>
      </c>
      <c r="P1860" s="609">
        <v>21.4</v>
      </c>
      <c r="Q1860" s="513">
        <v>21.6</v>
      </c>
      <c r="R1860" s="513">
        <v>21.6</v>
      </c>
      <c r="S1860" s="513">
        <v>23.5</v>
      </c>
      <c r="T1860" s="513"/>
      <c r="U1860" s="513">
        <v>22.94</v>
      </c>
    </row>
    <row r="1861" s="135" customFormat="1" customHeight="1" spans="1:21">
      <c r="A1861" s="610">
        <v>45604</v>
      </c>
      <c r="B1861" s="610">
        <v>45610</v>
      </c>
      <c r="C1861" s="513" t="s">
        <v>2114</v>
      </c>
      <c r="D1861" s="513">
        <v>0.5</v>
      </c>
      <c r="E1861" s="513">
        <v>0.5</v>
      </c>
      <c r="F1861" s="513">
        <v>1.5</v>
      </c>
      <c r="G1861" s="513">
        <v>1.3</v>
      </c>
      <c r="H1861" s="513">
        <v>1.6</v>
      </c>
      <c r="I1861" s="513">
        <v>0.9</v>
      </c>
      <c r="J1861" s="513">
        <v>1.5</v>
      </c>
      <c r="K1861" s="513">
        <v>1.5</v>
      </c>
      <c r="L1861" s="513">
        <v>2</v>
      </c>
      <c r="M1861" s="513">
        <v>2</v>
      </c>
      <c r="N1861" s="513">
        <v>2.8</v>
      </c>
      <c r="O1861" s="513">
        <v>2.75</v>
      </c>
      <c r="P1861" s="513">
        <v>2.7</v>
      </c>
      <c r="Q1861" s="513">
        <v>2.4</v>
      </c>
      <c r="R1861" s="513">
        <v>2.4</v>
      </c>
      <c r="S1861" s="513">
        <v>2</v>
      </c>
      <c r="T1861" s="513"/>
      <c r="U1861" s="513">
        <v>1.77</v>
      </c>
    </row>
    <row r="1862" s="135" customFormat="1" customHeight="1" spans="1:21">
      <c r="A1862" s="610">
        <v>45604</v>
      </c>
      <c r="B1862" s="610">
        <v>45610</v>
      </c>
      <c r="C1862" s="513" t="s">
        <v>2115</v>
      </c>
      <c r="D1862" s="513">
        <v>48</v>
      </c>
      <c r="E1862" s="513">
        <v>49</v>
      </c>
      <c r="F1862" s="513">
        <v>47.5</v>
      </c>
      <c r="G1862" s="513">
        <v>48.5</v>
      </c>
      <c r="H1862" s="513">
        <v>47</v>
      </c>
      <c r="I1862" s="513">
        <v>47.8</v>
      </c>
      <c r="J1862" s="513">
        <v>48</v>
      </c>
      <c r="K1862" s="513">
        <v>48.5</v>
      </c>
      <c r="L1862" s="513">
        <v>49</v>
      </c>
      <c r="M1862" s="513">
        <v>57</v>
      </c>
      <c r="N1862" s="513">
        <v>52.5</v>
      </c>
      <c r="O1862" s="513">
        <v>53.4</v>
      </c>
      <c r="P1862" s="513">
        <v>51.9</v>
      </c>
      <c r="Q1862" s="513">
        <v>52</v>
      </c>
      <c r="R1862" s="513">
        <v>52</v>
      </c>
      <c r="S1862" s="513">
        <v>53.5</v>
      </c>
      <c r="T1862" s="513"/>
      <c r="U1862" s="513">
        <v>50.35</v>
      </c>
    </row>
    <row r="1863" s="135" customFormat="1" customHeight="1" spans="1:21">
      <c r="A1863" s="610">
        <v>45604</v>
      </c>
      <c r="B1863" s="610">
        <v>45610</v>
      </c>
      <c r="C1863" s="513" t="s">
        <v>2116</v>
      </c>
      <c r="D1863" s="513">
        <v>48</v>
      </c>
      <c r="E1863" s="513">
        <v>48</v>
      </c>
      <c r="F1863" s="513">
        <v>47</v>
      </c>
      <c r="G1863" s="513">
        <v>47.5</v>
      </c>
      <c r="H1863" s="513">
        <v>46.5</v>
      </c>
      <c r="I1863" s="513">
        <v>46.5</v>
      </c>
      <c r="J1863" s="513">
        <v>47.5</v>
      </c>
      <c r="K1863" s="513">
        <v>47.5</v>
      </c>
      <c r="L1863" s="513">
        <v>47</v>
      </c>
      <c r="M1863" s="513">
        <v>49</v>
      </c>
      <c r="N1863" s="513">
        <v>48.6</v>
      </c>
      <c r="O1863" s="513">
        <v>49.6</v>
      </c>
      <c r="P1863" s="513">
        <v>48.2</v>
      </c>
      <c r="Q1863" s="513">
        <v>49</v>
      </c>
      <c r="R1863" s="513">
        <v>49</v>
      </c>
      <c r="S1863" s="513">
        <v>50</v>
      </c>
      <c r="T1863" s="513"/>
      <c r="U1863" s="513">
        <v>48.06</v>
      </c>
    </row>
    <row r="1864" s="135" customFormat="1" customHeight="1" spans="1:21">
      <c r="A1864" s="610">
        <v>45604</v>
      </c>
      <c r="B1864" s="610">
        <v>45610</v>
      </c>
      <c r="C1864" s="513" t="s">
        <v>2117</v>
      </c>
      <c r="D1864" s="513">
        <v>0</v>
      </c>
      <c r="E1864" s="513">
        <v>1</v>
      </c>
      <c r="F1864" s="513">
        <v>0.5</v>
      </c>
      <c r="G1864" s="513">
        <v>1</v>
      </c>
      <c r="H1864" s="513">
        <v>0.5</v>
      </c>
      <c r="I1864" s="513">
        <v>1.3</v>
      </c>
      <c r="J1864" s="513">
        <v>0.5</v>
      </c>
      <c r="K1864" s="513">
        <v>1</v>
      </c>
      <c r="L1864" s="513">
        <v>2</v>
      </c>
      <c r="M1864" s="513">
        <v>8</v>
      </c>
      <c r="N1864" s="513">
        <v>3.9</v>
      </c>
      <c r="O1864" s="513">
        <v>3.8</v>
      </c>
      <c r="P1864" s="513">
        <v>3.7</v>
      </c>
      <c r="Q1864" s="513">
        <v>3</v>
      </c>
      <c r="R1864" s="513">
        <v>3</v>
      </c>
      <c r="S1864" s="513">
        <v>3.5</v>
      </c>
      <c r="T1864" s="513"/>
      <c r="U1864" s="513">
        <v>2.29</v>
      </c>
    </row>
    <row r="1865" s="135" customFormat="1" customHeight="1" spans="1:21">
      <c r="A1865" s="610">
        <v>45611</v>
      </c>
      <c r="B1865" s="610">
        <v>45617</v>
      </c>
      <c r="C1865" s="513" t="s">
        <v>2111</v>
      </c>
      <c r="D1865" s="609">
        <v>20.73</v>
      </c>
      <c r="E1865" s="609">
        <v>20.71</v>
      </c>
      <c r="F1865" s="609">
        <v>21.3</v>
      </c>
      <c r="G1865" s="513">
        <v>21.28</v>
      </c>
      <c r="H1865" s="609">
        <v>21.35</v>
      </c>
      <c r="I1865" s="513">
        <v>21.29</v>
      </c>
      <c r="J1865" s="609">
        <v>21.35</v>
      </c>
      <c r="K1865" s="609">
        <v>21.52</v>
      </c>
      <c r="L1865" s="609">
        <v>20.46</v>
      </c>
      <c r="M1865" s="609">
        <v>21.6</v>
      </c>
      <c r="N1865" s="609">
        <v>21.25</v>
      </c>
      <c r="O1865" s="609">
        <v>21.95</v>
      </c>
      <c r="P1865" s="609">
        <v>21.3</v>
      </c>
      <c r="Q1865" s="609">
        <v>21.28</v>
      </c>
      <c r="R1865" s="609">
        <v>21.28</v>
      </c>
      <c r="S1865" s="609">
        <v>22.45</v>
      </c>
      <c r="T1865" s="609"/>
      <c r="U1865" s="609">
        <v>21.32</v>
      </c>
    </row>
    <row r="1866" s="135" customFormat="1" customHeight="1" spans="1:21">
      <c r="A1866" s="610">
        <v>45611</v>
      </c>
      <c r="B1866" s="610">
        <v>45617</v>
      </c>
      <c r="C1866" s="513" t="s">
        <v>2112</v>
      </c>
      <c r="D1866" s="513">
        <v>24.5</v>
      </c>
      <c r="E1866" s="513">
        <v>24.5</v>
      </c>
      <c r="F1866" s="513">
        <v>24.7</v>
      </c>
      <c r="G1866" s="513">
        <v>24.5</v>
      </c>
      <c r="H1866" s="513">
        <v>24.5</v>
      </c>
      <c r="I1866" s="513">
        <v>24.5</v>
      </c>
      <c r="J1866" s="513">
        <v>24.5</v>
      </c>
      <c r="K1866" s="513">
        <v>24.7</v>
      </c>
      <c r="L1866" s="513">
        <v>23.6</v>
      </c>
      <c r="M1866" s="513">
        <v>24</v>
      </c>
      <c r="N1866" s="609">
        <v>23.9</v>
      </c>
      <c r="O1866" s="609">
        <v>24.8</v>
      </c>
      <c r="P1866" s="609">
        <v>23.95</v>
      </c>
      <c r="Q1866" s="513">
        <v>23.8</v>
      </c>
      <c r="R1866" s="513">
        <v>23.8</v>
      </c>
      <c r="S1866" s="513">
        <v>25</v>
      </c>
      <c r="T1866" s="513"/>
      <c r="U1866" s="513">
        <v>24.33</v>
      </c>
    </row>
    <row r="1867" s="135" customFormat="1" customHeight="1" spans="1:21">
      <c r="A1867" s="610">
        <v>45611</v>
      </c>
      <c r="B1867" s="610">
        <v>45617</v>
      </c>
      <c r="C1867" s="513" t="s">
        <v>2113</v>
      </c>
      <c r="D1867" s="513">
        <v>24</v>
      </c>
      <c r="E1867" s="513">
        <v>24</v>
      </c>
      <c r="F1867" s="513">
        <v>23.2</v>
      </c>
      <c r="G1867" s="513">
        <v>24</v>
      </c>
      <c r="H1867" s="513">
        <v>23</v>
      </c>
      <c r="I1867" s="513">
        <v>23.3</v>
      </c>
      <c r="J1867" s="513">
        <v>23.2</v>
      </c>
      <c r="K1867" s="513">
        <v>23.3</v>
      </c>
      <c r="L1867" s="513">
        <v>21.6</v>
      </c>
      <c r="M1867" s="513">
        <v>21.5</v>
      </c>
      <c r="N1867" s="609">
        <v>21.3</v>
      </c>
      <c r="O1867" s="609">
        <v>22.1</v>
      </c>
      <c r="P1867" s="609">
        <v>21.45</v>
      </c>
      <c r="Q1867" s="513">
        <v>21.4</v>
      </c>
      <c r="R1867" s="513">
        <v>21.4</v>
      </c>
      <c r="S1867" s="513">
        <v>23</v>
      </c>
      <c r="T1867" s="513"/>
      <c r="U1867" s="513">
        <v>22.61</v>
      </c>
    </row>
    <row r="1868" s="135" customFormat="1" customHeight="1" spans="1:21">
      <c r="A1868" s="610">
        <v>45611</v>
      </c>
      <c r="B1868" s="610">
        <v>45617</v>
      </c>
      <c r="C1868" s="513" t="s">
        <v>2114</v>
      </c>
      <c r="D1868" s="513">
        <v>0.5</v>
      </c>
      <c r="E1868" s="513">
        <v>0.5</v>
      </c>
      <c r="F1868" s="513">
        <v>1.5</v>
      </c>
      <c r="G1868" s="513">
        <v>0.5</v>
      </c>
      <c r="H1868" s="513">
        <v>1.5</v>
      </c>
      <c r="I1868" s="513">
        <v>1.2</v>
      </c>
      <c r="J1868" s="513">
        <v>1.3</v>
      </c>
      <c r="K1868" s="513">
        <v>1.4</v>
      </c>
      <c r="L1868" s="513">
        <v>2</v>
      </c>
      <c r="M1868" s="513">
        <v>2.5</v>
      </c>
      <c r="N1868" s="513">
        <v>2.6</v>
      </c>
      <c r="O1868" s="513">
        <v>2.7</v>
      </c>
      <c r="P1868" s="513">
        <v>2.5</v>
      </c>
      <c r="Q1868" s="513">
        <v>2.4</v>
      </c>
      <c r="R1868" s="513">
        <v>2.4</v>
      </c>
      <c r="S1868" s="513">
        <v>2</v>
      </c>
      <c r="T1868" s="513"/>
      <c r="U1868" s="513">
        <v>1.72</v>
      </c>
    </row>
    <row r="1869" s="135" customFormat="1" customHeight="1" spans="1:21">
      <c r="A1869" s="610">
        <v>45611</v>
      </c>
      <c r="B1869" s="610">
        <v>45617</v>
      </c>
      <c r="C1869" s="513" t="s">
        <v>2115</v>
      </c>
      <c r="D1869" s="513">
        <v>46.5</v>
      </c>
      <c r="E1869" s="513">
        <v>46</v>
      </c>
      <c r="F1869" s="513">
        <v>46</v>
      </c>
      <c r="G1869" s="513">
        <v>47</v>
      </c>
      <c r="H1869" s="513">
        <v>45.5</v>
      </c>
      <c r="I1869" s="513">
        <v>46.5</v>
      </c>
      <c r="J1869" s="513">
        <v>46.5</v>
      </c>
      <c r="K1869" s="513">
        <v>47</v>
      </c>
      <c r="L1869" s="513">
        <v>49</v>
      </c>
      <c r="M1869" s="513">
        <v>56</v>
      </c>
      <c r="N1869" s="513">
        <v>51.2</v>
      </c>
      <c r="O1869" s="513">
        <v>52.8</v>
      </c>
      <c r="P1869" s="513">
        <v>51.5</v>
      </c>
      <c r="Q1869" s="513">
        <v>51.5</v>
      </c>
      <c r="R1869" s="513">
        <v>51.5</v>
      </c>
      <c r="S1869" s="513">
        <v>52.5</v>
      </c>
      <c r="T1869" s="513"/>
      <c r="U1869" s="513">
        <v>49.19</v>
      </c>
    </row>
    <row r="1870" s="135" customFormat="1" customHeight="1" spans="1:21">
      <c r="A1870" s="610">
        <v>45611</v>
      </c>
      <c r="B1870" s="610">
        <v>45617</v>
      </c>
      <c r="C1870" s="513" t="s">
        <v>2116</v>
      </c>
      <c r="D1870" s="513">
        <v>46.5</v>
      </c>
      <c r="E1870" s="513">
        <v>46</v>
      </c>
      <c r="F1870" s="513">
        <v>46</v>
      </c>
      <c r="G1870" s="513">
        <v>46</v>
      </c>
      <c r="H1870" s="513">
        <v>45.5</v>
      </c>
      <c r="I1870" s="513">
        <v>46</v>
      </c>
      <c r="J1870" s="513">
        <v>46.5</v>
      </c>
      <c r="K1870" s="513">
        <v>47</v>
      </c>
      <c r="L1870" s="513">
        <v>47</v>
      </c>
      <c r="M1870" s="513">
        <v>48</v>
      </c>
      <c r="N1870" s="513">
        <v>47.8</v>
      </c>
      <c r="O1870" s="513">
        <v>49.1</v>
      </c>
      <c r="P1870" s="513">
        <v>47.9</v>
      </c>
      <c r="Q1870" s="513">
        <v>48.5</v>
      </c>
      <c r="R1870" s="513">
        <v>48.5</v>
      </c>
      <c r="S1870" s="513">
        <v>49.5</v>
      </c>
      <c r="T1870" s="513"/>
      <c r="U1870" s="513">
        <v>47.24</v>
      </c>
    </row>
    <row r="1871" s="135" customFormat="1" customHeight="1" spans="1:21">
      <c r="A1871" s="610">
        <v>45611</v>
      </c>
      <c r="B1871" s="610">
        <v>45617</v>
      </c>
      <c r="C1871" s="513" t="s">
        <v>2117</v>
      </c>
      <c r="D1871" s="513">
        <v>0</v>
      </c>
      <c r="E1871" s="513">
        <v>0</v>
      </c>
      <c r="F1871" s="513">
        <v>0</v>
      </c>
      <c r="G1871" s="513">
        <v>1</v>
      </c>
      <c r="H1871" s="513">
        <v>0</v>
      </c>
      <c r="I1871" s="513">
        <v>0.5</v>
      </c>
      <c r="J1871" s="513">
        <v>0</v>
      </c>
      <c r="K1871" s="513">
        <v>0</v>
      </c>
      <c r="L1871" s="513">
        <v>2</v>
      </c>
      <c r="M1871" s="513">
        <v>8</v>
      </c>
      <c r="N1871" s="513">
        <v>3.4</v>
      </c>
      <c r="O1871" s="513">
        <v>3.7</v>
      </c>
      <c r="P1871" s="513">
        <v>3.6</v>
      </c>
      <c r="Q1871" s="513">
        <v>3</v>
      </c>
      <c r="R1871" s="513">
        <v>3</v>
      </c>
      <c r="S1871" s="513">
        <v>3</v>
      </c>
      <c r="T1871" s="513"/>
      <c r="U1871" s="513">
        <v>1.95</v>
      </c>
    </row>
    <row r="1872" s="135" customFormat="1" customHeight="1" spans="1:21">
      <c r="A1872" s="610">
        <v>45618</v>
      </c>
      <c r="B1872" s="610">
        <v>45624</v>
      </c>
      <c r="C1872" s="513" t="s">
        <v>2111</v>
      </c>
      <c r="D1872" s="513">
        <v>20.92</v>
      </c>
      <c r="E1872" s="513">
        <v>20.88</v>
      </c>
      <c r="F1872" s="609">
        <v>21.6</v>
      </c>
      <c r="G1872" s="609">
        <v>21.49</v>
      </c>
      <c r="H1872" s="609">
        <v>21.66</v>
      </c>
      <c r="I1872" s="609">
        <v>21.56</v>
      </c>
      <c r="J1872" s="609">
        <v>21.65</v>
      </c>
      <c r="K1872" s="609">
        <v>21.82</v>
      </c>
      <c r="L1872" s="609">
        <v>21.05</v>
      </c>
      <c r="M1872" s="609">
        <v>21.83</v>
      </c>
      <c r="N1872" s="609">
        <v>21.75</v>
      </c>
      <c r="O1872" s="609">
        <v>22.4</v>
      </c>
      <c r="P1872" s="609">
        <v>21.65</v>
      </c>
      <c r="Q1872" s="609">
        <v>21.49</v>
      </c>
      <c r="R1872" s="609">
        <v>21.53</v>
      </c>
      <c r="S1872" s="609">
        <v>22.55</v>
      </c>
      <c r="T1872" s="609"/>
      <c r="U1872" s="609">
        <v>21.61</v>
      </c>
    </row>
    <row r="1873" s="135" customFormat="1" customHeight="1" spans="1:21">
      <c r="A1873" s="610">
        <v>45618</v>
      </c>
      <c r="B1873" s="610">
        <v>45624</v>
      </c>
      <c r="C1873" s="513" t="s">
        <v>2112</v>
      </c>
      <c r="D1873" s="513">
        <v>24.5</v>
      </c>
      <c r="E1873" s="513">
        <v>24.5</v>
      </c>
      <c r="F1873" s="513">
        <v>24</v>
      </c>
      <c r="G1873" s="513">
        <v>24.5</v>
      </c>
      <c r="H1873" s="513">
        <v>24</v>
      </c>
      <c r="I1873" s="513">
        <v>24</v>
      </c>
      <c r="J1873" s="513">
        <v>24</v>
      </c>
      <c r="K1873" s="513">
        <v>24.5</v>
      </c>
      <c r="L1873" s="513">
        <v>24</v>
      </c>
      <c r="M1873" s="513">
        <v>24</v>
      </c>
      <c r="N1873" s="513">
        <v>24.45</v>
      </c>
      <c r="O1873" s="513">
        <v>25.25</v>
      </c>
      <c r="P1873" s="513">
        <v>24.4</v>
      </c>
      <c r="Q1873" s="513">
        <v>24</v>
      </c>
      <c r="R1873" s="513">
        <v>23.8</v>
      </c>
      <c r="S1873" s="513">
        <v>25.5</v>
      </c>
      <c r="T1873" s="513"/>
      <c r="U1873" s="513">
        <v>24.34</v>
      </c>
    </row>
    <row r="1874" s="135" customFormat="1" customHeight="1" spans="1:21">
      <c r="A1874" s="610">
        <v>45618</v>
      </c>
      <c r="B1874" s="610">
        <v>45624</v>
      </c>
      <c r="C1874" s="513" t="s">
        <v>2113</v>
      </c>
      <c r="D1874" s="513">
        <v>24.5</v>
      </c>
      <c r="E1874" s="513">
        <v>24.5</v>
      </c>
      <c r="F1874" s="513">
        <v>22</v>
      </c>
      <c r="G1874" s="513">
        <v>24</v>
      </c>
      <c r="H1874" s="513">
        <v>22.5</v>
      </c>
      <c r="I1874" s="513">
        <v>23</v>
      </c>
      <c r="J1874" s="513">
        <v>23</v>
      </c>
      <c r="K1874" s="513">
        <v>23</v>
      </c>
      <c r="L1874" s="513">
        <v>22</v>
      </c>
      <c r="M1874" s="513">
        <v>21.5</v>
      </c>
      <c r="N1874" s="513">
        <v>21.8</v>
      </c>
      <c r="O1874" s="513">
        <v>22.5</v>
      </c>
      <c r="P1874" s="513">
        <v>21.7</v>
      </c>
      <c r="Q1874" s="513">
        <v>21.4</v>
      </c>
      <c r="R1874" s="513">
        <v>21.4</v>
      </c>
      <c r="S1874" s="513">
        <v>23.5</v>
      </c>
      <c r="T1874" s="513"/>
      <c r="U1874" s="513">
        <v>22.64</v>
      </c>
    </row>
    <row r="1875" s="135" customFormat="1" customHeight="1" spans="1:21">
      <c r="A1875" s="610">
        <v>45618</v>
      </c>
      <c r="B1875" s="610">
        <v>45624</v>
      </c>
      <c r="C1875" s="513" t="s">
        <v>2114</v>
      </c>
      <c r="D1875" s="513">
        <v>0</v>
      </c>
      <c r="E1875" s="513">
        <v>0</v>
      </c>
      <c r="F1875" s="513">
        <v>2</v>
      </c>
      <c r="G1875" s="513">
        <v>0.5</v>
      </c>
      <c r="H1875" s="513">
        <v>1.5</v>
      </c>
      <c r="I1875" s="513">
        <v>1</v>
      </c>
      <c r="J1875" s="513">
        <v>1</v>
      </c>
      <c r="K1875" s="513">
        <v>1.5</v>
      </c>
      <c r="L1875" s="513">
        <v>2</v>
      </c>
      <c r="M1875" s="513">
        <v>2.5</v>
      </c>
      <c r="N1875" s="513">
        <v>2.65</v>
      </c>
      <c r="O1875" s="513">
        <v>2.75</v>
      </c>
      <c r="P1875" s="513">
        <v>2.7</v>
      </c>
      <c r="Q1875" s="513">
        <v>2.6</v>
      </c>
      <c r="R1875" s="513">
        <v>2.4</v>
      </c>
      <c r="S1875" s="513">
        <v>2</v>
      </c>
      <c r="T1875" s="513"/>
      <c r="U1875" s="513">
        <v>1.7</v>
      </c>
    </row>
    <row r="1876" s="135" customFormat="1" customHeight="1" spans="1:21">
      <c r="A1876" s="610">
        <v>45618</v>
      </c>
      <c r="B1876" s="610">
        <v>45624</v>
      </c>
      <c r="C1876" s="513" t="s">
        <v>2115</v>
      </c>
      <c r="D1876" s="513">
        <v>47</v>
      </c>
      <c r="E1876" s="513">
        <v>46</v>
      </c>
      <c r="F1876" s="513">
        <v>45.5</v>
      </c>
      <c r="G1876" s="513">
        <v>47</v>
      </c>
      <c r="H1876" s="513">
        <v>45</v>
      </c>
      <c r="I1876" s="513">
        <v>46</v>
      </c>
      <c r="J1876" s="513">
        <v>46.5</v>
      </c>
      <c r="K1876" s="513">
        <v>47</v>
      </c>
      <c r="L1876" s="513">
        <v>49</v>
      </c>
      <c r="M1876" s="513">
        <v>56</v>
      </c>
      <c r="N1876" s="513">
        <v>51.95</v>
      </c>
      <c r="O1876" s="513">
        <v>53.1</v>
      </c>
      <c r="P1876" s="513">
        <v>51.8</v>
      </c>
      <c r="Q1876" s="513">
        <v>51.5</v>
      </c>
      <c r="R1876" s="513">
        <v>51.5</v>
      </c>
      <c r="S1876" s="513">
        <v>52.5</v>
      </c>
      <c r="T1876" s="513"/>
      <c r="U1876" s="513">
        <v>49.21</v>
      </c>
    </row>
    <row r="1877" s="135" customFormat="1" customHeight="1" spans="1:21">
      <c r="A1877" s="610">
        <v>45618</v>
      </c>
      <c r="B1877" s="610">
        <v>45624</v>
      </c>
      <c r="C1877" s="513" t="s">
        <v>2116</v>
      </c>
      <c r="D1877" s="513">
        <v>47</v>
      </c>
      <c r="E1877" s="513">
        <v>46</v>
      </c>
      <c r="F1877" s="513">
        <v>45.5</v>
      </c>
      <c r="G1877" s="513">
        <v>46</v>
      </c>
      <c r="H1877" s="513">
        <v>45</v>
      </c>
      <c r="I1877" s="513">
        <v>46</v>
      </c>
      <c r="J1877" s="513">
        <v>46.5</v>
      </c>
      <c r="K1877" s="513">
        <v>47</v>
      </c>
      <c r="L1877" s="513">
        <v>47</v>
      </c>
      <c r="M1877" s="513">
        <v>48</v>
      </c>
      <c r="N1877" s="513">
        <v>48.1</v>
      </c>
      <c r="O1877" s="513">
        <v>49.3</v>
      </c>
      <c r="P1877" s="513">
        <v>48.05</v>
      </c>
      <c r="Q1877" s="513">
        <v>48.5</v>
      </c>
      <c r="R1877" s="513">
        <v>48.5</v>
      </c>
      <c r="S1877" s="513">
        <v>49.5</v>
      </c>
      <c r="T1877" s="513"/>
      <c r="U1877" s="513">
        <v>47.25</v>
      </c>
    </row>
    <row r="1878" s="135" customFormat="1" customHeight="1" spans="1:21">
      <c r="A1878" s="610">
        <v>45618</v>
      </c>
      <c r="B1878" s="610">
        <v>45624</v>
      </c>
      <c r="C1878" s="513" t="s">
        <v>2117</v>
      </c>
      <c r="D1878" s="513">
        <v>0</v>
      </c>
      <c r="E1878" s="513">
        <v>0</v>
      </c>
      <c r="F1878" s="513">
        <v>0</v>
      </c>
      <c r="G1878" s="513">
        <v>1</v>
      </c>
      <c r="H1878" s="513">
        <v>0</v>
      </c>
      <c r="I1878" s="513">
        <v>0</v>
      </c>
      <c r="J1878" s="513">
        <v>0</v>
      </c>
      <c r="K1878" s="513">
        <v>0</v>
      </c>
      <c r="L1878" s="513">
        <v>2</v>
      </c>
      <c r="M1878" s="513">
        <v>8</v>
      </c>
      <c r="N1878" s="513">
        <v>3.85</v>
      </c>
      <c r="O1878" s="513">
        <v>3.8</v>
      </c>
      <c r="P1878" s="513">
        <v>3.75</v>
      </c>
      <c r="Q1878" s="513">
        <v>3</v>
      </c>
      <c r="R1878" s="513">
        <v>3</v>
      </c>
      <c r="S1878" s="513">
        <v>3</v>
      </c>
      <c r="T1878" s="513"/>
      <c r="U1878" s="513">
        <v>1.96</v>
      </c>
    </row>
    <row r="1879" s="135" customFormat="1" customHeight="1" spans="1:21">
      <c r="A1879" s="610">
        <v>45625</v>
      </c>
      <c r="B1879" s="610">
        <v>45631</v>
      </c>
      <c r="C1879" s="513" t="s">
        <v>2111</v>
      </c>
      <c r="D1879" s="513">
        <v>20.48</v>
      </c>
      <c r="E1879" s="513">
        <v>20.42</v>
      </c>
      <c r="F1879" s="609">
        <v>21.25</v>
      </c>
      <c r="G1879" s="609">
        <v>21.08</v>
      </c>
      <c r="H1879" s="609">
        <v>21.3</v>
      </c>
      <c r="I1879" s="609">
        <v>21.19</v>
      </c>
      <c r="J1879" s="609">
        <v>21.3</v>
      </c>
      <c r="K1879" s="609">
        <v>21.42</v>
      </c>
      <c r="L1879" s="609">
        <v>21</v>
      </c>
      <c r="M1879" s="609">
        <v>21.66</v>
      </c>
      <c r="N1879" s="609">
        <v>21.55</v>
      </c>
      <c r="O1879" s="609">
        <v>22.29</v>
      </c>
      <c r="P1879" s="609">
        <v>21.44</v>
      </c>
      <c r="Q1879" s="609">
        <v>21.21</v>
      </c>
      <c r="R1879" s="609">
        <v>21.24</v>
      </c>
      <c r="S1879" s="609">
        <v>22.28</v>
      </c>
      <c r="T1879" s="609"/>
      <c r="U1879" s="609">
        <v>21.32</v>
      </c>
    </row>
    <row r="1880" s="135" customFormat="1" customHeight="1" spans="1:21">
      <c r="A1880" s="610">
        <v>45625</v>
      </c>
      <c r="B1880" s="610">
        <v>45631</v>
      </c>
      <c r="C1880" s="513" t="s">
        <v>2112</v>
      </c>
      <c r="D1880" s="513">
        <v>24</v>
      </c>
      <c r="E1880" s="513">
        <v>24</v>
      </c>
      <c r="F1880" s="513">
        <v>23.5</v>
      </c>
      <c r="G1880" s="513">
        <v>24</v>
      </c>
      <c r="H1880" s="513">
        <v>23.5</v>
      </c>
      <c r="I1880" s="513">
        <v>23.2</v>
      </c>
      <c r="J1880" s="513">
        <v>23.5</v>
      </c>
      <c r="K1880" s="513">
        <v>24</v>
      </c>
      <c r="L1880" s="513">
        <v>24</v>
      </c>
      <c r="M1880" s="513">
        <v>24</v>
      </c>
      <c r="N1880" s="513">
        <v>24.2</v>
      </c>
      <c r="O1880" s="513">
        <v>24.9</v>
      </c>
      <c r="P1880" s="513">
        <v>24</v>
      </c>
      <c r="Q1880" s="513">
        <v>24</v>
      </c>
      <c r="R1880" s="513">
        <v>23.8</v>
      </c>
      <c r="S1880" s="513">
        <v>25</v>
      </c>
      <c r="T1880" s="513"/>
      <c r="U1880" s="513">
        <v>23.98</v>
      </c>
    </row>
    <row r="1881" s="135" customFormat="1" customHeight="1" spans="1:21">
      <c r="A1881" s="610">
        <v>45625</v>
      </c>
      <c r="B1881" s="610">
        <v>45631</v>
      </c>
      <c r="C1881" s="513" t="s">
        <v>2113</v>
      </c>
      <c r="D1881" s="513">
        <v>24</v>
      </c>
      <c r="E1881" s="513">
        <v>24</v>
      </c>
      <c r="F1881" s="513">
        <v>22</v>
      </c>
      <c r="G1881" s="513">
        <v>23</v>
      </c>
      <c r="H1881" s="513">
        <v>22</v>
      </c>
      <c r="I1881" s="513">
        <v>22.5</v>
      </c>
      <c r="J1881" s="513">
        <v>22.5</v>
      </c>
      <c r="K1881" s="513">
        <v>23</v>
      </c>
      <c r="L1881" s="513">
        <v>22</v>
      </c>
      <c r="M1881" s="513">
        <v>21.5</v>
      </c>
      <c r="N1881" s="513">
        <v>21.5</v>
      </c>
      <c r="O1881" s="513">
        <v>22.1</v>
      </c>
      <c r="P1881" s="513">
        <v>21.3</v>
      </c>
      <c r="Q1881" s="513">
        <v>21.4</v>
      </c>
      <c r="R1881" s="513">
        <v>21.4</v>
      </c>
      <c r="S1881" s="513">
        <v>23</v>
      </c>
      <c r="T1881" s="513"/>
      <c r="U1881" s="513">
        <v>22.33</v>
      </c>
    </row>
    <row r="1882" s="135" customFormat="1" customHeight="1" spans="1:21">
      <c r="A1882" s="610">
        <v>45625</v>
      </c>
      <c r="B1882" s="610">
        <v>45631</v>
      </c>
      <c r="C1882" s="513" t="s">
        <v>2114</v>
      </c>
      <c r="D1882" s="513">
        <v>0</v>
      </c>
      <c r="E1882" s="513">
        <v>0</v>
      </c>
      <c r="F1882" s="513">
        <v>1.5</v>
      </c>
      <c r="G1882" s="513">
        <v>1</v>
      </c>
      <c r="H1882" s="513">
        <v>1.5</v>
      </c>
      <c r="I1882" s="513">
        <v>0.7</v>
      </c>
      <c r="J1882" s="513">
        <v>1</v>
      </c>
      <c r="K1882" s="513">
        <v>1</v>
      </c>
      <c r="L1882" s="513">
        <v>2</v>
      </c>
      <c r="M1882" s="513">
        <v>2.5</v>
      </c>
      <c r="N1882" s="513">
        <v>2.7</v>
      </c>
      <c r="O1882" s="513">
        <v>2.8</v>
      </c>
      <c r="P1882" s="513">
        <v>2.7</v>
      </c>
      <c r="Q1882" s="513">
        <v>2.6</v>
      </c>
      <c r="R1882" s="513">
        <v>2.4</v>
      </c>
      <c r="S1882" s="513">
        <v>2</v>
      </c>
      <c r="T1882" s="513"/>
      <c r="U1882" s="513">
        <v>1.65</v>
      </c>
    </row>
    <row r="1883" s="135" customFormat="1" customHeight="1" spans="1:21">
      <c r="A1883" s="610">
        <v>45625</v>
      </c>
      <c r="B1883" s="610">
        <v>45631</v>
      </c>
      <c r="C1883" s="513" t="s">
        <v>2115</v>
      </c>
      <c r="D1883" s="513">
        <v>46</v>
      </c>
      <c r="E1883" s="513">
        <v>44</v>
      </c>
      <c r="F1883" s="513">
        <v>44.5</v>
      </c>
      <c r="G1883" s="513">
        <v>45.5</v>
      </c>
      <c r="H1883" s="513">
        <v>44</v>
      </c>
      <c r="I1883" s="513">
        <v>45</v>
      </c>
      <c r="J1883" s="513">
        <v>45.5</v>
      </c>
      <c r="K1883" s="513">
        <v>46</v>
      </c>
      <c r="L1883" s="513">
        <v>49</v>
      </c>
      <c r="M1883" s="513">
        <v>55</v>
      </c>
      <c r="N1883" s="513">
        <v>51.35</v>
      </c>
      <c r="O1883" s="513">
        <v>52.5</v>
      </c>
      <c r="P1883" s="513">
        <v>51.1</v>
      </c>
      <c r="Q1883" s="513">
        <v>51</v>
      </c>
      <c r="R1883" s="513">
        <v>51</v>
      </c>
      <c r="S1883" s="513">
        <v>52</v>
      </c>
      <c r="T1883" s="513"/>
      <c r="U1883" s="513">
        <v>48.34</v>
      </c>
    </row>
    <row r="1884" s="135" customFormat="1" customHeight="1" spans="1:21">
      <c r="A1884" s="610">
        <v>45625</v>
      </c>
      <c r="B1884" s="610">
        <v>45631</v>
      </c>
      <c r="C1884" s="513" t="s">
        <v>2116</v>
      </c>
      <c r="D1884" s="513">
        <v>46</v>
      </c>
      <c r="E1884" s="513">
        <v>44</v>
      </c>
      <c r="F1884" s="513">
        <v>44.5</v>
      </c>
      <c r="G1884" s="513">
        <v>45</v>
      </c>
      <c r="H1884" s="513">
        <v>44</v>
      </c>
      <c r="I1884" s="513">
        <v>44.5</v>
      </c>
      <c r="J1884" s="513">
        <v>45.5</v>
      </c>
      <c r="K1884" s="513">
        <v>46</v>
      </c>
      <c r="L1884" s="513">
        <v>47</v>
      </c>
      <c r="M1884" s="513">
        <v>48</v>
      </c>
      <c r="N1884" s="513">
        <v>47.4</v>
      </c>
      <c r="O1884" s="513">
        <v>48.2</v>
      </c>
      <c r="P1884" s="513">
        <v>47.2</v>
      </c>
      <c r="Q1884" s="513">
        <v>48</v>
      </c>
      <c r="R1884" s="513">
        <v>48</v>
      </c>
      <c r="S1884" s="513">
        <v>49</v>
      </c>
      <c r="T1884" s="513"/>
      <c r="U1884" s="513">
        <v>46.39</v>
      </c>
    </row>
    <row r="1885" s="135" customFormat="1" customHeight="1" spans="1:21">
      <c r="A1885" s="610">
        <v>45625</v>
      </c>
      <c r="B1885" s="610">
        <v>45631</v>
      </c>
      <c r="C1885" s="513" t="s">
        <v>2117</v>
      </c>
      <c r="D1885" s="513">
        <v>0</v>
      </c>
      <c r="E1885" s="513">
        <v>0</v>
      </c>
      <c r="F1885" s="513">
        <v>0</v>
      </c>
      <c r="G1885" s="513">
        <v>0.5</v>
      </c>
      <c r="H1885" s="513">
        <v>0</v>
      </c>
      <c r="I1885" s="513">
        <v>0.5</v>
      </c>
      <c r="J1885" s="513">
        <v>0</v>
      </c>
      <c r="K1885" s="513">
        <v>0</v>
      </c>
      <c r="L1885" s="513">
        <v>2</v>
      </c>
      <c r="M1885" s="513">
        <v>7</v>
      </c>
      <c r="N1885" s="513">
        <v>3.95</v>
      </c>
      <c r="O1885" s="513">
        <v>4.3</v>
      </c>
      <c r="P1885" s="513">
        <v>3.9</v>
      </c>
      <c r="Q1885" s="513">
        <v>3</v>
      </c>
      <c r="R1885" s="513">
        <v>3</v>
      </c>
      <c r="S1885" s="513">
        <v>3</v>
      </c>
      <c r="T1885" s="513"/>
      <c r="U1885" s="513">
        <v>1.95</v>
      </c>
    </row>
    <row r="1886" s="135" customFormat="1" customHeight="1" spans="1:21">
      <c r="A1886" s="610">
        <v>45632</v>
      </c>
      <c r="B1886" s="610">
        <v>45638</v>
      </c>
      <c r="C1886" s="513" t="s">
        <v>2111</v>
      </c>
      <c r="D1886" s="513">
        <v>19.66</v>
      </c>
      <c r="E1886" s="513">
        <v>19.58</v>
      </c>
      <c r="F1886" s="609">
        <v>20.75</v>
      </c>
      <c r="G1886" s="609">
        <v>20.54</v>
      </c>
      <c r="H1886" s="609">
        <v>20.82</v>
      </c>
      <c r="I1886" s="609">
        <v>20.62</v>
      </c>
      <c r="J1886" s="609">
        <v>20.86</v>
      </c>
      <c r="K1886" s="609">
        <v>20.95</v>
      </c>
      <c r="L1886" s="609">
        <v>20.8</v>
      </c>
      <c r="M1886" s="609">
        <v>21.32</v>
      </c>
      <c r="N1886" s="609">
        <v>21.13</v>
      </c>
      <c r="O1886" s="609">
        <v>21.78</v>
      </c>
      <c r="P1886" s="609">
        <v>20.97</v>
      </c>
      <c r="Q1886" s="609">
        <v>20.97</v>
      </c>
      <c r="R1886" s="609">
        <v>21.01</v>
      </c>
      <c r="S1886" s="609">
        <v>22.39</v>
      </c>
      <c r="T1886" s="609"/>
      <c r="U1886" s="609">
        <v>20.88</v>
      </c>
    </row>
    <row r="1887" s="135" customFormat="1" customHeight="1" spans="1:21">
      <c r="A1887" s="610">
        <v>45632</v>
      </c>
      <c r="B1887" s="610">
        <v>45638</v>
      </c>
      <c r="C1887" s="513" t="s">
        <v>2112</v>
      </c>
      <c r="D1887" s="513">
        <v>24</v>
      </c>
      <c r="E1887" s="513">
        <v>24</v>
      </c>
      <c r="F1887" s="513">
        <v>23.5</v>
      </c>
      <c r="G1887" s="513">
        <v>24</v>
      </c>
      <c r="H1887" s="513">
        <v>23.5</v>
      </c>
      <c r="I1887" s="513">
        <v>23.2</v>
      </c>
      <c r="J1887" s="513">
        <v>23.5</v>
      </c>
      <c r="K1887" s="513">
        <v>24</v>
      </c>
      <c r="L1887" s="513">
        <v>23.7</v>
      </c>
      <c r="M1887" s="513">
        <v>24</v>
      </c>
      <c r="N1887" s="513">
        <v>23.85</v>
      </c>
      <c r="O1887" s="513">
        <v>24.6</v>
      </c>
      <c r="P1887" s="513">
        <v>23.65</v>
      </c>
      <c r="Q1887" s="513">
        <v>24</v>
      </c>
      <c r="R1887" s="513">
        <v>23.8</v>
      </c>
      <c r="S1887" s="513">
        <v>25</v>
      </c>
      <c r="T1887" s="513"/>
      <c r="U1887" s="513">
        <v>23.89</v>
      </c>
    </row>
    <row r="1888" s="135" customFormat="1" customHeight="1" spans="1:21">
      <c r="A1888" s="610">
        <v>45632</v>
      </c>
      <c r="B1888" s="610">
        <v>45638</v>
      </c>
      <c r="C1888" s="513" t="s">
        <v>2113</v>
      </c>
      <c r="D1888" s="513">
        <v>24</v>
      </c>
      <c r="E1888" s="513">
        <v>24</v>
      </c>
      <c r="F1888" s="513">
        <v>22</v>
      </c>
      <c r="G1888" s="513">
        <v>22.7</v>
      </c>
      <c r="H1888" s="513">
        <v>22</v>
      </c>
      <c r="I1888" s="513">
        <v>22.5</v>
      </c>
      <c r="J1888" s="513">
        <v>22.5</v>
      </c>
      <c r="K1888" s="513">
        <v>23</v>
      </c>
      <c r="L1888" s="513">
        <v>22</v>
      </c>
      <c r="M1888" s="513">
        <v>21.5</v>
      </c>
      <c r="N1888" s="513">
        <v>21.25</v>
      </c>
      <c r="O1888" s="513">
        <v>21.9</v>
      </c>
      <c r="P1888" s="513">
        <v>21.05</v>
      </c>
      <c r="Q1888" s="513">
        <v>21.4</v>
      </c>
      <c r="R1888" s="513">
        <v>21.4</v>
      </c>
      <c r="S1888" s="513">
        <v>23</v>
      </c>
      <c r="T1888" s="513"/>
      <c r="U1888" s="513">
        <v>22.26</v>
      </c>
    </row>
    <row r="1889" s="135" customFormat="1" customHeight="1" spans="1:21">
      <c r="A1889" s="610">
        <v>45632</v>
      </c>
      <c r="B1889" s="610">
        <v>45638</v>
      </c>
      <c r="C1889" s="513" t="s">
        <v>2114</v>
      </c>
      <c r="D1889" s="513">
        <v>0</v>
      </c>
      <c r="E1889" s="513">
        <v>0</v>
      </c>
      <c r="F1889" s="513">
        <v>1.5</v>
      </c>
      <c r="G1889" s="513">
        <v>1.3</v>
      </c>
      <c r="H1889" s="513">
        <v>1.5</v>
      </c>
      <c r="I1889" s="513">
        <v>0.7</v>
      </c>
      <c r="J1889" s="513">
        <v>1</v>
      </c>
      <c r="K1889" s="513">
        <v>1</v>
      </c>
      <c r="L1889" s="513">
        <v>1.7</v>
      </c>
      <c r="M1889" s="513">
        <v>2.5</v>
      </c>
      <c r="N1889" s="513">
        <v>2.6</v>
      </c>
      <c r="O1889" s="513">
        <v>2.7</v>
      </c>
      <c r="P1889" s="513">
        <v>2.6</v>
      </c>
      <c r="Q1889" s="513">
        <v>2.6</v>
      </c>
      <c r="R1889" s="513">
        <v>2.4</v>
      </c>
      <c r="S1889" s="513">
        <v>2</v>
      </c>
      <c r="T1889" s="513"/>
      <c r="U1889" s="513">
        <v>1.63</v>
      </c>
    </row>
    <row r="1890" s="135" customFormat="1" customHeight="1" spans="1:21">
      <c r="A1890" s="610">
        <v>45632</v>
      </c>
      <c r="B1890" s="610">
        <v>45638</v>
      </c>
      <c r="C1890" s="513" t="s">
        <v>2115</v>
      </c>
      <c r="D1890" s="513">
        <v>45.5</v>
      </c>
      <c r="E1890" s="513">
        <v>44</v>
      </c>
      <c r="F1890" s="513">
        <v>44.5</v>
      </c>
      <c r="G1890" s="513">
        <v>45</v>
      </c>
      <c r="H1890" s="513">
        <v>44</v>
      </c>
      <c r="I1890" s="513">
        <v>45</v>
      </c>
      <c r="J1890" s="513">
        <v>45.5</v>
      </c>
      <c r="K1890" s="513">
        <v>46</v>
      </c>
      <c r="L1890" s="513">
        <v>48.5</v>
      </c>
      <c r="M1890" s="513">
        <v>55</v>
      </c>
      <c r="N1890" s="513">
        <v>51</v>
      </c>
      <c r="O1890" s="513">
        <v>52.1</v>
      </c>
      <c r="P1890" s="513">
        <v>50.65</v>
      </c>
      <c r="Q1890" s="513">
        <v>51</v>
      </c>
      <c r="R1890" s="513">
        <v>51</v>
      </c>
      <c r="S1890" s="513">
        <v>52</v>
      </c>
      <c r="T1890" s="513"/>
      <c r="U1890" s="513">
        <v>48.17</v>
      </c>
    </row>
    <row r="1891" s="135" customFormat="1" customHeight="1" spans="1:21">
      <c r="A1891" s="610">
        <v>45632</v>
      </c>
      <c r="B1891" s="610">
        <v>45638</v>
      </c>
      <c r="C1891" s="513" t="s">
        <v>2116</v>
      </c>
      <c r="D1891" s="513">
        <v>45.5</v>
      </c>
      <c r="E1891" s="513">
        <v>44</v>
      </c>
      <c r="F1891" s="513">
        <v>44.5</v>
      </c>
      <c r="G1891" s="513">
        <v>45</v>
      </c>
      <c r="H1891" s="513">
        <v>44</v>
      </c>
      <c r="I1891" s="513">
        <v>44</v>
      </c>
      <c r="J1891" s="513">
        <v>45.5</v>
      </c>
      <c r="K1891" s="513">
        <v>46</v>
      </c>
      <c r="L1891" s="513">
        <v>46.5</v>
      </c>
      <c r="M1891" s="513">
        <v>48</v>
      </c>
      <c r="N1891" s="513">
        <v>47.15</v>
      </c>
      <c r="O1891" s="513">
        <v>48.05</v>
      </c>
      <c r="P1891" s="513">
        <v>46.9</v>
      </c>
      <c r="Q1891" s="513">
        <v>48</v>
      </c>
      <c r="R1891" s="513">
        <v>48</v>
      </c>
      <c r="S1891" s="513">
        <v>49</v>
      </c>
      <c r="T1891" s="513"/>
      <c r="U1891" s="513">
        <v>46.26</v>
      </c>
    </row>
    <row r="1892" s="135" customFormat="1" customHeight="1" spans="1:21">
      <c r="A1892" s="610">
        <v>45632</v>
      </c>
      <c r="B1892" s="610">
        <v>45638</v>
      </c>
      <c r="C1892" s="513" t="s">
        <v>2117</v>
      </c>
      <c r="D1892" s="513">
        <v>0</v>
      </c>
      <c r="E1892" s="513">
        <v>0</v>
      </c>
      <c r="F1892" s="513">
        <v>0</v>
      </c>
      <c r="G1892" s="513">
        <v>0</v>
      </c>
      <c r="H1892" s="513">
        <v>0</v>
      </c>
      <c r="I1892" s="513">
        <v>1</v>
      </c>
      <c r="J1892" s="513">
        <v>0</v>
      </c>
      <c r="K1892" s="513">
        <v>0</v>
      </c>
      <c r="L1892" s="513">
        <v>2</v>
      </c>
      <c r="M1892" s="513">
        <v>7</v>
      </c>
      <c r="N1892" s="513">
        <v>3.85</v>
      </c>
      <c r="O1892" s="513">
        <v>4.05</v>
      </c>
      <c r="P1892" s="513">
        <v>3.75</v>
      </c>
      <c r="Q1892" s="513">
        <v>3</v>
      </c>
      <c r="R1892" s="513">
        <v>3</v>
      </c>
      <c r="S1892" s="513">
        <v>3</v>
      </c>
      <c r="T1892" s="513"/>
      <c r="U1892" s="513">
        <v>1.91</v>
      </c>
    </row>
    <row r="1893" s="135" customFormat="1" customHeight="1" spans="1:21">
      <c r="A1893" s="610">
        <v>45639</v>
      </c>
      <c r="B1893" s="610">
        <v>45645</v>
      </c>
      <c r="C1893" s="513" t="s">
        <v>2111</v>
      </c>
      <c r="D1893" s="513">
        <v>19.67</v>
      </c>
      <c r="E1893" s="513">
        <v>19.6</v>
      </c>
      <c r="F1893" s="609">
        <v>20.77</v>
      </c>
      <c r="G1893" s="609">
        <v>20.58</v>
      </c>
      <c r="H1893" s="609">
        <v>20.85</v>
      </c>
      <c r="I1893" s="609">
        <v>20.64</v>
      </c>
      <c r="J1893" s="609">
        <v>20.89</v>
      </c>
      <c r="K1893" s="609">
        <v>21.02</v>
      </c>
      <c r="L1893" s="609">
        <v>21.32</v>
      </c>
      <c r="M1893" s="609">
        <v>21.57</v>
      </c>
      <c r="N1893" s="609">
        <v>21.32</v>
      </c>
      <c r="O1893" s="609">
        <v>22.09</v>
      </c>
      <c r="P1893" s="609">
        <v>21.11</v>
      </c>
      <c r="Q1893" s="609">
        <v>21.28</v>
      </c>
      <c r="R1893" s="609">
        <v>21.34</v>
      </c>
      <c r="S1893" s="609">
        <v>22.7</v>
      </c>
      <c r="T1893" s="609"/>
      <c r="U1893" s="609">
        <v>21.05</v>
      </c>
    </row>
    <row r="1894" s="135" customFormat="1" customHeight="1" spans="1:21">
      <c r="A1894" s="610">
        <v>45639</v>
      </c>
      <c r="B1894" s="610">
        <v>45645</v>
      </c>
      <c r="C1894" s="513" t="s">
        <v>2112</v>
      </c>
      <c r="D1894" s="513">
        <v>24</v>
      </c>
      <c r="E1894" s="513">
        <v>24</v>
      </c>
      <c r="F1894" s="513">
        <v>24</v>
      </c>
      <c r="G1894" s="513">
        <v>24</v>
      </c>
      <c r="H1894" s="513">
        <v>24</v>
      </c>
      <c r="I1894" s="513">
        <v>23.5</v>
      </c>
      <c r="J1894" s="513">
        <v>24</v>
      </c>
      <c r="K1894" s="513">
        <v>24.5</v>
      </c>
      <c r="L1894" s="513">
        <v>24</v>
      </c>
      <c r="M1894" s="513">
        <v>24</v>
      </c>
      <c r="N1894" s="513">
        <v>24.25</v>
      </c>
      <c r="O1894" s="513">
        <v>25.15</v>
      </c>
      <c r="P1894" s="513">
        <v>23.95</v>
      </c>
      <c r="Q1894" s="513">
        <v>24</v>
      </c>
      <c r="R1894" s="513">
        <v>23.8</v>
      </c>
      <c r="S1894" s="513">
        <v>26</v>
      </c>
      <c r="T1894" s="513"/>
      <c r="U1894" s="609">
        <v>24.2</v>
      </c>
    </row>
    <row r="1895" s="135" customFormat="1" customHeight="1" spans="1:21">
      <c r="A1895" s="610">
        <v>45639</v>
      </c>
      <c r="B1895" s="610">
        <v>45645</v>
      </c>
      <c r="C1895" s="513" t="s">
        <v>2113</v>
      </c>
      <c r="D1895" s="513">
        <v>24</v>
      </c>
      <c r="E1895" s="513">
        <v>24</v>
      </c>
      <c r="F1895" s="513">
        <v>22</v>
      </c>
      <c r="G1895" s="513">
        <v>23</v>
      </c>
      <c r="H1895" s="513">
        <v>22.5</v>
      </c>
      <c r="I1895" s="513">
        <v>22.5</v>
      </c>
      <c r="J1895" s="513">
        <v>23</v>
      </c>
      <c r="K1895" s="513">
        <v>23</v>
      </c>
      <c r="L1895" s="513">
        <v>22</v>
      </c>
      <c r="M1895" s="513">
        <v>21.5</v>
      </c>
      <c r="N1895" s="513">
        <v>21.45</v>
      </c>
      <c r="O1895" s="513">
        <v>22.2</v>
      </c>
      <c r="P1895" s="513">
        <v>21.2</v>
      </c>
      <c r="Q1895" s="513">
        <v>21.4</v>
      </c>
      <c r="R1895" s="513">
        <v>21.4</v>
      </c>
      <c r="S1895" s="513">
        <v>23</v>
      </c>
      <c r="T1895" s="513"/>
      <c r="U1895" s="609">
        <v>22.38</v>
      </c>
    </row>
    <row r="1896" s="135" customFormat="1" customHeight="1" spans="1:21">
      <c r="A1896" s="610">
        <v>45639</v>
      </c>
      <c r="B1896" s="610">
        <v>45645</v>
      </c>
      <c r="C1896" s="513" t="s">
        <v>2114</v>
      </c>
      <c r="D1896" s="513">
        <v>0</v>
      </c>
      <c r="E1896" s="513">
        <v>0</v>
      </c>
      <c r="F1896" s="513">
        <v>2</v>
      </c>
      <c r="G1896" s="513">
        <v>1</v>
      </c>
      <c r="H1896" s="513">
        <v>1.5</v>
      </c>
      <c r="I1896" s="513">
        <v>1</v>
      </c>
      <c r="J1896" s="513">
        <v>1</v>
      </c>
      <c r="K1896" s="513">
        <v>1.5</v>
      </c>
      <c r="L1896" s="513">
        <v>2</v>
      </c>
      <c r="M1896" s="513">
        <v>2.5</v>
      </c>
      <c r="N1896" s="513">
        <v>2.8</v>
      </c>
      <c r="O1896" s="513">
        <v>2.95</v>
      </c>
      <c r="P1896" s="513">
        <v>2.75</v>
      </c>
      <c r="Q1896" s="513">
        <v>2.6</v>
      </c>
      <c r="R1896" s="513">
        <v>2.4</v>
      </c>
      <c r="S1896" s="513">
        <v>3</v>
      </c>
      <c r="T1896" s="513"/>
      <c r="U1896" s="609">
        <v>1.82</v>
      </c>
    </row>
    <row r="1897" s="135" customFormat="1" customHeight="1" spans="1:21">
      <c r="A1897" s="610">
        <v>45639</v>
      </c>
      <c r="B1897" s="610">
        <v>45645</v>
      </c>
      <c r="C1897" s="513" t="s">
        <v>2115</v>
      </c>
      <c r="D1897" s="513">
        <v>45.5</v>
      </c>
      <c r="E1897" s="513">
        <v>44</v>
      </c>
      <c r="F1897" s="513">
        <v>44.5</v>
      </c>
      <c r="G1897" s="513">
        <v>45</v>
      </c>
      <c r="H1897" s="513">
        <v>44</v>
      </c>
      <c r="I1897" s="513">
        <v>44.8</v>
      </c>
      <c r="J1897" s="513">
        <v>45.5</v>
      </c>
      <c r="K1897" s="513">
        <v>46</v>
      </c>
      <c r="L1897" s="513">
        <v>48.5</v>
      </c>
      <c r="M1897" s="513">
        <v>55</v>
      </c>
      <c r="N1897" s="513">
        <v>51.6</v>
      </c>
      <c r="O1897" s="513">
        <v>52.8</v>
      </c>
      <c r="P1897" s="513">
        <v>51</v>
      </c>
      <c r="Q1897" s="513">
        <v>51</v>
      </c>
      <c r="R1897" s="513">
        <v>51</v>
      </c>
      <c r="S1897" s="513">
        <v>54</v>
      </c>
      <c r="T1897" s="513"/>
      <c r="U1897" s="609">
        <v>48.39</v>
      </c>
    </row>
    <row r="1898" s="135" customFormat="1" customHeight="1" spans="1:21">
      <c r="A1898" s="610">
        <v>45639</v>
      </c>
      <c r="B1898" s="610">
        <v>45645</v>
      </c>
      <c r="C1898" s="513" t="s">
        <v>2116</v>
      </c>
      <c r="D1898" s="513">
        <v>45.5</v>
      </c>
      <c r="E1898" s="513">
        <v>44</v>
      </c>
      <c r="F1898" s="513">
        <v>44.5</v>
      </c>
      <c r="G1898" s="513">
        <v>44.5</v>
      </c>
      <c r="H1898" s="513">
        <v>44</v>
      </c>
      <c r="I1898" s="513">
        <v>44</v>
      </c>
      <c r="J1898" s="513">
        <v>45.5</v>
      </c>
      <c r="K1898" s="513">
        <v>46</v>
      </c>
      <c r="L1898" s="513">
        <v>46.5</v>
      </c>
      <c r="M1898" s="513">
        <v>48</v>
      </c>
      <c r="N1898" s="513">
        <v>47.5</v>
      </c>
      <c r="O1898" s="513">
        <v>47.4</v>
      </c>
      <c r="P1898" s="513">
        <v>47.15</v>
      </c>
      <c r="Q1898" s="513">
        <v>48</v>
      </c>
      <c r="R1898" s="513">
        <v>48</v>
      </c>
      <c r="S1898" s="513">
        <v>50</v>
      </c>
      <c r="T1898" s="513"/>
      <c r="U1898" s="609">
        <v>46.28</v>
      </c>
    </row>
    <row r="1899" s="135" customFormat="1" customHeight="1" spans="1:21">
      <c r="A1899" s="610">
        <v>45639</v>
      </c>
      <c r="B1899" s="610">
        <v>45645</v>
      </c>
      <c r="C1899" s="513" t="s">
        <v>2117</v>
      </c>
      <c r="D1899" s="513">
        <v>0</v>
      </c>
      <c r="E1899" s="513">
        <v>0</v>
      </c>
      <c r="F1899" s="513">
        <v>0</v>
      </c>
      <c r="G1899" s="513">
        <v>0.5</v>
      </c>
      <c r="H1899" s="513">
        <v>0</v>
      </c>
      <c r="I1899" s="513">
        <v>0.8</v>
      </c>
      <c r="J1899" s="513">
        <v>0</v>
      </c>
      <c r="K1899" s="513">
        <v>0</v>
      </c>
      <c r="L1899" s="513">
        <v>2</v>
      </c>
      <c r="M1899" s="513">
        <v>7</v>
      </c>
      <c r="N1899" s="513">
        <v>4.1</v>
      </c>
      <c r="O1899" s="513">
        <v>5.4</v>
      </c>
      <c r="P1899" s="513">
        <v>3.85</v>
      </c>
      <c r="Q1899" s="513">
        <v>3</v>
      </c>
      <c r="R1899" s="513">
        <v>3</v>
      </c>
      <c r="S1899" s="513">
        <v>4</v>
      </c>
      <c r="T1899" s="513"/>
      <c r="U1899" s="609">
        <v>2.11</v>
      </c>
    </row>
    <row r="1900" s="135" customFormat="1" customHeight="1" spans="1:21">
      <c r="A1900" s="625">
        <v>45646</v>
      </c>
      <c r="B1900" s="625">
        <v>45652</v>
      </c>
      <c r="C1900" s="513" t="s">
        <v>2111</v>
      </c>
      <c r="D1900" s="513">
        <v>19.46</v>
      </c>
      <c r="E1900" s="513">
        <v>19.35</v>
      </c>
      <c r="F1900" s="513">
        <v>20.55</v>
      </c>
      <c r="G1900" s="513">
        <v>20.33</v>
      </c>
      <c r="H1900" s="609">
        <v>20.62</v>
      </c>
      <c r="I1900" s="513">
        <v>20.46</v>
      </c>
      <c r="J1900" s="513">
        <v>20.68</v>
      </c>
      <c r="K1900" s="609">
        <v>20.81</v>
      </c>
      <c r="L1900" s="513">
        <v>20.98</v>
      </c>
      <c r="M1900" s="609">
        <v>21.24</v>
      </c>
      <c r="N1900" s="513">
        <v>21.05</v>
      </c>
      <c r="O1900" s="609">
        <v>21.9</v>
      </c>
      <c r="P1900" s="609">
        <v>20.85</v>
      </c>
      <c r="Q1900" s="609">
        <v>20.95</v>
      </c>
      <c r="R1900" s="609">
        <v>21.03</v>
      </c>
      <c r="S1900" s="513">
        <v>22.75</v>
      </c>
      <c r="T1900" s="513"/>
      <c r="U1900" s="513">
        <v>20.81</v>
      </c>
    </row>
    <row r="1901" s="135" customFormat="1" customHeight="1" spans="1:21">
      <c r="A1901" s="625">
        <v>45646</v>
      </c>
      <c r="B1901" s="625">
        <v>45652</v>
      </c>
      <c r="C1901" s="513" t="s">
        <v>2112</v>
      </c>
      <c r="D1901" s="513">
        <v>24</v>
      </c>
      <c r="E1901" s="513">
        <v>24</v>
      </c>
      <c r="F1901" s="513">
        <v>24</v>
      </c>
      <c r="G1901" s="513">
        <v>24</v>
      </c>
      <c r="H1901" s="513">
        <v>24.5</v>
      </c>
      <c r="I1901" s="513">
        <v>24</v>
      </c>
      <c r="J1901" s="513">
        <v>24</v>
      </c>
      <c r="K1901" s="513">
        <v>24.8</v>
      </c>
      <c r="L1901" s="513">
        <v>23.7</v>
      </c>
      <c r="M1901" s="513">
        <v>23.8</v>
      </c>
      <c r="N1901" s="513">
        <v>24.15</v>
      </c>
      <c r="O1901" s="513">
        <v>24.95</v>
      </c>
      <c r="P1901" s="513">
        <v>23.7</v>
      </c>
      <c r="Q1901" s="609">
        <v>23.8</v>
      </c>
      <c r="R1901" s="609">
        <v>23.8</v>
      </c>
      <c r="S1901" s="513">
        <v>26</v>
      </c>
      <c r="T1901" s="513"/>
      <c r="U1901" s="513">
        <v>24.2</v>
      </c>
    </row>
    <row r="1902" s="135" customFormat="1" customHeight="1" spans="1:21">
      <c r="A1902" s="625">
        <v>45646</v>
      </c>
      <c r="B1902" s="625">
        <v>45652</v>
      </c>
      <c r="C1902" s="513" t="s">
        <v>2113</v>
      </c>
      <c r="D1902" s="513">
        <v>24</v>
      </c>
      <c r="E1902" s="513">
        <v>24</v>
      </c>
      <c r="F1902" s="513">
        <v>22</v>
      </c>
      <c r="G1902" s="513">
        <v>23</v>
      </c>
      <c r="H1902" s="513">
        <v>22.8</v>
      </c>
      <c r="I1902" s="513">
        <v>22.5</v>
      </c>
      <c r="J1902" s="513">
        <v>23</v>
      </c>
      <c r="K1902" s="513">
        <v>23.2</v>
      </c>
      <c r="L1902" s="513">
        <v>21.6</v>
      </c>
      <c r="M1902" s="513">
        <v>21.5</v>
      </c>
      <c r="N1902" s="513">
        <v>21.5</v>
      </c>
      <c r="O1902" s="513">
        <v>22.05</v>
      </c>
      <c r="P1902" s="513">
        <v>21.05</v>
      </c>
      <c r="Q1902" s="513">
        <v>21.4</v>
      </c>
      <c r="R1902" s="513">
        <v>21.4</v>
      </c>
      <c r="S1902" s="513">
        <v>23</v>
      </c>
      <c r="T1902" s="513"/>
      <c r="U1902" s="513">
        <v>22.38</v>
      </c>
    </row>
    <row r="1903" s="135" customFormat="1" customHeight="1" spans="1:21">
      <c r="A1903" s="625">
        <v>45646</v>
      </c>
      <c r="B1903" s="625">
        <v>45652</v>
      </c>
      <c r="C1903" s="513" t="s">
        <v>2114</v>
      </c>
      <c r="D1903" s="513">
        <v>0</v>
      </c>
      <c r="E1903" s="513">
        <v>0</v>
      </c>
      <c r="F1903" s="513">
        <v>2</v>
      </c>
      <c r="G1903" s="513">
        <v>1</v>
      </c>
      <c r="H1903" s="513">
        <v>1.7</v>
      </c>
      <c r="I1903" s="513">
        <v>1.5</v>
      </c>
      <c r="J1903" s="513">
        <v>1</v>
      </c>
      <c r="K1903" s="513">
        <v>1.6</v>
      </c>
      <c r="L1903" s="513">
        <v>2.1</v>
      </c>
      <c r="M1903" s="513">
        <v>2.3</v>
      </c>
      <c r="N1903" s="513">
        <v>2.65</v>
      </c>
      <c r="O1903" s="513">
        <v>2.9</v>
      </c>
      <c r="P1903" s="513">
        <v>2.65</v>
      </c>
      <c r="Q1903" s="513">
        <v>2.4</v>
      </c>
      <c r="R1903" s="513">
        <v>2.4</v>
      </c>
      <c r="S1903" s="513">
        <v>3</v>
      </c>
      <c r="T1903" s="513"/>
      <c r="U1903" s="513">
        <v>1.82</v>
      </c>
    </row>
    <row r="1904" s="135" customFormat="1" customHeight="1" spans="1:21">
      <c r="A1904" s="625">
        <v>45646</v>
      </c>
      <c r="B1904" s="625">
        <v>45652</v>
      </c>
      <c r="C1904" s="513" t="s">
        <v>2115</v>
      </c>
      <c r="D1904" s="513">
        <v>44.5</v>
      </c>
      <c r="E1904" s="513">
        <v>44</v>
      </c>
      <c r="F1904" s="513">
        <v>44</v>
      </c>
      <c r="G1904" s="513">
        <v>44.5</v>
      </c>
      <c r="H1904" s="513">
        <v>42</v>
      </c>
      <c r="I1904" s="513">
        <v>43.7</v>
      </c>
      <c r="J1904" s="513">
        <v>45</v>
      </c>
      <c r="K1904" s="513">
        <v>44</v>
      </c>
      <c r="L1904" s="513">
        <v>48</v>
      </c>
      <c r="M1904" s="513">
        <v>54.5</v>
      </c>
      <c r="N1904" s="513">
        <v>51.3</v>
      </c>
      <c r="O1904" s="513">
        <v>52.3</v>
      </c>
      <c r="P1904" s="513">
        <v>50.8</v>
      </c>
      <c r="Q1904" s="513">
        <v>51</v>
      </c>
      <c r="R1904" s="513">
        <v>51</v>
      </c>
      <c r="S1904" s="513">
        <v>54</v>
      </c>
      <c r="T1904" s="513"/>
      <c r="U1904" s="513">
        <v>47.79</v>
      </c>
    </row>
    <row r="1905" s="135" customFormat="1" customHeight="1" spans="1:21">
      <c r="A1905" s="625">
        <v>45646</v>
      </c>
      <c r="B1905" s="625">
        <v>45652</v>
      </c>
      <c r="C1905" s="513" t="s">
        <v>2116</v>
      </c>
      <c r="D1905" s="513">
        <v>44.5</v>
      </c>
      <c r="E1905" s="513">
        <v>44</v>
      </c>
      <c r="F1905" s="513">
        <v>44</v>
      </c>
      <c r="G1905" s="513">
        <v>44</v>
      </c>
      <c r="H1905" s="609">
        <v>42</v>
      </c>
      <c r="I1905" s="513">
        <v>43</v>
      </c>
      <c r="J1905" s="513">
        <v>45</v>
      </c>
      <c r="K1905" s="513">
        <v>44</v>
      </c>
      <c r="L1905" s="513">
        <v>45.8</v>
      </c>
      <c r="M1905" s="513">
        <v>48</v>
      </c>
      <c r="N1905" s="513">
        <v>47.8</v>
      </c>
      <c r="O1905" s="513">
        <v>48</v>
      </c>
      <c r="P1905" s="513">
        <v>47.4</v>
      </c>
      <c r="Q1905" s="513">
        <v>48</v>
      </c>
      <c r="R1905" s="513">
        <v>48</v>
      </c>
      <c r="S1905" s="513">
        <v>50</v>
      </c>
      <c r="T1905" s="513"/>
      <c r="U1905" s="513">
        <v>45.84</v>
      </c>
    </row>
    <row r="1906" s="135" customFormat="1" customHeight="1" spans="1:21">
      <c r="A1906" s="625">
        <v>45646</v>
      </c>
      <c r="B1906" s="625">
        <v>45652</v>
      </c>
      <c r="C1906" s="513" t="s">
        <v>2117</v>
      </c>
      <c r="D1906" s="513">
        <v>0</v>
      </c>
      <c r="E1906" s="513">
        <v>0</v>
      </c>
      <c r="F1906" s="513">
        <v>0</v>
      </c>
      <c r="G1906" s="513">
        <v>0.5</v>
      </c>
      <c r="H1906" s="513">
        <v>0</v>
      </c>
      <c r="I1906" s="513">
        <v>0.7</v>
      </c>
      <c r="J1906" s="513">
        <v>0</v>
      </c>
      <c r="K1906" s="513">
        <v>0</v>
      </c>
      <c r="L1906" s="513">
        <v>2.2</v>
      </c>
      <c r="M1906" s="513">
        <v>6.5</v>
      </c>
      <c r="N1906" s="513">
        <v>3.5</v>
      </c>
      <c r="O1906" s="513">
        <v>4.3</v>
      </c>
      <c r="P1906" s="513">
        <v>3.4</v>
      </c>
      <c r="Q1906" s="513">
        <v>3</v>
      </c>
      <c r="R1906" s="513">
        <v>3</v>
      </c>
      <c r="S1906" s="513">
        <v>4</v>
      </c>
      <c r="T1906" s="513"/>
      <c r="U1906" s="513">
        <v>1.95</v>
      </c>
    </row>
    <row r="1907" s="135" customFormat="1" customHeight="1" spans="1:21">
      <c r="A1907" s="625">
        <v>45653</v>
      </c>
      <c r="B1907" s="625">
        <v>45659</v>
      </c>
      <c r="C1907" s="513" t="s">
        <v>2111</v>
      </c>
      <c r="D1907" s="513">
        <v>19.84</v>
      </c>
      <c r="E1907" s="513">
        <v>19.67</v>
      </c>
      <c r="F1907" s="513">
        <v>20.86</v>
      </c>
      <c r="G1907" s="513">
        <v>20.71</v>
      </c>
      <c r="H1907" s="609">
        <v>20.98</v>
      </c>
      <c r="I1907" s="513">
        <v>20.95</v>
      </c>
      <c r="J1907" s="513">
        <v>20.98</v>
      </c>
      <c r="K1907" s="609">
        <v>21.15</v>
      </c>
      <c r="L1907" s="513">
        <v>21.12</v>
      </c>
      <c r="M1907" s="609">
        <v>21.4</v>
      </c>
      <c r="N1907" s="513">
        <v>21.61</v>
      </c>
      <c r="O1907" s="609">
        <v>22.45</v>
      </c>
      <c r="P1907" s="609">
        <v>21.3</v>
      </c>
      <c r="Q1907" s="609">
        <v>21.12</v>
      </c>
      <c r="R1907" s="609">
        <v>21.17</v>
      </c>
      <c r="S1907" s="513">
        <v>22.92</v>
      </c>
      <c r="T1907" s="513"/>
      <c r="U1907" s="513">
        <v>21.14</v>
      </c>
    </row>
    <row r="1908" s="135" customFormat="1" customHeight="1" spans="1:21">
      <c r="A1908" s="625">
        <v>45653</v>
      </c>
      <c r="B1908" s="625">
        <v>45659</v>
      </c>
      <c r="C1908" s="513" t="s">
        <v>2112</v>
      </c>
      <c r="D1908" s="513">
        <v>24</v>
      </c>
      <c r="E1908" s="513">
        <v>24</v>
      </c>
      <c r="F1908" s="513">
        <v>24</v>
      </c>
      <c r="G1908" s="513">
        <v>24</v>
      </c>
      <c r="H1908" s="513">
        <v>24</v>
      </c>
      <c r="I1908" s="513">
        <v>24</v>
      </c>
      <c r="J1908" s="513">
        <v>24</v>
      </c>
      <c r="K1908" s="513">
        <v>24.5</v>
      </c>
      <c r="L1908" s="513">
        <v>24</v>
      </c>
      <c r="M1908" s="513">
        <v>24</v>
      </c>
      <c r="N1908" s="513">
        <v>24.8</v>
      </c>
      <c r="O1908" s="513">
        <v>25.6</v>
      </c>
      <c r="P1908" s="513">
        <v>24.3</v>
      </c>
      <c r="Q1908" s="609">
        <v>23.8</v>
      </c>
      <c r="R1908" s="609">
        <v>23.8</v>
      </c>
      <c r="S1908" s="513">
        <v>26</v>
      </c>
      <c r="T1908" s="513"/>
      <c r="U1908" s="513">
        <v>24.3</v>
      </c>
    </row>
    <row r="1909" s="135" customFormat="1" customHeight="1" spans="1:21">
      <c r="A1909" s="625">
        <v>45653</v>
      </c>
      <c r="B1909" s="625">
        <v>45659</v>
      </c>
      <c r="C1909" s="513" t="s">
        <v>2113</v>
      </c>
      <c r="D1909" s="513">
        <v>24</v>
      </c>
      <c r="E1909" s="513">
        <v>24</v>
      </c>
      <c r="F1909" s="513">
        <v>22</v>
      </c>
      <c r="G1909" s="513">
        <v>23</v>
      </c>
      <c r="H1909" s="513">
        <v>22.5</v>
      </c>
      <c r="I1909" s="513">
        <v>22.5</v>
      </c>
      <c r="J1909" s="513">
        <v>23</v>
      </c>
      <c r="K1909" s="513">
        <v>23</v>
      </c>
      <c r="L1909" s="513">
        <v>21.7</v>
      </c>
      <c r="M1909" s="513">
        <v>21.5</v>
      </c>
      <c r="N1909" s="513">
        <v>21.9</v>
      </c>
      <c r="O1909" s="513">
        <v>22.5</v>
      </c>
      <c r="P1909" s="513">
        <v>21.5</v>
      </c>
      <c r="Q1909" s="513">
        <v>21.4</v>
      </c>
      <c r="R1909" s="513">
        <v>21.4</v>
      </c>
      <c r="S1909" s="513">
        <v>24</v>
      </c>
      <c r="T1909" s="513"/>
      <c r="U1909" s="513">
        <v>22.49</v>
      </c>
    </row>
    <row r="1910" s="135" customFormat="1" customHeight="1" spans="1:21">
      <c r="A1910" s="625">
        <v>45653</v>
      </c>
      <c r="B1910" s="625">
        <v>45659</v>
      </c>
      <c r="C1910" s="513" t="s">
        <v>2114</v>
      </c>
      <c r="D1910" s="513">
        <v>0</v>
      </c>
      <c r="E1910" s="513">
        <v>0</v>
      </c>
      <c r="F1910" s="513">
        <v>2</v>
      </c>
      <c r="G1910" s="513">
        <v>1</v>
      </c>
      <c r="H1910" s="513">
        <v>1.5</v>
      </c>
      <c r="I1910" s="513">
        <v>1.5</v>
      </c>
      <c r="J1910" s="513">
        <v>1</v>
      </c>
      <c r="K1910" s="513">
        <v>1.5</v>
      </c>
      <c r="L1910" s="513">
        <v>2.3</v>
      </c>
      <c r="M1910" s="513">
        <v>2.5</v>
      </c>
      <c r="N1910" s="513">
        <v>2.9</v>
      </c>
      <c r="O1910" s="513">
        <v>3.1</v>
      </c>
      <c r="P1910" s="513">
        <v>2.8</v>
      </c>
      <c r="Q1910" s="513">
        <v>2.4</v>
      </c>
      <c r="R1910" s="513">
        <v>2.4</v>
      </c>
      <c r="S1910" s="513">
        <v>2</v>
      </c>
      <c r="T1910" s="513"/>
      <c r="U1910" s="513">
        <v>1.81</v>
      </c>
    </row>
    <row r="1911" s="135" customFormat="1" customHeight="1" spans="1:21">
      <c r="A1911" s="625">
        <v>45653</v>
      </c>
      <c r="B1911" s="625">
        <v>45659</v>
      </c>
      <c r="C1911" s="513" t="s">
        <v>2115</v>
      </c>
      <c r="D1911" s="513">
        <v>44.5</v>
      </c>
      <c r="E1911" s="513">
        <v>44</v>
      </c>
      <c r="F1911" s="513">
        <v>44</v>
      </c>
      <c r="G1911" s="513">
        <v>44</v>
      </c>
      <c r="H1911" s="513">
        <v>42</v>
      </c>
      <c r="I1911" s="513">
        <v>43.5</v>
      </c>
      <c r="J1911" s="513">
        <v>45</v>
      </c>
      <c r="K1911" s="513">
        <v>44</v>
      </c>
      <c r="L1911" s="513">
        <v>48</v>
      </c>
      <c r="M1911" s="513">
        <v>54.5</v>
      </c>
      <c r="N1911" s="513">
        <v>51.6</v>
      </c>
      <c r="O1911" s="513">
        <v>52.8</v>
      </c>
      <c r="P1911" s="513">
        <v>51.2</v>
      </c>
      <c r="Q1911" s="513">
        <v>51</v>
      </c>
      <c r="R1911" s="513">
        <v>51</v>
      </c>
      <c r="S1911" s="513">
        <v>54</v>
      </c>
      <c r="T1911" s="513"/>
      <c r="U1911" s="513">
        <v>47.82</v>
      </c>
    </row>
    <row r="1912" s="135" customFormat="1" customHeight="1" spans="1:21">
      <c r="A1912" s="625">
        <v>45653</v>
      </c>
      <c r="B1912" s="625">
        <v>45659</v>
      </c>
      <c r="C1912" s="513" t="s">
        <v>2116</v>
      </c>
      <c r="D1912" s="513">
        <v>44.5</v>
      </c>
      <c r="E1912" s="513">
        <v>44</v>
      </c>
      <c r="F1912" s="513">
        <v>44</v>
      </c>
      <c r="G1912" s="513">
        <v>44</v>
      </c>
      <c r="H1912" s="609">
        <v>42</v>
      </c>
      <c r="I1912" s="513">
        <v>43</v>
      </c>
      <c r="J1912" s="513">
        <v>44.5</v>
      </c>
      <c r="K1912" s="513">
        <v>44</v>
      </c>
      <c r="L1912" s="513">
        <v>45.8</v>
      </c>
      <c r="M1912" s="513">
        <v>48</v>
      </c>
      <c r="N1912" s="513">
        <v>48.2</v>
      </c>
      <c r="O1912" s="513">
        <v>48.8</v>
      </c>
      <c r="P1912" s="513">
        <v>47.9</v>
      </c>
      <c r="Q1912" s="513">
        <v>48</v>
      </c>
      <c r="R1912" s="513">
        <v>48</v>
      </c>
      <c r="S1912" s="513">
        <v>50</v>
      </c>
      <c r="T1912" s="513"/>
      <c r="U1912" s="513">
        <v>45.92</v>
      </c>
    </row>
    <row r="1913" s="135" customFormat="1" customHeight="1" spans="1:21">
      <c r="A1913" s="625">
        <v>45653</v>
      </c>
      <c r="B1913" s="625">
        <v>45659</v>
      </c>
      <c r="C1913" s="513" t="s">
        <v>2117</v>
      </c>
      <c r="D1913" s="513">
        <v>0</v>
      </c>
      <c r="E1913" s="513">
        <v>0</v>
      </c>
      <c r="F1913" s="513">
        <v>0</v>
      </c>
      <c r="G1913" s="513">
        <v>0</v>
      </c>
      <c r="H1913" s="513">
        <v>0</v>
      </c>
      <c r="I1913" s="513">
        <v>0.5</v>
      </c>
      <c r="J1913" s="513">
        <v>0.5</v>
      </c>
      <c r="K1913" s="513">
        <v>0</v>
      </c>
      <c r="L1913" s="513">
        <v>2.2</v>
      </c>
      <c r="M1913" s="513">
        <v>6.5</v>
      </c>
      <c r="N1913" s="513">
        <v>3.4</v>
      </c>
      <c r="O1913" s="513">
        <v>4</v>
      </c>
      <c r="P1913" s="513">
        <v>3.3</v>
      </c>
      <c r="Q1913" s="513">
        <v>3</v>
      </c>
      <c r="R1913" s="513">
        <v>3</v>
      </c>
      <c r="S1913" s="513">
        <v>4</v>
      </c>
      <c r="T1913" s="513"/>
      <c r="U1913" s="513">
        <v>1.9</v>
      </c>
    </row>
    <row r="1914" s="135" customFormat="1" customHeight="1" spans="1:21">
      <c r="A1914" s="625">
        <v>45660</v>
      </c>
      <c r="B1914" s="625">
        <v>45666</v>
      </c>
      <c r="C1914" s="513" t="s">
        <v>2111</v>
      </c>
      <c r="D1914" s="513">
        <v>20.43</v>
      </c>
      <c r="E1914" s="513">
        <v>20.25</v>
      </c>
      <c r="F1914" s="513">
        <v>21.27</v>
      </c>
      <c r="G1914" s="513">
        <v>21.05</v>
      </c>
      <c r="H1914" s="609">
        <v>21.47</v>
      </c>
      <c r="I1914" s="513">
        <v>21.35</v>
      </c>
      <c r="J1914" s="513">
        <v>21.41</v>
      </c>
      <c r="K1914" s="609">
        <v>21.56</v>
      </c>
      <c r="L1914" s="513">
        <v>21.19</v>
      </c>
      <c r="M1914" s="609">
        <v>21.6</v>
      </c>
      <c r="N1914" s="513">
        <v>22.2</v>
      </c>
      <c r="O1914" s="609">
        <v>22.9</v>
      </c>
      <c r="P1914" s="609">
        <v>21.8</v>
      </c>
      <c r="Q1914" s="609">
        <v>21.47</v>
      </c>
      <c r="R1914" s="609">
        <v>21.48</v>
      </c>
      <c r="S1914" s="513">
        <v>23.21</v>
      </c>
      <c r="T1914" s="513"/>
      <c r="U1914" s="513">
        <v>21.54</v>
      </c>
    </row>
    <row r="1915" s="135" customFormat="1" customHeight="1" spans="1:21">
      <c r="A1915" s="625">
        <v>45660</v>
      </c>
      <c r="B1915" s="625">
        <v>45666</v>
      </c>
      <c r="C1915" s="513" t="s">
        <v>2112</v>
      </c>
      <c r="D1915" s="513">
        <v>24</v>
      </c>
      <c r="E1915" s="513">
        <v>24</v>
      </c>
      <c r="F1915" s="513">
        <v>24</v>
      </c>
      <c r="G1915" s="513">
        <v>24</v>
      </c>
      <c r="H1915" s="513">
        <v>24.2</v>
      </c>
      <c r="I1915" s="513">
        <v>24</v>
      </c>
      <c r="J1915" s="513">
        <v>24</v>
      </c>
      <c r="K1915" s="513">
        <v>24.7</v>
      </c>
      <c r="L1915" s="513">
        <v>24</v>
      </c>
      <c r="M1915" s="513">
        <v>24.3</v>
      </c>
      <c r="N1915" s="513">
        <v>25.4</v>
      </c>
      <c r="O1915" s="513">
        <v>26.1</v>
      </c>
      <c r="P1915" s="513">
        <v>24.9</v>
      </c>
      <c r="Q1915" s="609">
        <v>24</v>
      </c>
      <c r="R1915" s="609">
        <v>24</v>
      </c>
      <c r="S1915" s="513">
        <v>26</v>
      </c>
      <c r="T1915" s="513"/>
      <c r="U1915" s="513">
        <v>24.48</v>
      </c>
    </row>
    <row r="1916" s="135" customFormat="1" customHeight="1" spans="1:21">
      <c r="A1916" s="625">
        <v>45660</v>
      </c>
      <c r="B1916" s="625">
        <v>45666</v>
      </c>
      <c r="C1916" s="513" t="s">
        <v>2113</v>
      </c>
      <c r="D1916" s="513">
        <v>24</v>
      </c>
      <c r="E1916" s="513">
        <v>24</v>
      </c>
      <c r="F1916" s="513">
        <v>22.5</v>
      </c>
      <c r="G1916" s="513">
        <v>23</v>
      </c>
      <c r="H1916" s="513">
        <v>22.7</v>
      </c>
      <c r="I1916" s="513">
        <v>22.5</v>
      </c>
      <c r="J1916" s="513">
        <v>23</v>
      </c>
      <c r="K1916" s="513">
        <v>23.2</v>
      </c>
      <c r="L1916" s="513">
        <v>21.7</v>
      </c>
      <c r="M1916" s="513">
        <v>21.5</v>
      </c>
      <c r="N1916" s="513">
        <v>22.3</v>
      </c>
      <c r="O1916" s="513">
        <v>22.9</v>
      </c>
      <c r="P1916" s="513">
        <v>21.9</v>
      </c>
      <c r="Q1916" s="513">
        <v>21.4</v>
      </c>
      <c r="R1916" s="513">
        <v>21.4</v>
      </c>
      <c r="S1916" s="513">
        <v>24</v>
      </c>
      <c r="T1916" s="513"/>
      <c r="U1916" s="513">
        <v>22.63</v>
      </c>
    </row>
    <row r="1917" s="135" customFormat="1" customHeight="1" spans="1:21">
      <c r="A1917" s="625">
        <v>45660</v>
      </c>
      <c r="B1917" s="625">
        <v>45666</v>
      </c>
      <c r="C1917" s="513" t="s">
        <v>2114</v>
      </c>
      <c r="D1917" s="513">
        <v>0</v>
      </c>
      <c r="E1917" s="513">
        <v>0</v>
      </c>
      <c r="F1917" s="513">
        <v>1.5</v>
      </c>
      <c r="G1917" s="513">
        <v>1</v>
      </c>
      <c r="H1917" s="513">
        <v>1.5</v>
      </c>
      <c r="I1917" s="513">
        <v>1.5</v>
      </c>
      <c r="J1917" s="513">
        <v>1</v>
      </c>
      <c r="K1917" s="513">
        <v>1.5</v>
      </c>
      <c r="L1917" s="513">
        <v>2.3</v>
      </c>
      <c r="M1917" s="513">
        <v>2.8</v>
      </c>
      <c r="N1917" s="513">
        <v>3.1</v>
      </c>
      <c r="O1917" s="513">
        <v>3.2</v>
      </c>
      <c r="P1917" s="513">
        <v>3</v>
      </c>
      <c r="Q1917" s="513">
        <v>2.6</v>
      </c>
      <c r="R1917" s="513">
        <v>2.6</v>
      </c>
      <c r="S1917" s="513">
        <v>2</v>
      </c>
      <c r="T1917" s="513"/>
      <c r="U1917" s="513">
        <v>1.85</v>
      </c>
    </row>
    <row r="1918" s="135" customFormat="1" customHeight="1" spans="1:21">
      <c r="A1918" s="625">
        <v>45660</v>
      </c>
      <c r="B1918" s="625">
        <v>45666</v>
      </c>
      <c r="C1918" s="513" t="s">
        <v>2115</v>
      </c>
      <c r="D1918" s="513">
        <v>48</v>
      </c>
      <c r="E1918" s="513">
        <v>47</v>
      </c>
      <c r="F1918" s="513">
        <v>45</v>
      </c>
      <c r="G1918" s="513">
        <v>45</v>
      </c>
      <c r="H1918" s="513">
        <v>44</v>
      </c>
      <c r="I1918" s="513">
        <v>44</v>
      </c>
      <c r="J1918" s="513">
        <v>45.5</v>
      </c>
      <c r="K1918" s="513">
        <v>46</v>
      </c>
      <c r="L1918" s="513">
        <v>48</v>
      </c>
      <c r="M1918" s="513">
        <v>54.5</v>
      </c>
      <c r="N1918" s="513">
        <v>52.1</v>
      </c>
      <c r="O1918" s="513">
        <v>53.9</v>
      </c>
      <c r="P1918" s="513">
        <v>51.9</v>
      </c>
      <c r="Q1918" s="513">
        <v>51.2</v>
      </c>
      <c r="R1918" s="513">
        <v>51.2</v>
      </c>
      <c r="S1918" s="513">
        <v>54</v>
      </c>
      <c r="T1918" s="513"/>
      <c r="U1918" s="513">
        <v>48.83</v>
      </c>
    </row>
    <row r="1919" s="135" customFormat="1" customHeight="1" spans="1:21">
      <c r="A1919" s="625">
        <v>45660</v>
      </c>
      <c r="B1919" s="625">
        <v>45666</v>
      </c>
      <c r="C1919" s="513" t="s">
        <v>2116</v>
      </c>
      <c r="D1919" s="513">
        <v>46</v>
      </c>
      <c r="E1919" s="513">
        <v>46</v>
      </c>
      <c r="F1919" s="513">
        <v>44</v>
      </c>
      <c r="G1919" s="513">
        <v>44</v>
      </c>
      <c r="H1919" s="609">
        <v>43</v>
      </c>
      <c r="I1919" s="513">
        <v>43</v>
      </c>
      <c r="J1919" s="513">
        <v>44.5</v>
      </c>
      <c r="K1919" s="513">
        <v>45</v>
      </c>
      <c r="L1919" s="513">
        <v>45.8</v>
      </c>
      <c r="M1919" s="513">
        <v>48</v>
      </c>
      <c r="N1919" s="513">
        <v>48.5</v>
      </c>
      <c r="O1919" s="513">
        <v>49.5</v>
      </c>
      <c r="P1919" s="513">
        <v>48.3</v>
      </c>
      <c r="Q1919" s="513">
        <v>48</v>
      </c>
      <c r="R1919" s="513">
        <v>48</v>
      </c>
      <c r="S1919" s="513">
        <v>50</v>
      </c>
      <c r="T1919" s="513"/>
      <c r="U1919" s="513">
        <v>46.35</v>
      </c>
    </row>
    <row r="1920" s="135" customFormat="1" customHeight="1" spans="1:21">
      <c r="A1920" s="625">
        <v>45660</v>
      </c>
      <c r="B1920" s="625">
        <v>45666</v>
      </c>
      <c r="C1920" s="513" t="s">
        <v>2117</v>
      </c>
      <c r="D1920" s="513">
        <v>2</v>
      </c>
      <c r="E1920" s="513">
        <v>1</v>
      </c>
      <c r="F1920" s="513">
        <v>1</v>
      </c>
      <c r="G1920" s="513">
        <v>1</v>
      </c>
      <c r="H1920" s="513">
        <v>1</v>
      </c>
      <c r="I1920" s="513">
        <v>1</v>
      </c>
      <c r="J1920" s="513">
        <v>1</v>
      </c>
      <c r="K1920" s="513">
        <v>1</v>
      </c>
      <c r="L1920" s="513">
        <v>2.2</v>
      </c>
      <c r="M1920" s="513">
        <v>6.5</v>
      </c>
      <c r="N1920" s="513">
        <v>3.6</v>
      </c>
      <c r="O1920" s="513">
        <v>4.4</v>
      </c>
      <c r="P1920" s="513">
        <v>3.6</v>
      </c>
      <c r="Q1920" s="513">
        <v>3.2</v>
      </c>
      <c r="R1920" s="513">
        <v>3.2</v>
      </c>
      <c r="S1920" s="513">
        <v>4</v>
      </c>
      <c r="T1920" s="513"/>
      <c r="U1920" s="513">
        <v>2.48</v>
      </c>
    </row>
    <row r="1921" s="135" customFormat="1" customHeight="1" spans="1:21">
      <c r="A1921" s="625">
        <v>45667</v>
      </c>
      <c r="B1921" s="625">
        <v>45673</v>
      </c>
      <c r="C1921" s="513" t="s">
        <v>2111</v>
      </c>
      <c r="D1921" s="513">
        <v>20.08</v>
      </c>
      <c r="E1921" s="513">
        <v>20.01</v>
      </c>
      <c r="F1921" s="513">
        <v>20.91</v>
      </c>
      <c r="G1921" s="513">
        <v>20.62</v>
      </c>
      <c r="H1921" s="609">
        <v>21.02</v>
      </c>
      <c r="I1921" s="513">
        <v>20.82</v>
      </c>
      <c r="J1921" s="513">
        <v>20.99</v>
      </c>
      <c r="K1921" s="609">
        <v>21.11</v>
      </c>
      <c r="L1921" s="513">
        <v>20.92</v>
      </c>
      <c r="M1921" s="609">
        <v>21.25</v>
      </c>
      <c r="N1921" s="513">
        <v>21.95</v>
      </c>
      <c r="O1921" s="609">
        <v>22.4</v>
      </c>
      <c r="P1921" s="609">
        <v>21.35</v>
      </c>
      <c r="Q1921" s="609">
        <v>20.97</v>
      </c>
      <c r="R1921" s="609">
        <v>20.99</v>
      </c>
      <c r="S1921" s="513">
        <v>22.92</v>
      </c>
      <c r="T1921" s="513"/>
      <c r="U1921" s="513">
        <v>21.14</v>
      </c>
    </row>
    <row r="1922" s="135" customFormat="1" customHeight="1" spans="1:21">
      <c r="A1922" s="625">
        <v>45667</v>
      </c>
      <c r="B1922" s="625">
        <v>45673</v>
      </c>
      <c r="C1922" s="513" t="s">
        <v>2112</v>
      </c>
      <c r="D1922" s="513">
        <v>23.5</v>
      </c>
      <c r="E1922" s="513">
        <v>23.5</v>
      </c>
      <c r="F1922" s="513">
        <v>23.5</v>
      </c>
      <c r="G1922" s="513">
        <v>23.8</v>
      </c>
      <c r="H1922" s="513">
        <v>23.6</v>
      </c>
      <c r="I1922" s="513">
        <v>23.5</v>
      </c>
      <c r="J1922" s="513">
        <v>24</v>
      </c>
      <c r="K1922" s="513">
        <v>24</v>
      </c>
      <c r="L1922" s="513">
        <v>23.5</v>
      </c>
      <c r="M1922" s="513">
        <v>24</v>
      </c>
      <c r="N1922" s="513">
        <v>24.8</v>
      </c>
      <c r="O1922" s="513">
        <v>25.4</v>
      </c>
      <c r="P1922" s="513">
        <v>24.3</v>
      </c>
      <c r="Q1922" s="609">
        <v>23.5</v>
      </c>
      <c r="R1922" s="609">
        <v>23.5</v>
      </c>
      <c r="S1922" s="513">
        <v>25</v>
      </c>
      <c r="T1922" s="513"/>
      <c r="U1922" s="513">
        <v>23.96</v>
      </c>
    </row>
    <row r="1923" s="135" customFormat="1" customHeight="1" spans="1:21">
      <c r="A1923" s="625">
        <v>45667</v>
      </c>
      <c r="B1923" s="625">
        <v>45673</v>
      </c>
      <c r="C1923" s="513" t="s">
        <v>2113</v>
      </c>
      <c r="D1923" s="513">
        <v>23.5</v>
      </c>
      <c r="E1923" s="513">
        <v>23.5</v>
      </c>
      <c r="F1923" s="513">
        <v>22</v>
      </c>
      <c r="G1923" s="513">
        <v>23</v>
      </c>
      <c r="H1923" s="513">
        <v>22.5</v>
      </c>
      <c r="I1923" s="513">
        <v>22.5</v>
      </c>
      <c r="J1923" s="513">
        <v>22.5</v>
      </c>
      <c r="K1923" s="513">
        <v>23</v>
      </c>
      <c r="L1923" s="513">
        <v>21.3</v>
      </c>
      <c r="M1923" s="513">
        <v>21.5</v>
      </c>
      <c r="N1923" s="513">
        <v>21.6</v>
      </c>
      <c r="O1923" s="513">
        <v>22.1</v>
      </c>
      <c r="P1923" s="513">
        <v>21.2</v>
      </c>
      <c r="Q1923" s="513">
        <v>21.4</v>
      </c>
      <c r="R1923" s="513">
        <v>21.4</v>
      </c>
      <c r="S1923" s="513">
        <v>23</v>
      </c>
      <c r="T1923" s="513"/>
      <c r="U1923" s="513">
        <v>22.25</v>
      </c>
    </row>
    <row r="1924" s="135" customFormat="1" customHeight="1" spans="1:21">
      <c r="A1924" s="625">
        <v>45667</v>
      </c>
      <c r="B1924" s="625">
        <v>45673</v>
      </c>
      <c r="C1924" s="513" t="s">
        <v>2114</v>
      </c>
      <c r="D1924" s="513">
        <v>0</v>
      </c>
      <c r="E1924" s="513">
        <v>0</v>
      </c>
      <c r="F1924" s="513">
        <v>1.5</v>
      </c>
      <c r="G1924" s="513">
        <v>0.8</v>
      </c>
      <c r="H1924" s="513">
        <v>1.1</v>
      </c>
      <c r="I1924" s="513">
        <v>1</v>
      </c>
      <c r="J1924" s="513">
        <v>1.5</v>
      </c>
      <c r="K1924" s="513">
        <v>1</v>
      </c>
      <c r="L1924" s="513">
        <v>2.2</v>
      </c>
      <c r="M1924" s="513">
        <v>2.5</v>
      </c>
      <c r="N1924" s="513">
        <v>3.2</v>
      </c>
      <c r="O1924" s="513">
        <v>3.3</v>
      </c>
      <c r="P1924" s="513">
        <v>3.1</v>
      </c>
      <c r="Q1924" s="513">
        <v>2.1</v>
      </c>
      <c r="R1924" s="513">
        <v>2.1</v>
      </c>
      <c r="S1924" s="513">
        <v>2</v>
      </c>
      <c r="T1924" s="513"/>
      <c r="U1924" s="513">
        <v>1.71</v>
      </c>
    </row>
    <row r="1925" s="135" customFormat="1" customHeight="1" spans="1:21">
      <c r="A1925" s="625">
        <v>45667</v>
      </c>
      <c r="B1925" s="625">
        <v>45673</v>
      </c>
      <c r="C1925" s="513" t="s">
        <v>2115</v>
      </c>
      <c r="D1925" s="513">
        <v>46.5</v>
      </c>
      <c r="E1925" s="513">
        <v>47</v>
      </c>
      <c r="F1925" s="513">
        <v>45.5</v>
      </c>
      <c r="G1925" s="513">
        <v>45</v>
      </c>
      <c r="H1925" s="513">
        <v>45.5</v>
      </c>
      <c r="I1925" s="513">
        <v>44</v>
      </c>
      <c r="J1925" s="513">
        <v>46</v>
      </c>
      <c r="K1925" s="513">
        <v>46.5</v>
      </c>
      <c r="L1925" s="513">
        <v>48</v>
      </c>
      <c r="M1925" s="513">
        <v>54</v>
      </c>
      <c r="N1925" s="513">
        <v>51.8</v>
      </c>
      <c r="O1925" s="513">
        <v>52.1</v>
      </c>
      <c r="P1925" s="513">
        <v>51.3</v>
      </c>
      <c r="Q1925" s="513">
        <v>50.5</v>
      </c>
      <c r="R1925" s="513">
        <v>50.5</v>
      </c>
      <c r="S1925" s="513">
        <v>53</v>
      </c>
      <c r="T1925" s="513"/>
      <c r="U1925" s="513">
        <v>48.58</v>
      </c>
    </row>
    <row r="1926" s="135" customFormat="1" customHeight="1" spans="1:21">
      <c r="A1926" s="625">
        <v>45667</v>
      </c>
      <c r="B1926" s="625">
        <v>45673</v>
      </c>
      <c r="C1926" s="513" t="s">
        <v>2116</v>
      </c>
      <c r="D1926" s="513">
        <v>45.5</v>
      </c>
      <c r="E1926" s="513">
        <v>46</v>
      </c>
      <c r="F1926" s="513">
        <v>44.5</v>
      </c>
      <c r="G1926" s="513">
        <v>44</v>
      </c>
      <c r="H1926" s="609">
        <v>44</v>
      </c>
      <c r="I1926" s="513">
        <v>43</v>
      </c>
      <c r="J1926" s="513">
        <v>44.5</v>
      </c>
      <c r="K1926" s="513">
        <v>45</v>
      </c>
      <c r="L1926" s="513">
        <v>45.5</v>
      </c>
      <c r="M1926" s="513">
        <v>47</v>
      </c>
      <c r="N1926" s="513">
        <v>47.8</v>
      </c>
      <c r="O1926" s="513">
        <v>47.6</v>
      </c>
      <c r="P1926" s="513">
        <v>47.5</v>
      </c>
      <c r="Q1926" s="513">
        <v>47</v>
      </c>
      <c r="R1926" s="513">
        <v>47</v>
      </c>
      <c r="S1926" s="513">
        <v>49</v>
      </c>
      <c r="T1926" s="513"/>
      <c r="U1926" s="513">
        <v>45.93</v>
      </c>
    </row>
    <row r="1927" s="135" customFormat="1" customHeight="1" spans="1:21">
      <c r="A1927" s="625">
        <v>45667</v>
      </c>
      <c r="B1927" s="625">
        <v>45673</v>
      </c>
      <c r="C1927" s="513" t="s">
        <v>2117</v>
      </c>
      <c r="D1927" s="513">
        <v>1</v>
      </c>
      <c r="E1927" s="513">
        <v>1</v>
      </c>
      <c r="F1927" s="513">
        <v>1</v>
      </c>
      <c r="G1927" s="513">
        <v>1</v>
      </c>
      <c r="H1927" s="513">
        <v>1.5</v>
      </c>
      <c r="I1927" s="513">
        <v>1</v>
      </c>
      <c r="J1927" s="513">
        <v>1.5</v>
      </c>
      <c r="K1927" s="513">
        <v>1.5</v>
      </c>
      <c r="L1927" s="513">
        <v>2.5</v>
      </c>
      <c r="M1927" s="513">
        <v>7</v>
      </c>
      <c r="N1927" s="513">
        <v>4</v>
      </c>
      <c r="O1927" s="513">
        <v>4.5</v>
      </c>
      <c r="P1927" s="513">
        <v>3.8</v>
      </c>
      <c r="Q1927" s="513">
        <v>3.5</v>
      </c>
      <c r="R1927" s="513">
        <v>3.5</v>
      </c>
      <c r="S1927" s="513">
        <v>4</v>
      </c>
      <c r="T1927" s="513"/>
      <c r="U1927" s="513">
        <v>2.65</v>
      </c>
    </row>
    <row r="1928" s="135" customFormat="1" customHeight="1" spans="1:21">
      <c r="A1928" s="625">
        <v>45674</v>
      </c>
      <c r="B1928" s="625">
        <v>45680</v>
      </c>
      <c r="C1928" s="513" t="s">
        <v>2111</v>
      </c>
      <c r="D1928" s="513">
        <v>20.82</v>
      </c>
      <c r="E1928" s="513">
        <v>20.68</v>
      </c>
      <c r="F1928" s="513">
        <v>21.12</v>
      </c>
      <c r="G1928" s="513">
        <v>20.78</v>
      </c>
      <c r="H1928" s="609">
        <v>20.85</v>
      </c>
      <c r="I1928" s="513">
        <v>21.01</v>
      </c>
      <c r="J1928" s="513">
        <v>21.22</v>
      </c>
      <c r="K1928" s="609">
        <v>20.9</v>
      </c>
      <c r="L1928" s="513">
        <v>20.67</v>
      </c>
      <c r="M1928" s="609">
        <v>21.04</v>
      </c>
      <c r="N1928" s="513">
        <v>21.7</v>
      </c>
      <c r="O1928" s="609">
        <v>21.85</v>
      </c>
      <c r="P1928" s="609">
        <v>21.05</v>
      </c>
      <c r="Q1928" s="609">
        <v>20.87</v>
      </c>
      <c r="R1928" s="609">
        <v>20.87</v>
      </c>
      <c r="S1928" s="513">
        <v>22.21</v>
      </c>
      <c r="T1928" s="513"/>
      <c r="U1928" s="513">
        <v>21.1</v>
      </c>
    </row>
    <row r="1929" s="135" customFormat="1" customHeight="1" spans="1:21">
      <c r="A1929" s="625">
        <v>45674</v>
      </c>
      <c r="B1929" s="625">
        <v>45680</v>
      </c>
      <c r="C1929" s="513" t="s">
        <v>2112</v>
      </c>
      <c r="D1929" s="513">
        <v>23.5</v>
      </c>
      <c r="E1929" s="513">
        <v>23.5</v>
      </c>
      <c r="F1929" s="513">
        <v>23.5</v>
      </c>
      <c r="G1929" s="513">
        <v>23.5</v>
      </c>
      <c r="H1929" s="513">
        <v>22.5</v>
      </c>
      <c r="I1929" s="513">
        <v>23.5</v>
      </c>
      <c r="J1929" s="513">
        <v>23.5</v>
      </c>
      <c r="K1929" s="513">
        <v>23</v>
      </c>
      <c r="L1929" s="513">
        <v>23</v>
      </c>
      <c r="M1929" s="513">
        <v>24</v>
      </c>
      <c r="N1929" s="513">
        <v>24.7</v>
      </c>
      <c r="O1929" s="513">
        <v>25.2</v>
      </c>
      <c r="P1929" s="513">
        <v>24.15</v>
      </c>
      <c r="Q1929" s="609">
        <v>23.5</v>
      </c>
      <c r="R1929" s="609">
        <v>23.5</v>
      </c>
      <c r="S1929" s="513">
        <v>26</v>
      </c>
      <c r="T1929" s="513"/>
      <c r="U1929" s="513">
        <v>23.78</v>
      </c>
    </row>
    <row r="1930" s="135" customFormat="1" customHeight="1" spans="1:21">
      <c r="A1930" s="625">
        <v>45674</v>
      </c>
      <c r="B1930" s="625">
        <v>45680</v>
      </c>
      <c r="C1930" s="513" t="s">
        <v>2113</v>
      </c>
      <c r="D1930" s="513">
        <v>23.5</v>
      </c>
      <c r="E1930" s="513">
        <v>23.5</v>
      </c>
      <c r="F1930" s="513">
        <v>22</v>
      </c>
      <c r="G1930" s="513">
        <v>23</v>
      </c>
      <c r="H1930" s="513">
        <v>22</v>
      </c>
      <c r="I1930" s="513">
        <v>22.5</v>
      </c>
      <c r="J1930" s="513">
        <v>22</v>
      </c>
      <c r="K1930" s="513">
        <v>22</v>
      </c>
      <c r="L1930" s="513">
        <v>21</v>
      </c>
      <c r="M1930" s="513">
        <v>21.5</v>
      </c>
      <c r="N1930" s="513">
        <v>21.6</v>
      </c>
      <c r="O1930" s="513">
        <v>22</v>
      </c>
      <c r="P1930" s="513">
        <v>21.2</v>
      </c>
      <c r="Q1930" s="513">
        <v>21.4</v>
      </c>
      <c r="R1930" s="513">
        <v>21.4</v>
      </c>
      <c r="S1930" s="513">
        <v>24</v>
      </c>
      <c r="T1930" s="513"/>
      <c r="U1930" s="513">
        <v>22.16</v>
      </c>
    </row>
    <row r="1931" s="135" customFormat="1" customHeight="1" spans="1:21">
      <c r="A1931" s="625">
        <v>45674</v>
      </c>
      <c r="B1931" s="625">
        <v>45680</v>
      </c>
      <c r="C1931" s="513" t="s">
        <v>2114</v>
      </c>
      <c r="D1931" s="513">
        <v>0</v>
      </c>
      <c r="E1931" s="513">
        <v>0</v>
      </c>
      <c r="F1931" s="513">
        <v>1.5</v>
      </c>
      <c r="G1931" s="513">
        <v>0.5</v>
      </c>
      <c r="H1931" s="513">
        <v>0.5</v>
      </c>
      <c r="I1931" s="513">
        <v>1</v>
      </c>
      <c r="J1931" s="513">
        <v>1.5</v>
      </c>
      <c r="K1931" s="513">
        <v>1</v>
      </c>
      <c r="L1931" s="513">
        <v>2</v>
      </c>
      <c r="M1931" s="513">
        <v>2.5</v>
      </c>
      <c r="N1931" s="513">
        <v>3.1</v>
      </c>
      <c r="O1931" s="513">
        <v>3.2</v>
      </c>
      <c r="P1931" s="513">
        <v>2.95</v>
      </c>
      <c r="Q1931" s="513">
        <v>2.1</v>
      </c>
      <c r="R1931" s="513">
        <v>2.1</v>
      </c>
      <c r="S1931" s="513">
        <v>2</v>
      </c>
      <c r="T1931" s="513"/>
      <c r="U1931" s="513">
        <v>1.62</v>
      </c>
    </row>
    <row r="1932" s="135" customFormat="1" customHeight="1" spans="1:21">
      <c r="A1932" s="625">
        <v>45674</v>
      </c>
      <c r="B1932" s="625">
        <v>45680</v>
      </c>
      <c r="C1932" s="513" t="s">
        <v>2115</v>
      </c>
      <c r="D1932" s="513">
        <v>50</v>
      </c>
      <c r="E1932" s="513">
        <v>49</v>
      </c>
      <c r="F1932" s="513">
        <v>50</v>
      </c>
      <c r="G1932" s="513">
        <v>50</v>
      </c>
      <c r="H1932" s="513">
        <v>49.5</v>
      </c>
      <c r="I1932" s="513">
        <v>49.5</v>
      </c>
      <c r="J1932" s="513">
        <v>50.5</v>
      </c>
      <c r="K1932" s="513">
        <v>51</v>
      </c>
      <c r="L1932" s="513">
        <v>48</v>
      </c>
      <c r="M1932" s="513">
        <v>54</v>
      </c>
      <c r="N1932" s="513">
        <v>52.3</v>
      </c>
      <c r="O1932" s="513">
        <v>52.6</v>
      </c>
      <c r="P1932" s="513">
        <v>51.9</v>
      </c>
      <c r="Q1932" s="513">
        <v>50.5</v>
      </c>
      <c r="R1932" s="513">
        <v>50.5</v>
      </c>
      <c r="S1932" s="513">
        <v>56</v>
      </c>
      <c r="T1932" s="513"/>
      <c r="U1932" s="513">
        <v>50.96</v>
      </c>
    </row>
    <row r="1933" s="135" customFormat="1" customHeight="1" spans="1:21">
      <c r="A1933" s="625">
        <v>45674</v>
      </c>
      <c r="B1933" s="625">
        <v>45680</v>
      </c>
      <c r="C1933" s="513" t="s">
        <v>2116</v>
      </c>
      <c r="D1933" s="513">
        <v>46</v>
      </c>
      <c r="E1933" s="513">
        <v>46</v>
      </c>
      <c r="F1933" s="513">
        <v>45</v>
      </c>
      <c r="G1933" s="513">
        <v>44</v>
      </c>
      <c r="H1933" s="609">
        <v>45</v>
      </c>
      <c r="I1933" s="513">
        <v>43.5</v>
      </c>
      <c r="J1933" s="513">
        <v>45.5</v>
      </c>
      <c r="K1933" s="513">
        <v>46</v>
      </c>
      <c r="L1933" s="513">
        <v>45.5</v>
      </c>
      <c r="M1933" s="513">
        <v>47</v>
      </c>
      <c r="N1933" s="513">
        <v>48.2</v>
      </c>
      <c r="O1933" s="513">
        <v>48.6</v>
      </c>
      <c r="P1933" s="513">
        <v>47.8</v>
      </c>
      <c r="Q1933" s="513">
        <v>47</v>
      </c>
      <c r="R1933" s="513">
        <v>47</v>
      </c>
      <c r="S1933" s="513">
        <v>49</v>
      </c>
      <c r="T1933" s="513"/>
      <c r="U1933" s="513">
        <v>46.32</v>
      </c>
    </row>
    <row r="1934" s="135" customFormat="1" customHeight="1" spans="1:21">
      <c r="A1934" s="625">
        <v>45674</v>
      </c>
      <c r="B1934" s="625">
        <v>45680</v>
      </c>
      <c r="C1934" s="513" t="s">
        <v>2117</v>
      </c>
      <c r="D1934" s="513">
        <v>4</v>
      </c>
      <c r="E1934" s="513">
        <v>3</v>
      </c>
      <c r="F1934" s="513">
        <v>5</v>
      </c>
      <c r="G1934" s="513">
        <v>6</v>
      </c>
      <c r="H1934" s="513">
        <v>4.5</v>
      </c>
      <c r="I1934" s="513">
        <v>6</v>
      </c>
      <c r="J1934" s="513">
        <v>5</v>
      </c>
      <c r="K1934" s="513">
        <v>5</v>
      </c>
      <c r="L1934" s="513">
        <v>2.5</v>
      </c>
      <c r="M1934" s="513">
        <v>7</v>
      </c>
      <c r="N1934" s="513">
        <v>4.1</v>
      </c>
      <c r="O1934" s="513">
        <v>4</v>
      </c>
      <c r="P1934" s="513">
        <v>4.1</v>
      </c>
      <c r="Q1934" s="513">
        <v>3.5</v>
      </c>
      <c r="R1934" s="513">
        <v>3.5</v>
      </c>
      <c r="S1934" s="513">
        <v>7</v>
      </c>
      <c r="T1934" s="513"/>
      <c r="U1934" s="513">
        <v>4.64</v>
      </c>
    </row>
    <row r="1935" s="135" customFormat="1" customHeight="1" spans="1:21">
      <c r="A1935" s="625">
        <v>45692</v>
      </c>
      <c r="B1935" s="625">
        <v>45694</v>
      </c>
      <c r="C1935" s="513" t="s">
        <v>2111</v>
      </c>
      <c r="D1935" s="513">
        <v>20.73</v>
      </c>
      <c r="E1935" s="513">
        <v>20.63</v>
      </c>
      <c r="F1935" s="513">
        <v>22.01</v>
      </c>
      <c r="G1935" s="513">
        <v>21.76</v>
      </c>
      <c r="H1935" s="513">
        <v>21.95</v>
      </c>
      <c r="I1935" s="513">
        <v>22.06</v>
      </c>
      <c r="J1935" s="513">
        <v>22.11</v>
      </c>
      <c r="K1935" s="513">
        <v>22.12</v>
      </c>
      <c r="L1935" s="513">
        <v>21.35</v>
      </c>
      <c r="M1935" s="513">
        <v>20.85</v>
      </c>
      <c r="N1935" s="513">
        <v>22.3</v>
      </c>
      <c r="O1935" s="513">
        <v>22.55</v>
      </c>
      <c r="P1935" s="513">
        <v>21.5</v>
      </c>
      <c r="Q1935" s="513">
        <v>21.61</v>
      </c>
      <c r="R1935" s="513">
        <v>21.45</v>
      </c>
      <c r="S1935" s="513">
        <v>21.9</v>
      </c>
      <c r="T1935" s="513"/>
      <c r="U1935" s="513">
        <v>21.68</v>
      </c>
    </row>
    <row r="1936" s="135" customFormat="1" customHeight="1" spans="1:21">
      <c r="A1936" s="625">
        <v>45692</v>
      </c>
      <c r="B1936" s="625">
        <v>45694</v>
      </c>
      <c r="C1936" s="513" t="s">
        <v>2112</v>
      </c>
      <c r="D1936" s="513">
        <v>24</v>
      </c>
      <c r="E1936" s="513">
        <v>23.5</v>
      </c>
      <c r="F1936" s="513">
        <v>23</v>
      </c>
      <c r="G1936" s="513">
        <v>23.3</v>
      </c>
      <c r="H1936" s="513">
        <v>22.5</v>
      </c>
      <c r="I1936" s="513">
        <v>23.8</v>
      </c>
      <c r="J1936" s="513">
        <v>23.5</v>
      </c>
      <c r="K1936" s="513">
        <v>23.5</v>
      </c>
      <c r="L1936" s="513">
        <v>23.6</v>
      </c>
      <c r="M1936" s="513">
        <v>24</v>
      </c>
      <c r="N1936" s="513">
        <v>25.3</v>
      </c>
      <c r="O1936" s="513">
        <v>25.8</v>
      </c>
      <c r="P1936" s="513">
        <v>24.7</v>
      </c>
      <c r="Q1936" s="609">
        <v>24.2</v>
      </c>
      <c r="R1936" s="609">
        <v>24.5</v>
      </c>
      <c r="S1936" s="513">
        <v>26</v>
      </c>
      <c r="T1936" s="513"/>
      <c r="U1936" s="513">
        <v>24.08</v>
      </c>
    </row>
    <row r="1937" s="135" customFormat="1" customHeight="1" spans="1:21">
      <c r="A1937" s="625">
        <v>45692</v>
      </c>
      <c r="B1937" s="625">
        <v>45694</v>
      </c>
      <c r="C1937" s="513" t="s">
        <v>2113</v>
      </c>
      <c r="D1937" s="513">
        <v>23.5</v>
      </c>
      <c r="E1937" s="513">
        <v>23.5</v>
      </c>
      <c r="F1937" s="513">
        <v>22</v>
      </c>
      <c r="G1937" s="513">
        <v>22.8</v>
      </c>
      <c r="H1937" s="513">
        <v>22</v>
      </c>
      <c r="I1937" s="513">
        <v>22.5</v>
      </c>
      <c r="J1937" s="513">
        <v>22</v>
      </c>
      <c r="K1937" s="513">
        <v>22</v>
      </c>
      <c r="L1937" s="513">
        <v>21.2</v>
      </c>
      <c r="M1937" s="513">
        <v>21.5</v>
      </c>
      <c r="N1937" s="513">
        <v>22</v>
      </c>
      <c r="O1937" s="513">
        <v>22.4</v>
      </c>
      <c r="P1937" s="513">
        <v>21.6</v>
      </c>
      <c r="Q1937" s="513">
        <v>21.5</v>
      </c>
      <c r="R1937" s="513">
        <v>21.5</v>
      </c>
      <c r="S1937" s="513">
        <v>24</v>
      </c>
      <c r="T1937" s="513"/>
      <c r="U1937" s="513">
        <v>22.25</v>
      </c>
    </row>
    <row r="1938" s="135" customFormat="1" customHeight="1" spans="1:21">
      <c r="A1938" s="625">
        <v>45692</v>
      </c>
      <c r="B1938" s="625">
        <v>45694</v>
      </c>
      <c r="C1938" s="513" t="s">
        <v>2114</v>
      </c>
      <c r="D1938" s="513">
        <v>0.5</v>
      </c>
      <c r="E1938" s="513">
        <v>0</v>
      </c>
      <c r="F1938" s="513">
        <v>1</v>
      </c>
      <c r="G1938" s="513">
        <v>0.5</v>
      </c>
      <c r="H1938" s="513">
        <v>0.5</v>
      </c>
      <c r="I1938" s="513">
        <v>1.3</v>
      </c>
      <c r="J1938" s="513">
        <v>1.5</v>
      </c>
      <c r="K1938" s="513">
        <v>1.5</v>
      </c>
      <c r="L1938" s="513">
        <v>2.4</v>
      </c>
      <c r="M1938" s="513">
        <v>2.5</v>
      </c>
      <c r="N1938" s="513">
        <v>3.3</v>
      </c>
      <c r="O1938" s="513">
        <v>3.4</v>
      </c>
      <c r="P1938" s="513">
        <v>3.1</v>
      </c>
      <c r="Q1938" s="513">
        <v>2.7</v>
      </c>
      <c r="R1938" s="513">
        <v>3</v>
      </c>
      <c r="S1938" s="513">
        <v>2</v>
      </c>
      <c r="T1938" s="513"/>
      <c r="U1938" s="513">
        <v>1.83</v>
      </c>
    </row>
    <row r="1939" s="135" customFormat="1" customHeight="1" spans="1:21">
      <c r="A1939" s="625">
        <v>45692</v>
      </c>
      <c r="B1939" s="625">
        <v>45694</v>
      </c>
      <c r="C1939" s="513" t="s">
        <v>2115</v>
      </c>
      <c r="D1939" s="513">
        <v>62</v>
      </c>
      <c r="E1939" s="513">
        <v>59</v>
      </c>
      <c r="F1939" s="513">
        <v>59.5</v>
      </c>
      <c r="G1939" s="513">
        <v>62</v>
      </c>
      <c r="H1939" s="513">
        <v>59</v>
      </c>
      <c r="I1939" s="513">
        <v>60</v>
      </c>
      <c r="J1939" s="513">
        <v>60</v>
      </c>
      <c r="K1939" s="513">
        <v>61</v>
      </c>
      <c r="L1939" s="513">
        <v>54</v>
      </c>
      <c r="M1939" s="513">
        <v>57</v>
      </c>
      <c r="N1939" s="513">
        <v>58.8</v>
      </c>
      <c r="O1939" s="513">
        <v>59.5</v>
      </c>
      <c r="P1939" s="513">
        <v>57.9</v>
      </c>
      <c r="Q1939" s="513">
        <v>57</v>
      </c>
      <c r="R1939" s="513">
        <v>57.5</v>
      </c>
      <c r="S1939" s="513">
        <v>58</v>
      </c>
      <c r="T1939" s="513"/>
      <c r="U1939" s="513">
        <v>58.89</v>
      </c>
    </row>
    <row r="1940" s="135" customFormat="1" customHeight="1" spans="1:21">
      <c r="A1940" s="625">
        <v>45692</v>
      </c>
      <c r="B1940" s="625">
        <v>45694</v>
      </c>
      <c r="C1940" s="513" t="s">
        <v>2116</v>
      </c>
      <c r="D1940" s="513">
        <v>50</v>
      </c>
      <c r="E1940" s="513">
        <v>50</v>
      </c>
      <c r="F1940" s="513">
        <v>51</v>
      </c>
      <c r="G1940" s="513">
        <v>50</v>
      </c>
      <c r="H1940" s="513">
        <v>51</v>
      </c>
      <c r="I1940" s="513">
        <v>55</v>
      </c>
      <c r="J1940" s="513">
        <v>53</v>
      </c>
      <c r="K1940" s="513">
        <v>53</v>
      </c>
      <c r="L1940" s="513">
        <v>48</v>
      </c>
      <c r="M1940" s="513">
        <v>50</v>
      </c>
      <c r="N1940" s="513">
        <v>50</v>
      </c>
      <c r="O1940" s="513">
        <v>50.4</v>
      </c>
      <c r="P1940" s="513">
        <v>49.2</v>
      </c>
      <c r="Q1940" s="513">
        <v>50</v>
      </c>
      <c r="R1940" s="513">
        <v>50</v>
      </c>
      <c r="S1940" s="513">
        <v>50</v>
      </c>
      <c r="T1940" s="513"/>
      <c r="U1940" s="513">
        <v>50.66</v>
      </c>
    </row>
    <row r="1941" s="135" customFormat="1" customHeight="1" spans="1:21">
      <c r="A1941" s="625">
        <v>45692</v>
      </c>
      <c r="B1941" s="625">
        <v>45694</v>
      </c>
      <c r="C1941" s="513" t="s">
        <v>2117</v>
      </c>
      <c r="D1941" s="513">
        <v>12</v>
      </c>
      <c r="E1941" s="513">
        <v>9</v>
      </c>
      <c r="F1941" s="513">
        <v>8.5</v>
      </c>
      <c r="G1941" s="513">
        <v>12</v>
      </c>
      <c r="H1941" s="513">
        <v>8</v>
      </c>
      <c r="I1941" s="513">
        <v>5</v>
      </c>
      <c r="J1941" s="513">
        <v>7</v>
      </c>
      <c r="K1941" s="513">
        <v>8</v>
      </c>
      <c r="L1941" s="513">
        <v>6</v>
      </c>
      <c r="M1941" s="513">
        <v>7</v>
      </c>
      <c r="N1941" s="513">
        <v>8.8</v>
      </c>
      <c r="O1941" s="513">
        <v>9.1</v>
      </c>
      <c r="P1941" s="513">
        <v>8.7</v>
      </c>
      <c r="Q1941" s="513">
        <v>7</v>
      </c>
      <c r="R1941" s="513">
        <v>7.5</v>
      </c>
      <c r="S1941" s="513">
        <v>8</v>
      </c>
      <c r="T1941" s="513"/>
      <c r="U1941" s="513">
        <v>8.23</v>
      </c>
    </row>
    <row r="1942" s="135" customFormat="1" customHeight="1" spans="1:21">
      <c r="A1942" s="625">
        <v>45695</v>
      </c>
      <c r="B1942" s="625">
        <v>45701</v>
      </c>
      <c r="C1942" s="513" t="s">
        <v>2111</v>
      </c>
      <c r="D1942" s="609">
        <v>18.52</v>
      </c>
      <c r="E1942" s="609">
        <v>18.05</v>
      </c>
      <c r="F1942" s="513">
        <v>19.52</v>
      </c>
      <c r="G1942" s="513">
        <v>19.21</v>
      </c>
      <c r="H1942" s="513">
        <v>19.55</v>
      </c>
      <c r="I1942" s="513">
        <v>19.48</v>
      </c>
      <c r="J1942" s="513">
        <v>19.61</v>
      </c>
      <c r="K1942" s="513">
        <v>19.68</v>
      </c>
      <c r="L1942" s="513">
        <v>19.42</v>
      </c>
      <c r="M1942" s="513">
        <v>20.12</v>
      </c>
      <c r="N1942" s="513">
        <v>20.25</v>
      </c>
      <c r="O1942" s="513">
        <v>20.2</v>
      </c>
      <c r="P1942" s="513">
        <v>19.25</v>
      </c>
      <c r="Q1942" s="513">
        <v>19.53</v>
      </c>
      <c r="R1942" s="513">
        <v>19.53</v>
      </c>
      <c r="S1942" s="513">
        <v>20.05</v>
      </c>
      <c r="T1942" s="513"/>
      <c r="U1942" s="513">
        <v>19.5</v>
      </c>
    </row>
    <row r="1943" s="135" customFormat="1" customHeight="1" spans="1:21">
      <c r="A1943" s="625">
        <v>45695</v>
      </c>
      <c r="B1943" s="625">
        <v>45701</v>
      </c>
      <c r="C1943" s="513" t="s">
        <v>2112</v>
      </c>
      <c r="D1943" s="513">
        <v>23</v>
      </c>
      <c r="E1943" s="513">
        <v>22.5</v>
      </c>
      <c r="F1943" s="513">
        <v>22.5</v>
      </c>
      <c r="G1943" s="513">
        <v>22.5</v>
      </c>
      <c r="H1943" s="513">
        <v>22</v>
      </c>
      <c r="I1943" s="513">
        <v>22.5</v>
      </c>
      <c r="J1943" s="513">
        <v>23</v>
      </c>
      <c r="K1943" s="513">
        <v>22.5</v>
      </c>
      <c r="L1943" s="513">
        <v>22.5</v>
      </c>
      <c r="M1943" s="513">
        <v>23</v>
      </c>
      <c r="N1943" s="513">
        <v>22.9</v>
      </c>
      <c r="O1943" s="513">
        <v>22.8</v>
      </c>
      <c r="P1943" s="513">
        <v>21.95</v>
      </c>
      <c r="Q1943" s="513">
        <v>22.5</v>
      </c>
      <c r="R1943" s="513">
        <v>22.5</v>
      </c>
      <c r="S1943" s="513">
        <v>24</v>
      </c>
      <c r="T1943" s="513"/>
      <c r="U1943" s="513">
        <v>22.67</v>
      </c>
    </row>
    <row r="1944" s="135" customFormat="1" customHeight="1" spans="1:21">
      <c r="A1944" s="625">
        <v>45695</v>
      </c>
      <c r="B1944" s="625">
        <v>45701</v>
      </c>
      <c r="C1944" s="513" t="s">
        <v>2113</v>
      </c>
      <c r="D1944" s="513">
        <v>22.5</v>
      </c>
      <c r="E1944" s="513">
        <v>22</v>
      </c>
      <c r="F1944" s="513">
        <v>21.5</v>
      </c>
      <c r="G1944" s="513">
        <v>22</v>
      </c>
      <c r="H1944" s="513">
        <v>21.5</v>
      </c>
      <c r="I1944" s="513">
        <v>22</v>
      </c>
      <c r="J1944" s="513">
        <v>21.5</v>
      </c>
      <c r="K1944" s="513">
        <v>22</v>
      </c>
      <c r="L1944" s="513">
        <v>21.5</v>
      </c>
      <c r="M1944" s="513">
        <v>21.5</v>
      </c>
      <c r="N1944" s="513">
        <v>21.8</v>
      </c>
      <c r="O1944" s="513">
        <v>21.6</v>
      </c>
      <c r="P1944" s="513">
        <v>20.9</v>
      </c>
      <c r="Q1944" s="513">
        <v>21.5</v>
      </c>
      <c r="R1944" s="513">
        <v>21.5</v>
      </c>
      <c r="S1944" s="513">
        <v>22</v>
      </c>
      <c r="T1944" s="513"/>
      <c r="U1944" s="513">
        <v>21.71</v>
      </c>
    </row>
    <row r="1945" s="135" customFormat="1" customHeight="1" spans="1:21">
      <c r="A1945" s="625">
        <v>45695</v>
      </c>
      <c r="B1945" s="625">
        <v>45701</v>
      </c>
      <c r="C1945" s="513" t="s">
        <v>2114</v>
      </c>
      <c r="D1945" s="513">
        <v>0.5</v>
      </c>
      <c r="E1945" s="513">
        <v>0.5</v>
      </c>
      <c r="F1945" s="513">
        <v>1</v>
      </c>
      <c r="G1945" s="513">
        <v>0.5</v>
      </c>
      <c r="H1945" s="513">
        <v>0.5</v>
      </c>
      <c r="I1945" s="513">
        <v>0.5</v>
      </c>
      <c r="J1945" s="513">
        <v>1.5</v>
      </c>
      <c r="K1945" s="513">
        <v>0.5</v>
      </c>
      <c r="L1945" s="513">
        <v>1</v>
      </c>
      <c r="M1945" s="513">
        <v>1.5</v>
      </c>
      <c r="N1945" s="513">
        <v>1.1</v>
      </c>
      <c r="O1945" s="513">
        <v>1.2</v>
      </c>
      <c r="P1945" s="513">
        <v>1.05</v>
      </c>
      <c r="Q1945" s="513">
        <v>1</v>
      </c>
      <c r="R1945" s="513">
        <v>1</v>
      </c>
      <c r="S1945" s="513">
        <v>2</v>
      </c>
      <c r="T1945" s="513"/>
      <c r="U1945" s="513">
        <v>0.96</v>
      </c>
    </row>
    <row r="1946" s="135" customFormat="1" customHeight="1" spans="1:21">
      <c r="A1946" s="625">
        <v>45695</v>
      </c>
      <c r="B1946" s="625">
        <v>45701</v>
      </c>
      <c r="C1946" s="513" t="s">
        <v>2115</v>
      </c>
      <c r="D1946" s="513">
        <v>46</v>
      </c>
      <c r="E1946" s="513">
        <v>45</v>
      </c>
      <c r="F1946" s="513">
        <v>44.5</v>
      </c>
      <c r="G1946" s="513">
        <v>48</v>
      </c>
      <c r="H1946" s="513">
        <v>44</v>
      </c>
      <c r="I1946" s="513">
        <v>47</v>
      </c>
      <c r="J1946" s="513">
        <v>45.5</v>
      </c>
      <c r="K1946" s="513">
        <v>46</v>
      </c>
      <c r="L1946" s="513">
        <v>48</v>
      </c>
      <c r="M1946" s="513">
        <v>50</v>
      </c>
      <c r="N1946" s="513">
        <v>50.1</v>
      </c>
      <c r="O1946" s="513">
        <v>50.4</v>
      </c>
      <c r="P1946" s="513">
        <v>49.5</v>
      </c>
      <c r="Q1946" s="513">
        <v>48.5</v>
      </c>
      <c r="R1946" s="513">
        <v>48.5</v>
      </c>
      <c r="S1946" s="513">
        <v>51</v>
      </c>
      <c r="T1946" s="513"/>
      <c r="U1946" s="513">
        <v>47.63</v>
      </c>
    </row>
    <row r="1947" s="135" customFormat="1" customHeight="1" spans="1:21">
      <c r="A1947" s="625">
        <v>45695</v>
      </c>
      <c r="B1947" s="625">
        <v>45701</v>
      </c>
      <c r="C1947" s="513" t="s">
        <v>2116</v>
      </c>
      <c r="D1947" s="513">
        <v>43</v>
      </c>
      <c r="E1947" s="513">
        <v>43</v>
      </c>
      <c r="F1947" s="513">
        <v>43</v>
      </c>
      <c r="G1947" s="513">
        <v>44</v>
      </c>
      <c r="H1947" s="513">
        <v>43</v>
      </c>
      <c r="I1947" s="513">
        <v>45</v>
      </c>
      <c r="J1947" s="513">
        <v>44.5</v>
      </c>
      <c r="K1947" s="513">
        <v>45</v>
      </c>
      <c r="L1947" s="513">
        <v>46</v>
      </c>
      <c r="M1947" s="513">
        <v>45</v>
      </c>
      <c r="N1947" s="513">
        <v>45.9</v>
      </c>
      <c r="O1947" s="513">
        <v>45.7</v>
      </c>
      <c r="P1947" s="513">
        <v>44.6</v>
      </c>
      <c r="Q1947" s="513">
        <v>45</v>
      </c>
      <c r="R1947" s="513">
        <v>45</v>
      </c>
      <c r="S1947" s="513">
        <v>46</v>
      </c>
      <c r="T1947" s="513"/>
      <c r="U1947" s="513">
        <v>44.61</v>
      </c>
    </row>
    <row r="1948" s="135" customFormat="1" customHeight="1" spans="1:21">
      <c r="A1948" s="625">
        <v>45695</v>
      </c>
      <c r="B1948" s="625">
        <v>45701</v>
      </c>
      <c r="C1948" s="513" t="s">
        <v>2117</v>
      </c>
      <c r="D1948" s="513">
        <v>3</v>
      </c>
      <c r="E1948" s="513">
        <v>2</v>
      </c>
      <c r="F1948" s="513">
        <v>1.5</v>
      </c>
      <c r="G1948" s="513">
        <v>4</v>
      </c>
      <c r="H1948" s="513">
        <v>1</v>
      </c>
      <c r="I1948" s="513">
        <v>2</v>
      </c>
      <c r="J1948" s="513">
        <v>1</v>
      </c>
      <c r="K1948" s="513">
        <v>1</v>
      </c>
      <c r="L1948" s="513">
        <v>2</v>
      </c>
      <c r="M1948" s="513">
        <v>5</v>
      </c>
      <c r="N1948" s="513">
        <v>4.2</v>
      </c>
      <c r="O1948" s="513">
        <v>4.7</v>
      </c>
      <c r="P1948" s="513">
        <v>4.9</v>
      </c>
      <c r="Q1948" s="513">
        <v>3.5</v>
      </c>
      <c r="R1948" s="513">
        <v>3.5</v>
      </c>
      <c r="S1948" s="513">
        <v>5</v>
      </c>
      <c r="T1948" s="513"/>
      <c r="U1948" s="513">
        <v>3.02</v>
      </c>
    </row>
    <row r="1949" s="135" customFormat="1" customHeight="1" spans="1:21">
      <c r="A1949" s="625">
        <v>45702</v>
      </c>
      <c r="B1949" s="625">
        <v>45708</v>
      </c>
      <c r="C1949" s="513" t="s">
        <v>2111</v>
      </c>
      <c r="D1949" s="609">
        <v>18.17</v>
      </c>
      <c r="E1949" s="609">
        <v>17.83</v>
      </c>
      <c r="F1949" s="513">
        <v>19.41</v>
      </c>
      <c r="G1949" s="513">
        <v>19.02</v>
      </c>
      <c r="H1949" s="513">
        <v>19.4</v>
      </c>
      <c r="I1949" s="513">
        <v>19.14</v>
      </c>
      <c r="J1949" s="513">
        <v>19.45</v>
      </c>
      <c r="K1949" s="513">
        <v>19.5</v>
      </c>
      <c r="L1949" s="609">
        <v>19.81</v>
      </c>
      <c r="M1949" s="513">
        <v>20.48</v>
      </c>
      <c r="N1949" s="513">
        <v>20.6</v>
      </c>
      <c r="O1949" s="513">
        <v>20.7</v>
      </c>
      <c r="P1949" s="513">
        <v>19.8</v>
      </c>
      <c r="Q1949" s="513">
        <v>19.61</v>
      </c>
      <c r="R1949" s="513">
        <v>19.65</v>
      </c>
      <c r="S1949" s="513">
        <v>20.3</v>
      </c>
      <c r="T1949" s="513"/>
      <c r="U1949" s="513">
        <v>19.55</v>
      </c>
    </row>
    <row r="1950" s="135" customFormat="1" customHeight="1" spans="1:21">
      <c r="A1950" s="625">
        <v>45702</v>
      </c>
      <c r="B1950" s="625">
        <v>45708</v>
      </c>
      <c r="C1950" s="513" t="s">
        <v>2112</v>
      </c>
      <c r="D1950" s="513">
        <v>22.5</v>
      </c>
      <c r="E1950" s="513">
        <v>22</v>
      </c>
      <c r="F1950" s="513">
        <v>22.5</v>
      </c>
      <c r="G1950" s="513">
        <v>22.5</v>
      </c>
      <c r="H1950" s="513">
        <v>22.5</v>
      </c>
      <c r="I1950" s="513">
        <v>22.5</v>
      </c>
      <c r="J1950" s="513">
        <v>23</v>
      </c>
      <c r="K1950" s="513">
        <v>23</v>
      </c>
      <c r="L1950" s="513">
        <v>23</v>
      </c>
      <c r="M1950" s="513">
        <v>23.5</v>
      </c>
      <c r="N1950" s="513">
        <v>23.15</v>
      </c>
      <c r="O1950" s="513">
        <v>23.3</v>
      </c>
      <c r="P1950" s="513">
        <v>22.4</v>
      </c>
      <c r="Q1950" s="513">
        <v>22.5</v>
      </c>
      <c r="R1950" s="513">
        <v>22.5</v>
      </c>
      <c r="S1950" s="513">
        <v>24</v>
      </c>
      <c r="T1950" s="513"/>
      <c r="U1950" s="513">
        <v>22.8</v>
      </c>
    </row>
    <row r="1951" s="135" customFormat="1" customHeight="1" spans="1:21">
      <c r="A1951" s="625">
        <v>45702</v>
      </c>
      <c r="B1951" s="625">
        <v>45708</v>
      </c>
      <c r="C1951" s="513" t="s">
        <v>2113</v>
      </c>
      <c r="D1951" s="513">
        <v>22.5</v>
      </c>
      <c r="E1951" s="513">
        <v>21.5</v>
      </c>
      <c r="F1951" s="513">
        <v>21.5</v>
      </c>
      <c r="G1951" s="513">
        <v>21.5</v>
      </c>
      <c r="H1951" s="513">
        <v>21.5</v>
      </c>
      <c r="I1951" s="513">
        <v>21</v>
      </c>
      <c r="J1951" s="513">
        <v>21</v>
      </c>
      <c r="K1951" s="513">
        <v>22</v>
      </c>
      <c r="L1951" s="513">
        <v>21.8</v>
      </c>
      <c r="M1951" s="513">
        <v>21.5</v>
      </c>
      <c r="N1951" s="513">
        <v>22</v>
      </c>
      <c r="O1951" s="513">
        <v>22.1</v>
      </c>
      <c r="P1951" s="513">
        <v>21.3</v>
      </c>
      <c r="Q1951" s="513">
        <v>21.5</v>
      </c>
      <c r="R1951" s="513">
        <v>21.5</v>
      </c>
      <c r="S1951" s="513">
        <v>22</v>
      </c>
      <c r="T1951" s="513"/>
      <c r="U1951" s="513">
        <v>21.64</v>
      </c>
    </row>
    <row r="1952" s="135" customFormat="1" customHeight="1" spans="1:21">
      <c r="A1952" s="625">
        <v>45702</v>
      </c>
      <c r="B1952" s="625">
        <v>45708</v>
      </c>
      <c r="C1952" s="513" t="s">
        <v>2114</v>
      </c>
      <c r="D1952" s="513">
        <v>0</v>
      </c>
      <c r="E1952" s="513">
        <v>0.5</v>
      </c>
      <c r="F1952" s="513">
        <v>1</v>
      </c>
      <c r="G1952" s="513">
        <v>1</v>
      </c>
      <c r="H1952" s="513">
        <v>1</v>
      </c>
      <c r="I1952" s="513">
        <v>1.5</v>
      </c>
      <c r="J1952" s="513">
        <v>2</v>
      </c>
      <c r="K1952" s="513">
        <v>1</v>
      </c>
      <c r="L1952" s="513">
        <v>1.2</v>
      </c>
      <c r="M1952" s="513">
        <v>2</v>
      </c>
      <c r="N1952" s="513">
        <v>1.15</v>
      </c>
      <c r="O1952" s="513">
        <v>1.2</v>
      </c>
      <c r="P1952" s="513">
        <v>1.1</v>
      </c>
      <c r="Q1952" s="513">
        <v>1</v>
      </c>
      <c r="R1952" s="513">
        <v>1</v>
      </c>
      <c r="S1952" s="513">
        <v>2</v>
      </c>
      <c r="T1952" s="513"/>
      <c r="U1952" s="513">
        <v>1.16</v>
      </c>
    </row>
    <row r="1953" s="135" customFormat="1" customHeight="1" spans="1:21">
      <c r="A1953" s="625">
        <v>45702</v>
      </c>
      <c r="B1953" s="625">
        <v>45708</v>
      </c>
      <c r="C1953" s="513" t="s">
        <v>2115</v>
      </c>
      <c r="D1953" s="513">
        <v>42</v>
      </c>
      <c r="E1953" s="513">
        <v>41</v>
      </c>
      <c r="F1953" s="513">
        <v>43.5</v>
      </c>
      <c r="G1953" s="513">
        <v>44</v>
      </c>
      <c r="H1953" s="513">
        <v>42</v>
      </c>
      <c r="I1953" s="513">
        <v>43</v>
      </c>
      <c r="J1953" s="513">
        <v>43.5</v>
      </c>
      <c r="K1953" s="513">
        <v>45</v>
      </c>
      <c r="L1953" s="513">
        <v>48</v>
      </c>
      <c r="M1953" s="513">
        <v>50.5</v>
      </c>
      <c r="N1953" s="513">
        <v>50.7</v>
      </c>
      <c r="O1953" s="513">
        <v>51.1</v>
      </c>
      <c r="P1953" s="513">
        <v>49.9</v>
      </c>
      <c r="Q1953" s="513">
        <v>48.5</v>
      </c>
      <c r="R1953" s="513">
        <v>48.5</v>
      </c>
      <c r="S1953" s="513">
        <v>54</v>
      </c>
      <c r="T1953" s="513"/>
      <c r="U1953" s="513">
        <v>46.58</v>
      </c>
    </row>
    <row r="1954" s="135" customFormat="1" customHeight="1" spans="1:21">
      <c r="A1954" s="625">
        <v>45702</v>
      </c>
      <c r="B1954" s="625">
        <v>45708</v>
      </c>
      <c r="C1954" s="513" t="s">
        <v>2116</v>
      </c>
      <c r="D1954" s="513">
        <v>42</v>
      </c>
      <c r="E1954" s="513">
        <v>41</v>
      </c>
      <c r="F1954" s="513">
        <v>42</v>
      </c>
      <c r="G1954" s="513">
        <v>42.5</v>
      </c>
      <c r="H1954" s="513">
        <v>42</v>
      </c>
      <c r="I1954" s="513">
        <v>42</v>
      </c>
      <c r="J1954" s="513">
        <v>42.5</v>
      </c>
      <c r="K1954" s="513">
        <v>44</v>
      </c>
      <c r="L1954" s="513">
        <v>46</v>
      </c>
      <c r="M1954" s="513">
        <v>45</v>
      </c>
      <c r="N1954" s="513">
        <v>46.1</v>
      </c>
      <c r="O1954" s="513">
        <v>46.3</v>
      </c>
      <c r="P1954" s="513">
        <v>44.9</v>
      </c>
      <c r="Q1954" s="513">
        <v>45</v>
      </c>
      <c r="R1954" s="513">
        <v>45</v>
      </c>
      <c r="S1954" s="513">
        <v>48</v>
      </c>
      <c r="T1954" s="513"/>
      <c r="U1954" s="513">
        <v>44.02</v>
      </c>
    </row>
    <row r="1955" s="135" customFormat="1" customHeight="1" spans="1:21">
      <c r="A1955" s="625">
        <v>45702</v>
      </c>
      <c r="B1955" s="625">
        <v>45708</v>
      </c>
      <c r="C1955" s="513" t="s">
        <v>2117</v>
      </c>
      <c r="D1955" s="513">
        <v>0</v>
      </c>
      <c r="E1955" s="513">
        <v>0</v>
      </c>
      <c r="F1955" s="513">
        <v>1.5</v>
      </c>
      <c r="G1955" s="513">
        <v>1.5</v>
      </c>
      <c r="H1955" s="513">
        <v>0</v>
      </c>
      <c r="I1955" s="513">
        <v>1</v>
      </c>
      <c r="J1955" s="513">
        <v>1</v>
      </c>
      <c r="K1955" s="513">
        <v>1</v>
      </c>
      <c r="L1955" s="513">
        <v>2</v>
      </c>
      <c r="M1955" s="513">
        <v>5.5</v>
      </c>
      <c r="N1955" s="513">
        <v>4.6</v>
      </c>
      <c r="O1955" s="513">
        <v>4.8</v>
      </c>
      <c r="P1955" s="513">
        <v>5</v>
      </c>
      <c r="Q1955" s="513">
        <v>3.5</v>
      </c>
      <c r="R1955" s="513">
        <v>3.5</v>
      </c>
      <c r="S1955" s="513">
        <v>6</v>
      </c>
      <c r="T1955" s="513"/>
      <c r="U1955" s="513">
        <v>2.56</v>
      </c>
    </row>
    <row r="1956" s="135" customFormat="1" customHeight="1" spans="1:21">
      <c r="A1956" s="625">
        <v>45709</v>
      </c>
      <c r="B1956" s="625">
        <v>45715</v>
      </c>
      <c r="C1956" s="513" t="s">
        <v>2111</v>
      </c>
      <c r="D1956" s="609">
        <v>17.89</v>
      </c>
      <c r="E1956" s="609">
        <v>17.48</v>
      </c>
      <c r="F1956" s="609">
        <v>19.02</v>
      </c>
      <c r="G1956" s="609">
        <v>18.69</v>
      </c>
      <c r="H1956" s="513">
        <v>19.05</v>
      </c>
      <c r="I1956" s="609">
        <v>18.83</v>
      </c>
      <c r="J1956" s="609">
        <v>19.11</v>
      </c>
      <c r="K1956" s="513">
        <v>19.18</v>
      </c>
      <c r="L1956" s="609">
        <v>19.38</v>
      </c>
      <c r="M1956" s="609">
        <v>20.6</v>
      </c>
      <c r="N1956" s="609">
        <v>20.2</v>
      </c>
      <c r="O1956" s="609">
        <v>20.85</v>
      </c>
      <c r="P1956" s="609">
        <v>19.9</v>
      </c>
      <c r="Q1956" s="609">
        <v>19.23</v>
      </c>
      <c r="R1956" s="609">
        <v>19.31</v>
      </c>
      <c r="S1956" s="609">
        <v>20.25</v>
      </c>
      <c r="T1956" s="609"/>
      <c r="U1956" s="513">
        <v>19.31</v>
      </c>
    </row>
    <row r="1957" s="135" customFormat="1" customHeight="1" spans="1:21">
      <c r="A1957" s="625">
        <v>45709</v>
      </c>
      <c r="B1957" s="625">
        <v>45715</v>
      </c>
      <c r="C1957" s="513" t="s">
        <v>2112</v>
      </c>
      <c r="D1957" s="513">
        <v>22.5</v>
      </c>
      <c r="E1957" s="513">
        <v>22</v>
      </c>
      <c r="F1957" s="513">
        <v>22.5</v>
      </c>
      <c r="G1957" s="513">
        <v>22.5</v>
      </c>
      <c r="H1957" s="513">
        <v>22.5</v>
      </c>
      <c r="I1957" s="513">
        <v>22.5</v>
      </c>
      <c r="J1957" s="513">
        <v>23</v>
      </c>
      <c r="K1957" s="513">
        <v>23</v>
      </c>
      <c r="L1957" s="513">
        <v>22.8</v>
      </c>
      <c r="M1957" s="513">
        <v>23.5</v>
      </c>
      <c r="N1957" s="513">
        <v>22.9</v>
      </c>
      <c r="O1957" s="513">
        <v>23.5</v>
      </c>
      <c r="P1957" s="513">
        <v>22.3</v>
      </c>
      <c r="Q1957" s="513">
        <v>22.2</v>
      </c>
      <c r="R1957" s="513">
        <v>22.3</v>
      </c>
      <c r="S1957" s="513">
        <v>24</v>
      </c>
      <c r="T1957" s="513"/>
      <c r="U1957" s="513">
        <v>22.75</v>
      </c>
    </row>
    <row r="1958" s="135" customFormat="1" customHeight="1" spans="1:21">
      <c r="A1958" s="625">
        <v>45709</v>
      </c>
      <c r="B1958" s="625">
        <v>45715</v>
      </c>
      <c r="C1958" s="513" t="s">
        <v>2113</v>
      </c>
      <c r="D1958" s="513">
        <v>22.5</v>
      </c>
      <c r="E1958" s="513">
        <v>21.5</v>
      </c>
      <c r="F1958" s="513">
        <v>21.5</v>
      </c>
      <c r="G1958" s="513">
        <v>21.5</v>
      </c>
      <c r="H1958" s="513">
        <v>21.5</v>
      </c>
      <c r="I1958" s="513">
        <v>21</v>
      </c>
      <c r="J1958" s="513">
        <v>21</v>
      </c>
      <c r="K1958" s="513">
        <v>22</v>
      </c>
      <c r="L1958" s="513">
        <v>21.6</v>
      </c>
      <c r="M1958" s="513">
        <v>21.5</v>
      </c>
      <c r="N1958" s="513">
        <v>22</v>
      </c>
      <c r="O1958" s="513">
        <v>22.4</v>
      </c>
      <c r="P1958" s="513">
        <v>21.5</v>
      </c>
      <c r="Q1958" s="513">
        <v>21.2</v>
      </c>
      <c r="R1958" s="513">
        <v>21.3</v>
      </c>
      <c r="S1958" s="513">
        <v>22</v>
      </c>
      <c r="T1958" s="513"/>
      <c r="U1958" s="513">
        <v>21.63</v>
      </c>
    </row>
    <row r="1959" s="135" customFormat="1" customHeight="1" spans="1:21">
      <c r="A1959" s="625">
        <v>45709</v>
      </c>
      <c r="B1959" s="625">
        <v>45715</v>
      </c>
      <c r="C1959" s="513" t="s">
        <v>2114</v>
      </c>
      <c r="D1959" s="513">
        <v>0</v>
      </c>
      <c r="E1959" s="513">
        <v>0.5</v>
      </c>
      <c r="F1959" s="513">
        <v>1</v>
      </c>
      <c r="G1959" s="513">
        <v>1</v>
      </c>
      <c r="H1959" s="513">
        <v>1</v>
      </c>
      <c r="I1959" s="513">
        <v>1.5</v>
      </c>
      <c r="J1959" s="513">
        <v>2</v>
      </c>
      <c r="K1959" s="513">
        <v>1</v>
      </c>
      <c r="L1959" s="513">
        <v>1.2</v>
      </c>
      <c r="M1959" s="513">
        <v>2</v>
      </c>
      <c r="N1959" s="513">
        <v>0.9</v>
      </c>
      <c r="O1959" s="513">
        <v>1.1</v>
      </c>
      <c r="P1959" s="513">
        <v>0.8</v>
      </c>
      <c r="Q1959" s="513">
        <v>1</v>
      </c>
      <c r="R1959" s="513">
        <v>1</v>
      </c>
      <c r="S1959" s="513">
        <v>2</v>
      </c>
      <c r="T1959" s="513"/>
      <c r="U1959" s="513">
        <v>1.12</v>
      </c>
    </row>
    <row r="1960" s="135" customFormat="1" customHeight="1" spans="1:21">
      <c r="A1960" s="625">
        <v>45709</v>
      </c>
      <c r="B1960" s="625">
        <v>45715</v>
      </c>
      <c r="C1960" s="513" t="s">
        <v>2115</v>
      </c>
      <c r="D1960" s="513">
        <v>41</v>
      </c>
      <c r="E1960" s="513">
        <v>40.5</v>
      </c>
      <c r="F1960" s="513">
        <v>42</v>
      </c>
      <c r="G1960" s="609">
        <v>42.5</v>
      </c>
      <c r="H1960" s="513">
        <v>41</v>
      </c>
      <c r="I1960" s="609">
        <v>42</v>
      </c>
      <c r="J1960" s="513">
        <v>42.5</v>
      </c>
      <c r="K1960" s="513">
        <v>43</v>
      </c>
      <c r="L1960" s="513">
        <v>48</v>
      </c>
      <c r="M1960" s="513">
        <v>50.5</v>
      </c>
      <c r="N1960" s="513">
        <v>50.5</v>
      </c>
      <c r="O1960" s="513">
        <v>51</v>
      </c>
      <c r="P1960" s="513">
        <v>49.7</v>
      </c>
      <c r="Q1960" s="609">
        <v>48</v>
      </c>
      <c r="R1960" s="609">
        <v>48.2</v>
      </c>
      <c r="S1960" s="513">
        <v>54</v>
      </c>
      <c r="T1960" s="513"/>
      <c r="U1960" s="513">
        <v>45.9</v>
      </c>
    </row>
    <row r="1961" s="135" customFormat="1" customHeight="1" spans="1:21">
      <c r="A1961" s="625">
        <v>45709</v>
      </c>
      <c r="B1961" s="625">
        <v>45715</v>
      </c>
      <c r="C1961" s="513" t="s">
        <v>2116</v>
      </c>
      <c r="D1961" s="513">
        <v>41</v>
      </c>
      <c r="E1961" s="513">
        <v>40</v>
      </c>
      <c r="F1961" s="513">
        <v>41</v>
      </c>
      <c r="G1961" s="513">
        <v>42</v>
      </c>
      <c r="H1961" s="513">
        <v>40</v>
      </c>
      <c r="I1961" s="513">
        <v>41.5</v>
      </c>
      <c r="J1961" s="513">
        <v>41.5</v>
      </c>
      <c r="K1961" s="513">
        <v>42</v>
      </c>
      <c r="L1961" s="513">
        <v>46</v>
      </c>
      <c r="M1961" s="513">
        <v>45</v>
      </c>
      <c r="N1961" s="513">
        <v>46</v>
      </c>
      <c r="O1961" s="513">
        <v>46.3</v>
      </c>
      <c r="P1961" s="513">
        <v>45.1</v>
      </c>
      <c r="Q1961" s="513">
        <v>45</v>
      </c>
      <c r="R1961" s="513">
        <v>45</v>
      </c>
      <c r="S1961" s="513">
        <v>48</v>
      </c>
      <c r="T1961" s="513"/>
      <c r="U1961" s="513">
        <v>43.46</v>
      </c>
    </row>
    <row r="1962" s="135" customFormat="1" customHeight="1" spans="1:21">
      <c r="A1962" s="625">
        <v>45709</v>
      </c>
      <c r="B1962" s="625">
        <v>45715</v>
      </c>
      <c r="C1962" s="513" t="s">
        <v>2117</v>
      </c>
      <c r="D1962" s="513">
        <v>0</v>
      </c>
      <c r="E1962" s="513">
        <v>0.5</v>
      </c>
      <c r="F1962" s="513">
        <v>1</v>
      </c>
      <c r="G1962" s="513">
        <v>0.5</v>
      </c>
      <c r="H1962" s="513">
        <v>1</v>
      </c>
      <c r="I1962" s="513">
        <v>0.5</v>
      </c>
      <c r="J1962" s="513">
        <v>1</v>
      </c>
      <c r="K1962" s="513">
        <v>1</v>
      </c>
      <c r="L1962" s="513">
        <v>2</v>
      </c>
      <c r="M1962" s="513">
        <v>5.5</v>
      </c>
      <c r="N1962" s="513">
        <v>4.5</v>
      </c>
      <c r="O1962" s="513">
        <v>4.7</v>
      </c>
      <c r="P1962" s="513">
        <v>4.6</v>
      </c>
      <c r="Q1962" s="513">
        <v>3</v>
      </c>
      <c r="R1962" s="513">
        <v>3.2</v>
      </c>
      <c r="S1962" s="513">
        <v>6</v>
      </c>
      <c r="T1962" s="513"/>
      <c r="U1962" s="513">
        <v>2.44</v>
      </c>
    </row>
    <row r="1963" s="135" customFormat="1" customHeight="1" spans="1:21">
      <c r="A1963" s="625">
        <v>45716</v>
      </c>
      <c r="B1963" s="625">
        <v>45722</v>
      </c>
      <c r="C1963" s="513" t="s">
        <v>2111</v>
      </c>
      <c r="D1963" s="609">
        <v>17.52</v>
      </c>
      <c r="E1963" s="609">
        <v>17.17</v>
      </c>
      <c r="F1963" s="609">
        <v>18.85</v>
      </c>
      <c r="G1963" s="609">
        <v>18.41</v>
      </c>
      <c r="H1963" s="513">
        <v>18.83</v>
      </c>
      <c r="I1963" s="609">
        <v>18.62</v>
      </c>
      <c r="J1963" s="609">
        <v>18.89</v>
      </c>
      <c r="K1963" s="513">
        <v>19.02</v>
      </c>
      <c r="L1963" s="609">
        <v>19.21</v>
      </c>
      <c r="M1963" s="609">
        <v>20.5</v>
      </c>
      <c r="N1963" s="609">
        <v>19.9</v>
      </c>
      <c r="O1963" s="609">
        <v>20.4</v>
      </c>
      <c r="P1963" s="609">
        <v>19.65</v>
      </c>
      <c r="Q1963" s="609">
        <v>18.98</v>
      </c>
      <c r="R1963" s="609">
        <v>19.13</v>
      </c>
      <c r="S1963" s="609">
        <v>20.25</v>
      </c>
      <c r="T1963" s="609"/>
      <c r="U1963" s="609">
        <v>19.08</v>
      </c>
    </row>
    <row r="1964" s="135" customFormat="1" customHeight="1" spans="1:21">
      <c r="A1964" s="625">
        <v>45716</v>
      </c>
      <c r="B1964" s="625">
        <v>45722</v>
      </c>
      <c r="C1964" s="513" t="s">
        <v>2112</v>
      </c>
      <c r="D1964" s="513">
        <v>22</v>
      </c>
      <c r="E1964" s="513">
        <v>21.5</v>
      </c>
      <c r="F1964" s="513">
        <v>22.5</v>
      </c>
      <c r="G1964" s="513">
        <v>22.5</v>
      </c>
      <c r="H1964" s="513">
        <v>22.3</v>
      </c>
      <c r="I1964" s="513">
        <v>22.5</v>
      </c>
      <c r="J1964" s="513">
        <v>23</v>
      </c>
      <c r="K1964" s="513">
        <v>22.8</v>
      </c>
      <c r="L1964" s="513">
        <v>22.6</v>
      </c>
      <c r="M1964" s="513">
        <v>23.5</v>
      </c>
      <c r="N1964" s="513">
        <v>22.4</v>
      </c>
      <c r="O1964" s="513">
        <v>23.15</v>
      </c>
      <c r="P1964" s="513">
        <v>22.1</v>
      </c>
      <c r="Q1964" s="513">
        <v>22.2</v>
      </c>
      <c r="R1964" s="513">
        <v>22.3</v>
      </c>
      <c r="S1964" s="513">
        <v>24</v>
      </c>
      <c r="T1964" s="513"/>
      <c r="U1964" s="513">
        <v>22.58</v>
      </c>
    </row>
    <row r="1965" s="135" customFormat="1" customHeight="1" spans="1:21">
      <c r="A1965" s="625">
        <v>45716</v>
      </c>
      <c r="B1965" s="625">
        <v>45722</v>
      </c>
      <c r="C1965" s="513" t="s">
        <v>2113</v>
      </c>
      <c r="D1965" s="513">
        <v>22</v>
      </c>
      <c r="E1965" s="513">
        <v>21</v>
      </c>
      <c r="F1965" s="513">
        <v>21.5</v>
      </c>
      <c r="G1965" s="513">
        <v>21.5</v>
      </c>
      <c r="H1965" s="513">
        <v>21.8</v>
      </c>
      <c r="I1965" s="513">
        <v>21</v>
      </c>
      <c r="J1965" s="513">
        <v>21</v>
      </c>
      <c r="K1965" s="513">
        <v>22</v>
      </c>
      <c r="L1965" s="513">
        <v>21.4</v>
      </c>
      <c r="M1965" s="513">
        <v>21.5</v>
      </c>
      <c r="N1965" s="513">
        <v>21.6</v>
      </c>
      <c r="O1965" s="513">
        <v>22.2</v>
      </c>
      <c r="P1965" s="513">
        <v>21.3</v>
      </c>
      <c r="Q1965" s="513">
        <v>21.2</v>
      </c>
      <c r="R1965" s="513">
        <v>21.3</v>
      </c>
      <c r="S1965" s="513">
        <v>22</v>
      </c>
      <c r="T1965" s="513"/>
      <c r="U1965" s="513">
        <v>21.52</v>
      </c>
    </row>
    <row r="1966" s="135" customFormat="1" customHeight="1" spans="1:21">
      <c r="A1966" s="625">
        <v>45716</v>
      </c>
      <c r="B1966" s="625">
        <v>45722</v>
      </c>
      <c r="C1966" s="513" t="s">
        <v>2114</v>
      </c>
      <c r="D1966" s="513">
        <v>0</v>
      </c>
      <c r="E1966" s="513">
        <v>0.5</v>
      </c>
      <c r="F1966" s="513">
        <v>1</v>
      </c>
      <c r="G1966" s="513">
        <v>1</v>
      </c>
      <c r="H1966" s="513">
        <v>0.5</v>
      </c>
      <c r="I1966" s="513">
        <v>1.5</v>
      </c>
      <c r="J1966" s="513">
        <v>2</v>
      </c>
      <c r="K1966" s="513">
        <v>0.8</v>
      </c>
      <c r="L1966" s="513">
        <v>1.2</v>
      </c>
      <c r="M1966" s="513">
        <v>2</v>
      </c>
      <c r="N1966" s="513">
        <v>0.8</v>
      </c>
      <c r="O1966" s="513">
        <v>0.95</v>
      </c>
      <c r="P1966" s="513">
        <v>0.8</v>
      </c>
      <c r="Q1966" s="513">
        <v>1</v>
      </c>
      <c r="R1966" s="513">
        <v>1</v>
      </c>
      <c r="S1966" s="513">
        <v>2</v>
      </c>
      <c r="T1966" s="513"/>
      <c r="U1966" s="513">
        <v>1.06</v>
      </c>
    </row>
    <row r="1967" s="135" customFormat="1" customHeight="1" spans="1:21">
      <c r="A1967" s="625">
        <v>45716</v>
      </c>
      <c r="B1967" s="625">
        <v>45722</v>
      </c>
      <c r="C1967" s="513" t="s">
        <v>2115</v>
      </c>
      <c r="D1967" s="513">
        <v>40</v>
      </c>
      <c r="E1967" s="513">
        <v>40.5</v>
      </c>
      <c r="F1967" s="513">
        <v>42</v>
      </c>
      <c r="G1967" s="609">
        <v>42.5</v>
      </c>
      <c r="H1967" s="513">
        <v>39</v>
      </c>
      <c r="I1967" s="609">
        <v>42</v>
      </c>
      <c r="J1967" s="513">
        <v>42</v>
      </c>
      <c r="K1967" s="513">
        <v>42</v>
      </c>
      <c r="L1967" s="513">
        <v>47</v>
      </c>
      <c r="M1967" s="513">
        <v>50.5</v>
      </c>
      <c r="N1967" s="513">
        <v>48.4</v>
      </c>
      <c r="O1967" s="513">
        <v>49.5</v>
      </c>
      <c r="P1967" s="513">
        <v>48.1</v>
      </c>
      <c r="Q1967" s="609">
        <v>48</v>
      </c>
      <c r="R1967" s="609">
        <v>48.2</v>
      </c>
      <c r="S1967" s="513">
        <v>54</v>
      </c>
      <c r="T1967" s="513"/>
      <c r="U1967" s="513">
        <v>45.23</v>
      </c>
    </row>
    <row r="1968" s="135" customFormat="1" customHeight="1" spans="1:21">
      <c r="A1968" s="625">
        <v>45716</v>
      </c>
      <c r="B1968" s="625">
        <v>45722</v>
      </c>
      <c r="C1968" s="513" t="s">
        <v>2116</v>
      </c>
      <c r="D1968" s="513">
        <v>40</v>
      </c>
      <c r="E1968" s="513">
        <v>40</v>
      </c>
      <c r="F1968" s="513">
        <v>41</v>
      </c>
      <c r="G1968" s="513">
        <v>41.5</v>
      </c>
      <c r="H1968" s="513">
        <v>38</v>
      </c>
      <c r="I1968" s="513">
        <v>41</v>
      </c>
      <c r="J1968" s="513">
        <v>41</v>
      </c>
      <c r="K1968" s="513">
        <v>40</v>
      </c>
      <c r="L1968" s="513">
        <v>45</v>
      </c>
      <c r="M1968" s="513">
        <v>45</v>
      </c>
      <c r="N1968" s="513">
        <v>44.8</v>
      </c>
      <c r="O1968" s="513">
        <v>45.8</v>
      </c>
      <c r="P1968" s="513">
        <v>44.2</v>
      </c>
      <c r="Q1968" s="513">
        <v>45</v>
      </c>
      <c r="R1968" s="513">
        <v>45</v>
      </c>
      <c r="S1968" s="513">
        <v>48</v>
      </c>
      <c r="T1968" s="513"/>
      <c r="U1968" s="513">
        <v>42.83</v>
      </c>
    </row>
    <row r="1969" s="135" customFormat="1" customHeight="1" spans="1:21">
      <c r="A1969" s="625">
        <v>45716</v>
      </c>
      <c r="B1969" s="625">
        <v>45722</v>
      </c>
      <c r="C1969" s="513" t="s">
        <v>2117</v>
      </c>
      <c r="D1969" s="513">
        <v>0</v>
      </c>
      <c r="E1969" s="513">
        <v>0.5</v>
      </c>
      <c r="F1969" s="513">
        <v>1</v>
      </c>
      <c r="G1969" s="513">
        <v>1</v>
      </c>
      <c r="H1969" s="513">
        <v>1</v>
      </c>
      <c r="I1969" s="513">
        <v>1</v>
      </c>
      <c r="J1969" s="513">
        <v>1</v>
      </c>
      <c r="K1969" s="513">
        <v>2</v>
      </c>
      <c r="L1969" s="513">
        <v>2</v>
      </c>
      <c r="M1969" s="513">
        <v>5.5</v>
      </c>
      <c r="N1969" s="513">
        <v>3.6</v>
      </c>
      <c r="O1969" s="513">
        <v>3.7</v>
      </c>
      <c r="P1969" s="513">
        <v>3.9</v>
      </c>
      <c r="Q1969" s="513">
        <v>3</v>
      </c>
      <c r="R1969" s="513">
        <v>3.2</v>
      </c>
      <c r="S1969" s="513">
        <v>6</v>
      </c>
      <c r="T1969" s="513"/>
      <c r="U1969" s="513">
        <v>2.4</v>
      </c>
    </row>
    <row r="1970" s="135" customFormat="1" customHeight="1" spans="1:21">
      <c r="A1970" s="625">
        <v>45723</v>
      </c>
      <c r="B1970" s="625">
        <v>45729</v>
      </c>
      <c r="C1970" s="513" t="s">
        <v>2111</v>
      </c>
      <c r="D1970" s="609">
        <v>17.73</v>
      </c>
      <c r="E1970" s="609">
        <v>17.42</v>
      </c>
      <c r="F1970" s="513">
        <v>18.9</v>
      </c>
      <c r="G1970" s="513">
        <v>18.41</v>
      </c>
      <c r="H1970" s="513">
        <v>18.95</v>
      </c>
      <c r="I1970" s="513">
        <v>18.64</v>
      </c>
      <c r="J1970" s="513">
        <v>18.93</v>
      </c>
      <c r="K1970" s="513">
        <v>19.11</v>
      </c>
      <c r="L1970" s="609">
        <v>19.2</v>
      </c>
      <c r="M1970" s="609">
        <v>20.29</v>
      </c>
      <c r="N1970" s="609">
        <v>20</v>
      </c>
      <c r="O1970" s="609">
        <v>20.7</v>
      </c>
      <c r="P1970" s="609">
        <v>20.1</v>
      </c>
      <c r="Q1970" s="609">
        <v>19.01</v>
      </c>
      <c r="R1970" s="609">
        <v>19.17</v>
      </c>
      <c r="S1970" s="609">
        <v>20.4</v>
      </c>
      <c r="T1970" s="609"/>
      <c r="U1970" s="609">
        <v>19.19</v>
      </c>
    </row>
    <row r="1971" s="135" customFormat="1" customHeight="1" spans="1:21">
      <c r="A1971" s="625">
        <v>45723</v>
      </c>
      <c r="B1971" s="625">
        <v>45729</v>
      </c>
      <c r="C1971" s="513" t="s">
        <v>2112</v>
      </c>
      <c r="D1971" s="513">
        <v>22.5</v>
      </c>
      <c r="E1971" s="513">
        <v>22</v>
      </c>
      <c r="F1971" s="513">
        <v>22.7</v>
      </c>
      <c r="G1971" s="513">
        <v>23</v>
      </c>
      <c r="H1971" s="513">
        <v>22.5</v>
      </c>
      <c r="I1971" s="513">
        <v>23</v>
      </c>
      <c r="J1971" s="513">
        <v>23</v>
      </c>
      <c r="K1971" s="513">
        <v>23</v>
      </c>
      <c r="L1971" s="513">
        <v>22.6</v>
      </c>
      <c r="M1971" s="513">
        <v>23.5</v>
      </c>
      <c r="N1971" s="609">
        <v>22.7</v>
      </c>
      <c r="O1971" s="609">
        <v>23.4</v>
      </c>
      <c r="P1971" s="609">
        <v>22.5</v>
      </c>
      <c r="Q1971" s="513">
        <v>22.2</v>
      </c>
      <c r="R1971" s="513">
        <v>22.3</v>
      </c>
      <c r="S1971" s="513">
        <v>24</v>
      </c>
      <c r="T1971" s="513"/>
      <c r="U1971" s="513">
        <v>22.81</v>
      </c>
    </row>
    <row r="1972" s="135" customFormat="1" customHeight="1" spans="1:21">
      <c r="A1972" s="625">
        <v>45723</v>
      </c>
      <c r="B1972" s="625">
        <v>45729</v>
      </c>
      <c r="C1972" s="513" t="s">
        <v>2113</v>
      </c>
      <c r="D1972" s="621">
        <v>22</v>
      </c>
      <c r="E1972" s="621">
        <v>21.5</v>
      </c>
      <c r="F1972" s="513">
        <v>21.7</v>
      </c>
      <c r="G1972" s="513">
        <v>21.5</v>
      </c>
      <c r="H1972" s="513">
        <v>22</v>
      </c>
      <c r="I1972" s="513">
        <v>22</v>
      </c>
      <c r="J1972" s="513">
        <v>22</v>
      </c>
      <c r="K1972" s="513">
        <v>22</v>
      </c>
      <c r="L1972" s="513">
        <v>21.4</v>
      </c>
      <c r="M1972" s="513">
        <v>21.5</v>
      </c>
      <c r="N1972" s="513">
        <v>22.1</v>
      </c>
      <c r="O1972" s="513">
        <v>22.6</v>
      </c>
      <c r="P1972" s="513">
        <v>21.9</v>
      </c>
      <c r="Q1972" s="513">
        <v>21.2</v>
      </c>
      <c r="R1972" s="513">
        <v>21.3</v>
      </c>
      <c r="S1972" s="513">
        <v>22</v>
      </c>
      <c r="T1972" s="513"/>
      <c r="U1972" s="621">
        <v>21.79</v>
      </c>
    </row>
    <row r="1973" s="135" customFormat="1" customHeight="1" spans="1:21">
      <c r="A1973" s="625">
        <v>45723</v>
      </c>
      <c r="B1973" s="625">
        <v>45729</v>
      </c>
      <c r="C1973" s="513" t="s">
        <v>2114</v>
      </c>
      <c r="D1973" s="513">
        <v>-0.5</v>
      </c>
      <c r="E1973" s="513">
        <v>-0.5</v>
      </c>
      <c r="F1973" s="513">
        <v>1</v>
      </c>
      <c r="G1973" s="513">
        <v>1.5</v>
      </c>
      <c r="H1973" s="513">
        <v>0.5</v>
      </c>
      <c r="I1973" s="513">
        <v>1</v>
      </c>
      <c r="J1973" s="513">
        <v>1</v>
      </c>
      <c r="K1973" s="513">
        <v>1</v>
      </c>
      <c r="L1973" s="513">
        <v>1.2</v>
      </c>
      <c r="M1973" s="513">
        <v>2</v>
      </c>
      <c r="N1973" s="513">
        <v>0.6</v>
      </c>
      <c r="O1973" s="513">
        <v>0.8</v>
      </c>
      <c r="P1973" s="513">
        <v>0.6</v>
      </c>
      <c r="Q1973" s="513">
        <v>1</v>
      </c>
      <c r="R1973" s="513">
        <v>1</v>
      </c>
      <c r="S1973" s="513">
        <v>2</v>
      </c>
      <c r="T1973" s="513"/>
      <c r="U1973" s="513">
        <v>1.02</v>
      </c>
    </row>
    <row r="1974" s="135" customFormat="1" customHeight="1" spans="1:21">
      <c r="A1974" s="625">
        <v>45723</v>
      </c>
      <c r="B1974" s="625">
        <v>45729</v>
      </c>
      <c r="C1974" s="513" t="s">
        <v>2115</v>
      </c>
      <c r="D1974" s="513">
        <v>41</v>
      </c>
      <c r="E1974" s="513">
        <v>41.5</v>
      </c>
      <c r="F1974" s="513">
        <v>42.2</v>
      </c>
      <c r="G1974" s="609">
        <v>43</v>
      </c>
      <c r="H1974" s="609">
        <v>41</v>
      </c>
      <c r="I1974" s="609">
        <v>43</v>
      </c>
      <c r="J1974" s="513">
        <v>42.5</v>
      </c>
      <c r="K1974" s="513">
        <v>43</v>
      </c>
      <c r="L1974" s="513">
        <v>47</v>
      </c>
      <c r="M1974" s="513">
        <v>50.5</v>
      </c>
      <c r="N1974" s="513">
        <v>48.9</v>
      </c>
      <c r="O1974" s="513">
        <v>50.1</v>
      </c>
      <c r="P1974" s="513">
        <v>48.6</v>
      </c>
      <c r="Q1974" s="609">
        <v>48</v>
      </c>
      <c r="R1974" s="609">
        <v>48.2</v>
      </c>
      <c r="S1974" s="513">
        <v>54</v>
      </c>
      <c r="T1974" s="513"/>
      <c r="U1974" s="513">
        <v>45.78</v>
      </c>
    </row>
    <row r="1975" s="135" customFormat="1" customHeight="1" spans="1:21">
      <c r="A1975" s="625">
        <v>45723</v>
      </c>
      <c r="B1975" s="625">
        <v>45729</v>
      </c>
      <c r="C1975" s="513" t="s">
        <v>2116</v>
      </c>
      <c r="D1975" s="513">
        <v>40</v>
      </c>
      <c r="E1975" s="513">
        <v>40.5</v>
      </c>
      <c r="F1975" s="513">
        <v>41</v>
      </c>
      <c r="G1975" s="513">
        <v>42</v>
      </c>
      <c r="H1975" s="513">
        <v>39</v>
      </c>
      <c r="I1975" s="513">
        <v>41</v>
      </c>
      <c r="J1975" s="513">
        <v>41</v>
      </c>
      <c r="K1975" s="513">
        <v>41</v>
      </c>
      <c r="L1975" s="513">
        <v>45</v>
      </c>
      <c r="M1975" s="513">
        <v>45</v>
      </c>
      <c r="N1975" s="513">
        <v>45.7</v>
      </c>
      <c r="O1975" s="513">
        <v>46.7</v>
      </c>
      <c r="P1975" s="513">
        <v>45.1</v>
      </c>
      <c r="Q1975" s="513">
        <v>45</v>
      </c>
      <c r="R1975" s="513">
        <v>45</v>
      </c>
      <c r="S1975" s="513">
        <v>48</v>
      </c>
      <c r="T1975" s="513"/>
      <c r="U1975" s="513">
        <v>43.19</v>
      </c>
    </row>
    <row r="1976" s="135" customFormat="1" customHeight="1" spans="1:21">
      <c r="A1976" s="625">
        <v>45723</v>
      </c>
      <c r="B1976" s="625">
        <v>45729</v>
      </c>
      <c r="C1976" s="513" t="s">
        <v>2117</v>
      </c>
      <c r="D1976" s="513">
        <v>1</v>
      </c>
      <c r="E1976" s="513">
        <v>1</v>
      </c>
      <c r="F1976" s="513">
        <v>1.2</v>
      </c>
      <c r="G1976" s="513">
        <v>1</v>
      </c>
      <c r="H1976" s="513">
        <v>2</v>
      </c>
      <c r="I1976" s="513">
        <v>2</v>
      </c>
      <c r="J1976" s="513">
        <v>1.5</v>
      </c>
      <c r="K1976" s="513">
        <v>2</v>
      </c>
      <c r="L1976" s="513">
        <v>2</v>
      </c>
      <c r="M1976" s="513">
        <v>5.5</v>
      </c>
      <c r="N1976" s="513">
        <v>3.2</v>
      </c>
      <c r="O1976" s="513">
        <v>3.4</v>
      </c>
      <c r="P1976" s="513">
        <v>3.5</v>
      </c>
      <c r="Q1976" s="513">
        <v>3</v>
      </c>
      <c r="R1976" s="513">
        <v>3.2</v>
      </c>
      <c r="S1976" s="513">
        <v>6</v>
      </c>
      <c r="T1976" s="513"/>
      <c r="U1976" s="513">
        <v>2.59</v>
      </c>
    </row>
    <row r="1977" s="135" customFormat="1" customHeight="1" spans="1:21">
      <c r="A1977" s="625">
        <v>45730</v>
      </c>
      <c r="B1977" s="625">
        <v>45736</v>
      </c>
      <c r="C1977" s="513" t="s">
        <v>2111</v>
      </c>
      <c r="D1977" s="609">
        <v>17.88</v>
      </c>
      <c r="E1977" s="609">
        <v>17.56</v>
      </c>
      <c r="F1977" s="513">
        <v>18.93</v>
      </c>
      <c r="G1977" s="513">
        <v>18.48</v>
      </c>
      <c r="H1977" s="513">
        <v>19.18</v>
      </c>
      <c r="I1977" s="513">
        <v>18.76</v>
      </c>
      <c r="J1977" s="513">
        <v>18.95</v>
      </c>
      <c r="K1977" s="513">
        <v>19.32</v>
      </c>
      <c r="L1977" s="609">
        <v>19.31</v>
      </c>
      <c r="M1977" s="609">
        <v>20.22</v>
      </c>
      <c r="N1977" s="609">
        <v>19.7</v>
      </c>
      <c r="O1977" s="609">
        <v>20.9</v>
      </c>
      <c r="P1977" s="609">
        <v>20.2</v>
      </c>
      <c r="Q1977" s="609">
        <v>19.03</v>
      </c>
      <c r="R1977" s="609">
        <v>19.2</v>
      </c>
      <c r="S1977" s="609">
        <v>20.45</v>
      </c>
      <c r="T1977" s="609"/>
      <c r="U1977" s="609">
        <v>19.25</v>
      </c>
    </row>
    <row r="1978" s="135" customFormat="1" customHeight="1" spans="1:21">
      <c r="A1978" s="625">
        <v>45730</v>
      </c>
      <c r="B1978" s="625">
        <v>45736</v>
      </c>
      <c r="C1978" s="513" t="s">
        <v>2112</v>
      </c>
      <c r="D1978" s="513">
        <v>23</v>
      </c>
      <c r="E1978" s="513">
        <v>22.5</v>
      </c>
      <c r="F1978" s="513">
        <v>22.7</v>
      </c>
      <c r="G1978" s="513">
        <v>23</v>
      </c>
      <c r="H1978" s="513">
        <v>22.8</v>
      </c>
      <c r="I1978" s="513">
        <v>23</v>
      </c>
      <c r="J1978" s="513">
        <v>23</v>
      </c>
      <c r="K1978" s="513">
        <v>23.2</v>
      </c>
      <c r="L1978" s="513">
        <v>22.9</v>
      </c>
      <c r="M1978" s="513">
        <v>23.5</v>
      </c>
      <c r="N1978" s="609">
        <v>22.5</v>
      </c>
      <c r="O1978" s="609">
        <v>23.6</v>
      </c>
      <c r="P1978" s="609">
        <v>22.7</v>
      </c>
      <c r="Q1978" s="513">
        <v>22.2</v>
      </c>
      <c r="R1978" s="513">
        <v>22.3</v>
      </c>
      <c r="S1978" s="513">
        <v>24</v>
      </c>
      <c r="T1978" s="513"/>
      <c r="U1978" s="513">
        <v>22.93</v>
      </c>
    </row>
    <row r="1979" s="135" customFormat="1" customHeight="1" spans="1:21">
      <c r="A1979" s="625">
        <v>45730</v>
      </c>
      <c r="B1979" s="625">
        <v>45736</v>
      </c>
      <c r="C1979" s="513" t="s">
        <v>2113</v>
      </c>
      <c r="D1979" s="513">
        <v>22.5</v>
      </c>
      <c r="E1979" s="513">
        <v>22</v>
      </c>
      <c r="F1979" s="513">
        <v>21.7</v>
      </c>
      <c r="G1979" s="513">
        <v>21.5</v>
      </c>
      <c r="H1979" s="513">
        <v>22.2</v>
      </c>
      <c r="I1979" s="513">
        <v>22</v>
      </c>
      <c r="J1979" s="513">
        <v>22</v>
      </c>
      <c r="K1979" s="513">
        <v>22.5</v>
      </c>
      <c r="L1979" s="513">
        <v>21.8</v>
      </c>
      <c r="M1979" s="513">
        <v>21.5</v>
      </c>
      <c r="N1979" s="513">
        <v>22.1</v>
      </c>
      <c r="O1979" s="513">
        <v>23</v>
      </c>
      <c r="P1979" s="513">
        <v>22.2</v>
      </c>
      <c r="Q1979" s="513">
        <v>21.2</v>
      </c>
      <c r="R1979" s="513">
        <v>21.3</v>
      </c>
      <c r="S1979" s="513">
        <v>22</v>
      </c>
      <c r="T1979" s="513"/>
      <c r="U1979" s="513">
        <v>21.97</v>
      </c>
    </row>
    <row r="1980" s="135" customFormat="1" customHeight="1" spans="1:21">
      <c r="A1980" s="625">
        <v>45730</v>
      </c>
      <c r="B1980" s="625">
        <v>45736</v>
      </c>
      <c r="C1980" s="513" t="s">
        <v>2114</v>
      </c>
      <c r="D1980" s="513">
        <v>0.5</v>
      </c>
      <c r="E1980" s="513">
        <v>0.5</v>
      </c>
      <c r="F1980" s="513">
        <v>1</v>
      </c>
      <c r="G1980" s="513">
        <v>1.5</v>
      </c>
      <c r="H1980" s="513">
        <v>0.6</v>
      </c>
      <c r="I1980" s="513">
        <v>1</v>
      </c>
      <c r="J1980" s="513">
        <v>1</v>
      </c>
      <c r="K1980" s="513">
        <v>0.7</v>
      </c>
      <c r="L1980" s="513">
        <v>1.1</v>
      </c>
      <c r="M1980" s="513">
        <v>2</v>
      </c>
      <c r="N1980" s="513">
        <v>0.4</v>
      </c>
      <c r="O1980" s="513">
        <v>0.6</v>
      </c>
      <c r="P1980" s="513">
        <v>0.5</v>
      </c>
      <c r="Q1980" s="513">
        <v>1</v>
      </c>
      <c r="R1980" s="513">
        <v>1</v>
      </c>
      <c r="S1980" s="513">
        <v>2</v>
      </c>
      <c r="T1980" s="513"/>
      <c r="U1980" s="513">
        <v>0.96</v>
      </c>
    </row>
    <row r="1981" s="135" customFormat="1" customHeight="1" spans="1:21">
      <c r="A1981" s="625">
        <v>45730</v>
      </c>
      <c r="B1981" s="625">
        <v>45736</v>
      </c>
      <c r="C1981" s="513" t="s">
        <v>2115</v>
      </c>
      <c r="D1981" s="513">
        <v>41</v>
      </c>
      <c r="E1981" s="513">
        <v>41.5</v>
      </c>
      <c r="F1981" s="513">
        <v>42.2</v>
      </c>
      <c r="G1981" s="609">
        <v>43</v>
      </c>
      <c r="H1981" s="609">
        <v>41</v>
      </c>
      <c r="I1981" s="609">
        <v>43</v>
      </c>
      <c r="J1981" s="513">
        <v>42.5</v>
      </c>
      <c r="K1981" s="513">
        <v>43</v>
      </c>
      <c r="L1981" s="513">
        <v>47</v>
      </c>
      <c r="M1981" s="513">
        <v>50.5</v>
      </c>
      <c r="N1981" s="513">
        <v>48.9</v>
      </c>
      <c r="O1981" s="513">
        <v>50.1</v>
      </c>
      <c r="P1981" s="513">
        <v>48.6</v>
      </c>
      <c r="Q1981" s="609">
        <v>48</v>
      </c>
      <c r="R1981" s="609">
        <v>48.2</v>
      </c>
      <c r="S1981" s="513">
        <v>54</v>
      </c>
      <c r="T1981" s="513"/>
      <c r="U1981" s="513">
        <v>45.78</v>
      </c>
    </row>
    <row r="1982" s="135" customFormat="1" customHeight="1" spans="1:21">
      <c r="A1982" s="625">
        <v>45730</v>
      </c>
      <c r="B1982" s="625">
        <v>45736</v>
      </c>
      <c r="C1982" s="513" t="s">
        <v>2116</v>
      </c>
      <c r="D1982" s="513">
        <v>40</v>
      </c>
      <c r="E1982" s="513">
        <v>40.5</v>
      </c>
      <c r="F1982" s="513">
        <v>41</v>
      </c>
      <c r="G1982" s="513">
        <v>42</v>
      </c>
      <c r="H1982" s="513">
        <v>39</v>
      </c>
      <c r="I1982" s="513">
        <v>41</v>
      </c>
      <c r="J1982" s="513">
        <v>41</v>
      </c>
      <c r="K1982" s="513">
        <v>41</v>
      </c>
      <c r="L1982" s="513">
        <v>45</v>
      </c>
      <c r="M1982" s="513">
        <v>45</v>
      </c>
      <c r="N1982" s="513">
        <v>45.9</v>
      </c>
      <c r="O1982" s="513">
        <v>46.8</v>
      </c>
      <c r="P1982" s="513">
        <v>45.4</v>
      </c>
      <c r="Q1982" s="513">
        <v>45</v>
      </c>
      <c r="R1982" s="513">
        <v>45</v>
      </c>
      <c r="S1982" s="513">
        <v>48</v>
      </c>
      <c r="T1982" s="513"/>
      <c r="U1982" s="513">
        <v>43.23</v>
      </c>
    </row>
    <row r="1983" s="135" customFormat="1" customHeight="1" spans="1:21">
      <c r="A1983" s="625">
        <v>45730</v>
      </c>
      <c r="B1983" s="625">
        <v>45736</v>
      </c>
      <c r="C1983" s="513" t="s">
        <v>2117</v>
      </c>
      <c r="D1983" s="513">
        <v>1</v>
      </c>
      <c r="E1983" s="513">
        <v>1</v>
      </c>
      <c r="F1983" s="513">
        <v>1.2</v>
      </c>
      <c r="G1983" s="513">
        <v>1</v>
      </c>
      <c r="H1983" s="513">
        <v>2</v>
      </c>
      <c r="I1983" s="513">
        <v>2</v>
      </c>
      <c r="J1983" s="513">
        <v>1.5</v>
      </c>
      <c r="K1983" s="513">
        <v>2</v>
      </c>
      <c r="L1983" s="513">
        <v>2</v>
      </c>
      <c r="M1983" s="513">
        <v>5.5</v>
      </c>
      <c r="N1983" s="513">
        <v>3</v>
      </c>
      <c r="O1983" s="513">
        <v>3.3</v>
      </c>
      <c r="P1983" s="513">
        <v>3.2</v>
      </c>
      <c r="Q1983" s="513">
        <v>3</v>
      </c>
      <c r="R1983" s="513">
        <v>3.2</v>
      </c>
      <c r="S1983" s="513">
        <v>6</v>
      </c>
      <c r="T1983" s="513"/>
      <c r="U1983" s="513">
        <v>2.55</v>
      </c>
    </row>
    <row r="1984" s="135" customFormat="1" customHeight="1" spans="1:21">
      <c r="A1984" s="625">
        <v>45737</v>
      </c>
      <c r="B1984" s="625">
        <v>45743</v>
      </c>
      <c r="C1984" s="513" t="s">
        <v>2111</v>
      </c>
      <c r="D1984" s="609">
        <v>17.78</v>
      </c>
      <c r="E1984" s="609">
        <v>17.4</v>
      </c>
      <c r="F1984" s="626">
        <v>18.8</v>
      </c>
      <c r="G1984" s="513">
        <v>18.47</v>
      </c>
      <c r="H1984" s="513">
        <v>19.25</v>
      </c>
      <c r="I1984" s="513">
        <v>18.74</v>
      </c>
      <c r="J1984" s="626">
        <v>18.85</v>
      </c>
      <c r="K1984" s="513">
        <v>19.38</v>
      </c>
      <c r="L1984" s="626">
        <v>19.26</v>
      </c>
      <c r="M1984" s="609">
        <v>19.98</v>
      </c>
      <c r="N1984" s="609">
        <v>19.9</v>
      </c>
      <c r="O1984" s="609">
        <v>20.6</v>
      </c>
      <c r="P1984" s="609">
        <v>19.8</v>
      </c>
      <c r="Q1984" s="609">
        <v>19.02</v>
      </c>
      <c r="R1984" s="609">
        <v>19.15</v>
      </c>
      <c r="S1984" s="609">
        <v>20.4</v>
      </c>
      <c r="T1984" s="609"/>
      <c r="U1984" s="609">
        <v>19.17</v>
      </c>
    </row>
    <row r="1985" s="135" customFormat="1" customHeight="1" spans="1:21">
      <c r="A1985" s="625">
        <v>45737</v>
      </c>
      <c r="B1985" s="625">
        <v>45743</v>
      </c>
      <c r="C1985" s="513" t="s">
        <v>2112</v>
      </c>
      <c r="D1985" s="513">
        <v>22.7</v>
      </c>
      <c r="E1985" s="513">
        <v>22</v>
      </c>
      <c r="F1985" s="513">
        <v>22.7</v>
      </c>
      <c r="G1985" s="609">
        <v>23</v>
      </c>
      <c r="H1985" s="513">
        <v>22.8</v>
      </c>
      <c r="I1985" s="513">
        <v>23</v>
      </c>
      <c r="J1985" s="513">
        <v>23</v>
      </c>
      <c r="K1985" s="513">
        <v>23.2</v>
      </c>
      <c r="L1985" s="513">
        <v>22.9</v>
      </c>
      <c r="M1985" s="513">
        <v>23.5</v>
      </c>
      <c r="N1985" s="609">
        <v>22.8</v>
      </c>
      <c r="O1985" s="609">
        <v>23.2</v>
      </c>
      <c r="P1985" s="609">
        <v>22.4</v>
      </c>
      <c r="Q1985" s="513">
        <v>22.2</v>
      </c>
      <c r="R1985" s="513">
        <v>22.3</v>
      </c>
      <c r="S1985" s="513">
        <v>24</v>
      </c>
      <c r="T1985" s="513"/>
      <c r="U1985" s="513">
        <v>22.86</v>
      </c>
    </row>
    <row r="1986" s="135" customFormat="1" customHeight="1" spans="1:21">
      <c r="A1986" s="625">
        <v>45737</v>
      </c>
      <c r="B1986" s="625">
        <v>45743</v>
      </c>
      <c r="C1986" s="513" t="s">
        <v>2113</v>
      </c>
      <c r="D1986" s="513">
        <v>22.2</v>
      </c>
      <c r="E1986" s="513">
        <v>21.6</v>
      </c>
      <c r="F1986" s="513">
        <v>21.7</v>
      </c>
      <c r="G1986" s="513">
        <v>22</v>
      </c>
      <c r="H1986" s="513">
        <v>22.2</v>
      </c>
      <c r="I1986" s="513">
        <v>22</v>
      </c>
      <c r="J1986" s="513">
        <v>22</v>
      </c>
      <c r="K1986" s="513">
        <v>22.5</v>
      </c>
      <c r="L1986" s="513">
        <v>21.8</v>
      </c>
      <c r="M1986" s="513">
        <v>21.5</v>
      </c>
      <c r="N1986" s="513">
        <v>22.3</v>
      </c>
      <c r="O1986" s="513">
        <v>22.8</v>
      </c>
      <c r="P1986" s="513">
        <v>22</v>
      </c>
      <c r="Q1986" s="513">
        <v>21.2</v>
      </c>
      <c r="R1986" s="513">
        <v>21.3</v>
      </c>
      <c r="S1986" s="513">
        <v>22</v>
      </c>
      <c r="T1986" s="513"/>
      <c r="U1986" s="513">
        <v>21.94</v>
      </c>
    </row>
    <row r="1987" s="135" customFormat="1" customHeight="1" spans="1:21">
      <c r="A1987" s="625">
        <v>45737</v>
      </c>
      <c r="B1987" s="625">
        <v>45743</v>
      </c>
      <c r="C1987" s="513" t="s">
        <v>2114</v>
      </c>
      <c r="D1987" s="513">
        <v>0.5</v>
      </c>
      <c r="E1987" s="513">
        <v>0.4</v>
      </c>
      <c r="F1987" s="513">
        <v>1</v>
      </c>
      <c r="G1987" s="513">
        <v>1</v>
      </c>
      <c r="H1987" s="513">
        <v>0.6</v>
      </c>
      <c r="I1987" s="513">
        <v>1</v>
      </c>
      <c r="J1987" s="513">
        <v>1</v>
      </c>
      <c r="K1987" s="513">
        <v>0.7</v>
      </c>
      <c r="L1987" s="513">
        <v>1.1</v>
      </c>
      <c r="M1987" s="513">
        <v>2</v>
      </c>
      <c r="N1987" s="513">
        <v>0.5</v>
      </c>
      <c r="O1987" s="513">
        <v>0.4</v>
      </c>
      <c r="P1987" s="513">
        <v>0.4</v>
      </c>
      <c r="Q1987" s="513">
        <v>1</v>
      </c>
      <c r="R1987" s="513">
        <v>1</v>
      </c>
      <c r="S1987" s="513">
        <v>2</v>
      </c>
      <c r="T1987" s="513"/>
      <c r="U1987" s="513">
        <v>0.92</v>
      </c>
    </row>
    <row r="1988" s="135" customFormat="1" customHeight="1" spans="1:21">
      <c r="A1988" s="625">
        <v>45737</v>
      </c>
      <c r="B1988" s="625">
        <v>45743</v>
      </c>
      <c r="C1988" s="513" t="s">
        <v>2115</v>
      </c>
      <c r="D1988" s="513">
        <v>41</v>
      </c>
      <c r="E1988" s="513">
        <v>41.5</v>
      </c>
      <c r="F1988" s="513">
        <v>42.2</v>
      </c>
      <c r="G1988" s="609">
        <v>43</v>
      </c>
      <c r="H1988" s="609">
        <v>40.5</v>
      </c>
      <c r="I1988" s="609">
        <v>42.8</v>
      </c>
      <c r="J1988" s="513">
        <v>42.5</v>
      </c>
      <c r="K1988" s="513">
        <v>42.5</v>
      </c>
      <c r="L1988" s="513">
        <v>47</v>
      </c>
      <c r="M1988" s="513">
        <v>50.5</v>
      </c>
      <c r="N1988" s="513">
        <v>48.9</v>
      </c>
      <c r="O1988" s="513">
        <v>49.5</v>
      </c>
      <c r="P1988" s="513">
        <v>48.1</v>
      </c>
      <c r="Q1988" s="609">
        <v>48</v>
      </c>
      <c r="R1988" s="609">
        <v>48.2</v>
      </c>
      <c r="S1988" s="513">
        <v>54</v>
      </c>
      <c r="T1988" s="513"/>
      <c r="U1988" s="513">
        <v>45.64</v>
      </c>
    </row>
    <row r="1989" s="135" customFormat="1" customHeight="1" spans="1:21">
      <c r="A1989" s="625">
        <v>45737</v>
      </c>
      <c r="B1989" s="625">
        <v>45743</v>
      </c>
      <c r="C1989" s="513" t="s">
        <v>2116</v>
      </c>
      <c r="D1989" s="513">
        <v>40</v>
      </c>
      <c r="E1989" s="513">
        <v>40.5</v>
      </c>
      <c r="F1989" s="513">
        <v>41</v>
      </c>
      <c r="G1989" s="513">
        <v>42</v>
      </c>
      <c r="H1989" s="513">
        <v>39</v>
      </c>
      <c r="I1989" s="513">
        <v>41</v>
      </c>
      <c r="J1989" s="513">
        <v>41</v>
      </c>
      <c r="K1989" s="513">
        <v>41</v>
      </c>
      <c r="L1989" s="513">
        <v>45</v>
      </c>
      <c r="M1989" s="513">
        <v>45</v>
      </c>
      <c r="N1989" s="513">
        <v>46.1</v>
      </c>
      <c r="O1989" s="513">
        <v>46.8</v>
      </c>
      <c r="P1989" s="513">
        <v>45.5</v>
      </c>
      <c r="Q1989" s="513">
        <v>45</v>
      </c>
      <c r="R1989" s="513">
        <v>45</v>
      </c>
      <c r="S1989" s="513">
        <v>48</v>
      </c>
      <c r="T1989" s="513"/>
      <c r="U1989" s="513">
        <v>43.24</v>
      </c>
    </row>
    <row r="1990" s="135" customFormat="1" customHeight="1" spans="1:21">
      <c r="A1990" s="625">
        <v>45737</v>
      </c>
      <c r="B1990" s="625">
        <v>45743</v>
      </c>
      <c r="C1990" s="513" t="s">
        <v>2117</v>
      </c>
      <c r="D1990" s="513">
        <v>1</v>
      </c>
      <c r="E1990" s="513">
        <v>1</v>
      </c>
      <c r="F1990" s="513">
        <v>1.2</v>
      </c>
      <c r="G1990" s="513">
        <v>1</v>
      </c>
      <c r="H1990" s="513">
        <v>1.5</v>
      </c>
      <c r="I1990" s="513">
        <v>1.8</v>
      </c>
      <c r="J1990" s="513">
        <v>1.5</v>
      </c>
      <c r="K1990" s="513">
        <v>1.5</v>
      </c>
      <c r="L1990" s="513">
        <v>2</v>
      </c>
      <c r="M1990" s="513">
        <v>5.5</v>
      </c>
      <c r="N1990" s="513">
        <v>2.8</v>
      </c>
      <c r="O1990" s="513">
        <v>2.7</v>
      </c>
      <c r="P1990" s="513">
        <v>2.6</v>
      </c>
      <c r="Q1990" s="513">
        <v>3</v>
      </c>
      <c r="R1990" s="513">
        <v>3.2</v>
      </c>
      <c r="S1990" s="513">
        <v>6</v>
      </c>
      <c r="T1990" s="513"/>
      <c r="U1990" s="513">
        <v>2.4</v>
      </c>
    </row>
    <row r="1991" s="135" customFormat="1" customHeight="1" spans="1:21">
      <c r="A1991" s="610">
        <v>45744</v>
      </c>
      <c r="B1991" s="610">
        <v>45750</v>
      </c>
      <c r="C1991" s="513" t="s">
        <v>2111</v>
      </c>
      <c r="D1991" s="609">
        <v>17.83</v>
      </c>
      <c r="E1991" s="609">
        <v>17.42</v>
      </c>
      <c r="F1991" s="626">
        <v>18.68</v>
      </c>
      <c r="G1991" s="513">
        <v>18.49</v>
      </c>
      <c r="H1991" s="513">
        <v>19.28</v>
      </c>
      <c r="I1991" s="513">
        <v>18.69</v>
      </c>
      <c r="J1991" s="626">
        <v>18.7</v>
      </c>
      <c r="K1991" s="513">
        <v>19.4</v>
      </c>
      <c r="L1991" s="626">
        <v>19.22</v>
      </c>
      <c r="M1991" s="609">
        <v>19.67</v>
      </c>
      <c r="N1991" s="609">
        <v>20.1</v>
      </c>
      <c r="O1991" s="609">
        <v>20.3</v>
      </c>
      <c r="P1991" s="609">
        <v>19.4</v>
      </c>
      <c r="Q1991" s="609">
        <v>18.97</v>
      </c>
      <c r="R1991" s="609">
        <v>19.11</v>
      </c>
      <c r="S1991" s="609">
        <v>20.38</v>
      </c>
      <c r="T1991" s="609"/>
      <c r="U1991" s="609">
        <v>19.1</v>
      </c>
    </row>
    <row r="1992" s="135" customFormat="1" customHeight="1" spans="1:21">
      <c r="A1992" s="610">
        <v>45744</v>
      </c>
      <c r="B1992" s="610">
        <v>45750</v>
      </c>
      <c r="C1992" s="513" t="s">
        <v>2112</v>
      </c>
      <c r="D1992" s="513">
        <v>22</v>
      </c>
      <c r="E1992" s="513">
        <v>21.8</v>
      </c>
      <c r="F1992" s="513">
        <v>22.7</v>
      </c>
      <c r="G1992" s="609">
        <v>23</v>
      </c>
      <c r="H1992" s="513">
        <v>22.7</v>
      </c>
      <c r="I1992" s="513">
        <v>23</v>
      </c>
      <c r="J1992" s="513">
        <v>23</v>
      </c>
      <c r="K1992" s="513">
        <v>23.1</v>
      </c>
      <c r="L1992" s="513">
        <v>22.7</v>
      </c>
      <c r="M1992" s="513">
        <v>23.2</v>
      </c>
      <c r="N1992" s="609">
        <v>22.8</v>
      </c>
      <c r="O1992" s="609">
        <v>23</v>
      </c>
      <c r="P1992" s="609">
        <v>22.1</v>
      </c>
      <c r="Q1992" s="513">
        <v>22</v>
      </c>
      <c r="R1992" s="513">
        <v>22</v>
      </c>
      <c r="S1992" s="513">
        <v>24</v>
      </c>
      <c r="T1992" s="513"/>
      <c r="U1992" s="513">
        <v>22.69</v>
      </c>
    </row>
    <row r="1993" s="135" customFormat="1" customHeight="1" spans="1:21">
      <c r="A1993" s="610">
        <v>45744</v>
      </c>
      <c r="B1993" s="610">
        <v>45750</v>
      </c>
      <c r="C1993" s="513" t="s">
        <v>2113</v>
      </c>
      <c r="D1993" s="513">
        <v>21.5</v>
      </c>
      <c r="E1993" s="513">
        <v>21.3</v>
      </c>
      <c r="F1993" s="513">
        <v>21.7</v>
      </c>
      <c r="G1993" s="513">
        <v>22.5</v>
      </c>
      <c r="H1993" s="513">
        <v>22.2</v>
      </c>
      <c r="I1993" s="513">
        <v>22</v>
      </c>
      <c r="J1993" s="513">
        <v>22</v>
      </c>
      <c r="K1993" s="513">
        <v>22.5</v>
      </c>
      <c r="L1993" s="513">
        <v>21.8</v>
      </c>
      <c r="M1993" s="513">
        <v>21.5</v>
      </c>
      <c r="N1993" s="513">
        <v>22</v>
      </c>
      <c r="O1993" s="513">
        <v>22.4</v>
      </c>
      <c r="P1993" s="513">
        <v>21.5</v>
      </c>
      <c r="Q1993" s="513">
        <v>21.2</v>
      </c>
      <c r="R1993" s="513">
        <v>21.3</v>
      </c>
      <c r="S1993" s="513">
        <v>22</v>
      </c>
      <c r="T1993" s="513"/>
      <c r="U1993" s="513">
        <v>21.84</v>
      </c>
    </row>
    <row r="1994" s="135" customFormat="1" customHeight="1" spans="1:21">
      <c r="A1994" s="610">
        <v>45744</v>
      </c>
      <c r="B1994" s="610">
        <v>45750</v>
      </c>
      <c r="C1994" s="513" t="s">
        <v>2114</v>
      </c>
      <c r="D1994" s="513">
        <v>0.5</v>
      </c>
      <c r="E1994" s="513">
        <v>0.5</v>
      </c>
      <c r="F1994" s="513">
        <v>1</v>
      </c>
      <c r="G1994" s="513">
        <v>0.5</v>
      </c>
      <c r="H1994" s="513">
        <v>0.5</v>
      </c>
      <c r="I1994" s="513">
        <v>1</v>
      </c>
      <c r="J1994" s="513">
        <v>1</v>
      </c>
      <c r="K1994" s="513">
        <v>0.6</v>
      </c>
      <c r="L1994" s="513">
        <v>0.9</v>
      </c>
      <c r="M1994" s="513">
        <v>1.7</v>
      </c>
      <c r="N1994" s="513">
        <v>0.8</v>
      </c>
      <c r="O1994" s="513">
        <v>0.6</v>
      </c>
      <c r="P1994" s="513">
        <v>0.6</v>
      </c>
      <c r="Q1994" s="513">
        <v>0.8</v>
      </c>
      <c r="R1994" s="513">
        <v>0.7</v>
      </c>
      <c r="S1994" s="513">
        <v>2</v>
      </c>
      <c r="T1994" s="513"/>
      <c r="U1994" s="513">
        <v>0.85</v>
      </c>
    </row>
    <row r="1995" s="135" customFormat="1" customHeight="1" spans="1:21">
      <c r="A1995" s="610">
        <v>45744</v>
      </c>
      <c r="B1995" s="610">
        <v>45750</v>
      </c>
      <c r="C1995" s="513" t="s">
        <v>2115</v>
      </c>
      <c r="D1995" s="513">
        <v>42.5</v>
      </c>
      <c r="E1995" s="513">
        <v>42</v>
      </c>
      <c r="F1995" s="513">
        <v>43</v>
      </c>
      <c r="G1995" s="609">
        <v>43.8</v>
      </c>
      <c r="H1995" s="609">
        <v>43</v>
      </c>
      <c r="I1995" s="609">
        <v>43.5</v>
      </c>
      <c r="J1995" s="513">
        <v>43.5</v>
      </c>
      <c r="K1995" s="513">
        <v>44</v>
      </c>
      <c r="L1995" s="513">
        <v>47</v>
      </c>
      <c r="M1995" s="513">
        <v>50</v>
      </c>
      <c r="N1995" s="513">
        <v>47.6</v>
      </c>
      <c r="O1995" s="513">
        <v>48.5</v>
      </c>
      <c r="P1995" s="513">
        <v>47.1</v>
      </c>
      <c r="Q1995" s="609">
        <v>48</v>
      </c>
      <c r="R1995" s="609">
        <v>48.2</v>
      </c>
      <c r="S1995" s="513">
        <v>54</v>
      </c>
      <c r="T1995" s="513"/>
      <c r="U1995" s="513">
        <v>45.98</v>
      </c>
    </row>
    <row r="1996" s="135" customFormat="1" customHeight="1" spans="1:21">
      <c r="A1996" s="610">
        <v>45744</v>
      </c>
      <c r="B1996" s="610">
        <v>45750</v>
      </c>
      <c r="C1996" s="513" t="s">
        <v>2116</v>
      </c>
      <c r="D1996" s="513">
        <v>40</v>
      </c>
      <c r="E1996" s="513">
        <v>40.5</v>
      </c>
      <c r="F1996" s="513">
        <v>41</v>
      </c>
      <c r="G1996" s="513">
        <v>42</v>
      </c>
      <c r="H1996" s="513">
        <v>40</v>
      </c>
      <c r="I1996" s="513">
        <v>41</v>
      </c>
      <c r="J1996" s="513">
        <v>41</v>
      </c>
      <c r="K1996" s="513">
        <v>41</v>
      </c>
      <c r="L1996" s="513">
        <v>45</v>
      </c>
      <c r="M1996" s="513">
        <v>45</v>
      </c>
      <c r="N1996" s="513">
        <v>44.7</v>
      </c>
      <c r="O1996" s="513">
        <v>45.6</v>
      </c>
      <c r="P1996" s="513">
        <v>44.4</v>
      </c>
      <c r="Q1996" s="513">
        <v>45</v>
      </c>
      <c r="R1996" s="513">
        <v>45</v>
      </c>
      <c r="S1996" s="513">
        <v>48</v>
      </c>
      <c r="T1996" s="513"/>
      <c r="U1996" s="513">
        <v>43.08</v>
      </c>
    </row>
    <row r="1997" s="135" customFormat="1" customHeight="1" spans="1:21">
      <c r="A1997" s="610">
        <v>45744</v>
      </c>
      <c r="B1997" s="610">
        <v>45750</v>
      </c>
      <c r="C1997" s="513" t="s">
        <v>2117</v>
      </c>
      <c r="D1997" s="513">
        <v>2.5</v>
      </c>
      <c r="E1997" s="513">
        <v>1.5</v>
      </c>
      <c r="F1997" s="513">
        <v>2</v>
      </c>
      <c r="G1997" s="513">
        <v>1.8</v>
      </c>
      <c r="H1997" s="513">
        <v>3</v>
      </c>
      <c r="I1997" s="513">
        <v>2.5</v>
      </c>
      <c r="J1997" s="513">
        <v>2.5</v>
      </c>
      <c r="K1997" s="513">
        <v>3</v>
      </c>
      <c r="L1997" s="513">
        <v>2</v>
      </c>
      <c r="M1997" s="513">
        <v>5</v>
      </c>
      <c r="N1997" s="513">
        <v>2.9</v>
      </c>
      <c r="O1997" s="513">
        <v>2.9</v>
      </c>
      <c r="P1997" s="513">
        <v>2.7</v>
      </c>
      <c r="Q1997" s="513">
        <v>3</v>
      </c>
      <c r="R1997" s="513">
        <v>3.2</v>
      </c>
      <c r="S1997" s="513">
        <v>6</v>
      </c>
      <c r="T1997" s="513"/>
      <c r="U1997" s="513">
        <v>2.9</v>
      </c>
    </row>
    <row r="1998" s="135" customFormat="1" customHeight="1" spans="1:21">
      <c r="A1998" s="625">
        <v>45751</v>
      </c>
      <c r="B1998" s="625">
        <v>45757</v>
      </c>
      <c r="C1998" s="627" t="s">
        <v>2111</v>
      </c>
      <c r="D1998" s="609">
        <v>17.89</v>
      </c>
      <c r="E1998" s="609">
        <v>17.47</v>
      </c>
      <c r="F1998" s="626">
        <v>18.65</v>
      </c>
      <c r="G1998" s="513">
        <v>18.44</v>
      </c>
      <c r="H1998" s="513">
        <v>19.22</v>
      </c>
      <c r="I1998" s="513">
        <v>18.7</v>
      </c>
      <c r="J1998" s="626">
        <v>18.67</v>
      </c>
      <c r="K1998" s="513">
        <v>19.37</v>
      </c>
      <c r="L1998" s="626">
        <v>19.24</v>
      </c>
      <c r="M1998" s="609">
        <v>19.6</v>
      </c>
      <c r="N1998" s="609">
        <v>19.9</v>
      </c>
      <c r="O1998" s="609">
        <v>20.4</v>
      </c>
      <c r="P1998" s="609">
        <v>19.6</v>
      </c>
      <c r="Q1998" s="609">
        <v>18.95</v>
      </c>
      <c r="R1998" s="609">
        <v>19.1</v>
      </c>
      <c r="S1998" s="609">
        <v>20.41</v>
      </c>
      <c r="T1998" s="609"/>
      <c r="U1998" s="609">
        <v>19.1</v>
      </c>
    </row>
    <row r="1999" s="135" customFormat="1" customHeight="1" spans="1:21">
      <c r="A1999" s="625">
        <v>45751</v>
      </c>
      <c r="B1999" s="625">
        <v>45757</v>
      </c>
      <c r="C1999" s="627" t="s">
        <v>2112</v>
      </c>
      <c r="D1999" s="513">
        <v>21.7</v>
      </c>
      <c r="E1999" s="513">
        <v>21.5</v>
      </c>
      <c r="F1999" s="513">
        <v>22.5</v>
      </c>
      <c r="G1999" s="609">
        <v>22.5</v>
      </c>
      <c r="H1999" s="513">
        <v>22.5</v>
      </c>
      <c r="I1999" s="513">
        <v>22.6</v>
      </c>
      <c r="J1999" s="513">
        <v>22.5</v>
      </c>
      <c r="K1999" s="513">
        <v>22.8</v>
      </c>
      <c r="L1999" s="513">
        <v>22.7</v>
      </c>
      <c r="M1999" s="513">
        <v>23.2</v>
      </c>
      <c r="N1999" s="609">
        <v>22.8</v>
      </c>
      <c r="O1999" s="609">
        <v>23</v>
      </c>
      <c r="P1999" s="609">
        <v>22.1</v>
      </c>
      <c r="Q1999" s="513">
        <v>22</v>
      </c>
      <c r="R1999" s="513">
        <v>22</v>
      </c>
      <c r="S1999" s="513">
        <v>24</v>
      </c>
      <c r="T1999" s="513"/>
      <c r="U1999" s="609">
        <v>22.53</v>
      </c>
    </row>
    <row r="2000" s="135" customFormat="1" customHeight="1" spans="1:21">
      <c r="A2000" s="625">
        <v>45751</v>
      </c>
      <c r="B2000" s="625">
        <v>45757</v>
      </c>
      <c r="C2000" s="627" t="s">
        <v>2113</v>
      </c>
      <c r="D2000" s="513">
        <v>21.5</v>
      </c>
      <c r="E2000" s="513">
        <v>21.3</v>
      </c>
      <c r="F2000" s="513">
        <v>21.5</v>
      </c>
      <c r="G2000" s="513">
        <v>22</v>
      </c>
      <c r="H2000" s="513">
        <v>22</v>
      </c>
      <c r="I2000" s="513">
        <v>22.3</v>
      </c>
      <c r="J2000" s="513">
        <v>21.5</v>
      </c>
      <c r="K2000" s="513">
        <v>22.3</v>
      </c>
      <c r="L2000" s="513">
        <v>21.8</v>
      </c>
      <c r="M2000" s="513">
        <v>21.5</v>
      </c>
      <c r="N2000" s="513">
        <v>22</v>
      </c>
      <c r="O2000" s="513">
        <v>22.4</v>
      </c>
      <c r="P2000" s="513">
        <v>21.5</v>
      </c>
      <c r="Q2000" s="513">
        <v>21.2</v>
      </c>
      <c r="R2000" s="513">
        <v>21.3</v>
      </c>
      <c r="S2000" s="513">
        <v>22</v>
      </c>
      <c r="T2000" s="513"/>
      <c r="U2000" s="609">
        <v>21.76</v>
      </c>
    </row>
    <row r="2001" s="135" customFormat="1" customHeight="1" spans="1:21">
      <c r="A2001" s="625">
        <v>45751</v>
      </c>
      <c r="B2001" s="625">
        <v>45757</v>
      </c>
      <c r="C2001" s="627" t="s">
        <v>2114</v>
      </c>
      <c r="D2001" s="513">
        <v>0.2</v>
      </c>
      <c r="E2001" s="513">
        <v>0.2</v>
      </c>
      <c r="F2001" s="513">
        <v>1</v>
      </c>
      <c r="G2001" s="513">
        <v>0.5</v>
      </c>
      <c r="H2001" s="513">
        <v>0.5</v>
      </c>
      <c r="I2001" s="513">
        <v>0.3</v>
      </c>
      <c r="J2001" s="513">
        <v>1</v>
      </c>
      <c r="K2001" s="513">
        <v>0.5</v>
      </c>
      <c r="L2001" s="513">
        <v>0.9</v>
      </c>
      <c r="M2001" s="513">
        <v>1.7</v>
      </c>
      <c r="N2001" s="513">
        <v>0.8</v>
      </c>
      <c r="O2001" s="513">
        <v>0.6</v>
      </c>
      <c r="P2001" s="513">
        <v>0.6</v>
      </c>
      <c r="Q2001" s="513">
        <v>0.8</v>
      </c>
      <c r="R2001" s="513">
        <v>0.7</v>
      </c>
      <c r="S2001" s="513">
        <v>2</v>
      </c>
      <c r="T2001" s="513"/>
      <c r="U2001" s="513">
        <v>0.77</v>
      </c>
    </row>
    <row r="2002" s="135" customFormat="1" customHeight="1" spans="1:21">
      <c r="A2002" s="625">
        <v>45751</v>
      </c>
      <c r="B2002" s="625">
        <v>45757</v>
      </c>
      <c r="C2002" s="627" t="s">
        <v>2115</v>
      </c>
      <c r="D2002" s="513">
        <v>42</v>
      </c>
      <c r="E2002" s="513">
        <v>42</v>
      </c>
      <c r="F2002" s="513">
        <v>42.5</v>
      </c>
      <c r="G2002" s="609">
        <v>43</v>
      </c>
      <c r="H2002" s="609">
        <v>42.5</v>
      </c>
      <c r="I2002" s="609">
        <v>43</v>
      </c>
      <c r="J2002" s="513">
        <v>43.5</v>
      </c>
      <c r="K2002" s="513">
        <v>44</v>
      </c>
      <c r="L2002" s="513">
        <v>47</v>
      </c>
      <c r="M2002" s="513">
        <v>50</v>
      </c>
      <c r="N2002" s="513">
        <v>47.6</v>
      </c>
      <c r="O2002" s="513">
        <v>48.5</v>
      </c>
      <c r="P2002" s="513">
        <v>47.1</v>
      </c>
      <c r="Q2002" s="609">
        <v>48</v>
      </c>
      <c r="R2002" s="609">
        <v>48.2</v>
      </c>
      <c r="S2002" s="513">
        <v>54</v>
      </c>
      <c r="T2002" s="513"/>
      <c r="U2002" s="609">
        <v>45.81</v>
      </c>
    </row>
    <row r="2003" s="135" customFormat="1" customHeight="1" spans="1:21">
      <c r="A2003" s="625">
        <v>45751</v>
      </c>
      <c r="B2003" s="625">
        <v>45757</v>
      </c>
      <c r="C2003" s="627" t="s">
        <v>2116</v>
      </c>
      <c r="D2003" s="513">
        <v>40</v>
      </c>
      <c r="E2003" s="513">
        <v>40.5</v>
      </c>
      <c r="F2003" s="513">
        <v>41</v>
      </c>
      <c r="G2003" s="513">
        <v>41.5</v>
      </c>
      <c r="H2003" s="513">
        <v>40</v>
      </c>
      <c r="I2003" s="513">
        <v>41</v>
      </c>
      <c r="J2003" s="513">
        <v>41</v>
      </c>
      <c r="K2003" s="513">
        <v>41</v>
      </c>
      <c r="L2003" s="513">
        <v>45</v>
      </c>
      <c r="M2003" s="513">
        <v>45</v>
      </c>
      <c r="N2003" s="513">
        <v>44.7</v>
      </c>
      <c r="O2003" s="513">
        <v>45.6</v>
      </c>
      <c r="P2003" s="513">
        <v>44.4</v>
      </c>
      <c r="Q2003" s="513">
        <v>45</v>
      </c>
      <c r="R2003" s="513">
        <v>45</v>
      </c>
      <c r="S2003" s="513">
        <v>48</v>
      </c>
      <c r="T2003" s="513"/>
      <c r="U2003" s="609">
        <v>43.04</v>
      </c>
    </row>
    <row r="2004" s="135" customFormat="1" customHeight="1" spans="1:21">
      <c r="A2004" s="625">
        <v>45751</v>
      </c>
      <c r="B2004" s="625">
        <v>45757</v>
      </c>
      <c r="C2004" s="627" t="s">
        <v>2117</v>
      </c>
      <c r="D2004" s="513">
        <v>2</v>
      </c>
      <c r="E2004" s="513">
        <v>1.5</v>
      </c>
      <c r="F2004" s="513">
        <v>1.5</v>
      </c>
      <c r="G2004" s="513">
        <v>1.5</v>
      </c>
      <c r="H2004" s="513">
        <v>2.5</v>
      </c>
      <c r="I2004" s="513">
        <v>2</v>
      </c>
      <c r="J2004" s="513">
        <v>2.5</v>
      </c>
      <c r="K2004" s="513">
        <v>3</v>
      </c>
      <c r="L2004" s="513">
        <v>2</v>
      </c>
      <c r="M2004" s="513">
        <v>5</v>
      </c>
      <c r="N2004" s="513">
        <v>2.9</v>
      </c>
      <c r="O2004" s="513">
        <v>2.9</v>
      </c>
      <c r="P2004" s="513">
        <v>2.7</v>
      </c>
      <c r="Q2004" s="513">
        <v>3</v>
      </c>
      <c r="R2004" s="513">
        <v>3.2</v>
      </c>
      <c r="S2004" s="513">
        <v>6</v>
      </c>
      <c r="T2004" s="513"/>
      <c r="U2004" s="513">
        <v>2.77</v>
      </c>
    </row>
    <row r="2005" s="135" customFormat="1" customHeight="1" spans="1:21">
      <c r="A2005" s="625">
        <v>45758</v>
      </c>
      <c r="B2005" s="625">
        <v>45764</v>
      </c>
      <c r="C2005" s="627" t="s">
        <v>2111</v>
      </c>
      <c r="D2005" s="609">
        <v>18.3</v>
      </c>
      <c r="E2005" s="609">
        <v>17.81</v>
      </c>
      <c r="F2005" s="626">
        <v>18.88</v>
      </c>
      <c r="G2005" s="513">
        <v>18.89</v>
      </c>
      <c r="H2005" s="513">
        <v>19.25</v>
      </c>
      <c r="I2005" s="513">
        <v>19.04</v>
      </c>
      <c r="J2005" s="626">
        <v>18.95</v>
      </c>
      <c r="K2005" s="513">
        <v>19.42</v>
      </c>
      <c r="L2005" s="626">
        <v>19.57</v>
      </c>
      <c r="M2005" s="609">
        <v>19.94</v>
      </c>
      <c r="N2005" s="609">
        <v>20.1</v>
      </c>
      <c r="O2005" s="609">
        <v>20.2</v>
      </c>
      <c r="P2005" s="609">
        <v>19.3</v>
      </c>
      <c r="Q2005" s="609">
        <v>19.18</v>
      </c>
      <c r="R2005" s="609">
        <v>19.31</v>
      </c>
      <c r="S2005" s="609">
        <v>20.2</v>
      </c>
      <c r="T2005" s="609"/>
      <c r="U2005" s="609">
        <v>19.27</v>
      </c>
    </row>
    <row r="2006" s="135" customFormat="1" customHeight="1" spans="1:21">
      <c r="A2006" s="625">
        <v>45758</v>
      </c>
      <c r="B2006" s="625">
        <v>45764</v>
      </c>
      <c r="C2006" s="627" t="s">
        <v>2112</v>
      </c>
      <c r="D2006" s="513">
        <v>21.8</v>
      </c>
      <c r="E2006" s="513">
        <v>21.7</v>
      </c>
      <c r="F2006" s="513">
        <v>22.5</v>
      </c>
      <c r="G2006" s="609">
        <v>22.8</v>
      </c>
      <c r="H2006" s="513">
        <v>22.5</v>
      </c>
      <c r="I2006" s="513">
        <v>22.7</v>
      </c>
      <c r="J2006" s="513">
        <v>22.5</v>
      </c>
      <c r="K2006" s="513">
        <v>22.8</v>
      </c>
      <c r="L2006" s="513">
        <v>22.9</v>
      </c>
      <c r="M2006" s="513">
        <v>23.5</v>
      </c>
      <c r="N2006" s="609">
        <v>22.9</v>
      </c>
      <c r="O2006" s="609">
        <v>22.8</v>
      </c>
      <c r="P2006" s="609">
        <v>21.9</v>
      </c>
      <c r="Q2006" s="513">
        <v>22.2</v>
      </c>
      <c r="R2006" s="513">
        <v>22.3</v>
      </c>
      <c r="S2006" s="513">
        <v>24</v>
      </c>
      <c r="T2006" s="513"/>
      <c r="U2006" s="609">
        <v>22.61</v>
      </c>
    </row>
    <row r="2007" s="135" customFormat="1" customHeight="1" spans="1:21">
      <c r="A2007" s="625">
        <v>45758</v>
      </c>
      <c r="B2007" s="625">
        <v>45764</v>
      </c>
      <c r="C2007" s="627" t="s">
        <v>2113</v>
      </c>
      <c r="D2007" s="513">
        <v>21.5</v>
      </c>
      <c r="E2007" s="513">
        <v>21.3</v>
      </c>
      <c r="F2007" s="513">
        <v>21.5</v>
      </c>
      <c r="G2007" s="513">
        <v>22</v>
      </c>
      <c r="H2007" s="513">
        <v>22</v>
      </c>
      <c r="I2007" s="513">
        <v>22</v>
      </c>
      <c r="J2007" s="513">
        <v>21.5</v>
      </c>
      <c r="K2007" s="513">
        <v>22.3</v>
      </c>
      <c r="L2007" s="513">
        <v>21.8</v>
      </c>
      <c r="M2007" s="513">
        <v>21.7</v>
      </c>
      <c r="N2007" s="513">
        <v>22.3</v>
      </c>
      <c r="O2007" s="513">
        <v>22.4</v>
      </c>
      <c r="P2007" s="513">
        <v>21.6</v>
      </c>
      <c r="Q2007" s="513">
        <v>21.5</v>
      </c>
      <c r="R2007" s="513">
        <v>21.5</v>
      </c>
      <c r="S2007" s="513">
        <v>22</v>
      </c>
      <c r="T2007" s="513"/>
      <c r="U2007" s="609">
        <v>21.81</v>
      </c>
    </row>
    <row r="2008" s="135" customFormat="1" customHeight="1" spans="1:21">
      <c r="A2008" s="625">
        <v>45758</v>
      </c>
      <c r="B2008" s="625">
        <v>45764</v>
      </c>
      <c r="C2008" s="627" t="s">
        <v>2114</v>
      </c>
      <c r="D2008" s="513">
        <v>0.3</v>
      </c>
      <c r="E2008" s="513">
        <v>0.4</v>
      </c>
      <c r="F2008" s="513">
        <v>1</v>
      </c>
      <c r="G2008" s="513">
        <v>0.8</v>
      </c>
      <c r="H2008" s="513">
        <v>0.5</v>
      </c>
      <c r="I2008" s="513">
        <v>0.7</v>
      </c>
      <c r="J2008" s="513">
        <v>1</v>
      </c>
      <c r="K2008" s="513">
        <v>0.5</v>
      </c>
      <c r="L2008" s="513">
        <v>1.1</v>
      </c>
      <c r="M2008" s="513">
        <v>1.8</v>
      </c>
      <c r="N2008" s="513">
        <v>0.6</v>
      </c>
      <c r="O2008" s="513">
        <v>0.4</v>
      </c>
      <c r="P2008" s="513">
        <v>0.3</v>
      </c>
      <c r="Q2008" s="513">
        <v>0.7</v>
      </c>
      <c r="R2008" s="513">
        <v>0.8</v>
      </c>
      <c r="S2008" s="513">
        <v>2</v>
      </c>
      <c r="T2008" s="513"/>
      <c r="U2008" s="513">
        <v>0.8</v>
      </c>
    </row>
    <row r="2009" s="135" customFormat="1" customHeight="1" spans="1:21">
      <c r="A2009" s="625">
        <v>45758</v>
      </c>
      <c r="B2009" s="625">
        <v>45764</v>
      </c>
      <c r="C2009" s="627" t="s">
        <v>2115</v>
      </c>
      <c r="D2009" s="513">
        <v>43</v>
      </c>
      <c r="E2009" s="513">
        <v>42.5</v>
      </c>
      <c r="F2009" s="513">
        <v>42.5</v>
      </c>
      <c r="G2009" s="609">
        <v>43</v>
      </c>
      <c r="H2009" s="609">
        <v>43</v>
      </c>
      <c r="I2009" s="609">
        <v>43</v>
      </c>
      <c r="J2009" s="513">
        <v>43.5</v>
      </c>
      <c r="K2009" s="513">
        <v>44</v>
      </c>
      <c r="L2009" s="513">
        <v>47</v>
      </c>
      <c r="M2009" s="513">
        <v>50.5</v>
      </c>
      <c r="N2009" s="513">
        <v>47.8</v>
      </c>
      <c r="O2009" s="513">
        <v>47.6</v>
      </c>
      <c r="P2009" s="513">
        <v>46.5</v>
      </c>
      <c r="Q2009" s="609">
        <v>48.5</v>
      </c>
      <c r="R2009" s="609">
        <v>48.5</v>
      </c>
      <c r="S2009" s="513">
        <v>54</v>
      </c>
      <c r="T2009" s="513"/>
      <c r="U2009" s="609">
        <v>45.93</v>
      </c>
    </row>
    <row r="2010" s="135" customFormat="1" customHeight="1" spans="1:21">
      <c r="A2010" s="625">
        <v>45758</v>
      </c>
      <c r="B2010" s="625">
        <v>45764</v>
      </c>
      <c r="C2010" s="627" t="s">
        <v>2116</v>
      </c>
      <c r="D2010" s="513">
        <v>40</v>
      </c>
      <c r="E2010" s="513">
        <v>40.5</v>
      </c>
      <c r="F2010" s="513">
        <v>41</v>
      </c>
      <c r="G2010" s="513">
        <v>41</v>
      </c>
      <c r="H2010" s="513">
        <v>40.5</v>
      </c>
      <c r="I2010" s="513">
        <v>41</v>
      </c>
      <c r="J2010" s="513">
        <v>41</v>
      </c>
      <c r="K2010" s="513">
        <v>41</v>
      </c>
      <c r="L2010" s="513">
        <v>45</v>
      </c>
      <c r="M2010" s="513">
        <v>45.2</v>
      </c>
      <c r="N2010" s="513">
        <v>44.8</v>
      </c>
      <c r="O2010" s="513">
        <v>44.8</v>
      </c>
      <c r="P2010" s="513">
        <v>43.7</v>
      </c>
      <c r="Q2010" s="513">
        <v>45.2</v>
      </c>
      <c r="R2010" s="513">
        <v>45.2</v>
      </c>
      <c r="S2010" s="513">
        <v>48</v>
      </c>
      <c r="T2010" s="513"/>
      <c r="U2010" s="609">
        <v>42.99</v>
      </c>
    </row>
    <row r="2011" s="135" customFormat="1" customHeight="1" spans="1:21">
      <c r="A2011" s="625">
        <v>45758</v>
      </c>
      <c r="B2011" s="625">
        <v>45764</v>
      </c>
      <c r="C2011" s="627" t="s">
        <v>2117</v>
      </c>
      <c r="D2011" s="513">
        <v>3</v>
      </c>
      <c r="E2011" s="513">
        <v>2</v>
      </c>
      <c r="F2011" s="513">
        <v>1.5</v>
      </c>
      <c r="G2011" s="513">
        <v>2</v>
      </c>
      <c r="H2011" s="513">
        <v>2.5</v>
      </c>
      <c r="I2011" s="513">
        <v>2</v>
      </c>
      <c r="J2011" s="513">
        <v>2.5</v>
      </c>
      <c r="K2011" s="513">
        <v>3</v>
      </c>
      <c r="L2011" s="513">
        <v>2</v>
      </c>
      <c r="M2011" s="513">
        <v>5.3</v>
      </c>
      <c r="N2011" s="513">
        <v>3</v>
      </c>
      <c r="O2011" s="513">
        <v>2.8</v>
      </c>
      <c r="P2011" s="513">
        <v>2.8</v>
      </c>
      <c r="Q2011" s="513">
        <v>3.3</v>
      </c>
      <c r="R2011" s="513">
        <v>3.3</v>
      </c>
      <c r="S2011" s="513">
        <v>6</v>
      </c>
      <c r="T2011" s="513"/>
      <c r="U2011" s="513">
        <v>2.94</v>
      </c>
    </row>
    <row r="2012" s="135" customFormat="1" customHeight="1" spans="1:21">
      <c r="A2012" s="625">
        <v>45765</v>
      </c>
      <c r="B2012" s="625">
        <v>45771</v>
      </c>
      <c r="C2012" s="627" t="s">
        <v>2111</v>
      </c>
      <c r="D2012" s="609">
        <v>18.41</v>
      </c>
      <c r="E2012" s="609">
        <v>17.91</v>
      </c>
      <c r="F2012" s="626">
        <v>18.93</v>
      </c>
      <c r="G2012" s="513">
        <v>19.05</v>
      </c>
      <c r="H2012" s="513">
        <v>19.38</v>
      </c>
      <c r="I2012" s="513">
        <v>19.1</v>
      </c>
      <c r="J2012" s="626">
        <v>19</v>
      </c>
      <c r="K2012" s="513">
        <v>19.51</v>
      </c>
      <c r="L2012" s="626">
        <v>19.61</v>
      </c>
      <c r="M2012" s="609">
        <v>19.9</v>
      </c>
      <c r="N2012" s="609">
        <v>20.2</v>
      </c>
      <c r="O2012" s="609">
        <v>20.6</v>
      </c>
      <c r="P2012" s="609">
        <v>19.5</v>
      </c>
      <c r="Q2012" s="609">
        <v>19.27</v>
      </c>
      <c r="R2012" s="609">
        <v>19.37</v>
      </c>
      <c r="S2012" s="609">
        <v>20.25</v>
      </c>
      <c r="T2012" s="609"/>
      <c r="U2012" s="609">
        <v>19.37</v>
      </c>
    </row>
    <row r="2013" s="135" customFormat="1" customHeight="1" spans="1:21">
      <c r="A2013" s="625">
        <v>45765</v>
      </c>
      <c r="B2013" s="625">
        <v>45771</v>
      </c>
      <c r="C2013" s="627" t="s">
        <v>2112</v>
      </c>
      <c r="D2013" s="513">
        <v>22.8</v>
      </c>
      <c r="E2013" s="513">
        <v>22.5</v>
      </c>
      <c r="F2013" s="513">
        <v>23</v>
      </c>
      <c r="G2013" s="609">
        <v>23.3</v>
      </c>
      <c r="H2013" s="513">
        <v>22.8</v>
      </c>
      <c r="I2013" s="513">
        <v>23</v>
      </c>
      <c r="J2013" s="513">
        <v>22.7</v>
      </c>
      <c r="K2013" s="513">
        <v>23.3</v>
      </c>
      <c r="L2013" s="513">
        <v>22.93</v>
      </c>
      <c r="M2013" s="513">
        <v>23.5</v>
      </c>
      <c r="N2013" s="609">
        <v>23.1</v>
      </c>
      <c r="O2013" s="609">
        <v>23.4</v>
      </c>
      <c r="P2013" s="609">
        <v>22.2</v>
      </c>
      <c r="Q2013" s="513">
        <v>22.2</v>
      </c>
      <c r="R2013" s="513">
        <v>22.3</v>
      </c>
      <c r="S2013" s="513">
        <v>24.2</v>
      </c>
      <c r="T2013" s="513"/>
      <c r="U2013" s="609">
        <v>22.95</v>
      </c>
    </row>
    <row r="2014" s="135" customFormat="1" customHeight="1" spans="1:21">
      <c r="A2014" s="625">
        <v>45765</v>
      </c>
      <c r="B2014" s="625">
        <v>45771</v>
      </c>
      <c r="C2014" s="627" t="s">
        <v>2113</v>
      </c>
      <c r="D2014" s="513">
        <v>22</v>
      </c>
      <c r="E2014" s="513">
        <v>21.6</v>
      </c>
      <c r="F2014" s="513">
        <v>21.5</v>
      </c>
      <c r="G2014" s="513">
        <v>22.5</v>
      </c>
      <c r="H2014" s="513">
        <v>22</v>
      </c>
      <c r="I2014" s="513">
        <v>22</v>
      </c>
      <c r="J2014" s="513">
        <v>21.7</v>
      </c>
      <c r="K2014" s="513">
        <v>22.3</v>
      </c>
      <c r="L2014" s="513">
        <v>21.8</v>
      </c>
      <c r="M2014" s="513">
        <v>21.7</v>
      </c>
      <c r="N2014" s="513">
        <v>22.5</v>
      </c>
      <c r="O2014" s="513">
        <v>22.9</v>
      </c>
      <c r="P2014" s="513">
        <v>21.8</v>
      </c>
      <c r="Q2014" s="513">
        <v>21.5</v>
      </c>
      <c r="R2014" s="513">
        <v>21.5</v>
      </c>
      <c r="S2014" s="513">
        <v>22.2</v>
      </c>
      <c r="T2014" s="513"/>
      <c r="U2014" s="609">
        <v>21.97</v>
      </c>
    </row>
    <row r="2015" s="135" customFormat="1" customHeight="1" spans="1:21">
      <c r="A2015" s="625">
        <v>45765</v>
      </c>
      <c r="B2015" s="625">
        <v>45771</v>
      </c>
      <c r="C2015" s="627" t="s">
        <v>2114</v>
      </c>
      <c r="D2015" s="513">
        <v>0.8</v>
      </c>
      <c r="E2015" s="513">
        <v>0.9</v>
      </c>
      <c r="F2015" s="513">
        <v>1.5</v>
      </c>
      <c r="G2015" s="513">
        <v>0.8</v>
      </c>
      <c r="H2015" s="513">
        <v>0.8</v>
      </c>
      <c r="I2015" s="513">
        <v>1</v>
      </c>
      <c r="J2015" s="513">
        <v>1</v>
      </c>
      <c r="K2015" s="513">
        <v>1</v>
      </c>
      <c r="L2015" s="513">
        <v>1.13</v>
      </c>
      <c r="M2015" s="513">
        <v>1.8</v>
      </c>
      <c r="N2015" s="513">
        <v>0.6</v>
      </c>
      <c r="O2015" s="513">
        <v>0.5</v>
      </c>
      <c r="P2015" s="513">
        <v>0.4</v>
      </c>
      <c r="Q2015" s="513">
        <v>0.7</v>
      </c>
      <c r="R2015" s="513">
        <v>0.8</v>
      </c>
      <c r="S2015" s="513">
        <v>2</v>
      </c>
      <c r="T2015" s="513"/>
      <c r="U2015" s="513">
        <v>0.98</v>
      </c>
    </row>
    <row r="2016" s="135" customFormat="1" customHeight="1" spans="1:21">
      <c r="A2016" s="625">
        <v>45765</v>
      </c>
      <c r="B2016" s="625">
        <v>45771</v>
      </c>
      <c r="C2016" s="627" t="s">
        <v>2115</v>
      </c>
      <c r="D2016" s="513">
        <v>43</v>
      </c>
      <c r="E2016" s="513">
        <v>42.5</v>
      </c>
      <c r="F2016" s="513">
        <v>42.5</v>
      </c>
      <c r="G2016" s="609">
        <v>43.5</v>
      </c>
      <c r="H2016" s="609">
        <v>43</v>
      </c>
      <c r="I2016" s="609">
        <v>43</v>
      </c>
      <c r="J2016" s="513">
        <v>43.5</v>
      </c>
      <c r="K2016" s="513">
        <v>44</v>
      </c>
      <c r="L2016" s="513">
        <v>47</v>
      </c>
      <c r="M2016" s="513">
        <v>50.5</v>
      </c>
      <c r="N2016" s="513">
        <v>47.8</v>
      </c>
      <c r="O2016" s="513">
        <v>47.6</v>
      </c>
      <c r="P2016" s="513">
        <v>46.5</v>
      </c>
      <c r="Q2016" s="609">
        <v>48.5</v>
      </c>
      <c r="R2016" s="609">
        <v>48.5</v>
      </c>
      <c r="S2016" s="621">
        <v>51</v>
      </c>
      <c r="T2016" s="621"/>
      <c r="U2016" s="623">
        <v>45.78</v>
      </c>
    </row>
    <row r="2017" s="135" customFormat="1" customHeight="1" spans="1:21">
      <c r="A2017" s="625">
        <v>45765</v>
      </c>
      <c r="B2017" s="625">
        <v>45771</v>
      </c>
      <c r="C2017" s="627" t="s">
        <v>2116</v>
      </c>
      <c r="D2017" s="513">
        <v>40</v>
      </c>
      <c r="E2017" s="513">
        <v>40.5</v>
      </c>
      <c r="F2017" s="513">
        <v>41</v>
      </c>
      <c r="G2017" s="513">
        <v>41.2</v>
      </c>
      <c r="H2017" s="513">
        <v>39</v>
      </c>
      <c r="I2017" s="513">
        <v>41</v>
      </c>
      <c r="J2017" s="513">
        <v>41</v>
      </c>
      <c r="K2017" s="513">
        <v>40</v>
      </c>
      <c r="L2017" s="513">
        <v>45</v>
      </c>
      <c r="M2017" s="513">
        <v>45.2</v>
      </c>
      <c r="N2017" s="513">
        <v>45</v>
      </c>
      <c r="O2017" s="513">
        <v>45.2</v>
      </c>
      <c r="P2017" s="513">
        <v>43.7</v>
      </c>
      <c r="Q2017" s="513">
        <v>45.2</v>
      </c>
      <c r="R2017" s="513">
        <v>45.2</v>
      </c>
      <c r="S2017" s="621">
        <v>48</v>
      </c>
      <c r="T2017" s="621"/>
      <c r="U2017" s="623">
        <v>42.89</v>
      </c>
    </row>
    <row r="2018" s="135" customFormat="1" customHeight="1" spans="1:21">
      <c r="A2018" s="625">
        <v>45765</v>
      </c>
      <c r="B2018" s="625">
        <v>45771</v>
      </c>
      <c r="C2018" s="627" t="s">
        <v>2117</v>
      </c>
      <c r="D2018" s="513">
        <v>3</v>
      </c>
      <c r="E2018" s="513">
        <v>2</v>
      </c>
      <c r="F2018" s="513">
        <v>1.5</v>
      </c>
      <c r="G2018" s="513">
        <v>2.3</v>
      </c>
      <c r="H2018" s="513">
        <v>4</v>
      </c>
      <c r="I2018" s="513">
        <v>2</v>
      </c>
      <c r="J2018" s="513">
        <v>2.5</v>
      </c>
      <c r="K2018" s="513">
        <v>4</v>
      </c>
      <c r="L2018" s="513">
        <v>2</v>
      </c>
      <c r="M2018" s="513">
        <v>5.3</v>
      </c>
      <c r="N2018" s="513">
        <v>2.8</v>
      </c>
      <c r="O2018" s="513">
        <v>2.4</v>
      </c>
      <c r="P2018" s="513">
        <v>2.8</v>
      </c>
      <c r="Q2018" s="513">
        <v>3.3</v>
      </c>
      <c r="R2018" s="513">
        <v>3.3</v>
      </c>
      <c r="S2018" s="621">
        <v>3</v>
      </c>
      <c r="T2018" s="621"/>
      <c r="U2018" s="621">
        <v>2.89</v>
      </c>
    </row>
    <row r="2019" s="135" customFormat="1" customHeight="1" spans="1:21">
      <c r="A2019" s="625">
        <v>45772</v>
      </c>
      <c r="B2019" s="625">
        <v>45777</v>
      </c>
      <c r="C2019" s="627" t="s">
        <v>2111</v>
      </c>
      <c r="D2019" s="609">
        <v>18.36</v>
      </c>
      <c r="E2019" s="609">
        <v>17.89</v>
      </c>
      <c r="F2019" s="513">
        <v>18.83</v>
      </c>
      <c r="G2019" s="513">
        <v>19.02</v>
      </c>
      <c r="H2019" s="513">
        <v>19.27</v>
      </c>
      <c r="I2019" s="513">
        <v>19.02</v>
      </c>
      <c r="J2019" s="626">
        <v>18.91</v>
      </c>
      <c r="K2019" s="513">
        <v>19.35</v>
      </c>
      <c r="L2019" s="626">
        <v>19.48</v>
      </c>
      <c r="M2019" s="609">
        <v>19.8</v>
      </c>
      <c r="N2019" s="513">
        <v>19.87</v>
      </c>
      <c r="O2019" s="513">
        <v>20.78</v>
      </c>
      <c r="P2019" s="513">
        <v>19.08</v>
      </c>
      <c r="Q2019" s="609">
        <v>19.16</v>
      </c>
      <c r="R2019" s="609">
        <v>19.25</v>
      </c>
      <c r="S2019" s="609">
        <v>20.05</v>
      </c>
      <c r="T2019" s="609"/>
      <c r="U2019" s="609">
        <v>19.26</v>
      </c>
    </row>
    <row r="2020" s="135" customFormat="1" customHeight="1" spans="1:21">
      <c r="A2020" s="625">
        <v>45772</v>
      </c>
      <c r="B2020" s="625">
        <v>45777</v>
      </c>
      <c r="C2020" s="627" t="s">
        <v>2112</v>
      </c>
      <c r="D2020" s="513">
        <v>22.5</v>
      </c>
      <c r="E2020" s="513">
        <v>22.2</v>
      </c>
      <c r="F2020" s="513">
        <v>23</v>
      </c>
      <c r="G2020" s="609">
        <v>23.5</v>
      </c>
      <c r="H2020" s="513">
        <v>23</v>
      </c>
      <c r="I2020" s="513">
        <v>23</v>
      </c>
      <c r="J2020" s="513">
        <v>23</v>
      </c>
      <c r="K2020" s="513">
        <v>23.5</v>
      </c>
      <c r="L2020" s="513">
        <v>22.85</v>
      </c>
      <c r="M2020" s="513">
        <v>23.5</v>
      </c>
      <c r="N2020" s="513">
        <v>23</v>
      </c>
      <c r="O2020" s="513">
        <v>23.8</v>
      </c>
      <c r="P2020" s="513">
        <v>22.05</v>
      </c>
      <c r="Q2020" s="513">
        <v>22.2</v>
      </c>
      <c r="R2020" s="513">
        <v>22.3</v>
      </c>
      <c r="S2020" s="513">
        <v>23</v>
      </c>
      <c r="T2020" s="513"/>
      <c r="U2020" s="513">
        <v>22.98</v>
      </c>
    </row>
    <row r="2021" s="135" customFormat="1" customHeight="1" spans="1:21">
      <c r="A2021" s="625">
        <v>45772</v>
      </c>
      <c r="B2021" s="625">
        <v>45777</v>
      </c>
      <c r="C2021" s="627" t="s">
        <v>2113</v>
      </c>
      <c r="D2021" s="513">
        <v>22</v>
      </c>
      <c r="E2021" s="513">
        <v>21.6</v>
      </c>
      <c r="F2021" s="513">
        <v>22</v>
      </c>
      <c r="G2021" s="513">
        <v>22.5</v>
      </c>
      <c r="H2021" s="513">
        <v>22</v>
      </c>
      <c r="I2021" s="513">
        <v>22</v>
      </c>
      <c r="J2021" s="513">
        <v>22</v>
      </c>
      <c r="K2021" s="513">
        <v>22.3</v>
      </c>
      <c r="L2021" s="513">
        <v>21.8</v>
      </c>
      <c r="M2021" s="513">
        <v>21.7</v>
      </c>
      <c r="N2021" s="513">
        <v>22.1</v>
      </c>
      <c r="O2021" s="513">
        <v>22.7</v>
      </c>
      <c r="P2021" s="513">
        <v>21.3</v>
      </c>
      <c r="Q2021" s="513">
        <v>21.5</v>
      </c>
      <c r="R2021" s="513">
        <v>21.5</v>
      </c>
      <c r="S2021" s="513">
        <v>22</v>
      </c>
      <c r="T2021" s="513"/>
      <c r="U2021" s="513">
        <v>21.95</v>
      </c>
    </row>
    <row r="2022" s="135" customFormat="1" customHeight="1" spans="1:21">
      <c r="A2022" s="625">
        <v>45772</v>
      </c>
      <c r="B2022" s="625">
        <v>45777</v>
      </c>
      <c r="C2022" s="627" t="s">
        <v>2114</v>
      </c>
      <c r="D2022" s="513">
        <v>0.5</v>
      </c>
      <c r="E2022" s="513">
        <v>0.6</v>
      </c>
      <c r="F2022" s="513">
        <v>1</v>
      </c>
      <c r="G2022" s="513">
        <v>1</v>
      </c>
      <c r="H2022" s="513">
        <v>1</v>
      </c>
      <c r="I2022" s="513">
        <v>1</v>
      </c>
      <c r="J2022" s="513">
        <v>1</v>
      </c>
      <c r="K2022" s="513">
        <v>1.2</v>
      </c>
      <c r="L2022" s="513">
        <v>1.05</v>
      </c>
      <c r="M2022" s="513">
        <v>1.8</v>
      </c>
      <c r="N2022" s="513">
        <v>0.9</v>
      </c>
      <c r="O2022" s="513">
        <v>1.1</v>
      </c>
      <c r="P2022" s="513">
        <v>0.75</v>
      </c>
      <c r="Q2022" s="513">
        <v>0.7</v>
      </c>
      <c r="R2022" s="513">
        <v>0.8</v>
      </c>
      <c r="S2022" s="513">
        <v>1</v>
      </c>
      <c r="T2022" s="513"/>
      <c r="U2022" s="513">
        <v>1.03</v>
      </c>
    </row>
    <row r="2023" s="135" customFormat="1" customHeight="1" spans="1:21">
      <c r="A2023" s="625">
        <v>45772</v>
      </c>
      <c r="B2023" s="625">
        <v>45777</v>
      </c>
      <c r="C2023" s="627" t="s">
        <v>2115</v>
      </c>
      <c r="D2023" s="513">
        <v>44</v>
      </c>
      <c r="E2023" s="513">
        <v>42.8</v>
      </c>
      <c r="F2023" s="513">
        <v>44</v>
      </c>
      <c r="G2023" s="609">
        <v>45</v>
      </c>
      <c r="H2023" s="609">
        <v>44.5</v>
      </c>
      <c r="I2023" s="609">
        <v>44.5</v>
      </c>
      <c r="J2023" s="513">
        <v>44.5</v>
      </c>
      <c r="K2023" s="513">
        <v>45.5</v>
      </c>
      <c r="L2023" s="513">
        <v>47</v>
      </c>
      <c r="M2023" s="513">
        <v>50.5</v>
      </c>
      <c r="N2023" s="513">
        <v>47.5</v>
      </c>
      <c r="O2023" s="513">
        <v>48.3</v>
      </c>
      <c r="P2023" s="513">
        <v>46.1</v>
      </c>
      <c r="Q2023" s="609">
        <v>48.5</v>
      </c>
      <c r="R2023" s="609">
        <v>48.5</v>
      </c>
      <c r="S2023" s="513">
        <v>48</v>
      </c>
      <c r="T2023" s="513"/>
      <c r="U2023" s="513">
        <v>46.59</v>
      </c>
    </row>
    <row r="2024" s="135" customFormat="1" customHeight="1" spans="1:21">
      <c r="A2024" s="625">
        <v>45772</v>
      </c>
      <c r="B2024" s="625">
        <v>45777</v>
      </c>
      <c r="C2024" s="627" t="s">
        <v>2116</v>
      </c>
      <c r="D2024" s="513">
        <v>40</v>
      </c>
      <c r="E2024" s="513">
        <v>40.5</v>
      </c>
      <c r="F2024" s="513">
        <v>41</v>
      </c>
      <c r="G2024" s="513">
        <v>41.5</v>
      </c>
      <c r="H2024" s="513">
        <v>39</v>
      </c>
      <c r="I2024" s="513">
        <v>41</v>
      </c>
      <c r="J2024" s="513">
        <v>41</v>
      </c>
      <c r="K2024" s="513">
        <v>40</v>
      </c>
      <c r="L2024" s="513">
        <v>45</v>
      </c>
      <c r="M2024" s="513">
        <v>45.2</v>
      </c>
      <c r="N2024" s="513">
        <v>45</v>
      </c>
      <c r="O2024" s="513">
        <v>45.7</v>
      </c>
      <c r="P2024" s="513">
        <v>44.1</v>
      </c>
      <c r="Q2024" s="513">
        <v>45.2</v>
      </c>
      <c r="R2024" s="513">
        <v>45.2</v>
      </c>
      <c r="S2024" s="513">
        <v>45</v>
      </c>
      <c r="T2024" s="513"/>
      <c r="U2024" s="513">
        <v>42.98</v>
      </c>
    </row>
    <row r="2025" s="135" customFormat="1" customHeight="1" spans="1:21">
      <c r="A2025" s="625">
        <v>45772</v>
      </c>
      <c r="B2025" s="625">
        <v>45777</v>
      </c>
      <c r="C2025" s="627" t="s">
        <v>2117</v>
      </c>
      <c r="D2025" s="513">
        <v>4</v>
      </c>
      <c r="E2025" s="513">
        <v>2.3</v>
      </c>
      <c r="F2025" s="513">
        <v>3</v>
      </c>
      <c r="G2025" s="513">
        <v>3.5</v>
      </c>
      <c r="H2025" s="513">
        <v>5.5</v>
      </c>
      <c r="I2025" s="513">
        <v>3.5</v>
      </c>
      <c r="J2025" s="513">
        <v>3.5</v>
      </c>
      <c r="K2025" s="513">
        <v>5.5</v>
      </c>
      <c r="L2025" s="513">
        <v>2</v>
      </c>
      <c r="M2025" s="513">
        <v>5.3</v>
      </c>
      <c r="N2025" s="513">
        <v>2.5</v>
      </c>
      <c r="O2025" s="513">
        <v>2.6</v>
      </c>
      <c r="P2025" s="513">
        <v>2</v>
      </c>
      <c r="Q2025" s="513">
        <v>3.3</v>
      </c>
      <c r="R2025" s="513">
        <v>3.3</v>
      </c>
      <c r="S2025" s="513">
        <v>3</v>
      </c>
      <c r="T2025" s="513"/>
      <c r="U2025" s="513">
        <v>3.61</v>
      </c>
    </row>
    <row r="2026" s="135" customFormat="1" customHeight="1" spans="1:21">
      <c r="A2026" s="625">
        <v>45778</v>
      </c>
      <c r="B2026" s="625">
        <v>45785</v>
      </c>
      <c r="C2026" s="627" t="s">
        <v>2111</v>
      </c>
      <c r="D2026" s="609">
        <v>18.41</v>
      </c>
      <c r="E2026" s="609">
        <v>17.93</v>
      </c>
      <c r="F2026" s="513">
        <v>18.86</v>
      </c>
      <c r="G2026" s="513">
        <v>19.1</v>
      </c>
      <c r="H2026" s="513">
        <v>19.35</v>
      </c>
      <c r="I2026" s="513">
        <v>19.16</v>
      </c>
      <c r="J2026" s="626">
        <v>18.95</v>
      </c>
      <c r="K2026" s="513">
        <v>19.44</v>
      </c>
      <c r="L2026" s="626">
        <v>19.47</v>
      </c>
      <c r="M2026" s="628">
        <v>19.82</v>
      </c>
      <c r="N2026" s="609">
        <v>19.8</v>
      </c>
      <c r="O2026" s="609">
        <v>20.62</v>
      </c>
      <c r="P2026" s="609">
        <v>18.8</v>
      </c>
      <c r="Q2026" s="609">
        <v>19.2</v>
      </c>
      <c r="R2026" s="609">
        <v>19.28</v>
      </c>
      <c r="S2026" s="609">
        <v>20.07</v>
      </c>
      <c r="T2026" s="609"/>
      <c r="U2026" s="629">
        <v>19.27</v>
      </c>
    </row>
    <row r="2027" s="135" customFormat="1" customHeight="1" spans="1:21">
      <c r="A2027" s="625">
        <v>45778</v>
      </c>
      <c r="B2027" s="625">
        <v>45785</v>
      </c>
      <c r="C2027" s="627" t="s">
        <v>2112</v>
      </c>
      <c r="D2027" s="513">
        <v>22.4</v>
      </c>
      <c r="E2027" s="513">
        <v>22.2</v>
      </c>
      <c r="F2027" s="513">
        <v>22.8</v>
      </c>
      <c r="G2027" s="609">
        <v>23.3</v>
      </c>
      <c r="H2027" s="513">
        <v>22.7</v>
      </c>
      <c r="I2027" s="513">
        <v>23</v>
      </c>
      <c r="J2027" s="513">
        <v>23</v>
      </c>
      <c r="K2027" s="513">
        <v>23</v>
      </c>
      <c r="L2027" s="513">
        <v>22.85</v>
      </c>
      <c r="M2027" s="513">
        <v>23.5</v>
      </c>
      <c r="N2027" s="513">
        <v>23</v>
      </c>
      <c r="O2027" s="513">
        <v>23.7</v>
      </c>
      <c r="P2027" s="513">
        <v>21.9</v>
      </c>
      <c r="Q2027" s="513">
        <v>22.2</v>
      </c>
      <c r="R2027" s="513">
        <v>22.3</v>
      </c>
      <c r="S2027" s="513">
        <v>23</v>
      </c>
      <c r="T2027" s="513"/>
      <c r="U2027" s="513">
        <v>22.8</v>
      </c>
    </row>
    <row r="2028" s="135" customFormat="1" customHeight="1" spans="1:21">
      <c r="A2028" s="625">
        <v>45778</v>
      </c>
      <c r="B2028" s="625">
        <v>45785</v>
      </c>
      <c r="C2028" s="627" t="s">
        <v>2113</v>
      </c>
      <c r="D2028" s="513">
        <v>22.1</v>
      </c>
      <c r="E2028" s="513">
        <v>21.8</v>
      </c>
      <c r="F2028" s="513">
        <v>22</v>
      </c>
      <c r="G2028" s="513">
        <v>22.5</v>
      </c>
      <c r="H2028" s="513">
        <v>22.2</v>
      </c>
      <c r="I2028" s="513">
        <v>22</v>
      </c>
      <c r="J2028" s="513">
        <v>22</v>
      </c>
      <c r="K2028" s="513">
        <v>22.5</v>
      </c>
      <c r="L2028" s="513">
        <v>21.8</v>
      </c>
      <c r="M2028" s="513">
        <v>21.7</v>
      </c>
      <c r="N2028" s="513">
        <v>22.05</v>
      </c>
      <c r="O2028" s="513">
        <v>22.5</v>
      </c>
      <c r="P2028" s="513">
        <v>21</v>
      </c>
      <c r="Q2028" s="513">
        <v>21.5</v>
      </c>
      <c r="R2028" s="513">
        <v>21.5</v>
      </c>
      <c r="S2028" s="513">
        <v>22</v>
      </c>
      <c r="T2028" s="513"/>
      <c r="U2028" s="513">
        <v>21.95</v>
      </c>
    </row>
    <row r="2029" s="135" customFormat="1" customHeight="1" spans="1:21">
      <c r="A2029" s="625">
        <v>45778</v>
      </c>
      <c r="B2029" s="625">
        <v>45785</v>
      </c>
      <c r="C2029" s="627" t="s">
        <v>2114</v>
      </c>
      <c r="D2029" s="513">
        <v>0.3</v>
      </c>
      <c r="E2029" s="513">
        <v>0.4</v>
      </c>
      <c r="F2029" s="513">
        <v>0.8</v>
      </c>
      <c r="G2029" s="513">
        <v>0.8</v>
      </c>
      <c r="H2029" s="513">
        <v>0.5</v>
      </c>
      <c r="I2029" s="513">
        <v>1</v>
      </c>
      <c r="J2029" s="513">
        <v>1</v>
      </c>
      <c r="K2029" s="513">
        <v>0.5</v>
      </c>
      <c r="L2029" s="513">
        <v>1.05</v>
      </c>
      <c r="M2029" s="513">
        <v>1.8</v>
      </c>
      <c r="N2029" s="513">
        <v>0.95</v>
      </c>
      <c r="O2029" s="513">
        <v>1.2</v>
      </c>
      <c r="P2029" s="513">
        <v>0.9</v>
      </c>
      <c r="Q2029" s="513">
        <v>0.7</v>
      </c>
      <c r="R2029" s="513">
        <v>0.8</v>
      </c>
      <c r="S2029" s="513">
        <v>1</v>
      </c>
      <c r="T2029" s="513"/>
      <c r="U2029" s="513">
        <v>0.85</v>
      </c>
    </row>
    <row r="2030" s="135" customFormat="1" customHeight="1" spans="1:21">
      <c r="A2030" s="625">
        <v>45778</v>
      </c>
      <c r="B2030" s="625">
        <v>45785</v>
      </c>
      <c r="C2030" s="627" t="s">
        <v>2115</v>
      </c>
      <c r="D2030" s="513">
        <v>44.5</v>
      </c>
      <c r="E2030" s="513">
        <v>43.5</v>
      </c>
      <c r="F2030" s="513">
        <v>44</v>
      </c>
      <c r="G2030" s="609">
        <v>45</v>
      </c>
      <c r="H2030" s="609">
        <v>44</v>
      </c>
      <c r="I2030" s="609">
        <v>44.5</v>
      </c>
      <c r="J2030" s="513">
        <v>44.5</v>
      </c>
      <c r="K2030" s="513">
        <v>45</v>
      </c>
      <c r="L2030" s="513">
        <v>47</v>
      </c>
      <c r="M2030" s="513">
        <v>50.5</v>
      </c>
      <c r="N2030" s="513">
        <v>47.3</v>
      </c>
      <c r="O2030" s="513">
        <v>48</v>
      </c>
      <c r="P2030" s="513">
        <v>46</v>
      </c>
      <c r="Q2030" s="609">
        <v>48.5</v>
      </c>
      <c r="R2030" s="609">
        <v>48.5</v>
      </c>
      <c r="S2030" s="513">
        <v>48</v>
      </c>
      <c r="T2030" s="513"/>
      <c r="U2030" s="513">
        <v>46.18</v>
      </c>
    </row>
    <row r="2031" s="135" customFormat="1" customHeight="1" spans="1:21">
      <c r="A2031" s="625">
        <v>45778</v>
      </c>
      <c r="B2031" s="625">
        <v>45785</v>
      </c>
      <c r="C2031" s="627" t="s">
        <v>2116</v>
      </c>
      <c r="D2031" s="513">
        <v>40</v>
      </c>
      <c r="E2031" s="513">
        <v>40.5</v>
      </c>
      <c r="F2031" s="513">
        <v>41</v>
      </c>
      <c r="G2031" s="513">
        <v>41</v>
      </c>
      <c r="H2031" s="513">
        <v>40</v>
      </c>
      <c r="I2031" s="513">
        <v>41</v>
      </c>
      <c r="J2031" s="513">
        <v>41</v>
      </c>
      <c r="K2031" s="513">
        <v>41</v>
      </c>
      <c r="L2031" s="513">
        <v>45</v>
      </c>
      <c r="M2031" s="513">
        <v>45.2</v>
      </c>
      <c r="N2031" s="513">
        <v>44.2</v>
      </c>
      <c r="O2031" s="513">
        <v>45</v>
      </c>
      <c r="P2031" s="513">
        <v>43.6</v>
      </c>
      <c r="Q2031" s="513">
        <v>45.2</v>
      </c>
      <c r="R2031" s="513">
        <v>45.2</v>
      </c>
      <c r="S2031" s="513">
        <v>45</v>
      </c>
      <c r="T2031" s="513"/>
      <c r="U2031" s="513">
        <v>42.74</v>
      </c>
    </row>
    <row r="2032" s="135" customFormat="1" customHeight="1" spans="1:21">
      <c r="A2032" s="625">
        <v>45778</v>
      </c>
      <c r="B2032" s="625">
        <v>45785</v>
      </c>
      <c r="C2032" s="627" t="s">
        <v>2117</v>
      </c>
      <c r="D2032" s="513">
        <v>4.5</v>
      </c>
      <c r="E2032" s="513">
        <v>3</v>
      </c>
      <c r="F2032" s="513">
        <v>3</v>
      </c>
      <c r="G2032" s="513">
        <v>4</v>
      </c>
      <c r="H2032" s="513">
        <v>4</v>
      </c>
      <c r="I2032" s="513">
        <v>3.5</v>
      </c>
      <c r="J2032" s="513">
        <v>3.5</v>
      </c>
      <c r="K2032" s="513">
        <v>4</v>
      </c>
      <c r="L2032" s="513">
        <v>2</v>
      </c>
      <c r="M2032" s="513">
        <v>5.3</v>
      </c>
      <c r="N2032" s="513">
        <v>3.1</v>
      </c>
      <c r="O2032" s="513">
        <v>3</v>
      </c>
      <c r="P2032" s="513">
        <v>2.4</v>
      </c>
      <c r="Q2032" s="513">
        <v>3.3</v>
      </c>
      <c r="R2032" s="513">
        <v>3.3</v>
      </c>
      <c r="S2032" s="513">
        <v>3</v>
      </c>
      <c r="T2032" s="513"/>
      <c r="U2032" s="513">
        <v>3.44</v>
      </c>
    </row>
    <row r="2033" s="135" customFormat="1" customHeight="1" spans="1:21">
      <c r="A2033" s="610">
        <v>45786</v>
      </c>
      <c r="B2033" s="610">
        <v>45792</v>
      </c>
      <c r="C2033" s="627" t="s">
        <v>2111</v>
      </c>
      <c r="D2033" s="609">
        <v>18.39</v>
      </c>
      <c r="E2033" s="609">
        <v>17.92</v>
      </c>
      <c r="F2033" s="513">
        <v>18.84</v>
      </c>
      <c r="G2033" s="513">
        <v>19</v>
      </c>
      <c r="H2033" s="513">
        <v>19.33</v>
      </c>
      <c r="I2033" s="513">
        <v>19.15</v>
      </c>
      <c r="J2033" s="626">
        <v>18.94</v>
      </c>
      <c r="K2033" s="513">
        <v>19.41</v>
      </c>
      <c r="L2033" s="626">
        <v>19.46</v>
      </c>
      <c r="M2033" s="609">
        <v>19.67</v>
      </c>
      <c r="N2033" s="609">
        <v>19.7</v>
      </c>
      <c r="O2033" s="609">
        <v>20.2</v>
      </c>
      <c r="P2033" s="609">
        <v>18.65</v>
      </c>
      <c r="Q2033" s="609">
        <v>19.18</v>
      </c>
      <c r="R2033" s="609">
        <v>19.25</v>
      </c>
      <c r="S2033" s="609">
        <v>19.9</v>
      </c>
      <c r="T2033" s="609"/>
      <c r="U2033" s="513">
        <v>19.19</v>
      </c>
    </row>
    <row r="2034" s="135" customFormat="1" customHeight="1" spans="1:21">
      <c r="A2034" s="610">
        <v>45786</v>
      </c>
      <c r="B2034" s="610">
        <v>45792</v>
      </c>
      <c r="C2034" s="627" t="s">
        <v>2112</v>
      </c>
      <c r="D2034" s="513">
        <v>22.4</v>
      </c>
      <c r="E2034" s="513">
        <v>22.2</v>
      </c>
      <c r="F2034" s="513">
        <v>22.8</v>
      </c>
      <c r="G2034" s="609">
        <v>23</v>
      </c>
      <c r="H2034" s="513">
        <v>22.3</v>
      </c>
      <c r="I2034" s="513">
        <v>22.5</v>
      </c>
      <c r="J2034" s="513">
        <v>22.5</v>
      </c>
      <c r="K2034" s="513">
        <v>22.5</v>
      </c>
      <c r="L2034" s="513">
        <v>22.8</v>
      </c>
      <c r="M2034" s="513">
        <v>23.3</v>
      </c>
      <c r="N2034" s="513">
        <v>22.8</v>
      </c>
      <c r="O2034" s="513">
        <v>23.2</v>
      </c>
      <c r="P2034" s="513">
        <v>21.6</v>
      </c>
      <c r="Q2034" s="513">
        <v>22.2</v>
      </c>
      <c r="R2034" s="513">
        <v>22.3</v>
      </c>
      <c r="S2034" s="513">
        <v>23</v>
      </c>
      <c r="T2034" s="513"/>
      <c r="U2034" s="513">
        <v>22.59</v>
      </c>
    </row>
    <row r="2035" s="135" customFormat="1" customHeight="1" spans="1:21">
      <c r="A2035" s="610">
        <v>45786</v>
      </c>
      <c r="B2035" s="610">
        <v>45792</v>
      </c>
      <c r="C2035" s="627" t="s">
        <v>2113</v>
      </c>
      <c r="D2035" s="513">
        <v>22.1</v>
      </c>
      <c r="E2035" s="513">
        <v>21.8</v>
      </c>
      <c r="F2035" s="513">
        <v>22</v>
      </c>
      <c r="G2035" s="513">
        <v>22.5</v>
      </c>
      <c r="H2035" s="513">
        <v>22</v>
      </c>
      <c r="I2035" s="513">
        <v>22</v>
      </c>
      <c r="J2035" s="513">
        <v>22</v>
      </c>
      <c r="K2035" s="513">
        <v>22.2</v>
      </c>
      <c r="L2035" s="513">
        <v>22.2</v>
      </c>
      <c r="M2035" s="513">
        <v>21.7</v>
      </c>
      <c r="N2035" s="513">
        <v>21.7</v>
      </c>
      <c r="O2035" s="513">
        <v>21.9</v>
      </c>
      <c r="P2035" s="513">
        <v>20.6</v>
      </c>
      <c r="Q2035" s="513">
        <v>21.5</v>
      </c>
      <c r="R2035" s="513">
        <v>21.5</v>
      </c>
      <c r="S2035" s="513">
        <v>22</v>
      </c>
      <c r="T2035" s="513"/>
      <c r="U2035" s="513">
        <v>21.86</v>
      </c>
    </row>
    <row r="2036" s="135" customFormat="1" customHeight="1" spans="1:21">
      <c r="A2036" s="610">
        <v>45786</v>
      </c>
      <c r="B2036" s="610">
        <v>45792</v>
      </c>
      <c r="C2036" s="627" t="s">
        <v>2114</v>
      </c>
      <c r="D2036" s="513">
        <v>0.3</v>
      </c>
      <c r="E2036" s="513">
        <v>0.4</v>
      </c>
      <c r="F2036" s="513">
        <v>0.8</v>
      </c>
      <c r="G2036" s="513">
        <v>0.5</v>
      </c>
      <c r="H2036" s="513">
        <v>0.3</v>
      </c>
      <c r="I2036" s="513">
        <v>0.5</v>
      </c>
      <c r="J2036" s="513">
        <v>0.5</v>
      </c>
      <c r="K2036" s="513">
        <v>0.3</v>
      </c>
      <c r="L2036" s="513">
        <v>0.6</v>
      </c>
      <c r="M2036" s="513">
        <v>1.6</v>
      </c>
      <c r="N2036" s="513">
        <v>1.1</v>
      </c>
      <c r="O2036" s="513">
        <v>1.3</v>
      </c>
      <c r="P2036" s="513">
        <v>1</v>
      </c>
      <c r="Q2036" s="513">
        <v>0.7</v>
      </c>
      <c r="R2036" s="513">
        <v>0.8</v>
      </c>
      <c r="S2036" s="513">
        <v>1</v>
      </c>
      <c r="T2036" s="513"/>
      <c r="U2036" s="513">
        <v>0.73</v>
      </c>
    </row>
    <row r="2037" s="135" customFormat="1" customHeight="1" spans="1:21">
      <c r="A2037" s="610">
        <v>45786</v>
      </c>
      <c r="B2037" s="610">
        <v>45792</v>
      </c>
      <c r="C2037" s="627" t="s">
        <v>2115</v>
      </c>
      <c r="D2037" s="513">
        <v>45</v>
      </c>
      <c r="E2037" s="513">
        <v>44</v>
      </c>
      <c r="F2037" s="513">
        <v>44</v>
      </c>
      <c r="G2037" s="609">
        <v>45</v>
      </c>
      <c r="H2037" s="609">
        <v>45</v>
      </c>
      <c r="I2037" s="609">
        <v>44.5</v>
      </c>
      <c r="J2037" s="513">
        <v>44.5</v>
      </c>
      <c r="K2037" s="513">
        <v>46</v>
      </c>
      <c r="L2037" s="513">
        <v>46.5</v>
      </c>
      <c r="M2037" s="513">
        <v>49.5</v>
      </c>
      <c r="N2037" s="513">
        <v>46.8</v>
      </c>
      <c r="O2037" s="513">
        <v>47.3</v>
      </c>
      <c r="P2037" s="513">
        <v>45.7</v>
      </c>
      <c r="Q2037" s="609">
        <v>48.5</v>
      </c>
      <c r="R2037" s="609">
        <v>48.5</v>
      </c>
      <c r="S2037" s="513">
        <v>48</v>
      </c>
      <c r="T2037" s="513"/>
      <c r="U2037" s="513">
        <v>46.18</v>
      </c>
    </row>
    <row r="2038" s="135" customFormat="1" customHeight="1" spans="1:21">
      <c r="A2038" s="610">
        <v>45786</v>
      </c>
      <c r="B2038" s="610">
        <v>45792</v>
      </c>
      <c r="C2038" s="627" t="s">
        <v>2116</v>
      </c>
      <c r="D2038" s="513">
        <v>40</v>
      </c>
      <c r="E2038" s="513">
        <v>40.5</v>
      </c>
      <c r="F2038" s="513">
        <v>41</v>
      </c>
      <c r="G2038" s="513">
        <v>41</v>
      </c>
      <c r="H2038" s="513">
        <v>40</v>
      </c>
      <c r="I2038" s="513">
        <v>41.5</v>
      </c>
      <c r="J2038" s="513">
        <v>41</v>
      </c>
      <c r="K2038" s="513">
        <v>41</v>
      </c>
      <c r="L2038" s="513">
        <v>44.5</v>
      </c>
      <c r="M2038" s="513">
        <v>45.2</v>
      </c>
      <c r="N2038" s="513">
        <v>42.9</v>
      </c>
      <c r="O2038" s="513">
        <v>43.5</v>
      </c>
      <c r="P2038" s="513">
        <v>41.9</v>
      </c>
      <c r="Q2038" s="513">
        <v>45.2</v>
      </c>
      <c r="R2038" s="513">
        <v>45.2</v>
      </c>
      <c r="S2038" s="513">
        <v>45</v>
      </c>
      <c r="T2038" s="513"/>
      <c r="U2038" s="513">
        <v>42.46</v>
      </c>
    </row>
    <row r="2039" s="135" customFormat="1" customHeight="1" spans="1:21">
      <c r="A2039" s="610">
        <v>45786</v>
      </c>
      <c r="B2039" s="610">
        <v>45792</v>
      </c>
      <c r="C2039" s="627" t="s">
        <v>2117</v>
      </c>
      <c r="D2039" s="513">
        <v>5</v>
      </c>
      <c r="E2039" s="513">
        <v>3.5</v>
      </c>
      <c r="F2039" s="513">
        <v>3</v>
      </c>
      <c r="G2039" s="513">
        <v>4</v>
      </c>
      <c r="H2039" s="513">
        <v>5</v>
      </c>
      <c r="I2039" s="513">
        <v>3</v>
      </c>
      <c r="J2039" s="513">
        <v>3.5</v>
      </c>
      <c r="K2039" s="513">
        <v>5</v>
      </c>
      <c r="L2039" s="513">
        <v>2</v>
      </c>
      <c r="M2039" s="513">
        <v>4.3</v>
      </c>
      <c r="N2039" s="513">
        <v>3.9</v>
      </c>
      <c r="O2039" s="513">
        <v>3.8</v>
      </c>
      <c r="P2039" s="513">
        <v>3.8</v>
      </c>
      <c r="Q2039" s="513">
        <v>3.3</v>
      </c>
      <c r="R2039" s="513">
        <v>3.3</v>
      </c>
      <c r="S2039" s="513">
        <v>3</v>
      </c>
      <c r="T2039" s="513"/>
      <c r="U2039" s="513">
        <v>3.72</v>
      </c>
    </row>
    <row r="2040" s="135" customFormat="1" customHeight="1" spans="1:21">
      <c r="A2040" s="625">
        <v>45793</v>
      </c>
      <c r="B2040" s="625">
        <v>45799</v>
      </c>
      <c r="C2040" s="627" t="s">
        <v>2111</v>
      </c>
      <c r="D2040" s="609">
        <v>18.26</v>
      </c>
      <c r="E2040" s="609">
        <v>17.78</v>
      </c>
      <c r="F2040" s="513">
        <v>18.53</v>
      </c>
      <c r="G2040" s="513">
        <v>18.75</v>
      </c>
      <c r="H2040" s="513">
        <v>19.1</v>
      </c>
      <c r="I2040" s="513">
        <v>18.82</v>
      </c>
      <c r="J2040" s="626">
        <v>18.73</v>
      </c>
      <c r="K2040" s="513">
        <v>19.15</v>
      </c>
      <c r="L2040" s="626">
        <v>19.17</v>
      </c>
      <c r="M2040" s="609">
        <v>19.42</v>
      </c>
      <c r="N2040" s="609">
        <v>19.5</v>
      </c>
      <c r="O2040" s="609">
        <v>19.7</v>
      </c>
      <c r="P2040" s="609">
        <v>18.3</v>
      </c>
      <c r="Q2040" s="609">
        <v>18.94</v>
      </c>
      <c r="R2040" s="609">
        <v>18.99</v>
      </c>
      <c r="S2040" s="609">
        <v>19.7</v>
      </c>
      <c r="T2040" s="609"/>
      <c r="U2040" s="513">
        <v>18.93</v>
      </c>
    </row>
    <row r="2041" s="135" customFormat="1" customHeight="1" spans="1:21">
      <c r="A2041" s="625">
        <v>45793</v>
      </c>
      <c r="B2041" s="625">
        <v>45799</v>
      </c>
      <c r="C2041" s="627" t="s">
        <v>2112</v>
      </c>
      <c r="D2041" s="513">
        <v>22</v>
      </c>
      <c r="E2041" s="513">
        <v>21.8</v>
      </c>
      <c r="F2041" s="513">
        <v>22</v>
      </c>
      <c r="G2041" s="609">
        <v>22.3</v>
      </c>
      <c r="H2041" s="513">
        <v>22</v>
      </c>
      <c r="I2041" s="513">
        <v>22</v>
      </c>
      <c r="J2041" s="513">
        <v>22.3</v>
      </c>
      <c r="K2041" s="513">
        <v>22.3</v>
      </c>
      <c r="L2041" s="513">
        <v>22.8</v>
      </c>
      <c r="M2041" s="513">
        <v>22.8</v>
      </c>
      <c r="N2041" s="513">
        <v>22.8</v>
      </c>
      <c r="O2041" s="513">
        <v>23.2</v>
      </c>
      <c r="P2041" s="513">
        <v>21.6</v>
      </c>
      <c r="Q2041" s="513">
        <v>21.8</v>
      </c>
      <c r="R2041" s="513">
        <v>21.8</v>
      </c>
      <c r="S2041" s="513">
        <v>22.5</v>
      </c>
      <c r="T2041" s="513"/>
      <c r="U2041" s="513">
        <v>22.25</v>
      </c>
    </row>
    <row r="2042" s="135" customFormat="1" customHeight="1" spans="1:21">
      <c r="A2042" s="625">
        <v>45793</v>
      </c>
      <c r="B2042" s="625">
        <v>45799</v>
      </c>
      <c r="C2042" s="627" t="s">
        <v>2113</v>
      </c>
      <c r="D2042" s="513">
        <v>22</v>
      </c>
      <c r="E2042" s="513">
        <v>21.8</v>
      </c>
      <c r="F2042" s="513">
        <v>22</v>
      </c>
      <c r="G2042" s="513">
        <v>22.5</v>
      </c>
      <c r="H2042" s="513">
        <v>22</v>
      </c>
      <c r="I2042" s="513">
        <v>22</v>
      </c>
      <c r="J2042" s="513">
        <v>22</v>
      </c>
      <c r="K2042" s="513">
        <v>22</v>
      </c>
      <c r="L2042" s="513">
        <v>22</v>
      </c>
      <c r="M2042" s="513">
        <v>21.7</v>
      </c>
      <c r="N2042" s="513">
        <v>21.5</v>
      </c>
      <c r="O2042" s="513">
        <v>21.8</v>
      </c>
      <c r="P2042" s="513">
        <v>20.3</v>
      </c>
      <c r="Q2042" s="513">
        <v>21.5</v>
      </c>
      <c r="R2042" s="513">
        <v>21.5</v>
      </c>
      <c r="S2042" s="513">
        <v>21.5</v>
      </c>
      <c r="T2042" s="513"/>
      <c r="U2042" s="513">
        <v>21.76</v>
      </c>
    </row>
    <row r="2043" s="135" customFormat="1" customHeight="1" spans="1:21">
      <c r="A2043" s="625">
        <v>45793</v>
      </c>
      <c r="B2043" s="625">
        <v>45799</v>
      </c>
      <c r="C2043" s="627" t="s">
        <v>2114</v>
      </c>
      <c r="D2043" s="513">
        <v>0</v>
      </c>
      <c r="E2043" s="513">
        <v>0</v>
      </c>
      <c r="F2043" s="513">
        <v>0</v>
      </c>
      <c r="G2043" s="513">
        <v>-0.2</v>
      </c>
      <c r="H2043" s="513">
        <v>0</v>
      </c>
      <c r="I2043" s="513">
        <v>0</v>
      </c>
      <c r="J2043" s="513">
        <v>0.3</v>
      </c>
      <c r="K2043" s="513">
        <v>0.3</v>
      </c>
      <c r="L2043" s="513">
        <v>0.8</v>
      </c>
      <c r="M2043" s="513">
        <v>1.1</v>
      </c>
      <c r="N2043" s="513">
        <v>1.3</v>
      </c>
      <c r="O2043" s="513">
        <v>1.4</v>
      </c>
      <c r="P2043" s="513">
        <v>1.3</v>
      </c>
      <c r="Q2043" s="513">
        <v>0.3</v>
      </c>
      <c r="R2043" s="513">
        <v>0.3</v>
      </c>
      <c r="S2043" s="513">
        <v>1</v>
      </c>
      <c r="T2043" s="513"/>
      <c r="U2043" s="513">
        <v>0.49</v>
      </c>
    </row>
    <row r="2044" s="135" customFormat="1" customHeight="1" spans="1:21">
      <c r="A2044" s="625">
        <v>45793</v>
      </c>
      <c r="B2044" s="625">
        <v>45799</v>
      </c>
      <c r="C2044" s="627" t="s">
        <v>2115</v>
      </c>
      <c r="D2044" s="513">
        <v>42.5</v>
      </c>
      <c r="E2044" s="513">
        <v>42</v>
      </c>
      <c r="F2044" s="609">
        <v>43.5</v>
      </c>
      <c r="G2044" s="609">
        <v>44.5</v>
      </c>
      <c r="H2044" s="609">
        <v>44</v>
      </c>
      <c r="I2044" s="609">
        <v>44.2</v>
      </c>
      <c r="J2044" s="609">
        <v>44</v>
      </c>
      <c r="K2044" s="513">
        <v>45</v>
      </c>
      <c r="L2044" s="513">
        <v>46.5</v>
      </c>
      <c r="M2044" s="513">
        <v>47.5</v>
      </c>
      <c r="N2044" s="513">
        <v>46.7</v>
      </c>
      <c r="O2044" s="513">
        <v>47</v>
      </c>
      <c r="P2044" s="513">
        <v>45.5</v>
      </c>
      <c r="Q2044" s="609">
        <v>46.5</v>
      </c>
      <c r="R2044" s="609">
        <v>46.5</v>
      </c>
      <c r="S2044" s="609">
        <v>47.5</v>
      </c>
      <c r="T2044" s="609"/>
      <c r="U2044" s="513">
        <v>45.21</v>
      </c>
    </row>
    <row r="2045" s="135" customFormat="1" customHeight="1" spans="1:21">
      <c r="A2045" s="625">
        <v>45793</v>
      </c>
      <c r="B2045" s="625">
        <v>45799</v>
      </c>
      <c r="C2045" s="627" t="s">
        <v>2116</v>
      </c>
      <c r="D2045" s="513">
        <v>40</v>
      </c>
      <c r="E2045" s="513">
        <v>40</v>
      </c>
      <c r="F2045" s="513">
        <v>41</v>
      </c>
      <c r="G2045" s="513">
        <v>42</v>
      </c>
      <c r="H2045" s="513">
        <v>40</v>
      </c>
      <c r="I2045" s="513">
        <v>42</v>
      </c>
      <c r="J2045" s="513">
        <v>40.5</v>
      </c>
      <c r="K2045" s="513">
        <v>41</v>
      </c>
      <c r="L2045" s="513">
        <v>44</v>
      </c>
      <c r="M2045" s="513">
        <v>44</v>
      </c>
      <c r="N2045" s="513">
        <v>42.4</v>
      </c>
      <c r="O2045" s="513">
        <v>42.9</v>
      </c>
      <c r="P2045" s="513">
        <v>41.5</v>
      </c>
      <c r="Q2045" s="513">
        <v>43.2</v>
      </c>
      <c r="R2045" s="513">
        <v>43.2</v>
      </c>
      <c r="S2045" s="513">
        <v>44.5</v>
      </c>
      <c r="T2045" s="513"/>
      <c r="U2045" s="513">
        <v>42.01</v>
      </c>
    </row>
    <row r="2046" s="135" customFormat="1" customHeight="1" spans="1:21">
      <c r="A2046" s="625">
        <v>45793</v>
      </c>
      <c r="B2046" s="625">
        <v>45799</v>
      </c>
      <c r="C2046" s="627" t="s">
        <v>2117</v>
      </c>
      <c r="D2046" s="513">
        <v>2.5</v>
      </c>
      <c r="E2046" s="513">
        <v>2</v>
      </c>
      <c r="F2046" s="513">
        <v>2.5</v>
      </c>
      <c r="G2046" s="513">
        <v>2.5</v>
      </c>
      <c r="H2046" s="513">
        <v>4</v>
      </c>
      <c r="I2046" s="513">
        <v>2.2</v>
      </c>
      <c r="J2046" s="513">
        <v>3.5</v>
      </c>
      <c r="K2046" s="513">
        <v>4</v>
      </c>
      <c r="L2046" s="513">
        <v>2.5</v>
      </c>
      <c r="M2046" s="513">
        <v>3.5</v>
      </c>
      <c r="N2046" s="513">
        <v>4.3</v>
      </c>
      <c r="O2046" s="513">
        <v>4.1</v>
      </c>
      <c r="P2046" s="513">
        <v>4</v>
      </c>
      <c r="Q2046" s="513">
        <v>3.3</v>
      </c>
      <c r="R2046" s="513">
        <v>3.3</v>
      </c>
      <c r="S2046" s="513">
        <v>3</v>
      </c>
      <c r="T2046" s="513"/>
      <c r="U2046" s="513">
        <v>3.2</v>
      </c>
    </row>
    <row r="2047" s="135" customFormat="1" customHeight="1" spans="1:21">
      <c r="A2047" s="625">
        <v>45800</v>
      </c>
      <c r="B2047" s="625">
        <v>45806</v>
      </c>
      <c r="C2047" s="627" t="s">
        <v>2111</v>
      </c>
      <c r="D2047" s="609">
        <v>18.24</v>
      </c>
      <c r="E2047" s="609">
        <v>17.76</v>
      </c>
      <c r="F2047" s="513">
        <v>18.27</v>
      </c>
      <c r="G2047" s="513">
        <v>18.38</v>
      </c>
      <c r="H2047" s="513">
        <v>18.96</v>
      </c>
      <c r="I2047" s="513">
        <v>18.31</v>
      </c>
      <c r="J2047" s="626">
        <v>18.6</v>
      </c>
      <c r="K2047" s="513">
        <v>19.02</v>
      </c>
      <c r="L2047" s="626">
        <v>19.06</v>
      </c>
      <c r="M2047" s="609">
        <v>19.51</v>
      </c>
      <c r="N2047" s="609">
        <v>19.1</v>
      </c>
      <c r="O2047" s="609">
        <v>20.05</v>
      </c>
      <c r="P2047" s="609">
        <v>18.1</v>
      </c>
      <c r="Q2047" s="609">
        <v>18.81</v>
      </c>
      <c r="R2047" s="609">
        <v>18.85</v>
      </c>
      <c r="S2047" s="609">
        <v>19.6</v>
      </c>
      <c r="T2047" s="609"/>
      <c r="U2047" s="513">
        <v>18.79</v>
      </c>
    </row>
    <row r="2048" s="135" customFormat="1" customHeight="1" spans="1:21">
      <c r="A2048" s="625">
        <v>45800</v>
      </c>
      <c r="B2048" s="625">
        <v>45806</v>
      </c>
      <c r="C2048" s="627" t="s">
        <v>2112</v>
      </c>
      <c r="D2048" s="513">
        <v>21.6</v>
      </c>
      <c r="E2048" s="513">
        <v>21.5</v>
      </c>
      <c r="F2048" s="513">
        <v>21.6</v>
      </c>
      <c r="G2048" s="609">
        <v>22</v>
      </c>
      <c r="H2048" s="513">
        <v>21.6</v>
      </c>
      <c r="I2048" s="513">
        <v>22</v>
      </c>
      <c r="J2048" s="513">
        <v>22</v>
      </c>
      <c r="K2048" s="513">
        <v>22</v>
      </c>
      <c r="L2048" s="513">
        <v>22.65</v>
      </c>
      <c r="M2048" s="513">
        <v>23</v>
      </c>
      <c r="N2048" s="513">
        <v>22.5</v>
      </c>
      <c r="O2048" s="513">
        <v>23.6</v>
      </c>
      <c r="P2048" s="513">
        <v>21.3</v>
      </c>
      <c r="Q2048" s="513">
        <v>21.5</v>
      </c>
      <c r="R2048" s="513">
        <v>21.5</v>
      </c>
      <c r="S2048" s="513">
        <v>22.5</v>
      </c>
      <c r="T2048" s="513"/>
      <c r="U2048" s="513">
        <v>22.05</v>
      </c>
    </row>
    <row r="2049" s="135" customFormat="1" customHeight="1" spans="1:21">
      <c r="A2049" s="625">
        <v>45800</v>
      </c>
      <c r="B2049" s="625">
        <v>45806</v>
      </c>
      <c r="C2049" s="627" t="s">
        <v>2113</v>
      </c>
      <c r="D2049" s="513">
        <v>22</v>
      </c>
      <c r="E2049" s="513">
        <v>21.8</v>
      </c>
      <c r="F2049" s="513">
        <v>22</v>
      </c>
      <c r="G2049" s="513">
        <v>23</v>
      </c>
      <c r="H2049" s="513">
        <v>22</v>
      </c>
      <c r="I2049" s="513">
        <v>22.5</v>
      </c>
      <c r="J2049" s="513">
        <v>22</v>
      </c>
      <c r="K2049" s="513">
        <v>22</v>
      </c>
      <c r="L2049" s="513">
        <v>22</v>
      </c>
      <c r="M2049" s="513">
        <v>21.7</v>
      </c>
      <c r="N2049" s="513">
        <v>21.1</v>
      </c>
      <c r="O2049" s="513">
        <v>22</v>
      </c>
      <c r="P2049" s="513">
        <v>20.2</v>
      </c>
      <c r="Q2049" s="513">
        <v>21.5</v>
      </c>
      <c r="R2049" s="513">
        <v>21.5</v>
      </c>
      <c r="S2049" s="513">
        <v>21.5</v>
      </c>
      <c r="T2049" s="513"/>
      <c r="U2049" s="513">
        <v>21.8</v>
      </c>
    </row>
    <row r="2050" s="135" customFormat="1" customHeight="1" spans="1:21">
      <c r="A2050" s="625">
        <v>45800</v>
      </c>
      <c r="B2050" s="625">
        <v>45806</v>
      </c>
      <c r="C2050" s="627" t="s">
        <v>2114</v>
      </c>
      <c r="D2050" s="513">
        <v>-0.4</v>
      </c>
      <c r="E2050" s="513">
        <v>-0.3</v>
      </c>
      <c r="F2050" s="513">
        <v>-0.4</v>
      </c>
      <c r="G2050" s="513">
        <v>-1</v>
      </c>
      <c r="H2050" s="513">
        <v>-0.4</v>
      </c>
      <c r="I2050" s="513">
        <v>-0.5</v>
      </c>
      <c r="J2050" s="513">
        <v>0</v>
      </c>
      <c r="K2050" s="513">
        <v>0</v>
      </c>
      <c r="L2050" s="513">
        <v>0.65</v>
      </c>
      <c r="M2050" s="513">
        <v>1.3</v>
      </c>
      <c r="N2050" s="513">
        <v>1.4</v>
      </c>
      <c r="O2050" s="513">
        <v>1.6</v>
      </c>
      <c r="P2050" s="513">
        <v>1.1</v>
      </c>
      <c r="Q2050" s="513">
        <v>0</v>
      </c>
      <c r="R2050" s="513">
        <v>0</v>
      </c>
      <c r="S2050" s="513">
        <v>1</v>
      </c>
      <c r="T2050" s="513"/>
      <c r="U2050" s="513">
        <v>0.25</v>
      </c>
    </row>
    <row r="2051" s="135" customFormat="1" customHeight="1" spans="1:21">
      <c r="A2051" s="625">
        <v>45800</v>
      </c>
      <c r="B2051" s="625">
        <v>45806</v>
      </c>
      <c r="C2051" s="627" t="s">
        <v>2115</v>
      </c>
      <c r="D2051" s="513">
        <v>50</v>
      </c>
      <c r="E2051" s="513">
        <v>46</v>
      </c>
      <c r="F2051" s="609">
        <v>46</v>
      </c>
      <c r="G2051" s="609">
        <v>46</v>
      </c>
      <c r="H2051" s="609">
        <v>47</v>
      </c>
      <c r="I2051" s="609">
        <v>46</v>
      </c>
      <c r="J2051" s="609">
        <v>46.5</v>
      </c>
      <c r="K2051" s="513">
        <v>48</v>
      </c>
      <c r="L2051" s="513">
        <v>47.5</v>
      </c>
      <c r="M2051" s="513">
        <v>47.5</v>
      </c>
      <c r="N2051" s="513">
        <v>46.9</v>
      </c>
      <c r="O2051" s="513">
        <v>47.3</v>
      </c>
      <c r="P2051" s="513">
        <v>45.9</v>
      </c>
      <c r="Q2051" s="609">
        <v>46.5</v>
      </c>
      <c r="R2051" s="609">
        <v>46.5</v>
      </c>
      <c r="S2051" s="609">
        <v>47.5</v>
      </c>
      <c r="T2051" s="609"/>
      <c r="U2051" s="513">
        <v>46.94</v>
      </c>
    </row>
    <row r="2052" s="135" customFormat="1" customHeight="1" spans="1:21">
      <c r="A2052" s="625">
        <v>45800</v>
      </c>
      <c r="B2052" s="625">
        <v>45806</v>
      </c>
      <c r="C2052" s="627" t="s">
        <v>2116</v>
      </c>
      <c r="D2052" s="513">
        <v>42.5</v>
      </c>
      <c r="E2052" s="513">
        <v>42.5</v>
      </c>
      <c r="F2052" s="513">
        <v>42</v>
      </c>
      <c r="G2052" s="513">
        <v>43</v>
      </c>
      <c r="H2052" s="513">
        <v>41.5</v>
      </c>
      <c r="I2052" s="513">
        <v>42.5</v>
      </c>
      <c r="J2052" s="513">
        <v>42</v>
      </c>
      <c r="K2052" s="513">
        <v>43</v>
      </c>
      <c r="L2052" s="513">
        <v>44</v>
      </c>
      <c r="M2052" s="513">
        <v>44</v>
      </c>
      <c r="N2052" s="513">
        <v>42.3</v>
      </c>
      <c r="O2052" s="513">
        <v>42.9</v>
      </c>
      <c r="P2052" s="513">
        <v>41.7</v>
      </c>
      <c r="Q2052" s="513">
        <v>43.2</v>
      </c>
      <c r="R2052" s="513">
        <v>43.2</v>
      </c>
      <c r="S2052" s="513">
        <v>44.5</v>
      </c>
      <c r="T2052" s="513"/>
      <c r="U2052" s="513">
        <v>42.8</v>
      </c>
    </row>
    <row r="2053" s="135" customFormat="1" customHeight="1" spans="1:21">
      <c r="A2053" s="625">
        <v>45800</v>
      </c>
      <c r="B2053" s="625">
        <v>45806</v>
      </c>
      <c r="C2053" s="627" t="s">
        <v>2117</v>
      </c>
      <c r="D2053" s="513">
        <v>7.5</v>
      </c>
      <c r="E2053" s="513">
        <v>3.5</v>
      </c>
      <c r="F2053" s="513">
        <v>4</v>
      </c>
      <c r="G2053" s="513">
        <v>3</v>
      </c>
      <c r="H2053" s="513">
        <v>5.5</v>
      </c>
      <c r="I2053" s="513">
        <v>3.5</v>
      </c>
      <c r="J2053" s="513">
        <v>4.5</v>
      </c>
      <c r="K2053" s="513">
        <v>5</v>
      </c>
      <c r="L2053" s="513">
        <v>3.5</v>
      </c>
      <c r="M2053" s="513">
        <v>3.5</v>
      </c>
      <c r="N2053" s="513">
        <v>4.6</v>
      </c>
      <c r="O2053" s="513">
        <v>4.4</v>
      </c>
      <c r="P2053" s="513">
        <v>4.2</v>
      </c>
      <c r="Q2053" s="513">
        <v>3.3</v>
      </c>
      <c r="R2053" s="513">
        <v>3.3</v>
      </c>
      <c r="S2053" s="513">
        <v>3</v>
      </c>
      <c r="T2053" s="513"/>
      <c r="U2053" s="513">
        <v>4.14</v>
      </c>
    </row>
    <row r="2054" s="135" customFormat="1" customHeight="1" spans="1:21">
      <c r="A2054" s="625">
        <v>45807</v>
      </c>
      <c r="B2054" s="625">
        <v>45813</v>
      </c>
      <c r="C2054" s="627" t="s">
        <v>2111</v>
      </c>
      <c r="D2054" s="609">
        <v>18.15</v>
      </c>
      <c r="E2054" s="609">
        <v>17.67</v>
      </c>
      <c r="F2054" s="513">
        <v>18.05</v>
      </c>
      <c r="G2054" s="513">
        <v>18.22</v>
      </c>
      <c r="H2054" s="513">
        <v>18.72</v>
      </c>
      <c r="I2054" s="513">
        <v>18.24</v>
      </c>
      <c r="J2054" s="513">
        <v>18.37</v>
      </c>
      <c r="K2054" s="513">
        <v>18.8</v>
      </c>
      <c r="L2054" s="626">
        <v>19.04</v>
      </c>
      <c r="M2054" s="609">
        <v>19.4</v>
      </c>
      <c r="N2054" s="609">
        <v>19</v>
      </c>
      <c r="O2054" s="609">
        <v>20.25</v>
      </c>
      <c r="P2054" s="609">
        <v>18.4</v>
      </c>
      <c r="Q2054" s="609">
        <v>18.72</v>
      </c>
      <c r="R2054" s="609">
        <v>18.77</v>
      </c>
      <c r="S2054" s="513">
        <v>19.5</v>
      </c>
      <c r="T2054" s="513"/>
      <c r="U2054" s="513">
        <v>18.71</v>
      </c>
    </row>
    <row r="2055" s="135" customFormat="1" customHeight="1" spans="1:21">
      <c r="A2055" s="625">
        <v>45807</v>
      </c>
      <c r="B2055" s="625">
        <v>45813</v>
      </c>
      <c r="C2055" s="627" t="s">
        <v>2112</v>
      </c>
      <c r="D2055" s="513">
        <v>21.3</v>
      </c>
      <c r="E2055" s="513">
        <v>21.2</v>
      </c>
      <c r="F2055" s="513">
        <v>21</v>
      </c>
      <c r="G2055" s="513">
        <v>21.5</v>
      </c>
      <c r="H2055" s="513">
        <v>20.5</v>
      </c>
      <c r="I2055" s="513">
        <v>21.2</v>
      </c>
      <c r="J2055" s="513">
        <v>21</v>
      </c>
      <c r="K2055" s="513">
        <v>21</v>
      </c>
      <c r="L2055" s="513">
        <v>22</v>
      </c>
      <c r="M2055" s="513">
        <v>23</v>
      </c>
      <c r="N2055" s="513">
        <v>22.6</v>
      </c>
      <c r="O2055" s="513">
        <v>23.7</v>
      </c>
      <c r="P2055" s="513">
        <v>21</v>
      </c>
      <c r="Q2055" s="513">
        <v>21.5</v>
      </c>
      <c r="R2055" s="513">
        <v>21.5</v>
      </c>
      <c r="S2055" s="513">
        <v>22</v>
      </c>
      <c r="T2055" s="513"/>
      <c r="U2055" s="513">
        <v>21.63</v>
      </c>
    </row>
    <row r="2056" s="135" customFormat="1" customHeight="1" spans="1:21">
      <c r="A2056" s="625">
        <v>45807</v>
      </c>
      <c r="B2056" s="625">
        <v>45813</v>
      </c>
      <c r="C2056" s="627" t="s">
        <v>2113</v>
      </c>
      <c r="D2056" s="513">
        <v>22</v>
      </c>
      <c r="E2056" s="513">
        <v>21.8</v>
      </c>
      <c r="F2056" s="513">
        <v>22</v>
      </c>
      <c r="G2056" s="513">
        <v>23</v>
      </c>
      <c r="H2056" s="513">
        <v>21.5</v>
      </c>
      <c r="I2056" s="513">
        <v>22.5</v>
      </c>
      <c r="J2056" s="513">
        <v>22</v>
      </c>
      <c r="K2056" s="513">
        <v>22</v>
      </c>
      <c r="L2056" s="513">
        <v>21.2</v>
      </c>
      <c r="M2056" s="513">
        <v>21.7</v>
      </c>
      <c r="N2056" s="513">
        <v>20.8</v>
      </c>
      <c r="O2056" s="513">
        <v>21.8</v>
      </c>
      <c r="P2056" s="513">
        <v>20</v>
      </c>
      <c r="Q2056" s="513">
        <v>21.5</v>
      </c>
      <c r="R2056" s="513">
        <v>21.5</v>
      </c>
      <c r="S2056" s="513">
        <v>21</v>
      </c>
      <c r="T2056" s="513"/>
      <c r="U2056" s="513">
        <v>21.64</v>
      </c>
    </row>
    <row r="2057" s="135" customFormat="1" customHeight="1" spans="1:21">
      <c r="A2057" s="625">
        <v>45807</v>
      </c>
      <c r="B2057" s="625">
        <v>45813</v>
      </c>
      <c r="C2057" s="627" t="s">
        <v>2114</v>
      </c>
      <c r="D2057" s="513">
        <v>-0.7</v>
      </c>
      <c r="E2057" s="513">
        <v>-0.6</v>
      </c>
      <c r="F2057" s="513">
        <v>-1</v>
      </c>
      <c r="G2057" s="513">
        <v>-1.5</v>
      </c>
      <c r="H2057" s="513">
        <v>-1</v>
      </c>
      <c r="I2057" s="513">
        <v>-1.3</v>
      </c>
      <c r="J2057" s="513">
        <v>-1</v>
      </c>
      <c r="K2057" s="513">
        <v>-1</v>
      </c>
      <c r="L2057" s="513">
        <v>0.8</v>
      </c>
      <c r="M2057" s="513">
        <v>1.3</v>
      </c>
      <c r="N2057" s="513">
        <v>1.8</v>
      </c>
      <c r="O2057" s="513">
        <v>1.9</v>
      </c>
      <c r="P2057" s="513">
        <v>1</v>
      </c>
      <c r="Q2057" s="513">
        <v>0</v>
      </c>
      <c r="R2057" s="513">
        <v>0</v>
      </c>
      <c r="S2057" s="513">
        <v>1</v>
      </c>
      <c r="T2057" s="513"/>
      <c r="U2057" s="513">
        <v>-0.01</v>
      </c>
    </row>
    <row r="2058" s="135" customFormat="1" customHeight="1" spans="1:21">
      <c r="A2058" s="625">
        <v>45807</v>
      </c>
      <c r="B2058" s="625">
        <v>45813</v>
      </c>
      <c r="C2058" s="627" t="s">
        <v>2115</v>
      </c>
      <c r="D2058" s="513">
        <v>46</v>
      </c>
      <c r="E2058" s="513">
        <v>45</v>
      </c>
      <c r="F2058" s="609">
        <v>48</v>
      </c>
      <c r="G2058" s="609">
        <v>48.5</v>
      </c>
      <c r="H2058" s="609">
        <v>48</v>
      </c>
      <c r="I2058" s="609">
        <v>48</v>
      </c>
      <c r="J2058" s="513">
        <v>48</v>
      </c>
      <c r="K2058" s="513">
        <v>49</v>
      </c>
      <c r="L2058" s="513">
        <v>48</v>
      </c>
      <c r="M2058" s="513">
        <v>47.5</v>
      </c>
      <c r="N2058" s="513">
        <v>48.1</v>
      </c>
      <c r="O2058" s="513">
        <v>48.5</v>
      </c>
      <c r="P2058" s="513">
        <v>47</v>
      </c>
      <c r="Q2058" s="609">
        <v>46.5</v>
      </c>
      <c r="R2058" s="609">
        <v>46.5</v>
      </c>
      <c r="S2058" s="609">
        <v>47</v>
      </c>
      <c r="T2058" s="609"/>
      <c r="U2058" s="513">
        <v>47.48</v>
      </c>
    </row>
    <row r="2059" s="135" customFormat="1" customHeight="1" spans="1:21">
      <c r="A2059" s="625">
        <v>45807</v>
      </c>
      <c r="B2059" s="625">
        <v>45813</v>
      </c>
      <c r="C2059" s="627" t="s">
        <v>2116</v>
      </c>
      <c r="D2059" s="513">
        <v>42.5</v>
      </c>
      <c r="E2059" s="513">
        <v>42.5</v>
      </c>
      <c r="F2059" s="513">
        <v>42</v>
      </c>
      <c r="G2059" s="513">
        <v>43</v>
      </c>
      <c r="H2059" s="513">
        <v>42</v>
      </c>
      <c r="I2059" s="513">
        <v>43</v>
      </c>
      <c r="J2059" s="513">
        <v>43</v>
      </c>
      <c r="K2059" s="513">
        <v>43.5</v>
      </c>
      <c r="L2059" s="513">
        <v>44.5</v>
      </c>
      <c r="M2059" s="513">
        <v>44</v>
      </c>
      <c r="N2059" s="513">
        <v>42</v>
      </c>
      <c r="O2059" s="513">
        <v>42.5</v>
      </c>
      <c r="P2059" s="513">
        <v>41.3</v>
      </c>
      <c r="Q2059" s="513">
        <v>43.2</v>
      </c>
      <c r="R2059" s="513">
        <v>43.2</v>
      </c>
      <c r="S2059" s="513">
        <v>44</v>
      </c>
      <c r="T2059" s="513"/>
      <c r="U2059" s="513">
        <v>42.89</v>
      </c>
    </row>
    <row r="2060" s="135" customFormat="1" customHeight="1" spans="1:21">
      <c r="A2060" s="625">
        <v>45807</v>
      </c>
      <c r="B2060" s="625">
        <v>45813</v>
      </c>
      <c r="C2060" s="627" t="s">
        <v>2117</v>
      </c>
      <c r="D2060" s="513">
        <v>3.5</v>
      </c>
      <c r="E2060" s="513">
        <v>2.5</v>
      </c>
      <c r="F2060" s="513">
        <v>6</v>
      </c>
      <c r="G2060" s="513">
        <v>5.5</v>
      </c>
      <c r="H2060" s="513">
        <v>6</v>
      </c>
      <c r="I2060" s="513">
        <v>5</v>
      </c>
      <c r="J2060" s="513">
        <v>5</v>
      </c>
      <c r="K2060" s="513">
        <v>5.5</v>
      </c>
      <c r="L2060" s="513">
        <v>3.5</v>
      </c>
      <c r="M2060" s="513">
        <v>3.5</v>
      </c>
      <c r="N2060" s="513">
        <v>6.1</v>
      </c>
      <c r="O2060" s="513">
        <v>6</v>
      </c>
      <c r="P2060" s="513">
        <v>5.7</v>
      </c>
      <c r="Q2060" s="513">
        <v>3.3</v>
      </c>
      <c r="R2060" s="513">
        <v>3.3</v>
      </c>
      <c r="S2060" s="513">
        <v>3</v>
      </c>
      <c r="T2060" s="513"/>
      <c r="U2060" s="513">
        <v>4.59</v>
      </c>
    </row>
    <row r="2061" s="135" customFormat="1" customHeight="1" spans="1:21">
      <c r="A2061" s="625">
        <v>45814</v>
      </c>
      <c r="B2061" s="625">
        <v>45820</v>
      </c>
      <c r="C2061" s="627" t="s">
        <v>2111</v>
      </c>
      <c r="D2061" s="609">
        <v>17.75</v>
      </c>
      <c r="E2061" s="609">
        <v>17.28</v>
      </c>
      <c r="F2061" s="513">
        <v>17.72</v>
      </c>
      <c r="G2061" s="513">
        <v>17.81</v>
      </c>
      <c r="H2061" s="513">
        <v>18.35</v>
      </c>
      <c r="I2061" s="609">
        <v>17.7</v>
      </c>
      <c r="J2061" s="609">
        <v>17.95</v>
      </c>
      <c r="K2061" s="513">
        <v>18.42</v>
      </c>
      <c r="L2061" s="626">
        <v>18.72</v>
      </c>
      <c r="M2061" s="609">
        <v>19</v>
      </c>
      <c r="N2061" s="609">
        <v>18.5</v>
      </c>
      <c r="O2061" s="609">
        <v>19.6</v>
      </c>
      <c r="P2061" s="609">
        <v>18</v>
      </c>
      <c r="Q2061" s="609">
        <v>18.14</v>
      </c>
      <c r="R2061" s="609">
        <v>18.21</v>
      </c>
      <c r="S2061" s="513">
        <v>19.15</v>
      </c>
      <c r="T2061" s="513"/>
      <c r="U2061" s="513">
        <v>18.27</v>
      </c>
    </row>
    <row r="2062" s="135" customFormat="1" customHeight="1" spans="1:21">
      <c r="A2062" s="625">
        <v>45814</v>
      </c>
      <c r="B2062" s="625">
        <v>45820</v>
      </c>
      <c r="C2062" s="627" t="s">
        <v>2112</v>
      </c>
      <c r="D2062" s="513">
        <v>20.9</v>
      </c>
      <c r="E2062" s="513">
        <v>20.7</v>
      </c>
      <c r="F2062" s="513">
        <v>20.6</v>
      </c>
      <c r="G2062" s="513">
        <v>21.3</v>
      </c>
      <c r="H2062" s="513">
        <v>20.3</v>
      </c>
      <c r="I2062" s="513">
        <v>20.8</v>
      </c>
      <c r="J2062" s="513">
        <v>20.8</v>
      </c>
      <c r="K2062" s="513">
        <v>20.8</v>
      </c>
      <c r="L2062" s="513">
        <v>22</v>
      </c>
      <c r="M2062" s="513">
        <v>22.5</v>
      </c>
      <c r="N2062" s="513">
        <v>22</v>
      </c>
      <c r="O2062" s="513">
        <v>22.9</v>
      </c>
      <c r="P2062" s="513">
        <v>20.7</v>
      </c>
      <c r="Q2062" s="513">
        <v>21</v>
      </c>
      <c r="R2062" s="513">
        <v>21</v>
      </c>
      <c r="S2062" s="513">
        <v>21.5</v>
      </c>
      <c r="T2062" s="513"/>
      <c r="U2062" s="513">
        <v>21.24</v>
      </c>
    </row>
    <row r="2063" s="135" customFormat="1" customHeight="1" spans="1:21">
      <c r="A2063" s="625">
        <v>45814</v>
      </c>
      <c r="B2063" s="625">
        <v>45820</v>
      </c>
      <c r="C2063" s="627" t="s">
        <v>2113</v>
      </c>
      <c r="D2063" s="513">
        <v>21.8</v>
      </c>
      <c r="E2063" s="513">
        <v>21.5</v>
      </c>
      <c r="F2063" s="513">
        <v>21.6</v>
      </c>
      <c r="G2063" s="513">
        <v>22</v>
      </c>
      <c r="H2063" s="513">
        <v>21.2</v>
      </c>
      <c r="I2063" s="513">
        <v>21.8</v>
      </c>
      <c r="J2063" s="513">
        <v>21.8</v>
      </c>
      <c r="K2063" s="513">
        <v>21.8</v>
      </c>
      <c r="L2063" s="513">
        <v>21.2</v>
      </c>
      <c r="M2063" s="513">
        <v>21.7</v>
      </c>
      <c r="N2063" s="513">
        <v>20.5</v>
      </c>
      <c r="O2063" s="513">
        <v>21.4</v>
      </c>
      <c r="P2063" s="513">
        <v>19.6</v>
      </c>
      <c r="Q2063" s="513">
        <v>21.5</v>
      </c>
      <c r="R2063" s="513">
        <v>21.5</v>
      </c>
      <c r="S2063" s="513">
        <v>20.5</v>
      </c>
      <c r="T2063" s="513"/>
      <c r="U2063" s="513">
        <v>21.34</v>
      </c>
    </row>
    <row r="2064" s="135" customFormat="1" customHeight="1" spans="1:21">
      <c r="A2064" s="625">
        <v>45814</v>
      </c>
      <c r="B2064" s="625">
        <v>45820</v>
      </c>
      <c r="C2064" s="627" t="s">
        <v>2114</v>
      </c>
      <c r="D2064" s="513">
        <v>-0.9</v>
      </c>
      <c r="E2064" s="513">
        <v>-0.8</v>
      </c>
      <c r="F2064" s="513">
        <v>-1</v>
      </c>
      <c r="G2064" s="513">
        <v>-0.7</v>
      </c>
      <c r="H2064" s="513">
        <v>-0.9</v>
      </c>
      <c r="I2064" s="513">
        <v>-1</v>
      </c>
      <c r="J2064" s="513">
        <v>-1</v>
      </c>
      <c r="K2064" s="513">
        <v>-1</v>
      </c>
      <c r="L2064" s="513">
        <v>0.8</v>
      </c>
      <c r="M2064" s="513">
        <v>0.8</v>
      </c>
      <c r="N2064" s="513">
        <v>1.5</v>
      </c>
      <c r="O2064" s="513">
        <v>1.5</v>
      </c>
      <c r="P2064" s="513">
        <v>1.1</v>
      </c>
      <c r="Q2064" s="513">
        <v>-0.5</v>
      </c>
      <c r="R2064" s="513">
        <v>-0.5</v>
      </c>
      <c r="S2064" s="513">
        <v>1</v>
      </c>
      <c r="T2064" s="513"/>
      <c r="U2064" s="513">
        <v>-0.1</v>
      </c>
    </row>
    <row r="2065" s="135" customFormat="1" customHeight="1" spans="1:21">
      <c r="A2065" s="625">
        <v>45814</v>
      </c>
      <c r="B2065" s="625">
        <v>45820</v>
      </c>
      <c r="C2065" s="627" t="s">
        <v>2115</v>
      </c>
      <c r="D2065" s="513">
        <v>45</v>
      </c>
      <c r="E2065" s="513">
        <v>44</v>
      </c>
      <c r="F2065" s="609">
        <v>45.5</v>
      </c>
      <c r="G2065" s="609">
        <v>47</v>
      </c>
      <c r="H2065" s="609">
        <v>45.5</v>
      </c>
      <c r="I2065" s="609">
        <v>46</v>
      </c>
      <c r="J2065" s="609">
        <v>45.6</v>
      </c>
      <c r="K2065" s="513">
        <v>46.5</v>
      </c>
      <c r="L2065" s="513">
        <v>48.5</v>
      </c>
      <c r="M2065" s="513">
        <v>47.2</v>
      </c>
      <c r="N2065" s="513">
        <v>47.7</v>
      </c>
      <c r="O2065" s="513">
        <v>48.2</v>
      </c>
      <c r="P2065" s="513">
        <v>46.8</v>
      </c>
      <c r="Q2065" s="609">
        <v>46.3</v>
      </c>
      <c r="R2065" s="609">
        <v>46.3</v>
      </c>
      <c r="S2065" s="609">
        <v>46.5</v>
      </c>
      <c r="T2065" s="609"/>
      <c r="U2065" s="513">
        <v>46.41</v>
      </c>
    </row>
    <row r="2066" s="135" customFormat="1" customHeight="1" spans="1:21">
      <c r="A2066" s="625">
        <v>45814</v>
      </c>
      <c r="B2066" s="625">
        <v>45820</v>
      </c>
      <c r="C2066" s="627" t="s">
        <v>2116</v>
      </c>
      <c r="D2066" s="513">
        <v>42.5</v>
      </c>
      <c r="E2066" s="513">
        <v>42.5</v>
      </c>
      <c r="F2066" s="513">
        <v>42</v>
      </c>
      <c r="G2066" s="513">
        <v>43</v>
      </c>
      <c r="H2066" s="513">
        <v>42</v>
      </c>
      <c r="I2066" s="513">
        <v>43</v>
      </c>
      <c r="J2066" s="513">
        <v>43</v>
      </c>
      <c r="K2066" s="513">
        <v>43.5</v>
      </c>
      <c r="L2066" s="513">
        <v>44.5</v>
      </c>
      <c r="M2066" s="513">
        <v>44</v>
      </c>
      <c r="N2066" s="513">
        <v>42</v>
      </c>
      <c r="O2066" s="513">
        <v>42.5</v>
      </c>
      <c r="P2066" s="513">
        <v>41.3</v>
      </c>
      <c r="Q2066" s="513">
        <v>43.2</v>
      </c>
      <c r="R2066" s="513">
        <v>43.2</v>
      </c>
      <c r="S2066" s="513">
        <v>44</v>
      </c>
      <c r="T2066" s="513"/>
      <c r="U2066" s="513">
        <v>42.89</v>
      </c>
    </row>
    <row r="2067" s="135" customFormat="1" customHeight="1" spans="1:21">
      <c r="A2067" s="625">
        <v>45814</v>
      </c>
      <c r="B2067" s="625">
        <v>45820</v>
      </c>
      <c r="C2067" s="627" t="s">
        <v>2117</v>
      </c>
      <c r="D2067" s="513">
        <v>2.5</v>
      </c>
      <c r="E2067" s="513">
        <v>1.5</v>
      </c>
      <c r="F2067" s="513">
        <v>3.5</v>
      </c>
      <c r="G2067" s="513">
        <v>4</v>
      </c>
      <c r="H2067" s="513">
        <v>3.5</v>
      </c>
      <c r="I2067" s="513">
        <v>3</v>
      </c>
      <c r="J2067" s="513">
        <v>2.6</v>
      </c>
      <c r="K2067" s="513">
        <v>3</v>
      </c>
      <c r="L2067" s="513">
        <v>4</v>
      </c>
      <c r="M2067" s="513">
        <v>3.2</v>
      </c>
      <c r="N2067" s="513">
        <v>5.7</v>
      </c>
      <c r="O2067" s="513">
        <v>5.7</v>
      </c>
      <c r="P2067" s="513">
        <v>5.5</v>
      </c>
      <c r="Q2067" s="513">
        <v>3.1</v>
      </c>
      <c r="R2067" s="513">
        <v>3.1</v>
      </c>
      <c r="S2067" s="513">
        <v>2.5</v>
      </c>
      <c r="T2067" s="513"/>
      <c r="U2067" s="513">
        <v>3.52</v>
      </c>
    </row>
    <row r="2068" s="135" customFormat="1" customHeight="1" spans="1:21">
      <c r="A2068" s="625">
        <v>45821</v>
      </c>
      <c r="B2068" s="625">
        <v>45827</v>
      </c>
      <c r="C2068" s="627" t="s">
        <v>2111</v>
      </c>
      <c r="D2068" s="609">
        <v>17.82</v>
      </c>
      <c r="E2068" s="609">
        <v>17.35</v>
      </c>
      <c r="F2068" s="513">
        <v>18.03</v>
      </c>
      <c r="G2068" s="513">
        <v>18</v>
      </c>
      <c r="H2068" s="513">
        <v>18.58</v>
      </c>
      <c r="I2068" s="609">
        <v>18.05</v>
      </c>
      <c r="J2068" s="609">
        <v>18.12</v>
      </c>
      <c r="K2068" s="513">
        <v>18.6</v>
      </c>
      <c r="L2068" s="626">
        <v>18.73</v>
      </c>
      <c r="M2068" s="609">
        <v>19.31</v>
      </c>
      <c r="N2068" s="609">
        <v>19.05</v>
      </c>
      <c r="O2068" s="609">
        <v>20.3</v>
      </c>
      <c r="P2068" s="609">
        <v>18.4</v>
      </c>
      <c r="Q2068" s="609">
        <v>18.27</v>
      </c>
      <c r="R2068" s="609">
        <v>18.32</v>
      </c>
      <c r="S2068" s="513">
        <v>19.15</v>
      </c>
      <c r="T2068" s="513"/>
      <c r="U2068" s="513">
        <v>18.51</v>
      </c>
    </row>
    <row r="2069" s="135" customFormat="1" customHeight="1" spans="1:21">
      <c r="A2069" s="625">
        <v>45821</v>
      </c>
      <c r="B2069" s="625">
        <v>45827</v>
      </c>
      <c r="C2069" s="627" t="s">
        <v>2112</v>
      </c>
      <c r="D2069" s="513">
        <v>20.9</v>
      </c>
      <c r="E2069" s="513">
        <v>20.7</v>
      </c>
      <c r="F2069" s="513">
        <v>20.5</v>
      </c>
      <c r="G2069" s="513">
        <v>21</v>
      </c>
      <c r="H2069" s="513">
        <v>20</v>
      </c>
      <c r="I2069" s="513">
        <v>20.6</v>
      </c>
      <c r="J2069" s="513">
        <v>20.5</v>
      </c>
      <c r="K2069" s="513">
        <v>20.5</v>
      </c>
      <c r="L2069" s="513">
        <v>22.2</v>
      </c>
      <c r="M2069" s="513">
        <v>22.8</v>
      </c>
      <c r="N2069" s="513">
        <v>22.5</v>
      </c>
      <c r="O2069" s="513">
        <v>23.7</v>
      </c>
      <c r="P2069" s="513">
        <v>21.3</v>
      </c>
      <c r="Q2069" s="513">
        <v>21.2</v>
      </c>
      <c r="R2069" s="513">
        <v>21.2</v>
      </c>
      <c r="S2069" s="513">
        <v>22</v>
      </c>
      <c r="T2069" s="513"/>
      <c r="U2069" s="513">
        <v>21.35</v>
      </c>
    </row>
    <row r="2070" s="135" customFormat="1" customHeight="1" spans="1:21">
      <c r="A2070" s="625">
        <v>45821</v>
      </c>
      <c r="B2070" s="625">
        <v>45827</v>
      </c>
      <c r="C2070" s="627" t="s">
        <v>2113</v>
      </c>
      <c r="D2070" s="513">
        <v>21</v>
      </c>
      <c r="E2070" s="513">
        <v>20.9</v>
      </c>
      <c r="F2070" s="513">
        <v>21</v>
      </c>
      <c r="G2070" s="513">
        <v>22</v>
      </c>
      <c r="H2070" s="513">
        <v>20.5</v>
      </c>
      <c r="I2070" s="513">
        <v>21.2</v>
      </c>
      <c r="J2070" s="513">
        <v>21.5</v>
      </c>
      <c r="K2070" s="513">
        <v>21.2</v>
      </c>
      <c r="L2070" s="513">
        <v>21.3</v>
      </c>
      <c r="M2070" s="513">
        <v>21.8</v>
      </c>
      <c r="N2070" s="513">
        <v>20.8</v>
      </c>
      <c r="O2070" s="513">
        <v>21.9</v>
      </c>
      <c r="P2070" s="513">
        <v>19.9</v>
      </c>
      <c r="Q2070" s="513">
        <v>21.5</v>
      </c>
      <c r="R2070" s="513">
        <v>21.5</v>
      </c>
      <c r="S2070" s="513">
        <v>21</v>
      </c>
      <c r="T2070" s="513"/>
      <c r="U2070" s="513">
        <v>21.19</v>
      </c>
    </row>
    <row r="2071" s="135" customFormat="1" customHeight="1" spans="1:21">
      <c r="A2071" s="625">
        <v>45821</v>
      </c>
      <c r="B2071" s="625">
        <v>45827</v>
      </c>
      <c r="C2071" s="627" t="s">
        <v>2114</v>
      </c>
      <c r="D2071" s="513">
        <v>-0.1</v>
      </c>
      <c r="E2071" s="513">
        <v>-0.2</v>
      </c>
      <c r="F2071" s="513">
        <v>-0.5</v>
      </c>
      <c r="G2071" s="513">
        <v>-1</v>
      </c>
      <c r="H2071" s="513">
        <v>-0.5</v>
      </c>
      <c r="I2071" s="513">
        <v>-0.6</v>
      </c>
      <c r="J2071" s="513">
        <v>-1</v>
      </c>
      <c r="K2071" s="513">
        <v>-0.7</v>
      </c>
      <c r="L2071" s="513">
        <v>0.9</v>
      </c>
      <c r="M2071" s="513">
        <v>1</v>
      </c>
      <c r="N2071" s="513">
        <v>1.7</v>
      </c>
      <c r="O2071" s="513">
        <v>1.8</v>
      </c>
      <c r="P2071" s="513">
        <v>1.4</v>
      </c>
      <c r="Q2071" s="513">
        <v>-0.3</v>
      </c>
      <c r="R2071" s="513">
        <v>-0.3</v>
      </c>
      <c r="S2071" s="513">
        <v>1</v>
      </c>
      <c r="T2071" s="513"/>
      <c r="U2071" s="513">
        <v>0.16</v>
      </c>
    </row>
    <row r="2072" s="135" customFormat="1" customHeight="1" spans="1:21">
      <c r="A2072" s="625">
        <v>45821</v>
      </c>
      <c r="B2072" s="625">
        <v>45827</v>
      </c>
      <c r="C2072" s="627" t="s">
        <v>2115</v>
      </c>
      <c r="D2072" s="513">
        <v>45</v>
      </c>
      <c r="E2072" s="513">
        <v>44</v>
      </c>
      <c r="F2072" s="609">
        <v>45.5</v>
      </c>
      <c r="G2072" s="609">
        <v>47</v>
      </c>
      <c r="H2072" s="609">
        <v>46.5</v>
      </c>
      <c r="I2072" s="609">
        <v>46</v>
      </c>
      <c r="J2072" s="609">
        <v>45.6</v>
      </c>
      <c r="K2072" s="513">
        <v>47</v>
      </c>
      <c r="L2072" s="513">
        <v>49</v>
      </c>
      <c r="M2072" s="513">
        <v>47.7</v>
      </c>
      <c r="N2072" s="513">
        <v>48.1</v>
      </c>
      <c r="O2072" s="513">
        <v>48.8</v>
      </c>
      <c r="P2072" s="513">
        <v>47.3</v>
      </c>
      <c r="Q2072" s="609">
        <v>46.5</v>
      </c>
      <c r="R2072" s="609">
        <v>46.5</v>
      </c>
      <c r="S2072" s="609">
        <v>46.5</v>
      </c>
      <c r="T2072" s="609"/>
      <c r="U2072" s="513">
        <v>46.69</v>
      </c>
    </row>
    <row r="2073" s="135" customFormat="1" customHeight="1" spans="1:21">
      <c r="A2073" s="625">
        <v>45821</v>
      </c>
      <c r="B2073" s="625">
        <v>45827</v>
      </c>
      <c r="C2073" s="627" t="s">
        <v>2116</v>
      </c>
      <c r="D2073" s="513">
        <v>41</v>
      </c>
      <c r="E2073" s="513">
        <v>41</v>
      </c>
      <c r="F2073" s="513">
        <v>42</v>
      </c>
      <c r="G2073" s="513">
        <v>43</v>
      </c>
      <c r="H2073" s="513">
        <v>42</v>
      </c>
      <c r="I2073" s="513">
        <v>43</v>
      </c>
      <c r="J2073" s="513">
        <v>43</v>
      </c>
      <c r="K2073" s="513">
        <v>43</v>
      </c>
      <c r="L2073" s="513">
        <v>44.5</v>
      </c>
      <c r="M2073" s="513">
        <v>44.2</v>
      </c>
      <c r="N2073" s="513">
        <v>41.8</v>
      </c>
      <c r="O2073" s="513">
        <v>42.5</v>
      </c>
      <c r="P2073" s="513">
        <v>41.2</v>
      </c>
      <c r="Q2073" s="513">
        <v>43.2</v>
      </c>
      <c r="R2073" s="513">
        <v>43.2</v>
      </c>
      <c r="S2073" s="513">
        <v>44</v>
      </c>
      <c r="T2073" s="513"/>
      <c r="U2073" s="513">
        <v>42.66</v>
      </c>
    </row>
    <row r="2074" s="135" customFormat="1" customHeight="1" spans="1:21">
      <c r="A2074" s="625">
        <v>45821</v>
      </c>
      <c r="B2074" s="625">
        <v>45827</v>
      </c>
      <c r="C2074" s="627" t="s">
        <v>2117</v>
      </c>
      <c r="D2074" s="513">
        <v>4</v>
      </c>
      <c r="E2074" s="513">
        <v>3</v>
      </c>
      <c r="F2074" s="513">
        <v>3.5</v>
      </c>
      <c r="G2074" s="513">
        <v>4</v>
      </c>
      <c r="H2074" s="513">
        <v>4.5</v>
      </c>
      <c r="I2074" s="513">
        <v>3</v>
      </c>
      <c r="J2074" s="513">
        <v>2.6</v>
      </c>
      <c r="K2074" s="513">
        <v>4</v>
      </c>
      <c r="L2074" s="513">
        <v>4.5</v>
      </c>
      <c r="M2074" s="513">
        <v>3.5</v>
      </c>
      <c r="N2074" s="513">
        <v>6.3</v>
      </c>
      <c r="O2074" s="513">
        <v>6.3</v>
      </c>
      <c r="P2074" s="513">
        <v>6.1</v>
      </c>
      <c r="Q2074" s="513">
        <v>3.3</v>
      </c>
      <c r="R2074" s="513">
        <v>3.3</v>
      </c>
      <c r="S2074" s="513">
        <v>2.5</v>
      </c>
      <c r="T2074" s="513"/>
      <c r="U2074" s="513">
        <v>4.03</v>
      </c>
    </row>
    <row r="2075" s="135" customFormat="1" customHeight="1" spans="1:21">
      <c r="A2075" s="625">
        <v>45828</v>
      </c>
      <c r="B2075" s="625">
        <v>45834</v>
      </c>
      <c r="C2075" s="627" t="s">
        <v>2111</v>
      </c>
      <c r="D2075" s="609">
        <v>18.04</v>
      </c>
      <c r="E2075" s="609">
        <v>17.56</v>
      </c>
      <c r="F2075" s="513">
        <v>18.44</v>
      </c>
      <c r="G2075" s="513">
        <v>18.48</v>
      </c>
      <c r="H2075" s="513">
        <v>18.95</v>
      </c>
      <c r="I2075" s="609">
        <v>18.51</v>
      </c>
      <c r="J2075" s="609">
        <v>18.52</v>
      </c>
      <c r="K2075" s="513">
        <v>19</v>
      </c>
      <c r="L2075" s="626">
        <v>18.96</v>
      </c>
      <c r="M2075" s="609">
        <v>19.9</v>
      </c>
      <c r="N2075" s="609">
        <v>19.5</v>
      </c>
      <c r="O2075" s="609">
        <v>20.7</v>
      </c>
      <c r="P2075" s="609">
        <v>18.65</v>
      </c>
      <c r="Q2075" s="609">
        <v>18.8</v>
      </c>
      <c r="R2075" s="609">
        <v>18.6</v>
      </c>
      <c r="S2075" s="513">
        <v>19.02</v>
      </c>
      <c r="T2075" s="513"/>
      <c r="U2075" s="513">
        <v>18.85</v>
      </c>
    </row>
    <row r="2076" s="135" customFormat="1" customHeight="1" spans="1:21">
      <c r="A2076" s="625">
        <v>45828</v>
      </c>
      <c r="B2076" s="625">
        <v>45834</v>
      </c>
      <c r="C2076" s="627" t="s">
        <v>2112</v>
      </c>
      <c r="D2076" s="513">
        <v>21.2</v>
      </c>
      <c r="E2076" s="513">
        <v>21</v>
      </c>
      <c r="F2076" s="513">
        <v>20.6</v>
      </c>
      <c r="G2076" s="513">
        <v>21.5</v>
      </c>
      <c r="H2076" s="513">
        <v>20.2</v>
      </c>
      <c r="I2076" s="513">
        <v>21</v>
      </c>
      <c r="J2076" s="513">
        <v>21</v>
      </c>
      <c r="K2076" s="513">
        <v>20.8</v>
      </c>
      <c r="L2076" s="513">
        <v>22.8</v>
      </c>
      <c r="M2076" s="513">
        <v>23.4</v>
      </c>
      <c r="N2076" s="513">
        <v>23</v>
      </c>
      <c r="O2076" s="513">
        <v>24.05</v>
      </c>
      <c r="P2076" s="513">
        <v>21.9</v>
      </c>
      <c r="Q2076" s="513">
        <v>21.7</v>
      </c>
      <c r="R2076" s="513">
        <v>21.5</v>
      </c>
      <c r="S2076" s="513">
        <v>22</v>
      </c>
      <c r="T2076" s="513"/>
      <c r="U2076" s="513">
        <v>21.73</v>
      </c>
    </row>
    <row r="2077" s="135" customFormat="1" customHeight="1" spans="1:21">
      <c r="A2077" s="625">
        <v>45828</v>
      </c>
      <c r="B2077" s="625">
        <v>45834</v>
      </c>
      <c r="C2077" s="627" t="s">
        <v>2113</v>
      </c>
      <c r="D2077" s="513">
        <v>21.2</v>
      </c>
      <c r="E2077" s="513">
        <v>21</v>
      </c>
      <c r="F2077" s="513">
        <v>21</v>
      </c>
      <c r="G2077" s="513">
        <v>22</v>
      </c>
      <c r="H2077" s="513">
        <v>20.5</v>
      </c>
      <c r="I2077" s="513">
        <v>21.2</v>
      </c>
      <c r="J2077" s="513">
        <v>21.5</v>
      </c>
      <c r="K2077" s="513">
        <v>21.2</v>
      </c>
      <c r="L2077" s="513">
        <v>21.2</v>
      </c>
      <c r="M2077" s="513">
        <v>21.6</v>
      </c>
      <c r="N2077" s="513">
        <v>20.9</v>
      </c>
      <c r="O2077" s="513">
        <v>21.9</v>
      </c>
      <c r="P2077" s="513">
        <v>20</v>
      </c>
      <c r="Q2077" s="513">
        <v>21.2</v>
      </c>
      <c r="R2077" s="513">
        <v>21</v>
      </c>
      <c r="S2077" s="513">
        <v>21</v>
      </c>
      <c r="T2077" s="513"/>
      <c r="U2077" s="513">
        <v>21.15</v>
      </c>
    </row>
    <row r="2078" s="135" customFormat="1" customHeight="1" spans="1:21">
      <c r="A2078" s="625">
        <v>45828</v>
      </c>
      <c r="B2078" s="625">
        <v>45834</v>
      </c>
      <c r="C2078" s="627" t="s">
        <v>2114</v>
      </c>
      <c r="D2078" s="513">
        <v>0</v>
      </c>
      <c r="E2078" s="513">
        <v>0</v>
      </c>
      <c r="F2078" s="513">
        <v>-0.4</v>
      </c>
      <c r="G2078" s="513">
        <v>-0.5</v>
      </c>
      <c r="H2078" s="513">
        <v>-0.3</v>
      </c>
      <c r="I2078" s="513">
        <v>-0.2</v>
      </c>
      <c r="J2078" s="513">
        <v>-0.5</v>
      </c>
      <c r="K2078" s="513">
        <v>-0.4</v>
      </c>
      <c r="L2078" s="513">
        <v>1.6</v>
      </c>
      <c r="M2078" s="513">
        <v>1.8</v>
      </c>
      <c r="N2078" s="513">
        <v>2.1</v>
      </c>
      <c r="O2078" s="513">
        <v>2.15</v>
      </c>
      <c r="P2078" s="513">
        <v>1.9</v>
      </c>
      <c r="Q2078" s="513">
        <v>0.5</v>
      </c>
      <c r="R2078" s="513">
        <v>0.5</v>
      </c>
      <c r="S2078" s="513">
        <v>1</v>
      </c>
      <c r="T2078" s="513"/>
      <c r="U2078" s="513">
        <v>0.58</v>
      </c>
    </row>
    <row r="2079" s="135" customFormat="1" customHeight="1" spans="1:21">
      <c r="A2079" s="625">
        <v>45828</v>
      </c>
      <c r="B2079" s="625">
        <v>45834</v>
      </c>
      <c r="C2079" s="627" t="s">
        <v>2115</v>
      </c>
      <c r="D2079" s="513">
        <v>46.5</v>
      </c>
      <c r="E2079" s="513">
        <v>45</v>
      </c>
      <c r="F2079" s="609">
        <v>47.5</v>
      </c>
      <c r="G2079" s="609">
        <v>48</v>
      </c>
      <c r="H2079" s="609">
        <v>48</v>
      </c>
      <c r="I2079" s="609">
        <v>47.5</v>
      </c>
      <c r="J2079" s="609">
        <v>48</v>
      </c>
      <c r="K2079" s="609">
        <v>49</v>
      </c>
      <c r="L2079" s="513">
        <v>49.4</v>
      </c>
      <c r="M2079" s="513">
        <v>48.4</v>
      </c>
      <c r="N2079" s="513">
        <v>48.2</v>
      </c>
      <c r="O2079" s="513">
        <v>49.3</v>
      </c>
      <c r="P2079" s="513">
        <v>47.6</v>
      </c>
      <c r="Q2079" s="513">
        <v>46.9</v>
      </c>
      <c r="R2079" s="513">
        <v>46.7</v>
      </c>
      <c r="S2079" s="609">
        <v>46.5</v>
      </c>
      <c r="T2079" s="609"/>
      <c r="U2079" s="513">
        <v>47.66</v>
      </c>
    </row>
    <row r="2080" s="135" customFormat="1" customHeight="1" spans="1:21">
      <c r="A2080" s="625">
        <v>45828</v>
      </c>
      <c r="B2080" s="625">
        <v>45834</v>
      </c>
      <c r="C2080" s="627" t="s">
        <v>2116</v>
      </c>
      <c r="D2080" s="513">
        <v>42</v>
      </c>
      <c r="E2080" s="513">
        <v>41.5</v>
      </c>
      <c r="F2080" s="513">
        <v>42</v>
      </c>
      <c r="G2080" s="513">
        <v>43</v>
      </c>
      <c r="H2080" s="513">
        <v>42</v>
      </c>
      <c r="I2080" s="513">
        <v>43</v>
      </c>
      <c r="J2080" s="513">
        <v>43</v>
      </c>
      <c r="K2080" s="513">
        <v>43</v>
      </c>
      <c r="L2080" s="513">
        <v>44.2</v>
      </c>
      <c r="M2080" s="513">
        <v>42.7</v>
      </c>
      <c r="N2080" s="513">
        <v>41.9</v>
      </c>
      <c r="O2080" s="513">
        <v>42.9</v>
      </c>
      <c r="P2080" s="513">
        <v>41.5</v>
      </c>
      <c r="Q2080" s="513">
        <v>42.8</v>
      </c>
      <c r="R2080" s="513">
        <v>42.6</v>
      </c>
      <c r="S2080" s="513">
        <v>44</v>
      </c>
      <c r="T2080" s="513"/>
      <c r="U2080" s="513">
        <v>42.63</v>
      </c>
    </row>
    <row r="2081" s="135" customFormat="1" customHeight="1" spans="1:21">
      <c r="A2081" s="625">
        <v>45828</v>
      </c>
      <c r="B2081" s="625">
        <v>45834</v>
      </c>
      <c r="C2081" s="627" t="s">
        <v>2117</v>
      </c>
      <c r="D2081" s="513">
        <v>4.5</v>
      </c>
      <c r="E2081" s="513">
        <v>3.5</v>
      </c>
      <c r="F2081" s="513">
        <v>5.5</v>
      </c>
      <c r="G2081" s="513">
        <v>5</v>
      </c>
      <c r="H2081" s="513">
        <v>6</v>
      </c>
      <c r="I2081" s="513">
        <v>4.5</v>
      </c>
      <c r="J2081" s="513">
        <v>5</v>
      </c>
      <c r="K2081" s="513">
        <v>6</v>
      </c>
      <c r="L2081" s="513">
        <v>5.2</v>
      </c>
      <c r="M2081" s="513">
        <v>5.7</v>
      </c>
      <c r="N2081" s="513">
        <v>6.3</v>
      </c>
      <c r="O2081" s="513">
        <v>6.4</v>
      </c>
      <c r="P2081" s="513">
        <v>6.1</v>
      </c>
      <c r="Q2081" s="513">
        <v>4.1</v>
      </c>
      <c r="R2081" s="513">
        <v>4.1</v>
      </c>
      <c r="S2081" s="513">
        <v>2.5</v>
      </c>
      <c r="T2081" s="513"/>
      <c r="U2081" s="513">
        <v>5.03</v>
      </c>
    </row>
    <row r="2082" s="135" customFormat="1" customHeight="1" spans="1:21">
      <c r="A2082" s="625">
        <v>45835</v>
      </c>
      <c r="B2082" s="625">
        <v>45841</v>
      </c>
      <c r="C2082" s="627" t="s">
        <v>2111</v>
      </c>
      <c r="D2082" s="609">
        <v>18.85</v>
      </c>
      <c r="E2082" s="609">
        <v>18.36</v>
      </c>
      <c r="F2082" s="513">
        <v>19.15</v>
      </c>
      <c r="G2082" s="513">
        <v>19.14</v>
      </c>
      <c r="H2082" s="513">
        <v>19.55</v>
      </c>
      <c r="I2082" s="609">
        <v>19.24</v>
      </c>
      <c r="J2082" s="609">
        <v>19.5</v>
      </c>
      <c r="K2082" s="513">
        <v>19.7</v>
      </c>
      <c r="L2082" s="626">
        <v>19.67</v>
      </c>
      <c r="M2082" s="609">
        <v>20.6</v>
      </c>
      <c r="N2082" s="609">
        <v>20.1</v>
      </c>
      <c r="O2082" s="609">
        <v>21.6</v>
      </c>
      <c r="P2082" s="609">
        <v>19.3</v>
      </c>
      <c r="Q2082" s="609">
        <v>19.4</v>
      </c>
      <c r="R2082" s="609">
        <v>19.5</v>
      </c>
      <c r="S2082" s="513">
        <v>19.74</v>
      </c>
      <c r="T2082" s="513"/>
      <c r="U2082" s="513">
        <v>19.59</v>
      </c>
    </row>
    <row r="2083" s="135" customFormat="1" customHeight="1" spans="1:21">
      <c r="A2083" s="625">
        <v>45835</v>
      </c>
      <c r="B2083" s="625">
        <v>45841</v>
      </c>
      <c r="C2083" s="627" t="s">
        <v>2112</v>
      </c>
      <c r="D2083" s="513">
        <v>22</v>
      </c>
      <c r="E2083" s="513">
        <v>21.5</v>
      </c>
      <c r="F2083" s="513">
        <v>21.5</v>
      </c>
      <c r="G2083" s="513">
        <v>22</v>
      </c>
      <c r="H2083" s="513">
        <v>21</v>
      </c>
      <c r="I2083" s="513">
        <v>21.4</v>
      </c>
      <c r="J2083" s="513">
        <v>21.5</v>
      </c>
      <c r="K2083" s="513">
        <v>21.5</v>
      </c>
      <c r="L2083" s="513">
        <v>23.3</v>
      </c>
      <c r="M2083" s="513">
        <v>23.9</v>
      </c>
      <c r="N2083" s="513">
        <v>23.5</v>
      </c>
      <c r="O2083" s="513">
        <v>24.6</v>
      </c>
      <c r="P2083" s="513">
        <v>22.7</v>
      </c>
      <c r="Q2083" s="513">
        <v>22.4</v>
      </c>
      <c r="R2083" s="513">
        <v>22.2</v>
      </c>
      <c r="S2083" s="513">
        <v>22.5</v>
      </c>
      <c r="T2083" s="513"/>
      <c r="U2083" s="513">
        <v>22.34</v>
      </c>
    </row>
    <row r="2084" s="135" customFormat="1" customHeight="1" spans="1:21">
      <c r="A2084" s="625">
        <v>45835</v>
      </c>
      <c r="B2084" s="625">
        <v>45841</v>
      </c>
      <c r="C2084" s="627" t="s">
        <v>2113</v>
      </c>
      <c r="D2084" s="513">
        <v>22</v>
      </c>
      <c r="E2084" s="513">
        <v>21.3</v>
      </c>
      <c r="F2084" s="513">
        <v>21.5</v>
      </c>
      <c r="G2084" s="513">
        <v>22</v>
      </c>
      <c r="H2084" s="513">
        <v>21</v>
      </c>
      <c r="I2084" s="513">
        <v>21</v>
      </c>
      <c r="J2084" s="513">
        <v>21.5</v>
      </c>
      <c r="K2084" s="513">
        <v>21.5</v>
      </c>
      <c r="L2084" s="513">
        <v>21.7</v>
      </c>
      <c r="M2084" s="513">
        <v>21.8</v>
      </c>
      <c r="N2084" s="513">
        <v>21.2</v>
      </c>
      <c r="O2084" s="513">
        <v>22.2</v>
      </c>
      <c r="P2084" s="513">
        <v>20.25</v>
      </c>
      <c r="Q2084" s="513">
        <v>21.5</v>
      </c>
      <c r="R2084" s="513">
        <v>21.2</v>
      </c>
      <c r="S2084" s="513">
        <v>21.5</v>
      </c>
      <c r="T2084" s="513"/>
      <c r="U2084" s="513">
        <v>21.45</v>
      </c>
    </row>
    <row r="2085" s="135" customFormat="1" customHeight="1" spans="1:21">
      <c r="A2085" s="625">
        <v>45835</v>
      </c>
      <c r="B2085" s="625">
        <v>45841</v>
      </c>
      <c r="C2085" s="627" t="s">
        <v>2114</v>
      </c>
      <c r="D2085" s="513">
        <v>0</v>
      </c>
      <c r="E2085" s="513">
        <v>0.2</v>
      </c>
      <c r="F2085" s="513">
        <v>0</v>
      </c>
      <c r="G2085" s="513">
        <v>0</v>
      </c>
      <c r="H2085" s="513">
        <v>0</v>
      </c>
      <c r="I2085" s="513">
        <v>0.4</v>
      </c>
      <c r="J2085" s="513">
        <v>0</v>
      </c>
      <c r="K2085" s="513">
        <v>0</v>
      </c>
      <c r="L2085" s="513">
        <v>1.6</v>
      </c>
      <c r="M2085" s="513">
        <v>2.1</v>
      </c>
      <c r="N2085" s="513">
        <v>2.3</v>
      </c>
      <c r="O2085" s="513">
        <v>2.4</v>
      </c>
      <c r="P2085" s="513">
        <v>2.45</v>
      </c>
      <c r="Q2085" s="513">
        <v>0.9</v>
      </c>
      <c r="R2085" s="513">
        <v>1</v>
      </c>
      <c r="S2085" s="513">
        <v>1</v>
      </c>
      <c r="T2085" s="513"/>
      <c r="U2085" s="513">
        <v>0.89</v>
      </c>
    </row>
    <row r="2086" s="135" customFormat="1" customHeight="1" spans="1:21">
      <c r="A2086" s="625">
        <v>45835</v>
      </c>
      <c r="B2086" s="625">
        <v>45841</v>
      </c>
      <c r="C2086" s="627" t="s">
        <v>2115</v>
      </c>
      <c r="D2086" s="513">
        <v>52</v>
      </c>
      <c r="E2086" s="513">
        <v>50</v>
      </c>
      <c r="F2086" s="609">
        <v>51</v>
      </c>
      <c r="G2086" s="609">
        <v>51</v>
      </c>
      <c r="H2086" s="609">
        <v>53.5</v>
      </c>
      <c r="I2086" s="609">
        <v>50</v>
      </c>
      <c r="J2086" s="609">
        <v>53</v>
      </c>
      <c r="K2086" s="609">
        <v>54</v>
      </c>
      <c r="L2086" s="513">
        <v>52.9</v>
      </c>
      <c r="M2086" s="513">
        <v>51.7</v>
      </c>
      <c r="N2086" s="513">
        <v>51.3</v>
      </c>
      <c r="O2086" s="513">
        <v>52.8</v>
      </c>
      <c r="P2086" s="513">
        <v>50.4</v>
      </c>
      <c r="Q2086" s="513">
        <v>49.7</v>
      </c>
      <c r="R2086" s="513">
        <v>50.1</v>
      </c>
      <c r="S2086" s="609">
        <v>48</v>
      </c>
      <c r="T2086" s="609"/>
      <c r="U2086" s="513">
        <v>51.34</v>
      </c>
    </row>
    <row r="2087" s="135" customFormat="1" customHeight="1" spans="1:21">
      <c r="A2087" s="625">
        <v>45835</v>
      </c>
      <c r="B2087" s="625">
        <v>45841</v>
      </c>
      <c r="C2087" s="627" t="s">
        <v>2116</v>
      </c>
      <c r="D2087" s="513">
        <v>44</v>
      </c>
      <c r="E2087" s="513">
        <v>42</v>
      </c>
      <c r="F2087" s="513">
        <v>44</v>
      </c>
      <c r="G2087" s="513">
        <v>45</v>
      </c>
      <c r="H2087" s="513">
        <v>42</v>
      </c>
      <c r="I2087" s="513">
        <v>45</v>
      </c>
      <c r="J2087" s="513">
        <v>43</v>
      </c>
      <c r="K2087" s="513">
        <v>43</v>
      </c>
      <c r="L2087" s="513">
        <v>44.8</v>
      </c>
      <c r="M2087" s="513">
        <v>43.1</v>
      </c>
      <c r="N2087" s="513">
        <v>42.9</v>
      </c>
      <c r="O2087" s="513">
        <v>43.5</v>
      </c>
      <c r="P2087" s="513">
        <v>41.9</v>
      </c>
      <c r="Q2087" s="513">
        <v>43.1</v>
      </c>
      <c r="R2087" s="513">
        <v>42.8</v>
      </c>
      <c r="S2087" s="513">
        <v>44.5</v>
      </c>
      <c r="T2087" s="513"/>
      <c r="U2087" s="513">
        <v>43.41</v>
      </c>
    </row>
    <row r="2088" s="135" customFormat="1" customHeight="1" spans="1:21">
      <c r="A2088" s="625">
        <v>45835</v>
      </c>
      <c r="B2088" s="625">
        <v>45841</v>
      </c>
      <c r="C2088" s="627" t="s">
        <v>2117</v>
      </c>
      <c r="D2088" s="513">
        <v>8</v>
      </c>
      <c r="E2088" s="513">
        <v>8</v>
      </c>
      <c r="F2088" s="513">
        <v>7</v>
      </c>
      <c r="G2088" s="513">
        <v>6</v>
      </c>
      <c r="H2088" s="513">
        <v>11.5</v>
      </c>
      <c r="I2088" s="513">
        <v>5</v>
      </c>
      <c r="J2088" s="513">
        <v>10</v>
      </c>
      <c r="K2088" s="513">
        <v>11</v>
      </c>
      <c r="L2088" s="513">
        <v>8.1</v>
      </c>
      <c r="M2088" s="513">
        <v>8.6</v>
      </c>
      <c r="N2088" s="513">
        <v>8.4</v>
      </c>
      <c r="O2088" s="513">
        <v>9.3</v>
      </c>
      <c r="P2088" s="513">
        <v>8.5</v>
      </c>
      <c r="Q2088" s="513">
        <v>6.6</v>
      </c>
      <c r="R2088" s="513">
        <v>7.3</v>
      </c>
      <c r="S2088" s="513">
        <v>3.5</v>
      </c>
      <c r="T2088" s="513"/>
      <c r="U2088" s="513">
        <v>7.93</v>
      </c>
    </row>
    <row r="2089" s="11" customFormat="1" customHeight="1" spans="1:21">
      <c r="A2089" s="625">
        <v>45842</v>
      </c>
      <c r="B2089" s="625">
        <v>45848</v>
      </c>
      <c r="C2089" s="627" t="s">
        <v>2111</v>
      </c>
      <c r="D2089" s="609">
        <v>18.92</v>
      </c>
      <c r="E2089" s="609">
        <v>18.41</v>
      </c>
      <c r="F2089" s="513">
        <v>19.26</v>
      </c>
      <c r="G2089" s="513">
        <v>19.35</v>
      </c>
      <c r="H2089" s="513">
        <v>19.67</v>
      </c>
      <c r="I2089" s="609">
        <v>19.43</v>
      </c>
      <c r="J2089" s="609">
        <v>19.62</v>
      </c>
      <c r="K2089" s="513">
        <v>19.85</v>
      </c>
      <c r="L2089" s="626">
        <v>20.14</v>
      </c>
      <c r="M2089" s="609">
        <v>20.98</v>
      </c>
      <c r="N2089" s="609">
        <v>20.36</v>
      </c>
      <c r="O2089" s="609">
        <v>22.09</v>
      </c>
      <c r="P2089" s="609">
        <v>19.63</v>
      </c>
      <c r="Q2089" s="609">
        <v>19.72</v>
      </c>
      <c r="R2089" s="609">
        <v>19.85</v>
      </c>
      <c r="S2089" s="513">
        <v>20</v>
      </c>
      <c r="T2089" s="513"/>
      <c r="U2089" s="513">
        <v>19.83</v>
      </c>
    </row>
    <row r="2090" s="11" customFormat="1" customHeight="1" spans="1:21">
      <c r="A2090" s="625">
        <v>45842</v>
      </c>
      <c r="B2090" s="625">
        <v>45848</v>
      </c>
      <c r="C2090" s="627" t="s">
        <v>2112</v>
      </c>
      <c r="D2090" s="513">
        <v>21.8</v>
      </c>
      <c r="E2090" s="513">
        <v>21</v>
      </c>
      <c r="F2090" s="513">
        <v>21.5</v>
      </c>
      <c r="G2090" s="513">
        <v>21.5</v>
      </c>
      <c r="H2090" s="513">
        <v>21</v>
      </c>
      <c r="I2090" s="513">
        <v>21.3</v>
      </c>
      <c r="J2090" s="513">
        <v>21.5</v>
      </c>
      <c r="K2090" s="513">
        <v>21.5</v>
      </c>
      <c r="L2090" s="513">
        <v>24.5</v>
      </c>
      <c r="M2090" s="609">
        <v>24.1</v>
      </c>
      <c r="N2090" s="609">
        <v>23.7</v>
      </c>
      <c r="O2090" s="609">
        <v>24.9</v>
      </c>
      <c r="P2090" s="609">
        <v>22.8</v>
      </c>
      <c r="Q2090" s="513">
        <v>22.9</v>
      </c>
      <c r="R2090" s="513">
        <v>22.9</v>
      </c>
      <c r="S2090" s="513">
        <v>23.5</v>
      </c>
      <c r="T2090" s="513"/>
      <c r="U2090" s="513">
        <v>22.53</v>
      </c>
    </row>
    <row r="2091" s="11" customFormat="1" customHeight="1" spans="1:21">
      <c r="A2091" s="625">
        <v>45842</v>
      </c>
      <c r="B2091" s="625">
        <v>45848</v>
      </c>
      <c r="C2091" s="627" t="s">
        <v>2113</v>
      </c>
      <c r="D2091" s="513">
        <v>21</v>
      </c>
      <c r="E2091" s="513">
        <v>20.4</v>
      </c>
      <c r="F2091" s="513">
        <v>21.2</v>
      </c>
      <c r="G2091" s="513">
        <v>21</v>
      </c>
      <c r="H2091" s="513">
        <v>20.8</v>
      </c>
      <c r="I2091" s="513">
        <v>21</v>
      </c>
      <c r="J2091" s="513">
        <v>21.3</v>
      </c>
      <c r="K2091" s="513">
        <v>21.2</v>
      </c>
      <c r="L2091" s="513">
        <v>21.7</v>
      </c>
      <c r="M2091" s="609">
        <v>21.8</v>
      </c>
      <c r="N2091" s="609">
        <v>21.5</v>
      </c>
      <c r="O2091" s="609">
        <v>22.1</v>
      </c>
      <c r="P2091" s="609">
        <v>20.3</v>
      </c>
      <c r="Q2091" s="513">
        <v>21.3</v>
      </c>
      <c r="R2091" s="513">
        <v>21.2</v>
      </c>
      <c r="S2091" s="513">
        <v>21.5</v>
      </c>
      <c r="T2091" s="513"/>
      <c r="U2091" s="513">
        <v>21.21</v>
      </c>
    </row>
    <row r="2092" s="11" customFormat="1" customHeight="1" spans="1:21">
      <c r="A2092" s="625">
        <v>45842</v>
      </c>
      <c r="B2092" s="625">
        <v>45848</v>
      </c>
      <c r="C2092" s="627" t="s">
        <v>2114</v>
      </c>
      <c r="D2092" s="513">
        <v>0.8</v>
      </c>
      <c r="E2092" s="513">
        <v>0.6</v>
      </c>
      <c r="F2092" s="513">
        <v>0.3</v>
      </c>
      <c r="G2092" s="513">
        <v>0.5</v>
      </c>
      <c r="H2092" s="513">
        <v>0.2</v>
      </c>
      <c r="I2092" s="513">
        <v>0.3</v>
      </c>
      <c r="J2092" s="513">
        <v>0.2</v>
      </c>
      <c r="K2092" s="513">
        <v>0.3</v>
      </c>
      <c r="L2092" s="513">
        <v>2.8</v>
      </c>
      <c r="M2092" s="609">
        <v>2.3</v>
      </c>
      <c r="N2092" s="609">
        <v>2.2</v>
      </c>
      <c r="O2092" s="609">
        <v>2.8</v>
      </c>
      <c r="P2092" s="609">
        <v>2.5</v>
      </c>
      <c r="Q2092" s="513">
        <v>1.6</v>
      </c>
      <c r="R2092" s="513">
        <v>1.7</v>
      </c>
      <c r="S2092" s="513">
        <v>2</v>
      </c>
      <c r="T2092" s="513"/>
      <c r="U2092" s="513">
        <v>1.32</v>
      </c>
    </row>
    <row r="2093" s="11" customFormat="1" customHeight="1" spans="1:21">
      <c r="A2093" s="625">
        <v>45842</v>
      </c>
      <c r="B2093" s="625">
        <v>45848</v>
      </c>
      <c r="C2093" s="627" t="s">
        <v>2115</v>
      </c>
      <c r="D2093" s="513">
        <v>51</v>
      </c>
      <c r="E2093" s="513">
        <v>49.5</v>
      </c>
      <c r="F2093" s="609">
        <v>52</v>
      </c>
      <c r="G2093" s="609">
        <v>53</v>
      </c>
      <c r="H2093" s="609">
        <v>54</v>
      </c>
      <c r="I2093" s="609">
        <v>51.5</v>
      </c>
      <c r="J2093" s="609">
        <v>54</v>
      </c>
      <c r="K2093" s="609">
        <v>55</v>
      </c>
      <c r="L2093" s="513">
        <v>54.1</v>
      </c>
      <c r="M2093" s="609">
        <v>52.3</v>
      </c>
      <c r="N2093" s="609">
        <v>52.1</v>
      </c>
      <c r="O2093" s="609">
        <v>53.4</v>
      </c>
      <c r="P2093" s="609">
        <v>51.2</v>
      </c>
      <c r="Q2093" s="513">
        <v>50.9</v>
      </c>
      <c r="R2093" s="513">
        <v>51.2</v>
      </c>
      <c r="S2093" s="609">
        <v>49</v>
      </c>
      <c r="T2093" s="609"/>
      <c r="U2093" s="609">
        <v>52.14</v>
      </c>
    </row>
    <row r="2094" s="11" customFormat="1" customHeight="1" spans="1:21">
      <c r="A2094" s="625">
        <v>45842</v>
      </c>
      <c r="B2094" s="625">
        <v>45848</v>
      </c>
      <c r="C2094" s="627" t="s">
        <v>2116</v>
      </c>
      <c r="D2094" s="513">
        <v>41</v>
      </c>
      <c r="E2094" s="513">
        <v>40</v>
      </c>
      <c r="F2094" s="513">
        <v>43</v>
      </c>
      <c r="G2094" s="513">
        <v>43</v>
      </c>
      <c r="H2094" s="513">
        <v>41</v>
      </c>
      <c r="I2094" s="513">
        <v>42</v>
      </c>
      <c r="J2094" s="513">
        <v>42</v>
      </c>
      <c r="K2094" s="513">
        <v>42</v>
      </c>
      <c r="L2094" s="513">
        <v>44.8</v>
      </c>
      <c r="M2094" s="609">
        <v>43</v>
      </c>
      <c r="N2094" s="609">
        <v>42.7</v>
      </c>
      <c r="O2094" s="609">
        <v>43.5</v>
      </c>
      <c r="P2094" s="609">
        <v>41.9</v>
      </c>
      <c r="Q2094" s="513">
        <v>42.7</v>
      </c>
      <c r="R2094" s="513">
        <v>42.4</v>
      </c>
      <c r="S2094" s="513">
        <v>44.5</v>
      </c>
      <c r="T2094" s="513"/>
      <c r="U2094" s="513">
        <v>42.47</v>
      </c>
    </row>
    <row r="2095" s="11" customFormat="1" customHeight="1" spans="1:21">
      <c r="A2095" s="625">
        <v>45842</v>
      </c>
      <c r="B2095" s="625">
        <v>45848</v>
      </c>
      <c r="C2095" s="627" t="s">
        <v>2117</v>
      </c>
      <c r="D2095" s="513">
        <v>10</v>
      </c>
      <c r="E2095" s="513">
        <v>9.5</v>
      </c>
      <c r="F2095" s="513">
        <v>9</v>
      </c>
      <c r="G2095" s="513">
        <v>10</v>
      </c>
      <c r="H2095" s="513">
        <v>13</v>
      </c>
      <c r="I2095" s="513">
        <v>9.5</v>
      </c>
      <c r="J2095" s="513">
        <v>12</v>
      </c>
      <c r="K2095" s="513">
        <v>13</v>
      </c>
      <c r="L2095" s="513">
        <v>9.3</v>
      </c>
      <c r="M2095" s="609">
        <v>9.3</v>
      </c>
      <c r="N2095" s="609">
        <v>9.4</v>
      </c>
      <c r="O2095" s="609">
        <v>9.9</v>
      </c>
      <c r="P2095" s="609">
        <v>9.3</v>
      </c>
      <c r="Q2095" s="513">
        <v>8.2</v>
      </c>
      <c r="R2095" s="513">
        <v>8.8</v>
      </c>
      <c r="S2095" s="513">
        <v>4.5</v>
      </c>
      <c r="T2095" s="513"/>
      <c r="U2095" s="513">
        <v>9.67</v>
      </c>
    </row>
    <row r="2096" s="135" customFormat="1" customHeight="1" spans="1:23">
      <c r="A2096" s="625">
        <v>45849</v>
      </c>
      <c r="B2096" s="625">
        <v>45855</v>
      </c>
      <c r="C2096" s="627" t="s">
        <v>2111</v>
      </c>
      <c r="D2096" s="609">
        <v>18.53</v>
      </c>
      <c r="E2096" s="609">
        <v>18.16</v>
      </c>
      <c r="F2096" s="513">
        <v>18.72</v>
      </c>
      <c r="G2096" s="513">
        <v>18.7</v>
      </c>
      <c r="H2096" s="513">
        <v>19.35</v>
      </c>
      <c r="I2096" s="609">
        <v>18.65</v>
      </c>
      <c r="J2096" s="609">
        <v>18.93</v>
      </c>
      <c r="K2096" s="513">
        <v>19.42</v>
      </c>
      <c r="L2096" s="626">
        <v>19.87</v>
      </c>
      <c r="M2096" s="609">
        <v>20.51</v>
      </c>
      <c r="N2096" s="609">
        <v>20.04</v>
      </c>
      <c r="O2096" s="609">
        <v>21.73</v>
      </c>
      <c r="P2096" s="609">
        <v>19.35</v>
      </c>
      <c r="Q2096" s="609">
        <v>19.51</v>
      </c>
      <c r="R2096" s="609">
        <v>19.59</v>
      </c>
      <c r="S2096" s="513">
        <v>19.54</v>
      </c>
      <c r="T2096" s="513"/>
      <c r="U2096" s="513">
        <v>19.41</v>
      </c>
      <c r="V2096" s="412"/>
      <c r="W2096" s="412"/>
    </row>
    <row r="2097" s="135" customFormat="1" customHeight="1" spans="1:23">
      <c r="A2097" s="625">
        <v>45849</v>
      </c>
      <c r="B2097" s="625">
        <v>45855</v>
      </c>
      <c r="C2097" s="627" t="s">
        <v>2112</v>
      </c>
      <c r="D2097" s="513">
        <v>21.5</v>
      </c>
      <c r="E2097" s="513">
        <v>20.8</v>
      </c>
      <c r="F2097" s="513">
        <v>20.5</v>
      </c>
      <c r="G2097" s="513">
        <v>21</v>
      </c>
      <c r="H2097" s="513">
        <v>20.5</v>
      </c>
      <c r="I2097" s="513">
        <v>20.8</v>
      </c>
      <c r="J2097" s="513">
        <v>20.9</v>
      </c>
      <c r="K2097" s="513">
        <v>21</v>
      </c>
      <c r="L2097" s="513">
        <v>23.8</v>
      </c>
      <c r="M2097" s="609">
        <v>23.55</v>
      </c>
      <c r="N2097" s="609">
        <v>23.1</v>
      </c>
      <c r="O2097" s="609">
        <v>24.2</v>
      </c>
      <c r="P2097" s="609">
        <v>22.1</v>
      </c>
      <c r="Q2097" s="513">
        <v>22.6</v>
      </c>
      <c r="R2097" s="513">
        <v>22.7</v>
      </c>
      <c r="S2097" s="513">
        <v>23</v>
      </c>
      <c r="T2097" s="513"/>
      <c r="U2097" s="513">
        <v>22</v>
      </c>
      <c r="V2097" s="412"/>
      <c r="W2097" s="412"/>
    </row>
    <row r="2098" s="135" customFormat="1" customHeight="1" spans="1:23">
      <c r="A2098" s="625">
        <v>45849</v>
      </c>
      <c r="B2098" s="625">
        <v>45855</v>
      </c>
      <c r="C2098" s="627" t="s">
        <v>2113</v>
      </c>
      <c r="D2098" s="513">
        <v>20.9</v>
      </c>
      <c r="E2098" s="513">
        <v>20.4</v>
      </c>
      <c r="F2098" s="513">
        <v>20.2</v>
      </c>
      <c r="G2098" s="513">
        <v>20.6</v>
      </c>
      <c r="H2098" s="513">
        <v>20.5</v>
      </c>
      <c r="I2098" s="513">
        <v>20</v>
      </c>
      <c r="J2098" s="513">
        <v>20.6</v>
      </c>
      <c r="K2098" s="513">
        <v>20.8</v>
      </c>
      <c r="L2098" s="513">
        <v>21.5</v>
      </c>
      <c r="M2098" s="609">
        <v>21.5</v>
      </c>
      <c r="N2098" s="609">
        <v>21.2</v>
      </c>
      <c r="O2098" s="609">
        <v>21.9</v>
      </c>
      <c r="P2098" s="609">
        <v>20</v>
      </c>
      <c r="Q2098" s="513">
        <v>20.8</v>
      </c>
      <c r="R2098" s="513">
        <v>20.9</v>
      </c>
      <c r="S2098" s="513">
        <v>21</v>
      </c>
      <c r="T2098" s="513"/>
      <c r="U2098" s="513">
        <v>20.8</v>
      </c>
      <c r="V2098" s="412"/>
      <c r="W2098" s="412"/>
    </row>
    <row r="2099" s="135" customFormat="1" customHeight="1" spans="1:23">
      <c r="A2099" s="625">
        <v>45849</v>
      </c>
      <c r="B2099" s="625">
        <v>45855</v>
      </c>
      <c r="C2099" s="627" t="s">
        <v>2114</v>
      </c>
      <c r="D2099" s="513">
        <v>0.6</v>
      </c>
      <c r="E2099" s="513">
        <v>0.4</v>
      </c>
      <c r="F2099" s="513">
        <v>0.3</v>
      </c>
      <c r="G2099" s="513">
        <v>0.4</v>
      </c>
      <c r="H2099" s="513">
        <v>0</v>
      </c>
      <c r="I2099" s="513">
        <v>0.8</v>
      </c>
      <c r="J2099" s="513">
        <v>0.3</v>
      </c>
      <c r="K2099" s="513">
        <v>0.2</v>
      </c>
      <c r="L2099" s="513">
        <v>2.3</v>
      </c>
      <c r="M2099" s="609">
        <v>2.05</v>
      </c>
      <c r="N2099" s="609">
        <v>1.9</v>
      </c>
      <c r="O2099" s="609">
        <v>2.3</v>
      </c>
      <c r="P2099" s="609">
        <v>2.1</v>
      </c>
      <c r="Q2099" s="513">
        <v>1.8</v>
      </c>
      <c r="R2099" s="513">
        <v>1.8</v>
      </c>
      <c r="S2099" s="513">
        <v>2</v>
      </c>
      <c r="T2099" s="513"/>
      <c r="U2099" s="513">
        <v>1.2</v>
      </c>
      <c r="V2099" s="412"/>
      <c r="W2099" s="412"/>
    </row>
    <row r="2100" s="135" customFormat="1" customHeight="1" spans="1:23">
      <c r="A2100" s="625">
        <v>45849</v>
      </c>
      <c r="B2100" s="625">
        <v>45855</v>
      </c>
      <c r="C2100" s="627" t="s">
        <v>2115</v>
      </c>
      <c r="D2100" s="513">
        <v>53</v>
      </c>
      <c r="E2100" s="513">
        <v>50</v>
      </c>
      <c r="F2100" s="609">
        <v>51</v>
      </c>
      <c r="G2100" s="609">
        <v>53</v>
      </c>
      <c r="H2100" s="609">
        <v>52</v>
      </c>
      <c r="I2100" s="609">
        <v>51</v>
      </c>
      <c r="J2100" s="609">
        <v>52</v>
      </c>
      <c r="K2100" s="609">
        <v>53</v>
      </c>
      <c r="L2100" s="513">
        <v>53.8</v>
      </c>
      <c r="M2100" s="609">
        <v>51.9</v>
      </c>
      <c r="N2100" s="609">
        <v>51.7</v>
      </c>
      <c r="O2100" s="609">
        <v>52.8</v>
      </c>
      <c r="P2100" s="609">
        <v>50.9</v>
      </c>
      <c r="Q2100" s="513">
        <v>50.8</v>
      </c>
      <c r="R2100" s="513">
        <v>51</v>
      </c>
      <c r="S2100" s="609">
        <v>49</v>
      </c>
      <c r="T2100" s="609"/>
      <c r="U2100" s="513">
        <v>51.68</v>
      </c>
      <c r="V2100" s="412"/>
      <c r="W2100" s="412"/>
    </row>
    <row r="2101" s="135" customFormat="1" customHeight="1" spans="1:23">
      <c r="A2101" s="625">
        <v>45849</v>
      </c>
      <c r="B2101" s="625">
        <v>45855</v>
      </c>
      <c r="C2101" s="627" t="s">
        <v>2116</v>
      </c>
      <c r="D2101" s="513">
        <v>41</v>
      </c>
      <c r="E2101" s="513">
        <v>40</v>
      </c>
      <c r="F2101" s="513">
        <v>42</v>
      </c>
      <c r="G2101" s="513">
        <v>42</v>
      </c>
      <c r="H2101" s="513">
        <v>41</v>
      </c>
      <c r="I2101" s="513">
        <v>41</v>
      </c>
      <c r="J2101" s="513">
        <v>42</v>
      </c>
      <c r="K2101" s="513">
        <v>42</v>
      </c>
      <c r="L2101" s="513">
        <v>44.6</v>
      </c>
      <c r="M2101" s="609">
        <v>43</v>
      </c>
      <c r="N2101" s="609">
        <v>42.6</v>
      </c>
      <c r="O2101" s="609">
        <v>43.3</v>
      </c>
      <c r="P2101" s="609">
        <v>41.9</v>
      </c>
      <c r="Q2101" s="513">
        <v>42.3</v>
      </c>
      <c r="R2101" s="513">
        <v>42</v>
      </c>
      <c r="S2101" s="513">
        <v>44</v>
      </c>
      <c r="T2101" s="513"/>
      <c r="U2101" s="513">
        <v>42.17</v>
      </c>
      <c r="V2101" s="412"/>
      <c r="W2101" s="412"/>
    </row>
    <row r="2102" s="135" customFormat="1" customHeight="1" spans="1:23">
      <c r="A2102" s="625">
        <v>45849</v>
      </c>
      <c r="B2102" s="625">
        <v>45855</v>
      </c>
      <c r="C2102" s="627" t="s">
        <v>2117</v>
      </c>
      <c r="D2102" s="513">
        <v>12</v>
      </c>
      <c r="E2102" s="513">
        <v>10</v>
      </c>
      <c r="F2102" s="513">
        <v>9</v>
      </c>
      <c r="G2102" s="513">
        <v>11</v>
      </c>
      <c r="H2102" s="513">
        <v>11</v>
      </c>
      <c r="I2102" s="513">
        <v>10</v>
      </c>
      <c r="J2102" s="513">
        <v>10</v>
      </c>
      <c r="K2102" s="513">
        <v>11</v>
      </c>
      <c r="L2102" s="513">
        <v>9.2</v>
      </c>
      <c r="M2102" s="609">
        <v>8.9</v>
      </c>
      <c r="N2102" s="609">
        <v>9.1</v>
      </c>
      <c r="O2102" s="609">
        <v>9.5</v>
      </c>
      <c r="P2102" s="609">
        <v>9</v>
      </c>
      <c r="Q2102" s="513">
        <v>8.5</v>
      </c>
      <c r="R2102" s="513">
        <v>9</v>
      </c>
      <c r="S2102" s="513">
        <v>5</v>
      </c>
      <c r="T2102" s="513"/>
      <c r="U2102" s="513">
        <v>9.51</v>
      </c>
      <c r="V2102" s="412"/>
      <c r="W2102" s="412"/>
    </row>
    <row r="2103" s="135" customFormat="1" customHeight="1" spans="1:23">
      <c r="A2103" s="625">
        <v>45856</v>
      </c>
      <c r="B2103" s="625">
        <v>45862</v>
      </c>
      <c r="C2103" s="627" t="s">
        <v>2111</v>
      </c>
      <c r="D2103" s="609">
        <v>18.23</v>
      </c>
      <c r="E2103" s="609">
        <v>17.95</v>
      </c>
      <c r="F2103" s="513">
        <v>18.52</v>
      </c>
      <c r="G2103" s="513">
        <v>18.44</v>
      </c>
      <c r="H2103" s="513">
        <v>18.95</v>
      </c>
      <c r="I2103" s="609">
        <v>18.59</v>
      </c>
      <c r="J2103" s="609">
        <v>18.7</v>
      </c>
      <c r="K2103" s="513">
        <v>19.07</v>
      </c>
      <c r="L2103" s="626">
        <v>19.41</v>
      </c>
      <c r="M2103" s="609">
        <v>20.02</v>
      </c>
      <c r="N2103" s="609">
        <v>19.61</v>
      </c>
      <c r="O2103" s="609">
        <v>21.11</v>
      </c>
      <c r="P2103" s="609">
        <v>18.87</v>
      </c>
      <c r="Q2103" s="609">
        <v>19.16</v>
      </c>
      <c r="R2103" s="609">
        <v>19.14</v>
      </c>
      <c r="S2103" s="513">
        <v>19.02</v>
      </c>
      <c r="T2103" s="513"/>
      <c r="U2103" s="513">
        <v>19.05</v>
      </c>
      <c r="V2103" s="412"/>
      <c r="W2103" s="412"/>
    </row>
    <row r="2104" s="135" customFormat="1" customHeight="1" spans="1:23">
      <c r="A2104" s="625">
        <v>45856</v>
      </c>
      <c r="B2104" s="625">
        <v>45862</v>
      </c>
      <c r="C2104" s="627" t="s">
        <v>2112</v>
      </c>
      <c r="D2104" s="513">
        <v>21.3</v>
      </c>
      <c r="E2104" s="513">
        <v>20.7</v>
      </c>
      <c r="F2104" s="513">
        <v>20.4</v>
      </c>
      <c r="G2104" s="513">
        <v>20.7</v>
      </c>
      <c r="H2104" s="513">
        <v>20.3</v>
      </c>
      <c r="I2104" s="513">
        <v>20.6</v>
      </c>
      <c r="J2104" s="513">
        <v>20.6</v>
      </c>
      <c r="K2104" s="513">
        <v>20.8</v>
      </c>
      <c r="L2104" s="513">
        <v>23.3</v>
      </c>
      <c r="M2104" s="609">
        <v>23.05</v>
      </c>
      <c r="N2104" s="609">
        <v>22.75</v>
      </c>
      <c r="O2104" s="609">
        <v>23.75</v>
      </c>
      <c r="P2104" s="609">
        <v>21.65</v>
      </c>
      <c r="Q2104" s="513">
        <v>22.25</v>
      </c>
      <c r="R2104" s="513">
        <v>22.2</v>
      </c>
      <c r="S2104" s="513">
        <v>22</v>
      </c>
      <c r="T2104" s="513"/>
      <c r="U2104" s="513">
        <v>21.65</v>
      </c>
      <c r="V2104" s="412"/>
      <c r="W2104" s="412"/>
    </row>
    <row r="2105" s="135" customFormat="1" customHeight="1" spans="1:23">
      <c r="A2105" s="625">
        <v>45856</v>
      </c>
      <c r="B2105" s="625">
        <v>45862</v>
      </c>
      <c r="C2105" s="627" t="s">
        <v>2113</v>
      </c>
      <c r="D2105" s="513">
        <v>20.9</v>
      </c>
      <c r="E2105" s="513">
        <v>20.4</v>
      </c>
      <c r="F2105" s="513">
        <v>20.2</v>
      </c>
      <c r="G2105" s="513">
        <v>20.5</v>
      </c>
      <c r="H2105" s="513">
        <v>20.5</v>
      </c>
      <c r="I2105" s="513">
        <v>20</v>
      </c>
      <c r="J2105" s="513">
        <v>20.6</v>
      </c>
      <c r="K2105" s="513">
        <v>20.8</v>
      </c>
      <c r="L2105" s="513">
        <v>21.2</v>
      </c>
      <c r="M2105" s="609">
        <v>21.1</v>
      </c>
      <c r="N2105" s="609">
        <v>20.95</v>
      </c>
      <c r="O2105" s="609">
        <v>21.7</v>
      </c>
      <c r="P2105" s="609">
        <v>19.9</v>
      </c>
      <c r="Q2105" s="513">
        <v>20.6</v>
      </c>
      <c r="R2105" s="513">
        <v>20.5</v>
      </c>
      <c r="S2105" s="513">
        <v>20</v>
      </c>
      <c r="T2105" s="513"/>
      <c r="U2105" s="513">
        <v>20.62</v>
      </c>
      <c r="V2105" s="412"/>
      <c r="W2105" s="412"/>
    </row>
    <row r="2106" s="135" customFormat="1" customHeight="1" spans="1:23">
      <c r="A2106" s="625">
        <v>45856</v>
      </c>
      <c r="B2106" s="625">
        <v>45862</v>
      </c>
      <c r="C2106" s="627" t="s">
        <v>2114</v>
      </c>
      <c r="D2106" s="513">
        <v>0.4</v>
      </c>
      <c r="E2106" s="513">
        <v>0.3</v>
      </c>
      <c r="F2106" s="513">
        <v>0.2</v>
      </c>
      <c r="G2106" s="513">
        <v>0.2</v>
      </c>
      <c r="H2106" s="513">
        <v>-0.2</v>
      </c>
      <c r="I2106" s="513">
        <v>0.6</v>
      </c>
      <c r="J2106" s="513">
        <v>0</v>
      </c>
      <c r="K2106" s="513">
        <v>0</v>
      </c>
      <c r="L2106" s="513">
        <v>2.1</v>
      </c>
      <c r="M2106" s="609">
        <v>1.95</v>
      </c>
      <c r="N2106" s="609">
        <v>1.8</v>
      </c>
      <c r="O2106" s="609">
        <v>2.05</v>
      </c>
      <c r="P2106" s="609">
        <v>1.75</v>
      </c>
      <c r="Q2106" s="513">
        <v>1.65</v>
      </c>
      <c r="R2106" s="513">
        <v>1.7</v>
      </c>
      <c r="S2106" s="513">
        <v>2</v>
      </c>
      <c r="T2106" s="513"/>
      <c r="U2106" s="513">
        <v>1.03</v>
      </c>
      <c r="V2106" s="412"/>
      <c r="W2106" s="412"/>
    </row>
    <row r="2107" s="135" customFormat="1" customHeight="1" spans="1:23">
      <c r="A2107" s="625">
        <v>45856</v>
      </c>
      <c r="B2107" s="625">
        <v>45862</v>
      </c>
      <c r="C2107" s="627" t="s">
        <v>2115</v>
      </c>
      <c r="D2107" s="513">
        <v>53</v>
      </c>
      <c r="E2107" s="513">
        <v>50</v>
      </c>
      <c r="F2107" s="609">
        <v>51</v>
      </c>
      <c r="G2107" s="609">
        <v>51.5</v>
      </c>
      <c r="H2107" s="609">
        <v>48.5</v>
      </c>
      <c r="I2107" s="609">
        <v>50</v>
      </c>
      <c r="J2107" s="609">
        <v>50</v>
      </c>
      <c r="K2107" s="609">
        <v>50.5</v>
      </c>
      <c r="L2107" s="513">
        <v>53.2</v>
      </c>
      <c r="M2107" s="609">
        <v>51.3</v>
      </c>
      <c r="N2107" s="609">
        <v>51.1</v>
      </c>
      <c r="O2107" s="609">
        <v>52</v>
      </c>
      <c r="P2107" s="609">
        <v>50.2</v>
      </c>
      <c r="Q2107" s="513">
        <v>50.3</v>
      </c>
      <c r="R2107" s="513">
        <v>50.6</v>
      </c>
      <c r="S2107" s="609">
        <v>48.5</v>
      </c>
      <c r="T2107" s="609"/>
      <c r="U2107" s="513">
        <v>50.73</v>
      </c>
      <c r="V2107" s="412"/>
      <c r="W2107" s="412"/>
    </row>
    <row r="2108" s="135" customFormat="1" customHeight="1" spans="1:23">
      <c r="A2108" s="625">
        <v>45856</v>
      </c>
      <c r="B2108" s="625">
        <v>45862</v>
      </c>
      <c r="C2108" s="627" t="s">
        <v>2116</v>
      </c>
      <c r="D2108" s="513">
        <v>41</v>
      </c>
      <c r="E2108" s="513">
        <v>40</v>
      </c>
      <c r="F2108" s="513">
        <v>41</v>
      </c>
      <c r="G2108" s="513">
        <v>41</v>
      </c>
      <c r="H2108" s="513">
        <v>40</v>
      </c>
      <c r="I2108" s="513">
        <v>41</v>
      </c>
      <c r="J2108" s="513">
        <v>40.5</v>
      </c>
      <c r="K2108" s="513">
        <v>41</v>
      </c>
      <c r="L2108" s="513">
        <v>44.2</v>
      </c>
      <c r="M2108" s="609">
        <v>42.8</v>
      </c>
      <c r="N2108" s="609">
        <v>42.5</v>
      </c>
      <c r="O2108" s="609">
        <v>43</v>
      </c>
      <c r="P2108" s="609">
        <v>41.5</v>
      </c>
      <c r="Q2108" s="513">
        <v>41.9</v>
      </c>
      <c r="R2108" s="513">
        <v>41.4</v>
      </c>
      <c r="S2108" s="513">
        <v>43</v>
      </c>
      <c r="T2108" s="513"/>
      <c r="U2108" s="513">
        <v>41.61</v>
      </c>
      <c r="V2108" s="412"/>
      <c r="W2108" s="412"/>
    </row>
    <row r="2109" s="135" customFormat="1" customHeight="1" spans="1:23">
      <c r="A2109" s="625">
        <v>45856</v>
      </c>
      <c r="B2109" s="625">
        <v>45862</v>
      </c>
      <c r="C2109" s="627" t="s">
        <v>2117</v>
      </c>
      <c r="D2109" s="513">
        <v>12</v>
      </c>
      <c r="E2109" s="513">
        <v>10</v>
      </c>
      <c r="F2109" s="513">
        <v>10</v>
      </c>
      <c r="G2109" s="513">
        <v>10.5</v>
      </c>
      <c r="H2109" s="513">
        <v>8.5</v>
      </c>
      <c r="I2109" s="513">
        <v>9</v>
      </c>
      <c r="J2109" s="513">
        <v>9.5</v>
      </c>
      <c r="K2109" s="513">
        <v>9.5</v>
      </c>
      <c r="L2109" s="513">
        <v>9</v>
      </c>
      <c r="M2109" s="609">
        <v>8.5</v>
      </c>
      <c r="N2109" s="609">
        <v>8.6</v>
      </c>
      <c r="O2109" s="609">
        <v>9</v>
      </c>
      <c r="P2109" s="609">
        <v>8.7</v>
      </c>
      <c r="Q2109" s="513">
        <v>8.4</v>
      </c>
      <c r="R2109" s="513">
        <v>9.2</v>
      </c>
      <c r="S2109" s="513">
        <v>5.5</v>
      </c>
      <c r="T2109" s="513"/>
      <c r="U2109" s="513">
        <v>9.12</v>
      </c>
      <c r="V2109" s="412"/>
      <c r="W2109" s="412"/>
    </row>
    <row r="2110" s="135" customFormat="1" customHeight="1" spans="1:23">
      <c r="A2110" s="625">
        <v>45863</v>
      </c>
      <c r="B2110" s="625">
        <v>45869</v>
      </c>
      <c r="C2110" s="627" t="s">
        <v>2111</v>
      </c>
      <c r="D2110" s="609">
        <v>17.98</v>
      </c>
      <c r="E2110" s="609">
        <v>17.71</v>
      </c>
      <c r="F2110" s="609">
        <v>18.38</v>
      </c>
      <c r="G2110" s="609">
        <v>18.11</v>
      </c>
      <c r="H2110" s="513">
        <v>18.37</v>
      </c>
      <c r="I2110" s="609">
        <v>18.31</v>
      </c>
      <c r="J2110" s="609">
        <v>18.35</v>
      </c>
      <c r="K2110" s="513">
        <v>18.45</v>
      </c>
      <c r="L2110" s="609">
        <v>19.02</v>
      </c>
      <c r="M2110" s="609">
        <v>19.65</v>
      </c>
      <c r="N2110" s="609">
        <v>19.12</v>
      </c>
      <c r="O2110" s="609">
        <v>20.69</v>
      </c>
      <c r="P2110" s="609">
        <v>18.41</v>
      </c>
      <c r="Q2110" s="609">
        <v>18.82</v>
      </c>
      <c r="R2110" s="609">
        <v>18.91</v>
      </c>
      <c r="S2110" s="609">
        <v>18.55</v>
      </c>
      <c r="T2110" s="609"/>
      <c r="U2110" s="609">
        <v>18.68</v>
      </c>
      <c r="V2110" s="412"/>
      <c r="W2110" s="412"/>
    </row>
    <row r="2111" s="135" customFormat="1" customHeight="1" spans="1:23">
      <c r="A2111" s="625">
        <v>45863</v>
      </c>
      <c r="B2111" s="625">
        <v>45869</v>
      </c>
      <c r="C2111" s="627" t="s">
        <v>2112</v>
      </c>
      <c r="D2111" s="513">
        <v>21</v>
      </c>
      <c r="E2111" s="513">
        <v>20.6</v>
      </c>
      <c r="F2111" s="513">
        <v>20.2</v>
      </c>
      <c r="G2111" s="513">
        <v>20.5</v>
      </c>
      <c r="H2111" s="513">
        <v>20</v>
      </c>
      <c r="I2111" s="513">
        <v>20.4</v>
      </c>
      <c r="J2111" s="513">
        <v>20.3</v>
      </c>
      <c r="K2111" s="513">
        <v>20.2</v>
      </c>
      <c r="L2111" s="513">
        <v>22.9</v>
      </c>
      <c r="M2111" s="609">
        <v>22.75</v>
      </c>
      <c r="N2111" s="609">
        <v>22.4</v>
      </c>
      <c r="O2111" s="609">
        <v>23.4</v>
      </c>
      <c r="P2111" s="609">
        <v>21.35</v>
      </c>
      <c r="Q2111" s="513">
        <v>21.6</v>
      </c>
      <c r="R2111" s="513">
        <v>21.7</v>
      </c>
      <c r="S2111" s="513">
        <v>21.5</v>
      </c>
      <c r="T2111" s="513"/>
      <c r="U2111" s="513">
        <v>21.3</v>
      </c>
      <c r="V2111" s="412"/>
      <c r="W2111" s="412"/>
    </row>
    <row r="2112" s="135" customFormat="1" customHeight="1" spans="1:23">
      <c r="A2112" s="625">
        <v>45863</v>
      </c>
      <c r="B2112" s="625">
        <v>45869</v>
      </c>
      <c r="C2112" s="627" t="s">
        <v>2113</v>
      </c>
      <c r="D2112" s="513">
        <v>20.9</v>
      </c>
      <c r="E2112" s="513">
        <v>20.4</v>
      </c>
      <c r="F2112" s="513">
        <v>20</v>
      </c>
      <c r="G2112" s="513">
        <v>20.5</v>
      </c>
      <c r="H2112" s="513">
        <v>20</v>
      </c>
      <c r="I2112" s="513">
        <v>20</v>
      </c>
      <c r="J2112" s="513">
        <v>20.3</v>
      </c>
      <c r="K2112" s="513">
        <v>20.2</v>
      </c>
      <c r="L2112" s="513">
        <v>21.1</v>
      </c>
      <c r="M2112" s="609">
        <v>21</v>
      </c>
      <c r="N2112" s="609">
        <v>20.85</v>
      </c>
      <c r="O2112" s="609">
        <v>21.5</v>
      </c>
      <c r="P2112" s="609">
        <v>19.7</v>
      </c>
      <c r="Q2112" s="513">
        <v>20.1</v>
      </c>
      <c r="R2112" s="513">
        <v>20.13</v>
      </c>
      <c r="S2112" s="513">
        <v>20</v>
      </c>
      <c r="T2112" s="513"/>
      <c r="U2112" s="513">
        <v>20.42</v>
      </c>
      <c r="V2112" s="412"/>
      <c r="W2112" s="412"/>
    </row>
    <row r="2113" s="135" customFormat="1" customHeight="1" spans="1:23">
      <c r="A2113" s="625">
        <v>45863</v>
      </c>
      <c r="B2113" s="625">
        <v>45869</v>
      </c>
      <c r="C2113" s="627" t="s">
        <v>2114</v>
      </c>
      <c r="D2113" s="513">
        <v>0.1</v>
      </c>
      <c r="E2113" s="513">
        <v>0.2</v>
      </c>
      <c r="F2113" s="513">
        <v>0.2</v>
      </c>
      <c r="G2113" s="513">
        <v>0</v>
      </c>
      <c r="H2113" s="513">
        <v>0</v>
      </c>
      <c r="I2113" s="513">
        <v>0.4</v>
      </c>
      <c r="J2113" s="513">
        <v>0</v>
      </c>
      <c r="K2113" s="513">
        <v>0</v>
      </c>
      <c r="L2113" s="513">
        <v>1.8</v>
      </c>
      <c r="M2113" s="609">
        <v>1.75</v>
      </c>
      <c r="N2113" s="609">
        <v>1.55</v>
      </c>
      <c r="O2113" s="609">
        <v>1.9</v>
      </c>
      <c r="P2113" s="609">
        <v>1.65</v>
      </c>
      <c r="Q2113" s="513">
        <v>1.5</v>
      </c>
      <c r="R2113" s="513">
        <v>1.57</v>
      </c>
      <c r="S2113" s="513">
        <v>1.5</v>
      </c>
      <c r="T2113" s="513"/>
      <c r="U2113" s="513">
        <v>0.88</v>
      </c>
      <c r="V2113" s="412"/>
      <c r="W2113" s="412"/>
    </row>
    <row r="2114" s="135" customFormat="1" customHeight="1" spans="1:23">
      <c r="A2114" s="625">
        <v>45863</v>
      </c>
      <c r="B2114" s="625">
        <v>45869</v>
      </c>
      <c r="C2114" s="627" t="s">
        <v>2115</v>
      </c>
      <c r="D2114" s="513">
        <v>48.5</v>
      </c>
      <c r="E2114" s="513">
        <v>47.5</v>
      </c>
      <c r="F2114" s="609">
        <v>48.5</v>
      </c>
      <c r="G2114" s="609">
        <v>49</v>
      </c>
      <c r="H2114" s="609">
        <v>47</v>
      </c>
      <c r="I2114" s="609">
        <v>48.5</v>
      </c>
      <c r="J2114" s="609">
        <v>48</v>
      </c>
      <c r="K2114" s="609">
        <v>48.2</v>
      </c>
      <c r="L2114" s="513">
        <v>52.4</v>
      </c>
      <c r="M2114" s="609">
        <v>50.8</v>
      </c>
      <c r="N2114" s="609">
        <v>50.5</v>
      </c>
      <c r="O2114" s="609">
        <v>51.6</v>
      </c>
      <c r="P2114" s="609">
        <v>49.5</v>
      </c>
      <c r="Q2114" s="513">
        <v>49.6</v>
      </c>
      <c r="R2114" s="513">
        <v>49.8</v>
      </c>
      <c r="S2114" s="609">
        <v>48</v>
      </c>
      <c r="T2114" s="609"/>
      <c r="U2114" s="609">
        <v>49.21</v>
      </c>
      <c r="V2114" s="412"/>
      <c r="W2114" s="412"/>
    </row>
    <row r="2115" s="135" customFormat="1" customHeight="1" spans="1:23">
      <c r="A2115" s="625">
        <v>45863</v>
      </c>
      <c r="B2115" s="625">
        <v>45869</v>
      </c>
      <c r="C2115" s="627" t="s">
        <v>2116</v>
      </c>
      <c r="D2115" s="513">
        <v>42</v>
      </c>
      <c r="E2115" s="513">
        <v>41</v>
      </c>
      <c r="F2115" s="513">
        <v>41</v>
      </c>
      <c r="G2115" s="513">
        <v>41</v>
      </c>
      <c r="H2115" s="513">
        <v>41.5</v>
      </c>
      <c r="I2115" s="513">
        <v>41</v>
      </c>
      <c r="J2115" s="513">
        <v>41</v>
      </c>
      <c r="K2115" s="513">
        <v>42.2</v>
      </c>
      <c r="L2115" s="513">
        <v>44.8</v>
      </c>
      <c r="M2115" s="609">
        <v>43.2</v>
      </c>
      <c r="N2115" s="609">
        <v>42.8</v>
      </c>
      <c r="O2115" s="609">
        <v>43.6</v>
      </c>
      <c r="P2115" s="609">
        <v>41.7</v>
      </c>
      <c r="Q2115" s="513">
        <v>42.1</v>
      </c>
      <c r="R2115" s="513">
        <v>41.7</v>
      </c>
      <c r="S2115" s="513">
        <v>42</v>
      </c>
      <c r="T2115" s="513"/>
      <c r="U2115" s="513">
        <v>42.04</v>
      </c>
      <c r="V2115" s="412"/>
      <c r="W2115" s="412"/>
    </row>
    <row r="2116" s="135" customFormat="1" customHeight="1" spans="1:23">
      <c r="A2116" s="625">
        <v>45863</v>
      </c>
      <c r="B2116" s="625">
        <v>45869</v>
      </c>
      <c r="C2116" s="627" t="s">
        <v>2117</v>
      </c>
      <c r="D2116" s="513">
        <v>6.5</v>
      </c>
      <c r="E2116" s="513">
        <v>6.5</v>
      </c>
      <c r="F2116" s="513">
        <v>7.5</v>
      </c>
      <c r="G2116" s="513">
        <v>8</v>
      </c>
      <c r="H2116" s="513">
        <v>5.5</v>
      </c>
      <c r="I2116" s="513">
        <v>7.5</v>
      </c>
      <c r="J2116" s="513">
        <v>7</v>
      </c>
      <c r="K2116" s="513">
        <v>6</v>
      </c>
      <c r="L2116" s="513">
        <v>7.6</v>
      </c>
      <c r="M2116" s="609">
        <v>7.6</v>
      </c>
      <c r="N2116" s="609">
        <v>7.7</v>
      </c>
      <c r="O2116" s="609">
        <v>8</v>
      </c>
      <c r="P2116" s="609">
        <v>7.8</v>
      </c>
      <c r="Q2116" s="513">
        <v>7.5</v>
      </c>
      <c r="R2116" s="513">
        <v>8.1</v>
      </c>
      <c r="S2116" s="513">
        <v>6</v>
      </c>
      <c r="T2116" s="513"/>
      <c r="U2116" s="513">
        <v>7.17</v>
      </c>
      <c r="V2116" s="412"/>
      <c r="W2116" s="412"/>
    </row>
    <row r="2117" s="135" customFormat="1" customHeight="1" spans="1:21">
      <c r="A2117" s="630">
        <v>45870</v>
      </c>
      <c r="B2117" s="630">
        <v>45876</v>
      </c>
      <c r="C2117" s="627" t="s">
        <v>2111</v>
      </c>
      <c r="D2117" s="609">
        <v>17.73</v>
      </c>
      <c r="E2117" s="609">
        <v>17.48</v>
      </c>
      <c r="F2117" s="609">
        <v>17.89</v>
      </c>
      <c r="G2117" s="609">
        <v>18.05</v>
      </c>
      <c r="H2117" s="513">
        <v>18.06</v>
      </c>
      <c r="I2117" s="609">
        <v>18.24</v>
      </c>
      <c r="J2117" s="609">
        <v>18.16</v>
      </c>
      <c r="K2117" s="513">
        <v>18.23</v>
      </c>
      <c r="L2117" s="609">
        <v>18.84</v>
      </c>
      <c r="M2117" s="609">
        <v>19.29</v>
      </c>
      <c r="N2117" s="609">
        <v>18.87</v>
      </c>
      <c r="O2117" s="609">
        <v>20.27</v>
      </c>
      <c r="P2117" s="609">
        <v>18.13</v>
      </c>
      <c r="Q2117" s="609">
        <v>18.54</v>
      </c>
      <c r="R2117" s="609">
        <v>18.57</v>
      </c>
      <c r="S2117" s="609">
        <v>18.17</v>
      </c>
      <c r="T2117" s="609"/>
      <c r="U2117" s="513">
        <v>18.41</v>
      </c>
    </row>
    <row r="2118" s="135" customFormat="1" customHeight="1" spans="1:21">
      <c r="A2118" s="630">
        <v>45870</v>
      </c>
      <c r="B2118" s="630">
        <v>45876</v>
      </c>
      <c r="C2118" s="627" t="s">
        <v>2112</v>
      </c>
      <c r="D2118" s="513">
        <v>20.9</v>
      </c>
      <c r="E2118" s="513">
        <v>20.4</v>
      </c>
      <c r="F2118" s="513">
        <v>20.1</v>
      </c>
      <c r="G2118" s="513">
        <v>20.5</v>
      </c>
      <c r="H2118" s="513">
        <v>19.8</v>
      </c>
      <c r="I2118" s="513">
        <v>20.2</v>
      </c>
      <c r="J2118" s="513">
        <v>20</v>
      </c>
      <c r="K2118" s="513">
        <v>20</v>
      </c>
      <c r="L2118" s="513">
        <v>22.5</v>
      </c>
      <c r="M2118" s="609">
        <v>22.3</v>
      </c>
      <c r="N2118" s="609">
        <v>21.9</v>
      </c>
      <c r="O2118" s="609">
        <v>23.05</v>
      </c>
      <c r="P2118" s="609">
        <v>20.8</v>
      </c>
      <c r="Q2118" s="513">
        <v>21.35</v>
      </c>
      <c r="R2118" s="513">
        <v>21.45</v>
      </c>
      <c r="S2118" s="513">
        <v>21</v>
      </c>
      <c r="T2118" s="513"/>
      <c r="U2118" s="513">
        <v>21.02</v>
      </c>
    </row>
    <row r="2119" s="135" customFormat="1" customHeight="1" spans="1:21">
      <c r="A2119" s="630">
        <v>45870</v>
      </c>
      <c r="B2119" s="630">
        <v>45876</v>
      </c>
      <c r="C2119" s="627" t="s">
        <v>2113</v>
      </c>
      <c r="D2119" s="513">
        <v>20.8</v>
      </c>
      <c r="E2119" s="513">
        <v>20.2</v>
      </c>
      <c r="F2119" s="513">
        <v>20</v>
      </c>
      <c r="G2119" s="513">
        <v>20.3</v>
      </c>
      <c r="H2119" s="513">
        <v>19.6</v>
      </c>
      <c r="I2119" s="513">
        <v>20</v>
      </c>
      <c r="J2119" s="513">
        <v>20</v>
      </c>
      <c r="K2119" s="513">
        <v>20</v>
      </c>
      <c r="L2119" s="513">
        <v>20.8</v>
      </c>
      <c r="M2119" s="609">
        <v>20.8</v>
      </c>
      <c r="N2119" s="609">
        <v>20.7</v>
      </c>
      <c r="O2119" s="609">
        <v>21.3</v>
      </c>
      <c r="P2119" s="609">
        <v>19.4</v>
      </c>
      <c r="Q2119" s="513">
        <v>19.95</v>
      </c>
      <c r="R2119" s="513">
        <v>20</v>
      </c>
      <c r="S2119" s="513">
        <v>19.5</v>
      </c>
      <c r="T2119" s="513"/>
      <c r="U2119" s="513">
        <v>20.21</v>
      </c>
    </row>
    <row r="2120" s="135" customFormat="1" customHeight="1" spans="1:21">
      <c r="A2120" s="630">
        <v>45870</v>
      </c>
      <c r="B2120" s="630">
        <v>45876</v>
      </c>
      <c r="C2120" s="627" t="s">
        <v>2114</v>
      </c>
      <c r="D2120" s="513">
        <v>0.1</v>
      </c>
      <c r="E2120" s="513">
        <v>0.2</v>
      </c>
      <c r="F2120" s="629">
        <v>0.1</v>
      </c>
      <c r="G2120" s="513">
        <v>0.2</v>
      </c>
      <c r="H2120" s="513">
        <v>0.2</v>
      </c>
      <c r="I2120" s="513">
        <v>0.2</v>
      </c>
      <c r="J2120" s="513">
        <v>0</v>
      </c>
      <c r="K2120" s="513">
        <v>0</v>
      </c>
      <c r="L2120" s="513">
        <v>1.7</v>
      </c>
      <c r="M2120" s="609">
        <v>1.5</v>
      </c>
      <c r="N2120" s="609">
        <v>1.2</v>
      </c>
      <c r="O2120" s="609">
        <v>1.75</v>
      </c>
      <c r="P2120" s="609">
        <v>1.4</v>
      </c>
      <c r="Q2120" s="513">
        <v>1.4</v>
      </c>
      <c r="R2120" s="513">
        <v>1.45</v>
      </c>
      <c r="S2120" s="513">
        <v>1.5</v>
      </c>
      <c r="T2120" s="513"/>
      <c r="U2120" s="513">
        <v>0.81</v>
      </c>
    </row>
    <row r="2121" s="135" customFormat="1" customHeight="1" spans="1:21">
      <c r="A2121" s="630">
        <v>45870</v>
      </c>
      <c r="B2121" s="630">
        <v>45876</v>
      </c>
      <c r="C2121" s="627" t="s">
        <v>2115</v>
      </c>
      <c r="D2121" s="513">
        <v>48</v>
      </c>
      <c r="E2121" s="513">
        <v>47</v>
      </c>
      <c r="F2121" s="609">
        <v>48</v>
      </c>
      <c r="G2121" s="513">
        <v>48.5</v>
      </c>
      <c r="H2121" s="609">
        <v>47</v>
      </c>
      <c r="I2121" s="513">
        <v>48</v>
      </c>
      <c r="J2121" s="609">
        <v>48</v>
      </c>
      <c r="K2121" s="609">
        <v>48</v>
      </c>
      <c r="L2121" s="513">
        <v>52</v>
      </c>
      <c r="M2121" s="609">
        <v>50.55</v>
      </c>
      <c r="N2121" s="609">
        <v>50.3</v>
      </c>
      <c r="O2121" s="609">
        <v>51.3</v>
      </c>
      <c r="P2121" s="609">
        <v>49.3</v>
      </c>
      <c r="Q2121" s="513">
        <v>49.4</v>
      </c>
      <c r="R2121" s="513">
        <v>49.6</v>
      </c>
      <c r="S2121" s="609">
        <v>47.5</v>
      </c>
      <c r="T2121" s="609"/>
      <c r="U2121" s="513">
        <v>48.9</v>
      </c>
    </row>
    <row r="2122" s="135" customFormat="1" customHeight="1" spans="1:21">
      <c r="A2122" s="630">
        <v>45870</v>
      </c>
      <c r="B2122" s="630">
        <v>45876</v>
      </c>
      <c r="C2122" s="627" t="s">
        <v>2116</v>
      </c>
      <c r="D2122" s="513">
        <v>41.5</v>
      </c>
      <c r="E2122" s="513">
        <v>41</v>
      </c>
      <c r="F2122" s="513">
        <v>41</v>
      </c>
      <c r="G2122" s="513">
        <v>41</v>
      </c>
      <c r="H2122" s="513">
        <v>41</v>
      </c>
      <c r="I2122" s="513">
        <v>41</v>
      </c>
      <c r="J2122" s="513">
        <v>41</v>
      </c>
      <c r="K2122" s="513">
        <v>42</v>
      </c>
      <c r="L2122" s="513">
        <v>44.5</v>
      </c>
      <c r="M2122" s="609">
        <v>43.1</v>
      </c>
      <c r="N2122" s="609">
        <v>42.8</v>
      </c>
      <c r="O2122" s="609">
        <v>43.5</v>
      </c>
      <c r="P2122" s="609">
        <v>41.5</v>
      </c>
      <c r="Q2122" s="513">
        <v>42</v>
      </c>
      <c r="R2122" s="513">
        <v>41.55</v>
      </c>
      <c r="S2122" s="513">
        <v>41.5</v>
      </c>
      <c r="T2122" s="513"/>
      <c r="U2122" s="513">
        <v>41.87</v>
      </c>
    </row>
    <row r="2123" s="135" customFormat="1" customHeight="1" spans="1:21">
      <c r="A2123" s="630">
        <v>45870</v>
      </c>
      <c r="B2123" s="630">
        <v>45876</v>
      </c>
      <c r="C2123" s="627" t="s">
        <v>2117</v>
      </c>
      <c r="D2123" s="513">
        <v>6.5</v>
      </c>
      <c r="E2123" s="513">
        <v>6</v>
      </c>
      <c r="F2123" s="513">
        <v>7</v>
      </c>
      <c r="G2123" s="513">
        <v>7.5</v>
      </c>
      <c r="H2123" s="513">
        <v>6</v>
      </c>
      <c r="I2123" s="513">
        <v>7</v>
      </c>
      <c r="J2123" s="513">
        <v>7</v>
      </c>
      <c r="K2123" s="513">
        <v>6</v>
      </c>
      <c r="L2123" s="513">
        <v>7.5</v>
      </c>
      <c r="M2123" s="609">
        <v>7.45</v>
      </c>
      <c r="N2123" s="609">
        <v>7.5</v>
      </c>
      <c r="O2123" s="609">
        <v>7.8</v>
      </c>
      <c r="P2123" s="609">
        <v>7.8</v>
      </c>
      <c r="Q2123" s="513">
        <v>7.4</v>
      </c>
      <c r="R2123" s="513">
        <v>8.05</v>
      </c>
      <c r="S2123" s="513">
        <v>6</v>
      </c>
      <c r="T2123" s="513"/>
      <c r="U2123" s="513">
        <v>7.03</v>
      </c>
    </row>
    <row r="2124" s="135" customFormat="1" customHeight="1" spans="1:21">
      <c r="A2124" s="630">
        <v>45877</v>
      </c>
      <c r="B2124" s="630">
        <v>45883</v>
      </c>
      <c r="C2124" s="627" t="s">
        <v>2111</v>
      </c>
      <c r="D2124" s="609">
        <v>17.32</v>
      </c>
      <c r="E2124" s="609">
        <v>17.06</v>
      </c>
      <c r="F2124" s="609">
        <v>17.48</v>
      </c>
      <c r="G2124" s="609">
        <v>17.49</v>
      </c>
      <c r="H2124" s="513">
        <v>17.72</v>
      </c>
      <c r="I2124" s="609">
        <v>17.81</v>
      </c>
      <c r="J2124" s="609">
        <v>17.85</v>
      </c>
      <c r="K2124" s="513">
        <v>17.9</v>
      </c>
      <c r="L2124" s="609">
        <v>18.51</v>
      </c>
      <c r="M2124" s="609">
        <v>18.98</v>
      </c>
      <c r="N2124" s="609">
        <v>18.36</v>
      </c>
      <c r="O2124" s="609">
        <v>19.92</v>
      </c>
      <c r="P2124" s="609">
        <v>17.86</v>
      </c>
      <c r="Q2124" s="609">
        <v>18.21</v>
      </c>
      <c r="R2124" s="609">
        <v>18.19</v>
      </c>
      <c r="S2124" s="609">
        <v>17.85</v>
      </c>
      <c r="T2124" s="609"/>
      <c r="U2124" s="513">
        <v>18.03</v>
      </c>
    </row>
    <row r="2125" s="135" customFormat="1" customHeight="1" spans="1:21">
      <c r="A2125" s="630">
        <v>45877</v>
      </c>
      <c r="B2125" s="630">
        <v>45883</v>
      </c>
      <c r="C2125" s="627" t="s">
        <v>2112</v>
      </c>
      <c r="D2125" s="513">
        <v>20.3</v>
      </c>
      <c r="E2125" s="513">
        <v>19.9</v>
      </c>
      <c r="F2125" s="513">
        <v>19.7</v>
      </c>
      <c r="G2125" s="513">
        <v>20</v>
      </c>
      <c r="H2125" s="513">
        <v>19.6</v>
      </c>
      <c r="I2125" s="513">
        <v>19.8</v>
      </c>
      <c r="J2125" s="513">
        <v>20</v>
      </c>
      <c r="K2125" s="513">
        <v>20</v>
      </c>
      <c r="L2125" s="513">
        <v>22</v>
      </c>
      <c r="M2125" s="609">
        <v>21.8</v>
      </c>
      <c r="N2125" s="609">
        <v>21.3</v>
      </c>
      <c r="O2125" s="609">
        <v>22.65</v>
      </c>
      <c r="P2125" s="609">
        <v>20.4</v>
      </c>
      <c r="Q2125" s="513">
        <v>21.05</v>
      </c>
      <c r="R2125" s="513">
        <v>21</v>
      </c>
      <c r="S2125" s="513">
        <v>21</v>
      </c>
      <c r="T2125" s="513"/>
      <c r="U2125" s="513">
        <v>20.66</v>
      </c>
    </row>
    <row r="2126" s="135" customFormat="1" customHeight="1" spans="1:21">
      <c r="A2126" s="630">
        <v>45877</v>
      </c>
      <c r="B2126" s="630">
        <v>45883</v>
      </c>
      <c r="C2126" s="627" t="s">
        <v>2113</v>
      </c>
      <c r="D2126" s="513">
        <v>20</v>
      </c>
      <c r="E2126" s="513">
        <v>19.6</v>
      </c>
      <c r="F2126" s="513">
        <v>19.5</v>
      </c>
      <c r="G2126" s="513">
        <v>20</v>
      </c>
      <c r="H2126" s="513">
        <v>19.5</v>
      </c>
      <c r="I2126" s="513">
        <v>19.5</v>
      </c>
      <c r="J2126" s="513">
        <v>20</v>
      </c>
      <c r="K2126" s="513">
        <v>20</v>
      </c>
      <c r="L2126" s="513">
        <v>20.6</v>
      </c>
      <c r="M2126" s="609">
        <v>20.6</v>
      </c>
      <c r="N2126" s="609">
        <v>20.4</v>
      </c>
      <c r="O2126" s="609">
        <v>21.2</v>
      </c>
      <c r="P2126" s="609">
        <v>19.2</v>
      </c>
      <c r="Q2126" s="513">
        <v>19.85</v>
      </c>
      <c r="R2126" s="513">
        <v>19.8</v>
      </c>
      <c r="S2126" s="513">
        <v>19.5</v>
      </c>
      <c r="T2126" s="513"/>
      <c r="U2126" s="513">
        <v>19.95</v>
      </c>
    </row>
    <row r="2127" s="135" customFormat="1" customHeight="1" spans="1:21">
      <c r="A2127" s="630">
        <v>45877</v>
      </c>
      <c r="B2127" s="630">
        <v>45883</v>
      </c>
      <c r="C2127" s="627" t="s">
        <v>2114</v>
      </c>
      <c r="D2127" s="513">
        <v>0.3</v>
      </c>
      <c r="E2127" s="513">
        <v>0.3</v>
      </c>
      <c r="F2127" s="513">
        <v>0.2</v>
      </c>
      <c r="G2127" s="513">
        <v>0</v>
      </c>
      <c r="H2127" s="513">
        <v>0.1</v>
      </c>
      <c r="I2127" s="513">
        <v>0.3</v>
      </c>
      <c r="J2127" s="513">
        <v>0</v>
      </c>
      <c r="K2127" s="513">
        <v>0</v>
      </c>
      <c r="L2127" s="513">
        <v>1.4</v>
      </c>
      <c r="M2127" s="609">
        <v>1.2</v>
      </c>
      <c r="N2127" s="609">
        <v>0.9</v>
      </c>
      <c r="O2127" s="609">
        <v>1.45</v>
      </c>
      <c r="P2127" s="609">
        <v>1.2</v>
      </c>
      <c r="Q2127" s="513">
        <v>1.2</v>
      </c>
      <c r="R2127" s="513">
        <v>1.2</v>
      </c>
      <c r="S2127" s="513">
        <v>1.5</v>
      </c>
      <c r="T2127" s="513"/>
      <c r="U2127" s="513">
        <v>0.71</v>
      </c>
    </row>
    <row r="2128" s="135" customFormat="1" customHeight="1" spans="1:21">
      <c r="A2128" s="630">
        <v>45877</v>
      </c>
      <c r="B2128" s="630">
        <v>45883</v>
      </c>
      <c r="C2128" s="627" t="s">
        <v>2115</v>
      </c>
      <c r="D2128" s="513">
        <v>47</v>
      </c>
      <c r="E2128" s="513">
        <v>45</v>
      </c>
      <c r="F2128" s="609">
        <v>47</v>
      </c>
      <c r="G2128" s="513">
        <v>48</v>
      </c>
      <c r="H2128" s="609">
        <v>46</v>
      </c>
      <c r="I2128" s="513">
        <v>47.6</v>
      </c>
      <c r="J2128" s="609">
        <v>47.5</v>
      </c>
      <c r="K2128" s="609">
        <v>47</v>
      </c>
      <c r="L2128" s="513">
        <v>51.6</v>
      </c>
      <c r="M2128" s="609">
        <v>50.1</v>
      </c>
      <c r="N2128" s="609">
        <v>49.8</v>
      </c>
      <c r="O2128" s="609">
        <v>50.9</v>
      </c>
      <c r="P2128" s="609">
        <v>49</v>
      </c>
      <c r="Q2128" s="513">
        <v>49.1</v>
      </c>
      <c r="R2128" s="513">
        <v>49.2</v>
      </c>
      <c r="S2128" s="609">
        <v>48</v>
      </c>
      <c r="T2128" s="609"/>
      <c r="U2128" s="513">
        <v>48.3</v>
      </c>
    </row>
    <row r="2129" s="135" customFormat="1" customHeight="1" spans="1:21">
      <c r="A2129" s="630">
        <v>45877</v>
      </c>
      <c r="B2129" s="630">
        <v>45883</v>
      </c>
      <c r="C2129" s="627" t="s">
        <v>2116</v>
      </c>
      <c r="D2129" s="513">
        <v>41.5</v>
      </c>
      <c r="E2129" s="513">
        <v>41</v>
      </c>
      <c r="F2129" s="513">
        <v>41</v>
      </c>
      <c r="G2129" s="513">
        <v>41</v>
      </c>
      <c r="H2129" s="513">
        <v>41</v>
      </c>
      <c r="I2129" s="513">
        <v>41</v>
      </c>
      <c r="J2129" s="513">
        <v>41</v>
      </c>
      <c r="K2129" s="513">
        <v>42</v>
      </c>
      <c r="L2129" s="513">
        <v>44.2</v>
      </c>
      <c r="M2129" s="609">
        <v>42.9</v>
      </c>
      <c r="N2129" s="609">
        <v>42.5</v>
      </c>
      <c r="O2129" s="609">
        <v>43.3</v>
      </c>
      <c r="P2129" s="609">
        <v>41.4</v>
      </c>
      <c r="Q2129" s="513">
        <v>41.9</v>
      </c>
      <c r="R2129" s="513">
        <v>41.3</v>
      </c>
      <c r="S2129" s="513">
        <v>41</v>
      </c>
      <c r="T2129" s="513"/>
      <c r="U2129" s="513">
        <v>41.75</v>
      </c>
    </row>
    <row r="2130" s="135" customFormat="1" customHeight="1" spans="1:21">
      <c r="A2130" s="630">
        <v>45877</v>
      </c>
      <c r="B2130" s="630">
        <v>45883</v>
      </c>
      <c r="C2130" s="627" t="s">
        <v>2117</v>
      </c>
      <c r="D2130" s="513">
        <v>5.5</v>
      </c>
      <c r="E2130" s="513">
        <v>4</v>
      </c>
      <c r="F2130" s="513">
        <v>6</v>
      </c>
      <c r="G2130" s="513">
        <v>7</v>
      </c>
      <c r="H2130" s="513">
        <v>5</v>
      </c>
      <c r="I2130" s="513">
        <v>6.6</v>
      </c>
      <c r="J2130" s="513">
        <v>6.5</v>
      </c>
      <c r="K2130" s="513">
        <v>5</v>
      </c>
      <c r="L2130" s="513">
        <v>7.4</v>
      </c>
      <c r="M2130" s="609">
        <v>7.2</v>
      </c>
      <c r="N2130" s="609">
        <v>7.3</v>
      </c>
      <c r="O2130" s="609">
        <v>7.6</v>
      </c>
      <c r="P2130" s="609">
        <v>7.6</v>
      </c>
      <c r="Q2130" s="513">
        <v>7.2</v>
      </c>
      <c r="R2130" s="513">
        <v>7.9</v>
      </c>
      <c r="S2130" s="513">
        <v>7</v>
      </c>
      <c r="T2130" s="513"/>
      <c r="U2130" s="513">
        <v>6.55</v>
      </c>
    </row>
    <row r="2131" customFormat="1" customHeight="1" spans="1:21">
      <c r="A2131" s="630">
        <v>45884</v>
      </c>
      <c r="B2131" s="630">
        <v>45890</v>
      </c>
      <c r="C2131" s="627" t="s">
        <v>2111</v>
      </c>
      <c r="D2131" s="609">
        <v>16.95</v>
      </c>
      <c r="E2131" s="609">
        <v>16.7</v>
      </c>
      <c r="F2131" s="609">
        <v>17.21</v>
      </c>
      <c r="G2131" s="609">
        <v>17.25</v>
      </c>
      <c r="H2131" s="513">
        <v>17.65</v>
      </c>
      <c r="I2131" s="609">
        <v>17.68</v>
      </c>
      <c r="J2131" s="609">
        <v>17.72</v>
      </c>
      <c r="K2131" s="513">
        <v>17.82</v>
      </c>
      <c r="L2131" s="609">
        <v>18.17</v>
      </c>
      <c r="M2131" s="609">
        <v>18.56</v>
      </c>
      <c r="N2131" s="609">
        <v>17.95</v>
      </c>
      <c r="O2131" s="609">
        <v>19.36</v>
      </c>
      <c r="P2131" s="609">
        <v>17.53</v>
      </c>
      <c r="Q2131" s="609">
        <v>18.29</v>
      </c>
      <c r="R2131" s="609">
        <v>18.14</v>
      </c>
      <c r="S2131" s="609">
        <v>17.95</v>
      </c>
      <c r="T2131" s="609"/>
      <c r="U2131" s="609">
        <v>17.81</v>
      </c>
    </row>
    <row r="2132" customFormat="1" customHeight="1" spans="1:21">
      <c r="A2132" s="630">
        <v>45884</v>
      </c>
      <c r="B2132" s="630">
        <v>45890</v>
      </c>
      <c r="C2132" s="627" t="s">
        <v>2112</v>
      </c>
      <c r="D2132" s="513">
        <v>19.9</v>
      </c>
      <c r="E2132" s="513">
        <v>19.6</v>
      </c>
      <c r="F2132" s="513">
        <v>19.7</v>
      </c>
      <c r="G2132" s="513">
        <v>20</v>
      </c>
      <c r="H2132" s="513">
        <v>19.6</v>
      </c>
      <c r="I2132" s="513">
        <v>19.8</v>
      </c>
      <c r="J2132" s="513">
        <v>20</v>
      </c>
      <c r="K2132" s="513">
        <v>20</v>
      </c>
      <c r="L2132" s="513">
        <v>21.5</v>
      </c>
      <c r="M2132" s="609">
        <v>21.5</v>
      </c>
      <c r="N2132" s="609">
        <v>21.05</v>
      </c>
      <c r="O2132" s="609">
        <v>22.2</v>
      </c>
      <c r="P2132" s="609">
        <v>20.25</v>
      </c>
      <c r="Q2132" s="513">
        <v>21.15</v>
      </c>
      <c r="R2132" s="513">
        <v>20.9</v>
      </c>
      <c r="S2132" s="513">
        <v>21.5</v>
      </c>
      <c r="T2132" s="513"/>
      <c r="U2132" s="513">
        <v>20.54</v>
      </c>
    </row>
    <row r="2133" customFormat="1" customHeight="1" spans="1:21">
      <c r="A2133" s="630">
        <v>45884</v>
      </c>
      <c r="B2133" s="630">
        <v>45890</v>
      </c>
      <c r="C2133" s="627" t="s">
        <v>2113</v>
      </c>
      <c r="D2133" s="513">
        <v>19.9</v>
      </c>
      <c r="E2133" s="513">
        <v>19.5</v>
      </c>
      <c r="F2133" s="513">
        <v>19.5</v>
      </c>
      <c r="G2133" s="513">
        <v>19.5</v>
      </c>
      <c r="H2133" s="513">
        <v>19.5</v>
      </c>
      <c r="I2133" s="513">
        <v>19.6</v>
      </c>
      <c r="J2133" s="513">
        <v>20</v>
      </c>
      <c r="K2133" s="513">
        <v>20</v>
      </c>
      <c r="L2133" s="513">
        <v>20.6</v>
      </c>
      <c r="M2133" s="609">
        <v>20.6</v>
      </c>
      <c r="N2133" s="609">
        <v>20.4</v>
      </c>
      <c r="O2133" s="609">
        <v>21.1</v>
      </c>
      <c r="P2133" s="609">
        <v>19.2</v>
      </c>
      <c r="Q2133" s="513">
        <v>19.9</v>
      </c>
      <c r="R2133" s="513">
        <v>19.75</v>
      </c>
      <c r="S2133" s="513">
        <v>19.5</v>
      </c>
      <c r="T2133" s="513"/>
      <c r="U2133" s="513">
        <v>19.91</v>
      </c>
    </row>
    <row r="2134" customFormat="1" customHeight="1" spans="1:21">
      <c r="A2134" s="630">
        <v>45884</v>
      </c>
      <c r="B2134" s="630">
        <v>45890</v>
      </c>
      <c r="C2134" s="627" t="s">
        <v>2114</v>
      </c>
      <c r="D2134" s="513">
        <v>0</v>
      </c>
      <c r="E2134" s="513">
        <v>0.1</v>
      </c>
      <c r="F2134" s="513">
        <v>0.2</v>
      </c>
      <c r="G2134" s="513">
        <v>0.5</v>
      </c>
      <c r="H2134" s="513">
        <v>0.1</v>
      </c>
      <c r="I2134" s="513">
        <v>0.2</v>
      </c>
      <c r="J2134" s="513">
        <v>0</v>
      </c>
      <c r="K2134" s="513">
        <v>0</v>
      </c>
      <c r="L2134" s="513">
        <v>0.9</v>
      </c>
      <c r="M2134" s="609">
        <v>0.9</v>
      </c>
      <c r="N2134" s="609">
        <v>0.65</v>
      </c>
      <c r="O2134" s="609">
        <v>1.1</v>
      </c>
      <c r="P2134" s="609">
        <v>1.05</v>
      </c>
      <c r="Q2134" s="513">
        <v>1.25</v>
      </c>
      <c r="R2134" s="513">
        <v>1.15</v>
      </c>
      <c r="S2134" s="513">
        <v>2</v>
      </c>
      <c r="T2134" s="513"/>
      <c r="U2134" s="513">
        <v>0.63</v>
      </c>
    </row>
    <row r="2135" customFormat="1" customHeight="1" spans="1:21">
      <c r="A2135" s="630">
        <v>45884</v>
      </c>
      <c r="B2135" s="630">
        <v>45890</v>
      </c>
      <c r="C2135" s="627" t="s">
        <v>2115</v>
      </c>
      <c r="D2135" s="513">
        <v>47</v>
      </c>
      <c r="E2135" s="513">
        <v>45</v>
      </c>
      <c r="F2135" s="609">
        <v>46</v>
      </c>
      <c r="G2135" s="513">
        <v>47.6</v>
      </c>
      <c r="H2135" s="609">
        <v>45</v>
      </c>
      <c r="I2135" s="513">
        <v>47</v>
      </c>
      <c r="J2135" s="609">
        <v>46.5</v>
      </c>
      <c r="K2135" s="609">
        <v>46</v>
      </c>
      <c r="L2135" s="513">
        <v>51.5</v>
      </c>
      <c r="M2135" s="609">
        <v>50</v>
      </c>
      <c r="N2135" s="609">
        <v>49.6</v>
      </c>
      <c r="O2135" s="609">
        <v>50.7</v>
      </c>
      <c r="P2135" s="609">
        <v>48.7</v>
      </c>
      <c r="Q2135" s="513">
        <v>49.15</v>
      </c>
      <c r="R2135" s="513">
        <v>49.1</v>
      </c>
      <c r="S2135" s="609">
        <v>48</v>
      </c>
      <c r="T2135" s="609"/>
      <c r="U2135" s="609">
        <v>47.93</v>
      </c>
    </row>
    <row r="2136" customFormat="1" customHeight="1" spans="1:21">
      <c r="A2136" s="630">
        <v>45884</v>
      </c>
      <c r="B2136" s="630">
        <v>45890</v>
      </c>
      <c r="C2136" s="627" t="s">
        <v>2116</v>
      </c>
      <c r="D2136" s="513">
        <v>41.5</v>
      </c>
      <c r="E2136" s="513">
        <v>41</v>
      </c>
      <c r="F2136" s="513">
        <v>40.5</v>
      </c>
      <c r="G2136" s="513">
        <v>41</v>
      </c>
      <c r="H2136" s="513">
        <v>40</v>
      </c>
      <c r="I2136" s="513">
        <v>41</v>
      </c>
      <c r="J2136" s="513">
        <v>40.5</v>
      </c>
      <c r="K2136" s="513">
        <v>41</v>
      </c>
      <c r="L2136" s="513">
        <v>44.2</v>
      </c>
      <c r="M2136" s="609">
        <v>42.9</v>
      </c>
      <c r="N2136" s="609">
        <v>42.4</v>
      </c>
      <c r="O2136" s="609">
        <v>43.3</v>
      </c>
      <c r="P2136" s="609">
        <v>41.4</v>
      </c>
      <c r="Q2136" s="513">
        <v>41.9</v>
      </c>
      <c r="R2136" s="513">
        <v>41.3</v>
      </c>
      <c r="S2136" s="513">
        <v>41</v>
      </c>
      <c r="T2136" s="513"/>
      <c r="U2136" s="513">
        <v>41.56</v>
      </c>
    </row>
    <row r="2137" customFormat="1" customHeight="1" spans="1:21">
      <c r="A2137" s="630">
        <v>45884</v>
      </c>
      <c r="B2137" s="630">
        <v>45890</v>
      </c>
      <c r="C2137" s="627" t="s">
        <v>2117</v>
      </c>
      <c r="D2137" s="513">
        <v>5.5</v>
      </c>
      <c r="E2137" s="513">
        <v>4</v>
      </c>
      <c r="F2137" s="513">
        <v>5.5</v>
      </c>
      <c r="G2137" s="513">
        <v>6.6</v>
      </c>
      <c r="H2137" s="513">
        <v>5</v>
      </c>
      <c r="I2137" s="513">
        <v>6</v>
      </c>
      <c r="J2137" s="513">
        <v>6</v>
      </c>
      <c r="K2137" s="513">
        <v>5</v>
      </c>
      <c r="L2137" s="513">
        <v>7.3</v>
      </c>
      <c r="M2137" s="609">
        <v>7.1</v>
      </c>
      <c r="N2137" s="609">
        <v>7.2</v>
      </c>
      <c r="O2137" s="609">
        <v>7.4</v>
      </c>
      <c r="P2137" s="609">
        <v>7.3</v>
      </c>
      <c r="Q2137" s="513">
        <v>7.25</v>
      </c>
      <c r="R2137" s="513">
        <v>7.8</v>
      </c>
      <c r="S2137" s="513">
        <v>7</v>
      </c>
      <c r="T2137" s="513"/>
      <c r="U2137" s="513">
        <v>6.37</v>
      </c>
    </row>
    <row r="2138" customHeight="1" spans="1:21">
      <c r="A2138" s="630">
        <v>45891</v>
      </c>
      <c r="B2138" s="630">
        <v>45897</v>
      </c>
      <c r="C2138" s="627" t="s">
        <v>2111</v>
      </c>
      <c r="D2138" s="609">
        <v>16.79</v>
      </c>
      <c r="E2138" s="609">
        <v>16.53</v>
      </c>
      <c r="F2138" s="609">
        <v>17.2</v>
      </c>
      <c r="G2138" s="609">
        <v>17.18</v>
      </c>
      <c r="H2138" s="513">
        <v>17.6</v>
      </c>
      <c r="I2138" s="609">
        <v>17.65</v>
      </c>
      <c r="J2138" s="609">
        <v>17.7</v>
      </c>
      <c r="K2138" s="513">
        <v>17.78</v>
      </c>
      <c r="L2138" s="609">
        <v>18.03</v>
      </c>
      <c r="M2138" s="609">
        <v>18.81</v>
      </c>
      <c r="N2138" s="609">
        <v>17.91</v>
      </c>
      <c r="O2138" s="609">
        <v>19.73</v>
      </c>
      <c r="P2138" s="609">
        <v>17.81</v>
      </c>
      <c r="Q2138" s="609">
        <v>18.22</v>
      </c>
      <c r="R2138" s="609">
        <v>18.26</v>
      </c>
      <c r="S2138" s="609">
        <v>17.75</v>
      </c>
      <c r="T2138" s="609"/>
      <c r="U2138" s="513">
        <v>17.81</v>
      </c>
    </row>
    <row r="2139" customHeight="1" spans="1:21">
      <c r="A2139" s="630">
        <v>45891</v>
      </c>
      <c r="B2139" s="630">
        <v>45897</v>
      </c>
      <c r="C2139" s="627" t="s">
        <v>2112</v>
      </c>
      <c r="D2139" s="513">
        <v>19.7</v>
      </c>
      <c r="E2139" s="513">
        <v>19.4</v>
      </c>
      <c r="F2139" s="513">
        <v>19.5</v>
      </c>
      <c r="G2139" s="513">
        <v>19.8</v>
      </c>
      <c r="H2139" s="513">
        <v>19.5</v>
      </c>
      <c r="I2139" s="513">
        <v>19.5</v>
      </c>
      <c r="J2139" s="513">
        <v>19.5</v>
      </c>
      <c r="K2139" s="513">
        <v>19.8</v>
      </c>
      <c r="L2139" s="513">
        <v>21</v>
      </c>
      <c r="M2139" s="609">
        <v>21.8</v>
      </c>
      <c r="N2139" s="609">
        <v>20.95</v>
      </c>
      <c r="O2139" s="609">
        <v>22.6</v>
      </c>
      <c r="P2139" s="609">
        <v>20.6</v>
      </c>
      <c r="Q2139" s="513">
        <v>21.05</v>
      </c>
      <c r="R2139" s="513">
        <v>21.11</v>
      </c>
      <c r="S2139" s="513">
        <v>21.5</v>
      </c>
      <c r="T2139" s="513"/>
      <c r="U2139" s="513">
        <v>20.46</v>
      </c>
    </row>
    <row r="2140" customHeight="1" spans="1:21">
      <c r="A2140" s="630">
        <v>45891</v>
      </c>
      <c r="B2140" s="630">
        <v>45897</v>
      </c>
      <c r="C2140" s="627" t="s">
        <v>2113</v>
      </c>
      <c r="D2140" s="513">
        <v>19.7</v>
      </c>
      <c r="E2140" s="513">
        <v>19.4</v>
      </c>
      <c r="F2140" s="513">
        <v>19.5</v>
      </c>
      <c r="G2140" s="513">
        <v>19.4</v>
      </c>
      <c r="H2140" s="513">
        <v>19.5</v>
      </c>
      <c r="I2140" s="513">
        <v>19.5</v>
      </c>
      <c r="J2140" s="513">
        <v>19.5</v>
      </c>
      <c r="K2140" s="513">
        <v>19.8</v>
      </c>
      <c r="L2140" s="513">
        <v>20.4</v>
      </c>
      <c r="M2140" s="609">
        <v>20.7</v>
      </c>
      <c r="N2140" s="609">
        <v>20.4</v>
      </c>
      <c r="O2140" s="609">
        <v>21.1</v>
      </c>
      <c r="P2140" s="609">
        <v>19.3</v>
      </c>
      <c r="Q2140" s="513">
        <v>19.9</v>
      </c>
      <c r="R2140" s="513">
        <v>19.84</v>
      </c>
      <c r="S2140" s="513">
        <v>19</v>
      </c>
      <c r="T2140" s="513"/>
      <c r="U2140" s="513">
        <v>19.81</v>
      </c>
    </row>
    <row r="2141" customHeight="1" spans="1:21">
      <c r="A2141" s="630">
        <v>45891</v>
      </c>
      <c r="B2141" s="630">
        <v>45897</v>
      </c>
      <c r="C2141" s="627" t="s">
        <v>2114</v>
      </c>
      <c r="D2141" s="513">
        <v>0</v>
      </c>
      <c r="E2141" s="513">
        <v>0</v>
      </c>
      <c r="F2141" s="513">
        <v>0</v>
      </c>
      <c r="G2141" s="513">
        <v>0.4</v>
      </c>
      <c r="H2141" s="513">
        <v>0</v>
      </c>
      <c r="I2141" s="513">
        <v>0</v>
      </c>
      <c r="J2141" s="513">
        <v>0</v>
      </c>
      <c r="K2141" s="513">
        <v>0</v>
      </c>
      <c r="L2141" s="513">
        <v>0.6</v>
      </c>
      <c r="M2141" s="609">
        <v>1.1</v>
      </c>
      <c r="N2141" s="609">
        <v>0.55</v>
      </c>
      <c r="O2141" s="609">
        <v>1.5</v>
      </c>
      <c r="P2141" s="609">
        <v>1.3</v>
      </c>
      <c r="Q2141" s="513">
        <v>1.15</v>
      </c>
      <c r="R2141" s="513">
        <v>1.27</v>
      </c>
      <c r="S2141" s="513">
        <v>2.5</v>
      </c>
      <c r="T2141" s="513"/>
      <c r="U2141" s="513">
        <v>0.65</v>
      </c>
    </row>
    <row r="2142" customHeight="1" spans="1:21">
      <c r="A2142" s="630">
        <v>45891</v>
      </c>
      <c r="B2142" s="630">
        <v>45897</v>
      </c>
      <c r="C2142" s="627" t="s">
        <v>2115</v>
      </c>
      <c r="D2142" s="513">
        <v>47</v>
      </c>
      <c r="E2142" s="513">
        <v>45</v>
      </c>
      <c r="F2142" s="609">
        <v>46</v>
      </c>
      <c r="G2142" s="513">
        <v>47</v>
      </c>
      <c r="H2142" s="609">
        <v>43.5</v>
      </c>
      <c r="I2142" s="513">
        <v>45.5</v>
      </c>
      <c r="J2142" s="609">
        <v>44</v>
      </c>
      <c r="K2142" s="609">
        <v>44</v>
      </c>
      <c r="L2142" s="513">
        <v>51</v>
      </c>
      <c r="M2142" s="609">
        <v>50.2</v>
      </c>
      <c r="N2142" s="609">
        <v>49.7</v>
      </c>
      <c r="O2142" s="609">
        <v>51</v>
      </c>
      <c r="P2142" s="609">
        <v>49.1</v>
      </c>
      <c r="Q2142" s="513">
        <v>49.15</v>
      </c>
      <c r="R2142" s="513">
        <v>49.4</v>
      </c>
      <c r="S2142" s="609">
        <v>49</v>
      </c>
      <c r="T2142" s="609"/>
      <c r="U2142" s="513">
        <v>47.53</v>
      </c>
    </row>
    <row r="2143" customHeight="1" spans="1:21">
      <c r="A2143" s="630">
        <v>45891</v>
      </c>
      <c r="B2143" s="630">
        <v>45897</v>
      </c>
      <c r="C2143" s="627" t="s">
        <v>2116</v>
      </c>
      <c r="D2143" s="513">
        <v>41.5</v>
      </c>
      <c r="E2143" s="513">
        <v>41</v>
      </c>
      <c r="F2143" s="513">
        <v>40.5</v>
      </c>
      <c r="G2143" s="513">
        <v>41</v>
      </c>
      <c r="H2143" s="513">
        <v>40</v>
      </c>
      <c r="I2143" s="513">
        <v>40.5</v>
      </c>
      <c r="J2143" s="513">
        <v>40.5</v>
      </c>
      <c r="K2143" s="513">
        <v>41</v>
      </c>
      <c r="L2143" s="513">
        <v>44</v>
      </c>
      <c r="M2143" s="609">
        <v>42.8</v>
      </c>
      <c r="N2143" s="609">
        <v>42.2</v>
      </c>
      <c r="O2143" s="609">
        <v>43.2</v>
      </c>
      <c r="P2143" s="609">
        <v>41.7</v>
      </c>
      <c r="Q2143" s="513">
        <v>41.85</v>
      </c>
      <c r="R2143" s="513">
        <v>41.5</v>
      </c>
      <c r="S2143" s="513">
        <v>41</v>
      </c>
      <c r="T2143" s="513"/>
      <c r="U2143" s="513">
        <v>41.52</v>
      </c>
    </row>
    <row r="2144" customHeight="1" spans="1:21">
      <c r="A2144" s="630">
        <v>45891</v>
      </c>
      <c r="B2144" s="630">
        <v>45897</v>
      </c>
      <c r="C2144" s="627" t="s">
        <v>2117</v>
      </c>
      <c r="D2144" s="513">
        <v>5.5</v>
      </c>
      <c r="E2144" s="513">
        <v>4</v>
      </c>
      <c r="F2144" s="513">
        <v>5.5</v>
      </c>
      <c r="G2144" s="513">
        <v>6</v>
      </c>
      <c r="H2144" s="513">
        <v>3.5</v>
      </c>
      <c r="I2144" s="513">
        <v>5</v>
      </c>
      <c r="J2144" s="513">
        <v>3.5</v>
      </c>
      <c r="K2144" s="513">
        <v>3</v>
      </c>
      <c r="L2144" s="513">
        <v>7</v>
      </c>
      <c r="M2144" s="609">
        <v>7.4</v>
      </c>
      <c r="N2144" s="609">
        <v>7.5</v>
      </c>
      <c r="O2144" s="609">
        <v>7.8</v>
      </c>
      <c r="P2144" s="609">
        <v>7.4</v>
      </c>
      <c r="Q2144" s="513">
        <v>7.3</v>
      </c>
      <c r="R2144" s="513">
        <v>7.9</v>
      </c>
      <c r="S2144" s="513">
        <v>8</v>
      </c>
      <c r="T2144" s="513"/>
      <c r="U2144" s="513">
        <v>6.01</v>
      </c>
    </row>
    <row r="2145" s="135" customFormat="1" customHeight="1" spans="1:21">
      <c r="A2145" s="630">
        <v>45898</v>
      </c>
      <c r="B2145" s="630">
        <v>45904</v>
      </c>
      <c r="C2145" s="627" t="s">
        <v>2111</v>
      </c>
      <c r="D2145" s="609">
        <v>16.86</v>
      </c>
      <c r="E2145" s="609">
        <v>16.6</v>
      </c>
      <c r="F2145" s="609">
        <v>17.55</v>
      </c>
      <c r="G2145" s="609">
        <v>17.46</v>
      </c>
      <c r="H2145" s="513">
        <v>17.98</v>
      </c>
      <c r="I2145" s="609">
        <v>18.11</v>
      </c>
      <c r="J2145" s="609">
        <v>17.86</v>
      </c>
      <c r="K2145" s="513">
        <v>18.11</v>
      </c>
      <c r="L2145" s="609">
        <v>18.12</v>
      </c>
      <c r="M2145" s="609">
        <v>19.13</v>
      </c>
      <c r="N2145" s="609">
        <v>18.15</v>
      </c>
      <c r="O2145" s="609">
        <v>20.21</v>
      </c>
      <c r="P2145" s="609">
        <v>17.89</v>
      </c>
      <c r="Q2145" s="609">
        <v>18.49</v>
      </c>
      <c r="R2145" s="609">
        <v>18.42</v>
      </c>
      <c r="S2145" s="609">
        <v>18.4</v>
      </c>
      <c r="T2145" s="609"/>
      <c r="U2145" s="513">
        <v>18.08</v>
      </c>
    </row>
    <row r="2146" s="135" customFormat="1" customHeight="1" spans="1:21">
      <c r="A2146" s="630">
        <v>45898</v>
      </c>
      <c r="B2146" s="630">
        <v>45904</v>
      </c>
      <c r="C2146" s="627" t="s">
        <v>2112</v>
      </c>
      <c r="D2146" s="513">
        <v>19.7</v>
      </c>
      <c r="E2146" s="513">
        <v>19.4</v>
      </c>
      <c r="F2146" s="513">
        <v>19.5</v>
      </c>
      <c r="G2146" s="513">
        <v>19.8</v>
      </c>
      <c r="H2146" s="513">
        <v>19.5</v>
      </c>
      <c r="I2146" s="513">
        <v>19.5</v>
      </c>
      <c r="J2146" s="513">
        <v>19.5</v>
      </c>
      <c r="K2146" s="513">
        <v>19.8</v>
      </c>
      <c r="L2146" s="513">
        <v>21.05</v>
      </c>
      <c r="M2146" s="609">
        <v>22.05</v>
      </c>
      <c r="N2146" s="609">
        <v>21.3</v>
      </c>
      <c r="O2146" s="609">
        <v>23.15</v>
      </c>
      <c r="P2146" s="609">
        <v>20.75</v>
      </c>
      <c r="Q2146" s="513">
        <v>21.12</v>
      </c>
      <c r="R2146" s="513">
        <v>21.2</v>
      </c>
      <c r="S2146" s="513">
        <v>22</v>
      </c>
      <c r="T2146" s="513"/>
      <c r="U2146" s="513">
        <v>20.58</v>
      </c>
    </row>
    <row r="2147" s="135" customFormat="1" customHeight="1" spans="1:21">
      <c r="A2147" s="630">
        <v>45898</v>
      </c>
      <c r="B2147" s="630">
        <v>45904</v>
      </c>
      <c r="C2147" s="627" t="s">
        <v>2113</v>
      </c>
      <c r="D2147" s="513">
        <v>19.7</v>
      </c>
      <c r="E2147" s="513">
        <v>19.4</v>
      </c>
      <c r="F2147" s="513">
        <v>19.5</v>
      </c>
      <c r="G2147" s="513">
        <v>19.5</v>
      </c>
      <c r="H2147" s="513">
        <v>19.5</v>
      </c>
      <c r="I2147" s="513">
        <v>19.5</v>
      </c>
      <c r="J2147" s="513">
        <v>19.5</v>
      </c>
      <c r="K2147" s="513">
        <v>19.8</v>
      </c>
      <c r="L2147" s="513">
        <v>20.35</v>
      </c>
      <c r="M2147" s="609">
        <v>20.6</v>
      </c>
      <c r="N2147" s="609">
        <v>20.65</v>
      </c>
      <c r="O2147" s="609">
        <v>21.4</v>
      </c>
      <c r="P2147" s="609">
        <v>19.5</v>
      </c>
      <c r="Q2147" s="513">
        <v>19.98</v>
      </c>
      <c r="R2147" s="513">
        <v>19.9</v>
      </c>
      <c r="S2147" s="513">
        <v>19</v>
      </c>
      <c r="T2147" s="513"/>
      <c r="U2147" s="513">
        <v>19.86</v>
      </c>
    </row>
    <row r="2148" s="135" customFormat="1" customHeight="1" spans="1:21">
      <c r="A2148" s="630">
        <v>45898</v>
      </c>
      <c r="B2148" s="630">
        <v>45904</v>
      </c>
      <c r="C2148" s="627" t="s">
        <v>2114</v>
      </c>
      <c r="D2148" s="513">
        <v>0</v>
      </c>
      <c r="E2148" s="513">
        <v>0</v>
      </c>
      <c r="F2148" s="513">
        <v>0</v>
      </c>
      <c r="G2148" s="513">
        <v>0.3</v>
      </c>
      <c r="H2148" s="513">
        <v>0</v>
      </c>
      <c r="I2148" s="513">
        <v>0</v>
      </c>
      <c r="J2148" s="513">
        <v>0</v>
      </c>
      <c r="K2148" s="513">
        <v>0</v>
      </c>
      <c r="L2148" s="513">
        <v>0.7</v>
      </c>
      <c r="M2148" s="609">
        <v>1.45</v>
      </c>
      <c r="N2148" s="609">
        <v>0.65</v>
      </c>
      <c r="O2148" s="609">
        <v>1.75</v>
      </c>
      <c r="P2148" s="609">
        <v>1.25</v>
      </c>
      <c r="Q2148" s="513">
        <v>1.14</v>
      </c>
      <c r="R2148" s="513">
        <v>1.3</v>
      </c>
      <c r="S2148" s="513">
        <v>3</v>
      </c>
      <c r="T2148" s="513"/>
      <c r="U2148" s="513">
        <v>0.72</v>
      </c>
    </row>
    <row r="2149" s="135" customFormat="1" customHeight="1" spans="1:21">
      <c r="A2149" s="630">
        <v>45898</v>
      </c>
      <c r="B2149" s="630">
        <v>45904</v>
      </c>
      <c r="C2149" s="627" t="s">
        <v>2115</v>
      </c>
      <c r="D2149" s="513">
        <v>47.5</v>
      </c>
      <c r="E2149" s="513">
        <v>45.5</v>
      </c>
      <c r="F2149" s="609">
        <v>47.5</v>
      </c>
      <c r="G2149" s="513">
        <v>48</v>
      </c>
      <c r="H2149" s="609">
        <v>47.5</v>
      </c>
      <c r="I2149" s="513">
        <v>48</v>
      </c>
      <c r="J2149" s="609">
        <v>47.5</v>
      </c>
      <c r="K2149" s="609">
        <v>48</v>
      </c>
      <c r="L2149" s="513">
        <v>51.03</v>
      </c>
      <c r="M2149" s="609">
        <v>50.8</v>
      </c>
      <c r="N2149" s="609">
        <v>49.9</v>
      </c>
      <c r="O2149" s="609">
        <v>51.9</v>
      </c>
      <c r="P2149" s="609">
        <v>49.5</v>
      </c>
      <c r="Q2149" s="513">
        <v>49.3</v>
      </c>
      <c r="R2149" s="513">
        <v>49.55</v>
      </c>
      <c r="S2149" s="609">
        <v>49</v>
      </c>
      <c r="T2149" s="609"/>
      <c r="U2149" s="513">
        <v>48.78</v>
      </c>
    </row>
    <row r="2150" s="135" customFormat="1" customHeight="1" spans="1:21">
      <c r="A2150" s="630">
        <v>45898</v>
      </c>
      <c r="B2150" s="630">
        <v>45904</v>
      </c>
      <c r="C2150" s="627" t="s">
        <v>2116</v>
      </c>
      <c r="D2150" s="513">
        <v>42</v>
      </c>
      <c r="E2150" s="513">
        <v>41.5</v>
      </c>
      <c r="F2150" s="513">
        <v>41</v>
      </c>
      <c r="G2150" s="513">
        <v>41</v>
      </c>
      <c r="H2150" s="513">
        <v>41</v>
      </c>
      <c r="I2150" s="513">
        <v>41</v>
      </c>
      <c r="J2150" s="513">
        <v>41</v>
      </c>
      <c r="K2150" s="513">
        <v>41.5</v>
      </c>
      <c r="L2150" s="513">
        <v>44.03</v>
      </c>
      <c r="M2150" s="609">
        <v>43.1</v>
      </c>
      <c r="N2150" s="609">
        <v>42.6</v>
      </c>
      <c r="O2150" s="609">
        <v>43.9</v>
      </c>
      <c r="P2150" s="609">
        <v>42</v>
      </c>
      <c r="Q2150" s="513">
        <v>41.95</v>
      </c>
      <c r="R2150" s="513">
        <v>41.6</v>
      </c>
      <c r="S2150" s="513">
        <v>41</v>
      </c>
      <c r="T2150" s="513"/>
      <c r="U2150" s="513">
        <v>41.89</v>
      </c>
    </row>
    <row r="2151" s="135" customFormat="1" customHeight="1" spans="1:21">
      <c r="A2151" s="630">
        <v>45898</v>
      </c>
      <c r="B2151" s="630">
        <v>45904</v>
      </c>
      <c r="C2151" s="627" t="s">
        <v>2117</v>
      </c>
      <c r="D2151" s="513">
        <v>5.5</v>
      </c>
      <c r="E2151" s="513">
        <v>4</v>
      </c>
      <c r="F2151" s="513">
        <v>6.5</v>
      </c>
      <c r="G2151" s="513">
        <v>7</v>
      </c>
      <c r="H2151" s="513">
        <v>6.5</v>
      </c>
      <c r="I2151" s="513">
        <v>7</v>
      </c>
      <c r="J2151" s="513">
        <v>6.5</v>
      </c>
      <c r="K2151" s="513">
        <v>6.5</v>
      </c>
      <c r="L2151" s="513">
        <v>7</v>
      </c>
      <c r="M2151" s="609">
        <v>7.7</v>
      </c>
      <c r="N2151" s="609">
        <v>7.3</v>
      </c>
      <c r="O2151" s="609">
        <v>8</v>
      </c>
      <c r="P2151" s="609">
        <v>7.5</v>
      </c>
      <c r="Q2151" s="513">
        <v>7.35</v>
      </c>
      <c r="R2151" s="513">
        <v>7.95</v>
      </c>
      <c r="S2151" s="513">
        <v>8</v>
      </c>
      <c r="T2151" s="513"/>
      <c r="U2151" s="513">
        <v>6.89</v>
      </c>
    </row>
    <row r="2152" s="135" customFormat="1" customHeight="1" spans="1:21">
      <c r="A2152" s="630">
        <v>45905</v>
      </c>
      <c r="B2152" s="630">
        <v>45911</v>
      </c>
      <c r="C2152" s="627" t="s">
        <v>2111</v>
      </c>
      <c r="D2152" s="609">
        <v>16.58</v>
      </c>
      <c r="E2152" s="609">
        <v>16.3</v>
      </c>
      <c r="F2152" s="609">
        <v>17.24</v>
      </c>
      <c r="G2152" s="609">
        <v>17.2</v>
      </c>
      <c r="H2152" s="513">
        <v>17.65</v>
      </c>
      <c r="I2152" s="609">
        <v>17.79</v>
      </c>
      <c r="J2152" s="609">
        <v>17.53</v>
      </c>
      <c r="K2152" s="513">
        <v>17.82</v>
      </c>
      <c r="L2152" s="609">
        <v>17.94</v>
      </c>
      <c r="M2152" s="513">
        <v>18.67</v>
      </c>
      <c r="N2152" s="609">
        <v>17.82</v>
      </c>
      <c r="O2152" s="513">
        <v>18.75</v>
      </c>
      <c r="P2152" s="609">
        <v>16.55</v>
      </c>
      <c r="Q2152" s="609">
        <v>18.18</v>
      </c>
      <c r="R2152" s="609">
        <v>17.94</v>
      </c>
      <c r="S2152" s="513">
        <v>18.1</v>
      </c>
      <c r="T2152" s="513"/>
      <c r="U2152" s="513">
        <v>17.63</v>
      </c>
    </row>
    <row r="2153" s="135" customFormat="1" customHeight="1" spans="1:21">
      <c r="A2153" s="630">
        <v>45905</v>
      </c>
      <c r="B2153" s="630">
        <v>45911</v>
      </c>
      <c r="C2153" s="627" t="s">
        <v>2112</v>
      </c>
      <c r="D2153" s="513">
        <v>19.7</v>
      </c>
      <c r="E2153" s="513">
        <v>19.4</v>
      </c>
      <c r="F2153" s="513">
        <v>19.5</v>
      </c>
      <c r="G2153" s="513">
        <v>19.8</v>
      </c>
      <c r="H2153" s="513">
        <v>19.5</v>
      </c>
      <c r="I2153" s="513">
        <v>19.5</v>
      </c>
      <c r="J2153" s="513">
        <v>19.5</v>
      </c>
      <c r="K2153" s="513">
        <v>19.8</v>
      </c>
      <c r="L2153" s="513">
        <v>20.95</v>
      </c>
      <c r="M2153" s="513">
        <v>21.65</v>
      </c>
      <c r="N2153" s="513">
        <v>20.8</v>
      </c>
      <c r="O2153" s="513">
        <v>22.15</v>
      </c>
      <c r="P2153" s="513">
        <v>19.65</v>
      </c>
      <c r="Q2153" s="513">
        <v>21</v>
      </c>
      <c r="R2153" s="513">
        <v>20.9</v>
      </c>
      <c r="S2153" s="513">
        <v>22</v>
      </c>
      <c r="T2153" s="513"/>
      <c r="U2153" s="513">
        <v>20.36</v>
      </c>
    </row>
    <row r="2154" s="135" customFormat="1" customHeight="1" spans="1:21">
      <c r="A2154" s="630">
        <v>45905</v>
      </c>
      <c r="B2154" s="630">
        <v>45911</v>
      </c>
      <c r="C2154" s="627" t="s">
        <v>2113</v>
      </c>
      <c r="D2154" s="513">
        <v>19.7</v>
      </c>
      <c r="E2154" s="513">
        <v>19.4</v>
      </c>
      <c r="F2154" s="513">
        <v>19.5</v>
      </c>
      <c r="G2154" s="513">
        <v>19.3</v>
      </c>
      <c r="H2154" s="513">
        <v>19.5</v>
      </c>
      <c r="I2154" s="513">
        <v>19.2</v>
      </c>
      <c r="J2154" s="513">
        <v>19.5</v>
      </c>
      <c r="K2154" s="513">
        <v>19.8</v>
      </c>
      <c r="L2154" s="513">
        <v>20.25</v>
      </c>
      <c r="M2154" s="513">
        <v>20.3</v>
      </c>
      <c r="N2154" s="513">
        <v>19.95</v>
      </c>
      <c r="O2154" s="513">
        <v>20.8</v>
      </c>
      <c r="P2154" s="513">
        <v>18.55</v>
      </c>
      <c r="Q2154" s="513">
        <v>19.8</v>
      </c>
      <c r="R2154" s="513">
        <v>19.6</v>
      </c>
      <c r="S2154" s="513">
        <v>19</v>
      </c>
      <c r="T2154" s="513"/>
      <c r="U2154" s="513">
        <v>19.63</v>
      </c>
    </row>
    <row r="2155" s="135" customFormat="1" customHeight="1" spans="1:21">
      <c r="A2155" s="630">
        <v>45905</v>
      </c>
      <c r="B2155" s="630">
        <v>45911</v>
      </c>
      <c r="C2155" s="627" t="s">
        <v>2114</v>
      </c>
      <c r="D2155" s="513">
        <v>0</v>
      </c>
      <c r="E2155" s="513">
        <v>0</v>
      </c>
      <c r="F2155" s="513">
        <v>0</v>
      </c>
      <c r="G2155" s="513">
        <v>0.5</v>
      </c>
      <c r="H2155" s="513">
        <v>0</v>
      </c>
      <c r="I2155" s="513">
        <v>0.3</v>
      </c>
      <c r="J2155" s="513">
        <v>0</v>
      </c>
      <c r="K2155" s="513">
        <v>0</v>
      </c>
      <c r="L2155" s="513">
        <v>0.7</v>
      </c>
      <c r="M2155" s="513">
        <v>1.35</v>
      </c>
      <c r="N2155" s="513">
        <v>0.85</v>
      </c>
      <c r="O2155" s="513">
        <v>1.35</v>
      </c>
      <c r="P2155" s="513">
        <v>1.1</v>
      </c>
      <c r="Q2155" s="513">
        <v>1.2</v>
      </c>
      <c r="R2155" s="513">
        <v>1.3</v>
      </c>
      <c r="S2155" s="513">
        <v>3</v>
      </c>
      <c r="T2155" s="513"/>
      <c r="U2155" s="513">
        <v>0.73</v>
      </c>
    </row>
    <row r="2156" s="135" customFormat="1" customHeight="1" spans="1:21">
      <c r="A2156" s="630">
        <v>45905</v>
      </c>
      <c r="B2156" s="630">
        <v>45911</v>
      </c>
      <c r="C2156" s="627" t="s">
        <v>2115</v>
      </c>
      <c r="D2156" s="513">
        <v>47</v>
      </c>
      <c r="E2156" s="513">
        <v>45</v>
      </c>
      <c r="F2156" s="609">
        <v>47.5</v>
      </c>
      <c r="G2156" s="513">
        <v>47.5</v>
      </c>
      <c r="H2156" s="609">
        <v>46</v>
      </c>
      <c r="I2156" s="513">
        <v>47</v>
      </c>
      <c r="J2156" s="609">
        <v>47</v>
      </c>
      <c r="K2156" s="609">
        <v>47</v>
      </c>
      <c r="L2156" s="513">
        <v>50.95</v>
      </c>
      <c r="M2156" s="609">
        <v>50.5</v>
      </c>
      <c r="N2156" s="513">
        <v>49.7</v>
      </c>
      <c r="O2156" s="609">
        <v>51.3</v>
      </c>
      <c r="P2156" s="513">
        <v>48.7</v>
      </c>
      <c r="Q2156" s="513">
        <v>49</v>
      </c>
      <c r="R2156" s="513">
        <v>49.2</v>
      </c>
      <c r="S2156" s="609">
        <v>49</v>
      </c>
      <c r="T2156" s="609"/>
      <c r="U2156" s="513">
        <v>48.27</v>
      </c>
    </row>
    <row r="2157" s="135" customFormat="1" customHeight="1" spans="1:21">
      <c r="A2157" s="630">
        <v>45905</v>
      </c>
      <c r="B2157" s="630">
        <v>45911</v>
      </c>
      <c r="C2157" s="627" t="s">
        <v>2116</v>
      </c>
      <c r="D2157" s="513">
        <v>41.5</v>
      </c>
      <c r="E2157" s="513">
        <v>41</v>
      </c>
      <c r="F2157" s="513">
        <v>41</v>
      </c>
      <c r="G2157" s="513">
        <v>41</v>
      </c>
      <c r="H2157" s="513">
        <v>41</v>
      </c>
      <c r="I2157" s="513">
        <v>40.5</v>
      </c>
      <c r="J2157" s="513">
        <v>41</v>
      </c>
      <c r="K2157" s="513">
        <v>41.5</v>
      </c>
      <c r="L2157" s="513">
        <v>43.95</v>
      </c>
      <c r="M2157" s="513">
        <v>42.8</v>
      </c>
      <c r="N2157" s="513">
        <v>42.1</v>
      </c>
      <c r="O2157" s="513">
        <v>43.2</v>
      </c>
      <c r="P2157" s="513">
        <v>41.3</v>
      </c>
      <c r="Q2157" s="513">
        <v>41.85</v>
      </c>
      <c r="R2157" s="513">
        <v>41.3</v>
      </c>
      <c r="S2157" s="513">
        <v>41</v>
      </c>
      <c r="T2157" s="513"/>
      <c r="U2157" s="513">
        <v>41.63</v>
      </c>
    </row>
    <row r="2158" s="135" customFormat="1" customHeight="1" spans="1:21">
      <c r="A2158" s="630">
        <v>45905</v>
      </c>
      <c r="B2158" s="630">
        <v>45911</v>
      </c>
      <c r="C2158" s="627" t="s">
        <v>2117</v>
      </c>
      <c r="D2158" s="513">
        <v>5.5</v>
      </c>
      <c r="E2158" s="513">
        <v>4</v>
      </c>
      <c r="F2158" s="513">
        <v>6.5</v>
      </c>
      <c r="G2158" s="513">
        <v>6.5</v>
      </c>
      <c r="H2158" s="513">
        <v>5</v>
      </c>
      <c r="I2158" s="513">
        <v>6.5</v>
      </c>
      <c r="J2158" s="513">
        <v>6</v>
      </c>
      <c r="K2158" s="513">
        <v>5.5</v>
      </c>
      <c r="L2158" s="513">
        <v>7</v>
      </c>
      <c r="M2158" s="513">
        <v>7.7</v>
      </c>
      <c r="N2158" s="513">
        <v>7.6</v>
      </c>
      <c r="O2158" s="513">
        <v>8.1</v>
      </c>
      <c r="P2158" s="513">
        <v>7.4</v>
      </c>
      <c r="Q2158" s="513">
        <v>7.15</v>
      </c>
      <c r="R2158" s="513">
        <v>7.9</v>
      </c>
      <c r="S2158" s="513">
        <v>8</v>
      </c>
      <c r="T2158" s="513"/>
      <c r="U2158" s="513">
        <v>6.64</v>
      </c>
    </row>
    <row r="2159" s="135" customFormat="1" customHeight="1" spans="1:21">
      <c r="A2159" s="631">
        <v>45912</v>
      </c>
      <c r="B2159" s="631">
        <v>45918</v>
      </c>
      <c r="C2159" s="627" t="s">
        <v>2111</v>
      </c>
      <c r="D2159" s="609">
        <v>16.31</v>
      </c>
      <c r="E2159" s="609">
        <v>16.15</v>
      </c>
      <c r="F2159" s="609">
        <v>16.81</v>
      </c>
      <c r="G2159" s="609">
        <v>16.58</v>
      </c>
      <c r="H2159" s="513">
        <v>16.88</v>
      </c>
      <c r="I2159" s="609">
        <v>16.96</v>
      </c>
      <c r="J2159" s="609">
        <v>17.25</v>
      </c>
      <c r="K2159" s="513">
        <v>17.02</v>
      </c>
      <c r="L2159" s="609">
        <v>17.67</v>
      </c>
      <c r="M2159" s="609">
        <v>18.35</v>
      </c>
      <c r="N2159" s="609">
        <v>17.65</v>
      </c>
      <c r="O2159" s="609">
        <v>18.2</v>
      </c>
      <c r="P2159" s="609">
        <v>16.15</v>
      </c>
      <c r="Q2159" s="609">
        <v>17.73</v>
      </c>
      <c r="R2159" s="609">
        <v>17.69</v>
      </c>
      <c r="S2159" s="609">
        <v>17.72</v>
      </c>
      <c r="T2159" s="609"/>
      <c r="U2159" s="513">
        <v>17.2</v>
      </c>
    </row>
    <row r="2160" s="135" customFormat="1" customHeight="1" spans="1:21">
      <c r="A2160" s="631">
        <v>45912</v>
      </c>
      <c r="B2160" s="631">
        <v>45918</v>
      </c>
      <c r="C2160" s="627" t="s">
        <v>2112</v>
      </c>
      <c r="D2160" s="513">
        <v>19.4</v>
      </c>
      <c r="E2160" s="513">
        <v>19.2</v>
      </c>
      <c r="F2160" s="513">
        <v>19.3</v>
      </c>
      <c r="G2160" s="513">
        <v>19.4</v>
      </c>
      <c r="H2160" s="513">
        <v>19.2</v>
      </c>
      <c r="I2160" s="513">
        <v>19.2</v>
      </c>
      <c r="J2160" s="513">
        <v>19.3</v>
      </c>
      <c r="K2160" s="513">
        <v>19.8</v>
      </c>
      <c r="L2160" s="513">
        <v>20.7</v>
      </c>
      <c r="M2160" s="513">
        <v>21.4</v>
      </c>
      <c r="N2160" s="513">
        <v>20.5</v>
      </c>
      <c r="O2160" s="513">
        <v>21.5</v>
      </c>
      <c r="P2160" s="513">
        <v>19.2</v>
      </c>
      <c r="Q2160" s="513">
        <v>20.5</v>
      </c>
      <c r="R2160" s="513">
        <v>20.6</v>
      </c>
      <c r="S2160" s="513">
        <v>21.8</v>
      </c>
      <c r="T2160" s="513"/>
      <c r="U2160" s="513">
        <v>20.06</v>
      </c>
    </row>
    <row r="2161" s="135" customFormat="1" customHeight="1" spans="1:21">
      <c r="A2161" s="631">
        <v>45912</v>
      </c>
      <c r="B2161" s="631">
        <v>45918</v>
      </c>
      <c r="C2161" s="627" t="s">
        <v>2113</v>
      </c>
      <c r="D2161" s="513">
        <v>19.4</v>
      </c>
      <c r="E2161" s="513">
        <v>19.2</v>
      </c>
      <c r="F2161" s="513">
        <v>19.3</v>
      </c>
      <c r="G2161" s="513">
        <v>19.3</v>
      </c>
      <c r="H2161" s="513">
        <v>19.5</v>
      </c>
      <c r="I2161" s="513">
        <v>19.2</v>
      </c>
      <c r="J2161" s="513">
        <v>19.3</v>
      </c>
      <c r="K2161" s="513">
        <v>19.8</v>
      </c>
      <c r="L2161" s="513">
        <v>20.05</v>
      </c>
      <c r="M2161" s="513">
        <v>20.1</v>
      </c>
      <c r="N2161" s="513">
        <v>19.7</v>
      </c>
      <c r="O2161" s="513">
        <v>20.3</v>
      </c>
      <c r="P2161" s="513">
        <v>18.1</v>
      </c>
      <c r="Q2161" s="513">
        <v>19.4</v>
      </c>
      <c r="R2161" s="513">
        <v>19.35</v>
      </c>
      <c r="S2161" s="513">
        <v>18.7</v>
      </c>
      <c r="T2161" s="513"/>
      <c r="U2161" s="513">
        <v>19.42</v>
      </c>
    </row>
    <row r="2162" s="135" customFormat="1" customHeight="1" spans="1:21">
      <c r="A2162" s="631">
        <v>45912</v>
      </c>
      <c r="B2162" s="631">
        <v>45918</v>
      </c>
      <c r="C2162" s="627" t="s">
        <v>2114</v>
      </c>
      <c r="D2162" s="513">
        <v>0</v>
      </c>
      <c r="E2162" s="513">
        <v>0</v>
      </c>
      <c r="F2162" s="513">
        <v>0</v>
      </c>
      <c r="G2162" s="513">
        <v>0.1</v>
      </c>
      <c r="H2162" s="513">
        <v>-0.3</v>
      </c>
      <c r="I2162" s="513">
        <v>0</v>
      </c>
      <c r="J2162" s="513">
        <v>0</v>
      </c>
      <c r="K2162" s="513">
        <v>0</v>
      </c>
      <c r="L2162" s="513">
        <v>0.65</v>
      </c>
      <c r="M2162" s="513">
        <v>1.3</v>
      </c>
      <c r="N2162" s="513">
        <v>0.8</v>
      </c>
      <c r="O2162" s="513">
        <v>1.2</v>
      </c>
      <c r="P2162" s="513">
        <v>1.1</v>
      </c>
      <c r="Q2162" s="513">
        <v>1.1</v>
      </c>
      <c r="R2162" s="513">
        <v>1.25</v>
      </c>
      <c r="S2162" s="513">
        <v>3.1</v>
      </c>
      <c r="T2162" s="513"/>
      <c r="U2162" s="513">
        <v>0.64</v>
      </c>
    </row>
    <row r="2163" s="135" customFormat="1" customHeight="1" spans="1:21">
      <c r="A2163" s="631">
        <v>45912</v>
      </c>
      <c r="B2163" s="631">
        <v>45918</v>
      </c>
      <c r="C2163" s="627" t="s">
        <v>2115</v>
      </c>
      <c r="D2163" s="513">
        <v>46.5</v>
      </c>
      <c r="E2163" s="513">
        <v>44</v>
      </c>
      <c r="F2163" s="609">
        <v>46.5</v>
      </c>
      <c r="G2163" s="513">
        <v>46.5</v>
      </c>
      <c r="H2163" s="609">
        <v>46</v>
      </c>
      <c r="I2163" s="513">
        <v>46</v>
      </c>
      <c r="J2163" s="609">
        <v>46.5</v>
      </c>
      <c r="K2163" s="609">
        <v>46</v>
      </c>
      <c r="L2163" s="513">
        <v>50.5</v>
      </c>
      <c r="M2163" s="513">
        <v>50.1</v>
      </c>
      <c r="N2163" s="513">
        <v>49.4</v>
      </c>
      <c r="O2163" s="513">
        <v>50.8</v>
      </c>
      <c r="P2163" s="513">
        <v>48.3</v>
      </c>
      <c r="Q2163" s="513">
        <v>48.6</v>
      </c>
      <c r="R2163" s="513">
        <v>48.95</v>
      </c>
      <c r="S2163" s="609">
        <v>48.7</v>
      </c>
      <c r="T2163" s="609"/>
      <c r="U2163" s="513">
        <v>47.71</v>
      </c>
    </row>
    <row r="2164" s="135" customFormat="1" customHeight="1" spans="1:21">
      <c r="A2164" s="631">
        <v>45912</v>
      </c>
      <c r="B2164" s="631">
        <v>45918</v>
      </c>
      <c r="C2164" s="627" t="s">
        <v>2116</v>
      </c>
      <c r="D2164" s="513">
        <v>41.5</v>
      </c>
      <c r="E2164" s="513">
        <v>41</v>
      </c>
      <c r="F2164" s="513">
        <v>41</v>
      </c>
      <c r="G2164" s="513">
        <v>41</v>
      </c>
      <c r="H2164" s="513">
        <v>42</v>
      </c>
      <c r="I2164" s="513">
        <v>40.5</v>
      </c>
      <c r="J2164" s="513">
        <v>41</v>
      </c>
      <c r="K2164" s="513">
        <v>42</v>
      </c>
      <c r="L2164" s="513">
        <v>43.45</v>
      </c>
      <c r="M2164" s="513">
        <v>42.3</v>
      </c>
      <c r="N2164" s="513">
        <v>41.5</v>
      </c>
      <c r="O2164" s="513">
        <v>42.5</v>
      </c>
      <c r="P2164" s="513">
        <v>40.8</v>
      </c>
      <c r="Q2164" s="513">
        <v>41.4</v>
      </c>
      <c r="R2164" s="513">
        <v>41</v>
      </c>
      <c r="S2164" s="513">
        <v>40.7</v>
      </c>
      <c r="T2164" s="513"/>
      <c r="U2164" s="513">
        <v>41.48</v>
      </c>
    </row>
    <row r="2165" s="135" customFormat="1" customHeight="1" spans="1:21">
      <c r="A2165" s="631">
        <v>45912</v>
      </c>
      <c r="B2165" s="631">
        <v>45918</v>
      </c>
      <c r="C2165" s="627" t="s">
        <v>2117</v>
      </c>
      <c r="D2165" s="513">
        <v>5</v>
      </c>
      <c r="E2165" s="513">
        <v>3</v>
      </c>
      <c r="F2165" s="513">
        <v>5.5</v>
      </c>
      <c r="G2165" s="513">
        <v>5.5</v>
      </c>
      <c r="H2165" s="513">
        <v>4</v>
      </c>
      <c r="I2165" s="513">
        <v>5.5</v>
      </c>
      <c r="J2165" s="513">
        <v>5.5</v>
      </c>
      <c r="K2165" s="513">
        <v>4</v>
      </c>
      <c r="L2165" s="513">
        <v>7.05</v>
      </c>
      <c r="M2165" s="513">
        <v>7.8</v>
      </c>
      <c r="N2165" s="513">
        <v>7.9</v>
      </c>
      <c r="O2165" s="513">
        <v>8.3</v>
      </c>
      <c r="P2165" s="513">
        <v>7.5</v>
      </c>
      <c r="Q2165" s="513">
        <v>7.2</v>
      </c>
      <c r="R2165" s="513">
        <v>7.95</v>
      </c>
      <c r="S2165" s="513">
        <v>8</v>
      </c>
      <c r="T2165" s="513"/>
      <c r="U2165" s="513">
        <v>6.23</v>
      </c>
    </row>
    <row r="2166" s="135" customFormat="1" customHeight="1" spans="1:21">
      <c r="A2166" s="631">
        <v>45919</v>
      </c>
      <c r="B2166" s="631">
        <v>45925</v>
      </c>
      <c r="C2166" s="627" t="s">
        <v>2111</v>
      </c>
      <c r="D2166" s="609">
        <v>16.01</v>
      </c>
      <c r="E2166" s="609">
        <v>15.89</v>
      </c>
      <c r="F2166" s="609">
        <v>16.5</v>
      </c>
      <c r="G2166" s="609">
        <v>16.29</v>
      </c>
      <c r="H2166" s="513">
        <v>16.7</v>
      </c>
      <c r="I2166" s="609">
        <v>16.61</v>
      </c>
      <c r="J2166" s="609">
        <v>16.75</v>
      </c>
      <c r="K2166" s="513">
        <v>16.91</v>
      </c>
      <c r="L2166" s="609">
        <v>17.51</v>
      </c>
      <c r="M2166" s="609">
        <v>17.45</v>
      </c>
      <c r="N2166" s="609">
        <v>17.08</v>
      </c>
      <c r="O2166" s="609">
        <v>17.35</v>
      </c>
      <c r="P2166" s="609">
        <v>15.4</v>
      </c>
      <c r="Q2166" s="609">
        <v>17.41</v>
      </c>
      <c r="R2166" s="609">
        <v>17.23</v>
      </c>
      <c r="S2166" s="609">
        <v>17.03</v>
      </c>
      <c r="T2166" s="609"/>
      <c r="U2166" s="513">
        <v>16.76</v>
      </c>
    </row>
    <row r="2167" s="135" customFormat="1" customHeight="1" spans="1:21">
      <c r="A2167" s="631">
        <v>45919</v>
      </c>
      <c r="B2167" s="631">
        <v>45925</v>
      </c>
      <c r="C2167" s="627" t="s">
        <v>2112</v>
      </c>
      <c r="D2167" s="513">
        <v>19</v>
      </c>
      <c r="E2167" s="513">
        <v>18.8</v>
      </c>
      <c r="F2167" s="513">
        <v>19.3</v>
      </c>
      <c r="G2167" s="513">
        <v>19.3</v>
      </c>
      <c r="H2167" s="513">
        <v>18.8</v>
      </c>
      <c r="I2167" s="513">
        <v>19</v>
      </c>
      <c r="J2167" s="513">
        <v>19.3</v>
      </c>
      <c r="K2167" s="513">
        <v>19.6</v>
      </c>
      <c r="L2167" s="513">
        <v>20.5</v>
      </c>
      <c r="M2167" s="513">
        <v>20.8</v>
      </c>
      <c r="N2167" s="513">
        <v>20</v>
      </c>
      <c r="O2167" s="513">
        <v>20.7</v>
      </c>
      <c r="P2167" s="513">
        <v>18.4</v>
      </c>
      <c r="Q2167" s="513">
        <v>20.2</v>
      </c>
      <c r="R2167" s="513">
        <v>20.2</v>
      </c>
      <c r="S2167" s="513">
        <v>21.5</v>
      </c>
      <c r="T2167" s="513"/>
      <c r="U2167" s="513">
        <v>19.71</v>
      </c>
    </row>
    <row r="2168" s="135" customFormat="1" customHeight="1" spans="1:21">
      <c r="A2168" s="631">
        <v>45919</v>
      </c>
      <c r="B2168" s="631">
        <v>45925</v>
      </c>
      <c r="C2168" s="627" t="s">
        <v>2113</v>
      </c>
      <c r="D2168" s="513">
        <v>19</v>
      </c>
      <c r="E2168" s="513">
        <v>18.8</v>
      </c>
      <c r="F2168" s="513">
        <v>19.3</v>
      </c>
      <c r="G2168" s="513">
        <v>19.5</v>
      </c>
      <c r="H2168" s="513">
        <v>19.2</v>
      </c>
      <c r="I2168" s="513">
        <v>19.2</v>
      </c>
      <c r="J2168" s="513">
        <v>19.3</v>
      </c>
      <c r="K2168" s="513">
        <v>19.5</v>
      </c>
      <c r="L2168" s="513">
        <v>19.8</v>
      </c>
      <c r="M2168" s="513">
        <v>19.6</v>
      </c>
      <c r="N2168" s="513">
        <v>19.2</v>
      </c>
      <c r="O2168" s="513">
        <v>19.6</v>
      </c>
      <c r="P2168" s="513">
        <v>17.5</v>
      </c>
      <c r="Q2168" s="513">
        <v>19.1</v>
      </c>
      <c r="R2168" s="513">
        <v>19.05</v>
      </c>
      <c r="S2168" s="513">
        <v>18.5</v>
      </c>
      <c r="T2168" s="513"/>
      <c r="U2168" s="513">
        <v>19.13</v>
      </c>
    </row>
    <row r="2169" s="135" customFormat="1" customHeight="1" spans="1:21">
      <c r="A2169" s="631">
        <v>45919</v>
      </c>
      <c r="B2169" s="631">
        <v>45925</v>
      </c>
      <c r="C2169" s="627" t="s">
        <v>2114</v>
      </c>
      <c r="D2169" s="513">
        <v>0</v>
      </c>
      <c r="E2169" s="513">
        <v>0</v>
      </c>
      <c r="F2169" s="513">
        <v>0</v>
      </c>
      <c r="G2169" s="513">
        <v>-0.2</v>
      </c>
      <c r="H2169" s="513">
        <v>-0.4</v>
      </c>
      <c r="I2169" s="513">
        <v>-0.2</v>
      </c>
      <c r="J2169" s="513">
        <v>0</v>
      </c>
      <c r="K2169" s="513">
        <v>0.1</v>
      </c>
      <c r="L2169" s="513">
        <v>0.7</v>
      </c>
      <c r="M2169" s="513">
        <v>1.2</v>
      </c>
      <c r="N2169" s="513">
        <v>0.8</v>
      </c>
      <c r="O2169" s="513">
        <v>1.1</v>
      </c>
      <c r="P2169" s="513">
        <v>0.9</v>
      </c>
      <c r="Q2169" s="513">
        <v>1.1</v>
      </c>
      <c r="R2169" s="513">
        <v>1.15</v>
      </c>
      <c r="S2169" s="513">
        <v>3</v>
      </c>
      <c r="T2169" s="513"/>
      <c r="U2169" s="513">
        <v>0.58</v>
      </c>
    </row>
    <row r="2170" s="135" customFormat="1" customHeight="1" spans="1:21">
      <c r="A2170" s="631">
        <v>45919</v>
      </c>
      <c r="B2170" s="631">
        <v>45925</v>
      </c>
      <c r="C2170" s="627" t="s">
        <v>2115</v>
      </c>
      <c r="D2170" s="513">
        <v>46.5</v>
      </c>
      <c r="E2170" s="513">
        <v>44</v>
      </c>
      <c r="F2170" s="609">
        <v>46.5</v>
      </c>
      <c r="G2170" s="513">
        <v>46.5</v>
      </c>
      <c r="H2170" s="609">
        <v>46</v>
      </c>
      <c r="I2170" s="513">
        <v>46</v>
      </c>
      <c r="J2170" s="609">
        <v>46.5</v>
      </c>
      <c r="K2170" s="609">
        <v>46.5</v>
      </c>
      <c r="L2170" s="513">
        <v>50.3</v>
      </c>
      <c r="M2170" s="513">
        <v>49.7</v>
      </c>
      <c r="N2170" s="513">
        <v>49.4</v>
      </c>
      <c r="O2170" s="513">
        <v>50.2</v>
      </c>
      <c r="P2170" s="513">
        <v>47.8</v>
      </c>
      <c r="Q2170" s="513">
        <v>48.4</v>
      </c>
      <c r="R2170" s="513">
        <v>48.65</v>
      </c>
      <c r="S2170" s="609">
        <v>48.5</v>
      </c>
      <c r="T2170" s="609"/>
      <c r="U2170" s="513">
        <v>47.59</v>
      </c>
    </row>
    <row r="2171" s="135" customFormat="1" customHeight="1" spans="1:21">
      <c r="A2171" s="631">
        <v>45919</v>
      </c>
      <c r="B2171" s="631">
        <v>45925</v>
      </c>
      <c r="C2171" s="627" t="s">
        <v>2116</v>
      </c>
      <c r="D2171" s="513">
        <v>41.5</v>
      </c>
      <c r="E2171" s="513">
        <v>41</v>
      </c>
      <c r="F2171" s="513">
        <v>41</v>
      </c>
      <c r="G2171" s="513">
        <v>42</v>
      </c>
      <c r="H2171" s="513">
        <v>42.5</v>
      </c>
      <c r="I2171" s="513">
        <v>41</v>
      </c>
      <c r="J2171" s="513">
        <v>41</v>
      </c>
      <c r="K2171" s="513">
        <v>43</v>
      </c>
      <c r="L2171" s="513">
        <v>43.2</v>
      </c>
      <c r="M2171" s="513">
        <v>41.8</v>
      </c>
      <c r="N2171" s="513">
        <v>41.5</v>
      </c>
      <c r="O2171" s="513">
        <v>41.9</v>
      </c>
      <c r="P2171" s="513">
        <v>40.1</v>
      </c>
      <c r="Q2171" s="513">
        <v>41.3</v>
      </c>
      <c r="R2171" s="513">
        <v>40.7</v>
      </c>
      <c r="S2171" s="513">
        <v>40.5</v>
      </c>
      <c r="T2171" s="513"/>
      <c r="U2171" s="513">
        <v>41.5</v>
      </c>
    </row>
    <row r="2172" s="135" customFormat="1" customHeight="1" spans="1:21">
      <c r="A2172" s="631">
        <v>45919</v>
      </c>
      <c r="B2172" s="631">
        <v>45925</v>
      </c>
      <c r="C2172" s="627" t="s">
        <v>2117</v>
      </c>
      <c r="D2172" s="513">
        <v>5</v>
      </c>
      <c r="E2172" s="513">
        <v>3</v>
      </c>
      <c r="F2172" s="513">
        <v>5.5</v>
      </c>
      <c r="G2172" s="513">
        <v>4.5</v>
      </c>
      <c r="H2172" s="513">
        <v>3.5</v>
      </c>
      <c r="I2172" s="513">
        <v>5</v>
      </c>
      <c r="J2172" s="513">
        <v>5.5</v>
      </c>
      <c r="K2172" s="513">
        <v>3.5</v>
      </c>
      <c r="L2172" s="513">
        <v>7.1</v>
      </c>
      <c r="M2172" s="513">
        <v>7.9</v>
      </c>
      <c r="N2172" s="513">
        <v>7.9</v>
      </c>
      <c r="O2172" s="513">
        <v>8.3</v>
      </c>
      <c r="P2172" s="513">
        <v>7.7</v>
      </c>
      <c r="Q2172" s="513">
        <v>7.1</v>
      </c>
      <c r="R2172" s="513">
        <v>7.95</v>
      </c>
      <c r="S2172" s="513">
        <v>8</v>
      </c>
      <c r="T2172" s="513"/>
      <c r="U2172" s="513">
        <v>6.09</v>
      </c>
    </row>
    <row r="2173" s="135" customFormat="1" customHeight="1" spans="1:23">
      <c r="A2173" s="630">
        <v>45933</v>
      </c>
      <c r="B2173" s="630">
        <v>45939</v>
      </c>
      <c r="C2173" s="627" t="s">
        <v>2111</v>
      </c>
      <c r="D2173" s="609">
        <v>15.35</v>
      </c>
      <c r="E2173" s="609">
        <v>15.22</v>
      </c>
      <c r="F2173" s="609">
        <v>15.72</v>
      </c>
      <c r="G2173" s="609">
        <v>15.64</v>
      </c>
      <c r="H2173" s="513">
        <v>15.85</v>
      </c>
      <c r="I2173" s="609">
        <v>15.94</v>
      </c>
      <c r="J2173" s="609">
        <v>15.8</v>
      </c>
      <c r="K2173" s="513">
        <v>15.92</v>
      </c>
      <c r="L2173" s="609">
        <v>16.92</v>
      </c>
      <c r="M2173" s="609">
        <v>16.17</v>
      </c>
      <c r="N2173" s="609">
        <v>16.06</v>
      </c>
      <c r="O2173" s="609">
        <v>16.11</v>
      </c>
      <c r="P2173" s="609">
        <v>14.72</v>
      </c>
      <c r="Q2173" s="609">
        <v>16.72</v>
      </c>
      <c r="R2173" s="609">
        <v>16.64</v>
      </c>
      <c r="S2173" s="609">
        <v>15.76</v>
      </c>
      <c r="T2173" s="609"/>
      <c r="U2173" s="513">
        <v>15.91</v>
      </c>
      <c r="V2173" s="412"/>
      <c r="W2173" s="412"/>
    </row>
    <row r="2174" s="135" customFormat="1" customHeight="1" spans="1:23">
      <c r="A2174" s="630">
        <v>45933</v>
      </c>
      <c r="B2174" s="630">
        <v>45939</v>
      </c>
      <c r="C2174" s="627" t="s">
        <v>2112</v>
      </c>
      <c r="D2174" s="513">
        <v>18.5</v>
      </c>
      <c r="E2174" s="513">
        <v>18.3</v>
      </c>
      <c r="F2174" s="513">
        <v>18.3</v>
      </c>
      <c r="G2174" s="609">
        <v>18.8</v>
      </c>
      <c r="H2174" s="513">
        <v>18</v>
      </c>
      <c r="I2174" s="609">
        <v>18.5</v>
      </c>
      <c r="J2174" s="513">
        <v>18.3</v>
      </c>
      <c r="K2174" s="513">
        <v>18.8</v>
      </c>
      <c r="L2174" s="609">
        <v>19.5</v>
      </c>
      <c r="M2174" s="609">
        <v>19.5</v>
      </c>
      <c r="N2174" s="513">
        <v>19.2</v>
      </c>
      <c r="O2174" s="609">
        <v>19.4</v>
      </c>
      <c r="P2174" s="609">
        <v>17.7</v>
      </c>
      <c r="Q2174" s="609">
        <v>19.6</v>
      </c>
      <c r="R2174" s="609">
        <v>19.6</v>
      </c>
      <c r="S2174" s="513">
        <v>20.2</v>
      </c>
      <c r="T2174" s="513"/>
      <c r="U2174" s="513">
        <v>18.89</v>
      </c>
      <c r="V2174" s="412"/>
      <c r="W2174" s="412"/>
    </row>
    <row r="2175" s="135" customFormat="1" customHeight="1" spans="1:23">
      <c r="A2175" s="630">
        <v>45933</v>
      </c>
      <c r="B2175" s="630">
        <v>45939</v>
      </c>
      <c r="C2175" s="627" t="s">
        <v>2113</v>
      </c>
      <c r="D2175" s="513">
        <v>18.5</v>
      </c>
      <c r="E2175" s="513">
        <v>18.3</v>
      </c>
      <c r="F2175" s="513">
        <v>18.5</v>
      </c>
      <c r="G2175" s="513">
        <v>19</v>
      </c>
      <c r="H2175" s="513">
        <v>18.2</v>
      </c>
      <c r="I2175" s="513">
        <v>18.8</v>
      </c>
      <c r="J2175" s="513">
        <v>18.5</v>
      </c>
      <c r="K2175" s="513">
        <v>18.8</v>
      </c>
      <c r="L2175" s="513">
        <v>18.8</v>
      </c>
      <c r="M2175" s="513">
        <v>18.7</v>
      </c>
      <c r="N2175" s="513">
        <v>18.5</v>
      </c>
      <c r="O2175" s="513">
        <v>18.5</v>
      </c>
      <c r="P2175" s="513">
        <v>16.9</v>
      </c>
      <c r="Q2175" s="513">
        <v>18.6</v>
      </c>
      <c r="R2175" s="513">
        <v>18.5</v>
      </c>
      <c r="S2175" s="513">
        <v>17.8</v>
      </c>
      <c r="T2175" s="513"/>
      <c r="U2175" s="513">
        <v>18.43</v>
      </c>
      <c r="V2175" s="412"/>
      <c r="W2175" s="412"/>
    </row>
    <row r="2176" s="135" customFormat="1" customHeight="1" spans="1:23">
      <c r="A2176" s="630">
        <v>45933</v>
      </c>
      <c r="B2176" s="630">
        <v>45939</v>
      </c>
      <c r="C2176" s="627" t="s">
        <v>2114</v>
      </c>
      <c r="D2176" s="513">
        <v>0</v>
      </c>
      <c r="E2176" s="513">
        <v>0</v>
      </c>
      <c r="F2176" s="513">
        <v>-0.2</v>
      </c>
      <c r="G2176" s="513">
        <v>-0.2</v>
      </c>
      <c r="H2176" s="513">
        <v>-0.2</v>
      </c>
      <c r="I2176" s="513">
        <v>-0.3</v>
      </c>
      <c r="J2176" s="513">
        <v>-0.2</v>
      </c>
      <c r="K2176" s="513">
        <v>0</v>
      </c>
      <c r="L2176" s="513">
        <v>0.7</v>
      </c>
      <c r="M2176" s="513">
        <v>0.8</v>
      </c>
      <c r="N2176" s="513">
        <v>0.7</v>
      </c>
      <c r="O2176" s="513">
        <v>0.9</v>
      </c>
      <c r="P2176" s="513">
        <v>0.8</v>
      </c>
      <c r="Q2176" s="513">
        <v>1</v>
      </c>
      <c r="R2176" s="513">
        <v>1.1</v>
      </c>
      <c r="S2176" s="513">
        <v>2.4</v>
      </c>
      <c r="T2176" s="513"/>
      <c r="U2176" s="513">
        <v>0.46</v>
      </c>
      <c r="V2176" s="412"/>
      <c r="W2176" s="412"/>
    </row>
    <row r="2177" s="135" customFormat="1" customHeight="1" spans="1:23">
      <c r="A2177" s="630">
        <v>45933</v>
      </c>
      <c r="B2177" s="630">
        <v>45939</v>
      </c>
      <c r="C2177" s="627" t="s">
        <v>2115</v>
      </c>
      <c r="D2177" s="513">
        <v>45.5</v>
      </c>
      <c r="E2177" s="513">
        <v>43</v>
      </c>
      <c r="F2177" s="609">
        <v>46</v>
      </c>
      <c r="G2177" s="513">
        <v>46.5</v>
      </c>
      <c r="H2177" s="609">
        <v>46.5</v>
      </c>
      <c r="I2177" s="513">
        <v>46</v>
      </c>
      <c r="J2177" s="609">
        <v>46.5</v>
      </c>
      <c r="K2177" s="609">
        <v>47</v>
      </c>
      <c r="L2177" s="513">
        <v>50</v>
      </c>
      <c r="M2177" s="513">
        <v>49.1</v>
      </c>
      <c r="N2177" s="513">
        <v>48.6</v>
      </c>
      <c r="O2177" s="513">
        <v>49.1</v>
      </c>
      <c r="P2177" s="513">
        <v>47.2</v>
      </c>
      <c r="Q2177" s="513">
        <v>47.8</v>
      </c>
      <c r="R2177" s="513">
        <v>48.05</v>
      </c>
      <c r="S2177" s="609">
        <v>48</v>
      </c>
      <c r="T2177" s="609"/>
      <c r="U2177" s="513">
        <v>47.18</v>
      </c>
      <c r="V2177" s="412"/>
      <c r="W2177" s="412"/>
    </row>
    <row r="2178" s="135" customFormat="1" customHeight="1" spans="1:23">
      <c r="A2178" s="630">
        <v>45933</v>
      </c>
      <c r="B2178" s="630">
        <v>45939</v>
      </c>
      <c r="C2178" s="627" t="s">
        <v>2116</v>
      </c>
      <c r="D2178" s="513">
        <v>41.5</v>
      </c>
      <c r="E2178" s="513">
        <v>41</v>
      </c>
      <c r="F2178" s="513">
        <v>41</v>
      </c>
      <c r="G2178" s="513">
        <v>42</v>
      </c>
      <c r="H2178" s="513">
        <v>42.5</v>
      </c>
      <c r="I2178" s="513">
        <v>41</v>
      </c>
      <c r="J2178" s="513">
        <v>41</v>
      </c>
      <c r="K2178" s="513">
        <v>43</v>
      </c>
      <c r="L2178" s="513">
        <v>43.2</v>
      </c>
      <c r="M2178" s="513">
        <v>41.8</v>
      </c>
      <c r="N2178" s="513">
        <v>41.5</v>
      </c>
      <c r="O2178" s="513">
        <v>41.9</v>
      </c>
      <c r="P2178" s="513">
        <v>40.1</v>
      </c>
      <c r="Q2178" s="513">
        <v>41.3</v>
      </c>
      <c r="R2178" s="513">
        <v>40.7</v>
      </c>
      <c r="S2178" s="513">
        <v>40.5</v>
      </c>
      <c r="T2178" s="513"/>
      <c r="U2178" s="513">
        <v>41.5</v>
      </c>
      <c r="V2178" s="412"/>
      <c r="W2178" s="412"/>
    </row>
    <row r="2179" s="135" customFormat="1" customHeight="1" spans="1:23">
      <c r="A2179" s="630">
        <v>45933</v>
      </c>
      <c r="B2179" s="630">
        <v>45939</v>
      </c>
      <c r="C2179" s="627" t="s">
        <v>2117</v>
      </c>
      <c r="D2179" s="513">
        <v>4</v>
      </c>
      <c r="E2179" s="513">
        <v>2</v>
      </c>
      <c r="F2179" s="513">
        <v>5</v>
      </c>
      <c r="G2179" s="513">
        <v>4.5</v>
      </c>
      <c r="H2179" s="513">
        <v>4</v>
      </c>
      <c r="I2179" s="513">
        <v>5</v>
      </c>
      <c r="J2179" s="513">
        <v>5.5</v>
      </c>
      <c r="K2179" s="513">
        <v>4</v>
      </c>
      <c r="L2179" s="513">
        <v>6.8</v>
      </c>
      <c r="M2179" s="513">
        <v>7.3</v>
      </c>
      <c r="N2179" s="513">
        <v>7.1</v>
      </c>
      <c r="O2179" s="513">
        <v>7.2</v>
      </c>
      <c r="P2179" s="513">
        <v>7.1</v>
      </c>
      <c r="Q2179" s="513">
        <v>6.5</v>
      </c>
      <c r="R2179" s="513">
        <v>7.35</v>
      </c>
      <c r="S2179" s="513">
        <v>7.5</v>
      </c>
      <c r="T2179" s="513"/>
      <c r="U2179" s="513">
        <v>5.68</v>
      </c>
      <c r="V2179" s="412"/>
      <c r="W2179" s="412"/>
    </row>
    <row r="2180" s="135" customFormat="1" customHeight="1" spans="1:23">
      <c r="A2180" s="630">
        <v>45940</v>
      </c>
      <c r="B2180" s="630">
        <v>45946</v>
      </c>
      <c r="C2180" s="627" t="s">
        <v>2111</v>
      </c>
      <c r="D2180" s="609">
        <v>14.37</v>
      </c>
      <c r="E2180" s="609">
        <v>14.27</v>
      </c>
      <c r="F2180" s="609">
        <v>14.83</v>
      </c>
      <c r="G2180" s="609">
        <v>14.81</v>
      </c>
      <c r="H2180" s="513">
        <v>14.88</v>
      </c>
      <c r="I2180" s="609">
        <v>15.01</v>
      </c>
      <c r="J2180" s="609">
        <v>14.86</v>
      </c>
      <c r="K2180" s="513">
        <v>14.98</v>
      </c>
      <c r="L2180" s="609">
        <v>16.21</v>
      </c>
      <c r="M2180" s="609">
        <v>15.24</v>
      </c>
      <c r="N2180" s="609">
        <v>15.02</v>
      </c>
      <c r="O2180" s="609">
        <v>15.09</v>
      </c>
      <c r="P2180" s="609">
        <v>13.6</v>
      </c>
      <c r="Q2180" s="609">
        <v>15.93</v>
      </c>
      <c r="R2180" s="609">
        <v>15.67</v>
      </c>
      <c r="S2180" s="609">
        <v>14.78</v>
      </c>
      <c r="T2180" s="609"/>
      <c r="U2180" s="513">
        <v>14.97</v>
      </c>
      <c r="V2180" s="412"/>
      <c r="W2180" s="412"/>
    </row>
    <row r="2181" s="135" customFormat="1" customHeight="1" spans="1:23">
      <c r="A2181" s="630">
        <v>45940</v>
      </c>
      <c r="B2181" s="630">
        <v>45946</v>
      </c>
      <c r="C2181" s="627" t="s">
        <v>2112</v>
      </c>
      <c r="D2181" s="513">
        <v>17.8</v>
      </c>
      <c r="E2181" s="513">
        <v>17.5</v>
      </c>
      <c r="F2181" s="513">
        <v>17.8</v>
      </c>
      <c r="G2181" s="609">
        <v>17.8</v>
      </c>
      <c r="H2181" s="513">
        <v>17.3</v>
      </c>
      <c r="I2181" s="609">
        <v>17.8</v>
      </c>
      <c r="J2181" s="513">
        <v>17.8</v>
      </c>
      <c r="K2181" s="513">
        <v>18</v>
      </c>
      <c r="L2181" s="609">
        <v>19</v>
      </c>
      <c r="M2181" s="609">
        <v>18.8</v>
      </c>
      <c r="N2181" s="513">
        <v>18.7</v>
      </c>
      <c r="O2181" s="609">
        <v>18.75</v>
      </c>
      <c r="P2181" s="609">
        <v>16.9</v>
      </c>
      <c r="Q2181" s="609">
        <v>18.9</v>
      </c>
      <c r="R2181" s="609">
        <v>18.8</v>
      </c>
      <c r="S2181" s="513">
        <v>19</v>
      </c>
      <c r="T2181" s="513"/>
      <c r="U2181" s="513">
        <v>18.17</v>
      </c>
      <c r="V2181" s="412"/>
      <c r="W2181" s="412"/>
    </row>
    <row r="2182" s="135" customFormat="1" customHeight="1" spans="1:23">
      <c r="A2182" s="630">
        <v>45940</v>
      </c>
      <c r="B2182" s="630">
        <v>45946</v>
      </c>
      <c r="C2182" s="627" t="s">
        <v>2113</v>
      </c>
      <c r="D2182" s="513">
        <v>18</v>
      </c>
      <c r="E2182" s="513">
        <v>17.7</v>
      </c>
      <c r="F2182" s="513">
        <v>17.8</v>
      </c>
      <c r="G2182" s="513">
        <v>18.3</v>
      </c>
      <c r="H2182" s="513">
        <v>17.5</v>
      </c>
      <c r="I2182" s="513">
        <v>18</v>
      </c>
      <c r="J2182" s="513">
        <v>17.8</v>
      </c>
      <c r="K2182" s="513">
        <v>18</v>
      </c>
      <c r="L2182" s="513">
        <v>18.5</v>
      </c>
      <c r="M2182" s="513">
        <v>18.4</v>
      </c>
      <c r="N2182" s="513">
        <v>18.3</v>
      </c>
      <c r="O2182" s="513">
        <v>18.2</v>
      </c>
      <c r="P2182" s="513">
        <v>16.5</v>
      </c>
      <c r="Q2182" s="513">
        <v>18.2</v>
      </c>
      <c r="R2182" s="513">
        <v>18</v>
      </c>
      <c r="S2182" s="513">
        <v>17.5</v>
      </c>
      <c r="T2182" s="513"/>
      <c r="U2182" s="513">
        <v>17.92</v>
      </c>
      <c r="V2182" s="412"/>
      <c r="W2182" s="412"/>
    </row>
    <row r="2183" s="135" customFormat="1" customHeight="1" spans="1:23">
      <c r="A2183" s="630">
        <v>45940</v>
      </c>
      <c r="B2183" s="630">
        <v>45946</v>
      </c>
      <c r="C2183" s="627" t="s">
        <v>2114</v>
      </c>
      <c r="D2183" s="513">
        <v>-0.2</v>
      </c>
      <c r="E2183" s="513">
        <v>-0.2</v>
      </c>
      <c r="F2183" s="513">
        <v>0</v>
      </c>
      <c r="G2183" s="513">
        <v>-0.5</v>
      </c>
      <c r="H2183" s="513">
        <v>-0.2</v>
      </c>
      <c r="I2183" s="513">
        <v>-0.2</v>
      </c>
      <c r="J2183" s="513">
        <v>0</v>
      </c>
      <c r="K2183" s="513">
        <v>0</v>
      </c>
      <c r="L2183" s="513">
        <v>0.5</v>
      </c>
      <c r="M2183" s="513">
        <v>0.4</v>
      </c>
      <c r="N2183" s="513">
        <v>0.4</v>
      </c>
      <c r="O2183" s="513">
        <v>0.55</v>
      </c>
      <c r="P2183" s="513">
        <v>0.4</v>
      </c>
      <c r="Q2183" s="513">
        <v>0.7</v>
      </c>
      <c r="R2183" s="513">
        <v>0.8</v>
      </c>
      <c r="S2183" s="513">
        <v>1.5</v>
      </c>
      <c r="T2183" s="513"/>
      <c r="U2183" s="513">
        <v>0.25</v>
      </c>
      <c r="V2183" s="412"/>
      <c r="W2183" s="412"/>
    </row>
    <row r="2184" s="135" customFormat="1" customHeight="1" spans="1:23">
      <c r="A2184" s="630">
        <v>45940</v>
      </c>
      <c r="B2184" s="630">
        <v>45946</v>
      </c>
      <c r="C2184" s="627" t="s">
        <v>2115</v>
      </c>
      <c r="D2184" s="513">
        <v>42</v>
      </c>
      <c r="E2184" s="513">
        <v>41</v>
      </c>
      <c r="F2184" s="609">
        <v>43</v>
      </c>
      <c r="G2184" s="513">
        <v>43</v>
      </c>
      <c r="H2184" s="609">
        <v>38.5</v>
      </c>
      <c r="I2184" s="513">
        <v>42</v>
      </c>
      <c r="J2184" s="609">
        <v>42</v>
      </c>
      <c r="K2184" s="609">
        <v>42</v>
      </c>
      <c r="L2184" s="513">
        <v>48.5</v>
      </c>
      <c r="M2184" s="513">
        <v>48.2</v>
      </c>
      <c r="N2184" s="513">
        <v>47.8</v>
      </c>
      <c r="O2184" s="513">
        <v>48</v>
      </c>
      <c r="P2184" s="513">
        <v>46.4</v>
      </c>
      <c r="Q2184" s="513">
        <v>47.1</v>
      </c>
      <c r="R2184" s="513">
        <v>47.25</v>
      </c>
      <c r="S2184" s="609">
        <v>47</v>
      </c>
      <c r="T2184" s="609"/>
      <c r="U2184" s="513">
        <v>44.61</v>
      </c>
      <c r="V2184" s="412"/>
      <c r="W2184" s="412"/>
    </row>
    <row r="2185" s="135" customFormat="1" customHeight="1" spans="1:23">
      <c r="A2185" s="630">
        <v>45940</v>
      </c>
      <c r="B2185" s="630">
        <v>45946</v>
      </c>
      <c r="C2185" s="627" t="s">
        <v>2116</v>
      </c>
      <c r="D2185" s="513">
        <v>41</v>
      </c>
      <c r="E2185" s="513">
        <v>40</v>
      </c>
      <c r="F2185" s="513">
        <v>41</v>
      </c>
      <c r="G2185" s="513">
        <v>41</v>
      </c>
      <c r="H2185" s="513">
        <v>39.5</v>
      </c>
      <c r="I2185" s="513">
        <v>40</v>
      </c>
      <c r="J2185" s="513">
        <v>40</v>
      </c>
      <c r="K2185" s="513">
        <v>41</v>
      </c>
      <c r="L2185" s="513">
        <v>42.5</v>
      </c>
      <c r="M2185" s="513">
        <v>41.5</v>
      </c>
      <c r="N2185" s="513">
        <v>41</v>
      </c>
      <c r="O2185" s="513">
        <v>41.2</v>
      </c>
      <c r="P2185" s="513">
        <v>40</v>
      </c>
      <c r="Q2185" s="513">
        <v>41.1</v>
      </c>
      <c r="R2185" s="513">
        <v>40.5</v>
      </c>
      <c r="S2185" s="513">
        <v>40.2</v>
      </c>
      <c r="T2185" s="513"/>
      <c r="U2185" s="513">
        <v>40.72</v>
      </c>
      <c r="V2185" s="412"/>
      <c r="W2185" s="412"/>
    </row>
    <row r="2186" s="135" customFormat="1" customHeight="1" spans="1:23">
      <c r="A2186" s="630">
        <v>45940</v>
      </c>
      <c r="B2186" s="630">
        <v>45946</v>
      </c>
      <c r="C2186" s="627" t="s">
        <v>2117</v>
      </c>
      <c r="D2186" s="513">
        <v>1</v>
      </c>
      <c r="E2186" s="513">
        <v>1</v>
      </c>
      <c r="F2186" s="513">
        <v>2</v>
      </c>
      <c r="G2186" s="513">
        <v>2</v>
      </c>
      <c r="H2186" s="513">
        <v>-1</v>
      </c>
      <c r="I2186" s="513">
        <v>2</v>
      </c>
      <c r="J2186" s="513">
        <v>2</v>
      </c>
      <c r="K2186" s="513">
        <v>1</v>
      </c>
      <c r="L2186" s="513">
        <v>6</v>
      </c>
      <c r="M2186" s="513">
        <v>6.7</v>
      </c>
      <c r="N2186" s="513">
        <v>6.8</v>
      </c>
      <c r="O2186" s="513">
        <v>6.8</v>
      </c>
      <c r="P2186" s="513">
        <v>6.4</v>
      </c>
      <c r="Q2186" s="513">
        <v>6</v>
      </c>
      <c r="R2186" s="513">
        <v>6.75</v>
      </c>
      <c r="S2186" s="513">
        <v>6.8</v>
      </c>
      <c r="T2186" s="513"/>
      <c r="U2186" s="513">
        <v>3.89</v>
      </c>
      <c r="V2186" s="412"/>
      <c r="W2186" s="412"/>
    </row>
    <row r="2187" s="135" customFormat="1" customHeight="1" spans="1:23">
      <c r="A2187" s="630">
        <v>45947</v>
      </c>
      <c r="B2187" s="630">
        <v>45953</v>
      </c>
      <c r="C2187" s="627" t="s">
        <v>2111</v>
      </c>
      <c r="D2187" s="609">
        <v>14.96</v>
      </c>
      <c r="E2187" s="609">
        <v>14.88</v>
      </c>
      <c r="F2187" s="609">
        <v>15.14</v>
      </c>
      <c r="G2187" s="609">
        <v>15.06</v>
      </c>
      <c r="H2187" s="513">
        <v>15.22</v>
      </c>
      <c r="I2187" s="609">
        <v>15.28</v>
      </c>
      <c r="J2187" s="609">
        <v>15.19</v>
      </c>
      <c r="K2187" s="513">
        <v>15.33</v>
      </c>
      <c r="L2187" s="609">
        <v>16.12</v>
      </c>
      <c r="M2187" s="609">
        <v>15.49</v>
      </c>
      <c r="N2187" s="609">
        <v>15.21</v>
      </c>
      <c r="O2187" s="609">
        <v>15.27</v>
      </c>
      <c r="P2187" s="609">
        <v>14.05</v>
      </c>
      <c r="Q2187" s="609">
        <v>15.95</v>
      </c>
      <c r="R2187" s="609">
        <v>15.73</v>
      </c>
      <c r="S2187" s="609">
        <v>14.81</v>
      </c>
      <c r="T2187" s="609"/>
      <c r="U2187" s="513">
        <v>15.23</v>
      </c>
      <c r="V2187" s="412"/>
      <c r="W2187" s="412"/>
    </row>
    <row r="2188" s="135" customFormat="1" customHeight="1" spans="1:23">
      <c r="A2188" s="630">
        <v>45947</v>
      </c>
      <c r="B2188" s="630">
        <v>45953</v>
      </c>
      <c r="C2188" s="627" t="s">
        <v>2112</v>
      </c>
      <c r="D2188" s="513">
        <v>18.4</v>
      </c>
      <c r="E2188" s="513">
        <v>18.2</v>
      </c>
      <c r="F2188" s="513">
        <v>18.3</v>
      </c>
      <c r="G2188" s="609">
        <v>18.6</v>
      </c>
      <c r="H2188" s="513">
        <v>18.4</v>
      </c>
      <c r="I2188" s="609">
        <v>18.5</v>
      </c>
      <c r="J2188" s="513">
        <v>18.5</v>
      </c>
      <c r="K2188" s="513">
        <v>18.8</v>
      </c>
      <c r="L2188" s="609">
        <v>19</v>
      </c>
      <c r="M2188" s="609">
        <v>19</v>
      </c>
      <c r="N2188" s="513">
        <v>18.85</v>
      </c>
      <c r="O2188" s="609">
        <v>18.95</v>
      </c>
      <c r="P2188" s="609">
        <v>17.4</v>
      </c>
      <c r="Q2188" s="609">
        <v>18.95</v>
      </c>
      <c r="R2188" s="609">
        <v>18.85</v>
      </c>
      <c r="S2188" s="513">
        <v>19.5</v>
      </c>
      <c r="T2188" s="513"/>
      <c r="U2188" s="513">
        <v>18.64</v>
      </c>
      <c r="V2188" s="412"/>
      <c r="W2188" s="412"/>
    </row>
    <row r="2189" s="135" customFormat="1" customHeight="1" spans="1:23">
      <c r="A2189" s="630">
        <v>45947</v>
      </c>
      <c r="B2189" s="630">
        <v>45953</v>
      </c>
      <c r="C2189" s="627" t="s">
        <v>2113</v>
      </c>
      <c r="D2189" s="513">
        <v>18.1</v>
      </c>
      <c r="E2189" s="513">
        <v>18</v>
      </c>
      <c r="F2189" s="513">
        <v>18</v>
      </c>
      <c r="G2189" s="513">
        <v>18.3</v>
      </c>
      <c r="H2189" s="513">
        <v>18</v>
      </c>
      <c r="I2189" s="513">
        <v>18.2</v>
      </c>
      <c r="J2189" s="513">
        <v>18</v>
      </c>
      <c r="K2189" s="513">
        <v>18.5</v>
      </c>
      <c r="L2189" s="513">
        <v>18.5</v>
      </c>
      <c r="M2189" s="513">
        <v>18.4</v>
      </c>
      <c r="N2189" s="513">
        <v>18.3</v>
      </c>
      <c r="O2189" s="513">
        <v>18.2</v>
      </c>
      <c r="P2189" s="513">
        <v>16.5</v>
      </c>
      <c r="Q2189" s="513">
        <v>18.2</v>
      </c>
      <c r="R2189" s="513">
        <v>18</v>
      </c>
      <c r="S2189" s="513">
        <v>17.5</v>
      </c>
      <c r="T2189" s="513"/>
      <c r="U2189" s="513">
        <v>18.04</v>
      </c>
      <c r="V2189" s="412"/>
      <c r="W2189" s="412"/>
    </row>
    <row r="2190" s="135" customFormat="1" customHeight="1" spans="1:23">
      <c r="A2190" s="630">
        <v>45947</v>
      </c>
      <c r="B2190" s="630">
        <v>45953</v>
      </c>
      <c r="C2190" s="627" t="s">
        <v>2114</v>
      </c>
      <c r="D2190" s="513">
        <v>0.3</v>
      </c>
      <c r="E2190" s="513">
        <v>0.2</v>
      </c>
      <c r="F2190" s="513">
        <v>0.3</v>
      </c>
      <c r="G2190" s="513">
        <v>0.3</v>
      </c>
      <c r="H2190" s="513">
        <v>0.4</v>
      </c>
      <c r="I2190" s="513">
        <v>0.3</v>
      </c>
      <c r="J2190" s="513">
        <v>0.5</v>
      </c>
      <c r="K2190" s="513">
        <v>0.3</v>
      </c>
      <c r="L2190" s="513">
        <v>0.5</v>
      </c>
      <c r="M2190" s="513">
        <v>0.6</v>
      </c>
      <c r="N2190" s="513">
        <v>0.55</v>
      </c>
      <c r="O2190" s="513">
        <v>0.75</v>
      </c>
      <c r="P2190" s="513">
        <v>0.9</v>
      </c>
      <c r="Q2190" s="513">
        <v>0.75</v>
      </c>
      <c r="R2190" s="513">
        <v>0.85</v>
      </c>
      <c r="S2190" s="513">
        <v>2</v>
      </c>
      <c r="T2190" s="513"/>
      <c r="U2190" s="513">
        <v>0.6</v>
      </c>
      <c r="V2190" s="412"/>
      <c r="W2190" s="412"/>
    </row>
    <row r="2191" s="135" customFormat="1" customHeight="1" spans="1:23">
      <c r="A2191" s="630">
        <v>45947</v>
      </c>
      <c r="B2191" s="630">
        <v>45953</v>
      </c>
      <c r="C2191" s="627" t="s">
        <v>2115</v>
      </c>
      <c r="D2191" s="513">
        <v>42.5</v>
      </c>
      <c r="E2191" s="513">
        <v>41.5</v>
      </c>
      <c r="F2191" s="609">
        <v>43</v>
      </c>
      <c r="G2191" s="513">
        <v>43</v>
      </c>
      <c r="H2191" s="609">
        <v>40</v>
      </c>
      <c r="I2191" s="513">
        <v>42.5</v>
      </c>
      <c r="J2191" s="609">
        <v>42</v>
      </c>
      <c r="K2191" s="609">
        <v>42</v>
      </c>
      <c r="L2191" s="513">
        <v>48.5</v>
      </c>
      <c r="M2191" s="513">
        <v>48.6</v>
      </c>
      <c r="N2191" s="513">
        <v>47.8</v>
      </c>
      <c r="O2191" s="513">
        <v>48.4</v>
      </c>
      <c r="P2191" s="513">
        <v>46.9</v>
      </c>
      <c r="Q2191" s="513">
        <v>47.6</v>
      </c>
      <c r="R2191" s="513">
        <v>47.7</v>
      </c>
      <c r="S2191" s="609">
        <v>46</v>
      </c>
      <c r="T2191" s="609"/>
      <c r="U2191" s="513">
        <v>44.88</v>
      </c>
      <c r="V2191" s="412"/>
      <c r="W2191" s="412"/>
    </row>
    <row r="2192" s="135" customFormat="1" customHeight="1" spans="1:23">
      <c r="A2192" s="630">
        <v>45947</v>
      </c>
      <c r="B2192" s="630">
        <v>45953</v>
      </c>
      <c r="C2192" s="627" t="s">
        <v>2116</v>
      </c>
      <c r="D2192" s="513">
        <v>41</v>
      </c>
      <c r="E2192" s="513">
        <v>40</v>
      </c>
      <c r="F2192" s="513">
        <v>41</v>
      </c>
      <c r="G2192" s="513">
        <v>41</v>
      </c>
      <c r="H2192" s="513">
        <v>40</v>
      </c>
      <c r="I2192" s="513">
        <v>40</v>
      </c>
      <c r="J2192" s="513">
        <v>40</v>
      </c>
      <c r="K2192" s="513">
        <v>41</v>
      </c>
      <c r="L2192" s="513">
        <v>42.5</v>
      </c>
      <c r="M2192" s="513">
        <v>41.4</v>
      </c>
      <c r="N2192" s="513">
        <v>41</v>
      </c>
      <c r="O2192" s="513">
        <v>41.2</v>
      </c>
      <c r="P2192" s="513">
        <v>40.2</v>
      </c>
      <c r="Q2192" s="513">
        <v>41.5</v>
      </c>
      <c r="R2192" s="513">
        <v>40.8</v>
      </c>
      <c r="S2192" s="513">
        <v>40.5</v>
      </c>
      <c r="T2192" s="513"/>
      <c r="U2192" s="513">
        <v>40.82</v>
      </c>
      <c r="V2192" s="412"/>
      <c r="W2192" s="412"/>
    </row>
    <row r="2193" s="135" customFormat="1" customHeight="1" spans="1:23">
      <c r="A2193" s="630">
        <v>45947</v>
      </c>
      <c r="B2193" s="630">
        <v>45953</v>
      </c>
      <c r="C2193" s="627" t="s">
        <v>2117</v>
      </c>
      <c r="D2193" s="513">
        <v>1.5</v>
      </c>
      <c r="E2193" s="513">
        <v>1.5</v>
      </c>
      <c r="F2193" s="513">
        <v>2</v>
      </c>
      <c r="G2193" s="513">
        <v>2</v>
      </c>
      <c r="H2193" s="513">
        <v>0</v>
      </c>
      <c r="I2193" s="513">
        <v>2.5</v>
      </c>
      <c r="J2193" s="513">
        <v>2</v>
      </c>
      <c r="K2193" s="513">
        <v>1</v>
      </c>
      <c r="L2193" s="513">
        <v>6</v>
      </c>
      <c r="M2193" s="513">
        <v>7.2</v>
      </c>
      <c r="N2193" s="513">
        <v>6.8</v>
      </c>
      <c r="O2193" s="513">
        <v>7.2</v>
      </c>
      <c r="P2193" s="513">
        <v>6.7</v>
      </c>
      <c r="Q2193" s="513">
        <v>6.1</v>
      </c>
      <c r="R2193" s="513">
        <v>6.9</v>
      </c>
      <c r="S2193" s="513">
        <v>5.5</v>
      </c>
      <c r="T2193" s="513"/>
      <c r="U2193" s="513">
        <v>4.06</v>
      </c>
      <c r="V2193" s="412"/>
      <c r="W2193" s="412"/>
    </row>
    <row r="2194" s="135" customFormat="1" customHeight="1" spans="1:23">
      <c r="A2194" s="630">
        <v>45954</v>
      </c>
      <c r="B2194" s="630">
        <v>45960</v>
      </c>
      <c r="C2194" s="627" t="s">
        <v>2111</v>
      </c>
      <c r="D2194" s="609">
        <v>15.95</v>
      </c>
      <c r="E2194" s="609">
        <v>15.85</v>
      </c>
      <c r="F2194" s="609">
        <v>16.06</v>
      </c>
      <c r="G2194" s="513">
        <v>16.07</v>
      </c>
      <c r="H2194" s="513">
        <v>16.32</v>
      </c>
      <c r="I2194" s="513">
        <v>16.25</v>
      </c>
      <c r="J2194" s="609">
        <v>16.32</v>
      </c>
      <c r="K2194" s="513">
        <v>16.45</v>
      </c>
      <c r="L2194" s="513">
        <v>16.69</v>
      </c>
      <c r="M2194" s="609">
        <v>16.98</v>
      </c>
      <c r="N2194" s="609">
        <v>16.78</v>
      </c>
      <c r="O2194" s="609">
        <v>16.71</v>
      </c>
      <c r="P2194" s="609">
        <v>15.64</v>
      </c>
      <c r="Q2194" s="513">
        <v>16.87</v>
      </c>
      <c r="R2194" s="513">
        <v>16.75</v>
      </c>
      <c r="S2194" s="609">
        <v>16.09</v>
      </c>
      <c r="T2194" s="609"/>
      <c r="U2194" s="609">
        <v>16.36</v>
      </c>
      <c r="V2194" s="412"/>
      <c r="W2194" s="412"/>
    </row>
    <row r="2195" s="135" customFormat="1" customHeight="1" spans="1:23">
      <c r="A2195" s="630">
        <v>45954</v>
      </c>
      <c r="B2195" s="630">
        <v>45960</v>
      </c>
      <c r="C2195" s="627" t="s">
        <v>2112</v>
      </c>
      <c r="D2195" s="513">
        <v>19</v>
      </c>
      <c r="E2195" s="513">
        <v>18.7</v>
      </c>
      <c r="F2195" s="513">
        <v>19</v>
      </c>
      <c r="G2195" s="513">
        <v>19.1</v>
      </c>
      <c r="H2195" s="513">
        <v>18.7</v>
      </c>
      <c r="I2195" s="513">
        <v>19</v>
      </c>
      <c r="J2195" s="513">
        <v>18.7</v>
      </c>
      <c r="K2195" s="513">
        <v>19</v>
      </c>
      <c r="L2195" s="609">
        <v>19.72</v>
      </c>
      <c r="M2195" s="513">
        <v>19.95</v>
      </c>
      <c r="N2195" s="513">
        <v>19.85</v>
      </c>
      <c r="O2195" s="513">
        <v>19.8</v>
      </c>
      <c r="P2195" s="513">
        <v>18.7</v>
      </c>
      <c r="Q2195" s="513">
        <v>19.6</v>
      </c>
      <c r="R2195" s="513">
        <v>19.55</v>
      </c>
      <c r="S2195" s="513">
        <v>19.7</v>
      </c>
      <c r="T2195" s="513"/>
      <c r="U2195" s="513">
        <v>19.25</v>
      </c>
      <c r="V2195" s="412"/>
      <c r="W2195" s="412"/>
    </row>
    <row r="2196" s="135" customFormat="1" customHeight="1" spans="1:23">
      <c r="A2196" s="630">
        <v>45954</v>
      </c>
      <c r="B2196" s="630">
        <v>45960</v>
      </c>
      <c r="C2196" s="627" t="s">
        <v>2113</v>
      </c>
      <c r="D2196" s="513">
        <v>18.6</v>
      </c>
      <c r="E2196" s="513">
        <v>18.4</v>
      </c>
      <c r="F2196" s="73">
        <v>18.7</v>
      </c>
      <c r="G2196" s="513">
        <v>18.8</v>
      </c>
      <c r="H2196" s="513">
        <v>18.5</v>
      </c>
      <c r="I2196" s="513">
        <v>18.6</v>
      </c>
      <c r="J2196" s="513">
        <v>18.5</v>
      </c>
      <c r="K2196" s="513">
        <v>18.8</v>
      </c>
      <c r="L2196" s="513">
        <v>18.75</v>
      </c>
      <c r="M2196" s="513">
        <v>18.75</v>
      </c>
      <c r="N2196" s="513">
        <v>18.75</v>
      </c>
      <c r="O2196" s="513">
        <v>18.5</v>
      </c>
      <c r="P2196" s="513">
        <v>17.35</v>
      </c>
      <c r="Q2196" s="513">
        <v>18.5</v>
      </c>
      <c r="R2196" s="513">
        <v>18.3</v>
      </c>
      <c r="S2196" s="513">
        <v>17.7</v>
      </c>
      <c r="T2196" s="513"/>
      <c r="U2196" s="513">
        <v>18.47</v>
      </c>
      <c r="V2196" s="412"/>
      <c r="W2196" s="412"/>
    </row>
    <row r="2197" s="135" customFormat="1" customHeight="1" spans="1:23">
      <c r="A2197" s="630">
        <v>45954</v>
      </c>
      <c r="B2197" s="630">
        <v>45960</v>
      </c>
      <c r="C2197" s="627" t="s">
        <v>2114</v>
      </c>
      <c r="D2197" s="513">
        <v>0.4</v>
      </c>
      <c r="E2197" s="513">
        <v>0.3</v>
      </c>
      <c r="F2197" s="513">
        <v>0.3</v>
      </c>
      <c r="G2197" s="513">
        <v>0.3</v>
      </c>
      <c r="H2197" s="513">
        <v>0.2</v>
      </c>
      <c r="I2197" s="513">
        <v>0.4</v>
      </c>
      <c r="J2197" s="513">
        <v>0.2</v>
      </c>
      <c r="K2197" s="513">
        <v>0.2</v>
      </c>
      <c r="L2197" s="513">
        <v>0.97</v>
      </c>
      <c r="M2197" s="513">
        <v>1.2</v>
      </c>
      <c r="N2197" s="513">
        <v>1.1</v>
      </c>
      <c r="O2197" s="513">
        <v>1.3</v>
      </c>
      <c r="P2197" s="513">
        <v>1.35</v>
      </c>
      <c r="Q2197" s="513">
        <v>1.1</v>
      </c>
      <c r="R2197" s="513">
        <v>1.25</v>
      </c>
      <c r="S2197" s="513">
        <v>2</v>
      </c>
      <c r="T2197" s="513"/>
      <c r="U2197" s="513">
        <v>0.78</v>
      </c>
      <c r="V2197" s="412"/>
      <c r="W2197" s="412"/>
    </row>
    <row r="2198" s="135" customFormat="1" customHeight="1" spans="1:23">
      <c r="A2198" s="630">
        <v>45954</v>
      </c>
      <c r="B2198" s="630">
        <v>45960</v>
      </c>
      <c r="C2198" s="627" t="s">
        <v>2115</v>
      </c>
      <c r="D2198" s="513">
        <v>42.5</v>
      </c>
      <c r="E2198" s="513">
        <v>41.5</v>
      </c>
      <c r="F2198" s="609">
        <v>43</v>
      </c>
      <c r="G2198" s="513">
        <v>43</v>
      </c>
      <c r="H2198" s="513">
        <v>41</v>
      </c>
      <c r="I2198" s="513">
        <v>42.5</v>
      </c>
      <c r="J2198" s="609">
        <v>42</v>
      </c>
      <c r="K2198" s="513">
        <v>42</v>
      </c>
      <c r="L2198" s="513">
        <v>49.1</v>
      </c>
      <c r="M2198" s="513">
        <v>49.4</v>
      </c>
      <c r="N2198" s="513">
        <v>49</v>
      </c>
      <c r="O2198" s="513">
        <v>49.1</v>
      </c>
      <c r="P2198" s="513">
        <v>48.3</v>
      </c>
      <c r="Q2198" s="513">
        <v>48</v>
      </c>
      <c r="R2198" s="513">
        <v>48</v>
      </c>
      <c r="S2198" s="513">
        <v>47</v>
      </c>
      <c r="T2198" s="513"/>
      <c r="U2198" s="513">
        <v>45.34</v>
      </c>
      <c r="V2198" s="412"/>
      <c r="W2198" s="412"/>
    </row>
    <row r="2199" s="135" customFormat="1" customHeight="1" spans="1:23">
      <c r="A2199" s="630">
        <v>45954</v>
      </c>
      <c r="B2199" s="630">
        <v>45960</v>
      </c>
      <c r="C2199" s="627" t="s">
        <v>2116</v>
      </c>
      <c r="D2199" s="513">
        <v>41</v>
      </c>
      <c r="E2199" s="513">
        <v>40</v>
      </c>
      <c r="F2199" s="513">
        <v>41</v>
      </c>
      <c r="G2199" s="513">
        <v>41.5</v>
      </c>
      <c r="H2199" s="513">
        <v>41</v>
      </c>
      <c r="I2199" s="513">
        <v>41</v>
      </c>
      <c r="J2199" s="513">
        <v>40</v>
      </c>
      <c r="K2199" s="513">
        <v>41</v>
      </c>
      <c r="L2199" s="513">
        <v>42.8</v>
      </c>
      <c r="M2199" s="513">
        <v>41.7</v>
      </c>
      <c r="N2199" s="513">
        <v>41.5</v>
      </c>
      <c r="O2199" s="513">
        <v>41.5</v>
      </c>
      <c r="P2199" s="513">
        <v>40.6</v>
      </c>
      <c r="Q2199" s="513">
        <v>42</v>
      </c>
      <c r="R2199" s="513">
        <v>41</v>
      </c>
      <c r="S2199" s="513">
        <v>40.7</v>
      </c>
      <c r="T2199" s="513"/>
      <c r="U2199" s="513">
        <v>41.14</v>
      </c>
      <c r="V2199" s="412"/>
      <c r="W2199" s="412"/>
    </row>
    <row r="2200" s="135" customFormat="1" customHeight="1" spans="1:23">
      <c r="A2200" s="630">
        <v>45954</v>
      </c>
      <c r="B2200" s="630">
        <v>45960</v>
      </c>
      <c r="C2200" s="627" t="s">
        <v>2117</v>
      </c>
      <c r="D2200" s="513">
        <v>1.5</v>
      </c>
      <c r="E2200" s="513">
        <v>1.5</v>
      </c>
      <c r="F2200" s="513">
        <v>2</v>
      </c>
      <c r="G2200" s="513">
        <v>1.5</v>
      </c>
      <c r="H2200" s="513">
        <v>0</v>
      </c>
      <c r="I2200" s="513">
        <v>1.5</v>
      </c>
      <c r="J2200" s="513">
        <v>2</v>
      </c>
      <c r="K2200" s="513">
        <v>1</v>
      </c>
      <c r="L2200" s="513">
        <v>6.3</v>
      </c>
      <c r="M2200" s="513">
        <v>7.7</v>
      </c>
      <c r="N2200" s="513">
        <v>7.5</v>
      </c>
      <c r="O2200" s="513">
        <v>7.6</v>
      </c>
      <c r="P2200" s="513">
        <v>7.7</v>
      </c>
      <c r="Q2200" s="513">
        <v>6</v>
      </c>
      <c r="R2200" s="513">
        <v>7</v>
      </c>
      <c r="S2200" s="513">
        <v>6.3</v>
      </c>
      <c r="T2200" s="513"/>
      <c r="U2200" s="513">
        <v>4.2</v>
      </c>
      <c r="V2200" s="412"/>
      <c r="W2200" s="412"/>
    </row>
    <row r="2201" s="135" customFormat="1" customHeight="1" spans="1:21">
      <c r="A2201" s="631">
        <v>45961</v>
      </c>
      <c r="B2201" s="631">
        <v>45967</v>
      </c>
      <c r="C2201" s="627" t="s">
        <v>2111</v>
      </c>
      <c r="D2201" s="609">
        <v>15.92</v>
      </c>
      <c r="E2201" s="609">
        <v>15.83</v>
      </c>
      <c r="F2201" s="609">
        <v>15.98</v>
      </c>
      <c r="G2201" s="513">
        <v>15.95</v>
      </c>
      <c r="H2201" s="513">
        <v>16.3</v>
      </c>
      <c r="I2201" s="513">
        <v>16.21</v>
      </c>
      <c r="J2201" s="609">
        <v>16.27</v>
      </c>
      <c r="K2201" s="513">
        <v>16.38</v>
      </c>
      <c r="L2201" s="513">
        <v>16.84</v>
      </c>
      <c r="M2201" s="609">
        <v>17.16</v>
      </c>
      <c r="N2201" s="609">
        <v>17.1</v>
      </c>
      <c r="O2201" s="609">
        <v>17.09</v>
      </c>
      <c r="P2201" s="609">
        <v>15.91</v>
      </c>
      <c r="Q2201" s="609">
        <v>16.71</v>
      </c>
      <c r="R2201" s="609">
        <v>16.67</v>
      </c>
      <c r="S2201" s="609">
        <v>15.95</v>
      </c>
      <c r="T2201" s="609"/>
      <c r="U2201" s="513">
        <v>16.39</v>
      </c>
    </row>
    <row r="2202" s="135" customFormat="1" customHeight="1" spans="1:21">
      <c r="A2202" s="631">
        <v>45961</v>
      </c>
      <c r="B2202" s="631">
        <v>45967</v>
      </c>
      <c r="C2202" s="627" t="s">
        <v>2112</v>
      </c>
      <c r="D2202" s="513">
        <v>18.8</v>
      </c>
      <c r="E2202" s="513">
        <v>18.5</v>
      </c>
      <c r="F2202" s="513">
        <v>18.8</v>
      </c>
      <c r="G2202" s="513">
        <v>19</v>
      </c>
      <c r="H2202" s="513">
        <v>18.6</v>
      </c>
      <c r="I2202" s="513">
        <v>18.8</v>
      </c>
      <c r="J2202" s="513">
        <v>18.7</v>
      </c>
      <c r="K2202" s="513">
        <v>18.8</v>
      </c>
      <c r="L2202" s="609">
        <v>19.75</v>
      </c>
      <c r="M2202" s="513">
        <v>20.05</v>
      </c>
      <c r="N2202" s="513">
        <v>20</v>
      </c>
      <c r="O2202" s="513">
        <v>19.95</v>
      </c>
      <c r="P2202" s="513">
        <v>18.9</v>
      </c>
      <c r="Q2202" s="513">
        <v>19.4</v>
      </c>
      <c r="R2202" s="513">
        <v>19.5</v>
      </c>
      <c r="S2202" s="513">
        <v>19.7</v>
      </c>
      <c r="T2202" s="513"/>
      <c r="U2202" s="633">
        <v>19.2</v>
      </c>
    </row>
    <row r="2203" s="135" customFormat="1" customHeight="1" spans="1:21">
      <c r="A2203" s="631">
        <v>45961</v>
      </c>
      <c r="B2203" s="631">
        <v>45967</v>
      </c>
      <c r="C2203" s="627" t="s">
        <v>2113</v>
      </c>
      <c r="D2203" s="513">
        <v>18.4</v>
      </c>
      <c r="E2203" s="513">
        <v>18.2</v>
      </c>
      <c r="F2203" s="513">
        <v>18.5</v>
      </c>
      <c r="G2203" s="513">
        <v>18.6</v>
      </c>
      <c r="H2203" s="513">
        <v>18</v>
      </c>
      <c r="I2203" s="632">
        <v>18.5</v>
      </c>
      <c r="J2203" s="513">
        <v>18.3</v>
      </c>
      <c r="K2203" s="513">
        <v>18.5</v>
      </c>
      <c r="L2203" s="513">
        <v>18.7</v>
      </c>
      <c r="M2203" s="513">
        <v>18.7</v>
      </c>
      <c r="N2203" s="513">
        <v>18.7</v>
      </c>
      <c r="O2203" s="513">
        <v>18.4</v>
      </c>
      <c r="P2203" s="513">
        <v>17.3</v>
      </c>
      <c r="Q2203" s="513">
        <v>18.1</v>
      </c>
      <c r="R2203" s="513">
        <v>18.3</v>
      </c>
      <c r="S2203" s="513">
        <v>17.7</v>
      </c>
      <c r="T2203" s="513"/>
      <c r="U2203" s="629">
        <v>18.31</v>
      </c>
    </row>
    <row r="2204" s="135" customFormat="1" customHeight="1" spans="1:21">
      <c r="A2204" s="631">
        <v>45961</v>
      </c>
      <c r="B2204" s="631">
        <v>45967</v>
      </c>
      <c r="C2204" s="627" t="s">
        <v>2114</v>
      </c>
      <c r="D2204" s="513">
        <v>0.4</v>
      </c>
      <c r="E2204" s="513">
        <v>0.3</v>
      </c>
      <c r="F2204" s="513">
        <v>0.3</v>
      </c>
      <c r="G2204" s="513">
        <v>0.4</v>
      </c>
      <c r="H2204" s="513">
        <v>0.6</v>
      </c>
      <c r="I2204" s="632">
        <v>0.3</v>
      </c>
      <c r="J2204" s="513">
        <v>0.4</v>
      </c>
      <c r="K2204" s="513">
        <v>0.3</v>
      </c>
      <c r="L2204" s="513">
        <v>1.05</v>
      </c>
      <c r="M2204" s="513">
        <v>1.35</v>
      </c>
      <c r="N2204" s="513">
        <v>1.3</v>
      </c>
      <c r="O2204" s="513">
        <v>1.55</v>
      </c>
      <c r="P2204" s="513">
        <v>1.6</v>
      </c>
      <c r="Q2204" s="513">
        <v>1.3</v>
      </c>
      <c r="R2204" s="513">
        <v>1.2</v>
      </c>
      <c r="S2204" s="513">
        <v>2</v>
      </c>
      <c r="T2204" s="513"/>
      <c r="U2204" s="629">
        <v>0.89</v>
      </c>
    </row>
    <row r="2205" s="135" customFormat="1" customHeight="1" spans="1:21">
      <c r="A2205" s="631">
        <v>45961</v>
      </c>
      <c r="B2205" s="631">
        <v>45967</v>
      </c>
      <c r="C2205" s="627" t="s">
        <v>2115</v>
      </c>
      <c r="D2205" s="513">
        <v>42</v>
      </c>
      <c r="E2205" s="513">
        <v>41</v>
      </c>
      <c r="F2205" s="609">
        <v>42.5</v>
      </c>
      <c r="G2205" s="513">
        <v>42.8</v>
      </c>
      <c r="H2205" s="513">
        <v>40</v>
      </c>
      <c r="I2205" s="513">
        <v>42</v>
      </c>
      <c r="J2205" s="609">
        <v>41.5</v>
      </c>
      <c r="K2205" s="513">
        <v>41</v>
      </c>
      <c r="L2205" s="513">
        <v>49</v>
      </c>
      <c r="M2205" s="513">
        <v>49.4</v>
      </c>
      <c r="N2205" s="513">
        <v>49</v>
      </c>
      <c r="O2205" s="513">
        <v>49.1</v>
      </c>
      <c r="P2205" s="513">
        <v>48.3</v>
      </c>
      <c r="Q2205" s="513">
        <v>47.9</v>
      </c>
      <c r="R2205" s="513">
        <v>47.8</v>
      </c>
      <c r="S2205" s="513">
        <v>47</v>
      </c>
      <c r="T2205" s="513"/>
      <c r="U2205" s="513">
        <v>45.02</v>
      </c>
    </row>
    <row r="2206" s="135" customFormat="1" customHeight="1" spans="1:21">
      <c r="A2206" s="631">
        <v>45961</v>
      </c>
      <c r="B2206" s="631">
        <v>45967</v>
      </c>
      <c r="C2206" s="627" t="s">
        <v>2116</v>
      </c>
      <c r="D2206" s="513">
        <v>41</v>
      </c>
      <c r="E2206" s="513">
        <v>40</v>
      </c>
      <c r="F2206" s="513">
        <v>41</v>
      </c>
      <c r="G2206" s="513">
        <v>41.5</v>
      </c>
      <c r="H2206" s="513">
        <v>40</v>
      </c>
      <c r="I2206" s="513">
        <v>41</v>
      </c>
      <c r="J2206" s="513">
        <v>40</v>
      </c>
      <c r="K2206" s="513">
        <v>41</v>
      </c>
      <c r="L2206" s="513">
        <v>42.8</v>
      </c>
      <c r="M2206" s="513">
        <v>41.9</v>
      </c>
      <c r="N2206" s="513">
        <v>41.5</v>
      </c>
      <c r="O2206" s="513">
        <v>41.6</v>
      </c>
      <c r="P2206" s="513">
        <v>40.8</v>
      </c>
      <c r="Q2206" s="513">
        <v>41.7</v>
      </c>
      <c r="R2206" s="513">
        <v>40.9</v>
      </c>
      <c r="S2206" s="513">
        <v>40.7</v>
      </c>
      <c r="T2206" s="513"/>
      <c r="U2206" s="513">
        <v>41.09</v>
      </c>
    </row>
    <row r="2207" s="135" customFormat="1" customHeight="1" spans="1:21">
      <c r="A2207" s="631">
        <v>45961</v>
      </c>
      <c r="B2207" s="631">
        <v>45967</v>
      </c>
      <c r="C2207" s="627" t="s">
        <v>2117</v>
      </c>
      <c r="D2207" s="513">
        <v>1</v>
      </c>
      <c r="E2207" s="513">
        <v>1</v>
      </c>
      <c r="F2207" s="513">
        <v>1.5</v>
      </c>
      <c r="G2207" s="513">
        <v>1.3</v>
      </c>
      <c r="H2207" s="513">
        <v>0</v>
      </c>
      <c r="I2207" s="513">
        <v>1</v>
      </c>
      <c r="J2207" s="513">
        <v>1.5</v>
      </c>
      <c r="K2207" s="513">
        <v>0</v>
      </c>
      <c r="L2207" s="513">
        <v>6.2</v>
      </c>
      <c r="M2207" s="513">
        <v>7.5</v>
      </c>
      <c r="N2207" s="513">
        <v>7.5</v>
      </c>
      <c r="O2207" s="513">
        <v>7.5</v>
      </c>
      <c r="P2207" s="513">
        <v>7.5</v>
      </c>
      <c r="Q2207" s="513">
        <v>6.2</v>
      </c>
      <c r="R2207" s="513">
        <v>6.9</v>
      </c>
      <c r="S2207" s="513">
        <v>6.3</v>
      </c>
      <c r="T2207" s="513"/>
      <c r="U2207" s="513">
        <v>3.93</v>
      </c>
    </row>
    <row r="2208" s="135" customFormat="1" customHeight="1" spans="1:23">
      <c r="A2208" s="630">
        <v>45968</v>
      </c>
      <c r="B2208" s="630">
        <v>45974</v>
      </c>
      <c r="C2208" s="627" t="s">
        <v>2111</v>
      </c>
      <c r="D2208" s="609">
        <v>15.36</v>
      </c>
      <c r="E2208" s="609">
        <v>15.29</v>
      </c>
      <c r="F2208" s="609">
        <v>15.56</v>
      </c>
      <c r="G2208" s="513">
        <v>15.49</v>
      </c>
      <c r="H2208" s="513">
        <v>15.9</v>
      </c>
      <c r="I2208" s="513">
        <v>15.72</v>
      </c>
      <c r="J2208" s="609">
        <v>15.89</v>
      </c>
      <c r="K2208" s="513">
        <v>16.05</v>
      </c>
      <c r="L2208" s="513">
        <v>16.29</v>
      </c>
      <c r="M2208" s="609">
        <v>16.62</v>
      </c>
      <c r="N2208" s="609">
        <v>16.61</v>
      </c>
      <c r="O2208" s="609">
        <v>16.71</v>
      </c>
      <c r="P2208" s="609">
        <v>15.42</v>
      </c>
      <c r="Q2208" s="609">
        <v>16.58</v>
      </c>
      <c r="R2208" s="609">
        <v>16.52</v>
      </c>
      <c r="S2208" s="609">
        <v>15.7</v>
      </c>
      <c r="T2208" s="609"/>
      <c r="U2208" s="513">
        <v>15.98</v>
      </c>
      <c r="V2208" s="412"/>
      <c r="W2208" s="412"/>
    </row>
    <row r="2209" s="135" customFormat="1" customHeight="1" spans="1:23">
      <c r="A2209" s="630">
        <v>45968</v>
      </c>
      <c r="B2209" s="630">
        <v>45974</v>
      </c>
      <c r="C2209" s="627" t="s">
        <v>2112</v>
      </c>
      <c r="D2209" s="513">
        <v>18.5</v>
      </c>
      <c r="E2209" s="513">
        <v>18</v>
      </c>
      <c r="F2209" s="513">
        <v>18.5</v>
      </c>
      <c r="G2209" s="513">
        <v>18.8</v>
      </c>
      <c r="H2209" s="513">
        <v>18.3</v>
      </c>
      <c r="I2209" s="513">
        <v>18.5</v>
      </c>
      <c r="J2209" s="513">
        <v>18.7</v>
      </c>
      <c r="K2209" s="513">
        <v>18.6</v>
      </c>
      <c r="L2209" s="609">
        <v>19.25</v>
      </c>
      <c r="M2209" s="513">
        <v>19.55</v>
      </c>
      <c r="N2209" s="513">
        <v>19.5</v>
      </c>
      <c r="O2209" s="513">
        <v>19.7</v>
      </c>
      <c r="P2209" s="513">
        <v>18.5</v>
      </c>
      <c r="Q2209" s="513">
        <v>19.3</v>
      </c>
      <c r="R2209" s="513">
        <v>19.35</v>
      </c>
      <c r="S2209" s="513">
        <v>19.7</v>
      </c>
      <c r="T2209" s="513"/>
      <c r="U2209" s="513">
        <v>18.92</v>
      </c>
      <c r="V2209" s="412"/>
      <c r="W2209" s="412"/>
    </row>
    <row r="2210" s="135" customFormat="1" customHeight="1" spans="1:23">
      <c r="A2210" s="630">
        <v>45968</v>
      </c>
      <c r="B2210" s="630">
        <v>45974</v>
      </c>
      <c r="C2210" s="627" t="s">
        <v>2113</v>
      </c>
      <c r="D2210" s="513">
        <v>18.2</v>
      </c>
      <c r="E2210" s="513">
        <v>17.8</v>
      </c>
      <c r="F2210" s="513">
        <v>18.3</v>
      </c>
      <c r="G2210" s="513">
        <v>18.6</v>
      </c>
      <c r="H2210" s="513">
        <v>18</v>
      </c>
      <c r="I2210" s="513">
        <v>18.5</v>
      </c>
      <c r="J2210" s="513">
        <v>18.3</v>
      </c>
      <c r="K2210" s="513">
        <v>18.3</v>
      </c>
      <c r="L2210" s="513">
        <v>18.2</v>
      </c>
      <c r="M2210" s="513">
        <v>18.1</v>
      </c>
      <c r="N2210" s="513">
        <v>18.5</v>
      </c>
      <c r="O2210" s="513">
        <v>18.3</v>
      </c>
      <c r="P2210" s="513">
        <v>17</v>
      </c>
      <c r="Q2210" s="513">
        <v>18.05</v>
      </c>
      <c r="R2210" s="513">
        <v>18.2</v>
      </c>
      <c r="S2210" s="513">
        <v>17.7</v>
      </c>
      <c r="T2210" s="513"/>
      <c r="U2210" s="513">
        <v>18.13</v>
      </c>
      <c r="V2210" s="412"/>
      <c r="W2210" s="412"/>
    </row>
    <row r="2211" s="135" customFormat="1" customHeight="1" spans="1:23">
      <c r="A2211" s="630">
        <v>45968</v>
      </c>
      <c r="B2211" s="630">
        <v>45974</v>
      </c>
      <c r="C2211" s="627" t="s">
        <v>2114</v>
      </c>
      <c r="D2211" s="513">
        <v>0.3</v>
      </c>
      <c r="E2211" s="513">
        <v>0.2</v>
      </c>
      <c r="F2211" s="513">
        <v>0.2</v>
      </c>
      <c r="G2211" s="513">
        <v>0.2</v>
      </c>
      <c r="H2211" s="513">
        <v>0.3</v>
      </c>
      <c r="I2211" s="513">
        <v>0</v>
      </c>
      <c r="J2211" s="513">
        <v>0.4</v>
      </c>
      <c r="K2211" s="513">
        <v>0.3</v>
      </c>
      <c r="L2211" s="513">
        <v>1.05</v>
      </c>
      <c r="M2211" s="513">
        <v>1.45</v>
      </c>
      <c r="N2211" s="513">
        <v>1</v>
      </c>
      <c r="O2211" s="513">
        <v>1.4</v>
      </c>
      <c r="P2211" s="513">
        <v>1.5</v>
      </c>
      <c r="Q2211" s="513">
        <v>1.25</v>
      </c>
      <c r="R2211" s="513">
        <v>1.15</v>
      </c>
      <c r="S2211" s="513">
        <v>2</v>
      </c>
      <c r="T2211" s="513"/>
      <c r="U2211" s="513">
        <v>0.79</v>
      </c>
      <c r="V2211" s="412"/>
      <c r="W2211" s="412"/>
    </row>
    <row r="2212" s="135" customFormat="1" customHeight="1" spans="1:23">
      <c r="A2212" s="630">
        <v>45968</v>
      </c>
      <c r="B2212" s="630">
        <v>45974</v>
      </c>
      <c r="C2212" s="627" t="s">
        <v>2115</v>
      </c>
      <c r="D2212" s="513">
        <v>42</v>
      </c>
      <c r="E2212" s="513">
        <v>41</v>
      </c>
      <c r="F2212" s="609">
        <v>42.5</v>
      </c>
      <c r="G2212" s="513">
        <v>42.5</v>
      </c>
      <c r="H2212" s="513">
        <v>40</v>
      </c>
      <c r="I2212" s="513">
        <v>42</v>
      </c>
      <c r="J2212" s="609">
        <v>41.5</v>
      </c>
      <c r="K2212" s="513">
        <v>41</v>
      </c>
      <c r="L2212" s="513">
        <v>48.4</v>
      </c>
      <c r="M2212" s="513">
        <v>47.5</v>
      </c>
      <c r="N2212" s="513">
        <v>47.5</v>
      </c>
      <c r="O2212" s="513">
        <v>47.9</v>
      </c>
      <c r="P2212" s="513">
        <v>45.9</v>
      </c>
      <c r="Q2212" s="513">
        <v>47</v>
      </c>
      <c r="R2212" s="513">
        <v>47</v>
      </c>
      <c r="S2212" s="513">
        <v>47</v>
      </c>
      <c r="T2212" s="513"/>
      <c r="U2212" s="513">
        <v>44.42</v>
      </c>
      <c r="V2212" s="412"/>
      <c r="W2212" s="412"/>
    </row>
    <row r="2213" s="135" customFormat="1" customHeight="1" spans="1:23">
      <c r="A2213" s="630">
        <v>45968</v>
      </c>
      <c r="B2213" s="630">
        <v>45974</v>
      </c>
      <c r="C2213" s="627" t="s">
        <v>2116</v>
      </c>
      <c r="D2213" s="513">
        <v>41</v>
      </c>
      <c r="E2213" s="513">
        <v>40</v>
      </c>
      <c r="F2213" s="513">
        <v>41</v>
      </c>
      <c r="G2213" s="513">
        <v>41.5</v>
      </c>
      <c r="H2213" s="513">
        <v>40</v>
      </c>
      <c r="I2213" s="513">
        <v>41</v>
      </c>
      <c r="J2213" s="513">
        <v>40</v>
      </c>
      <c r="K2213" s="513">
        <v>41</v>
      </c>
      <c r="L2213" s="513">
        <v>42</v>
      </c>
      <c r="M2213" s="513">
        <v>41</v>
      </c>
      <c r="N2213" s="513">
        <v>41</v>
      </c>
      <c r="O2213" s="513">
        <v>41.2</v>
      </c>
      <c r="P2213" s="513">
        <v>40.5</v>
      </c>
      <c r="Q2213" s="513">
        <v>41</v>
      </c>
      <c r="R2213" s="513">
        <v>40.5</v>
      </c>
      <c r="S2213" s="513">
        <v>40.7</v>
      </c>
      <c r="T2213" s="513"/>
      <c r="U2213" s="513">
        <v>40.84</v>
      </c>
      <c r="V2213" s="412"/>
      <c r="W2213" s="412"/>
    </row>
    <row r="2214" s="135" customFormat="1" customHeight="1" spans="1:23">
      <c r="A2214" s="630">
        <v>45968</v>
      </c>
      <c r="B2214" s="630">
        <v>45974</v>
      </c>
      <c r="C2214" s="627" t="s">
        <v>2117</v>
      </c>
      <c r="D2214" s="513">
        <v>1</v>
      </c>
      <c r="E2214" s="513">
        <v>1</v>
      </c>
      <c r="F2214" s="513">
        <v>1.5</v>
      </c>
      <c r="G2214" s="513">
        <v>1</v>
      </c>
      <c r="H2214" s="513">
        <v>0</v>
      </c>
      <c r="I2214" s="513">
        <v>1</v>
      </c>
      <c r="J2214" s="513">
        <v>1.5</v>
      </c>
      <c r="K2214" s="513">
        <v>0</v>
      </c>
      <c r="L2214" s="513">
        <v>6.4</v>
      </c>
      <c r="M2214" s="513">
        <v>6.5</v>
      </c>
      <c r="N2214" s="513">
        <v>6.5</v>
      </c>
      <c r="O2214" s="513">
        <v>6.7</v>
      </c>
      <c r="P2214" s="513">
        <v>5.4</v>
      </c>
      <c r="Q2214" s="513">
        <v>6</v>
      </c>
      <c r="R2214" s="513">
        <v>6.5</v>
      </c>
      <c r="S2214" s="513">
        <v>6.3</v>
      </c>
      <c r="T2214" s="513"/>
      <c r="U2214" s="513">
        <v>3.58</v>
      </c>
      <c r="V2214" s="412"/>
      <c r="W2214" s="412"/>
    </row>
    <row r="2215" s="135" customFormat="1" customHeight="1" spans="1:23">
      <c r="A2215" s="630">
        <v>45975</v>
      </c>
      <c r="B2215" s="630">
        <v>45981</v>
      </c>
      <c r="C2215" s="627" t="s">
        <v>2111</v>
      </c>
      <c r="D2215" s="609">
        <v>14.68</v>
      </c>
      <c r="E2215" s="609">
        <v>14.72</v>
      </c>
      <c r="F2215" s="609">
        <v>15.19</v>
      </c>
      <c r="G2215" s="513">
        <v>15.25</v>
      </c>
      <c r="H2215" s="513">
        <v>15.45</v>
      </c>
      <c r="I2215" s="513">
        <v>15.43</v>
      </c>
      <c r="J2215" s="609">
        <v>15.49</v>
      </c>
      <c r="K2215" s="513">
        <v>15.6</v>
      </c>
      <c r="L2215" s="513">
        <v>16.03</v>
      </c>
      <c r="M2215" s="609">
        <v>16.41</v>
      </c>
      <c r="N2215" s="609">
        <v>16.5</v>
      </c>
      <c r="O2215" s="609">
        <v>16.59</v>
      </c>
      <c r="P2215" s="609">
        <v>15.35</v>
      </c>
      <c r="Q2215" s="609">
        <v>16.09</v>
      </c>
      <c r="R2215" s="609">
        <v>16.21</v>
      </c>
      <c r="S2215" s="609">
        <v>15.57</v>
      </c>
      <c r="T2215" s="513">
        <v>14.29</v>
      </c>
      <c r="U2215" s="513">
        <v>15.58</v>
      </c>
      <c r="V2215" s="412"/>
      <c r="W2215" s="412"/>
    </row>
    <row r="2216" s="135" customFormat="1" customHeight="1" spans="1:23">
      <c r="A2216" s="630">
        <v>45975</v>
      </c>
      <c r="B2216" s="630">
        <v>45981</v>
      </c>
      <c r="C2216" s="627" t="s">
        <v>2112</v>
      </c>
      <c r="D2216" s="513">
        <v>17.8</v>
      </c>
      <c r="E2216" s="513">
        <v>17.6</v>
      </c>
      <c r="F2216" s="513">
        <v>17.8</v>
      </c>
      <c r="G2216" s="513">
        <v>18.2</v>
      </c>
      <c r="H2216" s="513">
        <v>17.7</v>
      </c>
      <c r="I2216" s="513">
        <v>18</v>
      </c>
      <c r="J2216" s="513">
        <v>18</v>
      </c>
      <c r="K2216" s="513">
        <v>18</v>
      </c>
      <c r="L2216" s="609">
        <v>18.9</v>
      </c>
      <c r="M2216" s="513">
        <v>19.25</v>
      </c>
      <c r="N2216" s="513">
        <v>19.3</v>
      </c>
      <c r="O2216" s="513">
        <v>19.5</v>
      </c>
      <c r="P2216" s="513">
        <v>18.4</v>
      </c>
      <c r="Q2216" s="513">
        <v>18.8</v>
      </c>
      <c r="R2216" s="513">
        <v>18.95</v>
      </c>
      <c r="S2216" s="513">
        <v>20</v>
      </c>
      <c r="T2216" s="513">
        <v>17.5</v>
      </c>
      <c r="U2216" s="513">
        <v>18.45</v>
      </c>
      <c r="V2216" s="412"/>
      <c r="W2216" s="412"/>
    </row>
    <row r="2217" s="135" customFormat="1" customHeight="1" spans="1:23">
      <c r="A2217" s="630">
        <v>45975</v>
      </c>
      <c r="B2217" s="630">
        <v>45981</v>
      </c>
      <c r="C2217" s="627" t="s">
        <v>2113</v>
      </c>
      <c r="D2217" s="513">
        <v>17.6</v>
      </c>
      <c r="E2217" s="513">
        <v>17.4</v>
      </c>
      <c r="F2217" s="513">
        <v>17.5</v>
      </c>
      <c r="G2217" s="513">
        <v>17.8</v>
      </c>
      <c r="H2217" s="513">
        <v>17.5</v>
      </c>
      <c r="I2217" s="513">
        <v>17.5</v>
      </c>
      <c r="J2217" s="513">
        <v>17.8</v>
      </c>
      <c r="K2217" s="513">
        <v>17.8</v>
      </c>
      <c r="L2217" s="513">
        <v>18.1</v>
      </c>
      <c r="M2217" s="513">
        <v>18.1</v>
      </c>
      <c r="N2217" s="513">
        <v>18.2</v>
      </c>
      <c r="O2217" s="513">
        <v>18.3</v>
      </c>
      <c r="P2217" s="513">
        <v>17</v>
      </c>
      <c r="Q2217" s="513">
        <v>17.7</v>
      </c>
      <c r="R2217" s="513">
        <v>17.8</v>
      </c>
      <c r="S2217" s="513">
        <v>17.7</v>
      </c>
      <c r="T2217" s="513">
        <v>17</v>
      </c>
      <c r="U2217" s="513">
        <v>17.69</v>
      </c>
      <c r="V2217" s="412"/>
      <c r="W2217" s="412"/>
    </row>
    <row r="2218" s="135" customFormat="1" customHeight="1" spans="1:23">
      <c r="A2218" s="630">
        <v>45975</v>
      </c>
      <c r="B2218" s="630">
        <v>45981</v>
      </c>
      <c r="C2218" s="627" t="s">
        <v>2114</v>
      </c>
      <c r="D2218" s="513">
        <v>0.2</v>
      </c>
      <c r="E2218" s="513">
        <v>0.2</v>
      </c>
      <c r="F2218" s="513">
        <v>0.3</v>
      </c>
      <c r="G2218" s="513">
        <v>0.4</v>
      </c>
      <c r="H2218" s="513">
        <v>0.2</v>
      </c>
      <c r="I2218" s="513">
        <v>0.5</v>
      </c>
      <c r="J2218" s="513">
        <v>0.2</v>
      </c>
      <c r="K2218" s="513">
        <v>0.2</v>
      </c>
      <c r="L2218" s="513">
        <v>0.8</v>
      </c>
      <c r="M2218" s="513">
        <v>1.15</v>
      </c>
      <c r="N2218" s="513">
        <v>1.1</v>
      </c>
      <c r="O2218" s="513">
        <v>1.2</v>
      </c>
      <c r="P2218" s="513">
        <v>1.4</v>
      </c>
      <c r="Q2218" s="513">
        <v>1.1</v>
      </c>
      <c r="R2218" s="513">
        <v>1.15</v>
      </c>
      <c r="S2218" s="513">
        <v>2.3</v>
      </c>
      <c r="T2218" s="513">
        <v>0.5</v>
      </c>
      <c r="U2218" s="513">
        <v>0.76</v>
      </c>
      <c r="V2218" s="412"/>
      <c r="W2218" s="412"/>
    </row>
    <row r="2219" s="135" customFormat="1" customHeight="1" spans="1:23">
      <c r="A2219" s="630">
        <v>45975</v>
      </c>
      <c r="B2219" s="630">
        <v>45981</v>
      </c>
      <c r="C2219" s="627" t="s">
        <v>2115</v>
      </c>
      <c r="D2219" s="513">
        <v>42</v>
      </c>
      <c r="E2219" s="513">
        <v>41</v>
      </c>
      <c r="F2219" s="513">
        <v>41</v>
      </c>
      <c r="G2219" s="513">
        <v>41.5</v>
      </c>
      <c r="H2219" s="513">
        <v>39</v>
      </c>
      <c r="I2219" s="513">
        <v>41</v>
      </c>
      <c r="J2219" s="609">
        <v>41</v>
      </c>
      <c r="K2219" s="513">
        <v>40</v>
      </c>
      <c r="L2219" s="513">
        <v>47.7</v>
      </c>
      <c r="M2219" s="513">
        <v>47.4</v>
      </c>
      <c r="N2219" s="513">
        <v>47.5</v>
      </c>
      <c r="O2219" s="513">
        <v>47.6</v>
      </c>
      <c r="P2219" s="513">
        <v>45.6</v>
      </c>
      <c r="Q2219" s="513">
        <v>46.4</v>
      </c>
      <c r="R2219" s="513">
        <v>46.5</v>
      </c>
      <c r="S2219" s="513">
        <v>47.5</v>
      </c>
      <c r="T2219" s="513">
        <v>40.8</v>
      </c>
      <c r="U2219" s="513">
        <v>43.74</v>
      </c>
      <c r="V2219" s="412"/>
      <c r="W2219" s="412"/>
    </row>
    <row r="2220" s="135" customFormat="1" customHeight="1" spans="1:23">
      <c r="A2220" s="630">
        <v>45975</v>
      </c>
      <c r="B2220" s="630">
        <v>45981</v>
      </c>
      <c r="C2220" s="627" t="s">
        <v>2116</v>
      </c>
      <c r="D2220" s="513">
        <v>41</v>
      </c>
      <c r="E2220" s="513">
        <v>40</v>
      </c>
      <c r="F2220" s="513">
        <v>40</v>
      </c>
      <c r="G2220" s="513">
        <v>40.5</v>
      </c>
      <c r="H2220" s="513">
        <v>39</v>
      </c>
      <c r="I2220" s="513">
        <v>40</v>
      </c>
      <c r="J2220" s="513">
        <v>40</v>
      </c>
      <c r="K2220" s="513">
        <v>40</v>
      </c>
      <c r="L2220" s="513">
        <v>41.3</v>
      </c>
      <c r="M2220" s="513">
        <v>40.9</v>
      </c>
      <c r="N2220" s="513">
        <v>41</v>
      </c>
      <c r="O2220" s="513">
        <v>41</v>
      </c>
      <c r="P2220" s="513">
        <v>40.1</v>
      </c>
      <c r="Q2220" s="513">
        <v>40.5</v>
      </c>
      <c r="R2220" s="513">
        <v>40.2</v>
      </c>
      <c r="S2220" s="513">
        <v>40.7</v>
      </c>
      <c r="T2220" s="513">
        <v>36.5</v>
      </c>
      <c r="U2220" s="513">
        <v>40.16</v>
      </c>
      <c r="V2220" s="412"/>
      <c r="W2220" s="412"/>
    </row>
    <row r="2221" s="135" customFormat="1" customHeight="1" spans="1:23">
      <c r="A2221" s="630">
        <v>45975</v>
      </c>
      <c r="B2221" s="630">
        <v>45981</v>
      </c>
      <c r="C2221" s="627" t="s">
        <v>2117</v>
      </c>
      <c r="D2221" s="513">
        <v>1</v>
      </c>
      <c r="E2221" s="513">
        <v>1</v>
      </c>
      <c r="F2221" s="513">
        <v>1</v>
      </c>
      <c r="G2221" s="513">
        <v>1</v>
      </c>
      <c r="H2221" s="513">
        <v>0</v>
      </c>
      <c r="I2221" s="513">
        <v>1</v>
      </c>
      <c r="J2221" s="513">
        <v>1</v>
      </c>
      <c r="K2221" s="513">
        <v>0</v>
      </c>
      <c r="L2221" s="513">
        <v>6.4</v>
      </c>
      <c r="M2221" s="513">
        <v>6.5</v>
      </c>
      <c r="N2221" s="513">
        <v>6.5</v>
      </c>
      <c r="O2221" s="513">
        <v>6.6</v>
      </c>
      <c r="P2221" s="513">
        <v>5.5</v>
      </c>
      <c r="Q2221" s="513">
        <v>5.9</v>
      </c>
      <c r="R2221" s="513">
        <v>6.3</v>
      </c>
      <c r="S2221" s="513">
        <v>6.8</v>
      </c>
      <c r="T2221" s="513">
        <v>4.3</v>
      </c>
      <c r="U2221" s="513">
        <v>3.58</v>
      </c>
      <c r="V2221" s="412"/>
      <c r="W2221" s="412"/>
    </row>
    <row r="2222" s="135" customFormat="1" customHeight="1" spans="1:27">
      <c r="A2222" s="630">
        <v>45982</v>
      </c>
      <c r="B2222" s="630">
        <v>45988</v>
      </c>
      <c r="C2222" s="627" t="s">
        <v>2111</v>
      </c>
      <c r="D2222" s="609">
        <v>14.03</v>
      </c>
      <c r="E2222" s="609">
        <v>14.16</v>
      </c>
      <c r="F2222" s="609">
        <v>14.8</v>
      </c>
      <c r="G2222" s="513">
        <v>14.83</v>
      </c>
      <c r="H2222" s="513">
        <v>15.02</v>
      </c>
      <c r="I2222" s="513">
        <v>14.98</v>
      </c>
      <c r="J2222" s="609">
        <v>15.08</v>
      </c>
      <c r="K2222" s="513">
        <v>15.35</v>
      </c>
      <c r="L2222" s="513">
        <v>15.68</v>
      </c>
      <c r="M2222" s="609">
        <v>16.52</v>
      </c>
      <c r="N2222" s="609">
        <v>16.42</v>
      </c>
      <c r="O2222" s="609">
        <v>16.46</v>
      </c>
      <c r="P2222" s="609">
        <v>15.56</v>
      </c>
      <c r="Q2222" s="609">
        <v>15.87</v>
      </c>
      <c r="R2222" s="609">
        <v>15.98</v>
      </c>
      <c r="S2222" s="609">
        <v>15.84</v>
      </c>
      <c r="T2222" s="513">
        <v>14.02</v>
      </c>
      <c r="U2222" s="513">
        <v>15.33</v>
      </c>
      <c r="V2222" s="412"/>
      <c r="W2222" s="412"/>
      <c r="X2222" s="412"/>
      <c r="Y2222" s="412"/>
      <c r="Z2222" s="412"/>
      <c r="AA2222" s="412"/>
    </row>
    <row r="2223" s="135" customFormat="1" customHeight="1" spans="1:27">
      <c r="A2223" s="630">
        <v>45982</v>
      </c>
      <c r="B2223" s="630">
        <v>45988</v>
      </c>
      <c r="C2223" s="627" t="s">
        <v>2112</v>
      </c>
      <c r="D2223" s="513">
        <v>17.2</v>
      </c>
      <c r="E2223" s="513">
        <v>17.3</v>
      </c>
      <c r="F2223" s="513">
        <v>17.5</v>
      </c>
      <c r="G2223" s="513">
        <v>17.8</v>
      </c>
      <c r="H2223" s="513">
        <v>17.2</v>
      </c>
      <c r="I2223" s="513">
        <v>17.6</v>
      </c>
      <c r="J2223" s="513">
        <v>17.4</v>
      </c>
      <c r="K2223" s="513">
        <v>17.5</v>
      </c>
      <c r="L2223" s="609">
        <v>18.4</v>
      </c>
      <c r="M2223" s="513">
        <v>19.1</v>
      </c>
      <c r="N2223" s="513">
        <v>19.1</v>
      </c>
      <c r="O2223" s="513">
        <v>19.2</v>
      </c>
      <c r="P2223" s="513">
        <v>18.1</v>
      </c>
      <c r="Q2223" s="513">
        <v>18.4</v>
      </c>
      <c r="R2223" s="513">
        <v>18.45</v>
      </c>
      <c r="S2223" s="513">
        <v>21</v>
      </c>
      <c r="T2223" s="513">
        <v>17</v>
      </c>
      <c r="U2223" s="513">
        <v>18.13</v>
      </c>
      <c r="V2223" s="412"/>
      <c r="W2223" s="412"/>
      <c r="X2223" s="412"/>
      <c r="Y2223" s="412"/>
      <c r="Z2223" s="412"/>
      <c r="AA2223" s="412"/>
    </row>
    <row r="2224" s="135" customFormat="1" customHeight="1" spans="1:27">
      <c r="A2224" s="630">
        <v>45982</v>
      </c>
      <c r="B2224" s="630">
        <v>45988</v>
      </c>
      <c r="C2224" s="627" t="s">
        <v>2113</v>
      </c>
      <c r="D2224" s="513">
        <v>17.2</v>
      </c>
      <c r="E2224" s="513">
        <v>17.2</v>
      </c>
      <c r="F2224" s="513">
        <v>17.3</v>
      </c>
      <c r="G2224" s="513">
        <v>17.5</v>
      </c>
      <c r="H2224" s="513">
        <v>17.2</v>
      </c>
      <c r="I2224" s="513">
        <v>17.5</v>
      </c>
      <c r="J2224" s="513">
        <v>17.3</v>
      </c>
      <c r="K2224" s="513">
        <v>17.5</v>
      </c>
      <c r="L2224" s="513">
        <v>17.5</v>
      </c>
      <c r="M2224" s="513">
        <v>17.85</v>
      </c>
      <c r="N2224" s="513">
        <v>18</v>
      </c>
      <c r="O2224" s="513">
        <v>18.1</v>
      </c>
      <c r="P2224" s="513">
        <v>16.8</v>
      </c>
      <c r="Q2224" s="513">
        <v>17.3</v>
      </c>
      <c r="R2224" s="513">
        <v>17.2</v>
      </c>
      <c r="S2224" s="513">
        <v>18.5</v>
      </c>
      <c r="T2224" s="513">
        <v>16.5</v>
      </c>
      <c r="U2224" s="513">
        <v>17.44</v>
      </c>
      <c r="V2224" s="412"/>
      <c r="W2224" s="412"/>
      <c r="X2224" s="412"/>
      <c r="Y2224" s="412"/>
      <c r="Z2224" s="412"/>
      <c r="AA2224" s="412"/>
    </row>
    <row r="2225" s="135" customFormat="1" customHeight="1" spans="1:27">
      <c r="A2225" s="630">
        <v>45982</v>
      </c>
      <c r="B2225" s="630">
        <v>45988</v>
      </c>
      <c r="C2225" s="627" t="s">
        <v>2114</v>
      </c>
      <c r="D2225" s="513">
        <v>0</v>
      </c>
      <c r="E2225" s="513">
        <v>0.1</v>
      </c>
      <c r="F2225" s="513">
        <v>0.2</v>
      </c>
      <c r="G2225" s="513">
        <v>0.3</v>
      </c>
      <c r="H2225" s="513">
        <v>0</v>
      </c>
      <c r="I2225" s="513">
        <v>0.1</v>
      </c>
      <c r="J2225" s="513">
        <v>0.1</v>
      </c>
      <c r="K2225" s="513">
        <v>0</v>
      </c>
      <c r="L2225" s="513">
        <v>0.9</v>
      </c>
      <c r="M2225" s="513">
        <v>1.25</v>
      </c>
      <c r="N2225" s="513">
        <v>1.1</v>
      </c>
      <c r="O2225" s="513">
        <v>1.1</v>
      </c>
      <c r="P2225" s="513">
        <v>1.3</v>
      </c>
      <c r="Q2225" s="513">
        <v>1.1</v>
      </c>
      <c r="R2225" s="513">
        <v>1.25</v>
      </c>
      <c r="S2225" s="513">
        <v>2.5</v>
      </c>
      <c r="T2225" s="513">
        <v>0.5</v>
      </c>
      <c r="U2225" s="513">
        <v>0.69</v>
      </c>
      <c r="V2225" s="412"/>
      <c r="W2225" s="412"/>
      <c r="X2225" s="412"/>
      <c r="Y2225" s="412"/>
      <c r="Z2225" s="412"/>
      <c r="AA2225" s="412"/>
    </row>
    <row r="2226" s="135" customFormat="1" customHeight="1" spans="1:27">
      <c r="A2226" s="630">
        <v>45982</v>
      </c>
      <c r="B2226" s="630">
        <v>45988</v>
      </c>
      <c r="C2226" s="627" t="s">
        <v>2115</v>
      </c>
      <c r="D2226" s="513">
        <v>41.5</v>
      </c>
      <c r="E2226" s="513">
        <v>40</v>
      </c>
      <c r="F2226" s="513">
        <v>40.5</v>
      </c>
      <c r="G2226" s="513">
        <v>41</v>
      </c>
      <c r="H2226" s="513">
        <v>38</v>
      </c>
      <c r="I2226" s="513">
        <v>40.5</v>
      </c>
      <c r="J2226" s="609">
        <v>40</v>
      </c>
      <c r="K2226" s="513">
        <v>39</v>
      </c>
      <c r="L2226" s="513">
        <v>47.2</v>
      </c>
      <c r="M2226" s="513">
        <v>47</v>
      </c>
      <c r="N2226" s="513">
        <v>47.5</v>
      </c>
      <c r="O2226" s="513">
        <v>47.5</v>
      </c>
      <c r="P2226" s="513">
        <v>45.3</v>
      </c>
      <c r="Q2226" s="513">
        <v>46.2</v>
      </c>
      <c r="R2226" s="513">
        <v>46.4</v>
      </c>
      <c r="S2226" s="513">
        <v>49</v>
      </c>
      <c r="T2226" s="513">
        <v>40.2</v>
      </c>
      <c r="U2226" s="513">
        <v>43.34</v>
      </c>
      <c r="V2226" s="412"/>
      <c r="W2226" s="412"/>
      <c r="X2226" s="412"/>
      <c r="Y2226" s="412"/>
      <c r="Z2226" s="412"/>
      <c r="AA2226" s="412"/>
    </row>
    <row r="2227" s="135" customFormat="1" customHeight="1" spans="1:27">
      <c r="A2227" s="630">
        <v>45982</v>
      </c>
      <c r="B2227" s="630">
        <v>45988</v>
      </c>
      <c r="C2227" s="627" t="s">
        <v>2116</v>
      </c>
      <c r="D2227" s="513">
        <v>41</v>
      </c>
      <c r="E2227" s="513">
        <v>39.5</v>
      </c>
      <c r="F2227" s="513">
        <v>39.5</v>
      </c>
      <c r="G2227" s="513">
        <v>39.5</v>
      </c>
      <c r="H2227" s="513">
        <v>37.5</v>
      </c>
      <c r="I2227" s="513">
        <v>39</v>
      </c>
      <c r="J2227" s="513">
        <v>39</v>
      </c>
      <c r="K2227" s="513">
        <v>38.5</v>
      </c>
      <c r="L2227" s="513">
        <v>40.8</v>
      </c>
      <c r="M2227" s="513">
        <v>40.4</v>
      </c>
      <c r="N2227" s="513">
        <v>40.8</v>
      </c>
      <c r="O2227" s="513">
        <v>40.8</v>
      </c>
      <c r="P2227" s="513">
        <v>40</v>
      </c>
      <c r="Q2227" s="513">
        <v>40.3</v>
      </c>
      <c r="R2227" s="513">
        <v>40</v>
      </c>
      <c r="S2227" s="513">
        <v>41.5</v>
      </c>
      <c r="T2227" s="513">
        <v>36.3</v>
      </c>
      <c r="U2227" s="513">
        <v>39.67</v>
      </c>
      <c r="V2227" s="412"/>
      <c r="W2227" s="412"/>
      <c r="X2227" s="412"/>
      <c r="Y2227" s="412"/>
      <c r="Z2227" s="412"/>
      <c r="AA2227" s="412"/>
    </row>
    <row r="2228" s="135" customFormat="1" customHeight="1" spans="1:27">
      <c r="A2228" s="630">
        <v>45982</v>
      </c>
      <c r="B2228" s="630">
        <v>45988</v>
      </c>
      <c r="C2228" s="627" t="s">
        <v>2117</v>
      </c>
      <c r="D2228" s="513">
        <v>0.5</v>
      </c>
      <c r="E2228" s="513">
        <v>0.5</v>
      </c>
      <c r="F2228" s="513">
        <v>1</v>
      </c>
      <c r="G2228" s="513">
        <v>1.5</v>
      </c>
      <c r="H2228" s="513">
        <v>0.5</v>
      </c>
      <c r="I2228" s="513">
        <v>1.5</v>
      </c>
      <c r="J2228" s="513">
        <v>1</v>
      </c>
      <c r="K2228" s="513">
        <v>0.5</v>
      </c>
      <c r="L2228" s="513">
        <v>6.4</v>
      </c>
      <c r="M2228" s="513">
        <v>6.6</v>
      </c>
      <c r="N2228" s="513">
        <v>6.7</v>
      </c>
      <c r="O2228" s="513">
        <v>6.7</v>
      </c>
      <c r="P2228" s="513">
        <v>5.3</v>
      </c>
      <c r="Q2228" s="513">
        <v>5.9</v>
      </c>
      <c r="R2228" s="513">
        <v>6.4</v>
      </c>
      <c r="S2228" s="513">
        <v>7.5</v>
      </c>
      <c r="T2228" s="513">
        <v>3.9</v>
      </c>
      <c r="U2228" s="513">
        <v>3.67</v>
      </c>
      <c r="V2228" s="412"/>
      <c r="W2228" s="412"/>
      <c r="X2228" s="412"/>
      <c r="Y2228" s="412"/>
      <c r="Z2228" s="412"/>
      <c r="AA2228" s="412"/>
    </row>
    <row r="2229" s="135" customFormat="1" customHeight="1" spans="1:27">
      <c r="A2229" s="630">
        <v>45989</v>
      </c>
      <c r="B2229" s="630">
        <v>45995</v>
      </c>
      <c r="C2229" s="627" t="s">
        <v>2111</v>
      </c>
      <c r="D2229" s="609">
        <v>13.85</v>
      </c>
      <c r="E2229" s="609">
        <v>13.84</v>
      </c>
      <c r="F2229" s="609">
        <v>14.75</v>
      </c>
      <c r="G2229" s="513">
        <v>14.77</v>
      </c>
      <c r="H2229" s="513">
        <v>14.93</v>
      </c>
      <c r="I2229" s="513">
        <v>14.9</v>
      </c>
      <c r="J2229" s="609">
        <v>14.92</v>
      </c>
      <c r="K2229" s="513">
        <v>15.12</v>
      </c>
      <c r="L2229" s="513">
        <v>15.54</v>
      </c>
      <c r="M2229" s="609">
        <v>15.85</v>
      </c>
      <c r="N2229" s="609">
        <v>15.8</v>
      </c>
      <c r="O2229" s="609">
        <v>16.05</v>
      </c>
      <c r="P2229" s="609">
        <v>15.37</v>
      </c>
      <c r="Q2229" s="609">
        <v>15.43</v>
      </c>
      <c r="R2229" s="609">
        <v>15.61</v>
      </c>
      <c r="S2229" s="609">
        <v>15.66</v>
      </c>
      <c r="T2229" s="513">
        <v>13.86</v>
      </c>
      <c r="U2229" s="513">
        <v>15.07</v>
      </c>
      <c r="V2229" s="412"/>
      <c r="W2229" s="412"/>
      <c r="X2229" s="412"/>
      <c r="Y2229" s="412"/>
      <c r="Z2229" s="412"/>
      <c r="AA2229" s="412"/>
    </row>
    <row r="2230" s="135" customFormat="1" customHeight="1" spans="1:27">
      <c r="A2230" s="630">
        <v>45989</v>
      </c>
      <c r="B2230" s="630">
        <v>45995</v>
      </c>
      <c r="C2230" s="627" t="s">
        <v>2112</v>
      </c>
      <c r="D2230" s="513">
        <v>17</v>
      </c>
      <c r="E2230" s="513">
        <v>17</v>
      </c>
      <c r="F2230" s="513">
        <v>17.3</v>
      </c>
      <c r="G2230" s="513">
        <v>17.5</v>
      </c>
      <c r="H2230" s="513">
        <v>17</v>
      </c>
      <c r="I2230" s="513">
        <v>17.2</v>
      </c>
      <c r="J2230" s="513">
        <v>17.2</v>
      </c>
      <c r="K2230" s="513">
        <v>17.2</v>
      </c>
      <c r="L2230" s="609">
        <v>18</v>
      </c>
      <c r="M2230" s="513">
        <v>18.6</v>
      </c>
      <c r="N2230" s="513">
        <v>18.7</v>
      </c>
      <c r="O2230" s="513">
        <v>18.9</v>
      </c>
      <c r="P2230" s="513">
        <v>17.9</v>
      </c>
      <c r="Q2230" s="513">
        <v>18.05</v>
      </c>
      <c r="R2230" s="513">
        <v>18.2</v>
      </c>
      <c r="S2230" s="513">
        <v>20</v>
      </c>
      <c r="T2230" s="513">
        <v>16.8</v>
      </c>
      <c r="U2230" s="513">
        <v>17.8</v>
      </c>
      <c r="V2230" s="412"/>
      <c r="W2230" s="412"/>
      <c r="X2230" s="412"/>
      <c r="Y2230" s="412"/>
      <c r="Z2230" s="412"/>
      <c r="AA2230" s="412"/>
    </row>
    <row r="2231" s="135" customFormat="1" customHeight="1" spans="1:27">
      <c r="A2231" s="630">
        <v>45989</v>
      </c>
      <c r="B2231" s="630">
        <v>45995</v>
      </c>
      <c r="C2231" s="627" t="s">
        <v>2113</v>
      </c>
      <c r="D2231" s="513">
        <v>17</v>
      </c>
      <c r="E2231" s="513">
        <v>16.9</v>
      </c>
      <c r="F2231" s="513">
        <v>17.1</v>
      </c>
      <c r="G2231" s="513">
        <v>17.2</v>
      </c>
      <c r="H2231" s="513">
        <v>17</v>
      </c>
      <c r="I2231" s="513">
        <v>17</v>
      </c>
      <c r="J2231" s="513">
        <v>17</v>
      </c>
      <c r="K2231" s="513">
        <v>17.2</v>
      </c>
      <c r="L2231" s="513">
        <v>17</v>
      </c>
      <c r="M2231" s="513">
        <v>17.45</v>
      </c>
      <c r="N2231" s="513">
        <v>17.55</v>
      </c>
      <c r="O2231" s="513">
        <v>17.7</v>
      </c>
      <c r="P2231" s="513">
        <v>16.4</v>
      </c>
      <c r="Q2231" s="513">
        <v>16.8</v>
      </c>
      <c r="R2231" s="513">
        <v>17</v>
      </c>
      <c r="S2231" s="513">
        <v>18</v>
      </c>
      <c r="T2231" s="513">
        <v>16.1</v>
      </c>
      <c r="U2231" s="513">
        <v>17.08</v>
      </c>
      <c r="V2231" s="412"/>
      <c r="W2231" s="412"/>
      <c r="X2231" s="412"/>
      <c r="Y2231" s="412"/>
      <c r="Z2231" s="412"/>
      <c r="AA2231" s="412"/>
    </row>
    <row r="2232" s="135" customFormat="1" customHeight="1" spans="1:27">
      <c r="A2232" s="630">
        <v>45989</v>
      </c>
      <c r="B2232" s="630">
        <v>45995</v>
      </c>
      <c r="C2232" s="627" t="s">
        <v>2114</v>
      </c>
      <c r="D2232" s="513">
        <v>0</v>
      </c>
      <c r="E2232" s="513">
        <v>0.1</v>
      </c>
      <c r="F2232" s="513">
        <v>0.2</v>
      </c>
      <c r="G2232" s="513">
        <v>0.3</v>
      </c>
      <c r="H2232" s="513">
        <v>0</v>
      </c>
      <c r="I2232" s="513">
        <v>0.2</v>
      </c>
      <c r="J2232" s="513">
        <v>0.2</v>
      </c>
      <c r="K2232" s="513">
        <v>0</v>
      </c>
      <c r="L2232" s="513">
        <v>1</v>
      </c>
      <c r="M2232" s="513">
        <v>1.15</v>
      </c>
      <c r="N2232" s="513">
        <v>1.15</v>
      </c>
      <c r="O2232" s="513">
        <v>1.2</v>
      </c>
      <c r="P2232" s="513">
        <v>1.5</v>
      </c>
      <c r="Q2232" s="513">
        <v>1.25</v>
      </c>
      <c r="R2232" s="513">
        <v>1.2</v>
      </c>
      <c r="S2232" s="513">
        <v>2</v>
      </c>
      <c r="T2232" s="513">
        <v>0.7</v>
      </c>
      <c r="U2232" s="513">
        <v>0.72</v>
      </c>
      <c r="V2232" s="412"/>
      <c r="W2232" s="412"/>
      <c r="X2232" s="412"/>
      <c r="Y2232" s="412"/>
      <c r="Z2232" s="412"/>
      <c r="AA2232" s="412"/>
    </row>
    <row r="2233" s="135" customFormat="1" customHeight="1" spans="1:27">
      <c r="A2233" s="630">
        <v>45989</v>
      </c>
      <c r="B2233" s="630">
        <v>45995</v>
      </c>
      <c r="C2233" s="627" t="s">
        <v>2115</v>
      </c>
      <c r="D2233" s="513">
        <v>39</v>
      </c>
      <c r="E2233" s="513">
        <v>38.5</v>
      </c>
      <c r="F2233" s="513">
        <v>39</v>
      </c>
      <c r="G2233" s="513">
        <v>39</v>
      </c>
      <c r="H2233" s="513">
        <v>37</v>
      </c>
      <c r="I2233" s="513">
        <v>38.5</v>
      </c>
      <c r="J2233" s="609">
        <v>38</v>
      </c>
      <c r="K2233" s="513">
        <v>38</v>
      </c>
      <c r="L2233" s="513">
        <v>46.8</v>
      </c>
      <c r="M2233" s="513">
        <v>46.7</v>
      </c>
      <c r="N2233" s="513">
        <v>47</v>
      </c>
      <c r="O2233" s="513">
        <v>47.3</v>
      </c>
      <c r="P2233" s="513">
        <v>45.3</v>
      </c>
      <c r="Q2233" s="513">
        <v>45.7</v>
      </c>
      <c r="R2233" s="513">
        <v>46</v>
      </c>
      <c r="S2233" s="513">
        <v>48</v>
      </c>
      <c r="T2233" s="513">
        <v>39.9</v>
      </c>
      <c r="U2233" s="513">
        <v>42.34</v>
      </c>
      <c r="V2233" s="412"/>
      <c r="W2233" s="412"/>
      <c r="X2233" s="412"/>
      <c r="Y2233" s="412"/>
      <c r="Z2233" s="412"/>
      <c r="AA2233" s="412"/>
    </row>
    <row r="2234" s="135" customFormat="1" customHeight="1" spans="1:27">
      <c r="A2234" s="630">
        <v>45989</v>
      </c>
      <c r="B2234" s="630">
        <v>45995</v>
      </c>
      <c r="C2234" s="627" t="s">
        <v>2116</v>
      </c>
      <c r="D2234" s="513">
        <v>39</v>
      </c>
      <c r="E2234" s="513">
        <v>38.5</v>
      </c>
      <c r="F2234" s="513">
        <v>39</v>
      </c>
      <c r="G2234" s="513">
        <v>39</v>
      </c>
      <c r="H2234" s="513">
        <v>37</v>
      </c>
      <c r="I2234" s="513">
        <v>38.5</v>
      </c>
      <c r="J2234" s="513">
        <v>38</v>
      </c>
      <c r="K2234" s="513">
        <v>38</v>
      </c>
      <c r="L2234" s="513">
        <v>40.3</v>
      </c>
      <c r="M2234" s="513">
        <v>40</v>
      </c>
      <c r="N2234" s="513">
        <v>40</v>
      </c>
      <c r="O2234" s="513">
        <v>40.4</v>
      </c>
      <c r="P2234" s="513">
        <v>39.4</v>
      </c>
      <c r="Q2234" s="513">
        <v>39.7</v>
      </c>
      <c r="R2234" s="513">
        <v>39.9</v>
      </c>
      <c r="S2234" s="513">
        <v>41</v>
      </c>
      <c r="T2234" s="513">
        <v>36.2</v>
      </c>
      <c r="U2234" s="513">
        <v>39.05</v>
      </c>
      <c r="V2234" s="412"/>
      <c r="W2234" s="412"/>
      <c r="X2234" s="412"/>
      <c r="Y2234" s="412"/>
      <c r="Z2234" s="412"/>
      <c r="AA2234" s="412"/>
    </row>
    <row r="2235" s="135" customFormat="1" customHeight="1" spans="1:27">
      <c r="A2235" s="630">
        <v>45989</v>
      </c>
      <c r="B2235" s="630">
        <v>45995</v>
      </c>
      <c r="C2235" s="627" t="s">
        <v>2117</v>
      </c>
      <c r="D2235" s="513">
        <v>0</v>
      </c>
      <c r="E2235" s="513">
        <v>0</v>
      </c>
      <c r="F2235" s="513">
        <v>0</v>
      </c>
      <c r="G2235" s="513">
        <v>0</v>
      </c>
      <c r="H2235" s="513">
        <v>0</v>
      </c>
      <c r="I2235" s="513">
        <v>0</v>
      </c>
      <c r="J2235" s="513">
        <v>0</v>
      </c>
      <c r="K2235" s="513">
        <v>0</v>
      </c>
      <c r="L2235" s="513">
        <v>6.5</v>
      </c>
      <c r="M2235" s="513">
        <v>6.7</v>
      </c>
      <c r="N2235" s="513">
        <v>7</v>
      </c>
      <c r="O2235" s="513">
        <v>6.9</v>
      </c>
      <c r="P2235" s="513">
        <v>5.9</v>
      </c>
      <c r="Q2235" s="513">
        <v>6</v>
      </c>
      <c r="R2235" s="513">
        <v>6.1</v>
      </c>
      <c r="S2235" s="513">
        <v>7</v>
      </c>
      <c r="T2235" s="513">
        <v>3.7</v>
      </c>
      <c r="U2235" s="513">
        <v>3.29</v>
      </c>
      <c r="V2235" s="412"/>
      <c r="W2235" s="412"/>
      <c r="X2235" s="412"/>
      <c r="Y2235" s="412"/>
      <c r="Z2235" s="412"/>
      <c r="AA2235" s="412"/>
    </row>
    <row r="2236" s="135" customFormat="1" customHeight="1" spans="1:21">
      <c r="A2236" s="630">
        <v>45996</v>
      </c>
      <c r="B2236" s="630">
        <v>46002</v>
      </c>
      <c r="C2236" s="627" t="s">
        <v>2111</v>
      </c>
      <c r="D2236" s="609">
        <v>13.88</v>
      </c>
      <c r="E2236" s="609">
        <v>13.82</v>
      </c>
      <c r="F2236" s="513">
        <v>14.63</v>
      </c>
      <c r="G2236" s="513">
        <v>14.62</v>
      </c>
      <c r="H2236" s="513">
        <v>14.65</v>
      </c>
      <c r="I2236" s="513">
        <v>14.77</v>
      </c>
      <c r="J2236" s="513">
        <v>14.83</v>
      </c>
      <c r="K2236" s="513">
        <v>15.1</v>
      </c>
      <c r="L2236" s="513">
        <v>15.49</v>
      </c>
      <c r="M2236" s="609">
        <v>15.36</v>
      </c>
      <c r="N2236" s="513">
        <v>15.35</v>
      </c>
      <c r="O2236" s="609">
        <v>15.96</v>
      </c>
      <c r="P2236" s="609">
        <v>15.12</v>
      </c>
      <c r="Q2236" s="609">
        <v>15.02</v>
      </c>
      <c r="R2236" s="609">
        <v>15.34</v>
      </c>
      <c r="S2236" s="513">
        <v>15.93</v>
      </c>
      <c r="T2236" s="513">
        <v>13.91</v>
      </c>
      <c r="U2236" s="513">
        <v>14.93</v>
      </c>
    </row>
    <row r="2237" s="135" customFormat="1" customHeight="1" spans="1:21">
      <c r="A2237" s="630">
        <v>45996</v>
      </c>
      <c r="B2237" s="630">
        <v>46002</v>
      </c>
      <c r="C2237" s="627" t="s">
        <v>2112</v>
      </c>
      <c r="D2237" s="513">
        <v>17</v>
      </c>
      <c r="E2237" s="513">
        <v>17</v>
      </c>
      <c r="F2237" s="513">
        <v>17.2</v>
      </c>
      <c r="G2237" s="513">
        <v>17.2</v>
      </c>
      <c r="H2237" s="513">
        <v>16.6</v>
      </c>
      <c r="I2237" s="513">
        <v>17</v>
      </c>
      <c r="J2237" s="513">
        <v>17</v>
      </c>
      <c r="K2237" s="513">
        <v>17</v>
      </c>
      <c r="L2237" s="609">
        <v>17.8</v>
      </c>
      <c r="M2237" s="513">
        <v>18.1</v>
      </c>
      <c r="N2237" s="513">
        <v>18.4</v>
      </c>
      <c r="O2237" s="513">
        <v>18.8</v>
      </c>
      <c r="P2237" s="513">
        <v>17.5</v>
      </c>
      <c r="Q2237" s="513">
        <v>17.6</v>
      </c>
      <c r="R2237" s="513">
        <v>17.8</v>
      </c>
      <c r="S2237" s="513">
        <v>19.8</v>
      </c>
      <c r="T2237" s="513">
        <v>16.8</v>
      </c>
      <c r="U2237" s="513">
        <v>17.56</v>
      </c>
    </row>
    <row r="2238" s="135" customFormat="1" customHeight="1" spans="1:21">
      <c r="A2238" s="630">
        <v>45996</v>
      </c>
      <c r="B2238" s="630">
        <v>46002</v>
      </c>
      <c r="C2238" s="627" t="s">
        <v>2113</v>
      </c>
      <c r="D2238" s="513">
        <v>17</v>
      </c>
      <c r="E2238" s="513">
        <v>16.9</v>
      </c>
      <c r="F2238" s="513">
        <v>17.1</v>
      </c>
      <c r="G2238" s="513">
        <v>17</v>
      </c>
      <c r="H2238" s="513">
        <v>16.5</v>
      </c>
      <c r="I2238" s="513">
        <v>17</v>
      </c>
      <c r="J2238" s="513">
        <v>17</v>
      </c>
      <c r="K2238" s="513">
        <v>17</v>
      </c>
      <c r="L2238" s="513">
        <v>17</v>
      </c>
      <c r="M2238" s="513">
        <v>17.35</v>
      </c>
      <c r="N2238" s="513">
        <v>17.25</v>
      </c>
      <c r="O2238" s="513">
        <v>17.7</v>
      </c>
      <c r="P2238" s="513">
        <v>16.2</v>
      </c>
      <c r="Q2238" s="513">
        <v>16.5</v>
      </c>
      <c r="R2238" s="513">
        <v>17.2</v>
      </c>
      <c r="S2238" s="513">
        <v>17.8</v>
      </c>
      <c r="T2238" s="513">
        <v>16.1</v>
      </c>
      <c r="U2238" s="513">
        <v>16.98</v>
      </c>
    </row>
    <row r="2239" s="135" customFormat="1" customHeight="1" spans="1:21">
      <c r="A2239" s="630">
        <v>45996</v>
      </c>
      <c r="B2239" s="630">
        <v>46002</v>
      </c>
      <c r="C2239" s="627" t="s">
        <v>2114</v>
      </c>
      <c r="D2239" s="513">
        <v>0</v>
      </c>
      <c r="E2239" s="513">
        <v>0.1</v>
      </c>
      <c r="F2239" s="513">
        <v>0.1</v>
      </c>
      <c r="G2239" s="513">
        <v>0.2</v>
      </c>
      <c r="H2239" s="513">
        <v>0.1</v>
      </c>
      <c r="I2239" s="513">
        <v>0</v>
      </c>
      <c r="J2239" s="513">
        <v>0</v>
      </c>
      <c r="K2239" s="513">
        <v>0</v>
      </c>
      <c r="L2239" s="513">
        <v>0.8</v>
      </c>
      <c r="M2239" s="513">
        <v>0.75</v>
      </c>
      <c r="N2239" s="513">
        <v>1.15</v>
      </c>
      <c r="O2239" s="513">
        <v>1.1</v>
      </c>
      <c r="P2239" s="513">
        <v>1.3</v>
      </c>
      <c r="Q2239" s="513">
        <v>1.1</v>
      </c>
      <c r="R2239" s="513">
        <v>0.6</v>
      </c>
      <c r="S2239" s="513">
        <v>2</v>
      </c>
      <c r="T2239" s="513">
        <v>0.7</v>
      </c>
      <c r="U2239" s="513">
        <v>0.59</v>
      </c>
    </row>
    <row r="2240" s="135" customFormat="1" customHeight="1" spans="1:21">
      <c r="A2240" s="630">
        <v>45996</v>
      </c>
      <c r="B2240" s="630">
        <v>46002</v>
      </c>
      <c r="C2240" s="627" t="s">
        <v>2115</v>
      </c>
      <c r="D2240" s="513">
        <v>38</v>
      </c>
      <c r="E2240" s="513">
        <v>37.5</v>
      </c>
      <c r="F2240" s="513">
        <v>38</v>
      </c>
      <c r="G2240" s="513">
        <v>38</v>
      </c>
      <c r="H2240" s="513">
        <v>36.5</v>
      </c>
      <c r="I2240" s="513">
        <v>37.5</v>
      </c>
      <c r="J2240" s="513">
        <v>38</v>
      </c>
      <c r="K2240" s="513">
        <v>38</v>
      </c>
      <c r="L2240" s="513">
        <v>45.5</v>
      </c>
      <c r="M2240" s="513">
        <v>45.2</v>
      </c>
      <c r="N2240" s="513">
        <v>45</v>
      </c>
      <c r="O2240" s="513">
        <v>47</v>
      </c>
      <c r="P2240" s="513">
        <v>44.8</v>
      </c>
      <c r="Q2240" s="513">
        <v>44.6</v>
      </c>
      <c r="R2240" s="513">
        <v>45.7</v>
      </c>
      <c r="S2240" s="513">
        <v>47.5</v>
      </c>
      <c r="T2240" s="513">
        <v>39.5</v>
      </c>
      <c r="U2240" s="513">
        <v>41.55</v>
      </c>
    </row>
    <row r="2241" s="135" customFormat="1" customHeight="1" spans="1:21">
      <c r="A2241" s="630">
        <v>45996</v>
      </c>
      <c r="B2241" s="630">
        <v>46002</v>
      </c>
      <c r="C2241" s="627" t="s">
        <v>2116</v>
      </c>
      <c r="D2241" s="513">
        <v>38</v>
      </c>
      <c r="E2241" s="513">
        <v>37.5</v>
      </c>
      <c r="F2241" s="513">
        <v>38</v>
      </c>
      <c r="G2241" s="513">
        <v>38</v>
      </c>
      <c r="H2241" s="513">
        <v>36.5</v>
      </c>
      <c r="I2241" s="513">
        <v>37.5</v>
      </c>
      <c r="J2241" s="513">
        <v>38</v>
      </c>
      <c r="K2241" s="513">
        <v>38</v>
      </c>
      <c r="L2241" s="513">
        <v>40</v>
      </c>
      <c r="M2241" s="513">
        <v>39.5</v>
      </c>
      <c r="N2241" s="513">
        <v>40</v>
      </c>
      <c r="O2241" s="513">
        <v>40.2</v>
      </c>
      <c r="P2241" s="513">
        <v>39.1</v>
      </c>
      <c r="Q2241" s="513">
        <v>39.4</v>
      </c>
      <c r="R2241" s="513">
        <v>39.5</v>
      </c>
      <c r="S2241" s="513">
        <v>40.5</v>
      </c>
      <c r="T2241" s="513">
        <v>36</v>
      </c>
      <c r="U2241" s="513">
        <v>38.57</v>
      </c>
    </row>
    <row r="2242" s="135" customFormat="1" customHeight="1" spans="1:21">
      <c r="A2242" s="630">
        <v>45996</v>
      </c>
      <c r="B2242" s="630">
        <v>46002</v>
      </c>
      <c r="C2242" s="627" t="s">
        <v>2117</v>
      </c>
      <c r="D2242" s="513">
        <v>0</v>
      </c>
      <c r="E2242" s="513">
        <v>0</v>
      </c>
      <c r="F2242" s="513">
        <v>0</v>
      </c>
      <c r="G2242" s="513">
        <v>0</v>
      </c>
      <c r="H2242" s="513">
        <v>0</v>
      </c>
      <c r="I2242" s="513">
        <v>0</v>
      </c>
      <c r="J2242" s="513">
        <v>0</v>
      </c>
      <c r="K2242" s="513">
        <v>0</v>
      </c>
      <c r="L2242" s="513">
        <v>5.5</v>
      </c>
      <c r="M2242" s="513">
        <v>5.7</v>
      </c>
      <c r="N2242" s="513">
        <v>5</v>
      </c>
      <c r="O2242" s="513">
        <v>6.8</v>
      </c>
      <c r="P2242" s="513">
        <v>5.7</v>
      </c>
      <c r="Q2242" s="513">
        <v>5.2</v>
      </c>
      <c r="R2242" s="513">
        <v>6.2</v>
      </c>
      <c r="S2242" s="513">
        <v>7</v>
      </c>
      <c r="T2242" s="513">
        <v>3.5</v>
      </c>
      <c r="U2242" s="513">
        <v>2.98</v>
      </c>
    </row>
    <row r="2243" s="135" customFormat="1" customHeight="1" spans="1:21">
      <c r="A2243" s="631">
        <v>46003</v>
      </c>
      <c r="B2243" s="631">
        <v>46009</v>
      </c>
      <c r="C2243" s="627" t="s">
        <v>2111</v>
      </c>
      <c r="D2243" s="609">
        <v>13.99</v>
      </c>
      <c r="E2243" s="609">
        <v>13.87</v>
      </c>
      <c r="F2243" s="513">
        <v>15.16</v>
      </c>
      <c r="G2243" s="513">
        <v>14.89</v>
      </c>
      <c r="H2243" s="513">
        <v>15.2</v>
      </c>
      <c r="I2243" s="513">
        <v>15.19</v>
      </c>
      <c r="J2243" s="513">
        <v>15.15</v>
      </c>
      <c r="K2243" s="513">
        <v>15.65</v>
      </c>
      <c r="L2243" s="513">
        <v>15.76</v>
      </c>
      <c r="M2243" s="609">
        <v>15.6</v>
      </c>
      <c r="N2243" s="609">
        <v>15.71</v>
      </c>
      <c r="O2243" s="609">
        <v>16.15</v>
      </c>
      <c r="P2243" s="609">
        <v>15.5</v>
      </c>
      <c r="Q2243" s="609">
        <v>15.57</v>
      </c>
      <c r="R2243" s="609">
        <v>15.63</v>
      </c>
      <c r="S2243" s="513">
        <v>16.22</v>
      </c>
      <c r="T2243" s="513">
        <v>14.13</v>
      </c>
      <c r="U2243" s="513">
        <v>15.26</v>
      </c>
    </row>
    <row r="2244" s="135" customFormat="1" customHeight="1" spans="1:21">
      <c r="A2244" s="631">
        <v>46003</v>
      </c>
      <c r="B2244" s="631">
        <v>46009</v>
      </c>
      <c r="C2244" s="627" t="s">
        <v>2112</v>
      </c>
      <c r="D2244" s="513">
        <v>17</v>
      </c>
      <c r="E2244" s="513">
        <v>17</v>
      </c>
      <c r="F2244" s="513">
        <v>17.2</v>
      </c>
      <c r="G2244" s="513">
        <v>17.5</v>
      </c>
      <c r="H2244" s="513">
        <v>17.2</v>
      </c>
      <c r="I2244" s="513">
        <v>17.5</v>
      </c>
      <c r="J2244" s="513">
        <v>17.5</v>
      </c>
      <c r="K2244" s="513">
        <v>17.8</v>
      </c>
      <c r="L2244" s="609">
        <v>18</v>
      </c>
      <c r="M2244" s="513">
        <v>18.3</v>
      </c>
      <c r="N2244" s="513">
        <v>18.6</v>
      </c>
      <c r="O2244" s="513">
        <v>19.1</v>
      </c>
      <c r="P2244" s="513">
        <v>18.1</v>
      </c>
      <c r="Q2244" s="513">
        <v>18.2</v>
      </c>
      <c r="R2244" s="513">
        <v>18.1</v>
      </c>
      <c r="S2244" s="513">
        <v>19.8</v>
      </c>
      <c r="T2244" s="513">
        <v>17</v>
      </c>
      <c r="U2244" s="513">
        <v>17.88</v>
      </c>
    </row>
    <row r="2245" s="135" customFormat="1" customHeight="1" spans="1:21">
      <c r="A2245" s="631">
        <v>46003</v>
      </c>
      <c r="B2245" s="631">
        <v>46009</v>
      </c>
      <c r="C2245" s="627" t="s">
        <v>2113</v>
      </c>
      <c r="D2245" s="513">
        <v>17</v>
      </c>
      <c r="E2245" s="513">
        <v>16.9</v>
      </c>
      <c r="F2245" s="513">
        <v>17.1</v>
      </c>
      <c r="G2245" s="513">
        <v>17.2</v>
      </c>
      <c r="H2245" s="513">
        <v>17</v>
      </c>
      <c r="I2245" s="513">
        <v>17</v>
      </c>
      <c r="J2245" s="513">
        <v>17.3</v>
      </c>
      <c r="K2245" s="513">
        <v>17.5</v>
      </c>
      <c r="L2245" s="513">
        <v>17.3</v>
      </c>
      <c r="M2245" s="513">
        <v>17.5</v>
      </c>
      <c r="N2245" s="513">
        <v>17.4</v>
      </c>
      <c r="O2245" s="513">
        <v>18.1</v>
      </c>
      <c r="P2245" s="513">
        <v>16.7</v>
      </c>
      <c r="Q2245" s="513">
        <v>17.4</v>
      </c>
      <c r="R2245" s="513">
        <v>17.5</v>
      </c>
      <c r="S2245" s="513">
        <v>17.8</v>
      </c>
      <c r="T2245" s="513">
        <v>16.2</v>
      </c>
      <c r="U2245" s="513">
        <v>17.23</v>
      </c>
    </row>
    <row r="2246" s="135" customFormat="1" customHeight="1" spans="1:21">
      <c r="A2246" s="631">
        <v>46003</v>
      </c>
      <c r="B2246" s="631">
        <v>46009</v>
      </c>
      <c r="C2246" s="627" t="s">
        <v>2114</v>
      </c>
      <c r="D2246" s="513">
        <v>0</v>
      </c>
      <c r="E2246" s="513">
        <v>0.1</v>
      </c>
      <c r="F2246" s="513">
        <v>0.1</v>
      </c>
      <c r="G2246" s="513">
        <v>0.3</v>
      </c>
      <c r="H2246" s="513">
        <v>0.2</v>
      </c>
      <c r="I2246" s="513">
        <v>0.5</v>
      </c>
      <c r="J2246" s="513">
        <v>0.2</v>
      </c>
      <c r="K2246" s="513">
        <v>0.3</v>
      </c>
      <c r="L2246" s="513">
        <v>0.7</v>
      </c>
      <c r="M2246" s="513">
        <v>0.8</v>
      </c>
      <c r="N2246" s="513">
        <v>1.2</v>
      </c>
      <c r="O2246" s="513">
        <v>1</v>
      </c>
      <c r="P2246" s="513">
        <v>1.4</v>
      </c>
      <c r="Q2246" s="513">
        <v>0.8</v>
      </c>
      <c r="R2246" s="513">
        <v>0.6</v>
      </c>
      <c r="S2246" s="513">
        <v>2</v>
      </c>
      <c r="T2246" s="513">
        <v>0.8</v>
      </c>
      <c r="U2246" s="513">
        <v>0.65</v>
      </c>
    </row>
    <row r="2247" s="135" customFormat="1" customHeight="1" spans="1:21">
      <c r="A2247" s="631">
        <v>46003</v>
      </c>
      <c r="B2247" s="631">
        <v>46009</v>
      </c>
      <c r="C2247" s="627" t="s">
        <v>2115</v>
      </c>
      <c r="D2247" s="513">
        <v>38</v>
      </c>
      <c r="E2247" s="513">
        <v>37.5</v>
      </c>
      <c r="F2247" s="513">
        <v>38</v>
      </c>
      <c r="G2247" s="513">
        <v>38.5</v>
      </c>
      <c r="H2247" s="513">
        <v>37</v>
      </c>
      <c r="I2247" s="513">
        <v>38</v>
      </c>
      <c r="J2247" s="513">
        <v>38</v>
      </c>
      <c r="K2247" s="513">
        <v>38.5</v>
      </c>
      <c r="L2247" s="513">
        <v>45.5</v>
      </c>
      <c r="M2247" s="513">
        <v>45</v>
      </c>
      <c r="N2247" s="513">
        <v>45</v>
      </c>
      <c r="O2247" s="513">
        <v>47.5</v>
      </c>
      <c r="P2247" s="513">
        <v>45.2</v>
      </c>
      <c r="Q2247" s="513">
        <v>44.3</v>
      </c>
      <c r="R2247" s="513">
        <v>45.9</v>
      </c>
      <c r="S2247" s="513">
        <v>47.5</v>
      </c>
      <c r="T2247" s="513">
        <v>39.5</v>
      </c>
      <c r="U2247" s="513">
        <v>41.7</v>
      </c>
    </row>
    <row r="2248" s="135" customFormat="1" customHeight="1" spans="1:22">
      <c r="A2248" s="631">
        <v>46003</v>
      </c>
      <c r="B2248" s="631">
        <v>46009</v>
      </c>
      <c r="C2248" s="627" t="s">
        <v>2116</v>
      </c>
      <c r="D2248" s="513">
        <v>38</v>
      </c>
      <c r="E2248" s="513">
        <v>37.5</v>
      </c>
      <c r="F2248" s="513">
        <v>38</v>
      </c>
      <c r="G2248" s="513">
        <v>38</v>
      </c>
      <c r="H2248" s="513">
        <v>37</v>
      </c>
      <c r="I2248" s="513">
        <v>37.5</v>
      </c>
      <c r="J2248" s="513">
        <v>38</v>
      </c>
      <c r="K2248" s="513">
        <v>38</v>
      </c>
      <c r="L2248" s="513">
        <v>40.2</v>
      </c>
      <c r="M2248" s="513">
        <v>39</v>
      </c>
      <c r="N2248" s="513">
        <v>40</v>
      </c>
      <c r="O2248" s="513">
        <v>40</v>
      </c>
      <c r="P2248" s="513">
        <v>39.6</v>
      </c>
      <c r="Q2248" s="513">
        <v>39.2</v>
      </c>
      <c r="R2248" s="513">
        <v>39.9</v>
      </c>
      <c r="S2248" s="513">
        <v>40.5</v>
      </c>
      <c r="T2248" s="513">
        <v>36</v>
      </c>
      <c r="U2248" s="513">
        <v>38.61</v>
      </c>
      <c r="V2248" s="637"/>
    </row>
    <row r="2249" s="135" customFormat="1" customHeight="1" spans="1:22">
      <c r="A2249" s="631">
        <v>46003</v>
      </c>
      <c r="B2249" s="631">
        <v>46009</v>
      </c>
      <c r="C2249" s="627" t="s">
        <v>2117</v>
      </c>
      <c r="D2249" s="513">
        <v>0</v>
      </c>
      <c r="E2249" s="513">
        <v>0</v>
      </c>
      <c r="F2249" s="513">
        <v>0</v>
      </c>
      <c r="G2249" s="513">
        <v>0.5</v>
      </c>
      <c r="H2249" s="513">
        <v>0</v>
      </c>
      <c r="I2249" s="513">
        <v>0.5</v>
      </c>
      <c r="J2249" s="513">
        <v>0</v>
      </c>
      <c r="K2249" s="513">
        <v>0.5</v>
      </c>
      <c r="L2249" s="513">
        <v>5.3</v>
      </c>
      <c r="M2249" s="513">
        <v>6</v>
      </c>
      <c r="N2249" s="513">
        <v>5</v>
      </c>
      <c r="O2249" s="513">
        <v>7.5</v>
      </c>
      <c r="P2249" s="513">
        <v>5.6</v>
      </c>
      <c r="Q2249" s="513">
        <v>5.1</v>
      </c>
      <c r="R2249" s="513">
        <v>6</v>
      </c>
      <c r="S2249" s="513">
        <v>7</v>
      </c>
      <c r="T2249" s="513">
        <v>3.5</v>
      </c>
      <c r="U2249" s="513">
        <v>3.09</v>
      </c>
      <c r="V2249" s="637"/>
    </row>
    <row r="2250" s="135" customFormat="1" customHeight="1" spans="1:27">
      <c r="A2250" s="630">
        <v>46010</v>
      </c>
      <c r="B2250" s="630">
        <v>46016</v>
      </c>
      <c r="C2250" s="627" t="s">
        <v>2111</v>
      </c>
      <c r="D2250" s="609">
        <v>14.06</v>
      </c>
      <c r="E2250" s="609">
        <v>13.95</v>
      </c>
      <c r="F2250" s="513">
        <v>15.24</v>
      </c>
      <c r="G2250" s="513">
        <v>14.96</v>
      </c>
      <c r="H2250" s="513">
        <v>15.32</v>
      </c>
      <c r="I2250" s="513">
        <v>15.25</v>
      </c>
      <c r="J2250" s="513">
        <v>15.27</v>
      </c>
      <c r="K2250" s="513">
        <v>15.85</v>
      </c>
      <c r="L2250" s="513">
        <v>15.81</v>
      </c>
      <c r="M2250" s="609">
        <v>15.35</v>
      </c>
      <c r="N2250" s="609">
        <v>15.86</v>
      </c>
      <c r="O2250" s="609">
        <v>16.04</v>
      </c>
      <c r="P2250" s="609">
        <v>15.65</v>
      </c>
      <c r="Q2250" s="609">
        <v>15.41</v>
      </c>
      <c r="R2250" s="609">
        <v>15.75</v>
      </c>
      <c r="S2250" s="513">
        <v>16.13</v>
      </c>
      <c r="T2250" s="513">
        <v>14.17</v>
      </c>
      <c r="U2250" s="513">
        <v>15.3</v>
      </c>
      <c r="V2250" s="412"/>
      <c r="W2250" s="412"/>
      <c r="X2250" s="412"/>
      <c r="Y2250" s="412"/>
      <c r="Z2250" s="412"/>
      <c r="AA2250" s="412"/>
    </row>
    <row r="2251" s="135" customFormat="1" customHeight="1" spans="1:27">
      <c r="A2251" s="630">
        <v>46010</v>
      </c>
      <c r="B2251" s="630">
        <v>46016</v>
      </c>
      <c r="C2251" s="627" t="s">
        <v>2112</v>
      </c>
      <c r="D2251" s="513">
        <v>17</v>
      </c>
      <c r="E2251" s="513">
        <v>17</v>
      </c>
      <c r="F2251" s="513">
        <v>17.2</v>
      </c>
      <c r="G2251" s="513">
        <v>17.5</v>
      </c>
      <c r="H2251" s="513">
        <v>17.1</v>
      </c>
      <c r="I2251" s="513">
        <v>17.5</v>
      </c>
      <c r="J2251" s="513">
        <v>17.5</v>
      </c>
      <c r="K2251" s="513">
        <v>17.8</v>
      </c>
      <c r="L2251" s="609">
        <v>18</v>
      </c>
      <c r="M2251" s="513">
        <v>17.9</v>
      </c>
      <c r="N2251" s="513">
        <v>18.6</v>
      </c>
      <c r="O2251" s="513">
        <v>18.9</v>
      </c>
      <c r="P2251" s="513">
        <v>18.2</v>
      </c>
      <c r="Q2251" s="513">
        <v>18</v>
      </c>
      <c r="R2251" s="513">
        <v>18.3</v>
      </c>
      <c r="S2251" s="513">
        <v>19.5</v>
      </c>
      <c r="T2251" s="513">
        <v>17</v>
      </c>
      <c r="U2251" s="513">
        <v>17.82</v>
      </c>
      <c r="V2251" s="412"/>
      <c r="W2251" s="412"/>
      <c r="X2251" s="412"/>
      <c r="Y2251" s="412"/>
      <c r="Z2251" s="412"/>
      <c r="AA2251" s="412"/>
    </row>
    <row r="2252" s="135" customFormat="1" customHeight="1" spans="1:27">
      <c r="A2252" s="630">
        <v>46010</v>
      </c>
      <c r="B2252" s="630">
        <v>46016</v>
      </c>
      <c r="C2252" s="627" t="s">
        <v>2113</v>
      </c>
      <c r="D2252" s="513">
        <v>17</v>
      </c>
      <c r="E2252" s="513">
        <v>16.9</v>
      </c>
      <c r="F2252" s="513">
        <v>17.1</v>
      </c>
      <c r="G2252" s="513">
        <v>17.2</v>
      </c>
      <c r="H2252" s="513">
        <v>17</v>
      </c>
      <c r="I2252" s="513">
        <v>17</v>
      </c>
      <c r="J2252" s="513">
        <v>17.3</v>
      </c>
      <c r="K2252" s="513">
        <v>17.5</v>
      </c>
      <c r="L2252" s="513">
        <v>17.3</v>
      </c>
      <c r="M2252" s="513">
        <v>17</v>
      </c>
      <c r="N2252" s="513">
        <v>17.4</v>
      </c>
      <c r="O2252" s="513">
        <v>17.8</v>
      </c>
      <c r="P2252" s="513">
        <v>16.7</v>
      </c>
      <c r="Q2252" s="513">
        <v>17.1</v>
      </c>
      <c r="R2252" s="513">
        <v>17.5</v>
      </c>
      <c r="S2252" s="513">
        <v>17.5</v>
      </c>
      <c r="T2252" s="513">
        <v>16.2</v>
      </c>
      <c r="U2252" s="513">
        <v>17.15</v>
      </c>
      <c r="V2252" s="412"/>
      <c r="W2252" s="412"/>
      <c r="X2252" s="412"/>
      <c r="Y2252" s="412"/>
      <c r="Z2252" s="412"/>
      <c r="AA2252" s="412"/>
    </row>
    <row r="2253" s="135" customFormat="1" customHeight="1" spans="1:27">
      <c r="A2253" s="630">
        <v>46010</v>
      </c>
      <c r="B2253" s="630">
        <v>46016</v>
      </c>
      <c r="C2253" s="627" t="s">
        <v>2114</v>
      </c>
      <c r="D2253" s="513">
        <v>0</v>
      </c>
      <c r="E2253" s="513">
        <v>0.1</v>
      </c>
      <c r="F2253" s="513">
        <v>0.1</v>
      </c>
      <c r="G2253" s="513">
        <v>0.3</v>
      </c>
      <c r="H2253" s="513">
        <v>0.1</v>
      </c>
      <c r="I2253" s="513">
        <v>0.5</v>
      </c>
      <c r="J2253" s="513">
        <v>0.2</v>
      </c>
      <c r="K2253" s="513">
        <v>0.3</v>
      </c>
      <c r="L2253" s="513">
        <v>0.7</v>
      </c>
      <c r="M2253" s="513">
        <v>0.9</v>
      </c>
      <c r="N2253" s="513">
        <v>1.2</v>
      </c>
      <c r="O2253" s="513">
        <v>1.1</v>
      </c>
      <c r="P2253" s="513">
        <v>1.5</v>
      </c>
      <c r="Q2253" s="513">
        <v>0.9</v>
      </c>
      <c r="R2253" s="513">
        <v>0.8</v>
      </c>
      <c r="S2253" s="513">
        <v>2</v>
      </c>
      <c r="T2253" s="513">
        <v>0.8</v>
      </c>
      <c r="U2253" s="513">
        <v>0.67</v>
      </c>
      <c r="V2253" s="412"/>
      <c r="W2253" s="412"/>
      <c r="X2253" s="412"/>
      <c r="Y2253" s="412"/>
      <c r="Z2253" s="412"/>
      <c r="AA2253" s="412"/>
    </row>
    <row r="2254" s="135" customFormat="1" customHeight="1" spans="1:27">
      <c r="A2254" s="630">
        <v>46010</v>
      </c>
      <c r="B2254" s="630">
        <v>46016</v>
      </c>
      <c r="C2254" s="627" t="s">
        <v>2115</v>
      </c>
      <c r="D2254" s="513">
        <v>37.8</v>
      </c>
      <c r="E2254" s="513">
        <v>37</v>
      </c>
      <c r="F2254" s="513">
        <v>38</v>
      </c>
      <c r="G2254" s="513">
        <v>38.5</v>
      </c>
      <c r="H2254" s="513">
        <v>37</v>
      </c>
      <c r="I2254" s="513">
        <v>38</v>
      </c>
      <c r="J2254" s="513">
        <v>38</v>
      </c>
      <c r="K2254" s="513">
        <v>38.5</v>
      </c>
      <c r="L2254" s="513">
        <v>45.5</v>
      </c>
      <c r="M2254" s="513">
        <v>43.2</v>
      </c>
      <c r="N2254" s="513">
        <v>45</v>
      </c>
      <c r="O2254" s="513">
        <v>46.5</v>
      </c>
      <c r="P2254" s="513">
        <v>45.5</v>
      </c>
      <c r="Q2254" s="513">
        <v>43.8</v>
      </c>
      <c r="R2254" s="513">
        <v>45.7</v>
      </c>
      <c r="S2254" s="513">
        <v>47.5</v>
      </c>
      <c r="T2254" s="513">
        <v>39.5</v>
      </c>
      <c r="U2254" s="513">
        <v>41.47</v>
      </c>
      <c r="V2254" s="412"/>
      <c r="W2254" s="412"/>
      <c r="X2254" s="412"/>
      <c r="Y2254" s="412"/>
      <c r="Z2254" s="412"/>
      <c r="AA2254" s="412"/>
    </row>
    <row r="2255" s="135" customFormat="1" customHeight="1" spans="1:27">
      <c r="A2255" s="630">
        <v>46010</v>
      </c>
      <c r="B2255" s="630">
        <v>46016</v>
      </c>
      <c r="C2255" s="627" t="s">
        <v>2116</v>
      </c>
      <c r="D2255" s="513">
        <v>37.5</v>
      </c>
      <c r="E2255" s="513">
        <v>37</v>
      </c>
      <c r="F2255" s="513">
        <v>38</v>
      </c>
      <c r="G2255" s="513">
        <v>38</v>
      </c>
      <c r="H2255" s="513">
        <v>37</v>
      </c>
      <c r="I2255" s="513">
        <v>37.5</v>
      </c>
      <c r="J2255" s="513">
        <v>38</v>
      </c>
      <c r="K2255" s="513">
        <v>38</v>
      </c>
      <c r="L2255" s="513">
        <v>40.2</v>
      </c>
      <c r="M2255" s="513">
        <v>38.8</v>
      </c>
      <c r="N2255" s="513">
        <v>40</v>
      </c>
      <c r="O2255" s="513">
        <v>40</v>
      </c>
      <c r="P2255" s="513">
        <v>39.3</v>
      </c>
      <c r="Q2255" s="513">
        <v>39</v>
      </c>
      <c r="R2255" s="513">
        <v>39.5</v>
      </c>
      <c r="S2255" s="513">
        <v>40.5</v>
      </c>
      <c r="T2255" s="513">
        <v>36</v>
      </c>
      <c r="U2255" s="513">
        <v>38.49</v>
      </c>
      <c r="V2255" s="412"/>
      <c r="W2255" s="412"/>
      <c r="X2255" s="412"/>
      <c r="Y2255" s="412"/>
      <c r="Z2255" s="412"/>
      <c r="AA2255" s="412"/>
    </row>
    <row r="2256" s="135" customFormat="1" customHeight="1" spans="1:27">
      <c r="A2256" s="630">
        <v>46010</v>
      </c>
      <c r="B2256" s="630">
        <v>46016</v>
      </c>
      <c r="C2256" s="627" t="s">
        <v>2117</v>
      </c>
      <c r="D2256" s="513">
        <v>0.3</v>
      </c>
      <c r="E2256" s="513">
        <v>0</v>
      </c>
      <c r="F2256" s="513">
        <v>0</v>
      </c>
      <c r="G2256" s="513">
        <v>0.5</v>
      </c>
      <c r="H2256" s="513">
        <v>0</v>
      </c>
      <c r="I2256" s="513">
        <v>0.5</v>
      </c>
      <c r="J2256" s="513">
        <v>0</v>
      </c>
      <c r="K2256" s="513">
        <v>0.5</v>
      </c>
      <c r="L2256" s="513">
        <v>5.3</v>
      </c>
      <c r="M2256" s="513">
        <v>4.4</v>
      </c>
      <c r="N2256" s="513">
        <v>5</v>
      </c>
      <c r="O2256" s="513">
        <v>6.5</v>
      </c>
      <c r="P2256" s="513">
        <v>6.2</v>
      </c>
      <c r="Q2256" s="513">
        <v>4.8</v>
      </c>
      <c r="R2256" s="513">
        <v>6.2</v>
      </c>
      <c r="S2256" s="513">
        <v>7</v>
      </c>
      <c r="T2256" s="513">
        <v>3.5</v>
      </c>
      <c r="U2256" s="513">
        <v>2.98</v>
      </c>
      <c r="V2256" s="412"/>
      <c r="W2256" s="412"/>
      <c r="X2256" s="412"/>
      <c r="Y2256" s="412"/>
      <c r="Z2256" s="412"/>
      <c r="AA2256" s="412"/>
    </row>
    <row r="2257" s="135" customFormat="1" customHeight="1" spans="1:27">
      <c r="A2257" s="630">
        <v>46017</v>
      </c>
      <c r="B2257" s="630">
        <v>46023</v>
      </c>
      <c r="C2257" s="627" t="s">
        <v>2111</v>
      </c>
      <c r="D2257" s="609">
        <v>15.11</v>
      </c>
      <c r="E2257" s="609">
        <v>15.01</v>
      </c>
      <c r="F2257" s="513">
        <v>16.02</v>
      </c>
      <c r="G2257" s="513">
        <v>15.91</v>
      </c>
      <c r="H2257" s="513">
        <v>16.35</v>
      </c>
      <c r="I2257" s="513">
        <v>16.22</v>
      </c>
      <c r="J2257" s="513">
        <v>16.25</v>
      </c>
      <c r="K2257" s="513">
        <v>17</v>
      </c>
      <c r="L2257" s="513">
        <v>16.62</v>
      </c>
      <c r="M2257" s="609">
        <v>16.74</v>
      </c>
      <c r="N2257" s="609">
        <v>17.07</v>
      </c>
      <c r="O2257" s="609">
        <v>17.31</v>
      </c>
      <c r="P2257" s="609">
        <v>16.81</v>
      </c>
      <c r="Q2257" s="609">
        <v>16.27</v>
      </c>
      <c r="R2257" s="609">
        <v>16.87</v>
      </c>
      <c r="S2257" s="513">
        <v>17.32</v>
      </c>
      <c r="T2257" s="513">
        <v>15.31</v>
      </c>
      <c r="U2257" s="513">
        <v>16.36</v>
      </c>
      <c r="V2257" s="412"/>
      <c r="W2257" s="412"/>
      <c r="X2257" s="412"/>
      <c r="Y2257" s="412"/>
      <c r="Z2257" s="412"/>
      <c r="AA2257" s="412"/>
    </row>
    <row r="2258" s="135" customFormat="1" customHeight="1" spans="1:27">
      <c r="A2258" s="630">
        <v>46017</v>
      </c>
      <c r="B2258" s="630">
        <v>46023</v>
      </c>
      <c r="C2258" s="627" t="s">
        <v>2112</v>
      </c>
      <c r="D2258" s="513">
        <v>19</v>
      </c>
      <c r="E2258" s="513">
        <v>18.5</v>
      </c>
      <c r="F2258" s="513">
        <v>18.9</v>
      </c>
      <c r="G2258" s="513">
        <v>19.2</v>
      </c>
      <c r="H2258" s="513">
        <v>18.3</v>
      </c>
      <c r="I2258" s="513">
        <v>19</v>
      </c>
      <c r="J2258" s="513">
        <v>19.3</v>
      </c>
      <c r="K2258" s="513">
        <v>19.8</v>
      </c>
      <c r="L2258" s="609">
        <v>19.3</v>
      </c>
      <c r="M2258" s="513">
        <v>19.35</v>
      </c>
      <c r="N2258" s="513">
        <v>20</v>
      </c>
      <c r="O2258" s="513">
        <v>20.3</v>
      </c>
      <c r="P2258" s="513">
        <v>19.3</v>
      </c>
      <c r="Q2258" s="513">
        <v>19.1</v>
      </c>
      <c r="R2258" s="513">
        <v>19.6</v>
      </c>
      <c r="S2258" s="513">
        <v>20.5</v>
      </c>
      <c r="T2258" s="513">
        <v>18.3</v>
      </c>
      <c r="U2258" s="513">
        <v>19.28</v>
      </c>
      <c r="V2258" s="412"/>
      <c r="W2258" s="412"/>
      <c r="X2258" s="412"/>
      <c r="Y2258" s="412"/>
      <c r="Z2258" s="412"/>
      <c r="AA2258" s="412"/>
    </row>
    <row r="2259" s="135" customFormat="1" customHeight="1" spans="1:27">
      <c r="A2259" s="630">
        <v>46017</v>
      </c>
      <c r="B2259" s="630">
        <v>46023</v>
      </c>
      <c r="C2259" s="627" t="s">
        <v>2113</v>
      </c>
      <c r="D2259" s="513">
        <v>18.2</v>
      </c>
      <c r="E2259" s="513">
        <v>17.8</v>
      </c>
      <c r="F2259" s="513">
        <v>18.2</v>
      </c>
      <c r="G2259" s="513">
        <v>18.5</v>
      </c>
      <c r="H2259" s="513">
        <v>17.6</v>
      </c>
      <c r="I2259" s="513">
        <v>18.2</v>
      </c>
      <c r="J2259" s="513">
        <v>18.3</v>
      </c>
      <c r="K2259" s="513">
        <v>18.5</v>
      </c>
      <c r="L2259" s="513">
        <v>18</v>
      </c>
      <c r="M2259" s="513">
        <v>17.5</v>
      </c>
      <c r="N2259" s="513">
        <v>18</v>
      </c>
      <c r="O2259" s="513">
        <v>18.6</v>
      </c>
      <c r="P2259" s="513">
        <v>17.5</v>
      </c>
      <c r="Q2259" s="513">
        <v>17.5</v>
      </c>
      <c r="R2259" s="513">
        <v>18.1</v>
      </c>
      <c r="S2259" s="513">
        <v>18.5</v>
      </c>
      <c r="T2259" s="513">
        <v>17.5</v>
      </c>
      <c r="U2259" s="513">
        <v>18.03</v>
      </c>
      <c r="V2259" s="412"/>
      <c r="W2259" s="412"/>
      <c r="X2259" s="412"/>
      <c r="Y2259" s="412"/>
      <c r="Z2259" s="412"/>
      <c r="AA2259" s="412"/>
    </row>
    <row r="2260" s="135" customFormat="1" customHeight="1" spans="1:27">
      <c r="A2260" s="630">
        <v>46017</v>
      </c>
      <c r="B2260" s="630">
        <v>46023</v>
      </c>
      <c r="C2260" s="627" t="s">
        <v>2114</v>
      </c>
      <c r="D2260" s="513">
        <v>0.8</v>
      </c>
      <c r="E2260" s="513">
        <v>0.7</v>
      </c>
      <c r="F2260" s="513">
        <v>0.7</v>
      </c>
      <c r="G2260" s="513">
        <v>0.7</v>
      </c>
      <c r="H2260" s="513">
        <v>0.7</v>
      </c>
      <c r="I2260" s="513">
        <v>0.8</v>
      </c>
      <c r="J2260" s="513">
        <v>1</v>
      </c>
      <c r="K2260" s="513">
        <v>1.3</v>
      </c>
      <c r="L2260" s="513">
        <v>1.3</v>
      </c>
      <c r="M2260" s="513">
        <v>1.85</v>
      </c>
      <c r="N2260" s="513">
        <v>2</v>
      </c>
      <c r="O2260" s="513">
        <v>1.7</v>
      </c>
      <c r="P2260" s="513">
        <v>1.8</v>
      </c>
      <c r="Q2260" s="513">
        <v>1.6</v>
      </c>
      <c r="R2260" s="513">
        <v>1.5</v>
      </c>
      <c r="S2260" s="513">
        <v>2</v>
      </c>
      <c r="T2260" s="513">
        <v>0.8</v>
      </c>
      <c r="U2260" s="513">
        <v>1.25</v>
      </c>
      <c r="V2260" s="412"/>
      <c r="W2260" s="412"/>
      <c r="X2260" s="412"/>
      <c r="Y2260" s="412"/>
      <c r="Z2260" s="412"/>
      <c r="AA2260" s="412"/>
    </row>
    <row r="2261" s="135" customFormat="1" customHeight="1" spans="1:27">
      <c r="A2261" s="630">
        <v>46017</v>
      </c>
      <c r="B2261" s="630">
        <v>46023</v>
      </c>
      <c r="C2261" s="627" t="s">
        <v>2115</v>
      </c>
      <c r="D2261" s="513">
        <v>46</v>
      </c>
      <c r="E2261" s="513">
        <v>45</v>
      </c>
      <c r="F2261" s="513">
        <v>44</v>
      </c>
      <c r="G2261" s="513">
        <v>44.5</v>
      </c>
      <c r="H2261" s="513">
        <v>42</v>
      </c>
      <c r="I2261" s="513">
        <v>44.5</v>
      </c>
      <c r="J2261" s="513">
        <v>46</v>
      </c>
      <c r="K2261" s="513">
        <v>46</v>
      </c>
      <c r="L2261" s="513">
        <v>47</v>
      </c>
      <c r="M2261" s="513">
        <v>46.9</v>
      </c>
      <c r="N2261" s="513">
        <v>47</v>
      </c>
      <c r="O2261" s="513">
        <v>48.7</v>
      </c>
      <c r="P2261" s="513">
        <v>47.4</v>
      </c>
      <c r="Q2261" s="513">
        <v>45.2</v>
      </c>
      <c r="R2261" s="513">
        <v>47.8</v>
      </c>
      <c r="S2261" s="513">
        <v>49</v>
      </c>
      <c r="T2261" s="513">
        <v>41</v>
      </c>
      <c r="U2261" s="513">
        <v>45.76</v>
      </c>
      <c r="V2261" s="412"/>
      <c r="W2261" s="412"/>
      <c r="X2261" s="412"/>
      <c r="Y2261" s="412"/>
      <c r="Z2261" s="412"/>
      <c r="AA2261" s="412"/>
    </row>
    <row r="2262" s="135" customFormat="1" customHeight="1" spans="1:27">
      <c r="A2262" s="630">
        <v>46017</v>
      </c>
      <c r="B2262" s="630">
        <v>46023</v>
      </c>
      <c r="C2262" s="627" t="s">
        <v>2116</v>
      </c>
      <c r="D2262" s="513">
        <v>40.5</v>
      </c>
      <c r="E2262" s="513">
        <v>40</v>
      </c>
      <c r="F2262" s="513">
        <v>39.5</v>
      </c>
      <c r="G2262" s="513">
        <v>40</v>
      </c>
      <c r="H2262" s="513">
        <v>38</v>
      </c>
      <c r="I2262" s="513">
        <v>39.5</v>
      </c>
      <c r="J2262" s="513">
        <v>40.5</v>
      </c>
      <c r="K2262" s="513">
        <v>41</v>
      </c>
      <c r="L2262" s="513">
        <v>41</v>
      </c>
      <c r="M2262" s="513">
        <v>40.2</v>
      </c>
      <c r="N2262" s="513">
        <v>41</v>
      </c>
      <c r="O2262" s="513">
        <v>40.9</v>
      </c>
      <c r="P2262" s="513">
        <v>40.1</v>
      </c>
      <c r="Q2262" s="513">
        <v>39.7</v>
      </c>
      <c r="R2262" s="513">
        <v>40.4</v>
      </c>
      <c r="S2262" s="513">
        <v>41</v>
      </c>
      <c r="T2262" s="513">
        <v>36.5</v>
      </c>
      <c r="U2262" s="513">
        <v>39.99</v>
      </c>
      <c r="V2262" s="412"/>
      <c r="W2262" s="412"/>
      <c r="X2262" s="412"/>
      <c r="Y2262" s="412"/>
      <c r="Z2262" s="412"/>
      <c r="AA2262" s="412"/>
    </row>
    <row r="2263" s="135" customFormat="1" customHeight="1" spans="1:27">
      <c r="A2263" s="630">
        <v>46017</v>
      </c>
      <c r="B2263" s="630">
        <v>46023</v>
      </c>
      <c r="C2263" s="627" t="s">
        <v>2117</v>
      </c>
      <c r="D2263" s="513">
        <v>5.5</v>
      </c>
      <c r="E2263" s="513">
        <v>5</v>
      </c>
      <c r="F2263" s="513">
        <v>4.5</v>
      </c>
      <c r="G2263" s="513">
        <v>4.5</v>
      </c>
      <c r="H2263" s="513">
        <v>4</v>
      </c>
      <c r="I2263" s="513">
        <v>5</v>
      </c>
      <c r="J2263" s="513">
        <v>5.5</v>
      </c>
      <c r="K2263" s="513">
        <v>5</v>
      </c>
      <c r="L2263" s="513">
        <v>6</v>
      </c>
      <c r="M2263" s="513">
        <v>6.7</v>
      </c>
      <c r="N2263" s="513">
        <v>6</v>
      </c>
      <c r="O2263" s="513">
        <v>7.8</v>
      </c>
      <c r="P2263" s="513">
        <v>7.3</v>
      </c>
      <c r="Q2263" s="513">
        <v>5.5</v>
      </c>
      <c r="R2263" s="513">
        <v>7.4</v>
      </c>
      <c r="S2263" s="513">
        <v>8</v>
      </c>
      <c r="T2263" s="513">
        <v>4.5</v>
      </c>
      <c r="U2263" s="513">
        <v>5.77</v>
      </c>
      <c r="V2263" s="412"/>
      <c r="W2263" s="412"/>
      <c r="X2263" s="412"/>
      <c r="Y2263" s="412"/>
      <c r="Z2263" s="412"/>
      <c r="AA2263" s="412"/>
    </row>
    <row r="2264" s="135" customFormat="1" customHeight="1" spans="1:21">
      <c r="A2264" s="630">
        <v>46024</v>
      </c>
      <c r="B2264" s="630">
        <v>46030</v>
      </c>
      <c r="C2264" s="627" t="s">
        <v>2111</v>
      </c>
      <c r="D2264" s="609">
        <v>15.33</v>
      </c>
      <c r="E2264" s="609">
        <v>15.09</v>
      </c>
      <c r="F2264" s="513">
        <v>16.27</v>
      </c>
      <c r="G2264" s="513">
        <v>16.18</v>
      </c>
      <c r="H2264" s="513">
        <v>16.78</v>
      </c>
      <c r="I2264" s="513">
        <v>16.52</v>
      </c>
      <c r="J2264" s="513">
        <v>16.5</v>
      </c>
      <c r="K2264" s="513">
        <v>17.25</v>
      </c>
      <c r="L2264" s="513">
        <v>16.37</v>
      </c>
      <c r="M2264" s="609">
        <v>16.51</v>
      </c>
      <c r="N2264" s="609">
        <v>17.26</v>
      </c>
      <c r="O2264" s="609">
        <v>16.97</v>
      </c>
      <c r="P2264" s="609">
        <v>16.19</v>
      </c>
      <c r="Q2264" s="609">
        <v>16.36</v>
      </c>
      <c r="R2264" s="609">
        <v>16.48</v>
      </c>
      <c r="S2264" s="513">
        <v>17.66</v>
      </c>
      <c r="T2264" s="513">
        <v>15.19</v>
      </c>
      <c r="U2264" s="513">
        <v>16.41</v>
      </c>
    </row>
    <row r="2265" s="135" customFormat="1" customHeight="1" spans="1:21">
      <c r="A2265" s="630">
        <v>46024</v>
      </c>
      <c r="B2265" s="630">
        <v>46030</v>
      </c>
      <c r="C2265" s="627" t="s">
        <v>2112</v>
      </c>
      <c r="D2265" s="513">
        <v>18.7</v>
      </c>
      <c r="E2265" s="513">
        <v>18.5</v>
      </c>
      <c r="F2265" s="513">
        <v>18.5</v>
      </c>
      <c r="G2265" s="513">
        <v>19.2</v>
      </c>
      <c r="H2265" s="513">
        <v>18.1</v>
      </c>
      <c r="I2265" s="513">
        <v>19</v>
      </c>
      <c r="J2265" s="513">
        <v>19</v>
      </c>
      <c r="K2265" s="513">
        <v>19.8</v>
      </c>
      <c r="L2265" s="609">
        <v>19</v>
      </c>
      <c r="M2265" s="513">
        <v>19.2</v>
      </c>
      <c r="N2265" s="513">
        <v>20</v>
      </c>
      <c r="O2265" s="513">
        <v>19.8</v>
      </c>
      <c r="P2265" s="513">
        <v>18.9</v>
      </c>
      <c r="Q2265" s="513">
        <v>19.3</v>
      </c>
      <c r="R2265" s="513">
        <v>19.1</v>
      </c>
      <c r="S2265" s="513">
        <v>21</v>
      </c>
      <c r="T2265" s="513">
        <v>18.2</v>
      </c>
      <c r="U2265" s="513">
        <v>19.14</v>
      </c>
    </row>
    <row r="2266" s="135" customFormat="1" customHeight="1" spans="1:21">
      <c r="A2266" s="630">
        <v>46024</v>
      </c>
      <c r="B2266" s="630">
        <v>46030</v>
      </c>
      <c r="C2266" s="627" t="s">
        <v>2113</v>
      </c>
      <c r="D2266" s="513">
        <v>18.1</v>
      </c>
      <c r="E2266" s="513">
        <v>17.8</v>
      </c>
      <c r="F2266" s="513">
        <v>17.8</v>
      </c>
      <c r="G2266" s="513">
        <v>18.5</v>
      </c>
      <c r="H2266" s="513">
        <v>17.2</v>
      </c>
      <c r="I2266" s="513">
        <v>18.2</v>
      </c>
      <c r="J2266" s="513">
        <v>18</v>
      </c>
      <c r="K2266" s="513">
        <v>18.5</v>
      </c>
      <c r="L2266" s="513">
        <v>17.5</v>
      </c>
      <c r="M2266" s="513">
        <v>17.2</v>
      </c>
      <c r="N2266" s="513">
        <v>18</v>
      </c>
      <c r="O2266" s="513">
        <v>18.4</v>
      </c>
      <c r="P2266" s="513">
        <v>17.2</v>
      </c>
      <c r="Q2266" s="513">
        <v>17.3</v>
      </c>
      <c r="R2266" s="513">
        <v>17.3</v>
      </c>
      <c r="S2266" s="513">
        <v>18.5</v>
      </c>
      <c r="T2266" s="513">
        <v>17</v>
      </c>
      <c r="U2266" s="513">
        <v>17.79</v>
      </c>
    </row>
    <row r="2267" s="135" customFormat="1" customHeight="1" spans="1:21">
      <c r="A2267" s="630">
        <v>46024</v>
      </c>
      <c r="B2267" s="630">
        <v>46030</v>
      </c>
      <c r="C2267" s="627" t="s">
        <v>2114</v>
      </c>
      <c r="D2267" s="513">
        <v>0.6</v>
      </c>
      <c r="E2267" s="513">
        <v>0.7</v>
      </c>
      <c r="F2267" s="513">
        <v>0.7</v>
      </c>
      <c r="G2267" s="513">
        <v>0.7</v>
      </c>
      <c r="H2267" s="513">
        <v>0.9</v>
      </c>
      <c r="I2267" s="513">
        <v>0.8</v>
      </c>
      <c r="J2267" s="513">
        <v>1</v>
      </c>
      <c r="K2267" s="513">
        <v>1.3</v>
      </c>
      <c r="L2267" s="513">
        <v>1.5</v>
      </c>
      <c r="M2267" s="513">
        <v>2</v>
      </c>
      <c r="N2267" s="513">
        <v>2</v>
      </c>
      <c r="O2267" s="513">
        <v>1.4</v>
      </c>
      <c r="P2267" s="513">
        <v>1.7</v>
      </c>
      <c r="Q2267" s="513">
        <v>2</v>
      </c>
      <c r="R2267" s="513">
        <v>1.8</v>
      </c>
      <c r="S2267" s="513">
        <v>2.5</v>
      </c>
      <c r="T2267" s="513">
        <v>1.2</v>
      </c>
      <c r="U2267" s="513">
        <v>1.35</v>
      </c>
    </row>
    <row r="2268" s="135" customFormat="1" customHeight="1" spans="1:21">
      <c r="A2268" s="630">
        <v>46024</v>
      </c>
      <c r="B2268" s="630">
        <v>46030</v>
      </c>
      <c r="C2268" s="627" t="s">
        <v>2115</v>
      </c>
      <c r="D2268" s="513">
        <v>44</v>
      </c>
      <c r="E2268" s="513">
        <v>42.5</v>
      </c>
      <c r="F2268" s="513">
        <v>43</v>
      </c>
      <c r="G2268" s="513">
        <v>44.5</v>
      </c>
      <c r="H2268" s="513">
        <v>42</v>
      </c>
      <c r="I2268" s="513">
        <v>44</v>
      </c>
      <c r="J2268" s="513">
        <v>45</v>
      </c>
      <c r="K2268" s="513">
        <v>45.5</v>
      </c>
      <c r="L2268" s="513">
        <v>46</v>
      </c>
      <c r="M2268" s="513">
        <v>46.7</v>
      </c>
      <c r="N2268" s="513">
        <v>46.5</v>
      </c>
      <c r="O2268" s="513">
        <v>47.8</v>
      </c>
      <c r="P2268" s="513">
        <v>46.4</v>
      </c>
      <c r="Q2268" s="513">
        <v>45.9</v>
      </c>
      <c r="R2268" s="513">
        <v>46.5</v>
      </c>
      <c r="S2268" s="513">
        <v>49.5</v>
      </c>
      <c r="T2268" s="513">
        <v>40.7</v>
      </c>
      <c r="U2268" s="513">
        <v>45.09</v>
      </c>
    </row>
    <row r="2269" s="135" customFormat="1" customHeight="1" spans="1:21">
      <c r="A2269" s="630">
        <v>46024</v>
      </c>
      <c r="B2269" s="630">
        <v>46030</v>
      </c>
      <c r="C2269" s="627" t="s">
        <v>2116</v>
      </c>
      <c r="D2269" s="513">
        <v>39.5</v>
      </c>
      <c r="E2269" s="513">
        <v>39</v>
      </c>
      <c r="F2269" s="513">
        <v>39</v>
      </c>
      <c r="G2269" s="513">
        <v>40</v>
      </c>
      <c r="H2269" s="513">
        <v>38</v>
      </c>
      <c r="I2269" s="513">
        <v>39.5</v>
      </c>
      <c r="J2269" s="513">
        <v>39.5</v>
      </c>
      <c r="K2269" s="513">
        <v>40</v>
      </c>
      <c r="L2269" s="513">
        <v>40.5</v>
      </c>
      <c r="M2269" s="513">
        <v>40.1</v>
      </c>
      <c r="N2269" s="513">
        <v>40</v>
      </c>
      <c r="O2269" s="513">
        <v>40.6</v>
      </c>
      <c r="P2269" s="513">
        <v>39.7</v>
      </c>
      <c r="Q2269" s="513">
        <v>40.1</v>
      </c>
      <c r="R2269" s="513">
        <v>40</v>
      </c>
      <c r="S2269" s="513">
        <v>41</v>
      </c>
      <c r="T2269" s="513">
        <v>36.2</v>
      </c>
      <c r="U2269" s="513">
        <v>39.57</v>
      </c>
    </row>
    <row r="2270" s="135" customFormat="1" customHeight="1" spans="1:21">
      <c r="A2270" s="630">
        <v>46024</v>
      </c>
      <c r="B2270" s="630">
        <v>46030</v>
      </c>
      <c r="C2270" s="627" t="s">
        <v>2117</v>
      </c>
      <c r="D2270" s="513">
        <v>4.5</v>
      </c>
      <c r="E2270" s="513">
        <v>3.5</v>
      </c>
      <c r="F2270" s="513">
        <v>4</v>
      </c>
      <c r="G2270" s="513">
        <v>4.5</v>
      </c>
      <c r="H2270" s="513">
        <v>4</v>
      </c>
      <c r="I2270" s="513">
        <v>4.5</v>
      </c>
      <c r="J2270" s="513">
        <v>5.5</v>
      </c>
      <c r="K2270" s="513">
        <v>5.5</v>
      </c>
      <c r="L2270" s="513">
        <v>5.5</v>
      </c>
      <c r="M2270" s="513">
        <v>6.6</v>
      </c>
      <c r="N2270" s="513">
        <v>6.5</v>
      </c>
      <c r="O2270" s="513">
        <v>7.2</v>
      </c>
      <c r="P2270" s="513">
        <v>6.7</v>
      </c>
      <c r="Q2270" s="513">
        <v>5.8</v>
      </c>
      <c r="R2270" s="513">
        <v>6.5</v>
      </c>
      <c r="S2270" s="513">
        <v>8.5</v>
      </c>
      <c r="T2270" s="513">
        <v>4.5</v>
      </c>
      <c r="U2270" s="513">
        <v>5.52</v>
      </c>
    </row>
    <row r="2271" s="135" customFormat="1" customHeight="1" spans="1:22">
      <c r="A2271" s="630">
        <v>46031</v>
      </c>
      <c r="B2271" s="630">
        <v>46037</v>
      </c>
      <c r="C2271" s="627" t="s">
        <v>2111</v>
      </c>
      <c r="D2271" s="609">
        <v>15.67</v>
      </c>
      <c r="E2271" s="609">
        <v>15.4</v>
      </c>
      <c r="F2271" s="513">
        <v>16.74</v>
      </c>
      <c r="G2271" s="513">
        <v>16.6</v>
      </c>
      <c r="H2271" s="513">
        <v>17.16</v>
      </c>
      <c r="I2271" s="513">
        <v>17.01</v>
      </c>
      <c r="J2271" s="513">
        <v>16.95</v>
      </c>
      <c r="K2271" s="513">
        <v>17.5</v>
      </c>
      <c r="L2271" s="513">
        <v>16.51</v>
      </c>
      <c r="M2271" s="609">
        <v>16.94</v>
      </c>
      <c r="N2271" s="609">
        <v>17.37</v>
      </c>
      <c r="O2271" s="609">
        <v>17.24</v>
      </c>
      <c r="P2271" s="609">
        <v>16.38</v>
      </c>
      <c r="Q2271" s="609">
        <v>16.77</v>
      </c>
      <c r="R2271" s="609">
        <v>16.72</v>
      </c>
      <c r="S2271" s="513">
        <v>17.77</v>
      </c>
      <c r="T2271" s="513">
        <v>15.31</v>
      </c>
      <c r="U2271" s="513">
        <v>16.71</v>
      </c>
      <c r="V2271" s="638"/>
    </row>
    <row r="2272" s="135" customFormat="1" customHeight="1" spans="1:22">
      <c r="A2272" s="630">
        <v>46031</v>
      </c>
      <c r="B2272" s="630">
        <v>46037</v>
      </c>
      <c r="C2272" s="627" t="s">
        <v>2112</v>
      </c>
      <c r="D2272" s="513">
        <v>18.7</v>
      </c>
      <c r="E2272" s="513">
        <v>18.5</v>
      </c>
      <c r="F2272" s="513">
        <v>18.5</v>
      </c>
      <c r="G2272" s="513">
        <v>19.2</v>
      </c>
      <c r="H2272" s="513">
        <v>18</v>
      </c>
      <c r="I2272" s="513">
        <v>19</v>
      </c>
      <c r="J2272" s="513">
        <v>19</v>
      </c>
      <c r="K2272" s="513">
        <v>19.8</v>
      </c>
      <c r="L2272" s="609">
        <v>19.3</v>
      </c>
      <c r="M2272" s="513">
        <v>19.8</v>
      </c>
      <c r="N2272" s="513">
        <v>20.5</v>
      </c>
      <c r="O2272" s="513">
        <v>20.65</v>
      </c>
      <c r="P2272" s="513">
        <v>19.35</v>
      </c>
      <c r="Q2272" s="513">
        <v>19.8</v>
      </c>
      <c r="R2272" s="513">
        <v>19.4</v>
      </c>
      <c r="S2272" s="513">
        <v>21</v>
      </c>
      <c r="T2272" s="513">
        <v>18.5</v>
      </c>
      <c r="U2272" s="513">
        <v>19.35</v>
      </c>
      <c r="V2272" s="638"/>
    </row>
    <row r="2273" s="135" customFormat="1" customHeight="1" spans="1:22">
      <c r="A2273" s="630">
        <v>46031</v>
      </c>
      <c r="B2273" s="630">
        <v>46037</v>
      </c>
      <c r="C2273" s="627" t="s">
        <v>2113</v>
      </c>
      <c r="D2273" s="513">
        <v>18.1</v>
      </c>
      <c r="E2273" s="513">
        <v>17.8</v>
      </c>
      <c r="F2273" s="513">
        <v>17.8</v>
      </c>
      <c r="G2273" s="513">
        <v>18</v>
      </c>
      <c r="H2273" s="513">
        <v>17</v>
      </c>
      <c r="I2273" s="513">
        <v>17.8</v>
      </c>
      <c r="J2273" s="513">
        <v>18</v>
      </c>
      <c r="K2273" s="513">
        <v>18.5</v>
      </c>
      <c r="L2273" s="513">
        <v>17.7</v>
      </c>
      <c r="M2273" s="513">
        <v>17.6</v>
      </c>
      <c r="N2273" s="513">
        <v>18.5</v>
      </c>
      <c r="O2273" s="513">
        <v>18.9</v>
      </c>
      <c r="P2273" s="513">
        <v>17.5</v>
      </c>
      <c r="Q2273" s="513">
        <v>17.5</v>
      </c>
      <c r="R2273" s="513">
        <v>17.5</v>
      </c>
      <c r="S2273" s="513">
        <v>18.5</v>
      </c>
      <c r="T2273" s="513">
        <v>17.3</v>
      </c>
      <c r="U2273" s="513">
        <v>17.88</v>
      </c>
      <c r="V2273" s="638"/>
    </row>
    <row r="2274" s="135" customFormat="1" customHeight="1" spans="1:22">
      <c r="A2274" s="630">
        <v>46031</v>
      </c>
      <c r="B2274" s="630">
        <v>46037</v>
      </c>
      <c r="C2274" s="627" t="s">
        <v>2114</v>
      </c>
      <c r="D2274" s="513">
        <v>0.6</v>
      </c>
      <c r="E2274" s="513">
        <v>0.7</v>
      </c>
      <c r="F2274" s="513">
        <v>0.7</v>
      </c>
      <c r="G2274" s="513">
        <v>1.2</v>
      </c>
      <c r="H2274" s="513">
        <v>1</v>
      </c>
      <c r="I2274" s="513">
        <v>1.2</v>
      </c>
      <c r="J2274" s="513">
        <v>1</v>
      </c>
      <c r="K2274" s="513">
        <v>1.3</v>
      </c>
      <c r="L2274" s="513">
        <v>1.6</v>
      </c>
      <c r="M2274" s="513">
        <v>2.2</v>
      </c>
      <c r="N2274" s="513">
        <v>2</v>
      </c>
      <c r="O2274" s="513">
        <v>1.75</v>
      </c>
      <c r="P2274" s="513">
        <v>1.85</v>
      </c>
      <c r="Q2274" s="513">
        <v>2.3</v>
      </c>
      <c r="R2274" s="513">
        <v>1.9</v>
      </c>
      <c r="S2274" s="513">
        <v>2.5</v>
      </c>
      <c r="T2274" s="513">
        <v>1.2</v>
      </c>
      <c r="U2274" s="513">
        <v>1.47</v>
      </c>
      <c r="V2274" s="638"/>
    </row>
    <row r="2275" s="135" customFormat="1" customHeight="1" spans="1:22">
      <c r="A2275" s="630">
        <v>46031</v>
      </c>
      <c r="B2275" s="630">
        <v>46037</v>
      </c>
      <c r="C2275" s="627" t="s">
        <v>2115</v>
      </c>
      <c r="D2275" s="513">
        <v>44</v>
      </c>
      <c r="E2275" s="513">
        <v>42.5</v>
      </c>
      <c r="F2275" s="513">
        <v>43</v>
      </c>
      <c r="G2275" s="513">
        <v>44.5</v>
      </c>
      <c r="H2275" s="513">
        <v>41</v>
      </c>
      <c r="I2275" s="513">
        <v>44</v>
      </c>
      <c r="J2275" s="513">
        <v>45</v>
      </c>
      <c r="K2275" s="513">
        <v>45</v>
      </c>
      <c r="L2275" s="513">
        <v>46.3</v>
      </c>
      <c r="M2275" s="513">
        <v>47.2</v>
      </c>
      <c r="N2275" s="513">
        <v>47</v>
      </c>
      <c r="O2275" s="513">
        <v>47.8</v>
      </c>
      <c r="P2275" s="513">
        <v>46.6</v>
      </c>
      <c r="Q2275" s="513">
        <v>46</v>
      </c>
      <c r="R2275" s="513">
        <v>46.7</v>
      </c>
      <c r="S2275" s="513">
        <v>51</v>
      </c>
      <c r="T2275" s="513">
        <v>41</v>
      </c>
      <c r="U2275" s="513">
        <v>45.21</v>
      </c>
      <c r="V2275" s="638"/>
    </row>
    <row r="2276" s="135" customFormat="1" customHeight="1" spans="1:22">
      <c r="A2276" s="630">
        <v>46031</v>
      </c>
      <c r="B2276" s="630">
        <v>46037</v>
      </c>
      <c r="C2276" s="627" t="s">
        <v>2116</v>
      </c>
      <c r="D2276" s="513">
        <v>39.5</v>
      </c>
      <c r="E2276" s="513">
        <v>39</v>
      </c>
      <c r="F2276" s="513">
        <v>39</v>
      </c>
      <c r="G2276" s="513">
        <v>40</v>
      </c>
      <c r="H2276" s="513">
        <v>38</v>
      </c>
      <c r="I2276" s="513">
        <v>39.5</v>
      </c>
      <c r="J2276" s="513">
        <v>39.5</v>
      </c>
      <c r="K2276" s="513">
        <v>40</v>
      </c>
      <c r="L2276" s="513">
        <v>40.8</v>
      </c>
      <c r="M2276" s="513">
        <v>40.8</v>
      </c>
      <c r="N2276" s="513">
        <v>40.5</v>
      </c>
      <c r="O2276" s="513">
        <v>41</v>
      </c>
      <c r="P2276" s="513">
        <v>40.2</v>
      </c>
      <c r="Q2276" s="513">
        <v>40.4</v>
      </c>
      <c r="R2276" s="513">
        <v>40.4</v>
      </c>
      <c r="S2276" s="513">
        <v>42</v>
      </c>
      <c r="T2276" s="513">
        <v>36.5</v>
      </c>
      <c r="U2276" s="513">
        <v>39.83</v>
      </c>
      <c r="V2276" s="638"/>
    </row>
    <row r="2277" s="135" customFormat="1" customHeight="1" spans="1:22">
      <c r="A2277" s="630">
        <v>46031</v>
      </c>
      <c r="B2277" s="630">
        <v>46037</v>
      </c>
      <c r="C2277" s="627" t="s">
        <v>2117</v>
      </c>
      <c r="D2277" s="513">
        <v>4.5</v>
      </c>
      <c r="E2277" s="513">
        <v>3.5</v>
      </c>
      <c r="F2277" s="513">
        <v>4</v>
      </c>
      <c r="G2277" s="513">
        <v>4.5</v>
      </c>
      <c r="H2277" s="513">
        <v>3</v>
      </c>
      <c r="I2277" s="513">
        <v>4.5</v>
      </c>
      <c r="J2277" s="513">
        <v>5.5</v>
      </c>
      <c r="K2277" s="513">
        <v>5</v>
      </c>
      <c r="L2277" s="513">
        <v>5.5</v>
      </c>
      <c r="M2277" s="513">
        <v>6.4</v>
      </c>
      <c r="N2277" s="513">
        <v>6.5</v>
      </c>
      <c r="O2277" s="513">
        <v>6.8</v>
      </c>
      <c r="P2277" s="513">
        <v>6.4</v>
      </c>
      <c r="Q2277" s="513">
        <v>5.6</v>
      </c>
      <c r="R2277" s="513">
        <v>6.3</v>
      </c>
      <c r="S2277" s="513">
        <v>9</v>
      </c>
      <c r="T2277" s="513">
        <v>4.5</v>
      </c>
      <c r="U2277" s="513">
        <v>5.38</v>
      </c>
      <c r="V2277" s="638"/>
    </row>
    <row r="2278" customHeight="1" spans="1:21">
      <c r="A2278" s="634">
        <v>46038</v>
      </c>
      <c r="B2278" s="634">
        <v>46044</v>
      </c>
      <c r="C2278" s="635" t="s">
        <v>2111</v>
      </c>
      <c r="D2278" s="636">
        <v>16.28</v>
      </c>
      <c r="E2278" s="636">
        <v>16.11</v>
      </c>
      <c r="F2278" s="519">
        <v>17.3</v>
      </c>
      <c r="G2278" s="519">
        <v>17.12</v>
      </c>
      <c r="H2278" s="519">
        <v>17.58</v>
      </c>
      <c r="I2278" s="519">
        <v>17.63</v>
      </c>
      <c r="J2278" s="519">
        <v>17.47</v>
      </c>
      <c r="K2278" s="519">
        <v>17.82</v>
      </c>
      <c r="L2278" s="519">
        <v>17.04</v>
      </c>
      <c r="M2278" s="636">
        <v>17.57</v>
      </c>
      <c r="N2278" s="636">
        <v>17.72</v>
      </c>
      <c r="O2278" s="636">
        <v>17.97</v>
      </c>
      <c r="P2278" s="636">
        <v>16.95</v>
      </c>
      <c r="Q2278" s="636">
        <v>17.03</v>
      </c>
      <c r="R2278" s="636">
        <v>17.01</v>
      </c>
      <c r="S2278" s="519">
        <v>17.98</v>
      </c>
      <c r="T2278" s="519">
        <v>15.73</v>
      </c>
      <c r="U2278" s="519">
        <v>17.19</v>
      </c>
    </row>
    <row r="2279" customHeight="1" spans="1:21">
      <c r="A2279" s="634">
        <v>46038</v>
      </c>
      <c r="B2279" s="634">
        <v>46044</v>
      </c>
      <c r="C2279" s="635" t="s">
        <v>2112</v>
      </c>
      <c r="D2279" s="519">
        <v>18.9</v>
      </c>
      <c r="E2279" s="519">
        <v>18.5</v>
      </c>
      <c r="F2279" s="519">
        <v>18.5</v>
      </c>
      <c r="G2279" s="519">
        <v>19.3</v>
      </c>
      <c r="H2279" s="519">
        <v>18</v>
      </c>
      <c r="I2279" s="519">
        <v>19</v>
      </c>
      <c r="J2279" s="519">
        <v>19.3</v>
      </c>
      <c r="K2279" s="519">
        <v>20</v>
      </c>
      <c r="L2279" s="636">
        <v>20</v>
      </c>
      <c r="M2279" s="519">
        <v>20.3</v>
      </c>
      <c r="N2279" s="519">
        <v>20.7</v>
      </c>
      <c r="O2279" s="519">
        <v>21.2</v>
      </c>
      <c r="P2279" s="519">
        <v>19.95</v>
      </c>
      <c r="Q2279" s="519">
        <v>20.1</v>
      </c>
      <c r="R2279" s="519">
        <v>19.75</v>
      </c>
      <c r="S2279" s="519">
        <v>21.3</v>
      </c>
      <c r="T2279" s="519">
        <v>19</v>
      </c>
      <c r="U2279" s="519">
        <v>19.64</v>
      </c>
    </row>
    <row r="2280" customHeight="1" spans="1:21">
      <c r="A2280" s="634">
        <v>46038</v>
      </c>
      <c r="B2280" s="634">
        <v>46044</v>
      </c>
      <c r="C2280" s="635" t="s">
        <v>2113</v>
      </c>
      <c r="D2280" s="519">
        <v>18.1</v>
      </c>
      <c r="E2280" s="519">
        <v>17.8</v>
      </c>
      <c r="F2280" s="519">
        <v>18</v>
      </c>
      <c r="G2280" s="519">
        <v>18.2</v>
      </c>
      <c r="H2280" s="519">
        <v>17</v>
      </c>
      <c r="I2280" s="519">
        <v>18</v>
      </c>
      <c r="J2280" s="519">
        <v>18.3</v>
      </c>
      <c r="K2280" s="519">
        <v>18.5</v>
      </c>
      <c r="L2280" s="519">
        <v>18.3</v>
      </c>
      <c r="M2280" s="519">
        <v>17.9</v>
      </c>
      <c r="N2280" s="519">
        <v>18.5</v>
      </c>
      <c r="O2280" s="519">
        <v>19.1</v>
      </c>
      <c r="P2280" s="519">
        <v>17.8</v>
      </c>
      <c r="Q2280" s="519">
        <v>17.6</v>
      </c>
      <c r="R2280" s="519">
        <v>17.6</v>
      </c>
      <c r="S2280" s="519">
        <v>18.7</v>
      </c>
      <c r="T2280" s="519">
        <v>17.8</v>
      </c>
      <c r="U2280" s="519">
        <v>18.07</v>
      </c>
    </row>
    <row r="2281" customHeight="1" spans="1:21">
      <c r="A2281" s="634">
        <v>46038</v>
      </c>
      <c r="B2281" s="634">
        <v>46044</v>
      </c>
      <c r="C2281" s="635" t="s">
        <v>2114</v>
      </c>
      <c r="D2281" s="519">
        <v>0.8</v>
      </c>
      <c r="E2281" s="519">
        <v>0.7</v>
      </c>
      <c r="F2281" s="519">
        <v>0.5</v>
      </c>
      <c r="G2281" s="519">
        <v>1.1</v>
      </c>
      <c r="H2281" s="519">
        <v>1</v>
      </c>
      <c r="I2281" s="519">
        <v>1</v>
      </c>
      <c r="J2281" s="519">
        <v>1</v>
      </c>
      <c r="K2281" s="519">
        <v>1.5</v>
      </c>
      <c r="L2281" s="519">
        <v>1.7</v>
      </c>
      <c r="M2281" s="519">
        <v>2.4</v>
      </c>
      <c r="N2281" s="519">
        <v>2.2</v>
      </c>
      <c r="O2281" s="519">
        <v>2.1</v>
      </c>
      <c r="P2281" s="519">
        <v>2.15</v>
      </c>
      <c r="Q2281" s="519">
        <v>2.5</v>
      </c>
      <c r="R2281" s="519">
        <v>2.15</v>
      </c>
      <c r="S2281" s="519">
        <v>2.6</v>
      </c>
      <c r="T2281" s="519">
        <v>1.2</v>
      </c>
      <c r="U2281" s="519">
        <v>1.57</v>
      </c>
    </row>
    <row r="2282" customHeight="1" spans="1:21">
      <c r="A2282" s="634">
        <v>46038</v>
      </c>
      <c r="B2282" s="634">
        <v>46044</v>
      </c>
      <c r="C2282" s="635" t="s">
        <v>2115</v>
      </c>
      <c r="D2282" s="519">
        <v>45</v>
      </c>
      <c r="E2282" s="519">
        <v>42.5</v>
      </c>
      <c r="F2282" s="519">
        <v>43.5</v>
      </c>
      <c r="G2282" s="519">
        <v>44.8</v>
      </c>
      <c r="H2282" s="519">
        <v>41</v>
      </c>
      <c r="I2282" s="519">
        <v>44.3</v>
      </c>
      <c r="J2282" s="519">
        <v>45</v>
      </c>
      <c r="K2282" s="519">
        <v>45</v>
      </c>
      <c r="L2282" s="519">
        <v>46.3</v>
      </c>
      <c r="M2282" s="519">
        <v>47.5</v>
      </c>
      <c r="N2282" s="519">
        <v>47</v>
      </c>
      <c r="O2282" s="519">
        <v>48</v>
      </c>
      <c r="P2282" s="519">
        <v>46.6</v>
      </c>
      <c r="Q2282" s="519">
        <v>46.1</v>
      </c>
      <c r="R2282" s="519">
        <v>46.9</v>
      </c>
      <c r="S2282" s="519">
        <v>51.2</v>
      </c>
      <c r="T2282" s="519">
        <v>41.2</v>
      </c>
      <c r="U2282" s="519">
        <v>45.41</v>
      </c>
    </row>
    <row r="2283" customHeight="1" spans="1:21">
      <c r="A2283" s="634">
        <v>46038</v>
      </c>
      <c r="B2283" s="634">
        <v>46044</v>
      </c>
      <c r="C2283" s="635" t="s">
        <v>2116</v>
      </c>
      <c r="D2283" s="519">
        <v>40</v>
      </c>
      <c r="E2283" s="519">
        <v>39</v>
      </c>
      <c r="F2283" s="519">
        <v>39</v>
      </c>
      <c r="G2283" s="519">
        <v>40.5</v>
      </c>
      <c r="H2283" s="519">
        <v>38</v>
      </c>
      <c r="I2283" s="519">
        <v>39.5</v>
      </c>
      <c r="J2283" s="519">
        <v>39.5</v>
      </c>
      <c r="K2283" s="519">
        <v>40</v>
      </c>
      <c r="L2283" s="519">
        <v>40.8</v>
      </c>
      <c r="M2283" s="519">
        <v>40.3</v>
      </c>
      <c r="N2283" s="519">
        <v>40.5</v>
      </c>
      <c r="O2283" s="519">
        <v>41.2</v>
      </c>
      <c r="P2283" s="519">
        <v>40</v>
      </c>
      <c r="Q2283" s="519">
        <v>40.5</v>
      </c>
      <c r="R2283" s="519">
        <v>40.5</v>
      </c>
      <c r="S2283" s="519">
        <v>42.2</v>
      </c>
      <c r="T2283" s="519">
        <v>36.7</v>
      </c>
      <c r="U2283" s="519">
        <v>39.89</v>
      </c>
    </row>
    <row r="2284" customHeight="1" spans="1:21">
      <c r="A2284" s="634">
        <v>46038</v>
      </c>
      <c r="B2284" s="634">
        <v>46044</v>
      </c>
      <c r="C2284" s="635" t="s">
        <v>2117</v>
      </c>
      <c r="D2284" s="519">
        <v>5</v>
      </c>
      <c r="E2284" s="519">
        <v>3.5</v>
      </c>
      <c r="F2284" s="519">
        <v>4.5</v>
      </c>
      <c r="G2284" s="519">
        <v>4.3</v>
      </c>
      <c r="H2284" s="519">
        <v>3</v>
      </c>
      <c r="I2284" s="519">
        <v>4.8</v>
      </c>
      <c r="J2284" s="519">
        <v>5.5</v>
      </c>
      <c r="K2284" s="519">
        <v>5</v>
      </c>
      <c r="L2284" s="519">
        <v>5.5</v>
      </c>
      <c r="M2284" s="519">
        <v>7.2</v>
      </c>
      <c r="N2284" s="519">
        <v>6.5</v>
      </c>
      <c r="O2284" s="519">
        <v>6.8</v>
      </c>
      <c r="P2284" s="519">
        <v>6.6</v>
      </c>
      <c r="Q2284" s="519">
        <v>5.6</v>
      </c>
      <c r="R2284" s="519">
        <v>6.4</v>
      </c>
      <c r="S2284" s="519">
        <v>9</v>
      </c>
      <c r="T2284" s="519">
        <v>4.5</v>
      </c>
      <c r="U2284" s="519">
        <v>5.52</v>
      </c>
    </row>
  </sheetData>
  <mergeCells count="1">
    <mergeCell ref="A1:C1"/>
  </mergeCells>
  <pageMargins left="0.75" right="0.75" top="1" bottom="1" header="0.5" footer="0.5"/>
  <pageSetup paperSize="9" orientation="portrait"/>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X374"/>
  <sheetViews>
    <sheetView workbookViewId="0">
      <pane xSplit="2" ySplit="3" topLeftCell="IP4" activePane="bottomRight" state="frozen"/>
      <selection/>
      <selection pane="topRight"/>
      <selection pane="bottomLeft"/>
      <selection pane="bottomRight" activeCell="IY1" sqref="IY1"/>
    </sheetView>
  </sheetViews>
  <sheetFormatPr defaultColWidth="13.1333333333333" defaultRowHeight="20" customHeight="1"/>
  <cols>
    <col min="1" max="1" width="13.1333333333333" style="135" customWidth="1"/>
    <col min="2" max="2" width="15.6333333333333" style="135" customWidth="1"/>
    <col min="3" max="4" width="14.1333333333333" style="135" customWidth="1"/>
    <col min="5" max="8" width="15.8833333333333" style="135" customWidth="1"/>
    <col min="9" max="10" width="14.6333333333333" style="11" customWidth="1"/>
    <col min="11" max="12" width="15.8833333333333" style="135" customWidth="1"/>
    <col min="13" max="14" width="15.8833333333333" customWidth="1"/>
    <col min="15" max="15" width="16" style="135" customWidth="1"/>
    <col min="16" max="16" width="15.6333333333333" style="135" customWidth="1"/>
    <col min="17" max="18" width="15.8833333333333" style="135" customWidth="1"/>
    <col min="19" max="20" width="13.1333333333333" style="135" customWidth="1"/>
    <col min="21" max="22" width="14.5" style="135" customWidth="1"/>
    <col min="23" max="24" width="15.8833333333333" style="11" customWidth="1"/>
    <col min="25" max="26" width="15.8833333333333" style="135" customWidth="1"/>
    <col min="27" max="28" width="16.1333333333333" customWidth="1"/>
    <col min="29" max="34" width="17.1333333333333" style="135" customWidth="1"/>
    <col min="35" max="38" width="15.8833333333333" style="11" customWidth="1"/>
    <col min="39" max="40" width="15.8833333333333" style="135" customWidth="1"/>
    <col min="41" max="44" width="17.1333333333333" style="135" customWidth="1"/>
    <col min="45" max="46" width="15.8833333333333" style="135" customWidth="1"/>
    <col min="47" max="48" width="15.8833333333333" style="114" customWidth="1"/>
    <col min="49" max="49" width="15.8833333333333" style="176" customWidth="1"/>
    <col min="50" max="51" width="15.8833333333333" style="114" customWidth="1"/>
    <col min="52" max="52" width="17.1333333333333" style="11" customWidth="1"/>
    <col min="53" max="54" width="14.6333333333333" customWidth="1"/>
    <col min="55" max="56" width="15.8833333333333" customWidth="1"/>
    <col min="57" max="58" width="15.8833333333333" style="135" customWidth="1"/>
    <col min="59" max="60" width="15.8833333333333" style="11" customWidth="1"/>
    <col min="61" max="62" width="15.225" style="11" customWidth="1"/>
    <col min="63" max="64" width="16.5583333333333" style="11" customWidth="1"/>
    <col min="65" max="66" width="15.875" style="135" customWidth="1"/>
    <col min="67" max="68" width="13.1333333333333" style="135" customWidth="1"/>
    <col min="69" max="70" width="15.875" style="135" customWidth="1"/>
    <col min="71" max="72" width="15.875" style="11" customWidth="1"/>
    <col min="73" max="74" width="15.5" customWidth="1"/>
    <col min="75" max="75" width="14.625" style="135" customWidth="1"/>
    <col min="76" max="76" width="15.2583333333333" style="135" customWidth="1"/>
    <col min="77" max="80" width="15.875" style="135" customWidth="1"/>
    <col min="81" max="86" width="15.875" style="11" customWidth="1"/>
    <col min="87" max="88" width="14.625" style="135" customWidth="1"/>
    <col min="89" max="92" width="15.875" customWidth="1"/>
    <col min="93" max="94" width="15.875" style="135" customWidth="1"/>
    <col min="95" max="100" width="15.875" customWidth="1"/>
    <col min="101" max="104" width="14.625" customWidth="1"/>
    <col min="105" max="106" width="15.875" style="135" customWidth="1"/>
    <col min="107" max="110" width="15.875" customWidth="1"/>
    <col min="111" max="112" width="14.875" style="135" customWidth="1"/>
    <col min="113" max="118" width="14.875" customWidth="1"/>
    <col min="119" max="120" width="15.875" style="11" customWidth="1"/>
    <col min="121" max="122" width="15.875" customWidth="1"/>
    <col min="123" max="128" width="15.875" style="135" customWidth="1"/>
    <col min="129" max="130" width="17.125" style="11" customWidth="1"/>
    <col min="131" max="134" width="17.125" customWidth="1"/>
    <col min="135" max="136" width="17.125" style="135" customWidth="1"/>
    <col min="137" max="140" width="17.125" customWidth="1"/>
    <col min="141" max="142" width="17.125" style="11" customWidth="1"/>
    <col min="143" max="146" width="17.125" style="135" customWidth="1"/>
    <col min="147" max="148" width="17.125" style="11" customWidth="1"/>
    <col min="149" max="152" width="17.125" customWidth="1"/>
    <col min="153" max="154" width="14.625" style="135" customWidth="1"/>
    <col min="155" max="158" width="14.625" customWidth="1"/>
    <col min="159" max="162" width="15.875" customWidth="1"/>
    <col min="163" max="164" width="15.875" style="11" customWidth="1"/>
    <col min="165" max="166" width="15.875" style="135" customWidth="1"/>
    <col min="167" max="168" width="15.875" style="11" customWidth="1"/>
    <col min="169" max="170" width="15.875" style="135" customWidth="1"/>
    <col min="171" max="172" width="18.5" style="11" customWidth="1"/>
    <col min="173" max="174" width="15.875" customWidth="1"/>
    <col min="175" max="176" width="16.625" customWidth="1"/>
    <col min="177" max="178" width="15.875" style="135" customWidth="1"/>
    <col min="179" max="180" width="15.875" style="11" customWidth="1"/>
    <col min="181" max="182" width="15.875" style="135" customWidth="1"/>
    <col min="183" max="184" width="15.875" customWidth="1"/>
    <col min="185" max="186" width="13.1333333333333" customWidth="1"/>
    <col min="187" max="188" width="16.125" style="11" customWidth="1"/>
    <col min="189" max="190" width="15.875" style="135" customWidth="1"/>
    <col min="191" max="194" width="15.875" style="11" customWidth="1"/>
    <col min="195" max="196" width="15.875" style="135" customWidth="1"/>
    <col min="197" max="200" width="15.5" style="11" customWidth="1"/>
    <col min="201" max="202" width="13.1333333333333" style="11" customWidth="1"/>
    <col min="203" max="204" width="15.875" style="11" customWidth="1"/>
    <col min="205" max="206" width="15.875" style="135" customWidth="1"/>
    <col min="207" max="208" width="15.875" customWidth="1"/>
    <col min="209" max="209" width="14.875" customWidth="1"/>
    <col min="210" max="210" width="15.125" customWidth="1"/>
    <col min="211" max="211" width="14.875" customWidth="1"/>
    <col min="212" max="212" width="15.125" customWidth="1"/>
    <col min="213" max="214" width="15.875" style="135" customWidth="1"/>
    <col min="215" max="224" width="15.875" customWidth="1"/>
    <col min="225" max="226" width="15.875" style="135" customWidth="1"/>
    <col min="227" max="230" width="15.875" customWidth="1"/>
    <col min="231" max="236" width="17.125" customWidth="1"/>
    <col min="237" max="238" width="17.125" style="135" customWidth="1"/>
    <col min="239" max="252" width="17.125" customWidth="1"/>
    <col min="253" max="254" width="13.1333333333333" customWidth="1"/>
    <col min="255" max="256" width="17.125" customWidth="1"/>
    <col min="257" max="258" width="15.875" customWidth="1"/>
    <col min="259" max="16384" width="13.1333333333333" customWidth="1"/>
  </cols>
  <sheetData>
    <row r="2" customHeight="1" spans="1:258">
      <c r="A2" s="577" t="s">
        <v>2119</v>
      </c>
      <c r="B2" s="578"/>
      <c r="C2" s="579">
        <v>45117</v>
      </c>
      <c r="D2" s="579">
        <v>45117</v>
      </c>
      <c r="E2" s="580">
        <v>45127</v>
      </c>
      <c r="F2" s="580">
        <v>45127</v>
      </c>
      <c r="G2" s="580">
        <v>45134</v>
      </c>
      <c r="H2" s="580">
        <v>45134</v>
      </c>
      <c r="I2" s="580">
        <v>45141</v>
      </c>
      <c r="J2" s="580">
        <v>45141</v>
      </c>
      <c r="K2" s="580">
        <v>45148</v>
      </c>
      <c r="L2" s="580">
        <v>45148</v>
      </c>
      <c r="M2" s="580">
        <v>45155</v>
      </c>
      <c r="N2" s="580">
        <v>45155</v>
      </c>
      <c r="O2" s="580">
        <v>45162</v>
      </c>
      <c r="P2" s="580">
        <v>45162</v>
      </c>
      <c r="Q2" s="580">
        <v>45168</v>
      </c>
      <c r="R2" s="580">
        <v>45168</v>
      </c>
      <c r="S2" s="580">
        <v>45176</v>
      </c>
      <c r="T2" s="580">
        <v>45176</v>
      </c>
      <c r="U2" s="580">
        <v>45183</v>
      </c>
      <c r="V2" s="580">
        <v>45183</v>
      </c>
      <c r="W2" s="588">
        <v>45190</v>
      </c>
      <c r="X2" s="588">
        <v>45190</v>
      </c>
      <c r="Y2" s="588">
        <v>45197</v>
      </c>
      <c r="Z2" s="588">
        <v>45197</v>
      </c>
      <c r="AA2" s="588">
        <v>45205</v>
      </c>
      <c r="AB2" s="588">
        <v>45205</v>
      </c>
      <c r="AC2" s="588">
        <v>45211</v>
      </c>
      <c r="AD2" s="588">
        <v>45211</v>
      </c>
      <c r="AE2" s="588">
        <v>45218</v>
      </c>
      <c r="AF2" s="588">
        <v>45218</v>
      </c>
      <c r="AG2" s="588">
        <v>45225</v>
      </c>
      <c r="AH2" s="588">
        <v>45225</v>
      </c>
      <c r="AI2" s="588">
        <v>45232</v>
      </c>
      <c r="AJ2" s="588">
        <v>45232</v>
      </c>
      <c r="AK2" s="588">
        <v>45239</v>
      </c>
      <c r="AL2" s="588">
        <v>45239</v>
      </c>
      <c r="AM2" s="588">
        <v>45246</v>
      </c>
      <c r="AN2" s="588">
        <v>45246</v>
      </c>
      <c r="AO2" s="588">
        <v>45253</v>
      </c>
      <c r="AP2" s="588">
        <v>45253</v>
      </c>
      <c r="AQ2" s="588">
        <v>45260</v>
      </c>
      <c r="AR2" s="588">
        <v>45260</v>
      </c>
      <c r="AS2" s="588">
        <v>45267</v>
      </c>
      <c r="AT2" s="588">
        <v>45267</v>
      </c>
      <c r="AU2" s="588">
        <v>45274</v>
      </c>
      <c r="AV2" s="588">
        <v>45274</v>
      </c>
      <c r="AW2" s="588">
        <v>45281</v>
      </c>
      <c r="AX2" s="588">
        <v>45281</v>
      </c>
      <c r="AY2" s="588">
        <v>45288</v>
      </c>
      <c r="AZ2" s="588">
        <v>45288</v>
      </c>
      <c r="BA2" s="588">
        <v>45295</v>
      </c>
      <c r="BB2" s="588">
        <v>45295</v>
      </c>
      <c r="BC2" s="588">
        <v>45302</v>
      </c>
      <c r="BD2" s="588">
        <v>45302</v>
      </c>
      <c r="BE2" s="588">
        <v>45309</v>
      </c>
      <c r="BF2" s="588">
        <v>45309</v>
      </c>
      <c r="BG2" s="588">
        <v>45316</v>
      </c>
      <c r="BH2" s="588">
        <v>45316</v>
      </c>
      <c r="BI2" s="588">
        <v>45323</v>
      </c>
      <c r="BJ2" s="588">
        <v>45323</v>
      </c>
      <c r="BK2" s="588">
        <v>45344</v>
      </c>
      <c r="BL2" s="588">
        <v>45344</v>
      </c>
      <c r="BM2" s="588">
        <v>45351</v>
      </c>
      <c r="BN2" s="588">
        <v>45351</v>
      </c>
      <c r="BO2" s="588">
        <v>45358</v>
      </c>
      <c r="BP2" s="588">
        <v>45358</v>
      </c>
      <c r="BQ2" s="588">
        <v>45365</v>
      </c>
      <c r="BR2" s="588">
        <v>45365</v>
      </c>
      <c r="BS2" s="588">
        <v>45372</v>
      </c>
      <c r="BT2" s="588">
        <v>45372</v>
      </c>
      <c r="BU2" s="588">
        <v>45379</v>
      </c>
      <c r="BV2" s="588">
        <v>45379</v>
      </c>
      <c r="BW2" s="588">
        <v>45385</v>
      </c>
      <c r="BX2" s="588">
        <v>45385</v>
      </c>
      <c r="BY2" s="588">
        <v>45393</v>
      </c>
      <c r="BZ2" s="588">
        <v>45393</v>
      </c>
      <c r="CA2" s="588">
        <v>45400</v>
      </c>
      <c r="CB2" s="588">
        <v>45400</v>
      </c>
      <c r="CC2" s="588">
        <v>45407</v>
      </c>
      <c r="CD2" s="588">
        <v>45407</v>
      </c>
      <c r="CE2" s="588">
        <v>45414</v>
      </c>
      <c r="CF2" s="588">
        <v>45414</v>
      </c>
      <c r="CG2" s="588">
        <v>45421</v>
      </c>
      <c r="CH2" s="588">
        <v>45421</v>
      </c>
      <c r="CI2" s="588">
        <v>45428</v>
      </c>
      <c r="CJ2" s="588">
        <v>45428</v>
      </c>
      <c r="CK2" s="588">
        <v>45435</v>
      </c>
      <c r="CL2" s="588">
        <v>45435</v>
      </c>
      <c r="CM2" s="588">
        <v>45442</v>
      </c>
      <c r="CN2" s="588">
        <v>45442</v>
      </c>
      <c r="CO2" s="588">
        <v>45449</v>
      </c>
      <c r="CP2" s="588">
        <v>45449</v>
      </c>
      <c r="CQ2" s="588">
        <v>45456</v>
      </c>
      <c r="CR2" s="588">
        <v>45456</v>
      </c>
      <c r="CS2" s="588">
        <v>45463</v>
      </c>
      <c r="CT2" s="588">
        <v>45463</v>
      </c>
      <c r="CU2" s="588">
        <v>45470</v>
      </c>
      <c r="CV2" s="588">
        <v>45470</v>
      </c>
      <c r="CW2" s="588">
        <v>45477</v>
      </c>
      <c r="CX2" s="588">
        <v>45477</v>
      </c>
      <c r="CY2" s="588">
        <v>45484</v>
      </c>
      <c r="CZ2" s="588">
        <v>45484</v>
      </c>
      <c r="DA2" s="588">
        <v>45491</v>
      </c>
      <c r="DB2" s="588">
        <v>45491</v>
      </c>
      <c r="DC2" s="588">
        <v>45498</v>
      </c>
      <c r="DD2" s="588">
        <v>45498</v>
      </c>
      <c r="DE2" s="588">
        <v>45505</v>
      </c>
      <c r="DF2" s="588">
        <v>45505</v>
      </c>
      <c r="DG2" s="588">
        <v>45512</v>
      </c>
      <c r="DH2" s="588">
        <v>45512</v>
      </c>
      <c r="DI2" s="588">
        <v>45519</v>
      </c>
      <c r="DJ2" s="588">
        <v>45519</v>
      </c>
      <c r="DK2" s="588">
        <v>45526</v>
      </c>
      <c r="DL2" s="588">
        <v>45526</v>
      </c>
      <c r="DM2" s="588">
        <v>45533</v>
      </c>
      <c r="DN2" s="588">
        <v>45533</v>
      </c>
      <c r="DO2" s="588">
        <v>45540</v>
      </c>
      <c r="DP2" s="588">
        <v>45540</v>
      </c>
      <c r="DQ2" s="588">
        <v>45547</v>
      </c>
      <c r="DR2" s="588">
        <v>45547</v>
      </c>
      <c r="DS2" s="588">
        <v>45554</v>
      </c>
      <c r="DT2" s="588">
        <v>45554</v>
      </c>
      <c r="DU2" s="588">
        <v>45561</v>
      </c>
      <c r="DV2" s="588">
        <v>45561</v>
      </c>
      <c r="DW2" s="588">
        <v>45575</v>
      </c>
      <c r="DX2" s="588">
        <v>45575</v>
      </c>
      <c r="DY2" s="588">
        <v>45582</v>
      </c>
      <c r="DZ2" s="588">
        <v>45582</v>
      </c>
      <c r="EA2" s="588">
        <v>45589</v>
      </c>
      <c r="EB2" s="588">
        <v>45589</v>
      </c>
      <c r="EC2" s="588">
        <v>45596</v>
      </c>
      <c r="ED2" s="588">
        <v>45596</v>
      </c>
      <c r="EE2" s="588">
        <v>45603</v>
      </c>
      <c r="EF2" s="588">
        <v>45603</v>
      </c>
      <c r="EG2" s="588">
        <v>45610</v>
      </c>
      <c r="EH2" s="588">
        <v>45610</v>
      </c>
      <c r="EI2" s="588">
        <v>45617</v>
      </c>
      <c r="EJ2" s="588">
        <v>45617</v>
      </c>
      <c r="EK2" s="588">
        <v>45624</v>
      </c>
      <c r="EL2" s="588">
        <v>45624</v>
      </c>
      <c r="EM2" s="588">
        <v>45631</v>
      </c>
      <c r="EN2" s="588">
        <v>45631</v>
      </c>
      <c r="EO2" s="588">
        <v>45638</v>
      </c>
      <c r="EP2" s="588">
        <v>45638</v>
      </c>
      <c r="EQ2" s="588">
        <v>45645</v>
      </c>
      <c r="ER2" s="588">
        <v>45645</v>
      </c>
      <c r="ES2" s="588">
        <v>45652</v>
      </c>
      <c r="ET2" s="588">
        <v>45652</v>
      </c>
      <c r="EU2" s="588">
        <v>45659</v>
      </c>
      <c r="EV2" s="588">
        <v>45659</v>
      </c>
      <c r="EW2" s="588">
        <v>45666</v>
      </c>
      <c r="EX2" s="588">
        <v>45666</v>
      </c>
      <c r="EY2" s="588">
        <v>45673</v>
      </c>
      <c r="EZ2" s="588">
        <v>45673</v>
      </c>
      <c r="FA2" s="588">
        <v>45680</v>
      </c>
      <c r="FB2" s="588">
        <v>45680</v>
      </c>
      <c r="FC2" s="588">
        <v>45694</v>
      </c>
      <c r="FD2" s="588">
        <v>45694</v>
      </c>
      <c r="FE2" s="588">
        <v>45701</v>
      </c>
      <c r="FF2" s="588">
        <v>45701</v>
      </c>
      <c r="FG2" s="588">
        <v>45708</v>
      </c>
      <c r="FH2" s="588">
        <v>45708</v>
      </c>
      <c r="FI2" s="588">
        <v>45715</v>
      </c>
      <c r="FJ2" s="588">
        <v>45715</v>
      </c>
      <c r="FK2" s="588">
        <v>45722</v>
      </c>
      <c r="FL2" s="588">
        <v>45722</v>
      </c>
      <c r="FM2" s="588">
        <v>45729</v>
      </c>
      <c r="FN2" s="588">
        <v>45729</v>
      </c>
      <c r="FO2" s="588">
        <v>45736</v>
      </c>
      <c r="FP2" s="588">
        <v>45736</v>
      </c>
      <c r="FQ2" s="588">
        <v>45743</v>
      </c>
      <c r="FR2" s="588">
        <v>45743</v>
      </c>
      <c r="FS2" s="588">
        <v>45750</v>
      </c>
      <c r="FT2" s="588">
        <v>45750</v>
      </c>
      <c r="FU2" s="588">
        <v>45757</v>
      </c>
      <c r="FV2" s="588">
        <v>45757</v>
      </c>
      <c r="FW2" s="588">
        <v>45764</v>
      </c>
      <c r="FX2" s="588">
        <v>45764</v>
      </c>
      <c r="FY2" s="588">
        <v>45771</v>
      </c>
      <c r="FZ2" s="588">
        <v>45771</v>
      </c>
      <c r="GA2" s="588">
        <v>45777</v>
      </c>
      <c r="GB2" s="588">
        <v>45777</v>
      </c>
      <c r="GC2" s="588">
        <v>45785</v>
      </c>
      <c r="GD2" s="588">
        <v>45785</v>
      </c>
      <c r="GE2" s="588">
        <v>45792</v>
      </c>
      <c r="GF2" s="588">
        <v>45792</v>
      </c>
      <c r="GG2" s="588">
        <v>45799</v>
      </c>
      <c r="GH2" s="588">
        <v>45799</v>
      </c>
      <c r="GI2" s="588">
        <v>45806</v>
      </c>
      <c r="GJ2" s="588">
        <v>45806</v>
      </c>
      <c r="GK2" s="588">
        <v>45813</v>
      </c>
      <c r="GL2" s="588">
        <v>45813</v>
      </c>
      <c r="GM2" s="588">
        <v>45820</v>
      </c>
      <c r="GN2" s="588">
        <v>45820</v>
      </c>
      <c r="GO2" s="588">
        <v>45827</v>
      </c>
      <c r="GP2" s="588">
        <v>45827</v>
      </c>
      <c r="GQ2" s="588">
        <v>45834</v>
      </c>
      <c r="GR2" s="588">
        <v>45834</v>
      </c>
      <c r="GS2" s="588">
        <v>45841</v>
      </c>
      <c r="GT2" s="588">
        <v>45841</v>
      </c>
      <c r="GU2" s="588">
        <v>45848</v>
      </c>
      <c r="GV2" s="588">
        <v>45848</v>
      </c>
      <c r="GW2" s="588">
        <v>45855</v>
      </c>
      <c r="GX2" s="588">
        <v>45855</v>
      </c>
      <c r="GY2" s="588">
        <v>45862</v>
      </c>
      <c r="GZ2" s="588">
        <v>45862</v>
      </c>
      <c r="HA2" s="592">
        <v>45869</v>
      </c>
      <c r="HB2" s="592">
        <v>45869</v>
      </c>
      <c r="HC2" s="592">
        <v>45876</v>
      </c>
      <c r="HD2" s="592">
        <v>45876</v>
      </c>
      <c r="HE2" s="588">
        <v>45883</v>
      </c>
      <c r="HF2" s="588">
        <v>45883</v>
      </c>
      <c r="HG2" s="588">
        <v>45890</v>
      </c>
      <c r="HH2" s="588">
        <v>45890</v>
      </c>
      <c r="HI2" s="588">
        <v>45897</v>
      </c>
      <c r="HJ2" s="588">
        <v>45897</v>
      </c>
      <c r="HK2" s="588">
        <v>45904</v>
      </c>
      <c r="HL2" s="588">
        <v>45904</v>
      </c>
      <c r="HM2" s="588">
        <v>45911</v>
      </c>
      <c r="HN2" s="588">
        <v>45911</v>
      </c>
      <c r="HO2" s="588">
        <v>45918</v>
      </c>
      <c r="HP2" s="588">
        <v>45918</v>
      </c>
      <c r="HQ2" s="588">
        <v>45925</v>
      </c>
      <c r="HR2" s="588">
        <v>45925</v>
      </c>
      <c r="HS2" s="588">
        <v>45939</v>
      </c>
      <c r="HT2" s="588">
        <v>45939</v>
      </c>
      <c r="HU2" s="588">
        <v>45946</v>
      </c>
      <c r="HV2" s="588">
        <v>45946</v>
      </c>
      <c r="HW2" s="588">
        <v>45953</v>
      </c>
      <c r="HX2" s="588">
        <v>45953</v>
      </c>
      <c r="HY2" s="588">
        <v>45960</v>
      </c>
      <c r="HZ2" s="588">
        <v>45960</v>
      </c>
      <c r="IA2" s="588">
        <v>45967</v>
      </c>
      <c r="IB2" s="588">
        <v>45967</v>
      </c>
      <c r="IC2" s="588">
        <v>45974</v>
      </c>
      <c r="ID2" s="588">
        <v>45974</v>
      </c>
      <c r="IE2" s="592">
        <v>45981</v>
      </c>
      <c r="IF2" s="592">
        <v>45981</v>
      </c>
      <c r="IG2" s="592">
        <v>45988</v>
      </c>
      <c r="IH2" s="592">
        <v>45988</v>
      </c>
      <c r="II2" s="592">
        <v>45995</v>
      </c>
      <c r="IJ2" s="592">
        <v>45995</v>
      </c>
      <c r="IK2" s="592">
        <v>46002</v>
      </c>
      <c r="IL2" s="592">
        <v>46002</v>
      </c>
      <c r="IM2" s="592">
        <v>46009</v>
      </c>
      <c r="IN2" s="592">
        <v>46009</v>
      </c>
      <c r="IO2" s="592">
        <v>46016</v>
      </c>
      <c r="IP2" s="592">
        <v>46016</v>
      </c>
      <c r="IQ2" s="592">
        <v>46023</v>
      </c>
      <c r="IR2" s="592">
        <v>46023</v>
      </c>
      <c r="IS2" s="592">
        <v>46030</v>
      </c>
      <c r="IT2" s="592">
        <v>46030</v>
      </c>
      <c r="IU2" s="592">
        <v>46037</v>
      </c>
      <c r="IV2" s="592">
        <v>46037</v>
      </c>
      <c r="IW2" s="592">
        <v>46044</v>
      </c>
      <c r="IX2" s="592">
        <v>46044</v>
      </c>
    </row>
    <row r="3" customHeight="1" spans="1:258">
      <c r="A3" s="358" t="s">
        <v>2120</v>
      </c>
      <c r="B3" s="358" t="s">
        <v>2121</v>
      </c>
      <c r="C3" s="358" t="s">
        <v>2122</v>
      </c>
      <c r="D3" s="358" t="s">
        <v>2123</v>
      </c>
      <c r="E3" s="581" t="s">
        <v>2122</v>
      </c>
      <c r="F3" s="581" t="s">
        <v>2123</v>
      </c>
      <c r="G3" s="581" t="s">
        <v>2122</v>
      </c>
      <c r="H3" s="581" t="s">
        <v>2123</v>
      </c>
      <c r="I3" s="581" t="s">
        <v>2122</v>
      </c>
      <c r="J3" s="581" t="s">
        <v>2123</v>
      </c>
      <c r="K3" s="581" t="s">
        <v>2122</v>
      </c>
      <c r="L3" s="581" t="s">
        <v>2123</v>
      </c>
      <c r="M3" s="581" t="s">
        <v>2124</v>
      </c>
      <c r="N3" s="581" t="s">
        <v>2125</v>
      </c>
      <c r="O3" s="581" t="s">
        <v>2122</v>
      </c>
      <c r="P3" s="581" t="s">
        <v>2123</v>
      </c>
      <c r="Q3" s="581" t="s">
        <v>2122</v>
      </c>
      <c r="R3" s="581" t="s">
        <v>2123</v>
      </c>
      <c r="S3" s="581" t="s">
        <v>2122</v>
      </c>
      <c r="T3" s="581" t="s">
        <v>2123</v>
      </c>
      <c r="U3" s="581" t="s">
        <v>2122</v>
      </c>
      <c r="V3" s="581" t="s">
        <v>2123</v>
      </c>
      <c r="W3" s="581" t="s">
        <v>2122</v>
      </c>
      <c r="X3" s="581" t="s">
        <v>2123</v>
      </c>
      <c r="Y3" s="581" t="s">
        <v>2122</v>
      </c>
      <c r="Z3" s="581" t="s">
        <v>2123</v>
      </c>
      <c r="AA3" s="581" t="s">
        <v>2124</v>
      </c>
      <c r="AB3" s="581" t="s">
        <v>2125</v>
      </c>
      <c r="AC3" s="581" t="s">
        <v>2122</v>
      </c>
      <c r="AD3" s="581" t="s">
        <v>2123</v>
      </c>
      <c r="AE3" s="581" t="s">
        <v>2122</v>
      </c>
      <c r="AF3" s="581" t="s">
        <v>2123</v>
      </c>
      <c r="AG3" s="581" t="s">
        <v>2122</v>
      </c>
      <c r="AH3" s="581" t="s">
        <v>2123</v>
      </c>
      <c r="AI3" s="581" t="s">
        <v>2122</v>
      </c>
      <c r="AJ3" s="581" t="s">
        <v>2123</v>
      </c>
      <c r="AK3" s="581" t="s">
        <v>2122</v>
      </c>
      <c r="AL3" s="581" t="s">
        <v>2123</v>
      </c>
      <c r="AM3" s="581" t="s">
        <v>2122</v>
      </c>
      <c r="AN3" s="581" t="s">
        <v>2123</v>
      </c>
      <c r="AO3" s="581" t="s">
        <v>2122</v>
      </c>
      <c r="AP3" s="581" t="s">
        <v>2123</v>
      </c>
      <c r="AQ3" s="581" t="s">
        <v>2122</v>
      </c>
      <c r="AR3" s="581" t="s">
        <v>2123</v>
      </c>
      <c r="AS3" s="581" t="s">
        <v>2122</v>
      </c>
      <c r="AT3" s="581" t="s">
        <v>2123</v>
      </c>
      <c r="AU3" s="581" t="s">
        <v>2122</v>
      </c>
      <c r="AV3" s="581" t="s">
        <v>2123</v>
      </c>
      <c r="AW3" s="581" t="s">
        <v>2122</v>
      </c>
      <c r="AX3" s="581" t="s">
        <v>2123</v>
      </c>
      <c r="AY3" s="581" t="s">
        <v>2122</v>
      </c>
      <c r="AZ3" s="581" t="s">
        <v>2123</v>
      </c>
      <c r="BA3" s="581" t="s">
        <v>2124</v>
      </c>
      <c r="BB3" s="581" t="s">
        <v>2125</v>
      </c>
      <c r="BC3" s="581" t="s">
        <v>2122</v>
      </c>
      <c r="BD3" s="581" t="s">
        <v>2123</v>
      </c>
      <c r="BE3" s="581" t="s">
        <v>2122</v>
      </c>
      <c r="BF3" s="581" t="s">
        <v>2123</v>
      </c>
      <c r="BG3" s="581" t="s">
        <v>2122</v>
      </c>
      <c r="BH3" s="581" t="s">
        <v>2123</v>
      </c>
      <c r="BI3" s="581" t="s">
        <v>2124</v>
      </c>
      <c r="BJ3" s="581" t="s">
        <v>2125</v>
      </c>
      <c r="BK3" s="581" t="s">
        <v>2122</v>
      </c>
      <c r="BL3" s="581" t="s">
        <v>2123</v>
      </c>
      <c r="BM3" s="581" t="s">
        <v>2122</v>
      </c>
      <c r="BN3" s="581" t="s">
        <v>2123</v>
      </c>
      <c r="BO3" s="581" t="s">
        <v>2122</v>
      </c>
      <c r="BP3" s="581" t="s">
        <v>2123</v>
      </c>
      <c r="BQ3" s="581" t="s">
        <v>2122</v>
      </c>
      <c r="BR3" s="581" t="s">
        <v>2123</v>
      </c>
      <c r="BS3" s="581" t="s">
        <v>2122</v>
      </c>
      <c r="BT3" s="581" t="s">
        <v>2123</v>
      </c>
      <c r="BU3" s="581" t="s">
        <v>2122</v>
      </c>
      <c r="BV3" s="581" t="s">
        <v>2123</v>
      </c>
      <c r="BW3" s="581" t="s">
        <v>2122</v>
      </c>
      <c r="BX3" s="581" t="s">
        <v>2123</v>
      </c>
      <c r="BY3" s="581" t="s">
        <v>2122</v>
      </c>
      <c r="BZ3" s="581" t="s">
        <v>2123</v>
      </c>
      <c r="CA3" s="581" t="s">
        <v>2122</v>
      </c>
      <c r="CB3" s="581" t="s">
        <v>2123</v>
      </c>
      <c r="CC3" s="581" t="s">
        <v>2124</v>
      </c>
      <c r="CD3" s="581" t="s">
        <v>2125</v>
      </c>
      <c r="CE3" s="581" t="s">
        <v>2124</v>
      </c>
      <c r="CF3" s="581" t="s">
        <v>2125</v>
      </c>
      <c r="CG3" s="581" t="s">
        <v>2122</v>
      </c>
      <c r="CH3" s="581" t="s">
        <v>2123</v>
      </c>
      <c r="CI3" s="581" t="s">
        <v>2122</v>
      </c>
      <c r="CJ3" s="581" t="s">
        <v>2123</v>
      </c>
      <c r="CK3" s="581" t="s">
        <v>2122</v>
      </c>
      <c r="CL3" s="581" t="s">
        <v>2123</v>
      </c>
      <c r="CM3" s="581" t="s">
        <v>2124</v>
      </c>
      <c r="CN3" s="581" t="s">
        <v>2125</v>
      </c>
      <c r="CO3" s="581" t="s">
        <v>2122</v>
      </c>
      <c r="CP3" s="581" t="s">
        <v>2123</v>
      </c>
      <c r="CQ3" s="581" t="s">
        <v>2122</v>
      </c>
      <c r="CR3" s="581" t="s">
        <v>2123</v>
      </c>
      <c r="CS3" s="581" t="s">
        <v>2122</v>
      </c>
      <c r="CT3" s="581" t="s">
        <v>2123</v>
      </c>
      <c r="CU3" s="581" t="s">
        <v>2122</v>
      </c>
      <c r="CV3" s="581" t="s">
        <v>2123</v>
      </c>
      <c r="CW3" s="581" t="s">
        <v>2122</v>
      </c>
      <c r="CX3" s="581" t="s">
        <v>2123</v>
      </c>
      <c r="CY3" s="581" t="s">
        <v>2122</v>
      </c>
      <c r="CZ3" s="581" t="s">
        <v>2123</v>
      </c>
      <c r="DA3" s="581" t="s">
        <v>2122</v>
      </c>
      <c r="DB3" s="581" t="s">
        <v>2123</v>
      </c>
      <c r="DC3" s="581" t="s">
        <v>2122</v>
      </c>
      <c r="DD3" s="581" t="s">
        <v>2123</v>
      </c>
      <c r="DE3" s="581" t="s">
        <v>2122</v>
      </c>
      <c r="DF3" s="581" t="s">
        <v>2123</v>
      </c>
      <c r="DG3" s="581" t="s">
        <v>2122</v>
      </c>
      <c r="DH3" s="581" t="s">
        <v>2123</v>
      </c>
      <c r="DI3" s="581" t="s">
        <v>2122</v>
      </c>
      <c r="DJ3" s="581" t="s">
        <v>2123</v>
      </c>
      <c r="DK3" s="581" t="s">
        <v>2122</v>
      </c>
      <c r="DL3" s="581" t="s">
        <v>2123</v>
      </c>
      <c r="DM3" s="581" t="s">
        <v>2122</v>
      </c>
      <c r="DN3" s="581" t="s">
        <v>2123</v>
      </c>
      <c r="DO3" s="581" t="s">
        <v>2122</v>
      </c>
      <c r="DP3" s="581" t="s">
        <v>2123</v>
      </c>
      <c r="DQ3" s="581" t="s">
        <v>2122</v>
      </c>
      <c r="DR3" s="581" t="s">
        <v>2123</v>
      </c>
      <c r="DS3" s="581" t="s">
        <v>2122</v>
      </c>
      <c r="DT3" s="581" t="s">
        <v>2123</v>
      </c>
      <c r="DU3" s="581" t="s">
        <v>2122</v>
      </c>
      <c r="DV3" s="581" t="s">
        <v>2123</v>
      </c>
      <c r="DW3" s="581" t="s">
        <v>2122</v>
      </c>
      <c r="DX3" s="581" t="s">
        <v>2123</v>
      </c>
      <c r="DY3" s="581" t="s">
        <v>2122</v>
      </c>
      <c r="DZ3" s="581" t="s">
        <v>2123</v>
      </c>
      <c r="EA3" s="581" t="s">
        <v>2122</v>
      </c>
      <c r="EB3" s="581" t="s">
        <v>2123</v>
      </c>
      <c r="EC3" s="581" t="s">
        <v>2122</v>
      </c>
      <c r="ED3" s="581" t="s">
        <v>2123</v>
      </c>
      <c r="EE3" s="581" t="s">
        <v>2122</v>
      </c>
      <c r="EF3" s="581" t="s">
        <v>2123</v>
      </c>
      <c r="EG3" s="581" t="s">
        <v>2122</v>
      </c>
      <c r="EH3" s="581" t="s">
        <v>2123</v>
      </c>
      <c r="EI3" s="581" t="s">
        <v>2122</v>
      </c>
      <c r="EJ3" s="581" t="s">
        <v>2123</v>
      </c>
      <c r="EK3" s="581" t="s">
        <v>2122</v>
      </c>
      <c r="EL3" s="581" t="s">
        <v>2123</v>
      </c>
      <c r="EM3" s="581" t="s">
        <v>2122</v>
      </c>
      <c r="EN3" s="581" t="s">
        <v>2123</v>
      </c>
      <c r="EO3" s="581" t="s">
        <v>2122</v>
      </c>
      <c r="EP3" s="581" t="s">
        <v>2123</v>
      </c>
      <c r="EQ3" s="581" t="s">
        <v>2122</v>
      </c>
      <c r="ER3" s="581" t="s">
        <v>2123</v>
      </c>
      <c r="ES3" s="581" t="s">
        <v>2122</v>
      </c>
      <c r="ET3" s="581" t="s">
        <v>2123</v>
      </c>
      <c r="EU3" s="581" t="s">
        <v>2122</v>
      </c>
      <c r="EV3" s="581" t="s">
        <v>2123</v>
      </c>
      <c r="EW3" s="581" t="s">
        <v>2122</v>
      </c>
      <c r="EX3" s="581" t="s">
        <v>2123</v>
      </c>
      <c r="EY3" s="581" t="s">
        <v>2122</v>
      </c>
      <c r="EZ3" s="581" t="s">
        <v>2123</v>
      </c>
      <c r="FA3" s="581" t="s">
        <v>2122</v>
      </c>
      <c r="FB3" s="581" t="s">
        <v>2123</v>
      </c>
      <c r="FC3" s="581" t="s">
        <v>2122</v>
      </c>
      <c r="FD3" s="581" t="s">
        <v>2123</v>
      </c>
      <c r="FE3" s="581" t="s">
        <v>2122</v>
      </c>
      <c r="FF3" s="581" t="s">
        <v>2123</v>
      </c>
      <c r="FG3" s="581" t="s">
        <v>2122</v>
      </c>
      <c r="FH3" s="581" t="s">
        <v>2123</v>
      </c>
      <c r="FI3" s="581" t="s">
        <v>2122</v>
      </c>
      <c r="FJ3" s="581" t="s">
        <v>2123</v>
      </c>
      <c r="FK3" s="581" t="s">
        <v>2122</v>
      </c>
      <c r="FL3" s="581" t="s">
        <v>2123</v>
      </c>
      <c r="FM3" s="581" t="s">
        <v>2122</v>
      </c>
      <c r="FN3" s="581" t="s">
        <v>2123</v>
      </c>
      <c r="FO3" s="581" t="s">
        <v>2122</v>
      </c>
      <c r="FP3" s="581" t="s">
        <v>2123</v>
      </c>
      <c r="FQ3" s="581" t="s">
        <v>2122</v>
      </c>
      <c r="FR3" s="581" t="s">
        <v>2123</v>
      </c>
      <c r="FS3" s="581" t="s">
        <v>2122</v>
      </c>
      <c r="FT3" s="581" t="s">
        <v>2123</v>
      </c>
      <c r="FU3" s="581" t="s">
        <v>2122</v>
      </c>
      <c r="FV3" s="581" t="s">
        <v>2123</v>
      </c>
      <c r="FW3" s="581" t="s">
        <v>2122</v>
      </c>
      <c r="FX3" s="581" t="s">
        <v>2123</v>
      </c>
      <c r="FY3" s="581" t="s">
        <v>2122</v>
      </c>
      <c r="FZ3" s="581" t="s">
        <v>2123</v>
      </c>
      <c r="GA3" s="581" t="s">
        <v>2122</v>
      </c>
      <c r="GB3" s="581" t="s">
        <v>2123</v>
      </c>
      <c r="GC3" s="581" t="s">
        <v>2122</v>
      </c>
      <c r="GD3" s="581" t="s">
        <v>2123</v>
      </c>
      <c r="GE3" s="581" t="s">
        <v>2122</v>
      </c>
      <c r="GF3" s="581" t="s">
        <v>2123</v>
      </c>
      <c r="GG3" s="581" t="s">
        <v>2122</v>
      </c>
      <c r="GH3" s="581" t="s">
        <v>2123</v>
      </c>
      <c r="GI3" s="581" t="s">
        <v>2122</v>
      </c>
      <c r="GJ3" s="581" t="s">
        <v>2123</v>
      </c>
      <c r="GK3" s="581" t="s">
        <v>2122</v>
      </c>
      <c r="GL3" s="581" t="s">
        <v>2123</v>
      </c>
      <c r="GM3" s="581" t="s">
        <v>2122</v>
      </c>
      <c r="GN3" s="581" t="s">
        <v>2123</v>
      </c>
      <c r="GO3" s="581" t="s">
        <v>2122</v>
      </c>
      <c r="GP3" s="581" t="s">
        <v>2123</v>
      </c>
      <c r="GQ3" s="581" t="s">
        <v>2122</v>
      </c>
      <c r="GR3" s="581" t="s">
        <v>2123</v>
      </c>
      <c r="GS3" s="581" t="s">
        <v>2122</v>
      </c>
      <c r="GT3" s="581" t="s">
        <v>2123</v>
      </c>
      <c r="GU3" s="581" t="s">
        <v>2122</v>
      </c>
      <c r="GV3" s="581" t="s">
        <v>2123</v>
      </c>
      <c r="GW3" s="581" t="s">
        <v>2122</v>
      </c>
      <c r="GX3" s="581" t="s">
        <v>2123</v>
      </c>
      <c r="GY3" s="581" t="s">
        <v>2122</v>
      </c>
      <c r="GZ3" s="581" t="s">
        <v>2123</v>
      </c>
      <c r="HA3" s="581" t="s">
        <v>2122</v>
      </c>
      <c r="HB3" s="581" t="s">
        <v>2123</v>
      </c>
      <c r="HC3" s="581" t="s">
        <v>2122</v>
      </c>
      <c r="HD3" s="581" t="s">
        <v>2123</v>
      </c>
      <c r="HE3" s="581" t="s">
        <v>2122</v>
      </c>
      <c r="HF3" s="581" t="s">
        <v>2123</v>
      </c>
      <c r="HG3" s="581" t="s">
        <v>2122</v>
      </c>
      <c r="HH3" s="581" t="s">
        <v>2123</v>
      </c>
      <c r="HI3" s="581" t="s">
        <v>2122</v>
      </c>
      <c r="HJ3" s="581" t="s">
        <v>2123</v>
      </c>
      <c r="HK3" s="581" t="s">
        <v>2122</v>
      </c>
      <c r="HL3" s="581" t="s">
        <v>2123</v>
      </c>
      <c r="HM3" s="581" t="s">
        <v>2122</v>
      </c>
      <c r="HN3" s="581" t="s">
        <v>2123</v>
      </c>
      <c r="HO3" s="581" t="s">
        <v>2122</v>
      </c>
      <c r="HP3" s="581" t="s">
        <v>2123</v>
      </c>
      <c r="HQ3" s="588" t="s">
        <v>2122</v>
      </c>
      <c r="HR3" s="588" t="s">
        <v>2123</v>
      </c>
      <c r="HS3" s="581" t="s">
        <v>2122</v>
      </c>
      <c r="HT3" s="581" t="s">
        <v>2123</v>
      </c>
      <c r="HU3" s="581" t="s">
        <v>2122</v>
      </c>
      <c r="HV3" s="581" t="s">
        <v>2123</v>
      </c>
      <c r="HW3" s="581" t="s">
        <v>2122</v>
      </c>
      <c r="HX3" s="581" t="s">
        <v>2123</v>
      </c>
      <c r="HY3" s="581" t="s">
        <v>2122</v>
      </c>
      <c r="HZ3" s="581" t="s">
        <v>2123</v>
      </c>
      <c r="IA3" s="581" t="s">
        <v>2122</v>
      </c>
      <c r="IB3" s="581" t="s">
        <v>2123</v>
      </c>
      <c r="IC3" s="581" t="s">
        <v>2122</v>
      </c>
      <c r="ID3" s="581" t="s">
        <v>2123</v>
      </c>
      <c r="IE3" s="581" t="s">
        <v>2122</v>
      </c>
      <c r="IF3" s="581" t="s">
        <v>2123</v>
      </c>
      <c r="IG3" s="581" t="s">
        <v>2122</v>
      </c>
      <c r="IH3" s="581" t="s">
        <v>2123</v>
      </c>
      <c r="II3" s="581" t="s">
        <v>2122</v>
      </c>
      <c r="IJ3" s="581" t="s">
        <v>2123</v>
      </c>
      <c r="IK3" s="581" t="s">
        <v>2122</v>
      </c>
      <c r="IL3" s="581" t="s">
        <v>2123</v>
      </c>
      <c r="IM3" s="581" t="s">
        <v>2122</v>
      </c>
      <c r="IN3" s="581" t="s">
        <v>2123</v>
      </c>
      <c r="IO3" s="581" t="s">
        <v>2122</v>
      </c>
      <c r="IP3" s="581" t="s">
        <v>2123</v>
      </c>
      <c r="IQ3" s="581" t="s">
        <v>2122</v>
      </c>
      <c r="IR3" s="581" t="s">
        <v>2123</v>
      </c>
      <c r="IS3" s="581" t="s">
        <v>2122</v>
      </c>
      <c r="IT3" s="581" t="s">
        <v>2123</v>
      </c>
      <c r="IU3" s="581" t="s">
        <v>2122</v>
      </c>
      <c r="IV3" s="581" t="s">
        <v>2123</v>
      </c>
      <c r="IW3" s="581" t="s">
        <v>2122</v>
      </c>
      <c r="IX3" s="581" t="s">
        <v>2123</v>
      </c>
    </row>
    <row r="4" customHeight="1" spans="1:258">
      <c r="A4" s="582" t="s">
        <v>2126</v>
      </c>
      <c r="B4" s="582" t="s">
        <v>2127</v>
      </c>
      <c r="C4" s="582" t="s">
        <v>2128</v>
      </c>
      <c r="D4" s="582" t="s">
        <v>2129</v>
      </c>
      <c r="E4" s="583" t="s">
        <v>2130</v>
      </c>
      <c r="F4" s="583" t="s">
        <v>2129</v>
      </c>
      <c r="G4" s="583" t="s">
        <v>2131</v>
      </c>
      <c r="H4" s="583" t="s">
        <v>2129</v>
      </c>
      <c r="I4" s="583" t="s">
        <v>2132</v>
      </c>
      <c r="J4" s="583" t="s">
        <v>2133</v>
      </c>
      <c r="K4" s="583" t="s">
        <v>2132</v>
      </c>
      <c r="L4" s="583" t="s">
        <v>2133</v>
      </c>
      <c r="M4" s="583" t="s">
        <v>2134</v>
      </c>
      <c r="N4" s="583" t="s">
        <v>2135</v>
      </c>
      <c r="O4" s="583" t="s">
        <v>2136</v>
      </c>
      <c r="P4" s="583" t="s">
        <v>2132</v>
      </c>
      <c r="Q4" s="583" t="s">
        <v>2136</v>
      </c>
      <c r="R4" s="583" t="s">
        <v>2132</v>
      </c>
      <c r="S4" s="583" t="s">
        <v>2134</v>
      </c>
      <c r="T4" s="583" t="s">
        <v>2132</v>
      </c>
      <c r="U4" s="583" t="s">
        <v>2134</v>
      </c>
      <c r="V4" s="583" t="s">
        <v>2132</v>
      </c>
      <c r="W4" s="583" t="s">
        <v>2134</v>
      </c>
      <c r="X4" s="583" t="s">
        <v>2132</v>
      </c>
      <c r="Y4" s="583" t="s">
        <v>2134</v>
      </c>
      <c r="Z4" s="583" t="s">
        <v>2132</v>
      </c>
      <c r="AA4" s="583" t="s">
        <v>2137</v>
      </c>
      <c r="AB4" s="583" t="s">
        <v>2138</v>
      </c>
      <c r="AC4" s="583" t="s">
        <v>2135</v>
      </c>
      <c r="AD4" s="583" t="s">
        <v>2139</v>
      </c>
      <c r="AE4" s="583" t="s">
        <v>2135</v>
      </c>
      <c r="AF4" s="583" t="s">
        <v>2139</v>
      </c>
      <c r="AG4" s="583" t="s">
        <v>2140</v>
      </c>
      <c r="AH4" s="583" t="s">
        <v>2141</v>
      </c>
      <c r="AI4" s="583" t="s">
        <v>2142</v>
      </c>
      <c r="AJ4" s="583" t="s">
        <v>2143</v>
      </c>
      <c r="AK4" s="583" t="s">
        <v>2144</v>
      </c>
      <c r="AL4" s="583" t="s">
        <v>2145</v>
      </c>
      <c r="AM4" s="583" t="s">
        <v>2144</v>
      </c>
      <c r="AN4" s="583" t="s">
        <v>2145</v>
      </c>
      <c r="AO4" s="583" t="s">
        <v>2144</v>
      </c>
      <c r="AP4" s="583" t="s">
        <v>2145</v>
      </c>
      <c r="AQ4" s="583" t="s">
        <v>2146</v>
      </c>
      <c r="AR4" s="583" t="s">
        <v>2147</v>
      </c>
      <c r="AS4" s="583" t="s">
        <v>2146</v>
      </c>
      <c r="AT4" s="583" t="s">
        <v>2148</v>
      </c>
      <c r="AU4" s="583" t="s">
        <v>2149</v>
      </c>
      <c r="AV4" s="583" t="s">
        <v>2148</v>
      </c>
      <c r="AW4" s="583" t="s">
        <v>2139</v>
      </c>
      <c r="AX4" s="583" t="s">
        <v>2148</v>
      </c>
      <c r="AY4" s="583" t="s">
        <v>2139</v>
      </c>
      <c r="AZ4" s="583" t="s">
        <v>2148</v>
      </c>
      <c r="BA4" s="74" t="s">
        <v>2150</v>
      </c>
      <c r="BB4" s="74" t="s">
        <v>2151</v>
      </c>
      <c r="BC4" s="74" t="s">
        <v>2150</v>
      </c>
      <c r="BD4" s="74" t="s">
        <v>2151</v>
      </c>
      <c r="BE4" s="74" t="s">
        <v>2152</v>
      </c>
      <c r="BF4" s="74" t="s">
        <v>2151</v>
      </c>
      <c r="BG4" s="74" t="s">
        <v>2145</v>
      </c>
      <c r="BH4" s="74" t="s">
        <v>2153</v>
      </c>
      <c r="BI4" s="74" t="s">
        <v>2145</v>
      </c>
      <c r="BJ4" s="74" t="s">
        <v>2153</v>
      </c>
      <c r="BK4" s="74" t="s">
        <v>906</v>
      </c>
      <c r="BL4" s="74" t="s">
        <v>2154</v>
      </c>
      <c r="BM4" s="74" t="s">
        <v>906</v>
      </c>
      <c r="BN4" s="74" t="s">
        <v>2154</v>
      </c>
      <c r="BO4" s="74" t="s">
        <v>2155</v>
      </c>
      <c r="BP4" s="74" t="s">
        <v>2154</v>
      </c>
      <c r="BQ4" s="74" t="s">
        <v>2130</v>
      </c>
      <c r="BR4" s="74" t="s">
        <v>2156</v>
      </c>
      <c r="BS4" s="74" t="s">
        <v>2157</v>
      </c>
      <c r="BT4" s="74" t="s">
        <v>2158</v>
      </c>
      <c r="BU4" s="74" t="s">
        <v>2129</v>
      </c>
      <c r="BV4" s="74" t="s">
        <v>2159</v>
      </c>
      <c r="BW4" s="74" t="s">
        <v>2160</v>
      </c>
      <c r="BX4" s="74" t="s">
        <v>2159</v>
      </c>
      <c r="BY4" s="74" t="s">
        <v>2160</v>
      </c>
      <c r="BZ4" s="74" t="s">
        <v>2161</v>
      </c>
      <c r="CA4" s="74" t="s">
        <v>2160</v>
      </c>
      <c r="CB4" s="74" t="s">
        <v>2161</v>
      </c>
      <c r="CC4" s="74" t="s">
        <v>2162</v>
      </c>
      <c r="CD4" s="74" t="s">
        <v>2163</v>
      </c>
      <c r="CE4" s="74" t="s">
        <v>2162</v>
      </c>
      <c r="CF4" s="74" t="s">
        <v>2163</v>
      </c>
      <c r="CG4" s="74" t="s">
        <v>2162</v>
      </c>
      <c r="CH4" s="74" t="s">
        <v>2163</v>
      </c>
      <c r="CI4" s="74" t="s">
        <v>2164</v>
      </c>
      <c r="CJ4" s="74" t="s">
        <v>2163</v>
      </c>
      <c r="CK4" s="74" t="s">
        <v>2164</v>
      </c>
      <c r="CL4" s="74" t="s">
        <v>2165</v>
      </c>
      <c r="CM4" s="74" t="s">
        <v>2166</v>
      </c>
      <c r="CN4" s="74" t="s">
        <v>2167</v>
      </c>
      <c r="CO4" s="74" t="s">
        <v>2168</v>
      </c>
      <c r="CP4" s="74" t="s">
        <v>2133</v>
      </c>
      <c r="CQ4" s="74" t="s">
        <v>2169</v>
      </c>
      <c r="CR4" s="74" t="s">
        <v>2133</v>
      </c>
      <c r="CS4" s="74" t="s">
        <v>2169</v>
      </c>
      <c r="CT4" s="74" t="s">
        <v>2133</v>
      </c>
      <c r="CU4" s="74" t="s">
        <v>2170</v>
      </c>
      <c r="CV4" s="74" t="s">
        <v>2133</v>
      </c>
      <c r="CW4" s="74" t="s">
        <v>2171</v>
      </c>
      <c r="CX4" s="74" t="s">
        <v>2143</v>
      </c>
      <c r="CY4" s="74" t="s">
        <v>2172</v>
      </c>
      <c r="CZ4" s="74" t="s">
        <v>2143</v>
      </c>
      <c r="DA4" s="74" t="s">
        <v>2173</v>
      </c>
      <c r="DB4" s="74" t="s">
        <v>2143</v>
      </c>
      <c r="DC4" s="74" t="s">
        <v>2173</v>
      </c>
      <c r="DD4" s="74" t="s">
        <v>2135</v>
      </c>
      <c r="DE4" s="74" t="s">
        <v>2173</v>
      </c>
      <c r="DF4" s="74" t="s">
        <v>2135</v>
      </c>
      <c r="DG4" s="74" t="s">
        <v>2174</v>
      </c>
      <c r="DH4" s="74" t="s">
        <v>2175</v>
      </c>
      <c r="DI4" s="74" t="s">
        <v>2174</v>
      </c>
      <c r="DJ4" s="74" t="s">
        <v>2175</v>
      </c>
      <c r="DK4" s="74" t="s">
        <v>2174</v>
      </c>
      <c r="DL4" s="74" t="s">
        <v>2175</v>
      </c>
      <c r="DM4" s="74" t="s">
        <v>2174</v>
      </c>
      <c r="DN4" s="74" t="s">
        <v>2176</v>
      </c>
      <c r="DO4" s="74" t="s">
        <v>2174</v>
      </c>
      <c r="DP4" s="74" t="s">
        <v>2176</v>
      </c>
      <c r="DQ4" s="74" t="s">
        <v>2174</v>
      </c>
      <c r="DR4" s="74" t="s">
        <v>2176</v>
      </c>
      <c r="DS4" s="74" t="s">
        <v>2174</v>
      </c>
      <c r="DT4" s="74" t="s">
        <v>2176</v>
      </c>
      <c r="DU4" s="74" t="s">
        <v>2169</v>
      </c>
      <c r="DV4" s="74" t="s">
        <v>2164</v>
      </c>
      <c r="DW4" s="74" t="s">
        <v>2173</v>
      </c>
      <c r="DX4" s="74" t="s">
        <v>2164</v>
      </c>
      <c r="DY4" s="74" t="s">
        <v>2170</v>
      </c>
      <c r="DZ4" s="74" t="s">
        <v>2164</v>
      </c>
      <c r="EA4" s="74" t="s">
        <v>2170</v>
      </c>
      <c r="EB4" s="74" t="s">
        <v>2135</v>
      </c>
      <c r="EC4" s="74" t="s">
        <v>2177</v>
      </c>
      <c r="ED4" s="74" t="s">
        <v>2178</v>
      </c>
      <c r="EE4" s="74" t="s">
        <v>2179</v>
      </c>
      <c r="EF4" s="74" t="s">
        <v>2180</v>
      </c>
      <c r="EG4" s="74" t="s">
        <v>2179</v>
      </c>
      <c r="EH4" s="74" t="s">
        <v>2180</v>
      </c>
      <c r="EI4" s="74" t="s">
        <v>2181</v>
      </c>
      <c r="EJ4" s="74" t="s">
        <v>2180</v>
      </c>
      <c r="EK4" s="74" t="s">
        <v>2181</v>
      </c>
      <c r="EL4" s="74" t="s">
        <v>2180</v>
      </c>
      <c r="EM4" s="74" t="s">
        <v>2134</v>
      </c>
      <c r="EN4" s="74" t="s">
        <v>2180</v>
      </c>
      <c r="EO4" s="74" t="s">
        <v>2134</v>
      </c>
      <c r="EP4" s="74" t="s">
        <v>2180</v>
      </c>
      <c r="EQ4" s="74" t="s">
        <v>2129</v>
      </c>
      <c r="ER4" s="74" t="s">
        <v>2182</v>
      </c>
      <c r="ES4" s="74" t="s">
        <v>2141</v>
      </c>
      <c r="ET4" s="74" t="s">
        <v>2182</v>
      </c>
      <c r="EU4" s="74" t="s">
        <v>2141</v>
      </c>
      <c r="EV4" s="74" t="s">
        <v>2182</v>
      </c>
      <c r="EW4" s="74" t="s">
        <v>2141</v>
      </c>
      <c r="EX4" s="74" t="s">
        <v>2182</v>
      </c>
      <c r="EY4" s="74" t="s">
        <v>2141</v>
      </c>
      <c r="EZ4" s="74" t="s">
        <v>2182</v>
      </c>
      <c r="FA4" s="74" t="s">
        <v>2135</v>
      </c>
      <c r="FB4" s="74" t="s">
        <v>2182</v>
      </c>
      <c r="FC4" s="74" t="s">
        <v>2135</v>
      </c>
      <c r="FD4" s="74" t="s">
        <v>2182</v>
      </c>
      <c r="FE4" s="74" t="s">
        <v>2141</v>
      </c>
      <c r="FF4" s="74" t="s">
        <v>2182</v>
      </c>
      <c r="FG4" s="74" t="s">
        <v>2141</v>
      </c>
      <c r="FH4" s="74" t="s">
        <v>2182</v>
      </c>
      <c r="FI4" s="74" t="s">
        <v>2135</v>
      </c>
      <c r="FJ4" s="74" t="s">
        <v>2182</v>
      </c>
      <c r="FK4" s="74" t="s">
        <v>2143</v>
      </c>
      <c r="FL4" s="74" t="s">
        <v>2182</v>
      </c>
      <c r="FM4" s="74" t="s">
        <v>2135</v>
      </c>
      <c r="FN4" s="74" t="s">
        <v>2182</v>
      </c>
      <c r="FO4" s="74" t="s">
        <v>2135</v>
      </c>
      <c r="FP4" s="74" t="s">
        <v>2182</v>
      </c>
      <c r="FQ4" s="74" t="s">
        <v>2129</v>
      </c>
      <c r="FR4" s="74" t="s">
        <v>2182</v>
      </c>
      <c r="FS4" s="74" t="s">
        <v>2135</v>
      </c>
      <c r="FT4" s="74" t="s">
        <v>2182</v>
      </c>
      <c r="FU4" s="74" t="s">
        <v>2135</v>
      </c>
      <c r="FV4" s="74" t="s">
        <v>2182</v>
      </c>
      <c r="FW4" s="74" t="s">
        <v>2176</v>
      </c>
      <c r="FX4" s="74" t="s">
        <v>2183</v>
      </c>
      <c r="FY4" s="74" t="s">
        <v>2176</v>
      </c>
      <c r="FZ4" s="74" t="s">
        <v>2178</v>
      </c>
      <c r="GA4" s="74" t="s">
        <v>2176</v>
      </c>
      <c r="GB4" s="74" t="s">
        <v>2178</v>
      </c>
      <c r="GC4" s="74" t="s">
        <v>2176</v>
      </c>
      <c r="GD4" s="74" t="s">
        <v>2178</v>
      </c>
      <c r="GE4" s="74" t="s">
        <v>2135</v>
      </c>
      <c r="GF4" s="74" t="s">
        <v>2178</v>
      </c>
      <c r="GG4" s="74" t="s">
        <v>2135</v>
      </c>
      <c r="GH4" s="74" t="s">
        <v>2178</v>
      </c>
      <c r="GI4" s="74" t="s">
        <v>2135</v>
      </c>
      <c r="GJ4" s="74" t="s">
        <v>2178</v>
      </c>
      <c r="GK4" s="74" t="s">
        <v>2135</v>
      </c>
      <c r="GL4" s="74" t="s">
        <v>2178</v>
      </c>
      <c r="GM4" s="74" t="s">
        <v>2135</v>
      </c>
      <c r="GN4" s="74" t="s">
        <v>2178</v>
      </c>
      <c r="GO4" s="74" t="s">
        <v>2141</v>
      </c>
      <c r="GP4" s="74" t="s">
        <v>2178</v>
      </c>
      <c r="GQ4" s="74" t="s">
        <v>2135</v>
      </c>
      <c r="GR4" s="74" t="s">
        <v>2178</v>
      </c>
      <c r="GS4" s="74" t="s">
        <v>2135</v>
      </c>
      <c r="GT4" s="74" t="s">
        <v>2178</v>
      </c>
      <c r="GU4" s="74" t="s">
        <v>2135</v>
      </c>
      <c r="GV4" s="74" t="s">
        <v>2178</v>
      </c>
      <c r="GW4" s="74" t="s">
        <v>2135</v>
      </c>
      <c r="GX4" s="74" t="s">
        <v>2178</v>
      </c>
      <c r="GY4" s="74" t="s">
        <v>2135</v>
      </c>
      <c r="GZ4" s="74" t="s">
        <v>2178</v>
      </c>
      <c r="HA4" s="74" t="s">
        <v>2135</v>
      </c>
      <c r="HB4" s="74" t="s">
        <v>2178</v>
      </c>
      <c r="HC4" s="74" t="s">
        <v>2141</v>
      </c>
      <c r="HD4" s="74" t="s">
        <v>2178</v>
      </c>
      <c r="HE4" s="74" t="s">
        <v>2141</v>
      </c>
      <c r="HF4" s="74" t="s">
        <v>2178</v>
      </c>
      <c r="HG4" s="74" t="s">
        <v>2141</v>
      </c>
      <c r="HH4" s="74" t="s">
        <v>2178</v>
      </c>
      <c r="HI4" s="74" t="s">
        <v>2157</v>
      </c>
      <c r="HJ4" s="74" t="s">
        <v>2178</v>
      </c>
      <c r="HK4" s="74" t="s">
        <v>2157</v>
      </c>
      <c r="HL4" s="74" t="s">
        <v>2178</v>
      </c>
      <c r="HM4" s="74" t="s">
        <v>2184</v>
      </c>
      <c r="HN4" s="74" t="s">
        <v>2178</v>
      </c>
      <c r="HO4" s="74" t="s">
        <v>2184</v>
      </c>
      <c r="HP4" s="74" t="s">
        <v>2178</v>
      </c>
      <c r="HQ4" s="74" t="s">
        <v>2178</v>
      </c>
      <c r="HR4" s="74" t="s">
        <v>2178</v>
      </c>
      <c r="HS4" s="74" t="s">
        <v>2185</v>
      </c>
      <c r="HT4" s="74" t="s">
        <v>2185</v>
      </c>
      <c r="HU4" s="74" t="s">
        <v>2183</v>
      </c>
      <c r="HV4" s="74" t="s">
        <v>2185</v>
      </c>
      <c r="HW4" s="74" t="s">
        <v>2182</v>
      </c>
      <c r="HX4" s="74" t="s">
        <v>2183</v>
      </c>
      <c r="HY4" s="74" t="s">
        <v>2180</v>
      </c>
      <c r="HZ4" s="74" t="s">
        <v>2183</v>
      </c>
      <c r="IA4" s="74" t="s">
        <v>2183</v>
      </c>
      <c r="IB4" s="74" t="s">
        <v>2183</v>
      </c>
      <c r="IC4" s="74" t="s">
        <v>2180</v>
      </c>
      <c r="ID4" s="74" t="s">
        <v>2183</v>
      </c>
      <c r="IE4" s="74" t="s">
        <v>2182</v>
      </c>
      <c r="IF4" s="74" t="s">
        <v>2183</v>
      </c>
      <c r="IG4" s="74" t="s">
        <v>2180</v>
      </c>
      <c r="IH4" s="74" t="s">
        <v>2183</v>
      </c>
      <c r="II4" s="74" t="s">
        <v>2182</v>
      </c>
      <c r="IJ4" s="74" t="s">
        <v>2182</v>
      </c>
      <c r="IK4" s="74" t="s">
        <v>2182</v>
      </c>
      <c r="IL4" s="74" t="s">
        <v>2182</v>
      </c>
      <c r="IM4" s="74" t="s">
        <v>2180</v>
      </c>
      <c r="IN4" s="74" t="s">
        <v>2182</v>
      </c>
      <c r="IO4" s="74" t="s">
        <v>2180</v>
      </c>
      <c r="IP4" s="74" t="s">
        <v>2182</v>
      </c>
      <c r="IQ4" s="74" t="s">
        <v>2180</v>
      </c>
      <c r="IR4" s="74" t="s">
        <v>2180</v>
      </c>
      <c r="IS4" s="74" t="s">
        <v>2180</v>
      </c>
      <c r="IT4" s="74" t="s">
        <v>2180</v>
      </c>
      <c r="IU4" s="74" t="s">
        <v>2183</v>
      </c>
      <c r="IV4" s="74" t="s">
        <v>2183</v>
      </c>
      <c r="IW4" s="595" t="s">
        <v>2183</v>
      </c>
      <c r="IX4" s="595" t="s">
        <v>2183</v>
      </c>
    </row>
    <row r="5" customHeight="1" spans="1:258">
      <c r="A5" s="582"/>
      <c r="B5" s="582" t="s">
        <v>2186</v>
      </c>
      <c r="C5" s="582" t="s">
        <v>2187</v>
      </c>
      <c r="D5" s="582" t="s">
        <v>2188</v>
      </c>
      <c r="E5" s="583" t="s">
        <v>2189</v>
      </c>
      <c r="F5" s="583" t="s">
        <v>2188</v>
      </c>
      <c r="G5" s="583" t="s">
        <v>2190</v>
      </c>
      <c r="H5" s="583" t="s">
        <v>2188</v>
      </c>
      <c r="I5" s="583" t="s">
        <v>2157</v>
      </c>
      <c r="J5" s="583" t="s">
        <v>2145</v>
      </c>
      <c r="K5" s="583" t="s">
        <v>2157</v>
      </c>
      <c r="L5" s="583" t="s">
        <v>2191</v>
      </c>
      <c r="M5" s="583" t="s">
        <v>2192</v>
      </c>
      <c r="N5" s="583" t="s">
        <v>2145</v>
      </c>
      <c r="O5" s="583" t="s">
        <v>2193</v>
      </c>
      <c r="P5" s="583" t="s">
        <v>2150</v>
      </c>
      <c r="Q5" s="583" t="s">
        <v>2194</v>
      </c>
      <c r="R5" s="583" t="s">
        <v>2150</v>
      </c>
      <c r="S5" s="583" t="s">
        <v>2195</v>
      </c>
      <c r="T5" s="583" t="s">
        <v>2150</v>
      </c>
      <c r="U5" s="583" t="s">
        <v>2195</v>
      </c>
      <c r="V5" s="583" t="s">
        <v>2150</v>
      </c>
      <c r="W5" s="583" t="s">
        <v>2184</v>
      </c>
      <c r="X5" s="583" t="s">
        <v>2150</v>
      </c>
      <c r="Y5" s="583" t="s">
        <v>2184</v>
      </c>
      <c r="Z5" s="583" t="s">
        <v>2150</v>
      </c>
      <c r="AA5" s="583" t="s">
        <v>2196</v>
      </c>
      <c r="AB5" s="583" t="s">
        <v>2197</v>
      </c>
      <c r="AC5" s="583" t="s">
        <v>2198</v>
      </c>
      <c r="AD5" s="583" t="s">
        <v>2130</v>
      </c>
      <c r="AE5" s="583" t="s">
        <v>2198</v>
      </c>
      <c r="AF5" s="583" t="s">
        <v>2130</v>
      </c>
      <c r="AG5" s="583" t="s">
        <v>2199</v>
      </c>
      <c r="AH5" s="583" t="s">
        <v>2178</v>
      </c>
      <c r="AI5" s="583" t="s">
        <v>2190</v>
      </c>
      <c r="AJ5" s="583" t="s">
        <v>2150</v>
      </c>
      <c r="AK5" s="583" t="s">
        <v>2198</v>
      </c>
      <c r="AL5" s="583" t="s">
        <v>2155</v>
      </c>
      <c r="AM5" s="583" t="s">
        <v>2198</v>
      </c>
      <c r="AN5" s="583" t="s">
        <v>2155</v>
      </c>
      <c r="AO5" s="583" t="s">
        <v>2198</v>
      </c>
      <c r="AP5" s="583" t="s">
        <v>2155</v>
      </c>
      <c r="AQ5" s="583" t="s">
        <v>2200</v>
      </c>
      <c r="AR5" s="583" t="s">
        <v>2201</v>
      </c>
      <c r="AS5" s="583" t="s">
        <v>2200</v>
      </c>
      <c r="AT5" s="583" t="s">
        <v>2202</v>
      </c>
      <c r="AU5" s="583" t="s">
        <v>2203</v>
      </c>
      <c r="AV5" s="583" t="s">
        <v>2202</v>
      </c>
      <c r="AW5" s="583" t="s">
        <v>2200</v>
      </c>
      <c r="AX5" s="583" t="s">
        <v>2202</v>
      </c>
      <c r="AY5" s="583" t="s">
        <v>2200</v>
      </c>
      <c r="AZ5" s="583" t="s">
        <v>2202</v>
      </c>
      <c r="BA5" s="74" t="s">
        <v>2151</v>
      </c>
      <c r="BB5" s="74" t="s">
        <v>2182</v>
      </c>
      <c r="BC5" s="74" t="s">
        <v>2151</v>
      </c>
      <c r="BD5" s="74" t="s">
        <v>2182</v>
      </c>
      <c r="BE5" s="74" t="s">
        <v>2153</v>
      </c>
      <c r="BF5" s="74" t="s">
        <v>2182</v>
      </c>
      <c r="BG5" s="74" t="s">
        <v>2204</v>
      </c>
      <c r="BH5" s="74" t="s">
        <v>2205</v>
      </c>
      <c r="BI5" s="74" t="s">
        <v>2204</v>
      </c>
      <c r="BJ5" s="74" t="s">
        <v>2205</v>
      </c>
      <c r="BK5" s="74" t="s">
        <v>2206</v>
      </c>
      <c r="BL5" s="74" t="s">
        <v>2207</v>
      </c>
      <c r="BM5" s="74" t="s">
        <v>2206</v>
      </c>
      <c r="BN5" s="74" t="s">
        <v>2207</v>
      </c>
      <c r="BO5" s="74" t="s">
        <v>2183</v>
      </c>
      <c r="BP5" s="74" t="s">
        <v>2207</v>
      </c>
      <c r="BQ5" s="74" t="s">
        <v>2183</v>
      </c>
      <c r="BR5" s="74" t="s">
        <v>2208</v>
      </c>
      <c r="BS5" s="74" t="s">
        <v>2183</v>
      </c>
      <c r="BT5" s="74" t="s">
        <v>2209</v>
      </c>
      <c r="BU5" s="74" t="s">
        <v>2185</v>
      </c>
      <c r="BV5" s="74" t="s">
        <v>2210</v>
      </c>
      <c r="BW5" s="74" t="s">
        <v>2178</v>
      </c>
      <c r="BX5" s="74" t="s">
        <v>2210</v>
      </c>
      <c r="BY5" s="74" t="s">
        <v>2178</v>
      </c>
      <c r="BZ5" s="74" t="s">
        <v>2206</v>
      </c>
      <c r="CA5" s="74" t="s">
        <v>2150</v>
      </c>
      <c r="CB5" s="74" t="s">
        <v>2206</v>
      </c>
      <c r="CC5" s="74" t="s">
        <v>2163</v>
      </c>
      <c r="CD5" s="74" t="s">
        <v>2180</v>
      </c>
      <c r="CE5" s="74" t="s">
        <v>2163</v>
      </c>
      <c r="CF5" s="74" t="s">
        <v>2180</v>
      </c>
      <c r="CG5" s="74" t="s">
        <v>2163</v>
      </c>
      <c r="CH5" s="74" t="s">
        <v>2180</v>
      </c>
      <c r="CI5" s="74" t="s">
        <v>2178</v>
      </c>
      <c r="CJ5" s="74" t="s">
        <v>2180</v>
      </c>
      <c r="CK5" s="74" t="s">
        <v>2141</v>
      </c>
      <c r="CL5" s="74" t="s">
        <v>2178</v>
      </c>
      <c r="CM5" s="74" t="s">
        <v>2211</v>
      </c>
      <c r="CN5" s="74" t="s">
        <v>2145</v>
      </c>
      <c r="CO5" s="74" t="s">
        <v>2212</v>
      </c>
      <c r="CP5" s="74" t="s">
        <v>2145</v>
      </c>
      <c r="CQ5" s="74" t="s">
        <v>2213</v>
      </c>
      <c r="CR5" s="74" t="s">
        <v>2145</v>
      </c>
      <c r="CS5" s="74" t="s">
        <v>2214</v>
      </c>
      <c r="CT5" s="74" t="s">
        <v>2178</v>
      </c>
      <c r="CU5" s="74" t="s">
        <v>2143</v>
      </c>
      <c r="CV5" s="74" t="s">
        <v>2178</v>
      </c>
      <c r="CW5" s="74" t="s">
        <v>2143</v>
      </c>
      <c r="CX5" s="74" t="s">
        <v>2178</v>
      </c>
      <c r="CY5" s="74" t="s">
        <v>2141</v>
      </c>
      <c r="CZ5" s="74" t="s">
        <v>2178</v>
      </c>
      <c r="DA5" s="74" t="s">
        <v>2141</v>
      </c>
      <c r="DB5" s="74" t="s">
        <v>2178</v>
      </c>
      <c r="DC5" s="74" t="s">
        <v>2139</v>
      </c>
      <c r="DD5" s="74" t="s">
        <v>2184</v>
      </c>
      <c r="DE5" s="74" t="s">
        <v>2160</v>
      </c>
      <c r="DF5" s="74" t="s">
        <v>2184</v>
      </c>
      <c r="DG5" s="74" t="s">
        <v>2133</v>
      </c>
      <c r="DH5" s="74" t="s">
        <v>2143</v>
      </c>
      <c r="DI5" s="74" t="s">
        <v>2133</v>
      </c>
      <c r="DJ5" s="74" t="s">
        <v>2143</v>
      </c>
      <c r="DK5" s="74" t="s">
        <v>2133</v>
      </c>
      <c r="DL5" s="74" t="s">
        <v>2143</v>
      </c>
      <c r="DM5" s="74" t="s">
        <v>2172</v>
      </c>
      <c r="DN5" s="74" t="s">
        <v>2143</v>
      </c>
      <c r="DO5" s="74" t="s">
        <v>2173</v>
      </c>
      <c r="DP5" s="74" t="s">
        <v>2143</v>
      </c>
      <c r="DQ5" s="74" t="s">
        <v>2173</v>
      </c>
      <c r="DR5" s="74" t="s">
        <v>2143</v>
      </c>
      <c r="DS5" s="74" t="s">
        <v>2173</v>
      </c>
      <c r="DT5" s="74" t="s">
        <v>2143</v>
      </c>
      <c r="DU5" s="74" t="s">
        <v>2215</v>
      </c>
      <c r="DV5" s="74" t="s">
        <v>2143</v>
      </c>
      <c r="DW5" s="74" t="s">
        <v>2215</v>
      </c>
      <c r="DX5" s="74" t="s">
        <v>2143</v>
      </c>
      <c r="DY5" s="74" t="s">
        <v>2175</v>
      </c>
      <c r="DZ5" s="74" t="s">
        <v>2143</v>
      </c>
      <c r="EA5" s="74" t="s">
        <v>2175</v>
      </c>
      <c r="EB5" s="74" t="s">
        <v>2141</v>
      </c>
      <c r="EC5" s="74" t="s">
        <v>2134</v>
      </c>
      <c r="ED5" s="74" t="s">
        <v>2180</v>
      </c>
      <c r="EE5" s="74" t="s">
        <v>2160</v>
      </c>
      <c r="EF5" s="74" t="s">
        <v>2182</v>
      </c>
      <c r="EG5" s="74" t="s">
        <v>2129</v>
      </c>
      <c r="EH5" s="74" t="s">
        <v>2182</v>
      </c>
      <c r="EI5" s="74" t="s">
        <v>2216</v>
      </c>
      <c r="EJ5" s="74" t="s">
        <v>2182</v>
      </c>
      <c r="EK5" s="74" t="s">
        <v>2216</v>
      </c>
      <c r="EL5" s="74" t="s">
        <v>2182</v>
      </c>
      <c r="EM5" s="74" t="s">
        <v>2216</v>
      </c>
      <c r="EN5" s="74" t="s">
        <v>2182</v>
      </c>
      <c r="EO5" s="74" t="s">
        <v>2216</v>
      </c>
      <c r="EP5" s="74" t="s">
        <v>2182</v>
      </c>
      <c r="EQ5" s="74" t="s">
        <v>2201</v>
      </c>
      <c r="ER5" s="74" t="s">
        <v>2217</v>
      </c>
      <c r="ES5" s="74" t="s">
        <v>2200</v>
      </c>
      <c r="ET5" s="74" t="s">
        <v>2217</v>
      </c>
      <c r="EU5" s="74" t="s">
        <v>2200</v>
      </c>
      <c r="EV5" s="74" t="s">
        <v>2217</v>
      </c>
      <c r="EW5" s="74" t="s">
        <v>2200</v>
      </c>
      <c r="EX5" s="74" t="s">
        <v>2217</v>
      </c>
      <c r="EY5" s="74" t="s">
        <v>2178</v>
      </c>
      <c r="EZ5" s="74" t="s">
        <v>2217</v>
      </c>
      <c r="FA5" s="74" t="s">
        <v>2178</v>
      </c>
      <c r="FB5" s="74" t="s">
        <v>2217</v>
      </c>
      <c r="FC5" s="74" t="s">
        <v>2178</v>
      </c>
      <c r="FD5" s="74" t="s">
        <v>2217</v>
      </c>
      <c r="FE5" s="74" t="s">
        <v>2178</v>
      </c>
      <c r="FF5" s="74" t="s">
        <v>2217</v>
      </c>
      <c r="FG5" s="74" t="s">
        <v>2141</v>
      </c>
      <c r="FH5" s="74" t="s">
        <v>2217</v>
      </c>
      <c r="FI5" s="74" t="s">
        <v>2141</v>
      </c>
      <c r="FJ5" s="74" t="s">
        <v>2217</v>
      </c>
      <c r="FK5" s="74" t="s">
        <v>2178</v>
      </c>
      <c r="FL5" s="74" t="s">
        <v>2208</v>
      </c>
      <c r="FM5" s="74" t="s">
        <v>2178</v>
      </c>
      <c r="FN5" s="74" t="s">
        <v>2208</v>
      </c>
      <c r="FO5" s="74" t="s">
        <v>2178</v>
      </c>
      <c r="FP5" s="74" t="s">
        <v>2208</v>
      </c>
      <c r="FQ5" s="74" t="s">
        <v>2178</v>
      </c>
      <c r="FR5" s="74" t="s">
        <v>2208</v>
      </c>
      <c r="FS5" s="74" t="s">
        <v>2184</v>
      </c>
      <c r="FT5" s="74" t="s">
        <v>2208</v>
      </c>
      <c r="FU5" s="74" t="s">
        <v>2184</v>
      </c>
      <c r="FV5" s="74" t="s">
        <v>2208</v>
      </c>
      <c r="FW5" s="74" t="s">
        <v>2184</v>
      </c>
      <c r="FX5" s="74" t="s">
        <v>2208</v>
      </c>
      <c r="FY5" s="74" t="s">
        <v>2184</v>
      </c>
      <c r="FZ5" s="74" t="s">
        <v>2182</v>
      </c>
      <c r="GA5" s="74" t="s">
        <v>2184</v>
      </c>
      <c r="GB5" s="74" t="s">
        <v>2182</v>
      </c>
      <c r="GC5" s="74" t="s">
        <v>2218</v>
      </c>
      <c r="GD5" s="74" t="s">
        <v>2182</v>
      </c>
      <c r="GE5" s="74" t="s">
        <v>2184</v>
      </c>
      <c r="GF5" s="74" t="s">
        <v>2182</v>
      </c>
      <c r="GG5" s="74" t="s">
        <v>2184</v>
      </c>
      <c r="GH5" s="74" t="s">
        <v>2182</v>
      </c>
      <c r="GI5" s="74" t="s">
        <v>2184</v>
      </c>
      <c r="GJ5" s="74" t="s">
        <v>2182</v>
      </c>
      <c r="GK5" s="74" t="s">
        <v>2184</v>
      </c>
      <c r="GL5" s="74" t="s">
        <v>2182</v>
      </c>
      <c r="GM5" s="74" t="s">
        <v>2185</v>
      </c>
      <c r="GN5" s="74" t="s">
        <v>2182</v>
      </c>
      <c r="GO5" s="74" t="s">
        <v>2185</v>
      </c>
      <c r="GP5" s="74" t="s">
        <v>2182</v>
      </c>
      <c r="GQ5" s="74" t="s">
        <v>2184</v>
      </c>
      <c r="GR5" s="74" t="s">
        <v>2182</v>
      </c>
      <c r="GS5" s="74" t="s">
        <v>2184</v>
      </c>
      <c r="GT5" s="74" t="s">
        <v>2182</v>
      </c>
      <c r="GU5" s="74" t="s">
        <v>2218</v>
      </c>
      <c r="GV5" s="74" t="s">
        <v>2180</v>
      </c>
      <c r="GW5" s="74" t="s">
        <v>2218</v>
      </c>
      <c r="GX5" s="74" t="s">
        <v>2180</v>
      </c>
      <c r="GY5" s="74" t="s">
        <v>2185</v>
      </c>
      <c r="GZ5" s="74" t="s">
        <v>2180</v>
      </c>
      <c r="HA5" s="74" t="s">
        <v>2185</v>
      </c>
      <c r="HB5" s="74" t="s">
        <v>2180</v>
      </c>
      <c r="HC5" s="74" t="s">
        <v>2185</v>
      </c>
      <c r="HD5" s="74" t="s">
        <v>2180</v>
      </c>
      <c r="HE5" s="74" t="s">
        <v>2185</v>
      </c>
      <c r="HF5" s="74" t="s">
        <v>2180</v>
      </c>
      <c r="HG5" s="74" t="s">
        <v>2185</v>
      </c>
      <c r="HH5" s="74" t="s">
        <v>2180</v>
      </c>
      <c r="HI5" s="74" t="s">
        <v>2201</v>
      </c>
      <c r="HJ5" s="74" t="s">
        <v>2180</v>
      </c>
      <c r="HK5" s="74" t="s">
        <v>2201</v>
      </c>
      <c r="HL5" s="74" t="s">
        <v>2180</v>
      </c>
      <c r="HM5" s="74" t="s">
        <v>2201</v>
      </c>
      <c r="HN5" s="74" t="s">
        <v>2180</v>
      </c>
      <c r="HO5" s="74" t="s">
        <v>2178</v>
      </c>
      <c r="HP5" s="74" t="s">
        <v>2180</v>
      </c>
      <c r="HQ5" s="74" t="s">
        <v>2185</v>
      </c>
      <c r="HR5" s="74" t="s">
        <v>2180</v>
      </c>
      <c r="HS5" s="74" t="s">
        <v>2182</v>
      </c>
      <c r="HT5" s="74" t="s">
        <v>2217</v>
      </c>
      <c r="HU5" s="74" t="s">
        <v>2182</v>
      </c>
      <c r="HV5" s="74" t="s">
        <v>2217</v>
      </c>
      <c r="HW5" s="74" t="s">
        <v>2217</v>
      </c>
      <c r="HX5" s="74" t="s">
        <v>2217</v>
      </c>
      <c r="HY5" s="74" t="s">
        <v>2217</v>
      </c>
      <c r="HZ5" s="74" t="s">
        <v>2217</v>
      </c>
      <c r="IA5" s="74" t="s">
        <v>2217</v>
      </c>
      <c r="IB5" s="74" t="s">
        <v>2217</v>
      </c>
      <c r="IC5" s="74" t="s">
        <v>2217</v>
      </c>
      <c r="ID5" s="74" t="s">
        <v>2217</v>
      </c>
      <c r="IE5" s="74" t="s">
        <v>2217</v>
      </c>
      <c r="IF5" s="74" t="s">
        <v>2217</v>
      </c>
      <c r="IG5" s="74" t="s">
        <v>2217</v>
      </c>
      <c r="IH5" s="74" t="s">
        <v>2217</v>
      </c>
      <c r="II5" s="74" t="s">
        <v>2217</v>
      </c>
      <c r="IJ5" s="74" t="s">
        <v>2217</v>
      </c>
      <c r="IK5" s="74" t="s">
        <v>2217</v>
      </c>
      <c r="IL5" s="74" t="s">
        <v>2217</v>
      </c>
      <c r="IM5" s="74" t="s">
        <v>2217</v>
      </c>
      <c r="IN5" s="74" t="s">
        <v>2217</v>
      </c>
      <c r="IO5" s="74" t="s">
        <v>2217</v>
      </c>
      <c r="IP5" s="74" t="s">
        <v>2217</v>
      </c>
      <c r="IQ5" s="74" t="s">
        <v>2217</v>
      </c>
      <c r="IR5" s="74" t="s">
        <v>2219</v>
      </c>
      <c r="IS5" s="74" t="s">
        <v>2217</v>
      </c>
      <c r="IT5" s="74" t="s">
        <v>2219</v>
      </c>
      <c r="IU5" s="74" t="s">
        <v>2217</v>
      </c>
      <c r="IV5" s="74" t="s">
        <v>2219</v>
      </c>
      <c r="IW5" s="595" t="s">
        <v>2220</v>
      </c>
      <c r="IX5" s="595" t="s">
        <v>2219</v>
      </c>
    </row>
    <row r="6" customHeight="1" spans="1:258">
      <c r="A6" s="582"/>
      <c r="B6" s="582" t="s">
        <v>2221</v>
      </c>
      <c r="C6" s="582" t="s">
        <v>1017</v>
      </c>
      <c r="D6" s="582" t="s">
        <v>2222</v>
      </c>
      <c r="E6" s="583" t="s">
        <v>2223</v>
      </c>
      <c r="F6" s="583" t="s">
        <v>2222</v>
      </c>
      <c r="G6" s="583" t="s">
        <v>973</v>
      </c>
      <c r="H6" s="583" t="s">
        <v>2224</v>
      </c>
      <c r="I6" s="583">
        <v>13.4</v>
      </c>
      <c r="J6" s="583" t="s">
        <v>2225</v>
      </c>
      <c r="K6" s="583" t="s">
        <v>2210</v>
      </c>
      <c r="L6" s="583" t="s">
        <v>2225</v>
      </c>
      <c r="M6" s="583" t="s">
        <v>2180</v>
      </c>
      <c r="N6" s="586" t="s">
        <v>2153</v>
      </c>
      <c r="O6" s="583" t="s">
        <v>2180</v>
      </c>
      <c r="P6" s="586" t="s">
        <v>2151</v>
      </c>
      <c r="Q6" s="583" t="s">
        <v>2180</v>
      </c>
      <c r="R6" s="74" t="s">
        <v>2151</v>
      </c>
      <c r="S6" s="583" t="s">
        <v>2153</v>
      </c>
      <c r="T6" s="74" t="s">
        <v>2180</v>
      </c>
      <c r="U6" s="583" t="s">
        <v>2153</v>
      </c>
      <c r="V6" s="74" t="s">
        <v>2180</v>
      </c>
      <c r="W6" s="583" t="s">
        <v>2206</v>
      </c>
      <c r="X6" s="74" t="s">
        <v>2180</v>
      </c>
      <c r="Y6" s="583" t="s">
        <v>2206</v>
      </c>
      <c r="Z6" s="74" t="s">
        <v>2151</v>
      </c>
      <c r="AA6" s="583" t="s">
        <v>2226</v>
      </c>
      <c r="AB6" s="74" t="s">
        <v>2227</v>
      </c>
      <c r="AC6" s="583" t="s">
        <v>2210</v>
      </c>
      <c r="AD6" s="74" t="s">
        <v>2159</v>
      </c>
      <c r="AE6" s="583" t="s">
        <v>2210</v>
      </c>
      <c r="AF6" s="74" t="s">
        <v>2159</v>
      </c>
      <c r="AG6" s="583" t="s">
        <v>2210</v>
      </c>
      <c r="AH6" s="74" t="s">
        <v>2159</v>
      </c>
      <c r="AI6" s="583" t="s">
        <v>2228</v>
      </c>
      <c r="AJ6" s="74" t="s">
        <v>2159</v>
      </c>
      <c r="AK6" s="583" t="s">
        <v>2210</v>
      </c>
      <c r="AL6" s="74" t="s">
        <v>2207</v>
      </c>
      <c r="AM6" s="583" t="s">
        <v>2210</v>
      </c>
      <c r="AN6" s="74" t="s">
        <v>2207</v>
      </c>
      <c r="AO6" s="583" t="s">
        <v>2210</v>
      </c>
      <c r="AP6" s="74" t="s">
        <v>2207</v>
      </c>
      <c r="AQ6" s="583" t="s">
        <v>1004</v>
      </c>
      <c r="AR6" s="74" t="s">
        <v>2229</v>
      </c>
      <c r="AS6" s="583" t="s">
        <v>1004</v>
      </c>
      <c r="AT6" s="74" t="s">
        <v>2229</v>
      </c>
      <c r="AU6" s="74" t="s">
        <v>2209</v>
      </c>
      <c r="AV6" s="74" t="s">
        <v>2229</v>
      </c>
      <c r="AW6" s="74" t="s">
        <v>2230</v>
      </c>
      <c r="AX6" s="74" t="s">
        <v>2229</v>
      </c>
      <c r="AY6" s="74" t="s">
        <v>2230</v>
      </c>
      <c r="AZ6" s="74" t="s">
        <v>2229</v>
      </c>
      <c r="BA6" s="74" t="s">
        <v>894</v>
      </c>
      <c r="BB6" s="74" t="s">
        <v>2156</v>
      </c>
      <c r="BC6" s="74" t="s">
        <v>894</v>
      </c>
      <c r="BD6" s="74" t="s">
        <v>2156</v>
      </c>
      <c r="BE6" s="74" t="s">
        <v>894</v>
      </c>
      <c r="BF6" s="74" t="s">
        <v>2156</v>
      </c>
      <c r="BG6" s="74" t="s">
        <v>2156</v>
      </c>
      <c r="BH6" s="74" t="s">
        <v>2217</v>
      </c>
      <c r="BI6" s="74" t="s">
        <v>2156</v>
      </c>
      <c r="BJ6" s="74" t="s">
        <v>2217</v>
      </c>
      <c r="BK6" s="74" t="s">
        <v>2231</v>
      </c>
      <c r="BL6" s="74" t="s">
        <v>2217</v>
      </c>
      <c r="BM6" s="74" t="s">
        <v>2231</v>
      </c>
      <c r="BN6" s="74" t="s">
        <v>2217</v>
      </c>
      <c r="BO6" s="74" t="s">
        <v>2232</v>
      </c>
      <c r="BP6" s="74" t="s">
        <v>2217</v>
      </c>
      <c r="BQ6" s="74" t="s">
        <v>2208</v>
      </c>
      <c r="BR6" s="74" t="s">
        <v>2233</v>
      </c>
      <c r="BS6" s="74" t="s">
        <v>2208</v>
      </c>
      <c r="BT6" s="74" t="s">
        <v>2222</v>
      </c>
      <c r="BU6" s="74" t="s">
        <v>2208</v>
      </c>
      <c r="BV6" s="74" t="s">
        <v>2222</v>
      </c>
      <c r="BW6" s="74" t="s">
        <v>2208</v>
      </c>
      <c r="BX6" s="74" t="s">
        <v>2222</v>
      </c>
      <c r="BY6" s="74" t="s">
        <v>2208</v>
      </c>
      <c r="BZ6" s="74" t="s">
        <v>2222</v>
      </c>
      <c r="CA6" s="74" t="s">
        <v>973</v>
      </c>
      <c r="CB6" s="74" t="s">
        <v>2222</v>
      </c>
      <c r="CC6" s="74" t="s">
        <v>968</v>
      </c>
      <c r="CD6" s="74" t="s">
        <v>2234</v>
      </c>
      <c r="CE6" s="74" t="s">
        <v>968</v>
      </c>
      <c r="CF6" s="74" t="s">
        <v>2234</v>
      </c>
      <c r="CG6" s="74" t="s">
        <v>968</v>
      </c>
      <c r="CH6" s="74" t="s">
        <v>2234</v>
      </c>
      <c r="CI6" s="74" t="s">
        <v>968</v>
      </c>
      <c r="CJ6" s="74" t="s">
        <v>2234</v>
      </c>
      <c r="CK6" s="74" t="s">
        <v>2224</v>
      </c>
      <c r="CL6" s="74" t="s">
        <v>2208</v>
      </c>
      <c r="CM6" s="74" t="s">
        <v>2182</v>
      </c>
      <c r="CN6" s="74" t="s">
        <v>2208</v>
      </c>
      <c r="CO6" s="74" t="s">
        <v>2182</v>
      </c>
      <c r="CP6" s="74" t="s">
        <v>2208</v>
      </c>
      <c r="CQ6" s="74" t="s">
        <v>2182</v>
      </c>
      <c r="CR6" s="74" t="s">
        <v>2208</v>
      </c>
      <c r="CS6" s="74" t="s">
        <v>2182</v>
      </c>
      <c r="CT6" s="74" t="s">
        <v>2208</v>
      </c>
      <c r="CU6" s="74" t="s">
        <v>2182</v>
      </c>
      <c r="CV6" s="74" t="s">
        <v>2208</v>
      </c>
      <c r="CW6" s="74" t="s">
        <v>2182</v>
      </c>
      <c r="CX6" s="74" t="s">
        <v>973</v>
      </c>
      <c r="CY6" s="74" t="s">
        <v>2182</v>
      </c>
      <c r="CZ6" s="74" t="s">
        <v>973</v>
      </c>
      <c r="DA6" s="74" t="s">
        <v>2182</v>
      </c>
      <c r="DB6" s="74" t="s">
        <v>973</v>
      </c>
      <c r="DC6" s="74" t="s">
        <v>2182</v>
      </c>
      <c r="DD6" s="74" t="s">
        <v>973</v>
      </c>
      <c r="DE6" s="74" t="s">
        <v>927</v>
      </c>
      <c r="DF6" s="74" t="s">
        <v>2229</v>
      </c>
      <c r="DG6" s="74" t="s">
        <v>925</v>
      </c>
      <c r="DH6" s="74" t="s">
        <v>2229</v>
      </c>
      <c r="DI6" s="74" t="s">
        <v>925</v>
      </c>
      <c r="DJ6" s="74" t="s">
        <v>2229</v>
      </c>
      <c r="DK6" s="74" t="s">
        <v>2180</v>
      </c>
      <c r="DL6" s="74" t="s">
        <v>2229</v>
      </c>
      <c r="DM6" s="74" t="s">
        <v>2178</v>
      </c>
      <c r="DN6" s="74" t="s">
        <v>2229</v>
      </c>
      <c r="DO6" s="74" t="s">
        <v>2178</v>
      </c>
      <c r="DP6" s="74" t="s">
        <v>2229</v>
      </c>
      <c r="DQ6" s="74" t="s">
        <v>2178</v>
      </c>
      <c r="DR6" s="74" t="s">
        <v>2229</v>
      </c>
      <c r="DS6" s="74" t="s">
        <v>2178</v>
      </c>
      <c r="DT6" s="74" t="s">
        <v>2229</v>
      </c>
      <c r="DU6" s="74" t="s">
        <v>2178</v>
      </c>
      <c r="DV6" s="74" t="s">
        <v>2229</v>
      </c>
      <c r="DW6" s="74" t="s">
        <v>2180</v>
      </c>
      <c r="DX6" s="74" t="s">
        <v>2229</v>
      </c>
      <c r="DY6" s="74" t="s">
        <v>2180</v>
      </c>
      <c r="DZ6" s="74" t="s">
        <v>2229</v>
      </c>
      <c r="EA6" s="74" t="s">
        <v>2180</v>
      </c>
      <c r="EB6" s="74" t="s">
        <v>2229</v>
      </c>
      <c r="EC6" s="74" t="s">
        <v>2151</v>
      </c>
      <c r="ED6" s="74" t="s">
        <v>2217</v>
      </c>
      <c r="EE6" s="74" t="s">
        <v>2229</v>
      </c>
      <c r="EF6" s="74" t="s">
        <v>2208</v>
      </c>
      <c r="EG6" s="74" t="s">
        <v>2229</v>
      </c>
      <c r="EH6" s="74" t="s">
        <v>2208</v>
      </c>
      <c r="EI6" s="74" t="s">
        <v>2217</v>
      </c>
      <c r="EJ6" s="74" t="s">
        <v>2208</v>
      </c>
      <c r="EK6" s="74" t="s">
        <v>2217</v>
      </c>
      <c r="EL6" s="74" t="s">
        <v>2208</v>
      </c>
      <c r="EM6" s="74" t="s">
        <v>2217</v>
      </c>
      <c r="EN6" s="74" t="s">
        <v>2208</v>
      </c>
      <c r="EO6" s="74" t="s">
        <v>2217</v>
      </c>
      <c r="EP6" s="74" t="s">
        <v>2208</v>
      </c>
      <c r="EQ6" s="74" t="s">
        <v>2208</v>
      </c>
      <c r="ER6" s="74" t="s">
        <v>2235</v>
      </c>
      <c r="ES6" s="74" t="s">
        <v>2208</v>
      </c>
      <c r="ET6" s="74" t="s">
        <v>2235</v>
      </c>
      <c r="EU6" s="74" t="s">
        <v>2208</v>
      </c>
      <c r="EV6" s="74" t="s">
        <v>2235</v>
      </c>
      <c r="EW6" s="74" t="s">
        <v>2208</v>
      </c>
      <c r="EX6" s="74" t="s">
        <v>2235</v>
      </c>
      <c r="EY6" s="74" t="s">
        <v>2208</v>
      </c>
      <c r="EZ6" s="74" t="s">
        <v>2235</v>
      </c>
      <c r="FA6" s="74" t="s">
        <v>2208</v>
      </c>
      <c r="FB6" s="74" t="s">
        <v>2235</v>
      </c>
      <c r="FC6" s="74" t="s">
        <v>2208</v>
      </c>
      <c r="FD6" s="74" t="s">
        <v>2235</v>
      </c>
      <c r="FE6" s="74" t="s">
        <v>2208</v>
      </c>
      <c r="FF6" s="74" t="s">
        <v>2235</v>
      </c>
      <c r="FG6" s="74" t="s">
        <v>2208</v>
      </c>
      <c r="FH6" s="74" t="s">
        <v>2235</v>
      </c>
      <c r="FI6" s="74" t="s">
        <v>2208</v>
      </c>
      <c r="FJ6" s="74" t="s">
        <v>2235</v>
      </c>
      <c r="FK6" s="74" t="s">
        <v>2208</v>
      </c>
      <c r="FL6" s="74" t="s">
        <v>2235</v>
      </c>
      <c r="FM6" s="74" t="s">
        <v>2208</v>
      </c>
      <c r="FN6" s="74" t="s">
        <v>2235</v>
      </c>
      <c r="FO6" s="74" t="s">
        <v>2236</v>
      </c>
      <c r="FP6" s="74" t="s">
        <v>2237</v>
      </c>
      <c r="FQ6" s="74" t="s">
        <v>2236</v>
      </c>
      <c r="FR6" s="74" t="s">
        <v>2237</v>
      </c>
      <c r="FS6" s="74" t="s">
        <v>2220</v>
      </c>
      <c r="FT6" s="74" t="s">
        <v>2237</v>
      </c>
      <c r="FU6" s="74" t="s">
        <v>2220</v>
      </c>
      <c r="FV6" s="74" t="s">
        <v>2237</v>
      </c>
      <c r="FW6" s="74" t="s">
        <v>2220</v>
      </c>
      <c r="FX6" s="74" t="s">
        <v>2237</v>
      </c>
      <c r="FY6" s="74" t="s">
        <v>2183</v>
      </c>
      <c r="FZ6" s="74" t="s">
        <v>2217</v>
      </c>
      <c r="GA6" s="74" t="s">
        <v>2220</v>
      </c>
      <c r="GB6" s="74" t="s">
        <v>2217</v>
      </c>
      <c r="GC6" s="74" t="s">
        <v>2220</v>
      </c>
      <c r="GD6" s="74" t="s">
        <v>2217</v>
      </c>
      <c r="GE6" s="74" t="s">
        <v>2220</v>
      </c>
      <c r="GF6" s="74" t="s">
        <v>2217</v>
      </c>
      <c r="GG6" s="74" t="s">
        <v>2220</v>
      </c>
      <c r="GH6" s="74" t="s">
        <v>2217</v>
      </c>
      <c r="GI6" s="74" t="s">
        <v>2220</v>
      </c>
      <c r="GJ6" s="74" t="s">
        <v>2217</v>
      </c>
      <c r="GK6" s="74" t="s">
        <v>2236</v>
      </c>
      <c r="GL6" s="74" t="s">
        <v>2236</v>
      </c>
      <c r="GM6" s="74" t="s">
        <v>2236</v>
      </c>
      <c r="GN6" s="74" t="s">
        <v>2236</v>
      </c>
      <c r="GO6" s="74" t="s">
        <v>2236</v>
      </c>
      <c r="GP6" s="74" t="s">
        <v>2236</v>
      </c>
      <c r="GQ6" s="74" t="s">
        <v>2220</v>
      </c>
      <c r="GR6" s="74" t="s">
        <v>2236</v>
      </c>
      <c r="GS6" s="74" t="s">
        <v>2220</v>
      </c>
      <c r="GT6" s="74" t="s">
        <v>2236</v>
      </c>
      <c r="GU6" s="74" t="s">
        <v>2220</v>
      </c>
      <c r="GV6" s="74" t="s">
        <v>2236</v>
      </c>
      <c r="GW6" s="74" t="s">
        <v>2220</v>
      </c>
      <c r="GX6" s="74" t="s">
        <v>2236</v>
      </c>
      <c r="GY6" s="74" t="s">
        <v>2220</v>
      </c>
      <c r="GZ6" s="74" t="s">
        <v>2236</v>
      </c>
      <c r="HA6" s="74" t="s">
        <v>2220</v>
      </c>
      <c r="HB6" s="74" t="s">
        <v>2236</v>
      </c>
      <c r="HC6" s="74" t="s">
        <v>2217</v>
      </c>
      <c r="HD6" s="74" t="s">
        <v>2236</v>
      </c>
      <c r="HE6" s="74" t="s">
        <v>2217</v>
      </c>
      <c r="HF6" s="74" t="s">
        <v>2236</v>
      </c>
      <c r="HG6" s="74" t="s">
        <v>2208</v>
      </c>
      <c r="HH6" s="74" t="s">
        <v>2208</v>
      </c>
      <c r="HI6" s="74" t="s">
        <v>2208</v>
      </c>
      <c r="HJ6" s="74" t="s">
        <v>2208</v>
      </c>
      <c r="HK6" s="74" t="s">
        <v>2208</v>
      </c>
      <c r="HL6" s="74" t="s">
        <v>2208</v>
      </c>
      <c r="HM6" s="74" t="s">
        <v>2208</v>
      </c>
      <c r="HN6" s="74" t="s">
        <v>2208</v>
      </c>
      <c r="HO6" s="74" t="s">
        <v>2208</v>
      </c>
      <c r="HP6" s="74" t="s">
        <v>2208</v>
      </c>
      <c r="HQ6" s="74" t="s">
        <v>2208</v>
      </c>
      <c r="HR6" s="74" t="s">
        <v>2208</v>
      </c>
      <c r="HS6" s="74" t="s">
        <v>2235</v>
      </c>
      <c r="HT6" s="74" t="s">
        <v>2235</v>
      </c>
      <c r="HU6" s="74" t="s">
        <v>2219</v>
      </c>
      <c r="HV6" s="74" t="s">
        <v>2235</v>
      </c>
      <c r="HW6" s="74" t="s">
        <v>2219</v>
      </c>
      <c r="HX6" s="74" t="s">
        <v>2235</v>
      </c>
      <c r="HY6" s="74" t="s">
        <v>2219</v>
      </c>
      <c r="HZ6" s="74" t="s">
        <v>2235</v>
      </c>
      <c r="IA6" s="74" t="s">
        <v>2238</v>
      </c>
      <c r="IB6" s="74" t="s">
        <v>2238</v>
      </c>
      <c r="IC6" s="74" t="s">
        <v>2238</v>
      </c>
      <c r="ID6" s="74" t="s">
        <v>2238</v>
      </c>
      <c r="IE6" s="74" t="s">
        <v>2238</v>
      </c>
      <c r="IF6" s="74" t="s">
        <v>2238</v>
      </c>
      <c r="IG6" s="74" t="s">
        <v>2238</v>
      </c>
      <c r="IH6" s="74" t="s">
        <v>2238</v>
      </c>
      <c r="II6" s="74" t="s">
        <v>2238</v>
      </c>
      <c r="IJ6" s="74" t="s">
        <v>2238</v>
      </c>
      <c r="IK6" s="74" t="s">
        <v>2238</v>
      </c>
      <c r="IL6" s="74" t="s">
        <v>2238</v>
      </c>
      <c r="IM6" s="74" t="s">
        <v>2238</v>
      </c>
      <c r="IN6" s="74" t="s">
        <v>2238</v>
      </c>
      <c r="IO6" s="74" t="s">
        <v>2238</v>
      </c>
      <c r="IP6" s="74" t="s">
        <v>2238</v>
      </c>
      <c r="IQ6" s="74" t="s">
        <v>2239</v>
      </c>
      <c r="IR6" s="74" t="s">
        <v>2239</v>
      </c>
      <c r="IS6" s="74" t="s">
        <v>2240</v>
      </c>
      <c r="IT6" s="74" t="s">
        <v>2239</v>
      </c>
      <c r="IU6" s="74" t="s">
        <v>2240</v>
      </c>
      <c r="IV6" s="74" t="s">
        <v>2239</v>
      </c>
      <c r="IW6" s="595" t="s">
        <v>2241</v>
      </c>
      <c r="IX6" s="595" t="s">
        <v>2239</v>
      </c>
    </row>
    <row r="7" customHeight="1" spans="1:258">
      <c r="A7" s="582"/>
      <c r="B7" s="582" t="s">
        <v>2242</v>
      </c>
      <c r="C7" s="582" t="s">
        <v>2243</v>
      </c>
      <c r="D7" s="582" t="s">
        <v>2244</v>
      </c>
      <c r="E7" s="583" t="s">
        <v>2243</v>
      </c>
      <c r="F7" s="583" t="s">
        <v>2244</v>
      </c>
      <c r="G7" s="583" t="s">
        <v>2245</v>
      </c>
      <c r="H7" s="583" t="s">
        <v>2246</v>
      </c>
      <c r="I7" s="583" t="s">
        <v>2247</v>
      </c>
      <c r="J7" s="583" t="s">
        <v>2248</v>
      </c>
      <c r="K7" s="583" t="s">
        <v>2247</v>
      </c>
      <c r="L7" s="583" t="s">
        <v>2249</v>
      </c>
      <c r="M7" s="583" t="s">
        <v>2250</v>
      </c>
      <c r="N7" s="583" t="s">
        <v>2251</v>
      </c>
      <c r="O7" s="583" t="s">
        <v>2252</v>
      </c>
      <c r="P7" s="583" t="s">
        <v>2251</v>
      </c>
      <c r="Q7" s="583" t="s">
        <v>2253</v>
      </c>
      <c r="R7" s="583" t="s">
        <v>2251</v>
      </c>
      <c r="S7" s="583" t="s">
        <v>2250</v>
      </c>
      <c r="T7" s="583" t="s">
        <v>2254</v>
      </c>
      <c r="U7" s="583" t="s">
        <v>2250</v>
      </c>
      <c r="V7" s="583" t="s">
        <v>2254</v>
      </c>
      <c r="W7" s="583" t="s">
        <v>2250</v>
      </c>
      <c r="X7" s="583" t="s">
        <v>2254</v>
      </c>
      <c r="Y7" s="583" t="s">
        <v>2250</v>
      </c>
      <c r="Z7" s="583" t="s">
        <v>2254</v>
      </c>
      <c r="AA7" s="583" t="s">
        <v>2255</v>
      </c>
      <c r="AB7" s="583" t="s">
        <v>2256</v>
      </c>
      <c r="AC7" s="583" t="s">
        <v>2252</v>
      </c>
      <c r="AD7" s="583" t="s">
        <v>2247</v>
      </c>
      <c r="AE7" s="583" t="s">
        <v>2252</v>
      </c>
      <c r="AF7" s="583" t="s">
        <v>2247</v>
      </c>
      <c r="AG7" s="583" t="s">
        <v>2252</v>
      </c>
      <c r="AH7" s="583" t="s">
        <v>2247</v>
      </c>
      <c r="AI7" s="583" t="s">
        <v>2257</v>
      </c>
      <c r="AJ7" s="583" t="s">
        <v>2247</v>
      </c>
      <c r="AK7" s="583" t="s">
        <v>2258</v>
      </c>
      <c r="AL7" s="583" t="s">
        <v>2247</v>
      </c>
      <c r="AM7" s="583" t="s">
        <v>2258</v>
      </c>
      <c r="AN7" s="583" t="s">
        <v>2247</v>
      </c>
      <c r="AO7" s="583" t="s">
        <v>2258</v>
      </c>
      <c r="AP7" s="583" t="s">
        <v>2259</v>
      </c>
      <c r="AQ7" s="583" t="s">
        <v>2244</v>
      </c>
      <c r="AR7" s="583" t="s">
        <v>2260</v>
      </c>
      <c r="AS7" s="583" t="s">
        <v>2244</v>
      </c>
      <c r="AT7" s="583" t="s">
        <v>2260</v>
      </c>
      <c r="AU7" s="583" t="s">
        <v>2259</v>
      </c>
      <c r="AV7" s="583" t="s">
        <v>2260</v>
      </c>
      <c r="AW7" s="583" t="s">
        <v>2244</v>
      </c>
      <c r="AX7" s="583" t="s">
        <v>2260</v>
      </c>
      <c r="AY7" s="583" t="s">
        <v>2244</v>
      </c>
      <c r="AZ7" s="583" t="s">
        <v>2260</v>
      </c>
      <c r="BA7" s="74" t="s">
        <v>2261</v>
      </c>
      <c r="BB7" s="74" t="s">
        <v>2260</v>
      </c>
      <c r="BC7" s="74" t="s">
        <v>2261</v>
      </c>
      <c r="BD7" s="74" t="s">
        <v>2260</v>
      </c>
      <c r="BE7" s="74" t="s">
        <v>2259</v>
      </c>
      <c r="BF7" s="74" t="s">
        <v>2260</v>
      </c>
      <c r="BG7" s="74" t="s">
        <v>2262</v>
      </c>
      <c r="BH7" s="74" t="s">
        <v>2260</v>
      </c>
      <c r="BI7" s="74" t="s">
        <v>2262</v>
      </c>
      <c r="BJ7" s="74" t="s">
        <v>2260</v>
      </c>
      <c r="BK7" s="74" t="s">
        <v>2263</v>
      </c>
      <c r="BL7" s="74" t="s">
        <v>2260</v>
      </c>
      <c r="BM7" s="74" t="s">
        <v>2263</v>
      </c>
      <c r="BN7" s="74" t="s">
        <v>2260</v>
      </c>
      <c r="BO7" s="74" t="s">
        <v>2261</v>
      </c>
      <c r="BP7" s="74" t="s">
        <v>2260</v>
      </c>
      <c r="BQ7" s="74" t="s">
        <v>2264</v>
      </c>
      <c r="BR7" s="74" t="s">
        <v>2260</v>
      </c>
      <c r="BS7" s="74" t="s">
        <v>2265</v>
      </c>
      <c r="BT7" s="74" t="s">
        <v>2266</v>
      </c>
      <c r="BU7" s="74" t="s">
        <v>2267</v>
      </c>
      <c r="BV7" s="74" t="s">
        <v>2266</v>
      </c>
      <c r="BW7" s="74" t="s">
        <v>2268</v>
      </c>
      <c r="BX7" s="74" t="s">
        <v>2266</v>
      </c>
      <c r="BY7" s="74" t="s">
        <v>2269</v>
      </c>
      <c r="BZ7" s="74" t="s">
        <v>2266</v>
      </c>
      <c r="CA7" s="74" t="s">
        <v>2269</v>
      </c>
      <c r="CB7" s="74" t="s">
        <v>2266</v>
      </c>
      <c r="CC7" s="74" t="s">
        <v>2270</v>
      </c>
      <c r="CD7" s="74" t="s">
        <v>2250</v>
      </c>
      <c r="CE7" s="74" t="s">
        <v>2270</v>
      </c>
      <c r="CF7" s="74" t="s">
        <v>2250</v>
      </c>
      <c r="CG7" s="74" t="s">
        <v>2270</v>
      </c>
      <c r="CH7" s="74" t="s">
        <v>2250</v>
      </c>
      <c r="CI7" s="74" t="s">
        <v>2270</v>
      </c>
      <c r="CJ7" s="74" t="s">
        <v>2250</v>
      </c>
      <c r="CK7" s="74" t="s">
        <v>2271</v>
      </c>
      <c r="CL7" s="74" t="s">
        <v>2250</v>
      </c>
      <c r="CM7" s="74" t="s">
        <v>2272</v>
      </c>
      <c r="CN7" s="74" t="s">
        <v>2253</v>
      </c>
      <c r="CO7" s="74" t="s">
        <v>2273</v>
      </c>
      <c r="CP7" s="74" t="s">
        <v>2274</v>
      </c>
      <c r="CQ7" s="74" t="s">
        <v>2273</v>
      </c>
      <c r="CR7" s="74" t="s">
        <v>2274</v>
      </c>
      <c r="CS7" s="74" t="s">
        <v>2273</v>
      </c>
      <c r="CT7" s="74" t="s">
        <v>2274</v>
      </c>
      <c r="CU7" s="74" t="s">
        <v>2273</v>
      </c>
      <c r="CV7" s="74" t="s">
        <v>2274</v>
      </c>
      <c r="CW7" s="74" t="s">
        <v>2273</v>
      </c>
      <c r="CX7" s="74" t="s">
        <v>2274</v>
      </c>
      <c r="CY7" s="74" t="s">
        <v>2275</v>
      </c>
      <c r="CZ7" s="74" t="s">
        <v>2276</v>
      </c>
      <c r="DA7" s="74" t="s">
        <v>2273</v>
      </c>
      <c r="DB7" s="74" t="s">
        <v>2276</v>
      </c>
      <c r="DC7" s="74" t="s">
        <v>2273</v>
      </c>
      <c r="DD7" s="74" t="s">
        <v>2276</v>
      </c>
      <c r="DE7" s="74" t="s">
        <v>2277</v>
      </c>
      <c r="DF7" s="74" t="s">
        <v>2278</v>
      </c>
      <c r="DG7" s="74" t="s">
        <v>2277</v>
      </c>
      <c r="DH7" s="74" t="s">
        <v>2278</v>
      </c>
      <c r="DI7" s="74" t="s">
        <v>2277</v>
      </c>
      <c r="DJ7" s="74" t="s">
        <v>2278</v>
      </c>
      <c r="DK7" s="74" t="s">
        <v>2277</v>
      </c>
      <c r="DL7" s="74" t="s">
        <v>2278</v>
      </c>
      <c r="DM7" s="74" t="s">
        <v>2279</v>
      </c>
      <c r="DN7" s="74" t="s">
        <v>2278</v>
      </c>
      <c r="DO7" s="74" t="s">
        <v>2280</v>
      </c>
      <c r="DP7" s="74" t="s">
        <v>2274</v>
      </c>
      <c r="DQ7" s="74" t="s">
        <v>2280</v>
      </c>
      <c r="DR7" s="74" t="s">
        <v>2274</v>
      </c>
      <c r="DS7" s="74" t="s">
        <v>2281</v>
      </c>
      <c r="DT7" s="74" t="s">
        <v>2257</v>
      </c>
      <c r="DU7" s="74" t="s">
        <v>2282</v>
      </c>
      <c r="DV7" s="74" t="s">
        <v>2257</v>
      </c>
      <c r="DW7" s="74" t="s">
        <v>2282</v>
      </c>
      <c r="DX7" s="74" t="s">
        <v>2257</v>
      </c>
      <c r="DY7" s="74" t="s">
        <v>2283</v>
      </c>
      <c r="DZ7" s="74" t="s">
        <v>2257</v>
      </c>
      <c r="EA7" s="74" t="s">
        <v>2283</v>
      </c>
      <c r="EB7" s="74" t="s">
        <v>2257</v>
      </c>
      <c r="EC7" s="74" t="s">
        <v>2283</v>
      </c>
      <c r="ED7" s="74" t="s">
        <v>2257</v>
      </c>
      <c r="EE7" s="74" t="s">
        <v>2283</v>
      </c>
      <c r="EF7" s="74" t="s">
        <v>2257</v>
      </c>
      <c r="EG7" s="74" t="s">
        <v>2283</v>
      </c>
      <c r="EH7" s="74" t="s">
        <v>2257</v>
      </c>
      <c r="EI7" s="74" t="s">
        <v>2283</v>
      </c>
      <c r="EJ7" s="74" t="s">
        <v>2257</v>
      </c>
      <c r="EK7" s="74" t="s">
        <v>2283</v>
      </c>
      <c r="EL7" s="74" t="s">
        <v>2257</v>
      </c>
      <c r="EM7" s="74" t="s">
        <v>2284</v>
      </c>
      <c r="EN7" s="74" t="s">
        <v>2257</v>
      </c>
      <c r="EO7" s="74" t="s">
        <v>2284</v>
      </c>
      <c r="EP7" s="74" t="s">
        <v>2257</v>
      </c>
      <c r="EQ7" s="74" t="s">
        <v>2284</v>
      </c>
      <c r="ER7" s="74" t="s">
        <v>2257</v>
      </c>
      <c r="ES7" s="74" t="s">
        <v>2273</v>
      </c>
      <c r="ET7" s="74" t="s">
        <v>2257</v>
      </c>
      <c r="EU7" s="74" t="s">
        <v>2273</v>
      </c>
      <c r="EV7" s="74" t="s">
        <v>2257</v>
      </c>
      <c r="EW7" s="74" t="s">
        <v>2285</v>
      </c>
      <c r="EX7" s="74" t="s">
        <v>2257</v>
      </c>
      <c r="EY7" s="74" t="s">
        <v>2273</v>
      </c>
      <c r="EZ7" s="74" t="s">
        <v>2257</v>
      </c>
      <c r="FA7" s="74" t="s">
        <v>2273</v>
      </c>
      <c r="FB7" s="74" t="s">
        <v>2257</v>
      </c>
      <c r="FC7" s="74" t="s">
        <v>2273</v>
      </c>
      <c r="FD7" s="74" t="s">
        <v>2257</v>
      </c>
      <c r="FE7" s="74" t="s">
        <v>2286</v>
      </c>
      <c r="FF7" s="74" t="s">
        <v>2257</v>
      </c>
      <c r="FG7" s="74" t="s">
        <v>2286</v>
      </c>
      <c r="FH7" s="74" t="s">
        <v>2257</v>
      </c>
      <c r="FI7" s="74" t="s">
        <v>2286</v>
      </c>
      <c r="FJ7" s="74" t="s">
        <v>2257</v>
      </c>
      <c r="FK7" s="74" t="s">
        <v>2286</v>
      </c>
      <c r="FL7" s="74" t="s">
        <v>2257</v>
      </c>
      <c r="FM7" s="74" t="s">
        <v>2287</v>
      </c>
      <c r="FN7" s="74" t="s">
        <v>2257</v>
      </c>
      <c r="FO7" s="74" t="s">
        <v>2288</v>
      </c>
      <c r="FP7" s="74" t="s">
        <v>2289</v>
      </c>
      <c r="FQ7" s="74" t="s">
        <v>2288</v>
      </c>
      <c r="FR7" s="74" t="s">
        <v>2289</v>
      </c>
      <c r="FS7" s="74" t="s">
        <v>2290</v>
      </c>
      <c r="FT7" s="74" t="s">
        <v>2289</v>
      </c>
      <c r="FU7" s="74" t="s">
        <v>2290</v>
      </c>
      <c r="FV7" s="74" t="s">
        <v>2289</v>
      </c>
      <c r="FW7" s="74" t="s">
        <v>2290</v>
      </c>
      <c r="FX7" s="74" t="s">
        <v>2289</v>
      </c>
      <c r="FY7" s="74" t="s">
        <v>2291</v>
      </c>
      <c r="FZ7" s="74" t="s">
        <v>2292</v>
      </c>
      <c r="GA7" s="74" t="s">
        <v>2293</v>
      </c>
      <c r="GB7" s="74" t="s">
        <v>2292</v>
      </c>
      <c r="GC7" s="74" t="s">
        <v>2293</v>
      </c>
      <c r="GD7" s="74" t="s">
        <v>2292</v>
      </c>
      <c r="GE7" s="74" t="s">
        <v>2286</v>
      </c>
      <c r="GF7" s="74" t="s">
        <v>2292</v>
      </c>
      <c r="GG7" s="74" t="s">
        <v>2294</v>
      </c>
      <c r="GH7" s="74" t="s">
        <v>2292</v>
      </c>
      <c r="GI7" s="74" t="s">
        <v>2294</v>
      </c>
      <c r="GJ7" s="74" t="s">
        <v>2292</v>
      </c>
      <c r="GK7" s="74" t="s">
        <v>2295</v>
      </c>
      <c r="GL7" s="74" t="s">
        <v>2292</v>
      </c>
      <c r="GM7" s="74" t="s">
        <v>2296</v>
      </c>
      <c r="GN7" s="74" t="s">
        <v>2292</v>
      </c>
      <c r="GO7" s="74" t="s">
        <v>2296</v>
      </c>
      <c r="GP7" s="74" t="s">
        <v>2292</v>
      </c>
      <c r="GQ7" s="74" t="s">
        <v>2297</v>
      </c>
      <c r="GR7" s="74" t="s">
        <v>2292</v>
      </c>
      <c r="GS7" s="74" t="s">
        <v>2297</v>
      </c>
      <c r="GT7" s="74" t="s">
        <v>2292</v>
      </c>
      <c r="GU7" s="74" t="s">
        <v>2286</v>
      </c>
      <c r="GV7" s="74" t="s">
        <v>2289</v>
      </c>
      <c r="GW7" s="74" t="s">
        <v>2298</v>
      </c>
      <c r="GX7" s="74" t="s">
        <v>2289</v>
      </c>
      <c r="GY7" s="74" t="s">
        <v>2298</v>
      </c>
      <c r="GZ7" s="74" t="s">
        <v>2289</v>
      </c>
      <c r="HA7" s="74" t="s">
        <v>2299</v>
      </c>
      <c r="HB7" s="74" t="s">
        <v>2289</v>
      </c>
      <c r="HC7" s="74" t="s">
        <v>2297</v>
      </c>
      <c r="HD7" s="74" t="s">
        <v>2289</v>
      </c>
      <c r="HE7" s="74" t="s">
        <v>2297</v>
      </c>
      <c r="HF7" s="74" t="s">
        <v>2289</v>
      </c>
      <c r="HG7" s="74" t="s">
        <v>2296</v>
      </c>
      <c r="HH7" s="74" t="s">
        <v>2289</v>
      </c>
      <c r="HI7" s="74" t="s">
        <v>2300</v>
      </c>
      <c r="HJ7" s="74" t="s">
        <v>2289</v>
      </c>
      <c r="HK7" s="74" t="s">
        <v>2300</v>
      </c>
      <c r="HL7" s="74" t="s">
        <v>2289</v>
      </c>
      <c r="HM7" s="74" t="s">
        <v>2300</v>
      </c>
      <c r="HN7" s="74" t="s">
        <v>2289</v>
      </c>
      <c r="HO7" s="74" t="s">
        <v>2300</v>
      </c>
      <c r="HP7" s="74" t="s">
        <v>2289</v>
      </c>
      <c r="HQ7" s="74" t="s">
        <v>2289</v>
      </c>
      <c r="HR7" s="74" t="s">
        <v>2289</v>
      </c>
      <c r="HS7" s="74" t="s">
        <v>2289</v>
      </c>
      <c r="HT7" s="74" t="s">
        <v>2289</v>
      </c>
      <c r="HU7" s="74" t="s">
        <v>2289</v>
      </c>
      <c r="HV7" s="74" t="s">
        <v>2289</v>
      </c>
      <c r="HW7" s="74" t="s">
        <v>2289</v>
      </c>
      <c r="HX7" s="74" t="s">
        <v>2289</v>
      </c>
      <c r="HY7" s="74" t="s">
        <v>2289</v>
      </c>
      <c r="HZ7" s="74" t="s">
        <v>2289</v>
      </c>
      <c r="IA7" s="74" t="s">
        <v>2289</v>
      </c>
      <c r="IB7" s="74" t="s">
        <v>2289</v>
      </c>
      <c r="IC7" s="74" t="s">
        <v>2289</v>
      </c>
      <c r="ID7" s="74" t="s">
        <v>2289</v>
      </c>
      <c r="IE7" s="74" t="s">
        <v>2289</v>
      </c>
      <c r="IF7" s="74" t="s">
        <v>2289</v>
      </c>
      <c r="IG7" s="74" t="s">
        <v>2289</v>
      </c>
      <c r="IH7" s="74" t="s">
        <v>2289</v>
      </c>
      <c r="II7" s="74" t="s">
        <v>2289</v>
      </c>
      <c r="IJ7" s="74" t="s">
        <v>2289</v>
      </c>
      <c r="IK7" s="74" t="s">
        <v>2289</v>
      </c>
      <c r="IL7" s="74" t="s">
        <v>2289</v>
      </c>
      <c r="IM7" s="74" t="s">
        <v>2289</v>
      </c>
      <c r="IN7" s="74" t="s">
        <v>2289</v>
      </c>
      <c r="IO7" s="74" t="s">
        <v>2289</v>
      </c>
      <c r="IP7" s="74" t="s">
        <v>2289</v>
      </c>
      <c r="IQ7" s="74" t="s">
        <v>2301</v>
      </c>
      <c r="IR7" s="74" t="s">
        <v>2254</v>
      </c>
      <c r="IS7" s="74" t="s">
        <v>2301</v>
      </c>
      <c r="IT7" s="74" t="s">
        <v>2254</v>
      </c>
      <c r="IU7" s="74" t="s">
        <v>2301</v>
      </c>
      <c r="IV7" s="74" t="s">
        <v>2254</v>
      </c>
      <c r="IW7" s="595" t="s">
        <v>2301</v>
      </c>
      <c r="IX7" s="595" t="s">
        <v>2254</v>
      </c>
    </row>
    <row r="8" customHeight="1" spans="1:258">
      <c r="A8" s="582"/>
      <c r="B8" s="582" t="s">
        <v>2302</v>
      </c>
      <c r="C8" s="582" t="s">
        <v>457</v>
      </c>
      <c r="D8" s="582" t="s">
        <v>2303</v>
      </c>
      <c r="E8" s="583" t="s">
        <v>2304</v>
      </c>
      <c r="F8" s="583" t="s">
        <v>2305</v>
      </c>
      <c r="G8" s="583" t="s">
        <v>2304</v>
      </c>
      <c r="H8" s="583" t="s">
        <v>2306</v>
      </c>
      <c r="I8" s="583" t="s">
        <v>2307</v>
      </c>
      <c r="J8" s="583" t="s">
        <v>2308</v>
      </c>
      <c r="K8" s="583" t="s">
        <v>2307</v>
      </c>
      <c r="L8" s="583" t="s">
        <v>2309</v>
      </c>
      <c r="M8" s="583" t="s">
        <v>2304</v>
      </c>
      <c r="N8" s="583" t="s">
        <v>2310</v>
      </c>
      <c r="O8" s="583" t="s">
        <v>2304</v>
      </c>
      <c r="P8" s="583" t="s">
        <v>2306</v>
      </c>
      <c r="Q8" s="583" t="s">
        <v>2304</v>
      </c>
      <c r="R8" s="583" t="s">
        <v>2306</v>
      </c>
      <c r="S8" s="583" t="s">
        <v>2304</v>
      </c>
      <c r="T8" s="583" t="s">
        <v>2306</v>
      </c>
      <c r="U8" s="583" t="s">
        <v>2304</v>
      </c>
      <c r="V8" s="583" t="s">
        <v>2306</v>
      </c>
      <c r="W8" s="583" t="s">
        <v>2311</v>
      </c>
      <c r="X8" s="583" t="s">
        <v>2306</v>
      </c>
      <c r="Y8" s="583" t="s">
        <v>2311</v>
      </c>
      <c r="Z8" s="583" t="s">
        <v>2306</v>
      </c>
      <c r="AA8" s="583" t="s">
        <v>2312</v>
      </c>
      <c r="AB8" s="583" t="s">
        <v>2313</v>
      </c>
      <c r="AC8" s="583" t="s">
        <v>2311</v>
      </c>
      <c r="AD8" s="583" t="s">
        <v>2306</v>
      </c>
      <c r="AE8" s="583" t="s">
        <v>2311</v>
      </c>
      <c r="AF8" s="583" t="s">
        <v>2306</v>
      </c>
      <c r="AG8" s="583" t="s">
        <v>2311</v>
      </c>
      <c r="AH8" s="583" t="s">
        <v>2306</v>
      </c>
      <c r="AI8" s="583" t="s">
        <v>2314</v>
      </c>
      <c r="AJ8" s="583" t="s">
        <v>2314</v>
      </c>
      <c r="AK8" s="583" t="s">
        <v>2314</v>
      </c>
      <c r="AL8" s="583" t="s">
        <v>2314</v>
      </c>
      <c r="AM8" s="583" t="s">
        <v>2314</v>
      </c>
      <c r="AN8" s="583" t="s">
        <v>2314</v>
      </c>
      <c r="AO8" s="583" t="s">
        <v>2314</v>
      </c>
      <c r="AP8" s="583" t="s">
        <v>2314</v>
      </c>
      <c r="AQ8" s="583" t="s">
        <v>2314</v>
      </c>
      <c r="AR8" s="583" t="s">
        <v>2314</v>
      </c>
      <c r="AS8" s="583" t="s">
        <v>2314</v>
      </c>
      <c r="AT8" s="583" t="s">
        <v>2315</v>
      </c>
      <c r="AU8" s="583" t="s">
        <v>2316</v>
      </c>
      <c r="AV8" s="583" t="s">
        <v>2315</v>
      </c>
      <c r="AW8" s="583" t="s">
        <v>2316</v>
      </c>
      <c r="AX8" s="583" t="s">
        <v>2315</v>
      </c>
      <c r="AY8" s="583" t="s">
        <v>2316</v>
      </c>
      <c r="AZ8" s="583" t="s">
        <v>2315</v>
      </c>
      <c r="BA8" s="74" t="s">
        <v>2311</v>
      </c>
      <c r="BB8" s="74" t="s">
        <v>2315</v>
      </c>
      <c r="BC8" s="74" t="s">
        <v>2311</v>
      </c>
      <c r="BD8" s="74" t="s">
        <v>2315</v>
      </c>
      <c r="BE8" s="74" t="s">
        <v>2314</v>
      </c>
      <c r="BF8" s="74" t="s">
        <v>2315</v>
      </c>
      <c r="BG8" s="74" t="s">
        <v>2314</v>
      </c>
      <c r="BH8" s="74" t="s">
        <v>2314</v>
      </c>
      <c r="BI8" s="74" t="s">
        <v>2317</v>
      </c>
      <c r="BJ8" s="74" t="s">
        <v>2314</v>
      </c>
      <c r="BK8" s="74" t="s">
        <v>2318</v>
      </c>
      <c r="BL8" s="74" t="s">
        <v>2319</v>
      </c>
      <c r="BM8" s="74" t="s">
        <v>2318</v>
      </c>
      <c r="BN8" s="74" t="s">
        <v>2319</v>
      </c>
      <c r="BO8" s="74" t="s">
        <v>2317</v>
      </c>
      <c r="BP8" s="74" t="s">
        <v>2319</v>
      </c>
      <c r="BQ8" s="74" t="s">
        <v>2317</v>
      </c>
      <c r="BR8" s="74" t="s">
        <v>454</v>
      </c>
      <c r="BS8" s="74" t="s">
        <v>2320</v>
      </c>
      <c r="BT8" s="74" t="s">
        <v>2321</v>
      </c>
      <c r="BU8" s="74" t="s">
        <v>2322</v>
      </c>
      <c r="BV8" s="74" t="s">
        <v>2323</v>
      </c>
      <c r="BW8" s="74" t="s">
        <v>2324</v>
      </c>
      <c r="BX8" s="74" t="s">
        <v>2323</v>
      </c>
      <c r="BY8" s="74" t="s">
        <v>2325</v>
      </c>
      <c r="BZ8" s="74" t="s">
        <v>2326</v>
      </c>
      <c r="CA8" s="74" t="s">
        <v>2325</v>
      </c>
      <c r="CB8" s="74" t="s">
        <v>2327</v>
      </c>
      <c r="CC8" s="74" t="s">
        <v>2324</v>
      </c>
      <c r="CD8" s="74" t="s">
        <v>2328</v>
      </c>
      <c r="CE8" s="74" t="s">
        <v>2324</v>
      </c>
      <c r="CF8" s="74" t="s">
        <v>2328</v>
      </c>
      <c r="CG8" s="74" t="s">
        <v>2324</v>
      </c>
      <c r="CH8" s="74" t="s">
        <v>2328</v>
      </c>
      <c r="CI8" s="74" t="s">
        <v>2324</v>
      </c>
      <c r="CJ8" s="74" t="s">
        <v>2328</v>
      </c>
      <c r="CK8" s="74" t="s">
        <v>2329</v>
      </c>
      <c r="CL8" s="74" t="s">
        <v>2328</v>
      </c>
      <c r="CM8" s="74" t="s">
        <v>2330</v>
      </c>
      <c r="CN8" s="74" t="s">
        <v>2328</v>
      </c>
      <c r="CO8" s="74" t="s">
        <v>2331</v>
      </c>
      <c r="CP8" s="74" t="s">
        <v>2328</v>
      </c>
      <c r="CQ8" s="74" t="s">
        <v>2331</v>
      </c>
      <c r="CR8" s="74" t="s">
        <v>2328</v>
      </c>
      <c r="CS8" s="74" t="s">
        <v>2331</v>
      </c>
      <c r="CT8" s="74" t="s">
        <v>2328</v>
      </c>
      <c r="CU8" s="74" t="s">
        <v>2320</v>
      </c>
      <c r="CV8" s="74" t="s">
        <v>2328</v>
      </c>
      <c r="CW8" s="74" t="s">
        <v>2320</v>
      </c>
      <c r="CX8" s="74" t="s">
        <v>2328</v>
      </c>
      <c r="CY8" s="74" t="s">
        <v>2332</v>
      </c>
      <c r="CZ8" s="74" t="s">
        <v>2328</v>
      </c>
      <c r="DA8" s="74" t="s">
        <v>2332</v>
      </c>
      <c r="DB8" s="74" t="s">
        <v>2328</v>
      </c>
      <c r="DC8" s="74" t="s">
        <v>2333</v>
      </c>
      <c r="DD8" s="74" t="s">
        <v>2334</v>
      </c>
      <c r="DE8" s="74" t="s">
        <v>2333</v>
      </c>
      <c r="DF8" s="74" t="s">
        <v>2334</v>
      </c>
      <c r="DG8" s="74" t="s">
        <v>2335</v>
      </c>
      <c r="DH8" s="74" t="s">
        <v>2334</v>
      </c>
      <c r="DI8" s="74" t="s">
        <v>2335</v>
      </c>
      <c r="DJ8" s="74" t="s">
        <v>2334</v>
      </c>
      <c r="DK8" s="74" t="s">
        <v>2324</v>
      </c>
      <c r="DL8" s="74" t="s">
        <v>2334</v>
      </c>
      <c r="DM8" s="74" t="s">
        <v>2324</v>
      </c>
      <c r="DN8" s="74" t="s">
        <v>2334</v>
      </c>
      <c r="DO8" s="74" t="s">
        <v>2324</v>
      </c>
      <c r="DP8" s="74" t="s">
        <v>2334</v>
      </c>
      <c r="DQ8" s="74" t="s">
        <v>2324</v>
      </c>
      <c r="DR8" s="74" t="s">
        <v>2334</v>
      </c>
      <c r="DS8" s="74" t="s">
        <v>2336</v>
      </c>
      <c r="DT8" s="74" t="s">
        <v>2333</v>
      </c>
      <c r="DU8" s="74" t="s">
        <v>2336</v>
      </c>
      <c r="DV8" s="74" t="s">
        <v>2333</v>
      </c>
      <c r="DW8" s="74" t="s">
        <v>2336</v>
      </c>
      <c r="DX8" s="74" t="s">
        <v>2333</v>
      </c>
      <c r="DY8" s="74" t="s">
        <v>2336</v>
      </c>
      <c r="DZ8" s="74" t="s">
        <v>2333</v>
      </c>
      <c r="EA8" s="74" t="s">
        <v>2336</v>
      </c>
      <c r="EB8" s="74" t="s">
        <v>2333</v>
      </c>
      <c r="EC8" s="74" t="s">
        <v>2331</v>
      </c>
      <c r="ED8" s="74" t="s">
        <v>2337</v>
      </c>
      <c r="EE8" s="74" t="s">
        <v>2331</v>
      </c>
      <c r="EF8" s="74" t="s">
        <v>2337</v>
      </c>
      <c r="EG8" s="74" t="s">
        <v>2331</v>
      </c>
      <c r="EH8" s="74" t="s">
        <v>2337</v>
      </c>
      <c r="EI8" s="74" t="s">
        <v>2331</v>
      </c>
      <c r="EJ8" s="74" t="s">
        <v>2337</v>
      </c>
      <c r="EK8" s="74" t="s">
        <v>2331</v>
      </c>
      <c r="EL8" s="74" t="s">
        <v>2337</v>
      </c>
      <c r="EM8" s="74" t="s">
        <v>2331</v>
      </c>
      <c r="EN8" s="74" t="s">
        <v>2337</v>
      </c>
      <c r="EO8" s="74" t="s">
        <v>2331</v>
      </c>
      <c r="EP8" s="74" t="s">
        <v>2337</v>
      </c>
      <c r="EQ8" s="74" t="s">
        <v>2331</v>
      </c>
      <c r="ER8" s="74" t="s">
        <v>2337</v>
      </c>
      <c r="ES8" s="74" t="s">
        <v>2331</v>
      </c>
      <c r="ET8" s="74" t="s">
        <v>2337</v>
      </c>
      <c r="EU8" s="74" t="s">
        <v>2331</v>
      </c>
      <c r="EV8" s="74" t="s">
        <v>2337</v>
      </c>
      <c r="EW8" s="74" t="s">
        <v>2331</v>
      </c>
      <c r="EX8" s="74" t="s">
        <v>2337</v>
      </c>
      <c r="EY8" s="74" t="s">
        <v>2331</v>
      </c>
      <c r="EZ8" s="74" t="s">
        <v>2337</v>
      </c>
      <c r="FA8" s="74" t="s">
        <v>2331</v>
      </c>
      <c r="FB8" s="74" t="s">
        <v>2337</v>
      </c>
      <c r="FC8" s="74" t="s">
        <v>2338</v>
      </c>
      <c r="FD8" s="74" t="s">
        <v>2333</v>
      </c>
      <c r="FE8" s="74" t="s">
        <v>2336</v>
      </c>
      <c r="FF8" s="74" t="s">
        <v>2333</v>
      </c>
      <c r="FG8" s="74" t="s">
        <v>2336</v>
      </c>
      <c r="FH8" s="74" t="s">
        <v>2333</v>
      </c>
      <c r="FI8" s="74" t="s">
        <v>2336</v>
      </c>
      <c r="FJ8" s="74" t="s">
        <v>2333</v>
      </c>
      <c r="FK8" s="74" t="s">
        <v>2336</v>
      </c>
      <c r="FL8" s="74" t="s">
        <v>2333</v>
      </c>
      <c r="FM8" s="74" t="s">
        <v>2336</v>
      </c>
      <c r="FN8" s="74" t="s">
        <v>2333</v>
      </c>
      <c r="FO8" s="74" t="s">
        <v>2339</v>
      </c>
      <c r="FP8" s="74" t="s">
        <v>2333</v>
      </c>
      <c r="FQ8" s="74" t="s">
        <v>2339</v>
      </c>
      <c r="FR8" s="74" t="s">
        <v>2333</v>
      </c>
      <c r="FS8" s="74" t="s">
        <v>2340</v>
      </c>
      <c r="FT8" s="74" t="s">
        <v>2341</v>
      </c>
      <c r="FU8" s="74" t="s">
        <v>2340</v>
      </c>
      <c r="FV8" s="74" t="s">
        <v>2341</v>
      </c>
      <c r="FW8" s="74" t="s">
        <v>2340</v>
      </c>
      <c r="FX8" s="74" t="s">
        <v>2341</v>
      </c>
      <c r="FY8" s="74" t="s">
        <v>2340</v>
      </c>
      <c r="FZ8" s="74" t="s">
        <v>2342</v>
      </c>
      <c r="GA8" s="74" t="s">
        <v>2339</v>
      </c>
      <c r="GB8" s="74" t="s">
        <v>2342</v>
      </c>
      <c r="GC8" s="74" t="s">
        <v>2339</v>
      </c>
      <c r="GD8" s="74" t="s">
        <v>2342</v>
      </c>
      <c r="GE8" s="74" t="s">
        <v>2339</v>
      </c>
      <c r="GF8" s="74" t="s">
        <v>2342</v>
      </c>
      <c r="GG8" s="74" t="s">
        <v>2340</v>
      </c>
      <c r="GH8" s="74" t="s">
        <v>2342</v>
      </c>
      <c r="GI8" s="74" t="s">
        <v>2340</v>
      </c>
      <c r="GJ8" s="74" t="s">
        <v>2342</v>
      </c>
      <c r="GK8" s="74" t="s">
        <v>2340</v>
      </c>
      <c r="GL8" s="74" t="s">
        <v>2342</v>
      </c>
      <c r="GM8" s="74" t="s">
        <v>2340</v>
      </c>
      <c r="GN8" s="74" t="s">
        <v>2342</v>
      </c>
      <c r="GO8" s="74" t="s">
        <v>2343</v>
      </c>
      <c r="GP8" s="74" t="s">
        <v>2344</v>
      </c>
      <c r="GQ8" s="74" t="s">
        <v>2343</v>
      </c>
      <c r="GR8" s="74" t="s">
        <v>2344</v>
      </c>
      <c r="GS8" s="74" t="s">
        <v>2343</v>
      </c>
      <c r="GT8" s="74" t="s">
        <v>2344</v>
      </c>
      <c r="GU8" s="74" t="s">
        <v>2343</v>
      </c>
      <c r="GV8" s="74" t="s">
        <v>2344</v>
      </c>
      <c r="GW8" s="74" t="s">
        <v>2343</v>
      </c>
      <c r="GX8" s="74" t="s">
        <v>2344</v>
      </c>
      <c r="GY8" s="74" t="s">
        <v>2343</v>
      </c>
      <c r="GZ8" s="74" t="s">
        <v>2344</v>
      </c>
      <c r="HA8" s="74" t="s">
        <v>2343</v>
      </c>
      <c r="HB8" s="74" t="s">
        <v>2344</v>
      </c>
      <c r="HC8" s="74" t="s">
        <v>2344</v>
      </c>
      <c r="HD8" s="74" t="s">
        <v>2345</v>
      </c>
      <c r="HE8" s="74" t="s">
        <v>2344</v>
      </c>
      <c r="HF8" s="74" t="s">
        <v>2345</v>
      </c>
      <c r="HG8" s="74" t="s">
        <v>2344</v>
      </c>
      <c r="HH8" s="74" t="s">
        <v>2345</v>
      </c>
      <c r="HI8" s="74" t="s">
        <v>2344</v>
      </c>
      <c r="HJ8" s="74" t="s">
        <v>2345</v>
      </c>
      <c r="HK8" s="74" t="s">
        <v>2344</v>
      </c>
      <c r="HL8" s="74" t="s">
        <v>2345</v>
      </c>
      <c r="HM8" s="74" t="s">
        <v>2346</v>
      </c>
      <c r="HN8" s="74" t="s">
        <v>2345</v>
      </c>
      <c r="HO8" s="74" t="s">
        <v>2346</v>
      </c>
      <c r="HP8" s="74" t="s">
        <v>2345</v>
      </c>
      <c r="HQ8" s="74" t="s">
        <v>2346</v>
      </c>
      <c r="HR8" s="74" t="s">
        <v>2345</v>
      </c>
      <c r="HS8" s="74" t="s">
        <v>2346</v>
      </c>
      <c r="HT8" s="74" t="s">
        <v>2345</v>
      </c>
      <c r="HU8" s="74" t="s">
        <v>2346</v>
      </c>
      <c r="HV8" s="74" t="s">
        <v>2345</v>
      </c>
      <c r="HW8" s="74" t="s">
        <v>2346</v>
      </c>
      <c r="HX8" s="74" t="s">
        <v>2345</v>
      </c>
      <c r="HY8" s="74" t="s">
        <v>2346</v>
      </c>
      <c r="HZ8" s="74" t="s">
        <v>2345</v>
      </c>
      <c r="IA8" s="74" t="s">
        <v>2346</v>
      </c>
      <c r="IB8" s="74" t="s">
        <v>2345</v>
      </c>
      <c r="IC8" s="74" t="s">
        <v>2346</v>
      </c>
      <c r="ID8" s="74" t="s">
        <v>2345</v>
      </c>
      <c r="IE8" s="74" t="s">
        <v>2346</v>
      </c>
      <c r="IF8" s="74" t="s">
        <v>2345</v>
      </c>
      <c r="IG8" s="74" t="s">
        <v>2346</v>
      </c>
      <c r="IH8" s="74" t="s">
        <v>2345</v>
      </c>
      <c r="II8" s="74" t="s">
        <v>2347</v>
      </c>
      <c r="IJ8" s="74" t="s">
        <v>2345</v>
      </c>
      <c r="IK8" s="74" t="s">
        <v>2347</v>
      </c>
      <c r="IL8" s="74" t="s">
        <v>2345</v>
      </c>
      <c r="IM8" s="74" t="s">
        <v>2347</v>
      </c>
      <c r="IN8" s="74" t="s">
        <v>2345</v>
      </c>
      <c r="IO8" s="74" t="s">
        <v>2347</v>
      </c>
      <c r="IP8" s="74" t="s">
        <v>2345</v>
      </c>
      <c r="IQ8" s="74" t="s">
        <v>2347</v>
      </c>
      <c r="IR8" s="74" t="s">
        <v>2345</v>
      </c>
      <c r="IS8" s="74" t="s">
        <v>2347</v>
      </c>
      <c r="IT8" s="74" t="s">
        <v>2345</v>
      </c>
      <c r="IU8" s="74" t="s">
        <v>2347</v>
      </c>
      <c r="IV8" s="74" t="s">
        <v>2345</v>
      </c>
      <c r="IW8" s="595" t="s">
        <v>2334</v>
      </c>
      <c r="IX8" s="595" t="s">
        <v>2345</v>
      </c>
    </row>
    <row r="9" customHeight="1" spans="1:258">
      <c r="A9" s="582"/>
      <c r="B9" s="582" t="s">
        <v>2348</v>
      </c>
      <c r="C9" s="582" t="s">
        <v>1035</v>
      </c>
      <c r="D9" s="582" t="s">
        <v>1035</v>
      </c>
      <c r="E9" s="583" t="s">
        <v>2349</v>
      </c>
      <c r="F9" s="583" t="s">
        <v>1035</v>
      </c>
      <c r="G9" s="583" t="s">
        <v>852</v>
      </c>
      <c r="H9" s="583" t="s">
        <v>1035</v>
      </c>
      <c r="I9" s="583" t="s">
        <v>2350</v>
      </c>
      <c r="J9" s="583" t="s">
        <v>1003</v>
      </c>
      <c r="K9" s="583" t="s">
        <v>1003</v>
      </c>
      <c r="L9" s="583" t="s">
        <v>1003</v>
      </c>
      <c r="M9" s="583" t="s">
        <v>2351</v>
      </c>
      <c r="N9" s="583" t="s">
        <v>1159</v>
      </c>
      <c r="O9" s="583" t="s">
        <v>2351</v>
      </c>
      <c r="P9" s="583" t="s">
        <v>1159</v>
      </c>
      <c r="Q9" s="583" t="s">
        <v>2351</v>
      </c>
      <c r="R9" s="583" t="s">
        <v>1159</v>
      </c>
      <c r="S9" s="583" t="s">
        <v>960</v>
      </c>
      <c r="T9" s="583" t="s">
        <v>1159</v>
      </c>
      <c r="U9" s="583" t="s">
        <v>960</v>
      </c>
      <c r="V9" s="583" t="s">
        <v>1159</v>
      </c>
      <c r="W9" s="583" t="s">
        <v>2351</v>
      </c>
      <c r="X9" s="583" t="s">
        <v>1159</v>
      </c>
      <c r="Y9" s="583" t="s">
        <v>2351</v>
      </c>
      <c r="Z9" s="583" t="s">
        <v>1159</v>
      </c>
      <c r="AA9" s="583" t="s">
        <v>2352</v>
      </c>
      <c r="AB9" s="583" t="s">
        <v>2353</v>
      </c>
      <c r="AC9" s="583" t="s">
        <v>960</v>
      </c>
      <c r="AD9" s="583" t="s">
        <v>1159</v>
      </c>
      <c r="AE9" s="583" t="s">
        <v>960</v>
      </c>
      <c r="AF9" s="583" t="s">
        <v>1159</v>
      </c>
      <c r="AG9" s="583" t="s">
        <v>960</v>
      </c>
      <c r="AH9" s="583" t="s">
        <v>1159</v>
      </c>
      <c r="AI9" s="583" t="s">
        <v>957</v>
      </c>
      <c r="AJ9" s="583" t="s">
        <v>1159</v>
      </c>
      <c r="AK9" s="583" t="s">
        <v>957</v>
      </c>
      <c r="AL9" s="583" t="s">
        <v>1159</v>
      </c>
      <c r="AM9" s="583" t="s">
        <v>957</v>
      </c>
      <c r="AN9" s="583" t="s">
        <v>1159</v>
      </c>
      <c r="AO9" s="583" t="s">
        <v>957</v>
      </c>
      <c r="AP9" s="583" t="s">
        <v>1159</v>
      </c>
      <c r="AQ9" s="583" t="s">
        <v>957</v>
      </c>
      <c r="AR9" s="583" t="s">
        <v>1159</v>
      </c>
      <c r="AS9" s="583" t="s">
        <v>957</v>
      </c>
      <c r="AT9" s="583" t="s">
        <v>1003</v>
      </c>
      <c r="AU9" s="583" t="s">
        <v>960</v>
      </c>
      <c r="AV9" s="583" t="s">
        <v>2238</v>
      </c>
      <c r="AW9" s="583" t="s">
        <v>960</v>
      </c>
      <c r="AX9" s="583" t="s">
        <v>2238</v>
      </c>
      <c r="AY9" s="583" t="s">
        <v>960</v>
      </c>
      <c r="AZ9" s="74" t="s">
        <v>2238</v>
      </c>
      <c r="BA9" s="74" t="s">
        <v>2238</v>
      </c>
      <c r="BB9" s="74" t="s">
        <v>2239</v>
      </c>
      <c r="BC9" s="74" t="s">
        <v>2238</v>
      </c>
      <c r="BD9" s="74" t="s">
        <v>2239</v>
      </c>
      <c r="BE9" s="74" t="s">
        <v>2238</v>
      </c>
      <c r="BF9" s="74" t="s">
        <v>2239</v>
      </c>
      <c r="BG9" s="74" t="s">
        <v>2238</v>
      </c>
      <c r="BH9" s="74" t="s">
        <v>2239</v>
      </c>
      <c r="BI9" s="74" t="s">
        <v>2238</v>
      </c>
      <c r="BJ9" s="74" t="s">
        <v>2239</v>
      </c>
      <c r="BK9" s="74" t="s">
        <v>2238</v>
      </c>
      <c r="BL9" s="74" t="s">
        <v>2239</v>
      </c>
      <c r="BM9" s="74" t="s">
        <v>2238</v>
      </c>
      <c r="BN9" s="74" t="s">
        <v>2239</v>
      </c>
      <c r="BO9" s="74" t="s">
        <v>1035</v>
      </c>
      <c r="BP9" s="74" t="s">
        <v>2239</v>
      </c>
      <c r="BQ9" s="74" t="s">
        <v>1035</v>
      </c>
      <c r="BR9" s="74" t="s">
        <v>2239</v>
      </c>
      <c r="BS9" s="74" t="s">
        <v>1035</v>
      </c>
      <c r="BT9" s="74" t="s">
        <v>2239</v>
      </c>
      <c r="BU9" s="74" t="s">
        <v>1035</v>
      </c>
      <c r="BV9" s="74" t="s">
        <v>2239</v>
      </c>
      <c r="BW9" s="74" t="s">
        <v>1035</v>
      </c>
      <c r="BX9" s="74" t="s">
        <v>2239</v>
      </c>
      <c r="BY9" s="74" t="s">
        <v>1035</v>
      </c>
      <c r="BZ9" s="74" t="s">
        <v>2239</v>
      </c>
      <c r="CA9" s="74" t="s">
        <v>1035</v>
      </c>
      <c r="CB9" s="74" t="s">
        <v>2239</v>
      </c>
      <c r="CC9" s="74" t="s">
        <v>1035</v>
      </c>
      <c r="CD9" s="74" t="s">
        <v>2354</v>
      </c>
      <c r="CE9" s="74" t="s">
        <v>1035</v>
      </c>
      <c r="CF9" s="74" t="s">
        <v>2354</v>
      </c>
      <c r="CG9" s="74" t="s">
        <v>1035</v>
      </c>
      <c r="CH9" s="74" t="s">
        <v>2354</v>
      </c>
      <c r="CI9" s="74" t="s">
        <v>1035</v>
      </c>
      <c r="CJ9" s="74" t="s">
        <v>2354</v>
      </c>
      <c r="CK9" s="74" t="s">
        <v>1035</v>
      </c>
      <c r="CL9" s="74" t="s">
        <v>2354</v>
      </c>
      <c r="CM9" s="74" t="s">
        <v>1000</v>
      </c>
      <c r="CN9" s="74" t="s">
        <v>2354</v>
      </c>
      <c r="CO9" s="74" t="s">
        <v>1000</v>
      </c>
      <c r="CP9" s="74" t="s">
        <v>2354</v>
      </c>
      <c r="CQ9" s="74" t="s">
        <v>2355</v>
      </c>
      <c r="CR9" s="74" t="s">
        <v>2354</v>
      </c>
      <c r="CS9" s="74" t="s">
        <v>2355</v>
      </c>
      <c r="CT9" s="74" t="s">
        <v>2354</v>
      </c>
      <c r="CU9" s="74" t="s">
        <v>2355</v>
      </c>
      <c r="CV9" s="74" t="s">
        <v>2354</v>
      </c>
      <c r="CW9" s="74" t="s">
        <v>2356</v>
      </c>
      <c r="CX9" s="74" t="s">
        <v>2354</v>
      </c>
      <c r="CY9" s="74" t="s">
        <v>2357</v>
      </c>
      <c r="CZ9" s="74" t="s">
        <v>2354</v>
      </c>
      <c r="DA9" s="74" t="s">
        <v>2357</v>
      </c>
      <c r="DB9" s="74" t="s">
        <v>2354</v>
      </c>
      <c r="DC9" s="74" t="s">
        <v>2235</v>
      </c>
      <c r="DD9" s="74" t="s">
        <v>2239</v>
      </c>
      <c r="DE9" s="74" t="s">
        <v>2238</v>
      </c>
      <c r="DF9" s="74" t="s">
        <v>2239</v>
      </c>
      <c r="DG9" s="74" t="s">
        <v>2238</v>
      </c>
      <c r="DH9" s="74" t="s">
        <v>2239</v>
      </c>
      <c r="DI9" s="74" t="s">
        <v>2238</v>
      </c>
      <c r="DJ9" s="74" t="s">
        <v>2239</v>
      </c>
      <c r="DK9" s="74" t="s">
        <v>1000</v>
      </c>
      <c r="DL9" s="74" t="s">
        <v>2239</v>
      </c>
      <c r="DM9" s="74" t="s">
        <v>1000</v>
      </c>
      <c r="DN9" s="74" t="s">
        <v>2239</v>
      </c>
      <c r="DO9" s="74" t="s">
        <v>1000</v>
      </c>
      <c r="DP9" s="74" t="s">
        <v>2239</v>
      </c>
      <c r="DQ9" s="74" t="s">
        <v>1000</v>
      </c>
      <c r="DR9" s="74" t="s">
        <v>2239</v>
      </c>
      <c r="DS9" s="74" t="s">
        <v>1241</v>
      </c>
      <c r="DT9" s="74" t="s">
        <v>2358</v>
      </c>
      <c r="DU9" s="74" t="s">
        <v>1241</v>
      </c>
      <c r="DV9" s="74" t="s">
        <v>2358</v>
      </c>
      <c r="DW9" s="74" t="s">
        <v>2355</v>
      </c>
      <c r="DX9" s="74" t="s">
        <v>2358</v>
      </c>
      <c r="DY9" s="74" t="s">
        <v>2355</v>
      </c>
      <c r="DZ9" s="74" t="s">
        <v>2358</v>
      </c>
      <c r="EA9" s="74" t="s">
        <v>2355</v>
      </c>
      <c r="EB9" s="74" t="s">
        <v>2358</v>
      </c>
      <c r="EC9" s="74" t="s">
        <v>2355</v>
      </c>
      <c r="ED9" s="74" t="s">
        <v>2358</v>
      </c>
      <c r="EE9" s="74" t="s">
        <v>2355</v>
      </c>
      <c r="EF9" s="74" t="s">
        <v>2358</v>
      </c>
      <c r="EG9" s="74" t="s">
        <v>2355</v>
      </c>
      <c r="EH9" s="74" t="s">
        <v>2358</v>
      </c>
      <c r="EI9" s="74" t="s">
        <v>2355</v>
      </c>
      <c r="EJ9" s="74" t="s">
        <v>2358</v>
      </c>
      <c r="EK9" s="74" t="s">
        <v>2355</v>
      </c>
      <c r="EL9" s="74" t="s">
        <v>2358</v>
      </c>
      <c r="EM9" s="74" t="s">
        <v>2355</v>
      </c>
      <c r="EN9" s="74" t="s">
        <v>2358</v>
      </c>
      <c r="EO9" s="74" t="s">
        <v>2355</v>
      </c>
      <c r="EP9" s="74" t="s">
        <v>2358</v>
      </c>
      <c r="EQ9" s="74" t="s">
        <v>2355</v>
      </c>
      <c r="ER9" s="74" t="s">
        <v>2358</v>
      </c>
      <c r="ES9" s="74" t="s">
        <v>2355</v>
      </c>
      <c r="ET9" s="74" t="s">
        <v>2358</v>
      </c>
      <c r="EU9" s="74" t="s">
        <v>2355</v>
      </c>
      <c r="EV9" s="74" t="s">
        <v>2358</v>
      </c>
      <c r="EW9" s="74" t="s">
        <v>2355</v>
      </c>
      <c r="EX9" s="74" t="s">
        <v>2358</v>
      </c>
      <c r="EY9" s="74" t="s">
        <v>2234</v>
      </c>
      <c r="EZ9" s="74" t="s">
        <v>2358</v>
      </c>
      <c r="FA9" s="74" t="s">
        <v>2234</v>
      </c>
      <c r="FB9" s="74" t="s">
        <v>2358</v>
      </c>
      <c r="FC9" s="74" t="s">
        <v>2359</v>
      </c>
      <c r="FD9" s="74" t="s">
        <v>2358</v>
      </c>
      <c r="FE9" s="74" t="s">
        <v>2359</v>
      </c>
      <c r="FF9" s="74" t="s">
        <v>2358</v>
      </c>
      <c r="FG9" s="74" t="s">
        <v>2359</v>
      </c>
      <c r="FH9" s="74" t="s">
        <v>2358</v>
      </c>
      <c r="FI9" s="74" t="s">
        <v>2238</v>
      </c>
      <c r="FJ9" s="74" t="s">
        <v>2239</v>
      </c>
      <c r="FK9" s="74" t="s">
        <v>2238</v>
      </c>
      <c r="FL9" s="74" t="s">
        <v>2239</v>
      </c>
      <c r="FM9" s="74" t="s">
        <v>2238</v>
      </c>
      <c r="FN9" s="74" t="s">
        <v>2239</v>
      </c>
      <c r="FO9" s="74" t="s">
        <v>2238</v>
      </c>
      <c r="FP9" s="74" t="s">
        <v>2239</v>
      </c>
      <c r="FQ9" s="74" t="s">
        <v>2238</v>
      </c>
      <c r="FR9" s="74" t="s">
        <v>2239</v>
      </c>
      <c r="FS9" s="74" t="s">
        <v>2238</v>
      </c>
      <c r="FT9" s="74" t="s">
        <v>2239</v>
      </c>
      <c r="FU9" s="74" t="s">
        <v>2238</v>
      </c>
      <c r="FV9" s="74" t="s">
        <v>2239</v>
      </c>
      <c r="FW9" s="74" t="s">
        <v>2238</v>
      </c>
      <c r="FX9" s="74" t="s">
        <v>2239</v>
      </c>
      <c r="FY9" s="74" t="s">
        <v>2238</v>
      </c>
      <c r="FZ9" s="74" t="s">
        <v>2239</v>
      </c>
      <c r="GA9" s="74" t="s">
        <v>2238</v>
      </c>
      <c r="GB9" s="74" t="s">
        <v>2239</v>
      </c>
      <c r="GC9" s="74" t="s">
        <v>2238</v>
      </c>
      <c r="GD9" s="74" t="s">
        <v>2239</v>
      </c>
      <c r="GE9" s="74" t="s">
        <v>2238</v>
      </c>
      <c r="GF9" s="74" t="s">
        <v>2239</v>
      </c>
      <c r="GG9" s="74" t="s">
        <v>2238</v>
      </c>
      <c r="GH9" s="74" t="s">
        <v>2239</v>
      </c>
      <c r="GI9" s="74" t="s">
        <v>2238</v>
      </c>
      <c r="GJ9" s="74" t="s">
        <v>2239</v>
      </c>
      <c r="GK9" s="74" t="s">
        <v>2238</v>
      </c>
      <c r="GL9" s="74" t="s">
        <v>2239</v>
      </c>
      <c r="GM9" s="74" t="s">
        <v>2238</v>
      </c>
      <c r="GN9" s="74" t="s">
        <v>2239</v>
      </c>
      <c r="GO9" s="74" t="s">
        <v>2238</v>
      </c>
      <c r="GP9" s="74" t="s">
        <v>2239</v>
      </c>
      <c r="GQ9" s="74" t="s">
        <v>2238</v>
      </c>
      <c r="GR9" s="74" t="s">
        <v>2239</v>
      </c>
      <c r="GS9" s="74" t="s">
        <v>2238</v>
      </c>
      <c r="GT9" s="74" t="s">
        <v>2239</v>
      </c>
      <c r="GU9" s="74" t="s">
        <v>2238</v>
      </c>
      <c r="GV9" s="74" t="s">
        <v>2239</v>
      </c>
      <c r="GW9" s="74" t="s">
        <v>2238</v>
      </c>
      <c r="GX9" s="74" t="s">
        <v>2239</v>
      </c>
      <c r="GY9" s="74" t="s">
        <v>2238</v>
      </c>
      <c r="GZ9" s="74" t="s">
        <v>2239</v>
      </c>
      <c r="HA9" s="74" t="s">
        <v>2238</v>
      </c>
      <c r="HB9" s="74" t="s">
        <v>2239</v>
      </c>
      <c r="HC9" s="74" t="s">
        <v>2238</v>
      </c>
      <c r="HD9" s="74" t="s">
        <v>2239</v>
      </c>
      <c r="HE9" s="74" t="s">
        <v>2238</v>
      </c>
      <c r="HF9" s="74" t="s">
        <v>2239</v>
      </c>
      <c r="HG9" s="74" t="s">
        <v>2238</v>
      </c>
      <c r="HH9" s="74" t="s">
        <v>2239</v>
      </c>
      <c r="HI9" s="74" t="s">
        <v>2238</v>
      </c>
      <c r="HJ9" s="74" t="s">
        <v>2239</v>
      </c>
      <c r="HK9" s="74" t="s">
        <v>2238</v>
      </c>
      <c r="HL9" s="74" t="s">
        <v>2239</v>
      </c>
      <c r="HM9" s="74" t="s">
        <v>2238</v>
      </c>
      <c r="HN9" s="74" t="s">
        <v>2239</v>
      </c>
      <c r="HO9" s="74" t="s">
        <v>2238</v>
      </c>
      <c r="HP9" s="74" t="s">
        <v>2239</v>
      </c>
      <c r="HQ9" s="74" t="s">
        <v>2238</v>
      </c>
      <c r="HR9" s="74" t="s">
        <v>2239</v>
      </c>
      <c r="HS9" s="74" t="s">
        <v>2238</v>
      </c>
      <c r="HT9" s="74" t="s">
        <v>2239</v>
      </c>
      <c r="HU9" s="74" t="s">
        <v>2238</v>
      </c>
      <c r="HV9" s="74" t="s">
        <v>2239</v>
      </c>
      <c r="HW9" s="74" t="s">
        <v>2238</v>
      </c>
      <c r="HX9" s="74" t="s">
        <v>2239</v>
      </c>
      <c r="HY9" s="74" t="s">
        <v>2238</v>
      </c>
      <c r="HZ9" s="74" t="s">
        <v>2239</v>
      </c>
      <c r="IA9" s="74" t="s">
        <v>2238</v>
      </c>
      <c r="IB9" s="74" t="s">
        <v>2239</v>
      </c>
      <c r="IC9" s="74" t="s">
        <v>2238</v>
      </c>
      <c r="ID9" s="74" t="s">
        <v>2239</v>
      </c>
      <c r="IE9" s="74" t="s">
        <v>2238</v>
      </c>
      <c r="IF9" s="74" t="s">
        <v>2239</v>
      </c>
      <c r="IG9" s="74" t="s">
        <v>2239</v>
      </c>
      <c r="IH9" s="74" t="s">
        <v>2239</v>
      </c>
      <c r="II9" s="74" t="s">
        <v>2239</v>
      </c>
      <c r="IJ9" s="74" t="s">
        <v>2239</v>
      </c>
      <c r="IK9" s="74" t="s">
        <v>2239</v>
      </c>
      <c r="IL9" s="74" t="s">
        <v>2239</v>
      </c>
      <c r="IM9" s="74" t="s">
        <v>2239</v>
      </c>
      <c r="IN9" s="74" t="s">
        <v>2239</v>
      </c>
      <c r="IO9" s="74" t="s">
        <v>2239</v>
      </c>
      <c r="IP9" s="74" t="s">
        <v>2239</v>
      </c>
      <c r="IQ9" s="74" t="s">
        <v>2239</v>
      </c>
      <c r="IR9" s="74" t="s">
        <v>2239</v>
      </c>
      <c r="IS9" s="74" t="s">
        <v>2239</v>
      </c>
      <c r="IT9" s="74" t="s">
        <v>2239</v>
      </c>
      <c r="IU9" s="74" t="s">
        <v>2239</v>
      </c>
      <c r="IV9" s="74" t="s">
        <v>2239</v>
      </c>
      <c r="IW9" s="595" t="s">
        <v>2239</v>
      </c>
      <c r="IX9" s="595" t="s">
        <v>2239</v>
      </c>
    </row>
    <row r="10" customHeight="1" spans="1:258">
      <c r="A10" s="582"/>
      <c r="B10" s="582" t="s">
        <v>2360</v>
      </c>
      <c r="C10" s="582" t="s">
        <v>2361</v>
      </c>
      <c r="D10" s="582" t="s">
        <v>2362</v>
      </c>
      <c r="E10" s="583" t="s">
        <v>2361</v>
      </c>
      <c r="F10" s="583" t="s">
        <v>2362</v>
      </c>
      <c r="G10" s="583" t="s">
        <v>2361</v>
      </c>
      <c r="H10" s="583" t="s">
        <v>2362</v>
      </c>
      <c r="I10" s="583" t="s">
        <v>2363</v>
      </c>
      <c r="J10" s="583" t="s">
        <v>2265</v>
      </c>
      <c r="K10" s="583" t="s">
        <v>2363</v>
      </c>
      <c r="L10" s="583" t="s">
        <v>2265</v>
      </c>
      <c r="M10" s="583" t="s">
        <v>2264</v>
      </c>
      <c r="N10" s="583" t="s">
        <v>2364</v>
      </c>
      <c r="O10" s="583" t="s">
        <v>2264</v>
      </c>
      <c r="P10" s="583" t="s">
        <v>2365</v>
      </c>
      <c r="Q10" s="583" t="s">
        <v>2264</v>
      </c>
      <c r="R10" s="583" t="s">
        <v>2365</v>
      </c>
      <c r="S10" s="583" t="s">
        <v>2264</v>
      </c>
      <c r="T10" s="583" t="s">
        <v>2364</v>
      </c>
      <c r="U10" s="583" t="s">
        <v>2264</v>
      </c>
      <c r="V10" s="583" t="s">
        <v>2364</v>
      </c>
      <c r="W10" s="583" t="s">
        <v>2366</v>
      </c>
      <c r="X10" s="583" t="s">
        <v>2364</v>
      </c>
      <c r="Y10" s="583" t="s">
        <v>2252</v>
      </c>
      <c r="Z10" s="583" t="s">
        <v>2364</v>
      </c>
      <c r="AA10" s="583" t="s">
        <v>2367</v>
      </c>
      <c r="AB10" s="583" t="s">
        <v>2368</v>
      </c>
      <c r="AC10" s="583" t="s">
        <v>2252</v>
      </c>
      <c r="AD10" s="583" t="s">
        <v>2364</v>
      </c>
      <c r="AE10" s="583" t="s">
        <v>2252</v>
      </c>
      <c r="AF10" s="583" t="s">
        <v>2364</v>
      </c>
      <c r="AG10" s="583" t="s">
        <v>2252</v>
      </c>
      <c r="AH10" s="583" t="s">
        <v>2364</v>
      </c>
      <c r="AI10" s="583" t="s">
        <v>2252</v>
      </c>
      <c r="AJ10" s="583" t="s">
        <v>2364</v>
      </c>
      <c r="AK10" s="583" t="s">
        <v>2252</v>
      </c>
      <c r="AL10" s="583" t="s">
        <v>2364</v>
      </c>
      <c r="AM10" s="583" t="s">
        <v>2252</v>
      </c>
      <c r="AN10" s="583" t="s">
        <v>2364</v>
      </c>
      <c r="AO10" s="583" t="s">
        <v>2252</v>
      </c>
      <c r="AP10" s="583" t="s">
        <v>2364</v>
      </c>
      <c r="AQ10" s="583" t="s">
        <v>2252</v>
      </c>
      <c r="AR10" s="583" t="s">
        <v>2258</v>
      </c>
      <c r="AS10" s="583" t="s">
        <v>2252</v>
      </c>
      <c r="AT10" s="583" t="s">
        <v>2266</v>
      </c>
      <c r="AU10" s="583" t="s">
        <v>2259</v>
      </c>
      <c r="AV10" s="583" t="s">
        <v>2369</v>
      </c>
      <c r="AW10" s="583" t="s">
        <v>2259</v>
      </c>
      <c r="AX10" s="583" t="s">
        <v>2369</v>
      </c>
      <c r="AY10" s="583" t="s">
        <v>2259</v>
      </c>
      <c r="AZ10" s="74" t="s">
        <v>2369</v>
      </c>
      <c r="BA10" s="74" t="s">
        <v>2369</v>
      </c>
      <c r="BB10" s="74" t="s">
        <v>2247</v>
      </c>
      <c r="BC10" s="74" t="s">
        <v>2369</v>
      </c>
      <c r="BD10" s="74" t="s">
        <v>2247</v>
      </c>
      <c r="BE10" s="74" t="s">
        <v>2369</v>
      </c>
      <c r="BF10" s="74" t="s">
        <v>2247</v>
      </c>
      <c r="BG10" s="74" t="s">
        <v>2250</v>
      </c>
      <c r="BH10" s="74" t="s">
        <v>2254</v>
      </c>
      <c r="BI10" s="74" t="s">
        <v>2370</v>
      </c>
      <c r="BJ10" s="74" t="s">
        <v>2254</v>
      </c>
      <c r="BK10" s="74" t="s">
        <v>2370</v>
      </c>
      <c r="BL10" s="74" t="s">
        <v>2371</v>
      </c>
      <c r="BM10" s="74" t="s">
        <v>2370</v>
      </c>
      <c r="BN10" s="74" t="s">
        <v>2371</v>
      </c>
      <c r="BO10" s="74" t="s">
        <v>2259</v>
      </c>
      <c r="BP10" s="74" t="s">
        <v>2371</v>
      </c>
      <c r="BQ10" s="74" t="s">
        <v>2366</v>
      </c>
      <c r="BR10" s="74" t="s">
        <v>2251</v>
      </c>
      <c r="BS10" s="74" t="s">
        <v>2366</v>
      </c>
      <c r="BT10" s="74" t="s">
        <v>2254</v>
      </c>
      <c r="BU10" s="74" t="s">
        <v>2372</v>
      </c>
      <c r="BV10" s="74" t="s">
        <v>2254</v>
      </c>
      <c r="BW10" s="74" t="s">
        <v>2373</v>
      </c>
      <c r="BX10" s="74" t="s">
        <v>2254</v>
      </c>
      <c r="BY10" s="74" t="s">
        <v>2374</v>
      </c>
      <c r="BZ10" s="74" t="s">
        <v>2254</v>
      </c>
      <c r="CA10" s="74" t="s">
        <v>2374</v>
      </c>
      <c r="CB10" s="74" t="s">
        <v>2254</v>
      </c>
      <c r="CC10" s="74" t="s">
        <v>2375</v>
      </c>
      <c r="CD10" s="74" t="s">
        <v>2254</v>
      </c>
      <c r="CE10" s="74" t="s">
        <v>2375</v>
      </c>
      <c r="CF10" s="74" t="s">
        <v>2254</v>
      </c>
      <c r="CG10" s="74" t="s">
        <v>2375</v>
      </c>
      <c r="CH10" s="74" t="s">
        <v>2254</v>
      </c>
      <c r="CI10" s="74" t="s">
        <v>2375</v>
      </c>
      <c r="CJ10" s="74" t="s">
        <v>2254</v>
      </c>
      <c r="CK10" s="74" t="s">
        <v>2375</v>
      </c>
      <c r="CL10" s="74" t="s">
        <v>2254</v>
      </c>
      <c r="CM10" s="74" t="s">
        <v>2376</v>
      </c>
      <c r="CN10" s="74" t="s">
        <v>2377</v>
      </c>
      <c r="CO10" s="74" t="s">
        <v>2264</v>
      </c>
      <c r="CP10" s="74" t="s">
        <v>2377</v>
      </c>
      <c r="CQ10" s="74" t="s">
        <v>2264</v>
      </c>
      <c r="CR10" s="74" t="s">
        <v>2252</v>
      </c>
      <c r="CS10" s="74" t="s">
        <v>2264</v>
      </c>
      <c r="CT10" s="74" t="s">
        <v>2252</v>
      </c>
      <c r="CU10" s="74" t="s">
        <v>2366</v>
      </c>
      <c r="CV10" s="74" t="s">
        <v>2292</v>
      </c>
      <c r="CW10" s="74" t="s">
        <v>2378</v>
      </c>
      <c r="CX10" s="74" t="s">
        <v>2252</v>
      </c>
      <c r="CY10" s="74" t="s">
        <v>2379</v>
      </c>
      <c r="CZ10" s="74" t="s">
        <v>2252</v>
      </c>
      <c r="DA10" s="74" t="s">
        <v>2379</v>
      </c>
      <c r="DB10" s="74" t="s">
        <v>2252</v>
      </c>
      <c r="DC10" s="74" t="s">
        <v>2379</v>
      </c>
      <c r="DD10" s="74" t="s">
        <v>2252</v>
      </c>
      <c r="DE10" s="74" t="s">
        <v>2380</v>
      </c>
      <c r="DF10" s="74" t="s">
        <v>2252</v>
      </c>
      <c r="DG10" s="74" t="s">
        <v>2381</v>
      </c>
      <c r="DH10" s="74" t="s">
        <v>2366</v>
      </c>
      <c r="DI10" s="74" t="s">
        <v>2381</v>
      </c>
      <c r="DJ10" s="74" t="s">
        <v>2366</v>
      </c>
      <c r="DK10" s="74" t="s">
        <v>2381</v>
      </c>
      <c r="DL10" s="74" t="s">
        <v>2366</v>
      </c>
      <c r="DM10" s="74" t="s">
        <v>2381</v>
      </c>
      <c r="DN10" s="74" t="s">
        <v>2366</v>
      </c>
      <c r="DO10" s="74" t="s">
        <v>2381</v>
      </c>
      <c r="DP10" s="74" t="s">
        <v>2366</v>
      </c>
      <c r="DQ10" s="74" t="s">
        <v>2381</v>
      </c>
      <c r="DR10" s="74" t="s">
        <v>2366</v>
      </c>
      <c r="DS10" s="74" t="s">
        <v>2381</v>
      </c>
      <c r="DT10" s="74" t="s">
        <v>2366</v>
      </c>
      <c r="DU10" s="74" t="s">
        <v>2381</v>
      </c>
      <c r="DV10" s="74" t="s">
        <v>2366</v>
      </c>
      <c r="DW10" s="74" t="s">
        <v>2378</v>
      </c>
      <c r="DX10" s="74" t="s">
        <v>2259</v>
      </c>
      <c r="DY10" s="74" t="s">
        <v>2378</v>
      </c>
      <c r="DZ10" s="74" t="s">
        <v>2259</v>
      </c>
      <c r="EA10" s="74" t="s">
        <v>2378</v>
      </c>
      <c r="EB10" s="74" t="s">
        <v>2259</v>
      </c>
      <c r="EC10" s="74" t="s">
        <v>2257</v>
      </c>
      <c r="ED10" s="74" t="s">
        <v>2369</v>
      </c>
      <c r="EE10" s="74" t="s">
        <v>2257</v>
      </c>
      <c r="EF10" s="74" t="s">
        <v>2369</v>
      </c>
      <c r="EG10" s="74" t="s">
        <v>2372</v>
      </c>
      <c r="EH10" s="74" t="s">
        <v>2369</v>
      </c>
      <c r="EI10" s="74" t="s">
        <v>2372</v>
      </c>
      <c r="EJ10" s="74" t="s">
        <v>2369</v>
      </c>
      <c r="EK10" s="74" t="s">
        <v>2372</v>
      </c>
      <c r="EL10" s="74" t="s">
        <v>2369</v>
      </c>
      <c r="EM10" s="74" t="s">
        <v>2289</v>
      </c>
      <c r="EN10" s="74" t="s">
        <v>2369</v>
      </c>
      <c r="EO10" s="74" t="s">
        <v>2289</v>
      </c>
      <c r="EP10" s="74" t="s">
        <v>2369</v>
      </c>
      <c r="EQ10" s="74" t="s">
        <v>2289</v>
      </c>
      <c r="ER10" s="74" t="s">
        <v>2369</v>
      </c>
      <c r="ES10" s="74" t="s">
        <v>2382</v>
      </c>
      <c r="ET10" s="74" t="s">
        <v>2254</v>
      </c>
      <c r="EU10" s="74" t="s">
        <v>2382</v>
      </c>
      <c r="EV10" s="74" t="s">
        <v>2254</v>
      </c>
      <c r="EW10" s="74" t="s">
        <v>2382</v>
      </c>
      <c r="EX10" s="74" t="s">
        <v>2254</v>
      </c>
      <c r="EY10" s="74" t="s">
        <v>2383</v>
      </c>
      <c r="EZ10" s="74" t="s">
        <v>2254</v>
      </c>
      <c r="FA10" s="74" t="s">
        <v>2383</v>
      </c>
      <c r="FB10" s="74" t="s">
        <v>2254</v>
      </c>
      <c r="FC10" s="74" t="s">
        <v>2252</v>
      </c>
      <c r="FD10" s="74" t="s">
        <v>2254</v>
      </c>
      <c r="FE10" s="74" t="s">
        <v>2384</v>
      </c>
      <c r="FF10" s="74" t="s">
        <v>2289</v>
      </c>
      <c r="FG10" s="74" t="s">
        <v>2384</v>
      </c>
      <c r="FH10" s="74" t="s">
        <v>2289</v>
      </c>
      <c r="FI10" s="74" t="s">
        <v>2384</v>
      </c>
      <c r="FJ10" s="74" t="s">
        <v>2289</v>
      </c>
      <c r="FK10" s="74" t="s">
        <v>2385</v>
      </c>
      <c r="FL10" s="74" t="s">
        <v>2289</v>
      </c>
      <c r="FM10" s="74" t="s">
        <v>2385</v>
      </c>
      <c r="FN10" s="74" t="s">
        <v>2289</v>
      </c>
      <c r="FO10" s="74" t="s">
        <v>2386</v>
      </c>
      <c r="FP10" s="74" t="s">
        <v>2289</v>
      </c>
      <c r="FQ10" s="74" t="s">
        <v>2386</v>
      </c>
      <c r="FR10" s="74" t="s">
        <v>2289</v>
      </c>
      <c r="FS10" s="74" t="s">
        <v>2386</v>
      </c>
      <c r="FT10" s="74" t="s">
        <v>2289</v>
      </c>
      <c r="FU10" s="74" t="s">
        <v>2386</v>
      </c>
      <c r="FV10" s="74" t="s">
        <v>2289</v>
      </c>
      <c r="FW10" s="74" t="s">
        <v>2386</v>
      </c>
      <c r="FX10" s="74" t="s">
        <v>2289</v>
      </c>
      <c r="FY10" s="74" t="s">
        <v>2386</v>
      </c>
      <c r="FZ10" s="74" t="s">
        <v>2289</v>
      </c>
      <c r="GA10" s="74" t="s">
        <v>2369</v>
      </c>
      <c r="GB10" s="74" t="s">
        <v>2254</v>
      </c>
      <c r="GC10" s="74" t="s">
        <v>2369</v>
      </c>
      <c r="GD10" s="74" t="s">
        <v>2254</v>
      </c>
      <c r="GE10" s="74" t="s">
        <v>2369</v>
      </c>
      <c r="GF10" s="74" t="s">
        <v>2254</v>
      </c>
      <c r="GG10" s="74" t="s">
        <v>2369</v>
      </c>
      <c r="GH10" s="74" t="s">
        <v>2254</v>
      </c>
      <c r="GI10" s="74" t="s">
        <v>2369</v>
      </c>
      <c r="GJ10" s="74" t="s">
        <v>2254</v>
      </c>
      <c r="GK10" s="74" t="s">
        <v>2369</v>
      </c>
      <c r="GL10" s="74" t="s">
        <v>2254</v>
      </c>
      <c r="GM10" s="74" t="s">
        <v>2252</v>
      </c>
      <c r="GN10" s="74" t="s">
        <v>2254</v>
      </c>
      <c r="GO10" s="74" t="s">
        <v>2387</v>
      </c>
      <c r="GP10" s="74" t="s">
        <v>2254</v>
      </c>
      <c r="GQ10" s="74" t="s">
        <v>2387</v>
      </c>
      <c r="GR10" s="74" t="s">
        <v>2254</v>
      </c>
      <c r="GS10" s="74" t="s">
        <v>2387</v>
      </c>
      <c r="GT10" s="74" t="s">
        <v>2254</v>
      </c>
      <c r="GU10" s="74" t="s">
        <v>2387</v>
      </c>
      <c r="GV10" s="74" t="s">
        <v>2254</v>
      </c>
      <c r="GW10" s="74" t="s">
        <v>2387</v>
      </c>
      <c r="GX10" s="74" t="s">
        <v>2254</v>
      </c>
      <c r="GY10" s="74" t="s">
        <v>2387</v>
      </c>
      <c r="GZ10" s="74" t="s">
        <v>2254</v>
      </c>
      <c r="HA10" s="74" t="s">
        <v>2387</v>
      </c>
      <c r="HB10" s="74" t="s">
        <v>2254</v>
      </c>
      <c r="HC10" s="74" t="s">
        <v>2387</v>
      </c>
      <c r="HD10" s="74" t="s">
        <v>2254</v>
      </c>
      <c r="HE10" s="74" t="s">
        <v>2387</v>
      </c>
      <c r="HF10" s="74" t="s">
        <v>2254</v>
      </c>
      <c r="HG10" s="74" t="s">
        <v>2387</v>
      </c>
      <c r="HH10" s="74" t="s">
        <v>2254</v>
      </c>
      <c r="HI10" s="74" t="s">
        <v>2254</v>
      </c>
      <c r="HJ10" s="74" t="s">
        <v>2388</v>
      </c>
      <c r="HK10" s="74" t="s">
        <v>2254</v>
      </c>
      <c r="HL10" s="74" t="s">
        <v>2388</v>
      </c>
      <c r="HM10" s="74" t="s">
        <v>2389</v>
      </c>
      <c r="HN10" s="74" t="s">
        <v>2388</v>
      </c>
      <c r="HO10" s="74" t="s">
        <v>2369</v>
      </c>
      <c r="HP10" s="74" t="s">
        <v>2388</v>
      </c>
      <c r="HQ10" s="74" t="s">
        <v>2369</v>
      </c>
      <c r="HR10" s="74" t="s">
        <v>2388</v>
      </c>
      <c r="HS10" s="74" t="s">
        <v>2369</v>
      </c>
      <c r="HT10" s="74" t="s">
        <v>2388</v>
      </c>
      <c r="HU10" s="74" t="s">
        <v>2369</v>
      </c>
      <c r="HV10" s="74" t="s">
        <v>2388</v>
      </c>
      <c r="HW10" s="74" t="s">
        <v>2369</v>
      </c>
      <c r="HX10" s="74" t="s">
        <v>2388</v>
      </c>
      <c r="HY10" s="74" t="s">
        <v>2369</v>
      </c>
      <c r="HZ10" s="74" t="s">
        <v>2388</v>
      </c>
      <c r="IA10" s="74" t="s">
        <v>2369</v>
      </c>
      <c r="IB10" s="74" t="s">
        <v>2388</v>
      </c>
      <c r="IC10" s="74" t="s">
        <v>2390</v>
      </c>
      <c r="ID10" s="74" t="s">
        <v>2388</v>
      </c>
      <c r="IE10" s="74" t="s">
        <v>2390</v>
      </c>
      <c r="IF10" s="74" t="s">
        <v>2388</v>
      </c>
      <c r="IG10" s="74" t="s">
        <v>2390</v>
      </c>
      <c r="IH10" s="74" t="s">
        <v>2388</v>
      </c>
      <c r="II10" s="74" t="s">
        <v>2369</v>
      </c>
      <c r="IJ10" s="74" t="s">
        <v>2388</v>
      </c>
      <c r="IK10" s="74" t="s">
        <v>2369</v>
      </c>
      <c r="IL10" s="74" t="s">
        <v>2388</v>
      </c>
      <c r="IM10" s="74" t="s">
        <v>2369</v>
      </c>
      <c r="IN10" s="74" t="s">
        <v>2388</v>
      </c>
      <c r="IO10" s="74" t="s">
        <v>2369</v>
      </c>
      <c r="IP10" s="74" t="s">
        <v>2388</v>
      </c>
      <c r="IQ10" s="74" t="s">
        <v>2377</v>
      </c>
      <c r="IR10" s="74" t="s">
        <v>2251</v>
      </c>
      <c r="IS10" s="74" t="s">
        <v>2382</v>
      </c>
      <c r="IT10" s="74" t="s">
        <v>2251</v>
      </c>
      <c r="IU10" s="74" t="s">
        <v>2382</v>
      </c>
      <c r="IV10" s="74" t="s">
        <v>2251</v>
      </c>
      <c r="IW10" s="595" t="s">
        <v>2289</v>
      </c>
      <c r="IX10" s="595" t="s">
        <v>2251</v>
      </c>
    </row>
    <row r="11" customHeight="1" spans="1:258">
      <c r="A11" s="582"/>
      <c r="B11" s="582" t="s">
        <v>2391</v>
      </c>
      <c r="C11" s="582" t="s">
        <v>2351</v>
      </c>
      <c r="D11" s="582" t="s">
        <v>2392</v>
      </c>
      <c r="E11" s="583" t="s">
        <v>2351</v>
      </c>
      <c r="F11" s="583" t="s">
        <v>2392</v>
      </c>
      <c r="G11" s="583" t="s">
        <v>2351</v>
      </c>
      <c r="H11" s="583" t="s">
        <v>2392</v>
      </c>
      <c r="I11" s="583" t="s">
        <v>2232</v>
      </c>
      <c r="J11" s="586" t="s">
        <v>968</v>
      </c>
      <c r="K11" s="583" t="s">
        <v>1006</v>
      </c>
      <c r="L11" s="586" t="s">
        <v>1878</v>
      </c>
      <c r="M11" s="583" t="s">
        <v>2393</v>
      </c>
      <c r="N11" s="586" t="s">
        <v>2394</v>
      </c>
      <c r="O11" s="583" t="s">
        <v>2393</v>
      </c>
      <c r="P11" s="586" t="s">
        <v>1167</v>
      </c>
      <c r="Q11" s="583" t="s">
        <v>2393</v>
      </c>
      <c r="R11" s="586" t="s">
        <v>1167</v>
      </c>
      <c r="S11" s="583" t="s">
        <v>2393</v>
      </c>
      <c r="T11" s="586" t="s">
        <v>2392</v>
      </c>
      <c r="U11" s="583" t="s">
        <v>2393</v>
      </c>
      <c r="V11" s="586" t="s">
        <v>2392</v>
      </c>
      <c r="W11" s="583" t="s">
        <v>2393</v>
      </c>
      <c r="X11" s="586" t="s">
        <v>2392</v>
      </c>
      <c r="Y11" s="583" t="s">
        <v>2393</v>
      </c>
      <c r="Z11" s="586" t="s">
        <v>2392</v>
      </c>
      <c r="AA11" s="583" t="s">
        <v>2395</v>
      </c>
      <c r="AB11" s="586" t="s">
        <v>2396</v>
      </c>
      <c r="AC11" s="586" t="s">
        <v>957</v>
      </c>
      <c r="AD11" s="586" t="s">
        <v>2392</v>
      </c>
      <c r="AE11" s="586" t="s">
        <v>957</v>
      </c>
      <c r="AF11" s="586" t="s">
        <v>2392</v>
      </c>
      <c r="AG11" s="586" t="s">
        <v>957</v>
      </c>
      <c r="AH11" s="586" t="s">
        <v>2392</v>
      </c>
      <c r="AI11" s="586" t="s">
        <v>2394</v>
      </c>
      <c r="AJ11" s="586" t="s">
        <v>2397</v>
      </c>
      <c r="AK11" s="586" t="s">
        <v>2394</v>
      </c>
      <c r="AL11" s="586" t="s">
        <v>2397</v>
      </c>
      <c r="AM11" s="586" t="s">
        <v>2394</v>
      </c>
      <c r="AN11" s="586" t="s">
        <v>2397</v>
      </c>
      <c r="AO11" s="586" t="s">
        <v>2394</v>
      </c>
      <c r="AP11" s="586" t="s">
        <v>2397</v>
      </c>
      <c r="AQ11" s="586" t="s">
        <v>2394</v>
      </c>
      <c r="AR11" s="586" t="s">
        <v>2397</v>
      </c>
      <c r="AS11" s="586" t="s">
        <v>2394</v>
      </c>
      <c r="AT11" s="586" t="s">
        <v>2398</v>
      </c>
      <c r="AU11" s="586" t="s">
        <v>2394</v>
      </c>
      <c r="AV11" s="586" t="s">
        <v>2235</v>
      </c>
      <c r="AW11" s="586" t="s">
        <v>2394</v>
      </c>
      <c r="AX11" s="586" t="s">
        <v>2235</v>
      </c>
      <c r="AY11" s="586" t="s">
        <v>2394</v>
      </c>
      <c r="AZ11" s="74" t="s">
        <v>2235</v>
      </c>
      <c r="BA11" s="74" t="s">
        <v>2235</v>
      </c>
      <c r="BB11" s="74" t="s">
        <v>2355</v>
      </c>
      <c r="BC11" s="74" t="s">
        <v>2235</v>
      </c>
      <c r="BD11" s="74" t="s">
        <v>2355</v>
      </c>
      <c r="BE11" s="74" t="s">
        <v>2235</v>
      </c>
      <c r="BF11" s="74" t="s">
        <v>2355</v>
      </c>
      <c r="BG11" s="74" t="s">
        <v>2234</v>
      </c>
      <c r="BH11" s="74" t="s">
        <v>2355</v>
      </c>
      <c r="BI11" s="74" t="s">
        <v>2234</v>
      </c>
      <c r="BJ11" s="74" t="s">
        <v>2355</v>
      </c>
      <c r="BK11" s="74" t="s">
        <v>2234</v>
      </c>
      <c r="BL11" s="74" t="s">
        <v>1003</v>
      </c>
      <c r="BM11" s="74" t="s">
        <v>2234</v>
      </c>
      <c r="BN11" s="74" t="s">
        <v>1003</v>
      </c>
      <c r="BO11" s="74" t="s">
        <v>2359</v>
      </c>
      <c r="BP11" s="74" t="s">
        <v>1003</v>
      </c>
      <c r="BQ11" s="74" t="s">
        <v>2359</v>
      </c>
      <c r="BR11" s="74" t="s">
        <v>1003</v>
      </c>
      <c r="BS11" s="74" t="s">
        <v>2238</v>
      </c>
      <c r="BT11" s="74" t="s">
        <v>2238</v>
      </c>
      <c r="BU11" s="74" t="s">
        <v>2238</v>
      </c>
      <c r="BV11" s="74" t="s">
        <v>2238</v>
      </c>
      <c r="BW11" s="74" t="s">
        <v>2238</v>
      </c>
      <c r="BX11" s="74" t="s">
        <v>2238</v>
      </c>
      <c r="BY11" s="74" t="s">
        <v>2238</v>
      </c>
      <c r="BZ11" s="74" t="s">
        <v>2238</v>
      </c>
      <c r="CA11" s="74" t="s">
        <v>2238</v>
      </c>
      <c r="CB11" s="74" t="s">
        <v>2238</v>
      </c>
      <c r="CC11" s="74" t="s">
        <v>2238</v>
      </c>
      <c r="CD11" s="74" t="s">
        <v>2359</v>
      </c>
      <c r="CE11" s="74" t="s">
        <v>2238</v>
      </c>
      <c r="CF11" s="74" t="s">
        <v>2359</v>
      </c>
      <c r="CG11" s="74" t="s">
        <v>2238</v>
      </c>
      <c r="CH11" s="74" t="s">
        <v>2359</v>
      </c>
      <c r="CI11" s="74" t="s">
        <v>2238</v>
      </c>
      <c r="CJ11" s="74" t="s">
        <v>2359</v>
      </c>
      <c r="CK11" s="74" t="s">
        <v>2238</v>
      </c>
      <c r="CL11" s="74" t="s">
        <v>2359</v>
      </c>
      <c r="CM11" s="74" t="s">
        <v>2399</v>
      </c>
      <c r="CN11" s="74" t="s">
        <v>2359</v>
      </c>
      <c r="CO11" s="74" t="s">
        <v>2400</v>
      </c>
      <c r="CP11" s="74" t="s">
        <v>2359</v>
      </c>
      <c r="CQ11" s="74" t="s">
        <v>2400</v>
      </c>
      <c r="CR11" s="74" t="s">
        <v>2359</v>
      </c>
      <c r="CS11" s="74" t="s">
        <v>2400</v>
      </c>
      <c r="CT11" s="74" t="s">
        <v>2359</v>
      </c>
      <c r="CU11" s="74" t="s">
        <v>2400</v>
      </c>
      <c r="CV11" s="74" t="s">
        <v>2359</v>
      </c>
      <c r="CW11" s="74" t="s">
        <v>2222</v>
      </c>
      <c r="CX11" s="74" t="s">
        <v>2359</v>
      </c>
      <c r="CY11" s="74" t="s">
        <v>2222</v>
      </c>
      <c r="CZ11" s="74" t="s">
        <v>2359</v>
      </c>
      <c r="DA11" s="74" t="s">
        <v>2222</v>
      </c>
      <c r="DB11" s="74" t="s">
        <v>2359</v>
      </c>
      <c r="DC11" s="74" t="s">
        <v>1241</v>
      </c>
      <c r="DD11" s="74" t="s">
        <v>2238</v>
      </c>
      <c r="DE11" s="74" t="s">
        <v>1241</v>
      </c>
      <c r="DF11" s="74" t="s">
        <v>2238</v>
      </c>
      <c r="DG11" s="74" t="s">
        <v>1241</v>
      </c>
      <c r="DH11" s="74" t="s">
        <v>2238</v>
      </c>
      <c r="DI11" s="74" t="s">
        <v>1241</v>
      </c>
      <c r="DJ11" s="74" t="s">
        <v>2238</v>
      </c>
      <c r="DK11" s="74" t="s">
        <v>1241</v>
      </c>
      <c r="DL11" s="74" t="s">
        <v>2238</v>
      </c>
      <c r="DM11" s="74" t="s">
        <v>1241</v>
      </c>
      <c r="DN11" s="74" t="s">
        <v>2238</v>
      </c>
      <c r="DO11" s="74" t="s">
        <v>1241</v>
      </c>
      <c r="DP11" s="74" t="s">
        <v>2238</v>
      </c>
      <c r="DQ11" s="74" t="s">
        <v>1241</v>
      </c>
      <c r="DR11" s="74" t="s">
        <v>2238</v>
      </c>
      <c r="DS11" s="74" t="s">
        <v>2401</v>
      </c>
      <c r="DT11" s="74" t="s">
        <v>2359</v>
      </c>
      <c r="DU11" s="74" t="s">
        <v>2401</v>
      </c>
      <c r="DV11" s="74" t="s">
        <v>2359</v>
      </c>
      <c r="DW11" s="74" t="s">
        <v>2234</v>
      </c>
      <c r="DX11" s="74" t="s">
        <v>2359</v>
      </c>
      <c r="DY11" s="74" t="s">
        <v>2234</v>
      </c>
      <c r="DZ11" s="74" t="s">
        <v>2359</v>
      </c>
      <c r="EA11" s="74" t="s">
        <v>2234</v>
      </c>
      <c r="EB11" s="74" t="s">
        <v>2359</v>
      </c>
      <c r="EC11" s="74" t="s">
        <v>2234</v>
      </c>
      <c r="ED11" s="74" t="s">
        <v>2359</v>
      </c>
      <c r="EE11" s="74" t="s">
        <v>2234</v>
      </c>
      <c r="EF11" s="74" t="s">
        <v>2359</v>
      </c>
      <c r="EG11" s="74" t="s">
        <v>2234</v>
      </c>
      <c r="EH11" s="74" t="s">
        <v>2359</v>
      </c>
      <c r="EI11" s="74" t="s">
        <v>2234</v>
      </c>
      <c r="EJ11" s="74" t="s">
        <v>2359</v>
      </c>
      <c r="EK11" s="74" t="s">
        <v>2234</v>
      </c>
      <c r="EL11" s="74" t="s">
        <v>2359</v>
      </c>
      <c r="EM11" s="74" t="s">
        <v>2234</v>
      </c>
      <c r="EN11" s="74" t="s">
        <v>2359</v>
      </c>
      <c r="EO11" s="74" t="s">
        <v>2234</v>
      </c>
      <c r="EP11" s="74" t="s">
        <v>2359</v>
      </c>
      <c r="EQ11" s="74" t="s">
        <v>2234</v>
      </c>
      <c r="ER11" s="74" t="s">
        <v>2359</v>
      </c>
      <c r="ES11" s="74" t="s">
        <v>2234</v>
      </c>
      <c r="ET11" s="74" t="s">
        <v>2359</v>
      </c>
      <c r="EU11" s="74" t="s">
        <v>2234</v>
      </c>
      <c r="EV11" s="74" t="s">
        <v>2359</v>
      </c>
      <c r="EW11" s="74" t="s">
        <v>2234</v>
      </c>
      <c r="EX11" s="74" t="s">
        <v>2359</v>
      </c>
      <c r="EY11" s="74" t="s">
        <v>2156</v>
      </c>
      <c r="EZ11" s="74" t="s">
        <v>2359</v>
      </c>
      <c r="FA11" s="74" t="s">
        <v>2156</v>
      </c>
      <c r="FB11" s="74" t="s">
        <v>2359</v>
      </c>
      <c r="FC11" s="74" t="s">
        <v>2234</v>
      </c>
      <c r="FD11" s="74" t="s">
        <v>2359</v>
      </c>
      <c r="FE11" s="74" t="s">
        <v>2234</v>
      </c>
      <c r="FF11" s="74" t="s">
        <v>2359</v>
      </c>
      <c r="FG11" s="74" t="s">
        <v>2234</v>
      </c>
      <c r="FH11" s="74" t="s">
        <v>2359</v>
      </c>
      <c r="FI11" s="74" t="s">
        <v>2235</v>
      </c>
      <c r="FJ11" s="74" t="s">
        <v>2238</v>
      </c>
      <c r="FK11" s="74" t="s">
        <v>2235</v>
      </c>
      <c r="FL11" s="74" t="s">
        <v>2238</v>
      </c>
      <c r="FM11" s="74" t="s">
        <v>2235</v>
      </c>
      <c r="FN11" s="74" t="s">
        <v>2238</v>
      </c>
      <c r="FO11" s="74" t="s">
        <v>2238</v>
      </c>
      <c r="FP11" s="74" t="s">
        <v>2240</v>
      </c>
      <c r="FQ11" s="74" t="s">
        <v>2238</v>
      </c>
      <c r="FR11" s="74" t="s">
        <v>2240</v>
      </c>
      <c r="FS11" s="74" t="s">
        <v>2238</v>
      </c>
      <c r="FT11" s="74" t="s">
        <v>2240</v>
      </c>
      <c r="FU11" s="74" t="s">
        <v>2238</v>
      </c>
      <c r="FV11" s="74" t="s">
        <v>2240</v>
      </c>
      <c r="FW11" s="74" t="s">
        <v>2238</v>
      </c>
      <c r="FX11" s="74" t="s">
        <v>2240</v>
      </c>
      <c r="FY11" s="74" t="s">
        <v>2238</v>
      </c>
      <c r="FZ11" s="74" t="s">
        <v>2240</v>
      </c>
      <c r="GA11" s="74" t="s">
        <v>2238</v>
      </c>
      <c r="GB11" s="74" t="s">
        <v>2240</v>
      </c>
      <c r="GC11" s="74" t="s">
        <v>2235</v>
      </c>
      <c r="GD11" s="74" t="s">
        <v>2238</v>
      </c>
      <c r="GE11" s="74" t="s">
        <v>2235</v>
      </c>
      <c r="GF11" s="74" t="s">
        <v>2238</v>
      </c>
      <c r="GG11" s="74" t="s">
        <v>2235</v>
      </c>
      <c r="GH11" s="74" t="s">
        <v>2238</v>
      </c>
      <c r="GI11" s="74" t="s">
        <v>2235</v>
      </c>
      <c r="GJ11" s="74" t="s">
        <v>2238</v>
      </c>
      <c r="GK11" s="74" t="s">
        <v>2235</v>
      </c>
      <c r="GL11" s="74" t="s">
        <v>2238</v>
      </c>
      <c r="GM11" s="74" t="s">
        <v>2235</v>
      </c>
      <c r="GN11" s="74" t="s">
        <v>2238</v>
      </c>
      <c r="GO11" s="74" t="s">
        <v>2235</v>
      </c>
      <c r="GP11" s="74" t="s">
        <v>2238</v>
      </c>
      <c r="GQ11" s="74" t="s">
        <v>2235</v>
      </c>
      <c r="GR11" s="74" t="s">
        <v>2238</v>
      </c>
      <c r="GS11" s="74" t="s">
        <v>2235</v>
      </c>
      <c r="GT11" s="74" t="s">
        <v>2238</v>
      </c>
      <c r="GU11" s="74" t="s">
        <v>2208</v>
      </c>
      <c r="GV11" s="74" t="s">
        <v>2238</v>
      </c>
      <c r="GW11" s="74" t="s">
        <v>2208</v>
      </c>
      <c r="GX11" s="74" t="s">
        <v>2238</v>
      </c>
      <c r="GY11" s="74" t="s">
        <v>2208</v>
      </c>
      <c r="GZ11" s="74" t="s">
        <v>2238</v>
      </c>
      <c r="HA11" s="74" t="s">
        <v>2208</v>
      </c>
      <c r="HB11" s="74" t="s">
        <v>2238</v>
      </c>
      <c r="HC11" s="74" t="s">
        <v>2208</v>
      </c>
      <c r="HD11" s="74" t="s">
        <v>2238</v>
      </c>
      <c r="HE11" s="74" t="s">
        <v>2208</v>
      </c>
      <c r="HF11" s="74" t="s">
        <v>2238</v>
      </c>
      <c r="HG11" s="74" t="s">
        <v>2208</v>
      </c>
      <c r="HH11" s="74" t="s">
        <v>2238</v>
      </c>
      <c r="HI11" s="74" t="s">
        <v>2235</v>
      </c>
      <c r="HJ11" s="74" t="s">
        <v>2238</v>
      </c>
      <c r="HK11" s="74" t="s">
        <v>2235</v>
      </c>
      <c r="HL11" s="74" t="s">
        <v>2238</v>
      </c>
      <c r="HM11" s="74" t="s">
        <v>2235</v>
      </c>
      <c r="HN11" s="74" t="s">
        <v>2238</v>
      </c>
      <c r="HO11" s="74" t="s">
        <v>2235</v>
      </c>
      <c r="HP11" s="74" t="s">
        <v>2238</v>
      </c>
      <c r="HQ11" s="74" t="s">
        <v>2235</v>
      </c>
      <c r="HR11" s="74" t="s">
        <v>2238</v>
      </c>
      <c r="HS11" s="74" t="s">
        <v>2235</v>
      </c>
      <c r="HT11" s="74" t="s">
        <v>2238</v>
      </c>
      <c r="HU11" s="74" t="s">
        <v>2235</v>
      </c>
      <c r="HV11" s="74" t="s">
        <v>2238</v>
      </c>
      <c r="HW11" s="74" t="s">
        <v>2235</v>
      </c>
      <c r="HX11" s="74" t="s">
        <v>2238</v>
      </c>
      <c r="HY11" s="74" t="s">
        <v>2235</v>
      </c>
      <c r="HZ11" s="74" t="s">
        <v>2238</v>
      </c>
      <c r="IA11" s="74" t="s">
        <v>2235</v>
      </c>
      <c r="IB11" s="74" t="s">
        <v>2238</v>
      </c>
      <c r="IC11" s="74" t="s">
        <v>2235</v>
      </c>
      <c r="ID11" s="74" t="s">
        <v>2238</v>
      </c>
      <c r="IE11" s="74" t="s">
        <v>2235</v>
      </c>
      <c r="IF11" s="74" t="s">
        <v>2238</v>
      </c>
      <c r="IG11" s="74" t="s">
        <v>2235</v>
      </c>
      <c r="IH11" s="74" t="s">
        <v>2238</v>
      </c>
      <c r="II11" s="74" t="s">
        <v>2235</v>
      </c>
      <c r="IJ11" s="74" t="s">
        <v>2238</v>
      </c>
      <c r="IK11" s="74" t="s">
        <v>2235</v>
      </c>
      <c r="IL11" s="74" t="s">
        <v>2238</v>
      </c>
      <c r="IM11" s="74" t="s">
        <v>2235</v>
      </c>
      <c r="IN11" s="74" t="s">
        <v>2238</v>
      </c>
      <c r="IO11" s="74" t="s">
        <v>2235</v>
      </c>
      <c r="IP11" s="74" t="s">
        <v>2238</v>
      </c>
      <c r="IQ11" s="74" t="s">
        <v>2235</v>
      </c>
      <c r="IR11" s="74" t="s">
        <v>2238</v>
      </c>
      <c r="IS11" s="74" t="s">
        <v>2235</v>
      </c>
      <c r="IT11" s="74" t="s">
        <v>2238</v>
      </c>
      <c r="IU11" s="74" t="s">
        <v>2235</v>
      </c>
      <c r="IV11" s="74" t="s">
        <v>2238</v>
      </c>
      <c r="IW11" s="595" t="s">
        <v>2235</v>
      </c>
      <c r="IX11" s="595" t="s">
        <v>2238</v>
      </c>
    </row>
    <row r="12" customHeight="1" spans="1:258">
      <c r="A12" s="582"/>
      <c r="B12" s="582" t="s">
        <v>2402</v>
      </c>
      <c r="C12" s="582" t="s">
        <v>2403</v>
      </c>
      <c r="D12" s="582" t="s">
        <v>2404</v>
      </c>
      <c r="E12" s="583" t="s">
        <v>2405</v>
      </c>
      <c r="F12" s="583" t="s">
        <v>2404</v>
      </c>
      <c r="G12" s="583" t="s">
        <v>2406</v>
      </c>
      <c r="H12" s="583" t="s">
        <v>2404</v>
      </c>
      <c r="I12" s="583" t="s">
        <v>2287</v>
      </c>
      <c r="J12" s="583" t="s">
        <v>2407</v>
      </c>
      <c r="K12" s="583" t="s">
        <v>2287</v>
      </c>
      <c r="L12" s="583" t="s">
        <v>2407</v>
      </c>
      <c r="M12" s="583" t="s">
        <v>2408</v>
      </c>
      <c r="N12" s="583" t="s">
        <v>2409</v>
      </c>
      <c r="O12" s="583" t="s">
        <v>2408</v>
      </c>
      <c r="P12" s="583" t="s">
        <v>2410</v>
      </c>
      <c r="Q12" s="583" t="s">
        <v>2408</v>
      </c>
      <c r="R12" s="583" t="s">
        <v>2410</v>
      </c>
      <c r="S12" s="583" t="s">
        <v>2408</v>
      </c>
      <c r="T12" s="583" t="s">
        <v>2410</v>
      </c>
      <c r="U12" s="583" t="s">
        <v>2408</v>
      </c>
      <c r="V12" s="583" t="s">
        <v>2410</v>
      </c>
      <c r="W12" s="583" t="s">
        <v>2408</v>
      </c>
      <c r="X12" s="583" t="s">
        <v>2411</v>
      </c>
      <c r="Y12" s="583" t="s">
        <v>2408</v>
      </c>
      <c r="Z12" s="583" t="s">
        <v>2411</v>
      </c>
      <c r="AA12" s="583" t="s">
        <v>2412</v>
      </c>
      <c r="AB12" s="583" t="s">
        <v>2413</v>
      </c>
      <c r="AC12" s="583" t="s">
        <v>2287</v>
      </c>
      <c r="AD12" s="583" t="s">
        <v>2411</v>
      </c>
      <c r="AE12" s="583" t="s">
        <v>2287</v>
      </c>
      <c r="AF12" s="583" t="s">
        <v>2411</v>
      </c>
      <c r="AG12" s="583" t="s">
        <v>2287</v>
      </c>
      <c r="AH12" s="583" t="s">
        <v>2411</v>
      </c>
      <c r="AI12" s="583" t="s">
        <v>2291</v>
      </c>
      <c r="AJ12" s="583" t="s">
        <v>2411</v>
      </c>
      <c r="AK12" s="583" t="s">
        <v>2291</v>
      </c>
      <c r="AL12" s="583" t="s">
        <v>2411</v>
      </c>
      <c r="AM12" s="583" t="s">
        <v>2291</v>
      </c>
      <c r="AN12" s="583" t="s">
        <v>2411</v>
      </c>
      <c r="AO12" s="583" t="s">
        <v>2291</v>
      </c>
      <c r="AP12" s="583" t="s">
        <v>2411</v>
      </c>
      <c r="AQ12" s="583" t="s">
        <v>2291</v>
      </c>
      <c r="AR12" s="583" t="s">
        <v>2411</v>
      </c>
      <c r="AS12" s="583" t="s">
        <v>2291</v>
      </c>
      <c r="AT12" s="583" t="s">
        <v>2411</v>
      </c>
      <c r="AU12" s="583" t="s">
        <v>2407</v>
      </c>
      <c r="AV12" s="583" t="s">
        <v>2411</v>
      </c>
      <c r="AW12" s="583" t="s">
        <v>2407</v>
      </c>
      <c r="AX12" s="583" t="s">
        <v>2411</v>
      </c>
      <c r="AY12" s="583" t="s">
        <v>2407</v>
      </c>
      <c r="AZ12" s="583" t="s">
        <v>2411</v>
      </c>
      <c r="BA12" s="74" t="s">
        <v>2275</v>
      </c>
      <c r="BB12" s="74" t="s">
        <v>2403</v>
      </c>
      <c r="BC12" s="74" t="s">
        <v>2275</v>
      </c>
      <c r="BD12" s="74" t="s">
        <v>2403</v>
      </c>
      <c r="BE12" s="74" t="s">
        <v>2285</v>
      </c>
      <c r="BF12" s="74" t="s">
        <v>2403</v>
      </c>
      <c r="BG12" s="74" t="s">
        <v>2284</v>
      </c>
      <c r="BH12" s="74" t="s">
        <v>2409</v>
      </c>
      <c r="BI12" s="74" t="s">
        <v>2284</v>
      </c>
      <c r="BJ12" s="74" t="s">
        <v>2409</v>
      </c>
      <c r="BK12" s="74" t="s">
        <v>2273</v>
      </c>
      <c r="BL12" s="74" t="s">
        <v>2409</v>
      </c>
      <c r="BM12" s="74" t="s">
        <v>2273</v>
      </c>
      <c r="BN12" s="74" t="s">
        <v>2409</v>
      </c>
      <c r="BO12" s="74" t="s">
        <v>2273</v>
      </c>
      <c r="BP12" s="74" t="s">
        <v>2409</v>
      </c>
      <c r="BQ12" s="74" t="s">
        <v>2414</v>
      </c>
      <c r="BR12" s="74" t="s">
        <v>2409</v>
      </c>
      <c r="BS12" s="74" t="s">
        <v>2415</v>
      </c>
      <c r="BT12" s="74" t="s">
        <v>2416</v>
      </c>
      <c r="BU12" s="74" t="s">
        <v>2284</v>
      </c>
      <c r="BV12" s="74" t="s">
        <v>2416</v>
      </c>
      <c r="BW12" s="74" t="s">
        <v>2273</v>
      </c>
      <c r="BX12" s="74" t="s">
        <v>2416</v>
      </c>
      <c r="BY12" s="74" t="s">
        <v>2273</v>
      </c>
      <c r="BZ12" s="74" t="s">
        <v>2417</v>
      </c>
      <c r="CA12" s="74" t="s">
        <v>2414</v>
      </c>
      <c r="CB12" s="74" t="s">
        <v>2418</v>
      </c>
      <c r="CC12" s="74" t="s">
        <v>2419</v>
      </c>
      <c r="CD12" s="74" t="s">
        <v>2418</v>
      </c>
      <c r="CE12" s="74" t="s">
        <v>2419</v>
      </c>
      <c r="CF12" s="74" t="s">
        <v>2418</v>
      </c>
      <c r="CG12" s="74" t="s">
        <v>2419</v>
      </c>
      <c r="CH12" s="74" t="s">
        <v>2418</v>
      </c>
      <c r="CI12" s="74" t="s">
        <v>2420</v>
      </c>
      <c r="CJ12" s="74" t="s">
        <v>2418</v>
      </c>
      <c r="CK12" s="74" t="s">
        <v>2420</v>
      </c>
      <c r="CL12" s="74" t="s">
        <v>2418</v>
      </c>
      <c r="CM12" s="74" t="s">
        <v>2280</v>
      </c>
      <c r="CN12" s="74" t="s">
        <v>2418</v>
      </c>
      <c r="CO12" s="74" t="s">
        <v>2415</v>
      </c>
      <c r="CP12" s="74" t="s">
        <v>2418</v>
      </c>
      <c r="CQ12" s="74" t="s">
        <v>2421</v>
      </c>
      <c r="CR12" s="74" t="s">
        <v>2416</v>
      </c>
      <c r="CS12" s="74" t="s">
        <v>2280</v>
      </c>
      <c r="CT12" s="74" t="s">
        <v>2416</v>
      </c>
      <c r="CU12" s="74" t="s">
        <v>2420</v>
      </c>
      <c r="CV12" s="74" t="s">
        <v>2416</v>
      </c>
      <c r="CW12" s="74" t="s">
        <v>2420</v>
      </c>
      <c r="CX12" s="74" t="s">
        <v>2416</v>
      </c>
      <c r="CY12" s="74" t="s">
        <v>2417</v>
      </c>
      <c r="CZ12" s="74" t="s">
        <v>2422</v>
      </c>
      <c r="DA12" s="74" t="s">
        <v>2409</v>
      </c>
      <c r="DB12" s="74" t="s">
        <v>2422</v>
      </c>
      <c r="DC12" s="74" t="s">
        <v>2409</v>
      </c>
      <c r="DD12" s="74" t="s">
        <v>2422</v>
      </c>
      <c r="DE12" s="74" t="s">
        <v>2408</v>
      </c>
      <c r="DF12" s="74" t="s">
        <v>2422</v>
      </c>
      <c r="DG12" s="74" t="s">
        <v>2423</v>
      </c>
      <c r="DH12" s="74" t="s">
        <v>2422</v>
      </c>
      <c r="DI12" s="74" t="s">
        <v>2423</v>
      </c>
      <c r="DJ12" s="74" t="s">
        <v>2422</v>
      </c>
      <c r="DK12" s="74" t="s">
        <v>2424</v>
      </c>
      <c r="DL12" s="74" t="s">
        <v>2422</v>
      </c>
      <c r="DM12" s="74" t="s">
        <v>2408</v>
      </c>
      <c r="DN12" s="74" t="s">
        <v>2298</v>
      </c>
      <c r="DO12" s="74" t="s">
        <v>2423</v>
      </c>
      <c r="DP12" s="74" t="s">
        <v>2409</v>
      </c>
      <c r="DQ12" s="74" t="s">
        <v>2425</v>
      </c>
      <c r="DR12" s="74" t="s">
        <v>2409</v>
      </c>
      <c r="DS12" s="74" t="s">
        <v>2425</v>
      </c>
      <c r="DT12" s="74" t="s">
        <v>2409</v>
      </c>
      <c r="DU12" s="74" t="s">
        <v>2425</v>
      </c>
      <c r="DV12" s="74" t="s">
        <v>2409</v>
      </c>
      <c r="DW12" s="74" t="s">
        <v>2425</v>
      </c>
      <c r="DX12" s="74" t="s">
        <v>2409</v>
      </c>
      <c r="DY12" s="74" t="s">
        <v>2425</v>
      </c>
      <c r="DZ12" s="74" t="s">
        <v>2409</v>
      </c>
      <c r="EA12" s="74" t="s">
        <v>2425</v>
      </c>
      <c r="EB12" s="74" t="s">
        <v>2417</v>
      </c>
      <c r="EC12" s="74" t="s">
        <v>2425</v>
      </c>
      <c r="ED12" s="74" t="s">
        <v>2417</v>
      </c>
      <c r="EE12" s="74" t="s">
        <v>2425</v>
      </c>
      <c r="EF12" s="74" t="s">
        <v>2417</v>
      </c>
      <c r="EG12" s="74" t="s">
        <v>2425</v>
      </c>
      <c r="EH12" s="74" t="s">
        <v>2417</v>
      </c>
      <c r="EI12" s="74" t="s">
        <v>2286</v>
      </c>
      <c r="EJ12" s="74" t="s">
        <v>2257</v>
      </c>
      <c r="EK12" s="74" t="s">
        <v>2408</v>
      </c>
      <c r="EL12" s="74" t="s">
        <v>2378</v>
      </c>
      <c r="EM12" s="74" t="s">
        <v>2408</v>
      </c>
      <c r="EN12" s="74" t="s">
        <v>2378</v>
      </c>
      <c r="EO12" s="74" t="s">
        <v>2408</v>
      </c>
      <c r="EP12" s="74" t="s">
        <v>2378</v>
      </c>
      <c r="EQ12" s="74" t="s">
        <v>2408</v>
      </c>
      <c r="ER12" s="74" t="s">
        <v>2378</v>
      </c>
      <c r="ES12" s="74" t="s">
        <v>2416</v>
      </c>
      <c r="ET12" s="74" t="s">
        <v>2370</v>
      </c>
      <c r="EU12" s="74" t="s">
        <v>2416</v>
      </c>
      <c r="EV12" s="74" t="s">
        <v>2370</v>
      </c>
      <c r="EW12" s="74" t="s">
        <v>2426</v>
      </c>
      <c r="EX12" s="74" t="s">
        <v>2259</v>
      </c>
      <c r="EY12" s="74" t="s">
        <v>2426</v>
      </c>
      <c r="EZ12" s="74" t="s">
        <v>2259</v>
      </c>
      <c r="FA12" s="74" t="s">
        <v>2416</v>
      </c>
      <c r="FB12" s="74" t="s">
        <v>2366</v>
      </c>
      <c r="FC12" s="74" t="s">
        <v>2416</v>
      </c>
      <c r="FD12" s="74" t="s">
        <v>2366</v>
      </c>
      <c r="FE12" s="74" t="s">
        <v>2286</v>
      </c>
      <c r="FF12" s="74" t="s">
        <v>2296</v>
      </c>
      <c r="FG12" s="74" t="s">
        <v>2286</v>
      </c>
      <c r="FH12" s="74" t="s">
        <v>2296</v>
      </c>
      <c r="FI12" s="74" t="s">
        <v>2286</v>
      </c>
      <c r="FJ12" s="74" t="s">
        <v>2296</v>
      </c>
      <c r="FK12" s="74" t="s">
        <v>2427</v>
      </c>
      <c r="FL12" s="74" t="s">
        <v>2384</v>
      </c>
      <c r="FM12" s="74" t="s">
        <v>2286</v>
      </c>
      <c r="FN12" s="74" t="s">
        <v>2296</v>
      </c>
      <c r="FO12" s="74" t="s">
        <v>2286</v>
      </c>
      <c r="FP12" s="74" t="s">
        <v>2296</v>
      </c>
      <c r="FQ12" s="74" t="s">
        <v>2428</v>
      </c>
      <c r="FR12" s="74" t="s">
        <v>2296</v>
      </c>
      <c r="FS12" s="74" t="s">
        <v>2428</v>
      </c>
      <c r="FT12" s="74" t="s">
        <v>2296</v>
      </c>
      <c r="FU12" s="74" t="s">
        <v>2428</v>
      </c>
      <c r="FV12" s="74" t="s">
        <v>2296</v>
      </c>
      <c r="FW12" s="74" t="s">
        <v>2428</v>
      </c>
      <c r="FX12" s="74" t="s">
        <v>2296</v>
      </c>
      <c r="FY12" s="74" t="s">
        <v>2428</v>
      </c>
      <c r="FZ12" s="74" t="s">
        <v>2296</v>
      </c>
      <c r="GA12" s="74" t="s">
        <v>2428</v>
      </c>
      <c r="GB12" s="74" t="s">
        <v>2296</v>
      </c>
      <c r="GC12" s="74" t="s">
        <v>2428</v>
      </c>
      <c r="GD12" s="74" t="s">
        <v>2296</v>
      </c>
      <c r="GE12" s="74" t="s">
        <v>2294</v>
      </c>
      <c r="GF12" s="74" t="s">
        <v>2296</v>
      </c>
      <c r="GG12" s="74" t="s">
        <v>2294</v>
      </c>
      <c r="GH12" s="74" t="s">
        <v>2296</v>
      </c>
      <c r="GI12" s="74" t="s">
        <v>2294</v>
      </c>
      <c r="GJ12" s="74" t="s">
        <v>2296</v>
      </c>
      <c r="GK12" s="74" t="s">
        <v>2294</v>
      </c>
      <c r="GL12" s="74" t="s">
        <v>2296</v>
      </c>
      <c r="GM12" s="74" t="s">
        <v>2294</v>
      </c>
      <c r="GN12" s="74" t="s">
        <v>2296</v>
      </c>
      <c r="GO12" s="74" t="s">
        <v>2299</v>
      </c>
      <c r="GP12" s="74" t="s">
        <v>2296</v>
      </c>
      <c r="GQ12" s="74" t="s">
        <v>2294</v>
      </c>
      <c r="GR12" s="74" t="s">
        <v>2296</v>
      </c>
      <c r="GS12" s="74" t="s">
        <v>2294</v>
      </c>
      <c r="GT12" s="74" t="s">
        <v>2296</v>
      </c>
      <c r="GU12" s="74" t="s">
        <v>2294</v>
      </c>
      <c r="GV12" s="74" t="s">
        <v>2296</v>
      </c>
      <c r="GW12" s="74" t="s">
        <v>2294</v>
      </c>
      <c r="GX12" s="74" t="s">
        <v>2296</v>
      </c>
      <c r="GY12" s="74" t="s">
        <v>2427</v>
      </c>
      <c r="GZ12" s="74" t="s">
        <v>2296</v>
      </c>
      <c r="HA12" s="74" t="s">
        <v>2427</v>
      </c>
      <c r="HB12" s="74" t="s">
        <v>2296</v>
      </c>
      <c r="HC12" s="74" t="s">
        <v>2427</v>
      </c>
      <c r="HD12" s="74" t="s">
        <v>2296</v>
      </c>
      <c r="HE12" s="74" t="s">
        <v>2422</v>
      </c>
      <c r="HF12" s="74" t="s">
        <v>2257</v>
      </c>
      <c r="HG12" s="74" t="s">
        <v>2429</v>
      </c>
      <c r="HH12" s="74" t="s">
        <v>2257</v>
      </c>
      <c r="HI12" s="74" t="s">
        <v>2429</v>
      </c>
      <c r="HJ12" s="74" t="s">
        <v>2257</v>
      </c>
      <c r="HK12" s="74" t="s">
        <v>2299</v>
      </c>
      <c r="HL12" s="74" t="s">
        <v>2257</v>
      </c>
      <c r="HM12" s="74" t="s">
        <v>2418</v>
      </c>
      <c r="HN12" s="74" t="s">
        <v>2257</v>
      </c>
      <c r="HO12" s="74" t="s">
        <v>2418</v>
      </c>
      <c r="HP12" s="74" t="s">
        <v>2257</v>
      </c>
      <c r="HQ12" s="74" t="s">
        <v>2429</v>
      </c>
      <c r="HR12" s="74" t="s">
        <v>2257</v>
      </c>
      <c r="HS12" s="74" t="s">
        <v>2429</v>
      </c>
      <c r="HT12" s="74" t="s">
        <v>2257</v>
      </c>
      <c r="HU12" s="74" t="s">
        <v>2429</v>
      </c>
      <c r="HV12" s="74" t="s">
        <v>2257</v>
      </c>
      <c r="HW12" s="74" t="s">
        <v>2429</v>
      </c>
      <c r="HX12" s="74" t="s">
        <v>2257</v>
      </c>
      <c r="HY12" s="74" t="s">
        <v>2429</v>
      </c>
      <c r="HZ12" s="74" t="s">
        <v>2257</v>
      </c>
      <c r="IA12" s="74" t="s">
        <v>2385</v>
      </c>
      <c r="IB12" s="74" t="s">
        <v>2372</v>
      </c>
      <c r="IC12" s="74" t="s">
        <v>2385</v>
      </c>
      <c r="ID12" s="74" t="s">
        <v>2372</v>
      </c>
      <c r="IE12" s="74" t="s">
        <v>2385</v>
      </c>
      <c r="IF12" s="74" t="s">
        <v>2372</v>
      </c>
      <c r="IG12" s="74" t="s">
        <v>2385</v>
      </c>
      <c r="IH12" s="74" t="s">
        <v>2372</v>
      </c>
      <c r="II12" s="74" t="s">
        <v>2385</v>
      </c>
      <c r="IJ12" s="74" t="s">
        <v>2372</v>
      </c>
      <c r="IK12" s="74" t="s">
        <v>2385</v>
      </c>
      <c r="IL12" s="74" t="s">
        <v>2372</v>
      </c>
      <c r="IM12" s="74" t="s">
        <v>2385</v>
      </c>
      <c r="IN12" s="74" t="s">
        <v>2372</v>
      </c>
      <c r="IO12" s="74" t="s">
        <v>2385</v>
      </c>
      <c r="IP12" s="74" t="s">
        <v>2372</v>
      </c>
      <c r="IQ12" s="74" t="s">
        <v>2384</v>
      </c>
      <c r="IR12" s="74" t="s">
        <v>2372</v>
      </c>
      <c r="IS12" s="74" t="s">
        <v>2384</v>
      </c>
      <c r="IT12" s="74" t="s">
        <v>2372</v>
      </c>
      <c r="IU12" s="74" t="s">
        <v>2384</v>
      </c>
      <c r="IV12" s="74" t="s">
        <v>2372</v>
      </c>
      <c r="IW12" s="595" t="s">
        <v>2296</v>
      </c>
      <c r="IX12" s="595" t="s">
        <v>2372</v>
      </c>
    </row>
    <row r="13" customHeight="1" spans="1:258">
      <c r="A13" s="582"/>
      <c r="B13" s="582" t="s">
        <v>2430</v>
      </c>
      <c r="C13" s="582" t="s">
        <v>2206</v>
      </c>
      <c r="D13" s="582" t="s">
        <v>2431</v>
      </c>
      <c r="E13" s="583" t="s">
        <v>2432</v>
      </c>
      <c r="F13" s="583" t="s">
        <v>2431</v>
      </c>
      <c r="G13" s="583" t="s">
        <v>2206</v>
      </c>
      <c r="H13" s="583" t="s">
        <v>2431</v>
      </c>
      <c r="I13" s="583" t="s">
        <v>2155</v>
      </c>
      <c r="J13" s="583" t="s">
        <v>2433</v>
      </c>
      <c r="K13" s="583" t="s">
        <v>2150</v>
      </c>
      <c r="L13" s="583" t="s">
        <v>2433</v>
      </c>
      <c r="M13" s="583" t="s">
        <v>2150</v>
      </c>
      <c r="N13" s="583" t="s">
        <v>2163</v>
      </c>
      <c r="O13" s="583" t="s">
        <v>2434</v>
      </c>
      <c r="P13" s="583" t="s">
        <v>2163</v>
      </c>
      <c r="Q13" s="583" t="s">
        <v>2435</v>
      </c>
      <c r="R13" s="583" t="s">
        <v>2163</v>
      </c>
      <c r="S13" s="583" t="s">
        <v>2155</v>
      </c>
      <c r="T13" s="583" t="s">
        <v>2163</v>
      </c>
      <c r="U13" s="583" t="s">
        <v>2436</v>
      </c>
      <c r="V13" s="583" t="s">
        <v>2163</v>
      </c>
      <c r="W13" s="583" t="s">
        <v>2436</v>
      </c>
      <c r="X13" s="583" t="s">
        <v>2163</v>
      </c>
      <c r="Y13" s="583" t="s">
        <v>2437</v>
      </c>
      <c r="Z13" s="583" t="s">
        <v>2163</v>
      </c>
      <c r="AA13" s="583" t="s">
        <v>2438</v>
      </c>
      <c r="AB13" s="583" t="s">
        <v>2439</v>
      </c>
      <c r="AC13" s="583" t="s">
        <v>2437</v>
      </c>
      <c r="AD13" s="583" t="s">
        <v>2163</v>
      </c>
      <c r="AE13" s="583" t="s">
        <v>2437</v>
      </c>
      <c r="AF13" s="583" t="s">
        <v>2163</v>
      </c>
      <c r="AG13" s="583" t="s">
        <v>2437</v>
      </c>
      <c r="AH13" s="583" t="s">
        <v>2163</v>
      </c>
      <c r="AI13" s="583" t="s">
        <v>2178</v>
      </c>
      <c r="AJ13" s="583" t="s">
        <v>2163</v>
      </c>
      <c r="AK13" s="583" t="s">
        <v>2163</v>
      </c>
      <c r="AL13" s="583" t="s">
        <v>2440</v>
      </c>
      <c r="AM13" s="583" t="s">
        <v>2163</v>
      </c>
      <c r="AN13" s="583" t="s">
        <v>2440</v>
      </c>
      <c r="AO13" s="583" t="s">
        <v>2163</v>
      </c>
      <c r="AP13" s="583" t="s">
        <v>2440</v>
      </c>
      <c r="AQ13" s="586" t="s">
        <v>2441</v>
      </c>
      <c r="AR13" s="74" t="s">
        <v>2158</v>
      </c>
      <c r="AS13" s="586" t="s">
        <v>2441</v>
      </c>
      <c r="AT13" s="74" t="s">
        <v>2158</v>
      </c>
      <c r="AU13" s="74" t="s">
        <v>2442</v>
      </c>
      <c r="AV13" s="74" t="s">
        <v>2156</v>
      </c>
      <c r="AW13" s="74" t="s">
        <v>2442</v>
      </c>
      <c r="AX13" s="74" t="s">
        <v>2156</v>
      </c>
      <c r="AY13" s="74" t="s">
        <v>2442</v>
      </c>
      <c r="AZ13" s="74" t="s">
        <v>2156</v>
      </c>
      <c r="BA13" s="74" t="s">
        <v>2442</v>
      </c>
      <c r="BB13" s="74" t="s">
        <v>2156</v>
      </c>
      <c r="BC13" s="74" t="s">
        <v>2442</v>
      </c>
      <c r="BD13" s="74" t="s">
        <v>2156</v>
      </c>
      <c r="BE13" s="74" t="s">
        <v>2443</v>
      </c>
      <c r="BF13" s="74" t="s">
        <v>2156</v>
      </c>
      <c r="BG13" s="74" t="s">
        <v>2444</v>
      </c>
      <c r="BH13" s="74" t="s">
        <v>2229</v>
      </c>
      <c r="BI13" s="74" t="s">
        <v>2444</v>
      </c>
      <c r="BJ13" s="74" t="s">
        <v>2444</v>
      </c>
      <c r="BK13" s="74" t="s">
        <v>2444</v>
      </c>
      <c r="BL13" s="74" t="s">
        <v>2441</v>
      </c>
      <c r="BM13" s="74" t="s">
        <v>2444</v>
      </c>
      <c r="BN13" s="74" t="s">
        <v>2441</v>
      </c>
      <c r="BO13" s="74" t="s">
        <v>2158</v>
      </c>
      <c r="BP13" s="74" t="s">
        <v>2441</v>
      </c>
      <c r="BQ13" s="74" t="s">
        <v>2159</v>
      </c>
      <c r="BR13" s="74" t="s">
        <v>2445</v>
      </c>
      <c r="BS13" s="74" t="s">
        <v>2207</v>
      </c>
      <c r="BT13" s="74" t="s">
        <v>2445</v>
      </c>
      <c r="BU13" s="74" t="s">
        <v>2182</v>
      </c>
      <c r="BV13" s="74" t="s">
        <v>2210</v>
      </c>
      <c r="BW13" s="74" t="s">
        <v>925</v>
      </c>
      <c r="BX13" s="74" t="s">
        <v>2210</v>
      </c>
      <c r="BY13" s="74" t="s">
        <v>2182</v>
      </c>
      <c r="BZ13" s="74" t="s">
        <v>2206</v>
      </c>
      <c r="CA13" s="74" t="s">
        <v>903</v>
      </c>
      <c r="CB13" s="74" t="s">
        <v>2206</v>
      </c>
      <c r="CC13" s="74" t="s">
        <v>903</v>
      </c>
      <c r="CD13" s="74" t="s">
        <v>2206</v>
      </c>
      <c r="CE13" s="74" t="s">
        <v>903</v>
      </c>
      <c r="CF13" s="74" t="s">
        <v>2206</v>
      </c>
      <c r="CG13" s="74" t="s">
        <v>903</v>
      </c>
      <c r="CH13" s="74" t="s">
        <v>2206</v>
      </c>
      <c r="CI13" s="74" t="s">
        <v>903</v>
      </c>
      <c r="CJ13" s="74" t="s">
        <v>2206</v>
      </c>
      <c r="CK13" s="74" t="s">
        <v>903</v>
      </c>
      <c r="CL13" s="74" t="s">
        <v>2206</v>
      </c>
      <c r="CM13" s="74" t="s">
        <v>2163</v>
      </c>
      <c r="CN13" s="74" t="s">
        <v>2206</v>
      </c>
      <c r="CO13" s="74" t="s">
        <v>2163</v>
      </c>
      <c r="CP13" s="74" t="s">
        <v>2205</v>
      </c>
      <c r="CQ13" s="74" t="s">
        <v>2165</v>
      </c>
      <c r="CR13" s="74" t="s">
        <v>2180</v>
      </c>
      <c r="CS13" s="74" t="s">
        <v>2165</v>
      </c>
      <c r="CT13" s="74" t="s">
        <v>2180</v>
      </c>
      <c r="CU13" s="74" t="s">
        <v>2150</v>
      </c>
      <c r="CV13" s="74" t="s">
        <v>2180</v>
      </c>
      <c r="CW13" s="74" t="s">
        <v>2150</v>
      </c>
      <c r="CX13" s="74" t="s">
        <v>2180</v>
      </c>
      <c r="CY13" s="74" t="s">
        <v>2178</v>
      </c>
      <c r="CZ13" s="74" t="s">
        <v>2180</v>
      </c>
      <c r="DA13" s="74" t="s">
        <v>2178</v>
      </c>
      <c r="DB13" s="74" t="s">
        <v>2180</v>
      </c>
      <c r="DC13" s="74" t="s">
        <v>2178</v>
      </c>
      <c r="DD13" s="74" t="s">
        <v>2180</v>
      </c>
      <c r="DE13" s="74" t="s">
        <v>2178</v>
      </c>
      <c r="DF13" s="74" t="s">
        <v>2180</v>
      </c>
      <c r="DG13" s="74" t="s">
        <v>2135</v>
      </c>
      <c r="DH13" s="74" t="s">
        <v>2163</v>
      </c>
      <c r="DI13" s="74" t="s">
        <v>2173</v>
      </c>
      <c r="DJ13" s="74" t="s">
        <v>2163</v>
      </c>
      <c r="DK13" s="74" t="s">
        <v>2173</v>
      </c>
      <c r="DL13" s="74" t="s">
        <v>2163</v>
      </c>
      <c r="DM13" s="74" t="s">
        <v>2135</v>
      </c>
      <c r="DN13" s="74" t="s">
        <v>2151</v>
      </c>
      <c r="DO13" s="74" t="s">
        <v>2141</v>
      </c>
      <c r="DP13" s="74" t="s">
        <v>2151</v>
      </c>
      <c r="DQ13" s="74" t="s">
        <v>2141</v>
      </c>
      <c r="DR13" s="74" t="s">
        <v>2151</v>
      </c>
      <c r="DS13" s="74" t="s">
        <v>2178</v>
      </c>
      <c r="DT13" s="74" t="s">
        <v>2182</v>
      </c>
      <c r="DU13" s="74" t="s">
        <v>2163</v>
      </c>
      <c r="DV13" s="74" t="s">
        <v>2182</v>
      </c>
      <c r="DW13" s="74" t="s">
        <v>2163</v>
      </c>
      <c r="DX13" s="74" t="s">
        <v>2182</v>
      </c>
      <c r="DY13" s="74" t="s">
        <v>2163</v>
      </c>
      <c r="DZ13" s="74" t="s">
        <v>2182</v>
      </c>
      <c r="EA13" s="74" t="s">
        <v>2163</v>
      </c>
      <c r="EB13" s="74" t="s">
        <v>2182</v>
      </c>
      <c r="EC13" s="74" t="s">
        <v>2163</v>
      </c>
      <c r="ED13" s="74" t="s">
        <v>2182</v>
      </c>
      <c r="EE13" s="74" t="s">
        <v>2151</v>
      </c>
      <c r="EF13" s="74" t="s">
        <v>2229</v>
      </c>
      <c r="EG13" s="74" t="s">
        <v>2151</v>
      </c>
      <c r="EH13" s="74" t="s">
        <v>2229</v>
      </c>
      <c r="EI13" s="74" t="s">
        <v>2151</v>
      </c>
      <c r="EJ13" s="74" t="s">
        <v>2229</v>
      </c>
      <c r="EK13" s="74" t="s">
        <v>2182</v>
      </c>
      <c r="EL13" s="74" t="s">
        <v>2217</v>
      </c>
      <c r="EM13" s="74" t="s">
        <v>2182</v>
      </c>
      <c r="EN13" s="74" t="s">
        <v>2217</v>
      </c>
      <c r="EO13" s="74" t="s">
        <v>2182</v>
      </c>
      <c r="EP13" s="74" t="s">
        <v>2217</v>
      </c>
      <c r="EQ13" s="74" t="s">
        <v>2217</v>
      </c>
      <c r="ER13" s="74" t="s">
        <v>2208</v>
      </c>
      <c r="ES13" s="74" t="s">
        <v>2217</v>
      </c>
      <c r="ET13" s="74" t="s">
        <v>2208</v>
      </c>
      <c r="EU13" s="74" t="s">
        <v>2217</v>
      </c>
      <c r="EV13" s="74" t="s">
        <v>2208</v>
      </c>
      <c r="EW13" s="74" t="s">
        <v>2141</v>
      </c>
      <c r="EX13" s="74" t="s">
        <v>2180</v>
      </c>
      <c r="EY13" s="74" t="s">
        <v>2135</v>
      </c>
      <c r="EZ13" s="74" t="s">
        <v>2180</v>
      </c>
      <c r="FA13" s="74" t="s">
        <v>2135</v>
      </c>
      <c r="FB13" s="74" t="s">
        <v>2180</v>
      </c>
      <c r="FC13" s="74" t="s">
        <v>2163</v>
      </c>
      <c r="FD13" s="74" t="s">
        <v>2229</v>
      </c>
      <c r="FE13" s="74" t="s">
        <v>927</v>
      </c>
      <c r="FF13" s="74" t="s">
        <v>2229</v>
      </c>
      <c r="FG13" s="74" t="s">
        <v>2225</v>
      </c>
      <c r="FH13" s="74" t="s">
        <v>2217</v>
      </c>
      <c r="FI13" s="74" t="s">
        <v>2236</v>
      </c>
      <c r="FJ13" s="74" t="s">
        <v>2217</v>
      </c>
      <c r="FK13" s="74" t="s">
        <v>2208</v>
      </c>
      <c r="FL13" s="74" t="s">
        <v>2208</v>
      </c>
      <c r="FM13" s="74" t="s">
        <v>2208</v>
      </c>
      <c r="FN13" s="74" t="s">
        <v>2208</v>
      </c>
      <c r="FO13" s="74" t="s">
        <v>2208</v>
      </c>
      <c r="FP13" s="74" t="s">
        <v>2208</v>
      </c>
      <c r="FQ13" s="74" t="s">
        <v>2208</v>
      </c>
      <c r="FR13" s="74" t="s">
        <v>2208</v>
      </c>
      <c r="FS13" s="74" t="s">
        <v>2208</v>
      </c>
      <c r="FT13" s="74" t="s">
        <v>2208</v>
      </c>
      <c r="FU13" s="74" t="s">
        <v>2236</v>
      </c>
      <c r="FV13" s="74" t="s">
        <v>2208</v>
      </c>
      <c r="FW13" s="74" t="s">
        <v>2236</v>
      </c>
      <c r="FX13" s="74" t="s">
        <v>2208</v>
      </c>
      <c r="FY13" s="74" t="s">
        <v>2236</v>
      </c>
      <c r="FZ13" s="74" t="s">
        <v>2208</v>
      </c>
      <c r="GA13" s="74" t="s">
        <v>2236</v>
      </c>
      <c r="GB13" s="74" t="s">
        <v>2208</v>
      </c>
      <c r="GC13" s="74" t="s">
        <v>2236</v>
      </c>
      <c r="GD13" s="74" t="s">
        <v>2208</v>
      </c>
      <c r="GE13" s="74" t="s">
        <v>2236</v>
      </c>
      <c r="GF13" s="74" t="s">
        <v>2208</v>
      </c>
      <c r="GG13" s="74" t="s">
        <v>2236</v>
      </c>
      <c r="GH13" s="74" t="s">
        <v>2208</v>
      </c>
      <c r="GI13" s="74" t="s">
        <v>2236</v>
      </c>
      <c r="GJ13" s="74" t="s">
        <v>2208</v>
      </c>
      <c r="GK13" s="74" t="s">
        <v>2236</v>
      </c>
      <c r="GL13" s="74" t="s">
        <v>2208</v>
      </c>
      <c r="GM13" s="74" t="s">
        <v>2237</v>
      </c>
      <c r="GN13" s="74" t="s">
        <v>2235</v>
      </c>
      <c r="GO13" s="74" t="s">
        <v>2219</v>
      </c>
      <c r="GP13" s="74" t="s">
        <v>2238</v>
      </c>
      <c r="GQ13" s="74" t="s">
        <v>2235</v>
      </c>
      <c r="GR13" s="74" t="s">
        <v>2238</v>
      </c>
      <c r="GS13" s="74" t="s">
        <v>2235</v>
      </c>
      <c r="GT13" s="74" t="s">
        <v>2238</v>
      </c>
      <c r="GU13" s="74" t="s">
        <v>2235</v>
      </c>
      <c r="GV13" s="74" t="s">
        <v>2238</v>
      </c>
      <c r="GW13" s="74" t="s">
        <v>2235</v>
      </c>
      <c r="GX13" s="74" t="s">
        <v>2238</v>
      </c>
      <c r="GY13" s="74" t="s">
        <v>2235</v>
      </c>
      <c r="GZ13" s="74" t="s">
        <v>2238</v>
      </c>
      <c r="HA13" s="74" t="s">
        <v>2235</v>
      </c>
      <c r="HB13" s="74" t="s">
        <v>2238</v>
      </c>
      <c r="HC13" s="74" t="s">
        <v>2235</v>
      </c>
      <c r="HD13" s="74" t="s">
        <v>2238</v>
      </c>
      <c r="HE13" s="74" t="s">
        <v>2235</v>
      </c>
      <c r="HF13" s="74" t="s">
        <v>2238</v>
      </c>
      <c r="HG13" s="74" t="s">
        <v>2235</v>
      </c>
      <c r="HH13" s="74" t="s">
        <v>2238</v>
      </c>
      <c r="HI13" s="74" t="s">
        <v>2235</v>
      </c>
      <c r="HJ13" s="74" t="s">
        <v>2238</v>
      </c>
      <c r="HK13" s="74" t="s">
        <v>2235</v>
      </c>
      <c r="HL13" s="74" t="s">
        <v>2238</v>
      </c>
      <c r="HM13" s="74" t="s">
        <v>2238</v>
      </c>
      <c r="HN13" s="74" t="s">
        <v>2238</v>
      </c>
      <c r="HO13" s="74" t="s">
        <v>2238</v>
      </c>
      <c r="HP13" s="74" t="s">
        <v>2238</v>
      </c>
      <c r="HQ13" s="74" t="s">
        <v>2238</v>
      </c>
      <c r="HR13" s="74" t="s">
        <v>2238</v>
      </c>
      <c r="HS13" s="74" t="s">
        <v>852</v>
      </c>
      <c r="HT13" s="74" t="s">
        <v>2240</v>
      </c>
      <c r="HU13" s="74" t="s">
        <v>853</v>
      </c>
      <c r="HV13" s="74" t="s">
        <v>2240</v>
      </c>
      <c r="HW13" s="74" t="s">
        <v>853</v>
      </c>
      <c r="HX13" s="74" t="s">
        <v>2240</v>
      </c>
      <c r="HY13" s="74" t="s">
        <v>853</v>
      </c>
      <c r="HZ13" s="74" t="s">
        <v>2240</v>
      </c>
      <c r="IA13" s="74" t="s">
        <v>2240</v>
      </c>
      <c r="IB13" s="74" t="s">
        <v>2240</v>
      </c>
      <c r="IC13" s="74" t="s">
        <v>2240</v>
      </c>
      <c r="ID13" s="74" t="s">
        <v>2240</v>
      </c>
      <c r="IE13" s="74" t="s">
        <v>2240</v>
      </c>
      <c r="IF13" s="74" t="s">
        <v>2240</v>
      </c>
      <c r="IG13" s="74" t="s">
        <v>2240</v>
      </c>
      <c r="IH13" s="74" t="s">
        <v>2240</v>
      </c>
      <c r="II13" s="74" t="s">
        <v>2240</v>
      </c>
      <c r="IJ13" s="74" t="s">
        <v>2240</v>
      </c>
      <c r="IK13" s="74" t="s">
        <v>2240</v>
      </c>
      <c r="IL13" s="74" t="s">
        <v>2240</v>
      </c>
      <c r="IM13" s="74" t="s">
        <v>2240</v>
      </c>
      <c r="IN13" s="74" t="s">
        <v>2240</v>
      </c>
      <c r="IO13" s="74" t="s">
        <v>2240</v>
      </c>
      <c r="IP13" s="74" t="s">
        <v>2240</v>
      </c>
      <c r="IQ13" s="74" t="s">
        <v>2238</v>
      </c>
      <c r="IR13" s="74" t="s">
        <v>2240</v>
      </c>
      <c r="IS13" s="74" t="s">
        <v>2219</v>
      </c>
      <c r="IT13" s="74" t="s">
        <v>2240</v>
      </c>
      <c r="IU13" s="74" t="s">
        <v>2217</v>
      </c>
      <c r="IV13" s="74" t="s">
        <v>2240</v>
      </c>
      <c r="IW13" s="595" t="s">
        <v>2217</v>
      </c>
      <c r="IX13" s="595" t="s">
        <v>2240</v>
      </c>
    </row>
    <row r="14" customHeight="1" spans="1:258">
      <c r="A14" s="582"/>
      <c r="B14" s="582" t="s">
        <v>2446</v>
      </c>
      <c r="C14" s="582" t="s">
        <v>2447</v>
      </c>
      <c r="D14" s="582" t="s">
        <v>2448</v>
      </c>
      <c r="E14" s="583" t="s">
        <v>2449</v>
      </c>
      <c r="F14" s="583" t="s">
        <v>2448</v>
      </c>
      <c r="G14" s="583" t="s">
        <v>2450</v>
      </c>
      <c r="H14" s="583" t="s">
        <v>2448</v>
      </c>
      <c r="I14" s="583" t="s">
        <v>2451</v>
      </c>
      <c r="J14" s="586" t="s">
        <v>2452</v>
      </c>
      <c r="K14" s="583" t="s">
        <v>2453</v>
      </c>
      <c r="L14" s="586" t="s">
        <v>2454</v>
      </c>
      <c r="M14" s="583" t="s">
        <v>2455</v>
      </c>
      <c r="N14" s="586" t="s">
        <v>2456</v>
      </c>
      <c r="O14" s="583" t="s">
        <v>2457</v>
      </c>
      <c r="P14" s="586" t="s">
        <v>2456</v>
      </c>
      <c r="Q14" s="583" t="s">
        <v>2457</v>
      </c>
      <c r="R14" s="586" t="s">
        <v>2456</v>
      </c>
      <c r="S14" s="583" t="s">
        <v>2458</v>
      </c>
      <c r="T14" s="586" t="s">
        <v>2459</v>
      </c>
      <c r="U14" s="583" t="s">
        <v>2460</v>
      </c>
      <c r="V14" s="586" t="s">
        <v>2459</v>
      </c>
      <c r="W14" s="583" t="s">
        <v>2461</v>
      </c>
      <c r="X14" s="586" t="s">
        <v>2459</v>
      </c>
      <c r="Y14" s="74" t="s">
        <v>2462</v>
      </c>
      <c r="Z14" s="586" t="s">
        <v>2459</v>
      </c>
      <c r="AA14" s="74" t="s">
        <v>2463</v>
      </c>
      <c r="AB14" s="586" t="s">
        <v>2464</v>
      </c>
      <c r="AC14" s="74" t="s">
        <v>2465</v>
      </c>
      <c r="AD14" s="586" t="s">
        <v>2459</v>
      </c>
      <c r="AE14" s="74" t="s">
        <v>2465</v>
      </c>
      <c r="AF14" s="586" t="s">
        <v>2459</v>
      </c>
      <c r="AG14" s="74" t="s">
        <v>2465</v>
      </c>
      <c r="AH14" s="586" t="s">
        <v>2466</v>
      </c>
      <c r="AI14" s="74" t="s">
        <v>1424</v>
      </c>
      <c r="AJ14" s="586" t="s">
        <v>2467</v>
      </c>
      <c r="AK14" s="74" t="s">
        <v>1424</v>
      </c>
      <c r="AL14" s="586" t="s">
        <v>2467</v>
      </c>
      <c r="AM14" s="74" t="s">
        <v>1424</v>
      </c>
      <c r="AN14" s="586" t="s">
        <v>2467</v>
      </c>
      <c r="AO14" s="74" t="s">
        <v>1424</v>
      </c>
      <c r="AP14" s="74" t="s">
        <v>2468</v>
      </c>
      <c r="AQ14" s="74" t="s">
        <v>1499</v>
      </c>
      <c r="AR14" s="74" t="s">
        <v>2469</v>
      </c>
      <c r="AS14" s="74" t="s">
        <v>1499</v>
      </c>
      <c r="AT14" s="74" t="s">
        <v>2470</v>
      </c>
      <c r="AU14" s="74" t="s">
        <v>2471</v>
      </c>
      <c r="AV14" s="74" t="s">
        <v>2456</v>
      </c>
      <c r="AW14" s="74" t="s">
        <v>2471</v>
      </c>
      <c r="AX14" s="74" t="s">
        <v>2456</v>
      </c>
      <c r="AY14" s="74" t="s">
        <v>2471</v>
      </c>
      <c r="AZ14" s="74" t="s">
        <v>2456</v>
      </c>
      <c r="BA14" s="74" t="s">
        <v>2466</v>
      </c>
      <c r="BB14" s="74" t="s">
        <v>2472</v>
      </c>
      <c r="BC14" s="74" t="s">
        <v>2466</v>
      </c>
      <c r="BD14" s="74" t="s">
        <v>2472</v>
      </c>
      <c r="BE14" s="74" t="s">
        <v>2466</v>
      </c>
      <c r="BF14" s="74" t="s">
        <v>2472</v>
      </c>
      <c r="BG14" s="74" t="s">
        <v>2469</v>
      </c>
      <c r="BH14" s="74" t="s">
        <v>802</v>
      </c>
      <c r="BI14" s="74" t="s">
        <v>2469</v>
      </c>
      <c r="BJ14" s="74" t="s">
        <v>2472</v>
      </c>
      <c r="BK14" s="74" t="s">
        <v>2455</v>
      </c>
      <c r="BL14" s="74" t="s">
        <v>2448</v>
      </c>
      <c r="BM14" s="74" t="s">
        <v>2455</v>
      </c>
      <c r="BN14" s="74" t="s">
        <v>2448</v>
      </c>
      <c r="BO14" s="74" t="s">
        <v>2473</v>
      </c>
      <c r="BP14" s="74" t="s">
        <v>2448</v>
      </c>
      <c r="BQ14" s="74" t="s">
        <v>2474</v>
      </c>
      <c r="BR14" s="74" t="s">
        <v>2470</v>
      </c>
      <c r="BS14" s="74" t="s">
        <v>2358</v>
      </c>
      <c r="BT14" s="74" t="s">
        <v>2470</v>
      </c>
      <c r="BU14" s="74" t="s">
        <v>2233</v>
      </c>
      <c r="BV14" s="74" t="s">
        <v>2470</v>
      </c>
      <c r="BW14" s="74" t="s">
        <v>2234</v>
      </c>
      <c r="BX14" s="74" t="s">
        <v>2470</v>
      </c>
      <c r="BY14" s="74" t="s">
        <v>2475</v>
      </c>
      <c r="BZ14" s="74" t="s">
        <v>2465</v>
      </c>
      <c r="CA14" s="74" t="s">
        <v>2358</v>
      </c>
      <c r="CB14" s="74" t="s">
        <v>2465</v>
      </c>
      <c r="CC14" s="74" t="s">
        <v>2238</v>
      </c>
      <c r="CD14" s="74" t="s">
        <v>2462</v>
      </c>
      <c r="CE14" s="74" t="s">
        <v>2238</v>
      </c>
      <c r="CF14" s="74" t="s">
        <v>2462</v>
      </c>
      <c r="CG14" s="74" t="s">
        <v>2238</v>
      </c>
      <c r="CH14" s="74" t="s">
        <v>2462</v>
      </c>
      <c r="CI14" s="74" t="s">
        <v>2240</v>
      </c>
      <c r="CJ14" s="74" t="s">
        <v>2462</v>
      </c>
      <c r="CK14" s="74" t="s">
        <v>2240</v>
      </c>
      <c r="CL14" s="74" t="s">
        <v>2462</v>
      </c>
      <c r="CM14" s="74" t="s">
        <v>2235</v>
      </c>
      <c r="CN14" s="74" t="s">
        <v>2462</v>
      </c>
      <c r="CO14" s="74" t="s">
        <v>2208</v>
      </c>
      <c r="CP14" s="74" t="s">
        <v>2476</v>
      </c>
      <c r="CQ14" s="74" t="s">
        <v>2208</v>
      </c>
      <c r="CR14" s="74" t="s">
        <v>2476</v>
      </c>
      <c r="CS14" s="74" t="s">
        <v>2208</v>
      </c>
      <c r="CT14" s="74" t="s">
        <v>2476</v>
      </c>
      <c r="CU14" s="74" t="s">
        <v>2208</v>
      </c>
      <c r="CV14" s="74" t="s">
        <v>2476</v>
      </c>
      <c r="CW14" s="74" t="s">
        <v>2208</v>
      </c>
      <c r="CX14" s="74" t="s">
        <v>2476</v>
      </c>
      <c r="CY14" s="74" t="s">
        <v>2208</v>
      </c>
      <c r="CZ14" s="74" t="s">
        <v>2476</v>
      </c>
      <c r="DA14" s="74" t="s">
        <v>2208</v>
      </c>
      <c r="DB14" s="74" t="s">
        <v>2476</v>
      </c>
      <c r="DC14" s="74" t="s">
        <v>2156</v>
      </c>
      <c r="DD14" s="74" t="s">
        <v>2477</v>
      </c>
      <c r="DE14" s="74" t="s">
        <v>2156</v>
      </c>
      <c r="DF14" s="74" t="s">
        <v>2477</v>
      </c>
      <c r="DG14" s="74" t="s">
        <v>2217</v>
      </c>
      <c r="DH14" s="74" t="s">
        <v>2475</v>
      </c>
      <c r="DI14" s="74" t="s">
        <v>2180</v>
      </c>
      <c r="DJ14" s="74" t="s">
        <v>2475</v>
      </c>
      <c r="DK14" s="74" t="s">
        <v>2180</v>
      </c>
      <c r="DL14" s="74" t="s">
        <v>2475</v>
      </c>
      <c r="DM14" s="74" t="s">
        <v>2180</v>
      </c>
      <c r="DN14" s="74" t="s">
        <v>2475</v>
      </c>
      <c r="DO14" s="74" t="s">
        <v>2182</v>
      </c>
      <c r="DP14" s="74" t="s">
        <v>2475</v>
      </c>
      <c r="DQ14" s="74" t="s">
        <v>2208</v>
      </c>
      <c r="DR14" s="74" t="s">
        <v>2478</v>
      </c>
      <c r="DS14" s="74" t="s">
        <v>2479</v>
      </c>
      <c r="DT14" s="74" t="s">
        <v>2478</v>
      </c>
      <c r="DU14" s="74" t="s">
        <v>2475</v>
      </c>
      <c r="DV14" s="74" t="s">
        <v>2480</v>
      </c>
      <c r="DW14" s="74" t="s">
        <v>2481</v>
      </c>
      <c r="DX14" s="74" t="s">
        <v>2480</v>
      </c>
      <c r="DY14" s="74" t="s">
        <v>2481</v>
      </c>
      <c r="DZ14" s="74" t="s">
        <v>2480</v>
      </c>
      <c r="EA14" s="74" t="s">
        <v>2358</v>
      </c>
      <c r="EB14" s="74" t="s">
        <v>2480</v>
      </c>
      <c r="EC14" s="74" t="s">
        <v>2358</v>
      </c>
      <c r="ED14" s="74" t="s">
        <v>2480</v>
      </c>
      <c r="EE14" s="74" t="s">
        <v>2239</v>
      </c>
      <c r="EF14" s="74" t="s">
        <v>2462</v>
      </c>
      <c r="EG14" s="74" t="s">
        <v>2239</v>
      </c>
      <c r="EH14" s="74" t="s">
        <v>2462</v>
      </c>
      <c r="EI14" s="74" t="s">
        <v>2480</v>
      </c>
      <c r="EJ14" s="74" t="s">
        <v>2462</v>
      </c>
      <c r="EK14" s="74" t="s">
        <v>2480</v>
      </c>
      <c r="EL14" s="74" t="s">
        <v>2462</v>
      </c>
      <c r="EM14" s="74" t="s">
        <v>2482</v>
      </c>
      <c r="EN14" s="74" t="s">
        <v>2462</v>
      </c>
      <c r="EO14" s="74" t="s">
        <v>2482</v>
      </c>
      <c r="EP14" s="74" t="s">
        <v>2462</v>
      </c>
      <c r="EQ14" s="74" t="s">
        <v>2483</v>
      </c>
      <c r="ER14" s="74" t="s">
        <v>2465</v>
      </c>
      <c r="ES14" s="74" t="s">
        <v>2483</v>
      </c>
      <c r="ET14" s="74" t="s">
        <v>2465</v>
      </c>
      <c r="EU14" s="74" t="s">
        <v>2483</v>
      </c>
      <c r="EV14" s="74" t="s">
        <v>2465</v>
      </c>
      <c r="EW14" s="74" t="s">
        <v>769</v>
      </c>
      <c r="EX14" s="74" t="s">
        <v>2484</v>
      </c>
      <c r="EY14" s="74" t="s">
        <v>2480</v>
      </c>
      <c r="EZ14" s="74" t="s">
        <v>2485</v>
      </c>
      <c r="FA14" s="74" t="s">
        <v>2480</v>
      </c>
      <c r="FB14" s="74" t="s">
        <v>2485</v>
      </c>
      <c r="FC14" s="74" t="s">
        <v>2462</v>
      </c>
      <c r="FD14" s="74" t="s">
        <v>2484</v>
      </c>
      <c r="FE14" s="74" t="s">
        <v>2484</v>
      </c>
      <c r="FF14" s="74" t="s">
        <v>2484</v>
      </c>
      <c r="FG14" s="74" t="s">
        <v>2484</v>
      </c>
      <c r="FH14" s="74" t="s">
        <v>2484</v>
      </c>
      <c r="FI14" s="74" t="s">
        <v>2484</v>
      </c>
      <c r="FJ14" s="74" t="s">
        <v>2484</v>
      </c>
      <c r="FK14" s="74" t="s">
        <v>2484</v>
      </c>
      <c r="FL14" s="74" t="s">
        <v>2484</v>
      </c>
      <c r="FM14" s="74" t="s">
        <v>2485</v>
      </c>
      <c r="FN14" s="74" t="s">
        <v>2484</v>
      </c>
      <c r="FO14" s="74" t="s">
        <v>2480</v>
      </c>
      <c r="FP14" s="74" t="s">
        <v>2484</v>
      </c>
      <c r="FQ14" s="74" t="s">
        <v>2480</v>
      </c>
      <c r="FR14" s="74" t="s">
        <v>2484</v>
      </c>
      <c r="FS14" s="74" t="s">
        <v>2480</v>
      </c>
      <c r="FT14" s="74" t="s">
        <v>2484</v>
      </c>
      <c r="FU14" s="74" t="s">
        <v>2480</v>
      </c>
      <c r="FV14" s="74" t="s">
        <v>2484</v>
      </c>
      <c r="FW14" s="74" t="s">
        <v>2480</v>
      </c>
      <c r="FX14" s="74" t="s">
        <v>2484</v>
      </c>
      <c r="FY14" s="74" t="s">
        <v>2480</v>
      </c>
      <c r="FZ14" s="74" t="s">
        <v>2484</v>
      </c>
      <c r="GA14" s="74" t="s">
        <v>2480</v>
      </c>
      <c r="GB14" s="74" t="s">
        <v>2484</v>
      </c>
      <c r="GC14" s="74" t="s">
        <v>2480</v>
      </c>
      <c r="GD14" s="74" t="s">
        <v>2484</v>
      </c>
      <c r="GE14" s="74" t="s">
        <v>2480</v>
      </c>
      <c r="GF14" s="74" t="s">
        <v>2484</v>
      </c>
      <c r="GG14" s="74" t="s">
        <v>2480</v>
      </c>
      <c r="GH14" s="74" t="s">
        <v>2484</v>
      </c>
      <c r="GI14" s="74" t="s">
        <v>2480</v>
      </c>
      <c r="GJ14" s="74" t="s">
        <v>2484</v>
      </c>
      <c r="GK14" s="74" t="s">
        <v>2485</v>
      </c>
      <c r="GL14" s="74" t="s">
        <v>2484</v>
      </c>
      <c r="GM14" s="74" t="s">
        <v>2486</v>
      </c>
      <c r="GN14" s="74" t="s">
        <v>2484</v>
      </c>
      <c r="GO14" s="74" t="s">
        <v>2485</v>
      </c>
      <c r="GP14" s="74" t="s">
        <v>2484</v>
      </c>
      <c r="GQ14" s="74" t="s">
        <v>2487</v>
      </c>
      <c r="GR14" s="74" t="s">
        <v>2484</v>
      </c>
      <c r="GS14" s="74" t="s">
        <v>2487</v>
      </c>
      <c r="GT14" s="74" t="s">
        <v>2484</v>
      </c>
      <c r="GU14" s="74" t="s">
        <v>2488</v>
      </c>
      <c r="GV14" s="74" t="s">
        <v>2484</v>
      </c>
      <c r="GW14" s="74" t="s">
        <v>2488</v>
      </c>
      <c r="GX14" s="74" t="s">
        <v>2484</v>
      </c>
      <c r="GY14" s="74" t="s">
        <v>2488</v>
      </c>
      <c r="GZ14" s="74" t="s">
        <v>2484</v>
      </c>
      <c r="HA14" s="74" t="s">
        <v>2485</v>
      </c>
      <c r="HB14" s="74" t="s">
        <v>2484</v>
      </c>
      <c r="HC14" s="74" t="s">
        <v>2485</v>
      </c>
      <c r="HD14" s="74" t="s">
        <v>2484</v>
      </c>
      <c r="HE14" s="74" t="s">
        <v>2485</v>
      </c>
      <c r="HF14" s="74" t="s">
        <v>2484</v>
      </c>
      <c r="HG14" s="74" t="s">
        <v>2485</v>
      </c>
      <c r="HH14" s="74" t="s">
        <v>2484</v>
      </c>
      <c r="HI14" s="74" t="s">
        <v>2485</v>
      </c>
      <c r="HJ14" s="74" t="s">
        <v>2484</v>
      </c>
      <c r="HK14" s="74" t="s">
        <v>2485</v>
      </c>
      <c r="HL14" s="74" t="s">
        <v>2484</v>
      </c>
      <c r="HM14" s="74" t="s">
        <v>2485</v>
      </c>
      <c r="HN14" s="74" t="s">
        <v>2484</v>
      </c>
      <c r="HO14" s="74" t="s">
        <v>2485</v>
      </c>
      <c r="HP14" s="74" t="s">
        <v>2484</v>
      </c>
      <c r="HQ14" s="74" t="s">
        <v>2484</v>
      </c>
      <c r="HR14" s="74" t="s">
        <v>2484</v>
      </c>
      <c r="HS14" s="74" t="s">
        <v>2465</v>
      </c>
      <c r="HT14" s="74" t="s">
        <v>2489</v>
      </c>
      <c r="HU14" s="74" t="s">
        <v>2490</v>
      </c>
      <c r="HV14" s="74" t="s">
        <v>2489</v>
      </c>
      <c r="HW14" s="74" t="s">
        <v>2490</v>
      </c>
      <c r="HX14" s="74" t="s">
        <v>2489</v>
      </c>
      <c r="HY14" s="74" t="s">
        <v>2490</v>
      </c>
      <c r="HZ14" s="74" t="s">
        <v>2489</v>
      </c>
      <c r="IA14" s="74" t="s">
        <v>2465</v>
      </c>
      <c r="IB14" s="74" t="s">
        <v>2489</v>
      </c>
      <c r="IC14" s="74" t="s">
        <v>2465</v>
      </c>
      <c r="ID14" s="74" t="s">
        <v>2489</v>
      </c>
      <c r="IE14" s="74" t="s">
        <v>2465</v>
      </c>
      <c r="IF14" s="74" t="s">
        <v>2489</v>
      </c>
      <c r="IG14" s="74" t="s">
        <v>2465</v>
      </c>
      <c r="IH14" s="74" t="s">
        <v>2489</v>
      </c>
      <c r="II14" s="74" t="s">
        <v>2490</v>
      </c>
      <c r="IJ14" s="74" t="s">
        <v>2491</v>
      </c>
      <c r="IK14" s="74" t="s">
        <v>2490</v>
      </c>
      <c r="IL14" s="74" t="s">
        <v>2491</v>
      </c>
      <c r="IM14" s="74" t="s">
        <v>2490</v>
      </c>
      <c r="IN14" s="74" t="s">
        <v>2491</v>
      </c>
      <c r="IO14" s="74" t="s">
        <v>2490</v>
      </c>
      <c r="IP14" s="74" t="s">
        <v>2491</v>
      </c>
      <c r="IQ14" s="74" t="s">
        <v>2490</v>
      </c>
      <c r="IR14" s="74" t="s">
        <v>2490</v>
      </c>
      <c r="IS14" s="74" t="s">
        <v>2489</v>
      </c>
      <c r="IT14" s="74" t="s">
        <v>2490</v>
      </c>
      <c r="IU14" s="74" t="s">
        <v>802</v>
      </c>
      <c r="IV14" s="74" t="s">
        <v>2490</v>
      </c>
      <c r="IW14" s="595" t="s">
        <v>2486</v>
      </c>
      <c r="IX14" s="595" t="s">
        <v>2490</v>
      </c>
    </row>
    <row r="15" customHeight="1" spans="1:258">
      <c r="A15" s="582"/>
      <c r="B15" s="582" t="s">
        <v>2492</v>
      </c>
      <c r="C15" s="582" t="s">
        <v>2493</v>
      </c>
      <c r="D15" s="582" t="s">
        <v>2494</v>
      </c>
      <c r="E15" s="583" t="s">
        <v>2495</v>
      </c>
      <c r="F15" s="583" t="s">
        <v>2494</v>
      </c>
      <c r="G15" s="583" t="s">
        <v>2496</v>
      </c>
      <c r="H15" s="583" t="s">
        <v>2494</v>
      </c>
      <c r="I15" s="583" t="s">
        <v>2497</v>
      </c>
      <c r="J15" s="583" t="s">
        <v>2498</v>
      </c>
      <c r="K15" s="583" t="s">
        <v>2499</v>
      </c>
      <c r="L15" s="583" t="s">
        <v>2500</v>
      </c>
      <c r="M15" s="583" t="s">
        <v>2280</v>
      </c>
      <c r="N15" s="583" t="s">
        <v>2501</v>
      </c>
      <c r="O15" s="583" t="s">
        <v>2502</v>
      </c>
      <c r="P15" s="583" t="s">
        <v>2501</v>
      </c>
      <c r="Q15" s="583" t="s">
        <v>2502</v>
      </c>
      <c r="R15" s="583" t="s">
        <v>2501</v>
      </c>
      <c r="S15" s="583" t="s">
        <v>2503</v>
      </c>
      <c r="T15" s="583" t="s">
        <v>2501</v>
      </c>
      <c r="U15" s="583" t="s">
        <v>2502</v>
      </c>
      <c r="V15" s="583" t="s">
        <v>2501</v>
      </c>
      <c r="W15" s="583" t="s">
        <v>2420</v>
      </c>
      <c r="X15" s="583" t="s">
        <v>2501</v>
      </c>
      <c r="Y15" s="583" t="s">
        <v>2274</v>
      </c>
      <c r="Z15" s="583" t="s">
        <v>2501</v>
      </c>
      <c r="AA15" s="583" t="s">
        <v>2504</v>
      </c>
      <c r="AB15" s="583" t="s">
        <v>2505</v>
      </c>
      <c r="AC15" s="583" t="s">
        <v>2274</v>
      </c>
      <c r="AD15" s="583" t="s">
        <v>2501</v>
      </c>
      <c r="AE15" s="583" t="s">
        <v>2274</v>
      </c>
      <c r="AF15" s="583" t="s">
        <v>2501</v>
      </c>
      <c r="AG15" s="583" t="s">
        <v>2258</v>
      </c>
      <c r="AH15" s="583" t="s">
        <v>2501</v>
      </c>
      <c r="AI15" s="583" t="s">
        <v>2376</v>
      </c>
      <c r="AJ15" s="583" t="s">
        <v>2506</v>
      </c>
      <c r="AK15" s="583" t="s">
        <v>2278</v>
      </c>
      <c r="AL15" s="583" t="s">
        <v>2506</v>
      </c>
      <c r="AM15" s="583" t="s">
        <v>2278</v>
      </c>
      <c r="AN15" s="583" t="s">
        <v>2506</v>
      </c>
      <c r="AO15" s="583" t="s">
        <v>2278</v>
      </c>
      <c r="AP15" s="583" t="s">
        <v>2506</v>
      </c>
      <c r="AQ15" s="583" t="s">
        <v>2361</v>
      </c>
      <c r="AR15" s="583" t="s">
        <v>2506</v>
      </c>
      <c r="AS15" s="583" t="s">
        <v>2361</v>
      </c>
      <c r="AT15" s="583" t="s">
        <v>2506</v>
      </c>
      <c r="AU15" s="583" t="s">
        <v>2361</v>
      </c>
      <c r="AV15" s="583" t="s">
        <v>2506</v>
      </c>
      <c r="AW15" s="583" t="s">
        <v>2361</v>
      </c>
      <c r="AX15" s="583" t="s">
        <v>2506</v>
      </c>
      <c r="AY15" s="583" t="s">
        <v>2361</v>
      </c>
      <c r="AZ15" s="583" t="s">
        <v>2506</v>
      </c>
      <c r="BA15" s="74" t="s">
        <v>2507</v>
      </c>
      <c r="BB15" s="74" t="s">
        <v>2501</v>
      </c>
      <c r="BC15" s="74" t="s">
        <v>2507</v>
      </c>
      <c r="BD15" s="74" t="s">
        <v>2501</v>
      </c>
      <c r="BE15" s="74" t="s">
        <v>2507</v>
      </c>
      <c r="BF15" s="74" t="s">
        <v>2501</v>
      </c>
      <c r="BG15" s="74" t="s">
        <v>2508</v>
      </c>
      <c r="BH15" s="74" t="s">
        <v>2244</v>
      </c>
      <c r="BI15" s="74" t="s">
        <v>2508</v>
      </c>
      <c r="BJ15" s="74" t="s">
        <v>2259</v>
      </c>
      <c r="BK15" s="74" t="s">
        <v>2330</v>
      </c>
      <c r="BL15" s="74" t="s">
        <v>2259</v>
      </c>
      <c r="BM15" s="74" t="s">
        <v>2330</v>
      </c>
      <c r="BN15" s="74" t="s">
        <v>2259</v>
      </c>
      <c r="BO15" s="74" t="s">
        <v>2509</v>
      </c>
      <c r="BP15" s="74" t="s">
        <v>2259</v>
      </c>
      <c r="BQ15" s="74" t="s">
        <v>2509</v>
      </c>
      <c r="BR15" s="74" t="s">
        <v>2259</v>
      </c>
      <c r="BS15" s="74" t="s">
        <v>2510</v>
      </c>
      <c r="BT15" s="74" t="s">
        <v>2260</v>
      </c>
      <c r="BU15" s="74" t="s">
        <v>2511</v>
      </c>
      <c r="BV15" s="74" t="s">
        <v>2260</v>
      </c>
      <c r="BW15" s="74" t="s">
        <v>2511</v>
      </c>
      <c r="BX15" s="74" t="s">
        <v>2260</v>
      </c>
      <c r="BY15" s="74" t="s">
        <v>454</v>
      </c>
      <c r="BZ15" s="74" t="s">
        <v>2245</v>
      </c>
      <c r="CA15" s="74" t="s">
        <v>2512</v>
      </c>
      <c r="CB15" s="74" t="s">
        <v>2245</v>
      </c>
      <c r="CC15" s="74" t="s">
        <v>2513</v>
      </c>
      <c r="CD15" s="74" t="s">
        <v>2508</v>
      </c>
      <c r="CE15" s="74" t="s">
        <v>2514</v>
      </c>
      <c r="CF15" s="74" t="s">
        <v>2508</v>
      </c>
      <c r="CG15" s="74" t="s">
        <v>2514</v>
      </c>
      <c r="CH15" s="74" t="s">
        <v>2508</v>
      </c>
      <c r="CI15" s="74" t="s">
        <v>454</v>
      </c>
      <c r="CJ15" s="74" t="s">
        <v>2508</v>
      </c>
      <c r="CK15" s="74" t="s">
        <v>454</v>
      </c>
      <c r="CL15" s="74" t="s">
        <v>2508</v>
      </c>
      <c r="CM15" s="74" t="s">
        <v>2515</v>
      </c>
      <c r="CN15" s="74" t="s">
        <v>2253</v>
      </c>
      <c r="CO15" s="74" t="s">
        <v>2322</v>
      </c>
      <c r="CP15" s="74" t="s">
        <v>2253</v>
      </c>
      <c r="CQ15" s="74" t="s">
        <v>2516</v>
      </c>
      <c r="CR15" s="74" t="s">
        <v>2264</v>
      </c>
      <c r="CS15" s="74" t="s">
        <v>2517</v>
      </c>
      <c r="CT15" s="74" t="s">
        <v>2274</v>
      </c>
      <c r="CU15" s="74" t="s">
        <v>2518</v>
      </c>
      <c r="CV15" s="74" t="s">
        <v>2519</v>
      </c>
      <c r="CW15" s="74" t="s">
        <v>2518</v>
      </c>
      <c r="CX15" s="74" t="s">
        <v>2519</v>
      </c>
      <c r="CY15" s="74" t="s">
        <v>2517</v>
      </c>
      <c r="CZ15" s="74" t="s">
        <v>2519</v>
      </c>
      <c r="DA15" s="74" t="s">
        <v>2317</v>
      </c>
      <c r="DB15" s="74" t="s">
        <v>2519</v>
      </c>
      <c r="DC15" s="74" t="s">
        <v>2520</v>
      </c>
      <c r="DD15" s="74" t="s">
        <v>2519</v>
      </c>
      <c r="DE15" s="74" t="s">
        <v>2514</v>
      </c>
      <c r="DF15" s="74" t="s">
        <v>2274</v>
      </c>
      <c r="DG15" s="74" t="s">
        <v>2317</v>
      </c>
      <c r="DH15" s="74" t="s">
        <v>2274</v>
      </c>
      <c r="DI15" s="74" t="s">
        <v>2521</v>
      </c>
      <c r="DJ15" s="74" t="s">
        <v>2274</v>
      </c>
      <c r="DK15" s="74" t="s">
        <v>2522</v>
      </c>
      <c r="DL15" s="74" t="s">
        <v>2274</v>
      </c>
      <c r="DM15" s="74" t="s">
        <v>2522</v>
      </c>
      <c r="DN15" s="74" t="s">
        <v>2274</v>
      </c>
      <c r="DO15" s="74" t="s">
        <v>2510</v>
      </c>
      <c r="DP15" s="74" t="s">
        <v>2274</v>
      </c>
      <c r="DQ15" s="74" t="s">
        <v>2273</v>
      </c>
      <c r="DR15" s="74" t="s">
        <v>2508</v>
      </c>
      <c r="DS15" s="74" t="s">
        <v>2283</v>
      </c>
      <c r="DT15" s="74" t="s">
        <v>2508</v>
      </c>
      <c r="DU15" s="74" t="s">
        <v>2283</v>
      </c>
      <c r="DV15" s="74" t="s">
        <v>2508</v>
      </c>
      <c r="DW15" s="74" t="s">
        <v>2420</v>
      </c>
      <c r="DX15" s="74" t="s">
        <v>2258</v>
      </c>
      <c r="DY15" s="74" t="s">
        <v>2409</v>
      </c>
      <c r="DZ15" s="74" t="s">
        <v>2258</v>
      </c>
      <c r="EA15" s="74" t="s">
        <v>2418</v>
      </c>
      <c r="EB15" s="74" t="s">
        <v>2244</v>
      </c>
      <c r="EC15" s="74" t="s">
        <v>2418</v>
      </c>
      <c r="ED15" s="74" t="s">
        <v>2244</v>
      </c>
      <c r="EE15" s="74" t="s">
        <v>2289</v>
      </c>
      <c r="EF15" s="74" t="s">
        <v>2523</v>
      </c>
      <c r="EG15" s="74" t="s">
        <v>2387</v>
      </c>
      <c r="EH15" s="74" t="s">
        <v>2523</v>
      </c>
      <c r="EI15" s="74" t="s">
        <v>2254</v>
      </c>
      <c r="EJ15" s="74" t="s">
        <v>2245</v>
      </c>
      <c r="EK15" s="74" t="s">
        <v>2524</v>
      </c>
      <c r="EL15" s="74" t="s">
        <v>2245</v>
      </c>
      <c r="EM15" s="74" t="s">
        <v>2249</v>
      </c>
      <c r="EN15" s="74" t="s">
        <v>2245</v>
      </c>
      <c r="EO15" s="74" t="s">
        <v>2249</v>
      </c>
      <c r="EP15" s="74" t="s">
        <v>2245</v>
      </c>
      <c r="EQ15" s="74" t="s">
        <v>2245</v>
      </c>
      <c r="ER15" s="74" t="s">
        <v>2525</v>
      </c>
      <c r="ES15" s="74" t="s">
        <v>2526</v>
      </c>
      <c r="ET15" s="74" t="s">
        <v>2527</v>
      </c>
      <c r="EU15" s="74" t="s">
        <v>2526</v>
      </c>
      <c r="EV15" s="74" t="s">
        <v>2527</v>
      </c>
      <c r="EW15" s="74" t="s">
        <v>2523</v>
      </c>
      <c r="EX15" s="74" t="s">
        <v>2526</v>
      </c>
      <c r="EY15" s="74" t="s">
        <v>2523</v>
      </c>
      <c r="EZ15" s="74" t="s">
        <v>2526</v>
      </c>
      <c r="FA15" s="74" t="s">
        <v>2523</v>
      </c>
      <c r="FB15" s="74" t="s">
        <v>2526</v>
      </c>
      <c r="FC15" s="74" t="s">
        <v>2503</v>
      </c>
      <c r="FD15" s="74" t="s">
        <v>2259</v>
      </c>
      <c r="FE15" s="74" t="s">
        <v>2528</v>
      </c>
      <c r="FF15" s="74" t="s">
        <v>2259</v>
      </c>
      <c r="FG15" s="74" t="s">
        <v>2528</v>
      </c>
      <c r="FH15" s="74" t="s">
        <v>2259</v>
      </c>
      <c r="FI15" s="74" t="s">
        <v>2408</v>
      </c>
      <c r="FJ15" s="74" t="s">
        <v>2259</v>
      </c>
      <c r="FK15" s="74" t="s">
        <v>2299</v>
      </c>
      <c r="FL15" s="74" t="s">
        <v>2254</v>
      </c>
      <c r="FM15" s="74" t="s">
        <v>2301</v>
      </c>
      <c r="FN15" s="74" t="s">
        <v>2254</v>
      </c>
      <c r="FO15" s="74" t="s">
        <v>2301</v>
      </c>
      <c r="FP15" s="74" t="s">
        <v>2254</v>
      </c>
      <c r="FQ15" s="74" t="s">
        <v>2301</v>
      </c>
      <c r="FR15" s="74" t="s">
        <v>2254</v>
      </c>
      <c r="FS15" s="74" t="s">
        <v>2301</v>
      </c>
      <c r="FT15" s="74" t="s">
        <v>2254</v>
      </c>
      <c r="FU15" s="74" t="s">
        <v>2301</v>
      </c>
      <c r="FV15" s="74" t="s">
        <v>2254</v>
      </c>
      <c r="FW15" s="74" t="s">
        <v>2429</v>
      </c>
      <c r="FX15" s="74" t="s">
        <v>2377</v>
      </c>
      <c r="FY15" s="74" t="s">
        <v>2301</v>
      </c>
      <c r="FZ15" s="74" t="s">
        <v>2254</v>
      </c>
      <c r="GA15" s="74" t="s">
        <v>2301</v>
      </c>
      <c r="GB15" s="74" t="s">
        <v>2254</v>
      </c>
      <c r="GC15" s="74" t="s">
        <v>2418</v>
      </c>
      <c r="GD15" s="74" t="s">
        <v>2254</v>
      </c>
      <c r="GE15" s="74" t="s">
        <v>2418</v>
      </c>
      <c r="GF15" s="74" t="s">
        <v>2254</v>
      </c>
      <c r="GG15" s="74" t="s">
        <v>2418</v>
      </c>
      <c r="GH15" s="74" t="s">
        <v>2254</v>
      </c>
      <c r="GI15" s="74" t="s">
        <v>2418</v>
      </c>
      <c r="GJ15" s="74" t="s">
        <v>2254</v>
      </c>
      <c r="GK15" s="74" t="s">
        <v>2260</v>
      </c>
      <c r="GL15" s="74" t="s">
        <v>2245</v>
      </c>
      <c r="GM15" s="74" t="s">
        <v>2247</v>
      </c>
      <c r="GN15" s="74" t="s">
        <v>2245</v>
      </c>
      <c r="GO15" s="74" t="s">
        <v>2247</v>
      </c>
      <c r="GP15" s="74" t="s">
        <v>2245</v>
      </c>
      <c r="GQ15" s="74" t="s">
        <v>2252</v>
      </c>
      <c r="GR15" s="74" t="s">
        <v>2245</v>
      </c>
      <c r="GS15" s="74" t="s">
        <v>2257</v>
      </c>
      <c r="GT15" s="74" t="s">
        <v>2251</v>
      </c>
      <c r="GU15" s="74" t="s">
        <v>2384</v>
      </c>
      <c r="GV15" s="74" t="s">
        <v>2292</v>
      </c>
      <c r="GW15" s="74" t="s">
        <v>2384</v>
      </c>
      <c r="GX15" s="74" t="s">
        <v>2292</v>
      </c>
      <c r="GY15" s="74" t="s">
        <v>2384</v>
      </c>
      <c r="GZ15" s="74" t="s">
        <v>2292</v>
      </c>
      <c r="HA15" s="74" t="s">
        <v>2385</v>
      </c>
      <c r="HB15" s="74" t="s">
        <v>2292</v>
      </c>
      <c r="HC15" s="74" t="s">
        <v>2372</v>
      </c>
      <c r="HD15" s="74" t="s">
        <v>2292</v>
      </c>
      <c r="HE15" s="74" t="s">
        <v>2254</v>
      </c>
      <c r="HF15" s="74" t="s">
        <v>2529</v>
      </c>
      <c r="HG15" s="74" t="s">
        <v>2524</v>
      </c>
      <c r="HH15" s="74" t="s">
        <v>2529</v>
      </c>
      <c r="HI15" s="74" t="s">
        <v>2377</v>
      </c>
      <c r="HJ15" s="74" t="s">
        <v>2529</v>
      </c>
      <c r="HK15" s="74" t="s">
        <v>2382</v>
      </c>
      <c r="HL15" s="74" t="s">
        <v>2529</v>
      </c>
      <c r="HM15" s="74" t="s">
        <v>2245</v>
      </c>
      <c r="HN15" s="74" t="s">
        <v>2525</v>
      </c>
      <c r="HO15" s="74" t="s">
        <v>2245</v>
      </c>
      <c r="HP15" s="74" t="s">
        <v>2525</v>
      </c>
      <c r="HQ15" s="74" t="s">
        <v>2525</v>
      </c>
      <c r="HR15" s="74" t="s">
        <v>2525</v>
      </c>
      <c r="HS15" s="74" t="s">
        <v>2525</v>
      </c>
      <c r="HT15" s="74" t="s">
        <v>2525</v>
      </c>
      <c r="HU15" s="74" t="s">
        <v>2525</v>
      </c>
      <c r="HV15" s="74" t="s">
        <v>2525</v>
      </c>
      <c r="HW15" s="74" t="s">
        <v>2530</v>
      </c>
      <c r="HX15" s="74" t="s">
        <v>2530</v>
      </c>
      <c r="HY15" s="74" t="s">
        <v>2530</v>
      </c>
      <c r="HZ15" s="74" t="s">
        <v>2530</v>
      </c>
      <c r="IA15" s="74" t="s">
        <v>2172</v>
      </c>
      <c r="IB15" s="74" t="s">
        <v>2530</v>
      </c>
      <c r="IC15" s="74" t="s">
        <v>2176</v>
      </c>
      <c r="ID15" s="74" t="s">
        <v>2143</v>
      </c>
      <c r="IE15" s="74" t="s">
        <v>2176</v>
      </c>
      <c r="IF15" s="74" t="s">
        <v>2143</v>
      </c>
      <c r="IG15" s="74" t="s">
        <v>2176</v>
      </c>
      <c r="IH15" s="74" t="s">
        <v>2143</v>
      </c>
      <c r="II15" s="74" t="s">
        <v>2176</v>
      </c>
      <c r="IJ15" s="74" t="s">
        <v>2143</v>
      </c>
      <c r="IK15" s="74" t="s">
        <v>2176</v>
      </c>
      <c r="IL15" s="74" t="s">
        <v>2143</v>
      </c>
      <c r="IM15" s="74" t="s">
        <v>2176</v>
      </c>
      <c r="IN15" s="74" t="s">
        <v>2143</v>
      </c>
      <c r="IO15" s="74" t="s">
        <v>2133</v>
      </c>
      <c r="IP15" s="74" t="s">
        <v>2143</v>
      </c>
      <c r="IQ15" s="74" t="s">
        <v>2143</v>
      </c>
      <c r="IR15" s="74" t="s">
        <v>2165</v>
      </c>
      <c r="IS15" s="74" t="s">
        <v>2135</v>
      </c>
      <c r="IT15" s="74" t="s">
        <v>2141</v>
      </c>
      <c r="IU15" s="74" t="s">
        <v>2141</v>
      </c>
      <c r="IV15" s="74" t="s">
        <v>2141</v>
      </c>
      <c r="IW15" s="595" t="s">
        <v>2141</v>
      </c>
      <c r="IX15" s="595" t="s">
        <v>2141</v>
      </c>
    </row>
    <row r="16" customHeight="1" spans="1:258">
      <c r="A16" s="582"/>
      <c r="B16" s="582" t="s">
        <v>2531</v>
      </c>
      <c r="C16" s="582" t="s">
        <v>2532</v>
      </c>
      <c r="D16" s="582" t="s">
        <v>2520</v>
      </c>
      <c r="E16" s="583" t="s">
        <v>2533</v>
      </c>
      <c r="F16" s="583" t="s">
        <v>2520</v>
      </c>
      <c r="G16" s="583" t="s">
        <v>2533</v>
      </c>
      <c r="H16" s="583" t="s">
        <v>2520</v>
      </c>
      <c r="I16" s="583" t="s">
        <v>2534</v>
      </c>
      <c r="J16" s="583" t="s">
        <v>2533</v>
      </c>
      <c r="K16" s="583" t="s">
        <v>2535</v>
      </c>
      <c r="L16" s="583" t="s">
        <v>2314</v>
      </c>
      <c r="M16" s="583" t="s">
        <v>2536</v>
      </c>
      <c r="N16" s="583" t="s">
        <v>2520</v>
      </c>
      <c r="O16" s="583" t="s">
        <v>2536</v>
      </c>
      <c r="P16" s="583" t="s">
        <v>2318</v>
      </c>
      <c r="Q16" s="583" t="s">
        <v>2536</v>
      </c>
      <c r="R16" s="583" t="s">
        <v>2318</v>
      </c>
      <c r="S16" s="583" t="s">
        <v>2317</v>
      </c>
      <c r="T16" s="583" t="s">
        <v>2520</v>
      </c>
      <c r="U16" s="583" t="s">
        <v>2317</v>
      </c>
      <c r="V16" s="583" t="s">
        <v>2520</v>
      </c>
      <c r="W16" s="583" t="s">
        <v>2317</v>
      </c>
      <c r="X16" s="583" t="s">
        <v>2520</v>
      </c>
      <c r="Y16" s="583" t="s">
        <v>2317</v>
      </c>
      <c r="Z16" s="583" t="s">
        <v>2520</v>
      </c>
      <c r="AA16" s="583" t="s">
        <v>2537</v>
      </c>
      <c r="AB16" s="583" t="s">
        <v>2538</v>
      </c>
      <c r="AC16" s="583" t="s">
        <v>2511</v>
      </c>
      <c r="AD16" s="583" t="s">
        <v>2520</v>
      </c>
      <c r="AE16" s="583" t="s">
        <v>2511</v>
      </c>
      <c r="AF16" s="583" t="s">
        <v>2520</v>
      </c>
      <c r="AG16" s="583" t="s">
        <v>2514</v>
      </c>
      <c r="AH16" s="583" t="s">
        <v>2520</v>
      </c>
      <c r="AI16" s="583" t="s">
        <v>2534</v>
      </c>
      <c r="AJ16" s="583" t="s">
        <v>2314</v>
      </c>
      <c r="AK16" s="583" t="s">
        <v>2539</v>
      </c>
      <c r="AL16" s="583" t="s">
        <v>2314</v>
      </c>
      <c r="AM16" s="583" t="s">
        <v>2539</v>
      </c>
      <c r="AN16" s="583" t="s">
        <v>2314</v>
      </c>
      <c r="AO16" s="583" t="s">
        <v>2539</v>
      </c>
      <c r="AP16" s="583" t="s">
        <v>2314</v>
      </c>
      <c r="AQ16" s="583" t="s">
        <v>2319</v>
      </c>
      <c r="AR16" s="583" t="s">
        <v>2520</v>
      </c>
      <c r="AS16" s="583" t="s">
        <v>2319</v>
      </c>
      <c r="AT16" s="583" t="s">
        <v>2520</v>
      </c>
      <c r="AU16" s="583" t="s">
        <v>2314</v>
      </c>
      <c r="AV16" s="583" t="s">
        <v>2520</v>
      </c>
      <c r="AW16" s="583" t="s">
        <v>2314</v>
      </c>
      <c r="AX16" s="583" t="s">
        <v>2520</v>
      </c>
      <c r="AY16" s="583" t="s">
        <v>2314</v>
      </c>
      <c r="AZ16" s="583" t="s">
        <v>2520</v>
      </c>
      <c r="BA16" s="74" t="s">
        <v>2540</v>
      </c>
      <c r="BB16" s="74" t="s">
        <v>2520</v>
      </c>
      <c r="BC16" s="74" t="s">
        <v>2540</v>
      </c>
      <c r="BD16" s="74" t="s">
        <v>2520</v>
      </c>
      <c r="BE16" s="74" t="s">
        <v>2311</v>
      </c>
      <c r="BF16" s="74" t="s">
        <v>2520</v>
      </c>
      <c r="BG16" s="74" t="s">
        <v>2541</v>
      </c>
      <c r="BH16" s="74" t="s">
        <v>2533</v>
      </c>
      <c r="BI16" s="74" t="s">
        <v>2541</v>
      </c>
      <c r="BJ16" s="74" t="s">
        <v>2539</v>
      </c>
      <c r="BK16" s="74" t="s">
        <v>2541</v>
      </c>
      <c r="BL16" s="74" t="s">
        <v>2539</v>
      </c>
      <c r="BM16" s="74" t="s">
        <v>2541</v>
      </c>
      <c r="BN16" s="74" t="s">
        <v>2539</v>
      </c>
      <c r="BO16" s="74" t="s">
        <v>2317</v>
      </c>
      <c r="BP16" s="74" t="s">
        <v>2539</v>
      </c>
      <c r="BQ16" s="74" t="s">
        <v>2319</v>
      </c>
      <c r="BR16" s="74" t="s">
        <v>2542</v>
      </c>
      <c r="BS16" s="74" t="s">
        <v>2513</v>
      </c>
      <c r="BT16" s="74" t="s">
        <v>2317</v>
      </c>
      <c r="BU16" s="74" t="s">
        <v>454</v>
      </c>
      <c r="BV16" s="74" t="s">
        <v>2317</v>
      </c>
      <c r="BW16" s="74" t="s">
        <v>454</v>
      </c>
      <c r="BX16" s="74" t="s">
        <v>2317</v>
      </c>
      <c r="BY16" s="74" t="s">
        <v>2543</v>
      </c>
      <c r="BZ16" s="74" t="s">
        <v>2319</v>
      </c>
      <c r="CA16" s="74" t="s">
        <v>2333</v>
      </c>
      <c r="CB16" s="74" t="s">
        <v>2319</v>
      </c>
      <c r="CC16" s="74" t="s">
        <v>2544</v>
      </c>
      <c r="CD16" s="74" t="s">
        <v>2511</v>
      </c>
      <c r="CE16" s="74" t="s">
        <v>2544</v>
      </c>
      <c r="CF16" s="74" t="s">
        <v>2511</v>
      </c>
      <c r="CG16" s="74" t="s">
        <v>2544</v>
      </c>
      <c r="CH16" s="74" t="s">
        <v>2511</v>
      </c>
      <c r="CI16" s="74" t="s">
        <v>2515</v>
      </c>
      <c r="CJ16" s="74" t="s">
        <v>2511</v>
      </c>
      <c r="CK16" s="74" t="s">
        <v>2515</v>
      </c>
      <c r="CL16" s="74" t="s">
        <v>2511</v>
      </c>
      <c r="CM16" s="74" t="s">
        <v>454</v>
      </c>
      <c r="CN16" s="74" t="s">
        <v>2511</v>
      </c>
      <c r="CO16" s="74" t="s">
        <v>2545</v>
      </c>
      <c r="CP16" s="74" t="s">
        <v>2510</v>
      </c>
      <c r="CQ16" s="74" t="s">
        <v>2322</v>
      </c>
      <c r="CR16" s="74" t="s">
        <v>2510</v>
      </c>
      <c r="CS16" s="74" t="s">
        <v>2322</v>
      </c>
      <c r="CT16" s="74" t="s">
        <v>2510</v>
      </c>
      <c r="CU16" s="74" t="s">
        <v>2322</v>
      </c>
      <c r="CV16" s="74" t="s">
        <v>2510</v>
      </c>
      <c r="CW16" s="74" t="s">
        <v>2322</v>
      </c>
      <c r="CX16" s="74" t="s">
        <v>2510</v>
      </c>
      <c r="CY16" s="74" t="s">
        <v>2333</v>
      </c>
      <c r="CZ16" s="74" t="s">
        <v>2333</v>
      </c>
      <c r="DA16" s="74" t="s">
        <v>2546</v>
      </c>
      <c r="DB16" s="74" t="s">
        <v>2333</v>
      </c>
      <c r="DC16" s="74" t="s">
        <v>2546</v>
      </c>
      <c r="DD16" s="74" t="s">
        <v>2333</v>
      </c>
      <c r="DE16" s="74" t="s">
        <v>2547</v>
      </c>
      <c r="DF16" s="74" t="s">
        <v>2333</v>
      </c>
      <c r="DG16" s="74" t="s">
        <v>2547</v>
      </c>
      <c r="DH16" s="74" t="s">
        <v>2333</v>
      </c>
      <c r="DI16" s="74" t="s">
        <v>2522</v>
      </c>
      <c r="DJ16" s="74" t="s">
        <v>2333</v>
      </c>
      <c r="DK16" s="74" t="s">
        <v>2522</v>
      </c>
      <c r="DL16" s="74" t="s">
        <v>2333</v>
      </c>
      <c r="DM16" s="74" t="s">
        <v>2522</v>
      </c>
      <c r="DN16" s="74" t="s">
        <v>2333</v>
      </c>
      <c r="DO16" s="74" t="s">
        <v>2548</v>
      </c>
      <c r="DP16" s="74" t="s">
        <v>2333</v>
      </c>
      <c r="DQ16" s="74" t="s">
        <v>2548</v>
      </c>
      <c r="DR16" s="74" t="s">
        <v>2333</v>
      </c>
      <c r="DS16" s="74" t="s">
        <v>2548</v>
      </c>
      <c r="DT16" s="74" t="s">
        <v>2333</v>
      </c>
      <c r="DU16" s="74" t="s">
        <v>2548</v>
      </c>
      <c r="DV16" s="74" t="s">
        <v>2333</v>
      </c>
      <c r="DW16" s="74" t="s">
        <v>2548</v>
      </c>
      <c r="DX16" s="74" t="s">
        <v>2333</v>
      </c>
      <c r="DY16" s="74" t="s">
        <v>2320</v>
      </c>
      <c r="DZ16" s="74" t="s">
        <v>2341</v>
      </c>
      <c r="EA16" s="74" t="s">
        <v>2320</v>
      </c>
      <c r="EB16" s="74" t="s">
        <v>2341</v>
      </c>
      <c r="EC16" s="74" t="s">
        <v>2320</v>
      </c>
      <c r="ED16" s="74" t="s">
        <v>2341</v>
      </c>
      <c r="EE16" s="74" t="s">
        <v>2320</v>
      </c>
      <c r="EF16" s="74" t="s">
        <v>2341</v>
      </c>
      <c r="EG16" s="74" t="s">
        <v>2549</v>
      </c>
      <c r="EH16" s="74" t="s">
        <v>2341</v>
      </c>
      <c r="EI16" s="74" t="s">
        <v>2331</v>
      </c>
      <c r="EJ16" s="74" t="s">
        <v>2341</v>
      </c>
      <c r="EK16" s="74" t="s">
        <v>2331</v>
      </c>
      <c r="EL16" s="74" t="s">
        <v>2341</v>
      </c>
      <c r="EM16" s="74" t="s">
        <v>2331</v>
      </c>
      <c r="EN16" s="74" t="s">
        <v>2341</v>
      </c>
      <c r="EO16" s="74" t="s">
        <v>2331</v>
      </c>
      <c r="EP16" s="74" t="s">
        <v>2341</v>
      </c>
      <c r="EQ16" s="74" t="s">
        <v>2331</v>
      </c>
      <c r="ER16" s="74" t="s">
        <v>2341</v>
      </c>
      <c r="ES16" s="74" t="s">
        <v>2331</v>
      </c>
      <c r="ET16" s="74" t="s">
        <v>2341</v>
      </c>
      <c r="EU16" s="74" t="s">
        <v>2333</v>
      </c>
      <c r="EV16" s="74" t="s">
        <v>2550</v>
      </c>
      <c r="EW16" s="74" t="s">
        <v>2551</v>
      </c>
      <c r="EX16" s="74" t="s">
        <v>2333</v>
      </c>
      <c r="EY16" s="74" t="s">
        <v>2551</v>
      </c>
      <c r="EZ16" s="74" t="s">
        <v>2333</v>
      </c>
      <c r="FA16" s="74" t="s">
        <v>2551</v>
      </c>
      <c r="FB16" s="74" t="s">
        <v>2333</v>
      </c>
      <c r="FC16" s="74" t="s">
        <v>2551</v>
      </c>
      <c r="FD16" s="74" t="s">
        <v>2333</v>
      </c>
      <c r="FE16" s="74" t="s">
        <v>2332</v>
      </c>
      <c r="FF16" s="74" t="s">
        <v>2333</v>
      </c>
      <c r="FG16" s="74" t="s">
        <v>2331</v>
      </c>
      <c r="FH16" s="74" t="s">
        <v>2333</v>
      </c>
      <c r="FI16" s="74" t="s">
        <v>2331</v>
      </c>
      <c r="FJ16" s="74" t="s">
        <v>2333</v>
      </c>
      <c r="FK16" s="74" t="s">
        <v>2493</v>
      </c>
      <c r="FL16" s="74" t="s">
        <v>2334</v>
      </c>
      <c r="FM16" s="74" t="s">
        <v>2493</v>
      </c>
      <c r="FN16" s="74" t="s">
        <v>2334</v>
      </c>
      <c r="FO16" s="74" t="s">
        <v>2346</v>
      </c>
      <c r="FP16" s="74" t="s">
        <v>2552</v>
      </c>
      <c r="FQ16" s="74" t="s">
        <v>2346</v>
      </c>
      <c r="FR16" s="74" t="s">
        <v>2552</v>
      </c>
      <c r="FS16" s="74" t="s">
        <v>2346</v>
      </c>
      <c r="FT16" s="74" t="s">
        <v>2552</v>
      </c>
      <c r="FU16" s="74" t="s">
        <v>2346</v>
      </c>
      <c r="FV16" s="74" t="s">
        <v>2552</v>
      </c>
      <c r="FW16" s="74" t="s">
        <v>2346</v>
      </c>
      <c r="FX16" s="74" t="s">
        <v>2552</v>
      </c>
      <c r="FY16" s="74" t="s">
        <v>2552</v>
      </c>
      <c r="FZ16" s="74" t="s">
        <v>2552</v>
      </c>
      <c r="GA16" s="74" t="s">
        <v>2553</v>
      </c>
      <c r="GB16" s="74" t="s">
        <v>2552</v>
      </c>
      <c r="GC16" s="74" t="s">
        <v>2553</v>
      </c>
      <c r="GD16" s="74" t="s">
        <v>2552</v>
      </c>
      <c r="GE16" s="74" t="s">
        <v>2346</v>
      </c>
      <c r="GF16" s="74" t="s">
        <v>2552</v>
      </c>
      <c r="GG16" s="74" t="s">
        <v>2346</v>
      </c>
      <c r="GH16" s="74" t="s">
        <v>2552</v>
      </c>
      <c r="GI16" s="74" t="s">
        <v>2346</v>
      </c>
      <c r="GJ16" s="74" t="s">
        <v>2552</v>
      </c>
      <c r="GK16" s="74" t="s">
        <v>2346</v>
      </c>
      <c r="GL16" s="74" t="s">
        <v>2552</v>
      </c>
      <c r="GM16" s="74" t="s">
        <v>2346</v>
      </c>
      <c r="GN16" s="74" t="s">
        <v>2552</v>
      </c>
      <c r="GO16" s="74" t="s">
        <v>2347</v>
      </c>
      <c r="GP16" s="74" t="s">
        <v>2552</v>
      </c>
      <c r="GQ16" s="74" t="s">
        <v>2347</v>
      </c>
      <c r="GR16" s="74" t="s">
        <v>2552</v>
      </c>
      <c r="GS16" s="74" t="s">
        <v>2347</v>
      </c>
      <c r="GT16" s="74" t="s">
        <v>2552</v>
      </c>
      <c r="GU16" s="74" t="s">
        <v>2347</v>
      </c>
      <c r="GV16" s="74" t="s">
        <v>2552</v>
      </c>
      <c r="GW16" s="74" t="s">
        <v>2347</v>
      </c>
      <c r="GX16" s="74" t="s">
        <v>2552</v>
      </c>
      <c r="GY16" s="74" t="s">
        <v>2554</v>
      </c>
      <c r="GZ16" s="74" t="s">
        <v>2555</v>
      </c>
      <c r="HA16" s="74" t="s">
        <v>2556</v>
      </c>
      <c r="HB16" s="74" t="s">
        <v>2557</v>
      </c>
      <c r="HC16" s="74" t="s">
        <v>2528</v>
      </c>
      <c r="HD16" s="74" t="s">
        <v>2557</v>
      </c>
      <c r="HE16" s="74" t="s">
        <v>2528</v>
      </c>
      <c r="HF16" s="74" t="s">
        <v>2557</v>
      </c>
      <c r="HG16" s="74" t="s">
        <v>2528</v>
      </c>
      <c r="HH16" s="74" t="s">
        <v>2557</v>
      </c>
      <c r="HI16" s="74" t="s">
        <v>2557</v>
      </c>
      <c r="HJ16" s="74" t="s">
        <v>2557</v>
      </c>
      <c r="HK16" s="74" t="s">
        <v>2557</v>
      </c>
      <c r="HL16" s="74" t="s">
        <v>2557</v>
      </c>
      <c r="HM16" s="74" t="s">
        <v>2287</v>
      </c>
      <c r="HN16" s="74" t="s">
        <v>2427</v>
      </c>
      <c r="HO16" s="74" t="s">
        <v>2287</v>
      </c>
      <c r="HP16" s="74" t="s">
        <v>2286</v>
      </c>
      <c r="HQ16" s="74" t="s">
        <v>2287</v>
      </c>
      <c r="HR16" s="74" t="s">
        <v>2286</v>
      </c>
      <c r="HS16" s="74" t="s">
        <v>2287</v>
      </c>
      <c r="HT16" s="74" t="s">
        <v>2286</v>
      </c>
      <c r="HU16" s="74" t="s">
        <v>2287</v>
      </c>
      <c r="HV16" s="74" t="s">
        <v>2286</v>
      </c>
      <c r="HW16" s="74" t="s">
        <v>2424</v>
      </c>
      <c r="HX16" s="74" t="s">
        <v>2288</v>
      </c>
      <c r="HY16" s="74" t="s">
        <v>2424</v>
      </c>
      <c r="HZ16" s="74" t="s">
        <v>2288</v>
      </c>
      <c r="IA16" s="74" t="s">
        <v>2291</v>
      </c>
      <c r="IB16" s="74" t="s">
        <v>2288</v>
      </c>
      <c r="IC16" s="74" t="s">
        <v>2558</v>
      </c>
      <c r="ID16" s="74" t="s">
        <v>2403</v>
      </c>
      <c r="IE16" s="74" t="s">
        <v>2558</v>
      </c>
      <c r="IF16" s="74" t="s">
        <v>2403</v>
      </c>
      <c r="IG16" s="74" t="s">
        <v>2558</v>
      </c>
      <c r="IH16" s="74" t="s">
        <v>2403</v>
      </c>
      <c r="II16" s="74" t="s">
        <v>2409</v>
      </c>
      <c r="IJ16" s="74" t="s">
        <v>2403</v>
      </c>
      <c r="IK16" s="74" t="s">
        <v>2409</v>
      </c>
      <c r="IL16" s="74" t="s">
        <v>2403</v>
      </c>
      <c r="IM16" s="74" t="s">
        <v>2409</v>
      </c>
      <c r="IN16" s="74" t="s">
        <v>2403</v>
      </c>
      <c r="IO16" s="74" t="s">
        <v>2409</v>
      </c>
      <c r="IP16" s="74" t="s">
        <v>2403</v>
      </c>
      <c r="IQ16" s="74" t="s">
        <v>2408</v>
      </c>
      <c r="IR16" s="74" t="s">
        <v>2408</v>
      </c>
      <c r="IS16" s="74" t="s">
        <v>2559</v>
      </c>
      <c r="IT16" s="74" t="s">
        <v>2408</v>
      </c>
      <c r="IU16" s="74" t="s">
        <v>2560</v>
      </c>
      <c r="IV16" s="74" t="s">
        <v>2408</v>
      </c>
      <c r="IW16" s="595" t="s">
        <v>2561</v>
      </c>
      <c r="IX16" s="595" t="s">
        <v>2528</v>
      </c>
    </row>
    <row r="17" customHeight="1" spans="1:258">
      <c r="A17" s="582"/>
      <c r="B17" s="582" t="s">
        <v>2562</v>
      </c>
      <c r="C17" s="582" t="s">
        <v>2563</v>
      </c>
      <c r="D17" s="582" t="s">
        <v>2563</v>
      </c>
      <c r="E17" s="583" t="s">
        <v>2564</v>
      </c>
      <c r="F17" s="583" t="s">
        <v>2563</v>
      </c>
      <c r="G17" s="583" t="s">
        <v>2564</v>
      </c>
      <c r="H17" s="583" t="s">
        <v>2563</v>
      </c>
      <c r="I17" s="583" t="s">
        <v>2565</v>
      </c>
      <c r="J17" s="583" t="s">
        <v>2421</v>
      </c>
      <c r="K17" s="583" t="s">
        <v>2566</v>
      </c>
      <c r="L17" s="583" t="s">
        <v>2421</v>
      </c>
      <c r="M17" s="583" t="s">
        <v>2421</v>
      </c>
      <c r="N17" s="583" t="s">
        <v>2567</v>
      </c>
      <c r="O17" s="583" t="s">
        <v>2421</v>
      </c>
      <c r="P17" s="583" t="s">
        <v>2567</v>
      </c>
      <c r="Q17" s="583" t="s">
        <v>2421</v>
      </c>
      <c r="R17" s="583" t="s">
        <v>2567</v>
      </c>
      <c r="S17" s="583" t="s">
        <v>2421</v>
      </c>
      <c r="T17" s="583" t="s">
        <v>2564</v>
      </c>
      <c r="U17" s="583" t="s">
        <v>2564</v>
      </c>
      <c r="V17" s="583" t="s">
        <v>2564</v>
      </c>
      <c r="W17" s="583" t="s">
        <v>2567</v>
      </c>
      <c r="X17" s="583" t="s">
        <v>2564</v>
      </c>
      <c r="Y17" s="583" t="s">
        <v>2567</v>
      </c>
      <c r="Z17" s="583" t="s">
        <v>2564</v>
      </c>
      <c r="AA17" s="583" t="s">
        <v>2568</v>
      </c>
      <c r="AB17" s="583" t="s">
        <v>2569</v>
      </c>
      <c r="AC17" s="583" t="s">
        <v>2570</v>
      </c>
      <c r="AD17" s="583" t="s">
        <v>2564</v>
      </c>
      <c r="AE17" s="583" t="s">
        <v>2570</v>
      </c>
      <c r="AF17" s="583" t="s">
        <v>2564</v>
      </c>
      <c r="AG17" s="583" t="s">
        <v>2570</v>
      </c>
      <c r="AH17" s="583" t="s">
        <v>2564</v>
      </c>
      <c r="AI17" s="583" t="s">
        <v>2571</v>
      </c>
      <c r="AJ17" s="583" t="s">
        <v>2571</v>
      </c>
      <c r="AK17" s="583" t="s">
        <v>2571</v>
      </c>
      <c r="AL17" s="583" t="s">
        <v>2571</v>
      </c>
      <c r="AM17" s="583" t="s">
        <v>2571</v>
      </c>
      <c r="AN17" s="583" t="s">
        <v>2571</v>
      </c>
      <c r="AO17" s="583" t="s">
        <v>2571</v>
      </c>
      <c r="AP17" s="583" t="s">
        <v>2571</v>
      </c>
      <c r="AQ17" s="583" t="s">
        <v>2571</v>
      </c>
      <c r="AR17" s="583" t="s">
        <v>2571</v>
      </c>
      <c r="AS17" s="583" t="s">
        <v>2571</v>
      </c>
      <c r="AT17" s="583" t="s">
        <v>2571</v>
      </c>
      <c r="AU17" s="583" t="s">
        <v>2564</v>
      </c>
      <c r="AV17" s="583" t="s">
        <v>2564</v>
      </c>
      <c r="AW17" s="583" t="s">
        <v>2564</v>
      </c>
      <c r="AX17" s="583" t="s">
        <v>2564</v>
      </c>
      <c r="AY17" s="583" t="s">
        <v>2564</v>
      </c>
      <c r="AZ17" s="583" t="s">
        <v>2564</v>
      </c>
      <c r="BA17" s="74" t="s">
        <v>2280</v>
      </c>
      <c r="BB17" s="74" t="s">
        <v>2572</v>
      </c>
      <c r="BC17" s="74" t="s">
        <v>2280</v>
      </c>
      <c r="BD17" s="74" t="s">
        <v>2572</v>
      </c>
      <c r="BE17" s="74" t="s">
        <v>2280</v>
      </c>
      <c r="BF17" s="74" t="s">
        <v>2572</v>
      </c>
      <c r="BG17" s="74" t="s">
        <v>2573</v>
      </c>
      <c r="BH17" s="74" t="s">
        <v>2564</v>
      </c>
      <c r="BI17" s="74" t="s">
        <v>2573</v>
      </c>
      <c r="BJ17" s="74" t="s">
        <v>2564</v>
      </c>
      <c r="BK17" s="74" t="s">
        <v>2573</v>
      </c>
      <c r="BL17" s="74" t="s">
        <v>2564</v>
      </c>
      <c r="BM17" s="74" t="s">
        <v>2573</v>
      </c>
      <c r="BN17" s="74" t="s">
        <v>2564</v>
      </c>
      <c r="BO17" s="74" t="s">
        <v>2573</v>
      </c>
      <c r="BP17" s="74" t="s">
        <v>2564</v>
      </c>
      <c r="BQ17" s="74" t="s">
        <v>2573</v>
      </c>
      <c r="BR17" s="74" t="s">
        <v>2564</v>
      </c>
      <c r="BS17" s="74" t="s">
        <v>2414</v>
      </c>
      <c r="BT17" s="74" t="s">
        <v>2564</v>
      </c>
      <c r="BU17" s="74" t="s">
        <v>2414</v>
      </c>
      <c r="BV17" s="74" t="s">
        <v>2564</v>
      </c>
      <c r="BW17" s="74" t="s">
        <v>2497</v>
      </c>
      <c r="BX17" s="74" t="s">
        <v>2564</v>
      </c>
      <c r="BY17" s="74" t="s">
        <v>2574</v>
      </c>
      <c r="BZ17" s="74" t="s">
        <v>2564</v>
      </c>
      <c r="CA17" s="74" t="s">
        <v>2575</v>
      </c>
      <c r="CB17" s="74" t="s">
        <v>2564</v>
      </c>
      <c r="CC17" s="74" t="s">
        <v>2576</v>
      </c>
      <c r="CD17" s="74" t="s">
        <v>2577</v>
      </c>
      <c r="CE17" s="74" t="s">
        <v>2576</v>
      </c>
      <c r="CF17" s="74" t="s">
        <v>2577</v>
      </c>
      <c r="CG17" s="74" t="s">
        <v>2576</v>
      </c>
      <c r="CH17" s="74" t="s">
        <v>2577</v>
      </c>
      <c r="CI17" s="74" t="s">
        <v>2576</v>
      </c>
      <c r="CJ17" s="74" t="s">
        <v>2577</v>
      </c>
      <c r="CK17" s="74" t="s">
        <v>2578</v>
      </c>
      <c r="CL17" s="74" t="s">
        <v>2577</v>
      </c>
      <c r="CM17" s="74" t="s">
        <v>457</v>
      </c>
      <c r="CN17" s="74" t="s">
        <v>2577</v>
      </c>
      <c r="CO17" s="74" t="s">
        <v>457</v>
      </c>
      <c r="CP17" s="74" t="s">
        <v>2577</v>
      </c>
      <c r="CQ17" s="74" t="s">
        <v>2333</v>
      </c>
      <c r="CR17" s="74" t="s">
        <v>2503</v>
      </c>
      <c r="CS17" s="74" t="s">
        <v>2333</v>
      </c>
      <c r="CT17" s="74" t="s">
        <v>2503</v>
      </c>
      <c r="CU17" s="74" t="s">
        <v>2333</v>
      </c>
      <c r="CV17" s="74" t="s">
        <v>2503</v>
      </c>
      <c r="CW17" s="74" t="s">
        <v>2512</v>
      </c>
      <c r="CX17" s="74" t="s">
        <v>2503</v>
      </c>
      <c r="CY17" s="74" t="s">
        <v>2512</v>
      </c>
      <c r="CZ17" s="74" t="s">
        <v>2503</v>
      </c>
      <c r="DA17" s="74" t="s">
        <v>2323</v>
      </c>
      <c r="DB17" s="74" t="s">
        <v>2503</v>
      </c>
      <c r="DC17" s="74" t="s">
        <v>2323</v>
      </c>
      <c r="DD17" s="74" t="s">
        <v>2503</v>
      </c>
      <c r="DE17" s="74" t="s">
        <v>2579</v>
      </c>
      <c r="DF17" s="74" t="s">
        <v>2580</v>
      </c>
      <c r="DG17" s="74" t="s">
        <v>2579</v>
      </c>
      <c r="DH17" s="74" t="s">
        <v>2580</v>
      </c>
      <c r="DI17" s="74" t="s">
        <v>2579</v>
      </c>
      <c r="DJ17" s="74" t="s">
        <v>2580</v>
      </c>
      <c r="DK17" s="74" t="s">
        <v>2579</v>
      </c>
      <c r="DL17" s="74" t="s">
        <v>2580</v>
      </c>
      <c r="DM17" s="74" t="s">
        <v>2511</v>
      </c>
      <c r="DN17" s="74" t="s">
        <v>2503</v>
      </c>
      <c r="DO17" s="74" t="s">
        <v>2511</v>
      </c>
      <c r="DP17" s="74" t="s">
        <v>2503</v>
      </c>
      <c r="DQ17" s="74" t="s">
        <v>2511</v>
      </c>
      <c r="DR17" s="74" t="s">
        <v>2503</v>
      </c>
      <c r="DS17" s="74" t="s">
        <v>2579</v>
      </c>
      <c r="DT17" s="74" t="s">
        <v>2581</v>
      </c>
      <c r="DU17" s="74" t="s">
        <v>2579</v>
      </c>
      <c r="DV17" s="74" t="s">
        <v>2581</v>
      </c>
      <c r="DW17" s="74" t="s">
        <v>2579</v>
      </c>
      <c r="DX17" s="74" t="s">
        <v>2581</v>
      </c>
      <c r="DY17" s="74" t="s">
        <v>2582</v>
      </c>
      <c r="DZ17" s="74" t="s">
        <v>2559</v>
      </c>
      <c r="EA17" s="74" t="s">
        <v>2582</v>
      </c>
      <c r="EB17" s="74" t="s">
        <v>2559</v>
      </c>
      <c r="EC17" s="74" t="s">
        <v>2582</v>
      </c>
      <c r="ED17" s="74" t="s">
        <v>2559</v>
      </c>
      <c r="EE17" s="74" t="s">
        <v>2582</v>
      </c>
      <c r="EF17" s="74" t="s">
        <v>2559</v>
      </c>
      <c r="EG17" s="74" t="s">
        <v>2582</v>
      </c>
      <c r="EH17" s="74" t="s">
        <v>2559</v>
      </c>
      <c r="EI17" s="74" t="s">
        <v>2512</v>
      </c>
      <c r="EJ17" s="74" t="s">
        <v>2528</v>
      </c>
      <c r="EK17" s="74" t="s">
        <v>2513</v>
      </c>
      <c r="EL17" s="74" t="s">
        <v>2555</v>
      </c>
      <c r="EM17" s="74" t="s">
        <v>2513</v>
      </c>
      <c r="EN17" s="74" t="s">
        <v>2555</v>
      </c>
      <c r="EO17" s="74" t="s">
        <v>2513</v>
      </c>
      <c r="EP17" s="74" t="s">
        <v>2555</v>
      </c>
      <c r="EQ17" s="74" t="s">
        <v>2513</v>
      </c>
      <c r="ER17" s="74" t="s">
        <v>2555</v>
      </c>
      <c r="ES17" s="74" t="s">
        <v>2513</v>
      </c>
      <c r="ET17" s="74" t="s">
        <v>2555</v>
      </c>
      <c r="EU17" s="74" t="s">
        <v>2513</v>
      </c>
      <c r="EV17" s="74" t="s">
        <v>2555</v>
      </c>
      <c r="EW17" s="74" t="s">
        <v>2322</v>
      </c>
      <c r="EX17" s="74" t="s">
        <v>2552</v>
      </c>
      <c r="EY17" s="74" t="s">
        <v>454</v>
      </c>
      <c r="EZ17" s="74" t="s">
        <v>457</v>
      </c>
      <c r="FA17" s="74" t="s">
        <v>454</v>
      </c>
      <c r="FB17" s="74" t="s">
        <v>457</v>
      </c>
      <c r="FC17" s="74" t="s">
        <v>454</v>
      </c>
      <c r="FD17" s="74" t="s">
        <v>457</v>
      </c>
      <c r="FE17" s="74" t="s">
        <v>457</v>
      </c>
      <c r="FF17" s="74" t="s">
        <v>2559</v>
      </c>
      <c r="FG17" s="74" t="s">
        <v>457</v>
      </c>
      <c r="FH17" s="74" t="s">
        <v>2559</v>
      </c>
      <c r="FI17" s="74" t="s">
        <v>457</v>
      </c>
      <c r="FJ17" s="74" t="s">
        <v>2559</v>
      </c>
      <c r="FK17" s="74" t="s">
        <v>457</v>
      </c>
      <c r="FL17" s="74" t="s">
        <v>2559</v>
      </c>
      <c r="FM17" s="74" t="s">
        <v>457</v>
      </c>
      <c r="FN17" s="74" t="s">
        <v>2559</v>
      </c>
      <c r="FO17" s="74" t="s">
        <v>457</v>
      </c>
      <c r="FP17" s="74" t="s">
        <v>2559</v>
      </c>
      <c r="FQ17" s="74" t="s">
        <v>457</v>
      </c>
      <c r="FR17" s="74" t="s">
        <v>2559</v>
      </c>
      <c r="FS17" s="74" t="s">
        <v>457</v>
      </c>
      <c r="FT17" s="74" t="s">
        <v>2559</v>
      </c>
      <c r="FU17" s="74" t="s">
        <v>457</v>
      </c>
      <c r="FV17" s="74" t="s">
        <v>2559</v>
      </c>
      <c r="FW17" s="74" t="s">
        <v>457</v>
      </c>
      <c r="FX17" s="74" t="s">
        <v>2559</v>
      </c>
      <c r="FY17" s="74" t="s">
        <v>457</v>
      </c>
      <c r="FZ17" s="74" t="s">
        <v>2583</v>
      </c>
      <c r="GA17" s="74" t="s">
        <v>2553</v>
      </c>
      <c r="GB17" s="74" t="s">
        <v>2583</v>
      </c>
      <c r="GC17" s="74" t="s">
        <v>2337</v>
      </c>
      <c r="GD17" s="74" t="s">
        <v>2583</v>
      </c>
      <c r="GE17" s="74" t="s">
        <v>2337</v>
      </c>
      <c r="GF17" s="74" t="s">
        <v>2583</v>
      </c>
      <c r="GG17" s="74" t="s">
        <v>2337</v>
      </c>
      <c r="GH17" s="74" t="s">
        <v>2583</v>
      </c>
      <c r="GI17" s="74" t="s">
        <v>2337</v>
      </c>
      <c r="GJ17" s="74" t="s">
        <v>2583</v>
      </c>
      <c r="GK17" s="74" t="s">
        <v>2337</v>
      </c>
      <c r="GL17" s="74" t="s">
        <v>2583</v>
      </c>
      <c r="GM17" s="74" t="s">
        <v>2337</v>
      </c>
      <c r="GN17" s="74" t="s">
        <v>2583</v>
      </c>
      <c r="GO17" s="74" t="s">
        <v>2337</v>
      </c>
      <c r="GP17" s="74" t="s">
        <v>2583</v>
      </c>
      <c r="GQ17" s="74" t="s">
        <v>2337</v>
      </c>
      <c r="GR17" s="74" t="s">
        <v>2583</v>
      </c>
      <c r="GS17" s="74" t="s">
        <v>2337</v>
      </c>
      <c r="GT17" s="74" t="s">
        <v>2583</v>
      </c>
      <c r="GU17" s="74" t="s">
        <v>2337</v>
      </c>
      <c r="GV17" s="74" t="s">
        <v>2583</v>
      </c>
      <c r="GW17" s="74" t="s">
        <v>2337</v>
      </c>
      <c r="GX17" s="74" t="s">
        <v>2583</v>
      </c>
      <c r="GY17" s="74" t="s">
        <v>2553</v>
      </c>
      <c r="GZ17" s="74" t="s">
        <v>2583</v>
      </c>
      <c r="HA17" s="74" t="s">
        <v>2553</v>
      </c>
      <c r="HB17" s="74" t="s">
        <v>2583</v>
      </c>
      <c r="HC17" s="74" t="s">
        <v>2553</v>
      </c>
      <c r="HD17" s="74" t="s">
        <v>2583</v>
      </c>
      <c r="HE17" s="74" t="s">
        <v>457</v>
      </c>
      <c r="HF17" s="74" t="s">
        <v>2583</v>
      </c>
      <c r="HG17" s="74" t="s">
        <v>457</v>
      </c>
      <c r="HH17" s="74" t="s">
        <v>2583</v>
      </c>
      <c r="HI17" s="74" t="s">
        <v>2528</v>
      </c>
      <c r="HJ17" s="74" t="s">
        <v>2583</v>
      </c>
      <c r="HK17" s="74" t="s">
        <v>2528</v>
      </c>
      <c r="HL17" s="74" t="s">
        <v>2583</v>
      </c>
      <c r="HM17" s="74" t="s">
        <v>2408</v>
      </c>
      <c r="HN17" s="74" t="s">
        <v>2409</v>
      </c>
      <c r="HO17" s="74" t="s">
        <v>2403</v>
      </c>
      <c r="HP17" s="74" t="s">
        <v>2417</v>
      </c>
      <c r="HQ17" s="74" t="s">
        <v>2403</v>
      </c>
      <c r="HR17" s="74" t="s">
        <v>2417</v>
      </c>
      <c r="HS17" s="74" t="s">
        <v>2403</v>
      </c>
      <c r="HT17" s="74" t="s">
        <v>2417</v>
      </c>
      <c r="HU17" s="74" t="s">
        <v>2403</v>
      </c>
      <c r="HV17" s="74" t="s">
        <v>2417</v>
      </c>
      <c r="HW17" s="74" t="s">
        <v>2403</v>
      </c>
      <c r="HX17" s="74" t="s">
        <v>2417</v>
      </c>
      <c r="HY17" s="74" t="s">
        <v>2403</v>
      </c>
      <c r="HZ17" s="74" t="s">
        <v>2417</v>
      </c>
      <c r="IA17" s="74" t="s">
        <v>2403</v>
      </c>
      <c r="IB17" s="74" t="s">
        <v>2417</v>
      </c>
      <c r="IC17" s="74" t="s">
        <v>2403</v>
      </c>
      <c r="ID17" s="74" t="s">
        <v>2417</v>
      </c>
      <c r="IE17" s="74" t="s">
        <v>2403</v>
      </c>
      <c r="IF17" s="74" t="s">
        <v>2417</v>
      </c>
      <c r="IG17" s="74" t="s">
        <v>2403</v>
      </c>
      <c r="IH17" s="74" t="s">
        <v>2417</v>
      </c>
      <c r="II17" s="74" t="s">
        <v>2519</v>
      </c>
      <c r="IJ17" s="74" t="s">
        <v>2417</v>
      </c>
      <c r="IK17" s="74" t="s">
        <v>2519</v>
      </c>
      <c r="IL17" s="74" t="s">
        <v>2417</v>
      </c>
      <c r="IM17" s="74" t="s">
        <v>2519</v>
      </c>
      <c r="IN17" s="74" t="s">
        <v>2417</v>
      </c>
      <c r="IO17" s="74" t="s">
        <v>2519</v>
      </c>
      <c r="IP17" s="74" t="s">
        <v>2417</v>
      </c>
      <c r="IQ17" s="74" t="s">
        <v>2259</v>
      </c>
      <c r="IR17" s="74" t="s">
        <v>2584</v>
      </c>
      <c r="IS17" s="74" t="s">
        <v>2259</v>
      </c>
      <c r="IT17" s="74" t="s">
        <v>2584</v>
      </c>
      <c r="IU17" s="74" t="s">
        <v>2259</v>
      </c>
      <c r="IV17" s="74" t="s">
        <v>2584</v>
      </c>
      <c r="IW17" s="595" t="s">
        <v>2259</v>
      </c>
      <c r="IX17" s="595" t="s">
        <v>2584</v>
      </c>
    </row>
    <row r="18" customHeight="1" spans="1:258">
      <c r="A18" s="582"/>
      <c r="B18" s="582" t="s">
        <v>2585</v>
      </c>
      <c r="C18" s="582" t="s">
        <v>2496</v>
      </c>
      <c r="D18" s="582" t="s">
        <v>448</v>
      </c>
      <c r="E18" s="583" t="s">
        <v>2496</v>
      </c>
      <c r="F18" s="583" t="s">
        <v>448</v>
      </c>
      <c r="G18" s="583" t="s">
        <v>2496</v>
      </c>
      <c r="H18" s="583" t="s">
        <v>448</v>
      </c>
      <c r="I18" s="583" t="s">
        <v>2586</v>
      </c>
      <c r="J18" s="583" t="s">
        <v>2587</v>
      </c>
      <c r="K18" s="583" t="s">
        <v>2588</v>
      </c>
      <c r="L18" s="583" t="s">
        <v>2587</v>
      </c>
      <c r="M18" s="583" t="s">
        <v>2589</v>
      </c>
      <c r="N18" s="583" t="s">
        <v>448</v>
      </c>
      <c r="O18" s="583" t="s">
        <v>2590</v>
      </c>
      <c r="P18" s="583" t="s">
        <v>448</v>
      </c>
      <c r="Q18" s="583" t="s">
        <v>2590</v>
      </c>
      <c r="R18" s="583" t="s">
        <v>448</v>
      </c>
      <c r="S18" s="583" t="s">
        <v>2496</v>
      </c>
      <c r="T18" s="583" t="s">
        <v>448</v>
      </c>
      <c r="U18" s="583" t="s">
        <v>2591</v>
      </c>
      <c r="V18" s="583" t="s">
        <v>448</v>
      </c>
      <c r="W18" s="583" t="s">
        <v>2591</v>
      </c>
      <c r="X18" s="583" t="s">
        <v>448</v>
      </c>
      <c r="Y18" s="583" t="s">
        <v>2591</v>
      </c>
      <c r="Z18" s="583" t="s">
        <v>448</v>
      </c>
      <c r="AA18" s="583" t="s">
        <v>2592</v>
      </c>
      <c r="AB18" s="583" t="s">
        <v>2593</v>
      </c>
      <c r="AC18" s="583" t="s">
        <v>2272</v>
      </c>
      <c r="AD18" s="583" t="s">
        <v>448</v>
      </c>
      <c r="AE18" s="583" t="s">
        <v>2272</v>
      </c>
      <c r="AF18" s="583" t="s">
        <v>448</v>
      </c>
      <c r="AG18" s="583" t="s">
        <v>2272</v>
      </c>
      <c r="AH18" s="583" t="s">
        <v>448</v>
      </c>
      <c r="AI18" s="583" t="s">
        <v>2496</v>
      </c>
      <c r="AJ18" s="583" t="s">
        <v>448</v>
      </c>
      <c r="AK18" s="583" t="s">
        <v>2496</v>
      </c>
      <c r="AL18" s="583" t="s">
        <v>448</v>
      </c>
      <c r="AM18" s="583" t="s">
        <v>2594</v>
      </c>
      <c r="AN18" s="583" t="s">
        <v>448</v>
      </c>
      <c r="AO18" s="583" t="s">
        <v>2594</v>
      </c>
      <c r="AP18" s="583" t="s">
        <v>448</v>
      </c>
      <c r="AQ18" s="583" t="s">
        <v>2594</v>
      </c>
      <c r="AR18" s="583" t="s">
        <v>448</v>
      </c>
      <c r="AS18" s="583" t="s">
        <v>2594</v>
      </c>
      <c r="AT18" s="583" t="s">
        <v>448</v>
      </c>
      <c r="AU18" s="583" t="s">
        <v>2595</v>
      </c>
      <c r="AV18" s="583" t="s">
        <v>448</v>
      </c>
      <c r="AW18" s="583" t="s">
        <v>2595</v>
      </c>
      <c r="AX18" s="583" t="s">
        <v>448</v>
      </c>
      <c r="AY18" s="583" t="s">
        <v>2595</v>
      </c>
      <c r="AZ18" s="583" t="s">
        <v>448</v>
      </c>
      <c r="BA18" s="74" t="s">
        <v>2595</v>
      </c>
      <c r="BB18" s="74" t="s">
        <v>2596</v>
      </c>
      <c r="BC18" s="74" t="s">
        <v>2595</v>
      </c>
      <c r="BD18" s="74" t="s">
        <v>2596</v>
      </c>
      <c r="BE18" s="74" t="s">
        <v>2595</v>
      </c>
      <c r="BF18" s="74" t="s">
        <v>2596</v>
      </c>
      <c r="BG18" s="74" t="s">
        <v>2597</v>
      </c>
      <c r="BH18" s="74" t="s">
        <v>2598</v>
      </c>
      <c r="BI18" s="74" t="s">
        <v>2597</v>
      </c>
      <c r="BJ18" s="74" t="s">
        <v>2599</v>
      </c>
      <c r="BK18" s="74" t="s">
        <v>2600</v>
      </c>
      <c r="BL18" s="74" t="s">
        <v>2599</v>
      </c>
      <c r="BM18" s="74" t="s">
        <v>2600</v>
      </c>
      <c r="BN18" s="74" t="s">
        <v>2599</v>
      </c>
      <c r="BO18" s="74" t="s">
        <v>454</v>
      </c>
      <c r="BP18" s="74" t="s">
        <v>2599</v>
      </c>
      <c r="BQ18" s="74" t="s">
        <v>454</v>
      </c>
      <c r="BR18" s="74" t="s">
        <v>2599</v>
      </c>
      <c r="BS18" s="74" t="s">
        <v>2326</v>
      </c>
      <c r="BT18" s="74" t="s">
        <v>2545</v>
      </c>
      <c r="BU18" s="74" t="s">
        <v>2542</v>
      </c>
      <c r="BV18" s="74" t="s">
        <v>2545</v>
      </c>
      <c r="BW18" s="74" t="s">
        <v>2542</v>
      </c>
      <c r="BX18" s="74" t="s">
        <v>2545</v>
      </c>
      <c r="BY18" s="74" t="s">
        <v>2544</v>
      </c>
      <c r="BZ18" s="74" t="s">
        <v>2314</v>
      </c>
      <c r="CA18" s="74" t="s">
        <v>2544</v>
      </c>
      <c r="CB18" s="74" t="s">
        <v>2541</v>
      </c>
      <c r="CC18" s="74" t="s">
        <v>2601</v>
      </c>
      <c r="CD18" s="74" t="s">
        <v>2541</v>
      </c>
      <c r="CE18" s="74" t="s">
        <v>2601</v>
      </c>
      <c r="CF18" s="74" t="s">
        <v>2541</v>
      </c>
      <c r="CG18" s="74" t="s">
        <v>2601</v>
      </c>
      <c r="CH18" s="74" t="s">
        <v>2541</v>
      </c>
      <c r="CI18" s="74" t="s">
        <v>2602</v>
      </c>
      <c r="CJ18" s="74" t="s">
        <v>2541</v>
      </c>
      <c r="CK18" s="74" t="s">
        <v>2536</v>
      </c>
      <c r="CL18" s="74" t="s">
        <v>2541</v>
      </c>
      <c r="CM18" s="74" t="s">
        <v>2534</v>
      </c>
      <c r="CN18" s="74" t="s">
        <v>2317</v>
      </c>
      <c r="CO18" s="74" t="s">
        <v>2319</v>
      </c>
      <c r="CP18" s="74" t="s">
        <v>2317</v>
      </c>
      <c r="CQ18" s="74" t="s">
        <v>2536</v>
      </c>
      <c r="CR18" s="74" t="s">
        <v>2317</v>
      </c>
      <c r="CS18" s="74" t="s">
        <v>2317</v>
      </c>
      <c r="CT18" s="74" t="s">
        <v>2511</v>
      </c>
      <c r="CU18" s="74" t="s">
        <v>2317</v>
      </c>
      <c r="CV18" s="74" t="s">
        <v>2511</v>
      </c>
      <c r="CW18" s="74" t="s">
        <v>2317</v>
      </c>
      <c r="CX18" s="74" t="s">
        <v>2511</v>
      </c>
      <c r="CY18" s="74" t="s">
        <v>2317</v>
      </c>
      <c r="CZ18" s="74" t="s">
        <v>2511</v>
      </c>
      <c r="DA18" s="74" t="s">
        <v>2603</v>
      </c>
      <c r="DB18" s="74" t="s">
        <v>2511</v>
      </c>
      <c r="DC18" s="74" t="s">
        <v>2314</v>
      </c>
      <c r="DD18" s="74" t="s">
        <v>2579</v>
      </c>
      <c r="DE18" s="74" t="s">
        <v>2314</v>
      </c>
      <c r="DF18" s="74" t="s">
        <v>2322</v>
      </c>
      <c r="DG18" s="74" t="s">
        <v>2539</v>
      </c>
      <c r="DH18" s="74" t="s">
        <v>2322</v>
      </c>
      <c r="DI18" s="74" t="s">
        <v>2539</v>
      </c>
      <c r="DJ18" s="74" t="s">
        <v>2322</v>
      </c>
      <c r="DK18" s="74" t="s">
        <v>2539</v>
      </c>
      <c r="DL18" s="74" t="s">
        <v>2322</v>
      </c>
      <c r="DM18" s="74" t="s">
        <v>2539</v>
      </c>
      <c r="DN18" s="74" t="s">
        <v>2322</v>
      </c>
      <c r="DO18" s="74" t="s">
        <v>2539</v>
      </c>
      <c r="DP18" s="74" t="s">
        <v>2322</v>
      </c>
      <c r="DQ18" s="74" t="s">
        <v>2539</v>
      </c>
      <c r="DR18" s="74" t="s">
        <v>2322</v>
      </c>
      <c r="DS18" s="74" t="s">
        <v>2604</v>
      </c>
      <c r="DT18" s="74" t="s">
        <v>2333</v>
      </c>
      <c r="DU18" s="74" t="s">
        <v>2604</v>
      </c>
      <c r="DV18" s="74" t="s">
        <v>2333</v>
      </c>
      <c r="DW18" s="74" t="s">
        <v>2605</v>
      </c>
      <c r="DX18" s="74" t="s">
        <v>2334</v>
      </c>
      <c r="DY18" s="74" t="s">
        <v>2605</v>
      </c>
      <c r="DZ18" s="74" t="s">
        <v>2334</v>
      </c>
      <c r="EA18" s="74" t="s">
        <v>2605</v>
      </c>
      <c r="EB18" s="74" t="s">
        <v>2334</v>
      </c>
      <c r="EC18" s="74" t="s">
        <v>2605</v>
      </c>
      <c r="ED18" s="74" t="s">
        <v>2334</v>
      </c>
      <c r="EE18" s="74" t="s">
        <v>2605</v>
      </c>
      <c r="EF18" s="74" t="s">
        <v>2334</v>
      </c>
      <c r="EG18" s="74" t="s">
        <v>2605</v>
      </c>
      <c r="EH18" s="74" t="s">
        <v>2334</v>
      </c>
      <c r="EI18" s="74" t="s">
        <v>2605</v>
      </c>
      <c r="EJ18" s="74" t="s">
        <v>2334</v>
      </c>
      <c r="EK18" s="74" t="s">
        <v>2605</v>
      </c>
      <c r="EL18" s="74" t="s">
        <v>2334</v>
      </c>
      <c r="EM18" s="74" t="s">
        <v>2605</v>
      </c>
      <c r="EN18" s="74" t="s">
        <v>2334</v>
      </c>
      <c r="EO18" s="74" t="s">
        <v>2605</v>
      </c>
      <c r="EP18" s="74" t="s">
        <v>2334</v>
      </c>
      <c r="EQ18" s="74" t="s">
        <v>2605</v>
      </c>
      <c r="ER18" s="74" t="s">
        <v>2334</v>
      </c>
      <c r="ES18" s="74" t="s">
        <v>2605</v>
      </c>
      <c r="ET18" s="74" t="s">
        <v>2334</v>
      </c>
      <c r="EU18" s="74" t="s">
        <v>2605</v>
      </c>
      <c r="EV18" s="74" t="s">
        <v>2334</v>
      </c>
      <c r="EW18" s="74" t="s">
        <v>2319</v>
      </c>
      <c r="EX18" s="74" t="s">
        <v>2334</v>
      </c>
      <c r="EY18" s="74" t="s">
        <v>2319</v>
      </c>
      <c r="EZ18" s="74" t="s">
        <v>2334</v>
      </c>
      <c r="FA18" s="74" t="s">
        <v>2319</v>
      </c>
      <c r="FB18" s="74" t="s">
        <v>2334</v>
      </c>
      <c r="FC18" s="74" t="s">
        <v>2317</v>
      </c>
      <c r="FD18" s="74" t="s">
        <v>2334</v>
      </c>
      <c r="FE18" s="74" t="s">
        <v>2320</v>
      </c>
      <c r="FF18" s="74" t="s">
        <v>2334</v>
      </c>
      <c r="FG18" s="74" t="s">
        <v>2320</v>
      </c>
      <c r="FH18" s="74" t="s">
        <v>2334</v>
      </c>
      <c r="FI18" s="74" t="s">
        <v>2332</v>
      </c>
      <c r="FJ18" s="74" t="s">
        <v>2346</v>
      </c>
      <c r="FK18" s="74" t="s">
        <v>2332</v>
      </c>
      <c r="FL18" s="74" t="s">
        <v>2346</v>
      </c>
      <c r="FM18" s="74" t="s">
        <v>2340</v>
      </c>
      <c r="FN18" s="74" t="s">
        <v>2346</v>
      </c>
      <c r="FO18" s="74" t="s">
        <v>2340</v>
      </c>
      <c r="FP18" s="74" t="s">
        <v>2346</v>
      </c>
      <c r="FQ18" s="74" t="s">
        <v>2340</v>
      </c>
      <c r="FR18" s="74" t="s">
        <v>2346</v>
      </c>
      <c r="FS18" s="74" t="s">
        <v>2340</v>
      </c>
      <c r="FT18" s="74" t="s">
        <v>2346</v>
      </c>
      <c r="FU18" s="74" t="s">
        <v>2340</v>
      </c>
      <c r="FV18" s="74" t="s">
        <v>2346</v>
      </c>
      <c r="FW18" s="74" t="s">
        <v>2340</v>
      </c>
      <c r="FX18" s="74" t="s">
        <v>2346</v>
      </c>
      <c r="FY18" s="74" t="s">
        <v>2340</v>
      </c>
      <c r="FZ18" s="74" t="s">
        <v>2342</v>
      </c>
      <c r="GA18" s="74" t="s">
        <v>2340</v>
      </c>
      <c r="GB18" s="74" t="s">
        <v>2342</v>
      </c>
      <c r="GC18" s="74" t="s">
        <v>2340</v>
      </c>
      <c r="GD18" s="74" t="s">
        <v>2342</v>
      </c>
      <c r="GE18" s="74" t="s">
        <v>2340</v>
      </c>
      <c r="GF18" s="74" t="s">
        <v>2342</v>
      </c>
      <c r="GG18" s="74" t="s">
        <v>2340</v>
      </c>
      <c r="GH18" s="74" t="s">
        <v>2342</v>
      </c>
      <c r="GI18" s="74" t="s">
        <v>2340</v>
      </c>
      <c r="GJ18" s="74" t="s">
        <v>2342</v>
      </c>
      <c r="GK18" s="74" t="s">
        <v>2340</v>
      </c>
      <c r="GL18" s="74" t="s">
        <v>2342</v>
      </c>
      <c r="GM18" s="74" t="s">
        <v>2340</v>
      </c>
      <c r="GN18" s="74" t="s">
        <v>2342</v>
      </c>
      <c r="GO18" s="74" t="s">
        <v>2340</v>
      </c>
      <c r="GP18" s="74" t="s">
        <v>2342</v>
      </c>
      <c r="GQ18" s="74" t="s">
        <v>2340</v>
      </c>
      <c r="GR18" s="74" t="s">
        <v>2342</v>
      </c>
      <c r="GS18" s="74" t="s">
        <v>2340</v>
      </c>
      <c r="GT18" s="74" t="s">
        <v>2342</v>
      </c>
      <c r="GU18" s="74" t="s">
        <v>2340</v>
      </c>
      <c r="GV18" s="74" t="s">
        <v>2342</v>
      </c>
      <c r="GW18" s="74" t="s">
        <v>2340</v>
      </c>
      <c r="GX18" s="74" t="s">
        <v>2342</v>
      </c>
      <c r="GY18" s="74" t="s">
        <v>2606</v>
      </c>
      <c r="GZ18" s="74" t="s">
        <v>2607</v>
      </c>
      <c r="HA18" s="74" t="s">
        <v>2346</v>
      </c>
      <c r="HB18" s="74" t="s">
        <v>2608</v>
      </c>
      <c r="HC18" s="74" t="s">
        <v>2346</v>
      </c>
      <c r="HD18" s="74" t="s">
        <v>2608</v>
      </c>
      <c r="HE18" s="74" t="s">
        <v>2607</v>
      </c>
      <c r="HF18" s="74" t="s">
        <v>2608</v>
      </c>
      <c r="HG18" s="74" t="s">
        <v>2607</v>
      </c>
      <c r="HH18" s="74" t="s">
        <v>2608</v>
      </c>
      <c r="HI18" s="74" t="s">
        <v>2607</v>
      </c>
      <c r="HJ18" s="74" t="s">
        <v>2608</v>
      </c>
      <c r="HK18" s="74" t="s">
        <v>2607</v>
      </c>
      <c r="HL18" s="74" t="s">
        <v>2608</v>
      </c>
      <c r="HM18" s="74" t="s">
        <v>2528</v>
      </c>
      <c r="HN18" s="74" t="s">
        <v>2408</v>
      </c>
      <c r="HO18" s="74" t="s">
        <v>2512</v>
      </c>
      <c r="HP18" s="74" t="s">
        <v>2609</v>
      </c>
      <c r="HQ18" s="74" t="s">
        <v>2512</v>
      </c>
      <c r="HR18" s="74" t="s">
        <v>2609</v>
      </c>
      <c r="HS18" s="74" t="s">
        <v>2503</v>
      </c>
      <c r="HT18" s="74" t="s">
        <v>2560</v>
      </c>
      <c r="HU18" s="74" t="s">
        <v>2503</v>
      </c>
      <c r="HV18" s="74" t="s">
        <v>2560</v>
      </c>
      <c r="HW18" s="74" t="s">
        <v>2503</v>
      </c>
      <c r="HX18" s="74" t="s">
        <v>2560</v>
      </c>
      <c r="HY18" s="74" t="s">
        <v>2503</v>
      </c>
      <c r="HZ18" s="74" t="s">
        <v>2560</v>
      </c>
      <c r="IA18" s="74" t="s">
        <v>2503</v>
      </c>
      <c r="IB18" s="74" t="s">
        <v>2560</v>
      </c>
      <c r="IC18" s="74" t="s">
        <v>2560</v>
      </c>
      <c r="ID18" s="74" t="s">
        <v>2408</v>
      </c>
      <c r="IE18" s="74" t="s">
        <v>2560</v>
      </c>
      <c r="IF18" s="74" t="s">
        <v>2408</v>
      </c>
      <c r="IG18" s="74" t="s">
        <v>2560</v>
      </c>
      <c r="IH18" s="74" t="s">
        <v>2408</v>
      </c>
      <c r="II18" s="74" t="s">
        <v>2408</v>
      </c>
      <c r="IJ18" s="74" t="s">
        <v>2408</v>
      </c>
      <c r="IK18" s="74" t="s">
        <v>2408</v>
      </c>
      <c r="IL18" s="74" t="s">
        <v>2408</v>
      </c>
      <c r="IM18" s="74" t="s">
        <v>2408</v>
      </c>
      <c r="IN18" s="74" t="s">
        <v>2408</v>
      </c>
      <c r="IO18" s="74" t="s">
        <v>2408</v>
      </c>
      <c r="IP18" s="74" t="s">
        <v>2408</v>
      </c>
      <c r="IQ18" s="74" t="s">
        <v>2408</v>
      </c>
      <c r="IR18" s="74" t="s">
        <v>2408</v>
      </c>
      <c r="IS18" s="74" t="s">
        <v>2408</v>
      </c>
      <c r="IT18" s="74" t="s">
        <v>2408</v>
      </c>
      <c r="IU18" s="74" t="s">
        <v>2408</v>
      </c>
      <c r="IV18" s="74" t="s">
        <v>2408</v>
      </c>
      <c r="IW18" s="595" t="s">
        <v>2408</v>
      </c>
      <c r="IX18" s="595" t="s">
        <v>2408</v>
      </c>
    </row>
    <row r="19" customHeight="1" spans="1:258">
      <c r="A19" s="582"/>
      <c r="B19" s="582" t="s">
        <v>2610</v>
      </c>
      <c r="C19" s="582" t="s">
        <v>2611</v>
      </c>
      <c r="D19" s="582" t="s">
        <v>2247</v>
      </c>
      <c r="E19" s="583" t="s">
        <v>2611</v>
      </c>
      <c r="F19" s="583" t="s">
        <v>2247</v>
      </c>
      <c r="G19" s="583" t="s">
        <v>2612</v>
      </c>
      <c r="H19" s="583" t="s">
        <v>2247</v>
      </c>
      <c r="I19" s="583" t="s">
        <v>2289</v>
      </c>
      <c r="J19" s="583" t="s">
        <v>2390</v>
      </c>
      <c r="K19" s="583" t="s">
        <v>2289</v>
      </c>
      <c r="L19" s="583" t="s">
        <v>2390</v>
      </c>
      <c r="M19" s="583" t="s">
        <v>2385</v>
      </c>
      <c r="N19" s="583" t="s">
        <v>2259</v>
      </c>
      <c r="O19" s="583" t="s">
        <v>2385</v>
      </c>
      <c r="P19" s="583" t="s">
        <v>2369</v>
      </c>
      <c r="Q19" s="583" t="s">
        <v>2379</v>
      </c>
      <c r="R19" s="583" t="s">
        <v>2369</v>
      </c>
      <c r="S19" s="583" t="s">
        <v>2613</v>
      </c>
      <c r="T19" s="583" t="s">
        <v>2369</v>
      </c>
      <c r="U19" s="583" t="s">
        <v>2613</v>
      </c>
      <c r="V19" s="583" t="s">
        <v>2369</v>
      </c>
      <c r="W19" s="583" t="s">
        <v>2614</v>
      </c>
      <c r="X19" s="583" t="s">
        <v>2369</v>
      </c>
      <c r="Y19" s="583" t="s">
        <v>2614</v>
      </c>
      <c r="Z19" s="583" t="s">
        <v>2369</v>
      </c>
      <c r="AA19" s="583" t="s">
        <v>2615</v>
      </c>
      <c r="AB19" s="583" t="s">
        <v>2616</v>
      </c>
      <c r="AC19" s="583" t="s">
        <v>2372</v>
      </c>
      <c r="AD19" s="583" t="s">
        <v>2369</v>
      </c>
      <c r="AE19" s="583" t="s">
        <v>2372</v>
      </c>
      <c r="AF19" s="583" t="s">
        <v>2369</v>
      </c>
      <c r="AG19" s="583" t="s">
        <v>2372</v>
      </c>
      <c r="AH19" s="583" t="s">
        <v>2369</v>
      </c>
      <c r="AI19" s="583" t="s">
        <v>2372</v>
      </c>
      <c r="AJ19" s="583" t="s">
        <v>2259</v>
      </c>
      <c r="AK19" s="583" t="s">
        <v>2372</v>
      </c>
      <c r="AL19" s="583" t="s">
        <v>2259</v>
      </c>
      <c r="AM19" s="583" t="s">
        <v>2372</v>
      </c>
      <c r="AN19" s="583" t="s">
        <v>2259</v>
      </c>
      <c r="AO19" s="583" t="s">
        <v>2372</v>
      </c>
      <c r="AP19" s="583" t="s">
        <v>2259</v>
      </c>
      <c r="AQ19" s="583" t="s">
        <v>2372</v>
      </c>
      <c r="AR19" s="583" t="s">
        <v>2259</v>
      </c>
      <c r="AS19" s="583" t="s">
        <v>2372</v>
      </c>
      <c r="AT19" s="583" t="s">
        <v>2259</v>
      </c>
      <c r="AU19" s="583" t="s">
        <v>2366</v>
      </c>
      <c r="AV19" s="583" t="s">
        <v>2259</v>
      </c>
      <c r="AW19" s="583" t="s">
        <v>2366</v>
      </c>
      <c r="AX19" s="583" t="s">
        <v>2259</v>
      </c>
      <c r="AY19" s="583" t="s">
        <v>2366</v>
      </c>
      <c r="AZ19" s="583" t="s">
        <v>2259</v>
      </c>
      <c r="BA19" s="74" t="s">
        <v>2252</v>
      </c>
      <c r="BB19" s="74" t="s">
        <v>2259</v>
      </c>
      <c r="BC19" s="74" t="s">
        <v>2252</v>
      </c>
      <c r="BD19" s="74" t="s">
        <v>2259</v>
      </c>
      <c r="BE19" s="74" t="s">
        <v>2252</v>
      </c>
      <c r="BF19" s="74" t="s">
        <v>2259</v>
      </c>
      <c r="BG19" s="74" t="s">
        <v>2252</v>
      </c>
      <c r="BH19" s="74" t="s">
        <v>2259</v>
      </c>
      <c r="BI19" s="74" t="s">
        <v>2252</v>
      </c>
      <c r="BJ19" s="74" t="s">
        <v>2252</v>
      </c>
      <c r="BK19" s="74" t="s">
        <v>2254</v>
      </c>
      <c r="BL19" s="74" t="s">
        <v>2254</v>
      </c>
      <c r="BM19" s="74" t="s">
        <v>2254</v>
      </c>
      <c r="BN19" s="74" t="s">
        <v>2254</v>
      </c>
      <c r="BO19" s="74" t="s">
        <v>2387</v>
      </c>
      <c r="BP19" s="74" t="s">
        <v>2254</v>
      </c>
      <c r="BQ19" s="74" t="s">
        <v>2373</v>
      </c>
      <c r="BR19" s="74" t="s">
        <v>2369</v>
      </c>
      <c r="BS19" s="74" t="s">
        <v>2422</v>
      </c>
      <c r="BT19" s="74" t="s">
        <v>2252</v>
      </c>
      <c r="BU19" s="74" t="s">
        <v>2422</v>
      </c>
      <c r="BV19" s="74" t="s">
        <v>2252</v>
      </c>
      <c r="BW19" s="74" t="s">
        <v>2617</v>
      </c>
      <c r="BX19" s="74" t="s">
        <v>2252</v>
      </c>
      <c r="BY19" s="74" t="s">
        <v>2427</v>
      </c>
      <c r="BZ19" s="74" t="s">
        <v>2370</v>
      </c>
      <c r="CA19" s="74" t="s">
        <v>2286</v>
      </c>
      <c r="CB19" s="74" t="s">
        <v>2379</v>
      </c>
      <c r="CC19" s="74" t="s">
        <v>2286</v>
      </c>
      <c r="CD19" s="74" t="s">
        <v>2379</v>
      </c>
      <c r="CE19" s="74" t="s">
        <v>2286</v>
      </c>
      <c r="CF19" s="74" t="s">
        <v>2379</v>
      </c>
      <c r="CG19" s="74" t="s">
        <v>2286</v>
      </c>
      <c r="CH19" s="74" t="s">
        <v>2379</v>
      </c>
      <c r="CI19" s="74" t="s">
        <v>2427</v>
      </c>
      <c r="CJ19" s="74" t="s">
        <v>2379</v>
      </c>
      <c r="CK19" s="74" t="s">
        <v>2427</v>
      </c>
      <c r="CL19" s="74" t="s">
        <v>2379</v>
      </c>
      <c r="CM19" s="74" t="s">
        <v>2427</v>
      </c>
      <c r="CN19" s="74" t="s">
        <v>2379</v>
      </c>
      <c r="CO19" s="74" t="s">
        <v>2427</v>
      </c>
      <c r="CP19" s="74" t="s">
        <v>2379</v>
      </c>
      <c r="CQ19" s="74" t="s">
        <v>2286</v>
      </c>
      <c r="CR19" s="74" t="s">
        <v>2422</v>
      </c>
      <c r="CS19" s="74" t="s">
        <v>2286</v>
      </c>
      <c r="CT19" s="74" t="s">
        <v>2422</v>
      </c>
      <c r="CU19" s="74" t="s">
        <v>2286</v>
      </c>
      <c r="CV19" s="74" t="s">
        <v>2422</v>
      </c>
      <c r="CW19" s="74" t="s">
        <v>2286</v>
      </c>
      <c r="CX19" s="74" t="s">
        <v>2422</v>
      </c>
      <c r="CY19" s="74" t="s">
        <v>2286</v>
      </c>
      <c r="CZ19" s="74" t="s">
        <v>2422</v>
      </c>
      <c r="DA19" s="74" t="s">
        <v>2286</v>
      </c>
      <c r="DB19" s="74" t="s">
        <v>2422</v>
      </c>
      <c r="DC19" s="74" t="s">
        <v>2286</v>
      </c>
      <c r="DD19" s="74" t="s">
        <v>2422</v>
      </c>
      <c r="DE19" s="74" t="s">
        <v>2618</v>
      </c>
      <c r="DF19" s="74" t="s">
        <v>2422</v>
      </c>
      <c r="DG19" s="74" t="s">
        <v>2618</v>
      </c>
      <c r="DH19" s="74" t="s">
        <v>2422</v>
      </c>
      <c r="DI19" s="74" t="s">
        <v>2618</v>
      </c>
      <c r="DJ19" s="74" t="s">
        <v>2422</v>
      </c>
      <c r="DK19" s="74" t="s">
        <v>2618</v>
      </c>
      <c r="DL19" s="74" t="s">
        <v>2422</v>
      </c>
      <c r="DM19" s="74" t="s">
        <v>2618</v>
      </c>
      <c r="DN19" s="74" t="s">
        <v>2422</v>
      </c>
      <c r="DO19" s="74" t="s">
        <v>2618</v>
      </c>
      <c r="DP19" s="74" t="s">
        <v>2422</v>
      </c>
      <c r="DQ19" s="74" t="s">
        <v>2618</v>
      </c>
      <c r="DR19" s="74" t="s">
        <v>2422</v>
      </c>
      <c r="DS19" s="74" t="s">
        <v>2286</v>
      </c>
      <c r="DT19" s="74" t="s">
        <v>2384</v>
      </c>
      <c r="DU19" s="74" t="s">
        <v>2286</v>
      </c>
      <c r="DV19" s="74" t="s">
        <v>2384</v>
      </c>
      <c r="DW19" s="74" t="s">
        <v>2286</v>
      </c>
      <c r="DX19" s="74" t="s">
        <v>2384</v>
      </c>
      <c r="DY19" s="74" t="s">
        <v>2286</v>
      </c>
      <c r="DZ19" s="74" t="s">
        <v>2384</v>
      </c>
      <c r="EA19" s="74" t="s">
        <v>2286</v>
      </c>
      <c r="EB19" s="74" t="s">
        <v>2384</v>
      </c>
      <c r="EC19" s="74" t="s">
        <v>2286</v>
      </c>
      <c r="ED19" s="74" t="s">
        <v>2384</v>
      </c>
      <c r="EE19" s="74" t="s">
        <v>2286</v>
      </c>
      <c r="EF19" s="74" t="s">
        <v>2384</v>
      </c>
      <c r="EG19" s="74" t="s">
        <v>2298</v>
      </c>
      <c r="EH19" s="74" t="s">
        <v>2384</v>
      </c>
      <c r="EI19" s="74" t="s">
        <v>2298</v>
      </c>
      <c r="EJ19" s="74" t="s">
        <v>2384</v>
      </c>
      <c r="EK19" s="74" t="s">
        <v>2298</v>
      </c>
      <c r="EL19" s="74" t="s">
        <v>2384</v>
      </c>
      <c r="EM19" s="74" t="s">
        <v>2298</v>
      </c>
      <c r="EN19" s="74" t="s">
        <v>2384</v>
      </c>
      <c r="EO19" s="74" t="s">
        <v>2298</v>
      </c>
      <c r="EP19" s="74" t="s">
        <v>2384</v>
      </c>
      <c r="EQ19" s="74" t="s">
        <v>2298</v>
      </c>
      <c r="ER19" s="74" t="s">
        <v>2384</v>
      </c>
      <c r="ES19" s="74" t="s">
        <v>2298</v>
      </c>
      <c r="ET19" s="74" t="s">
        <v>2384</v>
      </c>
      <c r="EU19" s="74" t="s">
        <v>2298</v>
      </c>
      <c r="EV19" s="74" t="s">
        <v>2384</v>
      </c>
      <c r="EW19" s="74" t="s">
        <v>2298</v>
      </c>
      <c r="EX19" s="74" t="s">
        <v>2384</v>
      </c>
      <c r="EY19" s="74" t="s">
        <v>2298</v>
      </c>
      <c r="EZ19" s="74" t="s">
        <v>2384</v>
      </c>
      <c r="FA19" s="74" t="s">
        <v>2298</v>
      </c>
      <c r="FB19" s="74" t="s">
        <v>2384</v>
      </c>
      <c r="FC19" s="74" t="s">
        <v>2298</v>
      </c>
      <c r="FD19" s="74" t="s">
        <v>2384</v>
      </c>
      <c r="FE19" s="74" t="s">
        <v>2298</v>
      </c>
      <c r="FF19" s="74" t="s">
        <v>2384</v>
      </c>
      <c r="FG19" s="74" t="s">
        <v>2298</v>
      </c>
      <c r="FH19" s="74" t="s">
        <v>2384</v>
      </c>
      <c r="FI19" s="74" t="s">
        <v>2298</v>
      </c>
      <c r="FJ19" s="74" t="s">
        <v>2384</v>
      </c>
      <c r="FK19" s="74" t="s">
        <v>2298</v>
      </c>
      <c r="FL19" s="74" t="s">
        <v>2384</v>
      </c>
      <c r="FM19" s="74" t="s">
        <v>2298</v>
      </c>
      <c r="FN19" s="74" t="s">
        <v>2384</v>
      </c>
      <c r="FO19" s="74" t="s">
        <v>2298</v>
      </c>
      <c r="FP19" s="74" t="s">
        <v>2384</v>
      </c>
      <c r="FQ19" s="74" t="s">
        <v>2298</v>
      </c>
      <c r="FR19" s="74" t="s">
        <v>2384</v>
      </c>
      <c r="FS19" s="74" t="s">
        <v>2298</v>
      </c>
      <c r="FT19" s="74" t="s">
        <v>2384</v>
      </c>
      <c r="FU19" s="74" t="s">
        <v>2298</v>
      </c>
      <c r="FV19" s="74" t="s">
        <v>2384</v>
      </c>
      <c r="FW19" s="74" t="s">
        <v>2298</v>
      </c>
      <c r="FX19" s="74" t="s">
        <v>2384</v>
      </c>
      <c r="FY19" s="74" t="s">
        <v>2298</v>
      </c>
      <c r="FZ19" s="74" t="s">
        <v>2384</v>
      </c>
      <c r="GA19" s="74" t="s">
        <v>449</v>
      </c>
      <c r="GB19" s="74" t="s">
        <v>449</v>
      </c>
      <c r="GC19" s="74" t="s">
        <v>449</v>
      </c>
      <c r="GD19" s="74" t="s">
        <v>449</v>
      </c>
      <c r="GE19" s="74" t="s">
        <v>449</v>
      </c>
      <c r="GF19" s="74" t="s">
        <v>449</v>
      </c>
      <c r="GG19" s="74" t="s">
        <v>449</v>
      </c>
      <c r="GH19" s="74" t="s">
        <v>449</v>
      </c>
      <c r="GI19" s="74" t="s">
        <v>449</v>
      </c>
      <c r="GJ19" s="74" t="s">
        <v>449</v>
      </c>
      <c r="GK19" s="74" t="s">
        <v>449</v>
      </c>
      <c r="GL19" s="74" t="s">
        <v>449</v>
      </c>
      <c r="GM19" s="74" t="s">
        <v>449</v>
      </c>
      <c r="GN19" s="74" t="s">
        <v>449</v>
      </c>
      <c r="GO19" s="74" t="s">
        <v>449</v>
      </c>
      <c r="GP19" s="74" t="s">
        <v>449</v>
      </c>
      <c r="GQ19" s="74" t="s">
        <v>449</v>
      </c>
      <c r="GR19" s="74" t="s">
        <v>449</v>
      </c>
      <c r="GS19" s="74" t="s">
        <v>449</v>
      </c>
      <c r="GT19" s="74" t="s">
        <v>449</v>
      </c>
      <c r="GU19" s="74" t="s">
        <v>449</v>
      </c>
      <c r="GV19" s="74" t="s">
        <v>449</v>
      </c>
      <c r="GW19" s="74" t="s">
        <v>449</v>
      </c>
      <c r="GX19" s="74" t="s">
        <v>449</v>
      </c>
      <c r="GY19" s="74" t="s">
        <v>449</v>
      </c>
      <c r="GZ19" s="74" t="s">
        <v>449</v>
      </c>
      <c r="HA19" s="74" t="s">
        <v>449</v>
      </c>
      <c r="HB19" s="74" t="s">
        <v>449</v>
      </c>
      <c r="HC19" s="74" t="s">
        <v>449</v>
      </c>
      <c r="HD19" s="74" t="s">
        <v>449</v>
      </c>
      <c r="HE19" s="74" t="s">
        <v>449</v>
      </c>
      <c r="HF19" s="74" t="s">
        <v>449</v>
      </c>
      <c r="HG19" s="74" t="s">
        <v>449</v>
      </c>
      <c r="HH19" s="74" t="s">
        <v>449</v>
      </c>
      <c r="HI19" s="74" t="s">
        <v>449</v>
      </c>
      <c r="HJ19" s="74" t="s">
        <v>449</v>
      </c>
      <c r="HK19" s="74" t="s">
        <v>449</v>
      </c>
      <c r="HL19" s="74" t="s">
        <v>449</v>
      </c>
      <c r="HM19" s="74" t="s">
        <v>449</v>
      </c>
      <c r="HN19" s="74" t="s">
        <v>449</v>
      </c>
      <c r="HO19" s="74" t="s">
        <v>449</v>
      </c>
      <c r="HP19" s="74" t="s">
        <v>449</v>
      </c>
      <c r="HQ19" s="74" t="s">
        <v>449</v>
      </c>
      <c r="HR19" s="74" t="s">
        <v>449</v>
      </c>
      <c r="HS19" s="74" t="s">
        <v>449</v>
      </c>
      <c r="HT19" s="74" t="s">
        <v>449</v>
      </c>
      <c r="HU19" s="74" t="s">
        <v>449</v>
      </c>
      <c r="HV19" s="74" t="s">
        <v>449</v>
      </c>
      <c r="HW19" s="74" t="s">
        <v>449</v>
      </c>
      <c r="HX19" s="74" t="s">
        <v>449</v>
      </c>
      <c r="HY19" s="74" t="s">
        <v>449</v>
      </c>
      <c r="HZ19" s="74" t="s">
        <v>449</v>
      </c>
      <c r="IA19" s="74" t="s">
        <v>449</v>
      </c>
      <c r="IB19" s="74" t="s">
        <v>449</v>
      </c>
      <c r="IC19" s="74" t="s">
        <v>449</v>
      </c>
      <c r="ID19" s="74" t="s">
        <v>449</v>
      </c>
      <c r="IE19" s="74" t="s">
        <v>449</v>
      </c>
      <c r="IF19" s="74" t="s">
        <v>449</v>
      </c>
      <c r="IG19" s="74" t="s">
        <v>449</v>
      </c>
      <c r="IH19" s="74" t="s">
        <v>449</v>
      </c>
      <c r="II19" s="74" t="s">
        <v>449</v>
      </c>
      <c r="IJ19" s="74" t="s">
        <v>449</v>
      </c>
      <c r="IK19" s="74" t="s">
        <v>449</v>
      </c>
      <c r="IL19" s="74" t="s">
        <v>449</v>
      </c>
      <c r="IM19" s="74" t="s">
        <v>449</v>
      </c>
      <c r="IN19" s="74" t="s">
        <v>449</v>
      </c>
      <c r="IO19" s="74" t="s">
        <v>449</v>
      </c>
      <c r="IP19" s="74" t="s">
        <v>449</v>
      </c>
      <c r="IQ19" s="74" t="s">
        <v>449</v>
      </c>
      <c r="IR19" s="74" t="s">
        <v>449</v>
      </c>
      <c r="IS19" s="74" t="s">
        <v>449</v>
      </c>
      <c r="IT19" s="74" t="s">
        <v>449</v>
      </c>
      <c r="IU19" s="74" t="s">
        <v>449</v>
      </c>
      <c r="IV19" s="74" t="s">
        <v>449</v>
      </c>
      <c r="IW19" s="595" t="s">
        <v>449</v>
      </c>
      <c r="IX19" s="595" t="s">
        <v>449</v>
      </c>
    </row>
    <row r="20" customHeight="1" spans="1:258">
      <c r="A20" s="582"/>
      <c r="B20" s="582" t="s">
        <v>2619</v>
      </c>
      <c r="C20" s="582" t="s">
        <v>1269</v>
      </c>
      <c r="D20" s="582" t="s">
        <v>1309</v>
      </c>
      <c r="E20" s="583" t="s">
        <v>2035</v>
      </c>
      <c r="F20" s="583" t="s">
        <v>1309</v>
      </c>
      <c r="G20" s="583" t="s">
        <v>1756</v>
      </c>
      <c r="H20" s="583" t="s">
        <v>2066</v>
      </c>
      <c r="I20" s="583" t="s">
        <v>871</v>
      </c>
      <c r="J20" s="583" t="s">
        <v>1035</v>
      </c>
      <c r="K20" s="583" t="s">
        <v>852</v>
      </c>
      <c r="L20" s="583" t="s">
        <v>978</v>
      </c>
      <c r="M20" s="583" t="s">
        <v>2241</v>
      </c>
      <c r="N20" s="583" t="s">
        <v>2620</v>
      </c>
      <c r="O20" s="583" t="s">
        <v>867</v>
      </c>
      <c r="P20" s="583" t="s">
        <v>2620</v>
      </c>
      <c r="Q20" s="583" t="s">
        <v>978</v>
      </c>
      <c r="R20" s="583" t="s">
        <v>2620</v>
      </c>
      <c r="S20" s="583" t="s">
        <v>978</v>
      </c>
      <c r="T20" s="583" t="s">
        <v>2620</v>
      </c>
      <c r="U20" s="583" t="s">
        <v>978</v>
      </c>
      <c r="V20" s="583" t="s">
        <v>2620</v>
      </c>
      <c r="W20" s="583" t="s">
        <v>2621</v>
      </c>
      <c r="X20" s="583" t="s">
        <v>1000</v>
      </c>
      <c r="Y20" s="583" t="s">
        <v>2621</v>
      </c>
      <c r="Z20" s="583" t="s">
        <v>1000</v>
      </c>
      <c r="AA20" s="583" t="s">
        <v>2622</v>
      </c>
      <c r="AB20" s="583" t="s">
        <v>2623</v>
      </c>
      <c r="AC20" s="583" t="s">
        <v>2624</v>
      </c>
      <c r="AD20" s="583" t="s">
        <v>2624</v>
      </c>
      <c r="AE20" s="583" t="s">
        <v>2624</v>
      </c>
      <c r="AF20" s="583" t="s">
        <v>2624</v>
      </c>
      <c r="AG20" s="583" t="s">
        <v>1156</v>
      </c>
      <c r="AH20" s="583" t="s">
        <v>2624</v>
      </c>
      <c r="AI20" s="583" t="s">
        <v>1000</v>
      </c>
      <c r="AJ20" s="583" t="s">
        <v>2625</v>
      </c>
      <c r="AK20" s="583" t="s">
        <v>1000</v>
      </c>
      <c r="AL20" s="583" t="s">
        <v>2625</v>
      </c>
      <c r="AM20" s="583" t="s">
        <v>1000</v>
      </c>
      <c r="AN20" s="583" t="s">
        <v>2625</v>
      </c>
      <c r="AO20" s="583" t="s">
        <v>1000</v>
      </c>
      <c r="AP20" s="583" t="s">
        <v>2355</v>
      </c>
      <c r="AQ20" s="583" t="s">
        <v>1000</v>
      </c>
      <c r="AR20" s="583" t="s">
        <v>2355</v>
      </c>
      <c r="AS20" s="583" t="s">
        <v>1000</v>
      </c>
      <c r="AT20" s="583" t="s">
        <v>2355</v>
      </c>
      <c r="AU20" s="583" t="s">
        <v>1000</v>
      </c>
      <c r="AV20" s="583" t="s">
        <v>2355</v>
      </c>
      <c r="AW20" s="583" t="s">
        <v>1000</v>
      </c>
      <c r="AX20" s="583" t="s">
        <v>2355</v>
      </c>
      <c r="AY20" s="583" t="s">
        <v>1000</v>
      </c>
      <c r="AZ20" s="583" t="s">
        <v>2355</v>
      </c>
      <c r="BA20" s="74" t="s">
        <v>2626</v>
      </c>
      <c r="BB20" s="74" t="s">
        <v>2358</v>
      </c>
      <c r="BC20" s="74" t="s">
        <v>2626</v>
      </c>
      <c r="BD20" s="74" t="s">
        <v>2358</v>
      </c>
      <c r="BE20" s="74" t="s">
        <v>1274</v>
      </c>
      <c r="BF20" s="74" t="s">
        <v>2358</v>
      </c>
      <c r="BG20" s="74" t="s">
        <v>2627</v>
      </c>
      <c r="BH20" s="74" t="s">
        <v>2358</v>
      </c>
      <c r="BI20" s="74" t="s">
        <v>2627</v>
      </c>
      <c r="BJ20" s="74" t="s">
        <v>2358</v>
      </c>
      <c r="BK20" s="74" t="s">
        <v>2475</v>
      </c>
      <c r="BL20" s="74" t="s">
        <v>2358</v>
      </c>
      <c r="BM20" s="74" t="s">
        <v>2475</v>
      </c>
      <c r="BN20" s="74" t="s">
        <v>2358</v>
      </c>
      <c r="BO20" s="74" t="s">
        <v>2358</v>
      </c>
      <c r="BP20" s="74" t="s">
        <v>2358</v>
      </c>
      <c r="BQ20" s="74" t="s">
        <v>1000</v>
      </c>
      <c r="BR20" s="74" t="s">
        <v>2628</v>
      </c>
      <c r="BS20" s="74" t="s">
        <v>2238</v>
      </c>
      <c r="BT20" s="74" t="s">
        <v>2478</v>
      </c>
      <c r="BU20" s="74" t="s">
        <v>2238</v>
      </c>
      <c r="BV20" s="74" t="s">
        <v>2478</v>
      </c>
      <c r="BW20" s="74" t="s">
        <v>2358</v>
      </c>
      <c r="BX20" s="74" t="s">
        <v>2478</v>
      </c>
      <c r="BY20" s="74" t="s">
        <v>2238</v>
      </c>
      <c r="BZ20" s="74" t="s">
        <v>2478</v>
      </c>
      <c r="CA20" s="74" t="s">
        <v>2238</v>
      </c>
      <c r="CB20" s="74" t="s">
        <v>2478</v>
      </c>
      <c r="CC20" s="74" t="s">
        <v>2238</v>
      </c>
      <c r="CD20" s="74" t="s">
        <v>2478</v>
      </c>
      <c r="CE20" s="74" t="s">
        <v>2238</v>
      </c>
      <c r="CF20" s="74" t="s">
        <v>2478</v>
      </c>
      <c r="CG20" s="74" t="s">
        <v>2238</v>
      </c>
      <c r="CH20" s="74" t="s">
        <v>2478</v>
      </c>
      <c r="CI20" s="74" t="s">
        <v>2629</v>
      </c>
      <c r="CJ20" s="74" t="s">
        <v>2478</v>
      </c>
      <c r="CK20" s="74" t="s">
        <v>1035</v>
      </c>
      <c r="CL20" s="74" t="s">
        <v>2478</v>
      </c>
      <c r="CM20" s="74" t="s">
        <v>2238</v>
      </c>
      <c r="CN20" s="74" t="s">
        <v>2478</v>
      </c>
      <c r="CO20" s="74" t="s">
        <v>2238</v>
      </c>
      <c r="CP20" s="74" t="s">
        <v>2354</v>
      </c>
      <c r="CQ20" s="74" t="s">
        <v>2238</v>
      </c>
      <c r="CR20" s="74" t="s">
        <v>2354</v>
      </c>
      <c r="CS20" s="74" t="s">
        <v>2238</v>
      </c>
      <c r="CT20" s="74" t="s">
        <v>2354</v>
      </c>
      <c r="CU20" s="74" t="s">
        <v>2238</v>
      </c>
      <c r="CV20" s="74" t="s">
        <v>2354</v>
      </c>
      <c r="CW20" s="74" t="s">
        <v>2238</v>
      </c>
      <c r="CX20" s="74" t="s">
        <v>2354</v>
      </c>
      <c r="CY20" s="74" t="s">
        <v>2238</v>
      </c>
      <c r="CZ20" s="74" t="s">
        <v>2354</v>
      </c>
      <c r="DA20" s="74" t="s">
        <v>2238</v>
      </c>
      <c r="DB20" s="74" t="s">
        <v>2354</v>
      </c>
      <c r="DC20" s="74" t="s">
        <v>2359</v>
      </c>
      <c r="DD20" s="74" t="s">
        <v>2358</v>
      </c>
      <c r="DE20" s="74" t="s">
        <v>2359</v>
      </c>
      <c r="DF20" s="74" t="s">
        <v>2358</v>
      </c>
      <c r="DG20" s="74" t="s">
        <v>2355</v>
      </c>
      <c r="DH20" s="74" t="s">
        <v>2358</v>
      </c>
      <c r="DI20" s="74" t="s">
        <v>2235</v>
      </c>
      <c r="DJ20" s="74" t="s">
        <v>2358</v>
      </c>
      <c r="DK20" s="74" t="s">
        <v>2235</v>
      </c>
      <c r="DL20" s="74" t="s">
        <v>2358</v>
      </c>
      <c r="DM20" s="74" t="s">
        <v>2235</v>
      </c>
      <c r="DN20" s="74" t="s">
        <v>2358</v>
      </c>
      <c r="DO20" s="74" t="s">
        <v>2235</v>
      </c>
      <c r="DP20" s="74" t="s">
        <v>2358</v>
      </c>
      <c r="DQ20" s="74" t="s">
        <v>2394</v>
      </c>
      <c r="DR20" s="74" t="s">
        <v>2358</v>
      </c>
      <c r="DS20" s="74" t="s">
        <v>2394</v>
      </c>
      <c r="DT20" s="74" t="s">
        <v>2358</v>
      </c>
      <c r="DU20" s="74" t="s">
        <v>2394</v>
      </c>
      <c r="DV20" s="74" t="s">
        <v>2358</v>
      </c>
      <c r="DW20" s="74" t="s">
        <v>1006</v>
      </c>
      <c r="DX20" s="74" t="s">
        <v>2626</v>
      </c>
      <c r="DY20" s="74" t="s">
        <v>1006</v>
      </c>
      <c r="DZ20" s="74" t="s">
        <v>2626</v>
      </c>
      <c r="EA20" s="74" t="s">
        <v>1006</v>
      </c>
      <c r="EB20" s="74" t="s">
        <v>2626</v>
      </c>
      <c r="EC20" s="74" t="s">
        <v>1006</v>
      </c>
      <c r="ED20" s="74" t="s">
        <v>2626</v>
      </c>
      <c r="EE20" s="74" t="s">
        <v>2208</v>
      </c>
      <c r="EF20" s="74" t="s">
        <v>2481</v>
      </c>
      <c r="EG20" s="74" t="s">
        <v>2208</v>
      </c>
      <c r="EH20" s="74" t="s">
        <v>2481</v>
      </c>
      <c r="EI20" s="74" t="s">
        <v>2208</v>
      </c>
      <c r="EJ20" s="74" t="s">
        <v>2481</v>
      </c>
      <c r="EK20" s="74" t="s">
        <v>2630</v>
      </c>
      <c r="EL20" s="74" t="s">
        <v>2481</v>
      </c>
      <c r="EM20" s="74" t="s">
        <v>2210</v>
      </c>
      <c r="EN20" s="74" t="s">
        <v>2481</v>
      </c>
      <c r="EO20" s="74" t="s">
        <v>2210</v>
      </c>
      <c r="EP20" s="74" t="s">
        <v>2481</v>
      </c>
      <c r="EQ20" s="74" t="s">
        <v>2210</v>
      </c>
      <c r="ER20" s="74" t="s">
        <v>2481</v>
      </c>
      <c r="ES20" s="74" t="s">
        <v>2156</v>
      </c>
      <c r="ET20" s="74" t="s">
        <v>2481</v>
      </c>
      <c r="EU20" s="74" t="s">
        <v>2156</v>
      </c>
      <c r="EV20" s="74" t="s">
        <v>2481</v>
      </c>
      <c r="EW20" s="74" t="s">
        <v>2156</v>
      </c>
      <c r="EX20" s="74" t="s">
        <v>2481</v>
      </c>
      <c r="EY20" s="74" t="s">
        <v>2156</v>
      </c>
      <c r="EZ20" s="74" t="s">
        <v>2481</v>
      </c>
      <c r="FA20" s="74" t="s">
        <v>2156</v>
      </c>
      <c r="FB20" s="74" t="s">
        <v>2481</v>
      </c>
      <c r="FC20" s="74" t="s">
        <v>2156</v>
      </c>
      <c r="FD20" s="74" t="s">
        <v>2481</v>
      </c>
      <c r="FE20" s="74" t="s">
        <v>2156</v>
      </c>
      <c r="FF20" s="74" t="s">
        <v>2235</v>
      </c>
      <c r="FG20" s="74" t="s">
        <v>2208</v>
      </c>
      <c r="FH20" s="74" t="s">
        <v>2235</v>
      </c>
      <c r="FI20" s="74" t="s">
        <v>2235</v>
      </c>
      <c r="FJ20" s="74" t="s">
        <v>2238</v>
      </c>
      <c r="FK20" s="74" t="s">
        <v>2238</v>
      </c>
      <c r="FL20" s="74" t="s">
        <v>2239</v>
      </c>
      <c r="FM20" s="74" t="s">
        <v>2219</v>
      </c>
      <c r="FN20" s="74" t="s">
        <v>2240</v>
      </c>
      <c r="FO20" s="74" t="s">
        <v>852</v>
      </c>
      <c r="FP20" s="74" t="s">
        <v>2240</v>
      </c>
      <c r="FQ20" s="74" t="s">
        <v>852</v>
      </c>
      <c r="FR20" s="74" t="s">
        <v>2240</v>
      </c>
      <c r="FS20" s="74" t="s">
        <v>960</v>
      </c>
      <c r="FT20" s="74" t="s">
        <v>2240</v>
      </c>
      <c r="FU20" s="74" t="s">
        <v>2219</v>
      </c>
      <c r="FV20" s="74" t="s">
        <v>2240</v>
      </c>
      <c r="FW20" s="74" t="s">
        <v>2219</v>
      </c>
      <c r="FX20" s="74" t="s">
        <v>2240</v>
      </c>
      <c r="FY20" s="74" t="s">
        <v>2219</v>
      </c>
      <c r="FZ20" s="74" t="s">
        <v>2240</v>
      </c>
      <c r="GA20" s="74" t="s">
        <v>2219</v>
      </c>
      <c r="GB20" s="74" t="s">
        <v>2240</v>
      </c>
      <c r="GC20" s="74" t="s">
        <v>2219</v>
      </c>
      <c r="GD20" s="74" t="s">
        <v>2240</v>
      </c>
      <c r="GE20" s="74" t="s">
        <v>2219</v>
      </c>
      <c r="GF20" s="74" t="s">
        <v>2240</v>
      </c>
      <c r="GG20" s="74" t="s">
        <v>2219</v>
      </c>
      <c r="GH20" s="74" t="s">
        <v>2240</v>
      </c>
      <c r="GI20" s="74" t="s">
        <v>2219</v>
      </c>
      <c r="GJ20" s="74" t="s">
        <v>2240</v>
      </c>
      <c r="GK20" s="74" t="s">
        <v>2219</v>
      </c>
      <c r="GL20" s="74" t="s">
        <v>2240</v>
      </c>
      <c r="GM20" s="74" t="s">
        <v>2238</v>
      </c>
      <c r="GN20" s="74" t="s">
        <v>2240</v>
      </c>
      <c r="GO20" s="74" t="s">
        <v>2238</v>
      </c>
      <c r="GP20" s="74" t="s">
        <v>2240</v>
      </c>
      <c r="GQ20" s="74" t="s">
        <v>2238</v>
      </c>
      <c r="GR20" s="74" t="s">
        <v>2240</v>
      </c>
      <c r="GS20" s="74" t="s">
        <v>2238</v>
      </c>
      <c r="GT20" s="74" t="s">
        <v>2240</v>
      </c>
      <c r="GU20" s="74" t="s">
        <v>2238</v>
      </c>
      <c r="GV20" s="74" t="s">
        <v>2240</v>
      </c>
      <c r="GW20" s="74" t="s">
        <v>2238</v>
      </c>
      <c r="GX20" s="74" t="s">
        <v>2240</v>
      </c>
      <c r="GY20" s="74" t="s">
        <v>2238</v>
      </c>
      <c r="GZ20" s="74" t="s">
        <v>2240</v>
      </c>
      <c r="HA20" s="74" t="s">
        <v>2239</v>
      </c>
      <c r="HB20" s="74" t="s">
        <v>2488</v>
      </c>
      <c r="HC20" s="74" t="s">
        <v>2239</v>
      </c>
      <c r="HD20" s="74" t="s">
        <v>2488</v>
      </c>
      <c r="HE20" s="74" t="s">
        <v>2240</v>
      </c>
      <c r="HF20" s="74" t="s">
        <v>2488</v>
      </c>
      <c r="HG20" s="74" t="s">
        <v>2240</v>
      </c>
      <c r="HH20" s="74" t="s">
        <v>2488</v>
      </c>
      <c r="HI20" s="74" t="s">
        <v>2240</v>
      </c>
      <c r="HJ20" s="74" t="s">
        <v>2488</v>
      </c>
      <c r="HK20" s="74" t="s">
        <v>2240</v>
      </c>
      <c r="HL20" s="74" t="s">
        <v>2488</v>
      </c>
      <c r="HM20" s="74" t="s">
        <v>2240</v>
      </c>
      <c r="HN20" s="74" t="s">
        <v>2488</v>
      </c>
      <c r="HO20" s="74" t="s">
        <v>2240</v>
      </c>
      <c r="HP20" s="74" t="s">
        <v>2488</v>
      </c>
      <c r="HQ20" s="74" t="s">
        <v>2240</v>
      </c>
      <c r="HR20" s="74" t="s">
        <v>2488</v>
      </c>
      <c r="HS20" s="74" t="s">
        <v>2488</v>
      </c>
      <c r="HT20" s="74" t="s">
        <v>2488</v>
      </c>
      <c r="HU20" s="74" t="s">
        <v>2488</v>
      </c>
      <c r="HV20" s="74" t="s">
        <v>2488</v>
      </c>
      <c r="HW20" s="74" t="s">
        <v>2488</v>
      </c>
      <c r="HX20" s="74" t="s">
        <v>2488</v>
      </c>
      <c r="HY20" s="74" t="s">
        <v>2488</v>
      </c>
      <c r="HZ20" s="74" t="s">
        <v>2488</v>
      </c>
      <c r="IA20" s="74" t="s">
        <v>2240</v>
      </c>
      <c r="IB20" s="74" t="s">
        <v>2488</v>
      </c>
      <c r="IC20" s="74" t="s">
        <v>2240</v>
      </c>
      <c r="ID20" s="74" t="s">
        <v>2488</v>
      </c>
      <c r="IE20" s="74" t="s">
        <v>2240</v>
      </c>
      <c r="IF20" s="74" t="s">
        <v>2488</v>
      </c>
      <c r="IG20" s="74" t="s">
        <v>2240</v>
      </c>
      <c r="IH20" s="74" t="s">
        <v>2488</v>
      </c>
      <c r="II20" s="74" t="s">
        <v>2240</v>
      </c>
      <c r="IJ20" s="74" t="s">
        <v>2488</v>
      </c>
      <c r="IK20" s="74" t="s">
        <v>2240</v>
      </c>
      <c r="IL20" s="74" t="s">
        <v>2488</v>
      </c>
      <c r="IM20" s="74" t="s">
        <v>2240</v>
      </c>
      <c r="IN20" s="74" t="s">
        <v>2488</v>
      </c>
      <c r="IO20" s="74" t="s">
        <v>2240</v>
      </c>
      <c r="IP20" s="74" t="s">
        <v>2488</v>
      </c>
      <c r="IQ20" s="74" t="s">
        <v>2240</v>
      </c>
      <c r="IR20" s="74" t="s">
        <v>2488</v>
      </c>
      <c r="IS20" s="74" t="s">
        <v>2238</v>
      </c>
      <c r="IT20" s="74" t="s">
        <v>2239</v>
      </c>
      <c r="IU20" s="74" t="s">
        <v>2238</v>
      </c>
      <c r="IV20" s="74" t="s">
        <v>2239</v>
      </c>
      <c r="IW20" s="595" t="s">
        <v>2238</v>
      </c>
      <c r="IX20" s="595" t="s">
        <v>2239</v>
      </c>
    </row>
    <row r="21" customHeight="1" spans="1:258">
      <c r="A21" s="582" t="s">
        <v>2631</v>
      </c>
      <c r="B21" s="582" t="s">
        <v>2632</v>
      </c>
      <c r="C21" s="582" t="s">
        <v>2633</v>
      </c>
      <c r="D21" s="582" t="s">
        <v>2634</v>
      </c>
      <c r="E21" s="583" t="s">
        <v>2635</v>
      </c>
      <c r="F21" s="583" t="s">
        <v>2634</v>
      </c>
      <c r="G21" s="583" t="s">
        <v>2636</v>
      </c>
      <c r="H21" s="583" t="s">
        <v>2634</v>
      </c>
      <c r="I21" s="583" t="s">
        <v>2637</v>
      </c>
      <c r="J21" s="583" t="s">
        <v>2292</v>
      </c>
      <c r="K21" s="583" t="s">
        <v>2614</v>
      </c>
      <c r="L21" s="583" t="s">
        <v>2254</v>
      </c>
      <c r="M21" s="583" t="s">
        <v>2257</v>
      </c>
      <c r="N21" s="583" t="s">
        <v>2634</v>
      </c>
      <c r="O21" s="583" t="s">
        <v>2387</v>
      </c>
      <c r="P21" s="583" t="s">
        <v>2634</v>
      </c>
      <c r="Q21" s="583" t="s">
        <v>2366</v>
      </c>
      <c r="R21" s="583" t="s">
        <v>2634</v>
      </c>
      <c r="S21" s="583" t="s">
        <v>2387</v>
      </c>
      <c r="T21" s="583" t="s">
        <v>2634</v>
      </c>
      <c r="U21" s="583" t="s">
        <v>2387</v>
      </c>
      <c r="V21" s="583" t="s">
        <v>2634</v>
      </c>
      <c r="W21" s="583" t="s">
        <v>2387</v>
      </c>
      <c r="X21" s="583" t="s">
        <v>2634</v>
      </c>
      <c r="Y21" s="583" t="s">
        <v>2372</v>
      </c>
      <c r="Z21" s="583" t="s">
        <v>2634</v>
      </c>
      <c r="AA21" s="583" t="s">
        <v>2638</v>
      </c>
      <c r="AB21" s="583" t="s">
        <v>2639</v>
      </c>
      <c r="AC21" s="583" t="s">
        <v>2259</v>
      </c>
      <c r="AD21" s="583" t="s">
        <v>2247</v>
      </c>
      <c r="AE21" s="583" t="s">
        <v>2259</v>
      </c>
      <c r="AF21" s="583" t="s">
        <v>2247</v>
      </c>
      <c r="AG21" s="583" t="s">
        <v>2640</v>
      </c>
      <c r="AH21" s="583" t="s">
        <v>2247</v>
      </c>
      <c r="AI21" s="583" t="s">
        <v>2641</v>
      </c>
      <c r="AJ21" s="583" t="s">
        <v>2390</v>
      </c>
      <c r="AK21" s="583" t="s">
        <v>2642</v>
      </c>
      <c r="AL21" s="583" t="s">
        <v>2390</v>
      </c>
      <c r="AM21" s="583" t="s">
        <v>2642</v>
      </c>
      <c r="AN21" s="583" t="s">
        <v>2390</v>
      </c>
      <c r="AO21" s="583" t="s">
        <v>2642</v>
      </c>
      <c r="AP21" s="583" t="s">
        <v>2390</v>
      </c>
      <c r="AQ21" s="583" t="s">
        <v>2390</v>
      </c>
      <c r="AR21" s="583" t="s">
        <v>2260</v>
      </c>
      <c r="AS21" s="583" t="s">
        <v>2390</v>
      </c>
      <c r="AT21" s="583" t="s">
        <v>2260</v>
      </c>
      <c r="AU21" s="583" t="s">
        <v>2643</v>
      </c>
      <c r="AV21" s="583" t="s">
        <v>2260</v>
      </c>
      <c r="AW21" s="583" t="s">
        <v>2369</v>
      </c>
      <c r="AX21" s="583" t="s">
        <v>2260</v>
      </c>
      <c r="AY21" s="583" t="s">
        <v>2369</v>
      </c>
      <c r="AZ21" s="583" t="s">
        <v>2260</v>
      </c>
      <c r="BA21" s="74" t="s">
        <v>2388</v>
      </c>
      <c r="BB21" s="74" t="s">
        <v>2644</v>
      </c>
      <c r="BC21" s="74" t="s">
        <v>2388</v>
      </c>
      <c r="BD21" s="74" t="s">
        <v>2644</v>
      </c>
      <c r="BE21" s="74" t="s">
        <v>2388</v>
      </c>
      <c r="BF21" s="74" t="s">
        <v>2644</v>
      </c>
      <c r="BG21" s="74" t="s">
        <v>2247</v>
      </c>
      <c r="BH21" s="74" t="s">
        <v>2645</v>
      </c>
      <c r="BI21" s="74" t="s">
        <v>2250</v>
      </c>
      <c r="BJ21" s="74" t="s">
        <v>2645</v>
      </c>
      <c r="BK21" s="74" t="s">
        <v>2646</v>
      </c>
      <c r="BL21" s="74" t="s">
        <v>2645</v>
      </c>
      <c r="BM21" s="74" t="s">
        <v>2646</v>
      </c>
      <c r="BN21" s="74" t="s">
        <v>2645</v>
      </c>
      <c r="BO21" s="74" t="s">
        <v>2646</v>
      </c>
      <c r="BP21" s="74" t="s">
        <v>2645</v>
      </c>
      <c r="BQ21" s="74" t="s">
        <v>2647</v>
      </c>
      <c r="BR21" s="74" t="s">
        <v>2648</v>
      </c>
      <c r="BS21" s="74" t="s">
        <v>2260</v>
      </c>
      <c r="BT21" s="74" t="s">
        <v>2523</v>
      </c>
      <c r="BU21" s="74" t="s">
        <v>2369</v>
      </c>
      <c r="BV21" s="74" t="s">
        <v>2249</v>
      </c>
      <c r="BW21" s="74" t="s">
        <v>2649</v>
      </c>
      <c r="BX21" s="74" t="s">
        <v>2249</v>
      </c>
      <c r="BY21" s="74" t="s">
        <v>2649</v>
      </c>
      <c r="BZ21" s="74" t="s">
        <v>2249</v>
      </c>
      <c r="CA21" s="74" t="s">
        <v>2650</v>
      </c>
      <c r="CB21" s="74" t="s">
        <v>2249</v>
      </c>
      <c r="CC21" s="74" t="s">
        <v>2651</v>
      </c>
      <c r="CD21" s="74" t="s">
        <v>2245</v>
      </c>
      <c r="CE21" s="74" t="s">
        <v>2651</v>
      </c>
      <c r="CF21" s="74" t="s">
        <v>2245</v>
      </c>
      <c r="CG21" s="74" t="s">
        <v>2651</v>
      </c>
      <c r="CH21" s="74" t="s">
        <v>2245</v>
      </c>
      <c r="CI21" s="74" t="s">
        <v>2252</v>
      </c>
      <c r="CJ21" s="74" t="s">
        <v>2245</v>
      </c>
      <c r="CK21" s="74" t="s">
        <v>2366</v>
      </c>
      <c r="CL21" s="74" t="s">
        <v>2249</v>
      </c>
      <c r="CM21" s="74" t="s">
        <v>2422</v>
      </c>
      <c r="CN21" s="74" t="s">
        <v>2247</v>
      </c>
      <c r="CO21" s="74" t="s">
        <v>2299</v>
      </c>
      <c r="CP21" s="74" t="s">
        <v>2247</v>
      </c>
      <c r="CQ21" s="74" t="s">
        <v>2652</v>
      </c>
      <c r="CR21" s="74" t="s">
        <v>2252</v>
      </c>
      <c r="CS21" s="74" t="s">
        <v>2652</v>
      </c>
      <c r="CT21" s="74" t="s">
        <v>2252</v>
      </c>
      <c r="CU21" s="74" t="s">
        <v>2299</v>
      </c>
      <c r="CV21" s="74" t="s">
        <v>2252</v>
      </c>
      <c r="CW21" s="74" t="s">
        <v>2299</v>
      </c>
      <c r="CX21" s="74" t="s">
        <v>2390</v>
      </c>
      <c r="CY21" s="74" t="s">
        <v>2299</v>
      </c>
      <c r="CZ21" s="74" t="s">
        <v>2390</v>
      </c>
      <c r="DA21" s="74" t="s">
        <v>2294</v>
      </c>
      <c r="DB21" s="74" t="s">
        <v>2390</v>
      </c>
      <c r="DC21" s="74" t="s">
        <v>2427</v>
      </c>
      <c r="DD21" s="74" t="s">
        <v>2390</v>
      </c>
      <c r="DE21" s="74" t="s">
        <v>2427</v>
      </c>
      <c r="DF21" s="74" t="s">
        <v>2390</v>
      </c>
      <c r="DG21" s="74" t="s">
        <v>2424</v>
      </c>
      <c r="DH21" s="74" t="s">
        <v>2259</v>
      </c>
      <c r="DI21" s="74" t="s">
        <v>2286</v>
      </c>
      <c r="DJ21" s="74" t="s">
        <v>2253</v>
      </c>
      <c r="DK21" s="74" t="s">
        <v>2286</v>
      </c>
      <c r="DL21" s="74" t="s">
        <v>2253</v>
      </c>
      <c r="DM21" s="74" t="s">
        <v>2427</v>
      </c>
      <c r="DN21" s="74" t="s">
        <v>2266</v>
      </c>
      <c r="DO21" s="74" t="s">
        <v>2427</v>
      </c>
      <c r="DP21" s="74" t="s">
        <v>2266</v>
      </c>
      <c r="DQ21" s="74" t="s">
        <v>2583</v>
      </c>
      <c r="DR21" s="74" t="s">
        <v>2508</v>
      </c>
      <c r="DS21" s="74" t="s">
        <v>2528</v>
      </c>
      <c r="DT21" s="74" t="s">
        <v>2653</v>
      </c>
      <c r="DU21" s="74" t="s">
        <v>2418</v>
      </c>
      <c r="DV21" s="74" t="s">
        <v>2259</v>
      </c>
      <c r="DW21" s="74" t="s">
        <v>2289</v>
      </c>
      <c r="DX21" s="74" t="s">
        <v>2260</v>
      </c>
      <c r="DY21" s="74" t="s">
        <v>2292</v>
      </c>
      <c r="DZ21" s="74" t="s">
        <v>2523</v>
      </c>
      <c r="EA21" s="74" t="s">
        <v>2377</v>
      </c>
      <c r="EB21" s="74" t="s">
        <v>2523</v>
      </c>
      <c r="EC21" s="74" t="s">
        <v>2292</v>
      </c>
      <c r="ED21" s="74" t="s">
        <v>2523</v>
      </c>
      <c r="EE21" s="74" t="s">
        <v>2251</v>
      </c>
      <c r="EF21" s="74" t="s">
        <v>2645</v>
      </c>
      <c r="EG21" s="74" t="s">
        <v>2251</v>
      </c>
      <c r="EH21" s="74" t="s">
        <v>2645</v>
      </c>
      <c r="EI21" s="74" t="s">
        <v>2251</v>
      </c>
      <c r="EJ21" s="74" t="s">
        <v>2645</v>
      </c>
      <c r="EK21" s="74" t="s">
        <v>2251</v>
      </c>
      <c r="EL21" s="74" t="s">
        <v>2645</v>
      </c>
      <c r="EM21" s="74" t="s">
        <v>2529</v>
      </c>
      <c r="EN21" s="74" t="s">
        <v>2645</v>
      </c>
      <c r="EO21" s="74" t="s">
        <v>2529</v>
      </c>
      <c r="EP21" s="74" t="s">
        <v>2645</v>
      </c>
      <c r="EQ21" s="74" t="s">
        <v>2584</v>
      </c>
      <c r="ER21" s="74" t="s">
        <v>2526</v>
      </c>
      <c r="ES21" s="74" t="s">
        <v>2654</v>
      </c>
      <c r="ET21" s="74" t="s">
        <v>2526</v>
      </c>
      <c r="EU21" s="74" t="s">
        <v>2584</v>
      </c>
      <c r="EV21" s="74" t="s">
        <v>2526</v>
      </c>
      <c r="EW21" s="74" t="s">
        <v>2655</v>
      </c>
      <c r="EX21" s="74" t="s">
        <v>2526</v>
      </c>
      <c r="EY21" s="74" t="s">
        <v>2656</v>
      </c>
      <c r="EZ21" s="74" t="s">
        <v>2523</v>
      </c>
      <c r="FA21" s="74" t="s">
        <v>2251</v>
      </c>
      <c r="FB21" s="74" t="s">
        <v>2645</v>
      </c>
      <c r="FC21" s="74" t="s">
        <v>2251</v>
      </c>
      <c r="FD21" s="74" t="s">
        <v>2645</v>
      </c>
      <c r="FE21" s="74" t="s">
        <v>2584</v>
      </c>
      <c r="FF21" s="74" t="s">
        <v>2657</v>
      </c>
      <c r="FG21" s="74" t="s">
        <v>2246</v>
      </c>
      <c r="FH21" s="74" t="s">
        <v>2657</v>
      </c>
      <c r="FI21" s="74" t="s">
        <v>2246</v>
      </c>
      <c r="FJ21" s="74" t="s">
        <v>2657</v>
      </c>
      <c r="FK21" s="74" t="s">
        <v>2657</v>
      </c>
      <c r="FL21" s="74" t="s">
        <v>2658</v>
      </c>
      <c r="FM21" s="74" t="s">
        <v>2657</v>
      </c>
      <c r="FN21" s="74" t="s">
        <v>2658</v>
      </c>
      <c r="FO21" s="74" t="s">
        <v>2246</v>
      </c>
      <c r="FP21" s="74" t="s">
        <v>2658</v>
      </c>
      <c r="FQ21" s="74" t="s">
        <v>2246</v>
      </c>
      <c r="FR21" s="74" t="s">
        <v>2658</v>
      </c>
      <c r="FS21" s="74" t="s">
        <v>2529</v>
      </c>
      <c r="FT21" s="74" t="s">
        <v>2657</v>
      </c>
      <c r="FU21" s="74" t="s">
        <v>2584</v>
      </c>
      <c r="FV21" s="74" t="s">
        <v>2657</v>
      </c>
      <c r="FW21" s="74" t="s">
        <v>2584</v>
      </c>
      <c r="FX21" s="74" t="s">
        <v>2657</v>
      </c>
      <c r="FY21" s="74" t="s">
        <v>2659</v>
      </c>
      <c r="FZ21" s="74" t="s">
        <v>2660</v>
      </c>
      <c r="GA21" s="74" t="s">
        <v>2659</v>
      </c>
      <c r="GB21" s="74" t="s">
        <v>2660</v>
      </c>
      <c r="GC21" s="74" t="s">
        <v>2251</v>
      </c>
      <c r="GD21" s="74" t="s">
        <v>2660</v>
      </c>
      <c r="GE21" s="74" t="s">
        <v>2529</v>
      </c>
      <c r="GF21" s="74" t="s">
        <v>2660</v>
      </c>
      <c r="GG21" s="74" t="s">
        <v>2529</v>
      </c>
      <c r="GH21" s="74" t="s">
        <v>2660</v>
      </c>
      <c r="GI21" s="74" t="s">
        <v>2251</v>
      </c>
      <c r="GJ21" s="74" t="s">
        <v>2660</v>
      </c>
      <c r="GK21" s="74" t="s">
        <v>2251</v>
      </c>
      <c r="GL21" s="74" t="s">
        <v>2660</v>
      </c>
      <c r="GM21" s="74" t="s">
        <v>2529</v>
      </c>
      <c r="GN21" s="74" t="s">
        <v>2660</v>
      </c>
      <c r="GO21" s="74" t="s">
        <v>2251</v>
      </c>
      <c r="GP21" s="74" t="s">
        <v>2660</v>
      </c>
      <c r="GQ21" s="74" t="s">
        <v>2292</v>
      </c>
      <c r="GR21" s="74" t="s">
        <v>2660</v>
      </c>
      <c r="GS21" s="74" t="s">
        <v>2382</v>
      </c>
      <c r="GT21" s="74" t="s">
        <v>2661</v>
      </c>
      <c r="GU21" s="74" t="s">
        <v>2382</v>
      </c>
      <c r="GV21" s="74" t="s">
        <v>2661</v>
      </c>
      <c r="GW21" s="74" t="s">
        <v>2292</v>
      </c>
      <c r="GX21" s="74" t="s">
        <v>2661</v>
      </c>
      <c r="GY21" s="74" t="s">
        <v>2251</v>
      </c>
      <c r="GZ21" s="74" t="s">
        <v>2661</v>
      </c>
      <c r="HA21" s="74" t="s">
        <v>2584</v>
      </c>
      <c r="HB21" s="74" t="s">
        <v>2661</v>
      </c>
      <c r="HC21" s="74" t="s">
        <v>2659</v>
      </c>
      <c r="HD21" s="74" t="s">
        <v>2661</v>
      </c>
      <c r="HE21" s="74" t="s">
        <v>2659</v>
      </c>
      <c r="HF21" s="74" t="s">
        <v>2661</v>
      </c>
      <c r="HG21" s="74" t="s">
        <v>2659</v>
      </c>
      <c r="HH21" s="74" t="s">
        <v>2661</v>
      </c>
      <c r="HI21" s="74" t="s">
        <v>2659</v>
      </c>
      <c r="HJ21" s="74" t="s">
        <v>2661</v>
      </c>
      <c r="HK21" s="74" t="s">
        <v>2377</v>
      </c>
      <c r="HL21" s="74" t="s">
        <v>2584</v>
      </c>
      <c r="HM21" s="74" t="s">
        <v>2529</v>
      </c>
      <c r="HN21" s="74" t="s">
        <v>2246</v>
      </c>
      <c r="HO21" s="74" t="s">
        <v>2584</v>
      </c>
      <c r="HP21" s="74" t="s">
        <v>2246</v>
      </c>
      <c r="HQ21" s="74" t="s">
        <v>2584</v>
      </c>
      <c r="HR21" s="74" t="s">
        <v>2246</v>
      </c>
      <c r="HS21" s="74" t="s">
        <v>2584</v>
      </c>
      <c r="HT21" s="74" t="s">
        <v>2246</v>
      </c>
      <c r="HU21" s="74" t="s">
        <v>2657</v>
      </c>
      <c r="HV21" s="74" t="s">
        <v>2658</v>
      </c>
      <c r="HW21" s="74" t="s">
        <v>2657</v>
      </c>
      <c r="HX21" s="74" t="s">
        <v>2658</v>
      </c>
      <c r="HY21" s="74" t="s">
        <v>2657</v>
      </c>
      <c r="HZ21" s="74" t="s">
        <v>2658</v>
      </c>
      <c r="IA21" s="74" t="s">
        <v>2657</v>
      </c>
      <c r="IB21" s="74" t="s">
        <v>2658</v>
      </c>
      <c r="IC21" s="74" t="s">
        <v>2658</v>
      </c>
      <c r="ID21" s="74" t="s">
        <v>2662</v>
      </c>
      <c r="IE21" s="74" t="s">
        <v>2658</v>
      </c>
      <c r="IF21" s="74" t="s">
        <v>2662</v>
      </c>
      <c r="IG21" s="74" t="s">
        <v>2174</v>
      </c>
      <c r="IH21" s="74" t="s">
        <v>2662</v>
      </c>
      <c r="II21" s="74" t="s">
        <v>2663</v>
      </c>
      <c r="IJ21" s="74" t="s">
        <v>2663</v>
      </c>
      <c r="IK21" s="74" t="s">
        <v>2664</v>
      </c>
      <c r="IL21" s="74" t="s">
        <v>2176</v>
      </c>
      <c r="IM21" s="74" t="s">
        <v>2663</v>
      </c>
      <c r="IN21" s="74" t="s">
        <v>2176</v>
      </c>
      <c r="IO21" s="74" t="s">
        <v>2663</v>
      </c>
      <c r="IP21" s="74" t="s">
        <v>2176</v>
      </c>
      <c r="IQ21" s="74" t="s">
        <v>2658</v>
      </c>
      <c r="IR21" s="74" t="s">
        <v>2174</v>
      </c>
      <c r="IS21" s="74" t="s">
        <v>2658</v>
      </c>
      <c r="IT21" s="74" t="s">
        <v>2174</v>
      </c>
      <c r="IU21" s="74" t="s">
        <v>2658</v>
      </c>
      <c r="IV21" s="74" t="s">
        <v>2174</v>
      </c>
      <c r="IW21" s="595" t="s">
        <v>2657</v>
      </c>
      <c r="IX21" s="595" t="s">
        <v>2174</v>
      </c>
    </row>
    <row r="22" customHeight="1" spans="1:258">
      <c r="A22" s="582"/>
      <c r="B22" s="582" t="s">
        <v>2665</v>
      </c>
      <c r="C22" s="582" t="s">
        <v>2529</v>
      </c>
      <c r="D22" s="582" t="s">
        <v>2524</v>
      </c>
      <c r="E22" s="583" t="s">
        <v>2254</v>
      </c>
      <c r="F22" s="583" t="s">
        <v>2524</v>
      </c>
      <c r="G22" s="583" t="s">
        <v>2666</v>
      </c>
      <c r="H22" s="583" t="s">
        <v>2524</v>
      </c>
      <c r="I22" s="583" t="s">
        <v>2667</v>
      </c>
      <c r="J22" s="583" t="s">
        <v>2254</v>
      </c>
      <c r="K22" s="583" t="s">
        <v>2667</v>
      </c>
      <c r="L22" s="583" t="s">
        <v>2247</v>
      </c>
      <c r="M22" s="583" t="s">
        <v>2387</v>
      </c>
      <c r="N22" s="583" t="s">
        <v>2524</v>
      </c>
      <c r="O22" s="583" t="s">
        <v>2377</v>
      </c>
      <c r="P22" s="583" t="s">
        <v>2524</v>
      </c>
      <c r="Q22" s="583" t="s">
        <v>2377</v>
      </c>
      <c r="R22" s="583" t="s">
        <v>2524</v>
      </c>
      <c r="S22" s="583" t="s">
        <v>2292</v>
      </c>
      <c r="T22" s="583" t="s">
        <v>2524</v>
      </c>
      <c r="U22" s="583" t="s">
        <v>2292</v>
      </c>
      <c r="V22" s="583" t="s">
        <v>2524</v>
      </c>
      <c r="W22" s="583" t="s">
        <v>2292</v>
      </c>
      <c r="X22" s="583" t="s">
        <v>2524</v>
      </c>
      <c r="Y22" s="583" t="s">
        <v>2382</v>
      </c>
      <c r="Z22" s="583" t="s">
        <v>2524</v>
      </c>
      <c r="AA22" s="583" t="s">
        <v>2668</v>
      </c>
      <c r="AB22" s="583" t="s">
        <v>2669</v>
      </c>
      <c r="AC22" s="583" t="s">
        <v>2670</v>
      </c>
      <c r="AD22" s="583" t="s">
        <v>2524</v>
      </c>
      <c r="AE22" s="583" t="s">
        <v>2670</v>
      </c>
      <c r="AF22" s="583" t="s">
        <v>2524</v>
      </c>
      <c r="AG22" s="583" t="s">
        <v>2671</v>
      </c>
      <c r="AH22" s="583" t="s">
        <v>2524</v>
      </c>
      <c r="AI22" s="583" t="s">
        <v>2672</v>
      </c>
      <c r="AJ22" s="583" t="s">
        <v>2247</v>
      </c>
      <c r="AK22" s="583" t="s">
        <v>2672</v>
      </c>
      <c r="AL22" s="583" t="s">
        <v>2247</v>
      </c>
      <c r="AM22" s="583" t="s">
        <v>2672</v>
      </c>
      <c r="AN22" s="583" t="s">
        <v>2247</v>
      </c>
      <c r="AO22" s="583" t="s">
        <v>2672</v>
      </c>
      <c r="AP22" s="583" t="s">
        <v>2247</v>
      </c>
      <c r="AQ22" s="583" t="s">
        <v>2388</v>
      </c>
      <c r="AR22" s="583" t="s">
        <v>2646</v>
      </c>
      <c r="AS22" s="583" t="s">
        <v>2388</v>
      </c>
      <c r="AT22" s="583" t="s">
        <v>2646</v>
      </c>
      <c r="AU22" s="583" t="s">
        <v>2388</v>
      </c>
      <c r="AV22" s="583" t="s">
        <v>2646</v>
      </c>
      <c r="AW22" s="583" t="s">
        <v>2254</v>
      </c>
      <c r="AX22" s="583" t="s">
        <v>2646</v>
      </c>
      <c r="AY22" s="583" t="s">
        <v>2254</v>
      </c>
      <c r="AZ22" s="583" t="s">
        <v>2646</v>
      </c>
      <c r="BA22" s="74" t="s">
        <v>2249</v>
      </c>
      <c r="BB22" s="74" t="s">
        <v>2644</v>
      </c>
      <c r="BC22" s="74" t="s">
        <v>2249</v>
      </c>
      <c r="BD22" s="74" t="s">
        <v>2644</v>
      </c>
      <c r="BE22" s="74" t="s">
        <v>2249</v>
      </c>
      <c r="BF22" s="74" t="s">
        <v>2644</v>
      </c>
      <c r="BG22" s="74" t="s">
        <v>2249</v>
      </c>
      <c r="BH22" s="74" t="s">
        <v>2644</v>
      </c>
      <c r="BI22" s="74" t="s">
        <v>2251</v>
      </c>
      <c r="BJ22" s="74" t="s">
        <v>2644</v>
      </c>
      <c r="BK22" s="74" t="s">
        <v>2645</v>
      </c>
      <c r="BL22" s="74" t="s">
        <v>2644</v>
      </c>
      <c r="BM22" s="74" t="s">
        <v>2645</v>
      </c>
      <c r="BN22" s="74" t="s">
        <v>2644</v>
      </c>
      <c r="BO22" s="74" t="s">
        <v>2645</v>
      </c>
      <c r="BP22" s="74" t="s">
        <v>2644</v>
      </c>
      <c r="BQ22" s="74" t="s">
        <v>2245</v>
      </c>
      <c r="BR22" s="74" t="s">
        <v>2673</v>
      </c>
      <c r="BS22" s="74" t="s">
        <v>2245</v>
      </c>
      <c r="BT22" s="74" t="s">
        <v>2644</v>
      </c>
      <c r="BU22" s="74" t="s">
        <v>2674</v>
      </c>
      <c r="BV22" s="74" t="s">
        <v>2644</v>
      </c>
      <c r="BW22" s="74" t="s">
        <v>2254</v>
      </c>
      <c r="BX22" s="74" t="s">
        <v>2644</v>
      </c>
      <c r="BY22" s="74" t="s">
        <v>2254</v>
      </c>
      <c r="BZ22" s="74" t="s">
        <v>2645</v>
      </c>
      <c r="CA22" s="74" t="s">
        <v>2254</v>
      </c>
      <c r="CB22" s="74" t="s">
        <v>2645</v>
      </c>
      <c r="CC22" s="74" t="s">
        <v>2259</v>
      </c>
      <c r="CD22" s="74" t="s">
        <v>2675</v>
      </c>
      <c r="CE22" s="74" t="s">
        <v>2259</v>
      </c>
      <c r="CF22" s="74" t="s">
        <v>2675</v>
      </c>
      <c r="CG22" s="74" t="s">
        <v>2259</v>
      </c>
      <c r="CH22" s="74" t="s">
        <v>2675</v>
      </c>
      <c r="CI22" s="74" t="s">
        <v>2369</v>
      </c>
      <c r="CJ22" s="74" t="s">
        <v>2675</v>
      </c>
      <c r="CK22" s="74" t="s">
        <v>2377</v>
      </c>
      <c r="CL22" s="74" t="s">
        <v>2523</v>
      </c>
      <c r="CM22" s="74" t="s">
        <v>2378</v>
      </c>
      <c r="CN22" s="74" t="s">
        <v>2388</v>
      </c>
      <c r="CO22" s="74" t="s">
        <v>2301</v>
      </c>
      <c r="CP22" s="74" t="s">
        <v>2388</v>
      </c>
      <c r="CQ22" s="74" t="s">
        <v>2429</v>
      </c>
      <c r="CR22" s="74" t="s">
        <v>2369</v>
      </c>
      <c r="CS22" s="74" t="s">
        <v>2429</v>
      </c>
      <c r="CT22" s="74" t="s">
        <v>2369</v>
      </c>
      <c r="CU22" s="74" t="s">
        <v>2385</v>
      </c>
      <c r="CV22" s="74" t="s">
        <v>2369</v>
      </c>
      <c r="CW22" s="74" t="s">
        <v>2385</v>
      </c>
      <c r="CX22" s="74" t="s">
        <v>2247</v>
      </c>
      <c r="CY22" s="74" t="s">
        <v>2385</v>
      </c>
      <c r="CZ22" s="74" t="s">
        <v>2247</v>
      </c>
      <c r="DA22" s="74" t="s">
        <v>2385</v>
      </c>
      <c r="DB22" s="74" t="s">
        <v>2247</v>
      </c>
      <c r="DC22" s="74" t="s">
        <v>2380</v>
      </c>
      <c r="DD22" s="74" t="s">
        <v>2247</v>
      </c>
      <c r="DE22" s="74" t="s">
        <v>2422</v>
      </c>
      <c r="DF22" s="74" t="s">
        <v>2247</v>
      </c>
      <c r="DG22" s="74" t="s">
        <v>2418</v>
      </c>
      <c r="DH22" s="74" t="s">
        <v>2390</v>
      </c>
      <c r="DI22" s="74" t="s">
        <v>2418</v>
      </c>
      <c r="DJ22" s="74" t="s">
        <v>2259</v>
      </c>
      <c r="DK22" s="74" t="s">
        <v>2418</v>
      </c>
      <c r="DL22" s="74" t="s">
        <v>2259</v>
      </c>
      <c r="DM22" s="74" t="s">
        <v>2422</v>
      </c>
      <c r="DN22" s="74" t="s">
        <v>2369</v>
      </c>
      <c r="DO22" s="74" t="s">
        <v>2429</v>
      </c>
      <c r="DP22" s="74" t="s">
        <v>2369</v>
      </c>
      <c r="DQ22" s="74" t="s">
        <v>2288</v>
      </c>
      <c r="DR22" s="74" t="s">
        <v>2259</v>
      </c>
      <c r="DS22" s="74" t="s">
        <v>2287</v>
      </c>
      <c r="DT22" s="74" t="s">
        <v>2370</v>
      </c>
      <c r="DU22" s="74" t="s">
        <v>2386</v>
      </c>
      <c r="DV22" s="74" t="s">
        <v>2369</v>
      </c>
      <c r="DW22" s="74" t="s">
        <v>2254</v>
      </c>
      <c r="DX22" s="74" t="s">
        <v>2646</v>
      </c>
      <c r="DY22" s="74" t="s">
        <v>2247</v>
      </c>
      <c r="DZ22" s="74" t="s">
        <v>2646</v>
      </c>
      <c r="EA22" s="74" t="s">
        <v>2676</v>
      </c>
      <c r="EB22" s="74" t="s">
        <v>2646</v>
      </c>
      <c r="EC22" s="74" t="s">
        <v>2677</v>
      </c>
      <c r="ED22" s="74" t="s">
        <v>2645</v>
      </c>
      <c r="EE22" s="74" t="s">
        <v>2246</v>
      </c>
      <c r="EF22" s="74" t="s">
        <v>2526</v>
      </c>
      <c r="EG22" s="74" t="s">
        <v>2246</v>
      </c>
      <c r="EH22" s="74" t="s">
        <v>2526</v>
      </c>
      <c r="EI22" s="74" t="s">
        <v>2246</v>
      </c>
      <c r="EJ22" s="74" t="s">
        <v>2526</v>
      </c>
      <c r="EK22" s="74" t="s">
        <v>2246</v>
      </c>
      <c r="EL22" s="74" t="s">
        <v>2526</v>
      </c>
      <c r="EM22" s="74" t="s">
        <v>2246</v>
      </c>
      <c r="EN22" s="74" t="s">
        <v>2526</v>
      </c>
      <c r="EO22" s="74" t="s">
        <v>2246</v>
      </c>
      <c r="EP22" s="74" t="s">
        <v>2526</v>
      </c>
      <c r="EQ22" s="74" t="s">
        <v>2657</v>
      </c>
      <c r="ER22" s="74" t="s">
        <v>2678</v>
      </c>
      <c r="ES22" s="74" t="s">
        <v>2657</v>
      </c>
      <c r="ET22" s="74" t="s">
        <v>2678</v>
      </c>
      <c r="EU22" s="74" t="s">
        <v>2657</v>
      </c>
      <c r="EV22" s="74" t="s">
        <v>2678</v>
      </c>
      <c r="EW22" s="74" t="s">
        <v>2246</v>
      </c>
      <c r="EX22" s="74" t="s">
        <v>2678</v>
      </c>
      <c r="EY22" s="74" t="s">
        <v>2584</v>
      </c>
      <c r="EZ22" s="74" t="s">
        <v>2526</v>
      </c>
      <c r="FA22" s="74" t="s">
        <v>2246</v>
      </c>
      <c r="FB22" s="74" t="s">
        <v>2525</v>
      </c>
      <c r="FC22" s="74" t="s">
        <v>2246</v>
      </c>
      <c r="FD22" s="74" t="s">
        <v>2525</v>
      </c>
      <c r="FE22" s="74" t="s">
        <v>2658</v>
      </c>
      <c r="FF22" s="74" t="s">
        <v>2658</v>
      </c>
      <c r="FG22" s="74" t="s">
        <v>2658</v>
      </c>
      <c r="FH22" s="74" t="s">
        <v>2658</v>
      </c>
      <c r="FI22" s="74" t="s">
        <v>2658</v>
      </c>
      <c r="FJ22" s="74" t="s">
        <v>2658</v>
      </c>
      <c r="FK22" s="74" t="s">
        <v>2658</v>
      </c>
      <c r="FL22" s="74" t="s">
        <v>2174</v>
      </c>
      <c r="FM22" s="74" t="s">
        <v>2658</v>
      </c>
      <c r="FN22" s="74" t="s">
        <v>2174</v>
      </c>
      <c r="FO22" s="74" t="s">
        <v>2658</v>
      </c>
      <c r="FP22" s="74" t="s">
        <v>2174</v>
      </c>
      <c r="FQ22" s="74" t="s">
        <v>2658</v>
      </c>
      <c r="FR22" s="74" t="s">
        <v>2174</v>
      </c>
      <c r="FS22" s="74" t="s">
        <v>2657</v>
      </c>
      <c r="FT22" s="74" t="s">
        <v>2174</v>
      </c>
      <c r="FU22" s="74" t="s">
        <v>2657</v>
      </c>
      <c r="FV22" s="74" t="s">
        <v>2174</v>
      </c>
      <c r="FW22" s="74" t="s">
        <v>2661</v>
      </c>
      <c r="FX22" s="74" t="s">
        <v>2174</v>
      </c>
      <c r="FY22" s="74" t="s">
        <v>2661</v>
      </c>
      <c r="FZ22" s="74" t="s">
        <v>2663</v>
      </c>
      <c r="GA22" s="74" t="s">
        <v>2661</v>
      </c>
      <c r="GB22" s="74" t="s">
        <v>2663</v>
      </c>
      <c r="GC22" s="74" t="s">
        <v>2679</v>
      </c>
      <c r="GD22" s="74" t="s">
        <v>2663</v>
      </c>
      <c r="GE22" s="74" t="s">
        <v>2679</v>
      </c>
      <c r="GF22" s="74" t="s">
        <v>2663</v>
      </c>
      <c r="GG22" s="74" t="s">
        <v>2679</v>
      </c>
      <c r="GH22" s="74" t="s">
        <v>2663</v>
      </c>
      <c r="GI22" s="74" t="s">
        <v>2659</v>
      </c>
      <c r="GJ22" s="74" t="s">
        <v>2663</v>
      </c>
      <c r="GK22" s="74" t="s">
        <v>2659</v>
      </c>
      <c r="GL22" s="74" t="s">
        <v>2663</v>
      </c>
      <c r="GM22" s="74" t="s">
        <v>2584</v>
      </c>
      <c r="GN22" s="74" t="s">
        <v>2663</v>
      </c>
      <c r="GO22" s="74" t="s">
        <v>2655</v>
      </c>
      <c r="GP22" s="74" t="s">
        <v>2662</v>
      </c>
      <c r="GQ22" s="74" t="s">
        <v>2529</v>
      </c>
      <c r="GR22" s="74" t="s">
        <v>2662</v>
      </c>
      <c r="GS22" s="74" t="s">
        <v>2529</v>
      </c>
      <c r="GT22" s="74" t="s">
        <v>2660</v>
      </c>
      <c r="GU22" s="74" t="s">
        <v>2529</v>
      </c>
      <c r="GV22" s="74" t="s">
        <v>2660</v>
      </c>
      <c r="GW22" s="74" t="s">
        <v>2529</v>
      </c>
      <c r="GX22" s="74" t="s">
        <v>2660</v>
      </c>
      <c r="GY22" s="74" t="s">
        <v>2584</v>
      </c>
      <c r="GZ22" s="74" t="s">
        <v>2660</v>
      </c>
      <c r="HA22" s="74" t="s">
        <v>2657</v>
      </c>
      <c r="HB22" s="74" t="s">
        <v>2660</v>
      </c>
      <c r="HC22" s="74" t="s">
        <v>2657</v>
      </c>
      <c r="HD22" s="74" t="s">
        <v>2660</v>
      </c>
      <c r="HE22" s="74" t="s">
        <v>2657</v>
      </c>
      <c r="HF22" s="74" t="s">
        <v>2660</v>
      </c>
      <c r="HG22" s="74" t="s">
        <v>2657</v>
      </c>
      <c r="HH22" s="74" t="s">
        <v>2660</v>
      </c>
      <c r="HI22" s="74" t="s">
        <v>2657</v>
      </c>
      <c r="HJ22" s="74" t="s">
        <v>2660</v>
      </c>
      <c r="HK22" s="74" t="s">
        <v>2529</v>
      </c>
      <c r="HL22" s="74" t="s">
        <v>2246</v>
      </c>
      <c r="HM22" s="74" t="s">
        <v>2584</v>
      </c>
      <c r="HN22" s="74" t="s">
        <v>2657</v>
      </c>
      <c r="HO22" s="74" t="s">
        <v>2657</v>
      </c>
      <c r="HP22" s="74" t="s">
        <v>2658</v>
      </c>
      <c r="HQ22" s="74" t="s">
        <v>2657</v>
      </c>
      <c r="HR22" s="74" t="s">
        <v>2658</v>
      </c>
      <c r="HS22" s="74" t="s">
        <v>2657</v>
      </c>
      <c r="HT22" s="74" t="s">
        <v>2658</v>
      </c>
      <c r="HU22" s="74" t="s">
        <v>2174</v>
      </c>
      <c r="HV22" s="74" t="s">
        <v>2680</v>
      </c>
      <c r="HW22" s="74" t="s">
        <v>2662</v>
      </c>
      <c r="HX22" s="74" t="s">
        <v>2680</v>
      </c>
      <c r="HY22" s="74" t="s">
        <v>2662</v>
      </c>
      <c r="HZ22" s="74" t="s">
        <v>2680</v>
      </c>
      <c r="IA22" s="74" t="s">
        <v>2662</v>
      </c>
      <c r="IB22" s="74" t="s">
        <v>2680</v>
      </c>
      <c r="IC22" s="74" t="s">
        <v>2663</v>
      </c>
      <c r="ID22" s="74" t="s">
        <v>2173</v>
      </c>
      <c r="IE22" s="74" t="s">
        <v>2663</v>
      </c>
      <c r="IF22" s="74" t="s">
        <v>2173</v>
      </c>
      <c r="IG22" s="74" t="s">
        <v>2173</v>
      </c>
      <c r="IH22" s="74" t="s">
        <v>2173</v>
      </c>
      <c r="II22" s="74" t="s">
        <v>2664</v>
      </c>
      <c r="IJ22" s="74" t="s">
        <v>2664</v>
      </c>
      <c r="IK22" s="74" t="s">
        <v>2681</v>
      </c>
      <c r="IL22" s="74" t="s">
        <v>2681</v>
      </c>
      <c r="IM22" s="74" t="s">
        <v>2664</v>
      </c>
      <c r="IN22" s="74" t="s">
        <v>2681</v>
      </c>
      <c r="IO22" s="74" t="s">
        <v>2176</v>
      </c>
      <c r="IP22" s="74" t="s">
        <v>2681</v>
      </c>
      <c r="IQ22" s="74" t="s">
        <v>2173</v>
      </c>
      <c r="IR22" s="74" t="s">
        <v>2173</v>
      </c>
      <c r="IS22" s="74" t="s">
        <v>2174</v>
      </c>
      <c r="IT22" s="74" t="s">
        <v>2173</v>
      </c>
      <c r="IU22" s="74" t="s">
        <v>2174</v>
      </c>
      <c r="IV22" s="74" t="s">
        <v>2173</v>
      </c>
      <c r="IW22" s="595" t="s">
        <v>2658</v>
      </c>
      <c r="IX22" s="595" t="s">
        <v>2173</v>
      </c>
    </row>
    <row r="23" customHeight="1" spans="1:258">
      <c r="A23" s="582"/>
      <c r="B23" s="582" t="s">
        <v>2682</v>
      </c>
      <c r="C23" s="582" t="s">
        <v>2683</v>
      </c>
      <c r="D23" s="582" t="s">
        <v>2155</v>
      </c>
      <c r="E23" s="583" t="s">
        <v>2684</v>
      </c>
      <c r="F23" s="583" t="s">
        <v>2155</v>
      </c>
      <c r="G23" s="583" t="s">
        <v>2139</v>
      </c>
      <c r="H23" s="583" t="s">
        <v>2155</v>
      </c>
      <c r="I23" s="583" t="s">
        <v>2685</v>
      </c>
      <c r="J23" s="583" t="s">
        <v>2141</v>
      </c>
      <c r="K23" s="583" t="s">
        <v>2685</v>
      </c>
      <c r="L23" s="583" t="s">
        <v>2145</v>
      </c>
      <c r="M23" s="583" t="s">
        <v>2686</v>
      </c>
      <c r="N23" s="583" t="s">
        <v>2139</v>
      </c>
      <c r="O23" s="583" t="s">
        <v>2135</v>
      </c>
      <c r="P23" s="583" t="s">
        <v>2139</v>
      </c>
      <c r="Q23" s="583" t="s">
        <v>2687</v>
      </c>
      <c r="R23" s="583" t="s">
        <v>2139</v>
      </c>
      <c r="S23" s="583" t="s">
        <v>2688</v>
      </c>
      <c r="T23" s="583" t="s">
        <v>2139</v>
      </c>
      <c r="U23" s="583" t="s">
        <v>2688</v>
      </c>
      <c r="V23" s="583" t="s">
        <v>2139</v>
      </c>
      <c r="W23" s="583" t="s">
        <v>2135</v>
      </c>
      <c r="X23" s="583" t="s">
        <v>2139</v>
      </c>
      <c r="Y23" s="583" t="s">
        <v>2164</v>
      </c>
      <c r="Z23" s="583" t="s">
        <v>2139</v>
      </c>
      <c r="AA23" s="583" t="s">
        <v>2689</v>
      </c>
      <c r="AB23" s="583" t="s">
        <v>2690</v>
      </c>
      <c r="AC23" s="583" t="s">
        <v>2129</v>
      </c>
      <c r="AD23" s="583" t="s">
        <v>2139</v>
      </c>
      <c r="AE23" s="583" t="s">
        <v>2129</v>
      </c>
      <c r="AF23" s="583" t="s">
        <v>2139</v>
      </c>
      <c r="AG23" s="583" t="s">
        <v>2129</v>
      </c>
      <c r="AH23" s="583" t="s">
        <v>2139</v>
      </c>
      <c r="AI23" s="583" t="s">
        <v>2133</v>
      </c>
      <c r="AJ23" s="583" t="s">
        <v>2691</v>
      </c>
      <c r="AK23" s="583" t="s">
        <v>2133</v>
      </c>
      <c r="AL23" s="583" t="s">
        <v>2691</v>
      </c>
      <c r="AM23" s="583" t="s">
        <v>2133</v>
      </c>
      <c r="AN23" s="583" t="s">
        <v>2691</v>
      </c>
      <c r="AO23" s="583" t="s">
        <v>2133</v>
      </c>
      <c r="AP23" s="583" t="s">
        <v>2691</v>
      </c>
      <c r="AQ23" s="583" t="s">
        <v>2167</v>
      </c>
      <c r="AR23" s="583" t="s">
        <v>2149</v>
      </c>
      <c r="AS23" s="583" t="s">
        <v>2167</v>
      </c>
      <c r="AT23" s="583" t="s">
        <v>2149</v>
      </c>
      <c r="AU23" s="583" t="s">
        <v>2143</v>
      </c>
      <c r="AV23" s="583" t="s">
        <v>2149</v>
      </c>
      <c r="AW23" s="583" t="s">
        <v>2143</v>
      </c>
      <c r="AX23" s="583" t="s">
        <v>2149</v>
      </c>
      <c r="AY23" s="583" t="s">
        <v>2143</v>
      </c>
      <c r="AZ23" s="583" t="s">
        <v>2149</v>
      </c>
      <c r="BA23" s="74" t="s">
        <v>2692</v>
      </c>
      <c r="BB23" s="74" t="s">
        <v>2150</v>
      </c>
      <c r="BC23" s="74" t="s">
        <v>2692</v>
      </c>
      <c r="BD23" s="74" t="s">
        <v>2150</v>
      </c>
      <c r="BE23" s="74" t="s">
        <v>2692</v>
      </c>
      <c r="BF23" s="74" t="s">
        <v>2150</v>
      </c>
      <c r="BG23" s="74" t="s">
        <v>2693</v>
      </c>
      <c r="BH23" s="74" t="s">
        <v>2145</v>
      </c>
      <c r="BI23" s="74" t="s">
        <v>2693</v>
      </c>
      <c r="BJ23" s="74" t="s">
        <v>2145</v>
      </c>
      <c r="BK23" s="74" t="s">
        <v>2159</v>
      </c>
      <c r="BL23" s="74" t="s">
        <v>2145</v>
      </c>
      <c r="BM23" s="74" t="s">
        <v>2159</v>
      </c>
      <c r="BN23" s="74" t="s">
        <v>2145</v>
      </c>
      <c r="BO23" s="74" t="s">
        <v>2159</v>
      </c>
      <c r="BP23" s="74" t="s">
        <v>2145</v>
      </c>
      <c r="BQ23" s="74" t="s">
        <v>2180</v>
      </c>
      <c r="BR23" s="74" t="s">
        <v>2153</v>
      </c>
      <c r="BS23" s="74" t="s">
        <v>2165</v>
      </c>
      <c r="BT23" s="74" t="s">
        <v>2163</v>
      </c>
      <c r="BU23" s="74" t="s">
        <v>2165</v>
      </c>
      <c r="BV23" s="74" t="s">
        <v>2163</v>
      </c>
      <c r="BW23" s="74" t="s">
        <v>2165</v>
      </c>
      <c r="BX23" s="74" t="s">
        <v>2163</v>
      </c>
      <c r="BY23" s="74" t="s">
        <v>2141</v>
      </c>
      <c r="BZ23" s="74" t="s">
        <v>2165</v>
      </c>
      <c r="CA23" s="74" t="s">
        <v>2141</v>
      </c>
      <c r="CB23" s="74" t="s">
        <v>2165</v>
      </c>
      <c r="CC23" s="74" t="s">
        <v>2141</v>
      </c>
      <c r="CD23" s="74" t="s">
        <v>2165</v>
      </c>
      <c r="CE23" s="74" t="s">
        <v>2141</v>
      </c>
      <c r="CF23" s="74" t="s">
        <v>2165</v>
      </c>
      <c r="CG23" s="74" t="s">
        <v>2141</v>
      </c>
      <c r="CH23" s="74" t="s">
        <v>2165</v>
      </c>
      <c r="CI23" s="74" t="s">
        <v>2157</v>
      </c>
      <c r="CJ23" s="74" t="s">
        <v>2165</v>
      </c>
      <c r="CK23" s="74" t="s">
        <v>2135</v>
      </c>
      <c r="CL23" s="74" t="s">
        <v>2141</v>
      </c>
      <c r="CM23" s="74" t="s">
        <v>2694</v>
      </c>
      <c r="CN23" s="74" t="s">
        <v>2135</v>
      </c>
      <c r="CO23" s="74" t="s">
        <v>2174</v>
      </c>
      <c r="CP23" s="74" t="s">
        <v>2135</v>
      </c>
      <c r="CQ23" s="74" t="s">
        <v>2695</v>
      </c>
      <c r="CR23" s="74" t="s">
        <v>2176</v>
      </c>
      <c r="CS23" s="74" t="s">
        <v>2695</v>
      </c>
      <c r="CT23" s="74" t="s">
        <v>2176</v>
      </c>
      <c r="CU23" s="74" t="s">
        <v>2174</v>
      </c>
      <c r="CV23" s="74" t="s">
        <v>2176</v>
      </c>
      <c r="CW23" s="74" t="s">
        <v>2174</v>
      </c>
      <c r="CX23" s="74" t="s">
        <v>2143</v>
      </c>
      <c r="CY23" s="74" t="s">
        <v>2174</v>
      </c>
      <c r="CZ23" s="74" t="s">
        <v>2143</v>
      </c>
      <c r="DA23" s="74" t="s">
        <v>2696</v>
      </c>
      <c r="DB23" s="74" t="s">
        <v>2143</v>
      </c>
      <c r="DC23" s="74" t="s">
        <v>2174</v>
      </c>
      <c r="DD23" s="74" t="s">
        <v>2143</v>
      </c>
      <c r="DE23" s="74" t="s">
        <v>2174</v>
      </c>
      <c r="DF23" s="74" t="s">
        <v>2143</v>
      </c>
      <c r="DG23" s="74" t="s">
        <v>2658</v>
      </c>
      <c r="DH23" s="74" t="s">
        <v>2530</v>
      </c>
      <c r="DI23" s="74" t="s">
        <v>2657</v>
      </c>
      <c r="DJ23" s="74" t="s">
        <v>2697</v>
      </c>
      <c r="DK23" s="74" t="s">
        <v>2657</v>
      </c>
      <c r="DL23" s="74" t="s">
        <v>2697</v>
      </c>
      <c r="DM23" s="74" t="s">
        <v>2657</v>
      </c>
      <c r="DN23" s="74" t="s">
        <v>2697</v>
      </c>
      <c r="DO23" s="74" t="s">
        <v>2657</v>
      </c>
      <c r="DP23" s="74" t="s">
        <v>2697</v>
      </c>
      <c r="DQ23" s="74" t="s">
        <v>2657</v>
      </c>
      <c r="DR23" s="74" t="s">
        <v>2697</v>
      </c>
      <c r="DS23" s="74" t="s">
        <v>2657</v>
      </c>
      <c r="DT23" s="74" t="s">
        <v>2697</v>
      </c>
      <c r="DU23" s="74" t="s">
        <v>2657</v>
      </c>
      <c r="DV23" s="74" t="s">
        <v>2697</v>
      </c>
      <c r="DW23" s="74" t="s">
        <v>2172</v>
      </c>
      <c r="DX23" s="74" t="s">
        <v>2214</v>
      </c>
      <c r="DY23" s="74" t="s">
        <v>2172</v>
      </c>
      <c r="DZ23" s="74" t="s">
        <v>2214</v>
      </c>
      <c r="EA23" s="74" t="s">
        <v>2172</v>
      </c>
      <c r="EB23" s="74" t="s">
        <v>2161</v>
      </c>
      <c r="EC23" s="74" t="s">
        <v>2172</v>
      </c>
      <c r="ED23" s="74" t="s">
        <v>2161</v>
      </c>
      <c r="EE23" s="74" t="s">
        <v>2172</v>
      </c>
      <c r="EF23" s="74" t="s">
        <v>2161</v>
      </c>
      <c r="EG23" s="74" t="s">
        <v>2176</v>
      </c>
      <c r="EH23" s="74" t="s">
        <v>2161</v>
      </c>
      <c r="EI23" s="74" t="s">
        <v>2135</v>
      </c>
      <c r="EJ23" s="74" t="s">
        <v>2151</v>
      </c>
      <c r="EK23" s="74" t="s">
        <v>2135</v>
      </c>
      <c r="EL23" s="74" t="s">
        <v>2151</v>
      </c>
      <c r="EM23" s="74" t="s">
        <v>2160</v>
      </c>
      <c r="EN23" s="74" t="s">
        <v>2151</v>
      </c>
      <c r="EO23" s="74" t="s">
        <v>2157</v>
      </c>
      <c r="EP23" s="74" t="s">
        <v>2151</v>
      </c>
      <c r="EQ23" s="74" t="s">
        <v>2178</v>
      </c>
      <c r="ER23" s="74" t="s">
        <v>2151</v>
      </c>
      <c r="ES23" s="74" t="s">
        <v>2178</v>
      </c>
      <c r="ET23" s="74" t="s">
        <v>2151</v>
      </c>
      <c r="EU23" s="74" t="s">
        <v>2178</v>
      </c>
      <c r="EV23" s="74" t="s">
        <v>2151</v>
      </c>
      <c r="EW23" s="74" t="s">
        <v>2178</v>
      </c>
      <c r="EX23" s="74" t="s">
        <v>2151</v>
      </c>
      <c r="EY23" s="74" t="s">
        <v>2178</v>
      </c>
      <c r="EZ23" s="74" t="s">
        <v>2151</v>
      </c>
      <c r="FA23" s="74" t="s">
        <v>2180</v>
      </c>
      <c r="FB23" s="74" t="s">
        <v>2182</v>
      </c>
      <c r="FC23" s="74" t="s">
        <v>2180</v>
      </c>
      <c r="FD23" s="74" t="s">
        <v>2182</v>
      </c>
      <c r="FE23" s="74" t="s">
        <v>2180</v>
      </c>
      <c r="FF23" s="74" t="s">
        <v>2182</v>
      </c>
      <c r="FG23" s="74" t="s">
        <v>2180</v>
      </c>
      <c r="FH23" s="74" t="s">
        <v>2182</v>
      </c>
      <c r="FI23" s="74" t="s">
        <v>2180</v>
      </c>
      <c r="FJ23" s="74" t="s">
        <v>2182</v>
      </c>
      <c r="FK23" s="74" t="s">
        <v>2180</v>
      </c>
      <c r="FL23" s="74" t="s">
        <v>2182</v>
      </c>
      <c r="FM23" s="74" t="s">
        <v>2180</v>
      </c>
      <c r="FN23" s="74" t="s">
        <v>2182</v>
      </c>
      <c r="FO23" s="74" t="s">
        <v>2180</v>
      </c>
      <c r="FP23" s="74" t="s">
        <v>2182</v>
      </c>
      <c r="FQ23" s="74" t="s">
        <v>2183</v>
      </c>
      <c r="FR23" s="74" t="s">
        <v>2220</v>
      </c>
      <c r="FS23" s="74" t="s">
        <v>2183</v>
      </c>
      <c r="FT23" s="74" t="s">
        <v>2220</v>
      </c>
      <c r="FU23" s="74" t="s">
        <v>2183</v>
      </c>
      <c r="FV23" s="74" t="s">
        <v>2220</v>
      </c>
      <c r="FW23" s="74" t="s">
        <v>2183</v>
      </c>
      <c r="FX23" s="74" t="s">
        <v>2220</v>
      </c>
      <c r="FY23" s="74" t="s">
        <v>2183</v>
      </c>
      <c r="FZ23" s="74" t="s">
        <v>2220</v>
      </c>
      <c r="GA23" s="74" t="s">
        <v>2183</v>
      </c>
      <c r="GB23" s="74" t="s">
        <v>2220</v>
      </c>
      <c r="GC23" s="74" t="s">
        <v>2183</v>
      </c>
      <c r="GD23" s="74" t="s">
        <v>2220</v>
      </c>
      <c r="GE23" s="74" t="s">
        <v>2183</v>
      </c>
      <c r="GF23" s="74" t="s">
        <v>2220</v>
      </c>
      <c r="GG23" s="74" t="s">
        <v>2183</v>
      </c>
      <c r="GH23" s="74" t="s">
        <v>2220</v>
      </c>
      <c r="GI23" s="74" t="s">
        <v>2183</v>
      </c>
      <c r="GJ23" s="74" t="s">
        <v>2220</v>
      </c>
      <c r="GK23" s="74" t="s">
        <v>2183</v>
      </c>
      <c r="GL23" s="74" t="s">
        <v>2220</v>
      </c>
      <c r="GM23" s="74" t="s">
        <v>2183</v>
      </c>
      <c r="GN23" s="74" t="s">
        <v>2220</v>
      </c>
      <c r="GO23" s="74" t="s">
        <v>2182</v>
      </c>
      <c r="GP23" s="74" t="s">
        <v>2220</v>
      </c>
      <c r="GQ23" s="74" t="s">
        <v>2180</v>
      </c>
      <c r="GR23" s="74" t="s">
        <v>2220</v>
      </c>
      <c r="GS23" s="74" t="s">
        <v>2180</v>
      </c>
      <c r="GT23" s="74" t="s">
        <v>2220</v>
      </c>
      <c r="GU23" s="74" t="s">
        <v>2180</v>
      </c>
      <c r="GV23" s="74" t="s">
        <v>2220</v>
      </c>
      <c r="GW23" s="74" t="s">
        <v>2180</v>
      </c>
      <c r="GX23" s="74" t="s">
        <v>2220</v>
      </c>
      <c r="GY23" s="74" t="s">
        <v>2180</v>
      </c>
      <c r="GZ23" s="74" t="s">
        <v>2220</v>
      </c>
      <c r="HA23" s="74" t="s">
        <v>2182</v>
      </c>
      <c r="HB23" s="74" t="s">
        <v>2217</v>
      </c>
      <c r="HC23" s="74" t="s">
        <v>2183</v>
      </c>
      <c r="HD23" s="74" t="s">
        <v>2217</v>
      </c>
      <c r="HE23" s="74" t="s">
        <v>2183</v>
      </c>
      <c r="HF23" s="74" t="s">
        <v>2217</v>
      </c>
      <c r="HG23" s="74" t="s">
        <v>2183</v>
      </c>
      <c r="HH23" s="74" t="s">
        <v>2217</v>
      </c>
      <c r="HI23" s="74" t="s">
        <v>2183</v>
      </c>
      <c r="HJ23" s="74" t="s">
        <v>2217</v>
      </c>
      <c r="HK23" s="74" t="s">
        <v>2185</v>
      </c>
      <c r="HL23" s="74" t="s">
        <v>2217</v>
      </c>
      <c r="HM23" s="74" t="s">
        <v>2185</v>
      </c>
      <c r="HN23" s="74" t="s">
        <v>2217</v>
      </c>
      <c r="HO23" s="74" t="s">
        <v>2185</v>
      </c>
      <c r="HP23" s="74" t="s">
        <v>2217</v>
      </c>
      <c r="HQ23" s="74" t="s">
        <v>2185</v>
      </c>
      <c r="HR23" s="74" t="s">
        <v>2217</v>
      </c>
      <c r="HS23" s="74" t="s">
        <v>2217</v>
      </c>
      <c r="HT23" s="74" t="s">
        <v>2208</v>
      </c>
      <c r="HU23" s="74" t="s">
        <v>2217</v>
      </c>
      <c r="HV23" s="74" t="s">
        <v>2208</v>
      </c>
      <c r="HW23" s="74" t="s">
        <v>2224</v>
      </c>
      <c r="HX23" s="74" t="s">
        <v>2208</v>
      </c>
      <c r="HY23" s="74" t="s">
        <v>2224</v>
      </c>
      <c r="HZ23" s="74" t="s">
        <v>2208</v>
      </c>
      <c r="IA23" s="74" t="s">
        <v>2224</v>
      </c>
      <c r="IB23" s="74" t="s">
        <v>2208</v>
      </c>
      <c r="IC23" s="74" t="s">
        <v>2224</v>
      </c>
      <c r="ID23" s="74" t="s">
        <v>2208</v>
      </c>
      <c r="IE23" s="74" t="s">
        <v>2224</v>
      </c>
      <c r="IF23" s="74" t="s">
        <v>2208</v>
      </c>
      <c r="IG23" s="74" t="s">
        <v>2224</v>
      </c>
      <c r="IH23" s="74" t="s">
        <v>2208</v>
      </c>
      <c r="II23" s="74" t="s">
        <v>2224</v>
      </c>
      <c r="IJ23" s="74" t="s">
        <v>2208</v>
      </c>
      <c r="IK23" s="74" t="s">
        <v>2236</v>
      </c>
      <c r="IL23" s="74" t="s">
        <v>2208</v>
      </c>
      <c r="IM23" s="74" t="s">
        <v>2220</v>
      </c>
      <c r="IN23" s="74" t="s">
        <v>2208</v>
      </c>
      <c r="IO23" s="74" t="s">
        <v>2217</v>
      </c>
      <c r="IP23" s="74" t="s">
        <v>2208</v>
      </c>
      <c r="IQ23" s="74" t="s">
        <v>2208</v>
      </c>
      <c r="IR23" s="74" t="s">
        <v>2208</v>
      </c>
      <c r="IS23" s="74" t="s">
        <v>2236</v>
      </c>
      <c r="IT23" s="74" t="s">
        <v>2208</v>
      </c>
      <c r="IU23" s="74" t="s">
        <v>2236</v>
      </c>
      <c r="IV23" s="74" t="s">
        <v>2208</v>
      </c>
      <c r="IW23" s="595" t="s">
        <v>2208</v>
      </c>
      <c r="IX23" s="595" t="s">
        <v>2208</v>
      </c>
    </row>
    <row r="24" customHeight="1" spans="1:258">
      <c r="A24" s="582"/>
      <c r="B24" s="582" t="s">
        <v>2698</v>
      </c>
      <c r="C24" s="582" t="s">
        <v>2247</v>
      </c>
      <c r="D24" s="582" t="s">
        <v>2254</v>
      </c>
      <c r="E24" s="583" t="s">
        <v>2247</v>
      </c>
      <c r="F24" s="583" t="s">
        <v>2254</v>
      </c>
      <c r="G24" s="583" t="s">
        <v>2247</v>
      </c>
      <c r="H24" s="583" t="s">
        <v>2254</v>
      </c>
      <c r="I24" s="583" t="s">
        <v>2292</v>
      </c>
      <c r="J24" s="583" t="s">
        <v>2259</v>
      </c>
      <c r="K24" s="583" t="s">
        <v>2254</v>
      </c>
      <c r="L24" s="583" t="s">
        <v>2259</v>
      </c>
      <c r="M24" s="583" t="s">
        <v>2247</v>
      </c>
      <c r="N24" s="583" t="s">
        <v>2369</v>
      </c>
      <c r="O24" s="583" t="s">
        <v>2247</v>
      </c>
      <c r="P24" s="583" t="s">
        <v>2254</v>
      </c>
      <c r="Q24" s="583" t="s">
        <v>2247</v>
      </c>
      <c r="R24" s="583" t="s">
        <v>2254</v>
      </c>
      <c r="S24" s="583" t="s">
        <v>2247</v>
      </c>
      <c r="T24" s="583" t="s">
        <v>2254</v>
      </c>
      <c r="U24" s="583" t="s">
        <v>2247</v>
      </c>
      <c r="V24" s="583" t="s">
        <v>2254</v>
      </c>
      <c r="W24" s="583" t="s">
        <v>2247</v>
      </c>
      <c r="X24" s="583" t="s">
        <v>2254</v>
      </c>
      <c r="Y24" s="583" t="s">
        <v>2247</v>
      </c>
      <c r="Z24" s="583" t="s">
        <v>2254</v>
      </c>
      <c r="AA24" s="583" t="s">
        <v>2699</v>
      </c>
      <c r="AB24" s="583" t="s">
        <v>2256</v>
      </c>
      <c r="AC24" s="583" t="s">
        <v>2247</v>
      </c>
      <c r="AD24" s="583" t="s">
        <v>2254</v>
      </c>
      <c r="AE24" s="583" t="s">
        <v>2247</v>
      </c>
      <c r="AF24" s="583" t="s">
        <v>2254</v>
      </c>
      <c r="AG24" s="583" t="s">
        <v>2700</v>
      </c>
      <c r="AH24" s="583" t="s">
        <v>2254</v>
      </c>
      <c r="AI24" s="583" t="s">
        <v>2700</v>
      </c>
      <c r="AJ24" s="583" t="s">
        <v>2254</v>
      </c>
      <c r="AK24" s="583" t="s">
        <v>2260</v>
      </c>
      <c r="AL24" s="583" t="s">
        <v>2254</v>
      </c>
      <c r="AM24" s="583" t="s">
        <v>2260</v>
      </c>
      <c r="AN24" s="583" t="s">
        <v>2254</v>
      </c>
      <c r="AO24" s="583" t="s">
        <v>2260</v>
      </c>
      <c r="AP24" s="583" t="s">
        <v>2254</v>
      </c>
      <c r="AQ24" s="583" t="s">
        <v>2701</v>
      </c>
      <c r="AR24" s="583" t="s">
        <v>2524</v>
      </c>
      <c r="AS24" s="583" t="s">
        <v>2701</v>
      </c>
      <c r="AT24" s="583" t="s">
        <v>2524</v>
      </c>
      <c r="AU24" s="583" t="s">
        <v>2701</v>
      </c>
      <c r="AV24" s="583" t="s">
        <v>2524</v>
      </c>
      <c r="AW24" s="583" t="s">
        <v>2701</v>
      </c>
      <c r="AX24" s="583" t="s">
        <v>2524</v>
      </c>
      <c r="AY24" s="583" t="s">
        <v>2701</v>
      </c>
      <c r="AZ24" s="583" t="s">
        <v>2524</v>
      </c>
      <c r="BA24" s="74" t="s">
        <v>2500</v>
      </c>
      <c r="BB24" s="74" t="s">
        <v>2245</v>
      </c>
      <c r="BC24" s="74" t="s">
        <v>2500</v>
      </c>
      <c r="BD24" s="74" t="s">
        <v>2245</v>
      </c>
      <c r="BE24" s="74" t="s">
        <v>2500</v>
      </c>
      <c r="BF24" s="74" t="s">
        <v>2245</v>
      </c>
      <c r="BG24" s="74" t="s">
        <v>2702</v>
      </c>
      <c r="BH24" s="74" t="s">
        <v>2243</v>
      </c>
      <c r="BI24" s="74" t="s">
        <v>2646</v>
      </c>
      <c r="BJ24" s="74" t="s">
        <v>2243</v>
      </c>
      <c r="BK24" s="74" t="s">
        <v>2703</v>
      </c>
      <c r="BL24" s="74" t="s">
        <v>2243</v>
      </c>
      <c r="BM24" s="74" t="s">
        <v>2703</v>
      </c>
      <c r="BN24" s="74" t="s">
        <v>2243</v>
      </c>
      <c r="BO24" s="74" t="s">
        <v>2526</v>
      </c>
      <c r="BP24" s="74" t="s">
        <v>2243</v>
      </c>
      <c r="BQ24" s="74" t="s">
        <v>2500</v>
      </c>
      <c r="BR24" s="74" t="s">
        <v>2525</v>
      </c>
      <c r="BS24" s="74" t="s">
        <v>2646</v>
      </c>
      <c r="BT24" s="74" t="s">
        <v>2645</v>
      </c>
      <c r="BU24" s="74" t="s">
        <v>2259</v>
      </c>
      <c r="BV24" s="74" t="s">
        <v>2645</v>
      </c>
      <c r="BW24" s="74" t="s">
        <v>2259</v>
      </c>
      <c r="BX24" s="74" t="s">
        <v>2645</v>
      </c>
      <c r="BY24" s="74" t="s">
        <v>2250</v>
      </c>
      <c r="BZ24" s="74" t="s">
        <v>2254</v>
      </c>
      <c r="CA24" s="74" t="s">
        <v>2250</v>
      </c>
      <c r="CB24" s="74" t="s">
        <v>2369</v>
      </c>
      <c r="CC24" s="74" t="s">
        <v>2250</v>
      </c>
      <c r="CD24" s="74" t="s">
        <v>2254</v>
      </c>
      <c r="CE24" s="74" t="s">
        <v>2250</v>
      </c>
      <c r="CF24" s="74" t="s">
        <v>2254</v>
      </c>
      <c r="CG24" s="74" t="s">
        <v>2250</v>
      </c>
      <c r="CH24" s="74" t="s">
        <v>2254</v>
      </c>
      <c r="CI24" s="74" t="s">
        <v>2369</v>
      </c>
      <c r="CJ24" s="74" t="s">
        <v>2254</v>
      </c>
      <c r="CK24" s="74" t="s">
        <v>2366</v>
      </c>
      <c r="CL24" s="74" t="s">
        <v>2254</v>
      </c>
      <c r="CM24" s="74" t="s">
        <v>2704</v>
      </c>
      <c r="CN24" s="74" t="s">
        <v>2377</v>
      </c>
      <c r="CO24" s="74" t="s">
        <v>2705</v>
      </c>
      <c r="CP24" s="74" t="s">
        <v>2524</v>
      </c>
      <c r="CQ24" s="74" t="s">
        <v>2705</v>
      </c>
      <c r="CR24" s="74" t="s">
        <v>2369</v>
      </c>
      <c r="CS24" s="74" t="s">
        <v>2381</v>
      </c>
      <c r="CT24" s="74" t="s">
        <v>2369</v>
      </c>
      <c r="CU24" s="74" t="s">
        <v>2380</v>
      </c>
      <c r="CV24" s="74" t="s">
        <v>2369</v>
      </c>
      <c r="CW24" s="74" t="s">
        <v>2380</v>
      </c>
      <c r="CX24" s="74" t="s">
        <v>2369</v>
      </c>
      <c r="CY24" s="74" t="s">
        <v>2403</v>
      </c>
      <c r="CZ24" s="74" t="s">
        <v>2369</v>
      </c>
      <c r="DA24" s="74" t="s">
        <v>2403</v>
      </c>
      <c r="DB24" s="74" t="s">
        <v>2369</v>
      </c>
      <c r="DC24" s="74" t="s">
        <v>2418</v>
      </c>
      <c r="DD24" s="74" t="s">
        <v>2254</v>
      </c>
      <c r="DE24" s="74" t="s">
        <v>2298</v>
      </c>
      <c r="DF24" s="74" t="s">
        <v>2524</v>
      </c>
      <c r="DG24" s="74" t="s">
        <v>2416</v>
      </c>
      <c r="DH24" s="74" t="s">
        <v>2247</v>
      </c>
      <c r="DI24" s="74" t="s">
        <v>2416</v>
      </c>
      <c r="DJ24" s="74" t="s">
        <v>2247</v>
      </c>
      <c r="DK24" s="74" t="s">
        <v>2424</v>
      </c>
      <c r="DL24" s="74" t="s">
        <v>2259</v>
      </c>
      <c r="DM24" s="74" t="s">
        <v>2424</v>
      </c>
      <c r="DN24" s="74" t="s">
        <v>2259</v>
      </c>
      <c r="DO24" s="74" t="s">
        <v>2424</v>
      </c>
      <c r="DP24" s="74" t="s">
        <v>2259</v>
      </c>
      <c r="DQ24" s="74" t="s">
        <v>2424</v>
      </c>
      <c r="DR24" s="74" t="s">
        <v>2259</v>
      </c>
      <c r="DS24" s="74" t="s">
        <v>2424</v>
      </c>
      <c r="DT24" s="74" t="s">
        <v>2259</v>
      </c>
      <c r="DU24" s="74" t="s">
        <v>2405</v>
      </c>
      <c r="DV24" s="74" t="s">
        <v>2259</v>
      </c>
      <c r="DW24" s="74" t="s">
        <v>2427</v>
      </c>
      <c r="DX24" s="74" t="s">
        <v>2259</v>
      </c>
      <c r="DY24" s="74" t="s">
        <v>2299</v>
      </c>
      <c r="DZ24" s="74" t="s">
        <v>2259</v>
      </c>
      <c r="EA24" s="74" t="s">
        <v>2299</v>
      </c>
      <c r="EB24" s="74" t="s">
        <v>2259</v>
      </c>
      <c r="EC24" s="74" t="s">
        <v>2301</v>
      </c>
      <c r="ED24" s="74" t="s">
        <v>2259</v>
      </c>
      <c r="EE24" s="74" t="s">
        <v>2372</v>
      </c>
      <c r="EF24" s="74" t="s">
        <v>2247</v>
      </c>
      <c r="EG24" s="74" t="s">
        <v>2289</v>
      </c>
      <c r="EH24" s="74" t="s">
        <v>2247</v>
      </c>
      <c r="EI24" s="74" t="s">
        <v>2382</v>
      </c>
      <c r="EJ24" s="74" t="s">
        <v>2388</v>
      </c>
      <c r="EK24" s="74" t="s">
        <v>2382</v>
      </c>
      <c r="EL24" s="74" t="s">
        <v>2388</v>
      </c>
      <c r="EM24" s="74" t="s">
        <v>2292</v>
      </c>
      <c r="EN24" s="74" t="s">
        <v>2388</v>
      </c>
      <c r="EO24" s="74" t="s">
        <v>2292</v>
      </c>
      <c r="EP24" s="74" t="s">
        <v>2388</v>
      </c>
      <c r="EQ24" s="74" t="s">
        <v>2292</v>
      </c>
      <c r="ER24" s="74" t="s">
        <v>2388</v>
      </c>
      <c r="ES24" s="74" t="s">
        <v>2251</v>
      </c>
      <c r="ET24" s="74" t="s">
        <v>2523</v>
      </c>
      <c r="EU24" s="74" t="s">
        <v>2251</v>
      </c>
      <c r="EV24" s="74" t="s">
        <v>2523</v>
      </c>
      <c r="EW24" s="74" t="s">
        <v>2251</v>
      </c>
      <c r="EX24" s="74" t="s">
        <v>2523</v>
      </c>
      <c r="EY24" s="74" t="s">
        <v>2251</v>
      </c>
      <c r="EZ24" s="74" t="s">
        <v>2523</v>
      </c>
      <c r="FA24" s="74" t="s">
        <v>2251</v>
      </c>
      <c r="FB24" s="74" t="s">
        <v>2523</v>
      </c>
      <c r="FC24" s="74" t="s">
        <v>2377</v>
      </c>
      <c r="FD24" s="74" t="s">
        <v>2388</v>
      </c>
      <c r="FE24" s="74" t="s">
        <v>2377</v>
      </c>
      <c r="FF24" s="74" t="s">
        <v>2388</v>
      </c>
      <c r="FG24" s="74" t="s">
        <v>2377</v>
      </c>
      <c r="FH24" s="74" t="s">
        <v>2388</v>
      </c>
      <c r="FI24" s="74" t="s">
        <v>2249</v>
      </c>
      <c r="FJ24" s="74" t="s">
        <v>2675</v>
      </c>
      <c r="FK24" s="74" t="s">
        <v>2524</v>
      </c>
      <c r="FL24" s="74" t="s">
        <v>2675</v>
      </c>
      <c r="FM24" s="74" t="s">
        <v>2254</v>
      </c>
      <c r="FN24" s="74" t="s">
        <v>2675</v>
      </c>
      <c r="FO24" s="74" t="s">
        <v>2251</v>
      </c>
      <c r="FP24" s="74" t="s">
        <v>2675</v>
      </c>
      <c r="FQ24" s="74" t="s">
        <v>2251</v>
      </c>
      <c r="FR24" s="74" t="s">
        <v>2675</v>
      </c>
      <c r="FS24" s="74" t="s">
        <v>2251</v>
      </c>
      <c r="FT24" s="74" t="s">
        <v>2675</v>
      </c>
      <c r="FU24" s="74" t="s">
        <v>2251</v>
      </c>
      <c r="FV24" s="74" t="s">
        <v>2675</v>
      </c>
      <c r="FW24" s="74" t="s">
        <v>2251</v>
      </c>
      <c r="FX24" s="74" t="s">
        <v>2675</v>
      </c>
      <c r="FY24" s="74" t="s">
        <v>2529</v>
      </c>
      <c r="FZ24" s="74" t="s">
        <v>2246</v>
      </c>
      <c r="GA24" s="74" t="s">
        <v>2529</v>
      </c>
      <c r="GB24" s="74" t="s">
        <v>2246</v>
      </c>
      <c r="GC24" s="74" t="s">
        <v>2529</v>
      </c>
      <c r="GD24" s="74" t="s">
        <v>2246</v>
      </c>
      <c r="GE24" s="74" t="s">
        <v>2529</v>
      </c>
      <c r="GF24" s="74" t="s">
        <v>2246</v>
      </c>
      <c r="GG24" s="74" t="s">
        <v>2529</v>
      </c>
      <c r="GH24" s="74" t="s">
        <v>2246</v>
      </c>
      <c r="GI24" s="74" t="s">
        <v>2529</v>
      </c>
      <c r="GJ24" s="74" t="s">
        <v>2246</v>
      </c>
      <c r="GK24" s="74" t="s">
        <v>2529</v>
      </c>
      <c r="GL24" s="74" t="s">
        <v>2246</v>
      </c>
      <c r="GM24" s="74" t="s">
        <v>2529</v>
      </c>
      <c r="GN24" s="74" t="s">
        <v>2246</v>
      </c>
      <c r="GO24" s="74" t="s">
        <v>2251</v>
      </c>
      <c r="GP24" s="74" t="s">
        <v>2246</v>
      </c>
      <c r="GQ24" s="74" t="s">
        <v>2251</v>
      </c>
      <c r="GR24" s="74" t="s">
        <v>2246</v>
      </c>
      <c r="GS24" s="74" t="s">
        <v>2377</v>
      </c>
      <c r="GT24" s="74" t="s">
        <v>2584</v>
      </c>
      <c r="GU24" s="74" t="s">
        <v>2377</v>
      </c>
      <c r="GV24" s="74" t="s">
        <v>2584</v>
      </c>
      <c r="GW24" s="591" t="s">
        <v>2377</v>
      </c>
      <c r="GX24" s="74" t="s">
        <v>2584</v>
      </c>
      <c r="GY24" s="74" t="s">
        <v>2377</v>
      </c>
      <c r="GZ24" s="74" t="s">
        <v>2584</v>
      </c>
      <c r="HA24" s="74" t="s">
        <v>2377</v>
      </c>
      <c r="HB24" s="74" t="s">
        <v>2584</v>
      </c>
      <c r="HC24" s="74" t="s">
        <v>2387</v>
      </c>
      <c r="HD24" s="74" t="s">
        <v>2584</v>
      </c>
      <c r="HE24" s="74" t="s">
        <v>2387</v>
      </c>
      <c r="HF24" s="74" t="s">
        <v>2584</v>
      </c>
      <c r="HG24" s="74" t="s">
        <v>2372</v>
      </c>
      <c r="HH24" s="74" t="s">
        <v>2584</v>
      </c>
      <c r="HI24" s="74" t="s">
        <v>2372</v>
      </c>
      <c r="HJ24" s="74" t="s">
        <v>2584</v>
      </c>
      <c r="HK24" s="74" t="s">
        <v>2372</v>
      </c>
      <c r="HL24" s="74" t="s">
        <v>2584</v>
      </c>
      <c r="HM24" s="74" t="s">
        <v>2254</v>
      </c>
      <c r="HN24" s="74" t="s">
        <v>2525</v>
      </c>
      <c r="HO24" s="74" t="s">
        <v>2254</v>
      </c>
      <c r="HP24" s="74" t="s">
        <v>2245</v>
      </c>
      <c r="HQ24" s="74" t="s">
        <v>2254</v>
      </c>
      <c r="HR24" s="74" t="s">
        <v>2245</v>
      </c>
      <c r="HS24" s="74" t="s">
        <v>2529</v>
      </c>
      <c r="HT24" s="74" t="s">
        <v>2246</v>
      </c>
      <c r="HU24" s="74" t="s">
        <v>2529</v>
      </c>
      <c r="HV24" s="74" t="s">
        <v>2246</v>
      </c>
      <c r="HW24" s="74" t="s">
        <v>2529</v>
      </c>
      <c r="HX24" s="74" t="s">
        <v>2246</v>
      </c>
      <c r="HY24" s="74" t="s">
        <v>2529</v>
      </c>
      <c r="HZ24" s="74" t="s">
        <v>2246</v>
      </c>
      <c r="IA24" s="74" t="s">
        <v>2529</v>
      </c>
      <c r="IB24" s="74" t="s">
        <v>2246</v>
      </c>
      <c r="IC24" s="74" t="s">
        <v>2529</v>
      </c>
      <c r="ID24" s="74" t="s">
        <v>2246</v>
      </c>
      <c r="IE24" s="74" t="s">
        <v>2529</v>
      </c>
      <c r="IF24" s="74" t="s">
        <v>2246</v>
      </c>
      <c r="IG24" s="74" t="s">
        <v>2584</v>
      </c>
      <c r="IH24" s="74" t="s">
        <v>2246</v>
      </c>
      <c r="II24" s="74" t="s">
        <v>2246</v>
      </c>
      <c r="IJ24" s="74" t="s">
        <v>2246</v>
      </c>
      <c r="IK24" s="74" t="s">
        <v>2661</v>
      </c>
      <c r="IL24" s="74" t="s">
        <v>2657</v>
      </c>
      <c r="IM24" s="74" t="s">
        <v>2679</v>
      </c>
      <c r="IN24" s="74" t="s">
        <v>2657</v>
      </c>
      <c r="IO24" s="74" t="s">
        <v>2246</v>
      </c>
      <c r="IP24" s="74" t="s">
        <v>2657</v>
      </c>
      <c r="IQ24" s="74" t="s">
        <v>2658</v>
      </c>
      <c r="IR24" s="74" t="s">
        <v>2662</v>
      </c>
      <c r="IS24" s="74" t="s">
        <v>2658</v>
      </c>
      <c r="IT24" s="74" t="s">
        <v>2662</v>
      </c>
      <c r="IU24" s="74" t="s">
        <v>2658</v>
      </c>
      <c r="IV24" s="74" t="s">
        <v>2662</v>
      </c>
      <c r="IW24" s="595" t="s">
        <v>2658</v>
      </c>
      <c r="IX24" s="595" t="s">
        <v>2662</v>
      </c>
    </row>
    <row r="25" customHeight="1" spans="1:258">
      <c r="A25" s="582"/>
      <c r="B25" s="582" t="s">
        <v>2706</v>
      </c>
      <c r="C25" s="582" t="s">
        <v>2707</v>
      </c>
      <c r="D25" s="582" t="s">
        <v>2153</v>
      </c>
      <c r="E25" s="583" t="s">
        <v>2708</v>
      </c>
      <c r="F25" s="583" t="s">
        <v>2201</v>
      </c>
      <c r="G25" s="583" t="s">
        <v>914</v>
      </c>
      <c r="H25" s="583" t="s">
        <v>2201</v>
      </c>
      <c r="I25" s="583" t="s">
        <v>2132</v>
      </c>
      <c r="J25" s="583" t="s">
        <v>2129</v>
      </c>
      <c r="K25" s="583" t="s">
        <v>2709</v>
      </c>
      <c r="L25" s="583" t="s">
        <v>2145</v>
      </c>
      <c r="M25" s="583" t="s">
        <v>2710</v>
      </c>
      <c r="N25" s="583" t="s">
        <v>2130</v>
      </c>
      <c r="O25" s="583" t="s">
        <v>2711</v>
      </c>
      <c r="P25" s="583" t="s">
        <v>2178</v>
      </c>
      <c r="Q25" s="583" t="s">
        <v>2711</v>
      </c>
      <c r="R25" s="583" t="s">
        <v>2178</v>
      </c>
      <c r="S25" s="583" t="s">
        <v>2141</v>
      </c>
      <c r="T25" s="583" t="s">
        <v>2178</v>
      </c>
      <c r="U25" s="583" t="s">
        <v>2141</v>
      </c>
      <c r="V25" s="583" t="s">
        <v>2178</v>
      </c>
      <c r="W25" s="583" t="s">
        <v>2712</v>
      </c>
      <c r="X25" s="583" t="s">
        <v>2141</v>
      </c>
      <c r="Y25" s="583" t="s">
        <v>2713</v>
      </c>
      <c r="Z25" s="583" t="s">
        <v>2129</v>
      </c>
      <c r="AA25" s="583" t="s">
        <v>2714</v>
      </c>
      <c r="AB25" s="583" t="s">
        <v>2715</v>
      </c>
      <c r="AC25" s="583" t="s">
        <v>2216</v>
      </c>
      <c r="AD25" s="583" t="s">
        <v>2129</v>
      </c>
      <c r="AE25" s="583" t="s">
        <v>2216</v>
      </c>
      <c r="AF25" s="583" t="s">
        <v>2129</v>
      </c>
      <c r="AG25" s="583" t="s">
        <v>2216</v>
      </c>
      <c r="AH25" s="583" t="s">
        <v>2141</v>
      </c>
      <c r="AI25" s="583" t="s">
        <v>2216</v>
      </c>
      <c r="AJ25" s="583" t="s">
        <v>2141</v>
      </c>
      <c r="AK25" s="583" t="s">
        <v>2178</v>
      </c>
      <c r="AL25" s="583" t="s">
        <v>2150</v>
      </c>
      <c r="AM25" s="583" t="s">
        <v>2178</v>
      </c>
      <c r="AN25" s="583" t="s">
        <v>2150</v>
      </c>
      <c r="AO25" s="583" t="s">
        <v>2178</v>
      </c>
      <c r="AP25" s="583" t="s">
        <v>2150</v>
      </c>
      <c r="AQ25" s="583" t="s">
        <v>2178</v>
      </c>
      <c r="AR25" s="583" t="s">
        <v>2150</v>
      </c>
      <c r="AS25" s="583" t="s">
        <v>2178</v>
      </c>
      <c r="AT25" s="583" t="s">
        <v>2150</v>
      </c>
      <c r="AU25" s="583" t="s">
        <v>2178</v>
      </c>
      <c r="AV25" s="583" t="s">
        <v>2150</v>
      </c>
      <c r="AW25" s="583" t="s">
        <v>2178</v>
      </c>
      <c r="AX25" s="583" t="s">
        <v>2150</v>
      </c>
      <c r="AY25" s="583" t="s">
        <v>2178</v>
      </c>
      <c r="AZ25" s="583" t="s">
        <v>2150</v>
      </c>
      <c r="BA25" s="74" t="s">
        <v>906</v>
      </c>
      <c r="BB25" s="74" t="s">
        <v>2151</v>
      </c>
      <c r="BC25" s="74" t="s">
        <v>906</v>
      </c>
      <c r="BD25" s="74" t="s">
        <v>2151</v>
      </c>
      <c r="BE25" s="74" t="s">
        <v>906</v>
      </c>
      <c r="BF25" s="74" t="s">
        <v>2151</v>
      </c>
      <c r="BG25" s="74" t="s">
        <v>906</v>
      </c>
      <c r="BH25" s="74" t="s">
        <v>2180</v>
      </c>
      <c r="BI25" s="74" t="s">
        <v>906</v>
      </c>
      <c r="BJ25" s="74" t="s">
        <v>2180</v>
      </c>
      <c r="BK25" s="74" t="s">
        <v>2205</v>
      </c>
      <c r="BL25" s="74" t="s">
        <v>2180</v>
      </c>
      <c r="BM25" s="74" t="s">
        <v>2205</v>
      </c>
      <c r="BN25" s="74" t="s">
        <v>2180</v>
      </c>
      <c r="BO25" s="74" t="s">
        <v>973</v>
      </c>
      <c r="BP25" s="74" t="s">
        <v>2180</v>
      </c>
      <c r="BQ25" s="74" t="s">
        <v>2440</v>
      </c>
      <c r="BR25" s="74" t="s">
        <v>2180</v>
      </c>
      <c r="BS25" s="74" t="s">
        <v>2716</v>
      </c>
      <c r="BT25" s="74" t="s">
        <v>2180</v>
      </c>
      <c r="BU25" s="74" t="s">
        <v>2431</v>
      </c>
      <c r="BV25" s="74" t="s">
        <v>2180</v>
      </c>
      <c r="BW25" s="74" t="s">
        <v>2431</v>
      </c>
      <c r="BX25" s="74" t="s">
        <v>2180</v>
      </c>
      <c r="BY25" s="74" t="s">
        <v>2431</v>
      </c>
      <c r="BZ25" s="74" t="s">
        <v>2180</v>
      </c>
      <c r="CA25" s="74" t="s">
        <v>2151</v>
      </c>
      <c r="CB25" s="74" t="s">
        <v>2210</v>
      </c>
      <c r="CC25" s="74" t="s">
        <v>2151</v>
      </c>
      <c r="CD25" s="74" t="s">
        <v>2210</v>
      </c>
      <c r="CE25" s="74" t="s">
        <v>2151</v>
      </c>
      <c r="CF25" s="74" t="s">
        <v>2210</v>
      </c>
      <c r="CG25" s="74" t="s">
        <v>2151</v>
      </c>
      <c r="CH25" s="74" t="s">
        <v>2210</v>
      </c>
      <c r="CI25" s="74" t="s">
        <v>2182</v>
      </c>
      <c r="CJ25" s="74" t="s">
        <v>2210</v>
      </c>
      <c r="CK25" s="74" t="s">
        <v>2692</v>
      </c>
      <c r="CL25" s="74" t="s">
        <v>2151</v>
      </c>
      <c r="CM25" s="74" t="s">
        <v>2143</v>
      </c>
      <c r="CN25" s="74" t="s">
        <v>2151</v>
      </c>
      <c r="CO25" s="74" t="s">
        <v>2717</v>
      </c>
      <c r="CP25" s="74" t="s">
        <v>2151</v>
      </c>
      <c r="CQ25" s="74" t="s">
        <v>2718</v>
      </c>
      <c r="CR25" s="74" t="s">
        <v>2163</v>
      </c>
      <c r="CS25" s="74" t="s">
        <v>2530</v>
      </c>
      <c r="CT25" s="74" t="s">
        <v>2163</v>
      </c>
      <c r="CU25" s="74" t="s">
        <v>2214</v>
      </c>
      <c r="CV25" s="74" t="s">
        <v>2163</v>
      </c>
      <c r="CW25" s="74" t="s">
        <v>2717</v>
      </c>
      <c r="CX25" s="74" t="s">
        <v>2163</v>
      </c>
      <c r="CY25" s="74" t="s">
        <v>2175</v>
      </c>
      <c r="CZ25" s="74" t="s">
        <v>2163</v>
      </c>
      <c r="DA25" s="74" t="s">
        <v>2686</v>
      </c>
      <c r="DB25" s="74" t="s">
        <v>2163</v>
      </c>
      <c r="DC25" s="74" t="s">
        <v>2686</v>
      </c>
      <c r="DD25" s="74" t="s">
        <v>2163</v>
      </c>
      <c r="DE25" s="74" t="s">
        <v>2719</v>
      </c>
      <c r="DF25" s="74" t="s">
        <v>2163</v>
      </c>
      <c r="DG25" s="74" t="s">
        <v>2720</v>
      </c>
      <c r="DH25" s="74" t="s">
        <v>2692</v>
      </c>
      <c r="DI25" s="74" t="s">
        <v>2720</v>
      </c>
      <c r="DJ25" s="74" t="s">
        <v>2692</v>
      </c>
      <c r="DK25" s="74" t="s">
        <v>2695</v>
      </c>
      <c r="DL25" s="74" t="s">
        <v>2692</v>
      </c>
      <c r="DM25" s="74" t="s">
        <v>2173</v>
      </c>
      <c r="DN25" s="74" t="s">
        <v>2161</v>
      </c>
      <c r="DO25" s="74" t="s">
        <v>2173</v>
      </c>
      <c r="DP25" s="74" t="s">
        <v>2161</v>
      </c>
      <c r="DQ25" s="74" t="s">
        <v>2173</v>
      </c>
      <c r="DR25" s="74" t="s">
        <v>2161</v>
      </c>
      <c r="DS25" s="74" t="s">
        <v>2176</v>
      </c>
      <c r="DT25" s="74" t="s">
        <v>2161</v>
      </c>
      <c r="DU25" s="74" t="s">
        <v>2176</v>
      </c>
      <c r="DV25" s="74" t="s">
        <v>2161</v>
      </c>
      <c r="DW25" s="74" t="s">
        <v>2176</v>
      </c>
      <c r="DX25" s="74" t="s">
        <v>2161</v>
      </c>
      <c r="DY25" s="74" t="s">
        <v>2135</v>
      </c>
      <c r="DZ25" s="74" t="s">
        <v>2161</v>
      </c>
      <c r="EA25" s="74" t="s">
        <v>2135</v>
      </c>
      <c r="EB25" s="74" t="s">
        <v>2161</v>
      </c>
      <c r="EC25" s="74" t="s">
        <v>2135</v>
      </c>
      <c r="ED25" s="74" t="s">
        <v>2161</v>
      </c>
      <c r="EE25" s="74" t="s">
        <v>2135</v>
      </c>
      <c r="EF25" s="74" t="s">
        <v>2161</v>
      </c>
      <c r="EG25" s="74" t="s">
        <v>2135</v>
      </c>
      <c r="EH25" s="74" t="s">
        <v>2161</v>
      </c>
      <c r="EI25" s="74" t="s">
        <v>2141</v>
      </c>
      <c r="EJ25" s="74" t="s">
        <v>2151</v>
      </c>
      <c r="EK25" s="74" t="s">
        <v>2141</v>
      </c>
      <c r="EL25" s="74" t="s">
        <v>2180</v>
      </c>
      <c r="EM25" s="74" t="s">
        <v>2141</v>
      </c>
      <c r="EN25" s="74" t="s">
        <v>2180</v>
      </c>
      <c r="EO25" s="74" t="s">
        <v>2141</v>
      </c>
      <c r="EP25" s="74" t="s">
        <v>2180</v>
      </c>
      <c r="EQ25" s="74" t="s">
        <v>2141</v>
      </c>
      <c r="ER25" s="74" t="s">
        <v>2180</v>
      </c>
      <c r="ES25" s="74" t="s">
        <v>2151</v>
      </c>
      <c r="ET25" s="74" t="s">
        <v>2721</v>
      </c>
      <c r="EU25" s="74" t="s">
        <v>2151</v>
      </c>
      <c r="EV25" s="74" t="s">
        <v>2721</v>
      </c>
      <c r="EW25" s="74" t="s">
        <v>2151</v>
      </c>
      <c r="EX25" s="74" t="s">
        <v>2721</v>
      </c>
      <c r="EY25" s="74" t="s">
        <v>2151</v>
      </c>
      <c r="EZ25" s="74" t="s">
        <v>2721</v>
      </c>
      <c r="FA25" s="74" t="s">
        <v>2151</v>
      </c>
      <c r="FB25" s="74" t="s">
        <v>2721</v>
      </c>
      <c r="FC25" s="74" t="s">
        <v>2158</v>
      </c>
      <c r="FD25" s="74" t="s">
        <v>2721</v>
      </c>
      <c r="FE25" s="74" t="s">
        <v>2229</v>
      </c>
      <c r="FF25" s="74" t="s">
        <v>2156</v>
      </c>
      <c r="FG25" s="74" t="s">
        <v>2156</v>
      </c>
      <c r="FH25" s="74" t="s">
        <v>2208</v>
      </c>
      <c r="FI25" s="74" t="s">
        <v>2208</v>
      </c>
      <c r="FJ25" s="74" t="s">
        <v>2208</v>
      </c>
      <c r="FK25" s="74" t="s">
        <v>2208</v>
      </c>
      <c r="FL25" s="74" t="s">
        <v>2208</v>
      </c>
      <c r="FM25" s="74" t="s">
        <v>2208</v>
      </c>
      <c r="FN25" s="74" t="s">
        <v>2208</v>
      </c>
      <c r="FO25" s="74" t="s">
        <v>2208</v>
      </c>
      <c r="FP25" s="74" t="s">
        <v>2208</v>
      </c>
      <c r="FQ25" s="74" t="s">
        <v>2208</v>
      </c>
      <c r="FR25" s="74" t="s">
        <v>2208</v>
      </c>
      <c r="FS25" s="74" t="s">
        <v>2208</v>
      </c>
      <c r="FT25" s="74" t="s">
        <v>2208</v>
      </c>
      <c r="FU25" s="74" t="s">
        <v>2208</v>
      </c>
      <c r="FV25" s="74" t="s">
        <v>2208</v>
      </c>
      <c r="FW25" s="74" t="s">
        <v>2208</v>
      </c>
      <c r="FX25" s="74" t="s">
        <v>2208</v>
      </c>
      <c r="FY25" s="74" t="s">
        <v>2208</v>
      </c>
      <c r="FZ25" s="74" t="s">
        <v>2237</v>
      </c>
      <c r="GA25" s="74" t="s">
        <v>2208</v>
      </c>
      <c r="GB25" s="74" t="s">
        <v>2237</v>
      </c>
      <c r="GC25" s="74" t="s">
        <v>2208</v>
      </c>
      <c r="GD25" s="74" t="s">
        <v>2237</v>
      </c>
      <c r="GE25" s="74" t="s">
        <v>2208</v>
      </c>
      <c r="GF25" s="74" t="s">
        <v>2237</v>
      </c>
      <c r="GG25" s="74" t="s">
        <v>2208</v>
      </c>
      <c r="GH25" s="74" t="s">
        <v>2237</v>
      </c>
      <c r="GI25" s="74" t="s">
        <v>2208</v>
      </c>
      <c r="GJ25" s="74" t="s">
        <v>2237</v>
      </c>
      <c r="GK25" s="74" t="s">
        <v>2208</v>
      </c>
      <c r="GL25" s="74" t="s">
        <v>2237</v>
      </c>
      <c r="GM25" s="74" t="s">
        <v>2208</v>
      </c>
      <c r="GN25" s="74" t="s">
        <v>2237</v>
      </c>
      <c r="GO25" s="74" t="s">
        <v>2208</v>
      </c>
      <c r="GP25" s="74" t="s">
        <v>2237</v>
      </c>
      <c r="GQ25" s="74" t="s">
        <v>2208</v>
      </c>
      <c r="GR25" s="74" t="s">
        <v>2237</v>
      </c>
      <c r="GS25" s="74" t="s">
        <v>2208</v>
      </c>
      <c r="GT25" s="74" t="s">
        <v>2237</v>
      </c>
      <c r="GU25" s="74" t="s">
        <v>2217</v>
      </c>
      <c r="GV25" s="74" t="s">
        <v>2236</v>
      </c>
      <c r="GW25" s="74" t="s">
        <v>2217</v>
      </c>
      <c r="GX25" s="74" t="s">
        <v>2236</v>
      </c>
      <c r="GY25" s="74" t="s">
        <v>2217</v>
      </c>
      <c r="GZ25" s="74" t="s">
        <v>2236</v>
      </c>
      <c r="HA25" s="74" t="s">
        <v>2217</v>
      </c>
      <c r="HB25" s="74" t="s">
        <v>2236</v>
      </c>
      <c r="HC25" s="74" t="s">
        <v>2217</v>
      </c>
      <c r="HD25" s="74" t="s">
        <v>2236</v>
      </c>
      <c r="HE25" s="74" t="s">
        <v>2217</v>
      </c>
      <c r="HF25" s="74" t="s">
        <v>2236</v>
      </c>
      <c r="HG25" s="74" t="s">
        <v>2217</v>
      </c>
      <c r="HH25" s="74" t="s">
        <v>2236</v>
      </c>
      <c r="HI25" s="74" t="s">
        <v>2217</v>
      </c>
      <c r="HJ25" s="74" t="s">
        <v>2236</v>
      </c>
      <c r="HK25" s="74" t="s">
        <v>2217</v>
      </c>
      <c r="HL25" s="74" t="s">
        <v>2236</v>
      </c>
      <c r="HM25" s="74" t="s">
        <v>2217</v>
      </c>
      <c r="HN25" s="74" t="s">
        <v>2236</v>
      </c>
      <c r="HO25" s="74" t="s">
        <v>2208</v>
      </c>
      <c r="HP25" s="74" t="s">
        <v>2237</v>
      </c>
      <c r="HQ25" s="74" t="s">
        <v>2208</v>
      </c>
      <c r="HR25" s="74" t="s">
        <v>2237</v>
      </c>
      <c r="HS25" s="74" t="s">
        <v>2208</v>
      </c>
      <c r="HT25" s="74" t="s">
        <v>2237</v>
      </c>
      <c r="HU25" s="74" t="s">
        <v>2219</v>
      </c>
      <c r="HV25" s="74" t="s">
        <v>2219</v>
      </c>
      <c r="HW25" s="74" t="s">
        <v>2219</v>
      </c>
      <c r="HX25" s="74" t="s">
        <v>2219</v>
      </c>
      <c r="HY25" s="74" t="s">
        <v>2219</v>
      </c>
      <c r="HZ25" s="74" t="s">
        <v>2219</v>
      </c>
      <c r="IA25" s="74" t="s">
        <v>2219</v>
      </c>
      <c r="IB25" s="74" t="s">
        <v>2219</v>
      </c>
      <c r="IC25" s="74" t="s">
        <v>2219</v>
      </c>
      <c r="ID25" s="74" t="s">
        <v>2219</v>
      </c>
      <c r="IE25" s="74" t="s">
        <v>2219</v>
      </c>
      <c r="IF25" s="74" t="s">
        <v>2219</v>
      </c>
      <c r="IG25" s="74" t="s">
        <v>2219</v>
      </c>
      <c r="IH25" s="74" t="s">
        <v>2219</v>
      </c>
      <c r="II25" s="74" t="s">
        <v>2240</v>
      </c>
      <c r="IJ25" s="74" t="s">
        <v>2240</v>
      </c>
      <c r="IK25" s="74" t="s">
        <v>2240</v>
      </c>
      <c r="IL25" s="74" t="s">
        <v>2240</v>
      </c>
      <c r="IM25" s="74" t="s">
        <v>2240</v>
      </c>
      <c r="IN25" s="74" t="s">
        <v>2240</v>
      </c>
      <c r="IO25" s="74" t="s">
        <v>2240</v>
      </c>
      <c r="IP25" s="74" t="s">
        <v>2240</v>
      </c>
      <c r="IQ25" s="74" t="s">
        <v>2240</v>
      </c>
      <c r="IR25" s="74" t="s">
        <v>2240</v>
      </c>
      <c r="IS25" s="74" t="s">
        <v>2219</v>
      </c>
      <c r="IT25" s="74" t="s">
        <v>2240</v>
      </c>
      <c r="IU25" s="74" t="s">
        <v>2219</v>
      </c>
      <c r="IV25" s="74" t="s">
        <v>2240</v>
      </c>
      <c r="IW25" s="595" t="s">
        <v>2219</v>
      </c>
      <c r="IX25" s="595" t="s">
        <v>2240</v>
      </c>
    </row>
    <row r="26" customHeight="1" spans="1:258">
      <c r="A26" s="582"/>
      <c r="B26" s="582" t="s">
        <v>2722</v>
      </c>
      <c r="C26" s="582" t="s">
        <v>2723</v>
      </c>
      <c r="D26" s="582" t="s">
        <v>2724</v>
      </c>
      <c r="E26" s="583" t="s">
        <v>2216</v>
      </c>
      <c r="F26" s="583" t="s">
        <v>2167</v>
      </c>
      <c r="G26" s="583" t="s">
        <v>2195</v>
      </c>
      <c r="H26" s="583" t="s">
        <v>2167</v>
      </c>
      <c r="I26" s="583" t="s">
        <v>2176</v>
      </c>
      <c r="J26" s="583" t="s">
        <v>2133</v>
      </c>
      <c r="K26" s="583" t="s">
        <v>2685</v>
      </c>
      <c r="L26" s="583" t="s">
        <v>2530</v>
      </c>
      <c r="M26" s="583" t="s">
        <v>2135</v>
      </c>
      <c r="N26" s="583" t="s">
        <v>2167</v>
      </c>
      <c r="O26" s="583" t="s">
        <v>2725</v>
      </c>
      <c r="P26" s="583" t="s">
        <v>2149</v>
      </c>
      <c r="Q26" s="583" t="s">
        <v>2725</v>
      </c>
      <c r="R26" s="583" t="s">
        <v>2149</v>
      </c>
      <c r="S26" s="583" t="s">
        <v>2725</v>
      </c>
      <c r="T26" s="583" t="s">
        <v>2149</v>
      </c>
      <c r="U26" s="583" t="s">
        <v>2725</v>
      </c>
      <c r="V26" s="583" t="s">
        <v>2149</v>
      </c>
      <c r="W26" s="583" t="s">
        <v>2144</v>
      </c>
      <c r="X26" s="583" t="s">
        <v>2149</v>
      </c>
      <c r="Y26" s="583" t="s">
        <v>2132</v>
      </c>
      <c r="Z26" s="583" t="s">
        <v>2149</v>
      </c>
      <c r="AA26" s="583" t="s">
        <v>2138</v>
      </c>
      <c r="AB26" s="583" t="s">
        <v>2726</v>
      </c>
      <c r="AC26" s="583" t="s">
        <v>2141</v>
      </c>
      <c r="AD26" s="583" t="s">
        <v>2149</v>
      </c>
      <c r="AE26" s="583" t="s">
        <v>2141</v>
      </c>
      <c r="AF26" s="583" t="s">
        <v>2149</v>
      </c>
      <c r="AG26" s="583" t="s">
        <v>2145</v>
      </c>
      <c r="AH26" s="583" t="s">
        <v>2727</v>
      </c>
      <c r="AI26" s="583" t="s">
        <v>2145</v>
      </c>
      <c r="AJ26" s="583" t="s">
        <v>2727</v>
      </c>
      <c r="AK26" s="583" t="s">
        <v>2145</v>
      </c>
      <c r="AL26" s="583" t="s">
        <v>2727</v>
      </c>
      <c r="AM26" s="583" t="s">
        <v>2145</v>
      </c>
      <c r="AN26" s="583" t="s">
        <v>2727</v>
      </c>
      <c r="AO26" s="583" t="s">
        <v>2145</v>
      </c>
      <c r="AP26" s="583" t="s">
        <v>2727</v>
      </c>
      <c r="AQ26" s="583" t="s">
        <v>2145</v>
      </c>
      <c r="AR26" s="583" t="s">
        <v>2727</v>
      </c>
      <c r="AS26" s="583" t="s">
        <v>2145</v>
      </c>
      <c r="AT26" s="583" t="s">
        <v>2727</v>
      </c>
      <c r="AU26" s="583" t="s">
        <v>2145</v>
      </c>
      <c r="AV26" s="583" t="s">
        <v>2727</v>
      </c>
      <c r="AW26" s="583" t="s">
        <v>2145</v>
      </c>
      <c r="AX26" s="583" t="s">
        <v>2727</v>
      </c>
      <c r="AY26" s="583" t="s">
        <v>2145</v>
      </c>
      <c r="AZ26" s="583" t="s">
        <v>2727</v>
      </c>
      <c r="BA26" s="74" t="s">
        <v>2178</v>
      </c>
      <c r="BB26" s="74" t="s">
        <v>2151</v>
      </c>
      <c r="BC26" s="74" t="s">
        <v>2178</v>
      </c>
      <c r="BD26" s="74" t="s">
        <v>2151</v>
      </c>
      <c r="BE26" s="74" t="s">
        <v>2178</v>
      </c>
      <c r="BF26" s="74" t="s">
        <v>2151</v>
      </c>
      <c r="BG26" s="74" t="s">
        <v>2178</v>
      </c>
      <c r="BH26" s="74" t="s">
        <v>2180</v>
      </c>
      <c r="BI26" s="74" t="s">
        <v>2178</v>
      </c>
      <c r="BJ26" s="74" t="s">
        <v>2180</v>
      </c>
      <c r="BK26" s="74" t="s">
        <v>2158</v>
      </c>
      <c r="BL26" s="74" t="s">
        <v>2180</v>
      </c>
      <c r="BM26" s="74" t="s">
        <v>2158</v>
      </c>
      <c r="BN26" s="74" t="s">
        <v>2180</v>
      </c>
      <c r="BO26" s="74" t="s">
        <v>2209</v>
      </c>
      <c r="BP26" s="74" t="s">
        <v>2180</v>
      </c>
      <c r="BQ26" s="74" t="s">
        <v>906</v>
      </c>
      <c r="BR26" s="74" t="s">
        <v>2180</v>
      </c>
      <c r="BS26" s="74" t="s">
        <v>2161</v>
      </c>
      <c r="BT26" s="74" t="s">
        <v>2180</v>
      </c>
      <c r="BU26" s="74" t="s">
        <v>2163</v>
      </c>
      <c r="BV26" s="74" t="s">
        <v>2180</v>
      </c>
      <c r="BW26" s="74" t="s">
        <v>2163</v>
      </c>
      <c r="BX26" s="74" t="s">
        <v>2180</v>
      </c>
      <c r="BY26" s="74" t="s">
        <v>2163</v>
      </c>
      <c r="BZ26" s="74" t="s">
        <v>2180</v>
      </c>
      <c r="CA26" s="74" t="s">
        <v>2692</v>
      </c>
      <c r="CB26" s="74" t="s">
        <v>2210</v>
      </c>
      <c r="CC26" s="74" t="s">
        <v>2180</v>
      </c>
      <c r="CD26" s="74" t="s">
        <v>2210</v>
      </c>
      <c r="CE26" s="74" t="s">
        <v>2180</v>
      </c>
      <c r="CF26" s="74" t="s">
        <v>2210</v>
      </c>
      <c r="CG26" s="74" t="s">
        <v>2180</v>
      </c>
      <c r="CH26" s="74" t="s">
        <v>2210</v>
      </c>
      <c r="CI26" s="74" t="s">
        <v>2182</v>
      </c>
      <c r="CJ26" s="74" t="s">
        <v>2210</v>
      </c>
      <c r="CK26" s="74" t="s">
        <v>2728</v>
      </c>
      <c r="CL26" s="74" t="s">
        <v>2151</v>
      </c>
      <c r="CM26" s="74" t="s">
        <v>2530</v>
      </c>
      <c r="CN26" s="74" t="s">
        <v>2151</v>
      </c>
      <c r="CO26" s="74" t="s">
        <v>2133</v>
      </c>
      <c r="CP26" s="74" t="s">
        <v>2151</v>
      </c>
      <c r="CQ26" s="74" t="s">
        <v>2718</v>
      </c>
      <c r="CR26" s="74" t="s">
        <v>2163</v>
      </c>
      <c r="CS26" s="74" t="s">
        <v>2530</v>
      </c>
      <c r="CT26" s="74" t="s">
        <v>2163</v>
      </c>
      <c r="CU26" s="74" t="s">
        <v>2143</v>
      </c>
      <c r="CV26" s="74" t="s">
        <v>2163</v>
      </c>
      <c r="CW26" s="74" t="s">
        <v>2162</v>
      </c>
      <c r="CX26" s="74" t="s">
        <v>2163</v>
      </c>
      <c r="CY26" s="74" t="s">
        <v>2729</v>
      </c>
      <c r="CZ26" s="74" t="s">
        <v>2163</v>
      </c>
      <c r="DA26" s="74" t="s">
        <v>2172</v>
      </c>
      <c r="DB26" s="74" t="s">
        <v>2163</v>
      </c>
      <c r="DC26" s="74" t="s">
        <v>2730</v>
      </c>
      <c r="DD26" s="74" t="s">
        <v>2163</v>
      </c>
      <c r="DE26" s="74" t="s">
        <v>2731</v>
      </c>
      <c r="DF26" s="74" t="s">
        <v>2163</v>
      </c>
      <c r="DG26" s="74" t="s">
        <v>2732</v>
      </c>
      <c r="DH26" s="74" t="s">
        <v>2692</v>
      </c>
      <c r="DI26" s="74" t="s">
        <v>2732</v>
      </c>
      <c r="DJ26" s="74" t="s">
        <v>2692</v>
      </c>
      <c r="DK26" s="74" t="s">
        <v>2733</v>
      </c>
      <c r="DL26" s="74" t="s">
        <v>2692</v>
      </c>
      <c r="DM26" s="74" t="s">
        <v>2174</v>
      </c>
      <c r="DN26" s="74" t="s">
        <v>2161</v>
      </c>
      <c r="DO26" s="74" t="s">
        <v>2174</v>
      </c>
      <c r="DP26" s="74" t="s">
        <v>2161</v>
      </c>
      <c r="DQ26" s="74" t="s">
        <v>2174</v>
      </c>
      <c r="DR26" s="74" t="s">
        <v>2161</v>
      </c>
      <c r="DS26" s="74" t="s">
        <v>2173</v>
      </c>
      <c r="DT26" s="74" t="s">
        <v>2161</v>
      </c>
      <c r="DU26" s="74" t="s">
        <v>2143</v>
      </c>
      <c r="DV26" s="74" t="s">
        <v>2182</v>
      </c>
      <c r="DW26" s="74" t="s">
        <v>2143</v>
      </c>
      <c r="DX26" s="74" t="s">
        <v>2182</v>
      </c>
      <c r="DY26" s="74" t="s">
        <v>2165</v>
      </c>
      <c r="DZ26" s="74" t="s">
        <v>2182</v>
      </c>
      <c r="EA26" s="74" t="s">
        <v>2165</v>
      </c>
      <c r="EB26" s="74" t="s">
        <v>2182</v>
      </c>
      <c r="EC26" s="74" t="s">
        <v>2165</v>
      </c>
      <c r="ED26" s="74" t="s">
        <v>2182</v>
      </c>
      <c r="EE26" s="74" t="s">
        <v>2165</v>
      </c>
      <c r="EF26" s="74" t="s">
        <v>2182</v>
      </c>
      <c r="EG26" s="74" t="s">
        <v>2165</v>
      </c>
      <c r="EH26" s="74" t="s">
        <v>2182</v>
      </c>
      <c r="EI26" s="74" t="s">
        <v>2165</v>
      </c>
      <c r="EJ26" s="74" t="s">
        <v>2182</v>
      </c>
      <c r="EK26" s="74" t="s">
        <v>2165</v>
      </c>
      <c r="EL26" s="74" t="s">
        <v>2180</v>
      </c>
      <c r="EM26" s="74" t="s">
        <v>2165</v>
      </c>
      <c r="EN26" s="74" t="s">
        <v>2180</v>
      </c>
      <c r="EO26" s="74" t="s">
        <v>2165</v>
      </c>
      <c r="EP26" s="74" t="s">
        <v>2180</v>
      </c>
      <c r="EQ26" s="74" t="s">
        <v>2165</v>
      </c>
      <c r="ER26" s="74" t="s">
        <v>2180</v>
      </c>
      <c r="ES26" s="74" t="s">
        <v>2158</v>
      </c>
      <c r="ET26" s="74" t="s">
        <v>2721</v>
      </c>
      <c r="EU26" s="74" t="s">
        <v>2158</v>
      </c>
      <c r="EV26" s="74" t="s">
        <v>2721</v>
      </c>
      <c r="EW26" s="74" t="s">
        <v>2158</v>
      </c>
      <c r="EX26" s="74" t="s">
        <v>2721</v>
      </c>
      <c r="EY26" s="74" t="s">
        <v>2158</v>
      </c>
      <c r="EZ26" s="74" t="s">
        <v>2721</v>
      </c>
      <c r="FA26" s="74" t="s">
        <v>2158</v>
      </c>
      <c r="FB26" s="74" t="s">
        <v>2721</v>
      </c>
      <c r="FC26" s="74" t="s">
        <v>2158</v>
      </c>
      <c r="FD26" s="74" t="s">
        <v>2721</v>
      </c>
      <c r="FE26" s="74" t="s">
        <v>2229</v>
      </c>
      <c r="FF26" s="74" t="s">
        <v>2156</v>
      </c>
      <c r="FG26" s="74" t="s">
        <v>2229</v>
      </c>
      <c r="FH26" s="74" t="s">
        <v>2156</v>
      </c>
      <c r="FI26" s="74" t="s">
        <v>2217</v>
      </c>
      <c r="FJ26" s="74" t="s">
        <v>2156</v>
      </c>
      <c r="FK26" s="74" t="s">
        <v>2217</v>
      </c>
      <c r="FL26" s="74" t="s">
        <v>2156</v>
      </c>
      <c r="FM26" s="74" t="s">
        <v>2217</v>
      </c>
      <c r="FN26" s="74" t="s">
        <v>2156</v>
      </c>
      <c r="FO26" s="74" t="s">
        <v>2217</v>
      </c>
      <c r="FP26" s="74" t="s">
        <v>2156</v>
      </c>
      <c r="FQ26" s="74" t="s">
        <v>2217</v>
      </c>
      <c r="FR26" s="74" t="s">
        <v>2156</v>
      </c>
      <c r="FS26" s="74" t="s">
        <v>2217</v>
      </c>
      <c r="FT26" s="74" t="s">
        <v>2156</v>
      </c>
      <c r="FU26" s="74" t="s">
        <v>2217</v>
      </c>
      <c r="FV26" s="74" t="s">
        <v>2156</v>
      </c>
      <c r="FW26" s="74" t="s">
        <v>2217</v>
      </c>
      <c r="FX26" s="74" t="s">
        <v>2156</v>
      </c>
      <c r="FY26" s="74" t="s">
        <v>2217</v>
      </c>
      <c r="FZ26" s="74" t="s">
        <v>2208</v>
      </c>
      <c r="GA26" s="74" t="s">
        <v>2217</v>
      </c>
      <c r="GB26" s="74" t="s">
        <v>2208</v>
      </c>
      <c r="GC26" s="74" t="s">
        <v>2217</v>
      </c>
      <c r="GD26" s="74" t="s">
        <v>2208</v>
      </c>
      <c r="GE26" s="74" t="s">
        <v>2217</v>
      </c>
      <c r="GF26" s="74" t="s">
        <v>2208</v>
      </c>
      <c r="GG26" s="74" t="s">
        <v>2217</v>
      </c>
      <c r="GH26" s="74" t="s">
        <v>2208</v>
      </c>
      <c r="GI26" s="74" t="s">
        <v>2217</v>
      </c>
      <c r="GJ26" s="74" t="s">
        <v>2208</v>
      </c>
      <c r="GK26" s="74" t="s">
        <v>2217</v>
      </c>
      <c r="GL26" s="74" t="s">
        <v>2208</v>
      </c>
      <c r="GM26" s="74" t="s">
        <v>2217</v>
      </c>
      <c r="GN26" s="74" t="s">
        <v>2208</v>
      </c>
      <c r="GO26" s="74" t="s">
        <v>2217</v>
      </c>
      <c r="GP26" s="74" t="s">
        <v>2208</v>
      </c>
      <c r="GQ26" s="74" t="s">
        <v>2217</v>
      </c>
      <c r="GR26" s="74" t="s">
        <v>2208</v>
      </c>
      <c r="GS26" s="74" t="s">
        <v>2217</v>
      </c>
      <c r="GT26" s="74" t="s">
        <v>2208</v>
      </c>
      <c r="GU26" s="74" t="s">
        <v>2182</v>
      </c>
      <c r="GV26" s="74" t="s">
        <v>2217</v>
      </c>
      <c r="GW26" s="74" t="s">
        <v>2182</v>
      </c>
      <c r="GX26" s="74" t="s">
        <v>2217</v>
      </c>
      <c r="GY26" s="74" t="s">
        <v>2182</v>
      </c>
      <c r="GZ26" s="74" t="s">
        <v>2217</v>
      </c>
      <c r="HA26" s="74" t="s">
        <v>2182</v>
      </c>
      <c r="HB26" s="74" t="s">
        <v>2217</v>
      </c>
      <c r="HC26" s="74" t="s">
        <v>2182</v>
      </c>
      <c r="HD26" s="74" t="s">
        <v>2217</v>
      </c>
      <c r="HE26" s="74" t="s">
        <v>2182</v>
      </c>
      <c r="HF26" s="74" t="s">
        <v>2217</v>
      </c>
      <c r="HG26" s="74" t="s">
        <v>2182</v>
      </c>
      <c r="HH26" s="74" t="s">
        <v>2217</v>
      </c>
      <c r="HI26" s="74" t="s">
        <v>2182</v>
      </c>
      <c r="HJ26" s="74" t="s">
        <v>2217</v>
      </c>
      <c r="HK26" s="74" t="s">
        <v>2182</v>
      </c>
      <c r="HL26" s="74" t="s">
        <v>2217</v>
      </c>
      <c r="HM26" s="74" t="s">
        <v>2220</v>
      </c>
      <c r="HN26" s="74" t="s">
        <v>2236</v>
      </c>
      <c r="HO26" s="74" t="s">
        <v>2217</v>
      </c>
      <c r="HP26" s="74" t="s">
        <v>2236</v>
      </c>
      <c r="HQ26" s="74" t="s">
        <v>2217</v>
      </c>
      <c r="HR26" s="74" t="s">
        <v>2236</v>
      </c>
      <c r="HS26" s="74" t="s">
        <v>2217</v>
      </c>
      <c r="HT26" s="74" t="s">
        <v>2236</v>
      </c>
      <c r="HU26" s="74" t="s">
        <v>2236</v>
      </c>
      <c r="HV26" s="74" t="s">
        <v>2236</v>
      </c>
      <c r="HW26" s="74" t="s">
        <v>2236</v>
      </c>
      <c r="HX26" s="74" t="s">
        <v>2236</v>
      </c>
      <c r="HY26" s="74" t="s">
        <v>2236</v>
      </c>
      <c r="HZ26" s="74" t="s">
        <v>2236</v>
      </c>
      <c r="IA26" s="74" t="s">
        <v>2236</v>
      </c>
      <c r="IB26" s="74" t="s">
        <v>2236</v>
      </c>
      <c r="IC26" s="74" t="s">
        <v>2236</v>
      </c>
      <c r="ID26" s="74" t="s">
        <v>2236</v>
      </c>
      <c r="IE26" s="74" t="s">
        <v>2236</v>
      </c>
      <c r="IF26" s="74" t="s">
        <v>2236</v>
      </c>
      <c r="IG26" s="74" t="s">
        <v>2237</v>
      </c>
      <c r="IH26" s="74" t="s">
        <v>2237</v>
      </c>
      <c r="II26" s="74" t="s">
        <v>2235</v>
      </c>
      <c r="IJ26" s="74" t="s">
        <v>2219</v>
      </c>
      <c r="IK26" s="74" t="s">
        <v>2235</v>
      </c>
      <c r="IL26" s="74" t="s">
        <v>2219</v>
      </c>
      <c r="IM26" s="74" t="s">
        <v>2235</v>
      </c>
      <c r="IN26" s="74" t="s">
        <v>2219</v>
      </c>
      <c r="IO26" s="74" t="s">
        <v>2235</v>
      </c>
      <c r="IP26" s="74" t="s">
        <v>2219</v>
      </c>
      <c r="IQ26" s="74" t="s">
        <v>2237</v>
      </c>
      <c r="IR26" s="74" t="s">
        <v>2219</v>
      </c>
      <c r="IS26" s="74" t="s">
        <v>2237</v>
      </c>
      <c r="IT26" s="74" t="s">
        <v>2219</v>
      </c>
      <c r="IU26" s="74" t="s">
        <v>2237</v>
      </c>
      <c r="IV26" s="74" t="s">
        <v>2219</v>
      </c>
      <c r="IW26" s="595" t="s">
        <v>2237</v>
      </c>
      <c r="IX26" s="595" t="s">
        <v>2219</v>
      </c>
    </row>
    <row r="27" customHeight="1" spans="1:258">
      <c r="A27" s="582"/>
      <c r="B27" s="582" t="s">
        <v>2734</v>
      </c>
      <c r="C27" s="582" t="s">
        <v>2434</v>
      </c>
      <c r="D27" s="582" t="s">
        <v>2735</v>
      </c>
      <c r="E27" s="583" t="s">
        <v>2736</v>
      </c>
      <c r="F27" s="583" t="s">
        <v>2735</v>
      </c>
      <c r="G27" s="583" t="s">
        <v>914</v>
      </c>
      <c r="H27" s="583" t="s">
        <v>2735</v>
      </c>
      <c r="I27" s="583" t="s">
        <v>2737</v>
      </c>
      <c r="J27" s="583" t="s">
        <v>2738</v>
      </c>
      <c r="K27" s="583" t="s">
        <v>2717</v>
      </c>
      <c r="L27" s="583" t="s">
        <v>2739</v>
      </c>
      <c r="M27" s="583" t="s">
        <v>2139</v>
      </c>
      <c r="N27" s="583" t="s">
        <v>2724</v>
      </c>
      <c r="O27" s="583" t="s">
        <v>2141</v>
      </c>
      <c r="P27" s="583" t="s">
        <v>2740</v>
      </c>
      <c r="Q27" s="583" t="s">
        <v>2141</v>
      </c>
      <c r="R27" s="583" t="s">
        <v>2740</v>
      </c>
      <c r="S27" s="583" t="s">
        <v>2141</v>
      </c>
      <c r="T27" s="583" t="s">
        <v>2740</v>
      </c>
      <c r="U27" s="583" t="s">
        <v>2141</v>
      </c>
      <c r="V27" s="583" t="s">
        <v>2740</v>
      </c>
      <c r="W27" s="583" t="s">
        <v>2141</v>
      </c>
      <c r="X27" s="583" t="s">
        <v>2740</v>
      </c>
      <c r="Y27" s="583" t="s">
        <v>2160</v>
      </c>
      <c r="Z27" s="583" t="s">
        <v>2740</v>
      </c>
      <c r="AA27" s="583" t="s">
        <v>2741</v>
      </c>
      <c r="AB27" s="583" t="s">
        <v>2742</v>
      </c>
      <c r="AC27" s="583" t="s">
        <v>925</v>
      </c>
      <c r="AD27" s="583" t="s">
        <v>2191</v>
      </c>
      <c r="AE27" s="583" t="s">
        <v>925</v>
      </c>
      <c r="AF27" s="583" t="s">
        <v>2191</v>
      </c>
      <c r="AG27" s="583" t="s">
        <v>925</v>
      </c>
      <c r="AH27" s="583" t="s">
        <v>2743</v>
      </c>
      <c r="AI27" s="583" t="s">
        <v>925</v>
      </c>
      <c r="AJ27" s="583" t="s">
        <v>2743</v>
      </c>
      <c r="AK27" s="583" t="s">
        <v>925</v>
      </c>
      <c r="AL27" s="583" t="s">
        <v>2743</v>
      </c>
      <c r="AM27" s="583" t="s">
        <v>925</v>
      </c>
      <c r="AN27" s="583" t="s">
        <v>2743</v>
      </c>
      <c r="AO27" s="583" t="s">
        <v>925</v>
      </c>
      <c r="AP27" s="583" t="s">
        <v>2744</v>
      </c>
      <c r="AQ27" s="583" t="s">
        <v>925</v>
      </c>
      <c r="AR27" s="583" t="s">
        <v>2744</v>
      </c>
      <c r="AS27" s="583" t="s">
        <v>925</v>
      </c>
      <c r="AT27" s="583" t="s">
        <v>2744</v>
      </c>
      <c r="AU27" s="583" t="s">
        <v>925</v>
      </c>
      <c r="AV27" s="583" t="s">
        <v>2744</v>
      </c>
      <c r="AW27" s="583" t="s">
        <v>925</v>
      </c>
      <c r="AX27" s="583" t="s">
        <v>2744</v>
      </c>
      <c r="AY27" s="583" t="s">
        <v>925</v>
      </c>
      <c r="AZ27" s="583" t="s">
        <v>2744</v>
      </c>
      <c r="BA27" s="74" t="s">
        <v>927</v>
      </c>
      <c r="BB27" s="74" t="s">
        <v>2229</v>
      </c>
      <c r="BC27" s="74" t="s">
        <v>927</v>
      </c>
      <c r="BD27" s="74" t="s">
        <v>2229</v>
      </c>
      <c r="BE27" s="74" t="s">
        <v>927</v>
      </c>
      <c r="BF27" s="74" t="s">
        <v>2229</v>
      </c>
      <c r="BG27" s="74" t="s">
        <v>927</v>
      </c>
      <c r="BH27" s="74" t="s">
        <v>2153</v>
      </c>
      <c r="BI27" s="74" t="s">
        <v>927</v>
      </c>
      <c r="BJ27" s="74" t="s">
        <v>2153</v>
      </c>
      <c r="BK27" s="74" t="s">
        <v>2230</v>
      </c>
      <c r="BL27" s="74" t="s">
        <v>2153</v>
      </c>
      <c r="BM27" s="74" t="s">
        <v>2230</v>
      </c>
      <c r="BN27" s="74" t="s">
        <v>2153</v>
      </c>
      <c r="BO27" s="74" t="s">
        <v>2156</v>
      </c>
      <c r="BP27" s="74" t="s">
        <v>2153</v>
      </c>
      <c r="BQ27" s="74" t="s">
        <v>2217</v>
      </c>
      <c r="BR27" s="74" t="s">
        <v>2229</v>
      </c>
      <c r="BS27" s="74" t="s">
        <v>2217</v>
      </c>
      <c r="BT27" s="74" t="s">
        <v>2229</v>
      </c>
      <c r="BU27" s="74" t="s">
        <v>2182</v>
      </c>
      <c r="BV27" s="74" t="s">
        <v>2229</v>
      </c>
      <c r="BW27" s="74" t="s">
        <v>927</v>
      </c>
      <c r="BX27" s="74" t="s">
        <v>2229</v>
      </c>
      <c r="BY27" s="74" t="s">
        <v>2745</v>
      </c>
      <c r="BZ27" s="74" t="s">
        <v>2229</v>
      </c>
      <c r="CA27" s="74" t="s">
        <v>2745</v>
      </c>
      <c r="CB27" s="74" t="s">
        <v>2229</v>
      </c>
      <c r="CC27" s="74" t="s">
        <v>2745</v>
      </c>
      <c r="CD27" s="74" t="s">
        <v>2229</v>
      </c>
      <c r="CE27" s="74" t="s">
        <v>2180</v>
      </c>
      <c r="CF27" s="74" t="s">
        <v>2229</v>
      </c>
      <c r="CG27" s="74" t="s">
        <v>2180</v>
      </c>
      <c r="CH27" s="74" t="s">
        <v>2229</v>
      </c>
      <c r="CI27" s="74" t="s">
        <v>2180</v>
      </c>
      <c r="CJ27" s="74" t="s">
        <v>2229</v>
      </c>
      <c r="CK27" s="74" t="s">
        <v>2180</v>
      </c>
      <c r="CL27" s="74" t="s">
        <v>2229</v>
      </c>
      <c r="CM27" s="74" t="s">
        <v>2141</v>
      </c>
      <c r="CN27" s="74" t="s">
        <v>2229</v>
      </c>
      <c r="CO27" s="74" t="s">
        <v>2176</v>
      </c>
      <c r="CP27" s="74" t="s">
        <v>2229</v>
      </c>
      <c r="CQ27" s="74" t="s">
        <v>2176</v>
      </c>
      <c r="CR27" s="74" t="s">
        <v>2229</v>
      </c>
      <c r="CS27" s="74" t="s">
        <v>2176</v>
      </c>
      <c r="CT27" s="74" t="s">
        <v>2229</v>
      </c>
      <c r="CU27" s="74" t="s">
        <v>2530</v>
      </c>
      <c r="CV27" s="74" t="s">
        <v>2229</v>
      </c>
      <c r="CW27" s="74" t="s">
        <v>2530</v>
      </c>
      <c r="CX27" s="74" t="s">
        <v>2229</v>
      </c>
      <c r="CY27" s="74" t="s">
        <v>2530</v>
      </c>
      <c r="CZ27" s="74" t="s">
        <v>2229</v>
      </c>
      <c r="DA27" s="74" t="s">
        <v>2133</v>
      </c>
      <c r="DB27" s="74" t="s">
        <v>2229</v>
      </c>
      <c r="DC27" s="74" t="s">
        <v>2135</v>
      </c>
      <c r="DD27" s="74" t="s">
        <v>2229</v>
      </c>
      <c r="DE27" s="74" t="s">
        <v>2135</v>
      </c>
      <c r="DF27" s="74" t="s">
        <v>2229</v>
      </c>
      <c r="DG27" s="74" t="s">
        <v>2176</v>
      </c>
      <c r="DH27" s="74" t="s">
        <v>2158</v>
      </c>
      <c r="DI27" s="74" t="s">
        <v>2173</v>
      </c>
      <c r="DJ27" s="74" t="s">
        <v>2161</v>
      </c>
      <c r="DK27" s="74" t="s">
        <v>2173</v>
      </c>
      <c r="DL27" s="74" t="s">
        <v>2161</v>
      </c>
      <c r="DM27" s="74" t="s">
        <v>2175</v>
      </c>
      <c r="DN27" s="74" t="s">
        <v>2151</v>
      </c>
      <c r="DO27" s="74" t="s">
        <v>2175</v>
      </c>
      <c r="DP27" s="74" t="s">
        <v>2151</v>
      </c>
      <c r="DQ27" s="74" t="s">
        <v>2176</v>
      </c>
      <c r="DR27" s="74" t="s">
        <v>2151</v>
      </c>
      <c r="DS27" s="74" t="s">
        <v>2729</v>
      </c>
      <c r="DT27" s="74" t="s">
        <v>2151</v>
      </c>
      <c r="DU27" s="74" t="s">
        <v>2143</v>
      </c>
      <c r="DV27" s="74" t="s">
        <v>2182</v>
      </c>
      <c r="DW27" s="74" t="s">
        <v>2143</v>
      </c>
      <c r="DX27" s="74" t="s">
        <v>2182</v>
      </c>
      <c r="DY27" s="74" t="s">
        <v>2165</v>
      </c>
      <c r="DZ27" s="74" t="s">
        <v>2182</v>
      </c>
      <c r="EA27" s="74" t="s">
        <v>2165</v>
      </c>
      <c r="EB27" s="74" t="s">
        <v>2182</v>
      </c>
      <c r="EC27" s="74" t="s">
        <v>2165</v>
      </c>
      <c r="ED27" s="74" t="s">
        <v>2182</v>
      </c>
      <c r="EE27" s="74" t="s">
        <v>2165</v>
      </c>
      <c r="EF27" s="74" t="s">
        <v>2182</v>
      </c>
      <c r="EG27" s="74" t="s">
        <v>2165</v>
      </c>
      <c r="EH27" s="74" t="s">
        <v>2182</v>
      </c>
      <c r="EI27" s="74" t="s">
        <v>2150</v>
      </c>
      <c r="EJ27" s="74" t="s">
        <v>2182</v>
      </c>
      <c r="EK27" s="74" t="s">
        <v>2178</v>
      </c>
      <c r="EL27" s="74" t="s">
        <v>2182</v>
      </c>
      <c r="EM27" s="74" t="s">
        <v>2178</v>
      </c>
      <c r="EN27" s="74" t="s">
        <v>2182</v>
      </c>
      <c r="EO27" s="74" t="s">
        <v>2178</v>
      </c>
      <c r="EP27" s="74" t="s">
        <v>2182</v>
      </c>
      <c r="EQ27" s="74" t="s">
        <v>2180</v>
      </c>
      <c r="ER27" s="74" t="s">
        <v>2182</v>
      </c>
      <c r="ES27" s="74" t="s">
        <v>2229</v>
      </c>
      <c r="ET27" s="74" t="s">
        <v>2156</v>
      </c>
      <c r="EU27" s="74" t="s">
        <v>2229</v>
      </c>
      <c r="EV27" s="74" t="s">
        <v>2156</v>
      </c>
      <c r="EW27" s="74" t="s">
        <v>2229</v>
      </c>
      <c r="EX27" s="74" t="s">
        <v>2156</v>
      </c>
      <c r="EY27" s="74" t="s">
        <v>2229</v>
      </c>
      <c r="EZ27" s="74" t="s">
        <v>2156</v>
      </c>
      <c r="FA27" s="74" t="s">
        <v>2151</v>
      </c>
      <c r="FB27" s="74" t="s">
        <v>2156</v>
      </c>
      <c r="FC27" s="74" t="s">
        <v>2229</v>
      </c>
      <c r="FD27" s="74" t="s">
        <v>2156</v>
      </c>
      <c r="FE27" s="74" t="s">
        <v>2208</v>
      </c>
      <c r="FF27" s="74" t="s">
        <v>2208</v>
      </c>
      <c r="FG27" s="74" t="s">
        <v>2208</v>
      </c>
      <c r="FH27" s="74" t="s">
        <v>2235</v>
      </c>
      <c r="FI27" s="74" t="s">
        <v>2208</v>
      </c>
      <c r="FJ27" s="74" t="s">
        <v>2235</v>
      </c>
      <c r="FK27" s="74" t="s">
        <v>2235</v>
      </c>
      <c r="FL27" s="74" t="s">
        <v>2235</v>
      </c>
      <c r="FM27" s="74" t="s">
        <v>2235</v>
      </c>
      <c r="FN27" s="74" t="s">
        <v>2235</v>
      </c>
      <c r="FO27" s="74" t="s">
        <v>2235</v>
      </c>
      <c r="FP27" s="74" t="s">
        <v>2235</v>
      </c>
      <c r="FQ27" s="74" t="s">
        <v>2235</v>
      </c>
      <c r="FR27" s="74" t="s">
        <v>2235</v>
      </c>
      <c r="FS27" s="74" t="s">
        <v>2208</v>
      </c>
      <c r="FT27" s="74" t="s">
        <v>2235</v>
      </c>
      <c r="FU27" s="74" t="s">
        <v>2208</v>
      </c>
      <c r="FV27" s="74" t="s">
        <v>2235</v>
      </c>
      <c r="FW27" s="74" t="s">
        <v>2208</v>
      </c>
      <c r="FX27" s="74" t="s">
        <v>2235</v>
      </c>
      <c r="FY27" s="74" t="s">
        <v>2208</v>
      </c>
      <c r="FZ27" s="74" t="s">
        <v>2235</v>
      </c>
      <c r="GA27" s="74" t="s">
        <v>2208</v>
      </c>
      <c r="GB27" s="74" t="s">
        <v>2235</v>
      </c>
      <c r="GC27" s="74" t="s">
        <v>2208</v>
      </c>
      <c r="GD27" s="74" t="s">
        <v>2235</v>
      </c>
      <c r="GE27" s="74" t="s">
        <v>2208</v>
      </c>
      <c r="GF27" s="74" t="s">
        <v>2235</v>
      </c>
      <c r="GG27" s="74" t="s">
        <v>2208</v>
      </c>
      <c r="GH27" s="74" t="s">
        <v>2235</v>
      </c>
      <c r="GI27" s="74" t="s">
        <v>2217</v>
      </c>
      <c r="GJ27" s="74" t="s">
        <v>2235</v>
      </c>
      <c r="GK27" s="74" t="s">
        <v>2217</v>
      </c>
      <c r="GL27" s="74" t="s">
        <v>2235</v>
      </c>
      <c r="GM27" s="74" t="s">
        <v>2217</v>
      </c>
      <c r="GN27" s="74" t="s">
        <v>2235</v>
      </c>
      <c r="GO27" s="74" t="s">
        <v>2217</v>
      </c>
      <c r="GP27" s="74" t="s">
        <v>2235</v>
      </c>
      <c r="GQ27" s="74" t="s">
        <v>2220</v>
      </c>
      <c r="GR27" s="74" t="s">
        <v>2235</v>
      </c>
      <c r="GS27" s="74" t="s">
        <v>2183</v>
      </c>
      <c r="GT27" s="74" t="s">
        <v>2208</v>
      </c>
      <c r="GU27" s="74" t="s">
        <v>2183</v>
      </c>
      <c r="GV27" s="74" t="s">
        <v>2236</v>
      </c>
      <c r="GW27" s="74" t="s">
        <v>2220</v>
      </c>
      <c r="GX27" s="74" t="s">
        <v>2236</v>
      </c>
      <c r="GY27" s="74" t="s">
        <v>2220</v>
      </c>
      <c r="GZ27" s="74" t="s">
        <v>2236</v>
      </c>
      <c r="HA27" s="74" t="s">
        <v>2236</v>
      </c>
      <c r="HB27" s="74" t="s">
        <v>2237</v>
      </c>
      <c r="HC27" s="74" t="s">
        <v>2236</v>
      </c>
      <c r="HD27" s="74" t="s">
        <v>2237</v>
      </c>
      <c r="HE27" s="74" t="s">
        <v>2236</v>
      </c>
      <c r="HF27" s="74" t="s">
        <v>2237</v>
      </c>
      <c r="HG27" s="74" t="s">
        <v>2236</v>
      </c>
      <c r="HH27" s="74" t="s">
        <v>2237</v>
      </c>
      <c r="HI27" s="74" t="s">
        <v>2220</v>
      </c>
      <c r="HJ27" s="74" t="s">
        <v>2237</v>
      </c>
      <c r="HK27" s="74" t="s">
        <v>2220</v>
      </c>
      <c r="HL27" s="74" t="s">
        <v>2237</v>
      </c>
      <c r="HM27" s="74" t="s">
        <v>2236</v>
      </c>
      <c r="HN27" s="74" t="s">
        <v>2237</v>
      </c>
      <c r="HO27" s="74" t="s">
        <v>2237</v>
      </c>
      <c r="HP27" s="74" t="s">
        <v>2237</v>
      </c>
      <c r="HQ27" s="74" t="s">
        <v>2237</v>
      </c>
      <c r="HR27" s="74" t="s">
        <v>2237</v>
      </c>
      <c r="HS27" s="74" t="s">
        <v>2237</v>
      </c>
      <c r="HT27" s="74" t="s">
        <v>2237</v>
      </c>
      <c r="HU27" s="74" t="s">
        <v>2235</v>
      </c>
      <c r="HV27" s="74" t="s">
        <v>2235</v>
      </c>
      <c r="HW27" s="74" t="s">
        <v>2237</v>
      </c>
      <c r="HX27" s="74" t="s">
        <v>2235</v>
      </c>
      <c r="HY27" s="74" t="s">
        <v>2237</v>
      </c>
      <c r="HZ27" s="74" t="s">
        <v>2235</v>
      </c>
      <c r="IA27" s="74" t="s">
        <v>2237</v>
      </c>
      <c r="IB27" s="74" t="s">
        <v>2235</v>
      </c>
      <c r="IC27" s="74" t="s">
        <v>2237</v>
      </c>
      <c r="ID27" s="74" t="s">
        <v>2235</v>
      </c>
      <c r="IE27" s="74" t="s">
        <v>2237</v>
      </c>
      <c r="IF27" s="74" t="s">
        <v>2235</v>
      </c>
      <c r="IG27" s="74" t="s">
        <v>2237</v>
      </c>
      <c r="IH27" s="74" t="s">
        <v>2235</v>
      </c>
      <c r="II27" s="74" t="s">
        <v>2219</v>
      </c>
      <c r="IJ27" s="74" t="s">
        <v>2219</v>
      </c>
      <c r="IK27" s="74" t="s">
        <v>2219</v>
      </c>
      <c r="IL27" s="74" t="s">
        <v>2219</v>
      </c>
      <c r="IM27" s="74" t="s">
        <v>2219</v>
      </c>
      <c r="IN27" s="74" t="s">
        <v>2219</v>
      </c>
      <c r="IO27" s="74" t="s">
        <v>2219</v>
      </c>
      <c r="IP27" s="74" t="s">
        <v>2219</v>
      </c>
      <c r="IQ27" s="74" t="s">
        <v>2237</v>
      </c>
      <c r="IR27" s="74" t="s">
        <v>2219</v>
      </c>
      <c r="IS27" s="74" t="s">
        <v>2394</v>
      </c>
      <c r="IT27" s="74" t="s">
        <v>2219</v>
      </c>
      <c r="IU27" s="74" t="s">
        <v>877</v>
      </c>
      <c r="IV27" s="74" t="s">
        <v>2219</v>
      </c>
      <c r="IW27" s="595" t="s">
        <v>2237</v>
      </c>
      <c r="IX27" s="595" t="s">
        <v>2219</v>
      </c>
    </row>
    <row r="28" customHeight="1" spans="1:258">
      <c r="A28" s="582"/>
      <c r="B28" s="582" t="s">
        <v>2746</v>
      </c>
      <c r="C28" s="582" t="s">
        <v>2530</v>
      </c>
      <c r="D28" s="582" t="s">
        <v>2664</v>
      </c>
      <c r="E28" s="583" t="s">
        <v>2530</v>
      </c>
      <c r="F28" s="583" t="s">
        <v>2664</v>
      </c>
      <c r="G28" s="583" t="s">
        <v>2747</v>
      </c>
      <c r="H28" s="583" t="s">
        <v>2664</v>
      </c>
      <c r="I28" s="583" t="s">
        <v>2694</v>
      </c>
      <c r="J28" s="583" t="s">
        <v>2663</v>
      </c>
      <c r="K28" s="583" t="s">
        <v>2748</v>
      </c>
      <c r="L28" s="583" t="s">
        <v>2663</v>
      </c>
      <c r="M28" s="583" t="s">
        <v>2215</v>
      </c>
      <c r="N28" s="583" t="s">
        <v>2664</v>
      </c>
      <c r="O28" s="583" t="s">
        <v>2176</v>
      </c>
      <c r="P28" s="583" t="s">
        <v>2749</v>
      </c>
      <c r="Q28" s="583" t="s">
        <v>2176</v>
      </c>
      <c r="R28" s="583" t="s">
        <v>2749</v>
      </c>
      <c r="S28" s="583" t="s">
        <v>2176</v>
      </c>
      <c r="T28" s="583" t="s">
        <v>2749</v>
      </c>
      <c r="U28" s="583" t="s">
        <v>2176</v>
      </c>
      <c r="V28" s="583" t="s">
        <v>2749</v>
      </c>
      <c r="W28" s="583" t="s">
        <v>2729</v>
      </c>
      <c r="X28" s="583" t="s">
        <v>2170</v>
      </c>
      <c r="Y28" s="583" t="s">
        <v>2172</v>
      </c>
      <c r="Z28" s="583" t="s">
        <v>2750</v>
      </c>
      <c r="AA28" s="583" t="s">
        <v>2751</v>
      </c>
      <c r="AB28" s="583" t="s">
        <v>2752</v>
      </c>
      <c r="AC28" s="583" t="s">
        <v>2753</v>
      </c>
      <c r="AD28" s="583" t="s">
        <v>2750</v>
      </c>
      <c r="AE28" s="583" t="s">
        <v>2753</v>
      </c>
      <c r="AF28" s="583" t="s">
        <v>2750</v>
      </c>
      <c r="AG28" s="583" t="s">
        <v>2753</v>
      </c>
      <c r="AH28" s="583" t="s">
        <v>2750</v>
      </c>
      <c r="AI28" s="583" t="s">
        <v>2729</v>
      </c>
      <c r="AJ28" s="583" t="s">
        <v>2750</v>
      </c>
      <c r="AK28" s="583" t="s">
        <v>2729</v>
      </c>
      <c r="AL28" s="583" t="s">
        <v>2750</v>
      </c>
      <c r="AM28" s="583" t="s">
        <v>2729</v>
      </c>
      <c r="AN28" s="583" t="s">
        <v>2750</v>
      </c>
      <c r="AO28" s="583" t="s">
        <v>2729</v>
      </c>
      <c r="AP28" s="583" t="s">
        <v>2750</v>
      </c>
      <c r="AQ28" s="583" t="s">
        <v>2729</v>
      </c>
      <c r="AR28" s="583" t="s">
        <v>2750</v>
      </c>
      <c r="AS28" s="583" t="s">
        <v>2729</v>
      </c>
      <c r="AT28" s="583" t="s">
        <v>2750</v>
      </c>
      <c r="AU28" s="583" t="s">
        <v>2729</v>
      </c>
      <c r="AV28" s="583" t="s">
        <v>2750</v>
      </c>
      <c r="AW28" s="583" t="s">
        <v>2729</v>
      </c>
      <c r="AX28" s="583" t="s">
        <v>2750</v>
      </c>
      <c r="AY28" s="583" t="s">
        <v>2729</v>
      </c>
      <c r="AZ28" s="583" t="s">
        <v>2750</v>
      </c>
      <c r="BA28" s="74" t="s">
        <v>2718</v>
      </c>
      <c r="BB28" s="74" t="s">
        <v>2162</v>
      </c>
      <c r="BC28" s="74" t="s">
        <v>2718</v>
      </c>
      <c r="BD28" s="74" t="s">
        <v>2162</v>
      </c>
      <c r="BE28" s="74" t="s">
        <v>2718</v>
      </c>
      <c r="BF28" s="74" t="s">
        <v>2162</v>
      </c>
      <c r="BG28" s="74" t="s">
        <v>2171</v>
      </c>
      <c r="BH28" s="74" t="s">
        <v>2686</v>
      </c>
      <c r="BI28" s="74" t="s">
        <v>2171</v>
      </c>
      <c r="BJ28" s="74" t="s">
        <v>2686</v>
      </c>
      <c r="BK28" s="74" t="s">
        <v>2167</v>
      </c>
      <c r="BL28" s="74" t="s">
        <v>2686</v>
      </c>
      <c r="BM28" s="74" t="s">
        <v>2167</v>
      </c>
      <c r="BN28" s="74" t="s">
        <v>2686</v>
      </c>
      <c r="BO28" s="74" t="s">
        <v>2167</v>
      </c>
      <c r="BP28" s="74" t="s">
        <v>2686</v>
      </c>
      <c r="BQ28" s="74" t="s">
        <v>2132</v>
      </c>
      <c r="BR28" s="74" t="s">
        <v>2133</v>
      </c>
      <c r="BS28" s="74" t="s">
        <v>2143</v>
      </c>
      <c r="BT28" s="74" t="s">
        <v>2133</v>
      </c>
      <c r="BU28" s="74" t="s">
        <v>2143</v>
      </c>
      <c r="BV28" s="74" t="s">
        <v>2133</v>
      </c>
      <c r="BW28" s="74" t="s">
        <v>2162</v>
      </c>
      <c r="BX28" s="74" t="s">
        <v>2133</v>
      </c>
      <c r="BY28" s="74" t="s">
        <v>2162</v>
      </c>
      <c r="BZ28" s="74" t="s">
        <v>2133</v>
      </c>
      <c r="CA28" s="74" t="s">
        <v>2135</v>
      </c>
      <c r="CB28" s="74" t="s">
        <v>2133</v>
      </c>
      <c r="CC28" s="74" t="s">
        <v>2143</v>
      </c>
      <c r="CD28" s="74" t="s">
        <v>2754</v>
      </c>
      <c r="CE28" s="74" t="s">
        <v>2143</v>
      </c>
      <c r="CF28" s="74" t="s">
        <v>2754</v>
      </c>
      <c r="CG28" s="74" t="s">
        <v>2143</v>
      </c>
      <c r="CH28" s="74" t="s">
        <v>2754</v>
      </c>
      <c r="CI28" s="74" t="s">
        <v>2143</v>
      </c>
      <c r="CJ28" s="74" t="s">
        <v>2754</v>
      </c>
      <c r="CK28" s="74" t="s">
        <v>2143</v>
      </c>
      <c r="CL28" s="74" t="s">
        <v>2754</v>
      </c>
      <c r="CM28" s="74" t="s">
        <v>2755</v>
      </c>
      <c r="CN28" s="74" t="s">
        <v>2754</v>
      </c>
      <c r="CO28" s="74" t="s">
        <v>2755</v>
      </c>
      <c r="CP28" s="74" t="s">
        <v>2754</v>
      </c>
      <c r="CQ28" s="74" t="s">
        <v>2756</v>
      </c>
      <c r="CR28" s="74" t="s">
        <v>2754</v>
      </c>
      <c r="CS28" s="74" t="s">
        <v>2756</v>
      </c>
      <c r="CT28" s="74" t="s">
        <v>2754</v>
      </c>
      <c r="CU28" s="74" t="s">
        <v>2757</v>
      </c>
      <c r="CV28" s="74" t="s">
        <v>2754</v>
      </c>
      <c r="CW28" s="74" t="s">
        <v>2758</v>
      </c>
      <c r="CX28" s="74" t="s">
        <v>2754</v>
      </c>
      <c r="CY28" s="74" t="s">
        <v>2678</v>
      </c>
      <c r="CZ28" s="74" t="s">
        <v>2754</v>
      </c>
      <c r="DA28" s="74" t="s">
        <v>2525</v>
      </c>
      <c r="DB28" s="74" t="s">
        <v>2754</v>
      </c>
      <c r="DC28" s="74" t="s">
        <v>2658</v>
      </c>
      <c r="DD28" s="74" t="s">
        <v>2754</v>
      </c>
      <c r="DE28" s="74" t="s">
        <v>2658</v>
      </c>
      <c r="DF28" s="74" t="s">
        <v>2754</v>
      </c>
      <c r="DG28" s="74" t="s">
        <v>2658</v>
      </c>
      <c r="DH28" s="74" t="s">
        <v>2754</v>
      </c>
      <c r="DI28" s="74" t="s">
        <v>2658</v>
      </c>
      <c r="DJ28" s="74" t="s">
        <v>2754</v>
      </c>
      <c r="DK28" s="74" t="s">
        <v>2658</v>
      </c>
      <c r="DL28" s="74" t="s">
        <v>2754</v>
      </c>
      <c r="DM28" s="74" t="s">
        <v>2680</v>
      </c>
      <c r="DN28" s="74" t="s">
        <v>2133</v>
      </c>
      <c r="DO28" s="74" t="s">
        <v>2680</v>
      </c>
      <c r="DP28" s="74" t="s">
        <v>2133</v>
      </c>
      <c r="DQ28" s="74" t="s">
        <v>2680</v>
      </c>
      <c r="DR28" s="74" t="s">
        <v>2133</v>
      </c>
      <c r="DS28" s="74" t="s">
        <v>2730</v>
      </c>
      <c r="DT28" s="74" t="s">
        <v>2133</v>
      </c>
      <c r="DU28" s="74" t="s">
        <v>2730</v>
      </c>
      <c r="DV28" s="74" t="s">
        <v>2133</v>
      </c>
      <c r="DW28" s="74" t="s">
        <v>2730</v>
      </c>
      <c r="DX28" s="74" t="s">
        <v>2133</v>
      </c>
      <c r="DY28" s="74" t="s">
        <v>2730</v>
      </c>
      <c r="DZ28" s="74" t="s">
        <v>2133</v>
      </c>
      <c r="EA28" s="74" t="s">
        <v>2730</v>
      </c>
      <c r="EB28" s="74" t="s">
        <v>2133</v>
      </c>
      <c r="EC28" s="74" t="s">
        <v>2730</v>
      </c>
      <c r="ED28" s="74" t="s">
        <v>2133</v>
      </c>
      <c r="EE28" s="74" t="s">
        <v>2759</v>
      </c>
      <c r="EF28" s="74" t="s">
        <v>2133</v>
      </c>
      <c r="EG28" s="74" t="s">
        <v>2754</v>
      </c>
      <c r="EH28" s="74" t="s">
        <v>2133</v>
      </c>
      <c r="EI28" s="74" t="s">
        <v>2530</v>
      </c>
      <c r="EJ28" s="74" t="s">
        <v>2214</v>
      </c>
      <c r="EK28" s="74" t="s">
        <v>2143</v>
      </c>
      <c r="EL28" s="74" t="s">
        <v>2214</v>
      </c>
      <c r="EM28" s="74" t="s">
        <v>2141</v>
      </c>
      <c r="EN28" s="74" t="s">
        <v>2165</v>
      </c>
      <c r="EO28" s="74" t="s">
        <v>2141</v>
      </c>
      <c r="EP28" s="74" t="s">
        <v>2165</v>
      </c>
      <c r="EQ28" s="74" t="s">
        <v>2141</v>
      </c>
      <c r="ER28" s="74" t="s">
        <v>2165</v>
      </c>
      <c r="ES28" s="74" t="s">
        <v>2178</v>
      </c>
      <c r="ET28" s="74" t="s">
        <v>2180</v>
      </c>
      <c r="EU28" s="74" t="s">
        <v>2178</v>
      </c>
      <c r="EV28" s="74" t="s">
        <v>2180</v>
      </c>
      <c r="EW28" s="74" t="s">
        <v>2178</v>
      </c>
      <c r="EX28" s="74" t="s">
        <v>2180</v>
      </c>
      <c r="EY28" s="74" t="s">
        <v>2178</v>
      </c>
      <c r="EZ28" s="74" t="s">
        <v>2180</v>
      </c>
      <c r="FA28" s="74" t="s">
        <v>2163</v>
      </c>
      <c r="FB28" s="74" t="s">
        <v>2180</v>
      </c>
      <c r="FC28" s="74" t="s">
        <v>2151</v>
      </c>
      <c r="FD28" s="74" t="s">
        <v>2182</v>
      </c>
      <c r="FE28" s="74" t="s">
        <v>2182</v>
      </c>
      <c r="FF28" s="74" t="s">
        <v>2182</v>
      </c>
      <c r="FG28" s="74" t="s">
        <v>2182</v>
      </c>
      <c r="FH28" s="74" t="s">
        <v>2182</v>
      </c>
      <c r="FI28" s="74" t="s">
        <v>2217</v>
      </c>
      <c r="FJ28" s="74" t="s">
        <v>2217</v>
      </c>
      <c r="FK28" s="74" t="s">
        <v>2217</v>
      </c>
      <c r="FL28" s="74" t="s">
        <v>2217</v>
      </c>
      <c r="FM28" s="74" t="s">
        <v>2220</v>
      </c>
      <c r="FN28" s="74" t="s">
        <v>2217</v>
      </c>
      <c r="FO28" s="74" t="s">
        <v>2220</v>
      </c>
      <c r="FP28" s="74" t="s">
        <v>2217</v>
      </c>
      <c r="FQ28" s="74" t="s">
        <v>2220</v>
      </c>
      <c r="FR28" s="74" t="s">
        <v>2217</v>
      </c>
      <c r="FS28" s="74" t="s">
        <v>2220</v>
      </c>
      <c r="FT28" s="74" t="s">
        <v>2217</v>
      </c>
      <c r="FU28" s="74" t="s">
        <v>2220</v>
      </c>
      <c r="FV28" s="74" t="s">
        <v>2217</v>
      </c>
      <c r="FW28" s="74" t="s">
        <v>2220</v>
      </c>
      <c r="FX28" s="74" t="s">
        <v>2217</v>
      </c>
      <c r="FY28" s="74" t="s">
        <v>2220</v>
      </c>
      <c r="FZ28" s="74" t="s">
        <v>2217</v>
      </c>
      <c r="GA28" s="74" t="s">
        <v>2220</v>
      </c>
      <c r="GB28" s="74" t="s">
        <v>2217</v>
      </c>
      <c r="GC28" s="74" t="s">
        <v>2182</v>
      </c>
      <c r="GD28" s="74" t="s">
        <v>2217</v>
      </c>
      <c r="GE28" s="74" t="s">
        <v>2182</v>
      </c>
      <c r="GF28" s="74" t="s">
        <v>2217</v>
      </c>
      <c r="GG28" s="74" t="s">
        <v>2182</v>
      </c>
      <c r="GH28" s="74" t="s">
        <v>2217</v>
      </c>
      <c r="GI28" s="74" t="s">
        <v>2182</v>
      </c>
      <c r="GJ28" s="74" t="s">
        <v>2217</v>
      </c>
      <c r="GK28" s="74" t="s">
        <v>2182</v>
      </c>
      <c r="GL28" s="74" t="s">
        <v>2217</v>
      </c>
      <c r="GM28" s="74" t="s">
        <v>2182</v>
      </c>
      <c r="GN28" s="74" t="s">
        <v>2217</v>
      </c>
      <c r="GO28" s="74" t="s">
        <v>2182</v>
      </c>
      <c r="GP28" s="74" t="s">
        <v>2217</v>
      </c>
      <c r="GQ28" s="74" t="s">
        <v>2182</v>
      </c>
      <c r="GR28" s="74" t="s">
        <v>2217</v>
      </c>
      <c r="GS28" s="74" t="s">
        <v>2180</v>
      </c>
      <c r="GT28" s="74" t="s">
        <v>2217</v>
      </c>
      <c r="GU28" s="74" t="s">
        <v>2178</v>
      </c>
      <c r="GV28" s="74" t="s">
        <v>2217</v>
      </c>
      <c r="GW28" s="74" t="s">
        <v>2178</v>
      </c>
      <c r="GX28" s="74" t="s">
        <v>2217</v>
      </c>
      <c r="GY28" s="74" t="s">
        <v>2182</v>
      </c>
      <c r="GZ28" s="74" t="s">
        <v>2217</v>
      </c>
      <c r="HA28" s="74" t="s">
        <v>2182</v>
      </c>
      <c r="HB28" s="74" t="s">
        <v>2217</v>
      </c>
      <c r="HC28" s="74" t="s">
        <v>2182</v>
      </c>
      <c r="HD28" s="74" t="s">
        <v>2217</v>
      </c>
      <c r="HE28" s="74" t="s">
        <v>2182</v>
      </c>
      <c r="HF28" s="74" t="s">
        <v>2217</v>
      </c>
      <c r="HG28" s="74" t="s">
        <v>2182</v>
      </c>
      <c r="HH28" s="74" t="s">
        <v>2217</v>
      </c>
      <c r="HI28" s="74" t="s">
        <v>2182</v>
      </c>
      <c r="HJ28" s="74" t="s">
        <v>2217</v>
      </c>
      <c r="HK28" s="74" t="s">
        <v>2182</v>
      </c>
      <c r="HL28" s="74" t="s">
        <v>2217</v>
      </c>
      <c r="HM28" s="74" t="s">
        <v>2180</v>
      </c>
      <c r="HN28" s="74" t="s">
        <v>2217</v>
      </c>
      <c r="HO28" s="74" t="s">
        <v>2182</v>
      </c>
      <c r="HP28" s="74" t="s">
        <v>2217</v>
      </c>
      <c r="HQ28" s="74" t="s">
        <v>2182</v>
      </c>
      <c r="HR28" s="74" t="s">
        <v>2217</v>
      </c>
      <c r="HS28" s="74" t="s">
        <v>2182</v>
      </c>
      <c r="HT28" s="74" t="s">
        <v>2217</v>
      </c>
      <c r="HU28" s="74" t="s">
        <v>2208</v>
      </c>
      <c r="HV28" s="74" t="s">
        <v>2208</v>
      </c>
      <c r="HW28" s="74" t="s">
        <v>2208</v>
      </c>
      <c r="HX28" s="74" t="s">
        <v>2208</v>
      </c>
      <c r="HY28" s="74" t="s">
        <v>2208</v>
      </c>
      <c r="HZ28" s="74" t="s">
        <v>2208</v>
      </c>
      <c r="IA28" s="74" t="s">
        <v>2208</v>
      </c>
      <c r="IB28" s="74" t="s">
        <v>2208</v>
      </c>
      <c r="IC28" s="74" t="s">
        <v>2208</v>
      </c>
      <c r="ID28" s="74" t="s">
        <v>2208</v>
      </c>
      <c r="IE28" s="74" t="s">
        <v>2208</v>
      </c>
      <c r="IF28" s="74" t="s">
        <v>2208</v>
      </c>
      <c r="IG28" s="74" t="s">
        <v>2208</v>
      </c>
      <c r="IH28" s="74" t="s">
        <v>2208</v>
      </c>
      <c r="II28" s="74" t="s">
        <v>2208</v>
      </c>
      <c r="IJ28" s="74" t="s">
        <v>2208</v>
      </c>
      <c r="IK28" s="74" t="s">
        <v>2208</v>
      </c>
      <c r="IL28" s="74" t="s">
        <v>2208</v>
      </c>
      <c r="IM28" s="74" t="s">
        <v>2208</v>
      </c>
      <c r="IN28" s="74" t="s">
        <v>2208</v>
      </c>
      <c r="IO28" s="74" t="s">
        <v>2208</v>
      </c>
      <c r="IP28" s="74" t="s">
        <v>2208</v>
      </c>
      <c r="IQ28" s="74" t="s">
        <v>2208</v>
      </c>
      <c r="IR28" s="74" t="s">
        <v>2208</v>
      </c>
      <c r="IS28" s="74" t="s">
        <v>2217</v>
      </c>
      <c r="IT28" s="74" t="s">
        <v>2208</v>
      </c>
      <c r="IU28" s="74" t="s">
        <v>2217</v>
      </c>
      <c r="IV28" s="74" t="s">
        <v>2208</v>
      </c>
      <c r="IW28" s="595" t="s">
        <v>2208</v>
      </c>
      <c r="IX28" s="595" t="s">
        <v>2208</v>
      </c>
    </row>
    <row r="29" customHeight="1" spans="1:258">
      <c r="A29" s="582"/>
      <c r="B29" s="582" t="s">
        <v>2760</v>
      </c>
      <c r="C29" s="582" t="s">
        <v>2761</v>
      </c>
      <c r="D29" s="582" t="s">
        <v>2762</v>
      </c>
      <c r="E29" s="583" t="s">
        <v>2761</v>
      </c>
      <c r="F29" s="583" t="s">
        <v>2762</v>
      </c>
      <c r="G29" s="583" t="s">
        <v>2763</v>
      </c>
      <c r="H29" s="583" t="s">
        <v>2764</v>
      </c>
      <c r="I29" s="583" t="s">
        <v>2765</v>
      </c>
      <c r="J29" s="583" t="s">
        <v>2766</v>
      </c>
      <c r="K29" s="583" t="s">
        <v>2767</v>
      </c>
      <c r="L29" s="583" t="s">
        <v>2766</v>
      </c>
      <c r="M29" s="583" t="s">
        <v>2768</v>
      </c>
      <c r="N29" s="583" t="s">
        <v>2764</v>
      </c>
      <c r="O29" s="583" t="s">
        <v>2769</v>
      </c>
      <c r="P29" s="583" t="s">
        <v>2770</v>
      </c>
      <c r="Q29" s="583" t="s">
        <v>2769</v>
      </c>
      <c r="R29" s="583" t="s">
        <v>2770</v>
      </c>
      <c r="S29" s="583" t="s">
        <v>2771</v>
      </c>
      <c r="T29" s="583" t="s">
        <v>2771</v>
      </c>
      <c r="U29" s="583" t="s">
        <v>2771</v>
      </c>
      <c r="V29" s="583" t="s">
        <v>2771</v>
      </c>
      <c r="W29" s="583" t="s">
        <v>2761</v>
      </c>
      <c r="X29" s="583" t="s">
        <v>2772</v>
      </c>
      <c r="Y29" s="583" t="s">
        <v>2762</v>
      </c>
      <c r="Z29" s="583" t="s">
        <v>2761</v>
      </c>
      <c r="AA29" s="583" t="s">
        <v>2773</v>
      </c>
      <c r="AB29" s="583" t="s">
        <v>2774</v>
      </c>
      <c r="AC29" s="583" t="s">
        <v>2775</v>
      </c>
      <c r="AD29" s="583" t="s">
        <v>2776</v>
      </c>
      <c r="AE29" s="583" t="s">
        <v>2775</v>
      </c>
      <c r="AF29" s="583" t="s">
        <v>2776</v>
      </c>
      <c r="AG29" s="583" t="s">
        <v>2775</v>
      </c>
      <c r="AH29" s="583" t="s">
        <v>2776</v>
      </c>
      <c r="AI29" s="583" t="s">
        <v>2777</v>
      </c>
      <c r="AJ29" s="583" t="s">
        <v>2775</v>
      </c>
      <c r="AK29" s="583" t="s">
        <v>2777</v>
      </c>
      <c r="AL29" s="583" t="s">
        <v>2775</v>
      </c>
      <c r="AM29" s="583" t="s">
        <v>2777</v>
      </c>
      <c r="AN29" s="583" t="s">
        <v>2775</v>
      </c>
      <c r="AO29" s="583" t="s">
        <v>2777</v>
      </c>
      <c r="AP29" s="583" t="s">
        <v>2775</v>
      </c>
      <c r="AQ29" s="583" t="s">
        <v>2778</v>
      </c>
      <c r="AR29" s="583" t="s">
        <v>2779</v>
      </c>
      <c r="AS29" s="583" t="s">
        <v>2778</v>
      </c>
      <c r="AT29" s="583" t="s">
        <v>2779</v>
      </c>
      <c r="AU29" s="583" t="s">
        <v>2778</v>
      </c>
      <c r="AV29" s="583" t="s">
        <v>2779</v>
      </c>
      <c r="AW29" s="583" t="s">
        <v>2778</v>
      </c>
      <c r="AX29" s="583" t="s">
        <v>2779</v>
      </c>
      <c r="AY29" s="583" t="s">
        <v>2778</v>
      </c>
      <c r="AZ29" s="583" t="s">
        <v>2779</v>
      </c>
      <c r="BA29" s="74" t="s">
        <v>2780</v>
      </c>
      <c r="BB29" s="74" t="s">
        <v>2779</v>
      </c>
      <c r="BC29" s="74" t="s">
        <v>2780</v>
      </c>
      <c r="BD29" s="74" t="s">
        <v>2779</v>
      </c>
      <c r="BE29" s="74" t="s">
        <v>2780</v>
      </c>
      <c r="BF29" s="74" t="s">
        <v>2779</v>
      </c>
      <c r="BG29" s="74" t="s">
        <v>2780</v>
      </c>
      <c r="BH29" s="74" t="s">
        <v>2781</v>
      </c>
      <c r="BI29" s="74" t="s">
        <v>2782</v>
      </c>
      <c r="BJ29" s="74" t="s">
        <v>2781</v>
      </c>
      <c r="BK29" s="74" t="s">
        <v>2783</v>
      </c>
      <c r="BL29" s="74" t="s">
        <v>2781</v>
      </c>
      <c r="BM29" s="74" t="s">
        <v>2783</v>
      </c>
      <c r="BN29" s="74" t="s">
        <v>2781</v>
      </c>
      <c r="BO29" s="74" t="s">
        <v>2784</v>
      </c>
      <c r="BP29" s="74" t="s">
        <v>2781</v>
      </c>
      <c r="BQ29" s="74" t="s">
        <v>2782</v>
      </c>
      <c r="BR29" s="74" t="s">
        <v>2517</v>
      </c>
      <c r="BS29" s="74" t="s">
        <v>2778</v>
      </c>
      <c r="BT29" s="74" t="s">
        <v>2780</v>
      </c>
      <c r="BU29" s="74" t="s">
        <v>2778</v>
      </c>
      <c r="BV29" s="74" t="s">
        <v>2780</v>
      </c>
      <c r="BW29" s="74" t="s">
        <v>2778</v>
      </c>
      <c r="BX29" s="74" t="s">
        <v>2780</v>
      </c>
      <c r="BY29" s="74" t="s">
        <v>2785</v>
      </c>
      <c r="BZ29" s="74" t="s">
        <v>2786</v>
      </c>
      <c r="CA29" s="74" t="s">
        <v>2785</v>
      </c>
      <c r="CB29" s="74" t="s">
        <v>2786</v>
      </c>
      <c r="CC29" s="74" t="s">
        <v>2787</v>
      </c>
      <c r="CD29" s="74" t="s">
        <v>2788</v>
      </c>
      <c r="CE29" s="74" t="s">
        <v>2789</v>
      </c>
      <c r="CF29" s="74" t="s">
        <v>2788</v>
      </c>
      <c r="CG29" s="74" t="s">
        <v>2789</v>
      </c>
      <c r="CH29" s="74" t="s">
        <v>2788</v>
      </c>
      <c r="CI29" s="74" t="s">
        <v>2790</v>
      </c>
      <c r="CJ29" s="74" t="s">
        <v>2788</v>
      </c>
      <c r="CK29" s="74" t="s">
        <v>2780</v>
      </c>
      <c r="CL29" s="74" t="s">
        <v>2517</v>
      </c>
      <c r="CM29" s="74" t="s">
        <v>2791</v>
      </c>
      <c r="CN29" s="74" t="s">
        <v>2517</v>
      </c>
      <c r="CO29" s="74" t="s">
        <v>2785</v>
      </c>
      <c r="CP29" s="74" t="s">
        <v>2792</v>
      </c>
      <c r="CQ29" s="74" t="s">
        <v>2785</v>
      </c>
      <c r="CR29" s="74" t="s">
        <v>2792</v>
      </c>
      <c r="CS29" s="74" t="s">
        <v>2785</v>
      </c>
      <c r="CT29" s="74" t="s">
        <v>2792</v>
      </c>
      <c r="CU29" s="74" t="s">
        <v>2786</v>
      </c>
      <c r="CV29" s="74" t="s">
        <v>2793</v>
      </c>
      <c r="CW29" s="74" t="s">
        <v>2786</v>
      </c>
      <c r="CX29" s="74" t="s">
        <v>2793</v>
      </c>
      <c r="CY29" s="74" t="s">
        <v>2794</v>
      </c>
      <c r="CZ29" s="74" t="s">
        <v>2793</v>
      </c>
      <c r="DA29" s="74" t="s">
        <v>2794</v>
      </c>
      <c r="DB29" s="74" t="s">
        <v>2793</v>
      </c>
      <c r="DC29" s="74" t="s">
        <v>2795</v>
      </c>
      <c r="DD29" s="74" t="s">
        <v>2793</v>
      </c>
      <c r="DE29" s="74" t="s">
        <v>2518</v>
      </c>
      <c r="DF29" s="74" t="s">
        <v>2793</v>
      </c>
      <c r="DG29" s="74" t="s">
        <v>2788</v>
      </c>
      <c r="DH29" s="74" t="s">
        <v>2793</v>
      </c>
      <c r="DI29" s="74" t="s">
        <v>2785</v>
      </c>
      <c r="DJ29" s="74" t="s">
        <v>2796</v>
      </c>
      <c r="DK29" s="74" t="s">
        <v>2797</v>
      </c>
      <c r="DL29" s="74" t="s">
        <v>2796</v>
      </c>
      <c r="DM29" s="74" t="s">
        <v>2787</v>
      </c>
      <c r="DN29" s="74" t="s">
        <v>2796</v>
      </c>
      <c r="DO29" s="74" t="s">
        <v>2787</v>
      </c>
      <c r="DP29" s="74" t="s">
        <v>2796</v>
      </c>
      <c r="DQ29" s="74" t="s">
        <v>2787</v>
      </c>
      <c r="DR29" s="74" t="s">
        <v>2796</v>
      </c>
      <c r="DS29" s="74" t="s">
        <v>2798</v>
      </c>
      <c r="DT29" s="74" t="s">
        <v>2796</v>
      </c>
      <c r="DU29" s="74" t="s">
        <v>2799</v>
      </c>
      <c r="DV29" s="74" t="s">
        <v>2796</v>
      </c>
      <c r="DW29" s="74" t="s">
        <v>2799</v>
      </c>
      <c r="DX29" s="74" t="s">
        <v>2796</v>
      </c>
      <c r="DY29" s="74" t="s">
        <v>2799</v>
      </c>
      <c r="DZ29" s="74" t="s">
        <v>2796</v>
      </c>
      <c r="EA29" s="74" t="s">
        <v>2799</v>
      </c>
      <c r="EB29" s="74" t="s">
        <v>2796</v>
      </c>
      <c r="EC29" s="74" t="s">
        <v>2799</v>
      </c>
      <c r="ED29" s="74" t="s">
        <v>2796</v>
      </c>
      <c r="EE29" s="74" t="s">
        <v>2799</v>
      </c>
      <c r="EF29" s="74" t="s">
        <v>2796</v>
      </c>
      <c r="EG29" s="74" t="s">
        <v>2799</v>
      </c>
      <c r="EH29" s="74" t="s">
        <v>2796</v>
      </c>
      <c r="EI29" s="74" t="s">
        <v>2799</v>
      </c>
      <c r="EJ29" s="74" t="s">
        <v>2796</v>
      </c>
      <c r="EK29" s="74" t="s">
        <v>2799</v>
      </c>
      <c r="EL29" s="74" t="s">
        <v>2796</v>
      </c>
      <c r="EM29" s="74" t="s">
        <v>2800</v>
      </c>
      <c r="EN29" s="74" t="s">
        <v>2801</v>
      </c>
      <c r="EO29" s="74" t="s">
        <v>2800</v>
      </c>
      <c r="EP29" s="74" t="s">
        <v>2801</v>
      </c>
      <c r="EQ29" s="74" t="s">
        <v>2800</v>
      </c>
      <c r="ER29" s="74" t="s">
        <v>2801</v>
      </c>
      <c r="ES29" s="74" t="s">
        <v>2522</v>
      </c>
      <c r="ET29" s="74" t="s">
        <v>2322</v>
      </c>
      <c r="EU29" s="74" t="s">
        <v>2522</v>
      </c>
      <c r="EV29" s="74" t="s">
        <v>2322</v>
      </c>
      <c r="EW29" s="74" t="s">
        <v>2324</v>
      </c>
      <c r="EX29" s="74" t="s">
        <v>2337</v>
      </c>
      <c r="EY29" s="74" t="s">
        <v>2324</v>
      </c>
      <c r="EZ29" s="74" t="s">
        <v>2337</v>
      </c>
      <c r="FA29" s="74" t="s">
        <v>2324</v>
      </c>
      <c r="FB29" s="74" t="s">
        <v>2337</v>
      </c>
      <c r="FC29" s="74" t="s">
        <v>2549</v>
      </c>
      <c r="FD29" s="74" t="s">
        <v>2337</v>
      </c>
      <c r="FE29" s="74" t="s">
        <v>2336</v>
      </c>
      <c r="FF29" s="74" t="s">
        <v>2341</v>
      </c>
      <c r="FG29" s="74" t="s">
        <v>2336</v>
      </c>
      <c r="FH29" s="74" t="s">
        <v>2341</v>
      </c>
      <c r="FI29" s="74" t="s">
        <v>2336</v>
      </c>
      <c r="FJ29" s="74" t="s">
        <v>2341</v>
      </c>
      <c r="FK29" s="74" t="s">
        <v>2336</v>
      </c>
      <c r="FL29" s="74" t="s">
        <v>2341</v>
      </c>
      <c r="FM29" s="74" t="s">
        <v>2802</v>
      </c>
      <c r="FN29" s="74" t="s">
        <v>2341</v>
      </c>
      <c r="FO29" s="74" t="s">
        <v>2802</v>
      </c>
      <c r="FP29" s="74" t="s">
        <v>2341</v>
      </c>
      <c r="FQ29" s="74" t="s">
        <v>2803</v>
      </c>
      <c r="FR29" s="74" t="s">
        <v>2341</v>
      </c>
      <c r="FS29" s="74" t="s">
        <v>2803</v>
      </c>
      <c r="FT29" s="74" t="s">
        <v>2341</v>
      </c>
      <c r="FU29" s="74" t="s">
        <v>2803</v>
      </c>
      <c r="FV29" s="74" t="s">
        <v>2341</v>
      </c>
      <c r="FW29" s="74" t="s">
        <v>2804</v>
      </c>
      <c r="FX29" s="74" t="s">
        <v>2493</v>
      </c>
      <c r="FY29" s="74" t="s">
        <v>2551</v>
      </c>
      <c r="FZ29" s="74" t="s">
        <v>2493</v>
      </c>
      <c r="GA29" s="74" t="s">
        <v>2805</v>
      </c>
      <c r="GB29" s="74" t="s">
        <v>2493</v>
      </c>
      <c r="GC29" s="74" t="s">
        <v>2805</v>
      </c>
      <c r="GD29" s="74" t="s">
        <v>2493</v>
      </c>
      <c r="GE29" s="74" t="s">
        <v>2509</v>
      </c>
      <c r="GF29" s="74" t="s">
        <v>2493</v>
      </c>
      <c r="GG29" s="74" t="s">
        <v>2509</v>
      </c>
      <c r="GH29" s="74" t="s">
        <v>2493</v>
      </c>
      <c r="GI29" s="74" t="s">
        <v>2509</v>
      </c>
      <c r="GJ29" s="74" t="s">
        <v>2493</v>
      </c>
      <c r="GK29" s="74" t="s">
        <v>2806</v>
      </c>
      <c r="GL29" s="74" t="s">
        <v>2493</v>
      </c>
      <c r="GM29" s="74" t="s">
        <v>2806</v>
      </c>
      <c r="GN29" s="74" t="s">
        <v>2493</v>
      </c>
      <c r="GO29" s="74" t="s">
        <v>2806</v>
      </c>
      <c r="GP29" s="74" t="s">
        <v>2493</v>
      </c>
      <c r="GQ29" s="74" t="s">
        <v>2509</v>
      </c>
      <c r="GR29" s="74" t="s">
        <v>2493</v>
      </c>
      <c r="GS29" s="74" t="s">
        <v>2509</v>
      </c>
      <c r="GT29" s="74" t="s">
        <v>2493</v>
      </c>
      <c r="GU29" s="74" t="s">
        <v>2509</v>
      </c>
      <c r="GV29" s="74" t="s">
        <v>2493</v>
      </c>
      <c r="GW29" s="74" t="s">
        <v>2509</v>
      </c>
      <c r="GX29" s="74" t="s">
        <v>2493</v>
      </c>
      <c r="GY29" s="74" t="s">
        <v>2509</v>
      </c>
      <c r="GZ29" s="74" t="s">
        <v>2493</v>
      </c>
      <c r="HA29" s="74" t="s">
        <v>2807</v>
      </c>
      <c r="HB29" s="74" t="s">
        <v>2493</v>
      </c>
      <c r="HC29" s="74" t="s">
        <v>2807</v>
      </c>
      <c r="HD29" s="74" t="s">
        <v>2493</v>
      </c>
      <c r="HE29" s="74" t="s">
        <v>2807</v>
      </c>
      <c r="HF29" s="74" t="s">
        <v>2493</v>
      </c>
      <c r="HG29" s="74" t="s">
        <v>2807</v>
      </c>
      <c r="HH29" s="74" t="s">
        <v>2493</v>
      </c>
      <c r="HI29" s="74" t="s">
        <v>2807</v>
      </c>
      <c r="HJ29" s="74" t="s">
        <v>2493</v>
      </c>
      <c r="HK29" s="74" t="s">
        <v>2807</v>
      </c>
      <c r="HL29" s="74" t="s">
        <v>2493</v>
      </c>
      <c r="HM29" s="74" t="s">
        <v>2336</v>
      </c>
      <c r="HN29" s="74" t="s">
        <v>2493</v>
      </c>
      <c r="HO29" s="74" t="s">
        <v>2332</v>
      </c>
      <c r="HP29" s="74" t="s">
        <v>2808</v>
      </c>
      <c r="HQ29" s="74" t="s">
        <v>2332</v>
      </c>
      <c r="HR29" s="74" t="s">
        <v>2808</v>
      </c>
      <c r="HS29" s="74" t="s">
        <v>2332</v>
      </c>
      <c r="HT29" s="74" t="s">
        <v>2808</v>
      </c>
      <c r="HU29" s="74" t="s">
        <v>2332</v>
      </c>
      <c r="HV29" s="74" t="s">
        <v>2808</v>
      </c>
      <c r="HW29" s="74" t="s">
        <v>2549</v>
      </c>
      <c r="HX29" s="74" t="s">
        <v>2808</v>
      </c>
      <c r="HY29" s="74" t="s">
        <v>2549</v>
      </c>
      <c r="HZ29" s="74" t="s">
        <v>2808</v>
      </c>
      <c r="IA29" s="74" t="s">
        <v>2549</v>
      </c>
      <c r="IB29" s="74" t="s">
        <v>2808</v>
      </c>
      <c r="IC29" s="74" t="s">
        <v>2493</v>
      </c>
      <c r="ID29" s="74" t="s">
        <v>457</v>
      </c>
      <c r="IE29" s="74" t="s">
        <v>2493</v>
      </c>
      <c r="IF29" s="74" t="s">
        <v>457</v>
      </c>
      <c r="IG29" s="74" t="s">
        <v>2334</v>
      </c>
      <c r="IH29" s="74" t="s">
        <v>2559</v>
      </c>
      <c r="II29" s="74" t="s">
        <v>2346</v>
      </c>
      <c r="IJ29" s="74" t="s">
        <v>2559</v>
      </c>
      <c r="IK29" s="74" t="s">
        <v>2346</v>
      </c>
      <c r="IL29" s="74" t="s">
        <v>2559</v>
      </c>
      <c r="IM29" s="74" t="s">
        <v>2346</v>
      </c>
      <c r="IN29" s="74" t="s">
        <v>2559</v>
      </c>
      <c r="IO29" s="74" t="s">
        <v>2346</v>
      </c>
      <c r="IP29" s="74" t="s">
        <v>2559</v>
      </c>
      <c r="IQ29" s="74" t="s">
        <v>2809</v>
      </c>
      <c r="IR29" s="74" t="s">
        <v>2583</v>
      </c>
      <c r="IS29" s="74" t="s">
        <v>2550</v>
      </c>
      <c r="IT29" s="74" t="s">
        <v>2583</v>
      </c>
      <c r="IU29" s="74" t="s">
        <v>2550</v>
      </c>
      <c r="IV29" s="74" t="s">
        <v>2583</v>
      </c>
      <c r="IW29" s="595" t="s">
        <v>2342</v>
      </c>
      <c r="IX29" s="595" t="s">
        <v>2583</v>
      </c>
    </row>
    <row r="30" customHeight="1" spans="1:258">
      <c r="A30" s="582"/>
      <c r="B30" s="582" t="s">
        <v>2810</v>
      </c>
      <c r="C30" s="582" t="s">
        <v>2527</v>
      </c>
      <c r="D30" s="582" t="s">
        <v>2657</v>
      </c>
      <c r="E30" s="583" t="s">
        <v>2527</v>
      </c>
      <c r="F30" s="583" t="s">
        <v>2657</v>
      </c>
      <c r="G30" s="583" t="s">
        <v>2811</v>
      </c>
      <c r="H30" s="583" t="s">
        <v>2657</v>
      </c>
      <c r="I30" s="583" t="s">
        <v>2812</v>
      </c>
      <c r="J30" s="583" t="s">
        <v>2245</v>
      </c>
      <c r="K30" s="583" t="s">
        <v>2661</v>
      </c>
      <c r="L30" s="583" t="s">
        <v>2245</v>
      </c>
      <c r="M30" s="583" t="s">
        <v>2813</v>
      </c>
      <c r="N30" s="583" t="s">
        <v>2675</v>
      </c>
      <c r="O30" s="583" t="s">
        <v>2813</v>
      </c>
      <c r="P30" s="583" t="s">
        <v>2675</v>
      </c>
      <c r="Q30" s="583" t="s">
        <v>2813</v>
      </c>
      <c r="R30" s="583" t="s">
        <v>2675</v>
      </c>
      <c r="S30" s="583" t="s">
        <v>2813</v>
      </c>
      <c r="T30" s="583" t="s">
        <v>2675</v>
      </c>
      <c r="U30" s="583" t="s">
        <v>2813</v>
      </c>
      <c r="V30" s="583" t="s">
        <v>2675</v>
      </c>
      <c r="W30" s="583" t="s">
        <v>2813</v>
      </c>
      <c r="X30" s="583" t="s">
        <v>2675</v>
      </c>
      <c r="Y30" s="583" t="s">
        <v>2813</v>
      </c>
      <c r="Z30" s="583" t="s">
        <v>2675</v>
      </c>
      <c r="AA30" s="583" t="s">
        <v>2814</v>
      </c>
      <c r="AB30" s="583" t="s">
        <v>2815</v>
      </c>
      <c r="AC30" s="583" t="s">
        <v>2816</v>
      </c>
      <c r="AD30" s="583" t="s">
        <v>2657</v>
      </c>
      <c r="AE30" s="583" t="s">
        <v>2816</v>
      </c>
      <c r="AF30" s="583" t="s">
        <v>2657</v>
      </c>
      <c r="AG30" s="583" t="s">
        <v>2816</v>
      </c>
      <c r="AH30" s="583" t="s">
        <v>2657</v>
      </c>
      <c r="AI30" s="583" t="s">
        <v>2525</v>
      </c>
      <c r="AJ30" s="583" t="s">
        <v>2817</v>
      </c>
      <c r="AK30" s="583" t="s">
        <v>2525</v>
      </c>
      <c r="AL30" s="583" t="s">
        <v>2817</v>
      </c>
      <c r="AM30" s="583" t="s">
        <v>2525</v>
      </c>
      <c r="AN30" s="583" t="s">
        <v>2817</v>
      </c>
      <c r="AO30" s="583" t="s">
        <v>2525</v>
      </c>
      <c r="AP30" s="583" t="s">
        <v>2817</v>
      </c>
      <c r="AQ30" s="583" t="s">
        <v>2525</v>
      </c>
      <c r="AR30" s="583" t="s">
        <v>2658</v>
      </c>
      <c r="AS30" s="583" t="s">
        <v>2525</v>
      </c>
      <c r="AT30" s="583" t="s">
        <v>2658</v>
      </c>
      <c r="AU30" s="583" t="s">
        <v>2525</v>
      </c>
      <c r="AV30" s="583" t="s">
        <v>2658</v>
      </c>
      <c r="AW30" s="583" t="s">
        <v>2525</v>
      </c>
      <c r="AX30" s="583" t="s">
        <v>2658</v>
      </c>
      <c r="AY30" s="583" t="s">
        <v>2525</v>
      </c>
      <c r="AZ30" s="583" t="s">
        <v>2658</v>
      </c>
      <c r="BA30" s="74" t="s">
        <v>2818</v>
      </c>
      <c r="BB30" s="74" t="s">
        <v>2525</v>
      </c>
      <c r="BC30" s="74" t="s">
        <v>2818</v>
      </c>
      <c r="BD30" s="74" t="s">
        <v>2525</v>
      </c>
      <c r="BE30" s="74" t="s">
        <v>2818</v>
      </c>
      <c r="BF30" s="74" t="s">
        <v>2525</v>
      </c>
      <c r="BG30" s="74" t="s">
        <v>2678</v>
      </c>
      <c r="BH30" s="74" t="s">
        <v>2525</v>
      </c>
      <c r="BI30" s="74" t="s">
        <v>2678</v>
      </c>
      <c r="BJ30" s="74" t="s">
        <v>2525</v>
      </c>
      <c r="BK30" s="74" t="s">
        <v>2526</v>
      </c>
      <c r="BL30" s="74" t="s">
        <v>2525</v>
      </c>
      <c r="BM30" s="74" t="s">
        <v>2526</v>
      </c>
      <c r="BN30" s="74" t="s">
        <v>2525</v>
      </c>
      <c r="BO30" s="74" t="s">
        <v>2525</v>
      </c>
      <c r="BP30" s="74" t="s">
        <v>2525</v>
      </c>
      <c r="BQ30" s="74" t="s">
        <v>2527</v>
      </c>
      <c r="BR30" s="74" t="s">
        <v>2527</v>
      </c>
      <c r="BS30" s="74" t="s">
        <v>2527</v>
      </c>
      <c r="BT30" s="74" t="s">
        <v>2527</v>
      </c>
      <c r="BU30" s="74" t="s">
        <v>2525</v>
      </c>
      <c r="BV30" s="74" t="s">
        <v>2527</v>
      </c>
      <c r="BW30" s="74" t="s">
        <v>2657</v>
      </c>
      <c r="BX30" s="74" t="s">
        <v>2527</v>
      </c>
      <c r="BY30" s="74" t="s">
        <v>2658</v>
      </c>
      <c r="BZ30" s="74" t="s">
        <v>2527</v>
      </c>
      <c r="CA30" s="74" t="s">
        <v>2658</v>
      </c>
      <c r="CB30" s="74" t="s">
        <v>2527</v>
      </c>
      <c r="CC30" s="74" t="s">
        <v>2658</v>
      </c>
      <c r="CD30" s="74" t="s">
        <v>2527</v>
      </c>
      <c r="CE30" s="74" t="s">
        <v>2658</v>
      </c>
      <c r="CF30" s="74" t="s">
        <v>2527</v>
      </c>
      <c r="CG30" s="74" t="s">
        <v>2658</v>
      </c>
      <c r="CH30" s="74" t="s">
        <v>2527</v>
      </c>
      <c r="CI30" s="74" t="s">
        <v>2658</v>
      </c>
      <c r="CJ30" s="74" t="s">
        <v>2527</v>
      </c>
      <c r="CK30" s="74" t="s">
        <v>2658</v>
      </c>
      <c r="CL30" s="74" t="s">
        <v>2527</v>
      </c>
      <c r="CM30" s="74" t="s">
        <v>2675</v>
      </c>
      <c r="CN30" s="74" t="s">
        <v>2527</v>
      </c>
      <c r="CO30" s="74" t="s">
        <v>2524</v>
      </c>
      <c r="CP30" s="74" t="s">
        <v>2525</v>
      </c>
      <c r="CQ30" s="74" t="s">
        <v>2524</v>
      </c>
      <c r="CR30" s="74" t="s">
        <v>2525</v>
      </c>
      <c r="CS30" s="74" t="s">
        <v>2524</v>
      </c>
      <c r="CT30" s="74" t="s">
        <v>2525</v>
      </c>
      <c r="CU30" s="74" t="s">
        <v>2245</v>
      </c>
      <c r="CV30" s="74" t="s">
        <v>2525</v>
      </c>
      <c r="CW30" s="74" t="s">
        <v>2245</v>
      </c>
      <c r="CX30" s="74" t="s">
        <v>2525</v>
      </c>
      <c r="CY30" s="74" t="s">
        <v>2249</v>
      </c>
      <c r="CZ30" s="74" t="s">
        <v>2525</v>
      </c>
      <c r="DA30" s="74" t="s">
        <v>2249</v>
      </c>
      <c r="DB30" s="74" t="s">
        <v>2525</v>
      </c>
      <c r="DC30" s="74" t="s">
        <v>2249</v>
      </c>
      <c r="DD30" s="74" t="s">
        <v>2525</v>
      </c>
      <c r="DE30" s="74" t="s">
        <v>2677</v>
      </c>
      <c r="DF30" s="74" t="s">
        <v>2525</v>
      </c>
      <c r="DG30" s="74" t="s">
        <v>2371</v>
      </c>
      <c r="DH30" s="74" t="s">
        <v>2525</v>
      </c>
      <c r="DI30" s="74" t="s">
        <v>2382</v>
      </c>
      <c r="DJ30" s="74" t="s">
        <v>2245</v>
      </c>
      <c r="DK30" s="74" t="s">
        <v>2382</v>
      </c>
      <c r="DL30" s="74" t="s">
        <v>2245</v>
      </c>
      <c r="DM30" s="74" t="s">
        <v>2382</v>
      </c>
      <c r="DN30" s="74" t="s">
        <v>2245</v>
      </c>
      <c r="DO30" s="74" t="s">
        <v>2382</v>
      </c>
      <c r="DP30" s="74" t="s">
        <v>2245</v>
      </c>
      <c r="DQ30" s="74" t="s">
        <v>2382</v>
      </c>
      <c r="DR30" s="74" t="s">
        <v>2245</v>
      </c>
      <c r="DS30" s="74" t="s">
        <v>2382</v>
      </c>
      <c r="DT30" s="74" t="s">
        <v>2245</v>
      </c>
      <c r="DU30" s="74" t="s">
        <v>2382</v>
      </c>
      <c r="DV30" s="74" t="s">
        <v>2245</v>
      </c>
      <c r="DW30" s="74" t="s">
        <v>2251</v>
      </c>
      <c r="DX30" s="74" t="s">
        <v>2525</v>
      </c>
      <c r="DY30" s="74" t="s">
        <v>2251</v>
      </c>
      <c r="DZ30" s="74" t="s">
        <v>2525</v>
      </c>
      <c r="EA30" s="74" t="s">
        <v>2251</v>
      </c>
      <c r="EB30" s="74" t="s">
        <v>2525</v>
      </c>
      <c r="EC30" s="74" t="s">
        <v>2251</v>
      </c>
      <c r="ED30" s="74" t="s">
        <v>2525</v>
      </c>
      <c r="EE30" s="74" t="s">
        <v>2529</v>
      </c>
      <c r="EF30" s="74" t="s">
        <v>2525</v>
      </c>
      <c r="EG30" s="74" t="s">
        <v>2529</v>
      </c>
      <c r="EH30" s="74" t="s">
        <v>2525</v>
      </c>
      <c r="EI30" s="74" t="s">
        <v>2584</v>
      </c>
      <c r="EJ30" s="74" t="s">
        <v>2658</v>
      </c>
      <c r="EK30" s="74" t="s">
        <v>2584</v>
      </c>
      <c r="EL30" s="74" t="s">
        <v>2658</v>
      </c>
      <c r="EM30" s="74" t="s">
        <v>2654</v>
      </c>
      <c r="EN30" s="74" t="s">
        <v>2658</v>
      </c>
      <c r="EO30" s="74" t="s">
        <v>2654</v>
      </c>
      <c r="EP30" s="74" t="s">
        <v>2658</v>
      </c>
      <c r="EQ30" s="74" t="s">
        <v>2246</v>
      </c>
      <c r="ER30" s="74" t="s">
        <v>2658</v>
      </c>
      <c r="ES30" s="74" t="s">
        <v>2657</v>
      </c>
      <c r="ET30" s="74" t="s">
        <v>2658</v>
      </c>
      <c r="EU30" s="74" t="s">
        <v>2657</v>
      </c>
      <c r="EV30" s="74" t="s">
        <v>2658</v>
      </c>
      <c r="EW30" s="74" t="s">
        <v>2657</v>
      </c>
      <c r="EX30" s="74" t="s">
        <v>2658</v>
      </c>
      <c r="EY30" s="74" t="s">
        <v>2657</v>
      </c>
      <c r="EZ30" s="74" t="s">
        <v>2658</v>
      </c>
      <c r="FA30" s="74" t="s">
        <v>2657</v>
      </c>
      <c r="FB30" s="74" t="s">
        <v>2658</v>
      </c>
      <c r="FC30" s="74" t="s">
        <v>2584</v>
      </c>
      <c r="FD30" s="74" t="s">
        <v>2657</v>
      </c>
      <c r="FE30" s="74" t="s">
        <v>2661</v>
      </c>
      <c r="FF30" s="74" t="s">
        <v>2658</v>
      </c>
      <c r="FG30" s="74" t="s">
        <v>2660</v>
      </c>
      <c r="FH30" s="74" t="s">
        <v>2662</v>
      </c>
      <c r="FI30" s="74" t="s">
        <v>2660</v>
      </c>
      <c r="FJ30" s="74" t="s">
        <v>2662</v>
      </c>
      <c r="FK30" s="74" t="s">
        <v>2662</v>
      </c>
      <c r="FL30" s="74" t="s">
        <v>2662</v>
      </c>
      <c r="FM30" s="74" t="s">
        <v>2816</v>
      </c>
      <c r="FN30" s="74" t="s">
        <v>2662</v>
      </c>
      <c r="FO30" s="74" t="s">
        <v>2816</v>
      </c>
      <c r="FP30" s="74" t="s">
        <v>2662</v>
      </c>
      <c r="FQ30" s="74" t="s">
        <v>2662</v>
      </c>
      <c r="FR30" s="74" t="s">
        <v>2662</v>
      </c>
      <c r="FS30" s="74" t="s">
        <v>2662</v>
      </c>
      <c r="FT30" s="74" t="s">
        <v>2662</v>
      </c>
      <c r="FU30" s="74" t="s">
        <v>2658</v>
      </c>
      <c r="FV30" s="74" t="s">
        <v>2662</v>
      </c>
      <c r="FW30" s="74" t="s">
        <v>2658</v>
      </c>
      <c r="FX30" s="74" t="s">
        <v>2662</v>
      </c>
      <c r="FY30" s="74" t="s">
        <v>2658</v>
      </c>
      <c r="FZ30" s="74" t="s">
        <v>2662</v>
      </c>
      <c r="GA30" s="74" t="s">
        <v>2658</v>
      </c>
      <c r="GB30" s="74" t="s">
        <v>2662</v>
      </c>
      <c r="GC30" s="74" t="s">
        <v>2658</v>
      </c>
      <c r="GD30" s="74" t="s">
        <v>2662</v>
      </c>
      <c r="GE30" s="74" t="s">
        <v>2658</v>
      </c>
      <c r="GF30" s="74" t="s">
        <v>2662</v>
      </c>
      <c r="GG30" s="74" t="s">
        <v>2658</v>
      </c>
      <c r="GH30" s="74" t="s">
        <v>2662</v>
      </c>
      <c r="GI30" s="74" t="s">
        <v>2658</v>
      </c>
      <c r="GJ30" s="74" t="s">
        <v>2662</v>
      </c>
      <c r="GK30" s="74" t="s">
        <v>2658</v>
      </c>
      <c r="GL30" s="74" t="s">
        <v>2662</v>
      </c>
      <c r="GM30" s="74" t="s">
        <v>2658</v>
      </c>
      <c r="GN30" s="74" t="s">
        <v>2662</v>
      </c>
      <c r="GO30" s="74" t="s">
        <v>2662</v>
      </c>
      <c r="GP30" s="74" t="s">
        <v>2174</v>
      </c>
      <c r="GQ30" s="74" t="s">
        <v>2662</v>
      </c>
      <c r="GR30" s="74" t="s">
        <v>2174</v>
      </c>
      <c r="GS30" s="74" t="s">
        <v>2662</v>
      </c>
      <c r="GT30" s="74" t="s">
        <v>2174</v>
      </c>
      <c r="GU30" s="74" t="s">
        <v>2662</v>
      </c>
      <c r="GV30" s="74" t="s">
        <v>2174</v>
      </c>
      <c r="GW30" s="74" t="s">
        <v>2662</v>
      </c>
      <c r="GX30" s="74" t="s">
        <v>2174</v>
      </c>
      <c r="GY30" s="74" t="s">
        <v>2663</v>
      </c>
      <c r="GZ30" s="74" t="s">
        <v>2664</v>
      </c>
      <c r="HA30" s="74" t="s">
        <v>2663</v>
      </c>
      <c r="HB30" s="74" t="s">
        <v>2664</v>
      </c>
      <c r="HC30" s="74" t="s">
        <v>2663</v>
      </c>
      <c r="HD30" s="74" t="s">
        <v>2664</v>
      </c>
      <c r="HE30" s="74" t="s">
        <v>2663</v>
      </c>
      <c r="HF30" s="74" t="s">
        <v>2664</v>
      </c>
      <c r="HG30" s="74" t="s">
        <v>2663</v>
      </c>
      <c r="HH30" s="74" t="s">
        <v>2664</v>
      </c>
      <c r="HI30" s="74" t="s">
        <v>2663</v>
      </c>
      <c r="HJ30" s="74" t="s">
        <v>2664</v>
      </c>
      <c r="HK30" s="74" t="s">
        <v>2663</v>
      </c>
      <c r="HL30" s="74" t="s">
        <v>2664</v>
      </c>
      <c r="HM30" s="74" t="s">
        <v>2663</v>
      </c>
      <c r="HN30" s="74" t="s">
        <v>2664</v>
      </c>
      <c r="HO30" s="74" t="s">
        <v>2173</v>
      </c>
      <c r="HP30" s="74" t="s">
        <v>2664</v>
      </c>
      <c r="HQ30" s="74" t="s">
        <v>2173</v>
      </c>
      <c r="HR30" s="74" t="s">
        <v>2664</v>
      </c>
      <c r="HS30" s="74" t="s">
        <v>2664</v>
      </c>
      <c r="HT30" s="74" t="s">
        <v>2664</v>
      </c>
      <c r="HU30" s="74" t="s">
        <v>2135</v>
      </c>
      <c r="HV30" s="74" t="s">
        <v>2218</v>
      </c>
      <c r="HW30" s="74" t="s">
        <v>2681</v>
      </c>
      <c r="HX30" s="74" t="s">
        <v>2218</v>
      </c>
      <c r="HY30" s="74" t="s">
        <v>2681</v>
      </c>
      <c r="HZ30" s="74" t="s">
        <v>2218</v>
      </c>
      <c r="IA30" s="74" t="s">
        <v>2681</v>
      </c>
      <c r="IB30" s="74" t="s">
        <v>2218</v>
      </c>
      <c r="IC30" s="74" t="s">
        <v>2681</v>
      </c>
      <c r="ID30" s="74" t="s">
        <v>2218</v>
      </c>
      <c r="IE30" s="74" t="s">
        <v>2218</v>
      </c>
      <c r="IF30" s="74" t="s">
        <v>2218</v>
      </c>
      <c r="IG30" s="74" t="s">
        <v>2218</v>
      </c>
      <c r="IH30" s="74" t="s">
        <v>2218</v>
      </c>
      <c r="II30" s="74" t="s">
        <v>2218</v>
      </c>
      <c r="IJ30" s="74" t="s">
        <v>2218</v>
      </c>
      <c r="IK30" s="74" t="s">
        <v>2218</v>
      </c>
      <c r="IL30" s="74" t="s">
        <v>2218</v>
      </c>
      <c r="IM30" s="74" t="s">
        <v>2218</v>
      </c>
      <c r="IN30" s="74" t="s">
        <v>2218</v>
      </c>
      <c r="IO30" s="74" t="s">
        <v>2218</v>
      </c>
      <c r="IP30" s="74" t="s">
        <v>2218</v>
      </c>
      <c r="IQ30" s="74" t="s">
        <v>2141</v>
      </c>
      <c r="IR30" s="74" t="s">
        <v>2218</v>
      </c>
      <c r="IS30" s="74" t="s">
        <v>2141</v>
      </c>
      <c r="IT30" s="74" t="s">
        <v>2218</v>
      </c>
      <c r="IU30" s="74" t="s">
        <v>2218</v>
      </c>
      <c r="IV30" s="74" t="s">
        <v>2218</v>
      </c>
      <c r="IW30" s="595" t="s">
        <v>2218</v>
      </c>
      <c r="IX30" s="595" t="s">
        <v>2218</v>
      </c>
    </row>
    <row r="31" customHeight="1" spans="1:258">
      <c r="A31" s="582"/>
      <c r="B31" s="582" t="s">
        <v>2819</v>
      </c>
      <c r="C31" s="582" t="s">
        <v>2135</v>
      </c>
      <c r="D31" s="582" t="s">
        <v>2134</v>
      </c>
      <c r="E31" s="583" t="s">
        <v>2820</v>
      </c>
      <c r="F31" s="583" t="s">
        <v>2134</v>
      </c>
      <c r="G31" s="583" t="s">
        <v>2821</v>
      </c>
      <c r="H31" s="583" t="s">
        <v>2134</v>
      </c>
      <c r="I31" s="583" t="s">
        <v>2720</v>
      </c>
      <c r="J31" s="583" t="s">
        <v>2176</v>
      </c>
      <c r="K31" s="583" t="s">
        <v>2822</v>
      </c>
      <c r="L31" s="583" t="s">
        <v>2176</v>
      </c>
      <c r="M31" s="583" t="s">
        <v>2164</v>
      </c>
      <c r="N31" s="583" t="s">
        <v>2175</v>
      </c>
      <c r="O31" s="583" t="s">
        <v>2823</v>
      </c>
      <c r="P31" s="583" t="s">
        <v>2135</v>
      </c>
      <c r="Q31" s="583" t="s">
        <v>2823</v>
      </c>
      <c r="R31" s="583" t="s">
        <v>2135</v>
      </c>
      <c r="S31" s="583" t="s">
        <v>2823</v>
      </c>
      <c r="T31" s="583" t="s">
        <v>2135</v>
      </c>
      <c r="U31" s="583" t="s">
        <v>2823</v>
      </c>
      <c r="V31" s="583" t="s">
        <v>2135</v>
      </c>
      <c r="W31" s="583" t="s">
        <v>2824</v>
      </c>
      <c r="X31" s="583" t="s">
        <v>2135</v>
      </c>
      <c r="Y31" s="583" t="s">
        <v>2175</v>
      </c>
      <c r="Z31" s="583" t="s">
        <v>2135</v>
      </c>
      <c r="AA31" s="583" t="s">
        <v>2825</v>
      </c>
      <c r="AB31" s="583" t="s">
        <v>2826</v>
      </c>
      <c r="AC31" s="583" t="s">
        <v>2129</v>
      </c>
      <c r="AD31" s="583" t="s">
        <v>2135</v>
      </c>
      <c r="AE31" s="583" t="s">
        <v>2129</v>
      </c>
      <c r="AF31" s="583" t="s">
        <v>2135</v>
      </c>
      <c r="AG31" s="583" t="s">
        <v>2141</v>
      </c>
      <c r="AH31" s="583" t="s">
        <v>2135</v>
      </c>
      <c r="AI31" s="583" t="s">
        <v>2141</v>
      </c>
      <c r="AJ31" s="583" t="s">
        <v>2135</v>
      </c>
      <c r="AK31" s="583" t="s">
        <v>2141</v>
      </c>
      <c r="AL31" s="583" t="s">
        <v>2135</v>
      </c>
      <c r="AM31" s="583" t="s">
        <v>2141</v>
      </c>
      <c r="AN31" s="583" t="s">
        <v>2135</v>
      </c>
      <c r="AO31" s="583" t="s">
        <v>2141</v>
      </c>
      <c r="AP31" s="583" t="s">
        <v>2135</v>
      </c>
      <c r="AQ31" s="583" t="s">
        <v>2692</v>
      </c>
      <c r="AR31" s="583" t="s">
        <v>2143</v>
      </c>
      <c r="AS31" s="583" t="s">
        <v>2692</v>
      </c>
      <c r="AT31" s="583" t="s">
        <v>2165</v>
      </c>
      <c r="AU31" s="583" t="s">
        <v>2692</v>
      </c>
      <c r="AV31" s="583" t="s">
        <v>2165</v>
      </c>
      <c r="AW31" s="583" t="s">
        <v>2143</v>
      </c>
      <c r="AX31" s="583" t="s">
        <v>2165</v>
      </c>
      <c r="AY31" s="583" t="s">
        <v>2143</v>
      </c>
      <c r="AZ31" s="583" t="s">
        <v>2165</v>
      </c>
      <c r="BA31" s="74" t="s">
        <v>2692</v>
      </c>
      <c r="BB31" s="74" t="s">
        <v>2191</v>
      </c>
      <c r="BC31" s="74" t="s">
        <v>2692</v>
      </c>
      <c r="BD31" s="74" t="s">
        <v>2191</v>
      </c>
      <c r="BE31" s="74" t="s">
        <v>2692</v>
      </c>
      <c r="BF31" s="74" t="s">
        <v>2191</v>
      </c>
      <c r="BG31" s="74" t="s">
        <v>2214</v>
      </c>
      <c r="BH31" s="74" t="s">
        <v>2143</v>
      </c>
      <c r="BI31" s="74" t="s">
        <v>2214</v>
      </c>
      <c r="BJ31" s="74" t="s">
        <v>2143</v>
      </c>
      <c r="BK31" s="74" t="s">
        <v>2214</v>
      </c>
      <c r="BL31" s="74" t="s">
        <v>2143</v>
      </c>
      <c r="BM31" s="74" t="s">
        <v>2214</v>
      </c>
      <c r="BN31" s="74" t="s">
        <v>2143</v>
      </c>
      <c r="BO31" s="74" t="s">
        <v>2214</v>
      </c>
      <c r="BP31" s="74" t="s">
        <v>2143</v>
      </c>
      <c r="BQ31" s="74" t="s">
        <v>2214</v>
      </c>
      <c r="BR31" s="74" t="s">
        <v>2163</v>
      </c>
      <c r="BS31" s="74" t="s">
        <v>2692</v>
      </c>
      <c r="BT31" s="74" t="s">
        <v>2163</v>
      </c>
      <c r="BU31" s="74" t="s">
        <v>2165</v>
      </c>
      <c r="BV31" s="74" t="s">
        <v>2163</v>
      </c>
      <c r="BW31" s="74" t="s">
        <v>2165</v>
      </c>
      <c r="BX31" s="74" t="s">
        <v>2163</v>
      </c>
      <c r="BY31" s="74" t="s">
        <v>2214</v>
      </c>
      <c r="BZ31" s="74" t="s">
        <v>2163</v>
      </c>
      <c r="CA31" s="74" t="s">
        <v>2165</v>
      </c>
      <c r="CB31" s="74" t="s">
        <v>2163</v>
      </c>
      <c r="CC31" s="74" t="s">
        <v>2165</v>
      </c>
      <c r="CD31" s="74" t="s">
        <v>2163</v>
      </c>
      <c r="CE31" s="74" t="s">
        <v>2165</v>
      </c>
      <c r="CF31" s="74" t="s">
        <v>2163</v>
      </c>
      <c r="CG31" s="74" t="s">
        <v>2165</v>
      </c>
      <c r="CH31" s="74" t="s">
        <v>2163</v>
      </c>
      <c r="CI31" s="74" t="s">
        <v>2178</v>
      </c>
      <c r="CJ31" s="74" t="s">
        <v>2163</v>
      </c>
      <c r="CK31" s="74" t="s">
        <v>2157</v>
      </c>
      <c r="CL31" s="74" t="s">
        <v>2163</v>
      </c>
      <c r="CM31" s="74" t="s">
        <v>2164</v>
      </c>
      <c r="CN31" s="74" t="s">
        <v>2163</v>
      </c>
      <c r="CO31" s="74" t="s">
        <v>2177</v>
      </c>
      <c r="CP31" s="74" t="s">
        <v>2163</v>
      </c>
      <c r="CQ31" s="74" t="s">
        <v>2750</v>
      </c>
      <c r="CR31" s="74" t="s">
        <v>2143</v>
      </c>
      <c r="CS31" s="74" t="s">
        <v>2750</v>
      </c>
      <c r="CT31" s="74" t="s">
        <v>2143</v>
      </c>
      <c r="CU31" s="74" t="s">
        <v>2173</v>
      </c>
      <c r="CV31" s="74" t="s">
        <v>2143</v>
      </c>
      <c r="CW31" s="74" t="s">
        <v>2173</v>
      </c>
      <c r="CX31" s="74" t="s">
        <v>2143</v>
      </c>
      <c r="CY31" s="74" t="s">
        <v>2173</v>
      </c>
      <c r="CZ31" s="74" t="s">
        <v>2143</v>
      </c>
      <c r="DA31" s="74" t="s">
        <v>2173</v>
      </c>
      <c r="DB31" s="74" t="s">
        <v>2143</v>
      </c>
      <c r="DC31" s="74" t="s">
        <v>2173</v>
      </c>
      <c r="DD31" s="74" t="s">
        <v>2143</v>
      </c>
      <c r="DE31" s="74" t="s">
        <v>2173</v>
      </c>
      <c r="DF31" s="74" t="s">
        <v>2143</v>
      </c>
      <c r="DG31" s="74" t="s">
        <v>2759</v>
      </c>
      <c r="DH31" s="74" t="s">
        <v>2184</v>
      </c>
      <c r="DI31" s="74" t="s">
        <v>2756</v>
      </c>
      <c r="DJ31" s="74" t="s">
        <v>2135</v>
      </c>
      <c r="DK31" s="74" t="s">
        <v>2678</v>
      </c>
      <c r="DL31" s="74" t="s">
        <v>2135</v>
      </c>
      <c r="DM31" s="74" t="s">
        <v>2527</v>
      </c>
      <c r="DN31" s="74" t="s">
        <v>2141</v>
      </c>
      <c r="DO31" s="74" t="s">
        <v>2527</v>
      </c>
      <c r="DP31" s="74" t="s">
        <v>2141</v>
      </c>
      <c r="DQ31" s="74" t="s">
        <v>2527</v>
      </c>
      <c r="DR31" s="74" t="s">
        <v>2141</v>
      </c>
      <c r="DS31" s="74" t="s">
        <v>2525</v>
      </c>
      <c r="DT31" s="74" t="s">
        <v>2143</v>
      </c>
      <c r="DU31" s="74" t="s">
        <v>2525</v>
      </c>
      <c r="DV31" s="74" t="s">
        <v>2143</v>
      </c>
      <c r="DW31" s="74" t="s">
        <v>2720</v>
      </c>
      <c r="DX31" s="74" t="s">
        <v>2165</v>
      </c>
      <c r="DY31" s="74" t="s">
        <v>2686</v>
      </c>
      <c r="DZ31" s="74" t="s">
        <v>2180</v>
      </c>
      <c r="EA31" s="74" t="s">
        <v>2686</v>
      </c>
      <c r="EB31" s="74" t="s">
        <v>2180</v>
      </c>
      <c r="EC31" s="74" t="s">
        <v>2686</v>
      </c>
      <c r="ED31" s="74" t="s">
        <v>2180</v>
      </c>
      <c r="EE31" s="74" t="s">
        <v>2132</v>
      </c>
      <c r="EF31" s="74" t="s">
        <v>2182</v>
      </c>
      <c r="EG31" s="74" t="s">
        <v>2132</v>
      </c>
      <c r="EH31" s="74" t="s">
        <v>2182</v>
      </c>
      <c r="EI31" s="74" t="s">
        <v>2129</v>
      </c>
      <c r="EJ31" s="74" t="s">
        <v>2182</v>
      </c>
      <c r="EK31" s="74" t="s">
        <v>2129</v>
      </c>
      <c r="EL31" s="74" t="s">
        <v>2182</v>
      </c>
      <c r="EM31" s="74" t="s">
        <v>2129</v>
      </c>
      <c r="EN31" s="74" t="s">
        <v>2182</v>
      </c>
      <c r="EO31" s="74" t="s">
        <v>2129</v>
      </c>
      <c r="EP31" s="74" t="s">
        <v>2182</v>
      </c>
      <c r="EQ31" s="74" t="s">
        <v>2216</v>
      </c>
      <c r="ER31" s="74" t="s">
        <v>2217</v>
      </c>
      <c r="ES31" s="74" t="s">
        <v>2180</v>
      </c>
      <c r="ET31" s="74" t="s">
        <v>2208</v>
      </c>
      <c r="EU31" s="74" t="s">
        <v>2180</v>
      </c>
      <c r="EV31" s="74" t="s">
        <v>2208</v>
      </c>
      <c r="EW31" s="74" t="s">
        <v>2180</v>
      </c>
      <c r="EX31" s="74" t="s">
        <v>2208</v>
      </c>
      <c r="EY31" s="74" t="s">
        <v>2180</v>
      </c>
      <c r="EZ31" s="74" t="s">
        <v>2208</v>
      </c>
      <c r="FA31" s="74" t="s">
        <v>2180</v>
      </c>
      <c r="FB31" s="74" t="s">
        <v>2208</v>
      </c>
      <c r="FC31" s="74" t="s">
        <v>2180</v>
      </c>
      <c r="FD31" s="74" t="s">
        <v>2208</v>
      </c>
      <c r="FE31" s="74" t="s">
        <v>2178</v>
      </c>
      <c r="FF31" s="74" t="s">
        <v>2217</v>
      </c>
      <c r="FG31" s="74" t="s">
        <v>2180</v>
      </c>
      <c r="FH31" s="74" t="s">
        <v>2217</v>
      </c>
      <c r="FI31" s="74" t="s">
        <v>2180</v>
      </c>
      <c r="FJ31" s="74" t="s">
        <v>2217</v>
      </c>
      <c r="FK31" s="74" t="s">
        <v>2151</v>
      </c>
      <c r="FL31" s="74" t="s">
        <v>2217</v>
      </c>
      <c r="FM31" s="74" t="s">
        <v>2180</v>
      </c>
      <c r="FN31" s="74" t="s">
        <v>2217</v>
      </c>
      <c r="FO31" s="74" t="s">
        <v>2182</v>
      </c>
      <c r="FP31" s="74" t="s">
        <v>2217</v>
      </c>
      <c r="FQ31" s="74" t="s">
        <v>2182</v>
      </c>
      <c r="FR31" s="74" t="s">
        <v>2217</v>
      </c>
      <c r="FS31" s="74" t="s">
        <v>2182</v>
      </c>
      <c r="FT31" s="74" t="s">
        <v>2217</v>
      </c>
      <c r="FU31" s="74" t="s">
        <v>2180</v>
      </c>
      <c r="FV31" s="74" t="s">
        <v>2217</v>
      </c>
      <c r="FW31" s="74" t="s">
        <v>2180</v>
      </c>
      <c r="FX31" s="74" t="s">
        <v>2217</v>
      </c>
      <c r="FY31" s="74" t="s">
        <v>2180</v>
      </c>
      <c r="FZ31" s="74" t="s">
        <v>2182</v>
      </c>
      <c r="GA31" s="74" t="s">
        <v>2180</v>
      </c>
      <c r="GB31" s="74" t="s">
        <v>2182</v>
      </c>
      <c r="GC31" s="74" t="s">
        <v>2185</v>
      </c>
      <c r="GD31" s="74" t="s">
        <v>2182</v>
      </c>
      <c r="GE31" s="74" t="s">
        <v>2185</v>
      </c>
      <c r="GF31" s="74" t="s">
        <v>2182</v>
      </c>
      <c r="GG31" s="74" t="s">
        <v>2185</v>
      </c>
      <c r="GH31" s="74" t="s">
        <v>2182</v>
      </c>
      <c r="GI31" s="74" t="s">
        <v>2185</v>
      </c>
      <c r="GJ31" s="74" t="s">
        <v>2182</v>
      </c>
      <c r="GK31" s="74" t="s">
        <v>2185</v>
      </c>
      <c r="GL31" s="74" t="s">
        <v>2182</v>
      </c>
      <c r="GM31" s="74" t="s">
        <v>2185</v>
      </c>
      <c r="GN31" s="74" t="s">
        <v>2182</v>
      </c>
      <c r="GO31" s="74" t="s">
        <v>2183</v>
      </c>
      <c r="GP31" s="74" t="s">
        <v>2220</v>
      </c>
      <c r="GQ31" s="74" t="s">
        <v>2183</v>
      </c>
      <c r="GR31" s="74" t="s">
        <v>2220</v>
      </c>
      <c r="GS31" s="74" t="s">
        <v>2183</v>
      </c>
      <c r="GT31" s="74" t="s">
        <v>2220</v>
      </c>
      <c r="GU31" s="74" t="s">
        <v>2183</v>
      </c>
      <c r="GV31" s="74" t="s">
        <v>2220</v>
      </c>
      <c r="GW31" s="74" t="s">
        <v>2183</v>
      </c>
      <c r="GX31" s="74" t="s">
        <v>2220</v>
      </c>
      <c r="GY31" s="74" t="s">
        <v>2183</v>
      </c>
      <c r="GZ31" s="74" t="s">
        <v>2220</v>
      </c>
      <c r="HA31" s="74" t="s">
        <v>2183</v>
      </c>
      <c r="HB31" s="74" t="s">
        <v>2220</v>
      </c>
      <c r="HC31" s="74" t="s">
        <v>2183</v>
      </c>
      <c r="HD31" s="74" t="s">
        <v>2220</v>
      </c>
      <c r="HE31" s="74" t="s">
        <v>2183</v>
      </c>
      <c r="HF31" s="74" t="s">
        <v>2220</v>
      </c>
      <c r="HG31" s="74" t="s">
        <v>2183</v>
      </c>
      <c r="HH31" s="74" t="s">
        <v>2220</v>
      </c>
      <c r="HI31" s="74" t="s">
        <v>2183</v>
      </c>
      <c r="HJ31" s="74" t="s">
        <v>2220</v>
      </c>
      <c r="HK31" s="74" t="s">
        <v>2183</v>
      </c>
      <c r="HL31" s="74" t="s">
        <v>2220</v>
      </c>
      <c r="HM31" s="74" t="s">
        <v>2183</v>
      </c>
      <c r="HN31" s="74" t="s">
        <v>2220</v>
      </c>
      <c r="HO31" s="74" t="s">
        <v>2183</v>
      </c>
      <c r="HP31" s="74" t="s">
        <v>2220</v>
      </c>
      <c r="HQ31" s="74" t="s">
        <v>2183</v>
      </c>
      <c r="HR31" s="74" t="s">
        <v>2220</v>
      </c>
      <c r="HS31" s="74" t="s">
        <v>2183</v>
      </c>
      <c r="HT31" s="74" t="s">
        <v>2220</v>
      </c>
      <c r="HU31" s="74" t="s">
        <v>2183</v>
      </c>
      <c r="HV31" s="74" t="s">
        <v>2220</v>
      </c>
      <c r="HW31" s="74" t="s">
        <v>2182</v>
      </c>
      <c r="HX31" s="74" t="s">
        <v>2220</v>
      </c>
      <c r="HY31" s="74" t="s">
        <v>2182</v>
      </c>
      <c r="HZ31" s="74" t="s">
        <v>2220</v>
      </c>
      <c r="IA31" s="74" t="s">
        <v>2182</v>
      </c>
      <c r="IB31" s="74" t="s">
        <v>2220</v>
      </c>
      <c r="IC31" s="74" t="s">
        <v>2182</v>
      </c>
      <c r="ID31" s="74" t="s">
        <v>2220</v>
      </c>
      <c r="IE31" s="74" t="s">
        <v>2182</v>
      </c>
      <c r="IF31" s="74" t="s">
        <v>2220</v>
      </c>
      <c r="IG31" s="74" t="s">
        <v>2182</v>
      </c>
      <c r="IH31" s="74" t="s">
        <v>2220</v>
      </c>
      <c r="II31" s="74" t="s">
        <v>2182</v>
      </c>
      <c r="IJ31" s="74" t="s">
        <v>2220</v>
      </c>
      <c r="IK31" s="74" t="s">
        <v>2182</v>
      </c>
      <c r="IL31" s="74" t="s">
        <v>2220</v>
      </c>
      <c r="IM31" s="74" t="s">
        <v>2182</v>
      </c>
      <c r="IN31" s="74" t="s">
        <v>2220</v>
      </c>
      <c r="IO31" s="74" t="s">
        <v>2182</v>
      </c>
      <c r="IP31" s="74" t="s">
        <v>2220</v>
      </c>
      <c r="IQ31" s="74" t="s">
        <v>2182</v>
      </c>
      <c r="IR31" s="74" t="s">
        <v>2220</v>
      </c>
      <c r="IS31" s="74" t="s">
        <v>2182</v>
      </c>
      <c r="IT31" s="74" t="s">
        <v>2220</v>
      </c>
      <c r="IU31" s="74" t="s">
        <v>2217</v>
      </c>
      <c r="IV31" s="74" t="s">
        <v>2220</v>
      </c>
      <c r="IW31" s="595" t="s">
        <v>2208</v>
      </c>
      <c r="IX31" s="595" t="s">
        <v>2220</v>
      </c>
    </row>
    <row r="32" customHeight="1" spans="1:258">
      <c r="A32" s="582"/>
      <c r="B32" s="582" t="s">
        <v>2827</v>
      </c>
      <c r="C32" s="582" t="s">
        <v>2828</v>
      </c>
      <c r="D32" s="582" t="s">
        <v>2559</v>
      </c>
      <c r="E32" s="583" t="s">
        <v>2828</v>
      </c>
      <c r="F32" s="583" t="s">
        <v>2559</v>
      </c>
      <c r="G32" s="583" t="s">
        <v>2544</v>
      </c>
      <c r="H32" s="583" t="s">
        <v>2559</v>
      </c>
      <c r="I32" s="583" t="s">
        <v>2829</v>
      </c>
      <c r="J32" s="583" t="s">
        <v>2830</v>
      </c>
      <c r="K32" s="583" t="s">
        <v>2831</v>
      </c>
      <c r="L32" s="583" t="s">
        <v>2832</v>
      </c>
      <c r="M32" s="583" t="s">
        <v>2784</v>
      </c>
      <c r="N32" s="583" t="s">
        <v>2561</v>
      </c>
      <c r="O32" s="583" t="s">
        <v>2833</v>
      </c>
      <c r="P32" s="583" t="s">
        <v>2834</v>
      </c>
      <c r="Q32" s="583" t="s">
        <v>2833</v>
      </c>
      <c r="R32" s="583" t="s">
        <v>2834</v>
      </c>
      <c r="S32" s="583" t="s">
        <v>2320</v>
      </c>
      <c r="T32" s="583" t="s">
        <v>2834</v>
      </c>
      <c r="U32" s="583" t="s">
        <v>2835</v>
      </c>
      <c r="V32" s="583" t="s">
        <v>2834</v>
      </c>
      <c r="W32" s="583" t="s">
        <v>2332</v>
      </c>
      <c r="X32" s="583" t="s">
        <v>2553</v>
      </c>
      <c r="Y32" s="583" t="s">
        <v>2332</v>
      </c>
      <c r="Z32" s="583" t="s">
        <v>2553</v>
      </c>
      <c r="AA32" s="583" t="s">
        <v>2836</v>
      </c>
      <c r="AB32" s="583" t="s">
        <v>2837</v>
      </c>
      <c r="AC32" s="583" t="s">
        <v>2542</v>
      </c>
      <c r="AD32" s="583" t="s">
        <v>2553</v>
      </c>
      <c r="AE32" s="583" t="s">
        <v>2542</v>
      </c>
      <c r="AF32" s="583" t="s">
        <v>2553</v>
      </c>
      <c r="AG32" s="583" t="s">
        <v>2838</v>
      </c>
      <c r="AH32" s="583" t="s">
        <v>2809</v>
      </c>
      <c r="AI32" s="583" t="s">
        <v>2838</v>
      </c>
      <c r="AJ32" s="583" t="s">
        <v>2839</v>
      </c>
      <c r="AK32" s="583" t="s">
        <v>2838</v>
      </c>
      <c r="AL32" s="583" t="s">
        <v>2839</v>
      </c>
      <c r="AM32" s="583" t="s">
        <v>2838</v>
      </c>
      <c r="AN32" s="583" t="s">
        <v>2839</v>
      </c>
      <c r="AO32" s="583" t="s">
        <v>2838</v>
      </c>
      <c r="AP32" s="583" t="s">
        <v>2839</v>
      </c>
      <c r="AQ32" s="583" t="s">
        <v>2840</v>
      </c>
      <c r="AR32" s="583" t="s">
        <v>2841</v>
      </c>
      <c r="AS32" s="583" t="s">
        <v>2842</v>
      </c>
      <c r="AT32" s="583" t="s">
        <v>2576</v>
      </c>
      <c r="AU32" s="583" t="s">
        <v>2576</v>
      </c>
      <c r="AV32" s="583" t="s">
        <v>2571</v>
      </c>
      <c r="AW32" s="583" t="s">
        <v>2576</v>
      </c>
      <c r="AX32" s="583" t="s">
        <v>2571</v>
      </c>
      <c r="AY32" s="583" t="s">
        <v>2576</v>
      </c>
      <c r="AZ32" s="583" t="s">
        <v>2571</v>
      </c>
      <c r="BA32" s="74" t="s">
        <v>2503</v>
      </c>
      <c r="BB32" s="74" t="s">
        <v>2564</v>
      </c>
      <c r="BC32" s="74" t="s">
        <v>2503</v>
      </c>
      <c r="BD32" s="74" t="s">
        <v>2564</v>
      </c>
      <c r="BE32" s="74" t="s">
        <v>2503</v>
      </c>
      <c r="BF32" s="74" t="s">
        <v>2564</v>
      </c>
      <c r="BG32" s="74" t="s">
        <v>2532</v>
      </c>
      <c r="BH32" s="74" t="s">
        <v>2502</v>
      </c>
      <c r="BI32" s="74" t="s">
        <v>2515</v>
      </c>
      <c r="BJ32" s="74" t="s">
        <v>2830</v>
      </c>
      <c r="BK32" s="74" t="s">
        <v>2838</v>
      </c>
      <c r="BL32" s="74" t="s">
        <v>2830</v>
      </c>
      <c r="BM32" s="74" t="s">
        <v>2838</v>
      </c>
      <c r="BN32" s="74" t="s">
        <v>2830</v>
      </c>
      <c r="BO32" s="74" t="s">
        <v>2843</v>
      </c>
      <c r="BP32" s="74" t="s">
        <v>2830</v>
      </c>
      <c r="BQ32" s="74" t="s">
        <v>2844</v>
      </c>
      <c r="BR32" s="74" t="s">
        <v>2845</v>
      </c>
      <c r="BS32" s="74" t="s">
        <v>2844</v>
      </c>
      <c r="BT32" s="74" t="s">
        <v>2845</v>
      </c>
      <c r="BU32" s="74" t="s">
        <v>2318</v>
      </c>
      <c r="BV32" s="74" t="s">
        <v>457</v>
      </c>
      <c r="BW32" s="74" t="s">
        <v>2511</v>
      </c>
      <c r="BX32" s="74" t="s">
        <v>2553</v>
      </c>
      <c r="BY32" s="74" t="s">
        <v>2546</v>
      </c>
      <c r="BZ32" s="74" t="s">
        <v>2550</v>
      </c>
      <c r="CA32" s="74" t="s">
        <v>2514</v>
      </c>
      <c r="CB32" s="74" t="s">
        <v>2550</v>
      </c>
      <c r="CC32" s="74" t="s">
        <v>2511</v>
      </c>
      <c r="CD32" s="74" t="s">
        <v>2550</v>
      </c>
      <c r="CE32" s="74" t="s">
        <v>2511</v>
      </c>
      <c r="CF32" s="74" t="s">
        <v>2550</v>
      </c>
      <c r="CG32" s="74" t="s">
        <v>2511</v>
      </c>
      <c r="CH32" s="74" t="s">
        <v>2550</v>
      </c>
      <c r="CI32" s="74" t="s">
        <v>2327</v>
      </c>
      <c r="CJ32" s="74" t="s">
        <v>2550</v>
      </c>
      <c r="CK32" s="74" t="s">
        <v>2522</v>
      </c>
      <c r="CL32" s="74" t="s">
        <v>2550</v>
      </c>
      <c r="CM32" s="74" t="s">
        <v>2787</v>
      </c>
      <c r="CN32" s="74" t="s">
        <v>2337</v>
      </c>
      <c r="CO32" s="74" t="s">
        <v>2846</v>
      </c>
      <c r="CP32" s="74" t="s">
        <v>2513</v>
      </c>
      <c r="CQ32" s="74" t="s">
        <v>2847</v>
      </c>
      <c r="CR32" s="74" t="s">
        <v>2317</v>
      </c>
      <c r="CS32" s="74" t="s">
        <v>2847</v>
      </c>
      <c r="CT32" s="74" t="s">
        <v>2317</v>
      </c>
      <c r="CU32" s="74" t="s">
        <v>2846</v>
      </c>
      <c r="CV32" s="74" t="s">
        <v>2317</v>
      </c>
      <c r="CW32" s="74" t="s">
        <v>2846</v>
      </c>
      <c r="CX32" s="74" t="s">
        <v>2317</v>
      </c>
      <c r="CY32" s="74" t="s">
        <v>2848</v>
      </c>
      <c r="CZ32" s="74" t="s">
        <v>2317</v>
      </c>
      <c r="DA32" s="74" t="s">
        <v>2848</v>
      </c>
      <c r="DB32" s="74" t="s">
        <v>2601</v>
      </c>
      <c r="DC32" s="74" t="s">
        <v>2848</v>
      </c>
      <c r="DD32" s="74" t="s">
        <v>2516</v>
      </c>
      <c r="DE32" s="74" t="s">
        <v>2848</v>
      </c>
      <c r="DF32" s="74" t="s">
        <v>2601</v>
      </c>
      <c r="DG32" s="74" t="s">
        <v>2849</v>
      </c>
      <c r="DH32" s="74" t="s">
        <v>2521</v>
      </c>
      <c r="DI32" s="74" t="s">
        <v>2850</v>
      </c>
      <c r="DJ32" s="74" t="s">
        <v>2851</v>
      </c>
      <c r="DK32" s="74" t="s">
        <v>2852</v>
      </c>
      <c r="DL32" s="74" t="s">
        <v>2851</v>
      </c>
      <c r="DM32" s="74" t="s">
        <v>2853</v>
      </c>
      <c r="DN32" s="74" t="s">
        <v>2548</v>
      </c>
      <c r="DO32" s="74" t="s">
        <v>2853</v>
      </c>
      <c r="DP32" s="74" t="s">
        <v>2548</v>
      </c>
      <c r="DQ32" s="74" t="s">
        <v>2854</v>
      </c>
      <c r="DR32" s="74" t="s">
        <v>2855</v>
      </c>
      <c r="DS32" s="74" t="s">
        <v>2856</v>
      </c>
      <c r="DT32" s="74" t="s">
        <v>2793</v>
      </c>
      <c r="DU32" s="74" t="s">
        <v>2846</v>
      </c>
      <c r="DV32" s="74" t="s">
        <v>2320</v>
      </c>
      <c r="DW32" s="74" t="s">
        <v>2511</v>
      </c>
      <c r="DX32" s="74" t="s">
        <v>2543</v>
      </c>
      <c r="DY32" s="74" t="s">
        <v>2326</v>
      </c>
      <c r="DZ32" s="74" t="s">
        <v>2543</v>
      </c>
      <c r="EA32" s="74" t="s">
        <v>2326</v>
      </c>
      <c r="EB32" s="74" t="s">
        <v>2512</v>
      </c>
      <c r="EC32" s="74" t="s">
        <v>2326</v>
      </c>
      <c r="ED32" s="74" t="s">
        <v>2512</v>
      </c>
      <c r="EE32" s="74" t="s">
        <v>2326</v>
      </c>
      <c r="EF32" s="74" t="s">
        <v>2512</v>
      </c>
      <c r="EG32" s="74" t="s">
        <v>2513</v>
      </c>
      <c r="EH32" s="74" t="s">
        <v>2512</v>
      </c>
      <c r="EI32" s="74" t="s">
        <v>2809</v>
      </c>
      <c r="EJ32" s="74" t="s">
        <v>2809</v>
      </c>
      <c r="EK32" s="74" t="s">
        <v>2809</v>
      </c>
      <c r="EL32" s="74" t="s">
        <v>2809</v>
      </c>
      <c r="EM32" s="74" t="s">
        <v>2809</v>
      </c>
      <c r="EN32" s="74" t="s">
        <v>2809</v>
      </c>
      <c r="EO32" s="74" t="s">
        <v>2809</v>
      </c>
      <c r="EP32" s="74" t="s">
        <v>2809</v>
      </c>
      <c r="EQ32" s="74" t="s">
        <v>2809</v>
      </c>
      <c r="ER32" s="74" t="s">
        <v>457</v>
      </c>
      <c r="ES32" s="74" t="s">
        <v>2502</v>
      </c>
      <c r="ET32" s="74" t="s">
        <v>2572</v>
      </c>
      <c r="EU32" s="74" t="s">
        <v>2502</v>
      </c>
      <c r="EV32" s="74" t="s">
        <v>2572</v>
      </c>
      <c r="EW32" s="74" t="s">
        <v>2532</v>
      </c>
      <c r="EX32" s="74" t="s">
        <v>2503</v>
      </c>
      <c r="EY32" s="74" t="s">
        <v>2838</v>
      </c>
      <c r="EZ32" s="74" t="s">
        <v>2809</v>
      </c>
      <c r="FA32" s="74" t="s">
        <v>2547</v>
      </c>
      <c r="FB32" s="74" t="s">
        <v>2543</v>
      </c>
      <c r="FC32" s="74" t="s">
        <v>2518</v>
      </c>
      <c r="FD32" s="74" t="s">
        <v>2317</v>
      </c>
      <c r="FE32" s="74" t="s">
        <v>457</v>
      </c>
      <c r="FF32" s="74" t="s">
        <v>457</v>
      </c>
      <c r="FG32" s="74" t="s">
        <v>2528</v>
      </c>
      <c r="FH32" s="74" t="s">
        <v>2559</v>
      </c>
      <c r="FI32" s="74" t="s">
        <v>2528</v>
      </c>
      <c r="FJ32" s="74" t="s">
        <v>2528</v>
      </c>
      <c r="FK32" s="74" t="s">
        <v>2425</v>
      </c>
      <c r="FL32" s="74" t="s">
        <v>2583</v>
      </c>
      <c r="FM32" s="74" t="s">
        <v>2528</v>
      </c>
      <c r="FN32" s="74" t="s">
        <v>2583</v>
      </c>
      <c r="FO32" s="74" t="s">
        <v>2857</v>
      </c>
      <c r="FP32" s="74" t="s">
        <v>2583</v>
      </c>
      <c r="FQ32" s="74" t="s">
        <v>2556</v>
      </c>
      <c r="FR32" s="74" t="s">
        <v>2583</v>
      </c>
      <c r="FS32" s="74" t="s">
        <v>2552</v>
      </c>
      <c r="FT32" s="74" t="s">
        <v>2425</v>
      </c>
      <c r="FU32" s="74" t="s">
        <v>2552</v>
      </c>
      <c r="FV32" s="74" t="s">
        <v>2425</v>
      </c>
      <c r="FW32" s="74" t="s">
        <v>2552</v>
      </c>
      <c r="FX32" s="74" t="s">
        <v>2425</v>
      </c>
      <c r="FY32" s="74" t="s">
        <v>2552</v>
      </c>
      <c r="FZ32" s="74" t="s">
        <v>2858</v>
      </c>
      <c r="GA32" s="74" t="s">
        <v>2859</v>
      </c>
      <c r="GB32" s="74" t="s">
        <v>2858</v>
      </c>
      <c r="GC32" s="74" t="s">
        <v>2808</v>
      </c>
      <c r="GD32" s="74" t="s">
        <v>2528</v>
      </c>
      <c r="GE32" s="74" t="s">
        <v>2334</v>
      </c>
      <c r="GF32" s="74" t="s">
        <v>2528</v>
      </c>
      <c r="GG32" s="74" t="s">
        <v>2550</v>
      </c>
      <c r="GH32" s="74" t="s">
        <v>2528</v>
      </c>
      <c r="GI32" s="74" t="s">
        <v>2493</v>
      </c>
      <c r="GJ32" s="74" t="s">
        <v>2609</v>
      </c>
      <c r="GK32" s="74" t="s">
        <v>2328</v>
      </c>
      <c r="GL32" s="74" t="s">
        <v>2552</v>
      </c>
      <c r="GM32" s="74" t="s">
        <v>2334</v>
      </c>
      <c r="GN32" s="74" t="s">
        <v>2552</v>
      </c>
      <c r="GO32" s="74" t="s">
        <v>2341</v>
      </c>
      <c r="GP32" s="74" t="s">
        <v>2554</v>
      </c>
      <c r="GQ32" s="74" t="s">
        <v>2493</v>
      </c>
      <c r="GR32" s="74" t="s">
        <v>2554</v>
      </c>
      <c r="GS32" s="74" t="s">
        <v>2330</v>
      </c>
      <c r="GT32" s="74" t="s">
        <v>2554</v>
      </c>
      <c r="GU32" s="74" t="s">
        <v>2860</v>
      </c>
      <c r="GV32" s="74" t="s">
        <v>2528</v>
      </c>
      <c r="GW32" s="74" t="s">
        <v>2861</v>
      </c>
      <c r="GX32" s="74" t="s">
        <v>2528</v>
      </c>
      <c r="GY32" s="74" t="s">
        <v>2335</v>
      </c>
      <c r="GZ32" s="74" t="s">
        <v>2528</v>
      </c>
      <c r="HA32" s="74" t="s">
        <v>2341</v>
      </c>
      <c r="HB32" s="74" t="s">
        <v>2528</v>
      </c>
      <c r="HC32" s="74" t="s">
        <v>2341</v>
      </c>
      <c r="HD32" s="74" t="s">
        <v>2528</v>
      </c>
      <c r="HE32" s="74" t="s">
        <v>2334</v>
      </c>
      <c r="HF32" s="74" t="s">
        <v>2528</v>
      </c>
      <c r="HG32" s="74" t="s">
        <v>2550</v>
      </c>
      <c r="HH32" s="74" t="s">
        <v>2528</v>
      </c>
      <c r="HI32" s="74" t="s">
        <v>2552</v>
      </c>
      <c r="HJ32" s="74" t="s">
        <v>2425</v>
      </c>
      <c r="HK32" s="74" t="s">
        <v>2493</v>
      </c>
      <c r="HL32" s="74" t="s">
        <v>2528</v>
      </c>
      <c r="HM32" s="74" t="s">
        <v>2862</v>
      </c>
      <c r="HN32" s="74" t="s">
        <v>2528</v>
      </c>
      <c r="HO32" s="74" t="s">
        <v>2337</v>
      </c>
      <c r="HP32" s="74" t="s">
        <v>2609</v>
      </c>
      <c r="HQ32" s="74" t="s">
        <v>2606</v>
      </c>
      <c r="HR32" s="74" t="s">
        <v>2609</v>
      </c>
      <c r="HS32" s="74" t="s">
        <v>2341</v>
      </c>
      <c r="HT32" s="74" t="s">
        <v>2609</v>
      </c>
      <c r="HU32" s="74" t="s">
        <v>2858</v>
      </c>
      <c r="HV32" s="74" t="s">
        <v>2425</v>
      </c>
      <c r="HW32" s="74" t="s">
        <v>2528</v>
      </c>
      <c r="HX32" s="74" t="s">
        <v>2425</v>
      </c>
      <c r="HY32" s="74" t="s">
        <v>2857</v>
      </c>
      <c r="HZ32" s="74" t="s">
        <v>2425</v>
      </c>
      <c r="IA32" s="74" t="s">
        <v>2528</v>
      </c>
      <c r="IB32" s="74" t="s">
        <v>2425</v>
      </c>
      <c r="IC32" s="74" t="s">
        <v>2557</v>
      </c>
      <c r="ID32" s="74" t="s">
        <v>2858</v>
      </c>
      <c r="IE32" s="74" t="s">
        <v>2583</v>
      </c>
      <c r="IF32" s="74" t="s">
        <v>2408</v>
      </c>
      <c r="IG32" s="74" t="s">
        <v>2290</v>
      </c>
      <c r="IH32" s="74" t="s">
        <v>2287</v>
      </c>
      <c r="II32" s="74" t="s">
        <v>2409</v>
      </c>
      <c r="IJ32" s="74" t="s">
        <v>2424</v>
      </c>
      <c r="IK32" s="74" t="s">
        <v>2409</v>
      </c>
      <c r="IL32" s="74" t="s">
        <v>2424</v>
      </c>
      <c r="IM32" s="74" t="s">
        <v>2420</v>
      </c>
      <c r="IN32" s="74" t="s">
        <v>2424</v>
      </c>
      <c r="IO32" s="74" t="s">
        <v>2424</v>
      </c>
      <c r="IP32" s="74" t="s">
        <v>2288</v>
      </c>
      <c r="IQ32" s="74" t="s">
        <v>2580</v>
      </c>
      <c r="IR32" s="74" t="s">
        <v>2286</v>
      </c>
      <c r="IS32" s="74" t="s">
        <v>2503</v>
      </c>
      <c r="IT32" s="74" t="s">
        <v>2408</v>
      </c>
      <c r="IU32" s="74" t="s">
        <v>2280</v>
      </c>
      <c r="IV32" s="74" t="s">
        <v>2408</v>
      </c>
      <c r="IW32" s="595" t="s">
        <v>2559</v>
      </c>
      <c r="IX32" s="595" t="s">
        <v>2408</v>
      </c>
    </row>
    <row r="33" customHeight="1" spans="1:258">
      <c r="A33" s="582"/>
      <c r="B33" s="582" t="s">
        <v>2863</v>
      </c>
      <c r="C33" s="582" t="s">
        <v>457</v>
      </c>
      <c r="D33" s="582" t="s">
        <v>457</v>
      </c>
      <c r="E33" s="583" t="s">
        <v>449</v>
      </c>
      <c r="F33" s="583" t="s">
        <v>449</v>
      </c>
      <c r="G33" s="583" t="s">
        <v>449</v>
      </c>
      <c r="H33" s="583" t="s">
        <v>449</v>
      </c>
      <c r="I33" s="583" t="s">
        <v>449</v>
      </c>
      <c r="J33" s="583" t="s">
        <v>449</v>
      </c>
      <c r="K33" s="583" t="s">
        <v>449</v>
      </c>
      <c r="L33" s="583" t="s">
        <v>449</v>
      </c>
      <c r="M33" s="583" t="s">
        <v>449</v>
      </c>
      <c r="N33" s="583" t="s">
        <v>449</v>
      </c>
      <c r="O33" s="583" t="s">
        <v>449</v>
      </c>
      <c r="P33" s="583" t="s">
        <v>449</v>
      </c>
      <c r="Q33" s="583" t="s">
        <v>449</v>
      </c>
      <c r="R33" s="583" t="s">
        <v>449</v>
      </c>
      <c r="S33" s="583" t="s">
        <v>449</v>
      </c>
      <c r="T33" s="583" t="s">
        <v>449</v>
      </c>
      <c r="U33" s="583" t="s">
        <v>449</v>
      </c>
      <c r="V33" s="583" t="s">
        <v>449</v>
      </c>
      <c r="W33" s="583" t="s">
        <v>449</v>
      </c>
      <c r="X33" s="583" t="s">
        <v>449</v>
      </c>
      <c r="Y33" s="583" t="s">
        <v>449</v>
      </c>
      <c r="Z33" s="583" t="s">
        <v>449</v>
      </c>
      <c r="AA33" s="589" t="s">
        <v>2864</v>
      </c>
      <c r="AB33" s="583" t="s">
        <v>2865</v>
      </c>
      <c r="AC33" s="583" t="s">
        <v>449</v>
      </c>
      <c r="AD33" s="583" t="s">
        <v>449</v>
      </c>
      <c r="AE33" s="583" t="s">
        <v>449</v>
      </c>
      <c r="AF33" s="583" t="s">
        <v>449</v>
      </c>
      <c r="AG33" s="583" t="s">
        <v>449</v>
      </c>
      <c r="AH33" s="583" t="s">
        <v>449</v>
      </c>
      <c r="AI33" s="583" t="s">
        <v>449</v>
      </c>
      <c r="AJ33" s="583" t="s">
        <v>449</v>
      </c>
      <c r="AK33" s="583" t="s">
        <v>449</v>
      </c>
      <c r="AL33" s="583" t="s">
        <v>449</v>
      </c>
      <c r="AM33" s="583" t="s">
        <v>449</v>
      </c>
      <c r="AN33" s="583" t="s">
        <v>449</v>
      </c>
      <c r="AO33" s="583" t="s">
        <v>449</v>
      </c>
      <c r="AP33" s="583" t="s">
        <v>449</v>
      </c>
      <c r="AQ33" s="583" t="s">
        <v>449</v>
      </c>
      <c r="AR33" s="583" t="s">
        <v>449</v>
      </c>
      <c r="AS33" s="583" t="s">
        <v>449</v>
      </c>
      <c r="AT33" s="583" t="s">
        <v>449</v>
      </c>
      <c r="AU33" s="583" t="s">
        <v>449</v>
      </c>
      <c r="AV33" s="583" t="s">
        <v>449</v>
      </c>
      <c r="AW33" s="583" t="s">
        <v>449</v>
      </c>
      <c r="AX33" s="583" t="s">
        <v>449</v>
      </c>
      <c r="AY33" s="583" t="s">
        <v>449</v>
      </c>
      <c r="AZ33" s="583" t="s">
        <v>449</v>
      </c>
      <c r="BA33" s="74" t="s">
        <v>449</v>
      </c>
      <c r="BB33" s="74" t="s">
        <v>449</v>
      </c>
      <c r="BC33" s="74" t="s">
        <v>449</v>
      </c>
      <c r="BD33" s="74" t="s">
        <v>449</v>
      </c>
      <c r="BE33" s="74" t="s">
        <v>449</v>
      </c>
      <c r="BF33" s="74" t="s">
        <v>449</v>
      </c>
      <c r="BG33" s="74" t="s">
        <v>449</v>
      </c>
      <c r="BH33" s="74" t="s">
        <v>449</v>
      </c>
      <c r="BI33" s="74" t="s">
        <v>449</v>
      </c>
      <c r="BJ33" s="74" t="s">
        <v>449</v>
      </c>
      <c r="BK33" s="74" t="s">
        <v>449</v>
      </c>
      <c r="BL33" s="74" t="s">
        <v>449</v>
      </c>
      <c r="BM33" s="74" t="s">
        <v>449</v>
      </c>
      <c r="BN33" s="74" t="s">
        <v>449</v>
      </c>
      <c r="BO33" s="74" t="s">
        <v>449</v>
      </c>
      <c r="BP33" s="74" t="s">
        <v>449</v>
      </c>
      <c r="BQ33" s="74" t="s">
        <v>449</v>
      </c>
      <c r="BR33" s="74" t="s">
        <v>449</v>
      </c>
      <c r="BS33" s="74" t="s">
        <v>449</v>
      </c>
      <c r="BT33" s="74" t="s">
        <v>449</v>
      </c>
      <c r="BU33" s="74" t="s">
        <v>449</v>
      </c>
      <c r="BV33" s="74" t="s">
        <v>449</v>
      </c>
      <c r="BW33" s="74" t="s">
        <v>449</v>
      </c>
      <c r="BX33" s="74" t="s">
        <v>449</v>
      </c>
      <c r="BY33" s="74" t="s">
        <v>449</v>
      </c>
      <c r="BZ33" s="74" t="s">
        <v>449</v>
      </c>
      <c r="CA33" s="74" t="s">
        <v>449</v>
      </c>
      <c r="CB33" s="74" t="s">
        <v>449</v>
      </c>
      <c r="CC33" s="74" t="s">
        <v>449</v>
      </c>
      <c r="CD33" s="74" t="s">
        <v>449</v>
      </c>
      <c r="CE33" s="74" t="s">
        <v>449</v>
      </c>
      <c r="CF33" s="74" t="s">
        <v>449</v>
      </c>
      <c r="CG33" s="74" t="s">
        <v>449</v>
      </c>
      <c r="CH33" s="74" t="s">
        <v>449</v>
      </c>
      <c r="CI33" s="74" t="s">
        <v>449</v>
      </c>
      <c r="CJ33" s="74" t="s">
        <v>449</v>
      </c>
      <c r="CK33" s="74" t="s">
        <v>449</v>
      </c>
      <c r="CL33" s="74" t="s">
        <v>449</v>
      </c>
      <c r="CM33" s="74" t="s">
        <v>449</v>
      </c>
      <c r="CN33" s="74" t="s">
        <v>449</v>
      </c>
      <c r="CO33" s="74" t="s">
        <v>449</v>
      </c>
      <c r="CP33" s="74" t="s">
        <v>449</v>
      </c>
      <c r="CQ33" s="74" t="s">
        <v>449</v>
      </c>
      <c r="CR33" s="74" t="s">
        <v>449</v>
      </c>
      <c r="CS33" s="74" t="s">
        <v>449</v>
      </c>
      <c r="CT33" s="74" t="s">
        <v>449</v>
      </c>
      <c r="CU33" s="74" t="s">
        <v>449</v>
      </c>
      <c r="CV33" s="74" t="s">
        <v>449</v>
      </c>
      <c r="CW33" s="74" t="s">
        <v>449</v>
      </c>
      <c r="CX33" s="74" t="s">
        <v>449</v>
      </c>
      <c r="CY33" s="74" t="s">
        <v>449</v>
      </c>
      <c r="CZ33" s="74" t="s">
        <v>449</v>
      </c>
      <c r="DA33" s="74" t="s">
        <v>449</v>
      </c>
      <c r="DB33" s="74" t="s">
        <v>449</v>
      </c>
      <c r="DC33" s="74" t="s">
        <v>449</v>
      </c>
      <c r="DD33" s="74" t="s">
        <v>449</v>
      </c>
      <c r="DE33" s="74" t="s">
        <v>449</v>
      </c>
      <c r="DF33" s="74" t="s">
        <v>449</v>
      </c>
      <c r="DG33" s="74" t="s">
        <v>449</v>
      </c>
      <c r="DH33" s="74" t="s">
        <v>449</v>
      </c>
      <c r="DI33" s="74" t="s">
        <v>449</v>
      </c>
      <c r="DJ33" s="74" t="s">
        <v>449</v>
      </c>
      <c r="DK33" s="74" t="s">
        <v>449</v>
      </c>
      <c r="DL33" s="74" t="s">
        <v>449</v>
      </c>
      <c r="DM33" s="74" t="s">
        <v>449</v>
      </c>
      <c r="DN33" s="74" t="s">
        <v>449</v>
      </c>
      <c r="DO33" s="74" t="s">
        <v>449</v>
      </c>
      <c r="DP33" s="74" t="s">
        <v>449</v>
      </c>
      <c r="DQ33" s="74" t="s">
        <v>449</v>
      </c>
      <c r="DR33" s="74" t="s">
        <v>449</v>
      </c>
      <c r="DS33" s="74" t="s">
        <v>449</v>
      </c>
      <c r="DT33" s="74" t="s">
        <v>449</v>
      </c>
      <c r="DU33" s="74" t="s">
        <v>449</v>
      </c>
      <c r="DV33" s="74" t="s">
        <v>449</v>
      </c>
      <c r="DW33" s="74" t="s">
        <v>449</v>
      </c>
      <c r="DX33" s="74" t="s">
        <v>449</v>
      </c>
      <c r="DY33" s="74" t="s">
        <v>449</v>
      </c>
      <c r="DZ33" s="74" t="s">
        <v>449</v>
      </c>
      <c r="EA33" s="74" t="s">
        <v>449</v>
      </c>
      <c r="EB33" s="74" t="s">
        <v>449</v>
      </c>
      <c r="EC33" s="74" t="s">
        <v>449</v>
      </c>
      <c r="ED33" s="74" t="s">
        <v>449</v>
      </c>
      <c r="EE33" s="74" t="s">
        <v>449</v>
      </c>
      <c r="EF33" s="74" t="s">
        <v>449</v>
      </c>
      <c r="EG33" s="74" t="s">
        <v>449</v>
      </c>
      <c r="EH33" s="74" t="s">
        <v>449</v>
      </c>
      <c r="EI33" s="74" t="s">
        <v>449</v>
      </c>
      <c r="EJ33" s="74" t="s">
        <v>449</v>
      </c>
      <c r="EK33" s="74" t="s">
        <v>449</v>
      </c>
      <c r="EL33" s="74" t="s">
        <v>449</v>
      </c>
      <c r="EM33" s="74" t="s">
        <v>449</v>
      </c>
      <c r="EN33" s="74" t="s">
        <v>449</v>
      </c>
      <c r="EO33" s="74" t="s">
        <v>449</v>
      </c>
      <c r="EP33" s="74" t="s">
        <v>449</v>
      </c>
      <c r="EQ33" s="74" t="s">
        <v>449</v>
      </c>
      <c r="ER33" s="74" t="s">
        <v>449</v>
      </c>
      <c r="ES33" s="74" t="s">
        <v>449</v>
      </c>
      <c r="ET33" s="74" t="s">
        <v>449</v>
      </c>
      <c r="EU33" s="74" t="s">
        <v>449</v>
      </c>
      <c r="EV33" s="74" t="s">
        <v>449</v>
      </c>
      <c r="EW33" s="74" t="s">
        <v>449</v>
      </c>
      <c r="EX33" s="74" t="s">
        <v>449</v>
      </c>
      <c r="EY33" s="74" t="s">
        <v>449</v>
      </c>
      <c r="EZ33" s="74" t="s">
        <v>449</v>
      </c>
      <c r="FA33" s="74" t="s">
        <v>449</v>
      </c>
      <c r="FB33" s="74" t="s">
        <v>449</v>
      </c>
      <c r="FC33" s="74" t="s">
        <v>449</v>
      </c>
      <c r="FD33" s="74" t="s">
        <v>449</v>
      </c>
      <c r="FE33" s="74" t="s">
        <v>449</v>
      </c>
      <c r="FF33" s="74" t="s">
        <v>449</v>
      </c>
      <c r="FG33" s="74" t="s">
        <v>449</v>
      </c>
      <c r="FH33" s="74" t="s">
        <v>449</v>
      </c>
      <c r="FI33" s="74" t="s">
        <v>449</v>
      </c>
      <c r="FJ33" s="74" t="s">
        <v>449</v>
      </c>
      <c r="FK33" s="74" t="s">
        <v>449</v>
      </c>
      <c r="FL33" s="74" t="s">
        <v>449</v>
      </c>
      <c r="FM33" s="74" t="s">
        <v>449</v>
      </c>
      <c r="FN33" s="74" t="s">
        <v>449</v>
      </c>
      <c r="FO33" s="74" t="s">
        <v>449</v>
      </c>
      <c r="FP33" s="74" t="s">
        <v>449</v>
      </c>
      <c r="FQ33" s="74" t="s">
        <v>449</v>
      </c>
      <c r="FR33" s="74" t="s">
        <v>449</v>
      </c>
      <c r="FS33" s="74" t="s">
        <v>449</v>
      </c>
      <c r="FT33" s="74" t="s">
        <v>449</v>
      </c>
      <c r="FU33" s="74" t="s">
        <v>449</v>
      </c>
      <c r="FV33" s="74" t="s">
        <v>449</v>
      </c>
      <c r="FW33" s="74" t="s">
        <v>449</v>
      </c>
      <c r="FX33" s="74" t="s">
        <v>449</v>
      </c>
      <c r="FY33" s="74" t="s">
        <v>449</v>
      </c>
      <c r="FZ33" s="74" t="s">
        <v>449</v>
      </c>
      <c r="GA33" s="74" t="s">
        <v>449</v>
      </c>
      <c r="GB33" s="74" t="s">
        <v>449</v>
      </c>
      <c r="GC33" s="74" t="s">
        <v>449</v>
      </c>
      <c r="GD33" s="74" t="s">
        <v>449</v>
      </c>
      <c r="GE33" s="74"/>
      <c r="GF33" s="74" t="s">
        <v>449</v>
      </c>
      <c r="GG33" s="74" t="s">
        <v>449</v>
      </c>
      <c r="GH33" s="74" t="s">
        <v>449</v>
      </c>
      <c r="GI33" s="74" t="s">
        <v>449</v>
      </c>
      <c r="GJ33" s="74" t="s">
        <v>449</v>
      </c>
      <c r="GK33" s="74" t="s">
        <v>449</v>
      </c>
      <c r="GL33" s="74" t="s">
        <v>449</v>
      </c>
      <c r="GM33" s="74" t="s">
        <v>449</v>
      </c>
      <c r="GN33" s="74" t="s">
        <v>449</v>
      </c>
      <c r="GO33" s="74" t="s">
        <v>449</v>
      </c>
      <c r="GP33" s="74" t="s">
        <v>449</v>
      </c>
      <c r="GQ33" s="74" t="s">
        <v>449</v>
      </c>
      <c r="GR33" s="74" t="s">
        <v>449</v>
      </c>
      <c r="GS33" s="74" t="s">
        <v>449</v>
      </c>
      <c r="GT33" s="74" t="s">
        <v>449</v>
      </c>
      <c r="GU33" s="74" t="s">
        <v>449</v>
      </c>
      <c r="GV33" s="74" t="s">
        <v>449</v>
      </c>
      <c r="GW33" s="74" t="s">
        <v>449</v>
      </c>
      <c r="GX33" s="74" t="s">
        <v>449</v>
      </c>
      <c r="GY33" s="74" t="s">
        <v>449</v>
      </c>
      <c r="GZ33" s="74" t="s">
        <v>449</v>
      </c>
      <c r="HA33" s="74" t="s">
        <v>449</v>
      </c>
      <c r="HB33" s="74" t="s">
        <v>449</v>
      </c>
      <c r="HC33" s="74" t="s">
        <v>449</v>
      </c>
      <c r="HD33" s="74" t="s">
        <v>449</v>
      </c>
      <c r="HE33" s="74" t="s">
        <v>449</v>
      </c>
      <c r="HF33" s="74" t="s">
        <v>449</v>
      </c>
      <c r="HG33" s="74" t="s">
        <v>449</v>
      </c>
      <c r="HH33" s="74" t="s">
        <v>449</v>
      </c>
      <c r="HI33" s="74" t="s">
        <v>449</v>
      </c>
      <c r="HJ33" s="74" t="s">
        <v>449</v>
      </c>
      <c r="HK33" s="74" t="s">
        <v>449</v>
      </c>
      <c r="HL33" s="74" t="s">
        <v>449</v>
      </c>
      <c r="HM33" s="74" t="s">
        <v>449</v>
      </c>
      <c r="HN33" s="74" t="s">
        <v>449</v>
      </c>
      <c r="HO33" s="74" t="s">
        <v>449</v>
      </c>
      <c r="HP33" s="74" t="s">
        <v>449</v>
      </c>
      <c r="HQ33" s="74" t="s">
        <v>449</v>
      </c>
      <c r="HR33" s="74" t="s">
        <v>449</v>
      </c>
      <c r="HS33" s="74" t="s">
        <v>449</v>
      </c>
      <c r="HT33" s="74" t="s">
        <v>449</v>
      </c>
      <c r="HU33" s="74" t="s">
        <v>449</v>
      </c>
      <c r="HV33" s="74" t="s">
        <v>449</v>
      </c>
      <c r="HW33" s="74" t="s">
        <v>449</v>
      </c>
      <c r="HX33" s="74" t="s">
        <v>449</v>
      </c>
      <c r="HY33" s="74" t="s">
        <v>449</v>
      </c>
      <c r="HZ33" s="74" t="s">
        <v>449</v>
      </c>
      <c r="IA33" s="74" t="s">
        <v>449</v>
      </c>
      <c r="IB33" s="74" t="s">
        <v>449</v>
      </c>
      <c r="IC33" s="74" t="s">
        <v>449</v>
      </c>
      <c r="ID33" s="74" t="s">
        <v>449</v>
      </c>
      <c r="IE33" s="74" t="s">
        <v>449</v>
      </c>
      <c r="IF33" s="74" t="s">
        <v>449</v>
      </c>
      <c r="IG33" s="74" t="s">
        <v>449</v>
      </c>
      <c r="IH33" s="74" t="s">
        <v>449</v>
      </c>
      <c r="II33" s="74" t="s">
        <v>449</v>
      </c>
      <c r="IJ33" s="74" t="s">
        <v>449</v>
      </c>
      <c r="IK33" s="74" t="s">
        <v>449</v>
      </c>
      <c r="IL33" s="74" t="s">
        <v>449</v>
      </c>
      <c r="IM33" s="74" t="s">
        <v>449</v>
      </c>
      <c r="IN33" s="74" t="s">
        <v>449</v>
      </c>
      <c r="IO33" s="74" t="s">
        <v>449</v>
      </c>
      <c r="IP33" s="74" t="s">
        <v>449</v>
      </c>
      <c r="IQ33" s="74" t="s">
        <v>449</v>
      </c>
      <c r="IR33" s="74" t="s">
        <v>449</v>
      </c>
      <c r="IS33" s="74" t="s">
        <v>449</v>
      </c>
      <c r="IT33" s="74" t="s">
        <v>449</v>
      </c>
      <c r="IU33" s="74" t="s">
        <v>449</v>
      </c>
      <c r="IV33" s="74" t="s">
        <v>449</v>
      </c>
      <c r="IW33" s="595" t="s">
        <v>449</v>
      </c>
      <c r="IX33" s="595" t="s">
        <v>449</v>
      </c>
    </row>
    <row r="34" customHeight="1" spans="1:258">
      <c r="A34" s="582"/>
      <c r="B34" s="582" t="s">
        <v>2866</v>
      </c>
      <c r="C34" s="582" t="s">
        <v>2417</v>
      </c>
      <c r="D34" s="582"/>
      <c r="E34" s="583" t="s">
        <v>449</v>
      </c>
      <c r="F34" s="583" t="s">
        <v>449</v>
      </c>
      <c r="G34" s="583" t="s">
        <v>449</v>
      </c>
      <c r="H34" s="583" t="s">
        <v>449</v>
      </c>
      <c r="I34" s="583" t="s">
        <v>449</v>
      </c>
      <c r="J34" s="583" t="s">
        <v>449</v>
      </c>
      <c r="K34" s="583" t="s">
        <v>449</v>
      </c>
      <c r="L34" s="583" t="s">
        <v>449</v>
      </c>
      <c r="M34" s="583" t="s">
        <v>449</v>
      </c>
      <c r="N34" s="583" t="s">
        <v>449</v>
      </c>
      <c r="O34" s="583" t="s">
        <v>449</v>
      </c>
      <c r="P34" s="583" t="s">
        <v>449</v>
      </c>
      <c r="Q34" s="583" t="s">
        <v>449</v>
      </c>
      <c r="R34" s="583" t="s">
        <v>449</v>
      </c>
      <c r="S34" s="583" t="s">
        <v>449</v>
      </c>
      <c r="T34" s="583" t="s">
        <v>449</v>
      </c>
      <c r="U34" s="583" t="s">
        <v>449</v>
      </c>
      <c r="V34" s="583" t="s">
        <v>449</v>
      </c>
      <c r="W34" s="583" t="s">
        <v>449</v>
      </c>
      <c r="X34" s="583" t="s">
        <v>449</v>
      </c>
      <c r="Y34" s="583" t="s">
        <v>449</v>
      </c>
      <c r="Z34" s="583" t="s">
        <v>449</v>
      </c>
      <c r="AA34" s="589" t="s">
        <v>2864</v>
      </c>
      <c r="AB34" s="583" t="s">
        <v>2865</v>
      </c>
      <c r="AC34" s="583" t="s">
        <v>449</v>
      </c>
      <c r="AD34" s="583" t="s">
        <v>449</v>
      </c>
      <c r="AE34" s="583" t="s">
        <v>449</v>
      </c>
      <c r="AF34" s="583" t="s">
        <v>449</v>
      </c>
      <c r="AG34" s="583" t="s">
        <v>449</v>
      </c>
      <c r="AH34" s="583" t="s">
        <v>449</v>
      </c>
      <c r="AI34" s="583" t="s">
        <v>449</v>
      </c>
      <c r="AJ34" s="583" t="s">
        <v>449</v>
      </c>
      <c r="AK34" s="583" t="s">
        <v>449</v>
      </c>
      <c r="AL34" s="583" t="s">
        <v>449</v>
      </c>
      <c r="AM34" s="583" t="s">
        <v>449</v>
      </c>
      <c r="AN34" s="583" t="s">
        <v>449</v>
      </c>
      <c r="AO34" s="583" t="s">
        <v>449</v>
      </c>
      <c r="AP34" s="583" t="s">
        <v>449</v>
      </c>
      <c r="AQ34" s="583" t="s">
        <v>449</v>
      </c>
      <c r="AR34" s="583" t="s">
        <v>449</v>
      </c>
      <c r="AS34" s="583" t="s">
        <v>449</v>
      </c>
      <c r="AT34" s="583" t="s">
        <v>449</v>
      </c>
      <c r="AU34" s="583" t="s">
        <v>449</v>
      </c>
      <c r="AV34" s="583" t="s">
        <v>449</v>
      </c>
      <c r="AW34" s="583" t="s">
        <v>449</v>
      </c>
      <c r="AX34" s="583" t="s">
        <v>449</v>
      </c>
      <c r="AY34" s="583" t="s">
        <v>449</v>
      </c>
      <c r="AZ34" s="583" t="s">
        <v>449</v>
      </c>
      <c r="BA34" s="74" t="s">
        <v>449</v>
      </c>
      <c r="BB34" s="74" t="s">
        <v>449</v>
      </c>
      <c r="BC34" s="74" t="s">
        <v>449</v>
      </c>
      <c r="BD34" s="74" t="s">
        <v>449</v>
      </c>
      <c r="BE34" s="74" t="s">
        <v>449</v>
      </c>
      <c r="BF34" s="74" t="s">
        <v>449</v>
      </c>
      <c r="BG34" s="74" t="s">
        <v>449</v>
      </c>
      <c r="BH34" s="74" t="s">
        <v>449</v>
      </c>
      <c r="BI34" s="74" t="s">
        <v>449</v>
      </c>
      <c r="BJ34" s="74" t="s">
        <v>449</v>
      </c>
      <c r="BK34" s="74" t="s">
        <v>449</v>
      </c>
      <c r="BL34" s="74" t="s">
        <v>449</v>
      </c>
      <c r="BM34" s="74" t="s">
        <v>449</v>
      </c>
      <c r="BN34" s="74" t="s">
        <v>449</v>
      </c>
      <c r="BO34" s="74" t="s">
        <v>449</v>
      </c>
      <c r="BP34" s="74" t="s">
        <v>449</v>
      </c>
      <c r="BQ34" s="74" t="s">
        <v>449</v>
      </c>
      <c r="BR34" s="74" t="s">
        <v>449</v>
      </c>
      <c r="BS34" s="74" t="s">
        <v>449</v>
      </c>
      <c r="BT34" s="74" t="s">
        <v>449</v>
      </c>
      <c r="BU34" s="74" t="s">
        <v>449</v>
      </c>
      <c r="BV34" s="74" t="s">
        <v>449</v>
      </c>
      <c r="BW34" s="74" t="s">
        <v>449</v>
      </c>
      <c r="BX34" s="74" t="s">
        <v>449</v>
      </c>
      <c r="BY34" s="74" t="s">
        <v>449</v>
      </c>
      <c r="BZ34" s="74" t="s">
        <v>449</v>
      </c>
      <c r="CA34" s="74" t="s">
        <v>449</v>
      </c>
      <c r="CB34" s="74" t="s">
        <v>449</v>
      </c>
      <c r="CC34" s="74" t="s">
        <v>449</v>
      </c>
      <c r="CD34" s="74" t="s">
        <v>449</v>
      </c>
      <c r="CE34" s="74" t="s">
        <v>449</v>
      </c>
      <c r="CF34" s="74" t="s">
        <v>449</v>
      </c>
      <c r="CG34" s="74" t="s">
        <v>449</v>
      </c>
      <c r="CH34" s="74" t="s">
        <v>449</v>
      </c>
      <c r="CI34" s="74" t="s">
        <v>449</v>
      </c>
      <c r="CJ34" s="74" t="s">
        <v>449</v>
      </c>
      <c r="CK34" s="74" t="s">
        <v>449</v>
      </c>
      <c r="CL34" s="74" t="s">
        <v>449</v>
      </c>
      <c r="CM34" s="74" t="s">
        <v>449</v>
      </c>
      <c r="CN34" s="74" t="s">
        <v>449</v>
      </c>
      <c r="CO34" s="74" t="s">
        <v>449</v>
      </c>
      <c r="CP34" s="74" t="s">
        <v>449</v>
      </c>
      <c r="CQ34" s="74" t="s">
        <v>449</v>
      </c>
      <c r="CR34" s="74" t="s">
        <v>449</v>
      </c>
      <c r="CS34" s="74" t="s">
        <v>449</v>
      </c>
      <c r="CT34" s="74" t="s">
        <v>449</v>
      </c>
      <c r="CU34" s="74" t="s">
        <v>449</v>
      </c>
      <c r="CV34" s="74" t="s">
        <v>449</v>
      </c>
      <c r="CW34" s="74" t="s">
        <v>449</v>
      </c>
      <c r="CX34" s="74" t="s">
        <v>449</v>
      </c>
      <c r="CY34" s="74" t="s">
        <v>449</v>
      </c>
      <c r="CZ34" s="74" t="s">
        <v>449</v>
      </c>
      <c r="DA34" s="74" t="s">
        <v>449</v>
      </c>
      <c r="DB34" s="74" t="s">
        <v>449</v>
      </c>
      <c r="DC34" s="74" t="s">
        <v>449</v>
      </c>
      <c r="DD34" s="74" t="s">
        <v>449</v>
      </c>
      <c r="DE34" s="74" t="s">
        <v>449</v>
      </c>
      <c r="DF34" s="74" t="s">
        <v>449</v>
      </c>
      <c r="DG34" s="74" t="s">
        <v>449</v>
      </c>
      <c r="DH34" s="74" t="s">
        <v>449</v>
      </c>
      <c r="DI34" s="74" t="s">
        <v>449</v>
      </c>
      <c r="DJ34" s="74" t="s">
        <v>449</v>
      </c>
      <c r="DK34" s="74" t="s">
        <v>449</v>
      </c>
      <c r="DL34" s="74" t="s">
        <v>449</v>
      </c>
      <c r="DM34" s="74" t="s">
        <v>449</v>
      </c>
      <c r="DN34" s="74" t="s">
        <v>449</v>
      </c>
      <c r="DO34" s="74" t="s">
        <v>449</v>
      </c>
      <c r="DP34" s="74" t="s">
        <v>449</v>
      </c>
      <c r="DQ34" s="74" t="s">
        <v>449</v>
      </c>
      <c r="DR34" s="74" t="s">
        <v>449</v>
      </c>
      <c r="DS34" s="74" t="s">
        <v>449</v>
      </c>
      <c r="DT34" s="74" t="s">
        <v>449</v>
      </c>
      <c r="DU34" s="74" t="s">
        <v>449</v>
      </c>
      <c r="DV34" s="74" t="s">
        <v>449</v>
      </c>
      <c r="DW34" s="74" t="s">
        <v>449</v>
      </c>
      <c r="DX34" s="74" t="s">
        <v>449</v>
      </c>
      <c r="DY34" s="74" t="s">
        <v>449</v>
      </c>
      <c r="DZ34" s="74" t="s">
        <v>449</v>
      </c>
      <c r="EA34" s="74" t="s">
        <v>449</v>
      </c>
      <c r="EB34" s="74" t="s">
        <v>449</v>
      </c>
      <c r="EC34" s="74" t="s">
        <v>449</v>
      </c>
      <c r="ED34" s="74" t="s">
        <v>449</v>
      </c>
      <c r="EE34" s="74" t="s">
        <v>449</v>
      </c>
      <c r="EF34" s="74" t="s">
        <v>449</v>
      </c>
      <c r="EG34" s="74" t="s">
        <v>449</v>
      </c>
      <c r="EH34" s="74" t="s">
        <v>449</v>
      </c>
      <c r="EI34" s="74" t="s">
        <v>449</v>
      </c>
      <c r="EJ34" s="74" t="s">
        <v>449</v>
      </c>
      <c r="EK34" s="74" t="s">
        <v>449</v>
      </c>
      <c r="EL34" s="74" t="s">
        <v>449</v>
      </c>
      <c r="EM34" s="74" t="s">
        <v>449</v>
      </c>
      <c r="EN34" s="74" t="s">
        <v>449</v>
      </c>
      <c r="EO34" s="74" t="s">
        <v>449</v>
      </c>
      <c r="EP34" s="74" t="s">
        <v>449</v>
      </c>
      <c r="EQ34" s="74" t="s">
        <v>449</v>
      </c>
      <c r="ER34" s="74" t="s">
        <v>449</v>
      </c>
      <c r="ES34" s="74" t="s">
        <v>449</v>
      </c>
      <c r="ET34" s="74" t="s">
        <v>449</v>
      </c>
      <c r="EU34" s="74" t="s">
        <v>449</v>
      </c>
      <c r="EV34" s="74" t="s">
        <v>449</v>
      </c>
      <c r="EW34" s="74" t="s">
        <v>449</v>
      </c>
      <c r="EX34" s="74" t="s">
        <v>449</v>
      </c>
      <c r="EY34" s="74" t="s">
        <v>449</v>
      </c>
      <c r="EZ34" s="74" t="s">
        <v>449</v>
      </c>
      <c r="FA34" s="74" t="s">
        <v>449</v>
      </c>
      <c r="FB34" s="74" t="s">
        <v>449</v>
      </c>
      <c r="FC34" s="74" t="s">
        <v>449</v>
      </c>
      <c r="FD34" s="74" t="s">
        <v>449</v>
      </c>
      <c r="FE34" s="74" t="s">
        <v>449</v>
      </c>
      <c r="FF34" s="74" t="s">
        <v>449</v>
      </c>
      <c r="FG34" s="74" t="s">
        <v>449</v>
      </c>
      <c r="FH34" s="74" t="s">
        <v>449</v>
      </c>
      <c r="FI34" s="74" t="s">
        <v>449</v>
      </c>
      <c r="FJ34" s="74" t="s">
        <v>449</v>
      </c>
      <c r="FK34" s="74" t="s">
        <v>449</v>
      </c>
      <c r="FL34" s="74" t="s">
        <v>449</v>
      </c>
      <c r="FM34" s="74" t="s">
        <v>449</v>
      </c>
      <c r="FN34" s="74" t="s">
        <v>449</v>
      </c>
      <c r="FO34" s="74" t="s">
        <v>449</v>
      </c>
      <c r="FP34" s="74" t="s">
        <v>449</v>
      </c>
      <c r="FQ34" s="74" t="s">
        <v>449</v>
      </c>
      <c r="FR34" s="74" t="s">
        <v>449</v>
      </c>
      <c r="FS34" s="74" t="s">
        <v>449</v>
      </c>
      <c r="FT34" s="74" t="s">
        <v>449</v>
      </c>
      <c r="FU34" s="74" t="s">
        <v>449</v>
      </c>
      <c r="FV34" s="74" t="s">
        <v>449</v>
      </c>
      <c r="FW34" s="74" t="s">
        <v>449</v>
      </c>
      <c r="FX34" s="74" t="s">
        <v>449</v>
      </c>
      <c r="FY34" s="74" t="s">
        <v>449</v>
      </c>
      <c r="FZ34" s="74" t="s">
        <v>449</v>
      </c>
      <c r="GA34" s="74" t="s">
        <v>449</v>
      </c>
      <c r="GB34" s="74" t="s">
        <v>449</v>
      </c>
      <c r="GC34" s="74" t="s">
        <v>449</v>
      </c>
      <c r="GD34" s="74" t="s">
        <v>449</v>
      </c>
      <c r="GE34" s="74" t="s">
        <v>449</v>
      </c>
      <c r="GF34" s="74" t="s">
        <v>449</v>
      </c>
      <c r="GG34" s="74" t="s">
        <v>449</v>
      </c>
      <c r="GH34" s="74" t="s">
        <v>449</v>
      </c>
      <c r="GI34" s="74" t="s">
        <v>449</v>
      </c>
      <c r="GJ34" s="74" t="s">
        <v>449</v>
      </c>
      <c r="GK34" s="74" t="s">
        <v>449</v>
      </c>
      <c r="GL34" s="74" t="s">
        <v>449</v>
      </c>
      <c r="GM34" s="74" t="s">
        <v>449</v>
      </c>
      <c r="GN34" s="74" t="s">
        <v>449</v>
      </c>
      <c r="GO34" s="74" t="s">
        <v>449</v>
      </c>
      <c r="GP34" s="74" t="s">
        <v>449</v>
      </c>
      <c r="GQ34" s="74" t="s">
        <v>449</v>
      </c>
      <c r="GR34" s="74" t="s">
        <v>449</v>
      </c>
      <c r="GS34" s="74" t="s">
        <v>449</v>
      </c>
      <c r="GT34" s="74" t="s">
        <v>449</v>
      </c>
      <c r="GU34" s="74" t="s">
        <v>449</v>
      </c>
      <c r="GV34" s="74" t="s">
        <v>449</v>
      </c>
      <c r="GW34" s="74" t="s">
        <v>449</v>
      </c>
      <c r="GX34" s="74" t="s">
        <v>449</v>
      </c>
      <c r="GY34" s="74" t="s">
        <v>449</v>
      </c>
      <c r="GZ34" s="74" t="s">
        <v>449</v>
      </c>
      <c r="HA34" s="74" t="s">
        <v>449</v>
      </c>
      <c r="HB34" s="74" t="s">
        <v>449</v>
      </c>
      <c r="HC34" s="74" t="s">
        <v>449</v>
      </c>
      <c r="HD34" s="74" t="s">
        <v>449</v>
      </c>
      <c r="HE34" s="74" t="s">
        <v>449</v>
      </c>
      <c r="HF34" s="74" t="s">
        <v>449</v>
      </c>
      <c r="HG34" s="74" t="s">
        <v>449</v>
      </c>
      <c r="HH34" s="74" t="s">
        <v>449</v>
      </c>
      <c r="HI34" s="74" t="s">
        <v>449</v>
      </c>
      <c r="HJ34" s="74" t="s">
        <v>449</v>
      </c>
      <c r="HK34" s="74" t="s">
        <v>449</v>
      </c>
      <c r="HL34" s="74" t="s">
        <v>449</v>
      </c>
      <c r="HM34" s="74" t="s">
        <v>449</v>
      </c>
      <c r="HN34" s="74" t="s">
        <v>449</v>
      </c>
      <c r="HO34" s="74" t="s">
        <v>449</v>
      </c>
      <c r="HP34" s="74" t="s">
        <v>449</v>
      </c>
      <c r="HQ34" s="74" t="s">
        <v>449</v>
      </c>
      <c r="HR34" s="74" t="s">
        <v>449</v>
      </c>
      <c r="HS34" s="74" t="s">
        <v>449</v>
      </c>
      <c r="HT34" s="74" t="s">
        <v>449</v>
      </c>
      <c r="HU34" s="74" t="s">
        <v>449</v>
      </c>
      <c r="HV34" s="74" t="s">
        <v>449</v>
      </c>
      <c r="HW34" s="74" t="s">
        <v>449</v>
      </c>
      <c r="HX34" s="74" t="s">
        <v>449</v>
      </c>
      <c r="HY34" s="74" t="s">
        <v>449</v>
      </c>
      <c r="HZ34" s="74" t="s">
        <v>449</v>
      </c>
      <c r="IA34" s="74" t="s">
        <v>449</v>
      </c>
      <c r="IB34" s="74" t="s">
        <v>449</v>
      </c>
      <c r="IC34" s="74" t="s">
        <v>449</v>
      </c>
      <c r="ID34" s="74" t="s">
        <v>449</v>
      </c>
      <c r="IE34" s="74" t="s">
        <v>449</v>
      </c>
      <c r="IF34" s="74" t="s">
        <v>449</v>
      </c>
      <c r="IG34" s="74" t="s">
        <v>449</v>
      </c>
      <c r="IH34" s="74" t="s">
        <v>449</v>
      </c>
      <c r="II34" s="74" t="s">
        <v>449</v>
      </c>
      <c r="IJ34" s="74" t="s">
        <v>449</v>
      </c>
      <c r="IK34" s="74" t="s">
        <v>449</v>
      </c>
      <c r="IL34" s="74" t="s">
        <v>449</v>
      </c>
      <c r="IM34" s="74" t="s">
        <v>449</v>
      </c>
      <c r="IN34" s="74" t="s">
        <v>449</v>
      </c>
      <c r="IO34" s="74" t="s">
        <v>449</v>
      </c>
      <c r="IP34" s="74" t="s">
        <v>449</v>
      </c>
      <c r="IQ34" s="74" t="s">
        <v>449</v>
      </c>
      <c r="IR34" s="74" t="s">
        <v>449</v>
      </c>
      <c r="IS34" s="74" t="s">
        <v>449</v>
      </c>
      <c r="IT34" s="74" t="s">
        <v>449</v>
      </c>
      <c r="IU34" s="74" t="s">
        <v>449</v>
      </c>
      <c r="IV34" s="74" t="s">
        <v>449</v>
      </c>
      <c r="IW34" s="595" t="s">
        <v>449</v>
      </c>
      <c r="IX34" s="595" t="s">
        <v>449</v>
      </c>
    </row>
    <row r="35" customHeight="1" spans="1:258">
      <c r="A35" s="582"/>
      <c r="B35" s="582" t="s">
        <v>2867</v>
      </c>
      <c r="C35" s="582" t="s">
        <v>2580</v>
      </c>
      <c r="D35" s="582" t="s">
        <v>2552</v>
      </c>
      <c r="E35" s="583" t="s">
        <v>2580</v>
      </c>
      <c r="F35" s="583" t="s">
        <v>2552</v>
      </c>
      <c r="G35" s="583" t="s">
        <v>2580</v>
      </c>
      <c r="H35" s="583" t="s">
        <v>2552</v>
      </c>
      <c r="I35" s="583" t="s">
        <v>2573</v>
      </c>
      <c r="J35" s="583" t="s">
        <v>2552</v>
      </c>
      <c r="K35" s="583" t="s">
        <v>2567</v>
      </c>
      <c r="L35" s="583" t="s">
        <v>457</v>
      </c>
      <c r="M35" s="583" t="s">
        <v>2564</v>
      </c>
      <c r="N35" s="583" t="s">
        <v>2868</v>
      </c>
      <c r="O35" s="583" t="s">
        <v>2869</v>
      </c>
      <c r="P35" s="583" t="s">
        <v>2554</v>
      </c>
      <c r="Q35" s="583" t="s">
        <v>2869</v>
      </c>
      <c r="R35" s="583" t="s">
        <v>2554</v>
      </c>
      <c r="S35" s="583" t="s">
        <v>2870</v>
      </c>
      <c r="T35" s="583" t="s">
        <v>2554</v>
      </c>
      <c r="U35" s="583" t="s">
        <v>2420</v>
      </c>
      <c r="V35" s="583" t="s">
        <v>2554</v>
      </c>
      <c r="W35" s="583" t="s">
        <v>2870</v>
      </c>
      <c r="X35" s="583" t="s">
        <v>2552</v>
      </c>
      <c r="Y35" s="583" t="s">
        <v>2408</v>
      </c>
      <c r="Z35" s="583" t="s">
        <v>2552</v>
      </c>
      <c r="AA35" s="583" t="s">
        <v>2412</v>
      </c>
      <c r="AB35" s="583" t="s">
        <v>2871</v>
      </c>
      <c r="AC35" s="583" t="s">
        <v>2408</v>
      </c>
      <c r="AD35" s="583" t="s">
        <v>2555</v>
      </c>
      <c r="AE35" s="583" t="s">
        <v>2408</v>
      </c>
      <c r="AF35" s="583" t="s">
        <v>2555</v>
      </c>
      <c r="AG35" s="583" t="s">
        <v>2408</v>
      </c>
      <c r="AH35" s="583" t="s">
        <v>2557</v>
      </c>
      <c r="AI35" s="583" t="s">
        <v>2872</v>
      </c>
      <c r="AJ35" s="583" t="s">
        <v>2557</v>
      </c>
      <c r="AK35" s="583" t="s">
        <v>2869</v>
      </c>
      <c r="AL35" s="583" t="s">
        <v>2858</v>
      </c>
      <c r="AM35" s="583" t="s">
        <v>2869</v>
      </c>
      <c r="AN35" s="583" t="s">
        <v>2858</v>
      </c>
      <c r="AO35" s="583" t="s">
        <v>2869</v>
      </c>
      <c r="AP35" s="583" t="s">
        <v>2858</v>
      </c>
      <c r="AQ35" s="583" t="s">
        <v>2419</v>
      </c>
      <c r="AR35" s="583" t="s">
        <v>2408</v>
      </c>
      <c r="AS35" s="583" t="s">
        <v>2419</v>
      </c>
      <c r="AT35" s="583" t="s">
        <v>2420</v>
      </c>
      <c r="AU35" s="583" t="s">
        <v>2273</v>
      </c>
      <c r="AV35" s="583" t="s">
        <v>2285</v>
      </c>
      <c r="AW35" s="583" t="s">
        <v>2273</v>
      </c>
      <c r="AX35" s="583" t="s">
        <v>2285</v>
      </c>
      <c r="AY35" s="583" t="s">
        <v>2273</v>
      </c>
      <c r="AZ35" s="583" t="s">
        <v>2285</v>
      </c>
      <c r="BA35" s="74" t="s">
        <v>2275</v>
      </c>
      <c r="BB35" s="74" t="s">
        <v>2274</v>
      </c>
      <c r="BC35" s="74" t="s">
        <v>2275</v>
      </c>
      <c r="BD35" s="74" t="s">
        <v>2274</v>
      </c>
      <c r="BE35" s="74" t="s">
        <v>2275</v>
      </c>
      <c r="BF35" s="74" t="s">
        <v>2274</v>
      </c>
      <c r="BG35" s="74" t="s">
        <v>2273</v>
      </c>
      <c r="BH35" s="74" t="s">
        <v>2426</v>
      </c>
      <c r="BI35" s="74" t="s">
        <v>2415</v>
      </c>
      <c r="BJ35" s="74" t="s">
        <v>2873</v>
      </c>
      <c r="BK35" s="74" t="s">
        <v>2874</v>
      </c>
      <c r="BL35" s="74" t="s">
        <v>2873</v>
      </c>
      <c r="BM35" s="74" t="s">
        <v>2874</v>
      </c>
      <c r="BN35" s="74" t="s">
        <v>2873</v>
      </c>
      <c r="BO35" s="74" t="s">
        <v>2415</v>
      </c>
      <c r="BP35" s="74" t="s">
        <v>2873</v>
      </c>
      <c r="BQ35" s="74" t="s">
        <v>2875</v>
      </c>
      <c r="BR35" s="74" t="s">
        <v>2873</v>
      </c>
      <c r="BS35" s="74" t="s">
        <v>2876</v>
      </c>
      <c r="BT35" s="74" t="s">
        <v>2376</v>
      </c>
      <c r="BU35" s="74" t="s">
        <v>2409</v>
      </c>
      <c r="BV35" s="74" t="s">
        <v>2274</v>
      </c>
      <c r="BW35" s="74" t="s">
        <v>2519</v>
      </c>
      <c r="BX35" s="74" t="s">
        <v>2274</v>
      </c>
      <c r="BY35" s="74" t="s">
        <v>2426</v>
      </c>
      <c r="BZ35" s="74" t="s">
        <v>2274</v>
      </c>
      <c r="CA35" s="74" t="s">
        <v>2298</v>
      </c>
      <c r="CB35" s="74" t="s">
        <v>2264</v>
      </c>
      <c r="CC35" s="74" t="s">
        <v>2288</v>
      </c>
      <c r="CD35" s="74" t="s">
        <v>2264</v>
      </c>
      <c r="CE35" s="74" t="s">
        <v>2288</v>
      </c>
      <c r="CF35" s="74" t="s">
        <v>2264</v>
      </c>
      <c r="CG35" s="74" t="s">
        <v>2288</v>
      </c>
      <c r="CH35" s="74" t="s">
        <v>2264</v>
      </c>
      <c r="CI35" s="74" t="s">
        <v>2427</v>
      </c>
      <c r="CJ35" s="74" t="s">
        <v>2264</v>
      </c>
      <c r="CK35" s="74" t="s">
        <v>2427</v>
      </c>
      <c r="CL35" s="74" t="s">
        <v>2264</v>
      </c>
      <c r="CM35" s="74" t="s">
        <v>2408</v>
      </c>
      <c r="CN35" s="74" t="s">
        <v>2274</v>
      </c>
      <c r="CO35" s="74" t="s">
        <v>2858</v>
      </c>
      <c r="CP35" s="74" t="s">
        <v>2283</v>
      </c>
      <c r="CQ35" s="74" t="s">
        <v>2877</v>
      </c>
      <c r="CR35" s="74" t="s">
        <v>2878</v>
      </c>
      <c r="CS35" s="74" t="s">
        <v>457</v>
      </c>
      <c r="CT35" s="74" t="s">
        <v>2414</v>
      </c>
      <c r="CU35" s="74" t="s">
        <v>2830</v>
      </c>
      <c r="CV35" s="74" t="s">
        <v>2414</v>
      </c>
      <c r="CW35" s="74" t="s">
        <v>2830</v>
      </c>
      <c r="CX35" s="74" t="s">
        <v>2414</v>
      </c>
      <c r="CY35" s="74" t="s">
        <v>2857</v>
      </c>
      <c r="CZ35" s="74" t="s">
        <v>2414</v>
      </c>
      <c r="DA35" s="74" t="s">
        <v>2857</v>
      </c>
      <c r="DB35" s="74" t="s">
        <v>2414</v>
      </c>
      <c r="DC35" s="74" t="s">
        <v>2845</v>
      </c>
      <c r="DD35" s="74" t="s">
        <v>2414</v>
      </c>
      <c r="DE35" s="74" t="s">
        <v>2609</v>
      </c>
      <c r="DF35" s="74" t="s">
        <v>2415</v>
      </c>
      <c r="DG35" s="74" t="s">
        <v>457</v>
      </c>
      <c r="DH35" s="74" t="s">
        <v>2415</v>
      </c>
      <c r="DI35" s="74" t="s">
        <v>457</v>
      </c>
      <c r="DJ35" s="74" t="s">
        <v>2415</v>
      </c>
      <c r="DK35" s="74" t="s">
        <v>457</v>
      </c>
      <c r="DL35" s="74" t="s">
        <v>2415</v>
      </c>
      <c r="DM35" s="74" t="s">
        <v>457</v>
      </c>
      <c r="DN35" s="74" t="s">
        <v>2415</v>
      </c>
      <c r="DO35" s="74" t="s">
        <v>2834</v>
      </c>
      <c r="DP35" s="74" t="s">
        <v>2415</v>
      </c>
      <c r="DQ35" s="74" t="s">
        <v>2834</v>
      </c>
      <c r="DR35" s="74" t="s">
        <v>2415</v>
      </c>
      <c r="DS35" s="74" t="s">
        <v>2834</v>
      </c>
      <c r="DT35" s="74" t="s">
        <v>2415</v>
      </c>
      <c r="DU35" s="74" t="s">
        <v>457</v>
      </c>
      <c r="DV35" s="74" t="s">
        <v>2415</v>
      </c>
      <c r="DW35" s="74" t="s">
        <v>2553</v>
      </c>
      <c r="DX35" s="74" t="s">
        <v>2282</v>
      </c>
      <c r="DY35" s="74" t="s">
        <v>2834</v>
      </c>
      <c r="DZ35" s="74" t="s">
        <v>2282</v>
      </c>
      <c r="EA35" s="74" t="s">
        <v>2834</v>
      </c>
      <c r="EB35" s="74" t="s">
        <v>2282</v>
      </c>
      <c r="EC35" s="74" t="s">
        <v>2834</v>
      </c>
      <c r="ED35" s="74" t="s">
        <v>2282</v>
      </c>
      <c r="EE35" s="74" t="s">
        <v>2868</v>
      </c>
      <c r="EF35" s="74" t="s">
        <v>2415</v>
      </c>
      <c r="EG35" s="74" t="s">
        <v>2868</v>
      </c>
      <c r="EH35" s="74" t="s">
        <v>2415</v>
      </c>
      <c r="EI35" s="74" t="s">
        <v>2868</v>
      </c>
      <c r="EJ35" s="74" t="s">
        <v>2415</v>
      </c>
      <c r="EK35" s="74" t="s">
        <v>2868</v>
      </c>
      <c r="EL35" s="74" t="s">
        <v>2415</v>
      </c>
      <c r="EM35" s="74" t="s">
        <v>2868</v>
      </c>
      <c r="EN35" s="74" t="s">
        <v>2415</v>
      </c>
      <c r="EO35" s="74" t="s">
        <v>2868</v>
      </c>
      <c r="EP35" s="74" t="s">
        <v>2415</v>
      </c>
      <c r="EQ35" s="74" t="s">
        <v>2868</v>
      </c>
      <c r="ER35" s="74" t="s">
        <v>2415</v>
      </c>
      <c r="ES35" s="74" t="s">
        <v>2845</v>
      </c>
      <c r="ET35" s="74" t="s">
        <v>2283</v>
      </c>
      <c r="EU35" s="74" t="s">
        <v>2556</v>
      </c>
      <c r="EV35" s="74" t="s">
        <v>2283</v>
      </c>
      <c r="EW35" s="74" t="s">
        <v>2556</v>
      </c>
      <c r="EX35" s="74" t="s">
        <v>2283</v>
      </c>
      <c r="EY35" s="74" t="s">
        <v>2555</v>
      </c>
      <c r="EZ35" s="74" t="s">
        <v>2415</v>
      </c>
      <c r="FA35" s="74" t="s">
        <v>2555</v>
      </c>
      <c r="FB35" s="74" t="s">
        <v>2415</v>
      </c>
      <c r="FC35" s="74" t="s">
        <v>2555</v>
      </c>
      <c r="FD35" s="74" t="s">
        <v>2415</v>
      </c>
      <c r="FE35" s="74" t="s">
        <v>2555</v>
      </c>
      <c r="FF35" s="74" t="s">
        <v>2287</v>
      </c>
      <c r="FG35" s="74" t="s">
        <v>2555</v>
      </c>
      <c r="FH35" s="74" t="s">
        <v>2287</v>
      </c>
      <c r="FI35" s="74" t="s">
        <v>2879</v>
      </c>
      <c r="FJ35" s="74" t="s">
        <v>2287</v>
      </c>
      <c r="FK35" s="74" t="s">
        <v>2556</v>
      </c>
      <c r="FL35" s="74" t="s">
        <v>2287</v>
      </c>
      <c r="FM35" s="74" t="s">
        <v>2879</v>
      </c>
      <c r="FN35" s="74" t="s">
        <v>2287</v>
      </c>
      <c r="FO35" s="74" t="s">
        <v>2879</v>
      </c>
      <c r="FP35" s="74" t="s">
        <v>2287</v>
      </c>
      <c r="FQ35" s="74" t="s">
        <v>2880</v>
      </c>
      <c r="FR35" s="74" t="s">
        <v>2286</v>
      </c>
      <c r="FS35" s="74" t="s">
        <v>2880</v>
      </c>
      <c r="FT35" s="74" t="s">
        <v>2286</v>
      </c>
      <c r="FU35" s="74" t="s">
        <v>2880</v>
      </c>
      <c r="FV35" s="74" t="s">
        <v>2286</v>
      </c>
      <c r="FW35" s="74" t="s">
        <v>2880</v>
      </c>
      <c r="FX35" s="74" t="s">
        <v>2286</v>
      </c>
      <c r="FY35" s="74" t="s">
        <v>2880</v>
      </c>
      <c r="FZ35" s="74" t="s">
        <v>2286</v>
      </c>
      <c r="GA35" s="74" t="s">
        <v>2880</v>
      </c>
      <c r="GB35" s="74" t="s">
        <v>2286</v>
      </c>
      <c r="GC35" s="74" t="s">
        <v>2879</v>
      </c>
      <c r="GD35" s="74" t="s">
        <v>2286</v>
      </c>
      <c r="GE35" s="74" t="s">
        <v>2880</v>
      </c>
      <c r="GF35" s="74" t="s">
        <v>2286</v>
      </c>
      <c r="GG35" s="74" t="s">
        <v>2880</v>
      </c>
      <c r="GH35" s="74" t="s">
        <v>2286</v>
      </c>
      <c r="GI35" s="74" t="s">
        <v>2880</v>
      </c>
      <c r="GJ35" s="74" t="s">
        <v>2286</v>
      </c>
      <c r="GK35" s="74" t="s">
        <v>2880</v>
      </c>
      <c r="GL35" s="74" t="s">
        <v>2286</v>
      </c>
      <c r="GM35" s="74" t="s">
        <v>2618</v>
      </c>
      <c r="GN35" s="74" t="s">
        <v>2286</v>
      </c>
      <c r="GO35" s="74" t="s">
        <v>2618</v>
      </c>
      <c r="GP35" s="74" t="s">
        <v>2286</v>
      </c>
      <c r="GQ35" s="74" t="s">
        <v>2618</v>
      </c>
      <c r="GR35" s="74" t="s">
        <v>2286</v>
      </c>
      <c r="GS35" s="74" t="s">
        <v>2618</v>
      </c>
      <c r="GT35" s="74" t="s">
        <v>2286</v>
      </c>
      <c r="GU35" s="74" t="s">
        <v>2618</v>
      </c>
      <c r="GV35" s="74" t="s">
        <v>2881</v>
      </c>
      <c r="GW35" s="74" t="s">
        <v>2880</v>
      </c>
      <c r="GX35" s="74" t="s">
        <v>2881</v>
      </c>
      <c r="GY35" s="74" t="s">
        <v>2880</v>
      </c>
      <c r="GZ35" s="74" t="s">
        <v>2881</v>
      </c>
      <c r="HA35" s="74" t="s">
        <v>2880</v>
      </c>
      <c r="HB35" s="74" t="s">
        <v>2881</v>
      </c>
      <c r="HC35" s="74" t="s">
        <v>2880</v>
      </c>
      <c r="HD35" s="74" t="s">
        <v>2881</v>
      </c>
      <c r="HE35" s="74" t="s">
        <v>2858</v>
      </c>
      <c r="HF35" s="74" t="s">
        <v>2291</v>
      </c>
      <c r="HG35" s="74" t="s">
        <v>2858</v>
      </c>
      <c r="HH35" s="74" t="s">
        <v>2291</v>
      </c>
      <c r="HI35" s="74" t="s">
        <v>2858</v>
      </c>
      <c r="HJ35" s="74" t="s">
        <v>2291</v>
      </c>
      <c r="HK35" s="74" t="s">
        <v>2858</v>
      </c>
      <c r="HL35" s="74" t="s">
        <v>2291</v>
      </c>
      <c r="HM35" s="74" t="s">
        <v>2858</v>
      </c>
      <c r="HN35" s="74" t="s">
        <v>2291</v>
      </c>
      <c r="HO35" s="74" t="s">
        <v>2858</v>
      </c>
      <c r="HP35" s="74" t="s">
        <v>2291</v>
      </c>
      <c r="HQ35" s="74" t="s">
        <v>2858</v>
      </c>
      <c r="HR35" s="74" t="s">
        <v>2291</v>
      </c>
      <c r="HS35" s="74" t="s">
        <v>2291</v>
      </c>
      <c r="HT35" s="74" t="s">
        <v>2291</v>
      </c>
      <c r="HU35" s="74" t="s">
        <v>2428</v>
      </c>
      <c r="HV35" s="74" t="s">
        <v>2428</v>
      </c>
      <c r="HW35" s="74" t="s">
        <v>2428</v>
      </c>
      <c r="HX35" s="74" t="s">
        <v>2428</v>
      </c>
      <c r="HY35" s="74" t="s">
        <v>2428</v>
      </c>
      <c r="HZ35" s="74" t="s">
        <v>2428</v>
      </c>
      <c r="IA35" s="74" t="s">
        <v>2428</v>
      </c>
      <c r="IB35" s="74" t="s">
        <v>2428</v>
      </c>
      <c r="IC35" s="74" t="s">
        <v>2428</v>
      </c>
      <c r="ID35" s="74" t="s">
        <v>2428</v>
      </c>
      <c r="IE35" s="74" t="s">
        <v>2428</v>
      </c>
      <c r="IF35" s="74" t="s">
        <v>2428</v>
      </c>
      <c r="IG35" s="74" t="s">
        <v>2428</v>
      </c>
      <c r="IH35" s="74" t="s">
        <v>2299</v>
      </c>
      <c r="II35" s="74" t="s">
        <v>2299</v>
      </c>
      <c r="IJ35" s="74" t="s">
        <v>2299</v>
      </c>
      <c r="IK35" s="74" t="s">
        <v>2299</v>
      </c>
      <c r="IL35" s="74" t="s">
        <v>2299</v>
      </c>
      <c r="IM35" s="74" t="s">
        <v>2299</v>
      </c>
      <c r="IN35" s="74" t="s">
        <v>2299</v>
      </c>
      <c r="IO35" s="74" t="s">
        <v>2299</v>
      </c>
      <c r="IP35" s="74" t="s">
        <v>2299</v>
      </c>
      <c r="IQ35" s="74" t="s">
        <v>2299</v>
      </c>
      <c r="IR35" s="74" t="s">
        <v>2301</v>
      </c>
      <c r="IS35" s="74" t="s">
        <v>2299</v>
      </c>
      <c r="IT35" s="74" t="s">
        <v>2301</v>
      </c>
      <c r="IU35" s="74" t="s">
        <v>2299</v>
      </c>
      <c r="IV35" s="74" t="s">
        <v>2301</v>
      </c>
      <c r="IW35" s="595" t="s">
        <v>2299</v>
      </c>
      <c r="IX35" s="595" t="s">
        <v>2301</v>
      </c>
    </row>
    <row r="36" customHeight="1" spans="1:258">
      <c r="A36" s="582" t="s">
        <v>2882</v>
      </c>
      <c r="B36" s="582" t="s">
        <v>2883</v>
      </c>
      <c r="C36" s="582" t="s">
        <v>2657</v>
      </c>
      <c r="D36" s="582" t="s">
        <v>2658</v>
      </c>
      <c r="E36" s="583" t="s">
        <v>2884</v>
      </c>
      <c r="F36" s="583" t="s">
        <v>2658</v>
      </c>
      <c r="G36" s="583" t="s">
        <v>2885</v>
      </c>
      <c r="H36" s="583" t="s">
        <v>2658</v>
      </c>
      <c r="I36" s="583" t="s">
        <v>2243</v>
      </c>
      <c r="J36" s="583" t="s">
        <v>2886</v>
      </c>
      <c r="K36" s="583" t="s">
        <v>2887</v>
      </c>
      <c r="L36" s="583" t="s">
        <v>2888</v>
      </c>
      <c r="M36" s="583" t="s">
        <v>2889</v>
      </c>
      <c r="N36" s="583" t="s">
        <v>2245</v>
      </c>
      <c r="O36" s="583" t="s">
        <v>2889</v>
      </c>
      <c r="P36" s="583" t="s">
        <v>2890</v>
      </c>
      <c r="Q36" s="583" t="s">
        <v>2891</v>
      </c>
      <c r="R36" s="583" t="s">
        <v>2675</v>
      </c>
      <c r="S36" s="583" t="s">
        <v>2891</v>
      </c>
      <c r="T36" s="583" t="s">
        <v>2892</v>
      </c>
      <c r="U36" s="583" t="s">
        <v>2246</v>
      </c>
      <c r="V36" s="583" t="s">
        <v>2675</v>
      </c>
      <c r="W36" s="583" t="s">
        <v>2246</v>
      </c>
      <c r="X36" s="583" t="s">
        <v>2245</v>
      </c>
      <c r="Y36" s="583" t="s">
        <v>2246</v>
      </c>
      <c r="Z36" s="583" t="s">
        <v>2245</v>
      </c>
      <c r="AA36" s="583" t="s">
        <v>2893</v>
      </c>
      <c r="AB36" s="583" t="s">
        <v>2894</v>
      </c>
      <c r="AC36" s="583" t="s">
        <v>2895</v>
      </c>
      <c r="AD36" s="583" t="s">
        <v>2888</v>
      </c>
      <c r="AE36" s="583" t="s">
        <v>2895</v>
      </c>
      <c r="AF36" s="583" t="s">
        <v>2888</v>
      </c>
      <c r="AG36" s="583" t="s">
        <v>2817</v>
      </c>
      <c r="AH36" s="583" t="s">
        <v>2675</v>
      </c>
      <c r="AI36" s="583" t="s">
        <v>2886</v>
      </c>
      <c r="AJ36" s="583" t="s">
        <v>2645</v>
      </c>
      <c r="AK36" s="583" t="s">
        <v>2892</v>
      </c>
      <c r="AL36" s="583" t="s">
        <v>2675</v>
      </c>
      <c r="AM36" s="583" t="s">
        <v>2892</v>
      </c>
      <c r="AN36" s="583" t="s">
        <v>2675</v>
      </c>
      <c r="AO36" s="583" t="s">
        <v>2892</v>
      </c>
      <c r="AP36" s="583" t="s">
        <v>2675</v>
      </c>
      <c r="AQ36" s="583" t="s">
        <v>2896</v>
      </c>
      <c r="AR36" s="583" t="s">
        <v>2526</v>
      </c>
      <c r="AS36" s="583" t="s">
        <v>2896</v>
      </c>
      <c r="AT36" s="583" t="s">
        <v>2527</v>
      </c>
      <c r="AU36" s="583" t="s">
        <v>2897</v>
      </c>
      <c r="AV36" s="583" t="s">
        <v>2527</v>
      </c>
      <c r="AW36" s="583" t="s">
        <v>2898</v>
      </c>
      <c r="AX36" s="583" t="s">
        <v>2527</v>
      </c>
      <c r="AY36" s="583" t="s">
        <v>2898</v>
      </c>
      <c r="AZ36" s="583" t="s">
        <v>2527</v>
      </c>
      <c r="BA36" s="74" t="s">
        <v>2525</v>
      </c>
      <c r="BB36" s="74" t="s">
        <v>2527</v>
      </c>
      <c r="BC36" s="74" t="s">
        <v>2525</v>
      </c>
      <c r="BD36" s="74" t="s">
        <v>2527</v>
      </c>
      <c r="BE36" s="74" t="s">
        <v>2525</v>
      </c>
      <c r="BF36" s="74" t="s">
        <v>2527</v>
      </c>
      <c r="BG36" s="74" t="s">
        <v>2899</v>
      </c>
      <c r="BH36" s="74" t="s">
        <v>2526</v>
      </c>
      <c r="BI36" s="74" t="s">
        <v>2900</v>
      </c>
      <c r="BJ36" s="74" t="s">
        <v>2526</v>
      </c>
      <c r="BK36" s="74" t="s">
        <v>2900</v>
      </c>
      <c r="BL36" s="74" t="s">
        <v>2526</v>
      </c>
      <c r="BM36" s="74" t="s">
        <v>2900</v>
      </c>
      <c r="BN36" s="74" t="s">
        <v>2526</v>
      </c>
      <c r="BO36" s="74" t="s">
        <v>2901</v>
      </c>
      <c r="BP36" s="74" t="s">
        <v>2526</v>
      </c>
      <c r="BQ36" s="74" t="s">
        <v>2895</v>
      </c>
      <c r="BR36" s="74" t="s">
        <v>2898</v>
      </c>
      <c r="BS36" s="74" t="s">
        <v>2890</v>
      </c>
      <c r="BT36" s="74" t="s">
        <v>2888</v>
      </c>
      <c r="BU36" s="74" t="s">
        <v>2243</v>
      </c>
      <c r="BV36" s="74" t="s">
        <v>2888</v>
      </c>
      <c r="BW36" s="74" t="s">
        <v>2654</v>
      </c>
      <c r="BX36" s="74" t="s">
        <v>2888</v>
      </c>
      <c r="BY36" s="74" t="s">
        <v>2584</v>
      </c>
      <c r="BZ36" s="74" t="s">
        <v>2890</v>
      </c>
      <c r="CA36" s="74" t="s">
        <v>2584</v>
      </c>
      <c r="CB36" s="74" t="s">
        <v>2890</v>
      </c>
      <c r="CC36" s="74" t="s">
        <v>2529</v>
      </c>
      <c r="CD36" s="74" t="s">
        <v>2890</v>
      </c>
      <c r="CE36" s="74" t="s">
        <v>2529</v>
      </c>
      <c r="CF36" s="74" t="s">
        <v>2890</v>
      </c>
      <c r="CG36" s="74" t="s">
        <v>2529</v>
      </c>
      <c r="CH36" s="74" t="s">
        <v>2890</v>
      </c>
      <c r="CI36" s="74" t="s">
        <v>2584</v>
      </c>
      <c r="CJ36" s="74" t="s">
        <v>2890</v>
      </c>
      <c r="CK36" s="74" t="s">
        <v>2251</v>
      </c>
      <c r="CL36" s="74" t="s">
        <v>2245</v>
      </c>
      <c r="CM36" s="74" t="s">
        <v>2372</v>
      </c>
      <c r="CN36" s="74" t="s">
        <v>2902</v>
      </c>
      <c r="CO36" s="74" t="s">
        <v>2386</v>
      </c>
      <c r="CP36" s="74" t="s">
        <v>2260</v>
      </c>
      <c r="CQ36" s="74" t="s">
        <v>2903</v>
      </c>
      <c r="CR36" s="74" t="s">
        <v>2260</v>
      </c>
      <c r="CS36" s="74" t="s">
        <v>2903</v>
      </c>
      <c r="CT36" s="74" t="s">
        <v>2260</v>
      </c>
      <c r="CU36" s="74" t="s">
        <v>2903</v>
      </c>
      <c r="CV36" s="74" t="s">
        <v>2260</v>
      </c>
      <c r="CW36" s="74" t="s">
        <v>2637</v>
      </c>
      <c r="CX36" s="74" t="s">
        <v>2701</v>
      </c>
      <c r="CY36" s="74" t="s">
        <v>2614</v>
      </c>
      <c r="CZ36" s="74" t="s">
        <v>2701</v>
      </c>
      <c r="DA36" s="74" t="s">
        <v>2904</v>
      </c>
      <c r="DB36" s="74" t="s">
        <v>2701</v>
      </c>
      <c r="DC36" s="74" t="s">
        <v>2905</v>
      </c>
      <c r="DD36" s="74" t="s">
        <v>2253</v>
      </c>
      <c r="DE36" s="74" t="s">
        <v>2905</v>
      </c>
      <c r="DF36" s="74" t="s">
        <v>2252</v>
      </c>
      <c r="DG36" s="74" t="s">
        <v>2904</v>
      </c>
      <c r="DH36" s="74" t="s">
        <v>2252</v>
      </c>
      <c r="DI36" s="74" t="s">
        <v>2904</v>
      </c>
      <c r="DJ36" s="74" t="s">
        <v>2252</v>
      </c>
      <c r="DK36" s="74" t="s">
        <v>2906</v>
      </c>
      <c r="DL36" s="74" t="s">
        <v>2252</v>
      </c>
      <c r="DM36" s="74" t="s">
        <v>2907</v>
      </c>
      <c r="DN36" s="74" t="s">
        <v>2259</v>
      </c>
      <c r="DO36" s="74" t="s">
        <v>2907</v>
      </c>
      <c r="DP36" s="74" t="s">
        <v>2259</v>
      </c>
      <c r="DQ36" s="74" t="s">
        <v>2385</v>
      </c>
      <c r="DR36" s="74" t="s">
        <v>2259</v>
      </c>
      <c r="DS36" s="74" t="s">
        <v>2383</v>
      </c>
      <c r="DT36" s="74" t="s">
        <v>2247</v>
      </c>
      <c r="DU36" s="74" t="s">
        <v>2292</v>
      </c>
      <c r="DV36" s="74" t="s">
        <v>2247</v>
      </c>
      <c r="DW36" s="74" t="s">
        <v>2677</v>
      </c>
      <c r="DX36" s="74" t="s">
        <v>2523</v>
      </c>
      <c r="DY36" s="74" t="s">
        <v>2677</v>
      </c>
      <c r="DZ36" s="74" t="s">
        <v>2523</v>
      </c>
      <c r="EA36" s="74" t="s">
        <v>2677</v>
      </c>
      <c r="EB36" s="74" t="s">
        <v>2523</v>
      </c>
      <c r="EC36" s="74" t="s">
        <v>2529</v>
      </c>
      <c r="ED36" s="74" t="s">
        <v>2245</v>
      </c>
      <c r="EE36" s="74" t="s">
        <v>2529</v>
      </c>
      <c r="EF36" s="74" t="s">
        <v>2245</v>
      </c>
      <c r="EG36" s="74" t="s">
        <v>2529</v>
      </c>
      <c r="EH36" s="74" t="s">
        <v>2245</v>
      </c>
      <c r="EI36" s="74" t="s">
        <v>2584</v>
      </c>
      <c r="EJ36" s="74" t="s">
        <v>2675</v>
      </c>
      <c r="EK36" s="74" t="s">
        <v>2584</v>
      </c>
      <c r="EL36" s="74" t="s">
        <v>2675</v>
      </c>
      <c r="EM36" s="74" t="s">
        <v>2584</v>
      </c>
      <c r="EN36" s="74" t="s">
        <v>2675</v>
      </c>
      <c r="EO36" s="74" t="s">
        <v>2584</v>
      </c>
      <c r="EP36" s="74" t="s">
        <v>2675</v>
      </c>
      <c r="EQ36" s="74" t="s">
        <v>2584</v>
      </c>
      <c r="ER36" s="74" t="s">
        <v>2675</v>
      </c>
      <c r="ES36" s="74" t="s">
        <v>2908</v>
      </c>
      <c r="ET36" s="74" t="s">
        <v>2675</v>
      </c>
      <c r="EU36" s="74" t="s">
        <v>2584</v>
      </c>
      <c r="EV36" s="74" t="s">
        <v>2675</v>
      </c>
      <c r="EW36" s="74" t="s">
        <v>2584</v>
      </c>
      <c r="EX36" s="74" t="s">
        <v>2675</v>
      </c>
      <c r="EY36" s="74" t="s">
        <v>2908</v>
      </c>
      <c r="EZ36" s="74" t="s">
        <v>2675</v>
      </c>
      <c r="FA36" s="74" t="s">
        <v>2909</v>
      </c>
      <c r="FB36" s="74" t="s">
        <v>2675</v>
      </c>
      <c r="FC36" s="74" t="s">
        <v>2633</v>
      </c>
      <c r="FD36" s="74" t="s">
        <v>2245</v>
      </c>
      <c r="FE36" s="74" t="s">
        <v>2890</v>
      </c>
      <c r="FF36" s="74" t="s">
        <v>2245</v>
      </c>
      <c r="FG36" s="74" t="s">
        <v>2654</v>
      </c>
      <c r="FH36" s="74" t="s">
        <v>2245</v>
      </c>
      <c r="FI36" s="74" t="s">
        <v>2910</v>
      </c>
      <c r="FJ36" s="74" t="s">
        <v>2246</v>
      </c>
      <c r="FK36" s="74" t="s">
        <v>2911</v>
      </c>
      <c r="FL36" s="74" t="s">
        <v>2246</v>
      </c>
      <c r="FM36" s="74" t="s">
        <v>2910</v>
      </c>
      <c r="FN36" s="74" t="s">
        <v>2246</v>
      </c>
      <c r="FO36" s="74" t="s">
        <v>2909</v>
      </c>
      <c r="FP36" s="74" t="s">
        <v>2246</v>
      </c>
      <c r="FQ36" s="74" t="s">
        <v>2679</v>
      </c>
      <c r="FR36" s="74" t="s">
        <v>2246</v>
      </c>
      <c r="FS36" s="74" t="s">
        <v>2679</v>
      </c>
      <c r="FT36" s="74" t="s">
        <v>2246</v>
      </c>
      <c r="FU36" s="74" t="s">
        <v>2679</v>
      </c>
      <c r="FV36" s="74" t="s">
        <v>2246</v>
      </c>
      <c r="FW36" s="74" t="s">
        <v>2679</v>
      </c>
      <c r="FX36" s="74" t="s">
        <v>2246</v>
      </c>
      <c r="FY36" s="74" t="s">
        <v>2679</v>
      </c>
      <c r="FZ36" s="74" t="s">
        <v>2246</v>
      </c>
      <c r="GA36" s="74" t="s">
        <v>2909</v>
      </c>
      <c r="GB36" s="74" t="s">
        <v>2246</v>
      </c>
      <c r="GC36" s="74" t="s">
        <v>2909</v>
      </c>
      <c r="GD36" s="74" t="s">
        <v>2246</v>
      </c>
      <c r="GE36" s="74" t="s">
        <v>2679</v>
      </c>
      <c r="GF36" s="74" t="s">
        <v>2246</v>
      </c>
      <c r="GG36" s="74" t="s">
        <v>2679</v>
      </c>
      <c r="GH36" s="74" t="s">
        <v>2246</v>
      </c>
      <c r="GI36" s="74" t="s">
        <v>2679</v>
      </c>
      <c r="GJ36" s="74" t="s">
        <v>2246</v>
      </c>
      <c r="GK36" s="74" t="s">
        <v>2661</v>
      </c>
      <c r="GL36" s="74" t="s">
        <v>2657</v>
      </c>
      <c r="GM36" s="74" t="s">
        <v>2912</v>
      </c>
      <c r="GN36" s="74" t="s">
        <v>2657</v>
      </c>
      <c r="GO36" s="74" t="s">
        <v>2661</v>
      </c>
      <c r="GP36" s="74" t="s">
        <v>2657</v>
      </c>
      <c r="GQ36" s="74" t="s">
        <v>2661</v>
      </c>
      <c r="GR36" s="74" t="s">
        <v>2660</v>
      </c>
      <c r="GS36" s="74" t="s">
        <v>2679</v>
      </c>
      <c r="GT36" s="74" t="s">
        <v>2660</v>
      </c>
      <c r="GU36" s="74" t="s">
        <v>2679</v>
      </c>
      <c r="GV36" s="74" t="s">
        <v>2660</v>
      </c>
      <c r="GW36" s="74" t="s">
        <v>2679</v>
      </c>
      <c r="GX36" s="74" t="s">
        <v>2660</v>
      </c>
      <c r="GY36" s="74" t="s">
        <v>2679</v>
      </c>
      <c r="GZ36" s="74" t="s">
        <v>2660</v>
      </c>
      <c r="HA36" s="74" t="s">
        <v>2661</v>
      </c>
      <c r="HB36" s="74" t="s">
        <v>2660</v>
      </c>
      <c r="HC36" s="74" t="s">
        <v>2913</v>
      </c>
      <c r="HD36" s="74" t="s">
        <v>2660</v>
      </c>
      <c r="HE36" s="74" t="s">
        <v>2660</v>
      </c>
      <c r="HF36" s="74" t="s">
        <v>2658</v>
      </c>
      <c r="HG36" s="74" t="s">
        <v>2660</v>
      </c>
      <c r="HH36" s="74" t="s">
        <v>2658</v>
      </c>
      <c r="HI36" s="74" t="s">
        <v>2914</v>
      </c>
      <c r="HJ36" s="74" t="s">
        <v>2658</v>
      </c>
      <c r="HK36" s="74" t="s">
        <v>2914</v>
      </c>
      <c r="HL36" s="74" t="s">
        <v>2658</v>
      </c>
      <c r="HM36" s="74" t="s">
        <v>2811</v>
      </c>
      <c r="HN36" s="74" t="s">
        <v>2658</v>
      </c>
      <c r="HO36" s="74" t="s">
        <v>2816</v>
      </c>
      <c r="HP36" s="74" t="s">
        <v>2658</v>
      </c>
      <c r="HQ36" s="74" t="s">
        <v>2915</v>
      </c>
      <c r="HR36" s="74" t="s">
        <v>2662</v>
      </c>
      <c r="HS36" s="74" t="s">
        <v>2176</v>
      </c>
      <c r="HT36" s="74" t="s">
        <v>2176</v>
      </c>
      <c r="HU36" s="74" t="s">
        <v>2681</v>
      </c>
      <c r="HV36" s="74" t="s">
        <v>2176</v>
      </c>
      <c r="HW36" s="74" t="s">
        <v>2176</v>
      </c>
      <c r="HX36" s="74" t="s">
        <v>2176</v>
      </c>
      <c r="HY36" s="74" t="s">
        <v>2664</v>
      </c>
      <c r="HZ36" s="74" t="s">
        <v>2664</v>
      </c>
      <c r="IA36" s="74" t="s">
        <v>2164</v>
      </c>
      <c r="IB36" s="74" t="s">
        <v>2664</v>
      </c>
      <c r="IC36" s="74" t="s">
        <v>2681</v>
      </c>
      <c r="ID36" s="74" t="s">
        <v>2176</v>
      </c>
      <c r="IE36" s="74" t="s">
        <v>2681</v>
      </c>
      <c r="IF36" s="74" t="s">
        <v>2176</v>
      </c>
      <c r="IG36" s="74" t="s">
        <v>2218</v>
      </c>
      <c r="IH36" s="74" t="s">
        <v>2135</v>
      </c>
      <c r="II36" s="74" t="s">
        <v>2218</v>
      </c>
      <c r="IJ36" s="74" t="s">
        <v>2135</v>
      </c>
      <c r="IK36" s="74" t="s">
        <v>2218</v>
      </c>
      <c r="IL36" s="74" t="s">
        <v>2218</v>
      </c>
      <c r="IM36" s="74" t="s">
        <v>2681</v>
      </c>
      <c r="IN36" s="74" t="s">
        <v>2135</v>
      </c>
      <c r="IO36" s="74" t="s">
        <v>2681</v>
      </c>
      <c r="IP36" s="74" t="s">
        <v>2135</v>
      </c>
      <c r="IQ36" s="74" t="s">
        <v>2176</v>
      </c>
      <c r="IR36" s="74" t="s">
        <v>2172</v>
      </c>
      <c r="IS36" s="74" t="s">
        <v>2177</v>
      </c>
      <c r="IT36" s="74" t="s">
        <v>2172</v>
      </c>
      <c r="IU36" s="74" t="s">
        <v>2177</v>
      </c>
      <c r="IV36" s="74" t="s">
        <v>2172</v>
      </c>
      <c r="IW36" s="595" t="s">
        <v>2177</v>
      </c>
      <c r="IX36" s="595" t="s">
        <v>2172</v>
      </c>
    </row>
    <row r="37" customHeight="1" spans="1:258">
      <c r="A37" s="582"/>
      <c r="B37" s="582" t="s">
        <v>2916</v>
      </c>
      <c r="C37" s="582" t="s">
        <v>2750</v>
      </c>
      <c r="D37" s="582" t="s">
        <v>2680</v>
      </c>
      <c r="E37" s="583" t="s">
        <v>2917</v>
      </c>
      <c r="F37" s="583" t="s">
        <v>2680</v>
      </c>
      <c r="G37" s="583" t="s">
        <v>2917</v>
      </c>
      <c r="H37" s="583" t="s">
        <v>2680</v>
      </c>
      <c r="I37" s="583" t="s">
        <v>2648</v>
      </c>
      <c r="J37" s="583" t="s">
        <v>2918</v>
      </c>
      <c r="K37" s="583" t="s">
        <v>2645</v>
      </c>
      <c r="L37" s="583" t="s">
        <v>2919</v>
      </c>
      <c r="M37" s="583" t="s">
        <v>2892</v>
      </c>
      <c r="N37" s="583" t="s">
        <v>2920</v>
      </c>
      <c r="O37" s="583" t="s">
        <v>2899</v>
      </c>
      <c r="P37" s="583" t="s">
        <v>2696</v>
      </c>
      <c r="Q37" s="583" t="s">
        <v>2885</v>
      </c>
      <c r="R37" s="583" t="s">
        <v>2174</v>
      </c>
      <c r="S37" s="583" t="s">
        <v>2885</v>
      </c>
      <c r="T37" s="583" t="s">
        <v>2174</v>
      </c>
      <c r="U37" s="583" t="s">
        <v>2921</v>
      </c>
      <c r="V37" s="583" t="s">
        <v>2174</v>
      </c>
      <c r="W37" s="583" t="s">
        <v>2922</v>
      </c>
      <c r="X37" s="583" t="s">
        <v>2174</v>
      </c>
      <c r="Y37" s="583" t="s">
        <v>2658</v>
      </c>
      <c r="Z37" s="583" t="s">
        <v>2174</v>
      </c>
      <c r="AA37" s="583" t="s">
        <v>2923</v>
      </c>
      <c r="AB37" s="583" t="s">
        <v>2924</v>
      </c>
      <c r="AC37" s="583" t="s">
        <v>2925</v>
      </c>
      <c r="AD37" s="583" t="s">
        <v>2174</v>
      </c>
      <c r="AE37" s="583" t="s">
        <v>2925</v>
      </c>
      <c r="AF37" s="583" t="s">
        <v>2174</v>
      </c>
      <c r="AG37" s="583" t="s">
        <v>2926</v>
      </c>
      <c r="AH37" s="583" t="s">
        <v>2927</v>
      </c>
      <c r="AI37" s="583" t="s">
        <v>2920</v>
      </c>
      <c r="AJ37" s="583" t="s">
        <v>2174</v>
      </c>
      <c r="AK37" s="583" t="s">
        <v>2928</v>
      </c>
      <c r="AL37" s="583" t="s">
        <v>2680</v>
      </c>
      <c r="AM37" s="583" t="s">
        <v>2527</v>
      </c>
      <c r="AN37" s="583" t="s">
        <v>2720</v>
      </c>
      <c r="AO37" s="583" t="s">
        <v>2920</v>
      </c>
      <c r="AP37" s="583" t="s">
        <v>2695</v>
      </c>
      <c r="AQ37" s="583" t="s">
        <v>2929</v>
      </c>
      <c r="AR37" s="583" t="s">
        <v>2695</v>
      </c>
      <c r="AS37" s="583" t="s">
        <v>2929</v>
      </c>
      <c r="AT37" s="583" t="s">
        <v>2680</v>
      </c>
      <c r="AU37" s="583" t="s">
        <v>2930</v>
      </c>
      <c r="AV37" s="583" t="s">
        <v>2680</v>
      </c>
      <c r="AW37" s="583" t="s">
        <v>2901</v>
      </c>
      <c r="AX37" s="583" t="s">
        <v>2928</v>
      </c>
      <c r="AY37" s="583" t="s">
        <v>2525</v>
      </c>
      <c r="AZ37" s="583" t="s">
        <v>2680</v>
      </c>
      <c r="BA37" s="74" t="s">
        <v>2930</v>
      </c>
      <c r="BB37" s="74" t="s">
        <v>2694</v>
      </c>
      <c r="BC37" s="74" t="s">
        <v>2930</v>
      </c>
      <c r="BD37" s="74" t="s">
        <v>2694</v>
      </c>
      <c r="BE37" s="74" t="s">
        <v>2931</v>
      </c>
      <c r="BF37" s="74" t="s">
        <v>2694</v>
      </c>
      <c r="BG37" s="74" t="s">
        <v>2733</v>
      </c>
      <c r="BH37" s="74" t="s">
        <v>2731</v>
      </c>
      <c r="BI37" s="74" t="s">
        <v>2932</v>
      </c>
      <c r="BJ37" s="74" t="s">
        <v>2933</v>
      </c>
      <c r="BK37" s="74" t="s">
        <v>2934</v>
      </c>
      <c r="BL37" s="74" t="s">
        <v>2935</v>
      </c>
      <c r="BM37" s="74" t="s">
        <v>2934</v>
      </c>
      <c r="BN37" s="74" t="s">
        <v>2935</v>
      </c>
      <c r="BO37" s="74" t="s">
        <v>2918</v>
      </c>
      <c r="BP37" s="74" t="s">
        <v>2935</v>
      </c>
      <c r="BQ37" s="74" t="s">
        <v>2526</v>
      </c>
      <c r="BR37" s="74" t="s">
        <v>2936</v>
      </c>
      <c r="BS37" s="74" t="s">
        <v>2892</v>
      </c>
      <c r="BT37" s="74" t="s">
        <v>2937</v>
      </c>
      <c r="BU37" s="74" t="s">
        <v>2645</v>
      </c>
      <c r="BV37" s="74" t="s">
        <v>2938</v>
      </c>
      <c r="BW37" s="74" t="s">
        <v>2899</v>
      </c>
      <c r="BX37" s="74" t="s">
        <v>2938</v>
      </c>
      <c r="BY37" s="74" t="s">
        <v>2898</v>
      </c>
      <c r="BZ37" s="74" t="s">
        <v>2939</v>
      </c>
      <c r="CA37" s="74" t="s">
        <v>2675</v>
      </c>
      <c r="CB37" s="74" t="s">
        <v>2526</v>
      </c>
      <c r="CC37" s="74" t="s">
        <v>2675</v>
      </c>
      <c r="CD37" s="74" t="s">
        <v>2526</v>
      </c>
      <c r="CE37" s="74" t="s">
        <v>2675</v>
      </c>
      <c r="CF37" s="74" t="s">
        <v>2526</v>
      </c>
      <c r="CG37" s="74" t="s">
        <v>2675</v>
      </c>
      <c r="CH37" s="74" t="s">
        <v>2526</v>
      </c>
      <c r="CI37" s="74" t="s">
        <v>2657</v>
      </c>
      <c r="CJ37" s="74" t="s">
        <v>2526</v>
      </c>
      <c r="CK37" s="74" t="s">
        <v>2246</v>
      </c>
      <c r="CL37" s="74" t="s">
        <v>2526</v>
      </c>
      <c r="CM37" s="74" t="s">
        <v>2371</v>
      </c>
      <c r="CN37" s="74" t="s">
        <v>2892</v>
      </c>
      <c r="CO37" s="74" t="s">
        <v>2371</v>
      </c>
      <c r="CP37" s="74" t="s">
        <v>2249</v>
      </c>
      <c r="CQ37" s="74" t="s">
        <v>2633</v>
      </c>
      <c r="CR37" s="74" t="s">
        <v>2249</v>
      </c>
      <c r="CS37" s="74" t="s">
        <v>2940</v>
      </c>
      <c r="CT37" s="74" t="s">
        <v>2245</v>
      </c>
      <c r="CU37" s="74" t="s">
        <v>2941</v>
      </c>
      <c r="CV37" s="74" t="s">
        <v>2890</v>
      </c>
      <c r="CW37" s="74" t="s">
        <v>2942</v>
      </c>
      <c r="CX37" s="74" t="s">
        <v>2890</v>
      </c>
      <c r="CY37" s="74" t="s">
        <v>2909</v>
      </c>
      <c r="CZ37" s="74" t="s">
        <v>2890</v>
      </c>
      <c r="DA37" s="74" t="s">
        <v>2943</v>
      </c>
      <c r="DB37" s="74" t="s">
        <v>2890</v>
      </c>
      <c r="DC37" s="74" t="s">
        <v>2677</v>
      </c>
      <c r="DD37" s="74" t="s">
        <v>2249</v>
      </c>
      <c r="DE37" s="74" t="s">
        <v>2677</v>
      </c>
      <c r="DF37" s="74" t="s">
        <v>2388</v>
      </c>
      <c r="DG37" s="74" t="s">
        <v>2524</v>
      </c>
      <c r="DH37" s="74" t="s">
        <v>2388</v>
      </c>
      <c r="DI37" s="74" t="s">
        <v>2254</v>
      </c>
      <c r="DJ37" s="74" t="s">
        <v>2388</v>
      </c>
      <c r="DK37" s="74" t="s">
        <v>2656</v>
      </c>
      <c r="DL37" s="74" t="s">
        <v>2388</v>
      </c>
      <c r="DM37" s="74" t="s">
        <v>2944</v>
      </c>
      <c r="DN37" s="74" t="s">
        <v>2523</v>
      </c>
      <c r="DO37" s="74" t="s">
        <v>2945</v>
      </c>
      <c r="DP37" s="74" t="s">
        <v>2523</v>
      </c>
      <c r="DQ37" s="74" t="s">
        <v>2946</v>
      </c>
      <c r="DR37" s="74" t="s">
        <v>2523</v>
      </c>
      <c r="DS37" s="74" t="s">
        <v>2947</v>
      </c>
      <c r="DT37" s="74" t="s">
        <v>2245</v>
      </c>
      <c r="DU37" s="74" t="s">
        <v>2251</v>
      </c>
      <c r="DV37" s="74" t="s">
        <v>2245</v>
      </c>
      <c r="DW37" s="74" t="s">
        <v>2677</v>
      </c>
      <c r="DX37" s="74" t="s">
        <v>2675</v>
      </c>
      <c r="DY37" s="74" t="s">
        <v>2940</v>
      </c>
      <c r="DZ37" s="74" t="s">
        <v>2675</v>
      </c>
      <c r="EA37" s="74" t="s">
        <v>2371</v>
      </c>
      <c r="EB37" s="74" t="s">
        <v>2675</v>
      </c>
      <c r="EC37" s="74" t="s">
        <v>2948</v>
      </c>
      <c r="ED37" s="74" t="s">
        <v>2526</v>
      </c>
      <c r="EE37" s="74" t="s">
        <v>2941</v>
      </c>
      <c r="EF37" s="74" t="s">
        <v>2526</v>
      </c>
      <c r="EG37" s="74" t="s">
        <v>2529</v>
      </c>
      <c r="EH37" s="74" t="s">
        <v>2526</v>
      </c>
      <c r="EI37" s="74" t="s">
        <v>2249</v>
      </c>
      <c r="EJ37" s="74" t="s">
        <v>2937</v>
      </c>
      <c r="EK37" s="74" t="s">
        <v>2249</v>
      </c>
      <c r="EL37" s="74" t="s">
        <v>2937</v>
      </c>
      <c r="EM37" s="74" t="s">
        <v>2908</v>
      </c>
      <c r="EN37" s="74" t="s">
        <v>2937</v>
      </c>
      <c r="EO37" s="74" t="s">
        <v>2584</v>
      </c>
      <c r="EP37" s="74" t="s">
        <v>2937</v>
      </c>
      <c r="EQ37" s="74" t="s">
        <v>2584</v>
      </c>
      <c r="ER37" s="74" t="s">
        <v>2937</v>
      </c>
      <c r="ES37" s="74" t="s">
        <v>2529</v>
      </c>
      <c r="ET37" s="74" t="s">
        <v>2526</v>
      </c>
      <c r="EU37" s="74" t="s">
        <v>2659</v>
      </c>
      <c r="EV37" s="74" t="s">
        <v>2526</v>
      </c>
      <c r="EW37" s="74" t="s">
        <v>2942</v>
      </c>
      <c r="EX37" s="74" t="s">
        <v>2526</v>
      </c>
      <c r="EY37" s="74" t="s">
        <v>2584</v>
      </c>
      <c r="EZ37" s="74" t="s">
        <v>2526</v>
      </c>
      <c r="FA37" s="74" t="s">
        <v>2246</v>
      </c>
      <c r="FB37" s="74" t="s">
        <v>2526</v>
      </c>
      <c r="FC37" s="74" t="s">
        <v>2246</v>
      </c>
      <c r="FD37" s="74" t="s">
        <v>2526</v>
      </c>
      <c r="FE37" s="74" t="s">
        <v>2912</v>
      </c>
      <c r="FF37" s="74" t="s">
        <v>2675</v>
      </c>
      <c r="FG37" s="74" t="s">
        <v>2949</v>
      </c>
      <c r="FH37" s="74" t="s">
        <v>2675</v>
      </c>
      <c r="FI37" s="74" t="s">
        <v>2661</v>
      </c>
      <c r="FJ37" s="74" t="s">
        <v>2657</v>
      </c>
      <c r="FK37" s="74" t="s">
        <v>2661</v>
      </c>
      <c r="FL37" s="74" t="s">
        <v>2657</v>
      </c>
      <c r="FM37" s="74" t="s">
        <v>2661</v>
      </c>
      <c r="FN37" s="74" t="s">
        <v>2657</v>
      </c>
      <c r="FO37" s="74" t="s">
        <v>2949</v>
      </c>
      <c r="FP37" s="74" t="s">
        <v>2657</v>
      </c>
      <c r="FQ37" s="74" t="s">
        <v>2949</v>
      </c>
      <c r="FR37" s="74" t="s">
        <v>2657</v>
      </c>
      <c r="FS37" s="74" t="s">
        <v>2949</v>
      </c>
      <c r="FT37" s="74" t="s">
        <v>2657</v>
      </c>
      <c r="FU37" s="74" t="s">
        <v>2950</v>
      </c>
      <c r="FV37" s="74" t="s">
        <v>2657</v>
      </c>
      <c r="FW37" s="74" t="s">
        <v>2950</v>
      </c>
      <c r="FX37" s="74" t="s">
        <v>2657</v>
      </c>
      <c r="FY37" s="74" t="s">
        <v>2949</v>
      </c>
      <c r="FZ37" s="74" t="s">
        <v>2657</v>
      </c>
      <c r="GA37" s="74" t="s">
        <v>2246</v>
      </c>
      <c r="GB37" s="74" t="s">
        <v>2657</v>
      </c>
      <c r="GC37" s="74" t="s">
        <v>2246</v>
      </c>
      <c r="GD37" s="74" t="s">
        <v>2657</v>
      </c>
      <c r="GE37" s="74" t="s">
        <v>2912</v>
      </c>
      <c r="GF37" s="74" t="s">
        <v>2657</v>
      </c>
      <c r="GG37" s="74" t="s">
        <v>2813</v>
      </c>
      <c r="GH37" s="74" t="s">
        <v>2657</v>
      </c>
      <c r="GI37" s="74" t="s">
        <v>2813</v>
      </c>
      <c r="GJ37" s="74" t="s">
        <v>2657</v>
      </c>
      <c r="GK37" s="74" t="s">
        <v>2662</v>
      </c>
      <c r="GL37" s="74" t="s">
        <v>2658</v>
      </c>
      <c r="GM37" s="74" t="s">
        <v>2662</v>
      </c>
      <c r="GN37" s="74" t="s">
        <v>2816</v>
      </c>
      <c r="GO37" s="74" t="s">
        <v>2915</v>
      </c>
      <c r="GP37" s="74" t="s">
        <v>2816</v>
      </c>
      <c r="GQ37" s="74" t="s">
        <v>2915</v>
      </c>
      <c r="GR37" s="74" t="s">
        <v>2662</v>
      </c>
      <c r="GS37" s="74" t="s">
        <v>2914</v>
      </c>
      <c r="GT37" s="74" t="s">
        <v>2816</v>
      </c>
      <c r="GU37" s="74" t="s">
        <v>2914</v>
      </c>
      <c r="GV37" s="74" t="s">
        <v>2662</v>
      </c>
      <c r="GW37" s="74" t="s">
        <v>2662</v>
      </c>
      <c r="GX37" s="74" t="s">
        <v>2662</v>
      </c>
      <c r="GY37" s="74" t="s">
        <v>2662</v>
      </c>
      <c r="GZ37" s="74" t="s">
        <v>2662</v>
      </c>
      <c r="HA37" s="74" t="s">
        <v>2915</v>
      </c>
      <c r="HB37" s="74" t="s">
        <v>2915</v>
      </c>
      <c r="HC37" s="74" t="s">
        <v>2915</v>
      </c>
      <c r="HD37" s="74" t="s">
        <v>2915</v>
      </c>
      <c r="HE37" s="74" t="s">
        <v>2663</v>
      </c>
      <c r="HF37" s="74" t="s">
        <v>2663</v>
      </c>
      <c r="HG37" s="74" t="s">
        <v>2663</v>
      </c>
      <c r="HH37" s="74" t="s">
        <v>2663</v>
      </c>
      <c r="HI37" s="74" t="s">
        <v>2663</v>
      </c>
      <c r="HJ37" s="74" t="s">
        <v>2663</v>
      </c>
      <c r="HK37" s="74" t="s">
        <v>2663</v>
      </c>
      <c r="HL37" s="74" t="s">
        <v>2663</v>
      </c>
      <c r="HM37" s="74" t="s">
        <v>2663</v>
      </c>
      <c r="HN37" s="74" t="s">
        <v>2663</v>
      </c>
      <c r="HO37" s="74" t="s">
        <v>2951</v>
      </c>
      <c r="HP37" s="74" t="s">
        <v>2663</v>
      </c>
      <c r="HQ37" s="74" t="s">
        <v>2664</v>
      </c>
      <c r="HR37" s="74" t="s">
        <v>2663</v>
      </c>
      <c r="HS37" s="74" t="s">
        <v>2686</v>
      </c>
      <c r="HT37" s="74" t="s">
        <v>2176</v>
      </c>
      <c r="HU37" s="74" t="s">
        <v>2134</v>
      </c>
      <c r="HV37" s="74" t="s">
        <v>2176</v>
      </c>
      <c r="HW37" s="74" t="s">
        <v>2215</v>
      </c>
      <c r="HX37" s="74" t="s">
        <v>2176</v>
      </c>
      <c r="HY37" s="74" t="s">
        <v>2952</v>
      </c>
      <c r="HZ37" s="74" t="s">
        <v>2664</v>
      </c>
      <c r="IA37" s="74" t="s">
        <v>2952</v>
      </c>
      <c r="IB37" s="74" t="s">
        <v>2664</v>
      </c>
      <c r="IC37" s="74" t="s">
        <v>2749</v>
      </c>
      <c r="ID37" s="74" t="s">
        <v>2176</v>
      </c>
      <c r="IE37" s="74" t="s">
        <v>2681</v>
      </c>
      <c r="IF37" s="74" t="s">
        <v>2176</v>
      </c>
      <c r="IG37" s="74" t="s">
        <v>2181</v>
      </c>
      <c r="IH37" s="74" t="s">
        <v>2135</v>
      </c>
      <c r="II37" s="74" t="s">
        <v>2181</v>
      </c>
      <c r="IJ37" s="74" t="s">
        <v>2218</v>
      </c>
      <c r="IK37" s="74" t="s">
        <v>2181</v>
      </c>
      <c r="IL37" s="74" t="s">
        <v>2218</v>
      </c>
      <c r="IM37" s="74" t="s">
        <v>2681</v>
      </c>
      <c r="IN37" s="74" t="s">
        <v>2135</v>
      </c>
      <c r="IO37" s="74" t="s">
        <v>2681</v>
      </c>
      <c r="IP37" s="74" t="s">
        <v>2135</v>
      </c>
      <c r="IQ37" s="74" t="s">
        <v>2681</v>
      </c>
      <c r="IR37" s="74" t="s">
        <v>2176</v>
      </c>
      <c r="IS37" s="74" t="s">
        <v>2681</v>
      </c>
      <c r="IT37" s="74" t="s">
        <v>2176</v>
      </c>
      <c r="IU37" s="74" t="s">
        <v>2681</v>
      </c>
      <c r="IV37" s="74" t="s">
        <v>2176</v>
      </c>
      <c r="IW37" s="595" t="s">
        <v>2681</v>
      </c>
      <c r="IX37" s="595" t="s">
        <v>2176</v>
      </c>
    </row>
    <row r="38" customHeight="1" spans="1:258">
      <c r="A38" s="582"/>
      <c r="B38" s="582" t="s">
        <v>2953</v>
      </c>
      <c r="C38" s="582" t="s">
        <v>2885</v>
      </c>
      <c r="D38" s="582" t="s">
        <v>2920</v>
      </c>
      <c r="E38" s="583" t="s">
        <v>2885</v>
      </c>
      <c r="F38" s="583" t="s">
        <v>2920</v>
      </c>
      <c r="G38" s="583" t="s">
        <v>2885</v>
      </c>
      <c r="H38" s="583" t="s">
        <v>2657</v>
      </c>
      <c r="I38" s="583" t="s">
        <v>2890</v>
      </c>
      <c r="J38" s="583" t="s">
        <v>2245</v>
      </c>
      <c r="K38" s="583" t="s">
        <v>2954</v>
      </c>
      <c r="L38" s="583" t="s">
        <v>2245</v>
      </c>
      <c r="M38" s="583" t="s">
        <v>2955</v>
      </c>
      <c r="N38" s="583" t="s">
        <v>2584</v>
      </c>
      <c r="O38" s="583" t="s">
        <v>2956</v>
      </c>
      <c r="P38" s="583" t="s">
        <v>2654</v>
      </c>
      <c r="Q38" s="583" t="s">
        <v>2890</v>
      </c>
      <c r="R38" s="583" t="s">
        <v>2246</v>
      </c>
      <c r="S38" s="583" t="s">
        <v>2890</v>
      </c>
      <c r="T38" s="583" t="s">
        <v>2246</v>
      </c>
      <c r="U38" s="583" t="s">
        <v>2890</v>
      </c>
      <c r="V38" s="583" t="s">
        <v>2246</v>
      </c>
      <c r="W38" s="583" t="s">
        <v>2246</v>
      </c>
      <c r="X38" s="583" t="s">
        <v>2245</v>
      </c>
      <c r="Y38" s="583" t="s">
        <v>2910</v>
      </c>
      <c r="Z38" s="583" t="s">
        <v>2245</v>
      </c>
      <c r="AA38" s="583" t="s">
        <v>2957</v>
      </c>
      <c r="AB38" s="583" t="s">
        <v>2894</v>
      </c>
      <c r="AC38" s="583" t="s">
        <v>2950</v>
      </c>
      <c r="AD38" s="583" t="s">
        <v>2645</v>
      </c>
      <c r="AE38" s="583" t="s">
        <v>2950</v>
      </c>
      <c r="AF38" s="583" t="s">
        <v>2645</v>
      </c>
      <c r="AG38" s="583" t="s">
        <v>2657</v>
      </c>
      <c r="AH38" s="583" t="s">
        <v>2892</v>
      </c>
      <c r="AI38" s="583" t="s">
        <v>2895</v>
      </c>
      <c r="AJ38" s="583" t="s">
        <v>2645</v>
      </c>
      <c r="AK38" s="583" t="s">
        <v>2898</v>
      </c>
      <c r="AL38" s="583" t="s">
        <v>2644</v>
      </c>
      <c r="AM38" s="583" t="s">
        <v>2675</v>
      </c>
      <c r="AN38" s="583" t="s">
        <v>2644</v>
      </c>
      <c r="AO38" s="583" t="s">
        <v>2675</v>
      </c>
      <c r="AP38" s="583" t="s">
        <v>2645</v>
      </c>
      <c r="AQ38" s="583" t="s">
        <v>2817</v>
      </c>
      <c r="AR38" s="583" t="s">
        <v>2526</v>
      </c>
      <c r="AS38" s="583" t="s">
        <v>2817</v>
      </c>
      <c r="AT38" s="583" t="s">
        <v>2918</v>
      </c>
      <c r="AU38" s="583" t="s">
        <v>2675</v>
      </c>
      <c r="AV38" s="583" t="s">
        <v>2918</v>
      </c>
      <c r="AW38" s="583" t="s">
        <v>2895</v>
      </c>
      <c r="AX38" s="583" t="s">
        <v>2918</v>
      </c>
      <c r="AY38" s="583" t="s">
        <v>2675</v>
      </c>
      <c r="AZ38" s="583" t="s">
        <v>2918</v>
      </c>
      <c r="BA38" s="74" t="s">
        <v>2526</v>
      </c>
      <c r="BB38" s="74" t="s">
        <v>2732</v>
      </c>
      <c r="BC38" s="74" t="s">
        <v>2526</v>
      </c>
      <c r="BD38" s="74" t="s">
        <v>2732</v>
      </c>
      <c r="BE38" s="74" t="s">
        <v>2526</v>
      </c>
      <c r="BF38" s="74" t="s">
        <v>2732</v>
      </c>
      <c r="BG38" s="74" t="s">
        <v>2918</v>
      </c>
      <c r="BH38" s="74" t="s">
        <v>2939</v>
      </c>
      <c r="BI38" s="74" t="s">
        <v>2507</v>
      </c>
      <c r="BJ38" s="74" t="s">
        <v>2939</v>
      </c>
      <c r="BK38" s="74" t="s">
        <v>2260</v>
      </c>
      <c r="BL38" s="74" t="s">
        <v>2918</v>
      </c>
      <c r="BM38" s="74" t="s">
        <v>2260</v>
      </c>
      <c r="BN38" s="74" t="s">
        <v>2918</v>
      </c>
      <c r="BO38" s="74" t="s">
        <v>2900</v>
      </c>
      <c r="BP38" s="74" t="s">
        <v>2918</v>
      </c>
      <c r="BQ38" s="74" t="s">
        <v>2886</v>
      </c>
      <c r="BR38" s="74" t="s">
        <v>2918</v>
      </c>
      <c r="BS38" s="74" t="s">
        <v>2886</v>
      </c>
      <c r="BT38" s="74" t="s">
        <v>2673</v>
      </c>
      <c r="BU38" s="74" t="s">
        <v>2245</v>
      </c>
      <c r="BV38" s="74" t="s">
        <v>2648</v>
      </c>
      <c r="BW38" s="74" t="s">
        <v>2888</v>
      </c>
      <c r="BX38" s="74" t="s">
        <v>2648</v>
      </c>
      <c r="BY38" s="74" t="s">
        <v>2890</v>
      </c>
      <c r="BZ38" s="74" t="s">
        <v>2892</v>
      </c>
      <c r="CA38" s="74" t="s">
        <v>2890</v>
      </c>
      <c r="CB38" s="74" t="s">
        <v>2892</v>
      </c>
      <c r="CC38" s="74" t="s">
        <v>2654</v>
      </c>
      <c r="CD38" s="74" t="s">
        <v>2892</v>
      </c>
      <c r="CE38" s="74" t="s">
        <v>2654</v>
      </c>
      <c r="CF38" s="74" t="s">
        <v>2892</v>
      </c>
      <c r="CG38" s="74" t="s">
        <v>2654</v>
      </c>
      <c r="CH38" s="74" t="s">
        <v>2892</v>
      </c>
      <c r="CI38" s="74" t="s">
        <v>2654</v>
      </c>
      <c r="CJ38" s="74" t="s">
        <v>2892</v>
      </c>
      <c r="CK38" s="74" t="s">
        <v>2958</v>
      </c>
      <c r="CL38" s="74" t="s">
        <v>2892</v>
      </c>
      <c r="CM38" s="74" t="s">
        <v>2649</v>
      </c>
      <c r="CN38" s="74" t="s">
        <v>2645</v>
      </c>
      <c r="CO38" s="74" t="s">
        <v>2649</v>
      </c>
      <c r="CP38" s="74" t="s">
        <v>2388</v>
      </c>
      <c r="CQ38" s="74" t="s">
        <v>2649</v>
      </c>
      <c r="CR38" s="74" t="s">
        <v>2388</v>
      </c>
      <c r="CS38" s="74" t="s">
        <v>2649</v>
      </c>
      <c r="CT38" s="74" t="s">
        <v>2388</v>
      </c>
      <c r="CU38" s="74" t="s">
        <v>2959</v>
      </c>
      <c r="CV38" s="74" t="s">
        <v>2388</v>
      </c>
      <c r="CW38" s="74" t="s">
        <v>2959</v>
      </c>
      <c r="CX38" s="74" t="s">
        <v>2247</v>
      </c>
      <c r="CY38" s="74" t="s">
        <v>2372</v>
      </c>
      <c r="CZ38" s="74" t="s">
        <v>2247</v>
      </c>
      <c r="DA38" s="74" t="s">
        <v>2960</v>
      </c>
      <c r="DB38" s="74" t="s">
        <v>2247</v>
      </c>
      <c r="DC38" s="74" t="s">
        <v>2961</v>
      </c>
      <c r="DD38" s="74" t="s">
        <v>2259</v>
      </c>
      <c r="DE38" s="74" t="s">
        <v>2961</v>
      </c>
      <c r="DF38" s="74" t="s">
        <v>2259</v>
      </c>
      <c r="DG38" s="74" t="s">
        <v>2962</v>
      </c>
      <c r="DH38" s="74" t="s">
        <v>2259</v>
      </c>
      <c r="DI38" s="74" t="s">
        <v>2963</v>
      </c>
      <c r="DJ38" s="74" t="s">
        <v>2259</v>
      </c>
      <c r="DK38" s="74" t="s">
        <v>2906</v>
      </c>
      <c r="DL38" s="74" t="s">
        <v>2259</v>
      </c>
      <c r="DM38" s="74" t="s">
        <v>2903</v>
      </c>
      <c r="DN38" s="74" t="s">
        <v>2390</v>
      </c>
      <c r="DO38" s="74" t="s">
        <v>2906</v>
      </c>
      <c r="DP38" s="74" t="s">
        <v>2390</v>
      </c>
      <c r="DQ38" s="74" t="s">
        <v>2964</v>
      </c>
      <c r="DR38" s="74" t="s">
        <v>2390</v>
      </c>
      <c r="DS38" s="74" t="s">
        <v>2965</v>
      </c>
      <c r="DT38" s="74" t="s">
        <v>2247</v>
      </c>
      <c r="DU38" s="74" t="s">
        <v>2907</v>
      </c>
      <c r="DV38" s="74" t="s">
        <v>2247</v>
      </c>
      <c r="DW38" s="74" t="s">
        <v>2966</v>
      </c>
      <c r="DX38" s="74" t="s">
        <v>2388</v>
      </c>
      <c r="DY38" s="74" t="s">
        <v>2966</v>
      </c>
      <c r="DZ38" s="74" t="s">
        <v>2388</v>
      </c>
      <c r="EA38" s="74" t="s">
        <v>2966</v>
      </c>
      <c r="EB38" s="74" t="s">
        <v>2388</v>
      </c>
      <c r="EC38" s="74" t="s">
        <v>2967</v>
      </c>
      <c r="ED38" s="74" t="s">
        <v>2388</v>
      </c>
      <c r="EE38" s="74" t="s">
        <v>2967</v>
      </c>
      <c r="EF38" s="74" t="s">
        <v>2388</v>
      </c>
      <c r="EG38" s="74" t="s">
        <v>2382</v>
      </c>
      <c r="EH38" s="74" t="s">
        <v>2388</v>
      </c>
      <c r="EI38" s="74" t="s">
        <v>2968</v>
      </c>
      <c r="EJ38" s="74" t="s">
        <v>2523</v>
      </c>
      <c r="EK38" s="74" t="s">
        <v>2666</v>
      </c>
      <c r="EL38" s="74" t="s">
        <v>2523</v>
      </c>
      <c r="EM38" s="74" t="s">
        <v>2947</v>
      </c>
      <c r="EN38" s="74" t="s">
        <v>2523</v>
      </c>
      <c r="EO38" s="74" t="s">
        <v>2944</v>
      </c>
      <c r="EP38" s="74" t="s">
        <v>2523</v>
      </c>
      <c r="EQ38" s="74" t="s">
        <v>2941</v>
      </c>
      <c r="ER38" s="74" t="s">
        <v>2523</v>
      </c>
      <c r="ES38" s="74" t="s">
        <v>2941</v>
      </c>
      <c r="ET38" s="74" t="s">
        <v>2523</v>
      </c>
      <c r="EU38" s="74" t="s">
        <v>2659</v>
      </c>
      <c r="EV38" s="74" t="s">
        <v>2645</v>
      </c>
      <c r="EW38" s="74" t="s">
        <v>2942</v>
      </c>
      <c r="EX38" s="74" t="s">
        <v>2645</v>
      </c>
      <c r="EY38" s="74" t="s">
        <v>2942</v>
      </c>
      <c r="EZ38" s="74" t="s">
        <v>2675</v>
      </c>
      <c r="FA38" s="74" t="s">
        <v>2942</v>
      </c>
      <c r="FB38" s="74" t="s">
        <v>2675</v>
      </c>
      <c r="FC38" s="590" t="s">
        <v>2969</v>
      </c>
      <c r="FD38" s="74" t="s">
        <v>2245</v>
      </c>
      <c r="FE38" s="74" t="s">
        <v>2970</v>
      </c>
      <c r="FF38" s="74" t="s">
        <v>2584</v>
      </c>
      <c r="FG38" s="74" t="s">
        <v>2941</v>
      </c>
      <c r="FH38" s="74" t="s">
        <v>2584</v>
      </c>
      <c r="FI38" s="74" t="s">
        <v>2655</v>
      </c>
      <c r="FJ38" s="74" t="s">
        <v>2584</v>
      </c>
      <c r="FK38" s="74" t="s">
        <v>2659</v>
      </c>
      <c r="FL38" s="74" t="s">
        <v>2584</v>
      </c>
      <c r="FM38" s="74" t="s">
        <v>2659</v>
      </c>
      <c r="FN38" s="74" t="s">
        <v>2584</v>
      </c>
      <c r="FO38" s="74" t="s">
        <v>2659</v>
      </c>
      <c r="FP38" s="74" t="s">
        <v>2584</v>
      </c>
      <c r="FQ38" s="74" t="s">
        <v>2909</v>
      </c>
      <c r="FR38" s="74" t="s">
        <v>2584</v>
      </c>
      <c r="FS38" s="74" t="s">
        <v>2909</v>
      </c>
      <c r="FT38" s="74" t="s">
        <v>2584</v>
      </c>
      <c r="FU38" s="74" t="s">
        <v>2909</v>
      </c>
      <c r="FV38" s="74" t="s">
        <v>2584</v>
      </c>
      <c r="FW38" s="74" t="s">
        <v>2909</v>
      </c>
      <c r="FX38" s="74" t="s">
        <v>2584</v>
      </c>
      <c r="FY38" s="74" t="s">
        <v>2659</v>
      </c>
      <c r="FZ38" s="74" t="s">
        <v>2584</v>
      </c>
      <c r="GA38" s="74" t="s">
        <v>2655</v>
      </c>
      <c r="GB38" s="74" t="s">
        <v>2584</v>
      </c>
      <c r="GC38" s="74" t="s">
        <v>2889</v>
      </c>
      <c r="GD38" s="74" t="s">
        <v>2584</v>
      </c>
      <c r="GE38" s="74" t="s">
        <v>2891</v>
      </c>
      <c r="GF38" s="74" t="s">
        <v>2584</v>
      </c>
      <c r="GG38" s="74" t="s">
        <v>2891</v>
      </c>
      <c r="GH38" s="74" t="s">
        <v>2246</v>
      </c>
      <c r="GI38" s="74" t="s">
        <v>2971</v>
      </c>
      <c r="GJ38" s="74" t="s">
        <v>2246</v>
      </c>
      <c r="GK38" s="74" t="s">
        <v>2679</v>
      </c>
      <c r="GL38" s="74" t="s">
        <v>2657</v>
      </c>
      <c r="GM38" s="74" t="s">
        <v>2911</v>
      </c>
      <c r="GN38" s="74" t="s">
        <v>2657</v>
      </c>
      <c r="GO38" s="74" t="s">
        <v>2661</v>
      </c>
      <c r="GP38" s="74" t="s">
        <v>2657</v>
      </c>
      <c r="GQ38" s="74" t="s">
        <v>2661</v>
      </c>
      <c r="GR38" s="74" t="s">
        <v>2660</v>
      </c>
      <c r="GS38" s="74" t="s">
        <v>2679</v>
      </c>
      <c r="GT38" s="74" t="s">
        <v>2660</v>
      </c>
      <c r="GU38" s="74" t="s">
        <v>2679</v>
      </c>
      <c r="GV38" s="74" t="s">
        <v>2660</v>
      </c>
      <c r="GW38" s="74" t="s">
        <v>2661</v>
      </c>
      <c r="GX38" s="74" t="s">
        <v>2660</v>
      </c>
      <c r="GY38" s="74" t="s">
        <v>2661</v>
      </c>
      <c r="GZ38" s="74" t="s">
        <v>2660</v>
      </c>
      <c r="HA38" s="74" t="s">
        <v>2660</v>
      </c>
      <c r="HB38" s="74" t="s">
        <v>2660</v>
      </c>
      <c r="HC38" s="74" t="s">
        <v>2660</v>
      </c>
      <c r="HD38" s="74" t="s">
        <v>2660</v>
      </c>
      <c r="HE38" s="74" t="s">
        <v>2660</v>
      </c>
      <c r="HF38" s="74" t="s">
        <v>2658</v>
      </c>
      <c r="HG38" s="74" t="s">
        <v>2660</v>
      </c>
      <c r="HH38" s="74" t="s">
        <v>2658</v>
      </c>
      <c r="HI38" s="74" t="s">
        <v>2914</v>
      </c>
      <c r="HJ38" s="74" t="s">
        <v>2658</v>
      </c>
      <c r="HK38" s="74" t="s">
        <v>2914</v>
      </c>
      <c r="HL38" s="74" t="s">
        <v>2658</v>
      </c>
      <c r="HM38" s="74" t="s">
        <v>2811</v>
      </c>
      <c r="HN38" s="74" t="s">
        <v>2658</v>
      </c>
      <c r="HO38" s="74" t="s">
        <v>2972</v>
      </c>
      <c r="HP38" s="74" t="s">
        <v>2658</v>
      </c>
      <c r="HQ38" s="74" t="s">
        <v>2915</v>
      </c>
      <c r="HR38" s="74" t="s">
        <v>2662</v>
      </c>
      <c r="HS38" s="74" t="s">
        <v>2176</v>
      </c>
      <c r="HT38" s="74" t="s">
        <v>2176</v>
      </c>
      <c r="HU38" s="74" t="s">
        <v>2164</v>
      </c>
      <c r="HV38" s="74" t="s">
        <v>2176</v>
      </c>
      <c r="HW38" s="74" t="s">
        <v>2176</v>
      </c>
      <c r="HX38" s="74" t="s">
        <v>2176</v>
      </c>
      <c r="HY38" s="74" t="s">
        <v>2951</v>
      </c>
      <c r="HZ38" s="74" t="s">
        <v>2664</v>
      </c>
      <c r="IA38" s="74" t="s">
        <v>2973</v>
      </c>
      <c r="IB38" s="74" t="s">
        <v>2664</v>
      </c>
      <c r="IC38" s="74" t="s">
        <v>2974</v>
      </c>
      <c r="ID38" s="74" t="s">
        <v>2176</v>
      </c>
      <c r="IE38" s="74" t="s">
        <v>2749</v>
      </c>
      <c r="IF38" s="74" t="s">
        <v>2176</v>
      </c>
      <c r="IG38" s="74" t="s">
        <v>2134</v>
      </c>
      <c r="IH38" s="74" t="s">
        <v>2135</v>
      </c>
      <c r="II38" s="74" t="s">
        <v>2181</v>
      </c>
      <c r="IJ38" s="74" t="s">
        <v>2135</v>
      </c>
      <c r="IK38" s="74" t="s">
        <v>2181</v>
      </c>
      <c r="IL38" s="74" t="s">
        <v>2218</v>
      </c>
      <c r="IM38" s="74" t="s">
        <v>2181</v>
      </c>
      <c r="IN38" s="74" t="s">
        <v>2135</v>
      </c>
      <c r="IO38" s="74" t="s">
        <v>2181</v>
      </c>
      <c r="IP38" s="74" t="s">
        <v>2135</v>
      </c>
      <c r="IQ38" s="74" t="s">
        <v>2681</v>
      </c>
      <c r="IR38" s="74" t="s">
        <v>2176</v>
      </c>
      <c r="IS38" s="74" t="s">
        <v>2164</v>
      </c>
      <c r="IT38" s="74" t="s">
        <v>2176</v>
      </c>
      <c r="IU38" s="74" t="s">
        <v>2164</v>
      </c>
      <c r="IV38" s="74" t="s">
        <v>2176</v>
      </c>
      <c r="IW38" s="595" t="s">
        <v>2664</v>
      </c>
      <c r="IX38" s="595" t="s">
        <v>2176</v>
      </c>
    </row>
    <row r="39" customHeight="1" spans="1:258">
      <c r="A39" s="582"/>
      <c r="B39" s="582" t="s">
        <v>2975</v>
      </c>
      <c r="C39" s="582" t="s">
        <v>2750</v>
      </c>
      <c r="D39" s="582" t="s">
        <v>2976</v>
      </c>
      <c r="E39" s="583" t="s">
        <v>2169</v>
      </c>
      <c r="F39" s="583" t="s">
        <v>2976</v>
      </c>
      <c r="G39" s="583" t="s">
        <v>2173</v>
      </c>
      <c r="H39" s="583" t="s">
        <v>2915</v>
      </c>
      <c r="I39" s="583" t="s">
        <v>2645</v>
      </c>
      <c r="J39" s="583" t="s">
        <v>2525</v>
      </c>
      <c r="K39" s="583" t="s">
        <v>2886</v>
      </c>
      <c r="L39" s="583" t="s">
        <v>2901</v>
      </c>
      <c r="M39" s="583" t="s">
        <v>2675</v>
      </c>
      <c r="N39" s="583" t="s">
        <v>2658</v>
      </c>
      <c r="O39" s="583" t="s">
        <v>2977</v>
      </c>
      <c r="P39" s="583" t="s">
        <v>2696</v>
      </c>
      <c r="Q39" s="583" t="s">
        <v>2931</v>
      </c>
      <c r="R39" s="583" t="s">
        <v>2174</v>
      </c>
      <c r="S39" s="583" t="s">
        <v>2920</v>
      </c>
      <c r="T39" s="583" t="s">
        <v>2174</v>
      </c>
      <c r="U39" s="583" t="s">
        <v>2925</v>
      </c>
      <c r="V39" s="583" t="s">
        <v>2174</v>
      </c>
      <c r="W39" s="583" t="s">
        <v>2925</v>
      </c>
      <c r="X39" s="583" t="s">
        <v>2174</v>
      </c>
      <c r="Y39" s="583" t="s">
        <v>2816</v>
      </c>
      <c r="Z39" s="583" t="s">
        <v>2174</v>
      </c>
      <c r="AA39" s="583" t="s">
        <v>2978</v>
      </c>
      <c r="AB39" s="583" t="s">
        <v>2924</v>
      </c>
      <c r="AC39" s="583" t="s">
        <v>2816</v>
      </c>
      <c r="AD39" s="583" t="s">
        <v>2174</v>
      </c>
      <c r="AE39" s="583" t="s">
        <v>2816</v>
      </c>
      <c r="AF39" s="583" t="s">
        <v>2174</v>
      </c>
      <c r="AG39" s="583" t="s">
        <v>2925</v>
      </c>
      <c r="AH39" s="583" t="s">
        <v>2720</v>
      </c>
      <c r="AI39" s="583" t="s">
        <v>2885</v>
      </c>
      <c r="AJ39" s="583" t="s">
        <v>2174</v>
      </c>
      <c r="AK39" s="583" t="s">
        <v>2658</v>
      </c>
      <c r="AL39" s="583" t="s">
        <v>2174</v>
      </c>
      <c r="AM39" s="583" t="s">
        <v>2811</v>
      </c>
      <c r="AN39" s="583" t="s">
        <v>2925</v>
      </c>
      <c r="AO39" s="583" t="s">
        <v>2885</v>
      </c>
      <c r="AP39" s="583" t="s">
        <v>2696</v>
      </c>
      <c r="AQ39" s="583" t="s">
        <v>2733</v>
      </c>
      <c r="AR39" s="583" t="s">
        <v>2696</v>
      </c>
      <c r="AS39" s="583" t="s">
        <v>2733</v>
      </c>
      <c r="AT39" s="583" t="s">
        <v>2720</v>
      </c>
      <c r="AU39" s="583" t="s">
        <v>2901</v>
      </c>
      <c r="AV39" s="583" t="s">
        <v>2720</v>
      </c>
      <c r="AW39" s="583" t="s">
        <v>2675</v>
      </c>
      <c r="AX39" s="583" t="s">
        <v>2928</v>
      </c>
      <c r="AY39" s="583" t="s">
        <v>2895</v>
      </c>
      <c r="AZ39" s="583" t="s">
        <v>2720</v>
      </c>
      <c r="BA39" s="74" t="s">
        <v>2895</v>
      </c>
      <c r="BB39" s="74" t="s">
        <v>2720</v>
      </c>
      <c r="BC39" s="74" t="s">
        <v>2895</v>
      </c>
      <c r="BD39" s="74" t="s">
        <v>2720</v>
      </c>
      <c r="BE39" s="74" t="s">
        <v>2895</v>
      </c>
      <c r="BF39" s="74" t="s">
        <v>2720</v>
      </c>
      <c r="BG39" s="74" t="s">
        <v>2527</v>
      </c>
      <c r="BH39" s="74" t="s">
        <v>2732</v>
      </c>
      <c r="BI39" s="74" t="s">
        <v>2259</v>
      </c>
      <c r="BJ39" s="74" t="s">
        <v>2918</v>
      </c>
      <c r="BK39" s="74" t="s">
        <v>2886</v>
      </c>
      <c r="BL39" s="74" t="s">
        <v>2930</v>
      </c>
      <c r="BM39" s="74" t="s">
        <v>2886</v>
      </c>
      <c r="BN39" s="74" t="s">
        <v>2930</v>
      </c>
      <c r="BO39" s="74" t="s">
        <v>2899</v>
      </c>
      <c r="BP39" s="74" t="s">
        <v>2930</v>
      </c>
      <c r="BQ39" s="74" t="s">
        <v>2899</v>
      </c>
      <c r="BR39" s="74" t="s">
        <v>2935</v>
      </c>
      <c r="BS39" s="74" t="s">
        <v>2892</v>
      </c>
      <c r="BT39" s="74" t="s">
        <v>2938</v>
      </c>
      <c r="BU39" s="74" t="s">
        <v>2888</v>
      </c>
      <c r="BV39" s="74" t="s">
        <v>2939</v>
      </c>
      <c r="BW39" s="74" t="s">
        <v>2675</v>
      </c>
      <c r="BX39" s="74" t="s">
        <v>2939</v>
      </c>
      <c r="BY39" s="74" t="s">
        <v>2892</v>
      </c>
      <c r="BZ39" s="74" t="s">
        <v>2526</v>
      </c>
      <c r="CA39" s="74" t="s">
        <v>2888</v>
      </c>
      <c r="CB39" s="74" t="s">
        <v>2526</v>
      </c>
      <c r="CC39" s="74" t="s">
        <v>2888</v>
      </c>
      <c r="CD39" s="74" t="s">
        <v>2526</v>
      </c>
      <c r="CE39" s="74" t="s">
        <v>2888</v>
      </c>
      <c r="CF39" s="74" t="s">
        <v>2526</v>
      </c>
      <c r="CG39" s="74" t="s">
        <v>2888</v>
      </c>
      <c r="CH39" s="74" t="s">
        <v>2526</v>
      </c>
      <c r="CI39" s="74" t="s">
        <v>2950</v>
      </c>
      <c r="CJ39" s="74" t="s">
        <v>2526</v>
      </c>
      <c r="CK39" s="74" t="s">
        <v>2654</v>
      </c>
      <c r="CL39" s="74" t="s">
        <v>2526</v>
      </c>
      <c r="CM39" s="74" t="s">
        <v>2656</v>
      </c>
      <c r="CN39" s="74" t="s">
        <v>2892</v>
      </c>
      <c r="CO39" s="74" t="s">
        <v>2656</v>
      </c>
      <c r="CP39" s="74" t="s">
        <v>2674</v>
      </c>
      <c r="CQ39" s="74" t="s">
        <v>2292</v>
      </c>
      <c r="CR39" s="74" t="s">
        <v>2674</v>
      </c>
      <c r="CS39" s="74" t="s">
        <v>2979</v>
      </c>
      <c r="CT39" s="74" t="s">
        <v>2674</v>
      </c>
      <c r="CU39" s="74" t="s">
        <v>2251</v>
      </c>
      <c r="CV39" s="74" t="s">
        <v>2249</v>
      </c>
      <c r="CW39" s="74" t="s">
        <v>2940</v>
      </c>
      <c r="CX39" s="74" t="s">
        <v>2245</v>
      </c>
      <c r="CY39" s="74" t="s">
        <v>2948</v>
      </c>
      <c r="CZ39" s="74" t="s">
        <v>2245</v>
      </c>
      <c r="DA39" s="74" t="s">
        <v>2656</v>
      </c>
      <c r="DB39" s="74" t="s">
        <v>2245</v>
      </c>
      <c r="DC39" s="74" t="s">
        <v>2656</v>
      </c>
      <c r="DD39" s="74" t="s">
        <v>2247</v>
      </c>
      <c r="DE39" s="74" t="s">
        <v>2656</v>
      </c>
      <c r="DF39" s="74" t="s">
        <v>2247</v>
      </c>
      <c r="DG39" s="74" t="s">
        <v>2377</v>
      </c>
      <c r="DH39" s="74" t="s">
        <v>2247</v>
      </c>
      <c r="DI39" s="74" t="s">
        <v>2377</v>
      </c>
      <c r="DJ39" s="74" t="s">
        <v>2247</v>
      </c>
      <c r="DK39" s="74" t="s">
        <v>2387</v>
      </c>
      <c r="DL39" s="74" t="s">
        <v>2247</v>
      </c>
      <c r="DM39" s="74" t="s">
        <v>2254</v>
      </c>
      <c r="DN39" s="74" t="s">
        <v>2523</v>
      </c>
      <c r="DO39" s="74" t="s">
        <v>2377</v>
      </c>
      <c r="DP39" s="74" t="s">
        <v>2523</v>
      </c>
      <c r="DQ39" s="74" t="s">
        <v>2969</v>
      </c>
      <c r="DR39" s="74" t="s">
        <v>2523</v>
      </c>
      <c r="DS39" s="74" t="s">
        <v>2969</v>
      </c>
      <c r="DT39" s="74" t="s">
        <v>2523</v>
      </c>
      <c r="DU39" s="74" t="s">
        <v>2292</v>
      </c>
      <c r="DV39" s="74" t="s">
        <v>2523</v>
      </c>
      <c r="DW39" s="74" t="s">
        <v>2945</v>
      </c>
      <c r="DX39" s="74" t="s">
        <v>2645</v>
      </c>
      <c r="DY39" s="74" t="s">
        <v>2979</v>
      </c>
      <c r="DZ39" s="74" t="s">
        <v>2645</v>
      </c>
      <c r="EA39" s="74" t="s">
        <v>2979</v>
      </c>
      <c r="EB39" s="74" t="s">
        <v>2645</v>
      </c>
      <c r="EC39" s="74" t="s">
        <v>2980</v>
      </c>
      <c r="ED39" s="74" t="s">
        <v>2645</v>
      </c>
      <c r="EE39" s="74" t="s">
        <v>2948</v>
      </c>
      <c r="EF39" s="74" t="s">
        <v>2645</v>
      </c>
      <c r="EG39" s="74" t="s">
        <v>2941</v>
      </c>
      <c r="EH39" s="74" t="s">
        <v>2645</v>
      </c>
      <c r="EI39" s="74" t="s">
        <v>2529</v>
      </c>
      <c r="EJ39" s="74" t="s">
        <v>2675</v>
      </c>
      <c r="EK39" s="74" t="s">
        <v>2529</v>
      </c>
      <c r="EL39" s="74" t="s">
        <v>2675</v>
      </c>
      <c r="EM39" s="74" t="s">
        <v>2659</v>
      </c>
      <c r="EN39" s="74" t="s">
        <v>2675</v>
      </c>
      <c r="EO39" s="74" t="s">
        <v>2659</v>
      </c>
      <c r="EP39" s="74" t="s">
        <v>2675</v>
      </c>
      <c r="EQ39" s="74" t="s">
        <v>2655</v>
      </c>
      <c r="ER39" s="74" t="s">
        <v>2675</v>
      </c>
      <c r="ES39" s="74" t="s">
        <v>2941</v>
      </c>
      <c r="ET39" s="74" t="s">
        <v>2675</v>
      </c>
      <c r="EU39" s="74" t="s">
        <v>2889</v>
      </c>
      <c r="EV39" s="74" t="s">
        <v>2675</v>
      </c>
      <c r="EW39" s="74" t="s">
        <v>2944</v>
      </c>
      <c r="EX39" s="74" t="s">
        <v>2675</v>
      </c>
      <c r="EY39" s="74" t="s">
        <v>2529</v>
      </c>
      <c r="EZ39" s="74" t="s">
        <v>2675</v>
      </c>
      <c r="FA39" s="74" t="s">
        <v>2659</v>
      </c>
      <c r="FB39" s="74" t="s">
        <v>2675</v>
      </c>
      <c r="FC39" s="74" t="s">
        <v>2524</v>
      </c>
      <c r="FD39" s="74" t="s">
        <v>2645</v>
      </c>
      <c r="FE39" s="74" t="s">
        <v>2910</v>
      </c>
      <c r="FF39" s="74" t="s">
        <v>2675</v>
      </c>
      <c r="FG39" s="74" t="s">
        <v>2910</v>
      </c>
      <c r="FH39" s="74" t="s">
        <v>2675</v>
      </c>
      <c r="FI39" s="74" t="s">
        <v>2246</v>
      </c>
      <c r="FJ39" s="74" t="s">
        <v>2675</v>
      </c>
      <c r="FK39" s="74" t="s">
        <v>2246</v>
      </c>
      <c r="FL39" s="74" t="s">
        <v>2675</v>
      </c>
      <c r="FM39" s="74" t="s">
        <v>2246</v>
      </c>
      <c r="FN39" s="74" t="s">
        <v>2675</v>
      </c>
      <c r="FO39" s="74" t="s">
        <v>2246</v>
      </c>
      <c r="FP39" s="74" t="s">
        <v>2675</v>
      </c>
      <c r="FQ39" s="74" t="s">
        <v>2246</v>
      </c>
      <c r="FR39" s="74" t="s">
        <v>2675</v>
      </c>
      <c r="FS39" s="74" t="s">
        <v>2246</v>
      </c>
      <c r="FT39" s="74" t="s">
        <v>2675</v>
      </c>
      <c r="FU39" s="74" t="s">
        <v>2246</v>
      </c>
      <c r="FV39" s="74" t="s">
        <v>2675</v>
      </c>
      <c r="FW39" s="74" t="s">
        <v>2246</v>
      </c>
      <c r="FX39" s="74" t="s">
        <v>2675</v>
      </c>
      <c r="FY39" s="74" t="s">
        <v>2246</v>
      </c>
      <c r="FZ39" s="74" t="s">
        <v>2657</v>
      </c>
      <c r="GA39" s="74" t="s">
        <v>2246</v>
      </c>
      <c r="GB39" s="74" t="s">
        <v>2657</v>
      </c>
      <c r="GC39" s="74" t="s">
        <v>2246</v>
      </c>
      <c r="GD39" s="74" t="s">
        <v>2657</v>
      </c>
      <c r="GE39" s="74" t="s">
        <v>2661</v>
      </c>
      <c r="GF39" s="74" t="s">
        <v>2657</v>
      </c>
      <c r="GG39" s="74" t="s">
        <v>2913</v>
      </c>
      <c r="GH39" s="74" t="s">
        <v>2657</v>
      </c>
      <c r="GI39" s="74" t="s">
        <v>2913</v>
      </c>
      <c r="GJ39" s="74" t="s">
        <v>2657</v>
      </c>
      <c r="GK39" s="74" t="s">
        <v>2914</v>
      </c>
      <c r="GL39" s="74" t="s">
        <v>2658</v>
      </c>
      <c r="GM39" s="74" t="s">
        <v>2972</v>
      </c>
      <c r="GN39" s="74" t="s">
        <v>2816</v>
      </c>
      <c r="GO39" s="74" t="s">
        <v>2662</v>
      </c>
      <c r="GP39" s="74" t="s">
        <v>2816</v>
      </c>
      <c r="GQ39" s="74" t="s">
        <v>2662</v>
      </c>
      <c r="GR39" s="74" t="s">
        <v>2662</v>
      </c>
      <c r="GS39" s="74" t="s">
        <v>2660</v>
      </c>
      <c r="GT39" s="74" t="s">
        <v>2816</v>
      </c>
      <c r="GU39" s="74" t="s">
        <v>2660</v>
      </c>
      <c r="GV39" s="74" t="s">
        <v>2816</v>
      </c>
      <c r="GW39" s="74" t="s">
        <v>2662</v>
      </c>
      <c r="GX39" s="74" t="s">
        <v>2816</v>
      </c>
      <c r="GY39" s="74" t="s">
        <v>2662</v>
      </c>
      <c r="GZ39" s="74" t="s">
        <v>2816</v>
      </c>
      <c r="HA39" s="74" t="s">
        <v>2915</v>
      </c>
      <c r="HB39" s="74" t="s">
        <v>2915</v>
      </c>
      <c r="HC39" s="74" t="s">
        <v>2915</v>
      </c>
      <c r="HD39" s="74" t="s">
        <v>2915</v>
      </c>
      <c r="HE39" s="74" t="s">
        <v>2663</v>
      </c>
      <c r="HF39" s="74" t="s">
        <v>2663</v>
      </c>
      <c r="HG39" s="74" t="s">
        <v>2663</v>
      </c>
      <c r="HH39" s="74" t="s">
        <v>2663</v>
      </c>
      <c r="HI39" s="74" t="s">
        <v>2663</v>
      </c>
      <c r="HJ39" s="74" t="s">
        <v>2663</v>
      </c>
      <c r="HK39" s="74" t="s">
        <v>2663</v>
      </c>
      <c r="HL39" s="74" t="s">
        <v>2663</v>
      </c>
      <c r="HM39" s="74" t="s">
        <v>2663</v>
      </c>
      <c r="HN39" s="74" t="s">
        <v>2663</v>
      </c>
      <c r="HO39" s="74" t="s">
        <v>2951</v>
      </c>
      <c r="HP39" s="74" t="s">
        <v>2663</v>
      </c>
      <c r="HQ39" s="74" t="s">
        <v>2951</v>
      </c>
      <c r="HR39" s="74" t="s">
        <v>2663</v>
      </c>
      <c r="HS39" s="74" t="s">
        <v>2686</v>
      </c>
      <c r="HT39" s="74" t="s">
        <v>2176</v>
      </c>
      <c r="HU39" s="74" t="s">
        <v>2175</v>
      </c>
      <c r="HV39" s="74" t="s">
        <v>2176</v>
      </c>
      <c r="HW39" s="74" t="s">
        <v>2215</v>
      </c>
      <c r="HX39" s="74" t="s">
        <v>2176</v>
      </c>
      <c r="HY39" s="74" t="s">
        <v>2951</v>
      </c>
      <c r="HZ39" s="74" t="s">
        <v>2664</v>
      </c>
      <c r="IA39" s="74" t="s">
        <v>2951</v>
      </c>
      <c r="IB39" s="74" t="s">
        <v>2664</v>
      </c>
      <c r="IC39" s="74" t="s">
        <v>2664</v>
      </c>
      <c r="ID39" s="74" t="s">
        <v>2176</v>
      </c>
      <c r="IE39" s="74" t="s">
        <v>2749</v>
      </c>
      <c r="IF39" s="74" t="s">
        <v>2176</v>
      </c>
      <c r="IG39" s="74" t="s">
        <v>2681</v>
      </c>
      <c r="IH39" s="74" t="s">
        <v>2135</v>
      </c>
      <c r="II39" s="74" t="s">
        <v>2181</v>
      </c>
      <c r="IJ39" s="74" t="s">
        <v>2135</v>
      </c>
      <c r="IK39" s="74" t="s">
        <v>2981</v>
      </c>
      <c r="IL39" s="74" t="s">
        <v>2218</v>
      </c>
      <c r="IM39" s="74" t="s">
        <v>2164</v>
      </c>
      <c r="IN39" s="74" t="s">
        <v>2135</v>
      </c>
      <c r="IO39" s="74" t="s">
        <v>2164</v>
      </c>
      <c r="IP39" s="74" t="s">
        <v>2135</v>
      </c>
      <c r="IQ39" s="74" t="s">
        <v>2164</v>
      </c>
      <c r="IR39" s="74" t="s">
        <v>2172</v>
      </c>
      <c r="IS39" s="74" t="s">
        <v>2664</v>
      </c>
      <c r="IT39" s="74" t="s">
        <v>2172</v>
      </c>
      <c r="IU39" s="74" t="s">
        <v>2177</v>
      </c>
      <c r="IV39" s="74" t="s">
        <v>2172</v>
      </c>
      <c r="IW39" s="595" t="s">
        <v>2664</v>
      </c>
      <c r="IX39" s="595" t="s">
        <v>2172</v>
      </c>
    </row>
    <row r="40" customHeight="1" spans="1:258">
      <c r="A40" s="582" t="s">
        <v>2982</v>
      </c>
      <c r="B40" s="582" t="s">
        <v>2983</v>
      </c>
      <c r="C40" s="582" t="s">
        <v>903</v>
      </c>
      <c r="D40" s="582" t="s">
        <v>2205</v>
      </c>
      <c r="E40" s="583" t="s">
        <v>2745</v>
      </c>
      <c r="F40" s="583" t="s">
        <v>2205</v>
      </c>
      <c r="G40" s="583" t="s">
        <v>2984</v>
      </c>
      <c r="H40" s="583" t="s">
        <v>2205</v>
      </c>
      <c r="I40" s="583" t="s">
        <v>2165</v>
      </c>
      <c r="J40" s="583" t="s">
        <v>2178</v>
      </c>
      <c r="K40" s="583" t="s">
        <v>2214</v>
      </c>
      <c r="L40" s="583" t="s">
        <v>2155</v>
      </c>
      <c r="M40" s="583" t="s">
        <v>2165</v>
      </c>
      <c r="N40" s="583" t="s">
        <v>2178</v>
      </c>
      <c r="O40" s="583" t="s">
        <v>2150</v>
      </c>
      <c r="P40" s="583" t="s">
        <v>2163</v>
      </c>
      <c r="Q40" s="583" t="s">
        <v>2150</v>
      </c>
      <c r="R40" s="583" t="s">
        <v>2163</v>
      </c>
      <c r="S40" s="583" t="s">
        <v>2145</v>
      </c>
      <c r="T40" s="583" t="s">
        <v>2178</v>
      </c>
      <c r="U40" s="583" t="s">
        <v>2130</v>
      </c>
      <c r="V40" s="583" t="s">
        <v>2178</v>
      </c>
      <c r="W40" s="583" t="s">
        <v>2145</v>
      </c>
      <c r="X40" s="583" t="s">
        <v>2178</v>
      </c>
      <c r="Y40" s="583" t="s">
        <v>2985</v>
      </c>
      <c r="Z40" s="583" t="s">
        <v>2155</v>
      </c>
      <c r="AA40" s="583" t="s">
        <v>2986</v>
      </c>
      <c r="AB40" s="583" t="s">
        <v>2987</v>
      </c>
      <c r="AC40" s="583" t="s">
        <v>2216</v>
      </c>
      <c r="AD40" s="583" t="s">
        <v>2155</v>
      </c>
      <c r="AE40" s="583" t="s">
        <v>2216</v>
      </c>
      <c r="AF40" s="583" t="s">
        <v>2155</v>
      </c>
      <c r="AG40" s="583" t="s">
        <v>2988</v>
      </c>
      <c r="AH40" s="583" t="s">
        <v>2163</v>
      </c>
      <c r="AI40" s="583" t="s">
        <v>2157</v>
      </c>
      <c r="AJ40" s="583" t="s">
        <v>2163</v>
      </c>
      <c r="AK40" s="583" t="s">
        <v>2150</v>
      </c>
      <c r="AL40" s="583" t="s">
        <v>2163</v>
      </c>
      <c r="AM40" s="583" t="s">
        <v>2150</v>
      </c>
      <c r="AN40" s="583" t="s">
        <v>2163</v>
      </c>
      <c r="AO40" s="583" t="s">
        <v>2150</v>
      </c>
      <c r="AP40" s="583" t="s">
        <v>2163</v>
      </c>
      <c r="AQ40" s="583" t="s">
        <v>2150</v>
      </c>
      <c r="AR40" s="583" t="s">
        <v>2163</v>
      </c>
      <c r="AS40" s="583" t="s">
        <v>2150</v>
      </c>
      <c r="AT40" s="583" t="s">
        <v>2163</v>
      </c>
      <c r="AU40" s="583" t="s">
        <v>2743</v>
      </c>
      <c r="AV40" s="583" t="s">
        <v>2163</v>
      </c>
      <c r="AW40" s="583" t="s">
        <v>2150</v>
      </c>
      <c r="AX40" s="583" t="s">
        <v>2163</v>
      </c>
      <c r="AY40" s="583" t="s">
        <v>2150</v>
      </c>
      <c r="AZ40" s="583" t="s">
        <v>2163</v>
      </c>
      <c r="BA40" s="74" t="s">
        <v>2198</v>
      </c>
      <c r="BB40" s="74" t="s">
        <v>2151</v>
      </c>
      <c r="BC40" s="74" t="s">
        <v>2198</v>
      </c>
      <c r="BD40" s="74" t="s">
        <v>2151</v>
      </c>
      <c r="BE40" s="74" t="s">
        <v>2200</v>
      </c>
      <c r="BF40" s="74" t="s">
        <v>2151</v>
      </c>
      <c r="BG40" s="74" t="s">
        <v>2435</v>
      </c>
      <c r="BH40" s="74" t="s">
        <v>2153</v>
      </c>
      <c r="BI40" s="74" t="s">
        <v>2435</v>
      </c>
      <c r="BJ40" s="74" t="s">
        <v>2153</v>
      </c>
      <c r="BK40" s="74" t="s">
        <v>2435</v>
      </c>
      <c r="BL40" s="74" t="s">
        <v>2206</v>
      </c>
      <c r="BM40" s="74" t="s">
        <v>2435</v>
      </c>
      <c r="BN40" s="74" t="s">
        <v>2206</v>
      </c>
      <c r="BO40" s="74" t="s">
        <v>2200</v>
      </c>
      <c r="BP40" s="74" t="s">
        <v>2206</v>
      </c>
      <c r="BQ40" s="74" t="s">
        <v>2201</v>
      </c>
      <c r="BR40" s="74" t="s">
        <v>2217</v>
      </c>
      <c r="BS40" s="74" t="s">
        <v>2201</v>
      </c>
      <c r="BT40" s="74" t="s">
        <v>2217</v>
      </c>
      <c r="BU40" s="74" t="s">
        <v>2201</v>
      </c>
      <c r="BV40" s="74" t="s">
        <v>2217</v>
      </c>
      <c r="BW40" s="74" t="s">
        <v>2201</v>
      </c>
      <c r="BX40" s="74" t="s">
        <v>2217</v>
      </c>
      <c r="BY40" s="74" t="s">
        <v>2165</v>
      </c>
      <c r="BZ40" s="74" t="s">
        <v>2217</v>
      </c>
      <c r="CA40" s="74" t="s">
        <v>2165</v>
      </c>
      <c r="CB40" s="74" t="s">
        <v>2217</v>
      </c>
      <c r="CC40" s="74" t="s">
        <v>2165</v>
      </c>
      <c r="CD40" s="74" t="s">
        <v>2217</v>
      </c>
      <c r="CE40" s="74" t="s">
        <v>2165</v>
      </c>
      <c r="CF40" s="74" t="s">
        <v>2217</v>
      </c>
      <c r="CG40" s="74" t="s">
        <v>2165</v>
      </c>
      <c r="CH40" s="74" t="s">
        <v>2217</v>
      </c>
      <c r="CI40" s="74" t="s">
        <v>2165</v>
      </c>
      <c r="CJ40" s="74" t="s">
        <v>2217</v>
      </c>
      <c r="CK40" s="74" t="s">
        <v>2145</v>
      </c>
      <c r="CL40" s="74" t="s">
        <v>2182</v>
      </c>
      <c r="CM40" s="74" t="s">
        <v>2145</v>
      </c>
      <c r="CN40" s="74" t="s">
        <v>2182</v>
      </c>
      <c r="CO40" s="74" t="s">
        <v>2530</v>
      </c>
      <c r="CP40" s="74" t="s">
        <v>2178</v>
      </c>
      <c r="CQ40" s="74" t="s">
        <v>2754</v>
      </c>
      <c r="CR40" s="74" t="s">
        <v>2178</v>
      </c>
      <c r="CS40" s="74" t="s">
        <v>2754</v>
      </c>
      <c r="CT40" s="74" t="s">
        <v>2178</v>
      </c>
      <c r="CU40" s="74" t="s">
        <v>2754</v>
      </c>
      <c r="CV40" s="74" t="s">
        <v>2178</v>
      </c>
      <c r="CW40" s="74" t="s">
        <v>2697</v>
      </c>
      <c r="CX40" s="74" t="s">
        <v>2178</v>
      </c>
      <c r="CY40" s="74" t="s">
        <v>2989</v>
      </c>
      <c r="CZ40" s="74" t="s">
        <v>2141</v>
      </c>
      <c r="DA40" s="74" t="s">
        <v>2694</v>
      </c>
      <c r="DB40" s="74" t="s">
        <v>2141</v>
      </c>
      <c r="DC40" s="74" t="s">
        <v>2133</v>
      </c>
      <c r="DD40" s="74" t="s">
        <v>2165</v>
      </c>
      <c r="DE40" s="74" t="s">
        <v>2172</v>
      </c>
      <c r="DF40" s="74" t="s">
        <v>2165</v>
      </c>
      <c r="DG40" s="74" t="s">
        <v>2133</v>
      </c>
      <c r="DH40" s="74" t="s">
        <v>2165</v>
      </c>
      <c r="DI40" s="74" t="s">
        <v>2730</v>
      </c>
      <c r="DJ40" s="74" t="s">
        <v>2165</v>
      </c>
      <c r="DK40" s="74" t="s">
        <v>2730</v>
      </c>
      <c r="DL40" s="74" t="s">
        <v>2165</v>
      </c>
      <c r="DM40" s="74" t="s">
        <v>2754</v>
      </c>
      <c r="DN40" s="74" t="s">
        <v>2165</v>
      </c>
      <c r="DO40" s="74" t="s">
        <v>2754</v>
      </c>
      <c r="DP40" s="74" t="s">
        <v>2165</v>
      </c>
      <c r="DQ40" s="74" t="s">
        <v>2754</v>
      </c>
      <c r="DR40" s="74" t="s">
        <v>2165</v>
      </c>
      <c r="DS40" s="74" t="s">
        <v>2754</v>
      </c>
      <c r="DT40" s="74" t="s">
        <v>2165</v>
      </c>
      <c r="DU40" s="74" t="s">
        <v>2754</v>
      </c>
      <c r="DV40" s="74" t="s">
        <v>2165</v>
      </c>
      <c r="DW40" s="74" t="s">
        <v>2754</v>
      </c>
      <c r="DX40" s="74" t="s">
        <v>2165</v>
      </c>
      <c r="DY40" s="74" t="s">
        <v>2754</v>
      </c>
      <c r="DZ40" s="74" t="s">
        <v>2165</v>
      </c>
      <c r="EA40" s="74" t="s">
        <v>2754</v>
      </c>
      <c r="EB40" s="74" t="s">
        <v>2165</v>
      </c>
      <c r="EC40" s="74" t="s">
        <v>2754</v>
      </c>
      <c r="ED40" s="74" t="s">
        <v>2165</v>
      </c>
      <c r="EE40" s="74" t="s">
        <v>2754</v>
      </c>
      <c r="EF40" s="74" t="s">
        <v>2165</v>
      </c>
      <c r="EG40" s="74" t="s">
        <v>2754</v>
      </c>
      <c r="EH40" s="74" t="s">
        <v>2165</v>
      </c>
      <c r="EI40" s="74" t="s">
        <v>2754</v>
      </c>
      <c r="EJ40" s="74" t="s">
        <v>2165</v>
      </c>
      <c r="EK40" s="74" t="s">
        <v>2754</v>
      </c>
      <c r="EL40" s="74" t="s">
        <v>2165</v>
      </c>
      <c r="EM40" s="74" t="s">
        <v>2754</v>
      </c>
      <c r="EN40" s="74" t="s">
        <v>2165</v>
      </c>
      <c r="EO40" s="74" t="s">
        <v>2530</v>
      </c>
      <c r="EP40" s="74" t="s">
        <v>2165</v>
      </c>
      <c r="EQ40" s="74" t="s">
        <v>2530</v>
      </c>
      <c r="ER40" s="74" t="s">
        <v>2165</v>
      </c>
      <c r="ES40" s="74" t="s">
        <v>2214</v>
      </c>
      <c r="ET40" s="74" t="s">
        <v>2163</v>
      </c>
      <c r="EU40" s="74" t="s">
        <v>2214</v>
      </c>
      <c r="EV40" s="74" t="s">
        <v>2163</v>
      </c>
      <c r="EW40" s="74" t="s">
        <v>2214</v>
      </c>
      <c r="EX40" s="74" t="s">
        <v>2163</v>
      </c>
      <c r="EY40" s="74" t="s">
        <v>2135</v>
      </c>
      <c r="EZ40" s="74" t="s">
        <v>2163</v>
      </c>
      <c r="FA40" s="74" t="s">
        <v>2141</v>
      </c>
      <c r="FB40" s="74" t="s">
        <v>2163</v>
      </c>
      <c r="FC40" s="74" t="s">
        <v>2141</v>
      </c>
      <c r="FD40" s="74" t="s">
        <v>2163</v>
      </c>
      <c r="FE40" s="74" t="s">
        <v>2141</v>
      </c>
      <c r="FF40" s="74" t="s">
        <v>2163</v>
      </c>
      <c r="FG40" s="74" t="s">
        <v>2178</v>
      </c>
      <c r="FH40" s="74" t="s">
        <v>2180</v>
      </c>
      <c r="FI40" s="74" t="s">
        <v>2178</v>
      </c>
      <c r="FJ40" s="74" t="s">
        <v>2180</v>
      </c>
      <c r="FK40" s="74" t="s">
        <v>2178</v>
      </c>
      <c r="FL40" s="74" t="s">
        <v>2180</v>
      </c>
      <c r="FM40" s="74" t="s">
        <v>2141</v>
      </c>
      <c r="FN40" s="74" t="s">
        <v>2180</v>
      </c>
      <c r="FO40" s="74" t="s">
        <v>2141</v>
      </c>
      <c r="FP40" s="74" t="s">
        <v>2180</v>
      </c>
      <c r="FQ40" s="74" t="s">
        <v>2178</v>
      </c>
      <c r="FR40" s="74" t="s">
        <v>2180</v>
      </c>
      <c r="FS40" s="74" t="s">
        <v>2178</v>
      </c>
      <c r="FT40" s="74" t="s">
        <v>2180</v>
      </c>
      <c r="FU40" s="74" t="s">
        <v>2178</v>
      </c>
      <c r="FV40" s="74" t="s">
        <v>2180</v>
      </c>
      <c r="FW40" s="74" t="s">
        <v>2165</v>
      </c>
      <c r="FX40" s="74" t="s">
        <v>2180</v>
      </c>
      <c r="FY40" s="74" t="s">
        <v>2165</v>
      </c>
      <c r="FZ40" s="74" t="s">
        <v>2180</v>
      </c>
      <c r="GA40" s="74" t="s">
        <v>2165</v>
      </c>
      <c r="GB40" s="74" t="s">
        <v>2180</v>
      </c>
      <c r="GC40" s="74" t="s">
        <v>2165</v>
      </c>
      <c r="GD40" s="74" t="s">
        <v>2180</v>
      </c>
      <c r="GE40" s="74" t="s">
        <v>2165</v>
      </c>
      <c r="GF40" s="74" t="s">
        <v>2180</v>
      </c>
      <c r="GG40" s="74" t="s">
        <v>2165</v>
      </c>
      <c r="GH40" s="74" t="s">
        <v>2180</v>
      </c>
      <c r="GI40" s="74" t="s">
        <v>2165</v>
      </c>
      <c r="GJ40" s="74" t="s">
        <v>2180</v>
      </c>
      <c r="GK40" s="74" t="s">
        <v>2165</v>
      </c>
      <c r="GL40" s="74" t="s">
        <v>2180</v>
      </c>
      <c r="GM40" s="74" t="s">
        <v>2165</v>
      </c>
      <c r="GN40" s="74" t="s">
        <v>2180</v>
      </c>
      <c r="GO40" s="74" t="s">
        <v>2178</v>
      </c>
      <c r="GP40" s="74" t="s">
        <v>2183</v>
      </c>
      <c r="GQ40" s="74" t="s">
        <v>2178</v>
      </c>
      <c r="GR40" s="74" t="s">
        <v>2183</v>
      </c>
      <c r="GS40" s="74" t="s">
        <v>2178</v>
      </c>
      <c r="GT40" s="74" t="s">
        <v>2183</v>
      </c>
      <c r="GU40" s="74" t="s">
        <v>2141</v>
      </c>
      <c r="GV40" s="74" t="s">
        <v>2183</v>
      </c>
      <c r="GW40" s="74" t="s">
        <v>2141</v>
      </c>
      <c r="GX40" s="74" t="s">
        <v>2183</v>
      </c>
      <c r="GY40" s="74" t="s">
        <v>2141</v>
      </c>
      <c r="GZ40" s="74" t="s">
        <v>2183</v>
      </c>
      <c r="HA40" s="74" t="s">
        <v>2141</v>
      </c>
      <c r="HB40" s="74" t="s">
        <v>2183</v>
      </c>
      <c r="HC40" s="74" t="s">
        <v>2178</v>
      </c>
      <c r="HD40" s="74" t="s">
        <v>2183</v>
      </c>
      <c r="HE40" s="74" t="s">
        <v>2178</v>
      </c>
      <c r="HF40" s="74" t="s">
        <v>2183</v>
      </c>
      <c r="HG40" s="74" t="s">
        <v>2180</v>
      </c>
      <c r="HH40" s="74" t="s">
        <v>2182</v>
      </c>
      <c r="HI40" s="74" t="s">
        <v>2180</v>
      </c>
      <c r="HJ40" s="74" t="s">
        <v>2182</v>
      </c>
      <c r="HK40" s="74" t="s">
        <v>2180</v>
      </c>
      <c r="HL40" s="74" t="s">
        <v>2182</v>
      </c>
      <c r="HM40" s="74" t="s">
        <v>2180</v>
      </c>
      <c r="HN40" s="74" t="s">
        <v>2182</v>
      </c>
      <c r="HO40" s="74" t="s">
        <v>2180</v>
      </c>
      <c r="HP40" s="74" t="s">
        <v>2182</v>
      </c>
      <c r="HQ40" s="74" t="s">
        <v>2180</v>
      </c>
      <c r="HR40" s="74" t="s">
        <v>2182</v>
      </c>
      <c r="HS40" s="74" t="s">
        <v>2182</v>
      </c>
      <c r="HT40" s="74" t="s">
        <v>2182</v>
      </c>
      <c r="HU40" s="74" t="s">
        <v>2182</v>
      </c>
      <c r="HV40" s="74" t="s">
        <v>2182</v>
      </c>
      <c r="HW40" s="74" t="s">
        <v>2182</v>
      </c>
      <c r="HX40" s="74" t="s">
        <v>2182</v>
      </c>
      <c r="HY40" s="74" t="s">
        <v>2182</v>
      </c>
      <c r="HZ40" s="74" t="s">
        <v>2182</v>
      </c>
      <c r="IA40" s="74" t="s">
        <v>2182</v>
      </c>
      <c r="IB40" s="74" t="s">
        <v>2182</v>
      </c>
      <c r="IC40" s="74" t="s">
        <v>2182</v>
      </c>
      <c r="ID40" s="74" t="s">
        <v>2182</v>
      </c>
      <c r="IE40" s="74" t="s">
        <v>2182</v>
      </c>
      <c r="IF40" s="74" t="s">
        <v>2182</v>
      </c>
      <c r="IG40" s="74" t="s">
        <v>2182</v>
      </c>
      <c r="IH40" s="74" t="s">
        <v>2182</v>
      </c>
      <c r="II40" s="74" t="s">
        <v>2217</v>
      </c>
      <c r="IJ40" s="74" t="s">
        <v>2217</v>
      </c>
      <c r="IK40" s="74" t="s">
        <v>2208</v>
      </c>
      <c r="IL40" s="74" t="s">
        <v>2208</v>
      </c>
      <c r="IM40" s="74" t="s">
        <v>2208</v>
      </c>
      <c r="IN40" s="74" t="s">
        <v>2208</v>
      </c>
      <c r="IO40" s="74" t="s">
        <v>2208</v>
      </c>
      <c r="IP40" s="74" t="s">
        <v>2208</v>
      </c>
      <c r="IQ40" s="74" t="s">
        <v>2217</v>
      </c>
      <c r="IR40" s="74" t="s">
        <v>2208</v>
      </c>
      <c r="IS40" s="74" t="s">
        <v>2217</v>
      </c>
      <c r="IT40" s="74" t="s">
        <v>2208</v>
      </c>
      <c r="IU40" s="74" t="s">
        <v>2182</v>
      </c>
      <c r="IV40" s="74" t="s">
        <v>2208</v>
      </c>
      <c r="IW40" s="595" t="s">
        <v>2182</v>
      </c>
      <c r="IX40" s="595" t="s">
        <v>2208</v>
      </c>
    </row>
    <row r="41" customHeight="1" spans="1:258">
      <c r="A41" s="582"/>
      <c r="B41" s="582" t="s">
        <v>2990</v>
      </c>
      <c r="C41" s="582" t="s">
        <v>2991</v>
      </c>
      <c r="D41" s="582" t="s">
        <v>2205</v>
      </c>
      <c r="E41" s="583" t="s">
        <v>927</v>
      </c>
      <c r="F41" s="583" t="s">
        <v>2205</v>
      </c>
      <c r="G41" s="583" t="s">
        <v>2992</v>
      </c>
      <c r="H41" s="583" t="s">
        <v>2205</v>
      </c>
      <c r="I41" s="583" t="s">
        <v>2738</v>
      </c>
      <c r="J41" s="583" t="s">
        <v>2165</v>
      </c>
      <c r="K41" s="583" t="s">
        <v>2717</v>
      </c>
      <c r="L41" s="583" t="s">
        <v>2191</v>
      </c>
      <c r="M41" s="583" t="s">
        <v>2165</v>
      </c>
      <c r="N41" s="583" t="s">
        <v>2155</v>
      </c>
      <c r="O41" s="583" t="s">
        <v>2150</v>
      </c>
      <c r="P41" s="583" t="s">
        <v>2440</v>
      </c>
      <c r="Q41" s="583" t="s">
        <v>2150</v>
      </c>
      <c r="R41" s="583" t="s">
        <v>2180</v>
      </c>
      <c r="S41" s="583" t="s">
        <v>2130</v>
      </c>
      <c r="T41" s="583" t="s">
        <v>2180</v>
      </c>
      <c r="U41" s="583" t="s">
        <v>2130</v>
      </c>
      <c r="V41" s="583" t="s">
        <v>2180</v>
      </c>
      <c r="W41" s="583" t="s">
        <v>2130</v>
      </c>
      <c r="X41" s="583" t="s">
        <v>2180</v>
      </c>
      <c r="Y41" s="583" t="s">
        <v>2157</v>
      </c>
      <c r="Z41" s="583" t="s">
        <v>2180</v>
      </c>
      <c r="AA41" s="583" t="s">
        <v>2993</v>
      </c>
      <c r="AB41" s="583" t="s">
        <v>2994</v>
      </c>
      <c r="AC41" s="583" t="s">
        <v>2178</v>
      </c>
      <c r="AD41" s="583" t="s">
        <v>2180</v>
      </c>
      <c r="AE41" s="583" t="s">
        <v>2178</v>
      </c>
      <c r="AF41" s="583" t="s">
        <v>2180</v>
      </c>
      <c r="AG41" s="583" t="s">
        <v>2995</v>
      </c>
      <c r="AH41" s="583" t="s">
        <v>2180</v>
      </c>
      <c r="AI41" s="583" t="s">
        <v>2157</v>
      </c>
      <c r="AJ41" s="583" t="s">
        <v>2180</v>
      </c>
      <c r="AK41" s="583" t="s">
        <v>2150</v>
      </c>
      <c r="AL41" s="583" t="s">
        <v>2180</v>
      </c>
      <c r="AM41" s="583" t="s">
        <v>2150</v>
      </c>
      <c r="AN41" s="583" t="s">
        <v>2180</v>
      </c>
      <c r="AO41" s="583" t="s">
        <v>2150</v>
      </c>
      <c r="AP41" s="583" t="s">
        <v>2180</v>
      </c>
      <c r="AQ41" s="583" t="s">
        <v>2150</v>
      </c>
      <c r="AR41" s="583" t="s">
        <v>2180</v>
      </c>
      <c r="AS41" s="583" t="s">
        <v>2150</v>
      </c>
      <c r="AT41" s="583" t="s">
        <v>2180</v>
      </c>
      <c r="AU41" s="583" t="s">
        <v>2150</v>
      </c>
      <c r="AV41" s="583" t="s">
        <v>2180</v>
      </c>
      <c r="AW41" s="583" t="s">
        <v>2130</v>
      </c>
      <c r="AX41" s="583" t="s">
        <v>2180</v>
      </c>
      <c r="AY41" s="583" t="s">
        <v>2130</v>
      </c>
      <c r="AZ41" s="583" t="s">
        <v>2180</v>
      </c>
      <c r="BA41" s="74" t="s">
        <v>2200</v>
      </c>
      <c r="BB41" s="74" t="s">
        <v>2180</v>
      </c>
      <c r="BC41" s="74" t="s">
        <v>2200</v>
      </c>
      <c r="BD41" s="74" t="s">
        <v>2180</v>
      </c>
      <c r="BE41" s="74" t="s">
        <v>2440</v>
      </c>
      <c r="BF41" s="74" t="s">
        <v>2180</v>
      </c>
      <c r="BG41" s="74" t="s">
        <v>2155</v>
      </c>
      <c r="BH41" s="74" t="s">
        <v>2201</v>
      </c>
      <c r="BI41" s="74" t="s">
        <v>2155</v>
      </c>
      <c r="BJ41" s="74" t="s">
        <v>2201</v>
      </c>
      <c r="BK41" s="74" t="s">
        <v>2155</v>
      </c>
      <c r="BL41" s="74" t="s">
        <v>2180</v>
      </c>
      <c r="BM41" s="74" t="s">
        <v>2155</v>
      </c>
      <c r="BN41" s="74" t="s">
        <v>2180</v>
      </c>
      <c r="BO41" s="74" t="s">
        <v>2180</v>
      </c>
      <c r="BP41" s="74" t="s">
        <v>2180</v>
      </c>
      <c r="BQ41" s="74" t="s">
        <v>2180</v>
      </c>
      <c r="BR41" s="74" t="s">
        <v>2182</v>
      </c>
      <c r="BS41" s="74" t="s">
        <v>2180</v>
      </c>
      <c r="BT41" s="74" t="s">
        <v>2182</v>
      </c>
      <c r="BU41" s="74" t="s">
        <v>2201</v>
      </c>
      <c r="BV41" s="74" t="s">
        <v>2182</v>
      </c>
      <c r="BW41" s="74" t="s">
        <v>2743</v>
      </c>
      <c r="BX41" s="74" t="s">
        <v>2182</v>
      </c>
      <c r="BY41" s="74" t="s">
        <v>2214</v>
      </c>
      <c r="BZ41" s="74" t="s">
        <v>2182</v>
      </c>
      <c r="CA41" s="74" t="s">
        <v>2214</v>
      </c>
      <c r="CB41" s="74" t="s">
        <v>2182</v>
      </c>
      <c r="CC41" s="74" t="s">
        <v>2214</v>
      </c>
      <c r="CD41" s="74" t="s">
        <v>2182</v>
      </c>
      <c r="CE41" s="74" t="s">
        <v>2214</v>
      </c>
      <c r="CF41" s="74" t="s">
        <v>2182</v>
      </c>
      <c r="CG41" s="74" t="s">
        <v>2214</v>
      </c>
      <c r="CH41" s="74" t="s">
        <v>2182</v>
      </c>
      <c r="CI41" s="74" t="s">
        <v>2191</v>
      </c>
      <c r="CJ41" s="74" t="s">
        <v>2182</v>
      </c>
      <c r="CK41" s="74" t="s">
        <v>2165</v>
      </c>
      <c r="CL41" s="74" t="s">
        <v>2183</v>
      </c>
      <c r="CM41" s="74" t="s">
        <v>2165</v>
      </c>
      <c r="CN41" s="74" t="s">
        <v>2183</v>
      </c>
      <c r="CO41" s="74" t="s">
        <v>2133</v>
      </c>
      <c r="CP41" s="74" t="s">
        <v>2178</v>
      </c>
      <c r="CQ41" s="74" t="s">
        <v>2172</v>
      </c>
      <c r="CR41" s="74" t="s">
        <v>2178</v>
      </c>
      <c r="CS41" s="74" t="s">
        <v>2730</v>
      </c>
      <c r="CT41" s="74" t="s">
        <v>2178</v>
      </c>
      <c r="CU41" s="74" t="s">
        <v>2730</v>
      </c>
      <c r="CV41" s="74" t="s">
        <v>2178</v>
      </c>
      <c r="CW41" s="74" t="s">
        <v>2730</v>
      </c>
      <c r="CX41" s="74" t="s">
        <v>2178</v>
      </c>
      <c r="CY41" s="74" t="s">
        <v>2996</v>
      </c>
      <c r="CZ41" s="74" t="s">
        <v>2141</v>
      </c>
      <c r="DA41" s="74" t="s">
        <v>2928</v>
      </c>
      <c r="DB41" s="74" t="s">
        <v>2141</v>
      </c>
      <c r="DC41" s="74" t="s">
        <v>2172</v>
      </c>
      <c r="DD41" s="74" t="s">
        <v>2165</v>
      </c>
      <c r="DE41" s="74" t="s">
        <v>2680</v>
      </c>
      <c r="DF41" s="74" t="s">
        <v>2165</v>
      </c>
      <c r="DG41" s="74" t="s">
        <v>2172</v>
      </c>
      <c r="DH41" s="74" t="s">
        <v>2165</v>
      </c>
      <c r="DI41" s="74" t="s">
        <v>2757</v>
      </c>
      <c r="DJ41" s="74" t="s">
        <v>2165</v>
      </c>
      <c r="DK41" s="74" t="s">
        <v>2757</v>
      </c>
      <c r="DL41" s="74" t="s">
        <v>2165</v>
      </c>
      <c r="DM41" s="74" t="s">
        <v>2730</v>
      </c>
      <c r="DN41" s="74" t="s">
        <v>2165</v>
      </c>
      <c r="DO41" s="74" t="s">
        <v>2730</v>
      </c>
      <c r="DP41" s="74" t="s">
        <v>2165</v>
      </c>
      <c r="DQ41" s="74" t="s">
        <v>2730</v>
      </c>
      <c r="DR41" s="74" t="s">
        <v>2165</v>
      </c>
      <c r="DS41" s="74" t="s">
        <v>2730</v>
      </c>
      <c r="DT41" s="74" t="s">
        <v>2165</v>
      </c>
      <c r="DU41" s="74" t="s">
        <v>2730</v>
      </c>
      <c r="DV41" s="74" t="s">
        <v>2165</v>
      </c>
      <c r="DW41" s="74" t="s">
        <v>2172</v>
      </c>
      <c r="DX41" s="74" t="s">
        <v>2165</v>
      </c>
      <c r="DY41" s="74" t="s">
        <v>2172</v>
      </c>
      <c r="DZ41" s="74" t="s">
        <v>2165</v>
      </c>
      <c r="EA41" s="74" t="s">
        <v>2172</v>
      </c>
      <c r="EB41" s="74" t="s">
        <v>2165</v>
      </c>
      <c r="EC41" s="74" t="s">
        <v>2172</v>
      </c>
      <c r="ED41" s="74" t="s">
        <v>2165</v>
      </c>
      <c r="EE41" s="74" t="s">
        <v>2172</v>
      </c>
      <c r="EF41" s="74" t="s">
        <v>2165</v>
      </c>
      <c r="EG41" s="74" t="s">
        <v>2172</v>
      </c>
      <c r="EH41" s="74" t="s">
        <v>2165</v>
      </c>
      <c r="EI41" s="74" t="s">
        <v>2172</v>
      </c>
      <c r="EJ41" s="74" t="s">
        <v>2165</v>
      </c>
      <c r="EK41" s="74" t="s">
        <v>2172</v>
      </c>
      <c r="EL41" s="74" t="s">
        <v>2165</v>
      </c>
      <c r="EM41" s="74" t="s">
        <v>2172</v>
      </c>
      <c r="EN41" s="74" t="s">
        <v>2165</v>
      </c>
      <c r="EO41" s="74" t="s">
        <v>2133</v>
      </c>
      <c r="EP41" s="74" t="s">
        <v>2165</v>
      </c>
      <c r="EQ41" s="74" t="s">
        <v>2133</v>
      </c>
      <c r="ER41" s="74" t="s">
        <v>2165</v>
      </c>
      <c r="ES41" s="74" t="s">
        <v>2143</v>
      </c>
      <c r="ET41" s="74" t="s">
        <v>2163</v>
      </c>
      <c r="EU41" s="74" t="s">
        <v>2143</v>
      </c>
      <c r="EV41" s="74" t="s">
        <v>2163</v>
      </c>
      <c r="EW41" s="74" t="s">
        <v>2143</v>
      </c>
      <c r="EX41" s="74" t="s">
        <v>2163</v>
      </c>
      <c r="EY41" s="74" t="s">
        <v>2135</v>
      </c>
      <c r="EZ41" s="74" t="s">
        <v>2163</v>
      </c>
      <c r="FA41" s="74" t="s">
        <v>2141</v>
      </c>
      <c r="FB41" s="74" t="s">
        <v>2163</v>
      </c>
      <c r="FC41" s="74" t="s">
        <v>2141</v>
      </c>
      <c r="FD41" s="74" t="s">
        <v>2163</v>
      </c>
      <c r="FE41" s="74" t="s">
        <v>2141</v>
      </c>
      <c r="FF41" s="74" t="s">
        <v>2163</v>
      </c>
      <c r="FG41" s="74" t="s">
        <v>2178</v>
      </c>
      <c r="FH41" s="74" t="s">
        <v>2180</v>
      </c>
      <c r="FI41" s="74" t="s">
        <v>2178</v>
      </c>
      <c r="FJ41" s="74" t="s">
        <v>2180</v>
      </c>
      <c r="FK41" s="74" t="s">
        <v>2178</v>
      </c>
      <c r="FL41" s="74" t="s">
        <v>2180</v>
      </c>
      <c r="FM41" s="74" t="s">
        <v>2141</v>
      </c>
      <c r="FN41" s="74" t="s">
        <v>2180</v>
      </c>
      <c r="FO41" s="74" t="s">
        <v>2141</v>
      </c>
      <c r="FP41" s="74" t="s">
        <v>2180</v>
      </c>
      <c r="FQ41" s="74" t="s">
        <v>2178</v>
      </c>
      <c r="FR41" s="74" t="s">
        <v>2180</v>
      </c>
      <c r="FS41" s="74" t="s">
        <v>2178</v>
      </c>
      <c r="FT41" s="74" t="s">
        <v>2180</v>
      </c>
      <c r="FU41" s="74" t="s">
        <v>2178</v>
      </c>
      <c r="FV41" s="74" t="s">
        <v>2180</v>
      </c>
      <c r="FW41" s="74" t="s">
        <v>2165</v>
      </c>
      <c r="FX41" s="74" t="s">
        <v>2180</v>
      </c>
      <c r="FY41" s="74" t="s">
        <v>2165</v>
      </c>
      <c r="FZ41" s="74" t="s">
        <v>2180</v>
      </c>
      <c r="GA41" s="74" t="s">
        <v>2165</v>
      </c>
      <c r="GB41" s="74" t="s">
        <v>2180</v>
      </c>
      <c r="GC41" s="74" t="s">
        <v>2165</v>
      </c>
      <c r="GD41" s="74" t="s">
        <v>2180</v>
      </c>
      <c r="GE41" s="74" t="s">
        <v>2165</v>
      </c>
      <c r="GF41" s="74" t="s">
        <v>2180</v>
      </c>
      <c r="GG41" s="74" t="s">
        <v>2165</v>
      </c>
      <c r="GH41" s="74" t="s">
        <v>2180</v>
      </c>
      <c r="GI41" s="74" t="s">
        <v>2165</v>
      </c>
      <c r="GJ41" s="74" t="s">
        <v>2180</v>
      </c>
      <c r="GK41" s="74" t="s">
        <v>2165</v>
      </c>
      <c r="GL41" s="74" t="s">
        <v>2180</v>
      </c>
      <c r="GM41" s="74" t="s">
        <v>2165</v>
      </c>
      <c r="GN41" s="74" t="s">
        <v>2180</v>
      </c>
      <c r="GO41" s="74" t="s">
        <v>2178</v>
      </c>
      <c r="GP41" s="74" t="s">
        <v>2183</v>
      </c>
      <c r="GQ41" s="74" t="s">
        <v>2178</v>
      </c>
      <c r="GR41" s="74" t="s">
        <v>2183</v>
      </c>
      <c r="GS41" s="74" t="s">
        <v>2178</v>
      </c>
      <c r="GT41" s="74" t="s">
        <v>2183</v>
      </c>
      <c r="GU41" s="74" t="s">
        <v>2141</v>
      </c>
      <c r="GV41" s="74" t="s">
        <v>2183</v>
      </c>
      <c r="GW41" s="74" t="s">
        <v>2141</v>
      </c>
      <c r="GX41" s="74" t="s">
        <v>2183</v>
      </c>
      <c r="GY41" s="74" t="s">
        <v>2141</v>
      </c>
      <c r="GZ41" s="74" t="s">
        <v>2183</v>
      </c>
      <c r="HA41" s="74" t="s">
        <v>2141</v>
      </c>
      <c r="HB41" s="74" t="s">
        <v>2183</v>
      </c>
      <c r="HC41" s="74" t="s">
        <v>2178</v>
      </c>
      <c r="HD41" s="74" t="s">
        <v>2183</v>
      </c>
      <c r="HE41" s="74" t="s">
        <v>2178</v>
      </c>
      <c r="HF41" s="74" t="s">
        <v>2183</v>
      </c>
      <c r="HG41" s="74" t="s">
        <v>2180</v>
      </c>
      <c r="HH41" s="74" t="s">
        <v>2182</v>
      </c>
      <c r="HI41" s="74" t="s">
        <v>2180</v>
      </c>
      <c r="HJ41" s="74" t="s">
        <v>2182</v>
      </c>
      <c r="HK41" s="74" t="s">
        <v>2180</v>
      </c>
      <c r="HL41" s="74" t="s">
        <v>2182</v>
      </c>
      <c r="HM41" s="74" t="s">
        <v>2180</v>
      </c>
      <c r="HN41" s="74" t="s">
        <v>2182</v>
      </c>
      <c r="HO41" s="74" t="s">
        <v>2180</v>
      </c>
      <c r="HP41" s="74" t="s">
        <v>2182</v>
      </c>
      <c r="HQ41" s="74" t="s">
        <v>2180</v>
      </c>
      <c r="HR41" s="74" t="s">
        <v>2182</v>
      </c>
      <c r="HS41" s="74" t="s">
        <v>2182</v>
      </c>
      <c r="HT41" s="74" t="s">
        <v>2182</v>
      </c>
      <c r="HU41" s="74" t="s">
        <v>2182</v>
      </c>
      <c r="HV41" s="74" t="s">
        <v>2182</v>
      </c>
      <c r="HW41" s="74" t="s">
        <v>2182</v>
      </c>
      <c r="HX41" s="74" t="s">
        <v>2182</v>
      </c>
      <c r="HY41" s="74" t="s">
        <v>2182</v>
      </c>
      <c r="HZ41" s="74" t="s">
        <v>2182</v>
      </c>
      <c r="IA41" s="74" t="s">
        <v>2182</v>
      </c>
      <c r="IB41" s="74" t="s">
        <v>2182</v>
      </c>
      <c r="IC41" s="74" t="s">
        <v>2182</v>
      </c>
      <c r="ID41" s="74" t="s">
        <v>2182</v>
      </c>
      <c r="IE41" s="74" t="s">
        <v>2182</v>
      </c>
      <c r="IF41" s="74" t="s">
        <v>2182</v>
      </c>
      <c r="IG41" s="74" t="s">
        <v>2182</v>
      </c>
      <c r="IH41" s="74" t="s">
        <v>2182</v>
      </c>
      <c r="II41" s="74" t="s">
        <v>2217</v>
      </c>
      <c r="IJ41" s="74" t="s">
        <v>2217</v>
      </c>
      <c r="IK41" s="74" t="s">
        <v>2208</v>
      </c>
      <c r="IL41" s="74" t="s">
        <v>2208</v>
      </c>
      <c r="IM41" s="74" t="s">
        <v>2208</v>
      </c>
      <c r="IN41" s="74" t="s">
        <v>2208</v>
      </c>
      <c r="IO41" s="74" t="s">
        <v>2208</v>
      </c>
      <c r="IP41" s="74" t="s">
        <v>2208</v>
      </c>
      <c r="IQ41" s="74" t="s">
        <v>2217</v>
      </c>
      <c r="IR41" s="74" t="s">
        <v>2208</v>
      </c>
      <c r="IS41" s="74" t="s">
        <v>2217</v>
      </c>
      <c r="IT41" s="74" t="s">
        <v>2208</v>
      </c>
      <c r="IU41" s="74" t="s">
        <v>2182</v>
      </c>
      <c r="IV41" s="74" t="s">
        <v>2208</v>
      </c>
      <c r="IW41" s="595" t="s">
        <v>2182</v>
      </c>
      <c r="IX41" s="595" t="s">
        <v>2208</v>
      </c>
    </row>
    <row r="42" customHeight="1" spans="1:258">
      <c r="A42" s="582"/>
      <c r="B42" s="582" t="s">
        <v>2997</v>
      </c>
      <c r="C42" s="582" t="s">
        <v>2918</v>
      </c>
      <c r="D42" s="582" t="s">
        <v>2933</v>
      </c>
      <c r="E42" s="583" t="s">
        <v>2525</v>
      </c>
      <c r="F42" s="583" t="s">
        <v>2933</v>
      </c>
      <c r="G42" s="583" t="s">
        <v>2525</v>
      </c>
      <c r="H42" s="583" t="s">
        <v>2933</v>
      </c>
      <c r="I42" s="583" t="s">
        <v>2900</v>
      </c>
      <c r="J42" s="583" t="s">
        <v>2998</v>
      </c>
      <c r="K42" s="583" t="s">
        <v>2999</v>
      </c>
      <c r="L42" s="583" t="s">
        <v>2998</v>
      </c>
      <c r="M42" s="583" t="s">
        <v>2900</v>
      </c>
      <c r="N42" s="583" t="s">
        <v>2644</v>
      </c>
      <c r="O42" s="583" t="s">
        <v>2645</v>
      </c>
      <c r="P42" s="583" t="s">
        <v>2644</v>
      </c>
      <c r="Q42" s="583" t="s">
        <v>2892</v>
      </c>
      <c r="R42" s="583" t="s">
        <v>2673</v>
      </c>
      <c r="S42" s="583" t="s">
        <v>2892</v>
      </c>
      <c r="T42" s="583" t="s">
        <v>2673</v>
      </c>
      <c r="U42" s="583" t="s">
        <v>2675</v>
      </c>
      <c r="V42" s="583" t="s">
        <v>2673</v>
      </c>
      <c r="W42" s="583" t="s">
        <v>2675</v>
      </c>
      <c r="X42" s="583" t="s">
        <v>2526</v>
      </c>
      <c r="Y42" s="583" t="s">
        <v>2675</v>
      </c>
      <c r="Z42" s="583" t="s">
        <v>2526</v>
      </c>
      <c r="AA42" s="583" t="s">
        <v>2815</v>
      </c>
      <c r="AB42" s="583" t="s">
        <v>3000</v>
      </c>
      <c r="AC42" s="583" t="s">
        <v>2526</v>
      </c>
      <c r="AD42" s="583" t="s">
        <v>2526</v>
      </c>
      <c r="AE42" s="583" t="s">
        <v>2526</v>
      </c>
      <c r="AF42" s="583" t="s">
        <v>2526</v>
      </c>
      <c r="AG42" s="583" t="s">
        <v>3001</v>
      </c>
      <c r="AH42" s="583" t="s">
        <v>2526</v>
      </c>
      <c r="AI42" s="583" t="s">
        <v>3002</v>
      </c>
      <c r="AJ42" s="583" t="s">
        <v>2526</v>
      </c>
      <c r="AK42" s="583" t="s">
        <v>2644</v>
      </c>
      <c r="AL42" s="583" t="s">
        <v>2526</v>
      </c>
      <c r="AM42" s="583" t="s">
        <v>2644</v>
      </c>
      <c r="AN42" s="583" t="s">
        <v>2526</v>
      </c>
      <c r="AO42" s="583" t="s">
        <v>2644</v>
      </c>
      <c r="AP42" s="583" t="s">
        <v>2526</v>
      </c>
      <c r="AQ42" s="583" t="s">
        <v>2644</v>
      </c>
      <c r="AR42" s="583" t="s">
        <v>2526</v>
      </c>
      <c r="AS42" s="583" t="s">
        <v>2644</v>
      </c>
      <c r="AT42" s="583" t="s">
        <v>2526</v>
      </c>
      <c r="AU42" s="583" t="s">
        <v>2644</v>
      </c>
      <c r="AV42" s="583" t="s">
        <v>2526</v>
      </c>
      <c r="AW42" s="583" t="s">
        <v>3002</v>
      </c>
      <c r="AX42" s="583" t="s">
        <v>2526</v>
      </c>
      <c r="AY42" s="583" t="s">
        <v>3002</v>
      </c>
      <c r="AZ42" s="583" t="s">
        <v>2526</v>
      </c>
      <c r="BA42" s="74" t="s">
        <v>2526</v>
      </c>
      <c r="BB42" s="74" t="s">
        <v>2527</v>
      </c>
      <c r="BC42" s="74" t="s">
        <v>2526</v>
      </c>
      <c r="BD42" s="74" t="s">
        <v>2527</v>
      </c>
      <c r="BE42" s="74" t="s">
        <v>2526</v>
      </c>
      <c r="BF42" s="74" t="s">
        <v>2527</v>
      </c>
      <c r="BG42" s="74" t="s">
        <v>2918</v>
      </c>
      <c r="BH42" s="74" t="s">
        <v>2918</v>
      </c>
      <c r="BI42" s="74" t="s">
        <v>2918</v>
      </c>
      <c r="BJ42" s="74" t="s">
        <v>2918</v>
      </c>
      <c r="BK42" s="74" t="s">
        <v>2918</v>
      </c>
      <c r="BL42" s="74" t="s">
        <v>2678</v>
      </c>
      <c r="BM42" s="74" t="s">
        <v>2918</v>
      </c>
      <c r="BN42" s="74" t="s">
        <v>2678</v>
      </c>
      <c r="BO42" s="74" t="s">
        <v>2938</v>
      </c>
      <c r="BP42" s="74" t="s">
        <v>2678</v>
      </c>
      <c r="BQ42" s="74" t="s">
        <v>2938</v>
      </c>
      <c r="BR42" s="74" t="s">
        <v>2732</v>
      </c>
      <c r="BS42" s="74" t="s">
        <v>3003</v>
      </c>
      <c r="BT42" s="74" t="s">
        <v>2732</v>
      </c>
      <c r="BU42" s="74" t="s">
        <v>2678</v>
      </c>
      <c r="BV42" s="74" t="s">
        <v>2732</v>
      </c>
      <c r="BW42" s="74" t="s">
        <v>2678</v>
      </c>
      <c r="BX42" s="74" t="s">
        <v>2732</v>
      </c>
      <c r="BY42" s="74" t="s">
        <v>3004</v>
      </c>
      <c r="BZ42" s="74" t="s">
        <v>2732</v>
      </c>
      <c r="CA42" s="74" t="s">
        <v>3004</v>
      </c>
      <c r="CB42" s="74" t="s">
        <v>2732</v>
      </c>
      <c r="CC42" s="74" t="s">
        <v>2756</v>
      </c>
      <c r="CD42" s="74" t="s">
        <v>2526</v>
      </c>
      <c r="CE42" s="74" t="s">
        <v>2756</v>
      </c>
      <c r="CF42" s="74" t="s">
        <v>2526</v>
      </c>
      <c r="CG42" s="74" t="s">
        <v>2756</v>
      </c>
      <c r="CH42" s="74" t="s">
        <v>2526</v>
      </c>
      <c r="CI42" s="74" t="s">
        <v>2731</v>
      </c>
      <c r="CJ42" s="74" t="s">
        <v>2526</v>
      </c>
      <c r="CK42" s="74" t="s">
        <v>3005</v>
      </c>
      <c r="CL42" s="74" t="s">
        <v>2526</v>
      </c>
      <c r="CM42" s="74" t="s">
        <v>3006</v>
      </c>
      <c r="CN42" s="74" t="s">
        <v>2526</v>
      </c>
      <c r="CO42" s="74" t="s">
        <v>2390</v>
      </c>
      <c r="CP42" s="74" t="s">
        <v>2523</v>
      </c>
      <c r="CQ42" s="74" t="s">
        <v>2244</v>
      </c>
      <c r="CR42" s="74" t="s">
        <v>2523</v>
      </c>
      <c r="CS42" s="74" t="s">
        <v>2244</v>
      </c>
      <c r="CT42" s="74" t="s">
        <v>2523</v>
      </c>
      <c r="CU42" s="74" t="s">
        <v>2247</v>
      </c>
      <c r="CV42" s="74" t="s">
        <v>2523</v>
      </c>
      <c r="CW42" s="74" t="s">
        <v>2247</v>
      </c>
      <c r="CX42" s="74" t="s">
        <v>2523</v>
      </c>
      <c r="CY42" s="74" t="s">
        <v>2656</v>
      </c>
      <c r="CZ42" s="74" t="s">
        <v>2523</v>
      </c>
      <c r="DA42" s="74" t="s">
        <v>3007</v>
      </c>
      <c r="DB42" s="74" t="s">
        <v>2523</v>
      </c>
      <c r="DC42" s="74" t="s">
        <v>3007</v>
      </c>
      <c r="DD42" s="74" t="s">
        <v>2523</v>
      </c>
      <c r="DE42" s="74" t="s">
        <v>2372</v>
      </c>
      <c r="DF42" s="74" t="s">
        <v>2523</v>
      </c>
      <c r="DG42" s="74" t="s">
        <v>2289</v>
      </c>
      <c r="DH42" s="74" t="s">
        <v>2523</v>
      </c>
      <c r="DI42" s="74" t="s">
        <v>2386</v>
      </c>
      <c r="DJ42" s="74" t="s">
        <v>2523</v>
      </c>
      <c r="DK42" s="74" t="s">
        <v>2386</v>
      </c>
      <c r="DL42" s="74" t="s">
        <v>2523</v>
      </c>
      <c r="DM42" s="74" t="s">
        <v>2386</v>
      </c>
      <c r="DN42" s="74" t="s">
        <v>2523</v>
      </c>
      <c r="DO42" s="74" t="s">
        <v>3008</v>
      </c>
      <c r="DP42" s="74" t="s">
        <v>2523</v>
      </c>
      <c r="DQ42" s="74" t="s">
        <v>3009</v>
      </c>
      <c r="DR42" s="74" t="s">
        <v>2523</v>
      </c>
      <c r="DS42" s="74" t="s">
        <v>3009</v>
      </c>
      <c r="DT42" s="74" t="s">
        <v>2523</v>
      </c>
      <c r="DU42" s="74" t="s">
        <v>2383</v>
      </c>
      <c r="DV42" s="74" t="s">
        <v>2523</v>
      </c>
      <c r="DW42" s="74" t="s">
        <v>2529</v>
      </c>
      <c r="DX42" s="74" t="s">
        <v>2644</v>
      </c>
      <c r="DY42" s="74" t="s">
        <v>2529</v>
      </c>
      <c r="DZ42" s="74" t="s">
        <v>2644</v>
      </c>
      <c r="EA42" s="74" t="s">
        <v>2529</v>
      </c>
      <c r="EB42" s="74" t="s">
        <v>2526</v>
      </c>
      <c r="EC42" s="74" t="s">
        <v>2529</v>
      </c>
      <c r="ED42" s="74" t="s">
        <v>2526</v>
      </c>
      <c r="EE42" s="74" t="s">
        <v>2529</v>
      </c>
      <c r="EF42" s="74" t="s">
        <v>2526</v>
      </c>
      <c r="EG42" s="74" t="s">
        <v>2529</v>
      </c>
      <c r="EH42" s="74" t="s">
        <v>2526</v>
      </c>
      <c r="EI42" s="74" t="s">
        <v>2584</v>
      </c>
      <c r="EJ42" s="74" t="s">
        <v>2526</v>
      </c>
      <c r="EK42" s="74" t="s">
        <v>2584</v>
      </c>
      <c r="EL42" s="74" t="s">
        <v>2526</v>
      </c>
      <c r="EM42" s="74" t="s">
        <v>2584</v>
      </c>
      <c r="EN42" s="74" t="s">
        <v>2526</v>
      </c>
      <c r="EO42" s="74" t="s">
        <v>2584</v>
      </c>
      <c r="EP42" s="74" t="s">
        <v>2526</v>
      </c>
      <c r="EQ42" s="74" t="s">
        <v>2584</v>
      </c>
      <c r="ER42" s="74" t="s">
        <v>2526</v>
      </c>
      <c r="ES42" s="74" t="s">
        <v>2584</v>
      </c>
      <c r="ET42" s="74" t="s">
        <v>2526</v>
      </c>
      <c r="EU42" s="74" t="s">
        <v>2584</v>
      </c>
      <c r="EV42" s="74" t="s">
        <v>2526</v>
      </c>
      <c r="EW42" s="74" t="s">
        <v>2584</v>
      </c>
      <c r="EX42" s="74" t="s">
        <v>2526</v>
      </c>
      <c r="EY42" s="74" t="s">
        <v>2246</v>
      </c>
      <c r="EZ42" s="74" t="s">
        <v>2526</v>
      </c>
      <c r="FA42" s="74" t="s">
        <v>2657</v>
      </c>
      <c r="FB42" s="74" t="s">
        <v>2526</v>
      </c>
      <c r="FC42" s="74" t="s">
        <v>2584</v>
      </c>
      <c r="FD42" s="74" t="s">
        <v>2645</v>
      </c>
      <c r="FE42" s="74" t="s">
        <v>2584</v>
      </c>
      <c r="FF42" s="74" t="s">
        <v>2675</v>
      </c>
      <c r="FG42" s="74" t="s">
        <v>2529</v>
      </c>
      <c r="FH42" s="74" t="s">
        <v>2675</v>
      </c>
      <c r="FI42" s="74" t="s">
        <v>2584</v>
      </c>
      <c r="FJ42" s="74" t="s">
        <v>2675</v>
      </c>
      <c r="FK42" s="74" t="s">
        <v>2246</v>
      </c>
      <c r="FL42" s="74" t="s">
        <v>2657</v>
      </c>
      <c r="FM42" s="74" t="s">
        <v>2661</v>
      </c>
      <c r="FN42" s="74" t="s">
        <v>2657</v>
      </c>
      <c r="FO42" s="74" t="s">
        <v>2661</v>
      </c>
      <c r="FP42" s="74" t="s">
        <v>2657</v>
      </c>
      <c r="FQ42" s="74" t="s">
        <v>2661</v>
      </c>
      <c r="FR42" s="74" t="s">
        <v>2657</v>
      </c>
      <c r="FS42" s="74" t="s">
        <v>2661</v>
      </c>
      <c r="FT42" s="74" t="s">
        <v>2657</v>
      </c>
      <c r="FU42" s="74" t="s">
        <v>2661</v>
      </c>
      <c r="FV42" s="74" t="s">
        <v>2657</v>
      </c>
      <c r="FW42" s="74" t="s">
        <v>2661</v>
      </c>
      <c r="FX42" s="74" t="s">
        <v>2657</v>
      </c>
      <c r="FY42" s="74" t="s">
        <v>2661</v>
      </c>
      <c r="FZ42" s="74" t="s">
        <v>2657</v>
      </c>
      <c r="GA42" s="74" t="s">
        <v>2913</v>
      </c>
      <c r="GB42" s="74" t="s">
        <v>2657</v>
      </c>
      <c r="GC42" s="74" t="s">
        <v>2913</v>
      </c>
      <c r="GD42" s="74" t="s">
        <v>2657</v>
      </c>
      <c r="GE42" s="74" t="s">
        <v>2661</v>
      </c>
      <c r="GF42" s="74" t="s">
        <v>2657</v>
      </c>
      <c r="GG42" s="74" t="s">
        <v>2661</v>
      </c>
      <c r="GH42" s="74" t="s">
        <v>2657</v>
      </c>
      <c r="GI42" s="74" t="s">
        <v>2661</v>
      </c>
      <c r="GJ42" s="74" t="s">
        <v>2657</v>
      </c>
      <c r="GK42" s="74" t="s">
        <v>2661</v>
      </c>
      <c r="GL42" s="74" t="s">
        <v>2657</v>
      </c>
      <c r="GM42" s="74" t="s">
        <v>2661</v>
      </c>
      <c r="GN42" s="74" t="s">
        <v>2657</v>
      </c>
      <c r="GO42" s="74" t="s">
        <v>2660</v>
      </c>
      <c r="GP42" s="74" t="s">
        <v>2658</v>
      </c>
      <c r="GQ42" s="74" t="s">
        <v>2660</v>
      </c>
      <c r="GR42" s="74" t="s">
        <v>2658</v>
      </c>
      <c r="GS42" s="74" t="s">
        <v>2660</v>
      </c>
      <c r="GT42" s="74" t="s">
        <v>2658</v>
      </c>
      <c r="GU42" s="74" t="s">
        <v>2660</v>
      </c>
      <c r="GV42" s="74" t="s">
        <v>2658</v>
      </c>
      <c r="GW42" s="74" t="s">
        <v>2660</v>
      </c>
      <c r="GX42" s="74" t="s">
        <v>2658</v>
      </c>
      <c r="GY42" s="74" t="s">
        <v>2660</v>
      </c>
      <c r="GZ42" s="74" t="s">
        <v>2658</v>
      </c>
      <c r="HA42" s="74" t="s">
        <v>2914</v>
      </c>
      <c r="HB42" s="74" t="s">
        <v>2658</v>
      </c>
      <c r="HC42" s="74" t="s">
        <v>2914</v>
      </c>
      <c r="HD42" s="74" t="s">
        <v>2662</v>
      </c>
      <c r="HE42" s="74" t="s">
        <v>2914</v>
      </c>
      <c r="HF42" s="74" t="s">
        <v>2662</v>
      </c>
      <c r="HG42" s="74" t="s">
        <v>2915</v>
      </c>
      <c r="HH42" s="74" t="s">
        <v>2663</v>
      </c>
      <c r="HI42" s="74" t="s">
        <v>2662</v>
      </c>
      <c r="HJ42" s="74" t="s">
        <v>2663</v>
      </c>
      <c r="HK42" s="74" t="s">
        <v>2662</v>
      </c>
      <c r="HL42" s="74" t="s">
        <v>2663</v>
      </c>
      <c r="HM42" s="74" t="s">
        <v>2662</v>
      </c>
      <c r="HN42" s="74" t="s">
        <v>2663</v>
      </c>
      <c r="HO42" s="74" t="s">
        <v>2662</v>
      </c>
      <c r="HP42" s="74" t="s">
        <v>2663</v>
      </c>
      <c r="HQ42" s="74" t="s">
        <v>2662</v>
      </c>
      <c r="HR42" s="74" t="s">
        <v>2663</v>
      </c>
      <c r="HS42" s="74" t="s">
        <v>2176</v>
      </c>
      <c r="HT42" s="74" t="s">
        <v>2176</v>
      </c>
      <c r="HU42" s="74" t="s">
        <v>2176</v>
      </c>
      <c r="HV42" s="74" t="s">
        <v>2176</v>
      </c>
      <c r="HW42" s="74" t="s">
        <v>2176</v>
      </c>
      <c r="HX42" s="74" t="s">
        <v>2176</v>
      </c>
      <c r="HY42" s="74" t="s">
        <v>2176</v>
      </c>
      <c r="HZ42" s="74" t="s">
        <v>2176</v>
      </c>
      <c r="IA42" s="74" t="s">
        <v>2176</v>
      </c>
      <c r="IB42" s="74" t="s">
        <v>2176</v>
      </c>
      <c r="IC42" s="74" t="s">
        <v>2681</v>
      </c>
      <c r="ID42" s="74" t="s">
        <v>2681</v>
      </c>
      <c r="IE42" s="74" t="s">
        <v>2681</v>
      </c>
      <c r="IF42" s="74" t="s">
        <v>2681</v>
      </c>
      <c r="IG42" s="74" t="s">
        <v>2681</v>
      </c>
      <c r="IH42" s="74" t="s">
        <v>2681</v>
      </c>
      <c r="II42" s="74" t="s">
        <v>2681</v>
      </c>
      <c r="IJ42" s="74" t="s">
        <v>2681</v>
      </c>
      <c r="IK42" s="74" t="s">
        <v>2681</v>
      </c>
      <c r="IL42" s="74" t="s">
        <v>2681</v>
      </c>
      <c r="IM42" s="74" t="s">
        <v>2681</v>
      </c>
      <c r="IN42" s="74" t="s">
        <v>2681</v>
      </c>
      <c r="IO42" s="74" t="s">
        <v>2681</v>
      </c>
      <c r="IP42" s="74" t="s">
        <v>2681</v>
      </c>
      <c r="IQ42" s="74" t="s">
        <v>2141</v>
      </c>
      <c r="IR42" s="74" t="s">
        <v>2681</v>
      </c>
      <c r="IS42" s="74" t="s">
        <v>2141</v>
      </c>
      <c r="IT42" s="74" t="s">
        <v>2681</v>
      </c>
      <c r="IU42" s="74" t="s">
        <v>2135</v>
      </c>
      <c r="IV42" s="74" t="s">
        <v>2681</v>
      </c>
      <c r="IW42" s="595" t="s">
        <v>2162</v>
      </c>
      <c r="IX42" s="595" t="s">
        <v>2681</v>
      </c>
    </row>
    <row r="43" customHeight="1" spans="1:258">
      <c r="A43" s="582"/>
      <c r="B43" s="582" t="s">
        <v>3010</v>
      </c>
      <c r="C43" s="582" t="s">
        <v>3011</v>
      </c>
      <c r="D43" s="582" t="s">
        <v>2527</v>
      </c>
      <c r="E43" s="583" t="s">
        <v>2885</v>
      </c>
      <c r="F43" s="583" t="s">
        <v>2527</v>
      </c>
      <c r="G43" s="583" t="s">
        <v>2813</v>
      </c>
      <c r="H43" s="583" t="s">
        <v>2527</v>
      </c>
      <c r="I43" s="583" t="s">
        <v>2249</v>
      </c>
      <c r="J43" s="583" t="s">
        <v>2678</v>
      </c>
      <c r="K43" s="583" t="s">
        <v>3012</v>
      </c>
      <c r="L43" s="583" t="s">
        <v>2678</v>
      </c>
      <c r="M43" s="583" t="s">
        <v>2388</v>
      </c>
      <c r="N43" s="583" t="s">
        <v>2644</v>
      </c>
      <c r="O43" s="583" t="s">
        <v>2674</v>
      </c>
      <c r="P43" s="583" t="s">
        <v>2644</v>
      </c>
      <c r="Q43" s="583" t="s">
        <v>2674</v>
      </c>
      <c r="R43" s="583" t="s">
        <v>2673</v>
      </c>
      <c r="S43" s="583" t="s">
        <v>2584</v>
      </c>
      <c r="T43" s="583" t="s">
        <v>2673</v>
      </c>
      <c r="U43" s="583" t="s">
        <v>2584</v>
      </c>
      <c r="V43" s="583" t="s">
        <v>2673</v>
      </c>
      <c r="W43" s="583" t="s">
        <v>2890</v>
      </c>
      <c r="X43" s="583" t="s">
        <v>2892</v>
      </c>
      <c r="Y43" s="583" t="s">
        <v>2890</v>
      </c>
      <c r="Z43" s="583" t="s">
        <v>2892</v>
      </c>
      <c r="AA43" s="583" t="s">
        <v>3013</v>
      </c>
      <c r="AB43" s="583" t="s">
        <v>3014</v>
      </c>
      <c r="AC43" s="583" t="s">
        <v>2817</v>
      </c>
      <c r="AD43" s="583" t="s">
        <v>2675</v>
      </c>
      <c r="AE43" s="583" t="s">
        <v>2817</v>
      </c>
      <c r="AF43" s="583" t="s">
        <v>2675</v>
      </c>
      <c r="AG43" s="583" t="s">
        <v>2657</v>
      </c>
      <c r="AH43" s="583" t="s">
        <v>2675</v>
      </c>
      <c r="AI43" s="583" t="s">
        <v>2657</v>
      </c>
      <c r="AJ43" s="583" t="s">
        <v>2675</v>
      </c>
      <c r="AK43" s="583" t="s">
        <v>2525</v>
      </c>
      <c r="AL43" s="583" t="s">
        <v>2675</v>
      </c>
      <c r="AM43" s="583" t="s">
        <v>2525</v>
      </c>
      <c r="AN43" s="583" t="s">
        <v>2675</v>
      </c>
      <c r="AO43" s="583" t="s">
        <v>2525</v>
      </c>
      <c r="AP43" s="583" t="s">
        <v>2675</v>
      </c>
      <c r="AQ43" s="583" t="s">
        <v>2525</v>
      </c>
      <c r="AR43" s="583" t="s">
        <v>2675</v>
      </c>
      <c r="AS43" s="583" t="s">
        <v>2525</v>
      </c>
      <c r="AT43" s="583" t="s">
        <v>2675</v>
      </c>
      <c r="AU43" s="583" t="s">
        <v>2525</v>
      </c>
      <c r="AV43" s="583" t="s">
        <v>2675</v>
      </c>
      <c r="AW43" s="583" t="s">
        <v>2901</v>
      </c>
      <c r="AX43" s="583" t="s">
        <v>2675</v>
      </c>
      <c r="AY43" s="583" t="s">
        <v>2901</v>
      </c>
      <c r="AZ43" s="583" t="s">
        <v>2675</v>
      </c>
      <c r="BA43" s="74" t="s">
        <v>2527</v>
      </c>
      <c r="BB43" s="74" t="s">
        <v>2526</v>
      </c>
      <c r="BC43" s="74" t="s">
        <v>2527</v>
      </c>
      <c r="BD43" s="74" t="s">
        <v>2526</v>
      </c>
      <c r="BE43" s="74" t="s">
        <v>2527</v>
      </c>
      <c r="BF43" s="74" t="s">
        <v>2526</v>
      </c>
      <c r="BG43" s="74" t="s">
        <v>2525</v>
      </c>
      <c r="BH43" s="74" t="s">
        <v>2526</v>
      </c>
      <c r="BI43" s="74" t="s">
        <v>2525</v>
      </c>
      <c r="BJ43" s="74" t="s">
        <v>2526</v>
      </c>
      <c r="BK43" s="74" t="s">
        <v>2525</v>
      </c>
      <c r="BL43" s="74" t="s">
        <v>2526</v>
      </c>
      <c r="BM43" s="74" t="s">
        <v>2525</v>
      </c>
      <c r="BN43" s="74" t="s">
        <v>2526</v>
      </c>
      <c r="BO43" s="74" t="s">
        <v>2901</v>
      </c>
      <c r="BP43" s="74" t="s">
        <v>2526</v>
      </c>
      <c r="BQ43" s="74" t="s">
        <v>2732</v>
      </c>
      <c r="BR43" s="74" t="s">
        <v>2678</v>
      </c>
      <c r="BS43" s="74" t="s">
        <v>2896</v>
      </c>
      <c r="BT43" s="74" t="s">
        <v>2918</v>
      </c>
      <c r="BU43" s="74" t="s">
        <v>2678</v>
      </c>
      <c r="BV43" s="74" t="s">
        <v>2918</v>
      </c>
      <c r="BW43" s="74" t="s">
        <v>2678</v>
      </c>
      <c r="BX43" s="74" t="s">
        <v>2918</v>
      </c>
      <c r="BY43" s="74" t="s">
        <v>2756</v>
      </c>
      <c r="BZ43" s="74" t="s">
        <v>2918</v>
      </c>
      <c r="CA43" s="74" t="s">
        <v>2756</v>
      </c>
      <c r="CB43" s="74" t="s">
        <v>2918</v>
      </c>
      <c r="CC43" s="74" t="s">
        <v>3015</v>
      </c>
      <c r="CD43" s="74" t="s">
        <v>2918</v>
      </c>
      <c r="CE43" s="74" t="s">
        <v>3015</v>
      </c>
      <c r="CF43" s="74" t="s">
        <v>2918</v>
      </c>
      <c r="CG43" s="74" t="s">
        <v>3015</v>
      </c>
      <c r="CH43" s="74" t="s">
        <v>2918</v>
      </c>
      <c r="CI43" s="74" t="s">
        <v>2756</v>
      </c>
      <c r="CJ43" s="74" t="s">
        <v>2918</v>
      </c>
      <c r="CK43" s="74" t="s">
        <v>2644</v>
      </c>
      <c r="CL43" s="74" t="s">
        <v>2525</v>
      </c>
      <c r="CM43" s="74" t="s">
        <v>2389</v>
      </c>
      <c r="CN43" s="74" t="s">
        <v>2525</v>
      </c>
      <c r="CO43" s="74" t="s">
        <v>2369</v>
      </c>
      <c r="CP43" s="74" t="s">
        <v>2646</v>
      </c>
      <c r="CQ43" s="74" t="s">
        <v>2369</v>
      </c>
      <c r="CR43" s="74" t="s">
        <v>2646</v>
      </c>
      <c r="CS43" s="74" t="s">
        <v>2369</v>
      </c>
      <c r="CT43" s="74" t="s">
        <v>2646</v>
      </c>
      <c r="CU43" s="74" t="s">
        <v>2369</v>
      </c>
      <c r="CV43" s="74" t="s">
        <v>2646</v>
      </c>
      <c r="CW43" s="74" t="s">
        <v>2369</v>
      </c>
      <c r="CX43" s="74" t="s">
        <v>2646</v>
      </c>
      <c r="CY43" s="74" t="s">
        <v>2377</v>
      </c>
      <c r="CZ43" s="74" t="s">
        <v>2646</v>
      </c>
      <c r="DA43" s="74" t="s">
        <v>3007</v>
      </c>
      <c r="DB43" s="74" t="s">
        <v>2646</v>
      </c>
      <c r="DC43" s="74" t="s">
        <v>3007</v>
      </c>
      <c r="DD43" s="74" t="s">
        <v>2646</v>
      </c>
      <c r="DE43" s="74" t="s">
        <v>2387</v>
      </c>
      <c r="DF43" s="74" t="s">
        <v>2646</v>
      </c>
      <c r="DG43" s="74" t="s">
        <v>2387</v>
      </c>
      <c r="DH43" s="74" t="s">
        <v>2646</v>
      </c>
      <c r="DI43" s="74" t="s">
        <v>2373</v>
      </c>
      <c r="DJ43" s="74" t="s">
        <v>2646</v>
      </c>
      <c r="DK43" s="74" t="s">
        <v>2373</v>
      </c>
      <c r="DL43" s="74" t="s">
        <v>2646</v>
      </c>
      <c r="DM43" s="74" t="s">
        <v>2373</v>
      </c>
      <c r="DN43" s="74" t="s">
        <v>2646</v>
      </c>
      <c r="DO43" s="74" t="s">
        <v>2373</v>
      </c>
      <c r="DP43" s="74" t="s">
        <v>2646</v>
      </c>
      <c r="DQ43" s="74" t="s">
        <v>2387</v>
      </c>
      <c r="DR43" s="74" t="s">
        <v>2646</v>
      </c>
      <c r="DS43" s="74" t="s">
        <v>3016</v>
      </c>
      <c r="DT43" s="74" t="s">
        <v>3017</v>
      </c>
      <c r="DU43" s="74" t="s">
        <v>2292</v>
      </c>
      <c r="DV43" s="74" t="s">
        <v>3017</v>
      </c>
      <c r="DW43" s="74" t="s">
        <v>2909</v>
      </c>
      <c r="DX43" s="74" t="s">
        <v>2644</v>
      </c>
      <c r="DY43" s="74" t="s">
        <v>2909</v>
      </c>
      <c r="DZ43" s="74" t="s">
        <v>2644</v>
      </c>
      <c r="EA43" s="74" t="s">
        <v>2909</v>
      </c>
      <c r="EB43" s="74" t="s">
        <v>2526</v>
      </c>
      <c r="EC43" s="74" t="s">
        <v>2909</v>
      </c>
      <c r="ED43" s="74" t="s">
        <v>2526</v>
      </c>
      <c r="EE43" s="74" t="s">
        <v>2909</v>
      </c>
      <c r="EF43" s="74" t="s">
        <v>2526</v>
      </c>
      <c r="EG43" s="74" t="s">
        <v>2909</v>
      </c>
      <c r="EH43" s="74" t="s">
        <v>2526</v>
      </c>
      <c r="EI43" s="74" t="s">
        <v>2679</v>
      </c>
      <c r="EJ43" s="74" t="s">
        <v>2526</v>
      </c>
      <c r="EK43" s="74" t="s">
        <v>2679</v>
      </c>
      <c r="EL43" s="74" t="s">
        <v>2526</v>
      </c>
      <c r="EM43" s="74" t="s">
        <v>2910</v>
      </c>
      <c r="EN43" s="74" t="s">
        <v>2526</v>
      </c>
      <c r="EO43" s="74" t="s">
        <v>2910</v>
      </c>
      <c r="EP43" s="74" t="s">
        <v>2526</v>
      </c>
      <c r="EQ43" s="74" t="s">
        <v>2910</v>
      </c>
      <c r="ER43" s="74" t="s">
        <v>2526</v>
      </c>
      <c r="ES43" s="74" t="s">
        <v>2910</v>
      </c>
      <c r="ET43" s="74" t="s">
        <v>2526</v>
      </c>
      <c r="EU43" s="74" t="s">
        <v>2910</v>
      </c>
      <c r="EV43" s="74" t="s">
        <v>2526</v>
      </c>
      <c r="EW43" s="74" t="s">
        <v>2910</v>
      </c>
      <c r="EX43" s="74" t="s">
        <v>2526</v>
      </c>
      <c r="EY43" s="74" t="s">
        <v>2912</v>
      </c>
      <c r="EZ43" s="74" t="s">
        <v>2526</v>
      </c>
      <c r="FA43" s="74" t="s">
        <v>2885</v>
      </c>
      <c r="FB43" s="74" t="s">
        <v>2526</v>
      </c>
      <c r="FC43" s="74" t="s">
        <v>2890</v>
      </c>
      <c r="FD43" s="74" t="s">
        <v>2645</v>
      </c>
      <c r="FE43" s="74" t="s">
        <v>2657</v>
      </c>
      <c r="FF43" s="74" t="s">
        <v>2657</v>
      </c>
      <c r="FG43" s="74" t="s">
        <v>2246</v>
      </c>
      <c r="FH43" s="74" t="s">
        <v>2657</v>
      </c>
      <c r="FI43" s="74" t="s">
        <v>2657</v>
      </c>
      <c r="FJ43" s="74" t="s">
        <v>2658</v>
      </c>
      <c r="FK43" s="74" t="s">
        <v>2813</v>
      </c>
      <c r="FL43" s="74" t="s">
        <v>2658</v>
      </c>
      <c r="FM43" s="74" t="s">
        <v>2660</v>
      </c>
      <c r="FN43" s="74" t="s">
        <v>2658</v>
      </c>
      <c r="FO43" s="74" t="s">
        <v>2660</v>
      </c>
      <c r="FP43" s="74" t="s">
        <v>2658</v>
      </c>
      <c r="FQ43" s="74" t="s">
        <v>2660</v>
      </c>
      <c r="FR43" s="74" t="s">
        <v>2658</v>
      </c>
      <c r="FS43" s="74" t="s">
        <v>2660</v>
      </c>
      <c r="FT43" s="74" t="s">
        <v>2658</v>
      </c>
      <c r="FU43" s="74" t="s">
        <v>2660</v>
      </c>
      <c r="FV43" s="74" t="s">
        <v>2658</v>
      </c>
      <c r="FW43" s="74" t="s">
        <v>2660</v>
      </c>
      <c r="FX43" s="74" t="s">
        <v>2658</v>
      </c>
      <c r="FY43" s="74" t="s">
        <v>2660</v>
      </c>
      <c r="FZ43" s="74" t="s">
        <v>2658</v>
      </c>
      <c r="GA43" s="74" t="s">
        <v>2660</v>
      </c>
      <c r="GB43" s="74" t="s">
        <v>2658</v>
      </c>
      <c r="GC43" s="74" t="s">
        <v>2660</v>
      </c>
      <c r="GD43" s="74" t="s">
        <v>2658</v>
      </c>
      <c r="GE43" s="74" t="s">
        <v>2660</v>
      </c>
      <c r="GF43" s="74" t="s">
        <v>2658</v>
      </c>
      <c r="GG43" s="74" t="s">
        <v>2660</v>
      </c>
      <c r="GH43" s="74" t="s">
        <v>2658</v>
      </c>
      <c r="GI43" s="74" t="s">
        <v>2660</v>
      </c>
      <c r="GJ43" s="74" t="s">
        <v>2658</v>
      </c>
      <c r="GK43" s="74" t="s">
        <v>2660</v>
      </c>
      <c r="GL43" s="74" t="s">
        <v>2658</v>
      </c>
      <c r="GM43" s="74" t="s">
        <v>2660</v>
      </c>
      <c r="GN43" s="74" t="s">
        <v>2658</v>
      </c>
      <c r="GO43" s="74" t="s">
        <v>2816</v>
      </c>
      <c r="GP43" s="74" t="s">
        <v>2662</v>
      </c>
      <c r="GQ43" s="74" t="s">
        <v>2662</v>
      </c>
      <c r="GR43" s="74" t="s">
        <v>2662</v>
      </c>
      <c r="GS43" s="74" t="s">
        <v>2662</v>
      </c>
      <c r="GT43" s="74" t="s">
        <v>2662</v>
      </c>
      <c r="GU43" s="74" t="s">
        <v>2662</v>
      </c>
      <c r="GV43" s="74" t="s">
        <v>2662</v>
      </c>
      <c r="GW43" s="74" t="s">
        <v>2662</v>
      </c>
      <c r="GX43" s="74" t="s">
        <v>2662</v>
      </c>
      <c r="GY43" s="74" t="s">
        <v>2662</v>
      </c>
      <c r="GZ43" s="74" t="s">
        <v>2662</v>
      </c>
      <c r="HA43" s="74" t="s">
        <v>2662</v>
      </c>
      <c r="HB43" s="74" t="s">
        <v>2662</v>
      </c>
      <c r="HC43" s="74" t="s">
        <v>2662</v>
      </c>
      <c r="HD43" s="74" t="s">
        <v>2663</v>
      </c>
      <c r="HE43" s="74" t="s">
        <v>2662</v>
      </c>
      <c r="HF43" s="74" t="s">
        <v>2663</v>
      </c>
      <c r="HG43" s="74" t="s">
        <v>2663</v>
      </c>
      <c r="HH43" s="74" t="s">
        <v>2664</v>
      </c>
      <c r="HI43" s="74" t="s">
        <v>2663</v>
      </c>
      <c r="HJ43" s="74" t="s">
        <v>2664</v>
      </c>
      <c r="HK43" s="74" t="s">
        <v>2663</v>
      </c>
      <c r="HL43" s="74" t="s">
        <v>2664</v>
      </c>
      <c r="HM43" s="74" t="s">
        <v>2663</v>
      </c>
      <c r="HN43" s="74" t="s">
        <v>2664</v>
      </c>
      <c r="HO43" s="74" t="s">
        <v>2663</v>
      </c>
      <c r="HP43" s="74" t="s">
        <v>2664</v>
      </c>
      <c r="HQ43" s="74" t="s">
        <v>2663</v>
      </c>
      <c r="HR43" s="74" t="s">
        <v>2664</v>
      </c>
      <c r="HS43" s="74" t="s">
        <v>2681</v>
      </c>
      <c r="HT43" s="74" t="s">
        <v>2681</v>
      </c>
      <c r="HU43" s="74" t="s">
        <v>2681</v>
      </c>
      <c r="HV43" s="74" t="s">
        <v>2681</v>
      </c>
      <c r="HW43" s="74" t="s">
        <v>2681</v>
      </c>
      <c r="HX43" s="74" t="s">
        <v>2681</v>
      </c>
      <c r="HY43" s="74" t="s">
        <v>2681</v>
      </c>
      <c r="HZ43" s="74" t="s">
        <v>2681</v>
      </c>
      <c r="IA43" s="74" t="s">
        <v>2681</v>
      </c>
      <c r="IB43" s="74" t="s">
        <v>2681</v>
      </c>
      <c r="IC43" s="74" t="s">
        <v>2218</v>
      </c>
      <c r="ID43" s="74" t="s">
        <v>2218</v>
      </c>
      <c r="IE43" s="74" t="s">
        <v>2218</v>
      </c>
      <c r="IF43" s="74" t="s">
        <v>2218</v>
      </c>
      <c r="IG43" s="74" t="s">
        <v>2218</v>
      </c>
      <c r="IH43" s="74" t="s">
        <v>2218</v>
      </c>
      <c r="II43" s="74" t="s">
        <v>2218</v>
      </c>
      <c r="IJ43" s="74" t="s">
        <v>2218</v>
      </c>
      <c r="IK43" s="74" t="s">
        <v>2141</v>
      </c>
      <c r="IL43" s="74" t="s">
        <v>2141</v>
      </c>
      <c r="IM43" s="74" t="s">
        <v>2141</v>
      </c>
      <c r="IN43" s="74" t="s">
        <v>2141</v>
      </c>
      <c r="IO43" s="74" t="s">
        <v>2141</v>
      </c>
      <c r="IP43" s="74" t="s">
        <v>2141</v>
      </c>
      <c r="IQ43" s="74" t="s">
        <v>2141</v>
      </c>
      <c r="IR43" s="74" t="s">
        <v>2141</v>
      </c>
      <c r="IS43" s="74" t="s">
        <v>2141</v>
      </c>
      <c r="IT43" s="74" t="s">
        <v>2141</v>
      </c>
      <c r="IU43" s="74" t="s">
        <v>2135</v>
      </c>
      <c r="IV43" s="74" t="s">
        <v>2141</v>
      </c>
      <c r="IW43" s="595" t="s">
        <v>2135</v>
      </c>
      <c r="IX43" s="595" t="s">
        <v>2141</v>
      </c>
    </row>
    <row r="44" customHeight="1" spans="1:258">
      <c r="A44" s="582"/>
      <c r="B44" s="582" t="s">
        <v>3018</v>
      </c>
      <c r="C44" s="582" t="s">
        <v>3019</v>
      </c>
      <c r="D44" s="582" t="s">
        <v>2757</v>
      </c>
      <c r="E44" s="583" t="s">
        <v>2173</v>
      </c>
      <c r="F44" s="583" t="s">
        <v>2757</v>
      </c>
      <c r="G44" s="583" t="s">
        <v>2173</v>
      </c>
      <c r="H44" s="583" t="s">
        <v>2757</v>
      </c>
      <c r="I44" s="583" t="s">
        <v>2526</v>
      </c>
      <c r="J44" s="583" t="s">
        <v>2756</v>
      </c>
      <c r="K44" s="583" t="s">
        <v>2526</v>
      </c>
      <c r="L44" s="583" t="s">
        <v>2756</v>
      </c>
      <c r="M44" s="583" t="s">
        <v>2675</v>
      </c>
      <c r="N44" s="583" t="s">
        <v>2526</v>
      </c>
      <c r="O44" s="583" t="s">
        <v>2675</v>
      </c>
      <c r="P44" s="583" t="s">
        <v>2526</v>
      </c>
      <c r="Q44" s="583" t="s">
        <v>2675</v>
      </c>
      <c r="R44" s="583" t="s">
        <v>2526</v>
      </c>
      <c r="S44" s="583" t="s">
        <v>2675</v>
      </c>
      <c r="T44" s="583" t="s">
        <v>2678</v>
      </c>
      <c r="U44" s="583" t="s">
        <v>2675</v>
      </c>
      <c r="V44" s="583" t="s">
        <v>2678</v>
      </c>
      <c r="W44" s="583" t="s">
        <v>2939</v>
      </c>
      <c r="X44" s="583" t="s">
        <v>2678</v>
      </c>
      <c r="Y44" s="583" t="s">
        <v>2939</v>
      </c>
      <c r="Z44" s="583" t="s">
        <v>2732</v>
      </c>
      <c r="AA44" s="583" t="s">
        <v>3020</v>
      </c>
      <c r="AB44" s="583" t="s">
        <v>3021</v>
      </c>
      <c r="AC44" s="583" t="s">
        <v>2918</v>
      </c>
      <c r="AD44" s="583" t="s">
        <v>2527</v>
      </c>
      <c r="AE44" s="583" t="s">
        <v>2918</v>
      </c>
      <c r="AF44" s="583" t="s">
        <v>2527</v>
      </c>
      <c r="AG44" s="583" t="s">
        <v>2678</v>
      </c>
      <c r="AH44" s="583" t="s">
        <v>2527</v>
      </c>
      <c r="AI44" s="583" t="s">
        <v>2678</v>
      </c>
      <c r="AJ44" s="583" t="s">
        <v>2527</v>
      </c>
      <c r="AK44" s="583" t="s">
        <v>2933</v>
      </c>
      <c r="AL44" s="583" t="s">
        <v>2527</v>
      </c>
      <c r="AM44" s="583" t="s">
        <v>2933</v>
      </c>
      <c r="AN44" s="583" t="s">
        <v>2527</v>
      </c>
      <c r="AO44" s="583" t="s">
        <v>2933</v>
      </c>
      <c r="AP44" s="583" t="s">
        <v>2527</v>
      </c>
      <c r="AQ44" s="583" t="s">
        <v>2933</v>
      </c>
      <c r="AR44" s="583" t="s">
        <v>2527</v>
      </c>
      <c r="AS44" s="583" t="s">
        <v>2933</v>
      </c>
      <c r="AT44" s="583" t="s">
        <v>2527</v>
      </c>
      <c r="AU44" s="583" t="s">
        <v>2731</v>
      </c>
      <c r="AV44" s="583" t="s">
        <v>2527</v>
      </c>
      <c r="AW44" s="583" t="s">
        <v>2935</v>
      </c>
      <c r="AX44" s="583" t="s">
        <v>2527</v>
      </c>
      <c r="AY44" s="583" t="s">
        <v>2935</v>
      </c>
      <c r="AZ44" s="583" t="s">
        <v>2527</v>
      </c>
      <c r="BA44" s="74" t="s">
        <v>2818</v>
      </c>
      <c r="BB44" s="74" t="s">
        <v>2527</v>
      </c>
      <c r="BC44" s="74" t="s">
        <v>2818</v>
      </c>
      <c r="BD44" s="74" t="s">
        <v>2527</v>
      </c>
      <c r="BE44" s="74" t="s">
        <v>2818</v>
      </c>
      <c r="BF44" s="74" t="s">
        <v>2527</v>
      </c>
      <c r="BG44" s="74" t="s">
        <v>2935</v>
      </c>
      <c r="BH44" s="74" t="s">
        <v>2918</v>
      </c>
      <c r="BI44" s="74" t="s">
        <v>2935</v>
      </c>
      <c r="BJ44" s="74" t="s">
        <v>2918</v>
      </c>
      <c r="BK44" s="74" t="s">
        <v>2818</v>
      </c>
      <c r="BL44" s="74" t="s">
        <v>2918</v>
      </c>
      <c r="BM44" s="74" t="s">
        <v>2818</v>
      </c>
      <c r="BN44" s="74" t="s">
        <v>2918</v>
      </c>
      <c r="BO44" s="74" t="s">
        <v>2757</v>
      </c>
      <c r="BP44" s="74" t="s">
        <v>2918</v>
      </c>
      <c r="BQ44" s="74" t="s">
        <v>2818</v>
      </c>
      <c r="BR44" s="74" t="s">
        <v>2680</v>
      </c>
      <c r="BS44" s="74" t="s">
        <v>2818</v>
      </c>
      <c r="BT44" s="74" t="s">
        <v>2680</v>
      </c>
      <c r="BU44" s="74" t="s">
        <v>2996</v>
      </c>
      <c r="BV44" s="74" t="s">
        <v>2680</v>
      </c>
      <c r="BW44" s="74" t="s">
        <v>2818</v>
      </c>
      <c r="BX44" s="74" t="s">
        <v>2680</v>
      </c>
      <c r="BY44" s="74" t="s">
        <v>2757</v>
      </c>
      <c r="BZ44" s="74" t="s">
        <v>2680</v>
      </c>
      <c r="CA44" s="74" t="s">
        <v>2757</v>
      </c>
      <c r="CB44" s="74" t="s">
        <v>2680</v>
      </c>
      <c r="CC44" s="74" t="s">
        <v>2935</v>
      </c>
      <c r="CD44" s="74" t="s">
        <v>2680</v>
      </c>
      <c r="CE44" s="74" t="s">
        <v>2935</v>
      </c>
      <c r="CF44" s="74" t="s">
        <v>2680</v>
      </c>
      <c r="CG44" s="74" t="s">
        <v>2935</v>
      </c>
      <c r="CH44" s="74" t="s">
        <v>2680</v>
      </c>
      <c r="CI44" s="74" t="s">
        <v>2818</v>
      </c>
      <c r="CJ44" s="74" t="s">
        <v>2680</v>
      </c>
      <c r="CK44" s="74" t="s">
        <v>2918</v>
      </c>
      <c r="CL44" s="74" t="s">
        <v>2174</v>
      </c>
      <c r="CM44" s="74" t="s">
        <v>2898</v>
      </c>
      <c r="CN44" s="74" t="s">
        <v>2174</v>
      </c>
      <c r="CO44" s="74" t="s">
        <v>3022</v>
      </c>
      <c r="CP44" s="74" t="s">
        <v>2525</v>
      </c>
      <c r="CQ44" s="74" t="s">
        <v>3022</v>
      </c>
      <c r="CR44" s="74" t="s">
        <v>2525</v>
      </c>
      <c r="CS44" s="74" t="s">
        <v>3022</v>
      </c>
      <c r="CT44" s="74" t="s">
        <v>2525</v>
      </c>
      <c r="CU44" s="74" t="s">
        <v>2243</v>
      </c>
      <c r="CV44" s="74" t="s">
        <v>2525</v>
      </c>
      <c r="CW44" s="74" t="s">
        <v>2243</v>
      </c>
      <c r="CX44" s="74" t="s">
        <v>2525</v>
      </c>
      <c r="CY44" s="74" t="s">
        <v>2243</v>
      </c>
      <c r="CZ44" s="74" t="s">
        <v>2525</v>
      </c>
      <c r="DA44" s="74" t="s">
        <v>2942</v>
      </c>
      <c r="DB44" s="74" t="s">
        <v>2525</v>
      </c>
      <c r="DC44" s="74" t="s">
        <v>2942</v>
      </c>
      <c r="DD44" s="74" t="s">
        <v>2525</v>
      </c>
      <c r="DE44" s="74" t="s">
        <v>3023</v>
      </c>
      <c r="DF44" s="74" t="s">
        <v>2525</v>
      </c>
      <c r="DG44" s="74" t="s">
        <v>2635</v>
      </c>
      <c r="DH44" s="74" t="s">
        <v>2525</v>
      </c>
      <c r="DI44" s="74" t="s">
        <v>3024</v>
      </c>
      <c r="DJ44" s="74" t="s">
        <v>2526</v>
      </c>
      <c r="DK44" s="74" t="s">
        <v>3024</v>
      </c>
      <c r="DL44" s="74" t="s">
        <v>2526</v>
      </c>
      <c r="DM44" s="74" t="s">
        <v>2387</v>
      </c>
      <c r="DN44" s="74" t="s">
        <v>2526</v>
      </c>
      <c r="DO44" s="74" t="s">
        <v>2387</v>
      </c>
      <c r="DP44" s="74" t="s">
        <v>2526</v>
      </c>
      <c r="DQ44" s="74" t="s">
        <v>2252</v>
      </c>
      <c r="DR44" s="74" t="s">
        <v>2526</v>
      </c>
      <c r="DS44" s="74" t="s">
        <v>2292</v>
      </c>
      <c r="DT44" s="74" t="s">
        <v>2526</v>
      </c>
      <c r="DU44" s="74" t="s">
        <v>2524</v>
      </c>
      <c r="DV44" s="74" t="s">
        <v>2526</v>
      </c>
      <c r="DW44" s="74" t="s">
        <v>2245</v>
      </c>
      <c r="DX44" s="74" t="s">
        <v>2678</v>
      </c>
      <c r="DY44" s="74" t="s">
        <v>2245</v>
      </c>
      <c r="DZ44" s="74" t="s">
        <v>2678</v>
      </c>
      <c r="EA44" s="74" t="s">
        <v>2245</v>
      </c>
      <c r="EB44" s="74" t="s">
        <v>2678</v>
      </c>
      <c r="EC44" s="74" t="s">
        <v>2245</v>
      </c>
      <c r="ED44" s="74" t="s">
        <v>2678</v>
      </c>
      <c r="EE44" s="74" t="s">
        <v>2675</v>
      </c>
      <c r="EF44" s="74" t="s">
        <v>2678</v>
      </c>
      <c r="EG44" s="74" t="s">
        <v>2675</v>
      </c>
      <c r="EH44" s="74" t="s">
        <v>2678</v>
      </c>
      <c r="EI44" s="74" t="s">
        <v>2817</v>
      </c>
      <c r="EJ44" s="74" t="s">
        <v>2678</v>
      </c>
      <c r="EK44" s="74" t="s">
        <v>2817</v>
      </c>
      <c r="EL44" s="74" t="s">
        <v>2678</v>
      </c>
      <c r="EM44" s="74" t="s">
        <v>2817</v>
      </c>
      <c r="EN44" s="74" t="s">
        <v>2678</v>
      </c>
      <c r="EO44" s="74" t="s">
        <v>2817</v>
      </c>
      <c r="EP44" s="74" t="s">
        <v>2678</v>
      </c>
      <c r="EQ44" s="74" t="s">
        <v>2817</v>
      </c>
      <c r="ER44" s="74" t="s">
        <v>2678</v>
      </c>
      <c r="ES44" s="74" t="s">
        <v>2817</v>
      </c>
      <c r="ET44" s="74" t="s">
        <v>2678</v>
      </c>
      <c r="EU44" s="74" t="s">
        <v>2817</v>
      </c>
      <c r="EV44" s="74" t="s">
        <v>2678</v>
      </c>
      <c r="EW44" s="74" t="s">
        <v>2817</v>
      </c>
      <c r="EX44" s="74" t="s">
        <v>2678</v>
      </c>
      <c r="EY44" s="74" t="s">
        <v>2696</v>
      </c>
      <c r="EZ44" s="74" t="s">
        <v>2757</v>
      </c>
      <c r="FA44" s="74" t="s">
        <v>2696</v>
      </c>
      <c r="FB44" s="74" t="s">
        <v>2757</v>
      </c>
      <c r="FC44" s="74" t="s">
        <v>2885</v>
      </c>
      <c r="FD44" s="74" t="s">
        <v>2678</v>
      </c>
      <c r="FE44" s="74" t="s">
        <v>2920</v>
      </c>
      <c r="FF44" s="74" t="s">
        <v>2527</v>
      </c>
      <c r="FG44" s="74" t="s">
        <v>2733</v>
      </c>
      <c r="FH44" s="74" t="s">
        <v>2527</v>
      </c>
      <c r="FI44" s="74" t="s">
        <v>2658</v>
      </c>
      <c r="FJ44" s="74" t="s">
        <v>2174</v>
      </c>
      <c r="FK44" s="74" t="s">
        <v>2658</v>
      </c>
      <c r="FL44" s="74" t="s">
        <v>2174</v>
      </c>
      <c r="FM44" s="74" t="s">
        <v>2816</v>
      </c>
      <c r="FN44" s="74" t="s">
        <v>2174</v>
      </c>
      <c r="FO44" s="74" t="s">
        <v>2174</v>
      </c>
      <c r="FP44" s="74" t="s">
        <v>2174</v>
      </c>
      <c r="FQ44" s="74" t="s">
        <v>2174</v>
      </c>
      <c r="FR44" s="74" t="s">
        <v>2174</v>
      </c>
      <c r="FS44" s="74" t="s">
        <v>2174</v>
      </c>
      <c r="FT44" s="74" t="s">
        <v>2174</v>
      </c>
      <c r="FU44" s="74" t="s">
        <v>2174</v>
      </c>
      <c r="FV44" s="74" t="s">
        <v>2174</v>
      </c>
      <c r="FW44" s="74" t="s">
        <v>2174</v>
      </c>
      <c r="FX44" s="74" t="s">
        <v>2174</v>
      </c>
      <c r="FY44" s="74" t="s">
        <v>2174</v>
      </c>
      <c r="FZ44" s="74" t="s">
        <v>2174</v>
      </c>
      <c r="GA44" s="74" t="s">
        <v>2174</v>
      </c>
      <c r="GB44" s="74" t="s">
        <v>2174</v>
      </c>
      <c r="GC44" s="74" t="s">
        <v>2174</v>
      </c>
      <c r="GD44" s="74" t="s">
        <v>2174</v>
      </c>
      <c r="GE44" s="74" t="s">
        <v>2174</v>
      </c>
      <c r="GF44" s="74" t="s">
        <v>2174</v>
      </c>
      <c r="GG44" s="74" t="s">
        <v>2174</v>
      </c>
      <c r="GH44" s="74" t="s">
        <v>2174</v>
      </c>
      <c r="GI44" s="74" t="s">
        <v>2174</v>
      </c>
      <c r="GJ44" s="74" t="s">
        <v>2174</v>
      </c>
      <c r="GK44" s="74" t="s">
        <v>2174</v>
      </c>
      <c r="GL44" s="74" t="s">
        <v>2174</v>
      </c>
      <c r="GM44" s="74" t="s">
        <v>2174</v>
      </c>
      <c r="GN44" s="74" t="s">
        <v>2174</v>
      </c>
      <c r="GO44" s="74" t="s">
        <v>2174</v>
      </c>
      <c r="GP44" s="74" t="s">
        <v>2663</v>
      </c>
      <c r="GQ44" s="74" t="s">
        <v>2174</v>
      </c>
      <c r="GR44" s="74" t="s">
        <v>2663</v>
      </c>
      <c r="GS44" s="74" t="s">
        <v>2174</v>
      </c>
      <c r="GT44" s="74" t="s">
        <v>2663</v>
      </c>
      <c r="GU44" s="74" t="s">
        <v>2174</v>
      </c>
      <c r="GV44" s="74" t="s">
        <v>2663</v>
      </c>
      <c r="GW44" s="74" t="s">
        <v>2926</v>
      </c>
      <c r="GX44" s="74" t="s">
        <v>2663</v>
      </c>
      <c r="GY44" s="74" t="s">
        <v>2926</v>
      </c>
      <c r="GZ44" s="74" t="s">
        <v>2663</v>
      </c>
      <c r="HA44" s="74" t="s">
        <v>2926</v>
      </c>
      <c r="HB44" s="74" t="s">
        <v>2663</v>
      </c>
      <c r="HC44" s="74" t="s">
        <v>2663</v>
      </c>
      <c r="HD44" s="74" t="s">
        <v>2664</v>
      </c>
      <c r="HE44" s="74" t="s">
        <v>2663</v>
      </c>
      <c r="HF44" s="74" t="s">
        <v>2664</v>
      </c>
      <c r="HG44" s="74" t="s">
        <v>2664</v>
      </c>
      <c r="HH44" s="74" t="s">
        <v>2681</v>
      </c>
      <c r="HI44" s="74" t="s">
        <v>2664</v>
      </c>
      <c r="HJ44" s="74" t="s">
        <v>2681</v>
      </c>
      <c r="HK44" s="74" t="s">
        <v>2664</v>
      </c>
      <c r="HL44" s="74" t="s">
        <v>2681</v>
      </c>
      <c r="HM44" s="74" t="s">
        <v>2664</v>
      </c>
      <c r="HN44" s="74" t="s">
        <v>2681</v>
      </c>
      <c r="HO44" s="74" t="s">
        <v>2664</v>
      </c>
      <c r="HP44" s="74" t="s">
        <v>2681</v>
      </c>
      <c r="HQ44" s="74" t="s">
        <v>2664</v>
      </c>
      <c r="HR44" s="74" t="s">
        <v>2681</v>
      </c>
      <c r="HS44" s="74" t="s">
        <v>2218</v>
      </c>
      <c r="HT44" s="74" t="s">
        <v>2218</v>
      </c>
      <c r="HU44" s="74" t="s">
        <v>2218</v>
      </c>
      <c r="HV44" s="74" t="s">
        <v>2218</v>
      </c>
      <c r="HW44" s="74" t="s">
        <v>2218</v>
      </c>
      <c r="HX44" s="74" t="s">
        <v>2218</v>
      </c>
      <c r="HY44" s="74" t="s">
        <v>2218</v>
      </c>
      <c r="HZ44" s="74" t="s">
        <v>2218</v>
      </c>
      <c r="IA44" s="74" t="s">
        <v>2218</v>
      </c>
      <c r="IB44" s="74" t="s">
        <v>2218</v>
      </c>
      <c r="IC44" s="74" t="s">
        <v>2184</v>
      </c>
      <c r="ID44" s="74" t="s">
        <v>2184</v>
      </c>
      <c r="IE44" s="74" t="s">
        <v>2184</v>
      </c>
      <c r="IF44" s="74" t="s">
        <v>2184</v>
      </c>
      <c r="IG44" s="74" t="s">
        <v>2184</v>
      </c>
      <c r="IH44" s="74" t="s">
        <v>2184</v>
      </c>
      <c r="II44" s="74" t="s">
        <v>2198</v>
      </c>
      <c r="IJ44" s="74" t="s">
        <v>2185</v>
      </c>
      <c r="IK44" s="74" t="s">
        <v>2198</v>
      </c>
      <c r="IL44" s="74" t="s">
        <v>2185</v>
      </c>
      <c r="IM44" s="74" t="s">
        <v>2198</v>
      </c>
      <c r="IN44" s="74" t="s">
        <v>2185</v>
      </c>
      <c r="IO44" s="74" t="s">
        <v>2198</v>
      </c>
      <c r="IP44" s="74" t="s">
        <v>2185</v>
      </c>
      <c r="IQ44" s="74" t="s">
        <v>2185</v>
      </c>
      <c r="IR44" s="74" t="s">
        <v>2185</v>
      </c>
      <c r="IS44" s="74" t="s">
        <v>2185</v>
      </c>
      <c r="IT44" s="74" t="s">
        <v>2185</v>
      </c>
      <c r="IU44" s="74" t="s">
        <v>2184</v>
      </c>
      <c r="IV44" s="74" t="s">
        <v>2185</v>
      </c>
      <c r="IW44" s="595" t="s">
        <v>2184</v>
      </c>
      <c r="IX44" s="595" t="s">
        <v>2185</v>
      </c>
    </row>
    <row r="45" customHeight="1" spans="1:258">
      <c r="A45" s="582"/>
      <c r="B45" s="582" t="s">
        <v>3025</v>
      </c>
      <c r="C45" s="582" t="s">
        <v>925</v>
      </c>
      <c r="D45" s="582" t="s">
        <v>2178</v>
      </c>
      <c r="E45" s="583" t="s">
        <v>3026</v>
      </c>
      <c r="F45" s="583" t="s">
        <v>2178</v>
      </c>
      <c r="G45" s="583" t="s">
        <v>925</v>
      </c>
      <c r="H45" s="583" t="s">
        <v>2178</v>
      </c>
      <c r="I45" s="583" t="s">
        <v>2216</v>
      </c>
      <c r="J45" s="583" t="s">
        <v>2178</v>
      </c>
      <c r="K45" s="583" t="s">
        <v>2130</v>
      </c>
      <c r="L45" s="583" t="s">
        <v>2178</v>
      </c>
      <c r="M45" s="583" t="s">
        <v>449</v>
      </c>
      <c r="N45" s="583" t="s">
        <v>449</v>
      </c>
      <c r="O45" s="583" t="s">
        <v>449</v>
      </c>
      <c r="P45" s="583" t="s">
        <v>449</v>
      </c>
      <c r="Q45" s="583" t="s">
        <v>449</v>
      </c>
      <c r="R45" s="583" t="s">
        <v>449</v>
      </c>
      <c r="S45" s="583" t="s">
        <v>449</v>
      </c>
      <c r="T45" s="583" t="s">
        <v>449</v>
      </c>
      <c r="U45" s="583" t="s">
        <v>449</v>
      </c>
      <c r="V45" s="583" t="s">
        <v>449</v>
      </c>
      <c r="W45" s="583" t="s">
        <v>449</v>
      </c>
      <c r="X45" s="583" t="s">
        <v>449</v>
      </c>
      <c r="Y45" s="583" t="s">
        <v>449</v>
      </c>
      <c r="Z45" s="583" t="s">
        <v>449</v>
      </c>
      <c r="AA45" s="589" t="s">
        <v>2864</v>
      </c>
      <c r="AB45" s="583" t="s">
        <v>2865</v>
      </c>
      <c r="AC45" s="583" t="s">
        <v>449</v>
      </c>
      <c r="AD45" s="583" t="s">
        <v>449</v>
      </c>
      <c r="AE45" s="583" t="s">
        <v>449</v>
      </c>
      <c r="AF45" s="583" t="s">
        <v>449</v>
      </c>
      <c r="AG45" s="583" t="s">
        <v>449</v>
      </c>
      <c r="AH45" s="583" t="s">
        <v>449</v>
      </c>
      <c r="AI45" s="583" t="s">
        <v>449</v>
      </c>
      <c r="AJ45" s="583" t="s">
        <v>449</v>
      </c>
      <c r="AK45" s="583" t="s">
        <v>449</v>
      </c>
      <c r="AL45" s="583" t="s">
        <v>449</v>
      </c>
      <c r="AM45" s="583" t="s">
        <v>449</v>
      </c>
      <c r="AN45" s="583" t="s">
        <v>449</v>
      </c>
      <c r="AO45" s="583" t="s">
        <v>449</v>
      </c>
      <c r="AP45" s="583" t="s">
        <v>449</v>
      </c>
      <c r="AQ45" s="583" t="s">
        <v>449</v>
      </c>
      <c r="AR45" s="583" t="s">
        <v>449</v>
      </c>
      <c r="AS45" s="583" t="s">
        <v>449</v>
      </c>
      <c r="AT45" s="583" t="s">
        <v>449</v>
      </c>
      <c r="AU45" s="583" t="s">
        <v>449</v>
      </c>
      <c r="AV45" s="583" t="s">
        <v>449</v>
      </c>
      <c r="AW45" s="583" t="s">
        <v>449</v>
      </c>
      <c r="AX45" s="583" t="s">
        <v>449</v>
      </c>
      <c r="AY45" s="583" t="s">
        <v>449</v>
      </c>
      <c r="AZ45" s="583" t="s">
        <v>449</v>
      </c>
      <c r="BA45" s="74" t="s">
        <v>449</v>
      </c>
      <c r="BB45" s="74" t="s">
        <v>449</v>
      </c>
      <c r="BC45" s="74" t="s">
        <v>449</v>
      </c>
      <c r="BD45" s="74" t="s">
        <v>449</v>
      </c>
      <c r="BE45" s="74" t="s">
        <v>449</v>
      </c>
      <c r="BF45" s="74" t="s">
        <v>449</v>
      </c>
      <c r="BG45" s="74" t="s">
        <v>449</v>
      </c>
      <c r="BH45" s="74" t="s">
        <v>449</v>
      </c>
      <c r="BI45" s="74" t="s">
        <v>449</v>
      </c>
      <c r="BJ45" s="74" t="s">
        <v>449</v>
      </c>
      <c r="BK45" s="74" t="s">
        <v>449</v>
      </c>
      <c r="BL45" s="74" t="s">
        <v>449</v>
      </c>
      <c r="BM45" s="74" t="s">
        <v>449</v>
      </c>
      <c r="BN45" s="74" t="s">
        <v>449</v>
      </c>
      <c r="BO45" s="74" t="s">
        <v>449</v>
      </c>
      <c r="BP45" s="74" t="s">
        <v>449</v>
      </c>
      <c r="BQ45" s="74" t="s">
        <v>449</v>
      </c>
      <c r="BR45" s="74" t="s">
        <v>449</v>
      </c>
      <c r="BS45" s="74" t="s">
        <v>449</v>
      </c>
      <c r="BT45" s="74" t="s">
        <v>449</v>
      </c>
      <c r="BU45" s="74" t="s">
        <v>449</v>
      </c>
      <c r="BV45" s="74" t="s">
        <v>449</v>
      </c>
      <c r="BW45" s="74" t="s">
        <v>449</v>
      </c>
      <c r="BX45" s="74" t="s">
        <v>449</v>
      </c>
      <c r="BY45" s="74" t="s">
        <v>449</v>
      </c>
      <c r="BZ45" s="74" t="s">
        <v>449</v>
      </c>
      <c r="CA45" s="74" t="s">
        <v>449</v>
      </c>
      <c r="CB45" s="74" t="s">
        <v>449</v>
      </c>
      <c r="CC45" s="74" t="s">
        <v>449</v>
      </c>
      <c r="CD45" s="74" t="s">
        <v>449</v>
      </c>
      <c r="CE45" s="74" t="s">
        <v>449</v>
      </c>
      <c r="CF45" s="74" t="s">
        <v>449</v>
      </c>
      <c r="CG45" s="74" t="s">
        <v>449</v>
      </c>
      <c r="CH45" s="74" t="s">
        <v>449</v>
      </c>
      <c r="CI45" s="74" t="s">
        <v>449</v>
      </c>
      <c r="CJ45" s="74" t="s">
        <v>449</v>
      </c>
      <c r="CK45" s="74" t="s">
        <v>449</v>
      </c>
      <c r="CL45" s="74" t="s">
        <v>449</v>
      </c>
      <c r="CM45" s="74" t="s">
        <v>449</v>
      </c>
      <c r="CN45" s="74" t="s">
        <v>449</v>
      </c>
      <c r="CO45" s="74" t="s">
        <v>449</v>
      </c>
      <c r="CP45" s="74" t="s">
        <v>449</v>
      </c>
      <c r="CQ45" s="74" t="s">
        <v>449</v>
      </c>
      <c r="CR45" s="74" t="s">
        <v>449</v>
      </c>
      <c r="CS45" s="74" t="s">
        <v>449</v>
      </c>
      <c r="CT45" s="74" t="s">
        <v>449</v>
      </c>
      <c r="CU45" s="74" t="s">
        <v>449</v>
      </c>
      <c r="CV45" s="74" t="s">
        <v>449</v>
      </c>
      <c r="CW45" s="74" t="s">
        <v>449</v>
      </c>
      <c r="CX45" s="74" t="s">
        <v>449</v>
      </c>
      <c r="CY45" s="74" t="s">
        <v>449</v>
      </c>
      <c r="CZ45" s="74" t="s">
        <v>449</v>
      </c>
      <c r="DA45" s="74" t="s">
        <v>449</v>
      </c>
      <c r="DB45" s="74" t="s">
        <v>449</v>
      </c>
      <c r="DC45" s="74" t="s">
        <v>449</v>
      </c>
      <c r="DD45" s="74" t="s">
        <v>449</v>
      </c>
      <c r="DE45" s="74" t="s">
        <v>449</v>
      </c>
      <c r="DF45" s="74" t="s">
        <v>449</v>
      </c>
      <c r="DG45" s="74" t="s">
        <v>449</v>
      </c>
      <c r="DH45" s="74" t="s">
        <v>449</v>
      </c>
      <c r="DI45" s="74" t="s">
        <v>449</v>
      </c>
      <c r="DJ45" s="74" t="s">
        <v>449</v>
      </c>
      <c r="DK45" s="74" t="s">
        <v>449</v>
      </c>
      <c r="DL45" s="74" t="s">
        <v>449</v>
      </c>
      <c r="DM45" s="74" t="s">
        <v>449</v>
      </c>
      <c r="DN45" s="74" t="s">
        <v>449</v>
      </c>
      <c r="DO45" s="74" t="s">
        <v>449</v>
      </c>
      <c r="DP45" s="74" t="s">
        <v>449</v>
      </c>
      <c r="DQ45" s="74" t="s">
        <v>449</v>
      </c>
      <c r="DR45" s="74" t="s">
        <v>449</v>
      </c>
      <c r="DS45" s="74" t="s">
        <v>449</v>
      </c>
      <c r="DT45" s="74" t="s">
        <v>449</v>
      </c>
      <c r="DU45" s="74" t="s">
        <v>449</v>
      </c>
      <c r="DV45" s="74" t="s">
        <v>449</v>
      </c>
      <c r="DW45" s="74" t="s">
        <v>449</v>
      </c>
      <c r="DX45" s="74" t="s">
        <v>449</v>
      </c>
      <c r="DY45" s="74" t="s">
        <v>449</v>
      </c>
      <c r="DZ45" s="74" t="s">
        <v>449</v>
      </c>
      <c r="EA45" s="74" t="s">
        <v>449</v>
      </c>
      <c r="EB45" s="74" t="s">
        <v>449</v>
      </c>
      <c r="EC45" s="74" t="s">
        <v>449</v>
      </c>
      <c r="ED45" s="74" t="s">
        <v>449</v>
      </c>
      <c r="EE45" s="74" t="s">
        <v>449</v>
      </c>
      <c r="EF45" s="74" t="s">
        <v>449</v>
      </c>
      <c r="EG45" s="74" t="s">
        <v>449</v>
      </c>
      <c r="EH45" s="74" t="s">
        <v>449</v>
      </c>
      <c r="EI45" s="74" t="s">
        <v>449</v>
      </c>
      <c r="EJ45" s="74" t="s">
        <v>449</v>
      </c>
      <c r="EK45" s="74" t="s">
        <v>449</v>
      </c>
      <c r="EL45" s="74" t="s">
        <v>449</v>
      </c>
      <c r="EM45" s="74" t="s">
        <v>449</v>
      </c>
      <c r="EN45" s="74" t="s">
        <v>449</v>
      </c>
      <c r="EO45" s="74" t="s">
        <v>449</v>
      </c>
      <c r="EP45" s="74" t="s">
        <v>449</v>
      </c>
      <c r="EQ45" s="74" t="s">
        <v>449</v>
      </c>
      <c r="ER45" s="74" t="s">
        <v>449</v>
      </c>
      <c r="ES45" s="74" t="s">
        <v>449</v>
      </c>
      <c r="ET45" s="74" t="s">
        <v>449</v>
      </c>
      <c r="EU45" s="74" t="s">
        <v>449</v>
      </c>
      <c r="EV45" s="74" t="s">
        <v>449</v>
      </c>
      <c r="EW45" s="74" t="s">
        <v>449</v>
      </c>
      <c r="EX45" s="74" t="s">
        <v>449</v>
      </c>
      <c r="EY45" s="74" t="s">
        <v>449</v>
      </c>
      <c r="EZ45" s="74" t="s">
        <v>449</v>
      </c>
      <c r="FA45" s="74" t="s">
        <v>449</v>
      </c>
      <c r="FB45" s="74" t="s">
        <v>449</v>
      </c>
      <c r="FC45" s="74" t="s">
        <v>449</v>
      </c>
      <c r="FD45" s="74" t="s">
        <v>449</v>
      </c>
      <c r="FE45" s="74" t="s">
        <v>449</v>
      </c>
      <c r="FF45" s="74" t="s">
        <v>449</v>
      </c>
      <c r="FG45" s="74" t="s">
        <v>449</v>
      </c>
      <c r="FH45" s="74" t="s">
        <v>449</v>
      </c>
      <c r="FI45" s="74" t="s">
        <v>449</v>
      </c>
      <c r="FJ45" s="74" t="s">
        <v>449</v>
      </c>
      <c r="FK45" s="74" t="s">
        <v>449</v>
      </c>
      <c r="FL45" s="74" t="s">
        <v>449</v>
      </c>
      <c r="FM45" s="74" t="s">
        <v>449</v>
      </c>
      <c r="FN45" s="74" t="s">
        <v>449</v>
      </c>
      <c r="FO45" s="74" t="s">
        <v>449</v>
      </c>
      <c r="FP45" s="74" t="s">
        <v>449</v>
      </c>
      <c r="FQ45" s="74" t="s">
        <v>449</v>
      </c>
      <c r="FR45" s="74" t="s">
        <v>449</v>
      </c>
      <c r="FS45" s="74" t="s">
        <v>449</v>
      </c>
      <c r="FT45" s="74" t="s">
        <v>449</v>
      </c>
      <c r="FU45" s="74" t="s">
        <v>449</v>
      </c>
      <c r="FV45" s="74" t="s">
        <v>449</v>
      </c>
      <c r="FW45" s="74" t="s">
        <v>449</v>
      </c>
      <c r="FX45" s="74" t="s">
        <v>449</v>
      </c>
      <c r="FY45" s="74" t="s">
        <v>449</v>
      </c>
      <c r="FZ45" s="74" t="s">
        <v>449</v>
      </c>
      <c r="GA45" s="74" t="s">
        <v>449</v>
      </c>
      <c r="GB45" s="74" t="s">
        <v>449</v>
      </c>
      <c r="GC45" s="74" t="s">
        <v>449</v>
      </c>
      <c r="GD45" s="74" t="s">
        <v>449</v>
      </c>
      <c r="GE45" s="74" t="s">
        <v>449</v>
      </c>
      <c r="GF45" s="74" t="s">
        <v>449</v>
      </c>
      <c r="GG45" s="74" t="s">
        <v>449</v>
      </c>
      <c r="GH45" s="74" t="s">
        <v>449</v>
      </c>
      <c r="GI45" s="74" t="s">
        <v>449</v>
      </c>
      <c r="GJ45" s="74" t="s">
        <v>449</v>
      </c>
      <c r="GK45" s="74" t="s">
        <v>449</v>
      </c>
      <c r="GL45" s="74" t="s">
        <v>449</v>
      </c>
      <c r="GM45" s="74" t="s">
        <v>449</v>
      </c>
      <c r="GN45" s="74" t="s">
        <v>449</v>
      </c>
      <c r="GO45" s="74" t="s">
        <v>449</v>
      </c>
      <c r="GP45" s="74" t="s">
        <v>449</v>
      </c>
      <c r="GQ45" s="74" t="s">
        <v>449</v>
      </c>
      <c r="GR45" s="74" t="s">
        <v>449</v>
      </c>
      <c r="GS45" s="74" t="s">
        <v>449</v>
      </c>
      <c r="GT45" s="74" t="s">
        <v>449</v>
      </c>
      <c r="GU45" s="74" t="s">
        <v>449</v>
      </c>
      <c r="GV45" s="74" t="s">
        <v>449</v>
      </c>
      <c r="GW45" s="74" t="s">
        <v>449</v>
      </c>
      <c r="GX45" s="74" t="s">
        <v>449</v>
      </c>
      <c r="GY45" s="74" t="s">
        <v>449</v>
      </c>
      <c r="GZ45" s="74" t="s">
        <v>449</v>
      </c>
      <c r="HA45" s="74" t="s">
        <v>449</v>
      </c>
      <c r="HB45" s="74" t="s">
        <v>449</v>
      </c>
      <c r="HC45" s="74" t="s">
        <v>449</v>
      </c>
      <c r="HD45" s="74" t="s">
        <v>449</v>
      </c>
      <c r="HE45" s="74" t="s">
        <v>449</v>
      </c>
      <c r="HF45" s="74" t="s">
        <v>449</v>
      </c>
      <c r="HG45" s="74" t="s">
        <v>449</v>
      </c>
      <c r="HH45" s="74" t="s">
        <v>449</v>
      </c>
      <c r="HI45" s="74" t="s">
        <v>449</v>
      </c>
      <c r="HJ45" s="74" t="s">
        <v>449</v>
      </c>
      <c r="HK45" s="74" t="s">
        <v>449</v>
      </c>
      <c r="HL45" s="74" t="s">
        <v>449</v>
      </c>
      <c r="HM45" s="74" t="s">
        <v>449</v>
      </c>
      <c r="HN45" s="74" t="s">
        <v>449</v>
      </c>
      <c r="HO45" s="74" t="s">
        <v>449</v>
      </c>
      <c r="HP45" s="74" t="s">
        <v>449</v>
      </c>
      <c r="HQ45" s="74" t="s">
        <v>449</v>
      </c>
      <c r="HR45" s="74" t="s">
        <v>449</v>
      </c>
      <c r="HS45" s="74" t="s">
        <v>449</v>
      </c>
      <c r="HT45" s="74" t="s">
        <v>449</v>
      </c>
      <c r="HU45" s="74" t="s">
        <v>449</v>
      </c>
      <c r="HV45" s="74" t="s">
        <v>449</v>
      </c>
      <c r="HW45" s="74" t="s">
        <v>449</v>
      </c>
      <c r="HX45" s="74" t="s">
        <v>449</v>
      </c>
      <c r="HY45" s="74" t="s">
        <v>449</v>
      </c>
      <c r="HZ45" s="74" t="s">
        <v>449</v>
      </c>
      <c r="IA45" s="74" t="s">
        <v>449</v>
      </c>
      <c r="IB45" s="74" t="s">
        <v>449</v>
      </c>
      <c r="IC45" s="74" t="s">
        <v>449</v>
      </c>
      <c r="ID45" s="74" t="s">
        <v>449</v>
      </c>
      <c r="IE45" s="74" t="s">
        <v>449</v>
      </c>
      <c r="IF45" s="74" t="s">
        <v>449</v>
      </c>
      <c r="IG45" s="74" t="s">
        <v>449</v>
      </c>
      <c r="IH45" s="74" t="s">
        <v>449</v>
      </c>
      <c r="II45" s="74" t="s">
        <v>449</v>
      </c>
      <c r="IJ45" s="74" t="s">
        <v>449</v>
      </c>
      <c r="IK45" s="74" t="s">
        <v>449</v>
      </c>
      <c r="IL45" s="74" t="s">
        <v>449</v>
      </c>
      <c r="IM45" s="74" t="s">
        <v>449</v>
      </c>
      <c r="IN45" s="74" t="s">
        <v>449</v>
      </c>
      <c r="IO45" s="74" t="s">
        <v>449</v>
      </c>
      <c r="IP45" s="74" t="s">
        <v>449</v>
      </c>
      <c r="IQ45" s="74" t="s">
        <v>449</v>
      </c>
      <c r="IR45" s="74" t="s">
        <v>449</v>
      </c>
      <c r="IS45" s="74" t="s">
        <v>449</v>
      </c>
      <c r="IT45" s="74" t="s">
        <v>449</v>
      </c>
      <c r="IU45" s="74" t="s">
        <v>449</v>
      </c>
      <c r="IV45" s="74" t="s">
        <v>449</v>
      </c>
      <c r="IW45" s="595" t="s">
        <v>449</v>
      </c>
      <c r="IX45" s="595" t="s">
        <v>449</v>
      </c>
    </row>
    <row r="46" customHeight="1" spans="1:258">
      <c r="A46" s="582"/>
      <c r="B46" s="582" t="s">
        <v>3027</v>
      </c>
      <c r="C46" s="582" t="s">
        <v>2754</v>
      </c>
      <c r="D46" s="582" t="s">
        <v>2646</v>
      </c>
      <c r="E46" s="583" t="s">
        <v>2754</v>
      </c>
      <c r="F46" s="583" t="s">
        <v>2646</v>
      </c>
      <c r="G46" s="583" t="s">
        <v>2754</v>
      </c>
      <c r="H46" s="583" t="s">
        <v>2646</v>
      </c>
      <c r="I46" s="583" t="s">
        <v>2755</v>
      </c>
      <c r="J46" s="583" t="s">
        <v>2646</v>
      </c>
      <c r="K46" s="583" t="s">
        <v>3028</v>
      </c>
      <c r="L46" s="583" t="s">
        <v>2646</v>
      </c>
      <c r="M46" s="583" t="s">
        <v>449</v>
      </c>
      <c r="N46" s="583" t="s">
        <v>449</v>
      </c>
      <c r="O46" s="583" t="s">
        <v>449</v>
      </c>
      <c r="P46" s="583" t="s">
        <v>449</v>
      </c>
      <c r="Q46" s="583" t="s">
        <v>449</v>
      </c>
      <c r="R46" s="583" t="s">
        <v>449</v>
      </c>
      <c r="S46" s="583" t="s">
        <v>449</v>
      </c>
      <c r="T46" s="583" t="s">
        <v>449</v>
      </c>
      <c r="U46" s="583" t="s">
        <v>449</v>
      </c>
      <c r="V46" s="583" t="s">
        <v>449</v>
      </c>
      <c r="W46" s="583" t="s">
        <v>449</v>
      </c>
      <c r="X46" s="583" t="s">
        <v>449</v>
      </c>
      <c r="Y46" s="583" t="s">
        <v>449</v>
      </c>
      <c r="Z46" s="583" t="s">
        <v>449</v>
      </c>
      <c r="AA46" s="589" t="s">
        <v>2864</v>
      </c>
      <c r="AB46" s="583" t="s">
        <v>2865</v>
      </c>
      <c r="AC46" s="583" t="s">
        <v>449</v>
      </c>
      <c r="AD46" s="583" t="s">
        <v>449</v>
      </c>
      <c r="AE46" s="583" t="s">
        <v>449</v>
      </c>
      <c r="AF46" s="583" t="s">
        <v>449</v>
      </c>
      <c r="AG46" s="583" t="s">
        <v>449</v>
      </c>
      <c r="AH46" s="583" t="s">
        <v>449</v>
      </c>
      <c r="AI46" s="583" t="s">
        <v>449</v>
      </c>
      <c r="AJ46" s="583" t="s">
        <v>449</v>
      </c>
      <c r="AK46" s="583" t="s">
        <v>449</v>
      </c>
      <c r="AL46" s="583" t="s">
        <v>449</v>
      </c>
      <c r="AM46" s="583" t="s">
        <v>449</v>
      </c>
      <c r="AN46" s="583" t="s">
        <v>449</v>
      </c>
      <c r="AO46" s="583" t="s">
        <v>449</v>
      </c>
      <c r="AP46" s="583" t="s">
        <v>449</v>
      </c>
      <c r="AQ46" s="583" t="s">
        <v>449</v>
      </c>
      <c r="AR46" s="583" t="s">
        <v>449</v>
      </c>
      <c r="AS46" s="583" t="s">
        <v>449</v>
      </c>
      <c r="AT46" s="583" t="s">
        <v>449</v>
      </c>
      <c r="AU46" s="583" t="s">
        <v>449</v>
      </c>
      <c r="AV46" s="583" t="s">
        <v>449</v>
      </c>
      <c r="AW46" s="583" t="s">
        <v>449</v>
      </c>
      <c r="AX46" s="583" t="s">
        <v>449</v>
      </c>
      <c r="AY46" s="583" t="s">
        <v>449</v>
      </c>
      <c r="AZ46" s="583" t="s">
        <v>449</v>
      </c>
      <c r="BA46" s="74" t="s">
        <v>449</v>
      </c>
      <c r="BB46" s="74" t="s">
        <v>449</v>
      </c>
      <c r="BC46" s="74" t="s">
        <v>449</v>
      </c>
      <c r="BD46" s="74" t="s">
        <v>449</v>
      </c>
      <c r="BE46" s="74" t="s">
        <v>449</v>
      </c>
      <c r="BF46" s="74" t="s">
        <v>449</v>
      </c>
      <c r="BG46" s="74" t="s">
        <v>449</v>
      </c>
      <c r="BH46" s="74" t="s">
        <v>449</v>
      </c>
      <c r="BI46" s="74" t="s">
        <v>449</v>
      </c>
      <c r="BJ46" s="74" t="s">
        <v>449</v>
      </c>
      <c r="BK46" s="74" t="s">
        <v>449</v>
      </c>
      <c r="BL46" s="74" t="s">
        <v>449</v>
      </c>
      <c r="BM46" s="74" t="s">
        <v>449</v>
      </c>
      <c r="BN46" s="74" t="s">
        <v>449</v>
      </c>
      <c r="BO46" s="74" t="s">
        <v>449</v>
      </c>
      <c r="BP46" s="74" t="s">
        <v>449</v>
      </c>
      <c r="BQ46" s="74" t="s">
        <v>449</v>
      </c>
      <c r="BR46" s="74" t="s">
        <v>449</v>
      </c>
      <c r="BS46" s="74" t="s">
        <v>449</v>
      </c>
      <c r="BT46" s="74" t="s">
        <v>449</v>
      </c>
      <c r="BU46" s="74" t="s">
        <v>449</v>
      </c>
      <c r="BV46" s="74" t="s">
        <v>449</v>
      </c>
      <c r="BW46" s="74" t="s">
        <v>449</v>
      </c>
      <c r="BX46" s="74" t="s">
        <v>449</v>
      </c>
      <c r="BY46" s="74" t="s">
        <v>449</v>
      </c>
      <c r="BZ46" s="74" t="s">
        <v>449</v>
      </c>
      <c r="CA46" s="74" t="s">
        <v>449</v>
      </c>
      <c r="CB46" s="74" t="s">
        <v>449</v>
      </c>
      <c r="CC46" s="74" t="s">
        <v>449</v>
      </c>
      <c r="CD46" s="74" t="s">
        <v>449</v>
      </c>
      <c r="CE46" s="74" t="s">
        <v>449</v>
      </c>
      <c r="CF46" s="74" t="s">
        <v>449</v>
      </c>
      <c r="CG46" s="74" t="s">
        <v>449</v>
      </c>
      <c r="CH46" s="74" t="s">
        <v>449</v>
      </c>
      <c r="CI46" s="74" t="s">
        <v>449</v>
      </c>
      <c r="CJ46" s="74" t="s">
        <v>449</v>
      </c>
      <c r="CK46" s="74" t="s">
        <v>449</v>
      </c>
      <c r="CL46" s="74" t="s">
        <v>449</v>
      </c>
      <c r="CM46" s="74" t="s">
        <v>449</v>
      </c>
      <c r="CN46" s="74" t="s">
        <v>449</v>
      </c>
      <c r="CO46" s="74" t="s">
        <v>449</v>
      </c>
      <c r="CP46" s="74" t="s">
        <v>449</v>
      </c>
      <c r="CQ46" s="74" t="s">
        <v>449</v>
      </c>
      <c r="CR46" s="74" t="s">
        <v>449</v>
      </c>
      <c r="CS46" s="74" t="s">
        <v>449</v>
      </c>
      <c r="CT46" s="74" t="s">
        <v>449</v>
      </c>
      <c r="CU46" s="74" t="s">
        <v>449</v>
      </c>
      <c r="CV46" s="74" t="s">
        <v>449</v>
      </c>
      <c r="CW46" s="74" t="s">
        <v>449</v>
      </c>
      <c r="CX46" s="74" t="s">
        <v>449</v>
      </c>
      <c r="CY46" s="74" t="s">
        <v>449</v>
      </c>
      <c r="CZ46" s="74" t="s">
        <v>449</v>
      </c>
      <c r="DA46" s="74" t="s">
        <v>449</v>
      </c>
      <c r="DB46" s="74" t="s">
        <v>449</v>
      </c>
      <c r="DC46" s="74" t="s">
        <v>449</v>
      </c>
      <c r="DD46" s="74" t="s">
        <v>449</v>
      </c>
      <c r="DE46" s="74" t="s">
        <v>449</v>
      </c>
      <c r="DF46" s="74" t="s">
        <v>449</v>
      </c>
      <c r="DG46" s="74" t="s">
        <v>449</v>
      </c>
      <c r="DH46" s="74" t="s">
        <v>449</v>
      </c>
      <c r="DI46" s="74" t="s">
        <v>449</v>
      </c>
      <c r="DJ46" s="74" t="s">
        <v>449</v>
      </c>
      <c r="DK46" s="74" t="s">
        <v>449</v>
      </c>
      <c r="DL46" s="74" t="s">
        <v>449</v>
      </c>
      <c r="DM46" s="74" t="s">
        <v>449</v>
      </c>
      <c r="DN46" s="74" t="s">
        <v>449</v>
      </c>
      <c r="DO46" s="74" t="s">
        <v>449</v>
      </c>
      <c r="DP46" s="74" t="s">
        <v>449</v>
      </c>
      <c r="DQ46" s="74" t="s">
        <v>449</v>
      </c>
      <c r="DR46" s="74" t="s">
        <v>449</v>
      </c>
      <c r="DS46" s="74" t="s">
        <v>449</v>
      </c>
      <c r="DT46" s="74" t="s">
        <v>449</v>
      </c>
      <c r="DU46" s="74" t="s">
        <v>449</v>
      </c>
      <c r="DV46" s="74" t="s">
        <v>449</v>
      </c>
      <c r="DW46" s="74" t="s">
        <v>449</v>
      </c>
      <c r="DX46" s="74" t="s">
        <v>449</v>
      </c>
      <c r="DY46" s="74" t="s">
        <v>449</v>
      </c>
      <c r="DZ46" s="74" t="s">
        <v>449</v>
      </c>
      <c r="EA46" s="74" t="s">
        <v>449</v>
      </c>
      <c r="EB46" s="74" t="s">
        <v>449</v>
      </c>
      <c r="EC46" s="74" t="s">
        <v>449</v>
      </c>
      <c r="ED46" s="74" t="s">
        <v>449</v>
      </c>
      <c r="EE46" s="74" t="s">
        <v>449</v>
      </c>
      <c r="EF46" s="74" t="s">
        <v>449</v>
      </c>
      <c r="EG46" s="74" t="s">
        <v>449</v>
      </c>
      <c r="EH46" s="74" t="s">
        <v>449</v>
      </c>
      <c r="EI46" s="74" t="s">
        <v>449</v>
      </c>
      <c r="EJ46" s="74" t="s">
        <v>449</v>
      </c>
      <c r="EK46" s="74" t="s">
        <v>449</v>
      </c>
      <c r="EL46" s="74" t="s">
        <v>449</v>
      </c>
      <c r="EM46" s="74" t="s">
        <v>449</v>
      </c>
      <c r="EN46" s="74" t="s">
        <v>449</v>
      </c>
      <c r="EO46" s="74" t="s">
        <v>449</v>
      </c>
      <c r="EP46" s="74" t="s">
        <v>449</v>
      </c>
      <c r="EQ46" s="74" t="s">
        <v>449</v>
      </c>
      <c r="ER46" s="74" t="s">
        <v>449</v>
      </c>
      <c r="ES46" s="74" t="s">
        <v>449</v>
      </c>
      <c r="ET46" s="74" t="s">
        <v>449</v>
      </c>
      <c r="EU46" s="74" t="s">
        <v>449</v>
      </c>
      <c r="EV46" s="74" t="s">
        <v>449</v>
      </c>
      <c r="EW46" s="74" t="s">
        <v>449</v>
      </c>
      <c r="EX46" s="74" t="s">
        <v>449</v>
      </c>
      <c r="EY46" s="74" t="s">
        <v>449</v>
      </c>
      <c r="EZ46" s="74" t="s">
        <v>449</v>
      </c>
      <c r="FA46" s="74" t="s">
        <v>449</v>
      </c>
      <c r="FB46" s="74" t="s">
        <v>449</v>
      </c>
      <c r="FC46" s="74" t="s">
        <v>449</v>
      </c>
      <c r="FD46" s="74" t="s">
        <v>449</v>
      </c>
      <c r="FE46" s="74" t="s">
        <v>449</v>
      </c>
      <c r="FF46" s="74" t="s">
        <v>449</v>
      </c>
      <c r="FG46" s="74" t="s">
        <v>449</v>
      </c>
      <c r="FH46" s="74" t="s">
        <v>449</v>
      </c>
      <c r="FI46" s="74" t="s">
        <v>449</v>
      </c>
      <c r="FJ46" s="74" t="s">
        <v>449</v>
      </c>
      <c r="FK46" s="74" t="s">
        <v>449</v>
      </c>
      <c r="FL46" s="74" t="s">
        <v>449</v>
      </c>
      <c r="FM46" s="74" t="s">
        <v>449</v>
      </c>
      <c r="FN46" s="74" t="s">
        <v>449</v>
      </c>
      <c r="FO46" s="74" t="s">
        <v>449</v>
      </c>
      <c r="FP46" s="74" t="s">
        <v>449</v>
      </c>
      <c r="FQ46" s="74" t="s">
        <v>449</v>
      </c>
      <c r="FR46" s="74" t="s">
        <v>449</v>
      </c>
      <c r="FS46" s="74" t="s">
        <v>449</v>
      </c>
      <c r="FT46" s="74" t="s">
        <v>449</v>
      </c>
      <c r="FU46" s="74" t="s">
        <v>449</v>
      </c>
      <c r="FV46" s="74" t="s">
        <v>449</v>
      </c>
      <c r="FW46" s="74" t="s">
        <v>449</v>
      </c>
      <c r="FX46" s="74" t="s">
        <v>449</v>
      </c>
      <c r="FY46" s="74" t="s">
        <v>449</v>
      </c>
      <c r="FZ46" s="74" t="s">
        <v>449</v>
      </c>
      <c r="GA46" s="74" t="s">
        <v>449</v>
      </c>
      <c r="GB46" s="74" t="s">
        <v>449</v>
      </c>
      <c r="GC46" s="74" t="s">
        <v>449</v>
      </c>
      <c r="GD46" s="74" t="s">
        <v>449</v>
      </c>
      <c r="GE46" s="74" t="s">
        <v>449</v>
      </c>
      <c r="GF46" s="74" t="s">
        <v>449</v>
      </c>
      <c r="GG46" s="74" t="s">
        <v>449</v>
      </c>
      <c r="GH46" s="74" t="s">
        <v>449</v>
      </c>
      <c r="GI46" s="74" t="s">
        <v>449</v>
      </c>
      <c r="GJ46" s="74" t="s">
        <v>449</v>
      </c>
      <c r="GK46" s="74" t="s">
        <v>449</v>
      </c>
      <c r="GL46" s="74" t="s">
        <v>449</v>
      </c>
      <c r="GM46" s="74" t="s">
        <v>449</v>
      </c>
      <c r="GN46" s="74" t="s">
        <v>449</v>
      </c>
      <c r="GO46" s="74" t="s">
        <v>449</v>
      </c>
      <c r="GP46" s="74" t="s">
        <v>449</v>
      </c>
      <c r="GQ46" s="74" t="s">
        <v>449</v>
      </c>
      <c r="GR46" s="74" t="s">
        <v>449</v>
      </c>
      <c r="GS46" s="74" t="s">
        <v>449</v>
      </c>
      <c r="GT46" s="74" t="s">
        <v>449</v>
      </c>
      <c r="GU46" s="74" t="s">
        <v>449</v>
      </c>
      <c r="GV46" s="74" t="s">
        <v>449</v>
      </c>
      <c r="GW46" s="74" t="s">
        <v>449</v>
      </c>
      <c r="GX46" s="74" t="s">
        <v>449</v>
      </c>
      <c r="GY46" s="74" t="s">
        <v>449</v>
      </c>
      <c r="GZ46" s="74" t="s">
        <v>449</v>
      </c>
      <c r="HA46" s="74" t="s">
        <v>449</v>
      </c>
      <c r="HB46" s="74" t="s">
        <v>449</v>
      </c>
      <c r="HC46" s="74" t="s">
        <v>449</v>
      </c>
      <c r="HD46" s="74" t="s">
        <v>449</v>
      </c>
      <c r="HE46" s="74" t="s">
        <v>449</v>
      </c>
      <c r="HF46" s="74" t="s">
        <v>449</v>
      </c>
      <c r="HG46" s="74" t="s">
        <v>449</v>
      </c>
      <c r="HH46" s="74" t="s">
        <v>449</v>
      </c>
      <c r="HI46" s="74" t="s">
        <v>449</v>
      </c>
      <c r="HJ46" s="74" t="s">
        <v>449</v>
      </c>
      <c r="HK46" s="74" t="s">
        <v>449</v>
      </c>
      <c r="HL46" s="74" t="s">
        <v>449</v>
      </c>
      <c r="HM46" s="74" t="s">
        <v>449</v>
      </c>
      <c r="HN46" s="74" t="s">
        <v>449</v>
      </c>
      <c r="HO46" s="74" t="s">
        <v>449</v>
      </c>
      <c r="HP46" s="74" t="s">
        <v>449</v>
      </c>
      <c r="HQ46" s="74" t="s">
        <v>449</v>
      </c>
      <c r="HR46" s="74" t="s">
        <v>449</v>
      </c>
      <c r="HS46" s="74" t="s">
        <v>449</v>
      </c>
      <c r="HT46" s="74" t="s">
        <v>449</v>
      </c>
      <c r="HU46" s="74" t="s">
        <v>449</v>
      </c>
      <c r="HV46" s="74" t="s">
        <v>449</v>
      </c>
      <c r="HW46" s="74" t="s">
        <v>449</v>
      </c>
      <c r="HX46" s="74" t="s">
        <v>449</v>
      </c>
      <c r="HY46" s="74" t="s">
        <v>449</v>
      </c>
      <c r="HZ46" s="74" t="s">
        <v>449</v>
      </c>
      <c r="IA46" s="74" t="s">
        <v>449</v>
      </c>
      <c r="IB46" s="74" t="s">
        <v>449</v>
      </c>
      <c r="IC46" s="74" t="s">
        <v>449</v>
      </c>
      <c r="ID46" s="74" t="s">
        <v>449</v>
      </c>
      <c r="IE46" s="74" t="s">
        <v>449</v>
      </c>
      <c r="IF46" s="74" t="s">
        <v>449</v>
      </c>
      <c r="IG46" s="74" t="s">
        <v>449</v>
      </c>
      <c r="IH46" s="74" t="s">
        <v>449</v>
      </c>
      <c r="II46" s="74" t="s">
        <v>449</v>
      </c>
      <c r="IJ46" s="74" t="s">
        <v>449</v>
      </c>
      <c r="IK46" s="74" t="s">
        <v>449</v>
      </c>
      <c r="IL46" s="74" t="s">
        <v>449</v>
      </c>
      <c r="IM46" s="74" t="s">
        <v>449</v>
      </c>
      <c r="IN46" s="74" t="s">
        <v>449</v>
      </c>
      <c r="IO46" s="74" t="s">
        <v>449</v>
      </c>
      <c r="IP46" s="74" t="s">
        <v>449</v>
      </c>
      <c r="IQ46" s="74" t="s">
        <v>449</v>
      </c>
      <c r="IR46" s="74" t="s">
        <v>449</v>
      </c>
      <c r="IS46" s="74" t="s">
        <v>449</v>
      </c>
      <c r="IT46" s="74" t="s">
        <v>449</v>
      </c>
      <c r="IU46" s="74" t="s">
        <v>449</v>
      </c>
      <c r="IV46" s="74" t="s">
        <v>449</v>
      </c>
      <c r="IW46" s="595" t="s">
        <v>449</v>
      </c>
      <c r="IX46" s="595" t="s">
        <v>449</v>
      </c>
    </row>
    <row r="47" customHeight="1" spans="1:258">
      <c r="A47" s="582" t="s">
        <v>3029</v>
      </c>
      <c r="B47" s="582" t="s">
        <v>3030</v>
      </c>
      <c r="C47" s="582" t="s">
        <v>2150</v>
      </c>
      <c r="D47" s="582" t="s">
        <v>2143</v>
      </c>
      <c r="E47" s="584" t="s">
        <v>2157</v>
      </c>
      <c r="F47" s="584" t="s">
        <v>2143</v>
      </c>
      <c r="G47" s="583" t="s">
        <v>3031</v>
      </c>
      <c r="H47" s="583" t="s">
        <v>2143</v>
      </c>
      <c r="I47" s="583" t="s">
        <v>2729</v>
      </c>
      <c r="J47" s="583" t="s">
        <v>2143</v>
      </c>
      <c r="K47" s="583" t="s">
        <v>2748</v>
      </c>
      <c r="L47" s="583" t="s">
        <v>2143</v>
      </c>
      <c r="M47" s="583" t="s">
        <v>2729</v>
      </c>
      <c r="N47" s="583" t="s">
        <v>3032</v>
      </c>
      <c r="O47" s="584" t="s">
        <v>2686</v>
      </c>
      <c r="P47" s="584" t="s">
        <v>3032</v>
      </c>
      <c r="Q47" s="583" t="s">
        <v>2686</v>
      </c>
      <c r="R47" s="583" t="s">
        <v>2691</v>
      </c>
      <c r="S47" s="583" t="s">
        <v>2686</v>
      </c>
      <c r="T47" s="583" t="s">
        <v>3032</v>
      </c>
      <c r="U47" s="583" t="s">
        <v>2824</v>
      </c>
      <c r="V47" s="583" t="s">
        <v>3032</v>
      </c>
      <c r="W47" s="583" t="s">
        <v>2175</v>
      </c>
      <c r="X47" s="583" t="s">
        <v>3033</v>
      </c>
      <c r="Y47" s="583" t="s">
        <v>2175</v>
      </c>
      <c r="Z47" s="583" t="s">
        <v>3033</v>
      </c>
      <c r="AA47" s="583" t="s">
        <v>2825</v>
      </c>
      <c r="AB47" s="583" t="s">
        <v>3034</v>
      </c>
      <c r="AC47" s="583" t="s">
        <v>2132</v>
      </c>
      <c r="AD47" s="583" t="s">
        <v>3033</v>
      </c>
      <c r="AE47" s="583" t="s">
        <v>2132</v>
      </c>
      <c r="AF47" s="583" t="s">
        <v>3033</v>
      </c>
      <c r="AG47" s="583" t="s">
        <v>3035</v>
      </c>
      <c r="AH47" s="583" t="s">
        <v>2530</v>
      </c>
      <c r="AI47" s="583" t="s">
        <v>2132</v>
      </c>
      <c r="AJ47" s="583" t="s">
        <v>2530</v>
      </c>
      <c r="AK47" s="583" t="s">
        <v>2132</v>
      </c>
      <c r="AL47" s="583" t="s">
        <v>2530</v>
      </c>
      <c r="AM47" s="583" t="s">
        <v>2132</v>
      </c>
      <c r="AN47" s="583" t="s">
        <v>2530</v>
      </c>
      <c r="AO47" s="583" t="s">
        <v>2132</v>
      </c>
      <c r="AP47" s="583" t="s">
        <v>2530</v>
      </c>
      <c r="AQ47" s="583" t="s">
        <v>2132</v>
      </c>
      <c r="AR47" s="583" t="s">
        <v>2530</v>
      </c>
      <c r="AS47" s="583" t="s">
        <v>2132</v>
      </c>
      <c r="AT47" s="583" t="s">
        <v>3036</v>
      </c>
      <c r="AU47" s="583" t="s">
        <v>2143</v>
      </c>
      <c r="AV47" s="583" t="s">
        <v>3036</v>
      </c>
      <c r="AW47" s="583" t="s">
        <v>2132</v>
      </c>
      <c r="AX47" s="583" t="s">
        <v>3036</v>
      </c>
      <c r="AY47" s="583" t="s">
        <v>2143</v>
      </c>
      <c r="AZ47" s="583" t="s">
        <v>3036</v>
      </c>
      <c r="BA47" s="74" t="s">
        <v>2143</v>
      </c>
      <c r="BB47" s="74" t="s">
        <v>3036</v>
      </c>
      <c r="BC47" s="74" t="s">
        <v>2143</v>
      </c>
      <c r="BD47" s="74" t="s">
        <v>3036</v>
      </c>
      <c r="BE47" s="74" t="s">
        <v>2143</v>
      </c>
      <c r="BF47" s="74" t="s">
        <v>3036</v>
      </c>
      <c r="BG47" s="74" t="s">
        <v>3033</v>
      </c>
      <c r="BH47" s="74" t="s">
        <v>3036</v>
      </c>
      <c r="BI47" s="74" t="s">
        <v>3033</v>
      </c>
      <c r="BJ47" s="74" t="s">
        <v>2717</v>
      </c>
      <c r="BK47" s="74" t="s">
        <v>3033</v>
      </c>
      <c r="BL47" s="74" t="s">
        <v>2143</v>
      </c>
      <c r="BM47" s="74" t="s">
        <v>3033</v>
      </c>
      <c r="BN47" s="74" t="s">
        <v>2143</v>
      </c>
      <c r="BO47" s="74" t="s">
        <v>3037</v>
      </c>
      <c r="BP47" s="74" t="s">
        <v>2143</v>
      </c>
      <c r="BQ47" s="74" t="s">
        <v>2753</v>
      </c>
      <c r="BR47" s="74" t="s">
        <v>2161</v>
      </c>
      <c r="BS47" s="74" t="s">
        <v>2753</v>
      </c>
      <c r="BT47" s="74" t="s">
        <v>2161</v>
      </c>
      <c r="BU47" s="74" t="s">
        <v>2686</v>
      </c>
      <c r="BV47" s="74" t="s">
        <v>2692</v>
      </c>
      <c r="BW47" s="74" t="s">
        <v>2686</v>
      </c>
      <c r="BX47" s="74" t="s">
        <v>2692</v>
      </c>
      <c r="BY47" s="74" t="s">
        <v>2686</v>
      </c>
      <c r="BZ47" s="74" t="s">
        <v>2692</v>
      </c>
      <c r="CA47" s="74" t="s">
        <v>2686</v>
      </c>
      <c r="CB47" s="74" t="s">
        <v>2692</v>
      </c>
      <c r="CC47" s="74" t="s">
        <v>2686</v>
      </c>
      <c r="CD47" s="74" t="s">
        <v>2214</v>
      </c>
      <c r="CE47" s="74" t="s">
        <v>2686</v>
      </c>
      <c r="CF47" s="74" t="s">
        <v>2214</v>
      </c>
      <c r="CG47" s="74" t="s">
        <v>2686</v>
      </c>
      <c r="CH47" s="74" t="s">
        <v>2214</v>
      </c>
      <c r="CI47" s="74" t="s">
        <v>2686</v>
      </c>
      <c r="CJ47" s="74" t="s">
        <v>2214</v>
      </c>
      <c r="CK47" s="74" t="s">
        <v>2176</v>
      </c>
      <c r="CL47" s="74" t="s">
        <v>2530</v>
      </c>
      <c r="CM47" s="74" t="s">
        <v>2176</v>
      </c>
      <c r="CN47" s="74" t="s">
        <v>2530</v>
      </c>
      <c r="CO47" s="74" t="s">
        <v>2176</v>
      </c>
      <c r="CP47" s="74" t="s">
        <v>2176</v>
      </c>
      <c r="CQ47" s="74" t="s">
        <v>2172</v>
      </c>
      <c r="CR47" s="74" t="s">
        <v>2176</v>
      </c>
      <c r="CS47" s="74" t="s">
        <v>2172</v>
      </c>
      <c r="CT47" s="74" t="s">
        <v>2176</v>
      </c>
      <c r="CU47" s="74" t="s">
        <v>2172</v>
      </c>
      <c r="CV47" s="74" t="s">
        <v>2176</v>
      </c>
      <c r="CW47" s="74" t="s">
        <v>2172</v>
      </c>
      <c r="CX47" s="74" t="s">
        <v>2176</v>
      </c>
      <c r="CY47" s="74" t="s">
        <v>2172</v>
      </c>
      <c r="CZ47" s="74" t="s">
        <v>2176</v>
      </c>
      <c r="DA47" s="74" t="s">
        <v>2172</v>
      </c>
      <c r="DB47" s="74" t="s">
        <v>2176</v>
      </c>
      <c r="DC47" s="74" t="s">
        <v>2694</v>
      </c>
      <c r="DD47" s="74" t="s">
        <v>2176</v>
      </c>
      <c r="DE47" s="74" t="s">
        <v>2694</v>
      </c>
      <c r="DF47" s="74" t="s">
        <v>2172</v>
      </c>
      <c r="DG47" s="74" t="s">
        <v>2694</v>
      </c>
      <c r="DH47" s="74" t="s">
        <v>2172</v>
      </c>
      <c r="DI47" s="74" t="s">
        <v>2680</v>
      </c>
      <c r="DJ47" s="74" t="s">
        <v>2172</v>
      </c>
      <c r="DK47" s="74" t="s">
        <v>2527</v>
      </c>
      <c r="DL47" s="74" t="s">
        <v>2172</v>
      </c>
      <c r="DM47" s="74" t="s">
        <v>2527</v>
      </c>
      <c r="DN47" s="74" t="s">
        <v>2172</v>
      </c>
      <c r="DO47" s="74" t="s">
        <v>2527</v>
      </c>
      <c r="DP47" s="74" t="s">
        <v>2172</v>
      </c>
      <c r="DQ47" s="74" t="s">
        <v>2527</v>
      </c>
      <c r="DR47" s="74" t="s">
        <v>2172</v>
      </c>
      <c r="DS47" s="74" t="s">
        <v>449</v>
      </c>
      <c r="DT47" s="74" t="s">
        <v>449</v>
      </c>
      <c r="DU47" s="74" t="s">
        <v>449</v>
      </c>
      <c r="DV47" s="74" t="s">
        <v>449</v>
      </c>
      <c r="DW47" s="74" t="s">
        <v>449</v>
      </c>
      <c r="DX47" s="74" t="s">
        <v>449</v>
      </c>
      <c r="DY47" s="74" t="s">
        <v>449</v>
      </c>
      <c r="DZ47" s="74" t="s">
        <v>449</v>
      </c>
      <c r="EA47" s="74" t="s">
        <v>449</v>
      </c>
      <c r="EB47" s="74" t="s">
        <v>449</v>
      </c>
      <c r="EC47" s="74" t="s">
        <v>449</v>
      </c>
      <c r="ED47" s="74" t="s">
        <v>449</v>
      </c>
      <c r="EE47" s="74" t="s">
        <v>449</v>
      </c>
      <c r="EF47" s="74" t="s">
        <v>449</v>
      </c>
      <c r="EG47" s="74" t="s">
        <v>449</v>
      </c>
      <c r="EH47" s="74" t="s">
        <v>449</v>
      </c>
      <c r="EI47" s="74" t="s">
        <v>449</v>
      </c>
      <c r="EJ47" s="74" t="s">
        <v>449</v>
      </c>
      <c r="EK47" s="74" t="s">
        <v>449</v>
      </c>
      <c r="EL47" s="74" t="s">
        <v>449</v>
      </c>
      <c r="EM47" s="74" t="s">
        <v>449</v>
      </c>
      <c r="EN47" s="74" t="s">
        <v>449</v>
      </c>
      <c r="EO47" s="74" t="s">
        <v>449</v>
      </c>
      <c r="EP47" s="74" t="s">
        <v>449</v>
      </c>
      <c r="EQ47" s="74" t="s">
        <v>449</v>
      </c>
      <c r="ER47" s="74" t="s">
        <v>449</v>
      </c>
      <c r="ES47" s="74" t="s">
        <v>449</v>
      </c>
      <c r="ET47" s="74" t="s">
        <v>449</v>
      </c>
      <c r="EU47" s="74" t="s">
        <v>449</v>
      </c>
      <c r="EV47" s="74" t="s">
        <v>449</v>
      </c>
      <c r="EW47" s="74" t="s">
        <v>449</v>
      </c>
      <c r="EX47" s="74" t="s">
        <v>449</v>
      </c>
      <c r="EY47" s="74" t="s">
        <v>449</v>
      </c>
      <c r="EZ47" s="74" t="s">
        <v>449</v>
      </c>
      <c r="FA47" s="74" t="s">
        <v>449</v>
      </c>
      <c r="FB47" s="74" t="s">
        <v>449</v>
      </c>
      <c r="FC47" s="74" t="s">
        <v>449</v>
      </c>
      <c r="FD47" s="74" t="s">
        <v>449</v>
      </c>
      <c r="FE47" s="74" t="s">
        <v>449</v>
      </c>
      <c r="FF47" s="74" t="s">
        <v>449</v>
      </c>
      <c r="FG47" s="74" t="s">
        <v>449</v>
      </c>
      <c r="FH47" s="74" t="s">
        <v>449</v>
      </c>
      <c r="FI47" s="74" t="s">
        <v>449</v>
      </c>
      <c r="FJ47" s="74" t="s">
        <v>449</v>
      </c>
      <c r="FK47" s="74" t="s">
        <v>449</v>
      </c>
      <c r="FL47" s="74" t="s">
        <v>449</v>
      </c>
      <c r="FM47" s="74" t="s">
        <v>449</v>
      </c>
      <c r="FN47" s="74" t="s">
        <v>449</v>
      </c>
      <c r="FO47" s="74" t="s">
        <v>449</v>
      </c>
      <c r="FP47" s="74" t="s">
        <v>449</v>
      </c>
      <c r="FQ47" s="74" t="s">
        <v>449</v>
      </c>
      <c r="FR47" s="74" t="s">
        <v>449</v>
      </c>
      <c r="FS47" s="74" t="s">
        <v>449</v>
      </c>
      <c r="FT47" s="74" t="s">
        <v>449</v>
      </c>
      <c r="FU47" s="74" t="s">
        <v>449</v>
      </c>
      <c r="FV47" s="74" t="s">
        <v>449</v>
      </c>
      <c r="FW47" s="74" t="s">
        <v>449</v>
      </c>
      <c r="FX47" s="74" t="s">
        <v>449</v>
      </c>
      <c r="FY47" s="74" t="s">
        <v>449</v>
      </c>
      <c r="FZ47" s="74" t="s">
        <v>449</v>
      </c>
      <c r="GA47" s="74" t="s">
        <v>449</v>
      </c>
      <c r="GB47" s="74" t="s">
        <v>449</v>
      </c>
      <c r="GC47" s="74" t="s">
        <v>449</v>
      </c>
      <c r="GD47" s="74" t="s">
        <v>449</v>
      </c>
      <c r="GE47" s="74" t="s">
        <v>449</v>
      </c>
      <c r="GF47" s="74" t="s">
        <v>449</v>
      </c>
      <c r="GG47" s="74" t="s">
        <v>449</v>
      </c>
      <c r="GH47" s="74" t="s">
        <v>449</v>
      </c>
      <c r="GI47" s="74" t="s">
        <v>449</v>
      </c>
      <c r="GJ47" s="74" t="s">
        <v>449</v>
      </c>
      <c r="GK47" s="74" t="s">
        <v>449</v>
      </c>
      <c r="GL47" s="74" t="s">
        <v>449</v>
      </c>
      <c r="GM47" s="74" t="s">
        <v>449</v>
      </c>
      <c r="GN47" s="74" t="s">
        <v>449</v>
      </c>
      <c r="GO47" s="74" t="s">
        <v>449</v>
      </c>
      <c r="GP47" s="74" t="s">
        <v>449</v>
      </c>
      <c r="GQ47" s="74" t="s">
        <v>449</v>
      </c>
      <c r="GR47" s="74" t="s">
        <v>449</v>
      </c>
      <c r="GS47" s="74" t="s">
        <v>449</v>
      </c>
      <c r="GT47" s="74" t="s">
        <v>449</v>
      </c>
      <c r="GU47" s="74" t="s">
        <v>449</v>
      </c>
      <c r="GV47" s="74" t="s">
        <v>449</v>
      </c>
      <c r="GW47" s="74" t="s">
        <v>449</v>
      </c>
      <c r="GX47" s="74" t="s">
        <v>449</v>
      </c>
      <c r="GY47" s="74" t="s">
        <v>449</v>
      </c>
      <c r="GZ47" s="74" t="s">
        <v>449</v>
      </c>
      <c r="HA47" s="74" t="s">
        <v>449</v>
      </c>
      <c r="HB47" s="74" t="s">
        <v>449</v>
      </c>
      <c r="HC47" s="74" t="s">
        <v>449</v>
      </c>
      <c r="HD47" s="74" t="s">
        <v>449</v>
      </c>
      <c r="HE47" s="74" t="s">
        <v>449</v>
      </c>
      <c r="HF47" s="74" t="s">
        <v>449</v>
      </c>
      <c r="HG47" s="74" t="s">
        <v>449</v>
      </c>
      <c r="HH47" s="74" t="s">
        <v>449</v>
      </c>
      <c r="HI47" s="74" t="s">
        <v>449</v>
      </c>
      <c r="HJ47" s="74" t="s">
        <v>449</v>
      </c>
      <c r="HK47" s="74" t="s">
        <v>449</v>
      </c>
      <c r="HL47" s="74" t="s">
        <v>449</v>
      </c>
      <c r="HM47" s="74" t="s">
        <v>449</v>
      </c>
      <c r="HN47" s="74" t="s">
        <v>449</v>
      </c>
      <c r="HO47" s="74" t="s">
        <v>449</v>
      </c>
      <c r="HP47" s="74" t="s">
        <v>449</v>
      </c>
      <c r="HQ47" s="74" t="s">
        <v>449</v>
      </c>
      <c r="HR47" s="74" t="s">
        <v>449</v>
      </c>
      <c r="HS47" s="74" t="s">
        <v>449</v>
      </c>
      <c r="HT47" s="74" t="s">
        <v>449</v>
      </c>
      <c r="HU47" s="74" t="s">
        <v>449</v>
      </c>
      <c r="HV47" s="74" t="s">
        <v>449</v>
      </c>
      <c r="HW47" s="74" t="s">
        <v>449</v>
      </c>
      <c r="HX47" s="74" t="s">
        <v>449</v>
      </c>
      <c r="HY47" s="74" t="s">
        <v>449</v>
      </c>
      <c r="HZ47" s="74" t="s">
        <v>449</v>
      </c>
      <c r="IA47" s="74" t="s">
        <v>449</v>
      </c>
      <c r="IB47" s="74" t="s">
        <v>449</v>
      </c>
      <c r="IC47" s="74" t="s">
        <v>449</v>
      </c>
      <c r="ID47" s="74" t="s">
        <v>449</v>
      </c>
      <c r="IE47" s="74" t="s">
        <v>449</v>
      </c>
      <c r="IF47" s="74" t="s">
        <v>449</v>
      </c>
      <c r="IG47" s="74" t="s">
        <v>449</v>
      </c>
      <c r="IH47" s="74" t="s">
        <v>449</v>
      </c>
      <c r="II47" s="74" t="s">
        <v>449</v>
      </c>
      <c r="IJ47" s="74" t="s">
        <v>449</v>
      </c>
      <c r="IK47" s="74" t="s">
        <v>449</v>
      </c>
      <c r="IL47" s="74" t="s">
        <v>449</v>
      </c>
      <c r="IM47" s="74" t="s">
        <v>449</v>
      </c>
      <c r="IN47" s="74" t="s">
        <v>449</v>
      </c>
      <c r="IO47" s="593" t="s">
        <v>449</v>
      </c>
      <c r="IP47" s="593" t="s">
        <v>449</v>
      </c>
      <c r="IQ47" s="593" t="s">
        <v>449</v>
      </c>
      <c r="IR47" s="593" t="s">
        <v>449</v>
      </c>
      <c r="IS47" s="74" t="s">
        <v>449</v>
      </c>
      <c r="IT47" s="74" t="s">
        <v>449</v>
      </c>
      <c r="IU47" s="593" t="s">
        <v>449</v>
      </c>
      <c r="IV47" s="593" t="s">
        <v>449</v>
      </c>
      <c r="IW47" s="595" t="s">
        <v>449</v>
      </c>
      <c r="IX47" s="595" t="s">
        <v>449</v>
      </c>
    </row>
    <row r="48" customHeight="1" spans="1:258">
      <c r="A48" s="582"/>
      <c r="B48" s="582" t="s">
        <v>3038</v>
      </c>
      <c r="C48" s="582"/>
      <c r="D48" s="582"/>
      <c r="E48" s="585"/>
      <c r="F48" s="585"/>
      <c r="G48" s="583"/>
      <c r="H48" s="583"/>
      <c r="I48" s="583"/>
      <c r="J48" s="583"/>
      <c r="K48" s="583"/>
      <c r="L48" s="583"/>
      <c r="M48" s="583"/>
      <c r="N48" s="583"/>
      <c r="O48" s="587"/>
      <c r="P48" s="587"/>
      <c r="Q48" s="583"/>
      <c r="R48" s="583"/>
      <c r="S48" s="583"/>
      <c r="T48" s="583"/>
      <c r="U48" s="583"/>
      <c r="V48" s="583"/>
      <c r="W48" s="583"/>
      <c r="X48" s="583"/>
      <c r="Y48" s="583"/>
      <c r="Z48" s="583"/>
      <c r="AA48" s="583"/>
      <c r="AB48" s="583"/>
      <c r="AC48" s="583"/>
      <c r="AD48" s="583"/>
      <c r="AE48" s="583"/>
      <c r="AF48" s="583"/>
      <c r="AG48" s="583"/>
      <c r="AH48" s="583"/>
      <c r="AI48" s="583"/>
      <c r="AJ48" s="583"/>
      <c r="AK48" s="583"/>
      <c r="AL48" s="583"/>
      <c r="AM48" s="583"/>
      <c r="AN48" s="583"/>
      <c r="AO48" s="583"/>
      <c r="AP48" s="583"/>
      <c r="AQ48" s="583"/>
      <c r="AR48" s="583"/>
      <c r="AS48" s="583"/>
      <c r="AT48" s="583"/>
      <c r="AU48" s="583"/>
      <c r="AV48" s="583"/>
      <c r="AW48" s="583"/>
      <c r="AX48" s="583"/>
      <c r="AY48" s="583"/>
      <c r="AZ48" s="583"/>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594"/>
      <c r="IP48" s="594"/>
      <c r="IQ48" s="594"/>
      <c r="IR48" s="594"/>
      <c r="IS48" s="74"/>
      <c r="IT48" s="74"/>
      <c r="IU48" s="594"/>
      <c r="IV48" s="594"/>
      <c r="IW48" s="595"/>
      <c r="IX48" s="595"/>
    </row>
    <row r="49" customHeight="1" spans="1:258">
      <c r="A49" s="582"/>
      <c r="B49" s="582" t="s">
        <v>3039</v>
      </c>
      <c r="C49" s="582" t="s">
        <v>3040</v>
      </c>
      <c r="D49" s="582" t="s">
        <v>2687</v>
      </c>
      <c r="E49" s="583" t="s">
        <v>2134</v>
      </c>
      <c r="F49" s="583" t="s">
        <v>3041</v>
      </c>
      <c r="G49" s="583" t="s">
        <v>3019</v>
      </c>
      <c r="H49" s="583" t="s">
        <v>3041</v>
      </c>
      <c r="I49" s="583" t="s">
        <v>3042</v>
      </c>
      <c r="J49" s="583" t="s">
        <v>2172</v>
      </c>
      <c r="K49" s="583" t="s">
        <v>3043</v>
      </c>
      <c r="L49" s="583" t="s">
        <v>2172</v>
      </c>
      <c r="M49" s="583" t="s">
        <v>2750</v>
      </c>
      <c r="N49" s="583" t="s">
        <v>2719</v>
      </c>
      <c r="O49" s="583" t="s">
        <v>2173</v>
      </c>
      <c r="P49" s="583" t="s">
        <v>2748</v>
      </c>
      <c r="Q49" s="583" t="s">
        <v>2952</v>
      </c>
      <c r="R49" s="583" t="s">
        <v>2170</v>
      </c>
      <c r="S49" s="583" t="s">
        <v>2952</v>
      </c>
      <c r="T49" s="583" t="s">
        <v>2680</v>
      </c>
      <c r="U49" s="583" t="s">
        <v>2664</v>
      </c>
      <c r="V49" s="583" t="s">
        <v>2680</v>
      </c>
      <c r="W49" s="583" t="s">
        <v>2664</v>
      </c>
      <c r="X49" s="583" t="s">
        <v>2172</v>
      </c>
      <c r="Y49" s="583" t="s">
        <v>3044</v>
      </c>
      <c r="Z49" s="583" t="s">
        <v>2685</v>
      </c>
      <c r="AA49" s="583" t="s">
        <v>3045</v>
      </c>
      <c r="AB49" s="583" t="s">
        <v>3046</v>
      </c>
      <c r="AC49" s="583" t="s">
        <v>2177</v>
      </c>
      <c r="AD49" s="583" t="s">
        <v>2729</v>
      </c>
      <c r="AE49" s="583" t="s">
        <v>2177</v>
      </c>
      <c r="AF49" s="583" t="s">
        <v>2729</v>
      </c>
      <c r="AG49" s="583" t="s">
        <v>3047</v>
      </c>
      <c r="AH49" s="583" t="s">
        <v>3048</v>
      </c>
      <c r="AI49" s="583" t="s">
        <v>2177</v>
      </c>
      <c r="AJ49" s="583" t="s">
        <v>2729</v>
      </c>
      <c r="AK49" s="583" t="s">
        <v>2177</v>
      </c>
      <c r="AL49" s="583" t="s">
        <v>2729</v>
      </c>
      <c r="AM49" s="583" t="s">
        <v>2177</v>
      </c>
      <c r="AN49" s="583" t="s">
        <v>2729</v>
      </c>
      <c r="AO49" s="583" t="s">
        <v>2177</v>
      </c>
      <c r="AP49" s="583" t="s">
        <v>2729</v>
      </c>
      <c r="AQ49" s="583" t="s">
        <v>2177</v>
      </c>
      <c r="AR49" s="583" t="s">
        <v>2729</v>
      </c>
      <c r="AS49" s="583" t="s">
        <v>2177</v>
      </c>
      <c r="AT49" s="583" t="s">
        <v>2686</v>
      </c>
      <c r="AU49" s="583" t="s">
        <v>2176</v>
      </c>
      <c r="AV49" s="583" t="s">
        <v>2175</v>
      </c>
      <c r="AW49" s="583" t="s">
        <v>2177</v>
      </c>
      <c r="AX49" s="583" t="s">
        <v>2175</v>
      </c>
      <c r="AY49" s="583" t="s">
        <v>2176</v>
      </c>
      <c r="AZ49" s="583" t="s">
        <v>2175</v>
      </c>
      <c r="BA49" s="74" t="s">
        <v>2176</v>
      </c>
      <c r="BB49" s="74" t="s">
        <v>2691</v>
      </c>
      <c r="BC49" s="74" t="s">
        <v>2176</v>
      </c>
      <c r="BD49" s="74" t="s">
        <v>2691</v>
      </c>
      <c r="BE49" s="74" t="s">
        <v>2176</v>
      </c>
      <c r="BF49" s="74" t="s">
        <v>2691</v>
      </c>
      <c r="BG49" s="74" t="s">
        <v>2215</v>
      </c>
      <c r="BH49" s="74" t="s">
        <v>2691</v>
      </c>
      <c r="BI49" s="74" t="s">
        <v>2748</v>
      </c>
      <c r="BJ49" s="74" t="s">
        <v>2172</v>
      </c>
      <c r="BK49" s="74" t="s">
        <v>2731</v>
      </c>
      <c r="BL49" s="74" t="s">
        <v>2753</v>
      </c>
      <c r="BM49" s="74" t="s">
        <v>2731</v>
      </c>
      <c r="BN49" s="74" t="s">
        <v>2753</v>
      </c>
      <c r="BO49" s="74" t="s">
        <v>2494</v>
      </c>
      <c r="BP49" s="74" t="s">
        <v>2753</v>
      </c>
      <c r="BQ49" s="74" t="s">
        <v>2756</v>
      </c>
      <c r="BR49" s="74" t="s">
        <v>2753</v>
      </c>
      <c r="BS49" s="74" t="s">
        <v>2757</v>
      </c>
      <c r="BT49" s="74" t="s">
        <v>2171</v>
      </c>
      <c r="BU49" s="74" t="s">
        <v>2173</v>
      </c>
      <c r="BV49" s="74" t="s">
        <v>2171</v>
      </c>
      <c r="BW49" s="74" t="s">
        <v>2173</v>
      </c>
      <c r="BX49" s="74" t="s">
        <v>2171</v>
      </c>
      <c r="BY49" s="74" t="s">
        <v>2173</v>
      </c>
      <c r="BZ49" s="74" t="s">
        <v>2171</v>
      </c>
      <c r="CA49" s="74" t="s">
        <v>2172</v>
      </c>
      <c r="CB49" s="74" t="s">
        <v>2171</v>
      </c>
      <c r="CC49" s="74" t="s">
        <v>2172</v>
      </c>
      <c r="CD49" s="74" t="s">
        <v>2730</v>
      </c>
      <c r="CE49" s="74" t="s">
        <v>2172</v>
      </c>
      <c r="CF49" s="74" t="s">
        <v>2730</v>
      </c>
      <c r="CG49" s="74" t="s">
        <v>2172</v>
      </c>
      <c r="CH49" s="74" t="s">
        <v>2730</v>
      </c>
      <c r="CI49" s="74" t="s">
        <v>2172</v>
      </c>
      <c r="CJ49" s="74" t="s">
        <v>2730</v>
      </c>
      <c r="CK49" s="74" t="s">
        <v>2170</v>
      </c>
      <c r="CL49" s="74" t="s">
        <v>2730</v>
      </c>
      <c r="CM49" s="74" t="s">
        <v>2750</v>
      </c>
      <c r="CN49" s="74" t="s">
        <v>2730</v>
      </c>
      <c r="CO49" s="74" t="s">
        <v>2750</v>
      </c>
      <c r="CP49" s="74" t="s">
        <v>2750</v>
      </c>
      <c r="CQ49" s="74" t="s">
        <v>3049</v>
      </c>
      <c r="CR49" s="74" t="s">
        <v>2750</v>
      </c>
      <c r="CS49" s="74" t="s">
        <v>3049</v>
      </c>
      <c r="CT49" s="74" t="s">
        <v>2750</v>
      </c>
      <c r="CU49" s="74" t="s">
        <v>3049</v>
      </c>
      <c r="CV49" s="74" t="s">
        <v>2750</v>
      </c>
      <c r="CW49" s="74" t="s">
        <v>3049</v>
      </c>
      <c r="CX49" s="74" t="s">
        <v>2750</v>
      </c>
      <c r="CY49" s="74" t="s">
        <v>2662</v>
      </c>
      <c r="CZ49" s="74" t="s">
        <v>2750</v>
      </c>
      <c r="DA49" s="74" t="s">
        <v>2662</v>
      </c>
      <c r="DB49" s="74" t="s">
        <v>2750</v>
      </c>
      <c r="DC49" s="74" t="s">
        <v>2816</v>
      </c>
      <c r="DD49" s="74" t="s">
        <v>2750</v>
      </c>
      <c r="DE49" s="74" t="s">
        <v>2816</v>
      </c>
      <c r="DF49" s="74" t="s">
        <v>2174</v>
      </c>
      <c r="DG49" s="74" t="s">
        <v>2816</v>
      </c>
      <c r="DH49" s="74" t="s">
        <v>2174</v>
      </c>
      <c r="DI49" s="74" t="s">
        <v>2658</v>
      </c>
      <c r="DJ49" s="74" t="s">
        <v>2174</v>
      </c>
      <c r="DK49" s="74" t="s">
        <v>2657</v>
      </c>
      <c r="DL49" s="74" t="s">
        <v>2174</v>
      </c>
      <c r="DM49" s="74" t="s">
        <v>2657</v>
      </c>
      <c r="DN49" s="74" t="s">
        <v>2174</v>
      </c>
      <c r="DO49" s="74" t="s">
        <v>2657</v>
      </c>
      <c r="DP49" s="74" t="s">
        <v>2174</v>
      </c>
      <c r="DQ49" s="74" t="s">
        <v>2657</v>
      </c>
      <c r="DR49" s="74" t="s">
        <v>2174</v>
      </c>
      <c r="DS49" s="74" t="s">
        <v>2657</v>
      </c>
      <c r="DT49" s="74" t="s">
        <v>2174</v>
      </c>
      <c r="DU49" s="74" t="s">
        <v>2657</v>
      </c>
      <c r="DV49" s="74" t="s">
        <v>2174</v>
      </c>
      <c r="DW49" s="74" t="s">
        <v>2658</v>
      </c>
      <c r="DX49" s="74" t="s">
        <v>2173</v>
      </c>
      <c r="DY49" s="74" t="s">
        <v>2658</v>
      </c>
      <c r="DZ49" s="74" t="s">
        <v>2173</v>
      </c>
      <c r="EA49" s="74" t="s">
        <v>2658</v>
      </c>
      <c r="EB49" s="74" t="s">
        <v>2173</v>
      </c>
      <c r="EC49" s="74" t="s">
        <v>2658</v>
      </c>
      <c r="ED49" s="74" t="s">
        <v>2173</v>
      </c>
      <c r="EE49" s="74" t="s">
        <v>2925</v>
      </c>
      <c r="EF49" s="74" t="s">
        <v>2176</v>
      </c>
      <c r="EG49" s="74" t="s">
        <v>2174</v>
      </c>
      <c r="EH49" s="74" t="s">
        <v>2176</v>
      </c>
      <c r="EI49" s="74" t="s">
        <v>2174</v>
      </c>
      <c r="EJ49" s="74" t="s">
        <v>2176</v>
      </c>
      <c r="EK49" s="74" t="s">
        <v>2174</v>
      </c>
      <c r="EL49" s="74" t="s">
        <v>2176</v>
      </c>
      <c r="EM49" s="74" t="s">
        <v>2174</v>
      </c>
      <c r="EN49" s="74" t="s">
        <v>2176</v>
      </c>
      <c r="EO49" s="74" t="s">
        <v>2174</v>
      </c>
      <c r="EP49" s="74" t="s">
        <v>2176</v>
      </c>
      <c r="EQ49" s="74" t="s">
        <v>2174</v>
      </c>
      <c r="ER49" s="74" t="s">
        <v>2176</v>
      </c>
      <c r="ES49" s="74" t="s">
        <v>2174</v>
      </c>
      <c r="ET49" s="74" t="s">
        <v>2176</v>
      </c>
      <c r="EU49" s="74" t="s">
        <v>2174</v>
      </c>
      <c r="EV49" s="74" t="s">
        <v>2176</v>
      </c>
      <c r="EW49" s="74" t="s">
        <v>2174</v>
      </c>
      <c r="EX49" s="74" t="s">
        <v>2176</v>
      </c>
      <c r="EY49" s="74" t="s">
        <v>2174</v>
      </c>
      <c r="EZ49" s="74" t="s">
        <v>2176</v>
      </c>
      <c r="FA49" s="74" t="s">
        <v>2174</v>
      </c>
      <c r="FB49" s="74" t="s">
        <v>2176</v>
      </c>
      <c r="FC49" s="74" t="s">
        <v>2174</v>
      </c>
      <c r="FD49" s="74" t="s">
        <v>2176</v>
      </c>
      <c r="FE49" s="74" t="s">
        <v>2174</v>
      </c>
      <c r="FF49" s="74" t="s">
        <v>2176</v>
      </c>
      <c r="FG49" s="74" t="s">
        <v>2174</v>
      </c>
      <c r="FH49" s="74" t="s">
        <v>2176</v>
      </c>
      <c r="FI49" s="74" t="s">
        <v>2174</v>
      </c>
      <c r="FJ49" s="74" t="s">
        <v>2176</v>
      </c>
      <c r="FK49" s="74" t="s">
        <v>2173</v>
      </c>
      <c r="FL49" s="74" t="s">
        <v>2176</v>
      </c>
      <c r="FM49" s="74" t="s">
        <v>2173</v>
      </c>
      <c r="FN49" s="74" t="s">
        <v>2176</v>
      </c>
      <c r="FO49" s="74" t="s">
        <v>2173</v>
      </c>
      <c r="FP49" s="74" t="s">
        <v>2176</v>
      </c>
      <c r="FQ49" s="74" t="s">
        <v>2173</v>
      </c>
      <c r="FR49" s="74" t="s">
        <v>2176</v>
      </c>
      <c r="FS49" s="74" t="s">
        <v>2173</v>
      </c>
      <c r="FT49" s="74" t="s">
        <v>2176</v>
      </c>
      <c r="FU49" s="74" t="s">
        <v>2173</v>
      </c>
      <c r="FV49" s="74" t="s">
        <v>2176</v>
      </c>
      <c r="FW49" s="74" t="s">
        <v>2173</v>
      </c>
      <c r="FX49" s="74" t="s">
        <v>2176</v>
      </c>
      <c r="FY49" s="74" t="s">
        <v>2173</v>
      </c>
      <c r="FZ49" s="74" t="s">
        <v>2176</v>
      </c>
      <c r="GA49" s="74" t="s">
        <v>2173</v>
      </c>
      <c r="GB49" s="74" t="s">
        <v>2176</v>
      </c>
      <c r="GC49" s="74" t="s">
        <v>2173</v>
      </c>
      <c r="GD49" s="74" t="s">
        <v>2176</v>
      </c>
      <c r="GE49" s="74" t="s">
        <v>2173</v>
      </c>
      <c r="GF49" s="74" t="s">
        <v>2176</v>
      </c>
      <c r="GG49" s="74" t="s">
        <v>2173</v>
      </c>
      <c r="GH49" s="74" t="s">
        <v>2176</v>
      </c>
      <c r="GI49" s="74" t="s">
        <v>2173</v>
      </c>
      <c r="GJ49" s="74" t="s">
        <v>2176</v>
      </c>
      <c r="GK49" s="74" t="s">
        <v>2173</v>
      </c>
      <c r="GL49" s="74" t="s">
        <v>2176</v>
      </c>
      <c r="GM49" s="74" t="s">
        <v>2173</v>
      </c>
      <c r="GN49" s="74" t="s">
        <v>2176</v>
      </c>
      <c r="GO49" s="74" t="s">
        <v>2664</v>
      </c>
      <c r="GP49" s="74" t="s">
        <v>2681</v>
      </c>
      <c r="GQ49" s="74" t="s">
        <v>2664</v>
      </c>
      <c r="GR49" s="74" t="s">
        <v>2681</v>
      </c>
      <c r="GS49" s="74" t="s">
        <v>2664</v>
      </c>
      <c r="GT49" s="74" t="s">
        <v>2681</v>
      </c>
      <c r="GU49" s="74" t="s">
        <v>2664</v>
      </c>
      <c r="GV49" s="74" t="s">
        <v>2681</v>
      </c>
      <c r="GW49" s="74" t="s">
        <v>2664</v>
      </c>
      <c r="GX49" s="74" t="s">
        <v>2681</v>
      </c>
      <c r="GY49" s="74" t="s">
        <v>2664</v>
      </c>
      <c r="GZ49" s="74" t="s">
        <v>2681</v>
      </c>
      <c r="HA49" s="74" t="s">
        <v>2664</v>
      </c>
      <c r="HB49" s="74" t="s">
        <v>2681</v>
      </c>
      <c r="HC49" s="74" t="s">
        <v>2681</v>
      </c>
      <c r="HD49" s="74" t="s">
        <v>2218</v>
      </c>
      <c r="HE49" s="74" t="s">
        <v>2681</v>
      </c>
      <c r="HF49" s="74" t="s">
        <v>2218</v>
      </c>
      <c r="HG49" s="74" t="s">
        <v>2681</v>
      </c>
      <c r="HH49" s="74" t="s">
        <v>2218</v>
      </c>
      <c r="HI49" s="74" t="s">
        <v>2681</v>
      </c>
      <c r="HJ49" s="74" t="s">
        <v>2218</v>
      </c>
      <c r="HK49" s="74" t="s">
        <v>2681</v>
      </c>
      <c r="HL49" s="74" t="s">
        <v>2218</v>
      </c>
      <c r="HM49" s="74" t="s">
        <v>2681</v>
      </c>
      <c r="HN49" s="74" t="s">
        <v>2218</v>
      </c>
      <c r="HO49" s="74" t="s">
        <v>2218</v>
      </c>
      <c r="HP49" s="74" t="s">
        <v>2141</v>
      </c>
      <c r="HQ49" s="74" t="s">
        <v>2218</v>
      </c>
      <c r="HR49" s="74" t="s">
        <v>2141</v>
      </c>
      <c r="HS49" s="74" t="s">
        <v>2218</v>
      </c>
      <c r="HT49" s="74" t="s">
        <v>2141</v>
      </c>
      <c r="HU49" s="74" t="s">
        <v>2218</v>
      </c>
      <c r="HV49" s="74" t="s">
        <v>2141</v>
      </c>
      <c r="HW49" s="74" t="s">
        <v>2135</v>
      </c>
      <c r="HX49" s="74" t="s">
        <v>2141</v>
      </c>
      <c r="HY49" s="74" t="s">
        <v>2135</v>
      </c>
      <c r="HZ49" s="74" t="s">
        <v>2141</v>
      </c>
      <c r="IA49" s="74" t="s">
        <v>2135</v>
      </c>
      <c r="IB49" s="74" t="s">
        <v>2141</v>
      </c>
      <c r="IC49" s="74" t="s">
        <v>2141</v>
      </c>
      <c r="ID49" s="74" t="s">
        <v>2141</v>
      </c>
      <c r="IE49" s="74" t="s">
        <v>2141</v>
      </c>
      <c r="IF49" s="74" t="s">
        <v>2141</v>
      </c>
      <c r="IG49" s="74" t="s">
        <v>2141</v>
      </c>
      <c r="IH49" s="74" t="s">
        <v>2141</v>
      </c>
      <c r="II49" s="74" t="s">
        <v>2141</v>
      </c>
      <c r="IJ49" s="74" t="s">
        <v>2141</v>
      </c>
      <c r="IK49" s="74" t="s">
        <v>2141</v>
      </c>
      <c r="IL49" s="74" t="s">
        <v>2141</v>
      </c>
      <c r="IM49" s="74" t="s">
        <v>2178</v>
      </c>
      <c r="IN49" s="74" t="s">
        <v>2178</v>
      </c>
      <c r="IO49" s="74" t="s">
        <v>2178</v>
      </c>
      <c r="IP49" s="74" t="s">
        <v>2178</v>
      </c>
      <c r="IQ49" s="74" t="s">
        <v>2178</v>
      </c>
      <c r="IR49" s="74" t="s">
        <v>2178</v>
      </c>
      <c r="IS49" s="74" t="s">
        <v>2178</v>
      </c>
      <c r="IT49" s="74" t="s">
        <v>2178</v>
      </c>
      <c r="IU49" s="74" t="s">
        <v>2157</v>
      </c>
      <c r="IV49" s="74" t="s">
        <v>2178</v>
      </c>
      <c r="IW49" s="595" t="s">
        <v>2157</v>
      </c>
      <c r="IX49" s="595" t="s">
        <v>2178</v>
      </c>
    </row>
    <row r="50" customHeight="1" spans="257:258">
      <c r="IW50" s="596"/>
      <c r="IX50" s="597"/>
    </row>
    <row r="51" customHeight="1" spans="257:258">
      <c r="IW51" s="596"/>
      <c r="IX51" s="596"/>
    </row>
    <row r="52" customHeight="1" spans="257:258">
      <c r="IW52" s="596"/>
      <c r="IX52" s="596"/>
    </row>
    <row r="53" customHeight="1" spans="257:258">
      <c r="IW53" s="596"/>
      <c r="IX53" s="596"/>
    </row>
    <row r="54" customHeight="1" spans="257:258">
      <c r="IW54" s="598"/>
      <c r="IX54" s="598"/>
    </row>
    <row r="55" customHeight="1" spans="257:258">
      <c r="IW55" s="598"/>
      <c r="IX55" s="598"/>
    </row>
    <row r="56" customHeight="1" spans="257:258">
      <c r="IW56" s="598"/>
      <c r="IX56" s="598"/>
    </row>
    <row r="57" customHeight="1" spans="257:258">
      <c r="IW57" s="598"/>
      <c r="IX57" s="598"/>
    </row>
    <row r="58" customHeight="1" spans="257:258">
      <c r="IW58" s="598"/>
      <c r="IX58" s="598"/>
    </row>
    <row r="59" customHeight="1" spans="257:258">
      <c r="IW59" s="598"/>
      <c r="IX59" s="598"/>
    </row>
    <row r="60" customHeight="1" spans="257:258">
      <c r="IW60" s="598"/>
      <c r="IX60" s="598"/>
    </row>
    <row r="61" customHeight="1" spans="257:258">
      <c r="IW61" s="598"/>
      <c r="IX61" s="598"/>
    </row>
    <row r="62" customHeight="1" spans="257:258">
      <c r="IW62" s="598"/>
      <c r="IX62" s="598"/>
    </row>
    <row r="63" customHeight="1" spans="257:258">
      <c r="IW63" s="598"/>
      <c r="IX63" s="598"/>
    </row>
    <row r="64" customHeight="1" spans="257:258">
      <c r="IW64" s="598"/>
      <c r="IX64" s="598"/>
    </row>
    <row r="65" customHeight="1" spans="257:258">
      <c r="IW65" s="598"/>
      <c r="IX65" s="598"/>
    </row>
    <row r="66" customHeight="1" spans="257:258">
      <c r="IW66" s="598"/>
      <c r="IX66" s="598"/>
    </row>
    <row r="67" customHeight="1" spans="257:258">
      <c r="IW67" s="598"/>
      <c r="IX67" s="598"/>
    </row>
    <row r="68" customHeight="1" spans="257:258">
      <c r="IW68" s="598"/>
      <c r="IX68" s="598"/>
    </row>
    <row r="69" customHeight="1" spans="257:258">
      <c r="IW69" s="598"/>
      <c r="IX69" s="598"/>
    </row>
    <row r="70" customHeight="1" spans="257:258">
      <c r="IW70" s="598"/>
      <c r="IX70" s="598"/>
    </row>
    <row r="71" customHeight="1" spans="257:258">
      <c r="IW71" s="598"/>
      <c r="IX71" s="598"/>
    </row>
    <row r="72" customHeight="1" spans="257:258">
      <c r="IW72" s="598"/>
      <c r="IX72" s="598"/>
    </row>
    <row r="73" customHeight="1" spans="257:258">
      <c r="IW73" s="598"/>
      <c r="IX73" s="598"/>
    </row>
    <row r="74" customHeight="1" spans="257:258">
      <c r="IW74" s="598"/>
      <c r="IX74" s="598"/>
    </row>
    <row r="75" customHeight="1" spans="257:258">
      <c r="IW75" s="598"/>
      <c r="IX75" s="598"/>
    </row>
    <row r="76" customHeight="1" spans="257:258">
      <c r="IW76" s="598"/>
      <c r="IX76" s="598"/>
    </row>
    <row r="77" customHeight="1" spans="257:258">
      <c r="IW77" s="598"/>
      <c r="IX77" s="598"/>
    </row>
    <row r="78" customHeight="1" spans="257:258">
      <c r="IW78" s="598"/>
      <c r="IX78" s="598"/>
    </row>
    <row r="79" customHeight="1" spans="257:258">
      <c r="IW79" s="598"/>
      <c r="IX79" s="598"/>
    </row>
    <row r="80" customHeight="1" spans="257:258">
      <c r="IW80" s="598"/>
      <c r="IX80" s="598"/>
    </row>
    <row r="81" customHeight="1" spans="257:258">
      <c r="IW81" s="598"/>
      <c r="IX81" s="598"/>
    </row>
    <row r="82" customHeight="1" spans="257:258">
      <c r="IW82" s="598"/>
      <c r="IX82" s="598"/>
    </row>
    <row r="83" customHeight="1" spans="257:258">
      <c r="IW83" s="598"/>
      <c r="IX83" s="598"/>
    </row>
    <row r="84" customHeight="1" spans="257:258">
      <c r="IW84" s="598"/>
      <c r="IX84" s="598"/>
    </row>
    <row r="85" customHeight="1" spans="257:258">
      <c r="IW85" s="598"/>
      <c r="IX85" s="598"/>
    </row>
    <row r="86" customHeight="1" spans="257:258">
      <c r="IW86" s="598"/>
      <c r="IX86" s="598"/>
    </row>
    <row r="87" customHeight="1" spans="257:258">
      <c r="IW87" s="598"/>
      <c r="IX87" s="598"/>
    </row>
    <row r="88" customHeight="1" spans="257:258">
      <c r="IW88" s="598"/>
      <c r="IX88" s="598"/>
    </row>
    <row r="89" customHeight="1" spans="257:258">
      <c r="IW89" s="598"/>
      <c r="IX89" s="598"/>
    </row>
    <row r="90" customHeight="1" spans="257:258">
      <c r="IW90" s="598"/>
      <c r="IX90" s="598"/>
    </row>
    <row r="91" customHeight="1" spans="257:258">
      <c r="IW91" s="598"/>
      <c r="IX91" s="598"/>
    </row>
    <row r="92" customHeight="1" spans="257:258">
      <c r="IW92" s="598"/>
      <c r="IX92" s="598"/>
    </row>
    <row r="93" customHeight="1" spans="257:258">
      <c r="IW93" s="598"/>
      <c r="IX93" s="598"/>
    </row>
    <row r="94" customHeight="1" spans="257:258">
      <c r="IW94" s="598"/>
      <c r="IX94" s="598"/>
    </row>
    <row r="95" customHeight="1" spans="257:258">
      <c r="IW95" s="598"/>
      <c r="IX95" s="598"/>
    </row>
    <row r="96" customHeight="1" spans="257:258">
      <c r="IW96" s="598"/>
      <c r="IX96" s="598"/>
    </row>
    <row r="97" customHeight="1" spans="257:258">
      <c r="IW97" s="598"/>
      <c r="IX97" s="598"/>
    </row>
    <row r="98" customHeight="1" spans="257:258">
      <c r="IW98" s="598"/>
      <c r="IX98" s="598"/>
    </row>
    <row r="99" customHeight="1" spans="257:258">
      <c r="IW99" s="598"/>
      <c r="IX99" s="598"/>
    </row>
    <row r="100" customHeight="1" spans="257:258">
      <c r="IW100" s="598"/>
      <c r="IX100" s="598"/>
    </row>
    <row r="101" customHeight="1" spans="257:258">
      <c r="IW101" s="598"/>
      <c r="IX101" s="598"/>
    </row>
    <row r="102" customHeight="1" spans="257:258">
      <c r="IW102" s="598"/>
      <c r="IX102" s="598"/>
    </row>
    <row r="103" customHeight="1" spans="257:258">
      <c r="IW103" s="598"/>
      <c r="IX103" s="598"/>
    </row>
    <row r="104" customHeight="1" spans="257:258">
      <c r="IW104" s="598"/>
      <c r="IX104" s="598"/>
    </row>
    <row r="105" customHeight="1" spans="257:258">
      <c r="IW105" s="598"/>
      <c r="IX105" s="598"/>
    </row>
    <row r="106" customHeight="1" spans="257:258">
      <c r="IW106" s="598"/>
      <c r="IX106" s="598"/>
    </row>
    <row r="107" customHeight="1" spans="257:258">
      <c r="IW107" s="598"/>
      <c r="IX107" s="598"/>
    </row>
    <row r="108" customHeight="1" spans="257:258">
      <c r="IW108" s="598"/>
      <c r="IX108" s="598"/>
    </row>
    <row r="109" customHeight="1" spans="257:258">
      <c r="IW109" s="598"/>
      <c r="IX109" s="598"/>
    </row>
    <row r="110" customHeight="1" spans="257:258">
      <c r="IW110" s="598"/>
      <c r="IX110" s="598"/>
    </row>
    <row r="111" customHeight="1" spans="257:258">
      <c r="IW111" s="598"/>
      <c r="IX111" s="598"/>
    </row>
    <row r="112" customHeight="1" spans="257:258">
      <c r="IW112" s="598"/>
      <c r="IX112" s="598"/>
    </row>
    <row r="113" customHeight="1" spans="257:258">
      <c r="IW113" s="598"/>
      <c r="IX113" s="598"/>
    </row>
    <row r="114" customHeight="1" spans="257:258">
      <c r="IW114" s="598"/>
      <c r="IX114" s="598"/>
    </row>
    <row r="115" customHeight="1" spans="257:258">
      <c r="IW115" s="598"/>
      <c r="IX115" s="598"/>
    </row>
    <row r="116" customHeight="1" spans="257:258">
      <c r="IW116" s="598"/>
      <c r="IX116" s="598"/>
    </row>
    <row r="117" customHeight="1" spans="257:258">
      <c r="IW117" s="598"/>
      <c r="IX117" s="598"/>
    </row>
    <row r="118" customHeight="1" spans="257:258">
      <c r="IW118" s="598"/>
      <c r="IX118" s="598"/>
    </row>
    <row r="119" customHeight="1" spans="257:258">
      <c r="IW119" s="598"/>
      <c r="IX119" s="598"/>
    </row>
    <row r="120" customHeight="1" spans="257:258">
      <c r="IW120" s="598"/>
      <c r="IX120" s="598"/>
    </row>
    <row r="121" customHeight="1" spans="257:258">
      <c r="IW121" s="598"/>
      <c r="IX121" s="598"/>
    </row>
    <row r="122" customHeight="1" spans="257:258">
      <c r="IW122" s="598"/>
      <c r="IX122" s="598"/>
    </row>
    <row r="123" customHeight="1" spans="257:258">
      <c r="IW123" s="599"/>
      <c r="IX123" s="599"/>
    </row>
    <row r="124" customHeight="1" spans="257:258">
      <c r="IW124" s="599"/>
      <c r="IX124" s="599"/>
    </row>
    <row r="125" customHeight="1" spans="257:258">
      <c r="IW125" s="599"/>
      <c r="IX125" s="599"/>
    </row>
    <row r="126" customHeight="1" spans="257:258">
      <c r="IW126" s="599"/>
      <c r="IX126" s="599"/>
    </row>
    <row r="127" customHeight="1" spans="257:258">
      <c r="IW127" s="599"/>
      <c r="IX127" s="599"/>
    </row>
    <row r="128" customHeight="1" spans="257:258">
      <c r="IW128" s="599"/>
      <c r="IX128" s="599"/>
    </row>
    <row r="129" customHeight="1" spans="257:258">
      <c r="IW129" s="599"/>
      <c r="IX129" s="599"/>
    </row>
    <row r="130" customHeight="1" spans="257:258">
      <c r="IW130" s="599"/>
      <c r="IX130" s="599"/>
    </row>
    <row r="131" customHeight="1" spans="257:258">
      <c r="IW131" s="599"/>
      <c r="IX131" s="599"/>
    </row>
    <row r="132" customHeight="1" spans="257:258">
      <c r="IW132" s="599"/>
      <c r="IX132" s="599"/>
    </row>
    <row r="133" customHeight="1" spans="257:258">
      <c r="IW133" s="599"/>
      <c r="IX133" s="599"/>
    </row>
    <row r="134" customHeight="1" spans="257:258">
      <c r="IW134" s="599"/>
      <c r="IX134" s="599"/>
    </row>
    <row r="135" customHeight="1" spans="257:258">
      <c r="IW135" s="599"/>
      <c r="IX135" s="599"/>
    </row>
    <row r="136" customHeight="1" spans="257:258">
      <c r="IW136" s="599"/>
      <c r="IX136" s="599"/>
    </row>
    <row r="137" customHeight="1" spans="257:258">
      <c r="IW137" s="599"/>
      <c r="IX137" s="599"/>
    </row>
    <row r="138" customHeight="1" spans="257:258">
      <c r="IW138" s="599"/>
      <c r="IX138" s="599"/>
    </row>
    <row r="139" customHeight="1" spans="257:258">
      <c r="IW139" s="599"/>
      <c r="IX139" s="599"/>
    </row>
    <row r="140" customHeight="1" spans="257:258">
      <c r="IW140" s="599"/>
      <c r="IX140" s="599"/>
    </row>
    <row r="141" customHeight="1" spans="257:258">
      <c r="IW141" s="599"/>
      <c r="IX141" s="599"/>
    </row>
    <row r="142" customHeight="1" spans="257:258">
      <c r="IW142" s="599"/>
      <c r="IX142" s="599"/>
    </row>
    <row r="143" customHeight="1" spans="257:258">
      <c r="IW143" s="599"/>
      <c r="IX143" s="599"/>
    </row>
    <row r="144" customHeight="1" spans="257:258">
      <c r="IW144" s="599"/>
      <c r="IX144" s="599"/>
    </row>
    <row r="145" customHeight="1" spans="257:258">
      <c r="IW145" s="599"/>
      <c r="IX145" s="599"/>
    </row>
    <row r="146" customHeight="1" spans="257:258">
      <c r="IW146" s="599"/>
      <c r="IX146" s="599"/>
    </row>
    <row r="147" customHeight="1" spans="257:258">
      <c r="IW147" s="599"/>
      <c r="IX147" s="599"/>
    </row>
    <row r="148" customHeight="1" spans="257:258">
      <c r="IW148" s="599"/>
      <c r="IX148" s="599"/>
    </row>
    <row r="149" customHeight="1" spans="257:258">
      <c r="IW149" s="599"/>
      <c r="IX149" s="599"/>
    </row>
    <row r="150" customHeight="1" spans="257:258">
      <c r="IW150" s="599"/>
      <c r="IX150" s="599"/>
    </row>
    <row r="151" customHeight="1" spans="257:258">
      <c r="IW151" s="599"/>
      <c r="IX151" s="599"/>
    </row>
    <row r="152" customHeight="1" spans="257:258">
      <c r="IW152" s="599"/>
      <c r="IX152" s="599"/>
    </row>
    <row r="153" customHeight="1" spans="257:258">
      <c r="IW153" s="599"/>
      <c r="IX153" s="599"/>
    </row>
    <row r="154" customHeight="1" spans="257:258">
      <c r="IW154" s="599"/>
      <c r="IX154" s="599"/>
    </row>
    <row r="155" customHeight="1" spans="257:258">
      <c r="IW155" s="599"/>
      <c r="IX155" s="599"/>
    </row>
    <row r="156" customHeight="1" spans="257:258">
      <c r="IW156" s="599"/>
      <c r="IX156" s="599"/>
    </row>
    <row r="157" customHeight="1" spans="257:258">
      <c r="IW157" s="599"/>
      <c r="IX157" s="599"/>
    </row>
    <row r="158" customHeight="1" spans="257:258">
      <c r="IW158" s="599"/>
      <c r="IX158" s="599"/>
    </row>
    <row r="159" customHeight="1" spans="257:258">
      <c r="IW159" s="599"/>
      <c r="IX159" s="599"/>
    </row>
    <row r="160" customHeight="1" spans="257:258">
      <c r="IW160" s="599"/>
      <c r="IX160" s="599"/>
    </row>
    <row r="161" customHeight="1" spans="257:258">
      <c r="IW161" s="599"/>
      <c r="IX161" s="599"/>
    </row>
    <row r="162" customHeight="1" spans="257:258">
      <c r="IW162" s="599"/>
      <c r="IX162" s="599"/>
    </row>
    <row r="163" customHeight="1" spans="257:258">
      <c r="IW163" s="599"/>
      <c r="IX163" s="599"/>
    </row>
    <row r="164" customHeight="1" spans="257:258">
      <c r="IW164" s="599"/>
      <c r="IX164" s="599"/>
    </row>
    <row r="165" customHeight="1" spans="257:258">
      <c r="IW165" s="599"/>
      <c r="IX165" s="599"/>
    </row>
    <row r="166" customHeight="1" spans="257:258">
      <c r="IW166" s="599"/>
      <c r="IX166" s="599"/>
    </row>
    <row r="167" customHeight="1" spans="257:258">
      <c r="IW167" s="599"/>
      <c r="IX167" s="599"/>
    </row>
    <row r="168" customHeight="1" spans="257:258">
      <c r="IW168" s="599"/>
      <c r="IX168" s="599"/>
    </row>
    <row r="169" customHeight="1" spans="257:258">
      <c r="IW169" s="599"/>
      <c r="IX169" s="599"/>
    </row>
    <row r="170" customHeight="1" spans="257:258">
      <c r="IW170" s="599"/>
      <c r="IX170" s="599"/>
    </row>
    <row r="171" customHeight="1" spans="257:258">
      <c r="IW171" s="599"/>
      <c r="IX171" s="599"/>
    </row>
    <row r="172" customHeight="1" spans="257:258">
      <c r="IW172" s="599"/>
      <c r="IX172" s="599"/>
    </row>
    <row r="173" customHeight="1" spans="257:258">
      <c r="IW173" s="599"/>
      <c r="IX173" s="599"/>
    </row>
    <row r="174" customHeight="1" spans="257:258">
      <c r="IW174" s="599"/>
      <c r="IX174" s="599"/>
    </row>
    <row r="175" customHeight="1" spans="257:258">
      <c r="IW175" s="599"/>
      <c r="IX175" s="599"/>
    </row>
    <row r="176" customHeight="1" spans="257:258">
      <c r="IW176" s="599"/>
      <c r="IX176" s="599"/>
    </row>
    <row r="177" customHeight="1" spans="257:258">
      <c r="IW177" s="599"/>
      <c r="IX177" s="599"/>
    </row>
    <row r="178" customHeight="1" spans="257:258">
      <c r="IW178" s="599"/>
      <c r="IX178" s="599"/>
    </row>
    <row r="179" customHeight="1" spans="257:258">
      <c r="IW179" s="599"/>
      <c r="IX179" s="599"/>
    </row>
    <row r="180" customHeight="1" spans="257:258">
      <c r="IW180" s="599"/>
      <c r="IX180" s="599"/>
    </row>
    <row r="181" customHeight="1" spans="257:258">
      <c r="IW181" s="599"/>
      <c r="IX181" s="599"/>
    </row>
    <row r="182" customHeight="1" spans="257:258">
      <c r="IW182" s="599"/>
      <c r="IX182" s="599"/>
    </row>
    <row r="183" customHeight="1" spans="257:258">
      <c r="IW183" s="599"/>
      <c r="IX183" s="599"/>
    </row>
    <row r="184" customHeight="1" spans="257:258">
      <c r="IW184" s="599"/>
      <c r="IX184" s="599"/>
    </row>
    <row r="185" customHeight="1" spans="257:258">
      <c r="IW185" s="599"/>
      <c r="IX185" s="599"/>
    </row>
    <row r="186" customHeight="1" spans="257:258">
      <c r="IW186" s="599"/>
      <c r="IX186" s="599"/>
    </row>
    <row r="187" customHeight="1" spans="257:258">
      <c r="IW187" s="599"/>
      <c r="IX187" s="599"/>
    </row>
    <row r="188" customHeight="1" spans="257:258">
      <c r="IW188" s="599"/>
      <c r="IX188" s="599"/>
    </row>
    <row r="189" customHeight="1" spans="257:258">
      <c r="IW189" s="599"/>
      <c r="IX189" s="599"/>
    </row>
    <row r="190" customHeight="1" spans="257:258">
      <c r="IW190" s="599"/>
      <c r="IX190" s="599"/>
    </row>
    <row r="191" customHeight="1" spans="257:258">
      <c r="IW191" s="599"/>
      <c r="IX191" s="599"/>
    </row>
    <row r="192" customHeight="1" spans="257:258">
      <c r="IW192" s="599"/>
      <c r="IX192" s="599"/>
    </row>
    <row r="193" customHeight="1" spans="257:258">
      <c r="IW193" s="599"/>
      <c r="IX193" s="599"/>
    </row>
    <row r="194" customHeight="1" spans="257:258">
      <c r="IW194" s="599"/>
      <c r="IX194" s="599"/>
    </row>
    <row r="195" customHeight="1" spans="257:258">
      <c r="IW195" s="599"/>
      <c r="IX195" s="599"/>
    </row>
    <row r="196" customHeight="1" spans="257:258">
      <c r="IW196" s="599"/>
      <c r="IX196" s="599"/>
    </row>
    <row r="197" customHeight="1" spans="257:258">
      <c r="IW197" s="599"/>
      <c r="IX197" s="599"/>
    </row>
    <row r="198" customHeight="1" spans="257:258">
      <c r="IW198" s="599"/>
      <c r="IX198" s="599"/>
    </row>
    <row r="199" customHeight="1" spans="257:258">
      <c r="IW199" s="599"/>
      <c r="IX199" s="599"/>
    </row>
    <row r="200" customHeight="1" spans="257:258">
      <c r="IW200" s="599"/>
      <c r="IX200" s="599"/>
    </row>
    <row r="201" customHeight="1" spans="257:258">
      <c r="IW201" s="599"/>
      <c r="IX201" s="599"/>
    </row>
    <row r="202" customHeight="1" spans="257:258">
      <c r="IW202" s="599"/>
      <c r="IX202" s="599"/>
    </row>
    <row r="203" customHeight="1" spans="257:258">
      <c r="IW203" s="599"/>
      <c r="IX203" s="599"/>
    </row>
    <row r="204" customHeight="1" spans="257:258">
      <c r="IW204" s="599"/>
      <c r="IX204" s="599"/>
    </row>
    <row r="205" customHeight="1" spans="257:258">
      <c r="IW205" s="599"/>
      <c r="IX205" s="599"/>
    </row>
    <row r="206" customHeight="1" spans="257:258">
      <c r="IW206" s="599"/>
      <c r="IX206" s="599"/>
    </row>
    <row r="207" customHeight="1" spans="257:258">
      <c r="IW207" s="599"/>
      <c r="IX207" s="599"/>
    </row>
    <row r="208" customHeight="1" spans="257:258">
      <c r="IW208" s="599"/>
      <c r="IX208" s="599"/>
    </row>
    <row r="209" customHeight="1" spans="257:258">
      <c r="IW209" s="599"/>
      <c r="IX209" s="599"/>
    </row>
    <row r="210" customHeight="1" spans="257:258">
      <c r="IW210" s="599"/>
      <c r="IX210" s="599"/>
    </row>
    <row r="211" customHeight="1" spans="257:258">
      <c r="IW211" s="599"/>
      <c r="IX211" s="599"/>
    </row>
    <row r="212" customHeight="1" spans="257:258">
      <c r="IW212" s="599"/>
      <c r="IX212" s="599"/>
    </row>
    <row r="213" customHeight="1" spans="257:258">
      <c r="IW213" s="599"/>
      <c r="IX213" s="599"/>
    </row>
    <row r="214" customHeight="1" spans="257:258">
      <c r="IW214" s="599"/>
      <c r="IX214" s="599"/>
    </row>
    <row r="215" customHeight="1" spans="257:258">
      <c r="IW215" s="599"/>
      <c r="IX215" s="599"/>
    </row>
    <row r="216" customHeight="1" spans="257:258">
      <c r="IW216" s="599"/>
      <c r="IX216" s="599"/>
    </row>
    <row r="217" customHeight="1" spans="257:258">
      <c r="IW217" s="599"/>
      <c r="IX217" s="599"/>
    </row>
    <row r="218" customHeight="1" spans="257:258">
      <c r="IW218" s="599"/>
      <c r="IX218" s="599"/>
    </row>
    <row r="219" customHeight="1" spans="257:258">
      <c r="IW219" s="599"/>
      <c r="IX219" s="599"/>
    </row>
    <row r="220" customHeight="1" spans="257:258">
      <c r="IW220" s="599"/>
      <c r="IX220" s="599"/>
    </row>
    <row r="221" customHeight="1" spans="257:258">
      <c r="IW221" s="599"/>
      <c r="IX221" s="599"/>
    </row>
    <row r="222" customHeight="1" spans="257:258">
      <c r="IW222" s="599"/>
      <c r="IX222" s="599"/>
    </row>
    <row r="223" customHeight="1" spans="257:258">
      <c r="IW223" s="599"/>
      <c r="IX223" s="599"/>
    </row>
    <row r="224" customHeight="1" spans="257:258">
      <c r="IW224" s="599"/>
      <c r="IX224" s="599"/>
    </row>
    <row r="225" customHeight="1" spans="257:258">
      <c r="IW225" s="599"/>
      <c r="IX225" s="599"/>
    </row>
    <row r="226" customHeight="1" spans="257:258">
      <c r="IW226" s="599"/>
      <c r="IX226" s="599"/>
    </row>
    <row r="227" customHeight="1" spans="257:258">
      <c r="IW227" s="599"/>
      <c r="IX227" s="599"/>
    </row>
    <row r="228" customHeight="1" spans="257:258">
      <c r="IW228" s="599"/>
      <c r="IX228" s="599"/>
    </row>
    <row r="229" customHeight="1" spans="257:258">
      <c r="IW229" s="599"/>
      <c r="IX229" s="599"/>
    </row>
    <row r="230" customHeight="1" spans="257:258">
      <c r="IW230" s="599"/>
      <c r="IX230" s="599"/>
    </row>
    <row r="231" customHeight="1" spans="257:258">
      <c r="IW231" s="599"/>
      <c r="IX231" s="599"/>
    </row>
    <row r="232" customHeight="1" spans="257:258">
      <c r="IW232" s="599"/>
      <c r="IX232" s="599"/>
    </row>
    <row r="233" customHeight="1" spans="257:258">
      <c r="IW233" s="599"/>
      <c r="IX233" s="599"/>
    </row>
    <row r="234" customHeight="1" spans="257:258">
      <c r="IW234" s="599"/>
      <c r="IX234" s="599"/>
    </row>
    <row r="235" customHeight="1" spans="257:258">
      <c r="IW235" s="599"/>
      <c r="IX235" s="599"/>
    </row>
    <row r="236" customHeight="1" spans="257:258">
      <c r="IW236" s="599"/>
      <c r="IX236" s="599"/>
    </row>
    <row r="237" customHeight="1" spans="257:258">
      <c r="IW237" s="599"/>
      <c r="IX237" s="599"/>
    </row>
    <row r="238" customHeight="1" spans="257:258">
      <c r="IW238" s="599"/>
      <c r="IX238" s="599"/>
    </row>
    <row r="239" customHeight="1" spans="257:258">
      <c r="IW239" s="599"/>
      <c r="IX239" s="599"/>
    </row>
    <row r="240" customHeight="1" spans="257:258">
      <c r="IW240" s="599"/>
      <c r="IX240" s="599"/>
    </row>
    <row r="241" customHeight="1" spans="257:258">
      <c r="IW241" s="599"/>
      <c r="IX241" s="599"/>
    </row>
    <row r="242" customHeight="1" spans="257:258">
      <c r="IW242" s="599"/>
      <c r="IX242" s="599"/>
    </row>
    <row r="243" customHeight="1" spans="257:258">
      <c r="IW243" s="599"/>
      <c r="IX243" s="599"/>
    </row>
    <row r="244" customHeight="1" spans="257:258">
      <c r="IW244" s="599"/>
      <c r="IX244" s="599"/>
    </row>
    <row r="245" customHeight="1" spans="257:258">
      <c r="IW245" s="599"/>
      <c r="IX245" s="599"/>
    </row>
    <row r="246" customHeight="1" spans="257:258">
      <c r="IW246" s="599"/>
      <c r="IX246" s="599"/>
    </row>
    <row r="247" customHeight="1" spans="257:258">
      <c r="IW247" s="599"/>
      <c r="IX247" s="599"/>
    </row>
    <row r="248" customHeight="1" spans="257:258">
      <c r="IW248" s="599"/>
      <c r="IX248" s="599"/>
    </row>
    <row r="249" customHeight="1" spans="257:258">
      <c r="IW249" s="599"/>
      <c r="IX249" s="599"/>
    </row>
    <row r="250" customHeight="1" spans="257:258">
      <c r="IW250" s="599"/>
      <c r="IX250" s="599"/>
    </row>
    <row r="251" customHeight="1" spans="257:258">
      <c r="IW251" s="599"/>
      <c r="IX251" s="599"/>
    </row>
    <row r="252" customHeight="1" spans="257:258">
      <c r="IW252" s="599"/>
      <c r="IX252" s="599"/>
    </row>
    <row r="253" customHeight="1" spans="257:258">
      <c r="IW253" s="599"/>
      <c r="IX253" s="599"/>
    </row>
    <row r="254" customHeight="1" spans="257:258">
      <c r="IW254" s="599"/>
      <c r="IX254" s="599"/>
    </row>
    <row r="255" customHeight="1" spans="257:258">
      <c r="IW255" s="599"/>
      <c r="IX255" s="599"/>
    </row>
    <row r="256" customHeight="1" spans="257:258">
      <c r="IW256" s="599"/>
      <c r="IX256" s="599"/>
    </row>
    <row r="257" customHeight="1" spans="257:258">
      <c r="IW257" s="599"/>
      <c r="IX257" s="599"/>
    </row>
    <row r="258" customHeight="1" spans="257:258">
      <c r="IW258" s="599"/>
      <c r="IX258" s="599"/>
    </row>
    <row r="259" customHeight="1" spans="257:258">
      <c r="IW259" s="599"/>
      <c r="IX259" s="599"/>
    </row>
    <row r="260" customHeight="1" spans="257:258">
      <c r="IW260" s="599"/>
      <c r="IX260" s="599"/>
    </row>
    <row r="261" customHeight="1" spans="257:258">
      <c r="IW261" s="599"/>
      <c r="IX261" s="599"/>
    </row>
    <row r="262" customHeight="1" spans="257:258">
      <c r="IW262" s="599"/>
      <c r="IX262" s="599"/>
    </row>
    <row r="263" customHeight="1" spans="257:258">
      <c r="IW263" s="599"/>
      <c r="IX263" s="599"/>
    </row>
    <row r="264" customHeight="1" spans="257:258">
      <c r="IW264" s="599"/>
      <c r="IX264" s="599"/>
    </row>
    <row r="265" customHeight="1" spans="257:258">
      <c r="IW265" s="599"/>
      <c r="IX265" s="599"/>
    </row>
    <row r="266" customHeight="1" spans="257:258">
      <c r="IW266" s="599"/>
      <c r="IX266" s="599"/>
    </row>
    <row r="267" customHeight="1" spans="257:258">
      <c r="IW267" s="599"/>
      <c r="IX267" s="599"/>
    </row>
    <row r="268" customHeight="1" spans="257:258">
      <c r="IW268" s="599"/>
      <c r="IX268" s="599"/>
    </row>
    <row r="269" customHeight="1" spans="257:258">
      <c r="IW269" s="599"/>
      <c r="IX269" s="599"/>
    </row>
    <row r="270" customHeight="1" spans="257:258">
      <c r="IW270" s="599"/>
      <c r="IX270" s="599"/>
    </row>
    <row r="271" customHeight="1" spans="257:258">
      <c r="IW271" s="599"/>
      <c r="IX271" s="599"/>
    </row>
    <row r="272" customHeight="1" spans="257:258">
      <c r="IW272" s="599"/>
      <c r="IX272" s="599"/>
    </row>
    <row r="273" customHeight="1" spans="257:258">
      <c r="IW273" s="599"/>
      <c r="IX273" s="599"/>
    </row>
    <row r="274" customHeight="1" spans="257:258">
      <c r="IW274" s="599"/>
      <c r="IX274" s="599"/>
    </row>
    <row r="275" customHeight="1" spans="257:258">
      <c r="IW275" s="599"/>
      <c r="IX275" s="599"/>
    </row>
    <row r="276" customHeight="1" spans="257:258">
      <c r="IW276" s="599"/>
      <c r="IX276" s="599"/>
    </row>
    <row r="277" customHeight="1" spans="257:258">
      <c r="IW277" s="599"/>
      <c r="IX277" s="599"/>
    </row>
    <row r="278" customHeight="1" spans="257:258">
      <c r="IW278" s="599"/>
      <c r="IX278" s="599"/>
    </row>
    <row r="279" customHeight="1" spans="257:258">
      <c r="IW279" s="599"/>
      <c r="IX279" s="599"/>
    </row>
    <row r="280" customHeight="1" spans="257:258">
      <c r="IW280" s="599"/>
      <c r="IX280" s="599"/>
    </row>
    <row r="281" customHeight="1" spans="257:258">
      <c r="IW281" s="599"/>
      <c r="IX281" s="599"/>
    </row>
    <row r="282" customHeight="1" spans="257:258">
      <c r="IW282" s="599"/>
      <c r="IX282" s="599"/>
    </row>
    <row r="283" customHeight="1" spans="257:258">
      <c r="IW283" s="599"/>
      <c r="IX283" s="599"/>
    </row>
    <row r="284" customHeight="1" spans="257:258">
      <c r="IW284" s="599"/>
      <c r="IX284" s="599"/>
    </row>
    <row r="285" customHeight="1" spans="257:258">
      <c r="IW285" s="599"/>
      <c r="IX285" s="599"/>
    </row>
    <row r="286" customHeight="1" spans="257:258">
      <c r="IW286" s="599"/>
      <c r="IX286" s="599"/>
    </row>
    <row r="287" customHeight="1" spans="257:258">
      <c r="IW287" s="599"/>
      <c r="IX287" s="599"/>
    </row>
    <row r="288" customHeight="1" spans="257:258">
      <c r="IW288" s="599"/>
      <c r="IX288" s="599"/>
    </row>
    <row r="289" customHeight="1" spans="257:258">
      <c r="IW289" s="599"/>
      <c r="IX289" s="599"/>
    </row>
    <row r="290" customHeight="1" spans="257:258">
      <c r="IW290" s="599"/>
      <c r="IX290" s="599"/>
    </row>
    <row r="291" customHeight="1" spans="257:258">
      <c r="IW291" s="599"/>
      <c r="IX291" s="599"/>
    </row>
    <row r="292" customHeight="1" spans="257:258">
      <c r="IW292" s="599"/>
      <c r="IX292" s="599"/>
    </row>
    <row r="293" customHeight="1" spans="257:258">
      <c r="IW293" s="599"/>
      <c r="IX293" s="599"/>
    </row>
    <row r="294" customHeight="1" spans="257:258">
      <c r="IW294" s="599"/>
      <c r="IX294" s="599"/>
    </row>
    <row r="295" customHeight="1" spans="257:258">
      <c r="IW295" s="599"/>
      <c r="IX295" s="599"/>
    </row>
    <row r="296" customHeight="1" spans="257:258">
      <c r="IW296" s="599"/>
      <c r="IX296" s="599"/>
    </row>
    <row r="297" customHeight="1" spans="257:258">
      <c r="IW297" s="599"/>
      <c r="IX297" s="599"/>
    </row>
    <row r="298" customHeight="1" spans="257:258">
      <c r="IW298" s="599"/>
      <c r="IX298" s="599"/>
    </row>
    <row r="299" customHeight="1" spans="257:258">
      <c r="IW299" s="599"/>
      <c r="IX299" s="599"/>
    </row>
    <row r="300" customHeight="1" spans="257:258">
      <c r="IW300" s="599"/>
      <c r="IX300" s="599"/>
    </row>
    <row r="301" customHeight="1" spans="257:258">
      <c r="IW301" s="599"/>
      <c r="IX301" s="599"/>
    </row>
    <row r="302" customHeight="1" spans="257:258">
      <c r="IW302" s="599"/>
      <c r="IX302" s="599"/>
    </row>
    <row r="303" customHeight="1" spans="257:258">
      <c r="IW303" s="599"/>
      <c r="IX303" s="599"/>
    </row>
    <row r="304" customHeight="1" spans="257:258">
      <c r="IW304" s="599"/>
      <c r="IX304" s="599"/>
    </row>
    <row r="305" customHeight="1" spans="257:258">
      <c r="IW305" s="599"/>
      <c r="IX305" s="599"/>
    </row>
    <row r="306" customHeight="1" spans="257:258">
      <c r="IW306" s="599"/>
      <c r="IX306" s="599"/>
    </row>
    <row r="307" customHeight="1" spans="257:258">
      <c r="IW307" s="599"/>
      <c r="IX307" s="599"/>
    </row>
    <row r="308" customHeight="1" spans="257:258">
      <c r="IW308" s="599"/>
      <c r="IX308" s="599"/>
    </row>
    <row r="309" customHeight="1" spans="257:258">
      <c r="IW309" s="599"/>
      <c r="IX309" s="599"/>
    </row>
    <row r="310" customHeight="1" spans="257:258">
      <c r="IW310" s="599"/>
      <c r="IX310" s="599"/>
    </row>
    <row r="311" customHeight="1" spans="257:258">
      <c r="IW311" s="599"/>
      <c r="IX311" s="599"/>
    </row>
    <row r="312" customHeight="1" spans="257:258">
      <c r="IW312" s="599"/>
      <c r="IX312" s="599"/>
    </row>
    <row r="313" customHeight="1" spans="257:258">
      <c r="IW313" s="599"/>
      <c r="IX313" s="599"/>
    </row>
    <row r="314" customHeight="1" spans="257:258">
      <c r="IW314" s="599"/>
      <c r="IX314" s="599"/>
    </row>
    <row r="315" customHeight="1" spans="257:258">
      <c r="IW315" s="599"/>
      <c r="IX315" s="599"/>
    </row>
    <row r="316" customHeight="1" spans="257:258">
      <c r="IW316" s="599"/>
      <c r="IX316" s="599"/>
    </row>
    <row r="317" customHeight="1" spans="257:258">
      <c r="IW317" s="599"/>
      <c r="IX317" s="599"/>
    </row>
    <row r="318" customHeight="1" spans="257:258">
      <c r="IW318" s="599"/>
      <c r="IX318" s="599"/>
    </row>
    <row r="319" customHeight="1" spans="257:258">
      <c r="IW319" s="599"/>
      <c r="IX319" s="599"/>
    </row>
    <row r="320" customHeight="1" spans="257:258">
      <c r="IW320" s="599"/>
      <c r="IX320" s="599"/>
    </row>
    <row r="321" customHeight="1" spans="257:258">
      <c r="IW321" s="599"/>
      <c r="IX321" s="599"/>
    </row>
    <row r="322" customHeight="1" spans="257:258">
      <c r="IW322" s="599"/>
      <c r="IX322" s="599"/>
    </row>
    <row r="323" customHeight="1" spans="257:258">
      <c r="IW323" s="599"/>
      <c r="IX323" s="599"/>
    </row>
    <row r="324" customHeight="1" spans="257:258">
      <c r="IW324" s="599"/>
      <c r="IX324" s="599"/>
    </row>
    <row r="325" customHeight="1" spans="257:258">
      <c r="IW325" s="599"/>
      <c r="IX325" s="599"/>
    </row>
    <row r="326" customHeight="1" spans="257:258">
      <c r="IW326" s="599"/>
      <c r="IX326" s="599"/>
    </row>
    <row r="327" customHeight="1" spans="257:258">
      <c r="IW327" s="599"/>
      <c r="IX327" s="599"/>
    </row>
    <row r="328" customHeight="1" spans="257:258">
      <c r="IW328" s="599"/>
      <c r="IX328" s="599"/>
    </row>
    <row r="329" customHeight="1" spans="257:258">
      <c r="IW329" s="599"/>
      <c r="IX329" s="599"/>
    </row>
    <row r="330" customHeight="1" spans="257:258">
      <c r="IW330" s="599"/>
      <c r="IX330" s="599"/>
    </row>
    <row r="331" customHeight="1" spans="257:258">
      <c r="IW331" s="599"/>
      <c r="IX331" s="599"/>
    </row>
    <row r="332" customHeight="1" spans="257:258">
      <c r="IW332" s="599"/>
      <c r="IX332" s="599"/>
    </row>
    <row r="333" customHeight="1" spans="257:258">
      <c r="IW333" s="599"/>
      <c r="IX333" s="599"/>
    </row>
    <row r="334" customHeight="1" spans="257:258">
      <c r="IW334" s="599"/>
      <c r="IX334" s="599"/>
    </row>
    <row r="335" customHeight="1" spans="257:258">
      <c r="IW335" s="599"/>
      <c r="IX335" s="599"/>
    </row>
    <row r="336" customHeight="1" spans="257:258">
      <c r="IW336" s="599"/>
      <c r="IX336" s="599"/>
    </row>
    <row r="337" customHeight="1" spans="257:258">
      <c r="IW337" s="599"/>
      <c r="IX337" s="599"/>
    </row>
    <row r="338" customHeight="1" spans="257:258">
      <c r="IW338" s="599"/>
      <c r="IX338" s="599"/>
    </row>
    <row r="339" customHeight="1" spans="257:258">
      <c r="IW339" s="599"/>
      <c r="IX339" s="599"/>
    </row>
    <row r="340" customHeight="1" spans="257:258">
      <c r="IW340" s="599"/>
      <c r="IX340" s="599"/>
    </row>
    <row r="341" customHeight="1" spans="257:258">
      <c r="IW341" s="599"/>
      <c r="IX341" s="599"/>
    </row>
    <row r="342" customHeight="1" spans="257:258">
      <c r="IW342" s="599"/>
      <c r="IX342" s="599"/>
    </row>
    <row r="343" customHeight="1" spans="257:258">
      <c r="IW343" s="599"/>
      <c r="IX343" s="599"/>
    </row>
    <row r="344" customHeight="1" spans="257:258">
      <c r="IW344" s="599"/>
      <c r="IX344" s="599"/>
    </row>
    <row r="345" customHeight="1" spans="257:258">
      <c r="IW345" s="599"/>
      <c r="IX345" s="599"/>
    </row>
    <row r="346" customHeight="1" spans="257:258">
      <c r="IW346" s="599"/>
      <c r="IX346" s="599"/>
    </row>
    <row r="347" customHeight="1" spans="257:258">
      <c r="IW347" s="599"/>
      <c r="IX347" s="599"/>
    </row>
    <row r="348" customHeight="1" spans="257:258">
      <c r="IW348" s="599"/>
      <c r="IX348" s="599"/>
    </row>
    <row r="349" customHeight="1" spans="257:258">
      <c r="IW349" s="599"/>
      <c r="IX349" s="599"/>
    </row>
    <row r="350" customHeight="1" spans="257:258">
      <c r="IW350" s="599"/>
      <c r="IX350" s="599"/>
    </row>
    <row r="351" customHeight="1" spans="257:258">
      <c r="IW351" s="599"/>
      <c r="IX351" s="599"/>
    </row>
    <row r="352" customHeight="1" spans="257:258">
      <c r="IW352" s="599"/>
      <c r="IX352" s="599"/>
    </row>
    <row r="353" customHeight="1" spans="257:258">
      <c r="IW353" s="599"/>
      <c r="IX353" s="599"/>
    </row>
    <row r="354" customHeight="1" spans="257:258">
      <c r="IW354" s="599"/>
      <c r="IX354" s="599"/>
    </row>
    <row r="355" customHeight="1" spans="257:258">
      <c r="IW355" s="599"/>
      <c r="IX355" s="599"/>
    </row>
    <row r="356" customHeight="1" spans="257:258">
      <c r="IW356" s="599"/>
      <c r="IX356" s="599"/>
    </row>
    <row r="357" customHeight="1" spans="257:258">
      <c r="IW357" s="599"/>
      <c r="IX357" s="599"/>
    </row>
    <row r="358" customHeight="1" spans="257:258">
      <c r="IW358" s="599"/>
      <c r="IX358" s="599"/>
    </row>
    <row r="359" customHeight="1" spans="257:258">
      <c r="IW359" s="599"/>
      <c r="IX359" s="599"/>
    </row>
    <row r="360" customHeight="1" spans="257:258">
      <c r="IW360" s="599"/>
      <c r="IX360" s="599"/>
    </row>
    <row r="361" customHeight="1" spans="257:258">
      <c r="IW361" s="599"/>
      <c r="IX361" s="599"/>
    </row>
    <row r="362" customHeight="1" spans="257:258">
      <c r="IW362" s="599"/>
      <c r="IX362" s="599"/>
    </row>
    <row r="363" customHeight="1" spans="257:258">
      <c r="IW363" s="599"/>
      <c r="IX363" s="599"/>
    </row>
    <row r="364" customHeight="1" spans="257:258">
      <c r="IW364" s="599"/>
      <c r="IX364" s="599"/>
    </row>
    <row r="365" customHeight="1" spans="257:258">
      <c r="IW365" s="599"/>
      <c r="IX365" s="599"/>
    </row>
    <row r="366" customHeight="1" spans="257:258">
      <c r="IW366" s="599"/>
      <c r="IX366" s="599"/>
    </row>
    <row r="367" customHeight="1" spans="257:258">
      <c r="IW367" s="599"/>
      <c r="IX367" s="599"/>
    </row>
    <row r="368" customHeight="1" spans="257:258">
      <c r="IW368" s="599"/>
      <c r="IX368" s="599"/>
    </row>
    <row r="369" customHeight="1" spans="257:258">
      <c r="IW369" s="599"/>
      <c r="IX369" s="599"/>
    </row>
    <row r="370" customHeight="1" spans="257:258">
      <c r="IW370" s="599"/>
      <c r="IX370" s="599"/>
    </row>
    <row r="371" customHeight="1" spans="257:258">
      <c r="IW371" s="599"/>
      <c r="IX371" s="599"/>
    </row>
    <row r="372" customHeight="1" spans="257:258">
      <c r="IW372" s="599"/>
      <c r="IX372" s="599"/>
    </row>
    <row r="373" customHeight="1" spans="257:258">
      <c r="IW373" s="599"/>
      <c r="IX373" s="599"/>
    </row>
    <row r="374" customHeight="1" spans="257:258">
      <c r="IW374" s="599"/>
      <c r="IX374" s="599"/>
    </row>
  </sheetData>
  <mergeCells count="261">
    <mergeCell ref="A4:A20"/>
    <mergeCell ref="A21:A35"/>
    <mergeCell ref="A36:A39"/>
    <mergeCell ref="A40:A46"/>
    <mergeCell ref="A47:A49"/>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AZ47:AZ48"/>
    <mergeCell ref="BA47:BA48"/>
    <mergeCell ref="BB47:BB48"/>
    <mergeCell ref="BC47:BC48"/>
    <mergeCell ref="BD47:BD48"/>
    <mergeCell ref="BE47:BE48"/>
    <mergeCell ref="BF47:BF48"/>
    <mergeCell ref="BG47:BG48"/>
    <mergeCell ref="BH47:BH48"/>
    <mergeCell ref="BI47:BI48"/>
    <mergeCell ref="BJ47:BJ48"/>
    <mergeCell ref="BK47:BK48"/>
    <mergeCell ref="BL47:BL48"/>
    <mergeCell ref="BM47:BM48"/>
    <mergeCell ref="BN47:BN48"/>
    <mergeCell ref="BO47:BO48"/>
    <mergeCell ref="BP47:BP48"/>
    <mergeCell ref="BQ47:BQ48"/>
    <mergeCell ref="BR47:BR48"/>
    <mergeCell ref="BS47:BS48"/>
    <mergeCell ref="BT47:BT48"/>
    <mergeCell ref="BU47:BU48"/>
    <mergeCell ref="BV47:BV48"/>
    <mergeCell ref="BW47:BW48"/>
    <mergeCell ref="BX47:BX48"/>
    <mergeCell ref="BY47:BY48"/>
    <mergeCell ref="BZ47:BZ48"/>
    <mergeCell ref="CA47:CA48"/>
    <mergeCell ref="CB47:CB48"/>
    <mergeCell ref="CC47:CC48"/>
    <mergeCell ref="CD47:CD48"/>
    <mergeCell ref="CE47:CE48"/>
    <mergeCell ref="CF47:CF48"/>
    <mergeCell ref="CG47:CG48"/>
    <mergeCell ref="CH47:CH48"/>
    <mergeCell ref="CI47:CI48"/>
    <mergeCell ref="CJ47:CJ48"/>
    <mergeCell ref="CK47:CK48"/>
    <mergeCell ref="CL47:CL48"/>
    <mergeCell ref="CM47:CM48"/>
    <mergeCell ref="CN47:CN48"/>
    <mergeCell ref="CO47:CO48"/>
    <mergeCell ref="CP47:CP48"/>
    <mergeCell ref="CQ47:CQ48"/>
    <mergeCell ref="CR47:CR48"/>
    <mergeCell ref="CS47:CS48"/>
    <mergeCell ref="CT47:CT48"/>
    <mergeCell ref="CU47:CU48"/>
    <mergeCell ref="CV47:CV48"/>
    <mergeCell ref="CW47:CW48"/>
    <mergeCell ref="CX47:CX48"/>
    <mergeCell ref="CY47:CY48"/>
    <mergeCell ref="CZ47:CZ48"/>
    <mergeCell ref="DA47:DA48"/>
    <mergeCell ref="DB47:DB48"/>
    <mergeCell ref="DC47:DC48"/>
    <mergeCell ref="DD47:DD48"/>
    <mergeCell ref="DE47:DE48"/>
    <mergeCell ref="DF47:DF48"/>
    <mergeCell ref="DG47:DG48"/>
    <mergeCell ref="DH47:DH48"/>
    <mergeCell ref="DI47:DI48"/>
    <mergeCell ref="DJ47:DJ48"/>
    <mergeCell ref="DK47:DK48"/>
    <mergeCell ref="DL47:DL48"/>
    <mergeCell ref="DM47:DM48"/>
    <mergeCell ref="DN47:DN48"/>
    <mergeCell ref="DO47:DO48"/>
    <mergeCell ref="DP47:DP48"/>
    <mergeCell ref="DQ47:DQ48"/>
    <mergeCell ref="DR47:DR48"/>
    <mergeCell ref="DS47:DS48"/>
    <mergeCell ref="DT47:DT48"/>
    <mergeCell ref="DU47:DU48"/>
    <mergeCell ref="DV47:DV48"/>
    <mergeCell ref="DW47:DW48"/>
    <mergeCell ref="DX47:DX48"/>
    <mergeCell ref="DY47:DY48"/>
    <mergeCell ref="DZ47:DZ48"/>
    <mergeCell ref="EA47:EA48"/>
    <mergeCell ref="EB47:EB48"/>
    <mergeCell ref="EC47:EC48"/>
    <mergeCell ref="ED47:ED48"/>
    <mergeCell ref="EE47:EE48"/>
    <mergeCell ref="EF47:EF48"/>
    <mergeCell ref="EG47:EG48"/>
    <mergeCell ref="EH47:EH48"/>
    <mergeCell ref="EI47:EI48"/>
    <mergeCell ref="EJ47:EJ48"/>
    <mergeCell ref="EK47:EK48"/>
    <mergeCell ref="EL47:EL48"/>
    <mergeCell ref="EM47:EM48"/>
    <mergeCell ref="EN47:EN48"/>
    <mergeCell ref="EO47:EO48"/>
    <mergeCell ref="EP47:EP48"/>
    <mergeCell ref="EQ47:EQ48"/>
    <mergeCell ref="ER47:ER48"/>
    <mergeCell ref="ES47:ES48"/>
    <mergeCell ref="ET47:ET48"/>
    <mergeCell ref="EU47:EU48"/>
    <mergeCell ref="EV47:EV48"/>
    <mergeCell ref="EW47:EW48"/>
    <mergeCell ref="EX47:EX48"/>
    <mergeCell ref="EY47:EY48"/>
    <mergeCell ref="EZ47:EZ48"/>
    <mergeCell ref="FA47:FA48"/>
    <mergeCell ref="FB47:FB48"/>
    <mergeCell ref="FC47:FC48"/>
    <mergeCell ref="FD47:FD48"/>
    <mergeCell ref="FE47:FE48"/>
    <mergeCell ref="FF47:FF48"/>
    <mergeCell ref="FG47:FG48"/>
    <mergeCell ref="FH47:FH48"/>
    <mergeCell ref="FI47:FI48"/>
    <mergeCell ref="FJ47:FJ48"/>
    <mergeCell ref="FK47:FK48"/>
    <mergeCell ref="FL47:FL48"/>
    <mergeCell ref="FM47:FM48"/>
    <mergeCell ref="FN47:FN48"/>
    <mergeCell ref="FO47:FO48"/>
    <mergeCell ref="FP47:FP48"/>
    <mergeCell ref="FQ47:FQ48"/>
    <mergeCell ref="FR47:FR48"/>
    <mergeCell ref="FS47:FS48"/>
    <mergeCell ref="FT47:FT48"/>
    <mergeCell ref="FU47:FU48"/>
    <mergeCell ref="FV47:FV48"/>
    <mergeCell ref="FW47:FW48"/>
    <mergeCell ref="FX47:FX48"/>
    <mergeCell ref="FY47:FY48"/>
    <mergeCell ref="FZ47:FZ48"/>
    <mergeCell ref="GA47:GA48"/>
    <mergeCell ref="GB47:GB48"/>
    <mergeCell ref="GC47:GC48"/>
    <mergeCell ref="GD47:GD48"/>
    <mergeCell ref="GE47:GE48"/>
    <mergeCell ref="GF47:GF48"/>
    <mergeCell ref="GG47:GG48"/>
    <mergeCell ref="GH47:GH48"/>
    <mergeCell ref="GI47:GI48"/>
    <mergeCell ref="GJ47:GJ48"/>
    <mergeCell ref="GK47:GK48"/>
    <mergeCell ref="GL47:GL48"/>
    <mergeCell ref="GM47:GM48"/>
    <mergeCell ref="GN47:GN48"/>
    <mergeCell ref="GO47:GO48"/>
    <mergeCell ref="GP47:GP48"/>
    <mergeCell ref="GQ47:GQ48"/>
    <mergeCell ref="GR47:GR48"/>
    <mergeCell ref="GS47:GS48"/>
    <mergeCell ref="GT47:GT48"/>
    <mergeCell ref="GU47:GU48"/>
    <mergeCell ref="GV47:GV48"/>
    <mergeCell ref="GW47:GW48"/>
    <mergeCell ref="GX47:GX48"/>
    <mergeCell ref="GY47:GY48"/>
    <mergeCell ref="GZ47:GZ48"/>
    <mergeCell ref="HA47:HA48"/>
    <mergeCell ref="HB47:HB48"/>
    <mergeCell ref="HC47:HC48"/>
    <mergeCell ref="HD47:HD48"/>
    <mergeCell ref="HE47:HE48"/>
    <mergeCell ref="HF47:HF48"/>
    <mergeCell ref="HG47:HG48"/>
    <mergeCell ref="HH47:HH48"/>
    <mergeCell ref="HI47:HI48"/>
    <mergeCell ref="HJ47:HJ48"/>
    <mergeCell ref="HK47:HK48"/>
    <mergeCell ref="HL47:HL48"/>
    <mergeCell ref="HM47:HM48"/>
    <mergeCell ref="HN47:HN48"/>
    <mergeCell ref="HO47:HO48"/>
    <mergeCell ref="HP47:HP48"/>
    <mergeCell ref="HQ47:HQ48"/>
    <mergeCell ref="HR47:HR48"/>
    <mergeCell ref="HS47:HS48"/>
    <mergeCell ref="HT47:HT48"/>
    <mergeCell ref="HU47:HU48"/>
    <mergeCell ref="HV47:HV48"/>
    <mergeCell ref="HW47:HW48"/>
    <mergeCell ref="HX47:HX48"/>
    <mergeCell ref="HY47:HY48"/>
    <mergeCell ref="HZ47:HZ48"/>
    <mergeCell ref="IA47:IA48"/>
    <mergeCell ref="IB47:IB48"/>
    <mergeCell ref="IC47:IC48"/>
    <mergeCell ref="ID47:ID48"/>
    <mergeCell ref="IE47:IE48"/>
    <mergeCell ref="IF47:IF48"/>
    <mergeCell ref="IG47:IG48"/>
    <mergeCell ref="IH47:IH48"/>
    <mergeCell ref="II47:II48"/>
    <mergeCell ref="IJ47:IJ48"/>
    <mergeCell ref="IK47:IK48"/>
    <mergeCell ref="IL47:IL48"/>
    <mergeCell ref="IM47:IM48"/>
    <mergeCell ref="IN47:IN48"/>
    <mergeCell ref="IO47:IO48"/>
    <mergeCell ref="IP47:IP48"/>
    <mergeCell ref="IQ47:IQ48"/>
    <mergeCell ref="IR47:IR48"/>
    <mergeCell ref="IS47:IS48"/>
    <mergeCell ref="IT47:IT48"/>
    <mergeCell ref="IU47:IU48"/>
    <mergeCell ref="IV47:IV48"/>
    <mergeCell ref="IW47:IW48"/>
    <mergeCell ref="IX47:IX48"/>
  </mergeCells>
  <pageMargins left="0.75" right="0.75" top="1" bottom="1" header="0.5" footer="0.5"/>
  <pageSetup paperSize="9" orientation="portrait"/>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361"/>
  <sheetViews>
    <sheetView workbookViewId="0">
      <pane xSplit="1" ySplit="1" topLeftCell="B2338" activePane="bottomRight" state="frozen"/>
      <selection/>
      <selection pane="topRight"/>
      <selection pane="bottomLeft"/>
      <selection pane="bottomRight" activeCell="A2362" sqref="A2362"/>
    </sheetView>
  </sheetViews>
  <sheetFormatPr defaultColWidth="13.1333333333333" defaultRowHeight="20.1" customHeight="1"/>
  <cols>
    <col min="1" max="1" width="13.1333333333333" style="401" customWidth="1"/>
    <col min="2" max="2" width="13.1333333333333" customWidth="1"/>
    <col min="17" max="17" width="18.2583333333333" customWidth="1"/>
    <col min="18" max="20" width="11.625" customWidth="1"/>
    <col min="21" max="21" width="17.2583333333333" customWidth="1"/>
  </cols>
  <sheetData>
    <row r="1" s="35" customFormat="1" ht="30" customHeight="1" spans="1:21">
      <c r="A1" s="403" t="s">
        <v>161</v>
      </c>
      <c r="B1" s="4" t="s">
        <v>171</v>
      </c>
      <c r="C1" s="4" t="s">
        <v>170</v>
      </c>
      <c r="D1" s="4" t="s">
        <v>169</v>
      </c>
      <c r="E1" s="4" t="s">
        <v>174</v>
      </c>
      <c r="F1" s="4" t="s">
        <v>176</v>
      </c>
      <c r="G1" s="4" t="s">
        <v>177</v>
      </c>
      <c r="H1" s="4" t="s">
        <v>175</v>
      </c>
      <c r="I1" s="4" t="s">
        <v>189</v>
      </c>
      <c r="J1" s="4" t="s">
        <v>185</v>
      </c>
      <c r="K1" s="4" t="s">
        <v>186</v>
      </c>
      <c r="L1" s="4" t="s">
        <v>466</v>
      </c>
      <c r="M1" s="4" t="s">
        <v>181</v>
      </c>
      <c r="N1" s="4" t="s">
        <v>195</v>
      </c>
      <c r="O1" s="4" t="s">
        <v>196</v>
      </c>
      <c r="P1" s="4" t="s">
        <v>194</v>
      </c>
      <c r="Q1" s="4" t="s">
        <v>3050</v>
      </c>
      <c r="R1" s="4" t="s">
        <v>180</v>
      </c>
      <c r="S1" s="4" t="s">
        <v>182</v>
      </c>
      <c r="T1" s="4" t="s">
        <v>190</v>
      </c>
      <c r="U1" s="4" t="s">
        <v>3051</v>
      </c>
    </row>
    <row r="2" s="152" customFormat="1" customHeight="1" spans="1:21">
      <c r="A2" s="543">
        <v>43614</v>
      </c>
      <c r="B2" s="5">
        <v>28200</v>
      </c>
      <c r="C2" s="5">
        <v>22200</v>
      </c>
      <c r="D2" s="5">
        <v>26400</v>
      </c>
      <c r="E2" s="5">
        <v>42000</v>
      </c>
      <c r="F2" s="5">
        <v>126900</v>
      </c>
      <c r="G2" s="5">
        <v>4200</v>
      </c>
      <c r="H2" s="5">
        <v>58200</v>
      </c>
      <c r="I2" s="5">
        <v>18420</v>
      </c>
      <c r="J2" s="5">
        <v>27600</v>
      </c>
      <c r="K2" s="5">
        <v>26100</v>
      </c>
      <c r="L2" s="5">
        <v>10200</v>
      </c>
      <c r="M2" s="5">
        <v>12300</v>
      </c>
      <c r="N2" s="5">
        <v>18000</v>
      </c>
      <c r="O2" s="5">
        <v>2400</v>
      </c>
      <c r="P2" s="5">
        <v>20400</v>
      </c>
      <c r="Q2" s="317">
        <v>443520</v>
      </c>
      <c r="R2" s="544"/>
      <c r="S2" s="545"/>
      <c r="T2" s="545"/>
      <c r="U2" s="545"/>
    </row>
    <row r="3" s="152" customFormat="1" customHeight="1" spans="1:21">
      <c r="A3" s="543">
        <v>43615</v>
      </c>
      <c r="B3" s="5">
        <v>28800</v>
      </c>
      <c r="C3" s="5">
        <v>22800</v>
      </c>
      <c r="D3" s="5">
        <v>27600</v>
      </c>
      <c r="E3" s="5">
        <v>40500</v>
      </c>
      <c r="F3" s="5">
        <v>124800</v>
      </c>
      <c r="G3" s="5">
        <v>4200</v>
      </c>
      <c r="H3" s="5">
        <v>57600</v>
      </c>
      <c r="I3" s="5">
        <v>18300</v>
      </c>
      <c r="J3" s="5">
        <v>19800</v>
      </c>
      <c r="K3" s="5">
        <v>26700</v>
      </c>
      <c r="L3" s="5">
        <v>10800</v>
      </c>
      <c r="M3" s="5">
        <v>26400</v>
      </c>
      <c r="N3" s="5">
        <v>24000</v>
      </c>
      <c r="O3" s="5">
        <v>3000</v>
      </c>
      <c r="P3" s="5">
        <v>27000</v>
      </c>
      <c r="Q3" s="317">
        <v>462300</v>
      </c>
      <c r="R3" s="546"/>
      <c r="S3" s="547"/>
      <c r="T3" s="547"/>
      <c r="U3" s="547"/>
    </row>
    <row r="4" s="152" customFormat="1" customHeight="1" spans="1:21">
      <c r="A4" s="543">
        <v>43616</v>
      </c>
      <c r="B4" s="5">
        <v>28800</v>
      </c>
      <c r="C4" s="5">
        <v>22800</v>
      </c>
      <c r="D4" s="5">
        <v>25200</v>
      </c>
      <c r="E4" s="5">
        <v>41400</v>
      </c>
      <c r="F4" s="5">
        <v>139200</v>
      </c>
      <c r="G4" s="5">
        <v>4200</v>
      </c>
      <c r="H4" s="5">
        <v>57600</v>
      </c>
      <c r="I4" s="5">
        <v>18300</v>
      </c>
      <c r="J4" s="5">
        <v>18300</v>
      </c>
      <c r="K4" s="5">
        <v>25500</v>
      </c>
      <c r="L4" s="5">
        <v>9600</v>
      </c>
      <c r="M4" s="5">
        <v>25800</v>
      </c>
      <c r="N4" s="5">
        <v>21000</v>
      </c>
      <c r="O4" s="5">
        <v>3000</v>
      </c>
      <c r="P4" s="5">
        <v>24000</v>
      </c>
      <c r="Q4" s="317">
        <v>464700</v>
      </c>
      <c r="R4" s="546"/>
      <c r="S4" s="547"/>
      <c r="T4" s="547"/>
      <c r="U4" s="547"/>
    </row>
    <row r="5" s="152" customFormat="1" customHeight="1" spans="1:21">
      <c r="A5" s="543">
        <v>43619</v>
      </c>
      <c r="B5" s="5">
        <v>28320</v>
      </c>
      <c r="C5" s="5">
        <v>21600</v>
      </c>
      <c r="D5" s="5">
        <v>13200</v>
      </c>
      <c r="E5" s="5">
        <v>40800</v>
      </c>
      <c r="F5" s="5">
        <v>130200</v>
      </c>
      <c r="G5" s="5">
        <v>3600</v>
      </c>
      <c r="H5" s="5">
        <v>55200</v>
      </c>
      <c r="I5" s="5">
        <v>19110</v>
      </c>
      <c r="J5" s="5">
        <v>17400</v>
      </c>
      <c r="K5" s="5">
        <v>24900</v>
      </c>
      <c r="L5" s="5">
        <v>9000</v>
      </c>
      <c r="M5" s="5">
        <v>24600</v>
      </c>
      <c r="N5" s="5">
        <v>18000</v>
      </c>
      <c r="O5" s="5">
        <v>3600</v>
      </c>
      <c r="P5" s="5">
        <v>21600</v>
      </c>
      <c r="Q5" s="317">
        <v>431130</v>
      </c>
      <c r="R5" s="546"/>
      <c r="S5" s="547"/>
      <c r="T5" s="547"/>
      <c r="U5" s="547"/>
    </row>
    <row r="6" s="152" customFormat="1" customHeight="1" spans="1:21">
      <c r="A6" s="543">
        <v>43620</v>
      </c>
      <c r="B6" s="5">
        <v>30000</v>
      </c>
      <c r="C6" s="5">
        <v>23400</v>
      </c>
      <c r="D6" s="5">
        <v>14100</v>
      </c>
      <c r="E6" s="5">
        <v>43800</v>
      </c>
      <c r="F6" s="5">
        <v>138000</v>
      </c>
      <c r="G6" s="5">
        <v>3600</v>
      </c>
      <c r="H6" s="5">
        <v>55200</v>
      </c>
      <c r="I6" s="5">
        <v>17742</v>
      </c>
      <c r="J6" s="5">
        <v>17100</v>
      </c>
      <c r="K6" s="5">
        <v>31500</v>
      </c>
      <c r="L6" s="5">
        <v>9000</v>
      </c>
      <c r="M6" s="5">
        <v>24600</v>
      </c>
      <c r="N6" s="5">
        <v>18000</v>
      </c>
      <c r="O6" s="5">
        <v>3600</v>
      </c>
      <c r="P6" s="5">
        <v>21600</v>
      </c>
      <c r="Q6" s="317">
        <v>451242</v>
      </c>
      <c r="R6" s="546"/>
      <c r="S6" s="547"/>
      <c r="T6" s="547"/>
      <c r="U6" s="547"/>
    </row>
    <row r="7" s="152" customFormat="1" customHeight="1" spans="1:21">
      <c r="A7" s="543">
        <v>43621</v>
      </c>
      <c r="B7" s="5">
        <v>24000</v>
      </c>
      <c r="C7" s="5">
        <v>28200</v>
      </c>
      <c r="D7" s="5">
        <v>26400</v>
      </c>
      <c r="E7" s="5">
        <v>27840</v>
      </c>
      <c r="F7" s="5">
        <v>146100</v>
      </c>
      <c r="G7" s="5">
        <v>3720</v>
      </c>
      <c r="H7" s="5">
        <v>56220</v>
      </c>
      <c r="I7" s="5">
        <v>18222</v>
      </c>
      <c r="J7" s="5">
        <v>18900</v>
      </c>
      <c r="K7" s="5">
        <v>33300</v>
      </c>
      <c r="L7" s="5">
        <v>8700</v>
      </c>
      <c r="M7" s="5">
        <v>24600</v>
      </c>
      <c r="N7" s="5">
        <v>18000</v>
      </c>
      <c r="O7" s="5">
        <v>3600</v>
      </c>
      <c r="P7" s="5">
        <v>21600</v>
      </c>
      <c r="Q7" s="317">
        <v>459402</v>
      </c>
      <c r="R7" s="546"/>
      <c r="S7" s="547"/>
      <c r="T7" s="547"/>
      <c r="U7" s="547"/>
    </row>
    <row r="8" s="152" customFormat="1" customHeight="1" spans="1:21">
      <c r="A8" s="543">
        <v>43622</v>
      </c>
      <c r="B8" s="5">
        <v>28800</v>
      </c>
      <c r="C8" s="5">
        <v>27600</v>
      </c>
      <c r="D8" s="5">
        <v>15000</v>
      </c>
      <c r="E8" s="5">
        <v>41760</v>
      </c>
      <c r="F8" s="5">
        <v>126180</v>
      </c>
      <c r="G8" s="5">
        <v>3600</v>
      </c>
      <c r="H8" s="5">
        <v>58200</v>
      </c>
      <c r="I8" s="5">
        <v>16176</v>
      </c>
      <c r="J8" s="5">
        <v>19500</v>
      </c>
      <c r="K8" s="5">
        <v>20760</v>
      </c>
      <c r="L8" s="5">
        <v>9000</v>
      </c>
      <c r="M8" s="5">
        <v>24300</v>
      </c>
      <c r="N8" s="5">
        <v>18000</v>
      </c>
      <c r="O8" s="5">
        <v>3600</v>
      </c>
      <c r="P8" s="5">
        <v>21600</v>
      </c>
      <c r="Q8" s="317">
        <v>434076</v>
      </c>
      <c r="R8" s="546"/>
      <c r="S8" s="547"/>
      <c r="T8" s="547"/>
      <c r="U8" s="547"/>
    </row>
    <row r="9" s="152" customFormat="1" customHeight="1" spans="1:21">
      <c r="A9" s="543">
        <v>43626</v>
      </c>
      <c r="B9" s="5">
        <v>26100</v>
      </c>
      <c r="C9" s="5">
        <v>12600</v>
      </c>
      <c r="D9" s="5">
        <v>10000</v>
      </c>
      <c r="E9" s="5">
        <v>18000</v>
      </c>
      <c r="F9" s="5">
        <v>119700</v>
      </c>
      <c r="G9" s="5">
        <v>3600</v>
      </c>
      <c r="H9" s="5">
        <v>52200</v>
      </c>
      <c r="I9" s="5">
        <v>17538</v>
      </c>
      <c r="J9" s="5">
        <v>7200</v>
      </c>
      <c r="K9" s="5">
        <v>12600</v>
      </c>
      <c r="L9" s="5">
        <v>9000</v>
      </c>
      <c r="M9" s="5">
        <v>22800</v>
      </c>
      <c r="N9" s="5">
        <v>18000</v>
      </c>
      <c r="O9" s="5">
        <v>3600</v>
      </c>
      <c r="P9" s="5">
        <v>21600</v>
      </c>
      <c r="Q9" s="317">
        <v>354538</v>
      </c>
      <c r="R9" s="546"/>
      <c r="S9" s="547"/>
      <c r="T9" s="547"/>
      <c r="U9" s="547"/>
    </row>
    <row r="10" s="152" customFormat="1" customHeight="1" spans="1:21">
      <c r="A10" s="543">
        <v>43627</v>
      </c>
      <c r="B10" s="5">
        <v>30000</v>
      </c>
      <c r="C10" s="5">
        <v>13680</v>
      </c>
      <c r="D10" s="5">
        <v>10000</v>
      </c>
      <c r="E10" s="5">
        <v>27600</v>
      </c>
      <c r="F10" s="5">
        <v>121680</v>
      </c>
      <c r="G10" s="5">
        <v>4200</v>
      </c>
      <c r="H10" s="5">
        <v>53400</v>
      </c>
      <c r="I10" s="5">
        <v>15210</v>
      </c>
      <c r="J10" s="5">
        <v>7200</v>
      </c>
      <c r="K10" s="5">
        <v>28200</v>
      </c>
      <c r="L10" s="5">
        <v>9048</v>
      </c>
      <c r="M10" s="5">
        <v>27438</v>
      </c>
      <c r="N10" s="5">
        <v>18000</v>
      </c>
      <c r="O10" s="5">
        <v>1620</v>
      </c>
      <c r="P10" s="5">
        <v>19620</v>
      </c>
      <c r="Q10" s="317">
        <v>386896</v>
      </c>
      <c r="R10" s="546"/>
      <c r="S10" s="547"/>
      <c r="T10" s="547"/>
      <c r="U10" s="547"/>
    </row>
    <row r="11" s="152" customFormat="1" customHeight="1" spans="1:21">
      <c r="A11" s="543">
        <v>43628</v>
      </c>
      <c r="B11" s="5">
        <v>25500</v>
      </c>
      <c r="C11" s="5">
        <v>4800</v>
      </c>
      <c r="D11" s="5">
        <v>18000</v>
      </c>
      <c r="E11" s="5">
        <v>28914</v>
      </c>
      <c r="F11" s="5">
        <v>123600</v>
      </c>
      <c r="G11" s="5">
        <v>4200</v>
      </c>
      <c r="H11" s="5">
        <v>53700</v>
      </c>
      <c r="I11" s="5">
        <v>17028</v>
      </c>
      <c r="J11" s="5">
        <v>19200</v>
      </c>
      <c r="K11" s="5">
        <v>30000</v>
      </c>
      <c r="L11" s="5">
        <v>9360</v>
      </c>
      <c r="M11" s="5">
        <v>28860</v>
      </c>
      <c r="N11" s="5">
        <v>18000</v>
      </c>
      <c r="O11" s="5">
        <v>1620</v>
      </c>
      <c r="P11" s="5">
        <v>19620</v>
      </c>
      <c r="Q11" s="317">
        <v>402402</v>
      </c>
      <c r="R11" s="546"/>
      <c r="S11" s="547"/>
      <c r="T11" s="547"/>
      <c r="U11" s="547"/>
    </row>
    <row r="12" s="152" customFormat="1" customHeight="1" spans="1:21">
      <c r="A12" s="543">
        <v>43629</v>
      </c>
      <c r="B12" s="5">
        <v>28800</v>
      </c>
      <c r="C12" s="5">
        <v>10800</v>
      </c>
      <c r="D12" s="5">
        <v>24000</v>
      </c>
      <c r="E12" s="5">
        <v>27900</v>
      </c>
      <c r="F12" s="5">
        <v>126600</v>
      </c>
      <c r="G12" s="5">
        <v>4200</v>
      </c>
      <c r="H12" s="5">
        <v>49200</v>
      </c>
      <c r="I12" s="5">
        <v>17724</v>
      </c>
      <c r="J12" s="5">
        <v>22200</v>
      </c>
      <c r="K12" s="5">
        <v>33000</v>
      </c>
      <c r="L12" s="5">
        <v>9360</v>
      </c>
      <c r="M12" s="5">
        <v>28800</v>
      </c>
      <c r="N12" s="5">
        <v>18000</v>
      </c>
      <c r="O12" s="5">
        <v>1800</v>
      </c>
      <c r="P12" s="5">
        <v>19800</v>
      </c>
      <c r="Q12" s="317">
        <v>422184</v>
      </c>
      <c r="R12" s="546"/>
      <c r="S12" s="547"/>
      <c r="T12" s="547"/>
      <c r="U12" s="547"/>
    </row>
    <row r="13" s="152" customFormat="1" customHeight="1" spans="1:21">
      <c r="A13" s="543">
        <v>43630</v>
      </c>
      <c r="B13" s="5">
        <v>23700</v>
      </c>
      <c r="C13" s="5">
        <v>10320</v>
      </c>
      <c r="D13" s="5">
        <v>20400</v>
      </c>
      <c r="E13" s="5">
        <v>27900</v>
      </c>
      <c r="F13" s="5">
        <v>114600</v>
      </c>
      <c r="G13" s="5">
        <v>4200</v>
      </c>
      <c r="H13" s="5">
        <v>45660</v>
      </c>
      <c r="I13" s="5">
        <v>19734</v>
      </c>
      <c r="J13" s="5">
        <v>22200</v>
      </c>
      <c r="K13" s="5">
        <v>32400</v>
      </c>
      <c r="L13" s="5">
        <v>6600</v>
      </c>
      <c r="M13" s="5">
        <v>29400</v>
      </c>
      <c r="N13" s="5">
        <v>18000</v>
      </c>
      <c r="O13" s="5">
        <v>1800</v>
      </c>
      <c r="P13" s="5">
        <v>19800</v>
      </c>
      <c r="Q13" s="317">
        <v>396714</v>
      </c>
      <c r="R13" s="546"/>
      <c r="S13" s="547"/>
      <c r="T13" s="547"/>
      <c r="U13" s="547"/>
    </row>
    <row r="14" s="152" customFormat="1" customHeight="1" spans="1:21">
      <c r="A14" s="543">
        <v>43633</v>
      </c>
      <c r="B14" s="5">
        <v>19800</v>
      </c>
      <c r="C14" s="5">
        <v>10200</v>
      </c>
      <c r="D14" s="5">
        <v>15660</v>
      </c>
      <c r="E14" s="5">
        <v>24780</v>
      </c>
      <c r="F14" s="5">
        <v>120900</v>
      </c>
      <c r="G14" s="5">
        <v>3300</v>
      </c>
      <c r="H14" s="5">
        <v>43500</v>
      </c>
      <c r="I14" s="5">
        <v>25236</v>
      </c>
      <c r="J14" s="5">
        <v>22200</v>
      </c>
      <c r="K14" s="5">
        <v>21600</v>
      </c>
      <c r="L14" s="5">
        <v>8400</v>
      </c>
      <c r="M14" s="5">
        <v>29760</v>
      </c>
      <c r="N14" s="5">
        <v>18000</v>
      </c>
      <c r="O14" s="5">
        <v>2700</v>
      </c>
      <c r="P14" s="5">
        <v>20700</v>
      </c>
      <c r="Q14" s="317">
        <v>386736</v>
      </c>
      <c r="R14" s="546"/>
      <c r="S14" s="547"/>
      <c r="T14" s="547"/>
      <c r="U14" s="547"/>
    </row>
    <row r="15" s="152" customFormat="1" customHeight="1" spans="1:21">
      <c r="A15" s="543">
        <v>43634</v>
      </c>
      <c r="B15" s="5">
        <v>15000</v>
      </c>
      <c r="C15" s="5">
        <v>12600</v>
      </c>
      <c r="D15" s="5">
        <v>5400</v>
      </c>
      <c r="E15" s="5">
        <v>26220</v>
      </c>
      <c r="F15" s="5">
        <v>109200</v>
      </c>
      <c r="G15" s="5">
        <v>3300</v>
      </c>
      <c r="H15" s="5">
        <v>41100</v>
      </c>
      <c r="I15" s="5">
        <v>28200</v>
      </c>
      <c r="J15" s="5">
        <v>24600</v>
      </c>
      <c r="K15" s="5">
        <v>23400</v>
      </c>
      <c r="L15" s="5">
        <v>8400</v>
      </c>
      <c r="M15" s="5">
        <v>30000</v>
      </c>
      <c r="N15" s="5">
        <v>18000</v>
      </c>
      <c r="O15" s="5">
        <v>3000</v>
      </c>
      <c r="P15" s="5">
        <v>21000</v>
      </c>
      <c r="Q15" s="317">
        <v>369420</v>
      </c>
      <c r="R15" s="546"/>
      <c r="S15" s="547"/>
      <c r="T15" s="547"/>
      <c r="U15" s="547"/>
    </row>
    <row r="16" s="152" customFormat="1" customHeight="1" spans="1:21">
      <c r="A16" s="543">
        <v>43635</v>
      </c>
      <c r="B16" s="5">
        <v>19800</v>
      </c>
      <c r="C16" s="5">
        <v>13200</v>
      </c>
      <c r="D16" s="5">
        <v>16800</v>
      </c>
      <c r="E16" s="5">
        <v>25620</v>
      </c>
      <c r="F16" s="5">
        <v>111300</v>
      </c>
      <c r="G16" s="5">
        <v>2520</v>
      </c>
      <c r="H16" s="5">
        <v>39720</v>
      </c>
      <c r="I16" s="5">
        <v>30492</v>
      </c>
      <c r="J16" s="5">
        <v>26400</v>
      </c>
      <c r="K16" s="5">
        <v>32400</v>
      </c>
      <c r="L16" s="5">
        <v>8700</v>
      </c>
      <c r="M16" s="5">
        <v>29400</v>
      </c>
      <c r="N16" s="5">
        <v>18000</v>
      </c>
      <c r="O16" s="5">
        <v>3000</v>
      </c>
      <c r="P16" s="5">
        <v>21000</v>
      </c>
      <c r="Q16" s="317">
        <v>398352</v>
      </c>
      <c r="R16" s="546"/>
      <c r="S16" s="547"/>
      <c r="T16" s="547"/>
      <c r="U16" s="547"/>
    </row>
    <row r="17" s="152" customFormat="1" customHeight="1" spans="1:21">
      <c r="A17" s="543">
        <v>43636</v>
      </c>
      <c r="B17" s="5">
        <v>21480</v>
      </c>
      <c r="C17" s="5">
        <v>7800</v>
      </c>
      <c r="D17" s="5">
        <v>18000</v>
      </c>
      <c r="E17" s="5">
        <v>25200</v>
      </c>
      <c r="F17" s="5">
        <v>112200</v>
      </c>
      <c r="G17" s="5">
        <v>1200</v>
      </c>
      <c r="H17" s="5">
        <v>39000</v>
      </c>
      <c r="I17" s="5">
        <v>34200</v>
      </c>
      <c r="J17" s="5">
        <v>27000</v>
      </c>
      <c r="K17" s="5">
        <v>33300</v>
      </c>
      <c r="L17" s="5">
        <v>8100</v>
      </c>
      <c r="M17" s="5">
        <v>30120</v>
      </c>
      <c r="N17" s="5">
        <v>18000</v>
      </c>
      <c r="O17" s="5">
        <v>3000</v>
      </c>
      <c r="P17" s="5">
        <v>21000</v>
      </c>
      <c r="Q17" s="317">
        <v>399600</v>
      </c>
      <c r="R17" s="546"/>
      <c r="S17" s="547"/>
      <c r="T17" s="547"/>
      <c r="U17" s="547"/>
    </row>
    <row r="18" s="152" customFormat="1" customHeight="1" spans="1:21">
      <c r="A18" s="543">
        <v>43637</v>
      </c>
      <c r="B18" s="5">
        <v>17580</v>
      </c>
      <c r="C18" s="5">
        <v>7500</v>
      </c>
      <c r="D18" s="5">
        <v>15000</v>
      </c>
      <c r="E18" s="5">
        <v>19780</v>
      </c>
      <c r="F18" s="5">
        <v>105000</v>
      </c>
      <c r="G18" s="5">
        <v>1250</v>
      </c>
      <c r="H18" s="5">
        <v>28900</v>
      </c>
      <c r="I18" s="5">
        <v>35000</v>
      </c>
      <c r="J18" s="5">
        <v>27620</v>
      </c>
      <c r="K18" s="5">
        <v>33290</v>
      </c>
      <c r="L18" s="5">
        <v>6500</v>
      </c>
      <c r="M18" s="5">
        <v>28500</v>
      </c>
      <c r="N18" s="5">
        <v>18500</v>
      </c>
      <c r="O18" s="5">
        <v>2900</v>
      </c>
      <c r="P18" s="5">
        <v>19005</v>
      </c>
      <c r="Q18" s="317">
        <v>366325</v>
      </c>
      <c r="R18" s="546"/>
      <c r="S18" s="547"/>
      <c r="T18" s="547"/>
      <c r="U18" s="547"/>
    </row>
    <row r="19" s="152" customFormat="1" customHeight="1" spans="1:21">
      <c r="A19" s="543">
        <v>43638</v>
      </c>
      <c r="B19" s="5">
        <v>17580</v>
      </c>
      <c r="C19" s="5">
        <v>7500</v>
      </c>
      <c r="D19" s="5">
        <v>15000</v>
      </c>
      <c r="E19" s="5">
        <v>19780</v>
      </c>
      <c r="F19" s="5">
        <v>89500</v>
      </c>
      <c r="G19" s="5">
        <v>1250</v>
      </c>
      <c r="H19" s="5">
        <v>28900</v>
      </c>
      <c r="I19" s="5">
        <v>35000</v>
      </c>
      <c r="J19" s="5">
        <v>27620</v>
      </c>
      <c r="K19" s="5">
        <v>33290</v>
      </c>
      <c r="L19" s="5">
        <v>6500</v>
      </c>
      <c r="M19" s="5">
        <v>28500</v>
      </c>
      <c r="N19" s="5">
        <v>18500</v>
      </c>
      <c r="O19" s="5">
        <v>2900</v>
      </c>
      <c r="P19" s="5">
        <v>19005</v>
      </c>
      <c r="Q19" s="317">
        <v>350825</v>
      </c>
      <c r="R19" s="546"/>
      <c r="S19" s="547"/>
      <c r="T19" s="547"/>
      <c r="U19" s="547"/>
    </row>
    <row r="20" s="152" customFormat="1" customHeight="1" spans="1:21">
      <c r="A20" s="543">
        <v>43639</v>
      </c>
      <c r="B20" s="5">
        <v>8000</v>
      </c>
      <c r="C20" s="5">
        <v>7200</v>
      </c>
      <c r="D20" s="5">
        <v>14300</v>
      </c>
      <c r="E20" s="5">
        <v>17150</v>
      </c>
      <c r="F20" s="5">
        <v>84500</v>
      </c>
      <c r="G20" s="5">
        <v>1200</v>
      </c>
      <c r="H20" s="5">
        <v>28700</v>
      </c>
      <c r="I20" s="5">
        <v>35000</v>
      </c>
      <c r="J20" s="5">
        <v>27000</v>
      </c>
      <c r="K20" s="5">
        <v>33300</v>
      </c>
      <c r="L20" s="5">
        <v>6300</v>
      </c>
      <c r="M20" s="5">
        <v>28000</v>
      </c>
      <c r="N20" s="5">
        <v>18500</v>
      </c>
      <c r="O20" s="5">
        <v>2300</v>
      </c>
      <c r="P20" s="5">
        <v>18500</v>
      </c>
      <c r="Q20" s="317">
        <v>329950</v>
      </c>
      <c r="R20" s="546"/>
      <c r="S20" s="547"/>
      <c r="T20" s="547"/>
      <c r="U20" s="547"/>
    </row>
    <row r="21" s="152" customFormat="1" customHeight="1" spans="1:21">
      <c r="A21" s="543">
        <v>43640</v>
      </c>
      <c r="B21" s="5">
        <v>12500</v>
      </c>
      <c r="C21" s="5">
        <v>6800</v>
      </c>
      <c r="D21" s="5">
        <v>12500</v>
      </c>
      <c r="E21" s="5">
        <v>16500</v>
      </c>
      <c r="F21" s="5">
        <v>84360</v>
      </c>
      <c r="G21" s="5">
        <v>1180</v>
      </c>
      <c r="H21" s="5">
        <v>28300</v>
      </c>
      <c r="I21" s="5">
        <v>34900</v>
      </c>
      <c r="J21" s="5">
        <v>26580</v>
      </c>
      <c r="K21" s="5">
        <v>31580</v>
      </c>
      <c r="L21" s="5">
        <v>6000</v>
      </c>
      <c r="M21" s="5">
        <v>28960</v>
      </c>
      <c r="N21" s="5">
        <v>19000</v>
      </c>
      <c r="O21" s="5">
        <v>2000</v>
      </c>
      <c r="P21" s="5">
        <v>18340</v>
      </c>
      <c r="Q21" s="317">
        <v>329500</v>
      </c>
      <c r="R21" s="546"/>
      <c r="S21" s="547"/>
      <c r="T21" s="547"/>
      <c r="U21" s="547"/>
    </row>
    <row r="22" s="152" customFormat="1" customHeight="1" spans="1:21">
      <c r="A22" s="543">
        <v>43641</v>
      </c>
      <c r="B22" s="5">
        <v>11800</v>
      </c>
      <c r="C22" s="5">
        <v>7000</v>
      </c>
      <c r="D22" s="5">
        <v>11500</v>
      </c>
      <c r="E22" s="5">
        <v>14830</v>
      </c>
      <c r="F22" s="5">
        <v>89500</v>
      </c>
      <c r="G22" s="5">
        <v>980</v>
      </c>
      <c r="H22" s="5">
        <v>28000</v>
      </c>
      <c r="I22" s="5">
        <v>33050</v>
      </c>
      <c r="J22" s="5">
        <v>27300</v>
      </c>
      <c r="K22" s="5">
        <v>32000</v>
      </c>
      <c r="L22" s="5">
        <v>6000</v>
      </c>
      <c r="M22" s="5">
        <v>29300</v>
      </c>
      <c r="N22" s="5">
        <v>18500</v>
      </c>
      <c r="O22" s="5">
        <v>2000</v>
      </c>
      <c r="P22" s="5">
        <v>17560</v>
      </c>
      <c r="Q22" s="317">
        <v>329320</v>
      </c>
      <c r="R22" s="546"/>
      <c r="S22" s="547"/>
      <c r="T22" s="547"/>
      <c r="U22" s="547"/>
    </row>
    <row r="23" s="152" customFormat="1" customHeight="1" spans="1:21">
      <c r="A23" s="543">
        <v>43642</v>
      </c>
      <c r="B23" s="5">
        <v>10850</v>
      </c>
      <c r="C23" s="5">
        <v>7150</v>
      </c>
      <c r="D23" s="5">
        <v>9000</v>
      </c>
      <c r="E23" s="5">
        <v>14000</v>
      </c>
      <c r="F23" s="5">
        <v>85760</v>
      </c>
      <c r="G23" s="5">
        <v>987</v>
      </c>
      <c r="H23" s="5">
        <v>25000</v>
      </c>
      <c r="I23" s="5">
        <v>33870</v>
      </c>
      <c r="J23" s="5">
        <v>27300</v>
      </c>
      <c r="K23" s="5">
        <v>32150</v>
      </c>
      <c r="L23" s="5">
        <v>6580</v>
      </c>
      <c r="M23" s="5">
        <v>28400</v>
      </c>
      <c r="N23" s="5">
        <v>18500</v>
      </c>
      <c r="O23" s="5">
        <v>1900</v>
      </c>
      <c r="P23" s="5">
        <v>17000</v>
      </c>
      <c r="Q23" s="317">
        <v>318447</v>
      </c>
      <c r="R23" s="546"/>
      <c r="S23" s="547"/>
      <c r="T23" s="547"/>
      <c r="U23" s="547"/>
    </row>
    <row r="24" s="152" customFormat="1" customHeight="1" spans="1:21">
      <c r="A24" s="543">
        <v>43643</v>
      </c>
      <c r="B24" s="5">
        <v>9980</v>
      </c>
      <c r="C24" s="5">
        <v>7150</v>
      </c>
      <c r="D24" s="5">
        <v>10850</v>
      </c>
      <c r="E24" s="5">
        <v>14000</v>
      </c>
      <c r="F24" s="5">
        <v>80790</v>
      </c>
      <c r="G24" s="5">
        <v>1050</v>
      </c>
      <c r="H24" s="5">
        <v>25800</v>
      </c>
      <c r="I24" s="5">
        <v>34000</v>
      </c>
      <c r="J24" s="5">
        <v>27980</v>
      </c>
      <c r="K24" s="5">
        <v>32400</v>
      </c>
      <c r="L24" s="5">
        <v>6600</v>
      </c>
      <c r="M24" s="5">
        <v>28750</v>
      </c>
      <c r="N24" s="5">
        <v>18500</v>
      </c>
      <c r="O24" s="5">
        <v>1850</v>
      </c>
      <c r="P24" s="5">
        <v>16500</v>
      </c>
      <c r="Q24" s="317">
        <v>316200</v>
      </c>
      <c r="R24" s="546"/>
      <c r="S24" s="547"/>
      <c r="T24" s="547"/>
      <c r="U24" s="547"/>
    </row>
    <row r="25" s="152" customFormat="1" customHeight="1" spans="1:21">
      <c r="A25" s="543">
        <v>43644</v>
      </c>
      <c r="B25" s="5">
        <v>9450</v>
      </c>
      <c r="C25" s="5">
        <v>7000</v>
      </c>
      <c r="D25" s="5">
        <v>9990</v>
      </c>
      <c r="E25" s="5">
        <v>14360</v>
      </c>
      <c r="F25" s="5">
        <v>80000</v>
      </c>
      <c r="G25" s="5">
        <v>900</v>
      </c>
      <c r="H25" s="5">
        <v>26800</v>
      </c>
      <c r="I25" s="5">
        <v>33570</v>
      </c>
      <c r="J25" s="5">
        <v>26580</v>
      </c>
      <c r="K25" s="5">
        <v>33251</v>
      </c>
      <c r="L25" s="5">
        <v>6580</v>
      </c>
      <c r="M25" s="5">
        <v>29354</v>
      </c>
      <c r="N25" s="5">
        <v>18569</v>
      </c>
      <c r="O25" s="5">
        <v>1650</v>
      </c>
      <c r="P25" s="5">
        <v>18350</v>
      </c>
      <c r="Q25" s="317">
        <v>316404</v>
      </c>
      <c r="R25" s="546"/>
      <c r="S25" s="547"/>
      <c r="T25" s="547"/>
      <c r="U25" s="547"/>
    </row>
    <row r="26" s="152" customFormat="1" customHeight="1" spans="1:21">
      <c r="A26" s="543">
        <v>43645</v>
      </c>
      <c r="B26" s="5">
        <v>9000</v>
      </c>
      <c r="C26" s="5">
        <v>6480</v>
      </c>
      <c r="D26" s="5">
        <v>11060</v>
      </c>
      <c r="E26" s="5">
        <v>14680</v>
      </c>
      <c r="F26" s="5">
        <v>83244</v>
      </c>
      <c r="G26" s="5">
        <v>600</v>
      </c>
      <c r="H26" s="5">
        <v>29840</v>
      </c>
      <c r="I26" s="5">
        <v>35691</v>
      </c>
      <c r="J26" s="5">
        <v>28420</v>
      </c>
      <c r="K26" s="5">
        <v>33256</v>
      </c>
      <c r="L26" s="5">
        <v>6581</v>
      </c>
      <c r="M26" s="5">
        <v>28140</v>
      </c>
      <c r="N26" s="5">
        <v>19554</v>
      </c>
      <c r="O26" s="5">
        <v>2100</v>
      </c>
      <c r="P26" s="5">
        <v>17658</v>
      </c>
      <c r="Q26" s="317">
        <v>326304</v>
      </c>
      <c r="R26" s="546"/>
      <c r="S26" s="547"/>
      <c r="T26" s="547"/>
      <c r="U26" s="547"/>
    </row>
    <row r="27" s="152" customFormat="1" customHeight="1" spans="1:21">
      <c r="A27" s="543">
        <v>43646</v>
      </c>
      <c r="B27" s="5">
        <v>9800</v>
      </c>
      <c r="C27" s="5">
        <v>6440</v>
      </c>
      <c r="D27" s="5">
        <v>11287</v>
      </c>
      <c r="E27" s="5">
        <v>15460</v>
      </c>
      <c r="F27" s="5">
        <v>85406</v>
      </c>
      <c r="G27" s="5">
        <v>650</v>
      </c>
      <c r="H27" s="5">
        <v>23540</v>
      </c>
      <c r="I27" s="5">
        <v>38951</v>
      </c>
      <c r="J27" s="5">
        <v>24781</v>
      </c>
      <c r="K27" s="5">
        <v>32058</v>
      </c>
      <c r="L27" s="5">
        <v>6847</v>
      </c>
      <c r="M27" s="5">
        <v>28960</v>
      </c>
      <c r="N27" s="5">
        <v>19566</v>
      </c>
      <c r="O27" s="5">
        <v>1984</v>
      </c>
      <c r="P27" s="5">
        <v>18500</v>
      </c>
      <c r="Q27" s="317">
        <v>324230</v>
      </c>
      <c r="R27" s="546"/>
      <c r="S27" s="547"/>
      <c r="T27" s="547"/>
      <c r="U27" s="547"/>
    </row>
    <row r="28" s="152" customFormat="1" customHeight="1" spans="1:21">
      <c r="A28" s="543">
        <v>43647</v>
      </c>
      <c r="B28" s="5">
        <v>9982</v>
      </c>
      <c r="C28" s="5">
        <v>6009</v>
      </c>
      <c r="D28" s="5">
        <v>11296</v>
      </c>
      <c r="E28" s="5">
        <v>14300</v>
      </c>
      <c r="F28" s="5">
        <v>81203</v>
      </c>
      <c r="G28" s="5">
        <v>480</v>
      </c>
      <c r="H28" s="5">
        <v>25790</v>
      </c>
      <c r="I28" s="5">
        <v>37560</v>
      </c>
      <c r="J28" s="5">
        <v>26945</v>
      </c>
      <c r="K28" s="5">
        <v>32697</v>
      </c>
      <c r="L28" s="5">
        <v>6000</v>
      </c>
      <c r="M28" s="5">
        <v>29300</v>
      </c>
      <c r="N28" s="5">
        <v>19720</v>
      </c>
      <c r="O28" s="5">
        <v>1569</v>
      </c>
      <c r="P28" s="5">
        <v>17600</v>
      </c>
      <c r="Q28" s="317">
        <v>320451</v>
      </c>
      <c r="R28" s="546"/>
      <c r="S28" s="547"/>
      <c r="T28" s="547"/>
      <c r="U28" s="547"/>
    </row>
    <row r="29" s="152" customFormat="1" customHeight="1" spans="1:21">
      <c r="A29" s="543">
        <v>43648</v>
      </c>
      <c r="B29" s="5">
        <v>11350</v>
      </c>
      <c r="C29" s="5">
        <v>6132</v>
      </c>
      <c r="D29" s="5">
        <v>15300</v>
      </c>
      <c r="E29" s="5">
        <v>13800</v>
      </c>
      <c r="F29" s="5">
        <v>77510</v>
      </c>
      <c r="G29" s="5">
        <v>600</v>
      </c>
      <c r="H29" s="5">
        <v>27784</v>
      </c>
      <c r="I29" s="5">
        <v>38165</v>
      </c>
      <c r="J29" s="5">
        <v>21589</v>
      </c>
      <c r="K29" s="5">
        <v>32197</v>
      </c>
      <c r="L29" s="5">
        <v>6122</v>
      </c>
      <c r="M29" s="5">
        <v>28400</v>
      </c>
      <c r="N29" s="5">
        <v>19700</v>
      </c>
      <c r="O29" s="5">
        <v>1365</v>
      </c>
      <c r="P29" s="5">
        <v>17556</v>
      </c>
      <c r="Q29" s="317">
        <v>317570</v>
      </c>
      <c r="R29" s="546"/>
      <c r="S29" s="547"/>
      <c r="T29" s="547"/>
      <c r="U29" s="547"/>
    </row>
    <row r="30" s="152" customFormat="1" customHeight="1" spans="1:21">
      <c r="A30" s="543">
        <v>43649</v>
      </c>
      <c r="B30" s="5">
        <v>10600</v>
      </c>
      <c r="C30" s="5">
        <v>6350</v>
      </c>
      <c r="D30" s="5">
        <v>13590</v>
      </c>
      <c r="E30" s="5">
        <v>12987</v>
      </c>
      <c r="F30" s="5">
        <v>79580</v>
      </c>
      <c r="G30" s="5">
        <v>550</v>
      </c>
      <c r="H30" s="5">
        <v>26870</v>
      </c>
      <c r="I30" s="5">
        <v>35614</v>
      </c>
      <c r="J30" s="5">
        <v>26945</v>
      </c>
      <c r="K30" s="5">
        <v>32999</v>
      </c>
      <c r="L30" s="5">
        <v>6325</v>
      </c>
      <c r="M30" s="5">
        <v>26984</v>
      </c>
      <c r="N30" s="5">
        <v>18911</v>
      </c>
      <c r="O30" s="5">
        <v>1850</v>
      </c>
      <c r="P30" s="5">
        <v>16580</v>
      </c>
      <c r="Q30" s="317">
        <v>316735</v>
      </c>
      <c r="R30" s="546"/>
      <c r="S30" s="547"/>
      <c r="T30" s="547"/>
      <c r="U30" s="547"/>
    </row>
    <row r="31" s="152" customFormat="1" customHeight="1" spans="1:21">
      <c r="A31" s="543">
        <v>43650</v>
      </c>
      <c r="B31" s="5">
        <v>9458</v>
      </c>
      <c r="C31" s="5">
        <v>6000</v>
      </c>
      <c r="D31" s="5">
        <v>13569</v>
      </c>
      <c r="E31" s="5">
        <v>12971</v>
      </c>
      <c r="F31" s="5">
        <v>76885</v>
      </c>
      <c r="G31" s="5">
        <v>680</v>
      </c>
      <c r="H31" s="5">
        <v>26489</v>
      </c>
      <c r="I31" s="5">
        <v>35954</v>
      </c>
      <c r="J31" s="5">
        <v>28441</v>
      </c>
      <c r="K31" s="5">
        <v>38506</v>
      </c>
      <c r="L31" s="5">
        <v>6450</v>
      </c>
      <c r="M31" s="5">
        <v>26945</v>
      </c>
      <c r="N31" s="5">
        <v>17960</v>
      </c>
      <c r="O31" s="5">
        <v>1053</v>
      </c>
      <c r="P31" s="5">
        <v>16666</v>
      </c>
      <c r="Q31" s="317">
        <v>318027</v>
      </c>
      <c r="R31" s="546"/>
      <c r="S31" s="547"/>
      <c r="T31" s="547"/>
      <c r="U31" s="547"/>
    </row>
    <row r="32" s="152" customFormat="1" customHeight="1" spans="1:21">
      <c r="A32" s="543">
        <v>43651</v>
      </c>
      <c r="B32" s="5">
        <v>9000</v>
      </c>
      <c r="C32" s="5">
        <v>6480</v>
      </c>
      <c r="D32" s="5">
        <v>11060</v>
      </c>
      <c r="E32" s="5">
        <v>14680</v>
      </c>
      <c r="F32" s="5">
        <v>83244</v>
      </c>
      <c r="G32" s="5">
        <v>600</v>
      </c>
      <c r="H32" s="5">
        <v>29840</v>
      </c>
      <c r="I32" s="5">
        <v>35691</v>
      </c>
      <c r="J32" s="5">
        <v>28420</v>
      </c>
      <c r="K32" s="5">
        <v>33256</v>
      </c>
      <c r="L32" s="5">
        <v>6581</v>
      </c>
      <c r="M32" s="5">
        <v>28140</v>
      </c>
      <c r="N32" s="5">
        <v>19554</v>
      </c>
      <c r="O32" s="5">
        <v>2100</v>
      </c>
      <c r="P32" s="5">
        <v>17658</v>
      </c>
      <c r="Q32" s="317">
        <v>326304</v>
      </c>
      <c r="R32" s="546"/>
      <c r="S32" s="547"/>
      <c r="T32" s="547"/>
      <c r="U32" s="547"/>
    </row>
    <row r="33" s="152" customFormat="1" customHeight="1" spans="1:21">
      <c r="A33" s="543">
        <v>43652</v>
      </c>
      <c r="B33" s="5">
        <v>9800</v>
      </c>
      <c r="C33" s="5">
        <v>6440</v>
      </c>
      <c r="D33" s="5">
        <v>11287</v>
      </c>
      <c r="E33" s="5">
        <v>15460</v>
      </c>
      <c r="F33" s="5">
        <v>85406</v>
      </c>
      <c r="G33" s="5">
        <v>650</v>
      </c>
      <c r="H33" s="5">
        <v>23540</v>
      </c>
      <c r="I33" s="5">
        <v>38951</v>
      </c>
      <c r="J33" s="5">
        <v>24781</v>
      </c>
      <c r="K33" s="5">
        <v>32058</v>
      </c>
      <c r="L33" s="5">
        <v>6847</v>
      </c>
      <c r="M33" s="5">
        <v>28960</v>
      </c>
      <c r="N33" s="5">
        <v>19566</v>
      </c>
      <c r="O33" s="5">
        <v>1984</v>
      </c>
      <c r="P33" s="5">
        <v>18500</v>
      </c>
      <c r="Q33" s="317">
        <v>324230</v>
      </c>
      <c r="R33" s="546"/>
      <c r="S33" s="547"/>
      <c r="T33" s="547"/>
      <c r="U33" s="547"/>
    </row>
    <row r="34" s="152" customFormat="1" customHeight="1" spans="1:21">
      <c r="A34" s="543">
        <v>43653</v>
      </c>
      <c r="B34" s="5">
        <v>9982</v>
      </c>
      <c r="C34" s="5">
        <v>6009</v>
      </c>
      <c r="D34" s="5">
        <v>11296</v>
      </c>
      <c r="E34" s="5">
        <v>14300</v>
      </c>
      <c r="F34" s="5">
        <v>81203</v>
      </c>
      <c r="G34" s="5">
        <v>546</v>
      </c>
      <c r="H34" s="5">
        <v>25790</v>
      </c>
      <c r="I34" s="5">
        <v>37560</v>
      </c>
      <c r="J34" s="5">
        <v>26945</v>
      </c>
      <c r="K34" s="5">
        <v>32697</v>
      </c>
      <c r="L34" s="5">
        <v>6234</v>
      </c>
      <c r="M34" s="5">
        <v>29314</v>
      </c>
      <c r="N34" s="5">
        <v>19720</v>
      </c>
      <c r="O34" s="5">
        <v>1569</v>
      </c>
      <c r="P34" s="5">
        <v>17600</v>
      </c>
      <c r="Q34" s="317">
        <v>320765</v>
      </c>
      <c r="R34" s="546"/>
      <c r="S34" s="547"/>
      <c r="T34" s="547"/>
      <c r="U34" s="547"/>
    </row>
    <row r="35" s="152" customFormat="1" customHeight="1" spans="1:21">
      <c r="A35" s="543">
        <v>43654</v>
      </c>
      <c r="B35" s="5">
        <v>11350</v>
      </c>
      <c r="C35" s="5">
        <v>6325</v>
      </c>
      <c r="D35" s="5">
        <v>15300</v>
      </c>
      <c r="E35" s="5">
        <v>13800</v>
      </c>
      <c r="F35" s="5">
        <v>77510</v>
      </c>
      <c r="G35" s="5">
        <v>600</v>
      </c>
      <c r="H35" s="5">
        <v>27784</v>
      </c>
      <c r="I35" s="5">
        <v>38165</v>
      </c>
      <c r="J35" s="5">
        <v>22345</v>
      </c>
      <c r="K35" s="5">
        <v>32765</v>
      </c>
      <c r="L35" s="5">
        <v>6235</v>
      </c>
      <c r="M35" s="5">
        <v>27889</v>
      </c>
      <c r="N35" s="5">
        <v>18765</v>
      </c>
      <c r="O35" s="5">
        <v>1365</v>
      </c>
      <c r="P35" s="5">
        <v>17998</v>
      </c>
      <c r="Q35" s="317">
        <v>318196</v>
      </c>
      <c r="R35" s="546"/>
      <c r="S35" s="547"/>
      <c r="T35" s="547"/>
      <c r="U35" s="547"/>
    </row>
    <row r="36" s="152" customFormat="1" customHeight="1" spans="1:21">
      <c r="A36" s="543">
        <v>43655</v>
      </c>
      <c r="B36" s="5">
        <v>10600</v>
      </c>
      <c r="C36" s="5">
        <v>6350</v>
      </c>
      <c r="D36" s="5">
        <v>12876</v>
      </c>
      <c r="E36" s="5">
        <v>12357</v>
      </c>
      <c r="F36" s="5">
        <v>79580</v>
      </c>
      <c r="G36" s="5">
        <v>566</v>
      </c>
      <c r="H36" s="5">
        <v>26870</v>
      </c>
      <c r="I36" s="5">
        <v>35614</v>
      </c>
      <c r="J36" s="5">
        <v>25643</v>
      </c>
      <c r="K36" s="5">
        <v>33214</v>
      </c>
      <c r="L36" s="5">
        <v>6400</v>
      </c>
      <c r="M36" s="5">
        <v>26984</v>
      </c>
      <c r="N36" s="5">
        <v>18996</v>
      </c>
      <c r="O36" s="5">
        <v>1876</v>
      </c>
      <c r="P36" s="5">
        <v>16580</v>
      </c>
      <c r="Q36" s="317">
        <v>314506</v>
      </c>
      <c r="R36" s="546"/>
      <c r="S36" s="547"/>
      <c r="T36" s="547"/>
      <c r="U36" s="547"/>
    </row>
    <row r="37" s="152" customFormat="1" customHeight="1" spans="1:21">
      <c r="A37" s="543">
        <v>43656</v>
      </c>
      <c r="B37" s="5">
        <v>9800</v>
      </c>
      <c r="C37" s="5">
        <v>6000</v>
      </c>
      <c r="D37" s="5">
        <v>13569</v>
      </c>
      <c r="E37" s="5">
        <v>15665</v>
      </c>
      <c r="F37" s="5">
        <v>76885</v>
      </c>
      <c r="G37" s="5">
        <v>689</v>
      </c>
      <c r="H37" s="5">
        <v>26489</v>
      </c>
      <c r="I37" s="5">
        <v>35954</v>
      </c>
      <c r="J37" s="5">
        <v>28441</v>
      </c>
      <c r="K37" s="5">
        <v>35543</v>
      </c>
      <c r="L37" s="5">
        <v>6547</v>
      </c>
      <c r="M37" s="5">
        <v>26945</v>
      </c>
      <c r="N37" s="5">
        <v>15443</v>
      </c>
      <c r="O37" s="5">
        <v>1123</v>
      </c>
      <c r="P37" s="5">
        <v>16543</v>
      </c>
      <c r="Q37" s="317">
        <v>315636</v>
      </c>
      <c r="R37" s="546"/>
      <c r="S37" s="547"/>
      <c r="T37" s="547"/>
      <c r="U37" s="547"/>
    </row>
    <row r="38" s="152" customFormat="1" customHeight="1" spans="1:21">
      <c r="A38" s="543">
        <v>43657</v>
      </c>
      <c r="B38" s="5">
        <v>10067</v>
      </c>
      <c r="C38" s="5">
        <v>6380</v>
      </c>
      <c r="D38" s="5">
        <v>12359</v>
      </c>
      <c r="E38" s="5">
        <v>12325</v>
      </c>
      <c r="F38" s="5">
        <v>74567</v>
      </c>
      <c r="G38" s="5">
        <v>709</v>
      </c>
      <c r="H38" s="5">
        <v>25439</v>
      </c>
      <c r="I38" s="5">
        <v>37665</v>
      </c>
      <c r="J38" s="5">
        <v>28456</v>
      </c>
      <c r="K38" s="5">
        <v>35447</v>
      </c>
      <c r="L38" s="5">
        <v>6776</v>
      </c>
      <c r="M38" s="5">
        <v>26786</v>
      </c>
      <c r="N38" s="5">
        <v>14456</v>
      </c>
      <c r="O38" s="5">
        <v>1234</v>
      </c>
      <c r="P38" s="5">
        <v>15467</v>
      </c>
      <c r="Q38" s="317">
        <v>308133</v>
      </c>
      <c r="R38" s="546"/>
      <c r="S38" s="547"/>
      <c r="T38" s="547"/>
      <c r="U38" s="547"/>
    </row>
    <row r="39" s="152" customFormat="1" customHeight="1" spans="1:21">
      <c r="A39" s="543">
        <v>43658</v>
      </c>
      <c r="B39" s="5">
        <v>9582</v>
      </c>
      <c r="C39" s="5">
        <v>6520</v>
      </c>
      <c r="D39" s="5">
        <v>11250</v>
      </c>
      <c r="E39" s="5">
        <v>12105</v>
      </c>
      <c r="F39" s="5">
        <v>70544</v>
      </c>
      <c r="G39" s="5">
        <v>700</v>
      </c>
      <c r="H39" s="5">
        <v>26840</v>
      </c>
      <c r="I39" s="5">
        <v>38000</v>
      </c>
      <c r="J39" s="5">
        <v>28500</v>
      </c>
      <c r="K39" s="5">
        <v>35000</v>
      </c>
      <c r="L39" s="5">
        <v>6500</v>
      </c>
      <c r="M39" s="5">
        <v>27450</v>
      </c>
      <c r="N39" s="5">
        <v>11050</v>
      </c>
      <c r="O39" s="5">
        <v>1200</v>
      </c>
      <c r="P39" s="5">
        <v>16580</v>
      </c>
      <c r="Q39" s="317">
        <v>301821</v>
      </c>
      <c r="R39" s="546"/>
      <c r="S39" s="547"/>
      <c r="T39" s="547"/>
      <c r="U39" s="547"/>
    </row>
    <row r="40" s="152" customFormat="1" customHeight="1" spans="1:21">
      <c r="A40" s="543">
        <v>43659</v>
      </c>
      <c r="B40" s="5">
        <v>9580</v>
      </c>
      <c r="C40" s="5">
        <v>6300</v>
      </c>
      <c r="D40" s="5">
        <v>12600</v>
      </c>
      <c r="E40" s="5">
        <v>12000</v>
      </c>
      <c r="F40" s="5">
        <v>68950</v>
      </c>
      <c r="G40" s="5">
        <v>658</v>
      </c>
      <c r="H40" s="5">
        <v>26480</v>
      </c>
      <c r="I40" s="5">
        <v>36840</v>
      </c>
      <c r="J40" s="5">
        <v>28400</v>
      </c>
      <c r="K40" s="5">
        <v>34680</v>
      </c>
      <c r="L40" s="5">
        <v>6535</v>
      </c>
      <c r="M40" s="5">
        <v>27411</v>
      </c>
      <c r="N40" s="5">
        <v>9548</v>
      </c>
      <c r="O40" s="5">
        <v>1350</v>
      </c>
      <c r="P40" s="5">
        <v>16530</v>
      </c>
      <c r="Q40" s="317">
        <v>297862</v>
      </c>
      <c r="R40" s="546"/>
      <c r="S40" s="547"/>
      <c r="T40" s="547"/>
      <c r="U40" s="547"/>
    </row>
    <row r="41" s="152" customFormat="1" customHeight="1" spans="1:21">
      <c r="A41" s="543">
        <v>43660</v>
      </c>
      <c r="B41" s="5">
        <v>8958</v>
      </c>
      <c r="C41" s="5">
        <v>6400</v>
      </c>
      <c r="D41" s="5">
        <v>12285</v>
      </c>
      <c r="E41" s="5">
        <v>12500</v>
      </c>
      <c r="F41" s="5">
        <v>69850</v>
      </c>
      <c r="G41" s="5">
        <v>680</v>
      </c>
      <c r="H41" s="5">
        <v>26840</v>
      </c>
      <c r="I41" s="5">
        <v>37480</v>
      </c>
      <c r="J41" s="5">
        <v>26841</v>
      </c>
      <c r="K41" s="5">
        <v>34589</v>
      </c>
      <c r="L41" s="5">
        <v>6580</v>
      </c>
      <c r="M41" s="5">
        <v>27451</v>
      </c>
      <c r="N41" s="5">
        <v>9580</v>
      </c>
      <c r="O41" s="5">
        <v>1400</v>
      </c>
      <c r="P41" s="5">
        <v>15800</v>
      </c>
      <c r="Q41" s="317">
        <v>297234</v>
      </c>
      <c r="R41" s="546"/>
      <c r="S41" s="547"/>
      <c r="T41" s="547"/>
      <c r="U41" s="547"/>
    </row>
    <row r="42" s="152" customFormat="1" customHeight="1" spans="1:21">
      <c r="A42" s="543">
        <v>43661</v>
      </c>
      <c r="B42" s="5">
        <v>8991</v>
      </c>
      <c r="C42" s="5">
        <v>6580</v>
      </c>
      <c r="D42" s="5">
        <v>11985</v>
      </c>
      <c r="E42" s="5">
        <v>11850</v>
      </c>
      <c r="F42" s="5">
        <v>69800</v>
      </c>
      <c r="G42" s="5">
        <v>709</v>
      </c>
      <c r="H42" s="5">
        <v>26580</v>
      </c>
      <c r="I42" s="5">
        <v>37451</v>
      </c>
      <c r="J42" s="5">
        <v>26415</v>
      </c>
      <c r="K42" s="5">
        <v>35741</v>
      </c>
      <c r="L42" s="5">
        <v>6900</v>
      </c>
      <c r="M42" s="5">
        <v>26984</v>
      </c>
      <c r="N42" s="5">
        <v>8962</v>
      </c>
      <c r="O42" s="5">
        <v>1450</v>
      </c>
      <c r="P42" s="5">
        <v>16240</v>
      </c>
      <c r="Q42" s="317">
        <v>296638</v>
      </c>
      <c r="R42" s="546"/>
      <c r="S42" s="547"/>
      <c r="T42" s="547"/>
      <c r="U42" s="547"/>
    </row>
    <row r="43" s="152" customFormat="1" customHeight="1" spans="1:21">
      <c r="A43" s="543">
        <v>43662</v>
      </c>
      <c r="B43" s="5">
        <v>9500</v>
      </c>
      <c r="C43" s="5">
        <v>6415</v>
      </c>
      <c r="D43" s="5">
        <v>11700</v>
      </c>
      <c r="E43" s="5">
        <v>12580</v>
      </c>
      <c r="F43" s="5">
        <v>69520</v>
      </c>
      <c r="G43" s="5">
        <v>658</v>
      </c>
      <c r="H43" s="5">
        <v>25980</v>
      </c>
      <c r="I43" s="5">
        <v>37580</v>
      </c>
      <c r="J43" s="5">
        <v>23158</v>
      </c>
      <c r="K43" s="5">
        <v>35984</v>
      </c>
      <c r="L43" s="5">
        <v>6590</v>
      </c>
      <c r="M43" s="5">
        <v>27841</v>
      </c>
      <c r="N43" s="5">
        <v>7854</v>
      </c>
      <c r="O43" s="5">
        <v>1450</v>
      </c>
      <c r="P43" s="5">
        <v>14350</v>
      </c>
      <c r="Q43" s="317">
        <v>291160</v>
      </c>
      <c r="R43" s="546"/>
      <c r="S43" s="547"/>
      <c r="T43" s="547"/>
      <c r="U43" s="547"/>
    </row>
    <row r="44" s="152" customFormat="1" customHeight="1" spans="1:21">
      <c r="A44" s="543">
        <v>43663</v>
      </c>
      <c r="B44" s="5">
        <v>9150</v>
      </c>
      <c r="C44" s="5">
        <v>6580</v>
      </c>
      <c r="D44" s="5">
        <v>11200</v>
      </c>
      <c r="E44" s="5">
        <v>12690</v>
      </c>
      <c r="F44" s="5">
        <v>69580</v>
      </c>
      <c r="G44" s="5">
        <v>680</v>
      </c>
      <c r="H44" s="5">
        <v>24747</v>
      </c>
      <c r="I44" s="5">
        <v>37985</v>
      </c>
      <c r="J44" s="5">
        <v>23000</v>
      </c>
      <c r="K44" s="5">
        <v>33245</v>
      </c>
      <c r="L44" s="5">
        <v>6532</v>
      </c>
      <c r="M44" s="5">
        <v>27950</v>
      </c>
      <c r="N44" s="5">
        <v>8500</v>
      </c>
      <c r="O44" s="5">
        <v>1500</v>
      </c>
      <c r="P44" s="5">
        <v>13510</v>
      </c>
      <c r="Q44" s="317">
        <v>286849</v>
      </c>
      <c r="R44" s="546"/>
      <c r="S44" s="547"/>
      <c r="T44" s="547"/>
      <c r="U44" s="547"/>
    </row>
    <row r="45" s="152" customFormat="1" customHeight="1" spans="1:21">
      <c r="A45" s="543">
        <v>43664</v>
      </c>
      <c r="B45" s="5">
        <v>9121</v>
      </c>
      <c r="C45" s="5">
        <v>6352</v>
      </c>
      <c r="D45" s="5">
        <v>10548</v>
      </c>
      <c r="E45" s="5">
        <v>12135</v>
      </c>
      <c r="F45" s="5">
        <v>71250</v>
      </c>
      <c r="G45" s="5">
        <v>700</v>
      </c>
      <c r="H45" s="5">
        <v>25874</v>
      </c>
      <c r="I45" s="5">
        <v>38054</v>
      </c>
      <c r="J45" s="5">
        <v>23000</v>
      </c>
      <c r="K45" s="5">
        <v>33250</v>
      </c>
      <c r="L45" s="5">
        <v>6535</v>
      </c>
      <c r="M45" s="5">
        <v>28500</v>
      </c>
      <c r="N45" s="5">
        <v>7952</v>
      </c>
      <c r="O45" s="5">
        <v>1500</v>
      </c>
      <c r="P45" s="5">
        <v>12558</v>
      </c>
      <c r="Q45" s="317">
        <v>287329</v>
      </c>
      <c r="R45" s="546"/>
      <c r="S45" s="547"/>
      <c r="T45" s="547"/>
      <c r="U45" s="547"/>
    </row>
    <row r="46" s="152" customFormat="1" customHeight="1" spans="1:21">
      <c r="A46" s="543">
        <v>43665</v>
      </c>
      <c r="B46" s="5">
        <v>9000</v>
      </c>
      <c r="C46" s="5">
        <v>6300</v>
      </c>
      <c r="D46" s="5">
        <v>11320</v>
      </c>
      <c r="E46" s="5">
        <v>11200</v>
      </c>
      <c r="F46" s="5">
        <v>71305</v>
      </c>
      <c r="G46" s="5">
        <v>700</v>
      </c>
      <c r="H46" s="5">
        <v>24540</v>
      </c>
      <c r="I46" s="5">
        <v>37580</v>
      </c>
      <c r="J46" s="5">
        <v>23500</v>
      </c>
      <c r="K46" s="5">
        <v>33000</v>
      </c>
      <c r="L46" s="5">
        <v>6400</v>
      </c>
      <c r="M46" s="5">
        <v>28450</v>
      </c>
      <c r="N46" s="5">
        <v>8000</v>
      </c>
      <c r="O46" s="5">
        <v>1500</v>
      </c>
      <c r="P46" s="5">
        <v>12500</v>
      </c>
      <c r="Q46" s="317">
        <v>285295</v>
      </c>
      <c r="R46" s="546"/>
      <c r="S46" s="547"/>
      <c r="T46" s="547"/>
      <c r="U46" s="547"/>
    </row>
    <row r="47" s="152" customFormat="1" customHeight="1" spans="1:21">
      <c r="A47" s="543">
        <v>43666</v>
      </c>
      <c r="B47" s="5">
        <v>8500</v>
      </c>
      <c r="C47" s="5">
        <v>6150</v>
      </c>
      <c r="D47" s="5">
        <v>10854</v>
      </c>
      <c r="E47" s="5">
        <v>11510</v>
      </c>
      <c r="F47" s="5">
        <v>71300</v>
      </c>
      <c r="G47" s="5">
        <v>685</v>
      </c>
      <c r="H47" s="5">
        <v>24800</v>
      </c>
      <c r="I47" s="5">
        <v>38150</v>
      </c>
      <c r="J47" s="5">
        <v>24100</v>
      </c>
      <c r="K47" s="5">
        <v>34580</v>
      </c>
      <c r="L47" s="5">
        <v>6400</v>
      </c>
      <c r="M47" s="5">
        <v>28540</v>
      </c>
      <c r="N47" s="5">
        <v>8215</v>
      </c>
      <c r="O47" s="5">
        <v>1658</v>
      </c>
      <c r="P47" s="5">
        <v>12500</v>
      </c>
      <c r="Q47" s="317">
        <v>287942</v>
      </c>
      <c r="R47" s="546"/>
      <c r="S47" s="547"/>
      <c r="T47" s="547"/>
      <c r="U47" s="547"/>
    </row>
    <row r="48" s="152" customFormat="1" customHeight="1" spans="1:21">
      <c r="A48" s="543">
        <v>43667</v>
      </c>
      <c r="B48" s="5">
        <v>8356</v>
      </c>
      <c r="C48" s="5">
        <v>6250</v>
      </c>
      <c r="D48" s="5">
        <v>11350</v>
      </c>
      <c r="E48" s="5">
        <v>10580</v>
      </c>
      <c r="F48" s="5">
        <v>68590</v>
      </c>
      <c r="G48" s="5">
        <v>674</v>
      </c>
      <c r="H48" s="5">
        <v>24690</v>
      </c>
      <c r="I48" s="5">
        <v>38120</v>
      </c>
      <c r="J48" s="5">
        <v>24300</v>
      </c>
      <c r="K48" s="5">
        <v>34569</v>
      </c>
      <c r="L48" s="5">
        <v>6432</v>
      </c>
      <c r="M48" s="5">
        <v>27850</v>
      </c>
      <c r="N48" s="5">
        <v>7952</v>
      </c>
      <c r="O48" s="5">
        <v>1680</v>
      </c>
      <c r="P48" s="5">
        <v>12600</v>
      </c>
      <c r="Q48" s="317">
        <v>283993</v>
      </c>
      <c r="R48" s="546"/>
      <c r="S48" s="547"/>
      <c r="T48" s="547"/>
      <c r="U48" s="547"/>
    </row>
    <row r="49" s="152" customFormat="1" customHeight="1" spans="1:21">
      <c r="A49" s="543">
        <v>43668</v>
      </c>
      <c r="B49" s="5">
        <v>8800</v>
      </c>
      <c r="C49" s="5">
        <v>6300</v>
      </c>
      <c r="D49" s="5">
        <v>11540</v>
      </c>
      <c r="E49" s="5">
        <v>11240</v>
      </c>
      <c r="F49" s="5">
        <v>67800</v>
      </c>
      <c r="G49" s="5">
        <v>672</v>
      </c>
      <c r="H49" s="5">
        <v>25000</v>
      </c>
      <c r="I49" s="5">
        <v>38054</v>
      </c>
      <c r="J49" s="5">
        <v>24500</v>
      </c>
      <c r="K49" s="5">
        <v>31458</v>
      </c>
      <c r="L49" s="5">
        <v>6000</v>
      </c>
      <c r="M49" s="5">
        <v>27593</v>
      </c>
      <c r="N49" s="5">
        <v>7154</v>
      </c>
      <c r="O49" s="5">
        <v>1700</v>
      </c>
      <c r="P49" s="5">
        <v>13580</v>
      </c>
      <c r="Q49" s="317">
        <v>281391</v>
      </c>
      <c r="R49" s="546"/>
      <c r="S49" s="547"/>
      <c r="T49" s="547"/>
      <c r="U49" s="547"/>
    </row>
    <row r="50" s="152" customFormat="1" customHeight="1" spans="1:21">
      <c r="A50" s="543">
        <v>43669</v>
      </c>
      <c r="B50" s="5">
        <v>8780</v>
      </c>
      <c r="C50" s="5">
        <v>6358</v>
      </c>
      <c r="D50" s="5">
        <v>11000</v>
      </c>
      <c r="E50" s="5">
        <v>10985</v>
      </c>
      <c r="F50" s="5">
        <v>67458</v>
      </c>
      <c r="G50" s="5">
        <v>656</v>
      </c>
      <c r="H50" s="5">
        <v>25210</v>
      </c>
      <c r="I50" s="5">
        <v>38000</v>
      </c>
      <c r="J50" s="5">
        <v>24850</v>
      </c>
      <c r="K50" s="5">
        <v>33540</v>
      </c>
      <c r="L50" s="5">
        <v>6654</v>
      </c>
      <c r="M50" s="5">
        <v>27560</v>
      </c>
      <c r="N50" s="5">
        <v>7540</v>
      </c>
      <c r="O50" s="5">
        <v>1560</v>
      </c>
      <c r="P50" s="5">
        <v>12400</v>
      </c>
      <c r="Q50" s="317">
        <v>282551</v>
      </c>
      <c r="R50" s="546"/>
      <c r="S50" s="547"/>
      <c r="T50" s="547"/>
      <c r="U50" s="547"/>
    </row>
    <row r="51" s="152" customFormat="1" customHeight="1" spans="1:21">
      <c r="A51" s="543">
        <v>43670</v>
      </c>
      <c r="B51" s="5">
        <v>8950</v>
      </c>
      <c r="C51" s="5">
        <v>6481</v>
      </c>
      <c r="D51" s="5">
        <v>11210</v>
      </c>
      <c r="E51" s="5">
        <v>10854</v>
      </c>
      <c r="F51" s="5">
        <v>66850</v>
      </c>
      <c r="G51" s="5">
        <v>650</v>
      </c>
      <c r="H51" s="5">
        <v>25000</v>
      </c>
      <c r="I51" s="5">
        <v>38215</v>
      </c>
      <c r="J51" s="5">
        <v>25000</v>
      </c>
      <c r="K51" s="5">
        <v>32560</v>
      </c>
      <c r="L51" s="5">
        <v>6635</v>
      </c>
      <c r="M51" s="5">
        <v>27600</v>
      </c>
      <c r="N51" s="5">
        <v>7500</v>
      </c>
      <c r="O51" s="5">
        <v>1580</v>
      </c>
      <c r="P51" s="5">
        <v>12300</v>
      </c>
      <c r="Q51" s="317">
        <v>281385</v>
      </c>
      <c r="R51" s="546"/>
      <c r="S51" s="547"/>
      <c r="T51" s="547"/>
      <c r="U51" s="547"/>
    </row>
    <row r="52" s="152" customFormat="1" customHeight="1" spans="1:21">
      <c r="A52" s="543">
        <v>43671</v>
      </c>
      <c r="B52" s="5">
        <v>8956</v>
      </c>
      <c r="C52" s="5">
        <v>6984</v>
      </c>
      <c r="D52" s="5">
        <v>11450</v>
      </c>
      <c r="E52" s="5">
        <v>10850</v>
      </c>
      <c r="F52" s="5">
        <v>66584</v>
      </c>
      <c r="G52" s="5">
        <v>620</v>
      </c>
      <c r="H52" s="5">
        <v>25200</v>
      </c>
      <c r="I52" s="5">
        <v>38140</v>
      </c>
      <c r="J52" s="5">
        <v>25658</v>
      </c>
      <c r="K52" s="5">
        <v>32500</v>
      </c>
      <c r="L52" s="5">
        <v>6589</v>
      </c>
      <c r="M52" s="5">
        <v>27500</v>
      </c>
      <c r="N52" s="5">
        <v>7500</v>
      </c>
      <c r="O52" s="5">
        <v>1590</v>
      </c>
      <c r="P52" s="5">
        <v>11450</v>
      </c>
      <c r="Q52" s="317">
        <v>281571</v>
      </c>
      <c r="R52" s="546"/>
      <c r="S52" s="547"/>
      <c r="T52" s="547"/>
      <c r="U52" s="547"/>
    </row>
    <row r="53" s="152" customFormat="1" customHeight="1" spans="1:21">
      <c r="A53" s="543">
        <v>43672</v>
      </c>
      <c r="B53" s="5">
        <v>9200</v>
      </c>
      <c r="C53" s="5">
        <v>7200</v>
      </c>
      <c r="D53" s="5">
        <v>11500</v>
      </c>
      <c r="E53" s="5">
        <v>11000</v>
      </c>
      <c r="F53" s="5">
        <v>67000</v>
      </c>
      <c r="G53" s="5">
        <v>600</v>
      </c>
      <c r="H53" s="5">
        <v>25000</v>
      </c>
      <c r="I53" s="5">
        <v>36000</v>
      </c>
      <c r="J53" s="5">
        <v>25690</v>
      </c>
      <c r="K53" s="5">
        <v>31000</v>
      </c>
      <c r="L53" s="5">
        <v>6500</v>
      </c>
      <c r="M53" s="5">
        <v>24900</v>
      </c>
      <c r="N53" s="5">
        <v>7600</v>
      </c>
      <c r="O53" s="5">
        <v>1600</v>
      </c>
      <c r="P53" s="5">
        <v>11000</v>
      </c>
      <c r="Q53" s="317">
        <v>275790</v>
      </c>
      <c r="R53" s="546"/>
      <c r="S53" s="547"/>
      <c r="T53" s="547"/>
      <c r="U53" s="547"/>
    </row>
    <row r="54" s="152" customFormat="1" customHeight="1" spans="1:21">
      <c r="A54" s="543">
        <v>43673</v>
      </c>
      <c r="B54" s="5">
        <v>9250</v>
      </c>
      <c r="C54" s="5">
        <v>7300</v>
      </c>
      <c r="D54" s="5">
        <v>11535</v>
      </c>
      <c r="E54" s="5">
        <v>11250</v>
      </c>
      <c r="F54" s="5">
        <v>64750</v>
      </c>
      <c r="G54" s="5">
        <v>500</v>
      </c>
      <c r="H54" s="5">
        <v>25340</v>
      </c>
      <c r="I54" s="5">
        <v>36500</v>
      </c>
      <c r="J54" s="5">
        <v>26000</v>
      </c>
      <c r="K54" s="5">
        <v>32000</v>
      </c>
      <c r="L54" s="5">
        <v>6350</v>
      </c>
      <c r="M54" s="5">
        <v>25100</v>
      </c>
      <c r="N54" s="5">
        <v>7600</v>
      </c>
      <c r="O54" s="5">
        <v>1680</v>
      </c>
      <c r="P54" s="5">
        <v>9500</v>
      </c>
      <c r="Q54" s="317">
        <v>274655</v>
      </c>
      <c r="R54" s="546"/>
      <c r="S54" s="547"/>
      <c r="T54" s="547"/>
      <c r="U54" s="547"/>
    </row>
    <row r="55" s="152" customFormat="1" customHeight="1" spans="1:21">
      <c r="A55" s="543">
        <v>43674</v>
      </c>
      <c r="B55" s="5">
        <v>9230</v>
      </c>
      <c r="C55" s="5">
        <v>7250</v>
      </c>
      <c r="D55" s="5">
        <v>11600</v>
      </c>
      <c r="E55" s="5">
        <v>11300</v>
      </c>
      <c r="F55" s="5">
        <v>65800</v>
      </c>
      <c r="G55" s="5">
        <v>500</v>
      </c>
      <c r="H55" s="5">
        <v>25340</v>
      </c>
      <c r="I55" s="5">
        <v>35400</v>
      </c>
      <c r="J55" s="5">
        <v>25000</v>
      </c>
      <c r="K55" s="5">
        <v>32500</v>
      </c>
      <c r="L55" s="5">
        <v>6300</v>
      </c>
      <c r="M55" s="5">
        <v>25400</v>
      </c>
      <c r="N55" s="5">
        <v>7600</v>
      </c>
      <c r="O55" s="5">
        <v>1680</v>
      </c>
      <c r="P55" s="5">
        <v>8500</v>
      </c>
      <c r="Q55" s="317">
        <v>273400</v>
      </c>
      <c r="R55" s="546"/>
      <c r="S55" s="547"/>
      <c r="T55" s="547"/>
      <c r="U55" s="547"/>
    </row>
    <row r="56" s="152" customFormat="1" customHeight="1" spans="1:21">
      <c r="A56" s="543">
        <v>43675</v>
      </c>
      <c r="B56" s="5">
        <v>9150</v>
      </c>
      <c r="C56" s="5">
        <v>7300</v>
      </c>
      <c r="D56" s="5">
        <v>11530</v>
      </c>
      <c r="E56" s="5">
        <v>11300</v>
      </c>
      <c r="F56" s="5">
        <v>66000</v>
      </c>
      <c r="G56" s="5">
        <v>500</v>
      </c>
      <c r="H56" s="5">
        <v>24850</v>
      </c>
      <c r="I56" s="5">
        <v>33000</v>
      </c>
      <c r="J56" s="5">
        <v>24500</v>
      </c>
      <c r="K56" s="5">
        <v>32500</v>
      </c>
      <c r="L56" s="5">
        <v>6300</v>
      </c>
      <c r="M56" s="5">
        <v>25000</v>
      </c>
      <c r="N56" s="5">
        <v>7545</v>
      </c>
      <c r="O56" s="5">
        <v>1680</v>
      </c>
      <c r="P56" s="5">
        <v>8400</v>
      </c>
      <c r="Q56" s="317">
        <v>269555</v>
      </c>
      <c r="R56" s="546"/>
      <c r="S56" s="547"/>
      <c r="T56" s="547"/>
      <c r="U56" s="547"/>
    </row>
    <row r="57" s="152" customFormat="1" customHeight="1" spans="1:21">
      <c r="A57" s="543">
        <v>43676</v>
      </c>
      <c r="B57" s="5">
        <v>9100</v>
      </c>
      <c r="C57" s="5">
        <v>7150</v>
      </c>
      <c r="D57" s="5">
        <v>11580</v>
      </c>
      <c r="E57" s="5">
        <v>11350</v>
      </c>
      <c r="F57" s="5">
        <v>62500</v>
      </c>
      <c r="G57" s="5">
        <v>500</v>
      </c>
      <c r="H57" s="5">
        <v>25000</v>
      </c>
      <c r="I57" s="5">
        <v>33500</v>
      </c>
      <c r="J57" s="5">
        <v>24000</v>
      </c>
      <c r="K57" s="5">
        <v>32000</v>
      </c>
      <c r="L57" s="5">
        <v>6250</v>
      </c>
      <c r="M57" s="5">
        <v>25300</v>
      </c>
      <c r="N57" s="5">
        <v>7580</v>
      </c>
      <c r="O57" s="5">
        <v>1580</v>
      </c>
      <c r="P57" s="5">
        <v>8460</v>
      </c>
      <c r="Q57" s="317">
        <v>265850</v>
      </c>
      <c r="R57" s="546"/>
      <c r="S57" s="547"/>
      <c r="T57" s="547"/>
      <c r="U57" s="547"/>
    </row>
    <row r="58" s="152" customFormat="1" customHeight="1" spans="1:21">
      <c r="A58" s="543">
        <v>43677</v>
      </c>
      <c r="B58" s="5">
        <v>9180</v>
      </c>
      <c r="C58" s="5">
        <v>7200</v>
      </c>
      <c r="D58" s="5">
        <v>11600</v>
      </c>
      <c r="E58" s="5">
        <v>11350</v>
      </c>
      <c r="F58" s="5">
        <v>63500</v>
      </c>
      <c r="G58" s="5">
        <v>500</v>
      </c>
      <c r="H58" s="5">
        <v>24360</v>
      </c>
      <c r="I58" s="5">
        <v>35400</v>
      </c>
      <c r="J58" s="5">
        <v>23050</v>
      </c>
      <c r="K58" s="5">
        <v>32600</v>
      </c>
      <c r="L58" s="5">
        <v>6200</v>
      </c>
      <c r="M58" s="5">
        <v>25400</v>
      </c>
      <c r="N58" s="5">
        <v>7600</v>
      </c>
      <c r="O58" s="5">
        <v>1550</v>
      </c>
      <c r="P58" s="5">
        <v>8350</v>
      </c>
      <c r="Q58" s="317">
        <v>267840</v>
      </c>
      <c r="R58" s="546"/>
      <c r="S58" s="547"/>
      <c r="T58" s="547"/>
      <c r="U58" s="547"/>
    </row>
    <row r="59" s="152" customFormat="1" customHeight="1" spans="1:21">
      <c r="A59" s="543">
        <v>43678</v>
      </c>
      <c r="B59" s="5">
        <v>9300</v>
      </c>
      <c r="C59" s="5">
        <v>7200</v>
      </c>
      <c r="D59" s="5">
        <v>11650</v>
      </c>
      <c r="E59" s="5">
        <v>13500</v>
      </c>
      <c r="F59" s="5">
        <v>61350</v>
      </c>
      <c r="G59" s="5">
        <v>600</v>
      </c>
      <c r="H59" s="5">
        <v>24000</v>
      </c>
      <c r="I59" s="5">
        <v>34800</v>
      </c>
      <c r="J59" s="5">
        <v>25900</v>
      </c>
      <c r="K59" s="5">
        <v>33000</v>
      </c>
      <c r="L59" s="5">
        <v>6000</v>
      </c>
      <c r="M59" s="5">
        <v>25000</v>
      </c>
      <c r="N59" s="5">
        <v>7000</v>
      </c>
      <c r="O59" s="5">
        <v>1530</v>
      </c>
      <c r="P59" s="5">
        <v>8300</v>
      </c>
      <c r="Q59" s="317">
        <v>269130</v>
      </c>
      <c r="R59" s="546"/>
      <c r="S59" s="547"/>
      <c r="T59" s="547"/>
      <c r="U59" s="547"/>
    </row>
    <row r="60" s="152" customFormat="1" customHeight="1" spans="1:21">
      <c r="A60" s="543">
        <v>43679</v>
      </c>
      <c r="B60" s="5">
        <v>9385</v>
      </c>
      <c r="C60" s="5">
        <v>7300</v>
      </c>
      <c r="D60" s="5">
        <v>11430</v>
      </c>
      <c r="E60" s="5">
        <v>11520</v>
      </c>
      <c r="F60" s="5">
        <v>60000</v>
      </c>
      <c r="G60" s="5">
        <v>400</v>
      </c>
      <c r="H60" s="5">
        <v>24100</v>
      </c>
      <c r="I60" s="5">
        <v>34250</v>
      </c>
      <c r="J60" s="5">
        <v>25800</v>
      </c>
      <c r="K60" s="5">
        <v>31250</v>
      </c>
      <c r="L60" s="5">
        <v>6130</v>
      </c>
      <c r="M60" s="5">
        <v>24350</v>
      </c>
      <c r="N60" s="5">
        <v>7100</v>
      </c>
      <c r="O60" s="5">
        <v>1420</v>
      </c>
      <c r="P60" s="5">
        <v>8250</v>
      </c>
      <c r="Q60" s="317">
        <v>262685</v>
      </c>
      <c r="R60" s="546"/>
      <c r="S60" s="547"/>
      <c r="T60" s="547"/>
      <c r="U60" s="547"/>
    </row>
    <row r="61" s="152" customFormat="1" customHeight="1" spans="1:21">
      <c r="A61" s="543">
        <v>43680</v>
      </c>
      <c r="B61" s="5">
        <v>9300</v>
      </c>
      <c r="C61" s="5">
        <v>7350</v>
      </c>
      <c r="D61" s="5">
        <v>11350</v>
      </c>
      <c r="E61" s="5">
        <v>10580</v>
      </c>
      <c r="F61" s="5">
        <v>62500</v>
      </c>
      <c r="G61" s="5">
        <v>400</v>
      </c>
      <c r="H61" s="5">
        <v>24850</v>
      </c>
      <c r="I61" s="5">
        <v>33150</v>
      </c>
      <c r="J61" s="5">
        <v>25480</v>
      </c>
      <c r="K61" s="5">
        <v>30250</v>
      </c>
      <c r="L61" s="5">
        <v>6000</v>
      </c>
      <c r="M61" s="5">
        <v>24000</v>
      </c>
      <c r="N61" s="5">
        <v>7120</v>
      </c>
      <c r="O61" s="5">
        <v>1500</v>
      </c>
      <c r="P61" s="5">
        <v>8100</v>
      </c>
      <c r="Q61" s="317">
        <v>261930</v>
      </c>
      <c r="R61" s="546"/>
      <c r="S61" s="547"/>
      <c r="T61" s="547"/>
      <c r="U61" s="547"/>
    </row>
    <row r="62" s="152" customFormat="1" customHeight="1" spans="1:21">
      <c r="A62" s="543">
        <v>43681</v>
      </c>
      <c r="B62" s="5">
        <v>9400</v>
      </c>
      <c r="C62" s="5">
        <v>7400</v>
      </c>
      <c r="D62" s="5">
        <v>11082</v>
      </c>
      <c r="E62" s="5">
        <v>10369</v>
      </c>
      <c r="F62" s="5">
        <v>62840</v>
      </c>
      <c r="G62" s="5">
        <v>420</v>
      </c>
      <c r="H62" s="5">
        <v>25600</v>
      </c>
      <c r="I62" s="5">
        <v>31580</v>
      </c>
      <c r="J62" s="5">
        <v>23450</v>
      </c>
      <c r="K62" s="5">
        <v>30000</v>
      </c>
      <c r="L62" s="5">
        <v>6010</v>
      </c>
      <c r="M62" s="5">
        <v>24100</v>
      </c>
      <c r="N62" s="5">
        <v>6580</v>
      </c>
      <c r="O62" s="5">
        <v>1500</v>
      </c>
      <c r="P62" s="5">
        <v>8100</v>
      </c>
      <c r="Q62" s="317">
        <v>258431</v>
      </c>
      <c r="R62" s="546"/>
      <c r="S62" s="547"/>
      <c r="T62" s="547"/>
      <c r="U62" s="547"/>
    </row>
    <row r="63" s="152" customFormat="1" customHeight="1" spans="1:21">
      <c r="A63" s="543">
        <v>43682</v>
      </c>
      <c r="B63" s="5">
        <v>9100</v>
      </c>
      <c r="C63" s="5">
        <v>7410</v>
      </c>
      <c r="D63" s="5">
        <v>12008</v>
      </c>
      <c r="E63" s="5">
        <v>10369</v>
      </c>
      <c r="F63" s="5">
        <v>63150</v>
      </c>
      <c r="G63" s="5">
        <v>415</v>
      </c>
      <c r="H63" s="5">
        <v>25480</v>
      </c>
      <c r="I63" s="5">
        <v>32059</v>
      </c>
      <c r="J63" s="5">
        <v>22150</v>
      </c>
      <c r="K63" s="5">
        <v>29850</v>
      </c>
      <c r="L63" s="5">
        <v>5980</v>
      </c>
      <c r="M63" s="5">
        <v>24000</v>
      </c>
      <c r="N63" s="5">
        <v>6300</v>
      </c>
      <c r="O63" s="5">
        <v>1400</v>
      </c>
      <c r="P63" s="5">
        <v>7854</v>
      </c>
      <c r="Q63" s="317">
        <v>257525</v>
      </c>
      <c r="R63" s="546"/>
      <c r="S63" s="547"/>
      <c r="T63" s="547"/>
      <c r="U63" s="547"/>
    </row>
    <row r="64" s="152" customFormat="1" customHeight="1" spans="1:21">
      <c r="A64" s="543">
        <v>43683</v>
      </c>
      <c r="B64" s="5">
        <v>9100</v>
      </c>
      <c r="C64" s="5">
        <v>7480</v>
      </c>
      <c r="D64" s="5">
        <v>12590</v>
      </c>
      <c r="E64" s="5">
        <v>10846</v>
      </c>
      <c r="F64" s="5">
        <v>63250</v>
      </c>
      <c r="G64" s="5">
        <v>425</v>
      </c>
      <c r="H64" s="5">
        <v>26800</v>
      </c>
      <c r="I64" s="5">
        <v>32140</v>
      </c>
      <c r="J64" s="5">
        <v>21400</v>
      </c>
      <c r="K64" s="5">
        <v>29580</v>
      </c>
      <c r="L64" s="5">
        <v>5600</v>
      </c>
      <c r="M64" s="5">
        <v>24000</v>
      </c>
      <c r="N64" s="5">
        <v>6250</v>
      </c>
      <c r="O64" s="5">
        <v>1350</v>
      </c>
      <c r="P64" s="5">
        <v>7352</v>
      </c>
      <c r="Q64" s="317">
        <v>258163</v>
      </c>
      <c r="R64" s="546"/>
      <c r="S64" s="547"/>
      <c r="T64" s="547"/>
      <c r="U64" s="547"/>
    </row>
    <row r="65" s="152" customFormat="1" customHeight="1" spans="1:21">
      <c r="A65" s="543">
        <v>43684</v>
      </c>
      <c r="B65" s="5">
        <v>9025</v>
      </c>
      <c r="C65" s="5">
        <v>7500</v>
      </c>
      <c r="D65" s="5">
        <v>12450</v>
      </c>
      <c r="E65" s="5">
        <v>10000</v>
      </c>
      <c r="F65" s="5">
        <v>65000</v>
      </c>
      <c r="G65" s="5">
        <v>436</v>
      </c>
      <c r="H65" s="5">
        <v>26580</v>
      </c>
      <c r="I65" s="5">
        <v>32000</v>
      </c>
      <c r="J65" s="5">
        <v>20580</v>
      </c>
      <c r="K65" s="5">
        <v>24980</v>
      </c>
      <c r="L65" s="5">
        <v>5650</v>
      </c>
      <c r="M65" s="5">
        <v>24110</v>
      </c>
      <c r="N65" s="5">
        <v>6100</v>
      </c>
      <c r="O65" s="5">
        <v>1250</v>
      </c>
      <c r="P65" s="5">
        <v>7300</v>
      </c>
      <c r="Q65" s="317">
        <v>252961</v>
      </c>
      <c r="R65" s="546"/>
      <c r="S65" s="547"/>
      <c r="T65" s="547"/>
      <c r="U65" s="547"/>
    </row>
    <row r="66" s="152" customFormat="1" customHeight="1" spans="1:21">
      <c r="A66" s="543">
        <v>43685</v>
      </c>
      <c r="B66" s="5">
        <v>9000</v>
      </c>
      <c r="C66" s="5">
        <v>7500</v>
      </c>
      <c r="D66" s="5">
        <v>13920</v>
      </c>
      <c r="E66" s="5">
        <v>9850</v>
      </c>
      <c r="F66" s="5">
        <v>62503</v>
      </c>
      <c r="G66" s="5">
        <v>450</v>
      </c>
      <c r="H66" s="5">
        <v>26950</v>
      </c>
      <c r="I66" s="5">
        <v>31085</v>
      </c>
      <c r="J66" s="5">
        <v>20339</v>
      </c>
      <c r="K66" s="5">
        <v>25040</v>
      </c>
      <c r="L66" s="5">
        <v>5680</v>
      </c>
      <c r="M66" s="5">
        <v>24310</v>
      </c>
      <c r="N66" s="5">
        <v>6000</v>
      </c>
      <c r="O66" s="5">
        <v>1200</v>
      </c>
      <c r="P66" s="5">
        <v>6905</v>
      </c>
      <c r="Q66" s="317">
        <v>250732</v>
      </c>
      <c r="R66" s="546"/>
      <c r="S66" s="547"/>
      <c r="T66" s="547"/>
      <c r="U66" s="547"/>
    </row>
    <row r="67" s="152" customFormat="1" customHeight="1" spans="1:21">
      <c r="A67" s="543">
        <v>43686</v>
      </c>
      <c r="B67" s="5">
        <v>9866</v>
      </c>
      <c r="C67" s="5">
        <v>8643</v>
      </c>
      <c r="D67" s="5">
        <v>14670</v>
      </c>
      <c r="E67" s="5">
        <v>12099</v>
      </c>
      <c r="F67" s="5">
        <v>65439</v>
      </c>
      <c r="G67" s="5">
        <v>436</v>
      </c>
      <c r="H67" s="5">
        <v>29877</v>
      </c>
      <c r="I67" s="5">
        <v>32110</v>
      </c>
      <c r="J67" s="5">
        <v>20987</v>
      </c>
      <c r="K67" s="5">
        <v>21275</v>
      </c>
      <c r="L67" s="5">
        <v>5908</v>
      </c>
      <c r="M67" s="5">
        <v>21000</v>
      </c>
      <c r="N67" s="5">
        <v>4568</v>
      </c>
      <c r="O67" s="5">
        <v>1098</v>
      </c>
      <c r="P67" s="5">
        <v>6875</v>
      </c>
      <c r="Q67" s="317">
        <v>254851</v>
      </c>
      <c r="R67" s="546"/>
      <c r="S67" s="547"/>
      <c r="T67" s="547"/>
      <c r="U67" s="547"/>
    </row>
    <row r="68" s="152" customFormat="1" customHeight="1" spans="1:21">
      <c r="A68" s="543">
        <v>43687</v>
      </c>
      <c r="B68" s="5">
        <v>10269</v>
      </c>
      <c r="C68" s="5">
        <v>8907</v>
      </c>
      <c r="D68" s="5">
        <v>14909</v>
      </c>
      <c r="E68" s="5">
        <v>12000</v>
      </c>
      <c r="F68" s="5">
        <v>67990</v>
      </c>
      <c r="G68" s="5">
        <v>490</v>
      </c>
      <c r="H68" s="5">
        <v>30865</v>
      </c>
      <c r="I68" s="5">
        <v>33456</v>
      </c>
      <c r="J68" s="5">
        <v>18908</v>
      </c>
      <c r="K68" s="5">
        <v>20986</v>
      </c>
      <c r="L68" s="5">
        <v>6244</v>
      </c>
      <c r="M68" s="5">
        <v>20644</v>
      </c>
      <c r="N68" s="5">
        <v>4567</v>
      </c>
      <c r="O68" s="5">
        <v>1109</v>
      </c>
      <c r="P68" s="5">
        <v>6765</v>
      </c>
      <c r="Q68" s="317">
        <v>258109</v>
      </c>
      <c r="R68" s="546"/>
      <c r="S68" s="547"/>
      <c r="T68" s="547"/>
      <c r="U68" s="547"/>
    </row>
    <row r="69" s="152" customFormat="1" customHeight="1" spans="1:21">
      <c r="A69" s="543">
        <v>43688</v>
      </c>
      <c r="B69" s="5">
        <v>10980</v>
      </c>
      <c r="C69" s="5">
        <v>9454</v>
      </c>
      <c r="D69" s="5">
        <v>15422</v>
      </c>
      <c r="E69" s="5">
        <v>12100</v>
      </c>
      <c r="F69" s="5">
        <v>69875</v>
      </c>
      <c r="G69" s="5">
        <v>650</v>
      </c>
      <c r="H69" s="5">
        <v>31279</v>
      </c>
      <c r="I69" s="5">
        <v>33900</v>
      </c>
      <c r="J69" s="5">
        <v>18000</v>
      </c>
      <c r="K69" s="5">
        <v>20980</v>
      </c>
      <c r="L69" s="5">
        <v>6500</v>
      </c>
      <c r="M69" s="5">
        <v>19870</v>
      </c>
      <c r="N69" s="5">
        <v>4200</v>
      </c>
      <c r="O69" s="5">
        <v>1100</v>
      </c>
      <c r="P69" s="5">
        <v>6570</v>
      </c>
      <c r="Q69" s="317">
        <v>260880</v>
      </c>
      <c r="R69" s="546"/>
      <c r="S69" s="547"/>
      <c r="T69" s="547"/>
      <c r="U69" s="547"/>
    </row>
    <row r="70" s="152" customFormat="1" customHeight="1" spans="1:21">
      <c r="A70" s="543">
        <v>43689</v>
      </c>
      <c r="B70" s="5">
        <v>11879</v>
      </c>
      <c r="C70" s="5">
        <v>9876</v>
      </c>
      <c r="D70" s="5">
        <v>15980</v>
      </c>
      <c r="E70" s="5">
        <v>12350</v>
      </c>
      <c r="F70" s="5">
        <v>69887</v>
      </c>
      <c r="G70" s="5">
        <v>540</v>
      </c>
      <c r="H70" s="5">
        <v>32680</v>
      </c>
      <c r="I70" s="5">
        <v>34900</v>
      </c>
      <c r="J70" s="5">
        <v>17543</v>
      </c>
      <c r="K70" s="5">
        <v>20008</v>
      </c>
      <c r="L70" s="5">
        <v>6789</v>
      </c>
      <c r="M70" s="5">
        <v>19820</v>
      </c>
      <c r="N70" s="5">
        <v>4087</v>
      </c>
      <c r="O70" s="5">
        <v>1109</v>
      </c>
      <c r="P70" s="5">
        <v>6540</v>
      </c>
      <c r="Q70" s="317">
        <v>263988</v>
      </c>
      <c r="R70" s="546"/>
      <c r="S70" s="547"/>
      <c r="T70" s="547"/>
      <c r="U70" s="547"/>
    </row>
    <row r="71" s="152" customFormat="1" customHeight="1" spans="1:21">
      <c r="A71" s="543">
        <v>43690</v>
      </c>
      <c r="B71" s="5">
        <v>11870</v>
      </c>
      <c r="C71" s="5">
        <v>10287</v>
      </c>
      <c r="D71" s="5">
        <v>16358</v>
      </c>
      <c r="E71" s="5">
        <v>12780</v>
      </c>
      <c r="F71" s="5">
        <v>67890</v>
      </c>
      <c r="G71" s="5">
        <v>550</v>
      </c>
      <c r="H71" s="5">
        <v>35790</v>
      </c>
      <c r="I71" s="5">
        <v>38900</v>
      </c>
      <c r="J71" s="5">
        <v>16509</v>
      </c>
      <c r="K71" s="5">
        <v>19876</v>
      </c>
      <c r="L71" s="5">
        <v>6787</v>
      </c>
      <c r="M71" s="5">
        <v>19000</v>
      </c>
      <c r="N71" s="5">
        <v>4099</v>
      </c>
      <c r="O71" s="5">
        <v>1100</v>
      </c>
      <c r="P71" s="5">
        <v>6540</v>
      </c>
      <c r="Q71" s="317">
        <v>268336</v>
      </c>
      <c r="R71" s="546"/>
      <c r="S71" s="547"/>
      <c r="T71" s="547"/>
      <c r="U71" s="547"/>
    </row>
    <row r="72" s="152" customFormat="1" customHeight="1" spans="1:21">
      <c r="A72" s="543">
        <v>43691</v>
      </c>
      <c r="B72" s="5">
        <v>12900</v>
      </c>
      <c r="C72" s="5">
        <v>10290</v>
      </c>
      <c r="D72" s="5">
        <v>16980</v>
      </c>
      <c r="E72" s="5">
        <v>13890</v>
      </c>
      <c r="F72" s="5">
        <v>71080</v>
      </c>
      <c r="G72" s="5">
        <v>531</v>
      </c>
      <c r="H72" s="5">
        <v>35210</v>
      </c>
      <c r="I72" s="5">
        <v>39065</v>
      </c>
      <c r="J72" s="5">
        <v>16542</v>
      </c>
      <c r="K72" s="5">
        <v>19866</v>
      </c>
      <c r="L72" s="5">
        <v>6730</v>
      </c>
      <c r="M72" s="5">
        <v>19009</v>
      </c>
      <c r="N72" s="5">
        <v>4029</v>
      </c>
      <c r="O72" s="5">
        <v>1098</v>
      </c>
      <c r="P72" s="5">
        <v>6440</v>
      </c>
      <c r="Q72" s="317">
        <v>273660</v>
      </c>
      <c r="R72" s="546"/>
      <c r="S72" s="547"/>
      <c r="T72" s="547"/>
      <c r="U72" s="547"/>
    </row>
    <row r="73" s="152" customFormat="1" customHeight="1" spans="1:21">
      <c r="A73" s="543">
        <v>43692</v>
      </c>
      <c r="B73" s="5">
        <v>12308</v>
      </c>
      <c r="C73" s="5">
        <v>10980</v>
      </c>
      <c r="D73" s="5">
        <v>17253</v>
      </c>
      <c r="E73" s="5">
        <v>13900</v>
      </c>
      <c r="F73" s="5">
        <v>68750</v>
      </c>
      <c r="G73" s="5">
        <v>520</v>
      </c>
      <c r="H73" s="5">
        <v>35900</v>
      </c>
      <c r="I73" s="5">
        <v>39800</v>
      </c>
      <c r="J73" s="5">
        <v>14780</v>
      </c>
      <c r="K73" s="5">
        <v>16559</v>
      </c>
      <c r="L73" s="5">
        <v>6790</v>
      </c>
      <c r="M73" s="5">
        <v>18765</v>
      </c>
      <c r="N73" s="5">
        <v>4287</v>
      </c>
      <c r="O73" s="5">
        <v>980</v>
      </c>
      <c r="P73" s="5">
        <v>6325</v>
      </c>
      <c r="Q73" s="317">
        <v>267897</v>
      </c>
      <c r="R73" s="546"/>
      <c r="S73" s="547"/>
      <c r="T73" s="547"/>
      <c r="U73" s="547"/>
    </row>
    <row r="74" s="152" customFormat="1" customHeight="1" spans="1:21">
      <c r="A74" s="543">
        <v>43693</v>
      </c>
      <c r="B74" s="5">
        <v>12000</v>
      </c>
      <c r="C74" s="5">
        <v>10310</v>
      </c>
      <c r="D74" s="5">
        <v>15680</v>
      </c>
      <c r="E74" s="5">
        <v>11025</v>
      </c>
      <c r="F74" s="5">
        <v>65420</v>
      </c>
      <c r="G74" s="5">
        <v>500</v>
      </c>
      <c r="H74" s="5">
        <v>31200</v>
      </c>
      <c r="I74" s="5">
        <v>31000</v>
      </c>
      <c r="J74" s="5">
        <v>14300</v>
      </c>
      <c r="K74" s="5">
        <v>15300</v>
      </c>
      <c r="L74" s="5">
        <v>6100</v>
      </c>
      <c r="M74" s="5">
        <v>18150</v>
      </c>
      <c r="N74" s="5">
        <v>4200</v>
      </c>
      <c r="O74" s="5">
        <v>950</v>
      </c>
      <c r="P74" s="5">
        <v>6480</v>
      </c>
      <c r="Q74" s="317">
        <v>242615</v>
      </c>
      <c r="R74" s="546"/>
      <c r="S74" s="547"/>
      <c r="T74" s="547"/>
      <c r="U74" s="547"/>
    </row>
    <row r="75" s="152" customFormat="1" customHeight="1" spans="1:21">
      <c r="A75" s="543">
        <v>43696</v>
      </c>
      <c r="B75" s="5">
        <v>12500</v>
      </c>
      <c r="C75" s="5">
        <v>9850</v>
      </c>
      <c r="D75" s="5">
        <v>15100</v>
      </c>
      <c r="E75" s="5">
        <v>10250</v>
      </c>
      <c r="F75" s="5">
        <v>62500</v>
      </c>
      <c r="G75" s="5">
        <v>423</v>
      </c>
      <c r="H75" s="5">
        <v>30256</v>
      </c>
      <c r="I75" s="5">
        <v>33250</v>
      </c>
      <c r="J75" s="5">
        <v>13500</v>
      </c>
      <c r="K75" s="5">
        <v>15000</v>
      </c>
      <c r="L75" s="5">
        <v>6025</v>
      </c>
      <c r="M75" s="5">
        <v>17540</v>
      </c>
      <c r="N75" s="5">
        <v>4369</v>
      </c>
      <c r="O75" s="5">
        <v>800</v>
      </c>
      <c r="P75" s="5">
        <v>6302</v>
      </c>
      <c r="Q75" s="317">
        <v>237665</v>
      </c>
      <c r="R75" s="546"/>
      <c r="S75" s="547"/>
      <c r="T75" s="547"/>
      <c r="U75" s="547"/>
    </row>
    <row r="76" s="152" customFormat="1" customHeight="1" spans="1:21">
      <c r="A76" s="543">
        <v>43697</v>
      </c>
      <c r="B76" s="5">
        <v>10250</v>
      </c>
      <c r="C76" s="5">
        <v>9330</v>
      </c>
      <c r="D76" s="5">
        <v>14380</v>
      </c>
      <c r="E76" s="5">
        <v>12530</v>
      </c>
      <c r="F76" s="5">
        <v>62000</v>
      </c>
      <c r="G76" s="5">
        <v>430</v>
      </c>
      <c r="H76" s="5">
        <v>29850</v>
      </c>
      <c r="I76" s="5">
        <v>33500</v>
      </c>
      <c r="J76" s="5">
        <v>13000</v>
      </c>
      <c r="K76" s="5">
        <v>14850</v>
      </c>
      <c r="L76" s="5">
        <v>5980</v>
      </c>
      <c r="M76" s="5">
        <v>17485</v>
      </c>
      <c r="N76" s="5">
        <v>4560</v>
      </c>
      <c r="O76" s="5">
        <v>800</v>
      </c>
      <c r="P76" s="5">
        <v>6300</v>
      </c>
      <c r="Q76" s="317">
        <v>235245</v>
      </c>
      <c r="R76" s="546"/>
      <c r="S76" s="547"/>
      <c r="T76" s="547"/>
      <c r="U76" s="547"/>
    </row>
    <row r="77" s="152" customFormat="1" customHeight="1" spans="1:21">
      <c r="A77" s="543">
        <v>43698</v>
      </c>
      <c r="B77" s="5">
        <v>11580</v>
      </c>
      <c r="C77" s="5">
        <v>9300</v>
      </c>
      <c r="D77" s="5">
        <v>14000</v>
      </c>
      <c r="E77" s="5">
        <v>12560</v>
      </c>
      <c r="F77" s="5">
        <v>61025</v>
      </c>
      <c r="G77" s="5">
        <v>430</v>
      </c>
      <c r="H77" s="5">
        <v>29800</v>
      </c>
      <c r="I77" s="5">
        <v>29850</v>
      </c>
      <c r="J77" s="5">
        <v>12580</v>
      </c>
      <c r="K77" s="5">
        <v>14560</v>
      </c>
      <c r="L77" s="5">
        <v>5750</v>
      </c>
      <c r="M77" s="5">
        <v>17850</v>
      </c>
      <c r="N77" s="5">
        <v>4800</v>
      </c>
      <c r="O77" s="5">
        <v>758</v>
      </c>
      <c r="P77" s="5">
        <v>6280</v>
      </c>
      <c r="Q77" s="317">
        <v>231123</v>
      </c>
      <c r="R77" s="546"/>
      <c r="S77" s="547"/>
      <c r="T77" s="547"/>
      <c r="U77" s="547"/>
    </row>
    <row r="78" s="152" customFormat="1" customHeight="1" spans="1:21">
      <c r="A78" s="543">
        <v>43699</v>
      </c>
      <c r="B78" s="5">
        <v>9800</v>
      </c>
      <c r="C78" s="5">
        <v>8500</v>
      </c>
      <c r="D78" s="5">
        <v>13580</v>
      </c>
      <c r="E78" s="5">
        <v>12500</v>
      </c>
      <c r="F78" s="5">
        <v>60250</v>
      </c>
      <c r="G78" s="5">
        <v>430</v>
      </c>
      <c r="H78" s="5">
        <v>29000</v>
      </c>
      <c r="I78" s="5">
        <v>29000</v>
      </c>
      <c r="J78" s="5">
        <v>11800</v>
      </c>
      <c r="K78" s="5">
        <v>14350</v>
      </c>
      <c r="L78" s="5">
        <v>5416</v>
      </c>
      <c r="M78" s="5">
        <v>17650</v>
      </c>
      <c r="N78" s="5">
        <v>4900</v>
      </c>
      <c r="O78" s="5">
        <v>730</v>
      </c>
      <c r="P78" s="5">
        <v>6358</v>
      </c>
      <c r="Q78" s="317">
        <v>224264</v>
      </c>
      <c r="R78" s="546"/>
      <c r="S78" s="547"/>
      <c r="T78" s="547"/>
      <c r="U78" s="547"/>
    </row>
    <row r="79" s="152" customFormat="1" customHeight="1" spans="1:21">
      <c r="A79" s="543">
        <v>43700</v>
      </c>
      <c r="B79" s="5">
        <v>11000</v>
      </c>
      <c r="C79" s="5">
        <v>9000</v>
      </c>
      <c r="D79" s="5">
        <v>14669</v>
      </c>
      <c r="E79" s="5">
        <v>12988</v>
      </c>
      <c r="F79" s="5">
        <v>59950</v>
      </c>
      <c r="G79" s="5">
        <v>490</v>
      </c>
      <c r="H79" s="5">
        <v>28460</v>
      </c>
      <c r="I79" s="5">
        <v>26540</v>
      </c>
      <c r="J79" s="5">
        <v>11022</v>
      </c>
      <c r="K79" s="5">
        <v>14012</v>
      </c>
      <c r="L79" s="5">
        <v>5560</v>
      </c>
      <c r="M79" s="5">
        <v>16100</v>
      </c>
      <c r="N79" s="5">
        <v>4150</v>
      </c>
      <c r="O79" s="5">
        <v>731</v>
      </c>
      <c r="P79" s="5">
        <v>6054</v>
      </c>
      <c r="Q79" s="317">
        <v>220726</v>
      </c>
      <c r="R79" s="546"/>
      <c r="S79" s="547"/>
      <c r="T79" s="547"/>
      <c r="U79" s="547"/>
    </row>
    <row r="80" s="152" customFormat="1" customHeight="1" spans="1:21">
      <c r="A80" s="543">
        <v>43701</v>
      </c>
      <c r="B80" s="5">
        <v>11230</v>
      </c>
      <c r="C80" s="5">
        <v>9230</v>
      </c>
      <c r="D80" s="5">
        <v>14998</v>
      </c>
      <c r="E80" s="5">
        <v>14365</v>
      </c>
      <c r="F80" s="5">
        <v>59550</v>
      </c>
      <c r="G80" s="5">
        <v>445</v>
      </c>
      <c r="H80" s="5">
        <v>28445</v>
      </c>
      <c r="I80" s="5">
        <v>24580</v>
      </c>
      <c r="J80" s="5">
        <v>10255</v>
      </c>
      <c r="K80" s="5">
        <v>12580</v>
      </c>
      <c r="L80" s="5">
        <v>5125</v>
      </c>
      <c r="M80" s="5">
        <v>12100</v>
      </c>
      <c r="N80" s="5">
        <v>3958</v>
      </c>
      <c r="O80" s="5">
        <v>650</v>
      </c>
      <c r="P80" s="5">
        <v>6580</v>
      </c>
      <c r="Q80" s="317">
        <v>214091</v>
      </c>
      <c r="R80" s="546"/>
      <c r="S80" s="547"/>
      <c r="T80" s="547"/>
      <c r="U80" s="547"/>
    </row>
    <row r="81" s="152" customFormat="1" customHeight="1" spans="1:21">
      <c r="A81" s="543">
        <v>43702</v>
      </c>
      <c r="B81" s="5">
        <v>11258</v>
      </c>
      <c r="C81" s="5">
        <v>9365</v>
      </c>
      <c r="D81" s="5">
        <v>14985</v>
      </c>
      <c r="E81" s="5">
        <v>13543</v>
      </c>
      <c r="F81" s="5">
        <v>58420</v>
      </c>
      <c r="G81" s="5">
        <v>435</v>
      </c>
      <c r="H81" s="5">
        <v>28655</v>
      </c>
      <c r="I81" s="5">
        <v>24600</v>
      </c>
      <c r="J81" s="5">
        <v>11263</v>
      </c>
      <c r="K81" s="5">
        <v>12360</v>
      </c>
      <c r="L81" s="5">
        <v>5021</v>
      </c>
      <c r="M81" s="5">
        <v>13500</v>
      </c>
      <c r="N81" s="5">
        <v>3695</v>
      </c>
      <c r="O81" s="5">
        <v>658</v>
      </c>
      <c r="P81" s="5">
        <v>6690</v>
      </c>
      <c r="Q81" s="317">
        <v>214448</v>
      </c>
      <c r="R81" s="546"/>
      <c r="S81" s="547"/>
      <c r="T81" s="547"/>
      <c r="U81" s="547"/>
    </row>
    <row r="82" s="152" customFormat="1" customHeight="1" spans="1:21">
      <c r="A82" s="543">
        <v>43703</v>
      </c>
      <c r="B82" s="5">
        <v>12950</v>
      </c>
      <c r="C82" s="5">
        <v>9450</v>
      </c>
      <c r="D82" s="5">
        <v>15980</v>
      </c>
      <c r="E82" s="5">
        <v>11588</v>
      </c>
      <c r="F82" s="5">
        <v>52415</v>
      </c>
      <c r="G82" s="5">
        <v>400</v>
      </c>
      <c r="H82" s="5">
        <v>26840</v>
      </c>
      <c r="I82" s="5">
        <v>21566</v>
      </c>
      <c r="J82" s="5">
        <v>12130</v>
      </c>
      <c r="K82" s="5">
        <v>10256</v>
      </c>
      <c r="L82" s="5">
        <v>5032</v>
      </c>
      <c r="M82" s="5">
        <v>12410</v>
      </c>
      <c r="N82" s="5">
        <v>3510</v>
      </c>
      <c r="O82" s="5">
        <v>668</v>
      </c>
      <c r="P82" s="5">
        <v>6950</v>
      </c>
      <c r="Q82" s="317">
        <v>202145</v>
      </c>
      <c r="R82" s="546"/>
      <c r="S82" s="547"/>
      <c r="T82" s="547"/>
      <c r="U82" s="547"/>
    </row>
    <row r="83" s="152" customFormat="1" customHeight="1" spans="1:21">
      <c r="A83" s="543">
        <v>43704</v>
      </c>
      <c r="B83" s="5">
        <v>12544</v>
      </c>
      <c r="C83" s="5">
        <v>9542</v>
      </c>
      <c r="D83" s="5">
        <v>15870</v>
      </c>
      <c r="E83" s="5">
        <v>10568</v>
      </c>
      <c r="F83" s="5">
        <v>54820</v>
      </c>
      <c r="G83" s="5">
        <v>435</v>
      </c>
      <c r="H83" s="5">
        <v>26415</v>
      </c>
      <c r="I83" s="5">
        <v>21458</v>
      </c>
      <c r="J83" s="5">
        <v>12450</v>
      </c>
      <c r="K83" s="5">
        <v>11525</v>
      </c>
      <c r="L83" s="5">
        <v>5124</v>
      </c>
      <c r="M83" s="5">
        <v>12036</v>
      </c>
      <c r="N83" s="5">
        <v>3460</v>
      </c>
      <c r="O83" s="5">
        <v>658</v>
      </c>
      <c r="P83" s="5">
        <v>6980</v>
      </c>
      <c r="Q83" s="317">
        <v>203885</v>
      </c>
      <c r="R83" s="546"/>
      <c r="S83" s="547"/>
      <c r="T83" s="547"/>
      <c r="U83" s="547"/>
    </row>
    <row r="84" s="152" customFormat="1" customHeight="1" spans="1:21">
      <c r="A84" s="543">
        <v>43705</v>
      </c>
      <c r="B84" s="5">
        <v>11200</v>
      </c>
      <c r="C84" s="5">
        <v>9580</v>
      </c>
      <c r="D84" s="5">
        <v>15570</v>
      </c>
      <c r="E84" s="5">
        <v>10321</v>
      </c>
      <c r="F84" s="5">
        <v>56850</v>
      </c>
      <c r="G84" s="5">
        <v>428</v>
      </c>
      <c r="H84" s="5">
        <v>27860</v>
      </c>
      <c r="I84" s="5">
        <v>21056</v>
      </c>
      <c r="J84" s="5">
        <v>12010</v>
      </c>
      <c r="K84" s="5">
        <v>10950</v>
      </c>
      <c r="L84" s="5">
        <v>5230</v>
      </c>
      <c r="M84" s="5">
        <v>11890</v>
      </c>
      <c r="N84" s="5">
        <v>3150</v>
      </c>
      <c r="O84" s="5">
        <v>639</v>
      </c>
      <c r="P84" s="5">
        <v>7021</v>
      </c>
      <c r="Q84" s="317">
        <v>203755</v>
      </c>
      <c r="R84" s="546"/>
      <c r="S84" s="547"/>
      <c r="T84" s="547"/>
      <c r="U84" s="547"/>
    </row>
    <row r="85" s="152" customFormat="1" customHeight="1" spans="1:21">
      <c r="A85" s="543">
        <v>43706</v>
      </c>
      <c r="B85" s="5">
        <v>10210</v>
      </c>
      <c r="C85" s="5">
        <v>9699</v>
      </c>
      <c r="D85" s="5">
        <v>15469</v>
      </c>
      <c r="E85" s="5">
        <v>10253</v>
      </c>
      <c r="F85" s="5">
        <v>56780</v>
      </c>
      <c r="G85" s="5">
        <v>460</v>
      </c>
      <c r="H85" s="5">
        <v>26580</v>
      </c>
      <c r="I85" s="5">
        <v>21000</v>
      </c>
      <c r="J85" s="5">
        <v>11569</v>
      </c>
      <c r="K85" s="5">
        <v>9855</v>
      </c>
      <c r="L85" s="5">
        <v>5322</v>
      </c>
      <c r="M85" s="5">
        <v>11460</v>
      </c>
      <c r="N85" s="5">
        <v>3105</v>
      </c>
      <c r="O85" s="5">
        <v>695</v>
      </c>
      <c r="P85" s="5">
        <v>7023</v>
      </c>
      <c r="Q85" s="317">
        <v>199480</v>
      </c>
      <c r="R85" s="546"/>
      <c r="S85" s="547"/>
      <c r="T85" s="547"/>
      <c r="U85" s="547"/>
    </row>
    <row r="86" s="152" customFormat="1" customHeight="1" spans="1:21">
      <c r="A86" s="543">
        <v>43707</v>
      </c>
      <c r="B86" s="5">
        <v>11200</v>
      </c>
      <c r="C86" s="5">
        <v>9580</v>
      </c>
      <c r="D86" s="5">
        <v>15570</v>
      </c>
      <c r="E86" s="5">
        <v>10321</v>
      </c>
      <c r="F86" s="5">
        <v>56850</v>
      </c>
      <c r="G86" s="5">
        <v>428</v>
      </c>
      <c r="H86" s="5">
        <v>27860</v>
      </c>
      <c r="I86" s="5">
        <v>21056</v>
      </c>
      <c r="J86" s="5">
        <v>12010</v>
      </c>
      <c r="K86" s="5">
        <v>10950</v>
      </c>
      <c r="L86" s="5">
        <v>5230</v>
      </c>
      <c r="M86" s="5">
        <v>11890</v>
      </c>
      <c r="N86" s="5">
        <v>3150</v>
      </c>
      <c r="O86" s="5">
        <v>639</v>
      </c>
      <c r="P86" s="5">
        <v>7021</v>
      </c>
      <c r="Q86" s="317">
        <v>203755</v>
      </c>
      <c r="R86" s="546"/>
      <c r="S86" s="547"/>
      <c r="T86" s="547"/>
      <c r="U86" s="547"/>
    </row>
    <row r="87" s="152" customFormat="1" customHeight="1" spans="1:21">
      <c r="A87" s="543">
        <v>43708</v>
      </c>
      <c r="B87" s="5">
        <v>10210</v>
      </c>
      <c r="C87" s="5">
        <v>9699</v>
      </c>
      <c r="D87" s="5">
        <v>15469</v>
      </c>
      <c r="E87" s="5">
        <v>10253</v>
      </c>
      <c r="F87" s="5">
        <v>56780</v>
      </c>
      <c r="G87" s="5">
        <v>460</v>
      </c>
      <c r="H87" s="5">
        <v>26580</v>
      </c>
      <c r="I87" s="5">
        <v>21000</v>
      </c>
      <c r="J87" s="5">
        <v>11569</v>
      </c>
      <c r="K87" s="5">
        <v>9855</v>
      </c>
      <c r="L87" s="5">
        <v>5322</v>
      </c>
      <c r="M87" s="5">
        <v>11460</v>
      </c>
      <c r="N87" s="5">
        <v>3105</v>
      </c>
      <c r="O87" s="5">
        <v>695</v>
      </c>
      <c r="P87" s="5">
        <v>7023</v>
      </c>
      <c r="Q87" s="317">
        <v>199480</v>
      </c>
      <c r="R87" s="546"/>
      <c r="S87" s="547"/>
      <c r="T87" s="547"/>
      <c r="U87" s="547"/>
    </row>
    <row r="88" s="152" customFormat="1" customHeight="1" spans="1:21">
      <c r="A88" s="543">
        <v>43709</v>
      </c>
      <c r="B88" s="5">
        <v>10000</v>
      </c>
      <c r="C88" s="5">
        <v>9650</v>
      </c>
      <c r="D88" s="5">
        <v>14399</v>
      </c>
      <c r="E88" s="5">
        <v>9029</v>
      </c>
      <c r="F88" s="5">
        <v>52780</v>
      </c>
      <c r="G88" s="5">
        <v>230</v>
      </c>
      <c r="H88" s="5">
        <v>25400</v>
      </c>
      <c r="I88" s="5">
        <v>19880</v>
      </c>
      <c r="J88" s="5">
        <v>10298</v>
      </c>
      <c r="K88" s="5">
        <v>9200</v>
      </c>
      <c r="L88" s="5">
        <v>5029</v>
      </c>
      <c r="M88" s="5">
        <v>10100</v>
      </c>
      <c r="N88" s="5">
        <v>3029</v>
      </c>
      <c r="O88" s="5">
        <v>655</v>
      </c>
      <c r="P88" s="5">
        <v>6887</v>
      </c>
      <c r="Q88" s="317">
        <v>186566</v>
      </c>
      <c r="R88" s="546"/>
      <c r="S88" s="547"/>
      <c r="T88" s="547"/>
      <c r="U88" s="547"/>
    </row>
    <row r="89" s="152" customFormat="1" customHeight="1" spans="1:21">
      <c r="A89" s="543">
        <v>43710</v>
      </c>
      <c r="B89" s="5">
        <v>11098</v>
      </c>
      <c r="C89" s="5">
        <v>9494</v>
      </c>
      <c r="D89" s="5">
        <v>10929</v>
      </c>
      <c r="E89" s="5">
        <v>9873</v>
      </c>
      <c r="F89" s="5">
        <v>49870</v>
      </c>
      <c r="G89" s="5">
        <v>267</v>
      </c>
      <c r="H89" s="5">
        <v>25430</v>
      </c>
      <c r="I89" s="5">
        <v>19820</v>
      </c>
      <c r="J89" s="5">
        <v>10200</v>
      </c>
      <c r="K89" s="5">
        <v>9620</v>
      </c>
      <c r="L89" s="5">
        <v>5100</v>
      </c>
      <c r="M89" s="5">
        <v>9820</v>
      </c>
      <c r="N89" s="5">
        <v>2980</v>
      </c>
      <c r="O89" s="5">
        <v>655</v>
      </c>
      <c r="P89" s="5">
        <v>6029</v>
      </c>
      <c r="Q89" s="317">
        <v>181185</v>
      </c>
      <c r="R89" s="546"/>
      <c r="S89" s="547"/>
      <c r="T89" s="547"/>
      <c r="U89" s="547"/>
    </row>
    <row r="90" s="152" customFormat="1" customHeight="1" spans="1:21">
      <c r="A90" s="543">
        <v>43711</v>
      </c>
      <c r="B90" s="5">
        <v>10765</v>
      </c>
      <c r="C90" s="5">
        <v>9500</v>
      </c>
      <c r="D90" s="5">
        <v>10222</v>
      </c>
      <c r="E90" s="5">
        <v>9000</v>
      </c>
      <c r="F90" s="5">
        <v>49629</v>
      </c>
      <c r="G90" s="5">
        <v>270</v>
      </c>
      <c r="H90" s="5">
        <v>21290</v>
      </c>
      <c r="I90" s="5">
        <v>17872</v>
      </c>
      <c r="J90" s="5">
        <v>9800</v>
      </c>
      <c r="K90" s="5">
        <v>9000</v>
      </c>
      <c r="L90" s="5">
        <v>4988</v>
      </c>
      <c r="M90" s="5">
        <v>9840</v>
      </c>
      <c r="N90" s="5">
        <v>2980</v>
      </c>
      <c r="O90" s="5">
        <v>634</v>
      </c>
      <c r="P90" s="5">
        <v>5988</v>
      </c>
      <c r="Q90" s="317">
        <v>171778</v>
      </c>
      <c r="R90" s="546"/>
      <c r="S90" s="547"/>
      <c r="T90" s="547"/>
      <c r="U90" s="547"/>
    </row>
    <row r="91" s="152" customFormat="1" customHeight="1" spans="1:21">
      <c r="A91" s="543">
        <v>43712</v>
      </c>
      <c r="B91" s="5">
        <v>9887</v>
      </c>
      <c r="C91" s="5">
        <v>9022</v>
      </c>
      <c r="D91" s="5">
        <v>12098</v>
      </c>
      <c r="E91" s="5">
        <v>8909</v>
      </c>
      <c r="F91" s="5">
        <v>49333</v>
      </c>
      <c r="G91" s="5">
        <v>300</v>
      </c>
      <c r="H91" s="5">
        <v>22099</v>
      </c>
      <c r="I91" s="5">
        <v>17200</v>
      </c>
      <c r="J91" s="5">
        <v>9100</v>
      </c>
      <c r="K91" s="5">
        <v>9120</v>
      </c>
      <c r="L91" s="5">
        <v>4829</v>
      </c>
      <c r="M91" s="5">
        <v>9290</v>
      </c>
      <c r="N91" s="5">
        <v>2879</v>
      </c>
      <c r="O91" s="5">
        <v>610</v>
      </c>
      <c r="P91" s="5">
        <v>5982</v>
      </c>
      <c r="Q91" s="317">
        <v>170658</v>
      </c>
      <c r="R91" s="546"/>
      <c r="S91" s="547"/>
      <c r="T91" s="547"/>
      <c r="U91" s="547"/>
    </row>
    <row r="92" s="152" customFormat="1" customHeight="1" spans="1:21">
      <c r="A92" s="543">
        <v>43713</v>
      </c>
      <c r="B92" s="5">
        <v>8760</v>
      </c>
      <c r="C92" s="5">
        <v>8900</v>
      </c>
      <c r="D92" s="5">
        <v>9800</v>
      </c>
      <c r="E92" s="5">
        <v>8765</v>
      </c>
      <c r="F92" s="5">
        <v>45672</v>
      </c>
      <c r="G92" s="5">
        <v>300</v>
      </c>
      <c r="H92" s="5">
        <v>22000</v>
      </c>
      <c r="I92" s="5">
        <v>17500</v>
      </c>
      <c r="J92" s="5">
        <v>8900</v>
      </c>
      <c r="K92" s="5">
        <v>9230</v>
      </c>
      <c r="L92" s="5">
        <v>4729</v>
      </c>
      <c r="M92" s="5">
        <v>9300</v>
      </c>
      <c r="N92" s="5">
        <v>2689</v>
      </c>
      <c r="O92" s="5">
        <v>600</v>
      </c>
      <c r="P92" s="5">
        <v>5822</v>
      </c>
      <c r="Q92" s="317">
        <v>162967</v>
      </c>
      <c r="R92" s="546"/>
      <c r="S92" s="547"/>
      <c r="T92" s="547"/>
      <c r="U92" s="547"/>
    </row>
    <row r="93" s="152" customFormat="1" customHeight="1" spans="1:21">
      <c r="A93" s="543">
        <v>43714</v>
      </c>
      <c r="B93" s="5">
        <v>8909</v>
      </c>
      <c r="C93" s="5">
        <v>8733</v>
      </c>
      <c r="D93" s="5">
        <v>9000</v>
      </c>
      <c r="E93" s="5">
        <v>8987</v>
      </c>
      <c r="F93" s="5">
        <v>42110</v>
      </c>
      <c r="G93" s="5">
        <v>280</v>
      </c>
      <c r="H93" s="5">
        <v>19099</v>
      </c>
      <c r="I93" s="5">
        <v>17320</v>
      </c>
      <c r="J93" s="5">
        <v>8729</v>
      </c>
      <c r="K93" s="5">
        <v>9123</v>
      </c>
      <c r="L93" s="5">
        <v>4578</v>
      </c>
      <c r="M93" s="5">
        <v>9100</v>
      </c>
      <c r="N93" s="5">
        <v>2567</v>
      </c>
      <c r="O93" s="5">
        <v>600</v>
      </c>
      <c r="P93" s="5">
        <v>5333</v>
      </c>
      <c r="Q93" s="317">
        <v>154468</v>
      </c>
      <c r="R93" s="546"/>
      <c r="S93" s="547"/>
      <c r="T93" s="547"/>
      <c r="U93" s="547"/>
    </row>
    <row r="94" s="152" customFormat="1" customHeight="1" spans="1:21">
      <c r="A94" s="543">
        <v>43715</v>
      </c>
      <c r="B94" s="5">
        <v>9239</v>
      </c>
      <c r="C94" s="5">
        <v>9383</v>
      </c>
      <c r="D94" s="5">
        <v>15469</v>
      </c>
      <c r="E94" s="5">
        <v>9876</v>
      </c>
      <c r="F94" s="5">
        <v>44098</v>
      </c>
      <c r="G94" s="5">
        <v>460</v>
      </c>
      <c r="H94" s="5">
        <v>24567</v>
      </c>
      <c r="I94" s="5">
        <v>17652</v>
      </c>
      <c r="J94" s="5">
        <v>11569</v>
      </c>
      <c r="K94" s="5">
        <v>8900</v>
      </c>
      <c r="L94" s="5">
        <v>5322</v>
      </c>
      <c r="M94" s="5">
        <v>9765</v>
      </c>
      <c r="N94" s="5">
        <v>2536</v>
      </c>
      <c r="O94" s="5">
        <v>695</v>
      </c>
      <c r="P94" s="5">
        <v>5322</v>
      </c>
      <c r="Q94" s="317">
        <v>174853</v>
      </c>
      <c r="R94" s="546"/>
      <c r="S94" s="547"/>
      <c r="T94" s="547"/>
      <c r="U94" s="547"/>
    </row>
    <row r="95" s="152" customFormat="1" customHeight="1" spans="1:21">
      <c r="A95" s="543">
        <v>43716</v>
      </c>
      <c r="B95" s="5">
        <v>9387</v>
      </c>
      <c r="C95" s="5">
        <v>9387</v>
      </c>
      <c r="D95" s="5">
        <v>14399</v>
      </c>
      <c r="E95" s="5">
        <v>9029</v>
      </c>
      <c r="F95" s="5">
        <v>42876</v>
      </c>
      <c r="G95" s="5">
        <v>230</v>
      </c>
      <c r="H95" s="5">
        <v>24560</v>
      </c>
      <c r="I95" s="5">
        <v>16779</v>
      </c>
      <c r="J95" s="5">
        <v>10298</v>
      </c>
      <c r="K95" s="5">
        <v>8765</v>
      </c>
      <c r="L95" s="5">
        <v>5029</v>
      </c>
      <c r="M95" s="5">
        <v>9200</v>
      </c>
      <c r="N95" s="5">
        <v>2397</v>
      </c>
      <c r="O95" s="5">
        <v>707</v>
      </c>
      <c r="P95" s="5">
        <v>5432</v>
      </c>
      <c r="Q95" s="317">
        <v>168475</v>
      </c>
      <c r="R95" s="546"/>
      <c r="S95" s="547"/>
      <c r="T95" s="547"/>
      <c r="U95" s="547"/>
    </row>
    <row r="96" s="152" customFormat="1" customHeight="1" spans="1:21">
      <c r="A96" s="543">
        <v>43717</v>
      </c>
      <c r="B96" s="5">
        <v>10298</v>
      </c>
      <c r="C96" s="5">
        <v>9866</v>
      </c>
      <c r="D96" s="5">
        <v>10929</v>
      </c>
      <c r="E96" s="5">
        <v>9873</v>
      </c>
      <c r="F96" s="5">
        <v>42765</v>
      </c>
      <c r="G96" s="5">
        <v>267</v>
      </c>
      <c r="H96" s="5">
        <v>23567</v>
      </c>
      <c r="I96" s="5">
        <v>15572</v>
      </c>
      <c r="J96" s="5">
        <v>10200</v>
      </c>
      <c r="K96" s="5">
        <v>8754</v>
      </c>
      <c r="L96" s="5">
        <v>5100</v>
      </c>
      <c r="M96" s="5">
        <v>8926</v>
      </c>
      <c r="N96" s="5">
        <v>2465</v>
      </c>
      <c r="O96" s="5">
        <v>698</v>
      </c>
      <c r="P96" s="5">
        <v>5644</v>
      </c>
      <c r="Q96" s="317">
        <v>164924</v>
      </c>
      <c r="R96" s="546"/>
      <c r="S96" s="547"/>
      <c r="T96" s="547"/>
      <c r="U96" s="547"/>
    </row>
    <row r="97" s="152" customFormat="1" customHeight="1" spans="1:21">
      <c r="A97" s="543">
        <v>43718</v>
      </c>
      <c r="B97" s="5">
        <v>10765</v>
      </c>
      <c r="C97" s="5">
        <v>9500</v>
      </c>
      <c r="D97" s="5">
        <v>10222</v>
      </c>
      <c r="E97" s="5">
        <v>9277</v>
      </c>
      <c r="F97" s="5">
        <v>43703</v>
      </c>
      <c r="G97" s="5">
        <v>270</v>
      </c>
      <c r="H97" s="5">
        <v>21099</v>
      </c>
      <c r="I97" s="5">
        <v>15432</v>
      </c>
      <c r="J97" s="5">
        <v>9800</v>
      </c>
      <c r="K97" s="5">
        <v>8265</v>
      </c>
      <c r="L97" s="5">
        <v>4988</v>
      </c>
      <c r="M97" s="5">
        <v>8765</v>
      </c>
      <c r="N97" s="5">
        <v>2866</v>
      </c>
      <c r="O97" s="5">
        <v>677</v>
      </c>
      <c r="P97" s="5">
        <v>5113</v>
      </c>
      <c r="Q97" s="317">
        <v>160742</v>
      </c>
      <c r="R97" s="546"/>
      <c r="S97" s="547"/>
      <c r="T97" s="547"/>
      <c r="U97" s="547"/>
    </row>
    <row r="98" s="152" customFormat="1" customHeight="1" spans="1:21">
      <c r="A98" s="543">
        <v>43719</v>
      </c>
      <c r="B98" s="5">
        <v>9876</v>
      </c>
      <c r="C98" s="5">
        <v>9209</v>
      </c>
      <c r="D98" s="5">
        <v>12098</v>
      </c>
      <c r="E98" s="5">
        <v>9028</v>
      </c>
      <c r="F98" s="5">
        <v>42667</v>
      </c>
      <c r="G98" s="5">
        <v>300</v>
      </c>
      <c r="H98" s="5">
        <v>21098</v>
      </c>
      <c r="I98" s="5">
        <v>14570</v>
      </c>
      <c r="J98" s="5">
        <v>9100</v>
      </c>
      <c r="K98" s="5">
        <v>8265</v>
      </c>
      <c r="L98" s="5">
        <v>4829</v>
      </c>
      <c r="M98" s="5">
        <v>8243</v>
      </c>
      <c r="N98" s="5">
        <v>2879</v>
      </c>
      <c r="O98" s="5">
        <v>687</v>
      </c>
      <c r="P98" s="5">
        <v>5321</v>
      </c>
      <c r="Q98" s="317">
        <v>158170</v>
      </c>
      <c r="R98" s="546"/>
      <c r="S98" s="547"/>
      <c r="T98" s="547"/>
      <c r="U98" s="547"/>
    </row>
    <row r="99" s="152" customFormat="1" customHeight="1" spans="1:21">
      <c r="A99" s="543">
        <v>43720</v>
      </c>
      <c r="B99" s="5">
        <v>8760</v>
      </c>
      <c r="C99" s="5">
        <v>8765</v>
      </c>
      <c r="D99" s="5">
        <v>9800</v>
      </c>
      <c r="E99" s="5">
        <v>9276</v>
      </c>
      <c r="F99" s="5">
        <v>42775</v>
      </c>
      <c r="G99" s="5">
        <v>300</v>
      </c>
      <c r="H99" s="5">
        <v>22987</v>
      </c>
      <c r="I99" s="5">
        <v>14257</v>
      </c>
      <c r="J99" s="5">
        <v>8900</v>
      </c>
      <c r="K99" s="5">
        <v>8265</v>
      </c>
      <c r="L99" s="5">
        <v>4729</v>
      </c>
      <c r="M99" s="5">
        <v>8233</v>
      </c>
      <c r="N99" s="5">
        <v>2987</v>
      </c>
      <c r="O99" s="5">
        <v>687</v>
      </c>
      <c r="P99" s="5">
        <v>5432</v>
      </c>
      <c r="Q99" s="317">
        <v>156153</v>
      </c>
      <c r="R99" s="546"/>
      <c r="S99" s="547"/>
      <c r="T99" s="547"/>
      <c r="U99" s="547"/>
    </row>
    <row r="100" s="152" customFormat="1" customHeight="1" spans="1:21">
      <c r="A100" s="543">
        <v>43721</v>
      </c>
      <c r="B100" s="5">
        <v>8909</v>
      </c>
      <c r="C100" s="5">
        <v>8733</v>
      </c>
      <c r="D100" s="5">
        <v>9000</v>
      </c>
      <c r="E100" s="5">
        <v>8987</v>
      </c>
      <c r="F100" s="5">
        <v>42110</v>
      </c>
      <c r="G100" s="5">
        <v>280</v>
      </c>
      <c r="H100" s="5">
        <v>19099</v>
      </c>
      <c r="I100" s="5">
        <v>17320</v>
      </c>
      <c r="J100" s="5">
        <v>8729</v>
      </c>
      <c r="K100" s="5">
        <v>9123</v>
      </c>
      <c r="L100" s="5">
        <v>4578</v>
      </c>
      <c r="M100" s="5">
        <v>9100</v>
      </c>
      <c r="N100" s="5">
        <v>2567</v>
      </c>
      <c r="O100" s="5">
        <v>702</v>
      </c>
      <c r="P100" s="5">
        <v>5333</v>
      </c>
      <c r="Q100" s="317">
        <v>154570</v>
      </c>
      <c r="R100" s="546"/>
      <c r="S100" s="547"/>
      <c r="T100" s="547"/>
      <c r="U100" s="547"/>
    </row>
    <row r="101" s="152" customFormat="1" customHeight="1" spans="1:21">
      <c r="A101" s="543">
        <v>43722</v>
      </c>
      <c r="B101" s="5">
        <v>9239</v>
      </c>
      <c r="C101" s="5">
        <v>9383</v>
      </c>
      <c r="D101" s="5">
        <v>15469</v>
      </c>
      <c r="E101" s="5">
        <v>9876</v>
      </c>
      <c r="F101" s="5">
        <v>40980</v>
      </c>
      <c r="G101" s="5">
        <v>460</v>
      </c>
      <c r="H101" s="5">
        <v>20000</v>
      </c>
      <c r="I101" s="5">
        <v>17652</v>
      </c>
      <c r="J101" s="5">
        <v>11569</v>
      </c>
      <c r="K101" s="5">
        <v>8900</v>
      </c>
      <c r="L101" s="5">
        <v>5322</v>
      </c>
      <c r="M101" s="5">
        <v>9765</v>
      </c>
      <c r="N101" s="5">
        <v>2500</v>
      </c>
      <c r="O101" s="5">
        <v>700</v>
      </c>
      <c r="P101" s="5">
        <v>5400</v>
      </c>
      <c r="Q101" s="317">
        <v>167215</v>
      </c>
      <c r="R101" s="546"/>
      <c r="S101" s="547"/>
      <c r="T101" s="547"/>
      <c r="U101" s="547"/>
    </row>
    <row r="102" s="152" customFormat="1" customHeight="1" spans="1:21">
      <c r="A102" s="543">
        <v>43723</v>
      </c>
      <c r="B102" s="5">
        <v>9100</v>
      </c>
      <c r="C102" s="5">
        <v>9387</v>
      </c>
      <c r="D102" s="5">
        <v>14399</v>
      </c>
      <c r="E102" s="5">
        <v>9029</v>
      </c>
      <c r="F102" s="5">
        <v>39870</v>
      </c>
      <c r="G102" s="5">
        <v>230</v>
      </c>
      <c r="H102" s="5">
        <v>19809</v>
      </c>
      <c r="I102" s="5">
        <v>16779</v>
      </c>
      <c r="J102" s="5">
        <v>10298</v>
      </c>
      <c r="K102" s="5">
        <v>8765</v>
      </c>
      <c r="L102" s="5">
        <v>5029</v>
      </c>
      <c r="M102" s="5">
        <v>9200</v>
      </c>
      <c r="N102" s="5">
        <v>2409</v>
      </c>
      <c r="O102" s="5">
        <v>730</v>
      </c>
      <c r="P102" s="5">
        <v>5090</v>
      </c>
      <c r="Q102" s="317">
        <v>160124</v>
      </c>
      <c r="R102" s="546"/>
      <c r="S102" s="547"/>
      <c r="T102" s="547"/>
      <c r="U102" s="547"/>
    </row>
    <row r="103" s="152" customFormat="1" customHeight="1" spans="1:21">
      <c r="A103" s="543">
        <v>43724</v>
      </c>
      <c r="B103" s="5">
        <v>9200</v>
      </c>
      <c r="C103" s="5">
        <v>9866</v>
      </c>
      <c r="D103" s="5">
        <v>10929</v>
      </c>
      <c r="E103" s="5">
        <v>9400</v>
      </c>
      <c r="F103" s="5">
        <v>39000</v>
      </c>
      <c r="G103" s="5">
        <v>267</v>
      </c>
      <c r="H103" s="5">
        <v>19800</v>
      </c>
      <c r="I103" s="5">
        <v>15699</v>
      </c>
      <c r="J103" s="5">
        <v>10200</v>
      </c>
      <c r="K103" s="5">
        <v>8754</v>
      </c>
      <c r="L103" s="5">
        <v>5100</v>
      </c>
      <c r="M103" s="5">
        <v>9090</v>
      </c>
      <c r="N103" s="5">
        <v>2470</v>
      </c>
      <c r="O103" s="5">
        <v>698</v>
      </c>
      <c r="P103" s="5">
        <v>5400</v>
      </c>
      <c r="Q103" s="317">
        <v>155873</v>
      </c>
      <c r="R103" s="546"/>
      <c r="S103" s="547"/>
      <c r="T103" s="547"/>
      <c r="U103" s="547"/>
    </row>
    <row r="104" s="152" customFormat="1" customHeight="1" spans="1:21">
      <c r="A104" s="543">
        <v>43725</v>
      </c>
      <c r="B104" s="5">
        <v>10290</v>
      </c>
      <c r="C104" s="5">
        <v>9500</v>
      </c>
      <c r="D104" s="5">
        <v>10222</v>
      </c>
      <c r="E104" s="5">
        <v>9300</v>
      </c>
      <c r="F104" s="5">
        <v>39800</v>
      </c>
      <c r="G104" s="5">
        <v>270</v>
      </c>
      <c r="H104" s="5">
        <v>18760</v>
      </c>
      <c r="I104" s="5">
        <v>15299</v>
      </c>
      <c r="J104" s="5">
        <v>9800</v>
      </c>
      <c r="K104" s="5">
        <v>8265</v>
      </c>
      <c r="L104" s="5">
        <v>4988</v>
      </c>
      <c r="M104" s="5">
        <v>9102</v>
      </c>
      <c r="N104" s="5">
        <v>2670</v>
      </c>
      <c r="O104" s="5">
        <v>680</v>
      </c>
      <c r="P104" s="5">
        <v>5300</v>
      </c>
      <c r="Q104" s="317">
        <v>154246</v>
      </c>
      <c r="R104" s="546"/>
      <c r="S104" s="547"/>
      <c r="T104" s="547"/>
      <c r="U104" s="547"/>
    </row>
    <row r="105" s="152" customFormat="1" customHeight="1" spans="1:21">
      <c r="A105" s="543">
        <v>43726</v>
      </c>
      <c r="B105" s="5">
        <v>9876</v>
      </c>
      <c r="C105" s="5">
        <v>9209</v>
      </c>
      <c r="D105" s="5">
        <v>12098</v>
      </c>
      <c r="E105" s="5">
        <v>9100</v>
      </c>
      <c r="F105" s="5">
        <v>40298</v>
      </c>
      <c r="G105" s="5">
        <v>300</v>
      </c>
      <c r="H105" s="5">
        <v>18200</v>
      </c>
      <c r="I105" s="5">
        <v>14700</v>
      </c>
      <c r="J105" s="5">
        <v>9100</v>
      </c>
      <c r="K105" s="5">
        <v>8265</v>
      </c>
      <c r="L105" s="5">
        <v>4829</v>
      </c>
      <c r="M105" s="5">
        <v>8900</v>
      </c>
      <c r="N105" s="5">
        <v>2700</v>
      </c>
      <c r="O105" s="5">
        <v>649</v>
      </c>
      <c r="P105" s="5">
        <v>5400</v>
      </c>
      <c r="Q105" s="317">
        <v>153624</v>
      </c>
      <c r="R105" s="546"/>
      <c r="S105" s="547"/>
      <c r="T105" s="547"/>
      <c r="U105" s="547"/>
    </row>
    <row r="106" s="152" customFormat="1" customHeight="1" spans="1:21">
      <c r="A106" s="543">
        <v>43727</v>
      </c>
      <c r="B106" s="5">
        <v>9800</v>
      </c>
      <c r="C106" s="5">
        <v>8765</v>
      </c>
      <c r="D106" s="5">
        <v>9800</v>
      </c>
      <c r="E106" s="5">
        <v>9300</v>
      </c>
      <c r="F106" s="5">
        <v>41900</v>
      </c>
      <c r="G106" s="5">
        <v>300</v>
      </c>
      <c r="H106" s="5">
        <v>18200</v>
      </c>
      <c r="I106" s="5">
        <v>14909</v>
      </c>
      <c r="J106" s="5">
        <v>8900</v>
      </c>
      <c r="K106" s="5">
        <v>8265</v>
      </c>
      <c r="L106" s="5">
        <v>4729</v>
      </c>
      <c r="M106" s="5">
        <v>8930</v>
      </c>
      <c r="N106" s="5">
        <v>2870</v>
      </c>
      <c r="O106" s="5">
        <v>690</v>
      </c>
      <c r="P106" s="5">
        <v>5432</v>
      </c>
      <c r="Q106" s="317">
        <v>152790</v>
      </c>
      <c r="R106" s="546"/>
      <c r="S106" s="547"/>
      <c r="T106" s="547"/>
      <c r="U106" s="547"/>
    </row>
    <row r="107" s="152" customFormat="1" customHeight="1" spans="1:21">
      <c r="A107" s="543">
        <v>43728</v>
      </c>
      <c r="B107" s="5">
        <v>9125</v>
      </c>
      <c r="C107" s="5">
        <v>8485</v>
      </c>
      <c r="D107" s="5">
        <v>9584</v>
      </c>
      <c r="E107" s="5">
        <v>9350</v>
      </c>
      <c r="F107" s="5">
        <v>39540</v>
      </c>
      <c r="G107" s="5">
        <v>302</v>
      </c>
      <c r="H107" s="5">
        <v>16500</v>
      </c>
      <c r="I107" s="5">
        <v>14660</v>
      </c>
      <c r="J107" s="5">
        <v>11569</v>
      </c>
      <c r="K107" s="5">
        <v>8900</v>
      </c>
      <c r="L107" s="5">
        <v>5322</v>
      </c>
      <c r="M107" s="5">
        <v>9550</v>
      </c>
      <c r="N107" s="5">
        <v>2500</v>
      </c>
      <c r="O107" s="5">
        <v>700</v>
      </c>
      <c r="P107" s="5">
        <v>5400</v>
      </c>
      <c r="Q107" s="317">
        <v>151487</v>
      </c>
      <c r="R107" s="546"/>
      <c r="S107" s="547"/>
      <c r="T107" s="547"/>
      <c r="U107" s="547"/>
    </row>
    <row r="108" s="152" customFormat="1" customHeight="1" spans="1:21">
      <c r="A108" s="543">
        <v>43729</v>
      </c>
      <c r="B108" s="5">
        <v>9005</v>
      </c>
      <c r="C108" s="5">
        <v>8665</v>
      </c>
      <c r="D108" s="5">
        <v>9478</v>
      </c>
      <c r="E108" s="5">
        <v>9541</v>
      </c>
      <c r="F108" s="5">
        <v>39106</v>
      </c>
      <c r="G108" s="5">
        <v>315</v>
      </c>
      <c r="H108" s="5">
        <v>16450</v>
      </c>
      <c r="I108" s="5">
        <v>15400</v>
      </c>
      <c r="J108" s="5">
        <v>10298</v>
      </c>
      <c r="K108" s="5">
        <v>8765</v>
      </c>
      <c r="L108" s="5">
        <v>5000</v>
      </c>
      <c r="M108" s="5">
        <v>8665</v>
      </c>
      <c r="N108" s="5">
        <v>2409</v>
      </c>
      <c r="O108" s="5">
        <v>710</v>
      </c>
      <c r="P108" s="5">
        <v>5090</v>
      </c>
      <c r="Q108" s="317">
        <v>148897</v>
      </c>
      <c r="R108" s="546"/>
      <c r="S108" s="547"/>
      <c r="T108" s="547"/>
      <c r="U108" s="547"/>
    </row>
    <row r="109" s="152" customFormat="1" customHeight="1" spans="1:21">
      <c r="A109" s="543">
        <v>43730</v>
      </c>
      <c r="B109" s="5">
        <v>9350</v>
      </c>
      <c r="C109" s="5">
        <v>8241</v>
      </c>
      <c r="D109" s="5">
        <v>9872</v>
      </c>
      <c r="E109" s="5">
        <v>9480</v>
      </c>
      <c r="F109" s="5">
        <v>38506</v>
      </c>
      <c r="G109" s="5">
        <v>389</v>
      </c>
      <c r="H109" s="5">
        <v>16350</v>
      </c>
      <c r="I109" s="5">
        <v>15122</v>
      </c>
      <c r="J109" s="5">
        <v>10200</v>
      </c>
      <c r="K109" s="5">
        <v>8754</v>
      </c>
      <c r="L109" s="5">
        <v>5002</v>
      </c>
      <c r="M109" s="5">
        <v>8255</v>
      </c>
      <c r="N109" s="5">
        <v>2470</v>
      </c>
      <c r="O109" s="5">
        <v>658</v>
      </c>
      <c r="P109" s="5">
        <v>5414</v>
      </c>
      <c r="Q109" s="317">
        <v>148063</v>
      </c>
      <c r="R109" s="546"/>
      <c r="S109" s="547"/>
      <c r="T109" s="547"/>
      <c r="U109" s="547"/>
    </row>
    <row r="110" s="152" customFormat="1" customHeight="1" spans="1:21">
      <c r="A110" s="543">
        <v>43731</v>
      </c>
      <c r="B110" s="5">
        <v>9158</v>
      </c>
      <c r="C110" s="5">
        <v>7862</v>
      </c>
      <c r="D110" s="5">
        <v>9475</v>
      </c>
      <c r="E110" s="5">
        <v>9254</v>
      </c>
      <c r="F110" s="5">
        <v>38450</v>
      </c>
      <c r="G110" s="5">
        <v>376</v>
      </c>
      <c r="H110" s="5">
        <v>15900</v>
      </c>
      <c r="I110" s="5">
        <v>15299</v>
      </c>
      <c r="J110" s="5">
        <v>9800</v>
      </c>
      <c r="K110" s="5">
        <v>8322</v>
      </c>
      <c r="L110" s="5">
        <v>4599</v>
      </c>
      <c r="M110" s="5">
        <v>9035</v>
      </c>
      <c r="N110" s="5">
        <v>2670</v>
      </c>
      <c r="O110" s="5">
        <v>645</v>
      </c>
      <c r="P110" s="5">
        <v>5210</v>
      </c>
      <c r="Q110" s="317">
        <v>146055</v>
      </c>
      <c r="R110" s="546"/>
      <c r="S110" s="547"/>
      <c r="T110" s="547"/>
      <c r="U110" s="547"/>
    </row>
    <row r="111" s="152" customFormat="1" customHeight="1" spans="1:21">
      <c r="A111" s="543">
        <v>43732</v>
      </c>
      <c r="B111" s="5">
        <v>9035</v>
      </c>
      <c r="C111" s="5">
        <v>8301</v>
      </c>
      <c r="D111" s="5">
        <v>9580</v>
      </c>
      <c r="E111" s="5">
        <v>9350</v>
      </c>
      <c r="F111" s="5">
        <v>38560</v>
      </c>
      <c r="G111" s="5">
        <v>335</v>
      </c>
      <c r="H111" s="5">
        <v>15840</v>
      </c>
      <c r="I111" s="5">
        <v>14320</v>
      </c>
      <c r="J111" s="5">
        <v>9100</v>
      </c>
      <c r="K111" s="5">
        <v>8350</v>
      </c>
      <c r="L111" s="5">
        <v>4258</v>
      </c>
      <c r="M111" s="5">
        <v>8541</v>
      </c>
      <c r="N111" s="5">
        <v>2652</v>
      </c>
      <c r="O111" s="5">
        <v>645</v>
      </c>
      <c r="P111" s="5">
        <v>5320</v>
      </c>
      <c r="Q111" s="317">
        <v>144187</v>
      </c>
      <c r="R111" s="546"/>
      <c r="S111" s="547"/>
      <c r="T111" s="547"/>
      <c r="U111" s="547"/>
    </row>
    <row r="112" s="152" customFormat="1" customHeight="1" spans="1:21">
      <c r="A112" s="543">
        <v>43733</v>
      </c>
      <c r="B112" s="5">
        <v>9065</v>
      </c>
      <c r="C112" s="5">
        <v>8125</v>
      </c>
      <c r="D112" s="5">
        <v>9682</v>
      </c>
      <c r="E112" s="5">
        <v>9350</v>
      </c>
      <c r="F112" s="5">
        <v>38470</v>
      </c>
      <c r="G112" s="5">
        <v>315</v>
      </c>
      <c r="H112" s="5">
        <v>15366</v>
      </c>
      <c r="I112" s="5">
        <v>14909</v>
      </c>
      <c r="J112" s="5">
        <v>9055</v>
      </c>
      <c r="K112" s="5">
        <v>8265</v>
      </c>
      <c r="L112" s="5">
        <v>4729</v>
      </c>
      <c r="M112" s="5">
        <v>8222</v>
      </c>
      <c r="N112" s="5">
        <v>2644</v>
      </c>
      <c r="O112" s="5">
        <v>654</v>
      </c>
      <c r="P112" s="5">
        <v>5110</v>
      </c>
      <c r="Q112" s="317">
        <v>143961</v>
      </c>
      <c r="R112" s="546"/>
      <c r="S112" s="547"/>
      <c r="T112" s="547"/>
      <c r="U112" s="547"/>
    </row>
    <row r="113" s="152" customFormat="1" customHeight="1" spans="1:21">
      <c r="A113" s="543">
        <v>43734</v>
      </c>
      <c r="B113" s="5">
        <v>9050</v>
      </c>
      <c r="C113" s="5">
        <v>8035</v>
      </c>
      <c r="D113" s="5">
        <v>9860</v>
      </c>
      <c r="E113" s="5">
        <v>9540</v>
      </c>
      <c r="F113" s="5">
        <v>38263</v>
      </c>
      <c r="G113" s="5">
        <v>359</v>
      </c>
      <c r="H113" s="5">
        <v>15400</v>
      </c>
      <c r="I113" s="5">
        <v>12850</v>
      </c>
      <c r="J113" s="5">
        <v>9051</v>
      </c>
      <c r="K113" s="5">
        <v>8321</v>
      </c>
      <c r="L113" s="5">
        <v>4510</v>
      </c>
      <c r="M113" s="5">
        <v>8211</v>
      </c>
      <c r="N113" s="5">
        <v>2544</v>
      </c>
      <c r="O113" s="5">
        <v>655</v>
      </c>
      <c r="P113" s="5">
        <v>5155</v>
      </c>
      <c r="Q113" s="317">
        <v>141804</v>
      </c>
      <c r="R113" s="546"/>
      <c r="S113" s="547"/>
      <c r="T113" s="547"/>
      <c r="U113" s="547"/>
    </row>
    <row r="114" s="152" customFormat="1" customHeight="1" spans="1:21">
      <c r="A114" s="543">
        <v>43735</v>
      </c>
      <c r="B114" s="5">
        <v>9265</v>
      </c>
      <c r="C114" s="5">
        <v>7862</v>
      </c>
      <c r="D114" s="5">
        <v>9254</v>
      </c>
      <c r="E114" s="5">
        <v>9154</v>
      </c>
      <c r="F114" s="5">
        <v>36588</v>
      </c>
      <c r="G114" s="5">
        <v>398</v>
      </c>
      <c r="H114" s="5">
        <v>15415</v>
      </c>
      <c r="I114" s="5">
        <v>14236</v>
      </c>
      <c r="J114" s="5">
        <v>9022</v>
      </c>
      <c r="K114" s="5">
        <v>8132</v>
      </c>
      <c r="L114" s="5">
        <v>4360</v>
      </c>
      <c r="M114" s="5">
        <v>8955</v>
      </c>
      <c r="N114" s="5">
        <v>2630</v>
      </c>
      <c r="O114" s="5">
        <v>595</v>
      </c>
      <c r="P114" s="5">
        <v>4971</v>
      </c>
      <c r="Q114" s="317">
        <v>140837</v>
      </c>
      <c r="R114" s="546"/>
      <c r="S114" s="547"/>
      <c r="T114" s="547"/>
      <c r="U114" s="547"/>
    </row>
    <row r="115" s="152" customFormat="1" customHeight="1" spans="1:21">
      <c r="A115" s="543">
        <v>43736</v>
      </c>
      <c r="B115" s="5">
        <v>9102</v>
      </c>
      <c r="C115" s="5">
        <v>8035</v>
      </c>
      <c r="D115" s="5">
        <v>9035</v>
      </c>
      <c r="E115" s="5">
        <v>9350</v>
      </c>
      <c r="F115" s="5">
        <v>36981</v>
      </c>
      <c r="G115" s="5">
        <v>395</v>
      </c>
      <c r="H115" s="5">
        <v>15324</v>
      </c>
      <c r="I115" s="5">
        <v>13206</v>
      </c>
      <c r="J115" s="5">
        <v>8741</v>
      </c>
      <c r="K115" s="5">
        <v>8055</v>
      </c>
      <c r="L115" s="5">
        <v>4258</v>
      </c>
      <c r="M115" s="5">
        <v>8154</v>
      </c>
      <c r="N115" s="5">
        <v>2652</v>
      </c>
      <c r="O115" s="5">
        <v>541</v>
      </c>
      <c r="P115" s="5">
        <v>4950</v>
      </c>
      <c r="Q115" s="317">
        <v>138779</v>
      </c>
      <c r="R115" s="546"/>
      <c r="S115" s="547"/>
      <c r="T115" s="547"/>
      <c r="U115" s="547"/>
    </row>
    <row r="116" s="152" customFormat="1" customHeight="1" spans="1:21">
      <c r="A116" s="543">
        <v>43737</v>
      </c>
      <c r="B116" s="5">
        <v>8955</v>
      </c>
      <c r="C116" s="5">
        <v>7954</v>
      </c>
      <c r="D116" s="5">
        <v>9000</v>
      </c>
      <c r="E116" s="5">
        <v>9035</v>
      </c>
      <c r="F116" s="5">
        <v>35154</v>
      </c>
      <c r="G116" s="5">
        <v>315</v>
      </c>
      <c r="H116" s="5">
        <v>14536</v>
      </c>
      <c r="I116" s="5">
        <v>11844</v>
      </c>
      <c r="J116" s="5">
        <v>8665</v>
      </c>
      <c r="K116" s="5">
        <v>7021</v>
      </c>
      <c r="L116" s="5">
        <v>4320</v>
      </c>
      <c r="M116" s="5">
        <v>8122</v>
      </c>
      <c r="N116" s="5">
        <v>2644</v>
      </c>
      <c r="O116" s="5">
        <v>512</v>
      </c>
      <c r="P116" s="5">
        <v>4952</v>
      </c>
      <c r="Q116" s="317">
        <v>133029</v>
      </c>
      <c r="R116" s="546"/>
      <c r="S116" s="547"/>
      <c r="T116" s="547"/>
      <c r="U116" s="547"/>
    </row>
    <row r="117" s="152" customFormat="1" customHeight="1" spans="1:21">
      <c r="A117" s="543">
        <v>43738</v>
      </c>
      <c r="B117" s="5">
        <v>8551</v>
      </c>
      <c r="C117" s="5">
        <v>7951</v>
      </c>
      <c r="D117" s="5">
        <v>9351</v>
      </c>
      <c r="E117" s="5">
        <v>9102</v>
      </c>
      <c r="F117" s="5">
        <v>35121</v>
      </c>
      <c r="G117" s="5">
        <v>359</v>
      </c>
      <c r="H117" s="5">
        <v>14985</v>
      </c>
      <c r="I117" s="5">
        <v>12850</v>
      </c>
      <c r="J117" s="5">
        <v>8541</v>
      </c>
      <c r="K117" s="5">
        <v>6954</v>
      </c>
      <c r="L117" s="5">
        <v>4215</v>
      </c>
      <c r="M117" s="5">
        <v>7655</v>
      </c>
      <c r="N117" s="5">
        <v>2111</v>
      </c>
      <c r="O117" s="5">
        <v>500</v>
      </c>
      <c r="P117" s="5">
        <v>4984</v>
      </c>
      <c r="Q117" s="317">
        <v>133230</v>
      </c>
      <c r="R117" s="546"/>
      <c r="S117" s="547"/>
      <c r="T117" s="547"/>
      <c r="U117" s="547"/>
    </row>
    <row r="118" s="152" customFormat="1" customHeight="1" spans="1:21">
      <c r="A118" s="543">
        <v>43745</v>
      </c>
      <c r="B118" s="5">
        <v>8122</v>
      </c>
      <c r="C118" s="5">
        <v>7745</v>
      </c>
      <c r="D118" s="5">
        <v>8544</v>
      </c>
      <c r="E118" s="5">
        <v>9025</v>
      </c>
      <c r="F118" s="5">
        <v>29582</v>
      </c>
      <c r="G118" s="5">
        <v>362</v>
      </c>
      <c r="H118" s="5">
        <v>14520</v>
      </c>
      <c r="I118" s="5">
        <v>10558</v>
      </c>
      <c r="J118" s="5">
        <v>7852</v>
      </c>
      <c r="K118" s="5">
        <v>6580</v>
      </c>
      <c r="L118" s="5">
        <v>4150</v>
      </c>
      <c r="M118" s="5">
        <v>6541</v>
      </c>
      <c r="N118" s="5">
        <v>2054</v>
      </c>
      <c r="O118" s="5">
        <v>350</v>
      </c>
      <c r="P118" s="5">
        <v>3588</v>
      </c>
      <c r="Q118" s="317">
        <v>119573</v>
      </c>
      <c r="R118" s="546"/>
      <c r="S118" s="547"/>
      <c r="T118" s="547"/>
      <c r="U118" s="547"/>
    </row>
    <row r="119" s="152" customFormat="1" customHeight="1" spans="1:21">
      <c r="A119" s="543">
        <v>43746</v>
      </c>
      <c r="B119" s="5">
        <v>8665</v>
      </c>
      <c r="C119" s="5">
        <v>7465</v>
      </c>
      <c r="D119" s="5">
        <v>8455</v>
      </c>
      <c r="E119" s="5">
        <v>9255</v>
      </c>
      <c r="F119" s="5">
        <v>28450</v>
      </c>
      <c r="G119" s="5">
        <v>365</v>
      </c>
      <c r="H119" s="5">
        <v>14210</v>
      </c>
      <c r="I119" s="5">
        <v>9550</v>
      </c>
      <c r="J119" s="5">
        <v>7125</v>
      </c>
      <c r="K119" s="5">
        <v>6585</v>
      </c>
      <c r="L119" s="5">
        <v>4352</v>
      </c>
      <c r="M119" s="5">
        <v>6954</v>
      </c>
      <c r="N119" s="5">
        <v>2000</v>
      </c>
      <c r="O119" s="5">
        <v>389</v>
      </c>
      <c r="P119" s="5">
        <v>3651</v>
      </c>
      <c r="Q119" s="317">
        <v>117471</v>
      </c>
      <c r="R119" s="546"/>
      <c r="S119" s="547"/>
      <c r="T119" s="547"/>
      <c r="U119" s="547"/>
    </row>
    <row r="120" s="152" customFormat="1" customHeight="1" spans="1:21">
      <c r="A120" s="543">
        <v>43747</v>
      </c>
      <c r="B120" s="5">
        <v>8021</v>
      </c>
      <c r="C120" s="5">
        <v>7784</v>
      </c>
      <c r="D120" s="5">
        <v>8955</v>
      </c>
      <c r="E120" s="5">
        <v>8954</v>
      </c>
      <c r="F120" s="5">
        <v>26541</v>
      </c>
      <c r="G120" s="5">
        <v>312</v>
      </c>
      <c r="H120" s="5">
        <v>13550</v>
      </c>
      <c r="I120" s="5">
        <v>9542</v>
      </c>
      <c r="J120" s="5">
        <v>6952</v>
      </c>
      <c r="K120" s="5">
        <v>6954</v>
      </c>
      <c r="L120" s="5">
        <v>4305</v>
      </c>
      <c r="M120" s="5">
        <v>6988</v>
      </c>
      <c r="N120" s="5">
        <v>1985</v>
      </c>
      <c r="O120" s="5">
        <v>379</v>
      </c>
      <c r="P120" s="5">
        <v>3844</v>
      </c>
      <c r="Q120" s="317">
        <v>115066</v>
      </c>
      <c r="R120" s="546"/>
      <c r="S120" s="547"/>
      <c r="T120" s="547"/>
      <c r="U120" s="547"/>
    </row>
    <row r="121" s="152" customFormat="1" customHeight="1" spans="1:21">
      <c r="A121" s="543">
        <v>43748</v>
      </c>
      <c r="B121" s="5">
        <v>8365</v>
      </c>
      <c r="C121" s="5">
        <v>7965</v>
      </c>
      <c r="D121" s="5">
        <v>8910</v>
      </c>
      <c r="E121" s="5">
        <v>8951</v>
      </c>
      <c r="F121" s="5">
        <v>23510</v>
      </c>
      <c r="G121" s="5">
        <v>295</v>
      </c>
      <c r="H121" s="5">
        <v>13250</v>
      </c>
      <c r="I121" s="5">
        <v>9351</v>
      </c>
      <c r="J121" s="5">
        <v>6224</v>
      </c>
      <c r="K121" s="5">
        <v>622</v>
      </c>
      <c r="L121" s="5">
        <v>4150</v>
      </c>
      <c r="M121" s="5">
        <v>6395</v>
      </c>
      <c r="N121" s="5">
        <v>1600</v>
      </c>
      <c r="O121" s="5">
        <v>396</v>
      </c>
      <c r="P121" s="5">
        <v>3655</v>
      </c>
      <c r="Q121" s="317">
        <v>103639</v>
      </c>
      <c r="R121" s="546"/>
      <c r="S121" s="547"/>
      <c r="T121" s="547"/>
      <c r="U121" s="547"/>
    </row>
    <row r="122" s="152" customFormat="1" customHeight="1" spans="1:21">
      <c r="A122" s="543">
        <v>43749</v>
      </c>
      <c r="B122" s="5">
        <v>8051</v>
      </c>
      <c r="C122" s="5">
        <v>7560</v>
      </c>
      <c r="D122" s="5">
        <v>8520</v>
      </c>
      <c r="E122" s="5">
        <v>8560</v>
      </c>
      <c r="F122" s="5">
        <v>21530</v>
      </c>
      <c r="G122" s="5">
        <v>290</v>
      </c>
      <c r="H122" s="5">
        <v>13100</v>
      </c>
      <c r="I122" s="5">
        <v>9035</v>
      </c>
      <c r="J122" s="5">
        <v>6230</v>
      </c>
      <c r="K122" s="5">
        <v>589</v>
      </c>
      <c r="L122" s="5">
        <v>3958</v>
      </c>
      <c r="M122" s="5">
        <v>6032</v>
      </c>
      <c r="N122" s="5">
        <v>1523</v>
      </c>
      <c r="O122" s="5">
        <v>336</v>
      </c>
      <c r="P122" s="5">
        <v>3569</v>
      </c>
      <c r="Q122" s="317">
        <v>98883</v>
      </c>
      <c r="R122" s="546"/>
      <c r="S122" s="547"/>
      <c r="T122" s="547"/>
      <c r="U122" s="547"/>
    </row>
    <row r="123" s="152" customFormat="1" customHeight="1" spans="1:21">
      <c r="A123" s="543">
        <v>43750</v>
      </c>
      <c r="B123" s="5">
        <v>8233</v>
      </c>
      <c r="C123" s="5">
        <v>7680</v>
      </c>
      <c r="D123" s="5">
        <v>8910</v>
      </c>
      <c r="E123" s="5">
        <v>8562</v>
      </c>
      <c r="F123" s="5">
        <v>21556</v>
      </c>
      <c r="G123" s="5">
        <v>295</v>
      </c>
      <c r="H123" s="5">
        <v>13051</v>
      </c>
      <c r="I123" s="5">
        <v>9350</v>
      </c>
      <c r="J123" s="5">
        <v>6165</v>
      </c>
      <c r="K123" s="5">
        <v>569</v>
      </c>
      <c r="L123" s="5">
        <v>4150</v>
      </c>
      <c r="M123" s="5">
        <v>6395</v>
      </c>
      <c r="N123" s="5">
        <v>1600</v>
      </c>
      <c r="O123" s="5">
        <v>364</v>
      </c>
      <c r="P123" s="5">
        <v>3594</v>
      </c>
      <c r="Q123" s="317">
        <v>100474</v>
      </c>
      <c r="R123" s="546"/>
      <c r="S123" s="547"/>
      <c r="T123" s="547"/>
      <c r="U123" s="547"/>
    </row>
    <row r="124" s="152" customFormat="1" customHeight="1" spans="1:21">
      <c r="A124" s="543">
        <v>43751</v>
      </c>
      <c r="B124" s="5">
        <v>8130</v>
      </c>
      <c r="C124" s="5">
        <v>7590</v>
      </c>
      <c r="D124" s="5">
        <v>8910</v>
      </c>
      <c r="E124" s="5">
        <v>8520</v>
      </c>
      <c r="F124" s="5">
        <v>22300</v>
      </c>
      <c r="G124" s="5">
        <v>291</v>
      </c>
      <c r="H124" s="5">
        <v>12975</v>
      </c>
      <c r="I124" s="5">
        <v>9258</v>
      </c>
      <c r="J124" s="5">
        <v>6035</v>
      </c>
      <c r="K124" s="5">
        <v>610</v>
      </c>
      <c r="L124" s="5">
        <v>4150</v>
      </c>
      <c r="M124" s="5">
        <v>6395</v>
      </c>
      <c r="N124" s="5">
        <v>1600</v>
      </c>
      <c r="O124" s="5">
        <v>312</v>
      </c>
      <c r="P124" s="5">
        <v>3361</v>
      </c>
      <c r="Q124" s="317">
        <v>100437</v>
      </c>
      <c r="R124" s="546"/>
      <c r="S124" s="547"/>
      <c r="T124" s="547"/>
      <c r="U124" s="547"/>
    </row>
    <row r="125" s="152" customFormat="1" customHeight="1" spans="1:21">
      <c r="A125" s="543">
        <v>43752</v>
      </c>
      <c r="B125" s="5">
        <v>8031</v>
      </c>
      <c r="C125" s="5">
        <v>7681</v>
      </c>
      <c r="D125" s="5">
        <v>8910</v>
      </c>
      <c r="E125" s="5">
        <v>8332</v>
      </c>
      <c r="F125" s="5">
        <v>23361</v>
      </c>
      <c r="G125" s="5">
        <v>284</v>
      </c>
      <c r="H125" s="5">
        <v>12895</v>
      </c>
      <c r="I125" s="5">
        <v>9250</v>
      </c>
      <c r="J125" s="5">
        <v>6031</v>
      </c>
      <c r="K125" s="5">
        <v>615</v>
      </c>
      <c r="L125" s="5">
        <v>4150</v>
      </c>
      <c r="M125" s="5">
        <v>6395</v>
      </c>
      <c r="N125" s="5">
        <v>1600</v>
      </c>
      <c r="O125" s="5">
        <v>356</v>
      </c>
      <c r="P125" s="5">
        <v>3315</v>
      </c>
      <c r="Q125" s="317">
        <v>101206</v>
      </c>
      <c r="R125" s="546"/>
      <c r="S125" s="547"/>
      <c r="T125" s="547"/>
      <c r="U125" s="547"/>
    </row>
    <row r="126" s="152" customFormat="1" customHeight="1" spans="1:21">
      <c r="A126" s="543">
        <v>43753</v>
      </c>
      <c r="B126" s="5">
        <v>7950</v>
      </c>
      <c r="C126" s="5">
        <v>7462</v>
      </c>
      <c r="D126" s="5">
        <v>8910</v>
      </c>
      <c r="E126" s="5">
        <v>8240</v>
      </c>
      <c r="F126" s="5">
        <v>23085</v>
      </c>
      <c r="G126" s="5">
        <v>236</v>
      </c>
      <c r="H126" s="5">
        <v>12680</v>
      </c>
      <c r="I126" s="5">
        <v>9150</v>
      </c>
      <c r="J126" s="5">
        <v>6034</v>
      </c>
      <c r="K126" s="5">
        <v>625</v>
      </c>
      <c r="L126" s="5">
        <v>4150</v>
      </c>
      <c r="M126" s="5">
        <v>6395</v>
      </c>
      <c r="N126" s="5">
        <v>1600</v>
      </c>
      <c r="O126" s="5">
        <v>354</v>
      </c>
      <c r="P126" s="5">
        <v>3250</v>
      </c>
      <c r="Q126" s="317">
        <v>100121</v>
      </c>
      <c r="R126" s="546"/>
      <c r="S126" s="547"/>
      <c r="T126" s="547"/>
      <c r="U126" s="547"/>
    </row>
    <row r="127" s="152" customFormat="1" customHeight="1" spans="1:21">
      <c r="A127" s="543">
        <v>43754</v>
      </c>
      <c r="B127" s="5">
        <v>8223</v>
      </c>
      <c r="C127" s="5">
        <v>7562</v>
      </c>
      <c r="D127" s="5">
        <v>8910</v>
      </c>
      <c r="E127" s="5">
        <v>8523</v>
      </c>
      <c r="F127" s="5">
        <v>21668</v>
      </c>
      <c r="G127" s="5">
        <v>236</v>
      </c>
      <c r="H127" s="5">
        <v>12590</v>
      </c>
      <c r="I127" s="5">
        <v>9039</v>
      </c>
      <c r="J127" s="5">
        <v>6035</v>
      </c>
      <c r="K127" s="5">
        <v>623</v>
      </c>
      <c r="L127" s="5">
        <v>4150</v>
      </c>
      <c r="M127" s="5">
        <v>6395</v>
      </c>
      <c r="N127" s="5">
        <v>1600</v>
      </c>
      <c r="O127" s="5">
        <v>359</v>
      </c>
      <c r="P127" s="5">
        <v>3660</v>
      </c>
      <c r="Q127" s="317">
        <v>99573</v>
      </c>
      <c r="R127" s="546"/>
      <c r="S127" s="547"/>
      <c r="T127" s="547"/>
      <c r="U127" s="547"/>
    </row>
    <row r="128" s="152" customFormat="1" customHeight="1" spans="1:21">
      <c r="A128" s="543">
        <v>43755</v>
      </c>
      <c r="B128" s="5">
        <v>8300</v>
      </c>
      <c r="C128" s="5">
        <v>7560</v>
      </c>
      <c r="D128" s="5">
        <v>8910</v>
      </c>
      <c r="E128" s="5">
        <v>8311</v>
      </c>
      <c r="F128" s="5">
        <v>21530</v>
      </c>
      <c r="G128" s="5">
        <v>290</v>
      </c>
      <c r="H128" s="5">
        <v>12547</v>
      </c>
      <c r="I128" s="5">
        <v>9530</v>
      </c>
      <c r="J128" s="5">
        <v>6158</v>
      </c>
      <c r="K128" s="5">
        <v>628</v>
      </c>
      <c r="L128" s="5">
        <v>4150</v>
      </c>
      <c r="M128" s="5">
        <v>6395</v>
      </c>
      <c r="N128" s="5">
        <v>1600</v>
      </c>
      <c r="O128" s="5">
        <v>365</v>
      </c>
      <c r="P128" s="5">
        <v>3325</v>
      </c>
      <c r="Q128" s="317">
        <v>99599</v>
      </c>
      <c r="R128" s="546"/>
      <c r="S128" s="547"/>
      <c r="T128" s="547"/>
      <c r="U128" s="547"/>
    </row>
    <row r="129" s="152" customFormat="1" customHeight="1" spans="1:21">
      <c r="A129" s="543">
        <v>43756</v>
      </c>
      <c r="B129" s="5">
        <v>8143</v>
      </c>
      <c r="C129" s="5">
        <v>7560</v>
      </c>
      <c r="D129" s="5">
        <v>8520</v>
      </c>
      <c r="E129" s="5">
        <v>8560</v>
      </c>
      <c r="F129" s="5">
        <v>20199</v>
      </c>
      <c r="G129" s="5">
        <v>290</v>
      </c>
      <c r="H129" s="5">
        <v>13100</v>
      </c>
      <c r="I129" s="5">
        <v>9293</v>
      </c>
      <c r="J129" s="5">
        <v>6230</v>
      </c>
      <c r="K129" s="5">
        <v>589</v>
      </c>
      <c r="L129" s="5">
        <v>4087</v>
      </c>
      <c r="M129" s="5">
        <v>6214</v>
      </c>
      <c r="N129" s="5">
        <v>1678</v>
      </c>
      <c r="O129" s="5">
        <v>321</v>
      </c>
      <c r="P129" s="5">
        <v>3765</v>
      </c>
      <c r="Q129" s="317">
        <v>98549</v>
      </c>
      <c r="R129" s="546"/>
      <c r="S129" s="547"/>
      <c r="T129" s="547"/>
      <c r="U129" s="547"/>
    </row>
    <row r="130" s="152" customFormat="1" customHeight="1" spans="1:21">
      <c r="A130" s="543">
        <v>43757</v>
      </c>
      <c r="B130" s="5">
        <v>8300</v>
      </c>
      <c r="C130" s="5">
        <v>7566</v>
      </c>
      <c r="D130" s="5">
        <v>8910</v>
      </c>
      <c r="E130" s="5">
        <v>8562</v>
      </c>
      <c r="F130" s="5">
        <v>20298</v>
      </c>
      <c r="G130" s="5">
        <v>234</v>
      </c>
      <c r="H130" s="5">
        <v>13051</v>
      </c>
      <c r="I130" s="5">
        <v>9276</v>
      </c>
      <c r="J130" s="5">
        <v>6165</v>
      </c>
      <c r="K130" s="5">
        <v>569</v>
      </c>
      <c r="L130" s="5">
        <v>4150</v>
      </c>
      <c r="M130" s="5">
        <v>6450</v>
      </c>
      <c r="N130" s="5">
        <v>1600</v>
      </c>
      <c r="O130" s="5">
        <v>321</v>
      </c>
      <c r="P130" s="5">
        <v>3215</v>
      </c>
      <c r="Q130" s="317">
        <v>98667</v>
      </c>
      <c r="R130" s="546"/>
      <c r="S130" s="547"/>
      <c r="T130" s="547"/>
      <c r="U130" s="547"/>
    </row>
    <row r="131" s="152" customFormat="1" customHeight="1" spans="1:21">
      <c r="A131" s="543">
        <v>43758</v>
      </c>
      <c r="B131" s="5">
        <v>8200</v>
      </c>
      <c r="C131" s="5">
        <v>7367</v>
      </c>
      <c r="D131" s="5">
        <v>8876</v>
      </c>
      <c r="E131" s="5">
        <v>8520</v>
      </c>
      <c r="F131" s="5">
        <v>20987</v>
      </c>
      <c r="G131" s="5">
        <v>291</v>
      </c>
      <c r="H131" s="5">
        <v>12975</v>
      </c>
      <c r="I131" s="5">
        <v>9260</v>
      </c>
      <c r="J131" s="5">
        <v>6035</v>
      </c>
      <c r="K131" s="5">
        <v>610</v>
      </c>
      <c r="L131" s="5">
        <v>4214</v>
      </c>
      <c r="M131" s="5">
        <v>6500</v>
      </c>
      <c r="N131" s="5">
        <v>1649</v>
      </c>
      <c r="O131" s="5">
        <v>354</v>
      </c>
      <c r="P131" s="5">
        <v>3378</v>
      </c>
      <c r="Q131" s="317">
        <v>99216</v>
      </c>
      <c r="R131" s="546"/>
      <c r="S131" s="547"/>
      <c r="T131" s="547"/>
      <c r="U131" s="547"/>
    </row>
    <row r="132" s="152" customFormat="1" customHeight="1" spans="1:21">
      <c r="A132" s="543">
        <v>43759</v>
      </c>
      <c r="B132" s="5">
        <v>8121</v>
      </c>
      <c r="C132" s="5">
        <v>7666</v>
      </c>
      <c r="D132" s="5">
        <v>8900</v>
      </c>
      <c r="E132" s="5">
        <v>8332</v>
      </c>
      <c r="F132" s="5">
        <v>20398</v>
      </c>
      <c r="G132" s="5">
        <v>273</v>
      </c>
      <c r="H132" s="5">
        <v>12895</v>
      </c>
      <c r="I132" s="5">
        <v>9128</v>
      </c>
      <c r="J132" s="5">
        <v>6031</v>
      </c>
      <c r="K132" s="5">
        <v>643</v>
      </c>
      <c r="L132" s="5">
        <v>4150</v>
      </c>
      <c r="M132" s="5">
        <v>6532</v>
      </c>
      <c r="N132" s="5">
        <v>1600</v>
      </c>
      <c r="O132" s="5">
        <v>343</v>
      </c>
      <c r="P132" s="5">
        <v>3865</v>
      </c>
      <c r="Q132" s="317">
        <v>98877</v>
      </c>
      <c r="R132" s="546"/>
      <c r="S132" s="547"/>
      <c r="T132" s="547"/>
      <c r="U132" s="547"/>
    </row>
    <row r="133" s="152" customFormat="1" customHeight="1" spans="1:21">
      <c r="A133" s="543">
        <v>43760</v>
      </c>
      <c r="B133" s="5">
        <v>8000</v>
      </c>
      <c r="C133" s="5">
        <v>7779</v>
      </c>
      <c r="D133" s="5">
        <v>8733</v>
      </c>
      <c r="E133" s="5">
        <v>8240</v>
      </c>
      <c r="F133" s="5">
        <v>20987</v>
      </c>
      <c r="G133" s="5">
        <v>236</v>
      </c>
      <c r="H133" s="5">
        <v>12680</v>
      </c>
      <c r="I133" s="5">
        <v>9230</v>
      </c>
      <c r="J133" s="5">
        <v>6034</v>
      </c>
      <c r="K133" s="5">
        <v>687</v>
      </c>
      <c r="L133" s="5">
        <v>4150</v>
      </c>
      <c r="M133" s="5">
        <v>6543</v>
      </c>
      <c r="N133" s="5">
        <v>1632</v>
      </c>
      <c r="O133" s="5">
        <v>389</v>
      </c>
      <c r="P133" s="5">
        <v>3356</v>
      </c>
      <c r="Q133" s="317">
        <v>98676</v>
      </c>
      <c r="R133" s="546"/>
      <c r="S133" s="547"/>
      <c r="T133" s="547"/>
      <c r="U133" s="547"/>
    </row>
    <row r="134" s="152" customFormat="1" customHeight="1" spans="1:21">
      <c r="A134" s="543">
        <v>43761</v>
      </c>
      <c r="B134" s="5">
        <v>8217</v>
      </c>
      <c r="C134" s="5">
        <v>7269</v>
      </c>
      <c r="D134" s="5">
        <v>9093</v>
      </c>
      <c r="E134" s="5">
        <v>8523</v>
      </c>
      <c r="F134" s="5">
        <v>21298</v>
      </c>
      <c r="G134" s="5">
        <v>244</v>
      </c>
      <c r="H134" s="5">
        <v>12590</v>
      </c>
      <c r="I134" s="5">
        <v>9182</v>
      </c>
      <c r="J134" s="5">
        <v>6035</v>
      </c>
      <c r="K134" s="5">
        <v>623</v>
      </c>
      <c r="L134" s="5">
        <v>4300</v>
      </c>
      <c r="M134" s="5">
        <v>6589</v>
      </c>
      <c r="N134" s="5">
        <v>1653</v>
      </c>
      <c r="O134" s="5">
        <v>386</v>
      </c>
      <c r="P134" s="5">
        <v>3379</v>
      </c>
      <c r="Q134" s="317">
        <v>99381</v>
      </c>
      <c r="R134" s="546"/>
      <c r="S134" s="547"/>
      <c r="T134" s="547"/>
      <c r="U134" s="547"/>
    </row>
    <row r="135" s="152" customFormat="1" customHeight="1" spans="1:21">
      <c r="A135" s="543">
        <v>43762</v>
      </c>
      <c r="B135" s="5">
        <v>8212</v>
      </c>
      <c r="C135" s="5">
        <v>7690</v>
      </c>
      <c r="D135" s="5">
        <v>9032</v>
      </c>
      <c r="E135" s="5">
        <v>8311</v>
      </c>
      <c r="F135" s="5">
        <v>20844</v>
      </c>
      <c r="G135" s="5">
        <v>286</v>
      </c>
      <c r="H135" s="5">
        <v>12547</v>
      </c>
      <c r="I135" s="5">
        <v>9123</v>
      </c>
      <c r="J135" s="5">
        <v>6158</v>
      </c>
      <c r="K135" s="5">
        <v>654</v>
      </c>
      <c r="L135" s="5">
        <v>4320</v>
      </c>
      <c r="M135" s="5">
        <v>6899</v>
      </c>
      <c r="N135" s="5">
        <v>1621</v>
      </c>
      <c r="O135" s="5">
        <v>365</v>
      </c>
      <c r="P135" s="5">
        <v>3654</v>
      </c>
      <c r="Q135" s="317">
        <v>99716</v>
      </c>
      <c r="R135" s="546"/>
      <c r="S135" s="547"/>
      <c r="T135" s="547"/>
      <c r="U135" s="547"/>
    </row>
    <row r="136" s="152" customFormat="1" customHeight="1" spans="1:21">
      <c r="A136" s="543">
        <v>43763</v>
      </c>
      <c r="B136" s="5">
        <v>8123</v>
      </c>
      <c r="C136" s="5">
        <v>7568</v>
      </c>
      <c r="D136" s="5">
        <v>8909</v>
      </c>
      <c r="E136" s="5">
        <v>8311</v>
      </c>
      <c r="F136" s="5">
        <v>20398</v>
      </c>
      <c r="G136" s="5">
        <v>265</v>
      </c>
      <c r="H136" s="5">
        <v>12547</v>
      </c>
      <c r="I136" s="5">
        <v>9123</v>
      </c>
      <c r="J136" s="5">
        <v>6283</v>
      </c>
      <c r="K136" s="5">
        <v>600</v>
      </c>
      <c r="L136" s="5">
        <v>4308</v>
      </c>
      <c r="M136" s="5">
        <v>6544</v>
      </c>
      <c r="N136" s="5">
        <v>1653</v>
      </c>
      <c r="O136" s="5">
        <v>321</v>
      </c>
      <c r="P136" s="5">
        <v>3865</v>
      </c>
      <c r="Q136" s="317">
        <v>98818</v>
      </c>
      <c r="R136" s="546"/>
      <c r="S136" s="547"/>
      <c r="T136" s="547"/>
      <c r="U136" s="547"/>
    </row>
    <row r="137" s="152" customFormat="1" customHeight="1" spans="1:21">
      <c r="A137" s="543">
        <v>43764</v>
      </c>
      <c r="B137" s="5">
        <v>8365</v>
      </c>
      <c r="C137" s="5">
        <v>9027</v>
      </c>
      <c r="D137" s="5">
        <v>9100</v>
      </c>
      <c r="E137" s="5">
        <v>9021</v>
      </c>
      <c r="F137" s="5">
        <v>21455</v>
      </c>
      <c r="G137" s="5">
        <v>300</v>
      </c>
      <c r="H137" s="5">
        <v>13250</v>
      </c>
      <c r="I137" s="5">
        <v>9351</v>
      </c>
      <c r="J137" s="5">
        <v>6224</v>
      </c>
      <c r="K137" s="5">
        <v>622</v>
      </c>
      <c r="L137" s="5">
        <v>4150</v>
      </c>
      <c r="M137" s="5">
        <v>6395</v>
      </c>
      <c r="N137" s="5">
        <v>1600</v>
      </c>
      <c r="O137" s="5">
        <v>396</v>
      </c>
      <c r="P137" s="5">
        <v>3655</v>
      </c>
      <c r="Q137" s="317">
        <v>102911</v>
      </c>
      <c r="R137" s="546"/>
      <c r="S137" s="547"/>
      <c r="T137" s="547"/>
      <c r="U137" s="547"/>
    </row>
    <row r="138" s="152" customFormat="1" customHeight="1" spans="1:21">
      <c r="A138" s="543">
        <v>43765</v>
      </c>
      <c r="B138" s="5">
        <v>8640</v>
      </c>
      <c r="C138" s="5">
        <v>9000</v>
      </c>
      <c r="D138" s="5">
        <v>9520</v>
      </c>
      <c r="E138" s="5">
        <v>8560</v>
      </c>
      <c r="F138" s="5">
        <v>21098</v>
      </c>
      <c r="G138" s="5">
        <v>290</v>
      </c>
      <c r="H138" s="5">
        <v>13100</v>
      </c>
      <c r="I138" s="5">
        <v>9035</v>
      </c>
      <c r="J138" s="5">
        <v>6230</v>
      </c>
      <c r="K138" s="5">
        <v>589</v>
      </c>
      <c r="L138" s="5">
        <v>3958</v>
      </c>
      <c r="M138" s="5">
        <v>6032</v>
      </c>
      <c r="N138" s="5">
        <v>1523</v>
      </c>
      <c r="O138" s="5">
        <v>336</v>
      </c>
      <c r="P138" s="5">
        <v>3569</v>
      </c>
      <c r="Q138" s="317">
        <v>101480</v>
      </c>
      <c r="R138" s="546"/>
      <c r="S138" s="547"/>
      <c r="T138" s="547"/>
      <c r="U138" s="547"/>
    </row>
    <row r="139" s="152" customFormat="1" customHeight="1" spans="1:21">
      <c r="A139" s="543">
        <v>43766</v>
      </c>
      <c r="B139" s="5">
        <v>8654</v>
      </c>
      <c r="C139" s="5">
        <v>8922</v>
      </c>
      <c r="D139" s="5">
        <v>8910</v>
      </c>
      <c r="E139" s="5">
        <v>8562</v>
      </c>
      <c r="F139" s="5">
        <v>21008</v>
      </c>
      <c r="G139" s="5">
        <v>329</v>
      </c>
      <c r="H139" s="5">
        <v>13051</v>
      </c>
      <c r="I139" s="5">
        <v>9350</v>
      </c>
      <c r="J139" s="5">
        <v>6165</v>
      </c>
      <c r="K139" s="5">
        <v>569</v>
      </c>
      <c r="L139" s="5">
        <v>4150</v>
      </c>
      <c r="M139" s="5">
        <v>6395</v>
      </c>
      <c r="N139" s="5">
        <v>1628</v>
      </c>
      <c r="O139" s="5">
        <v>364</v>
      </c>
      <c r="P139" s="5">
        <v>3594</v>
      </c>
      <c r="Q139" s="317">
        <v>101651</v>
      </c>
      <c r="R139" s="546"/>
      <c r="S139" s="547"/>
      <c r="T139" s="547"/>
      <c r="U139" s="547"/>
    </row>
    <row r="140" s="152" customFormat="1" customHeight="1" spans="1:21">
      <c r="A140" s="543">
        <v>43767</v>
      </c>
      <c r="B140" s="5">
        <v>8217</v>
      </c>
      <c r="C140" s="5">
        <v>8900</v>
      </c>
      <c r="D140" s="5">
        <v>9093</v>
      </c>
      <c r="E140" s="5">
        <v>8523</v>
      </c>
      <c r="F140" s="5">
        <v>24328</v>
      </c>
      <c r="G140" s="5">
        <v>430</v>
      </c>
      <c r="H140" s="5">
        <v>12975</v>
      </c>
      <c r="I140" s="5">
        <v>9258</v>
      </c>
      <c r="J140" s="5">
        <v>6035</v>
      </c>
      <c r="K140" s="5">
        <v>610</v>
      </c>
      <c r="L140" s="5">
        <v>4150</v>
      </c>
      <c r="M140" s="5">
        <v>6395</v>
      </c>
      <c r="N140" s="5">
        <v>1620</v>
      </c>
      <c r="O140" s="5">
        <v>312</v>
      </c>
      <c r="P140" s="5">
        <v>3085</v>
      </c>
      <c r="Q140" s="317">
        <v>103931</v>
      </c>
      <c r="R140" s="546"/>
      <c r="S140" s="547"/>
      <c r="T140" s="547"/>
      <c r="U140" s="547"/>
    </row>
    <row r="141" s="152" customFormat="1" customHeight="1" spans="1:21">
      <c r="A141" s="543">
        <v>43768</v>
      </c>
      <c r="B141" s="5">
        <v>8654</v>
      </c>
      <c r="C141" s="5">
        <v>9017</v>
      </c>
      <c r="D141" s="5">
        <v>9186</v>
      </c>
      <c r="E141" s="5">
        <v>8311</v>
      </c>
      <c r="F141" s="5">
        <v>21087</v>
      </c>
      <c r="G141" s="5">
        <v>329</v>
      </c>
      <c r="H141" s="5">
        <v>12895</v>
      </c>
      <c r="I141" s="5">
        <v>9250</v>
      </c>
      <c r="J141" s="5">
        <v>6031</v>
      </c>
      <c r="K141" s="5">
        <v>615</v>
      </c>
      <c r="L141" s="5">
        <v>4150</v>
      </c>
      <c r="M141" s="5">
        <v>6210</v>
      </c>
      <c r="N141" s="5">
        <v>1600</v>
      </c>
      <c r="O141" s="5">
        <v>356</v>
      </c>
      <c r="P141" s="5">
        <v>3315</v>
      </c>
      <c r="Q141" s="317">
        <v>101006</v>
      </c>
      <c r="R141" s="546"/>
      <c r="S141" s="547"/>
      <c r="T141" s="547"/>
      <c r="U141" s="547"/>
    </row>
    <row r="142" s="152" customFormat="1" customHeight="1" spans="1:21">
      <c r="A142" s="543">
        <v>43769</v>
      </c>
      <c r="B142" s="5">
        <v>8887</v>
      </c>
      <c r="C142" s="5">
        <v>9001</v>
      </c>
      <c r="D142" s="5">
        <v>9987</v>
      </c>
      <c r="E142" s="5">
        <v>8311</v>
      </c>
      <c r="F142" s="5">
        <v>22100</v>
      </c>
      <c r="G142" s="5">
        <v>300</v>
      </c>
      <c r="H142" s="5">
        <v>12680</v>
      </c>
      <c r="I142" s="5">
        <v>9150</v>
      </c>
      <c r="J142" s="5">
        <v>6034</v>
      </c>
      <c r="K142" s="5">
        <v>625</v>
      </c>
      <c r="L142" s="5">
        <v>4150</v>
      </c>
      <c r="M142" s="5">
        <v>6009</v>
      </c>
      <c r="N142" s="5">
        <v>1600</v>
      </c>
      <c r="O142" s="5">
        <v>354</v>
      </c>
      <c r="P142" s="5">
        <v>3074</v>
      </c>
      <c r="Q142" s="317">
        <v>102262</v>
      </c>
      <c r="R142" s="546"/>
      <c r="S142" s="547"/>
      <c r="T142" s="547"/>
      <c r="U142" s="547"/>
    </row>
    <row r="143" s="152" customFormat="1" customHeight="1" spans="1:21">
      <c r="A143" s="543">
        <v>43770</v>
      </c>
      <c r="B143" s="5">
        <v>9098</v>
      </c>
      <c r="C143" s="5">
        <v>8799</v>
      </c>
      <c r="D143" s="5">
        <v>8976</v>
      </c>
      <c r="E143" s="5">
        <v>8270</v>
      </c>
      <c r="F143" s="5">
        <v>22100</v>
      </c>
      <c r="G143" s="5">
        <v>290</v>
      </c>
      <c r="H143" s="5">
        <v>13100</v>
      </c>
      <c r="I143" s="5">
        <v>9035</v>
      </c>
      <c r="J143" s="5">
        <v>6230</v>
      </c>
      <c r="K143" s="5">
        <v>589</v>
      </c>
      <c r="L143" s="5">
        <v>3958</v>
      </c>
      <c r="M143" s="5">
        <v>6032</v>
      </c>
      <c r="N143" s="5">
        <v>1523</v>
      </c>
      <c r="O143" s="5">
        <v>336</v>
      </c>
      <c r="P143" s="5">
        <v>3569</v>
      </c>
      <c r="Q143" s="317">
        <v>101905</v>
      </c>
      <c r="R143" s="546"/>
      <c r="S143" s="547"/>
      <c r="T143" s="547"/>
      <c r="U143" s="547"/>
    </row>
    <row r="144" s="152" customFormat="1" customHeight="1" spans="1:21">
      <c r="A144" s="543">
        <v>43771</v>
      </c>
      <c r="B144" s="5">
        <v>8908</v>
      </c>
      <c r="C144" s="5">
        <v>7875</v>
      </c>
      <c r="D144" s="5">
        <v>8944</v>
      </c>
      <c r="E144" s="5">
        <v>8990</v>
      </c>
      <c r="F144" s="5">
        <v>21467</v>
      </c>
      <c r="G144" s="5">
        <v>329</v>
      </c>
      <c r="H144" s="5">
        <v>13051</v>
      </c>
      <c r="I144" s="5">
        <v>9350</v>
      </c>
      <c r="J144" s="5">
        <v>6165</v>
      </c>
      <c r="K144" s="5">
        <v>569</v>
      </c>
      <c r="L144" s="5">
        <v>4150</v>
      </c>
      <c r="M144" s="5">
        <v>6395</v>
      </c>
      <c r="N144" s="5">
        <v>1628</v>
      </c>
      <c r="O144" s="5">
        <v>364</v>
      </c>
      <c r="P144" s="5">
        <v>3594</v>
      </c>
      <c r="Q144" s="317">
        <v>101779</v>
      </c>
      <c r="R144" s="546"/>
      <c r="S144" s="547"/>
      <c r="T144" s="547"/>
      <c r="U144" s="547"/>
    </row>
    <row r="145" s="152" customFormat="1" customHeight="1" spans="1:21">
      <c r="A145" s="543">
        <v>43772</v>
      </c>
      <c r="B145" s="5">
        <v>6400</v>
      </c>
      <c r="C145" s="5">
        <v>7660</v>
      </c>
      <c r="D145" s="5">
        <v>7650</v>
      </c>
      <c r="E145" s="5">
        <v>8900</v>
      </c>
      <c r="F145" s="5">
        <v>20860</v>
      </c>
      <c r="G145" s="5">
        <v>430</v>
      </c>
      <c r="H145" s="5">
        <v>12975</v>
      </c>
      <c r="I145" s="5">
        <v>9258</v>
      </c>
      <c r="J145" s="5">
        <v>6035</v>
      </c>
      <c r="K145" s="5">
        <v>610</v>
      </c>
      <c r="L145" s="5">
        <v>4150</v>
      </c>
      <c r="M145" s="5">
        <v>6395</v>
      </c>
      <c r="N145" s="5">
        <v>1620</v>
      </c>
      <c r="O145" s="5">
        <v>312</v>
      </c>
      <c r="P145" s="5">
        <v>3085</v>
      </c>
      <c r="Q145" s="317">
        <v>96340</v>
      </c>
      <c r="R145" s="546"/>
      <c r="S145" s="547"/>
      <c r="T145" s="547"/>
      <c r="U145" s="547"/>
    </row>
    <row r="146" s="152" customFormat="1" customHeight="1" spans="1:21">
      <c r="A146" s="543">
        <v>43773</v>
      </c>
      <c r="B146" s="5">
        <v>6590</v>
      </c>
      <c r="C146" s="5">
        <v>7544</v>
      </c>
      <c r="D146" s="5">
        <v>7711</v>
      </c>
      <c r="E146" s="5">
        <v>9356</v>
      </c>
      <c r="F146" s="5">
        <v>19900</v>
      </c>
      <c r="G146" s="5">
        <v>0</v>
      </c>
      <c r="H146" s="5">
        <v>12200</v>
      </c>
      <c r="I146" s="5">
        <v>9200</v>
      </c>
      <c r="J146" s="5">
        <v>6110</v>
      </c>
      <c r="K146" s="5">
        <v>653</v>
      </c>
      <c r="L146" s="5">
        <v>4029</v>
      </c>
      <c r="M146" s="5">
        <v>5987</v>
      </c>
      <c r="N146" s="5">
        <v>1544</v>
      </c>
      <c r="O146" s="5">
        <v>0</v>
      </c>
      <c r="P146" s="5">
        <v>2898</v>
      </c>
      <c r="Q146" s="317">
        <v>93722</v>
      </c>
      <c r="R146" s="546"/>
      <c r="S146" s="547"/>
      <c r="T146" s="547"/>
      <c r="U146" s="547"/>
    </row>
    <row r="147" s="152" customFormat="1" customHeight="1" spans="1:21">
      <c r="A147" s="543">
        <v>43774</v>
      </c>
      <c r="B147" s="5">
        <v>6555</v>
      </c>
      <c r="C147" s="5">
        <v>7689</v>
      </c>
      <c r="D147" s="5">
        <v>7567</v>
      </c>
      <c r="E147" s="5">
        <v>9245</v>
      </c>
      <c r="F147" s="5">
        <v>21567</v>
      </c>
      <c r="G147" s="5">
        <v>233</v>
      </c>
      <c r="H147" s="5">
        <v>12109</v>
      </c>
      <c r="I147" s="5">
        <v>9980</v>
      </c>
      <c r="J147" s="5">
        <v>5778</v>
      </c>
      <c r="K147" s="5">
        <v>633</v>
      </c>
      <c r="L147" s="5">
        <v>3987</v>
      </c>
      <c r="M147" s="5">
        <v>6542</v>
      </c>
      <c r="N147" s="5">
        <v>1213</v>
      </c>
      <c r="O147" s="5">
        <v>0</v>
      </c>
      <c r="P147" s="5">
        <v>3019</v>
      </c>
      <c r="Q147" s="317">
        <v>96117</v>
      </c>
      <c r="R147" s="546"/>
      <c r="S147" s="547"/>
      <c r="T147" s="547"/>
      <c r="U147" s="547"/>
    </row>
    <row r="148" s="152" customFormat="1" customHeight="1" spans="1:21">
      <c r="A148" s="543">
        <v>43775</v>
      </c>
      <c r="B148" s="5">
        <v>8437</v>
      </c>
      <c r="C148" s="5">
        <v>8770</v>
      </c>
      <c r="D148" s="5">
        <v>8876</v>
      </c>
      <c r="E148" s="5">
        <v>9654</v>
      </c>
      <c r="F148" s="5">
        <v>21007</v>
      </c>
      <c r="G148" s="5">
        <v>0</v>
      </c>
      <c r="H148" s="5">
        <v>12097</v>
      </c>
      <c r="I148" s="5">
        <v>9736</v>
      </c>
      <c r="J148" s="5">
        <v>6789</v>
      </c>
      <c r="K148" s="5">
        <v>688</v>
      </c>
      <c r="L148" s="5">
        <v>3876</v>
      </c>
      <c r="M148" s="5">
        <v>6378</v>
      </c>
      <c r="N148" s="5">
        <v>1366</v>
      </c>
      <c r="O148" s="5">
        <v>0</v>
      </c>
      <c r="P148" s="5">
        <v>2900</v>
      </c>
      <c r="Q148" s="317">
        <v>100574</v>
      </c>
      <c r="R148" s="546"/>
      <c r="S148" s="547"/>
      <c r="T148" s="547"/>
      <c r="U148" s="547"/>
    </row>
    <row r="149" s="152" customFormat="1" customHeight="1" spans="1:21">
      <c r="A149" s="543">
        <v>43776</v>
      </c>
      <c r="B149" s="5">
        <v>8766</v>
      </c>
      <c r="C149" s="5">
        <v>8999</v>
      </c>
      <c r="D149" s="5">
        <v>9000</v>
      </c>
      <c r="E149" s="5">
        <v>9145</v>
      </c>
      <c r="F149" s="5">
        <v>21456</v>
      </c>
      <c r="G149" s="5">
        <v>0</v>
      </c>
      <c r="H149" s="5">
        <v>12900</v>
      </c>
      <c r="I149" s="5">
        <v>9755</v>
      </c>
      <c r="J149" s="5">
        <v>6900</v>
      </c>
      <c r="K149" s="5">
        <v>624</v>
      </c>
      <c r="L149" s="5">
        <v>4000</v>
      </c>
      <c r="M149" s="5">
        <v>6289</v>
      </c>
      <c r="N149" s="5">
        <v>1430</v>
      </c>
      <c r="O149" s="5">
        <v>0</v>
      </c>
      <c r="P149" s="5">
        <v>2976</v>
      </c>
      <c r="Q149" s="317">
        <v>102240</v>
      </c>
      <c r="R149" s="546"/>
      <c r="S149" s="547"/>
      <c r="T149" s="547"/>
      <c r="U149" s="547"/>
    </row>
    <row r="150" s="152" customFormat="1" customHeight="1" spans="1:21">
      <c r="A150" s="543">
        <v>43777</v>
      </c>
      <c r="B150" s="5">
        <v>9065</v>
      </c>
      <c r="C150" s="5">
        <v>8125</v>
      </c>
      <c r="D150" s="5">
        <v>9682</v>
      </c>
      <c r="E150" s="5">
        <v>9350</v>
      </c>
      <c r="F150" s="5">
        <v>23455</v>
      </c>
      <c r="G150" s="5">
        <v>315</v>
      </c>
      <c r="H150" s="5">
        <v>15366</v>
      </c>
      <c r="I150" s="5">
        <v>14909</v>
      </c>
      <c r="J150" s="5">
        <v>9055</v>
      </c>
      <c r="K150" s="5">
        <v>2688</v>
      </c>
      <c r="L150" s="5">
        <v>4729</v>
      </c>
      <c r="M150" s="5">
        <v>8222</v>
      </c>
      <c r="N150" s="5">
        <v>2644</v>
      </c>
      <c r="O150" s="5">
        <v>329</v>
      </c>
      <c r="P150" s="5">
        <v>5110</v>
      </c>
      <c r="Q150" s="317">
        <v>123044</v>
      </c>
      <c r="R150" s="546"/>
      <c r="S150" s="547"/>
      <c r="T150" s="547"/>
      <c r="U150" s="547"/>
    </row>
    <row r="151" s="152" customFormat="1" customHeight="1" spans="1:21">
      <c r="A151" s="543">
        <v>43778</v>
      </c>
      <c r="B151" s="5">
        <v>9050</v>
      </c>
      <c r="C151" s="5">
        <v>8035</v>
      </c>
      <c r="D151" s="5">
        <v>9860</v>
      </c>
      <c r="E151" s="5">
        <v>9540</v>
      </c>
      <c r="F151" s="5">
        <v>38263</v>
      </c>
      <c r="G151" s="5">
        <v>359</v>
      </c>
      <c r="H151" s="5">
        <v>15400</v>
      </c>
      <c r="I151" s="5">
        <v>12850</v>
      </c>
      <c r="J151" s="5">
        <v>9051</v>
      </c>
      <c r="K151" s="5">
        <v>3320</v>
      </c>
      <c r="L151" s="5">
        <v>4510</v>
      </c>
      <c r="M151" s="5">
        <v>8211</v>
      </c>
      <c r="N151" s="5">
        <v>2544</v>
      </c>
      <c r="O151" s="5">
        <v>234</v>
      </c>
      <c r="P151" s="5">
        <v>5155</v>
      </c>
      <c r="Q151" s="317">
        <v>136382</v>
      </c>
      <c r="R151" s="546"/>
      <c r="S151" s="547"/>
      <c r="T151" s="547"/>
      <c r="U151" s="547"/>
    </row>
    <row r="152" s="152" customFormat="1" customHeight="1" spans="1:21">
      <c r="A152" s="543">
        <v>43779</v>
      </c>
      <c r="B152" s="5">
        <v>6400</v>
      </c>
      <c r="C152" s="5">
        <v>7660</v>
      </c>
      <c r="D152" s="5">
        <v>7650</v>
      </c>
      <c r="E152" s="5">
        <v>8900</v>
      </c>
      <c r="F152" s="5">
        <v>20860</v>
      </c>
      <c r="G152" s="5">
        <v>430</v>
      </c>
      <c r="H152" s="5">
        <v>12975</v>
      </c>
      <c r="I152" s="5">
        <v>9258</v>
      </c>
      <c r="J152" s="5">
        <v>6035</v>
      </c>
      <c r="K152" s="5">
        <v>2899</v>
      </c>
      <c r="L152" s="5">
        <v>4150</v>
      </c>
      <c r="M152" s="5">
        <v>6395</v>
      </c>
      <c r="N152" s="5">
        <v>1620</v>
      </c>
      <c r="O152" s="5">
        <v>300</v>
      </c>
      <c r="P152" s="5">
        <v>3085</v>
      </c>
      <c r="Q152" s="317">
        <v>98617</v>
      </c>
      <c r="R152" s="546"/>
      <c r="S152" s="547"/>
      <c r="T152" s="547"/>
      <c r="U152" s="547"/>
    </row>
    <row r="153" s="152" customFormat="1" customHeight="1" spans="1:21">
      <c r="A153" s="543">
        <v>43780</v>
      </c>
      <c r="B153" s="5">
        <v>9899</v>
      </c>
      <c r="C153" s="5">
        <v>8997</v>
      </c>
      <c r="D153" s="5">
        <v>10929</v>
      </c>
      <c r="E153" s="5">
        <v>9873</v>
      </c>
      <c r="F153" s="5">
        <v>23345</v>
      </c>
      <c r="G153" s="5">
        <v>267</v>
      </c>
      <c r="H153" s="5">
        <v>25430</v>
      </c>
      <c r="I153" s="5">
        <v>19820</v>
      </c>
      <c r="J153" s="5">
        <v>10200</v>
      </c>
      <c r="K153" s="5">
        <v>2100</v>
      </c>
      <c r="L153" s="5">
        <v>5100</v>
      </c>
      <c r="M153" s="5">
        <v>9820</v>
      </c>
      <c r="N153" s="5">
        <v>2980</v>
      </c>
      <c r="O153" s="5">
        <v>299</v>
      </c>
      <c r="P153" s="5">
        <v>6029</v>
      </c>
      <c r="Q153" s="317">
        <v>145088</v>
      </c>
      <c r="R153" s="546"/>
      <c r="S153" s="547"/>
      <c r="T153" s="547"/>
      <c r="U153" s="547"/>
    </row>
    <row r="154" s="152" customFormat="1" customHeight="1" spans="1:21">
      <c r="A154" s="543">
        <v>43781</v>
      </c>
      <c r="B154" s="5">
        <v>6555</v>
      </c>
      <c r="C154" s="5">
        <v>9393</v>
      </c>
      <c r="D154" s="5">
        <v>7567</v>
      </c>
      <c r="E154" s="5">
        <v>9245</v>
      </c>
      <c r="F154" s="5">
        <v>23556</v>
      </c>
      <c r="G154" s="5">
        <v>233</v>
      </c>
      <c r="H154" s="5">
        <v>12109</v>
      </c>
      <c r="I154" s="5">
        <v>9980</v>
      </c>
      <c r="J154" s="5">
        <v>5778</v>
      </c>
      <c r="K154" s="5">
        <v>2100</v>
      </c>
      <c r="L154" s="5">
        <v>3987</v>
      </c>
      <c r="M154" s="5">
        <v>6542</v>
      </c>
      <c r="N154" s="5">
        <v>1213</v>
      </c>
      <c r="O154" s="5">
        <v>0</v>
      </c>
      <c r="P154" s="5">
        <v>3019</v>
      </c>
      <c r="Q154" s="317">
        <v>101277</v>
      </c>
      <c r="R154" s="546"/>
      <c r="S154" s="547"/>
      <c r="T154" s="547"/>
      <c r="U154" s="547"/>
    </row>
    <row r="155" s="152" customFormat="1" customHeight="1" spans="1:21">
      <c r="A155" s="543">
        <v>43782</v>
      </c>
      <c r="B155" s="5">
        <v>8437</v>
      </c>
      <c r="C155" s="5">
        <v>8770</v>
      </c>
      <c r="D155" s="5">
        <v>8876</v>
      </c>
      <c r="E155" s="5">
        <v>9654</v>
      </c>
      <c r="F155" s="5">
        <v>21007</v>
      </c>
      <c r="G155" s="5">
        <v>0</v>
      </c>
      <c r="H155" s="5">
        <v>12097</v>
      </c>
      <c r="I155" s="5">
        <v>9736</v>
      </c>
      <c r="J155" s="5">
        <v>6789</v>
      </c>
      <c r="K155" s="5">
        <v>2365</v>
      </c>
      <c r="L155" s="5">
        <v>3876</v>
      </c>
      <c r="M155" s="5">
        <v>6378</v>
      </c>
      <c r="N155" s="5">
        <v>1366</v>
      </c>
      <c r="O155" s="5">
        <v>0</v>
      </c>
      <c r="P155" s="5">
        <v>2900</v>
      </c>
      <c r="Q155" s="317">
        <v>102251</v>
      </c>
      <c r="R155" s="546"/>
      <c r="S155" s="547"/>
      <c r="T155" s="547"/>
      <c r="U155" s="547"/>
    </row>
    <row r="156" s="152" customFormat="1" customHeight="1" spans="1:21">
      <c r="A156" s="543">
        <v>43783</v>
      </c>
      <c r="B156" s="5">
        <v>8766</v>
      </c>
      <c r="C156" s="5">
        <v>9229</v>
      </c>
      <c r="D156" s="5">
        <v>9000</v>
      </c>
      <c r="E156" s="5">
        <v>9145</v>
      </c>
      <c r="F156" s="5">
        <v>21456</v>
      </c>
      <c r="G156" s="5">
        <v>0</v>
      </c>
      <c r="H156" s="5">
        <v>12900</v>
      </c>
      <c r="I156" s="5">
        <v>9755</v>
      </c>
      <c r="J156" s="5">
        <v>6900</v>
      </c>
      <c r="K156" s="5">
        <v>2654</v>
      </c>
      <c r="L156" s="5">
        <v>4000</v>
      </c>
      <c r="M156" s="5">
        <v>6289</v>
      </c>
      <c r="N156" s="5">
        <v>1430</v>
      </c>
      <c r="O156" s="5">
        <v>0</v>
      </c>
      <c r="P156" s="5">
        <v>2976</v>
      </c>
      <c r="Q156" s="317">
        <v>104500</v>
      </c>
      <c r="R156" s="546"/>
      <c r="S156" s="547"/>
      <c r="T156" s="547"/>
      <c r="U156" s="547"/>
    </row>
    <row r="157" s="152" customFormat="1" customHeight="1" spans="1:21">
      <c r="A157" s="543">
        <v>43784</v>
      </c>
      <c r="B157" s="5">
        <v>8900</v>
      </c>
      <c r="C157" s="5">
        <v>9789</v>
      </c>
      <c r="D157" s="5">
        <v>9809</v>
      </c>
      <c r="E157" s="5">
        <v>9654</v>
      </c>
      <c r="F157" s="5">
        <v>28765</v>
      </c>
      <c r="G157" s="5">
        <v>0</v>
      </c>
      <c r="H157" s="5">
        <v>14678</v>
      </c>
      <c r="I157" s="5">
        <v>9765</v>
      </c>
      <c r="J157" s="5">
        <v>7032</v>
      </c>
      <c r="K157" s="5">
        <v>2866</v>
      </c>
      <c r="L157" s="5">
        <v>4789</v>
      </c>
      <c r="M157" s="5">
        <v>6886</v>
      </c>
      <c r="N157" s="5">
        <v>1543</v>
      </c>
      <c r="O157" s="5">
        <v>0</v>
      </c>
      <c r="P157" s="5">
        <v>3008</v>
      </c>
      <c r="Q157" s="317">
        <v>117484</v>
      </c>
      <c r="R157" s="546"/>
      <c r="S157" s="547"/>
      <c r="T157" s="547"/>
      <c r="U157" s="547"/>
    </row>
    <row r="158" s="152" customFormat="1" customHeight="1" spans="1:21">
      <c r="A158" s="543">
        <v>43785</v>
      </c>
      <c r="B158" s="5">
        <v>9245</v>
      </c>
      <c r="C158" s="5">
        <v>9908</v>
      </c>
      <c r="D158" s="5">
        <v>10998</v>
      </c>
      <c r="E158" s="5">
        <v>9898</v>
      </c>
      <c r="F158" s="5">
        <v>27654</v>
      </c>
      <c r="G158" s="5">
        <v>0</v>
      </c>
      <c r="H158" s="5">
        <v>19876</v>
      </c>
      <c r="I158" s="5">
        <v>10976</v>
      </c>
      <c r="J158" s="5">
        <v>7311</v>
      </c>
      <c r="K158" s="5">
        <v>2977</v>
      </c>
      <c r="L158" s="5">
        <v>4998</v>
      </c>
      <c r="M158" s="5">
        <v>6543</v>
      </c>
      <c r="N158" s="5">
        <v>1267</v>
      </c>
      <c r="O158" s="5">
        <v>0</v>
      </c>
      <c r="P158" s="5">
        <v>3292</v>
      </c>
      <c r="Q158" s="317">
        <v>124943</v>
      </c>
      <c r="R158" s="546"/>
      <c r="S158" s="547"/>
      <c r="T158" s="547"/>
      <c r="U158" s="547"/>
    </row>
    <row r="159" s="152" customFormat="1" customHeight="1" spans="1:21">
      <c r="A159" s="543">
        <v>43786</v>
      </c>
      <c r="B159" s="5">
        <v>9654</v>
      </c>
      <c r="C159" s="5">
        <v>10112</v>
      </c>
      <c r="D159" s="5">
        <v>11212</v>
      </c>
      <c r="E159" s="5">
        <v>12130</v>
      </c>
      <c r="F159" s="5">
        <v>26799</v>
      </c>
      <c r="G159" s="5">
        <v>0</v>
      </c>
      <c r="H159" s="5">
        <v>16545</v>
      </c>
      <c r="I159" s="5">
        <v>10211</v>
      </c>
      <c r="J159" s="5">
        <v>7325</v>
      </c>
      <c r="K159" s="5">
        <v>2890</v>
      </c>
      <c r="L159" s="5">
        <v>5008</v>
      </c>
      <c r="M159" s="5">
        <v>6544</v>
      </c>
      <c r="N159" s="5">
        <v>1377</v>
      </c>
      <c r="O159" s="5">
        <v>0</v>
      </c>
      <c r="P159" s="5">
        <v>3330</v>
      </c>
      <c r="Q159" s="317">
        <v>123137</v>
      </c>
      <c r="R159" s="546"/>
      <c r="S159" s="547"/>
      <c r="T159" s="547"/>
      <c r="U159" s="547"/>
    </row>
    <row r="160" s="152" customFormat="1" customHeight="1" spans="1:21">
      <c r="A160" s="543">
        <v>43787</v>
      </c>
      <c r="B160" s="5">
        <v>10986</v>
      </c>
      <c r="C160" s="5">
        <v>10230</v>
      </c>
      <c r="D160" s="5">
        <v>10135</v>
      </c>
      <c r="E160" s="5">
        <v>11234</v>
      </c>
      <c r="F160" s="5">
        <v>28779</v>
      </c>
      <c r="G160" s="5">
        <v>0</v>
      </c>
      <c r="H160" s="5">
        <v>15380</v>
      </c>
      <c r="I160" s="5">
        <v>10134</v>
      </c>
      <c r="J160" s="5">
        <v>7540</v>
      </c>
      <c r="K160" s="5">
        <v>3028</v>
      </c>
      <c r="L160" s="5">
        <v>5432</v>
      </c>
      <c r="M160" s="5">
        <v>6755</v>
      </c>
      <c r="N160" s="5">
        <v>1865</v>
      </c>
      <c r="O160" s="5">
        <v>0</v>
      </c>
      <c r="P160" s="5">
        <v>3402</v>
      </c>
      <c r="Q160" s="317">
        <v>124900</v>
      </c>
      <c r="R160" s="546"/>
      <c r="S160" s="547"/>
      <c r="T160" s="547"/>
      <c r="U160" s="547"/>
    </row>
    <row r="161" s="152" customFormat="1" customHeight="1" spans="1:21">
      <c r="A161" s="543">
        <v>43788</v>
      </c>
      <c r="B161" s="5">
        <v>10987</v>
      </c>
      <c r="C161" s="5">
        <v>11211</v>
      </c>
      <c r="D161" s="5">
        <v>10234</v>
      </c>
      <c r="E161" s="5">
        <v>12340</v>
      </c>
      <c r="F161" s="5">
        <v>26554</v>
      </c>
      <c r="G161" s="5">
        <v>0</v>
      </c>
      <c r="H161" s="5">
        <v>18655</v>
      </c>
      <c r="I161" s="5">
        <v>11221</v>
      </c>
      <c r="J161" s="5">
        <v>7297</v>
      </c>
      <c r="K161" s="5">
        <v>3109</v>
      </c>
      <c r="L161" s="5">
        <v>5467</v>
      </c>
      <c r="M161" s="5">
        <v>6543</v>
      </c>
      <c r="N161" s="5">
        <v>1768</v>
      </c>
      <c r="O161" s="5">
        <v>0</v>
      </c>
      <c r="P161" s="5">
        <v>3298</v>
      </c>
      <c r="Q161" s="317">
        <v>128684</v>
      </c>
      <c r="R161" s="546"/>
      <c r="S161" s="547"/>
      <c r="T161" s="547"/>
      <c r="U161" s="547"/>
    </row>
    <row r="162" s="152" customFormat="1" customHeight="1" spans="1:21">
      <c r="A162" s="543">
        <v>43789</v>
      </c>
      <c r="B162" s="5">
        <v>9909</v>
      </c>
      <c r="C162" s="5">
        <v>10998</v>
      </c>
      <c r="D162" s="5">
        <v>10999</v>
      </c>
      <c r="E162" s="5">
        <v>12134</v>
      </c>
      <c r="F162" s="5">
        <v>27655</v>
      </c>
      <c r="G162" s="5">
        <v>0</v>
      </c>
      <c r="H162" s="5">
        <v>15789</v>
      </c>
      <c r="I162" s="5">
        <v>11214</v>
      </c>
      <c r="J162" s="5">
        <v>7554</v>
      </c>
      <c r="K162" s="5">
        <v>3490</v>
      </c>
      <c r="L162" s="5">
        <v>5665</v>
      </c>
      <c r="M162" s="5">
        <v>6778</v>
      </c>
      <c r="N162" s="5">
        <v>1887</v>
      </c>
      <c r="O162" s="5">
        <v>0</v>
      </c>
      <c r="P162" s="5">
        <v>3400</v>
      </c>
      <c r="Q162" s="317">
        <v>127472</v>
      </c>
      <c r="R162" s="546"/>
      <c r="S162" s="547"/>
      <c r="T162" s="547"/>
      <c r="U162" s="547"/>
    </row>
    <row r="163" s="152" customFormat="1" customHeight="1" spans="1:21">
      <c r="A163" s="543">
        <v>43790</v>
      </c>
      <c r="B163" s="5">
        <v>10021</v>
      </c>
      <c r="C163" s="5">
        <v>10098</v>
      </c>
      <c r="D163" s="5">
        <v>11210</v>
      </c>
      <c r="E163" s="5">
        <v>10900</v>
      </c>
      <c r="F163" s="5">
        <v>26778</v>
      </c>
      <c r="G163" s="5">
        <v>0</v>
      </c>
      <c r="H163" s="5">
        <v>16789</v>
      </c>
      <c r="I163" s="5">
        <v>11000</v>
      </c>
      <c r="J163" s="5">
        <v>7265</v>
      </c>
      <c r="K163" s="5">
        <v>3490</v>
      </c>
      <c r="L163" s="5">
        <v>5766</v>
      </c>
      <c r="M163" s="5">
        <v>6876</v>
      </c>
      <c r="N163" s="5">
        <v>1654</v>
      </c>
      <c r="O163" s="5">
        <v>0</v>
      </c>
      <c r="P163" s="5">
        <v>3427</v>
      </c>
      <c r="Q163" s="317">
        <v>125274</v>
      </c>
      <c r="R163" s="546"/>
      <c r="S163" s="547"/>
      <c r="T163" s="547"/>
      <c r="U163" s="547"/>
    </row>
    <row r="164" s="152" customFormat="1" customHeight="1" spans="1:21">
      <c r="A164" s="543">
        <v>43791</v>
      </c>
      <c r="B164" s="5">
        <v>11554</v>
      </c>
      <c r="C164" s="5">
        <v>12282</v>
      </c>
      <c r="D164" s="5">
        <v>12332</v>
      </c>
      <c r="E164" s="5">
        <v>11244</v>
      </c>
      <c r="F164" s="5">
        <v>29000</v>
      </c>
      <c r="G164" s="5">
        <v>0</v>
      </c>
      <c r="H164" s="5">
        <v>17800</v>
      </c>
      <c r="I164" s="5">
        <v>10298</v>
      </c>
      <c r="J164" s="5">
        <v>7292</v>
      </c>
      <c r="K164" s="5">
        <v>3590</v>
      </c>
      <c r="L164" s="5">
        <v>6726</v>
      </c>
      <c r="M164" s="5">
        <v>6388</v>
      </c>
      <c r="N164" s="5">
        <v>1900</v>
      </c>
      <c r="O164" s="5">
        <v>322</v>
      </c>
      <c r="P164" s="5">
        <v>3555</v>
      </c>
      <c r="Q164" s="317">
        <v>134283</v>
      </c>
      <c r="R164" s="546"/>
      <c r="S164" s="547"/>
      <c r="T164" s="547"/>
      <c r="U164" s="547"/>
    </row>
    <row r="165" s="152" customFormat="1" customHeight="1" spans="1:21">
      <c r="A165" s="543">
        <v>43792</v>
      </c>
      <c r="B165" s="5">
        <v>12331</v>
      </c>
      <c r="C165" s="5">
        <v>12689</v>
      </c>
      <c r="D165" s="5">
        <v>12229</v>
      </c>
      <c r="E165" s="5">
        <v>12333</v>
      </c>
      <c r="F165" s="5">
        <v>28902</v>
      </c>
      <c r="G165" s="5">
        <v>0</v>
      </c>
      <c r="H165" s="5">
        <v>19765</v>
      </c>
      <c r="I165" s="5">
        <v>10987</v>
      </c>
      <c r="J165" s="5">
        <v>7265</v>
      </c>
      <c r="K165" s="5">
        <v>3098</v>
      </c>
      <c r="L165" s="5">
        <v>6254</v>
      </c>
      <c r="M165" s="5">
        <v>6388</v>
      </c>
      <c r="N165" s="5">
        <v>1980</v>
      </c>
      <c r="O165" s="5">
        <v>235</v>
      </c>
      <c r="P165" s="5">
        <v>3664</v>
      </c>
      <c r="Q165" s="317">
        <v>138120</v>
      </c>
      <c r="R165" s="546"/>
      <c r="S165" s="547"/>
      <c r="T165" s="547"/>
      <c r="U165" s="547"/>
    </row>
    <row r="166" s="152" customFormat="1" customHeight="1" spans="1:21">
      <c r="A166" s="543">
        <v>43793</v>
      </c>
      <c r="B166" s="5">
        <v>12098</v>
      </c>
      <c r="C166" s="5">
        <v>12987</v>
      </c>
      <c r="D166" s="5">
        <v>12199</v>
      </c>
      <c r="E166" s="5">
        <v>13442</v>
      </c>
      <c r="F166" s="5">
        <v>30297</v>
      </c>
      <c r="G166" s="5">
        <v>0</v>
      </c>
      <c r="H166" s="5">
        <v>20287</v>
      </c>
      <c r="I166" s="5">
        <v>11222</v>
      </c>
      <c r="J166" s="5">
        <v>7886</v>
      </c>
      <c r="K166" s="5">
        <v>3908</v>
      </c>
      <c r="L166" s="5">
        <v>6346</v>
      </c>
      <c r="M166" s="5">
        <v>6589</v>
      </c>
      <c r="N166" s="5">
        <v>1982</v>
      </c>
      <c r="O166" s="5">
        <v>312</v>
      </c>
      <c r="P166" s="5">
        <v>3987</v>
      </c>
      <c r="Q166" s="317">
        <v>143542</v>
      </c>
      <c r="R166" s="546"/>
      <c r="S166" s="547"/>
      <c r="T166" s="547"/>
      <c r="U166" s="547"/>
    </row>
    <row r="167" s="152" customFormat="1" customHeight="1" spans="1:21">
      <c r="A167" s="543">
        <v>43794</v>
      </c>
      <c r="B167" s="5">
        <v>13087</v>
      </c>
      <c r="C167" s="5">
        <v>12398</v>
      </c>
      <c r="D167" s="5">
        <v>12098</v>
      </c>
      <c r="E167" s="5">
        <v>13211</v>
      </c>
      <c r="F167" s="5">
        <v>31982</v>
      </c>
      <c r="G167" s="5">
        <v>0</v>
      </c>
      <c r="H167" s="5">
        <v>19862</v>
      </c>
      <c r="I167" s="5">
        <v>12008</v>
      </c>
      <c r="J167" s="5">
        <v>7553</v>
      </c>
      <c r="K167" s="5">
        <v>3920</v>
      </c>
      <c r="L167" s="5">
        <v>6545</v>
      </c>
      <c r="M167" s="5">
        <v>6689</v>
      </c>
      <c r="N167" s="5">
        <v>2011</v>
      </c>
      <c r="O167" s="5">
        <v>223</v>
      </c>
      <c r="P167" s="5">
        <v>3866</v>
      </c>
      <c r="Q167" s="317">
        <v>145453</v>
      </c>
      <c r="R167" s="546"/>
      <c r="S167" s="547"/>
      <c r="T167" s="547"/>
      <c r="U167" s="547"/>
    </row>
    <row r="168" s="152" customFormat="1" customHeight="1" spans="1:21">
      <c r="A168" s="543">
        <v>43795</v>
      </c>
      <c r="B168" s="5">
        <v>12009</v>
      </c>
      <c r="C168" s="5">
        <v>13333</v>
      </c>
      <c r="D168" s="5">
        <v>12332</v>
      </c>
      <c r="E168" s="5">
        <v>13443</v>
      </c>
      <c r="F168" s="5">
        <v>32919</v>
      </c>
      <c r="G168" s="5">
        <v>0</v>
      </c>
      <c r="H168" s="5">
        <v>20865</v>
      </c>
      <c r="I168" s="5">
        <v>10198</v>
      </c>
      <c r="J168" s="5">
        <v>7556</v>
      </c>
      <c r="K168" s="5">
        <v>3900</v>
      </c>
      <c r="L168" s="5">
        <v>6880</v>
      </c>
      <c r="M168" s="5">
        <v>6382</v>
      </c>
      <c r="N168" s="5">
        <v>2037</v>
      </c>
      <c r="O168" s="5">
        <v>267</v>
      </c>
      <c r="P168" s="5">
        <v>4122</v>
      </c>
      <c r="Q168" s="317">
        <v>146243</v>
      </c>
      <c r="R168" s="546"/>
      <c r="S168" s="547"/>
      <c r="T168" s="547"/>
      <c r="U168" s="547"/>
    </row>
    <row r="169" s="152" customFormat="1" customHeight="1" spans="1:21">
      <c r="A169" s="543">
        <v>43796</v>
      </c>
      <c r="B169" s="5">
        <v>12755</v>
      </c>
      <c r="C169" s="5">
        <v>13209</v>
      </c>
      <c r="D169" s="5">
        <v>13321</v>
      </c>
      <c r="E169" s="5">
        <v>12121</v>
      </c>
      <c r="F169" s="5">
        <v>32211</v>
      </c>
      <c r="G169" s="5">
        <v>0</v>
      </c>
      <c r="H169" s="5">
        <v>21988</v>
      </c>
      <c r="I169" s="5">
        <v>10398</v>
      </c>
      <c r="J169" s="5">
        <v>7664</v>
      </c>
      <c r="K169" s="5">
        <v>3098</v>
      </c>
      <c r="L169" s="5">
        <v>6890</v>
      </c>
      <c r="M169" s="5">
        <v>6299</v>
      </c>
      <c r="N169" s="5">
        <v>2109</v>
      </c>
      <c r="O169" s="5">
        <v>297</v>
      </c>
      <c r="P169" s="5">
        <v>4089</v>
      </c>
      <c r="Q169" s="317">
        <v>146449</v>
      </c>
      <c r="R169" s="546"/>
      <c r="S169" s="547"/>
      <c r="T169" s="547"/>
      <c r="U169" s="547"/>
    </row>
    <row r="170" s="152" customFormat="1" customHeight="1" spans="1:21">
      <c r="A170" s="543">
        <v>43797</v>
      </c>
      <c r="B170" s="5">
        <v>11976</v>
      </c>
      <c r="C170" s="5">
        <v>12098</v>
      </c>
      <c r="D170" s="5">
        <v>12334</v>
      </c>
      <c r="E170" s="5">
        <v>12970</v>
      </c>
      <c r="F170" s="5">
        <v>32876</v>
      </c>
      <c r="G170" s="5">
        <v>0</v>
      </c>
      <c r="H170" s="5">
        <v>29871</v>
      </c>
      <c r="I170" s="5">
        <v>10222</v>
      </c>
      <c r="J170" s="5">
        <v>7197</v>
      </c>
      <c r="K170" s="5">
        <v>3028</v>
      </c>
      <c r="L170" s="5">
        <v>6278</v>
      </c>
      <c r="M170" s="5">
        <v>6933</v>
      </c>
      <c r="N170" s="5">
        <v>2167</v>
      </c>
      <c r="O170" s="5">
        <v>299</v>
      </c>
      <c r="P170" s="5">
        <v>3987</v>
      </c>
      <c r="Q170" s="317">
        <v>152236</v>
      </c>
      <c r="R170" s="546"/>
      <c r="S170" s="547"/>
      <c r="T170" s="547"/>
      <c r="U170" s="547"/>
    </row>
    <row r="171" s="152" customFormat="1" customHeight="1" spans="1:21">
      <c r="A171" s="543">
        <v>43798</v>
      </c>
      <c r="B171" s="5">
        <v>12008</v>
      </c>
      <c r="C171" s="5">
        <v>12159</v>
      </c>
      <c r="D171" s="5">
        <v>12684</v>
      </c>
      <c r="E171" s="5">
        <v>13159</v>
      </c>
      <c r="F171" s="5">
        <v>33191</v>
      </c>
      <c r="G171" s="5">
        <v>0</v>
      </c>
      <c r="H171" s="5">
        <v>30198</v>
      </c>
      <c r="I171" s="5">
        <v>10454</v>
      </c>
      <c r="J171" s="5">
        <v>7405</v>
      </c>
      <c r="K171" s="5">
        <v>3256</v>
      </c>
      <c r="L171" s="5">
        <v>6398</v>
      </c>
      <c r="M171" s="5">
        <v>7021</v>
      </c>
      <c r="N171" s="5">
        <v>2251</v>
      </c>
      <c r="O171" s="5">
        <v>309</v>
      </c>
      <c r="P171" s="5">
        <v>4123</v>
      </c>
      <c r="Q171" s="5">
        <v>154616</v>
      </c>
      <c r="R171" s="546"/>
      <c r="S171" s="547"/>
      <c r="T171" s="547"/>
      <c r="U171" s="547"/>
    </row>
    <row r="172" s="152" customFormat="1" customHeight="1" spans="1:21">
      <c r="A172" s="543">
        <v>43799</v>
      </c>
      <c r="B172" s="5">
        <v>12215</v>
      </c>
      <c r="C172" s="5">
        <v>12309</v>
      </c>
      <c r="D172" s="5">
        <v>13016</v>
      </c>
      <c r="E172" s="5">
        <v>13298</v>
      </c>
      <c r="F172" s="5">
        <v>33465</v>
      </c>
      <c r="G172" s="5">
        <v>0</v>
      </c>
      <c r="H172" s="5">
        <v>30412</v>
      </c>
      <c r="I172" s="5">
        <v>10690</v>
      </c>
      <c r="J172" s="5">
        <v>7637</v>
      </c>
      <c r="K172" s="5">
        <v>3439</v>
      </c>
      <c r="L172" s="5">
        <v>6621</v>
      </c>
      <c r="M172" s="5">
        <v>7219</v>
      </c>
      <c r="N172" s="5">
        <v>2413</v>
      </c>
      <c r="O172" s="5">
        <v>321</v>
      </c>
      <c r="P172" s="5">
        <v>4329</v>
      </c>
      <c r="Q172" s="5">
        <v>157384</v>
      </c>
      <c r="R172" s="546"/>
      <c r="S172" s="547"/>
      <c r="T172" s="547"/>
      <c r="U172" s="547"/>
    </row>
    <row r="173" s="152" customFormat="1" customHeight="1" spans="1:21">
      <c r="A173" s="543">
        <v>43800</v>
      </c>
      <c r="B173" s="5">
        <v>12367</v>
      </c>
      <c r="C173" s="5">
        <v>12493</v>
      </c>
      <c r="D173" s="5">
        <v>13359</v>
      </c>
      <c r="E173" s="5">
        <v>13421</v>
      </c>
      <c r="F173" s="5">
        <v>33659</v>
      </c>
      <c r="G173" s="5">
        <v>0</v>
      </c>
      <c r="H173" s="5">
        <v>30659</v>
      </c>
      <c r="I173" s="5">
        <v>10812</v>
      </c>
      <c r="J173" s="5">
        <v>7821</v>
      </c>
      <c r="K173" s="5">
        <v>3695</v>
      </c>
      <c r="L173" s="5">
        <v>6809</v>
      </c>
      <c r="M173" s="5">
        <v>7500</v>
      </c>
      <c r="N173" s="5">
        <v>2653</v>
      </c>
      <c r="O173" s="5">
        <v>339</v>
      </c>
      <c r="P173" s="5">
        <v>4598</v>
      </c>
      <c r="Q173" s="5">
        <v>160185</v>
      </c>
      <c r="R173" s="546"/>
      <c r="S173" s="547"/>
      <c r="T173" s="547"/>
      <c r="U173" s="547"/>
    </row>
    <row r="174" s="152" customFormat="1" customHeight="1" spans="1:21">
      <c r="A174" s="543">
        <v>43801</v>
      </c>
      <c r="B174" s="5">
        <v>12456</v>
      </c>
      <c r="C174" s="5">
        <v>12590</v>
      </c>
      <c r="D174" s="5">
        <v>13590</v>
      </c>
      <c r="E174" s="5">
        <v>13632</v>
      </c>
      <c r="F174" s="5">
        <v>33898</v>
      </c>
      <c r="G174" s="5">
        <v>0</v>
      </c>
      <c r="H174" s="5">
        <v>30895</v>
      </c>
      <c r="I174" s="5">
        <v>11123</v>
      </c>
      <c r="J174" s="5">
        <v>8012</v>
      </c>
      <c r="K174" s="5">
        <v>3923</v>
      </c>
      <c r="L174" s="5">
        <v>7012</v>
      </c>
      <c r="M174" s="5">
        <v>7763</v>
      </c>
      <c r="N174" s="5">
        <v>2798</v>
      </c>
      <c r="O174" s="5">
        <v>351</v>
      </c>
      <c r="P174" s="5">
        <v>4812</v>
      </c>
      <c r="Q174" s="5">
        <v>162855</v>
      </c>
      <c r="R174" s="546"/>
      <c r="S174" s="547"/>
      <c r="T174" s="547"/>
      <c r="U174" s="547"/>
    </row>
    <row r="175" s="152" customFormat="1" customHeight="1" spans="1:21">
      <c r="A175" s="543">
        <v>43802</v>
      </c>
      <c r="B175" s="5">
        <v>12650</v>
      </c>
      <c r="C175" s="5">
        <v>12756</v>
      </c>
      <c r="D175" s="5">
        <v>13710</v>
      </c>
      <c r="E175" s="5">
        <v>13698</v>
      </c>
      <c r="F175" s="5">
        <v>34105</v>
      </c>
      <c r="G175" s="5">
        <v>0</v>
      </c>
      <c r="H175" s="5">
        <v>31112</v>
      </c>
      <c r="I175" s="5">
        <v>11368</v>
      </c>
      <c r="J175" s="5">
        <v>8345</v>
      </c>
      <c r="K175" s="5">
        <v>4021</v>
      </c>
      <c r="L175" s="5">
        <v>7302</v>
      </c>
      <c r="M175" s="5">
        <v>7897</v>
      </c>
      <c r="N175" s="5">
        <v>2898</v>
      </c>
      <c r="O175" s="5">
        <v>367</v>
      </c>
      <c r="P175" s="5">
        <v>4995</v>
      </c>
      <c r="Q175" s="5">
        <v>165224</v>
      </c>
      <c r="R175" s="546"/>
      <c r="S175" s="547"/>
      <c r="T175" s="547"/>
      <c r="U175" s="547"/>
    </row>
    <row r="176" s="152" customFormat="1" customHeight="1" spans="1:21">
      <c r="A176" s="543">
        <v>43803</v>
      </c>
      <c r="B176" s="5">
        <v>12721</v>
      </c>
      <c r="C176" s="5">
        <v>12869</v>
      </c>
      <c r="D176" s="5">
        <v>13869</v>
      </c>
      <c r="E176" s="5">
        <v>13826</v>
      </c>
      <c r="F176" s="5">
        <v>34326</v>
      </c>
      <c r="G176" s="5">
        <v>0</v>
      </c>
      <c r="H176" s="5">
        <v>31393</v>
      </c>
      <c r="I176" s="5">
        <v>11595</v>
      </c>
      <c r="J176" s="5">
        <v>8495</v>
      </c>
      <c r="K176" s="5">
        <v>4296</v>
      </c>
      <c r="L176" s="5">
        <v>7596</v>
      </c>
      <c r="M176" s="5">
        <v>8039</v>
      </c>
      <c r="N176" s="5">
        <v>2934</v>
      </c>
      <c r="O176" s="5">
        <v>375</v>
      </c>
      <c r="P176" s="5">
        <v>5089</v>
      </c>
      <c r="Q176" s="5">
        <v>167423</v>
      </c>
      <c r="R176" s="546"/>
      <c r="S176" s="547"/>
      <c r="T176" s="547"/>
      <c r="U176" s="547"/>
    </row>
    <row r="177" s="152" customFormat="1" customHeight="1" spans="1:21">
      <c r="A177" s="543">
        <v>43804</v>
      </c>
      <c r="B177" s="5">
        <v>12800</v>
      </c>
      <c r="C177" s="5">
        <v>13009</v>
      </c>
      <c r="D177" s="5">
        <v>13997</v>
      </c>
      <c r="E177" s="5">
        <v>14014</v>
      </c>
      <c r="F177" s="5">
        <v>34560</v>
      </c>
      <c r="G177" s="5">
        <v>0</v>
      </c>
      <c r="H177" s="5">
        <v>31560</v>
      </c>
      <c r="I177" s="5">
        <v>11789</v>
      </c>
      <c r="J177" s="5">
        <v>8623</v>
      </c>
      <c r="K177" s="5">
        <v>4459</v>
      </c>
      <c r="L177" s="5">
        <v>7891</v>
      </c>
      <c r="M177" s="5">
        <v>8219</v>
      </c>
      <c r="N177" s="5">
        <v>3023</v>
      </c>
      <c r="O177" s="5">
        <v>381</v>
      </c>
      <c r="P177" s="5">
        <v>5239</v>
      </c>
      <c r="Q177" s="5">
        <v>169564</v>
      </c>
      <c r="R177" s="546"/>
      <c r="S177" s="547"/>
      <c r="T177" s="547"/>
      <c r="U177" s="547"/>
    </row>
    <row r="178" s="152" customFormat="1" customHeight="1" spans="1:21">
      <c r="A178" s="543">
        <v>43805</v>
      </c>
      <c r="B178" s="5">
        <v>12897</v>
      </c>
      <c r="C178" s="5">
        <v>13776</v>
      </c>
      <c r="D178" s="5">
        <v>12332</v>
      </c>
      <c r="E178" s="5">
        <v>14433</v>
      </c>
      <c r="F178" s="5">
        <v>37657</v>
      </c>
      <c r="G178" s="5">
        <v>0</v>
      </c>
      <c r="H178" s="5">
        <v>34333</v>
      </c>
      <c r="I178" s="5">
        <v>13224</v>
      </c>
      <c r="J178" s="5">
        <v>7909</v>
      </c>
      <c r="K178" s="5">
        <v>4677</v>
      </c>
      <c r="L178" s="5">
        <v>7899</v>
      </c>
      <c r="M178" s="5">
        <v>9765</v>
      </c>
      <c r="N178" s="5">
        <v>3432</v>
      </c>
      <c r="O178" s="5">
        <v>0</v>
      </c>
      <c r="P178" s="5">
        <v>5344</v>
      </c>
      <c r="Q178" s="5">
        <v>177678</v>
      </c>
      <c r="R178" s="546"/>
      <c r="S178" s="547"/>
      <c r="T178" s="547"/>
      <c r="U178" s="547"/>
    </row>
    <row r="179" s="152" customFormat="1" customHeight="1" spans="1:21">
      <c r="A179" s="543">
        <v>43806</v>
      </c>
      <c r="B179" s="5">
        <v>13433</v>
      </c>
      <c r="C179" s="5">
        <v>13987</v>
      </c>
      <c r="D179" s="5">
        <v>13220</v>
      </c>
      <c r="E179" s="5">
        <v>15754</v>
      </c>
      <c r="F179" s="5">
        <v>39988</v>
      </c>
      <c r="G179" s="5">
        <v>0</v>
      </c>
      <c r="H179" s="5">
        <v>35543</v>
      </c>
      <c r="I179" s="5">
        <v>15432</v>
      </c>
      <c r="J179" s="5">
        <v>8644</v>
      </c>
      <c r="K179" s="5">
        <v>4665</v>
      </c>
      <c r="L179" s="5">
        <v>7988</v>
      </c>
      <c r="M179" s="5">
        <v>9422</v>
      </c>
      <c r="N179" s="5">
        <v>3987</v>
      </c>
      <c r="O179" s="5">
        <v>0</v>
      </c>
      <c r="P179" s="5">
        <v>5987</v>
      </c>
      <c r="Q179" s="5">
        <v>188050</v>
      </c>
      <c r="R179" s="546"/>
      <c r="S179" s="547"/>
      <c r="T179" s="547"/>
      <c r="U179" s="547"/>
    </row>
    <row r="180" s="152" customFormat="1" customHeight="1" spans="1:21">
      <c r="A180" s="543">
        <v>43807</v>
      </c>
      <c r="B180" s="5">
        <v>13221</v>
      </c>
      <c r="C180" s="5">
        <v>14322</v>
      </c>
      <c r="D180" s="5">
        <v>12334</v>
      </c>
      <c r="E180" s="5">
        <v>15432</v>
      </c>
      <c r="F180" s="5">
        <v>38765</v>
      </c>
      <c r="G180" s="5">
        <v>0</v>
      </c>
      <c r="H180" s="5">
        <v>35599</v>
      </c>
      <c r="I180" s="5">
        <v>13322</v>
      </c>
      <c r="J180" s="5">
        <v>8900</v>
      </c>
      <c r="K180" s="5">
        <v>4865</v>
      </c>
      <c r="L180" s="5">
        <v>7964</v>
      </c>
      <c r="M180" s="5">
        <v>9087</v>
      </c>
      <c r="N180" s="5">
        <v>3997</v>
      </c>
      <c r="O180" s="5">
        <v>0</v>
      </c>
      <c r="P180" s="5">
        <v>6087</v>
      </c>
      <c r="Q180" s="5">
        <v>183895</v>
      </c>
      <c r="R180" s="546"/>
      <c r="S180" s="547"/>
      <c r="T180" s="547"/>
      <c r="U180" s="547"/>
    </row>
    <row r="181" s="152" customFormat="1" customHeight="1" spans="1:21">
      <c r="A181" s="543">
        <v>43808</v>
      </c>
      <c r="B181" s="5">
        <v>14321</v>
      </c>
      <c r="C181" s="5">
        <v>14776</v>
      </c>
      <c r="D181" s="5">
        <v>13213</v>
      </c>
      <c r="E181" s="5">
        <v>15322</v>
      </c>
      <c r="F181" s="5">
        <v>31140</v>
      </c>
      <c r="G181" s="5">
        <v>0</v>
      </c>
      <c r="H181" s="5">
        <v>39776</v>
      </c>
      <c r="I181" s="5">
        <v>12469</v>
      </c>
      <c r="J181" s="5">
        <v>8954</v>
      </c>
      <c r="K181" s="5">
        <v>4664</v>
      </c>
      <c r="L181" s="5">
        <v>8086</v>
      </c>
      <c r="M181" s="5">
        <v>8876</v>
      </c>
      <c r="N181" s="5">
        <v>4866</v>
      </c>
      <c r="O181" s="5">
        <v>321</v>
      </c>
      <c r="P181" s="5">
        <v>6322</v>
      </c>
      <c r="Q181" s="5">
        <v>183106</v>
      </c>
      <c r="R181" s="546"/>
      <c r="S181" s="547"/>
      <c r="T181" s="547"/>
      <c r="U181" s="547"/>
    </row>
    <row r="182" s="152" customFormat="1" customHeight="1" spans="1:21">
      <c r="A182" s="543">
        <v>43809</v>
      </c>
      <c r="B182" s="5">
        <v>14320</v>
      </c>
      <c r="C182" s="5">
        <v>14432</v>
      </c>
      <c r="D182" s="5">
        <v>13016</v>
      </c>
      <c r="E182" s="5">
        <v>16544</v>
      </c>
      <c r="F182" s="5">
        <v>31567</v>
      </c>
      <c r="G182" s="5">
        <v>0</v>
      </c>
      <c r="H182" s="5">
        <v>38765</v>
      </c>
      <c r="I182" s="5">
        <v>12567</v>
      </c>
      <c r="J182" s="5">
        <v>8643</v>
      </c>
      <c r="K182" s="5">
        <v>4875</v>
      </c>
      <c r="L182" s="5">
        <v>8246</v>
      </c>
      <c r="M182" s="5">
        <v>9322</v>
      </c>
      <c r="N182" s="5">
        <v>4664</v>
      </c>
      <c r="O182" s="5">
        <v>342</v>
      </c>
      <c r="P182" s="5">
        <v>6433</v>
      </c>
      <c r="Q182" s="5">
        <v>183736</v>
      </c>
      <c r="R182" s="546"/>
      <c r="S182" s="547"/>
      <c r="T182" s="547"/>
      <c r="U182" s="547"/>
    </row>
    <row r="183" s="152" customFormat="1" customHeight="1" spans="1:21">
      <c r="A183" s="543">
        <v>43810</v>
      </c>
      <c r="B183" s="5">
        <v>13900</v>
      </c>
      <c r="C183" s="5">
        <v>14578</v>
      </c>
      <c r="D183" s="5">
        <v>13359</v>
      </c>
      <c r="E183" s="5">
        <v>15432</v>
      </c>
      <c r="F183" s="5">
        <v>36440</v>
      </c>
      <c r="G183" s="5">
        <v>0</v>
      </c>
      <c r="H183" s="5">
        <v>38655</v>
      </c>
      <c r="I183" s="5">
        <v>12787</v>
      </c>
      <c r="J183" s="5">
        <v>9076</v>
      </c>
      <c r="K183" s="5">
        <v>4900</v>
      </c>
      <c r="L183" s="5">
        <v>8765</v>
      </c>
      <c r="M183" s="5">
        <v>8754</v>
      </c>
      <c r="N183" s="5">
        <v>4087</v>
      </c>
      <c r="O183" s="5">
        <v>309</v>
      </c>
      <c r="P183" s="5">
        <v>6754</v>
      </c>
      <c r="Q183" s="5">
        <v>187796</v>
      </c>
      <c r="R183" s="546"/>
      <c r="S183" s="547"/>
      <c r="T183" s="547"/>
      <c r="U183" s="547"/>
    </row>
    <row r="184" s="152" customFormat="1" customHeight="1" spans="1:21">
      <c r="A184" s="543">
        <v>43811</v>
      </c>
      <c r="B184" s="5">
        <v>14786</v>
      </c>
      <c r="C184" s="5">
        <v>14766</v>
      </c>
      <c r="D184" s="5">
        <v>13590</v>
      </c>
      <c r="E184" s="5">
        <v>15788</v>
      </c>
      <c r="F184" s="5">
        <v>38900</v>
      </c>
      <c r="G184" s="5">
        <v>0</v>
      </c>
      <c r="H184" s="5">
        <v>38765</v>
      </c>
      <c r="I184" s="5">
        <v>12789</v>
      </c>
      <c r="J184" s="5">
        <v>9322</v>
      </c>
      <c r="K184" s="5">
        <v>4864</v>
      </c>
      <c r="L184" s="5">
        <v>8436</v>
      </c>
      <c r="M184" s="5">
        <v>8321</v>
      </c>
      <c r="N184" s="5">
        <v>4322</v>
      </c>
      <c r="O184" s="5">
        <v>278</v>
      </c>
      <c r="P184" s="5">
        <v>6709</v>
      </c>
      <c r="Q184" s="5">
        <v>191636</v>
      </c>
      <c r="R184" s="546"/>
      <c r="S184" s="547"/>
      <c r="T184" s="547"/>
      <c r="U184" s="547"/>
    </row>
    <row r="185" s="152" customFormat="1" customHeight="1" spans="1:21">
      <c r="A185" s="543">
        <v>43812</v>
      </c>
      <c r="B185" s="5">
        <v>15680</v>
      </c>
      <c r="C185" s="5">
        <v>15980</v>
      </c>
      <c r="D185" s="5">
        <v>14880</v>
      </c>
      <c r="E185" s="5">
        <v>18950</v>
      </c>
      <c r="F185" s="5">
        <v>38850</v>
      </c>
      <c r="G185" s="5">
        <v>0</v>
      </c>
      <c r="H185" s="5">
        <v>39852</v>
      </c>
      <c r="I185" s="5">
        <v>12988</v>
      </c>
      <c r="J185" s="5">
        <v>9599</v>
      </c>
      <c r="K185" s="5">
        <v>4980</v>
      </c>
      <c r="L185" s="5">
        <v>8560</v>
      </c>
      <c r="M185" s="5">
        <v>8235</v>
      </c>
      <c r="N185" s="5">
        <v>4025</v>
      </c>
      <c r="O185" s="5">
        <v>265</v>
      </c>
      <c r="P185" s="5">
        <v>6988</v>
      </c>
      <c r="Q185" s="5">
        <v>199832</v>
      </c>
      <c r="R185" s="546"/>
      <c r="S185" s="547"/>
      <c r="T185" s="547"/>
      <c r="U185" s="547"/>
    </row>
    <row r="186" s="152" customFormat="1" customHeight="1" spans="1:21">
      <c r="A186" s="543">
        <v>43813</v>
      </c>
      <c r="B186" s="5">
        <v>16980</v>
      </c>
      <c r="C186" s="5">
        <v>16500</v>
      </c>
      <c r="D186" s="5">
        <v>16880</v>
      </c>
      <c r="E186" s="5">
        <v>18860</v>
      </c>
      <c r="F186" s="5">
        <v>39580</v>
      </c>
      <c r="G186" s="5">
        <v>0</v>
      </c>
      <c r="H186" s="5">
        <v>39970</v>
      </c>
      <c r="I186" s="5">
        <v>13669</v>
      </c>
      <c r="J186" s="5">
        <v>9989</v>
      </c>
      <c r="K186" s="5">
        <v>4860</v>
      </c>
      <c r="L186" s="5">
        <v>8956</v>
      </c>
      <c r="M186" s="5">
        <v>8033</v>
      </c>
      <c r="N186" s="5">
        <v>4035</v>
      </c>
      <c r="O186" s="5">
        <v>230</v>
      </c>
      <c r="P186" s="5">
        <v>7055</v>
      </c>
      <c r="Q186" s="5">
        <v>205597</v>
      </c>
      <c r="R186" s="546"/>
      <c r="S186" s="547"/>
      <c r="T186" s="547"/>
      <c r="U186" s="547"/>
    </row>
    <row r="187" s="152" customFormat="1" customHeight="1" spans="1:21">
      <c r="A187" s="543">
        <v>43814</v>
      </c>
      <c r="B187" s="5">
        <v>19770</v>
      </c>
      <c r="C187" s="5">
        <v>15980</v>
      </c>
      <c r="D187" s="5">
        <v>16980</v>
      </c>
      <c r="E187" s="5">
        <v>18970</v>
      </c>
      <c r="F187" s="5">
        <v>39980</v>
      </c>
      <c r="G187" s="5">
        <v>0</v>
      </c>
      <c r="H187" s="5">
        <v>40325</v>
      </c>
      <c r="I187" s="5">
        <v>13590</v>
      </c>
      <c r="J187" s="5">
        <v>10200</v>
      </c>
      <c r="K187" s="5">
        <v>4998</v>
      </c>
      <c r="L187" s="5">
        <v>8787</v>
      </c>
      <c r="M187" s="5">
        <v>7950</v>
      </c>
      <c r="N187" s="5">
        <v>3985</v>
      </c>
      <c r="O187" s="5">
        <v>230</v>
      </c>
      <c r="P187" s="5">
        <v>7525</v>
      </c>
      <c r="Q187" s="5">
        <v>209270</v>
      </c>
      <c r="R187" s="546"/>
      <c r="S187" s="547"/>
      <c r="T187" s="547"/>
      <c r="U187" s="547"/>
    </row>
    <row r="188" s="152" customFormat="1" customHeight="1" spans="1:21">
      <c r="A188" s="543">
        <v>43815</v>
      </c>
      <c r="B188" s="5">
        <v>16870</v>
      </c>
      <c r="C188" s="5">
        <v>16980</v>
      </c>
      <c r="D188" s="5">
        <v>16588</v>
      </c>
      <c r="E188" s="5">
        <v>19800</v>
      </c>
      <c r="F188" s="5">
        <v>40350</v>
      </c>
      <c r="G188" s="5">
        <v>0</v>
      </c>
      <c r="H188" s="5">
        <v>40369</v>
      </c>
      <c r="I188" s="5">
        <v>13599</v>
      </c>
      <c r="J188" s="5">
        <v>10336</v>
      </c>
      <c r="K188" s="5">
        <v>5103</v>
      </c>
      <c r="L188" s="5">
        <v>8690</v>
      </c>
      <c r="M188" s="5">
        <v>7555</v>
      </c>
      <c r="N188" s="5">
        <v>3985</v>
      </c>
      <c r="O188" s="5">
        <v>210</v>
      </c>
      <c r="P188" s="5">
        <v>7698</v>
      </c>
      <c r="Q188" s="5">
        <v>208133</v>
      </c>
      <c r="R188" s="546"/>
      <c r="S188" s="547"/>
      <c r="T188" s="547"/>
      <c r="U188" s="547"/>
    </row>
    <row r="189" s="152" customFormat="1" customHeight="1" spans="1:21">
      <c r="A189" s="543">
        <v>43816</v>
      </c>
      <c r="B189" s="5">
        <v>18750</v>
      </c>
      <c r="C189" s="5">
        <v>16980</v>
      </c>
      <c r="D189" s="5">
        <v>17200</v>
      </c>
      <c r="E189" s="5">
        <v>19520</v>
      </c>
      <c r="F189" s="5">
        <v>41250</v>
      </c>
      <c r="G189" s="5">
        <v>0</v>
      </c>
      <c r="H189" s="5">
        <v>41558</v>
      </c>
      <c r="I189" s="5">
        <v>13694</v>
      </c>
      <c r="J189" s="5">
        <v>10680</v>
      </c>
      <c r="K189" s="5">
        <v>5200</v>
      </c>
      <c r="L189" s="5">
        <v>8669</v>
      </c>
      <c r="M189" s="5">
        <v>7562</v>
      </c>
      <c r="N189" s="5">
        <v>3845</v>
      </c>
      <c r="O189" s="5">
        <v>215</v>
      </c>
      <c r="P189" s="5">
        <v>7541</v>
      </c>
      <c r="Q189" s="5">
        <v>212664</v>
      </c>
      <c r="R189" s="546"/>
      <c r="S189" s="547"/>
      <c r="T189" s="547"/>
      <c r="U189" s="547"/>
    </row>
    <row r="190" s="152" customFormat="1" customHeight="1" spans="1:21">
      <c r="A190" s="543">
        <v>43817</v>
      </c>
      <c r="B190" s="5">
        <v>18660</v>
      </c>
      <c r="C190" s="5">
        <v>16900</v>
      </c>
      <c r="D190" s="5">
        <v>17350</v>
      </c>
      <c r="E190" s="5">
        <v>19350</v>
      </c>
      <c r="F190" s="5">
        <v>42300</v>
      </c>
      <c r="G190" s="5">
        <v>0</v>
      </c>
      <c r="H190" s="5">
        <v>42521</v>
      </c>
      <c r="I190" s="5">
        <v>14035</v>
      </c>
      <c r="J190" s="5">
        <v>11600</v>
      </c>
      <c r="K190" s="5">
        <v>5203</v>
      </c>
      <c r="L190" s="5">
        <v>8790</v>
      </c>
      <c r="M190" s="5">
        <v>7651</v>
      </c>
      <c r="N190" s="5">
        <v>3655</v>
      </c>
      <c r="O190" s="5">
        <v>205</v>
      </c>
      <c r="P190" s="5">
        <v>7135</v>
      </c>
      <c r="Q190" s="5">
        <v>215355</v>
      </c>
      <c r="R190" s="546"/>
      <c r="S190" s="547"/>
      <c r="T190" s="547"/>
      <c r="U190" s="547"/>
    </row>
    <row r="191" s="152" customFormat="1" customHeight="1" spans="1:21">
      <c r="A191" s="543">
        <v>43818</v>
      </c>
      <c r="B191" s="5">
        <v>18900</v>
      </c>
      <c r="C191" s="5">
        <v>17500</v>
      </c>
      <c r="D191" s="5">
        <v>17350</v>
      </c>
      <c r="E191" s="5">
        <v>19500</v>
      </c>
      <c r="F191" s="5">
        <v>45220</v>
      </c>
      <c r="G191" s="5">
        <v>0</v>
      </c>
      <c r="H191" s="5">
        <v>42690</v>
      </c>
      <c r="I191" s="5">
        <v>13598</v>
      </c>
      <c r="J191" s="5">
        <v>11250</v>
      </c>
      <c r="K191" s="5">
        <v>5300</v>
      </c>
      <c r="L191" s="5">
        <v>8566</v>
      </c>
      <c r="M191" s="5">
        <v>7362</v>
      </c>
      <c r="N191" s="5">
        <v>3544</v>
      </c>
      <c r="O191" s="5">
        <v>215</v>
      </c>
      <c r="P191" s="5">
        <v>7365</v>
      </c>
      <c r="Q191" s="5">
        <v>218360</v>
      </c>
      <c r="R191" s="546"/>
      <c r="S191" s="547"/>
      <c r="T191" s="547"/>
      <c r="U191" s="547"/>
    </row>
    <row r="192" s="152" customFormat="1" customHeight="1" spans="1:21">
      <c r="A192" s="543">
        <v>43819</v>
      </c>
      <c r="B192" s="5">
        <v>19036</v>
      </c>
      <c r="C192" s="5">
        <v>17659</v>
      </c>
      <c r="D192" s="5">
        <v>17501</v>
      </c>
      <c r="E192" s="5">
        <v>19681</v>
      </c>
      <c r="F192" s="5">
        <v>45750</v>
      </c>
      <c r="G192" s="5">
        <v>0</v>
      </c>
      <c r="H192" s="5">
        <v>43102</v>
      </c>
      <c r="I192" s="5">
        <v>13701</v>
      </c>
      <c r="J192" s="5">
        <v>11690</v>
      </c>
      <c r="K192" s="5">
        <v>5412</v>
      </c>
      <c r="L192" s="5">
        <v>8700</v>
      </c>
      <c r="M192" s="5">
        <v>7400</v>
      </c>
      <c r="N192" s="5">
        <v>3600</v>
      </c>
      <c r="O192" s="5">
        <v>275</v>
      </c>
      <c r="P192" s="5">
        <v>7600</v>
      </c>
      <c r="Q192" s="5">
        <v>221107</v>
      </c>
      <c r="R192" s="546"/>
      <c r="S192" s="547"/>
      <c r="T192" s="547"/>
      <c r="U192" s="547"/>
    </row>
    <row r="193" s="152" customFormat="1" customHeight="1" spans="1:21">
      <c r="A193" s="543">
        <v>43820</v>
      </c>
      <c r="B193" s="5">
        <v>19189</v>
      </c>
      <c r="C193" s="5">
        <v>17798</v>
      </c>
      <c r="D193" s="5">
        <v>17623</v>
      </c>
      <c r="E193" s="5">
        <v>19989</v>
      </c>
      <c r="F193" s="5">
        <v>46521</v>
      </c>
      <c r="G193" s="5">
        <v>0</v>
      </c>
      <c r="H193" s="5">
        <v>43856</v>
      </c>
      <c r="I193" s="5">
        <v>13832</v>
      </c>
      <c r="J193" s="5">
        <v>12107</v>
      </c>
      <c r="K193" s="5">
        <v>5531</v>
      </c>
      <c r="L193" s="5">
        <v>8900</v>
      </c>
      <c r="M193" s="5">
        <v>7516</v>
      </c>
      <c r="N193" s="5">
        <v>3669</v>
      </c>
      <c r="O193" s="5">
        <v>355</v>
      </c>
      <c r="P193" s="5">
        <v>7939</v>
      </c>
      <c r="Q193" s="5">
        <v>224825</v>
      </c>
      <c r="R193" s="546"/>
      <c r="S193" s="547"/>
      <c r="T193" s="547"/>
      <c r="U193" s="547"/>
    </row>
    <row r="194" s="152" customFormat="1" customHeight="1" spans="1:21">
      <c r="A194" s="543">
        <v>43821</v>
      </c>
      <c r="B194" s="5">
        <v>19267</v>
      </c>
      <c r="C194" s="5">
        <v>18123</v>
      </c>
      <c r="D194" s="5">
        <v>17749</v>
      </c>
      <c r="E194" s="5">
        <v>20167</v>
      </c>
      <c r="F194" s="5">
        <v>46893</v>
      </c>
      <c r="G194" s="5">
        <v>0</v>
      </c>
      <c r="H194" s="5">
        <v>44119</v>
      </c>
      <c r="I194" s="5">
        <v>13969</v>
      </c>
      <c r="J194" s="5">
        <v>12510</v>
      </c>
      <c r="K194" s="5">
        <v>5560</v>
      </c>
      <c r="L194" s="5">
        <v>8989</v>
      </c>
      <c r="M194" s="5">
        <v>7550</v>
      </c>
      <c r="N194" s="5">
        <v>3710</v>
      </c>
      <c r="O194" s="5">
        <v>325</v>
      </c>
      <c r="P194" s="5">
        <v>8021</v>
      </c>
      <c r="Q194" s="5">
        <v>226952</v>
      </c>
      <c r="R194" s="546"/>
      <c r="S194" s="547"/>
      <c r="T194" s="547"/>
      <c r="U194" s="547"/>
    </row>
    <row r="195" s="152" customFormat="1" customHeight="1" spans="1:21">
      <c r="A195" s="543">
        <v>43822</v>
      </c>
      <c r="B195" s="5">
        <v>19398</v>
      </c>
      <c r="C195" s="5">
        <v>18296</v>
      </c>
      <c r="D195" s="5">
        <v>17889</v>
      </c>
      <c r="E195" s="5">
        <v>20321</v>
      </c>
      <c r="F195" s="5">
        <v>47100</v>
      </c>
      <c r="G195" s="5">
        <v>0</v>
      </c>
      <c r="H195" s="5">
        <v>44358</v>
      </c>
      <c r="I195" s="5">
        <v>14123</v>
      </c>
      <c r="J195" s="5">
        <v>12698</v>
      </c>
      <c r="K195" s="5">
        <v>5609</v>
      </c>
      <c r="L195" s="5">
        <v>9012</v>
      </c>
      <c r="M195" s="5">
        <v>7598</v>
      </c>
      <c r="N195" s="5">
        <v>3750</v>
      </c>
      <c r="O195" s="5">
        <v>330</v>
      </c>
      <c r="P195" s="5">
        <v>7990</v>
      </c>
      <c r="Q195" s="5">
        <v>228472</v>
      </c>
      <c r="R195" s="546"/>
      <c r="S195" s="547"/>
      <c r="T195" s="547"/>
      <c r="U195" s="547"/>
    </row>
    <row r="196" s="152" customFormat="1" customHeight="1" spans="1:21">
      <c r="A196" s="543">
        <v>43823</v>
      </c>
      <c r="B196" s="5">
        <v>19456</v>
      </c>
      <c r="C196" s="5">
        <v>18410</v>
      </c>
      <c r="D196" s="5">
        <v>17967</v>
      </c>
      <c r="E196" s="5">
        <v>20561</v>
      </c>
      <c r="F196" s="5">
        <v>47351</v>
      </c>
      <c r="G196" s="5">
        <v>0</v>
      </c>
      <c r="H196" s="5">
        <v>44627</v>
      </c>
      <c r="I196" s="5">
        <v>14200</v>
      </c>
      <c r="J196" s="5">
        <v>12834</v>
      </c>
      <c r="K196" s="5">
        <v>5700</v>
      </c>
      <c r="L196" s="5">
        <v>9069</v>
      </c>
      <c r="M196" s="5">
        <v>7635</v>
      </c>
      <c r="N196" s="5">
        <v>3812</v>
      </c>
      <c r="O196" s="5">
        <v>321</v>
      </c>
      <c r="P196" s="5">
        <v>8000</v>
      </c>
      <c r="Q196" s="5">
        <v>229943</v>
      </c>
      <c r="R196" s="546"/>
      <c r="S196" s="547"/>
      <c r="T196" s="547"/>
      <c r="U196" s="547"/>
    </row>
    <row r="197" s="152" customFormat="1" customHeight="1" spans="1:21">
      <c r="A197" s="543">
        <v>43824</v>
      </c>
      <c r="B197" s="5">
        <v>19598</v>
      </c>
      <c r="C197" s="5">
        <v>18523</v>
      </c>
      <c r="D197" s="5">
        <v>18102</v>
      </c>
      <c r="E197" s="5">
        <v>20759</v>
      </c>
      <c r="F197" s="5">
        <v>47598</v>
      </c>
      <c r="G197" s="5">
        <v>0</v>
      </c>
      <c r="H197" s="5">
        <v>44810</v>
      </c>
      <c r="I197" s="5">
        <v>14356</v>
      </c>
      <c r="J197" s="5">
        <v>12721</v>
      </c>
      <c r="K197" s="5">
        <v>5706</v>
      </c>
      <c r="L197" s="5">
        <v>9180</v>
      </c>
      <c r="M197" s="5">
        <v>7765</v>
      </c>
      <c r="N197" s="5">
        <v>3900</v>
      </c>
      <c r="O197" s="5">
        <v>336</v>
      </c>
      <c r="P197" s="5">
        <v>8069</v>
      </c>
      <c r="Q197" s="5">
        <v>231423</v>
      </c>
      <c r="R197" s="546"/>
      <c r="S197" s="547"/>
      <c r="T197" s="547"/>
      <c r="U197" s="547"/>
    </row>
    <row r="198" s="152" customFormat="1" customHeight="1" spans="1:21">
      <c r="A198" s="543">
        <v>43825</v>
      </c>
      <c r="B198" s="5">
        <v>19712</v>
      </c>
      <c r="C198" s="5">
        <v>18647</v>
      </c>
      <c r="D198" s="5">
        <v>18200</v>
      </c>
      <c r="E198" s="5">
        <v>20901</v>
      </c>
      <c r="F198" s="5">
        <v>47723</v>
      </c>
      <c r="G198" s="5">
        <v>0</v>
      </c>
      <c r="H198" s="5">
        <v>44997</v>
      </c>
      <c r="I198" s="5">
        <v>14547</v>
      </c>
      <c r="J198" s="5">
        <v>12596</v>
      </c>
      <c r="K198" s="5">
        <v>5765</v>
      </c>
      <c r="L198" s="5">
        <v>9256</v>
      </c>
      <c r="M198" s="5">
        <v>7832</v>
      </c>
      <c r="N198" s="5">
        <v>3939</v>
      </c>
      <c r="O198" s="5">
        <v>340</v>
      </c>
      <c r="P198" s="5">
        <v>8123</v>
      </c>
      <c r="Q198" s="5">
        <v>232578</v>
      </c>
      <c r="R198" s="546"/>
      <c r="S198" s="547"/>
      <c r="T198" s="547"/>
      <c r="U198" s="547"/>
    </row>
    <row r="199" s="152" customFormat="1" customHeight="1" spans="1:21">
      <c r="A199" s="543">
        <v>43826</v>
      </c>
      <c r="B199" s="5">
        <v>20003</v>
      </c>
      <c r="C199" s="5">
        <v>18440</v>
      </c>
      <c r="D199" s="5">
        <v>18660</v>
      </c>
      <c r="E199" s="5">
        <v>21600</v>
      </c>
      <c r="F199" s="5">
        <v>48955</v>
      </c>
      <c r="G199" s="5">
        <v>0</v>
      </c>
      <c r="H199" s="5">
        <v>45100</v>
      </c>
      <c r="I199" s="5">
        <v>14566</v>
      </c>
      <c r="J199" s="5">
        <v>12366</v>
      </c>
      <c r="K199" s="5">
        <v>5980</v>
      </c>
      <c r="L199" s="5">
        <v>9366</v>
      </c>
      <c r="M199" s="5">
        <v>7551</v>
      </c>
      <c r="N199" s="5">
        <v>3750</v>
      </c>
      <c r="O199" s="5">
        <v>300</v>
      </c>
      <c r="P199" s="5">
        <v>7698</v>
      </c>
      <c r="Q199" s="5">
        <v>234335</v>
      </c>
      <c r="R199" s="546"/>
      <c r="S199" s="547"/>
      <c r="T199" s="547"/>
      <c r="U199" s="547"/>
    </row>
    <row r="200" s="152" customFormat="1" customHeight="1" spans="1:21">
      <c r="A200" s="543">
        <v>43827</v>
      </c>
      <c r="B200" s="5">
        <v>20220</v>
      </c>
      <c r="C200" s="5">
        <v>20112</v>
      </c>
      <c r="D200" s="5">
        <v>19885</v>
      </c>
      <c r="E200" s="5">
        <v>21650</v>
      </c>
      <c r="F200" s="5">
        <v>48152</v>
      </c>
      <c r="G200" s="5">
        <v>0</v>
      </c>
      <c r="H200" s="5">
        <v>43692</v>
      </c>
      <c r="I200" s="5">
        <v>14598</v>
      </c>
      <c r="J200" s="5">
        <v>12580</v>
      </c>
      <c r="K200" s="5">
        <v>5877</v>
      </c>
      <c r="L200" s="5">
        <v>9258</v>
      </c>
      <c r="M200" s="5">
        <v>7596</v>
      </c>
      <c r="N200" s="5">
        <v>3955</v>
      </c>
      <c r="O200" s="5">
        <v>312</v>
      </c>
      <c r="P200" s="5">
        <v>7841</v>
      </c>
      <c r="Q200" s="5">
        <v>235728</v>
      </c>
      <c r="R200" s="546"/>
      <c r="S200" s="547"/>
      <c r="T200" s="547"/>
      <c r="U200" s="547"/>
    </row>
    <row r="201" s="152" customFormat="1" customHeight="1" spans="1:21">
      <c r="A201" s="543">
        <v>43828</v>
      </c>
      <c r="B201" s="5">
        <v>19840</v>
      </c>
      <c r="C201" s="5">
        <v>21500</v>
      </c>
      <c r="D201" s="5">
        <v>17749</v>
      </c>
      <c r="E201" s="5">
        <v>21350</v>
      </c>
      <c r="F201" s="5">
        <v>46580</v>
      </c>
      <c r="G201" s="5">
        <v>0</v>
      </c>
      <c r="H201" s="5">
        <v>41451</v>
      </c>
      <c r="I201" s="5">
        <v>14355</v>
      </c>
      <c r="J201" s="5">
        <v>13120</v>
      </c>
      <c r="K201" s="5">
        <v>5665</v>
      </c>
      <c r="L201" s="5">
        <v>9365</v>
      </c>
      <c r="M201" s="5">
        <v>7550</v>
      </c>
      <c r="N201" s="5">
        <v>3850</v>
      </c>
      <c r="O201" s="5">
        <v>316</v>
      </c>
      <c r="P201" s="5">
        <v>8031</v>
      </c>
      <c r="Q201" s="5">
        <v>230722</v>
      </c>
      <c r="R201" s="546"/>
      <c r="S201" s="547"/>
      <c r="T201" s="547"/>
      <c r="U201" s="547"/>
    </row>
    <row r="202" s="152" customFormat="1" customHeight="1" spans="1:21">
      <c r="A202" s="543">
        <v>43829</v>
      </c>
      <c r="B202" s="5">
        <v>19987</v>
      </c>
      <c r="C202" s="5">
        <v>21365</v>
      </c>
      <c r="D202" s="5">
        <v>17889</v>
      </c>
      <c r="E202" s="5">
        <v>21600</v>
      </c>
      <c r="F202" s="5">
        <v>46851</v>
      </c>
      <c r="G202" s="5">
        <v>0</v>
      </c>
      <c r="H202" s="5">
        <v>49885</v>
      </c>
      <c r="I202" s="5">
        <v>13590</v>
      </c>
      <c r="J202" s="5">
        <v>13500</v>
      </c>
      <c r="K202" s="5">
        <v>5780</v>
      </c>
      <c r="L202" s="5">
        <v>9450</v>
      </c>
      <c r="M202" s="5">
        <v>7600</v>
      </c>
      <c r="N202" s="5">
        <v>3750</v>
      </c>
      <c r="O202" s="5">
        <v>325</v>
      </c>
      <c r="P202" s="5">
        <v>8125</v>
      </c>
      <c r="Q202" s="5">
        <v>239697</v>
      </c>
      <c r="R202" s="546"/>
      <c r="S202" s="547"/>
      <c r="T202" s="547"/>
      <c r="U202" s="547"/>
    </row>
    <row r="203" s="152" customFormat="1" customHeight="1" spans="1:21">
      <c r="A203" s="543">
        <v>43830</v>
      </c>
      <c r="B203" s="5">
        <v>21500</v>
      </c>
      <c r="C203" s="5">
        <v>22600</v>
      </c>
      <c r="D203" s="5">
        <v>17967</v>
      </c>
      <c r="E203" s="5">
        <v>21460</v>
      </c>
      <c r="F203" s="5">
        <v>49662</v>
      </c>
      <c r="G203" s="5">
        <v>0</v>
      </c>
      <c r="H203" s="5">
        <v>47999</v>
      </c>
      <c r="I203" s="5">
        <v>14320</v>
      </c>
      <c r="J203" s="5">
        <v>13840</v>
      </c>
      <c r="K203" s="5">
        <v>5841</v>
      </c>
      <c r="L203" s="5">
        <v>9588</v>
      </c>
      <c r="M203" s="5">
        <v>7985</v>
      </c>
      <c r="N203" s="5">
        <v>3890</v>
      </c>
      <c r="O203" s="5">
        <v>326</v>
      </c>
      <c r="P203" s="5">
        <v>8260</v>
      </c>
      <c r="Q203" s="5">
        <v>245238</v>
      </c>
      <c r="R203" s="546"/>
      <c r="S203" s="547"/>
      <c r="T203" s="547"/>
      <c r="U203" s="547"/>
    </row>
    <row r="204" s="152" customFormat="1" customHeight="1" spans="1:21">
      <c r="A204" s="543">
        <v>43831</v>
      </c>
      <c r="B204" s="5">
        <v>21500</v>
      </c>
      <c r="C204" s="5">
        <v>22600</v>
      </c>
      <c r="D204" s="5">
        <v>17967</v>
      </c>
      <c r="E204" s="5">
        <v>21460</v>
      </c>
      <c r="F204" s="5">
        <v>49662</v>
      </c>
      <c r="G204" s="5">
        <v>0</v>
      </c>
      <c r="H204" s="5">
        <v>47999</v>
      </c>
      <c r="I204" s="5">
        <v>14320</v>
      </c>
      <c r="J204" s="5">
        <v>13840</v>
      </c>
      <c r="K204" s="5">
        <v>5841</v>
      </c>
      <c r="L204" s="5">
        <v>9588</v>
      </c>
      <c r="M204" s="5">
        <v>7985</v>
      </c>
      <c r="N204" s="5">
        <v>3890</v>
      </c>
      <c r="O204" s="5">
        <v>326</v>
      </c>
      <c r="P204" s="5">
        <v>8260</v>
      </c>
      <c r="Q204" s="5">
        <v>245238</v>
      </c>
      <c r="R204" s="546"/>
      <c r="S204" s="547"/>
      <c r="T204" s="547"/>
      <c r="U204" s="547"/>
    </row>
    <row r="205" s="152" customFormat="1" customHeight="1" spans="1:21">
      <c r="A205" s="543">
        <v>43832</v>
      </c>
      <c r="B205" s="5">
        <v>19980</v>
      </c>
      <c r="C205" s="5">
        <v>17955</v>
      </c>
      <c r="D205" s="5">
        <v>18102</v>
      </c>
      <c r="E205" s="5">
        <v>20759</v>
      </c>
      <c r="F205" s="5">
        <v>47598</v>
      </c>
      <c r="G205" s="5">
        <v>0</v>
      </c>
      <c r="H205" s="5">
        <v>44668</v>
      </c>
      <c r="I205" s="5">
        <v>14520</v>
      </c>
      <c r="J205" s="5">
        <v>10980</v>
      </c>
      <c r="K205" s="5">
        <v>5235</v>
      </c>
      <c r="L205" s="5">
        <v>9568</v>
      </c>
      <c r="M205" s="5">
        <v>7125</v>
      </c>
      <c r="N205" s="5">
        <v>3900</v>
      </c>
      <c r="O205" s="5">
        <v>300</v>
      </c>
      <c r="P205" s="5">
        <v>8122</v>
      </c>
      <c r="Q205" s="5">
        <v>228812</v>
      </c>
      <c r="R205" s="546"/>
      <c r="S205" s="547"/>
      <c r="T205" s="547"/>
      <c r="U205" s="547"/>
    </row>
    <row r="206" s="152" customFormat="1" customHeight="1" spans="1:21">
      <c r="A206" s="543">
        <v>43833</v>
      </c>
      <c r="B206" s="5">
        <v>20040</v>
      </c>
      <c r="C206" s="5">
        <v>18007</v>
      </c>
      <c r="D206" s="5">
        <v>18123</v>
      </c>
      <c r="E206" s="5">
        <v>20750</v>
      </c>
      <c r="F206" s="5">
        <v>47612</v>
      </c>
      <c r="G206" s="5">
        <v>0</v>
      </c>
      <c r="H206" s="5">
        <v>44700</v>
      </c>
      <c r="I206" s="5">
        <v>14600</v>
      </c>
      <c r="J206" s="5">
        <v>10920</v>
      </c>
      <c r="K206" s="5">
        <v>5200</v>
      </c>
      <c r="L206" s="5">
        <v>9600</v>
      </c>
      <c r="M206" s="5">
        <v>7120</v>
      </c>
      <c r="N206" s="5">
        <v>3939</v>
      </c>
      <c r="O206" s="5">
        <v>310</v>
      </c>
      <c r="P206" s="5">
        <v>8100</v>
      </c>
      <c r="Q206" s="5">
        <v>229021</v>
      </c>
      <c r="R206" s="546"/>
      <c r="S206" s="547"/>
      <c r="T206" s="547"/>
      <c r="U206" s="547"/>
    </row>
    <row r="207" s="152" customFormat="1" customHeight="1" spans="1:21">
      <c r="A207" s="543">
        <v>43834</v>
      </c>
      <c r="B207" s="5">
        <v>20100</v>
      </c>
      <c r="C207" s="5">
        <v>18036</v>
      </c>
      <c r="D207" s="5">
        <v>18150</v>
      </c>
      <c r="E207" s="5">
        <v>20723</v>
      </c>
      <c r="F207" s="5">
        <v>47700</v>
      </c>
      <c r="G207" s="5">
        <v>0</v>
      </c>
      <c r="H207" s="5">
        <v>46988</v>
      </c>
      <c r="I207" s="5">
        <v>14620</v>
      </c>
      <c r="J207" s="5">
        <v>10870</v>
      </c>
      <c r="K207" s="5">
        <v>5235</v>
      </c>
      <c r="L207" s="5">
        <v>9616</v>
      </c>
      <c r="M207" s="5">
        <v>7100</v>
      </c>
      <c r="N207" s="5">
        <v>3920</v>
      </c>
      <c r="O207" s="5">
        <v>326</v>
      </c>
      <c r="P207" s="5">
        <v>8056</v>
      </c>
      <c r="Q207" s="5">
        <v>231440</v>
      </c>
      <c r="R207" s="546"/>
      <c r="S207" s="547"/>
      <c r="T207" s="547"/>
      <c r="U207" s="547"/>
    </row>
    <row r="208" s="152" customFormat="1" customHeight="1" spans="1:21">
      <c r="A208" s="543">
        <v>43835</v>
      </c>
      <c r="B208" s="5">
        <v>20156</v>
      </c>
      <c r="C208" s="5">
        <v>18095</v>
      </c>
      <c r="D208" s="5">
        <v>18151</v>
      </c>
      <c r="E208" s="5">
        <v>20712</v>
      </c>
      <c r="F208" s="5">
        <v>47789</v>
      </c>
      <c r="G208" s="5">
        <v>0</v>
      </c>
      <c r="H208" s="5">
        <v>48982</v>
      </c>
      <c r="I208" s="5">
        <v>14780</v>
      </c>
      <c r="J208" s="5">
        <v>10810</v>
      </c>
      <c r="K208" s="5">
        <v>5240</v>
      </c>
      <c r="L208" s="5">
        <v>9620</v>
      </c>
      <c r="M208" s="5">
        <v>7135</v>
      </c>
      <c r="N208" s="5">
        <v>3956</v>
      </c>
      <c r="O208" s="5">
        <v>330</v>
      </c>
      <c r="P208" s="5">
        <v>8050</v>
      </c>
      <c r="Q208" s="5">
        <v>233806</v>
      </c>
      <c r="R208" s="546"/>
      <c r="S208" s="547"/>
      <c r="T208" s="547"/>
      <c r="U208" s="547"/>
    </row>
    <row r="209" s="152" customFormat="1" customHeight="1" spans="1:21">
      <c r="A209" s="543">
        <v>43836</v>
      </c>
      <c r="B209" s="5">
        <v>20214</v>
      </c>
      <c r="C209" s="5">
        <v>18121</v>
      </c>
      <c r="D209" s="5">
        <v>18179</v>
      </c>
      <c r="E209" s="5">
        <v>20791</v>
      </c>
      <c r="F209" s="5">
        <v>47835</v>
      </c>
      <c r="G209" s="5">
        <v>0</v>
      </c>
      <c r="H209" s="5">
        <v>44845</v>
      </c>
      <c r="I209" s="5">
        <v>17860</v>
      </c>
      <c r="J209" s="5">
        <v>10812</v>
      </c>
      <c r="K209" s="5">
        <v>5252</v>
      </c>
      <c r="L209" s="5">
        <v>9642</v>
      </c>
      <c r="M209" s="5">
        <v>7160</v>
      </c>
      <c r="N209" s="5">
        <v>3960</v>
      </c>
      <c r="O209" s="5">
        <v>352</v>
      </c>
      <c r="P209" s="5">
        <v>8031</v>
      </c>
      <c r="Q209" s="5">
        <v>233054</v>
      </c>
      <c r="R209" s="546"/>
      <c r="S209" s="547"/>
      <c r="T209" s="547"/>
      <c r="U209" s="547"/>
    </row>
    <row r="210" s="152" customFormat="1" customHeight="1" spans="1:21">
      <c r="A210" s="543">
        <v>43837</v>
      </c>
      <c r="B210" s="5">
        <v>20281</v>
      </c>
      <c r="C210" s="5">
        <v>18163</v>
      </c>
      <c r="D210" s="5">
        <v>18200</v>
      </c>
      <c r="E210" s="5">
        <v>20812</v>
      </c>
      <c r="F210" s="5">
        <v>47890</v>
      </c>
      <c r="G210" s="5">
        <v>0</v>
      </c>
      <c r="H210" s="5">
        <v>49884</v>
      </c>
      <c r="I210" s="5">
        <v>14900</v>
      </c>
      <c r="J210" s="5">
        <v>10829</v>
      </c>
      <c r="K210" s="5">
        <v>5267</v>
      </c>
      <c r="L210" s="5">
        <v>9637</v>
      </c>
      <c r="M210" s="5">
        <v>7165</v>
      </c>
      <c r="N210" s="5">
        <v>3985</v>
      </c>
      <c r="O210" s="5">
        <v>350</v>
      </c>
      <c r="P210" s="5">
        <v>8045</v>
      </c>
      <c r="Q210" s="5">
        <v>235408</v>
      </c>
      <c r="R210" s="546"/>
      <c r="S210" s="547"/>
      <c r="T210" s="547"/>
      <c r="U210" s="547"/>
    </row>
    <row r="211" s="152" customFormat="1" customHeight="1" spans="1:21">
      <c r="A211" s="543">
        <v>43838</v>
      </c>
      <c r="B211" s="5">
        <v>20325</v>
      </c>
      <c r="C211" s="5">
        <v>18179</v>
      </c>
      <c r="D211" s="5">
        <v>18232</v>
      </c>
      <c r="E211" s="5">
        <v>20839</v>
      </c>
      <c r="F211" s="5">
        <v>47965</v>
      </c>
      <c r="G211" s="5">
        <v>0</v>
      </c>
      <c r="H211" s="5">
        <v>46582</v>
      </c>
      <c r="I211" s="5">
        <v>14910</v>
      </c>
      <c r="J211" s="5">
        <v>10838</v>
      </c>
      <c r="K211" s="5">
        <v>5290</v>
      </c>
      <c r="L211" s="5">
        <v>9658</v>
      </c>
      <c r="M211" s="5">
        <v>7176</v>
      </c>
      <c r="N211" s="5">
        <v>4003</v>
      </c>
      <c r="O211" s="5">
        <v>361</v>
      </c>
      <c r="P211" s="5">
        <v>8040</v>
      </c>
      <c r="Q211" s="5">
        <v>232398</v>
      </c>
      <c r="R211" s="546"/>
      <c r="S211" s="547"/>
      <c r="T211" s="547"/>
      <c r="U211" s="547"/>
    </row>
    <row r="212" s="152" customFormat="1" customHeight="1" spans="1:21">
      <c r="A212" s="543">
        <v>43839</v>
      </c>
      <c r="B212" s="5">
        <v>20369</v>
      </c>
      <c r="C212" s="5">
        <v>18201</v>
      </c>
      <c r="D212" s="5">
        <v>18240</v>
      </c>
      <c r="E212" s="5">
        <v>20856</v>
      </c>
      <c r="F212" s="5">
        <v>47812</v>
      </c>
      <c r="G212" s="5">
        <v>0</v>
      </c>
      <c r="H212" s="5">
        <v>48920</v>
      </c>
      <c r="I212" s="5">
        <v>14987</v>
      </c>
      <c r="J212" s="5">
        <v>10840</v>
      </c>
      <c r="K212" s="5">
        <v>5310</v>
      </c>
      <c r="L212" s="5">
        <v>9660</v>
      </c>
      <c r="M212" s="5">
        <v>7195</v>
      </c>
      <c r="N212" s="5">
        <v>4052</v>
      </c>
      <c r="O212" s="5">
        <v>373</v>
      </c>
      <c r="P212" s="5">
        <v>8057</v>
      </c>
      <c r="Q212" s="5">
        <v>234872</v>
      </c>
      <c r="R212" s="546"/>
      <c r="S212" s="547"/>
      <c r="T212" s="547"/>
      <c r="U212" s="547"/>
    </row>
    <row r="213" s="152" customFormat="1" customHeight="1" spans="1:21">
      <c r="A213" s="543">
        <v>43840</v>
      </c>
      <c r="B213" s="5">
        <v>20366</v>
      </c>
      <c r="C213" s="5">
        <v>18955</v>
      </c>
      <c r="D213" s="5">
        <v>18655</v>
      </c>
      <c r="E213" s="5">
        <v>20890</v>
      </c>
      <c r="F213" s="5">
        <v>49885</v>
      </c>
      <c r="G213" s="5">
        <v>0</v>
      </c>
      <c r="H213" s="5">
        <v>49552</v>
      </c>
      <c r="I213" s="5">
        <v>14998</v>
      </c>
      <c r="J213" s="5">
        <v>10832</v>
      </c>
      <c r="K213" s="5">
        <v>5315</v>
      </c>
      <c r="L213" s="5">
        <v>9820</v>
      </c>
      <c r="M213" s="5">
        <v>7206</v>
      </c>
      <c r="N213" s="5">
        <v>4040</v>
      </c>
      <c r="O213" s="5">
        <v>369</v>
      </c>
      <c r="P213" s="5">
        <v>8069</v>
      </c>
      <c r="Q213" s="5">
        <v>238952</v>
      </c>
      <c r="R213" s="546"/>
      <c r="S213" s="547"/>
      <c r="T213" s="547"/>
      <c r="U213" s="547"/>
    </row>
    <row r="214" s="152" customFormat="1" customHeight="1" spans="1:21">
      <c r="A214" s="543">
        <v>43841</v>
      </c>
      <c r="B214" s="5">
        <v>20955</v>
      </c>
      <c r="C214" s="5">
        <v>18944</v>
      </c>
      <c r="D214" s="5">
        <v>18955</v>
      </c>
      <c r="E214" s="5">
        <v>20912</v>
      </c>
      <c r="F214" s="5">
        <v>48575</v>
      </c>
      <c r="G214" s="5">
        <v>0</v>
      </c>
      <c r="H214" s="5">
        <v>49682</v>
      </c>
      <c r="I214" s="5">
        <v>15015</v>
      </c>
      <c r="J214" s="5">
        <v>10845</v>
      </c>
      <c r="K214" s="5">
        <v>5329</v>
      </c>
      <c r="L214" s="5">
        <v>9997</v>
      </c>
      <c r="M214" s="5">
        <v>7230</v>
      </c>
      <c r="N214" s="5">
        <v>4059</v>
      </c>
      <c r="O214" s="5">
        <v>375</v>
      </c>
      <c r="P214" s="5">
        <v>8073</v>
      </c>
      <c r="Q214" s="5">
        <v>238946</v>
      </c>
      <c r="R214" s="546"/>
      <c r="S214" s="547"/>
      <c r="T214" s="547"/>
      <c r="U214" s="547"/>
    </row>
    <row r="215" s="152" customFormat="1" customHeight="1" spans="1:21">
      <c r="A215" s="543">
        <v>43842</v>
      </c>
      <c r="B215" s="5">
        <v>26588</v>
      </c>
      <c r="C215" s="5">
        <v>18955</v>
      </c>
      <c r="D215" s="5">
        <v>18656</v>
      </c>
      <c r="E215" s="5">
        <v>21632</v>
      </c>
      <c r="F215" s="5">
        <v>48789</v>
      </c>
      <c r="G215" s="5">
        <v>0</v>
      </c>
      <c r="H215" s="5">
        <v>53655</v>
      </c>
      <c r="I215" s="5">
        <v>15056</v>
      </c>
      <c r="J215" s="5">
        <v>10856</v>
      </c>
      <c r="K215" s="5">
        <v>5335</v>
      </c>
      <c r="L215" s="5">
        <v>10325</v>
      </c>
      <c r="M215" s="5">
        <v>7210</v>
      </c>
      <c r="N215" s="5">
        <v>4063</v>
      </c>
      <c r="O215" s="5">
        <v>381</v>
      </c>
      <c r="P215" s="5">
        <v>8095</v>
      </c>
      <c r="Q215" s="5">
        <v>249596</v>
      </c>
      <c r="R215" s="546"/>
      <c r="S215" s="547"/>
      <c r="T215" s="547"/>
      <c r="U215" s="547"/>
    </row>
    <row r="216" s="152" customFormat="1" customHeight="1" spans="1:21">
      <c r="A216" s="543">
        <v>43843</v>
      </c>
      <c r="B216" s="5">
        <v>30111</v>
      </c>
      <c r="C216" s="5">
        <v>20221</v>
      </c>
      <c r="D216" s="5">
        <v>20122</v>
      </c>
      <c r="E216" s="5">
        <v>21895</v>
      </c>
      <c r="F216" s="5">
        <v>51200</v>
      </c>
      <c r="G216" s="5">
        <v>0</v>
      </c>
      <c r="H216" s="5">
        <v>57854</v>
      </c>
      <c r="I216" s="5">
        <v>15063</v>
      </c>
      <c r="J216" s="5">
        <v>10869</v>
      </c>
      <c r="K216" s="5">
        <v>5346</v>
      </c>
      <c r="L216" s="5">
        <v>10650</v>
      </c>
      <c r="M216" s="5">
        <v>7215</v>
      </c>
      <c r="N216" s="5">
        <v>4070</v>
      </c>
      <c r="O216" s="5">
        <v>395</v>
      </c>
      <c r="P216" s="5">
        <v>8090</v>
      </c>
      <c r="Q216" s="5">
        <v>263101</v>
      </c>
      <c r="R216" s="546"/>
      <c r="S216" s="547"/>
      <c r="T216" s="547"/>
      <c r="U216" s="547"/>
    </row>
    <row r="217" s="152" customFormat="1" customHeight="1" spans="1:21">
      <c r="A217" s="543">
        <v>43844</v>
      </c>
      <c r="B217" s="5">
        <v>26588</v>
      </c>
      <c r="C217" s="5">
        <v>19352</v>
      </c>
      <c r="D217" s="5">
        <v>23221</v>
      </c>
      <c r="E217" s="5">
        <v>22693</v>
      </c>
      <c r="F217" s="5">
        <v>48550</v>
      </c>
      <c r="G217" s="5">
        <v>0</v>
      </c>
      <c r="H217" s="5">
        <v>51226</v>
      </c>
      <c r="I217" s="5">
        <v>15078</v>
      </c>
      <c r="J217" s="5">
        <v>10873</v>
      </c>
      <c r="K217" s="5">
        <v>5359</v>
      </c>
      <c r="L217" s="5">
        <v>10798</v>
      </c>
      <c r="M217" s="5">
        <v>7236</v>
      </c>
      <c r="N217" s="5">
        <v>4085</v>
      </c>
      <c r="O217" s="5">
        <v>403</v>
      </c>
      <c r="P217" s="5">
        <v>8097</v>
      </c>
      <c r="Q217" s="5">
        <v>253559</v>
      </c>
      <c r="R217" s="546"/>
      <c r="S217" s="547"/>
      <c r="T217" s="547"/>
      <c r="U217" s="547"/>
    </row>
    <row r="218" s="152" customFormat="1" customHeight="1" spans="1:21">
      <c r="A218" s="543">
        <v>43845</v>
      </c>
      <c r="B218" s="5">
        <v>24111</v>
      </c>
      <c r="C218" s="5">
        <v>18566</v>
      </c>
      <c r="D218" s="5">
        <v>19558</v>
      </c>
      <c r="E218" s="5">
        <v>22506</v>
      </c>
      <c r="F218" s="5">
        <v>42365</v>
      </c>
      <c r="G218" s="5">
        <v>0</v>
      </c>
      <c r="H218" s="5">
        <v>49582</v>
      </c>
      <c r="I218" s="5">
        <v>15093</v>
      </c>
      <c r="J218" s="5">
        <v>10883</v>
      </c>
      <c r="K218" s="5">
        <v>5372</v>
      </c>
      <c r="L218" s="5">
        <v>10910</v>
      </c>
      <c r="M218" s="5">
        <v>7250</v>
      </c>
      <c r="N218" s="5">
        <v>4080</v>
      </c>
      <c r="O218" s="5">
        <v>410</v>
      </c>
      <c r="P218" s="5">
        <v>8109</v>
      </c>
      <c r="Q218" s="5">
        <v>238795</v>
      </c>
      <c r="R218" s="546"/>
      <c r="S218" s="547"/>
      <c r="T218" s="547"/>
      <c r="U218" s="547"/>
    </row>
    <row r="219" s="152" customFormat="1" customHeight="1" spans="1:21">
      <c r="A219" s="543">
        <v>43846</v>
      </c>
      <c r="B219" s="5">
        <v>22251</v>
      </c>
      <c r="C219" s="5">
        <v>18752</v>
      </c>
      <c r="D219" s="5">
        <v>19488</v>
      </c>
      <c r="E219" s="5">
        <v>22432</v>
      </c>
      <c r="F219" s="5">
        <v>43665</v>
      </c>
      <c r="G219" s="5">
        <v>0</v>
      </c>
      <c r="H219" s="5">
        <v>49233</v>
      </c>
      <c r="I219" s="5">
        <v>15090</v>
      </c>
      <c r="J219" s="5">
        <v>10895</v>
      </c>
      <c r="K219" s="5">
        <v>5387</v>
      </c>
      <c r="L219" s="5">
        <v>10969</v>
      </c>
      <c r="M219" s="5">
        <v>7252</v>
      </c>
      <c r="N219" s="5">
        <v>4095</v>
      </c>
      <c r="O219" s="5">
        <v>405</v>
      </c>
      <c r="P219" s="5">
        <v>8120</v>
      </c>
      <c r="Q219" s="5">
        <v>238034</v>
      </c>
      <c r="R219" s="546"/>
      <c r="S219" s="547"/>
      <c r="T219" s="547"/>
      <c r="U219" s="547"/>
    </row>
    <row r="220" s="152" customFormat="1" customHeight="1" spans="1:21">
      <c r="A220" s="543">
        <v>43847</v>
      </c>
      <c r="B220" s="5">
        <v>25255</v>
      </c>
      <c r="C220" s="5">
        <v>20853</v>
      </c>
      <c r="D220" s="5">
        <v>20200</v>
      </c>
      <c r="E220" s="5">
        <v>26652</v>
      </c>
      <c r="F220" s="5">
        <v>48767</v>
      </c>
      <c r="G220" s="5">
        <v>0</v>
      </c>
      <c r="H220" s="5">
        <v>52876</v>
      </c>
      <c r="I220" s="5">
        <v>15544</v>
      </c>
      <c r="J220" s="5">
        <v>12276</v>
      </c>
      <c r="K220" s="5">
        <v>5899</v>
      </c>
      <c r="L220" s="5">
        <v>11008</v>
      </c>
      <c r="M220" s="5">
        <v>7654</v>
      </c>
      <c r="N220" s="5">
        <v>4286</v>
      </c>
      <c r="O220" s="5">
        <v>433</v>
      </c>
      <c r="P220" s="5">
        <v>8209</v>
      </c>
      <c r="Q220" s="5">
        <v>259912</v>
      </c>
      <c r="R220" s="546"/>
      <c r="S220" s="547"/>
      <c r="T220" s="547"/>
      <c r="U220" s="547"/>
    </row>
    <row r="221" s="152" customFormat="1" customHeight="1" spans="1:21">
      <c r="A221" s="543">
        <v>43848</v>
      </c>
      <c r="B221" s="5">
        <v>25444</v>
      </c>
      <c r="C221" s="5">
        <v>21670</v>
      </c>
      <c r="D221" s="5">
        <v>21202</v>
      </c>
      <c r="E221" s="5">
        <v>26655</v>
      </c>
      <c r="F221" s="5">
        <v>48387</v>
      </c>
      <c r="G221" s="5">
        <v>0</v>
      </c>
      <c r="H221" s="5">
        <v>55678</v>
      </c>
      <c r="I221" s="5">
        <v>14862</v>
      </c>
      <c r="J221" s="5">
        <v>12334</v>
      </c>
      <c r="K221" s="5">
        <v>4639</v>
      </c>
      <c r="L221" s="5">
        <v>12211</v>
      </c>
      <c r="M221" s="5">
        <v>7430</v>
      </c>
      <c r="N221" s="5">
        <v>4172</v>
      </c>
      <c r="O221" s="5">
        <v>379</v>
      </c>
      <c r="P221" s="5">
        <v>7655</v>
      </c>
      <c r="Q221" s="5">
        <v>262718</v>
      </c>
      <c r="R221" s="546"/>
      <c r="S221" s="547"/>
      <c r="T221" s="547"/>
      <c r="U221" s="547"/>
    </row>
    <row r="222" s="152" customFormat="1" customHeight="1" spans="1:21">
      <c r="A222" s="543">
        <v>43849</v>
      </c>
      <c r="B222" s="5">
        <v>26582</v>
      </c>
      <c r="C222" s="5">
        <v>19432</v>
      </c>
      <c r="D222" s="5">
        <v>18762</v>
      </c>
      <c r="E222" s="5">
        <v>21886</v>
      </c>
      <c r="F222" s="5">
        <v>52224</v>
      </c>
      <c r="G222" s="5">
        <v>0</v>
      </c>
      <c r="H222" s="5">
        <v>54789</v>
      </c>
      <c r="I222" s="5">
        <v>11828</v>
      </c>
      <c r="J222" s="5">
        <v>10288</v>
      </c>
      <c r="K222" s="5">
        <v>4399</v>
      </c>
      <c r="L222" s="5">
        <v>12120</v>
      </c>
      <c r="M222" s="5">
        <v>7665</v>
      </c>
      <c r="N222" s="5">
        <v>3987</v>
      </c>
      <c r="O222" s="5">
        <v>389</v>
      </c>
      <c r="P222" s="5">
        <v>7354</v>
      </c>
      <c r="Q222" s="5">
        <v>251705</v>
      </c>
      <c r="R222" s="546"/>
      <c r="S222" s="547"/>
      <c r="T222" s="547"/>
      <c r="U222" s="547"/>
    </row>
    <row r="223" s="152" customFormat="1" customHeight="1" spans="1:21">
      <c r="A223" s="543">
        <v>43850</v>
      </c>
      <c r="B223" s="5">
        <v>23887</v>
      </c>
      <c r="C223" s="5">
        <v>18864</v>
      </c>
      <c r="D223" s="5">
        <v>17366</v>
      </c>
      <c r="E223" s="5">
        <v>23223</v>
      </c>
      <c r="F223" s="5">
        <v>49000</v>
      </c>
      <c r="G223" s="5">
        <v>0</v>
      </c>
      <c r="H223" s="5">
        <v>53278</v>
      </c>
      <c r="I223" s="5">
        <v>10988</v>
      </c>
      <c r="J223" s="5">
        <v>9065</v>
      </c>
      <c r="K223" s="5">
        <v>4876</v>
      </c>
      <c r="L223" s="5">
        <v>13281</v>
      </c>
      <c r="M223" s="5">
        <v>7264</v>
      </c>
      <c r="N223" s="5">
        <v>3976</v>
      </c>
      <c r="O223" s="5">
        <v>453</v>
      </c>
      <c r="P223" s="5">
        <v>7354</v>
      </c>
      <c r="Q223" s="5">
        <v>242875</v>
      </c>
      <c r="R223" s="546"/>
      <c r="S223" s="547"/>
      <c r="T223" s="547"/>
      <c r="U223" s="547"/>
    </row>
    <row r="224" s="152" customFormat="1" customHeight="1" spans="1:21">
      <c r="A224" s="548">
        <v>43851</v>
      </c>
      <c r="B224" s="5">
        <v>23400</v>
      </c>
      <c r="C224" s="5">
        <v>16899</v>
      </c>
      <c r="D224" s="5">
        <v>16557</v>
      </c>
      <c r="E224" s="5">
        <v>24452</v>
      </c>
      <c r="F224" s="5">
        <v>48876</v>
      </c>
      <c r="G224" s="5">
        <v>0</v>
      </c>
      <c r="H224" s="5">
        <v>50183</v>
      </c>
      <c r="I224" s="5">
        <v>10876</v>
      </c>
      <c r="J224" s="5">
        <v>9825</v>
      </c>
      <c r="K224" s="5">
        <v>4998</v>
      </c>
      <c r="L224" s="5">
        <v>12754</v>
      </c>
      <c r="M224" s="5">
        <v>7165</v>
      </c>
      <c r="N224" s="5">
        <v>3755</v>
      </c>
      <c r="O224" s="5">
        <v>392</v>
      </c>
      <c r="P224" s="5">
        <v>7465</v>
      </c>
      <c r="Q224" s="210">
        <v>237597</v>
      </c>
      <c r="R224" s="546"/>
      <c r="S224" s="547"/>
      <c r="T224" s="547"/>
      <c r="U224" s="547"/>
    </row>
    <row r="225" s="152" customFormat="1" customHeight="1" spans="1:21">
      <c r="A225" s="548">
        <v>43861</v>
      </c>
      <c r="B225" s="5">
        <v>4332</v>
      </c>
      <c r="C225" s="5">
        <v>3421</v>
      </c>
      <c r="D225" s="5">
        <v>3225</v>
      </c>
      <c r="E225" s="5">
        <v>2210</v>
      </c>
      <c r="F225" s="5">
        <v>3987</v>
      </c>
      <c r="G225" s="5">
        <v>0</v>
      </c>
      <c r="H225" s="5">
        <v>4362</v>
      </c>
      <c r="I225" s="5">
        <v>2838</v>
      </c>
      <c r="J225" s="5">
        <v>0</v>
      </c>
      <c r="K225" s="5">
        <v>329</v>
      </c>
      <c r="L225" s="5">
        <v>2790</v>
      </c>
      <c r="M225" s="5">
        <v>321</v>
      </c>
      <c r="N225" s="5">
        <v>0</v>
      </c>
      <c r="O225" s="5">
        <v>0</v>
      </c>
      <c r="P225" s="5">
        <v>0</v>
      </c>
      <c r="Q225" s="5">
        <v>27815</v>
      </c>
      <c r="R225" s="546"/>
      <c r="S225" s="547"/>
      <c r="T225" s="547"/>
      <c r="U225" s="547"/>
    </row>
    <row r="226" s="152" customFormat="1" customHeight="1" spans="1:21">
      <c r="A226" s="543">
        <v>43862</v>
      </c>
      <c r="B226" s="5">
        <v>4132</v>
      </c>
      <c r="C226" s="5">
        <v>2743</v>
      </c>
      <c r="D226" s="5">
        <v>2669</v>
      </c>
      <c r="E226" s="5">
        <v>2128</v>
      </c>
      <c r="F226" s="5">
        <v>3346</v>
      </c>
      <c r="G226" s="5">
        <v>0</v>
      </c>
      <c r="H226" s="5">
        <v>3875</v>
      </c>
      <c r="I226" s="5">
        <v>2732</v>
      </c>
      <c r="J226" s="5">
        <v>0</v>
      </c>
      <c r="K226" s="5">
        <v>321</v>
      </c>
      <c r="L226" s="5">
        <v>3976</v>
      </c>
      <c r="M226" s="5">
        <v>238</v>
      </c>
      <c r="N226" s="5">
        <v>0</v>
      </c>
      <c r="O226" s="5">
        <v>0</v>
      </c>
      <c r="P226" s="5">
        <v>0</v>
      </c>
      <c r="Q226" s="5">
        <v>26160</v>
      </c>
      <c r="R226" s="546"/>
      <c r="S226" s="547"/>
      <c r="T226" s="547"/>
      <c r="U226" s="547"/>
    </row>
    <row r="227" s="152" customFormat="1" customHeight="1" spans="1:21">
      <c r="A227" s="543">
        <v>43863</v>
      </c>
      <c r="B227" s="5">
        <v>5443</v>
      </c>
      <c r="C227" s="5">
        <v>3678</v>
      </c>
      <c r="D227" s="5">
        <v>2466</v>
      </c>
      <c r="E227" s="5">
        <v>2654</v>
      </c>
      <c r="F227" s="5">
        <v>1028</v>
      </c>
      <c r="G227" s="5">
        <v>0</v>
      </c>
      <c r="H227" s="5">
        <v>3266</v>
      </c>
      <c r="I227" s="5">
        <v>2123</v>
      </c>
      <c r="J227" s="5">
        <v>0</v>
      </c>
      <c r="K227" s="5">
        <v>0</v>
      </c>
      <c r="L227" s="5">
        <v>2886</v>
      </c>
      <c r="M227" s="5">
        <v>283</v>
      </c>
      <c r="N227" s="5">
        <v>189</v>
      </c>
      <c r="O227" s="5">
        <v>0</v>
      </c>
      <c r="P227" s="5">
        <v>0</v>
      </c>
      <c r="Q227" s="5">
        <v>24016</v>
      </c>
      <c r="R227" s="546"/>
      <c r="S227" s="547"/>
      <c r="T227" s="547"/>
      <c r="U227" s="547"/>
    </row>
    <row r="228" s="152" customFormat="1" customHeight="1" spans="1:21">
      <c r="A228" s="543">
        <v>43864</v>
      </c>
      <c r="B228" s="5">
        <v>4225</v>
      </c>
      <c r="C228" s="5">
        <v>6543</v>
      </c>
      <c r="D228" s="5">
        <v>2768</v>
      </c>
      <c r="E228" s="5">
        <v>5654</v>
      </c>
      <c r="F228" s="5">
        <v>1028</v>
      </c>
      <c r="G228" s="5">
        <v>0</v>
      </c>
      <c r="H228" s="5">
        <v>2865</v>
      </c>
      <c r="I228" s="5">
        <v>2010</v>
      </c>
      <c r="J228" s="5">
        <v>0</v>
      </c>
      <c r="K228" s="5">
        <v>0</v>
      </c>
      <c r="L228" s="5">
        <v>3228</v>
      </c>
      <c r="M228" s="5">
        <v>294</v>
      </c>
      <c r="N228" s="5">
        <v>180</v>
      </c>
      <c r="O228" s="5">
        <v>0</v>
      </c>
      <c r="P228" s="5">
        <v>325</v>
      </c>
      <c r="Q228" s="5">
        <v>29120</v>
      </c>
      <c r="R228" s="546"/>
      <c r="S228" s="547"/>
      <c r="T228" s="547"/>
      <c r="U228" s="547"/>
    </row>
    <row r="229" s="152" customFormat="1" customHeight="1" spans="1:21">
      <c r="A229" s="543">
        <v>43865</v>
      </c>
      <c r="B229" s="5">
        <v>5133</v>
      </c>
      <c r="C229" s="5">
        <v>6533</v>
      </c>
      <c r="D229" s="5">
        <v>3568</v>
      </c>
      <c r="E229" s="5">
        <v>5087</v>
      </c>
      <c r="F229" s="5">
        <v>1408</v>
      </c>
      <c r="G229" s="5">
        <v>0</v>
      </c>
      <c r="H229" s="5">
        <v>6788</v>
      </c>
      <c r="I229" s="5">
        <v>2018</v>
      </c>
      <c r="J229" s="5">
        <v>0</v>
      </c>
      <c r="K229" s="5">
        <v>0</v>
      </c>
      <c r="L229" s="5">
        <v>3298</v>
      </c>
      <c r="M229" s="5">
        <v>0</v>
      </c>
      <c r="N229" s="5">
        <v>210</v>
      </c>
      <c r="O229" s="5">
        <v>0</v>
      </c>
      <c r="P229" s="5">
        <v>335</v>
      </c>
      <c r="Q229" s="5">
        <v>34378</v>
      </c>
      <c r="R229" s="546"/>
      <c r="S229" s="547"/>
      <c r="T229" s="547"/>
      <c r="U229" s="547"/>
    </row>
    <row r="230" s="152" customFormat="1" customHeight="1" spans="1:21">
      <c r="A230" s="543">
        <v>43866</v>
      </c>
      <c r="B230" s="5">
        <v>5098</v>
      </c>
      <c r="C230" s="5">
        <v>5689</v>
      </c>
      <c r="D230" s="5">
        <v>3674</v>
      </c>
      <c r="E230" s="5">
        <v>6100</v>
      </c>
      <c r="F230" s="5">
        <v>1200</v>
      </c>
      <c r="G230" s="5">
        <v>0</v>
      </c>
      <c r="H230" s="5">
        <v>6800</v>
      </c>
      <c r="I230" s="5">
        <v>3282</v>
      </c>
      <c r="J230" s="5">
        <v>0</v>
      </c>
      <c r="K230" s="5">
        <v>0</v>
      </c>
      <c r="L230" s="5">
        <v>3200</v>
      </c>
      <c r="M230" s="5">
        <v>238</v>
      </c>
      <c r="N230" s="5">
        <v>120</v>
      </c>
      <c r="O230" s="5">
        <v>0</v>
      </c>
      <c r="P230" s="5">
        <v>456</v>
      </c>
      <c r="Q230" s="5">
        <v>35857</v>
      </c>
      <c r="R230" s="546"/>
      <c r="S230" s="547"/>
      <c r="T230" s="547"/>
      <c r="U230" s="547"/>
    </row>
    <row r="231" s="152" customFormat="1" customHeight="1" spans="1:21">
      <c r="A231" s="543">
        <v>43867</v>
      </c>
      <c r="B231" s="5">
        <v>5123</v>
      </c>
      <c r="C231" s="5">
        <v>5788</v>
      </c>
      <c r="D231" s="5">
        <v>2998</v>
      </c>
      <c r="E231" s="5">
        <v>6243</v>
      </c>
      <c r="F231" s="5">
        <v>1087</v>
      </c>
      <c r="G231" s="5">
        <v>0</v>
      </c>
      <c r="H231" s="5">
        <v>8769</v>
      </c>
      <c r="I231" s="5">
        <v>2765</v>
      </c>
      <c r="J231" s="5">
        <v>0</v>
      </c>
      <c r="K231" s="5">
        <v>0</v>
      </c>
      <c r="L231" s="5">
        <v>2689</v>
      </c>
      <c r="M231" s="5">
        <v>287</v>
      </c>
      <c r="N231" s="5">
        <v>165</v>
      </c>
      <c r="O231" s="5">
        <v>0</v>
      </c>
      <c r="P231" s="5">
        <v>543</v>
      </c>
      <c r="Q231" s="5">
        <v>36457</v>
      </c>
      <c r="R231" s="546"/>
      <c r="S231" s="547"/>
      <c r="T231" s="547"/>
      <c r="U231" s="547"/>
    </row>
    <row r="232" s="152" customFormat="1" customHeight="1" spans="1:21">
      <c r="A232" s="543">
        <v>43868</v>
      </c>
      <c r="B232" s="5">
        <v>5765</v>
      </c>
      <c r="C232" s="5">
        <v>5754</v>
      </c>
      <c r="D232" s="5">
        <v>3322</v>
      </c>
      <c r="E232" s="5">
        <v>6887</v>
      </c>
      <c r="F232" s="5">
        <v>1243</v>
      </c>
      <c r="G232" s="5">
        <v>0</v>
      </c>
      <c r="H232" s="5">
        <v>8432</v>
      </c>
      <c r="I232" s="5">
        <v>2775</v>
      </c>
      <c r="J232" s="5">
        <v>0</v>
      </c>
      <c r="K232" s="5">
        <v>1865</v>
      </c>
      <c r="L232" s="5">
        <v>2765</v>
      </c>
      <c r="M232" s="5">
        <v>478</v>
      </c>
      <c r="N232" s="5">
        <v>165</v>
      </c>
      <c r="O232" s="5">
        <v>0</v>
      </c>
      <c r="P232" s="5">
        <v>654</v>
      </c>
      <c r="Q232" s="5">
        <v>40105</v>
      </c>
      <c r="R232" s="546"/>
      <c r="S232" s="547"/>
      <c r="T232" s="547"/>
      <c r="U232" s="547"/>
    </row>
    <row r="233" s="152" customFormat="1" customHeight="1" spans="1:21">
      <c r="A233" s="543">
        <v>43869</v>
      </c>
      <c r="B233" s="5">
        <v>5990</v>
      </c>
      <c r="C233" s="5">
        <v>6553</v>
      </c>
      <c r="D233" s="5">
        <v>3457</v>
      </c>
      <c r="E233" s="5">
        <v>6214</v>
      </c>
      <c r="F233" s="5">
        <v>1345</v>
      </c>
      <c r="G233" s="5">
        <v>0</v>
      </c>
      <c r="H233" s="5">
        <v>6987</v>
      </c>
      <c r="I233" s="5">
        <v>2646</v>
      </c>
      <c r="J233" s="5">
        <v>0</v>
      </c>
      <c r="K233" s="5">
        <v>1266</v>
      </c>
      <c r="L233" s="5">
        <v>2543</v>
      </c>
      <c r="M233" s="5">
        <v>525</v>
      </c>
      <c r="N233" s="5">
        <v>322</v>
      </c>
      <c r="O233" s="5">
        <v>0</v>
      </c>
      <c r="P233" s="5">
        <v>453</v>
      </c>
      <c r="Q233" s="5">
        <v>38301</v>
      </c>
      <c r="R233" s="546"/>
      <c r="S233" s="547"/>
      <c r="T233" s="547"/>
      <c r="U233" s="547"/>
    </row>
    <row r="234" s="152" customFormat="1" customHeight="1" spans="1:21">
      <c r="A234" s="543">
        <v>43870</v>
      </c>
      <c r="B234" s="5">
        <v>5976</v>
      </c>
      <c r="C234" s="5">
        <v>6132</v>
      </c>
      <c r="D234" s="5">
        <v>3564</v>
      </c>
      <c r="E234" s="5">
        <v>5898</v>
      </c>
      <c r="F234" s="5">
        <v>3568</v>
      </c>
      <c r="G234" s="5">
        <v>0</v>
      </c>
      <c r="H234" s="5">
        <v>5332</v>
      </c>
      <c r="I234" s="5">
        <v>3132</v>
      </c>
      <c r="J234" s="5">
        <v>0</v>
      </c>
      <c r="K234" s="5">
        <v>1298</v>
      </c>
      <c r="L234" s="5">
        <v>2755</v>
      </c>
      <c r="M234" s="5">
        <v>297</v>
      </c>
      <c r="N234" s="5">
        <v>321</v>
      </c>
      <c r="O234" s="5">
        <v>209</v>
      </c>
      <c r="P234" s="5">
        <v>532</v>
      </c>
      <c r="Q234" s="5">
        <v>39014</v>
      </c>
      <c r="R234" s="546"/>
      <c r="S234" s="547"/>
      <c r="T234" s="547"/>
      <c r="U234" s="547"/>
    </row>
    <row r="235" s="152" customFormat="1" customHeight="1" spans="1:21">
      <c r="A235" s="543">
        <v>43871</v>
      </c>
      <c r="B235" s="5">
        <v>6251</v>
      </c>
      <c r="C235" s="5">
        <v>5321</v>
      </c>
      <c r="D235" s="5">
        <v>3211</v>
      </c>
      <c r="E235" s="5">
        <v>6213</v>
      </c>
      <c r="F235" s="5">
        <v>3689</v>
      </c>
      <c r="G235" s="5">
        <v>0</v>
      </c>
      <c r="H235" s="5">
        <v>6543</v>
      </c>
      <c r="I235" s="5">
        <v>2259</v>
      </c>
      <c r="J235" s="5">
        <v>0</v>
      </c>
      <c r="K235" s="5">
        <v>1887</v>
      </c>
      <c r="L235" s="5">
        <v>2129</v>
      </c>
      <c r="M235" s="5">
        <v>264</v>
      </c>
      <c r="N235" s="5">
        <v>179</v>
      </c>
      <c r="O235" s="5">
        <v>332</v>
      </c>
      <c r="P235" s="5">
        <v>532</v>
      </c>
      <c r="Q235" s="5">
        <v>38810</v>
      </c>
      <c r="R235" s="546"/>
      <c r="S235" s="547"/>
      <c r="T235" s="547"/>
      <c r="U235" s="547"/>
    </row>
    <row r="236" s="152" customFormat="1" customHeight="1" spans="1:21">
      <c r="A236" s="543">
        <v>43872</v>
      </c>
      <c r="B236" s="5">
        <v>6996</v>
      </c>
      <c r="C236" s="5">
        <v>5322</v>
      </c>
      <c r="D236" s="5">
        <v>3009</v>
      </c>
      <c r="E236" s="5">
        <v>6144</v>
      </c>
      <c r="F236" s="5">
        <v>4213</v>
      </c>
      <c r="G236" s="5">
        <v>0</v>
      </c>
      <c r="H236" s="5">
        <v>3460</v>
      </c>
      <c r="I236" s="5">
        <v>2458</v>
      </c>
      <c r="J236" s="5">
        <v>0</v>
      </c>
      <c r="K236" s="5">
        <v>1998</v>
      </c>
      <c r="L236" s="5">
        <v>2388</v>
      </c>
      <c r="M236" s="5">
        <v>332</v>
      </c>
      <c r="N236" s="5">
        <v>165</v>
      </c>
      <c r="O236" s="5">
        <v>279</v>
      </c>
      <c r="P236" s="5">
        <v>456</v>
      </c>
      <c r="Q236" s="5">
        <v>37220</v>
      </c>
      <c r="R236" s="546"/>
      <c r="S236" s="547"/>
      <c r="T236" s="547"/>
      <c r="U236" s="547"/>
    </row>
    <row r="237" s="152" customFormat="1" customHeight="1" spans="1:21">
      <c r="A237" s="543">
        <v>43873</v>
      </c>
      <c r="B237" s="5">
        <v>4467</v>
      </c>
      <c r="C237" s="5">
        <v>5087</v>
      </c>
      <c r="D237" s="5">
        <v>3123</v>
      </c>
      <c r="E237" s="5">
        <v>5314</v>
      </c>
      <c r="F237" s="5">
        <v>5775</v>
      </c>
      <c r="G237" s="5">
        <v>0</v>
      </c>
      <c r="H237" s="5">
        <v>5743</v>
      </c>
      <c r="I237" s="5">
        <v>2755</v>
      </c>
      <c r="J237" s="5">
        <v>0</v>
      </c>
      <c r="K237" s="5">
        <v>999</v>
      </c>
      <c r="L237" s="5">
        <v>2311</v>
      </c>
      <c r="M237" s="5">
        <v>238</v>
      </c>
      <c r="N237" s="5">
        <v>178</v>
      </c>
      <c r="O237" s="5">
        <v>320</v>
      </c>
      <c r="P237" s="5">
        <v>478</v>
      </c>
      <c r="Q237" s="5">
        <v>36788</v>
      </c>
      <c r="R237" s="546"/>
      <c r="S237" s="547"/>
      <c r="T237" s="547"/>
      <c r="U237" s="547"/>
    </row>
    <row r="238" s="152" customFormat="1" customHeight="1" spans="1:21">
      <c r="A238" s="543">
        <v>43874</v>
      </c>
      <c r="B238" s="5">
        <v>4221</v>
      </c>
      <c r="C238" s="5">
        <v>4653</v>
      </c>
      <c r="D238" s="5">
        <v>1308</v>
      </c>
      <c r="E238" s="5">
        <v>5323</v>
      </c>
      <c r="F238" s="5">
        <v>3356</v>
      </c>
      <c r="G238" s="5">
        <v>0</v>
      </c>
      <c r="H238" s="5">
        <v>5467</v>
      </c>
      <c r="I238" s="5">
        <v>2543</v>
      </c>
      <c r="J238" s="5">
        <v>0</v>
      </c>
      <c r="K238" s="5">
        <v>1028</v>
      </c>
      <c r="L238" s="5">
        <v>2244</v>
      </c>
      <c r="M238" s="5">
        <v>280</v>
      </c>
      <c r="N238" s="5">
        <v>291</v>
      </c>
      <c r="O238" s="5">
        <v>233</v>
      </c>
      <c r="P238" s="5">
        <v>432</v>
      </c>
      <c r="Q238" s="5">
        <v>31379</v>
      </c>
      <c r="R238" s="546"/>
      <c r="S238" s="547"/>
      <c r="T238" s="547"/>
      <c r="U238" s="547"/>
    </row>
    <row r="239" s="152" customFormat="1" customHeight="1" spans="1:21">
      <c r="A239" s="543">
        <v>43875</v>
      </c>
      <c r="B239" s="5">
        <v>4210</v>
      </c>
      <c r="C239" s="5">
        <v>4399</v>
      </c>
      <c r="D239" s="5">
        <v>2432</v>
      </c>
      <c r="E239" s="5">
        <v>5262</v>
      </c>
      <c r="F239" s="5">
        <v>5433</v>
      </c>
      <c r="G239" s="5">
        <v>0</v>
      </c>
      <c r="H239" s="5">
        <v>6433</v>
      </c>
      <c r="I239" s="5">
        <v>3746</v>
      </c>
      <c r="J239" s="5">
        <v>2344</v>
      </c>
      <c r="K239" s="5">
        <v>1234</v>
      </c>
      <c r="L239" s="5">
        <v>2120</v>
      </c>
      <c r="M239" s="5">
        <v>234</v>
      </c>
      <c r="N239" s="5">
        <v>463</v>
      </c>
      <c r="O239" s="5">
        <v>283</v>
      </c>
      <c r="P239" s="5">
        <v>437</v>
      </c>
      <c r="Q239" s="5">
        <v>39030</v>
      </c>
      <c r="R239" s="546"/>
      <c r="S239" s="547"/>
      <c r="T239" s="547"/>
      <c r="U239" s="547"/>
    </row>
    <row r="240" s="152" customFormat="1" customHeight="1" spans="1:21">
      <c r="A240" s="543">
        <v>43876</v>
      </c>
      <c r="B240" s="5">
        <v>3998</v>
      </c>
      <c r="C240" s="5">
        <v>4899</v>
      </c>
      <c r="D240" s="5">
        <v>2313</v>
      </c>
      <c r="E240" s="5">
        <v>5475</v>
      </c>
      <c r="F240" s="5">
        <v>5753</v>
      </c>
      <c r="G240" s="5">
        <v>343</v>
      </c>
      <c r="H240" s="5">
        <v>6799</v>
      </c>
      <c r="I240" s="5">
        <v>4233</v>
      </c>
      <c r="J240" s="5">
        <v>2746</v>
      </c>
      <c r="K240" s="5">
        <v>1762</v>
      </c>
      <c r="L240" s="5">
        <v>2837</v>
      </c>
      <c r="M240" s="5">
        <v>432</v>
      </c>
      <c r="N240" s="5">
        <v>899</v>
      </c>
      <c r="O240" s="5">
        <v>229</v>
      </c>
      <c r="P240" s="5">
        <v>1272</v>
      </c>
      <c r="Q240" s="5">
        <v>43990</v>
      </c>
      <c r="R240" s="546"/>
      <c r="S240" s="547"/>
      <c r="T240" s="547"/>
      <c r="U240" s="547"/>
    </row>
    <row r="241" s="152" customFormat="1" customHeight="1" spans="1:21">
      <c r="A241" s="543">
        <v>43877</v>
      </c>
      <c r="B241" s="5">
        <v>4220</v>
      </c>
      <c r="C241" s="5">
        <v>4294</v>
      </c>
      <c r="D241" s="5">
        <v>1097</v>
      </c>
      <c r="E241" s="5">
        <v>5342</v>
      </c>
      <c r="F241" s="5">
        <v>6442</v>
      </c>
      <c r="G241" s="5">
        <v>254</v>
      </c>
      <c r="H241" s="5">
        <v>7054</v>
      </c>
      <c r="I241" s="5">
        <v>4322</v>
      </c>
      <c r="J241" s="5">
        <v>2938</v>
      </c>
      <c r="K241" s="5">
        <v>1672</v>
      </c>
      <c r="L241" s="5">
        <v>2837</v>
      </c>
      <c r="M241" s="5">
        <v>432</v>
      </c>
      <c r="N241" s="5">
        <v>1208</v>
      </c>
      <c r="O241" s="5">
        <v>384</v>
      </c>
      <c r="P241" s="5">
        <v>1938</v>
      </c>
      <c r="Q241" s="5">
        <v>44434</v>
      </c>
      <c r="R241" s="546"/>
      <c r="S241" s="547"/>
      <c r="T241" s="547"/>
      <c r="U241" s="547"/>
    </row>
    <row r="242" s="152" customFormat="1" customHeight="1" spans="1:21">
      <c r="A242" s="543">
        <v>43878</v>
      </c>
      <c r="B242" s="5">
        <v>4162</v>
      </c>
      <c r="C242" s="5">
        <v>4223</v>
      </c>
      <c r="D242" s="5">
        <v>1735</v>
      </c>
      <c r="E242" s="5">
        <v>5372</v>
      </c>
      <c r="F242" s="5">
        <v>8668</v>
      </c>
      <c r="G242" s="5">
        <v>276</v>
      </c>
      <c r="H242" s="5">
        <v>6788</v>
      </c>
      <c r="I242" s="5">
        <v>3977</v>
      </c>
      <c r="J242" s="5">
        <v>2644</v>
      </c>
      <c r="K242" s="5">
        <v>1837</v>
      </c>
      <c r="L242" s="5">
        <v>2836</v>
      </c>
      <c r="M242" s="5">
        <v>466</v>
      </c>
      <c r="N242" s="5">
        <v>1290</v>
      </c>
      <c r="O242" s="5">
        <v>395</v>
      </c>
      <c r="P242" s="5">
        <v>1374</v>
      </c>
      <c r="Q242" s="5">
        <v>46043</v>
      </c>
      <c r="R242" s="546"/>
      <c r="S242" s="547"/>
      <c r="T242" s="547"/>
      <c r="U242" s="547"/>
    </row>
    <row r="243" s="152" customFormat="1" customHeight="1" spans="1:21">
      <c r="A243" s="543">
        <v>43879</v>
      </c>
      <c r="B243" s="5">
        <v>4293</v>
      </c>
      <c r="C243" s="5">
        <v>4566</v>
      </c>
      <c r="D243" s="5">
        <v>1379</v>
      </c>
      <c r="E243" s="5">
        <v>5182</v>
      </c>
      <c r="F243" s="5">
        <v>8877</v>
      </c>
      <c r="G243" s="5">
        <v>253</v>
      </c>
      <c r="H243" s="5">
        <v>7543</v>
      </c>
      <c r="I243" s="5">
        <v>4029</v>
      </c>
      <c r="J243" s="5">
        <v>2128</v>
      </c>
      <c r="K243" s="5">
        <v>2182</v>
      </c>
      <c r="L243" s="5">
        <v>2836</v>
      </c>
      <c r="M243" s="5">
        <v>422</v>
      </c>
      <c r="N243" s="5">
        <v>1203</v>
      </c>
      <c r="O243" s="5">
        <v>398</v>
      </c>
      <c r="P243" s="5">
        <v>1655</v>
      </c>
      <c r="Q243" s="5">
        <v>46946</v>
      </c>
      <c r="R243" s="546"/>
      <c r="S243" s="547"/>
      <c r="T243" s="547"/>
      <c r="U243" s="547"/>
    </row>
    <row r="244" s="152" customFormat="1" customHeight="1" spans="1:21">
      <c r="A244" s="543">
        <v>43880</v>
      </c>
      <c r="B244" s="5">
        <v>4221</v>
      </c>
      <c r="C244" s="5">
        <v>4222</v>
      </c>
      <c r="D244" s="5">
        <v>1634</v>
      </c>
      <c r="E244" s="5">
        <v>5288</v>
      </c>
      <c r="F244" s="5">
        <v>7789</v>
      </c>
      <c r="G244" s="5">
        <v>322</v>
      </c>
      <c r="H244" s="5">
        <v>7245</v>
      </c>
      <c r="I244" s="5">
        <v>4298</v>
      </c>
      <c r="J244" s="5">
        <v>2344</v>
      </c>
      <c r="K244" s="5">
        <v>2100</v>
      </c>
      <c r="L244" s="5">
        <v>2464</v>
      </c>
      <c r="M244" s="5">
        <v>478</v>
      </c>
      <c r="N244" s="5">
        <v>1211</v>
      </c>
      <c r="O244" s="5">
        <v>422</v>
      </c>
      <c r="P244" s="5">
        <v>1625</v>
      </c>
      <c r="Q244" s="5">
        <v>45663</v>
      </c>
      <c r="R244" s="546"/>
      <c r="S244" s="547"/>
      <c r="T244" s="547"/>
      <c r="U244" s="547"/>
    </row>
    <row r="245" s="152" customFormat="1" customHeight="1" spans="1:21">
      <c r="A245" s="543">
        <v>43881</v>
      </c>
      <c r="B245" s="5">
        <v>3983</v>
      </c>
      <c r="C245" s="5">
        <v>4532</v>
      </c>
      <c r="D245" s="5">
        <v>1875</v>
      </c>
      <c r="E245" s="5">
        <v>5182</v>
      </c>
      <c r="F245" s="5">
        <v>6757</v>
      </c>
      <c r="G245" s="5">
        <v>255</v>
      </c>
      <c r="H245" s="5">
        <v>7432</v>
      </c>
      <c r="I245" s="5">
        <v>5343</v>
      </c>
      <c r="J245" s="5">
        <v>2377</v>
      </c>
      <c r="K245" s="5">
        <v>2223</v>
      </c>
      <c r="L245" s="5">
        <v>2664</v>
      </c>
      <c r="M245" s="5">
        <v>376</v>
      </c>
      <c r="N245" s="5">
        <v>1255</v>
      </c>
      <c r="O245" s="5">
        <v>421</v>
      </c>
      <c r="P245" s="5">
        <v>1534</v>
      </c>
      <c r="Q245" s="5">
        <v>46209</v>
      </c>
      <c r="R245" s="546"/>
      <c r="S245" s="547"/>
      <c r="T245" s="547"/>
      <c r="U245" s="547"/>
    </row>
    <row r="246" s="152" customFormat="1" customHeight="1" spans="1:21">
      <c r="A246" s="543">
        <v>43882</v>
      </c>
      <c r="B246" s="5">
        <v>4123</v>
      </c>
      <c r="C246" s="5">
        <v>4588</v>
      </c>
      <c r="D246" s="5">
        <v>3115</v>
      </c>
      <c r="E246" s="5">
        <v>5365</v>
      </c>
      <c r="F246" s="5">
        <v>7224</v>
      </c>
      <c r="G246" s="5">
        <v>265</v>
      </c>
      <c r="H246" s="5">
        <v>8655</v>
      </c>
      <c r="I246" s="5">
        <v>5987</v>
      </c>
      <c r="J246" s="5">
        <v>2456</v>
      </c>
      <c r="K246" s="5">
        <v>2150</v>
      </c>
      <c r="L246" s="5">
        <v>2899</v>
      </c>
      <c r="M246" s="5">
        <v>365</v>
      </c>
      <c r="N246" s="5">
        <v>1365</v>
      </c>
      <c r="O246" s="5">
        <v>541</v>
      </c>
      <c r="P246" s="5">
        <v>1665</v>
      </c>
      <c r="Q246" s="5">
        <v>50763</v>
      </c>
      <c r="R246" s="546"/>
      <c r="S246" s="547"/>
      <c r="T246" s="547"/>
      <c r="U246" s="547"/>
    </row>
    <row r="247" s="152" customFormat="1" customHeight="1" spans="1:21">
      <c r="A247" s="543">
        <v>43883</v>
      </c>
      <c r="B247" s="5">
        <v>4321</v>
      </c>
      <c r="C247" s="5">
        <v>4856</v>
      </c>
      <c r="D247" s="5">
        <v>3587</v>
      </c>
      <c r="E247" s="5">
        <v>5984</v>
      </c>
      <c r="F247" s="5">
        <v>7156</v>
      </c>
      <c r="G247" s="5">
        <v>325</v>
      </c>
      <c r="H247" s="5">
        <v>9155</v>
      </c>
      <c r="I247" s="5">
        <v>5213</v>
      </c>
      <c r="J247" s="5">
        <v>2687</v>
      </c>
      <c r="K247" s="5">
        <v>2368</v>
      </c>
      <c r="L247" s="5">
        <v>3011</v>
      </c>
      <c r="M247" s="5">
        <v>452</v>
      </c>
      <c r="N247" s="5">
        <v>1695</v>
      </c>
      <c r="O247" s="5">
        <v>546</v>
      </c>
      <c r="P247" s="5">
        <v>1684</v>
      </c>
      <c r="Q247" s="5">
        <v>53040</v>
      </c>
      <c r="R247" s="546"/>
      <c r="S247" s="547"/>
      <c r="T247" s="547"/>
      <c r="U247" s="547"/>
    </row>
    <row r="248" s="152" customFormat="1" customHeight="1" spans="1:21">
      <c r="A248" s="543">
        <v>43884</v>
      </c>
      <c r="B248" s="5">
        <v>4159</v>
      </c>
      <c r="C248" s="5">
        <v>5200</v>
      </c>
      <c r="D248" s="5">
        <v>3158</v>
      </c>
      <c r="E248" s="5">
        <v>5781</v>
      </c>
      <c r="F248" s="5">
        <v>6955</v>
      </c>
      <c r="G248" s="5">
        <v>384</v>
      </c>
      <c r="H248" s="5">
        <v>9055</v>
      </c>
      <c r="I248" s="5">
        <v>5361</v>
      </c>
      <c r="J248" s="5">
        <v>2644</v>
      </c>
      <c r="K248" s="5">
        <v>2654</v>
      </c>
      <c r="L248" s="5">
        <v>2155</v>
      </c>
      <c r="M248" s="5">
        <v>398</v>
      </c>
      <c r="N248" s="5">
        <v>1699</v>
      </c>
      <c r="O248" s="5">
        <v>568</v>
      </c>
      <c r="P248" s="5">
        <v>1687</v>
      </c>
      <c r="Q248" s="5">
        <v>51858</v>
      </c>
      <c r="R248" s="546"/>
      <c r="S248" s="547"/>
      <c r="T248" s="547"/>
      <c r="U248" s="547"/>
    </row>
    <row r="249" s="152" customFormat="1" customHeight="1" spans="1:21">
      <c r="A249" s="543">
        <v>43885</v>
      </c>
      <c r="B249" s="5">
        <v>4985</v>
      </c>
      <c r="C249" s="5">
        <v>4811</v>
      </c>
      <c r="D249" s="5">
        <v>5155</v>
      </c>
      <c r="E249" s="5">
        <v>5413</v>
      </c>
      <c r="F249" s="5">
        <v>6812</v>
      </c>
      <c r="G249" s="5">
        <v>271</v>
      </c>
      <c r="H249" s="5">
        <v>8944</v>
      </c>
      <c r="I249" s="5">
        <v>5954</v>
      </c>
      <c r="J249" s="5">
        <v>2451</v>
      </c>
      <c r="K249" s="5">
        <v>2369</v>
      </c>
      <c r="L249" s="5">
        <v>2254</v>
      </c>
      <c r="M249" s="5">
        <v>425</v>
      </c>
      <c r="N249" s="5">
        <v>2158</v>
      </c>
      <c r="O249" s="5">
        <v>526</v>
      </c>
      <c r="P249" s="5">
        <v>1798</v>
      </c>
      <c r="Q249" s="5">
        <v>54326</v>
      </c>
      <c r="R249" s="546"/>
      <c r="S249" s="547"/>
      <c r="T249" s="547"/>
      <c r="U249" s="547"/>
    </row>
    <row r="250" s="152" customFormat="1" customHeight="1" spans="1:21">
      <c r="A250" s="543">
        <v>43886</v>
      </c>
      <c r="B250" s="5">
        <v>4155</v>
      </c>
      <c r="C250" s="5">
        <v>4628</v>
      </c>
      <c r="D250" s="5">
        <v>4215</v>
      </c>
      <c r="E250" s="5">
        <v>5232</v>
      </c>
      <c r="F250" s="5">
        <v>7325</v>
      </c>
      <c r="G250" s="5">
        <v>389</v>
      </c>
      <c r="H250" s="5">
        <v>9365</v>
      </c>
      <c r="I250" s="5">
        <v>5452</v>
      </c>
      <c r="J250" s="5">
        <v>2489</v>
      </c>
      <c r="K250" s="5">
        <v>2501</v>
      </c>
      <c r="L250" s="5">
        <v>2365</v>
      </c>
      <c r="M250" s="5">
        <v>416</v>
      </c>
      <c r="N250" s="5">
        <v>2235</v>
      </c>
      <c r="O250" s="5">
        <v>521</v>
      </c>
      <c r="P250" s="5">
        <v>1985</v>
      </c>
      <c r="Q250" s="5">
        <v>53273</v>
      </c>
      <c r="R250" s="546"/>
      <c r="S250" s="547"/>
      <c r="T250" s="547"/>
      <c r="U250" s="547"/>
    </row>
    <row r="251" s="152" customFormat="1" customHeight="1" spans="1:21">
      <c r="A251" s="543">
        <v>43887</v>
      </c>
      <c r="B251" s="5">
        <v>4325</v>
      </c>
      <c r="C251" s="5">
        <v>4699</v>
      </c>
      <c r="D251" s="5">
        <v>4822</v>
      </c>
      <c r="E251" s="5">
        <v>5841</v>
      </c>
      <c r="F251" s="5">
        <v>7210</v>
      </c>
      <c r="G251" s="5">
        <v>451</v>
      </c>
      <c r="H251" s="5">
        <v>9478</v>
      </c>
      <c r="I251" s="5">
        <v>6021</v>
      </c>
      <c r="J251" s="5">
        <v>2598</v>
      </c>
      <c r="K251" s="5">
        <v>2666</v>
      </c>
      <c r="L251" s="5">
        <v>2458</v>
      </c>
      <c r="M251" s="5">
        <v>451</v>
      </c>
      <c r="N251" s="5">
        <v>2587</v>
      </c>
      <c r="O251" s="5">
        <v>532</v>
      </c>
      <c r="P251" s="5">
        <v>2016</v>
      </c>
      <c r="Q251" s="5">
        <v>56155</v>
      </c>
      <c r="R251" s="546"/>
      <c r="S251" s="547"/>
      <c r="T251" s="547"/>
      <c r="U251" s="547"/>
    </row>
    <row r="252" s="152" customFormat="1" customHeight="1" spans="1:21">
      <c r="A252" s="543">
        <v>43888</v>
      </c>
      <c r="B252" s="5">
        <v>4136</v>
      </c>
      <c r="C252" s="5">
        <v>5120</v>
      </c>
      <c r="D252" s="5">
        <v>3485</v>
      </c>
      <c r="E252" s="5">
        <v>5685</v>
      </c>
      <c r="F252" s="5">
        <v>7158</v>
      </c>
      <c r="G252" s="5">
        <v>460</v>
      </c>
      <c r="H252" s="5">
        <v>9321</v>
      </c>
      <c r="I252" s="5">
        <v>5945</v>
      </c>
      <c r="J252" s="5">
        <v>2651</v>
      </c>
      <c r="K252" s="5">
        <v>2458</v>
      </c>
      <c r="L252" s="5">
        <v>2155</v>
      </c>
      <c r="M252" s="5">
        <v>432</v>
      </c>
      <c r="N252" s="5">
        <v>2399</v>
      </c>
      <c r="O252" s="5">
        <v>548</v>
      </c>
      <c r="P252" s="5">
        <v>2036</v>
      </c>
      <c r="Q252" s="5">
        <v>53989</v>
      </c>
      <c r="R252" s="546"/>
      <c r="S252" s="547"/>
      <c r="T252" s="547"/>
      <c r="U252" s="547"/>
    </row>
    <row r="253" s="152" customFormat="1" customHeight="1" spans="1:21">
      <c r="A253" s="543">
        <v>43889</v>
      </c>
      <c r="B253" s="5">
        <v>4355</v>
      </c>
      <c r="C253" s="5">
        <v>5192</v>
      </c>
      <c r="D253" s="5">
        <v>3626</v>
      </c>
      <c r="E253" s="5">
        <v>5789</v>
      </c>
      <c r="F253" s="5">
        <v>7205</v>
      </c>
      <c r="G253" s="5">
        <v>426</v>
      </c>
      <c r="H253" s="5">
        <v>9406</v>
      </c>
      <c r="I253" s="5">
        <v>6032</v>
      </c>
      <c r="J253" s="5">
        <v>2465</v>
      </c>
      <c r="K253" s="5">
        <v>2511</v>
      </c>
      <c r="L253" s="5">
        <v>2356</v>
      </c>
      <c r="M253" s="5">
        <v>446</v>
      </c>
      <c r="N253" s="5">
        <v>2423</v>
      </c>
      <c r="O253" s="5">
        <v>535</v>
      </c>
      <c r="P253" s="5">
        <v>2011</v>
      </c>
      <c r="Q253" s="5">
        <v>54778</v>
      </c>
      <c r="R253" s="546"/>
      <c r="S253" s="547"/>
      <c r="T253" s="547"/>
      <c r="U253" s="547"/>
    </row>
    <row r="254" s="152" customFormat="1" customHeight="1" spans="1:21">
      <c r="A254" s="543">
        <v>43890</v>
      </c>
      <c r="B254" s="5">
        <v>4266</v>
      </c>
      <c r="C254" s="5">
        <v>5066</v>
      </c>
      <c r="D254" s="5">
        <v>3568</v>
      </c>
      <c r="E254" s="5">
        <v>5359</v>
      </c>
      <c r="F254" s="5">
        <v>7065</v>
      </c>
      <c r="G254" s="5">
        <v>445</v>
      </c>
      <c r="H254" s="5">
        <v>9346</v>
      </c>
      <c r="I254" s="5">
        <v>6195</v>
      </c>
      <c r="J254" s="5">
        <v>2505</v>
      </c>
      <c r="K254" s="5">
        <v>2463</v>
      </c>
      <c r="L254" s="5">
        <v>2421</v>
      </c>
      <c r="M254" s="5">
        <v>411</v>
      </c>
      <c r="N254" s="5">
        <v>2452</v>
      </c>
      <c r="O254" s="5">
        <v>511</v>
      </c>
      <c r="P254" s="5">
        <v>2095</v>
      </c>
      <c r="Q254" s="5">
        <v>54168</v>
      </c>
      <c r="R254" s="546"/>
      <c r="S254" s="547"/>
      <c r="T254" s="547"/>
      <c r="U254" s="547"/>
    </row>
    <row r="255" s="152" customFormat="1" customHeight="1" spans="1:21">
      <c r="A255" s="543">
        <v>43891</v>
      </c>
      <c r="B255" s="5">
        <v>4168</v>
      </c>
      <c r="C255" s="5">
        <v>5183</v>
      </c>
      <c r="D255" s="5">
        <v>3644</v>
      </c>
      <c r="E255" s="5">
        <v>5698</v>
      </c>
      <c r="F255" s="5">
        <v>7135</v>
      </c>
      <c r="G255" s="5">
        <v>485</v>
      </c>
      <c r="H255" s="5">
        <v>9427</v>
      </c>
      <c r="I255" s="5">
        <v>6064</v>
      </c>
      <c r="J255" s="5">
        <v>2469</v>
      </c>
      <c r="K255" s="5">
        <v>2511</v>
      </c>
      <c r="L255" s="5">
        <v>2316</v>
      </c>
      <c r="M255" s="5">
        <v>462</v>
      </c>
      <c r="N255" s="5">
        <v>2622</v>
      </c>
      <c r="O255" s="5">
        <v>539</v>
      </c>
      <c r="P255" s="5">
        <v>2036</v>
      </c>
      <c r="Q255" s="5">
        <v>54759</v>
      </c>
      <c r="R255" s="546"/>
      <c r="S255" s="547"/>
      <c r="T255" s="547"/>
      <c r="U255" s="547"/>
    </row>
    <row r="256" s="152" customFormat="1" customHeight="1" spans="1:21">
      <c r="A256" s="543">
        <v>43892</v>
      </c>
      <c r="B256" s="5">
        <v>4652</v>
      </c>
      <c r="C256" s="5">
        <v>5254</v>
      </c>
      <c r="D256" s="5">
        <v>3902</v>
      </c>
      <c r="E256" s="5">
        <v>5955</v>
      </c>
      <c r="F256" s="5">
        <v>7356</v>
      </c>
      <c r="G256" s="5">
        <v>482</v>
      </c>
      <c r="H256" s="5">
        <v>9435</v>
      </c>
      <c r="I256" s="5">
        <v>6135</v>
      </c>
      <c r="J256" s="5">
        <v>2655</v>
      </c>
      <c r="K256" s="5">
        <v>2532</v>
      </c>
      <c r="L256" s="5">
        <v>2489</v>
      </c>
      <c r="M256" s="5">
        <v>495</v>
      </c>
      <c r="N256" s="5">
        <v>2652</v>
      </c>
      <c r="O256" s="5">
        <v>546</v>
      </c>
      <c r="P256" s="5">
        <v>1966</v>
      </c>
      <c r="Q256" s="5">
        <v>56506</v>
      </c>
      <c r="R256" s="546"/>
      <c r="S256" s="547"/>
      <c r="T256" s="547"/>
      <c r="U256" s="547"/>
    </row>
    <row r="257" s="152" customFormat="1" customHeight="1" spans="1:21">
      <c r="A257" s="543">
        <v>43893</v>
      </c>
      <c r="B257" s="5">
        <v>4995</v>
      </c>
      <c r="C257" s="5">
        <v>5099</v>
      </c>
      <c r="D257" s="5">
        <v>4552</v>
      </c>
      <c r="E257" s="5">
        <v>5762</v>
      </c>
      <c r="F257" s="5">
        <v>7598</v>
      </c>
      <c r="G257" s="5">
        <v>506</v>
      </c>
      <c r="H257" s="5">
        <v>9652</v>
      </c>
      <c r="I257" s="5">
        <v>6085</v>
      </c>
      <c r="J257" s="5">
        <v>2699</v>
      </c>
      <c r="K257" s="5">
        <v>2502</v>
      </c>
      <c r="L257" s="5">
        <v>2315</v>
      </c>
      <c r="M257" s="5">
        <v>399</v>
      </c>
      <c r="N257" s="5">
        <v>2421</v>
      </c>
      <c r="O257" s="5">
        <v>526</v>
      </c>
      <c r="P257" s="5">
        <v>2315</v>
      </c>
      <c r="Q257" s="5">
        <v>57426</v>
      </c>
      <c r="R257" s="546"/>
      <c r="S257" s="547"/>
      <c r="T257" s="547"/>
      <c r="U257" s="547"/>
    </row>
    <row r="258" s="152" customFormat="1" customHeight="1" spans="1:21">
      <c r="A258" s="543">
        <v>43894</v>
      </c>
      <c r="B258" s="5">
        <v>4685</v>
      </c>
      <c r="C258" s="5">
        <v>5122</v>
      </c>
      <c r="D258" s="5">
        <v>4820</v>
      </c>
      <c r="E258" s="5">
        <v>6059</v>
      </c>
      <c r="F258" s="5">
        <v>7689</v>
      </c>
      <c r="G258" s="5">
        <v>511</v>
      </c>
      <c r="H258" s="5">
        <v>9721</v>
      </c>
      <c r="I258" s="5">
        <v>6125</v>
      </c>
      <c r="J258" s="5">
        <v>2823</v>
      </c>
      <c r="K258" s="5">
        <v>2599</v>
      </c>
      <c r="L258" s="5">
        <v>2491</v>
      </c>
      <c r="M258" s="5">
        <v>462</v>
      </c>
      <c r="N258" s="5">
        <v>2551</v>
      </c>
      <c r="O258" s="5">
        <v>505</v>
      </c>
      <c r="P258" s="5">
        <v>2154</v>
      </c>
      <c r="Q258" s="5">
        <v>58317</v>
      </c>
      <c r="R258" s="546"/>
      <c r="S258" s="547"/>
      <c r="T258" s="547"/>
      <c r="U258" s="547"/>
    </row>
    <row r="259" s="152" customFormat="1" customHeight="1" spans="1:21">
      <c r="A259" s="543">
        <v>43895</v>
      </c>
      <c r="B259" s="5">
        <v>5053</v>
      </c>
      <c r="C259" s="5">
        <v>5325</v>
      </c>
      <c r="D259" s="5">
        <v>5066</v>
      </c>
      <c r="E259" s="5">
        <v>6002</v>
      </c>
      <c r="F259" s="5">
        <v>7862</v>
      </c>
      <c r="G259" s="5">
        <v>498</v>
      </c>
      <c r="H259" s="5">
        <v>9706</v>
      </c>
      <c r="I259" s="5">
        <v>6089</v>
      </c>
      <c r="J259" s="5">
        <v>2932</v>
      </c>
      <c r="K259" s="5">
        <v>2554</v>
      </c>
      <c r="L259" s="5">
        <v>2366</v>
      </c>
      <c r="M259" s="5">
        <v>411</v>
      </c>
      <c r="N259" s="5">
        <v>2536</v>
      </c>
      <c r="O259" s="5">
        <v>542</v>
      </c>
      <c r="P259" s="5">
        <v>2065</v>
      </c>
      <c r="Q259" s="5">
        <v>59007</v>
      </c>
      <c r="R259" s="546"/>
      <c r="S259" s="547"/>
      <c r="T259" s="547"/>
      <c r="U259" s="547"/>
    </row>
    <row r="260" s="152" customFormat="1" customHeight="1" spans="1:21">
      <c r="A260" s="543">
        <v>43896</v>
      </c>
      <c r="B260" s="5">
        <v>5003</v>
      </c>
      <c r="C260" s="5">
        <v>5312</v>
      </c>
      <c r="D260" s="5">
        <v>5123</v>
      </c>
      <c r="E260" s="5">
        <v>6032</v>
      </c>
      <c r="F260" s="5">
        <v>7812</v>
      </c>
      <c r="G260" s="5">
        <v>505</v>
      </c>
      <c r="H260" s="5">
        <v>9826</v>
      </c>
      <c r="I260" s="5">
        <v>5913</v>
      </c>
      <c r="J260" s="5">
        <v>2654</v>
      </c>
      <c r="K260" s="5">
        <v>2546</v>
      </c>
      <c r="L260" s="5">
        <v>2466</v>
      </c>
      <c r="M260" s="5">
        <v>426</v>
      </c>
      <c r="N260" s="5">
        <v>2566</v>
      </c>
      <c r="O260" s="5">
        <v>534</v>
      </c>
      <c r="P260" s="5">
        <v>2264</v>
      </c>
      <c r="Q260" s="5">
        <v>58982</v>
      </c>
      <c r="R260" s="546"/>
      <c r="S260" s="547"/>
      <c r="T260" s="547"/>
      <c r="U260" s="547"/>
    </row>
    <row r="261" s="152" customFormat="1" customHeight="1" spans="1:21">
      <c r="A261" s="543">
        <v>43897</v>
      </c>
      <c r="B261" s="5">
        <v>5133</v>
      </c>
      <c r="C261" s="5">
        <v>5456</v>
      </c>
      <c r="D261" s="5">
        <v>5033</v>
      </c>
      <c r="E261" s="5">
        <v>6012</v>
      </c>
      <c r="F261" s="5">
        <v>7811</v>
      </c>
      <c r="G261" s="5">
        <v>516</v>
      </c>
      <c r="H261" s="5">
        <v>9632</v>
      </c>
      <c r="I261" s="5">
        <v>5923</v>
      </c>
      <c r="J261" s="5">
        <v>2462</v>
      </c>
      <c r="K261" s="5">
        <v>2466</v>
      </c>
      <c r="L261" s="5">
        <v>2465</v>
      </c>
      <c r="M261" s="5">
        <v>465</v>
      </c>
      <c r="N261" s="5">
        <v>2754</v>
      </c>
      <c r="O261" s="5">
        <v>526</v>
      </c>
      <c r="P261" s="5">
        <v>2433</v>
      </c>
      <c r="Q261" s="5">
        <v>59087</v>
      </c>
      <c r="R261" s="546"/>
      <c r="S261" s="547"/>
      <c r="T261" s="547"/>
      <c r="U261" s="547"/>
    </row>
    <row r="262" s="152" customFormat="1" customHeight="1" spans="1:21">
      <c r="A262" s="543">
        <v>43898</v>
      </c>
      <c r="B262" s="5">
        <v>5069</v>
      </c>
      <c r="C262" s="5">
        <v>5421</v>
      </c>
      <c r="D262" s="5">
        <v>5046</v>
      </c>
      <c r="E262" s="5">
        <v>6058</v>
      </c>
      <c r="F262" s="5">
        <v>7655</v>
      </c>
      <c r="G262" s="5">
        <v>522</v>
      </c>
      <c r="H262" s="5">
        <v>9899</v>
      </c>
      <c r="I262" s="5">
        <v>6012</v>
      </c>
      <c r="J262" s="5">
        <v>2823</v>
      </c>
      <c r="K262" s="5">
        <v>2589</v>
      </c>
      <c r="L262" s="5">
        <v>2499</v>
      </c>
      <c r="M262" s="5">
        <v>422</v>
      </c>
      <c r="N262" s="5">
        <v>2546</v>
      </c>
      <c r="O262" s="5">
        <v>566</v>
      </c>
      <c r="P262" s="5">
        <v>2165</v>
      </c>
      <c r="Q262" s="5">
        <v>59292</v>
      </c>
      <c r="R262" s="546"/>
      <c r="S262" s="547"/>
      <c r="T262" s="547"/>
      <c r="U262" s="547"/>
    </row>
    <row r="263" s="152" customFormat="1" customHeight="1" spans="1:21">
      <c r="A263" s="543">
        <v>43899</v>
      </c>
      <c r="B263" s="5">
        <v>5166</v>
      </c>
      <c r="C263" s="5">
        <v>5533</v>
      </c>
      <c r="D263" s="5">
        <v>4930</v>
      </c>
      <c r="E263" s="5">
        <v>6123</v>
      </c>
      <c r="F263" s="5">
        <v>7922</v>
      </c>
      <c r="G263" s="5">
        <v>503</v>
      </c>
      <c r="H263" s="5">
        <v>9498</v>
      </c>
      <c r="I263" s="5">
        <v>6132</v>
      </c>
      <c r="J263" s="5">
        <v>2722</v>
      </c>
      <c r="K263" s="5">
        <v>2974</v>
      </c>
      <c r="L263" s="5">
        <v>2651</v>
      </c>
      <c r="M263" s="5">
        <v>435</v>
      </c>
      <c r="N263" s="5">
        <v>2695</v>
      </c>
      <c r="O263" s="5">
        <v>571</v>
      </c>
      <c r="P263" s="5">
        <v>2623</v>
      </c>
      <c r="Q263" s="5">
        <v>60478</v>
      </c>
      <c r="R263" s="546"/>
      <c r="S263" s="547"/>
      <c r="T263" s="547"/>
      <c r="U263" s="547"/>
    </row>
    <row r="264" s="152" customFormat="1" customHeight="1" spans="1:21">
      <c r="A264" s="543">
        <v>43900</v>
      </c>
      <c r="B264" s="5">
        <v>5194</v>
      </c>
      <c r="C264" s="5">
        <v>5762</v>
      </c>
      <c r="D264" s="5">
        <v>5036</v>
      </c>
      <c r="E264" s="5">
        <v>6219</v>
      </c>
      <c r="F264" s="5">
        <v>7851</v>
      </c>
      <c r="G264" s="5">
        <v>541</v>
      </c>
      <c r="H264" s="5">
        <v>9942</v>
      </c>
      <c r="I264" s="5">
        <v>6682</v>
      </c>
      <c r="J264" s="5">
        <v>2923</v>
      </c>
      <c r="K264" s="5">
        <v>2792</v>
      </c>
      <c r="L264" s="5">
        <v>2468</v>
      </c>
      <c r="M264" s="5">
        <v>414</v>
      </c>
      <c r="N264" s="5">
        <v>2498</v>
      </c>
      <c r="O264" s="5">
        <v>512</v>
      </c>
      <c r="P264" s="5">
        <v>2578</v>
      </c>
      <c r="Q264" s="5">
        <v>61412</v>
      </c>
      <c r="R264" s="546"/>
      <c r="S264" s="547"/>
      <c r="T264" s="547"/>
      <c r="U264" s="547"/>
    </row>
    <row r="265" s="152" customFormat="1" customHeight="1" spans="1:21">
      <c r="A265" s="543">
        <v>43901</v>
      </c>
      <c r="B265" s="5">
        <v>5235</v>
      </c>
      <c r="C265" s="5">
        <v>5132</v>
      </c>
      <c r="D265" s="5">
        <v>5166</v>
      </c>
      <c r="E265" s="5">
        <v>6403</v>
      </c>
      <c r="F265" s="5">
        <v>7852</v>
      </c>
      <c r="G265" s="5">
        <v>501</v>
      </c>
      <c r="H265" s="5">
        <v>10532</v>
      </c>
      <c r="I265" s="5">
        <v>6230</v>
      </c>
      <c r="J265" s="5">
        <v>3052</v>
      </c>
      <c r="K265" s="5">
        <v>2687</v>
      </c>
      <c r="L265" s="5">
        <v>2588</v>
      </c>
      <c r="M265" s="5">
        <v>477</v>
      </c>
      <c r="N265" s="5">
        <v>2761</v>
      </c>
      <c r="O265" s="5">
        <v>533</v>
      </c>
      <c r="P265" s="5">
        <v>2651</v>
      </c>
      <c r="Q265" s="5">
        <v>61800</v>
      </c>
      <c r="R265" s="546"/>
      <c r="S265" s="547"/>
      <c r="T265" s="547"/>
      <c r="U265" s="547"/>
    </row>
    <row r="266" s="152" customFormat="1" customHeight="1" spans="1:21">
      <c r="A266" s="543">
        <v>43902</v>
      </c>
      <c r="B266" s="5">
        <v>5049</v>
      </c>
      <c r="C266" s="5">
        <v>5422</v>
      </c>
      <c r="D266" s="5">
        <v>4998</v>
      </c>
      <c r="E266" s="5">
        <v>6130</v>
      </c>
      <c r="F266" s="5">
        <v>7845</v>
      </c>
      <c r="G266" s="5">
        <v>512</v>
      </c>
      <c r="H266" s="5">
        <v>10121</v>
      </c>
      <c r="I266" s="5">
        <v>6430</v>
      </c>
      <c r="J266" s="5">
        <v>3162</v>
      </c>
      <c r="K266" s="5">
        <v>2765</v>
      </c>
      <c r="L266" s="5">
        <v>2694</v>
      </c>
      <c r="M266" s="5">
        <v>453</v>
      </c>
      <c r="N266" s="5">
        <v>2725</v>
      </c>
      <c r="O266" s="5">
        <v>546</v>
      </c>
      <c r="P266" s="5">
        <v>2465</v>
      </c>
      <c r="Q266" s="5">
        <v>61317</v>
      </c>
      <c r="R266" s="546"/>
      <c r="S266" s="547"/>
      <c r="T266" s="547"/>
      <c r="U266" s="547"/>
    </row>
    <row r="267" s="152" customFormat="1" customHeight="1" spans="1:21">
      <c r="A267" s="543">
        <v>43903</v>
      </c>
      <c r="B267" s="5">
        <v>5211</v>
      </c>
      <c r="C267" s="5">
        <v>5456</v>
      </c>
      <c r="D267" s="5">
        <v>5065</v>
      </c>
      <c r="E267" s="5">
        <v>6235</v>
      </c>
      <c r="F267" s="5">
        <v>7922</v>
      </c>
      <c r="G267" s="5">
        <v>523</v>
      </c>
      <c r="H267" s="5">
        <v>10643</v>
      </c>
      <c r="I267" s="5">
        <v>6355</v>
      </c>
      <c r="J267" s="5">
        <v>3260</v>
      </c>
      <c r="K267" s="5">
        <v>3032</v>
      </c>
      <c r="L267" s="5">
        <v>2643</v>
      </c>
      <c r="M267" s="5">
        <v>552</v>
      </c>
      <c r="N267" s="5">
        <v>2942</v>
      </c>
      <c r="O267" s="5">
        <v>543</v>
      </c>
      <c r="P267" s="5">
        <v>2561</v>
      </c>
      <c r="Q267" s="5">
        <v>62943</v>
      </c>
      <c r="R267" s="546"/>
      <c r="S267" s="547"/>
      <c r="T267" s="547"/>
      <c r="U267" s="547"/>
    </row>
    <row r="268" s="152" customFormat="1" customHeight="1" spans="1:21">
      <c r="A268" s="543">
        <v>43904</v>
      </c>
      <c r="B268" s="5">
        <v>5163</v>
      </c>
      <c r="C268" s="5">
        <v>5258</v>
      </c>
      <c r="D268" s="5">
        <v>5123</v>
      </c>
      <c r="E268" s="5">
        <v>6895</v>
      </c>
      <c r="F268" s="5">
        <v>7913</v>
      </c>
      <c r="G268" s="5">
        <v>546</v>
      </c>
      <c r="H268" s="5">
        <v>10326</v>
      </c>
      <c r="I268" s="5">
        <v>6516</v>
      </c>
      <c r="J268" s="5">
        <v>3156</v>
      </c>
      <c r="K268" s="5">
        <v>2861</v>
      </c>
      <c r="L268" s="5">
        <v>2712</v>
      </c>
      <c r="M268" s="5">
        <v>513</v>
      </c>
      <c r="N268" s="5">
        <v>2731</v>
      </c>
      <c r="O268" s="5">
        <v>516</v>
      </c>
      <c r="P268" s="5">
        <v>2513</v>
      </c>
      <c r="Q268" s="5">
        <v>62742</v>
      </c>
      <c r="R268" s="546"/>
      <c r="S268" s="547"/>
      <c r="T268" s="547"/>
      <c r="U268" s="547"/>
    </row>
    <row r="269" s="152" customFormat="1" customHeight="1" spans="1:21">
      <c r="A269" s="543">
        <v>43905</v>
      </c>
      <c r="B269" s="5">
        <v>5999</v>
      </c>
      <c r="C269" s="5">
        <v>5595</v>
      </c>
      <c r="D269" s="5">
        <v>5035</v>
      </c>
      <c r="E269" s="5">
        <v>6971</v>
      </c>
      <c r="F269" s="5">
        <v>8455</v>
      </c>
      <c r="G269" s="5">
        <v>518</v>
      </c>
      <c r="H269" s="5">
        <v>10465</v>
      </c>
      <c r="I269" s="5">
        <v>6911</v>
      </c>
      <c r="J269" s="5">
        <v>3254</v>
      </c>
      <c r="K269" s="5">
        <v>2931</v>
      </c>
      <c r="L269" s="5">
        <v>2595</v>
      </c>
      <c r="M269" s="5">
        <v>506</v>
      </c>
      <c r="N269" s="5">
        <v>2623</v>
      </c>
      <c r="O269" s="5">
        <v>526</v>
      </c>
      <c r="P269" s="5">
        <v>2576</v>
      </c>
      <c r="Q269" s="5">
        <v>64960</v>
      </c>
      <c r="R269" s="546"/>
      <c r="S269" s="547"/>
      <c r="T269" s="547"/>
      <c r="U269" s="547"/>
    </row>
    <row r="270" s="152" customFormat="1" customHeight="1" spans="1:21">
      <c r="A270" s="543">
        <v>43906</v>
      </c>
      <c r="B270" s="5">
        <v>6155</v>
      </c>
      <c r="C270" s="5">
        <v>5314</v>
      </c>
      <c r="D270" s="5">
        <v>5987</v>
      </c>
      <c r="E270" s="5">
        <v>7554</v>
      </c>
      <c r="F270" s="5">
        <v>8752</v>
      </c>
      <c r="G270" s="5">
        <v>566</v>
      </c>
      <c r="H270" s="5">
        <v>12111</v>
      </c>
      <c r="I270" s="5">
        <v>6471</v>
      </c>
      <c r="J270" s="5">
        <v>3264</v>
      </c>
      <c r="K270" s="5">
        <v>3013</v>
      </c>
      <c r="L270" s="5">
        <v>2844</v>
      </c>
      <c r="M270" s="5">
        <v>495</v>
      </c>
      <c r="N270" s="5">
        <v>2465</v>
      </c>
      <c r="O270" s="5">
        <v>523</v>
      </c>
      <c r="P270" s="5">
        <v>2579</v>
      </c>
      <c r="Q270" s="5">
        <v>68093</v>
      </c>
      <c r="R270" s="546"/>
      <c r="S270" s="547"/>
      <c r="T270" s="547"/>
      <c r="U270" s="547"/>
    </row>
    <row r="271" s="152" customFormat="1" customHeight="1" spans="1:21">
      <c r="A271" s="543">
        <v>43907</v>
      </c>
      <c r="B271" s="5">
        <v>6587</v>
      </c>
      <c r="C271" s="5">
        <v>5369</v>
      </c>
      <c r="D271" s="5">
        <v>5714</v>
      </c>
      <c r="E271" s="5">
        <v>7124</v>
      </c>
      <c r="F271" s="5">
        <v>8230</v>
      </c>
      <c r="G271" s="5">
        <v>602</v>
      </c>
      <c r="H271" s="5">
        <v>13251</v>
      </c>
      <c r="I271" s="5">
        <v>6298</v>
      </c>
      <c r="J271" s="5">
        <v>3169</v>
      </c>
      <c r="K271" s="5">
        <v>2916</v>
      </c>
      <c r="L271" s="5">
        <v>2784</v>
      </c>
      <c r="M271" s="5">
        <v>456</v>
      </c>
      <c r="N271" s="5">
        <v>2831</v>
      </c>
      <c r="O271" s="5">
        <v>586</v>
      </c>
      <c r="P271" s="5">
        <v>2533</v>
      </c>
      <c r="Q271" s="5">
        <v>68450</v>
      </c>
      <c r="R271" s="546"/>
      <c r="S271" s="547"/>
      <c r="T271" s="547"/>
      <c r="U271" s="547"/>
    </row>
    <row r="272" s="152" customFormat="1" customHeight="1" spans="1:21">
      <c r="A272" s="543">
        <v>43908</v>
      </c>
      <c r="B272" s="5">
        <v>6398</v>
      </c>
      <c r="C272" s="5">
        <v>5684</v>
      </c>
      <c r="D272" s="5">
        <v>5468</v>
      </c>
      <c r="E272" s="5">
        <v>7895</v>
      </c>
      <c r="F272" s="5">
        <v>8854</v>
      </c>
      <c r="G272" s="5">
        <v>594</v>
      </c>
      <c r="H272" s="5">
        <v>14770</v>
      </c>
      <c r="I272" s="5">
        <v>6864</v>
      </c>
      <c r="J272" s="5">
        <v>3205</v>
      </c>
      <c r="K272" s="5">
        <v>2846</v>
      </c>
      <c r="L272" s="5">
        <v>2698</v>
      </c>
      <c r="M272" s="5">
        <v>506</v>
      </c>
      <c r="N272" s="5">
        <v>2456</v>
      </c>
      <c r="O272" s="5">
        <v>603</v>
      </c>
      <c r="P272" s="5">
        <v>2594</v>
      </c>
      <c r="Q272" s="5">
        <v>71435</v>
      </c>
      <c r="R272" s="546"/>
      <c r="S272" s="547"/>
      <c r="T272" s="547"/>
      <c r="U272" s="547"/>
    </row>
    <row r="273" s="152" customFormat="1" customHeight="1" spans="1:21">
      <c r="A273" s="543">
        <v>43909</v>
      </c>
      <c r="B273" s="5">
        <v>7100</v>
      </c>
      <c r="C273" s="5">
        <v>5765</v>
      </c>
      <c r="D273" s="5">
        <v>5985</v>
      </c>
      <c r="E273" s="5">
        <v>8055</v>
      </c>
      <c r="F273" s="5">
        <v>8411</v>
      </c>
      <c r="G273" s="5">
        <v>516</v>
      </c>
      <c r="H273" s="5">
        <v>12555</v>
      </c>
      <c r="I273" s="5">
        <v>6713</v>
      </c>
      <c r="J273" s="5">
        <v>3366</v>
      </c>
      <c r="K273" s="5">
        <v>3019</v>
      </c>
      <c r="L273" s="5">
        <v>2989</v>
      </c>
      <c r="M273" s="5">
        <v>482</v>
      </c>
      <c r="N273" s="5">
        <v>2841</v>
      </c>
      <c r="O273" s="5">
        <v>543</v>
      </c>
      <c r="P273" s="5">
        <v>2640</v>
      </c>
      <c r="Q273" s="5">
        <v>70980</v>
      </c>
      <c r="R273" s="546"/>
      <c r="S273" s="547"/>
      <c r="T273" s="547"/>
      <c r="U273" s="547"/>
    </row>
    <row r="274" s="152" customFormat="1" customHeight="1" spans="1:21">
      <c r="A274" s="543">
        <v>43910</v>
      </c>
      <c r="B274" s="5">
        <v>7521</v>
      </c>
      <c r="C274" s="5">
        <v>5968</v>
      </c>
      <c r="D274" s="5">
        <v>5125</v>
      </c>
      <c r="E274" s="5">
        <v>8231</v>
      </c>
      <c r="F274" s="5">
        <v>8213</v>
      </c>
      <c r="G274" s="5">
        <v>516</v>
      </c>
      <c r="H274" s="5">
        <v>12542</v>
      </c>
      <c r="I274" s="5">
        <v>6891</v>
      </c>
      <c r="J274" s="5">
        <v>3122</v>
      </c>
      <c r="K274" s="5">
        <v>3201</v>
      </c>
      <c r="L274" s="5">
        <v>2595</v>
      </c>
      <c r="M274" s="5">
        <v>451</v>
      </c>
      <c r="N274" s="5">
        <v>2955</v>
      </c>
      <c r="O274" s="5">
        <v>568</v>
      </c>
      <c r="P274" s="5">
        <v>2365</v>
      </c>
      <c r="Q274" s="5">
        <v>70264</v>
      </c>
      <c r="R274" s="546"/>
      <c r="S274" s="547"/>
      <c r="T274" s="547"/>
      <c r="U274" s="547"/>
    </row>
    <row r="275" s="152" customFormat="1" customHeight="1" spans="1:21">
      <c r="A275" s="543">
        <v>43911</v>
      </c>
      <c r="B275" s="5">
        <v>7852</v>
      </c>
      <c r="C275" s="5">
        <v>5695</v>
      </c>
      <c r="D275" s="5">
        <v>5652</v>
      </c>
      <c r="E275" s="5">
        <v>8541</v>
      </c>
      <c r="F275" s="5">
        <v>8155</v>
      </c>
      <c r="G275" s="5">
        <v>751</v>
      </c>
      <c r="H275" s="5">
        <v>12564</v>
      </c>
      <c r="I275" s="5">
        <v>6955</v>
      </c>
      <c r="J275" s="5">
        <v>3622</v>
      </c>
      <c r="K275" s="5">
        <v>3021</v>
      </c>
      <c r="L275" s="5">
        <v>3122</v>
      </c>
      <c r="M275" s="5">
        <v>585</v>
      </c>
      <c r="N275" s="5">
        <v>2695</v>
      </c>
      <c r="O275" s="5">
        <v>574</v>
      </c>
      <c r="P275" s="5">
        <v>2794</v>
      </c>
      <c r="Q275" s="5">
        <v>72578</v>
      </c>
      <c r="R275" s="546"/>
      <c r="S275" s="547"/>
      <c r="T275" s="547"/>
      <c r="U275" s="547"/>
    </row>
    <row r="276" s="152" customFormat="1" customHeight="1" spans="1:21">
      <c r="A276" s="543">
        <v>43912</v>
      </c>
      <c r="B276" s="5">
        <v>6554</v>
      </c>
      <c r="C276" s="5">
        <v>6025</v>
      </c>
      <c r="D276" s="5">
        <v>6200</v>
      </c>
      <c r="E276" s="5">
        <v>8569</v>
      </c>
      <c r="F276" s="5">
        <v>8255</v>
      </c>
      <c r="G276" s="5">
        <v>469</v>
      </c>
      <c r="H276" s="5">
        <v>12540</v>
      </c>
      <c r="I276" s="5">
        <v>6844</v>
      </c>
      <c r="J276" s="5">
        <v>3512</v>
      </c>
      <c r="K276" s="5">
        <v>3015</v>
      </c>
      <c r="L276" s="5">
        <v>3451</v>
      </c>
      <c r="M276" s="5">
        <v>561</v>
      </c>
      <c r="N276" s="5">
        <v>2587</v>
      </c>
      <c r="O276" s="5">
        <v>569</v>
      </c>
      <c r="P276" s="5">
        <v>2698</v>
      </c>
      <c r="Q276" s="5">
        <v>71849</v>
      </c>
      <c r="R276" s="546"/>
      <c r="S276" s="547"/>
      <c r="T276" s="547"/>
      <c r="U276" s="547"/>
    </row>
    <row r="277" s="152" customFormat="1" customHeight="1" spans="1:21">
      <c r="A277" s="543">
        <v>43913</v>
      </c>
      <c r="B277" s="5">
        <v>7955</v>
      </c>
      <c r="C277" s="5">
        <v>6358</v>
      </c>
      <c r="D277" s="5">
        <v>5844</v>
      </c>
      <c r="E277" s="5">
        <v>7844</v>
      </c>
      <c r="F277" s="5">
        <v>8365</v>
      </c>
      <c r="G277" s="5">
        <v>771</v>
      </c>
      <c r="H277" s="5">
        <v>12365</v>
      </c>
      <c r="I277" s="5">
        <v>6874</v>
      </c>
      <c r="J277" s="5">
        <v>3565</v>
      </c>
      <c r="K277" s="5">
        <v>2984</v>
      </c>
      <c r="L277" s="5">
        <v>3155</v>
      </c>
      <c r="M277" s="5">
        <v>415</v>
      </c>
      <c r="N277" s="5">
        <v>2668</v>
      </c>
      <c r="O277" s="5">
        <v>615</v>
      </c>
      <c r="P277" s="5">
        <v>2988</v>
      </c>
      <c r="Q277" s="5">
        <v>72766</v>
      </c>
      <c r="R277" s="546"/>
      <c r="S277" s="547"/>
      <c r="T277" s="547"/>
      <c r="U277" s="547"/>
    </row>
    <row r="278" s="152" customFormat="1" customHeight="1" spans="1:21">
      <c r="A278" s="543">
        <v>43914</v>
      </c>
      <c r="B278" s="5">
        <v>8125</v>
      </c>
      <c r="C278" s="5">
        <v>6541</v>
      </c>
      <c r="D278" s="5">
        <v>5421</v>
      </c>
      <c r="E278" s="5">
        <v>8122</v>
      </c>
      <c r="F278" s="5">
        <v>8121</v>
      </c>
      <c r="G278" s="5">
        <v>598</v>
      </c>
      <c r="H278" s="5">
        <v>11450</v>
      </c>
      <c r="I278" s="5">
        <v>6584</v>
      </c>
      <c r="J278" s="5">
        <v>3544</v>
      </c>
      <c r="K278" s="5">
        <v>2945</v>
      </c>
      <c r="L278" s="5">
        <v>3566</v>
      </c>
      <c r="M278" s="5">
        <v>425</v>
      </c>
      <c r="N278" s="5">
        <v>2784</v>
      </c>
      <c r="O278" s="5">
        <v>412</v>
      </c>
      <c r="P278" s="5">
        <v>3122</v>
      </c>
      <c r="Q278" s="5">
        <v>71760</v>
      </c>
      <c r="R278" s="546"/>
      <c r="S278" s="547"/>
      <c r="T278" s="547"/>
      <c r="U278" s="547"/>
    </row>
    <row r="279" s="152" customFormat="1" customHeight="1" spans="1:21">
      <c r="A279" s="543">
        <v>43915</v>
      </c>
      <c r="B279" s="5">
        <v>7211</v>
      </c>
      <c r="C279" s="5">
        <v>6011</v>
      </c>
      <c r="D279" s="5">
        <v>5231</v>
      </c>
      <c r="E279" s="5">
        <v>8955</v>
      </c>
      <c r="F279" s="5">
        <v>8021</v>
      </c>
      <c r="G279" s="5">
        <v>561</v>
      </c>
      <c r="H279" s="5">
        <v>10365</v>
      </c>
      <c r="I279" s="5">
        <v>6244</v>
      </c>
      <c r="J279" s="5">
        <v>3566</v>
      </c>
      <c r="K279" s="5">
        <v>2945</v>
      </c>
      <c r="L279" s="5">
        <v>3654</v>
      </c>
      <c r="M279" s="5">
        <v>352</v>
      </c>
      <c r="N279" s="5">
        <v>2988</v>
      </c>
      <c r="O279" s="5">
        <v>468</v>
      </c>
      <c r="P279" s="5">
        <v>3025</v>
      </c>
      <c r="Q279" s="5">
        <v>69597</v>
      </c>
      <c r="R279" s="546"/>
      <c r="S279" s="547"/>
      <c r="T279" s="547"/>
      <c r="U279" s="547"/>
    </row>
    <row r="280" s="152" customFormat="1" customHeight="1" spans="1:21">
      <c r="A280" s="543">
        <v>43916</v>
      </c>
      <c r="B280" s="5">
        <v>6582</v>
      </c>
      <c r="C280" s="5">
        <v>5925</v>
      </c>
      <c r="D280" s="5">
        <v>5560</v>
      </c>
      <c r="E280" s="5">
        <v>8472</v>
      </c>
      <c r="F280" s="5">
        <v>7955</v>
      </c>
      <c r="G280" s="5">
        <v>644</v>
      </c>
      <c r="H280" s="5">
        <v>11200</v>
      </c>
      <c r="I280" s="5">
        <v>6588</v>
      </c>
      <c r="J280" s="5">
        <v>3668</v>
      </c>
      <c r="K280" s="5">
        <v>2965</v>
      </c>
      <c r="L280" s="5">
        <v>3651</v>
      </c>
      <c r="M280" s="5">
        <v>369</v>
      </c>
      <c r="N280" s="5">
        <v>2456</v>
      </c>
      <c r="O280" s="5">
        <v>498</v>
      </c>
      <c r="P280" s="5">
        <v>3065</v>
      </c>
      <c r="Q280" s="5">
        <v>69598</v>
      </c>
      <c r="R280" s="546"/>
      <c r="S280" s="547"/>
      <c r="T280" s="547"/>
      <c r="U280" s="547"/>
    </row>
    <row r="281" s="152" customFormat="1" customHeight="1" spans="1:21">
      <c r="A281" s="543">
        <v>43917</v>
      </c>
      <c r="B281" s="5">
        <v>6531</v>
      </c>
      <c r="C281" s="5">
        <v>6034</v>
      </c>
      <c r="D281" s="5">
        <v>5861</v>
      </c>
      <c r="E281" s="5">
        <v>8652</v>
      </c>
      <c r="F281" s="5">
        <v>8011</v>
      </c>
      <c r="G281" s="5">
        <v>611</v>
      </c>
      <c r="H281" s="5">
        <v>12631</v>
      </c>
      <c r="I281" s="5">
        <v>6596</v>
      </c>
      <c r="J281" s="5">
        <v>3664</v>
      </c>
      <c r="K281" s="5">
        <v>3064</v>
      </c>
      <c r="L281" s="5">
        <v>3513</v>
      </c>
      <c r="M281" s="5">
        <v>432</v>
      </c>
      <c r="N281" s="5">
        <v>2813</v>
      </c>
      <c r="O281" s="5">
        <v>521</v>
      </c>
      <c r="P281" s="5">
        <v>3162</v>
      </c>
      <c r="Q281" s="5">
        <v>72096</v>
      </c>
      <c r="R281" s="546"/>
      <c r="S281" s="547"/>
      <c r="T281" s="547"/>
      <c r="U281" s="547"/>
    </row>
    <row r="282" s="152" customFormat="1" customHeight="1" spans="1:21">
      <c r="A282" s="543">
        <v>43918</v>
      </c>
      <c r="B282" s="5">
        <v>6811</v>
      </c>
      <c r="C282" s="5">
        <v>6031</v>
      </c>
      <c r="D282" s="5">
        <v>5461</v>
      </c>
      <c r="E282" s="5">
        <v>8463</v>
      </c>
      <c r="F282" s="5">
        <v>7952</v>
      </c>
      <c r="G282" s="5">
        <v>595</v>
      </c>
      <c r="H282" s="5">
        <v>12642</v>
      </c>
      <c r="I282" s="5">
        <v>6642</v>
      </c>
      <c r="J282" s="5">
        <v>3796</v>
      </c>
      <c r="K282" s="5">
        <v>3132</v>
      </c>
      <c r="L282" s="5">
        <v>3165</v>
      </c>
      <c r="M282" s="5">
        <v>433</v>
      </c>
      <c r="N282" s="5">
        <v>2654</v>
      </c>
      <c r="O282" s="5">
        <v>564</v>
      </c>
      <c r="P282" s="5">
        <v>3024</v>
      </c>
      <c r="Q282" s="5">
        <v>71365</v>
      </c>
      <c r="R282" s="546"/>
      <c r="S282" s="547"/>
      <c r="T282" s="547"/>
      <c r="U282" s="547"/>
    </row>
    <row r="283" s="152" customFormat="1" customHeight="1" spans="1:21">
      <c r="A283" s="543">
        <v>43919</v>
      </c>
      <c r="B283" s="5">
        <v>6913</v>
      </c>
      <c r="C283" s="5">
        <v>6562</v>
      </c>
      <c r="D283" s="5">
        <v>5316</v>
      </c>
      <c r="E283" s="5">
        <v>8116</v>
      </c>
      <c r="F283" s="5">
        <v>7816</v>
      </c>
      <c r="G283" s="5">
        <v>645</v>
      </c>
      <c r="H283" s="5">
        <v>12351</v>
      </c>
      <c r="I283" s="5">
        <v>6234</v>
      </c>
      <c r="J283" s="5">
        <v>3564</v>
      </c>
      <c r="K283" s="5">
        <v>3066</v>
      </c>
      <c r="L283" s="5">
        <v>3162</v>
      </c>
      <c r="M283" s="5">
        <v>465</v>
      </c>
      <c r="N283" s="5">
        <v>2879</v>
      </c>
      <c r="O283" s="5">
        <v>546</v>
      </c>
      <c r="P283" s="5">
        <v>3056</v>
      </c>
      <c r="Q283" s="5">
        <v>70691</v>
      </c>
      <c r="R283" s="546"/>
      <c r="S283" s="547"/>
      <c r="T283" s="547"/>
      <c r="U283" s="547"/>
    </row>
    <row r="284" s="152" customFormat="1" customHeight="1" spans="1:21">
      <c r="A284" s="543">
        <v>43920</v>
      </c>
      <c r="B284" s="5">
        <v>7065</v>
      </c>
      <c r="C284" s="5">
        <v>6103</v>
      </c>
      <c r="D284" s="5">
        <v>5364</v>
      </c>
      <c r="E284" s="5">
        <v>8306</v>
      </c>
      <c r="F284" s="5">
        <v>7606</v>
      </c>
      <c r="G284" s="5">
        <v>610</v>
      </c>
      <c r="H284" s="5">
        <v>12632</v>
      </c>
      <c r="I284" s="5">
        <v>6165</v>
      </c>
      <c r="J284" s="5">
        <v>3946</v>
      </c>
      <c r="K284" s="5">
        <v>3235</v>
      </c>
      <c r="L284" s="5">
        <v>3462</v>
      </c>
      <c r="M284" s="5">
        <v>495</v>
      </c>
      <c r="N284" s="5">
        <v>2646</v>
      </c>
      <c r="O284" s="5">
        <v>592</v>
      </c>
      <c r="P284" s="5">
        <v>3266</v>
      </c>
      <c r="Q284" s="5">
        <v>71493</v>
      </c>
      <c r="R284" s="546"/>
      <c r="S284" s="547"/>
      <c r="T284" s="547"/>
      <c r="U284" s="547"/>
    </row>
    <row r="285" s="152" customFormat="1" customHeight="1" spans="1:21">
      <c r="A285" s="543">
        <v>43921</v>
      </c>
      <c r="B285" s="5">
        <v>7166</v>
      </c>
      <c r="C285" s="5">
        <v>5916</v>
      </c>
      <c r="D285" s="5">
        <v>5851</v>
      </c>
      <c r="E285" s="5">
        <v>8651</v>
      </c>
      <c r="F285" s="5">
        <v>8130</v>
      </c>
      <c r="G285" s="5">
        <v>594</v>
      </c>
      <c r="H285" s="5">
        <v>12602</v>
      </c>
      <c r="I285" s="5">
        <v>6425</v>
      </c>
      <c r="J285" s="5">
        <v>4064</v>
      </c>
      <c r="K285" s="5">
        <v>3461</v>
      </c>
      <c r="L285" s="5">
        <v>3162</v>
      </c>
      <c r="M285" s="5">
        <v>502</v>
      </c>
      <c r="N285" s="5">
        <v>2586</v>
      </c>
      <c r="O285" s="5">
        <v>496</v>
      </c>
      <c r="P285" s="5">
        <v>3216</v>
      </c>
      <c r="Q285" s="5">
        <v>72822</v>
      </c>
      <c r="R285" s="546"/>
      <c r="S285" s="547"/>
      <c r="T285" s="547"/>
      <c r="U285" s="547"/>
    </row>
    <row r="286" s="152" customFormat="1" customHeight="1" spans="1:21">
      <c r="A286" s="543">
        <v>43922</v>
      </c>
      <c r="B286" s="5">
        <v>7605</v>
      </c>
      <c r="C286" s="5">
        <v>6064</v>
      </c>
      <c r="D286" s="5">
        <v>5831</v>
      </c>
      <c r="E286" s="5">
        <v>8788</v>
      </c>
      <c r="F286" s="5">
        <v>8623</v>
      </c>
      <c r="G286" s="5">
        <v>582</v>
      </c>
      <c r="H286" s="5">
        <v>13421</v>
      </c>
      <c r="I286" s="5">
        <v>6585</v>
      </c>
      <c r="J286" s="5">
        <v>4031</v>
      </c>
      <c r="K286" s="5">
        <v>2974</v>
      </c>
      <c r="L286" s="5">
        <v>3265</v>
      </c>
      <c r="M286" s="5">
        <v>461</v>
      </c>
      <c r="N286" s="5">
        <v>2922</v>
      </c>
      <c r="O286" s="5">
        <v>463</v>
      </c>
      <c r="P286" s="5">
        <v>3205</v>
      </c>
      <c r="Q286" s="5">
        <v>74820</v>
      </c>
      <c r="R286" s="546"/>
      <c r="S286" s="547"/>
      <c r="T286" s="547"/>
      <c r="U286" s="547"/>
    </row>
    <row r="287" s="152" customFormat="1" customHeight="1" spans="1:21">
      <c r="A287" s="543">
        <v>43923</v>
      </c>
      <c r="B287" s="5">
        <v>8061</v>
      </c>
      <c r="C287" s="5">
        <v>6210</v>
      </c>
      <c r="D287" s="5">
        <v>5461</v>
      </c>
      <c r="E287" s="5">
        <v>8566</v>
      </c>
      <c r="F287" s="5">
        <v>8463</v>
      </c>
      <c r="G287" s="5">
        <v>602</v>
      </c>
      <c r="H287" s="5">
        <v>13460</v>
      </c>
      <c r="I287" s="5">
        <v>6810</v>
      </c>
      <c r="J287" s="5">
        <v>3974</v>
      </c>
      <c r="K287" s="5">
        <v>2864</v>
      </c>
      <c r="L287" s="5">
        <v>3316</v>
      </c>
      <c r="M287" s="5">
        <v>419</v>
      </c>
      <c r="N287" s="5">
        <v>2764</v>
      </c>
      <c r="O287" s="5">
        <v>506</v>
      </c>
      <c r="P287" s="5">
        <v>3198</v>
      </c>
      <c r="Q287" s="5">
        <v>74674</v>
      </c>
      <c r="R287" s="546"/>
      <c r="S287" s="547"/>
      <c r="T287" s="547"/>
      <c r="U287" s="547"/>
    </row>
    <row r="288" s="152" customFormat="1" customHeight="1" spans="1:21">
      <c r="A288" s="543">
        <v>43924</v>
      </c>
      <c r="B288" s="5">
        <v>7826</v>
      </c>
      <c r="C288" s="5">
        <v>6031</v>
      </c>
      <c r="D288" s="5">
        <v>5944</v>
      </c>
      <c r="E288" s="5">
        <v>9123</v>
      </c>
      <c r="F288" s="5">
        <v>8462</v>
      </c>
      <c r="G288" s="5">
        <v>603</v>
      </c>
      <c r="H288" s="5">
        <v>13646</v>
      </c>
      <c r="I288" s="5">
        <v>6164</v>
      </c>
      <c r="J288" s="5">
        <v>4064</v>
      </c>
      <c r="K288" s="5">
        <v>3213</v>
      </c>
      <c r="L288" s="5">
        <v>3136</v>
      </c>
      <c r="M288" s="5">
        <v>503</v>
      </c>
      <c r="N288" s="5">
        <v>2436</v>
      </c>
      <c r="O288" s="5">
        <v>546</v>
      </c>
      <c r="P288" s="5">
        <v>3265</v>
      </c>
      <c r="Q288" s="5">
        <v>74962</v>
      </c>
      <c r="R288" s="546"/>
      <c r="S288" s="547"/>
      <c r="T288" s="547"/>
      <c r="U288" s="547"/>
    </row>
    <row r="289" s="152" customFormat="1" customHeight="1" spans="1:21">
      <c r="A289" s="543">
        <v>43925</v>
      </c>
      <c r="B289" s="5">
        <v>8133</v>
      </c>
      <c r="C289" s="5">
        <v>6132</v>
      </c>
      <c r="D289" s="5">
        <v>5674</v>
      </c>
      <c r="E289" s="5">
        <v>9146</v>
      </c>
      <c r="F289" s="5">
        <v>8611</v>
      </c>
      <c r="G289" s="5">
        <v>613</v>
      </c>
      <c r="H289" s="5">
        <v>13465</v>
      </c>
      <c r="I289" s="5">
        <v>6454</v>
      </c>
      <c r="J289" s="5">
        <v>4132</v>
      </c>
      <c r="K289" s="5">
        <v>3166</v>
      </c>
      <c r="L289" s="5">
        <v>3223</v>
      </c>
      <c r="M289" s="5">
        <v>511</v>
      </c>
      <c r="N289" s="5">
        <v>2661</v>
      </c>
      <c r="O289" s="5">
        <v>516</v>
      </c>
      <c r="P289" s="5">
        <v>3246</v>
      </c>
      <c r="Q289" s="5">
        <v>75683</v>
      </c>
      <c r="R289" s="546"/>
      <c r="S289" s="547"/>
      <c r="T289" s="547"/>
      <c r="U289" s="547"/>
    </row>
    <row r="290" s="152" customFormat="1" customHeight="1" spans="1:21">
      <c r="A290" s="543">
        <v>43926</v>
      </c>
      <c r="B290" s="5">
        <v>8023</v>
      </c>
      <c r="C290" s="5">
        <v>6035</v>
      </c>
      <c r="D290" s="5">
        <v>5811</v>
      </c>
      <c r="E290" s="5">
        <v>8131</v>
      </c>
      <c r="F290" s="5">
        <v>8461</v>
      </c>
      <c r="G290" s="5">
        <v>644</v>
      </c>
      <c r="H290" s="5">
        <v>13456</v>
      </c>
      <c r="I290" s="5">
        <v>6581</v>
      </c>
      <c r="J290" s="5">
        <v>4121</v>
      </c>
      <c r="K290" s="5">
        <v>3256</v>
      </c>
      <c r="L290" s="5">
        <v>3364</v>
      </c>
      <c r="M290" s="5">
        <v>496</v>
      </c>
      <c r="N290" s="5">
        <v>2846</v>
      </c>
      <c r="O290" s="5">
        <v>547</v>
      </c>
      <c r="P290" s="5">
        <v>3166</v>
      </c>
      <c r="Q290" s="5">
        <v>74938</v>
      </c>
      <c r="R290" s="546"/>
      <c r="S290" s="547"/>
      <c r="T290" s="547"/>
      <c r="U290" s="547"/>
    </row>
    <row r="291" s="152" customFormat="1" customHeight="1" spans="1:21">
      <c r="A291" s="543">
        <v>43927</v>
      </c>
      <c r="B291" s="5">
        <v>7813</v>
      </c>
      <c r="C291" s="5">
        <v>6033</v>
      </c>
      <c r="D291" s="5">
        <v>5461</v>
      </c>
      <c r="E291" s="5">
        <v>8365</v>
      </c>
      <c r="F291" s="5">
        <v>8321</v>
      </c>
      <c r="G291" s="5">
        <v>621</v>
      </c>
      <c r="H291" s="5">
        <v>12994</v>
      </c>
      <c r="I291" s="5">
        <v>6367</v>
      </c>
      <c r="J291" s="5">
        <v>4432</v>
      </c>
      <c r="K291" s="5">
        <v>3165</v>
      </c>
      <c r="L291" s="5">
        <v>3465</v>
      </c>
      <c r="M291" s="5">
        <v>496</v>
      </c>
      <c r="N291" s="5">
        <v>2994</v>
      </c>
      <c r="O291" s="5">
        <v>544</v>
      </c>
      <c r="P291" s="5">
        <v>3298</v>
      </c>
      <c r="Q291" s="5">
        <v>74369</v>
      </c>
      <c r="R291" s="546"/>
      <c r="S291" s="547"/>
      <c r="T291" s="547"/>
      <c r="U291" s="547"/>
    </row>
    <row r="292" s="152" customFormat="1" customHeight="1" spans="1:21">
      <c r="A292" s="543">
        <v>43928</v>
      </c>
      <c r="B292" s="5">
        <v>7631</v>
      </c>
      <c r="C292" s="5">
        <v>6058</v>
      </c>
      <c r="D292" s="5">
        <v>5655</v>
      </c>
      <c r="E292" s="5">
        <v>8164</v>
      </c>
      <c r="F292" s="5">
        <v>8166</v>
      </c>
      <c r="G292" s="5">
        <v>621</v>
      </c>
      <c r="H292" s="5">
        <v>12646</v>
      </c>
      <c r="I292" s="5">
        <v>6846</v>
      </c>
      <c r="J292" s="5">
        <v>4221</v>
      </c>
      <c r="K292" s="5">
        <v>3356</v>
      </c>
      <c r="L292" s="5">
        <v>3456</v>
      </c>
      <c r="M292" s="5">
        <v>486</v>
      </c>
      <c r="N292" s="5">
        <v>2864</v>
      </c>
      <c r="O292" s="5">
        <v>606</v>
      </c>
      <c r="P292" s="5">
        <v>3297</v>
      </c>
      <c r="Q292" s="5">
        <v>74073</v>
      </c>
      <c r="R292" s="546"/>
      <c r="S292" s="547"/>
      <c r="T292" s="547"/>
      <c r="U292" s="547"/>
    </row>
    <row r="293" s="152" customFormat="1" customHeight="1" spans="1:21">
      <c r="A293" s="543">
        <v>43929</v>
      </c>
      <c r="B293" s="5">
        <v>7921</v>
      </c>
      <c r="C293" s="5">
        <v>6130</v>
      </c>
      <c r="D293" s="5">
        <v>5462</v>
      </c>
      <c r="E293" s="5">
        <v>8464</v>
      </c>
      <c r="F293" s="5">
        <v>8264</v>
      </c>
      <c r="G293" s="5">
        <v>621</v>
      </c>
      <c r="H293" s="5">
        <v>12864</v>
      </c>
      <c r="I293" s="5">
        <v>6944</v>
      </c>
      <c r="J293" s="5">
        <v>4445</v>
      </c>
      <c r="K293" s="5">
        <v>3125</v>
      </c>
      <c r="L293" s="5">
        <v>3561</v>
      </c>
      <c r="M293" s="5">
        <v>505</v>
      </c>
      <c r="N293" s="5">
        <v>2941</v>
      </c>
      <c r="O293" s="5">
        <v>595</v>
      </c>
      <c r="P293" s="5">
        <v>3346</v>
      </c>
      <c r="Q293" s="5">
        <v>75188</v>
      </c>
      <c r="R293" s="546"/>
      <c r="S293" s="547"/>
      <c r="T293" s="547"/>
      <c r="U293" s="547"/>
    </row>
    <row r="294" s="152" customFormat="1" customHeight="1" spans="1:21">
      <c r="A294" s="543">
        <v>43930</v>
      </c>
      <c r="B294" s="5">
        <v>7944</v>
      </c>
      <c r="C294" s="5">
        <v>6132</v>
      </c>
      <c r="D294" s="5">
        <v>5466</v>
      </c>
      <c r="E294" s="5">
        <v>8394</v>
      </c>
      <c r="F294" s="5">
        <v>8461</v>
      </c>
      <c r="G294" s="5">
        <v>569</v>
      </c>
      <c r="H294" s="5">
        <v>13012</v>
      </c>
      <c r="I294" s="5">
        <v>6744</v>
      </c>
      <c r="J294" s="5">
        <v>4266</v>
      </c>
      <c r="K294" s="5">
        <v>3265</v>
      </c>
      <c r="L294" s="5">
        <v>3411</v>
      </c>
      <c r="M294" s="5">
        <v>495</v>
      </c>
      <c r="N294" s="5">
        <v>2754</v>
      </c>
      <c r="O294" s="5">
        <v>584</v>
      </c>
      <c r="P294" s="5">
        <v>3311</v>
      </c>
      <c r="Q294" s="5">
        <v>74808</v>
      </c>
      <c r="R294" s="546"/>
      <c r="S294" s="547"/>
      <c r="T294" s="547"/>
      <c r="U294" s="547"/>
    </row>
    <row r="295" s="152" customFormat="1" customHeight="1" spans="1:21">
      <c r="A295" s="543">
        <v>43931</v>
      </c>
      <c r="B295" s="5">
        <v>7631</v>
      </c>
      <c r="C295" s="5">
        <v>6131</v>
      </c>
      <c r="D295" s="5">
        <v>5612</v>
      </c>
      <c r="E295" s="5">
        <v>8656</v>
      </c>
      <c r="F295" s="5">
        <v>8464</v>
      </c>
      <c r="G295" s="5">
        <v>611</v>
      </c>
      <c r="H295" s="5">
        <v>13251</v>
      </c>
      <c r="I295" s="5">
        <v>6913</v>
      </c>
      <c r="J295" s="5">
        <v>4513</v>
      </c>
      <c r="K295" s="5">
        <v>3266</v>
      </c>
      <c r="L295" s="5">
        <v>3154</v>
      </c>
      <c r="M295" s="5">
        <v>421</v>
      </c>
      <c r="N295" s="5">
        <v>2755</v>
      </c>
      <c r="O295" s="5">
        <v>584</v>
      </c>
      <c r="P295" s="5">
        <v>3216</v>
      </c>
      <c r="Q295" s="5">
        <v>75178</v>
      </c>
      <c r="R295" s="546"/>
      <c r="S295" s="547"/>
      <c r="T295" s="547"/>
      <c r="U295" s="547"/>
    </row>
    <row r="296" s="152" customFormat="1" customHeight="1" spans="1:21">
      <c r="A296" s="543">
        <v>43932</v>
      </c>
      <c r="B296" s="5">
        <v>7652</v>
      </c>
      <c r="C296" s="5">
        <v>6431</v>
      </c>
      <c r="D296" s="5">
        <v>5456</v>
      </c>
      <c r="E296" s="5">
        <v>8469</v>
      </c>
      <c r="F296" s="5">
        <v>8652</v>
      </c>
      <c r="G296" s="5">
        <v>652</v>
      </c>
      <c r="H296" s="5">
        <v>13203</v>
      </c>
      <c r="I296" s="5">
        <v>6491</v>
      </c>
      <c r="J296" s="5">
        <v>4596</v>
      </c>
      <c r="K296" s="5">
        <v>3461</v>
      </c>
      <c r="L296" s="5">
        <v>3266</v>
      </c>
      <c r="M296" s="5">
        <v>456</v>
      </c>
      <c r="N296" s="5">
        <v>2616</v>
      </c>
      <c r="O296" s="5">
        <v>561</v>
      </c>
      <c r="P296" s="5">
        <v>3265</v>
      </c>
      <c r="Q296" s="5">
        <v>75227</v>
      </c>
      <c r="R296" s="546"/>
      <c r="S296" s="547"/>
      <c r="T296" s="547"/>
      <c r="U296" s="547"/>
    </row>
    <row r="297" s="152" customFormat="1" customHeight="1" spans="1:21">
      <c r="A297" s="543">
        <v>43933</v>
      </c>
      <c r="B297" s="5">
        <v>7936</v>
      </c>
      <c r="C297" s="5">
        <v>6231</v>
      </c>
      <c r="D297" s="5">
        <v>5461</v>
      </c>
      <c r="E297" s="5">
        <v>8941</v>
      </c>
      <c r="F297" s="5">
        <v>8913</v>
      </c>
      <c r="G297" s="5">
        <v>616</v>
      </c>
      <c r="H297" s="5">
        <v>13061</v>
      </c>
      <c r="I297" s="5">
        <v>6462</v>
      </c>
      <c r="J297" s="5">
        <v>4513</v>
      </c>
      <c r="K297" s="5">
        <v>3246</v>
      </c>
      <c r="L297" s="5">
        <v>3646</v>
      </c>
      <c r="M297" s="5">
        <v>495</v>
      </c>
      <c r="N297" s="5">
        <v>2364</v>
      </c>
      <c r="O297" s="5">
        <v>511</v>
      </c>
      <c r="P297" s="5">
        <v>3214</v>
      </c>
      <c r="Q297" s="5">
        <v>75610</v>
      </c>
      <c r="R297" s="546"/>
      <c r="S297" s="547"/>
      <c r="T297" s="547"/>
      <c r="U297" s="547"/>
    </row>
    <row r="298" s="152" customFormat="1" customHeight="1" spans="1:21">
      <c r="A298" s="543">
        <v>43934</v>
      </c>
      <c r="B298" s="5">
        <v>7541</v>
      </c>
      <c r="C298" s="5">
        <v>6581</v>
      </c>
      <c r="D298" s="5">
        <v>5545</v>
      </c>
      <c r="E298" s="5">
        <v>8840</v>
      </c>
      <c r="F298" s="5">
        <v>8476</v>
      </c>
      <c r="G298" s="5">
        <v>623</v>
      </c>
      <c r="H298" s="5">
        <v>13112</v>
      </c>
      <c r="I298" s="5">
        <v>6826</v>
      </c>
      <c r="J298" s="5">
        <v>4533</v>
      </c>
      <c r="K298" s="5">
        <v>3210</v>
      </c>
      <c r="L298" s="5">
        <v>3464</v>
      </c>
      <c r="M298" s="5">
        <v>451</v>
      </c>
      <c r="N298" s="5">
        <v>2964</v>
      </c>
      <c r="O298" s="5">
        <v>535</v>
      </c>
      <c r="P298" s="5">
        <v>3294</v>
      </c>
      <c r="Q298" s="5">
        <v>75995</v>
      </c>
      <c r="R298" s="546"/>
      <c r="S298" s="547"/>
      <c r="T298" s="547"/>
      <c r="U298" s="547"/>
    </row>
    <row r="299" s="152" customFormat="1" customHeight="1" spans="1:21">
      <c r="A299" s="543">
        <v>43935</v>
      </c>
      <c r="B299" s="5">
        <v>7963</v>
      </c>
      <c r="C299" s="5">
        <v>5641</v>
      </c>
      <c r="D299" s="5">
        <v>5403</v>
      </c>
      <c r="E299" s="5">
        <v>8920</v>
      </c>
      <c r="F299" s="5">
        <v>8714</v>
      </c>
      <c r="G299" s="5">
        <v>685</v>
      </c>
      <c r="H299" s="5">
        <v>13603</v>
      </c>
      <c r="I299" s="5">
        <v>6794</v>
      </c>
      <c r="J299" s="5">
        <v>4631</v>
      </c>
      <c r="K299" s="5">
        <v>3032</v>
      </c>
      <c r="L299" s="5">
        <v>3294</v>
      </c>
      <c r="M299" s="5">
        <v>458</v>
      </c>
      <c r="N299" s="5">
        <v>2746</v>
      </c>
      <c r="O299" s="5">
        <v>534</v>
      </c>
      <c r="P299" s="5">
        <v>3496</v>
      </c>
      <c r="Q299" s="5">
        <v>75914</v>
      </c>
      <c r="R299" s="546"/>
      <c r="S299" s="547"/>
      <c r="T299" s="547"/>
      <c r="U299" s="547"/>
    </row>
    <row r="300" s="152" customFormat="1" customHeight="1" spans="1:21">
      <c r="A300" s="543">
        <v>43936</v>
      </c>
      <c r="B300" s="5">
        <v>7982</v>
      </c>
      <c r="C300" s="5">
        <v>5482</v>
      </c>
      <c r="D300" s="5">
        <v>5462</v>
      </c>
      <c r="E300" s="5">
        <v>8651</v>
      </c>
      <c r="F300" s="5">
        <v>8794</v>
      </c>
      <c r="G300" s="5">
        <v>613</v>
      </c>
      <c r="H300" s="5">
        <v>13465</v>
      </c>
      <c r="I300" s="5">
        <v>6961</v>
      </c>
      <c r="J300" s="5">
        <v>4510</v>
      </c>
      <c r="K300" s="5">
        <v>3164</v>
      </c>
      <c r="L300" s="5">
        <v>3266</v>
      </c>
      <c r="M300" s="5">
        <v>422</v>
      </c>
      <c r="N300" s="5">
        <v>2641</v>
      </c>
      <c r="O300" s="5">
        <v>547</v>
      </c>
      <c r="P300" s="5">
        <v>3465</v>
      </c>
      <c r="Q300" s="5">
        <v>75425</v>
      </c>
      <c r="R300" s="546"/>
      <c r="S300" s="547"/>
      <c r="T300" s="547"/>
      <c r="U300" s="547"/>
    </row>
    <row r="301" s="152" customFormat="1" customHeight="1" spans="1:21">
      <c r="A301" s="543">
        <v>43937</v>
      </c>
      <c r="B301" s="5">
        <v>7811</v>
      </c>
      <c r="C301" s="5">
        <v>6013</v>
      </c>
      <c r="D301" s="5">
        <v>5645</v>
      </c>
      <c r="E301" s="5">
        <v>8460</v>
      </c>
      <c r="F301" s="5">
        <v>8465</v>
      </c>
      <c r="G301" s="5">
        <v>601</v>
      </c>
      <c r="H301" s="5">
        <v>13206</v>
      </c>
      <c r="I301" s="5">
        <v>6478</v>
      </c>
      <c r="J301" s="5">
        <v>4721</v>
      </c>
      <c r="K301" s="5">
        <v>3465</v>
      </c>
      <c r="L301" s="5">
        <v>3495</v>
      </c>
      <c r="M301" s="5">
        <v>490</v>
      </c>
      <c r="N301" s="5">
        <v>2703</v>
      </c>
      <c r="O301" s="5">
        <v>544</v>
      </c>
      <c r="P301" s="5">
        <v>3165</v>
      </c>
      <c r="Q301" s="5">
        <v>75262</v>
      </c>
      <c r="R301" s="546"/>
      <c r="S301" s="547"/>
      <c r="T301" s="547"/>
      <c r="U301" s="547"/>
    </row>
    <row r="302" s="152" customFormat="1" customHeight="1" spans="1:21">
      <c r="A302" s="543">
        <v>43938</v>
      </c>
      <c r="B302" s="5">
        <v>7884</v>
      </c>
      <c r="C302" s="5">
        <v>6103</v>
      </c>
      <c r="D302" s="5">
        <v>5611</v>
      </c>
      <c r="E302" s="5">
        <v>8656</v>
      </c>
      <c r="F302" s="5">
        <v>8446</v>
      </c>
      <c r="G302" s="5">
        <v>546</v>
      </c>
      <c r="H302" s="5">
        <v>13262</v>
      </c>
      <c r="I302" s="5">
        <v>6499</v>
      </c>
      <c r="J302" s="5">
        <v>4511</v>
      </c>
      <c r="K302" s="5">
        <v>3462</v>
      </c>
      <c r="L302" s="5">
        <v>3211</v>
      </c>
      <c r="M302" s="5">
        <v>451</v>
      </c>
      <c r="N302" s="5">
        <v>2911</v>
      </c>
      <c r="O302" s="5">
        <v>541</v>
      </c>
      <c r="P302" s="5">
        <v>3216</v>
      </c>
      <c r="Q302" s="317">
        <v>75310</v>
      </c>
      <c r="R302" s="546"/>
      <c r="S302" s="547"/>
      <c r="T302" s="547"/>
      <c r="U302" s="547"/>
    </row>
    <row r="303" s="152" customFormat="1" customHeight="1" spans="1:21">
      <c r="A303" s="543">
        <v>43939</v>
      </c>
      <c r="B303" s="5">
        <v>7922</v>
      </c>
      <c r="C303" s="5">
        <v>6216</v>
      </c>
      <c r="D303" s="5">
        <v>5453</v>
      </c>
      <c r="E303" s="5">
        <v>8446</v>
      </c>
      <c r="F303" s="5">
        <v>8992</v>
      </c>
      <c r="G303" s="5">
        <v>606</v>
      </c>
      <c r="H303" s="5">
        <v>13260</v>
      </c>
      <c r="I303" s="5">
        <v>6561</v>
      </c>
      <c r="J303" s="5">
        <v>4921</v>
      </c>
      <c r="K303" s="5">
        <v>3102</v>
      </c>
      <c r="L303" s="5">
        <v>3264</v>
      </c>
      <c r="M303" s="5">
        <v>456</v>
      </c>
      <c r="N303" s="5">
        <v>2462</v>
      </c>
      <c r="O303" s="5">
        <v>621</v>
      </c>
      <c r="P303" s="5">
        <v>3261</v>
      </c>
      <c r="Q303" s="317">
        <v>75543</v>
      </c>
      <c r="R303" s="546"/>
      <c r="S303" s="547"/>
      <c r="T303" s="547"/>
      <c r="U303" s="547"/>
    </row>
    <row r="304" s="152" customFormat="1" customHeight="1" spans="1:21">
      <c r="A304" s="543">
        <v>43940</v>
      </c>
      <c r="B304" s="5">
        <v>7481</v>
      </c>
      <c r="C304" s="5">
        <v>6065</v>
      </c>
      <c r="D304" s="5">
        <v>5155</v>
      </c>
      <c r="E304" s="5">
        <v>8921</v>
      </c>
      <c r="F304" s="5">
        <v>8115</v>
      </c>
      <c r="G304" s="5">
        <v>611</v>
      </c>
      <c r="H304" s="5">
        <v>13244</v>
      </c>
      <c r="I304" s="5">
        <v>6556</v>
      </c>
      <c r="J304" s="5">
        <v>4361</v>
      </c>
      <c r="K304" s="5">
        <v>3162</v>
      </c>
      <c r="L304" s="5">
        <v>3642</v>
      </c>
      <c r="M304" s="5">
        <v>466</v>
      </c>
      <c r="N304" s="5">
        <v>2641</v>
      </c>
      <c r="O304" s="5">
        <v>536</v>
      </c>
      <c r="P304" s="5">
        <v>3121</v>
      </c>
      <c r="Q304" s="317">
        <v>74077</v>
      </c>
      <c r="R304" s="546"/>
      <c r="S304" s="547"/>
      <c r="T304" s="547"/>
      <c r="U304" s="547"/>
    </row>
    <row r="305" s="152" customFormat="1" customHeight="1" spans="1:21">
      <c r="A305" s="543">
        <v>43941</v>
      </c>
      <c r="B305" s="5">
        <v>7862</v>
      </c>
      <c r="C305" s="5">
        <v>6552</v>
      </c>
      <c r="D305" s="5">
        <v>5232</v>
      </c>
      <c r="E305" s="5">
        <v>8941</v>
      </c>
      <c r="F305" s="5">
        <v>8446</v>
      </c>
      <c r="G305" s="5">
        <v>603</v>
      </c>
      <c r="H305" s="5">
        <v>13200</v>
      </c>
      <c r="I305" s="5">
        <v>6265</v>
      </c>
      <c r="J305" s="5">
        <v>4322</v>
      </c>
      <c r="K305" s="5">
        <v>3064</v>
      </c>
      <c r="L305" s="5">
        <v>3264</v>
      </c>
      <c r="M305" s="5">
        <v>451</v>
      </c>
      <c r="N305" s="5">
        <v>2564</v>
      </c>
      <c r="O305" s="5">
        <v>545</v>
      </c>
      <c r="P305" s="5">
        <v>3266</v>
      </c>
      <c r="Q305" s="317">
        <v>74577</v>
      </c>
      <c r="R305" s="546"/>
      <c r="S305" s="547"/>
      <c r="T305" s="547"/>
      <c r="U305" s="547"/>
    </row>
    <row r="306" s="152" customFormat="1" customHeight="1" spans="1:21">
      <c r="A306" s="543">
        <v>43942</v>
      </c>
      <c r="B306" s="5">
        <v>7665</v>
      </c>
      <c r="C306" s="5">
        <v>6423</v>
      </c>
      <c r="D306" s="5">
        <v>5498</v>
      </c>
      <c r="E306" s="5">
        <v>8496</v>
      </c>
      <c r="F306" s="5">
        <v>8466</v>
      </c>
      <c r="G306" s="5">
        <v>599</v>
      </c>
      <c r="H306" s="5">
        <v>13602</v>
      </c>
      <c r="I306" s="5">
        <v>6231</v>
      </c>
      <c r="J306" s="5">
        <v>4562</v>
      </c>
      <c r="K306" s="5">
        <v>3520</v>
      </c>
      <c r="L306" s="5">
        <v>3455</v>
      </c>
      <c r="M306" s="5">
        <v>503</v>
      </c>
      <c r="N306" s="5">
        <v>2922</v>
      </c>
      <c r="O306" s="5">
        <v>566</v>
      </c>
      <c r="P306" s="5">
        <v>3462</v>
      </c>
      <c r="Q306" s="317">
        <v>75970</v>
      </c>
      <c r="R306" s="546"/>
      <c r="S306" s="547"/>
      <c r="T306" s="547"/>
      <c r="U306" s="547"/>
    </row>
    <row r="307" s="152" customFormat="1" customHeight="1" spans="1:21">
      <c r="A307" s="543">
        <v>43943</v>
      </c>
      <c r="B307" s="5">
        <v>7814</v>
      </c>
      <c r="C307" s="5">
        <v>6265</v>
      </c>
      <c r="D307" s="5">
        <v>5610</v>
      </c>
      <c r="E307" s="5">
        <v>8921</v>
      </c>
      <c r="F307" s="5">
        <v>8769</v>
      </c>
      <c r="G307" s="5">
        <v>584</v>
      </c>
      <c r="H307" s="5">
        <v>13411</v>
      </c>
      <c r="I307" s="5">
        <v>6364</v>
      </c>
      <c r="J307" s="5">
        <v>4945</v>
      </c>
      <c r="K307" s="5">
        <v>3416</v>
      </c>
      <c r="L307" s="5">
        <v>3562</v>
      </c>
      <c r="M307" s="5">
        <v>469</v>
      </c>
      <c r="N307" s="5">
        <v>2813</v>
      </c>
      <c r="O307" s="5">
        <v>541</v>
      </c>
      <c r="P307" s="5">
        <v>3162</v>
      </c>
      <c r="Q307" s="317">
        <v>76646</v>
      </c>
      <c r="R307" s="546"/>
      <c r="S307" s="547"/>
      <c r="T307" s="547"/>
      <c r="U307" s="547"/>
    </row>
    <row r="308" s="152" customFormat="1" customHeight="1" spans="1:21">
      <c r="A308" s="543">
        <v>43944</v>
      </c>
      <c r="B308" s="5">
        <v>7815</v>
      </c>
      <c r="C308" s="5">
        <v>6181</v>
      </c>
      <c r="D308" s="5">
        <v>5691</v>
      </c>
      <c r="E308" s="5">
        <v>8346</v>
      </c>
      <c r="F308" s="5">
        <v>8652</v>
      </c>
      <c r="G308" s="5">
        <v>631</v>
      </c>
      <c r="H308" s="5">
        <v>13023</v>
      </c>
      <c r="I308" s="5">
        <v>6471</v>
      </c>
      <c r="J308" s="5">
        <v>4832</v>
      </c>
      <c r="K308" s="5">
        <v>3431</v>
      </c>
      <c r="L308" s="5">
        <v>3462</v>
      </c>
      <c r="M308" s="5">
        <v>441</v>
      </c>
      <c r="N308" s="5">
        <v>2610</v>
      </c>
      <c r="O308" s="5">
        <v>513</v>
      </c>
      <c r="P308" s="5">
        <v>3451</v>
      </c>
      <c r="Q308" s="317">
        <v>75550</v>
      </c>
      <c r="R308" s="546"/>
      <c r="S308" s="547"/>
      <c r="T308" s="547"/>
      <c r="U308" s="547"/>
    </row>
    <row r="309" s="152" customFormat="1" customHeight="1" spans="1:21">
      <c r="A309" s="543">
        <v>43945</v>
      </c>
      <c r="B309" s="5">
        <v>7823</v>
      </c>
      <c r="C309" s="5">
        <v>6236</v>
      </c>
      <c r="D309" s="5">
        <v>5641</v>
      </c>
      <c r="E309" s="5">
        <v>8631</v>
      </c>
      <c r="F309" s="5">
        <v>8962</v>
      </c>
      <c r="G309" s="5">
        <v>603</v>
      </c>
      <c r="H309" s="5">
        <v>13260</v>
      </c>
      <c r="I309" s="5">
        <v>6136</v>
      </c>
      <c r="J309" s="5">
        <v>4891</v>
      </c>
      <c r="K309" s="5">
        <v>3321</v>
      </c>
      <c r="L309" s="5">
        <v>3166</v>
      </c>
      <c r="M309" s="5">
        <v>451</v>
      </c>
      <c r="N309" s="5">
        <v>2551</v>
      </c>
      <c r="O309" s="5">
        <v>532</v>
      </c>
      <c r="P309" s="5">
        <v>3565</v>
      </c>
      <c r="Q309" s="5">
        <v>75769</v>
      </c>
      <c r="R309" s="546"/>
      <c r="S309" s="547"/>
      <c r="T309" s="547"/>
      <c r="U309" s="547"/>
    </row>
    <row r="310" s="152" customFormat="1" customHeight="1" spans="1:21">
      <c r="A310" s="543">
        <v>43946</v>
      </c>
      <c r="B310" s="5">
        <v>7922</v>
      </c>
      <c r="C310" s="5">
        <v>6316</v>
      </c>
      <c r="D310" s="5">
        <v>5446</v>
      </c>
      <c r="E310" s="5">
        <v>8130</v>
      </c>
      <c r="F310" s="5">
        <v>8161</v>
      </c>
      <c r="G310" s="5">
        <v>646</v>
      </c>
      <c r="H310" s="5">
        <v>12659</v>
      </c>
      <c r="I310" s="5">
        <v>6130</v>
      </c>
      <c r="J310" s="5">
        <v>4913</v>
      </c>
      <c r="K310" s="5">
        <v>3232</v>
      </c>
      <c r="L310" s="5">
        <v>3655</v>
      </c>
      <c r="M310" s="5">
        <v>456</v>
      </c>
      <c r="N310" s="5">
        <v>2616</v>
      </c>
      <c r="O310" s="5">
        <v>564</v>
      </c>
      <c r="P310" s="5">
        <v>3146</v>
      </c>
      <c r="Q310" s="5">
        <v>73992</v>
      </c>
      <c r="R310" s="546"/>
      <c r="S310" s="547"/>
      <c r="T310" s="547"/>
      <c r="U310" s="547"/>
    </row>
    <row r="311" s="152" customFormat="1" customHeight="1" spans="1:21">
      <c r="A311" s="543">
        <v>43947</v>
      </c>
      <c r="B311" s="5">
        <v>8255</v>
      </c>
      <c r="C311" s="5">
        <v>6423</v>
      </c>
      <c r="D311" s="5">
        <v>5310</v>
      </c>
      <c r="E311" s="5">
        <v>8203</v>
      </c>
      <c r="F311" s="5">
        <v>8655</v>
      </c>
      <c r="G311" s="5">
        <v>626</v>
      </c>
      <c r="H311" s="5">
        <v>12644</v>
      </c>
      <c r="I311" s="5">
        <v>6230</v>
      </c>
      <c r="J311" s="5">
        <v>4632</v>
      </c>
      <c r="K311" s="5">
        <v>3162</v>
      </c>
      <c r="L311" s="5">
        <v>3265</v>
      </c>
      <c r="M311" s="5">
        <v>622</v>
      </c>
      <c r="N311" s="5">
        <v>2644</v>
      </c>
      <c r="O311" s="5">
        <v>511</v>
      </c>
      <c r="P311" s="5">
        <v>3299</v>
      </c>
      <c r="Q311" s="5">
        <v>74481</v>
      </c>
      <c r="R311" s="546"/>
      <c r="S311" s="547"/>
      <c r="T311" s="547"/>
      <c r="U311" s="547"/>
    </row>
    <row r="312" s="152" customFormat="1" customHeight="1" spans="1:21">
      <c r="A312" s="543">
        <v>43948</v>
      </c>
      <c r="B312" s="5">
        <v>8646</v>
      </c>
      <c r="C312" s="5">
        <v>6221</v>
      </c>
      <c r="D312" s="5">
        <v>5410</v>
      </c>
      <c r="E312" s="5">
        <v>8031</v>
      </c>
      <c r="F312" s="5">
        <v>8921</v>
      </c>
      <c r="G312" s="5">
        <v>623</v>
      </c>
      <c r="H312" s="5">
        <v>12032</v>
      </c>
      <c r="I312" s="5">
        <v>6036</v>
      </c>
      <c r="J312" s="5">
        <v>4511</v>
      </c>
      <c r="K312" s="5">
        <v>3126</v>
      </c>
      <c r="L312" s="5">
        <v>3169</v>
      </c>
      <c r="M312" s="5">
        <v>529</v>
      </c>
      <c r="N312" s="5">
        <v>2854</v>
      </c>
      <c r="O312" s="5">
        <v>506</v>
      </c>
      <c r="P312" s="5">
        <v>3989</v>
      </c>
      <c r="Q312" s="5">
        <v>74604</v>
      </c>
      <c r="R312" s="546"/>
      <c r="S312" s="547"/>
      <c r="T312" s="547"/>
      <c r="U312" s="547"/>
    </row>
    <row r="313" s="152" customFormat="1" customHeight="1" spans="1:21">
      <c r="A313" s="543">
        <v>43949</v>
      </c>
      <c r="B313" s="5">
        <v>8647</v>
      </c>
      <c r="C313" s="5">
        <v>6034</v>
      </c>
      <c r="D313" s="5">
        <v>5306</v>
      </c>
      <c r="E313" s="5">
        <v>8102</v>
      </c>
      <c r="F313" s="5">
        <v>8456</v>
      </c>
      <c r="G313" s="5">
        <v>619</v>
      </c>
      <c r="H313" s="5">
        <v>12120</v>
      </c>
      <c r="I313" s="5">
        <v>6462</v>
      </c>
      <c r="J313" s="5">
        <v>4922</v>
      </c>
      <c r="K313" s="5">
        <v>3406</v>
      </c>
      <c r="L313" s="5">
        <v>3651</v>
      </c>
      <c r="M313" s="5">
        <v>514</v>
      </c>
      <c r="N313" s="5">
        <v>2216</v>
      </c>
      <c r="O313" s="5">
        <v>565</v>
      </c>
      <c r="P313" s="5">
        <v>3495</v>
      </c>
      <c r="Q313" s="5">
        <v>74515</v>
      </c>
      <c r="R313" s="546"/>
      <c r="S313" s="547"/>
      <c r="T313" s="547"/>
      <c r="U313" s="547"/>
    </row>
    <row r="314" s="152" customFormat="1" customHeight="1" spans="1:21">
      <c r="A314" s="543">
        <v>43950</v>
      </c>
      <c r="B314" s="5">
        <v>8951</v>
      </c>
      <c r="C314" s="5">
        <v>6420</v>
      </c>
      <c r="D314" s="5">
        <v>5910</v>
      </c>
      <c r="E314" s="5">
        <v>8100</v>
      </c>
      <c r="F314" s="5">
        <v>8972</v>
      </c>
      <c r="G314" s="5">
        <v>698</v>
      </c>
      <c r="H314" s="5">
        <v>12035</v>
      </c>
      <c r="I314" s="5">
        <v>6230</v>
      </c>
      <c r="J314" s="5">
        <v>4512</v>
      </c>
      <c r="K314" s="5">
        <v>3061</v>
      </c>
      <c r="L314" s="5">
        <v>3451</v>
      </c>
      <c r="M314" s="5">
        <v>600</v>
      </c>
      <c r="N314" s="5">
        <v>2655</v>
      </c>
      <c r="O314" s="5">
        <v>515</v>
      </c>
      <c r="P314" s="5">
        <v>3569</v>
      </c>
      <c r="Q314" s="5">
        <v>75679</v>
      </c>
      <c r="R314" s="546"/>
      <c r="S314" s="547"/>
      <c r="T314" s="547"/>
      <c r="U314" s="547"/>
    </row>
    <row r="315" s="152" customFormat="1" customHeight="1" spans="1:21">
      <c r="A315" s="543">
        <v>43951</v>
      </c>
      <c r="B315" s="5">
        <v>8636</v>
      </c>
      <c r="C315" s="5">
        <v>6130</v>
      </c>
      <c r="D315" s="5">
        <v>5100</v>
      </c>
      <c r="E315" s="5">
        <v>8031</v>
      </c>
      <c r="F315" s="5">
        <v>8642</v>
      </c>
      <c r="G315" s="5">
        <v>679</v>
      </c>
      <c r="H315" s="5">
        <v>12230</v>
      </c>
      <c r="I315" s="5">
        <v>6165</v>
      </c>
      <c r="J315" s="5">
        <v>4211</v>
      </c>
      <c r="K315" s="5">
        <v>3130</v>
      </c>
      <c r="L315" s="5">
        <v>3692</v>
      </c>
      <c r="M315" s="5">
        <v>499</v>
      </c>
      <c r="N315" s="5">
        <v>2814</v>
      </c>
      <c r="O315" s="5">
        <v>520</v>
      </c>
      <c r="P315" s="5">
        <v>3446</v>
      </c>
      <c r="Q315" s="5">
        <v>73925</v>
      </c>
      <c r="R315" s="546"/>
      <c r="S315" s="547"/>
      <c r="T315" s="547"/>
      <c r="U315" s="547"/>
    </row>
    <row r="316" s="152" customFormat="1" customHeight="1" spans="1:21">
      <c r="A316" s="543">
        <v>43952</v>
      </c>
      <c r="B316" s="5">
        <v>9988</v>
      </c>
      <c r="C316" s="5">
        <v>8266</v>
      </c>
      <c r="D316" s="5">
        <v>7746</v>
      </c>
      <c r="E316" s="5">
        <v>9655</v>
      </c>
      <c r="F316" s="5">
        <v>8377</v>
      </c>
      <c r="G316" s="5">
        <v>1288</v>
      </c>
      <c r="H316" s="5">
        <v>11273</v>
      </c>
      <c r="I316" s="5">
        <v>6263</v>
      </c>
      <c r="J316" s="5">
        <v>4876</v>
      </c>
      <c r="K316" s="5">
        <v>3484</v>
      </c>
      <c r="L316" s="5">
        <v>3720</v>
      </c>
      <c r="M316" s="5">
        <v>783</v>
      </c>
      <c r="N316" s="5">
        <v>2938</v>
      </c>
      <c r="O316" s="5">
        <v>566</v>
      </c>
      <c r="P316" s="5">
        <v>3876</v>
      </c>
      <c r="Q316" s="5">
        <v>83099</v>
      </c>
      <c r="R316" s="546"/>
      <c r="S316" s="547"/>
      <c r="T316" s="547"/>
      <c r="U316" s="547"/>
    </row>
    <row r="317" s="152" customFormat="1" customHeight="1" spans="1:21">
      <c r="A317" s="543">
        <v>43953</v>
      </c>
      <c r="B317" s="5">
        <v>9988</v>
      </c>
      <c r="C317" s="5">
        <v>8266</v>
      </c>
      <c r="D317" s="5">
        <v>7746</v>
      </c>
      <c r="E317" s="5">
        <v>9655</v>
      </c>
      <c r="F317" s="5">
        <v>8377</v>
      </c>
      <c r="G317" s="5">
        <v>1288</v>
      </c>
      <c r="H317" s="5">
        <v>11273</v>
      </c>
      <c r="I317" s="5">
        <v>6263</v>
      </c>
      <c r="J317" s="5">
        <v>4876</v>
      </c>
      <c r="K317" s="5">
        <v>3484</v>
      </c>
      <c r="L317" s="5">
        <v>3720</v>
      </c>
      <c r="M317" s="5">
        <v>783</v>
      </c>
      <c r="N317" s="5">
        <v>2938</v>
      </c>
      <c r="O317" s="5">
        <v>566</v>
      </c>
      <c r="P317" s="5">
        <v>3876</v>
      </c>
      <c r="Q317" s="5">
        <v>83099</v>
      </c>
      <c r="R317" s="546"/>
      <c r="S317" s="547"/>
      <c r="T317" s="547"/>
      <c r="U317" s="547"/>
    </row>
    <row r="318" s="152" customFormat="1" customHeight="1" spans="1:21">
      <c r="A318" s="543">
        <v>43954</v>
      </c>
      <c r="B318" s="5">
        <v>9988</v>
      </c>
      <c r="C318" s="5">
        <v>8266</v>
      </c>
      <c r="D318" s="5">
        <v>7746</v>
      </c>
      <c r="E318" s="5">
        <v>9655</v>
      </c>
      <c r="F318" s="5">
        <v>8377</v>
      </c>
      <c r="G318" s="5">
        <v>1288</v>
      </c>
      <c r="H318" s="5">
        <v>11273</v>
      </c>
      <c r="I318" s="5">
        <v>6263</v>
      </c>
      <c r="J318" s="5">
        <v>4876</v>
      </c>
      <c r="K318" s="5">
        <v>3484</v>
      </c>
      <c r="L318" s="5">
        <v>3720</v>
      </c>
      <c r="M318" s="5">
        <v>783</v>
      </c>
      <c r="N318" s="5">
        <v>2938</v>
      </c>
      <c r="O318" s="5">
        <v>566</v>
      </c>
      <c r="P318" s="5">
        <v>3876</v>
      </c>
      <c r="Q318" s="5">
        <v>83099</v>
      </c>
      <c r="R318" s="546"/>
      <c r="S318" s="547"/>
      <c r="T318" s="547"/>
      <c r="U318" s="547"/>
    </row>
    <row r="319" s="152" customFormat="1" customHeight="1" spans="1:21">
      <c r="A319" s="543">
        <v>43955</v>
      </c>
      <c r="B319" s="5">
        <v>8362</v>
      </c>
      <c r="C319" s="5">
        <v>7827</v>
      </c>
      <c r="D319" s="5">
        <v>7663</v>
      </c>
      <c r="E319" s="5">
        <v>8737</v>
      </c>
      <c r="F319" s="5">
        <v>8776</v>
      </c>
      <c r="G319" s="5">
        <v>783</v>
      </c>
      <c r="H319" s="5">
        <v>9887</v>
      </c>
      <c r="I319" s="5">
        <v>5849</v>
      </c>
      <c r="J319" s="5">
        <v>4383</v>
      </c>
      <c r="K319" s="5">
        <v>3487</v>
      </c>
      <c r="L319" s="5">
        <v>3566</v>
      </c>
      <c r="M319" s="5">
        <v>467</v>
      </c>
      <c r="N319" s="5">
        <v>2737</v>
      </c>
      <c r="O319" s="5">
        <v>563</v>
      </c>
      <c r="P319" s="5">
        <v>3473</v>
      </c>
      <c r="Q319" s="5">
        <v>76560</v>
      </c>
      <c r="R319" s="546"/>
      <c r="S319" s="547"/>
      <c r="T319" s="547"/>
      <c r="U319" s="547"/>
    </row>
    <row r="320" s="152" customFormat="1" customHeight="1" spans="1:21">
      <c r="A320" s="543">
        <v>43956</v>
      </c>
      <c r="B320" s="5">
        <v>7827</v>
      </c>
      <c r="C320" s="5">
        <v>6772</v>
      </c>
      <c r="D320" s="5">
        <v>5763</v>
      </c>
      <c r="E320" s="5">
        <v>8709</v>
      </c>
      <c r="F320" s="5">
        <v>8273</v>
      </c>
      <c r="G320" s="5">
        <v>897</v>
      </c>
      <c r="H320" s="5">
        <v>9028</v>
      </c>
      <c r="I320" s="5">
        <v>5837</v>
      </c>
      <c r="J320" s="5">
        <v>3877</v>
      </c>
      <c r="K320" s="5">
        <v>3329</v>
      </c>
      <c r="L320" s="5">
        <v>3527</v>
      </c>
      <c r="M320" s="5">
        <v>472</v>
      </c>
      <c r="N320" s="5">
        <v>2837</v>
      </c>
      <c r="O320" s="5">
        <v>522</v>
      </c>
      <c r="P320" s="5">
        <v>3222</v>
      </c>
      <c r="Q320" s="5">
        <v>70892</v>
      </c>
      <c r="R320" s="546"/>
      <c r="S320" s="547"/>
      <c r="T320" s="547"/>
      <c r="U320" s="547"/>
    </row>
    <row r="321" s="152" customFormat="1" customHeight="1" spans="1:21">
      <c r="A321" s="543">
        <v>43957</v>
      </c>
      <c r="B321" s="5">
        <v>7821</v>
      </c>
      <c r="C321" s="5">
        <v>6192</v>
      </c>
      <c r="D321" s="5">
        <v>5241</v>
      </c>
      <c r="E321" s="5">
        <v>8111</v>
      </c>
      <c r="F321" s="5">
        <v>7837</v>
      </c>
      <c r="G321" s="5">
        <v>635</v>
      </c>
      <c r="H321" s="5">
        <v>10298</v>
      </c>
      <c r="I321" s="5">
        <v>5909</v>
      </c>
      <c r="J321" s="5">
        <v>3988</v>
      </c>
      <c r="K321" s="5">
        <v>3282</v>
      </c>
      <c r="L321" s="5">
        <v>3228</v>
      </c>
      <c r="M321" s="5">
        <v>432</v>
      </c>
      <c r="N321" s="5">
        <v>2382</v>
      </c>
      <c r="O321" s="5">
        <v>522</v>
      </c>
      <c r="P321" s="5">
        <v>3211</v>
      </c>
      <c r="Q321" s="210">
        <v>69089</v>
      </c>
      <c r="R321" s="546"/>
      <c r="S321" s="547"/>
      <c r="T321" s="547"/>
      <c r="U321" s="547"/>
    </row>
    <row r="322" s="152" customFormat="1" customHeight="1" spans="1:21">
      <c r="A322" s="543">
        <v>43958</v>
      </c>
      <c r="B322" s="5">
        <v>8283</v>
      </c>
      <c r="C322" s="5">
        <v>5827</v>
      </c>
      <c r="D322" s="5">
        <v>5883</v>
      </c>
      <c r="E322" s="5">
        <v>7988</v>
      </c>
      <c r="F322" s="5">
        <v>7886</v>
      </c>
      <c r="G322" s="5">
        <v>622</v>
      </c>
      <c r="H322" s="5">
        <v>9827</v>
      </c>
      <c r="I322" s="5">
        <v>5738</v>
      </c>
      <c r="J322" s="5">
        <v>4382</v>
      </c>
      <c r="K322" s="5">
        <v>3039</v>
      </c>
      <c r="L322" s="5">
        <v>3289</v>
      </c>
      <c r="M322" s="5">
        <v>455</v>
      </c>
      <c r="N322" s="5">
        <v>2188</v>
      </c>
      <c r="O322" s="5">
        <v>511</v>
      </c>
      <c r="P322" s="5">
        <v>2998</v>
      </c>
      <c r="Q322" s="5">
        <v>68916</v>
      </c>
      <c r="R322" s="546"/>
      <c r="S322" s="547"/>
      <c r="T322" s="547"/>
      <c r="U322" s="547"/>
    </row>
    <row r="323" s="152" customFormat="1" customHeight="1" spans="1:21">
      <c r="A323" s="543">
        <v>43959</v>
      </c>
      <c r="B323" s="5">
        <v>8614</v>
      </c>
      <c r="C323" s="5">
        <v>6463</v>
      </c>
      <c r="D323" s="5">
        <v>6031</v>
      </c>
      <c r="E323" s="5">
        <v>7645</v>
      </c>
      <c r="F323" s="5">
        <v>8646</v>
      </c>
      <c r="G323" s="5">
        <v>913</v>
      </c>
      <c r="H323" s="5">
        <v>10326</v>
      </c>
      <c r="I323" s="5">
        <v>5469</v>
      </c>
      <c r="J323" s="5">
        <v>4122</v>
      </c>
      <c r="K323" s="5">
        <v>3162</v>
      </c>
      <c r="L323" s="5">
        <v>3265</v>
      </c>
      <c r="M323" s="5">
        <v>755</v>
      </c>
      <c r="N323" s="5">
        <v>2326</v>
      </c>
      <c r="O323" s="5">
        <v>603</v>
      </c>
      <c r="P323" s="5">
        <v>3156</v>
      </c>
      <c r="Q323" s="5">
        <v>71496</v>
      </c>
      <c r="R323" s="546"/>
      <c r="S323" s="547"/>
      <c r="T323" s="547"/>
      <c r="U323" s="547"/>
    </row>
    <row r="324" s="152" customFormat="1" customHeight="1" spans="1:21">
      <c r="A324" s="543">
        <v>43960</v>
      </c>
      <c r="B324" s="5">
        <v>8462</v>
      </c>
      <c r="C324" s="5">
        <v>6841</v>
      </c>
      <c r="D324" s="5">
        <v>6142</v>
      </c>
      <c r="E324" s="5">
        <v>7961</v>
      </c>
      <c r="F324" s="5">
        <v>8641</v>
      </c>
      <c r="G324" s="5">
        <v>644</v>
      </c>
      <c r="H324" s="5">
        <v>12200</v>
      </c>
      <c r="I324" s="5">
        <v>5464</v>
      </c>
      <c r="J324" s="5">
        <v>4652</v>
      </c>
      <c r="K324" s="5">
        <v>3165</v>
      </c>
      <c r="L324" s="5">
        <v>3566</v>
      </c>
      <c r="M324" s="5">
        <v>864</v>
      </c>
      <c r="N324" s="5">
        <v>2524</v>
      </c>
      <c r="O324" s="5">
        <v>625</v>
      </c>
      <c r="P324" s="5">
        <v>3295</v>
      </c>
      <c r="Q324" s="5">
        <v>75046</v>
      </c>
      <c r="R324" s="546"/>
      <c r="S324" s="547"/>
      <c r="T324" s="547"/>
      <c r="U324" s="547"/>
    </row>
    <row r="325" s="152" customFormat="1" customHeight="1" spans="1:21">
      <c r="A325" s="543">
        <v>43961</v>
      </c>
      <c r="B325" s="5">
        <v>8811</v>
      </c>
      <c r="C325" s="5">
        <v>7613</v>
      </c>
      <c r="D325" s="5">
        <v>6456</v>
      </c>
      <c r="E325" s="5">
        <v>8213</v>
      </c>
      <c r="F325" s="5">
        <v>9841</v>
      </c>
      <c r="G325" s="5">
        <v>812</v>
      </c>
      <c r="H325" s="5">
        <v>10664</v>
      </c>
      <c r="I325" s="5">
        <v>5941</v>
      </c>
      <c r="J325" s="5">
        <v>4564</v>
      </c>
      <c r="K325" s="5">
        <v>3493</v>
      </c>
      <c r="L325" s="5">
        <v>3414</v>
      </c>
      <c r="M325" s="5">
        <v>1105</v>
      </c>
      <c r="N325" s="5">
        <v>2613</v>
      </c>
      <c r="O325" s="5">
        <v>623</v>
      </c>
      <c r="P325" s="5">
        <v>3564</v>
      </c>
      <c r="Q325" s="5">
        <v>77727</v>
      </c>
      <c r="R325" s="546"/>
      <c r="S325" s="547"/>
      <c r="T325" s="547"/>
      <c r="U325" s="547"/>
    </row>
    <row r="326" s="152" customFormat="1" customHeight="1" spans="1:21">
      <c r="A326" s="543">
        <v>43962</v>
      </c>
      <c r="B326" s="5">
        <v>9143</v>
      </c>
      <c r="C326" s="5">
        <v>7654</v>
      </c>
      <c r="D326" s="5">
        <v>8412</v>
      </c>
      <c r="E326" s="5">
        <v>8654</v>
      </c>
      <c r="F326" s="5">
        <v>9235</v>
      </c>
      <c r="G326" s="5">
        <v>462</v>
      </c>
      <c r="H326" s="5">
        <v>11023</v>
      </c>
      <c r="I326" s="5">
        <v>6032</v>
      </c>
      <c r="J326" s="5">
        <v>4659</v>
      </c>
      <c r="K326" s="5">
        <v>3499</v>
      </c>
      <c r="L326" s="5">
        <v>3749</v>
      </c>
      <c r="M326" s="5">
        <v>946</v>
      </c>
      <c r="N326" s="5">
        <v>2821</v>
      </c>
      <c r="O326" s="5">
        <v>594</v>
      </c>
      <c r="P326" s="5">
        <v>3496</v>
      </c>
      <c r="Q326" s="5">
        <v>80379</v>
      </c>
      <c r="R326" s="546"/>
      <c r="S326" s="547"/>
      <c r="T326" s="547"/>
      <c r="U326" s="547"/>
    </row>
    <row r="327" s="152" customFormat="1" customHeight="1" spans="1:21">
      <c r="A327" s="543">
        <v>43963</v>
      </c>
      <c r="B327" s="5">
        <v>9421</v>
      </c>
      <c r="C327" s="5">
        <v>8452</v>
      </c>
      <c r="D327" s="5">
        <v>7561</v>
      </c>
      <c r="E327" s="5">
        <v>8355</v>
      </c>
      <c r="F327" s="5">
        <v>12033</v>
      </c>
      <c r="G327" s="5">
        <v>654</v>
      </c>
      <c r="H327" s="5">
        <v>10365</v>
      </c>
      <c r="I327" s="5">
        <v>6165</v>
      </c>
      <c r="J327" s="5">
        <v>4256</v>
      </c>
      <c r="K327" s="5">
        <v>3492</v>
      </c>
      <c r="L327" s="5">
        <v>3466</v>
      </c>
      <c r="M327" s="5">
        <v>1202</v>
      </c>
      <c r="N327" s="5">
        <v>2654</v>
      </c>
      <c r="O327" s="5">
        <v>596</v>
      </c>
      <c r="P327" s="5">
        <v>3192</v>
      </c>
      <c r="Q327" s="5">
        <v>81864</v>
      </c>
      <c r="R327" s="546"/>
      <c r="S327" s="547"/>
      <c r="T327" s="547"/>
      <c r="U327" s="547"/>
    </row>
    <row r="328" s="152" customFormat="1" customHeight="1" spans="1:21">
      <c r="A328" s="543">
        <v>43964</v>
      </c>
      <c r="B328" s="5">
        <v>9265</v>
      </c>
      <c r="C328" s="5">
        <v>8410</v>
      </c>
      <c r="D328" s="5">
        <v>7956</v>
      </c>
      <c r="E328" s="5">
        <v>8664</v>
      </c>
      <c r="F328" s="5">
        <v>10062</v>
      </c>
      <c r="G328" s="5">
        <v>589</v>
      </c>
      <c r="H328" s="5">
        <v>9981</v>
      </c>
      <c r="I328" s="5">
        <v>6036</v>
      </c>
      <c r="J328" s="5">
        <v>4621</v>
      </c>
      <c r="K328" s="5">
        <v>3264</v>
      </c>
      <c r="L328" s="5">
        <v>3166</v>
      </c>
      <c r="M328" s="5">
        <v>1065</v>
      </c>
      <c r="N328" s="5">
        <v>2646</v>
      </c>
      <c r="O328" s="5">
        <v>632</v>
      </c>
      <c r="P328" s="5">
        <v>3965</v>
      </c>
      <c r="Q328" s="5">
        <v>80322</v>
      </c>
      <c r="R328" s="546"/>
      <c r="S328" s="547"/>
      <c r="T328" s="547"/>
      <c r="U328" s="547"/>
    </row>
    <row r="329" s="152" customFormat="1" customHeight="1" spans="1:21">
      <c r="A329" s="543">
        <v>43965</v>
      </c>
      <c r="B329" s="5">
        <v>9643</v>
      </c>
      <c r="C329" s="5">
        <v>8036</v>
      </c>
      <c r="D329" s="5">
        <v>7665</v>
      </c>
      <c r="E329" s="5">
        <v>8103</v>
      </c>
      <c r="F329" s="5">
        <v>11326</v>
      </c>
      <c r="G329" s="5">
        <v>712</v>
      </c>
      <c r="H329" s="5">
        <v>11302</v>
      </c>
      <c r="I329" s="5">
        <v>6230</v>
      </c>
      <c r="J329" s="5">
        <v>4023</v>
      </c>
      <c r="K329" s="5">
        <v>3064</v>
      </c>
      <c r="L329" s="5">
        <v>3456</v>
      </c>
      <c r="M329" s="5">
        <v>1320</v>
      </c>
      <c r="N329" s="5">
        <v>2813</v>
      </c>
      <c r="O329" s="5">
        <v>649</v>
      </c>
      <c r="P329" s="5">
        <v>3496</v>
      </c>
      <c r="Q329" s="5">
        <v>81838</v>
      </c>
      <c r="R329" s="546"/>
      <c r="S329" s="547"/>
      <c r="T329" s="547"/>
      <c r="U329" s="547"/>
    </row>
    <row r="330" s="152" customFormat="1" customHeight="1" spans="1:21">
      <c r="A330" s="543">
        <v>43966</v>
      </c>
      <c r="B330" s="5">
        <v>9537</v>
      </c>
      <c r="C330" s="5">
        <v>8142</v>
      </c>
      <c r="D330" s="5">
        <v>7701</v>
      </c>
      <c r="E330" s="5">
        <v>8212</v>
      </c>
      <c r="F330" s="5">
        <v>11432</v>
      </c>
      <c r="G330" s="5">
        <v>809</v>
      </c>
      <c r="H330" s="5">
        <v>11452</v>
      </c>
      <c r="I330" s="5">
        <v>6320</v>
      </c>
      <c r="J330" s="5">
        <v>4213</v>
      </c>
      <c r="K330" s="5">
        <v>3511</v>
      </c>
      <c r="L330" s="5">
        <v>3655</v>
      </c>
      <c r="M330" s="5">
        <v>1357</v>
      </c>
      <c r="N330" s="5">
        <v>2985</v>
      </c>
      <c r="O330" s="5">
        <v>698</v>
      </c>
      <c r="P330" s="5">
        <v>3988</v>
      </c>
      <c r="Q330" s="5">
        <v>84012</v>
      </c>
      <c r="R330" s="546"/>
      <c r="S330" s="547"/>
      <c r="T330" s="547"/>
      <c r="U330" s="547"/>
    </row>
    <row r="331" s="152" customFormat="1" customHeight="1" spans="1:21">
      <c r="A331" s="543">
        <v>43967</v>
      </c>
      <c r="B331" s="5">
        <v>9641</v>
      </c>
      <c r="C331" s="5">
        <v>8225</v>
      </c>
      <c r="D331" s="5">
        <v>7809</v>
      </c>
      <c r="E331" s="5">
        <v>8329</v>
      </c>
      <c r="F331" s="5">
        <v>11523</v>
      </c>
      <c r="G331" s="5">
        <v>911</v>
      </c>
      <c r="H331" s="5">
        <v>11525</v>
      </c>
      <c r="I331" s="5">
        <v>6402</v>
      </c>
      <c r="J331" s="5">
        <v>4123</v>
      </c>
      <c r="K331" s="5">
        <v>3954</v>
      </c>
      <c r="L331" s="5">
        <v>3987</v>
      </c>
      <c r="M331" s="5">
        <v>1698</v>
      </c>
      <c r="N331" s="5">
        <v>3254</v>
      </c>
      <c r="O331" s="5">
        <v>755</v>
      </c>
      <c r="P331" s="5">
        <v>4133</v>
      </c>
      <c r="Q331" s="5">
        <v>86269</v>
      </c>
      <c r="R331" s="546"/>
      <c r="S331" s="547"/>
      <c r="T331" s="547"/>
      <c r="U331" s="547"/>
    </row>
    <row r="332" s="152" customFormat="1" customHeight="1" spans="1:21">
      <c r="A332" s="543">
        <v>43968</v>
      </c>
      <c r="B332" s="5">
        <v>9728</v>
      </c>
      <c r="C332" s="5">
        <v>8303</v>
      </c>
      <c r="D332" s="5">
        <v>7921</v>
      </c>
      <c r="E332" s="5">
        <v>8405</v>
      </c>
      <c r="F332" s="5">
        <v>11619</v>
      </c>
      <c r="G332" s="5">
        <v>989</v>
      </c>
      <c r="H332" s="5">
        <v>11632</v>
      </c>
      <c r="I332" s="5">
        <v>6496</v>
      </c>
      <c r="J332" s="5">
        <v>4236</v>
      </c>
      <c r="K332" s="5">
        <v>3541</v>
      </c>
      <c r="L332" s="5">
        <v>4153</v>
      </c>
      <c r="M332" s="5">
        <v>1687</v>
      </c>
      <c r="N332" s="5">
        <v>3365</v>
      </c>
      <c r="O332" s="5">
        <v>688</v>
      </c>
      <c r="P332" s="5">
        <v>4233</v>
      </c>
      <c r="Q332" s="5">
        <v>86996</v>
      </c>
      <c r="R332" s="546"/>
      <c r="S332" s="547"/>
      <c r="T332" s="547"/>
      <c r="U332" s="547"/>
    </row>
    <row r="333" s="152" customFormat="1" customHeight="1" spans="1:21">
      <c r="A333" s="543">
        <v>43969</v>
      </c>
      <c r="B333" s="5">
        <v>9831</v>
      </c>
      <c r="C333" s="5">
        <v>8412</v>
      </c>
      <c r="D333" s="5">
        <v>8013</v>
      </c>
      <c r="E333" s="5">
        <v>8541</v>
      </c>
      <c r="F333" s="5">
        <v>11752</v>
      </c>
      <c r="G333" s="5">
        <v>1036</v>
      </c>
      <c r="H333" s="5">
        <v>11707</v>
      </c>
      <c r="I333" s="5">
        <v>6585</v>
      </c>
      <c r="J333" s="5">
        <v>4365</v>
      </c>
      <c r="K333" s="5">
        <v>3657</v>
      </c>
      <c r="L333" s="5">
        <v>4132</v>
      </c>
      <c r="M333" s="5">
        <v>1798</v>
      </c>
      <c r="N333" s="5">
        <v>3742</v>
      </c>
      <c r="O333" s="5">
        <v>895</v>
      </c>
      <c r="P333" s="5">
        <v>4314</v>
      </c>
      <c r="Q333" s="5">
        <v>88780</v>
      </c>
      <c r="R333" s="546"/>
      <c r="S333" s="547"/>
      <c r="T333" s="547"/>
      <c r="U333" s="547"/>
    </row>
    <row r="334" s="152" customFormat="1" customHeight="1" spans="1:21">
      <c r="A334" s="543">
        <v>43970</v>
      </c>
      <c r="B334" s="5">
        <v>9942</v>
      </c>
      <c r="C334" s="5">
        <v>8529</v>
      </c>
      <c r="D334" s="5">
        <v>8129</v>
      </c>
      <c r="E334" s="5">
        <v>8653</v>
      </c>
      <c r="F334" s="5">
        <v>11835</v>
      </c>
      <c r="G334" s="5">
        <v>1102</v>
      </c>
      <c r="H334" s="5">
        <v>11819</v>
      </c>
      <c r="I334" s="5">
        <v>6672</v>
      </c>
      <c r="J334" s="5">
        <v>4165</v>
      </c>
      <c r="K334" s="5">
        <v>3698</v>
      </c>
      <c r="L334" s="5">
        <v>3965</v>
      </c>
      <c r="M334" s="5">
        <v>1955</v>
      </c>
      <c r="N334" s="5">
        <v>3851</v>
      </c>
      <c r="O334" s="5">
        <v>936</v>
      </c>
      <c r="P334" s="5">
        <v>4025</v>
      </c>
      <c r="Q334" s="5">
        <v>89276</v>
      </c>
      <c r="R334" s="546"/>
      <c r="S334" s="547"/>
      <c r="T334" s="547"/>
      <c r="U334" s="547"/>
    </row>
    <row r="335" s="152" customFormat="1" customHeight="1" spans="1:21">
      <c r="A335" s="543">
        <v>43971</v>
      </c>
      <c r="B335" s="5">
        <v>10038</v>
      </c>
      <c r="C335" s="5">
        <v>8618</v>
      </c>
      <c r="D335" s="5">
        <v>8265</v>
      </c>
      <c r="E335" s="5">
        <v>8756</v>
      </c>
      <c r="F335" s="5">
        <v>11940</v>
      </c>
      <c r="G335" s="5">
        <v>1189</v>
      </c>
      <c r="H335" s="5">
        <v>11923</v>
      </c>
      <c r="I335" s="5">
        <v>6756</v>
      </c>
      <c r="J335" s="5">
        <v>4698</v>
      </c>
      <c r="K335" s="5">
        <v>3145</v>
      </c>
      <c r="L335" s="5">
        <v>4321</v>
      </c>
      <c r="M335" s="5">
        <v>1543</v>
      </c>
      <c r="N335" s="5">
        <v>3699</v>
      </c>
      <c r="O335" s="5">
        <v>958</v>
      </c>
      <c r="P335" s="5">
        <v>4136</v>
      </c>
      <c r="Q335" s="5">
        <v>89985</v>
      </c>
      <c r="R335" s="546"/>
      <c r="S335" s="547"/>
      <c r="T335" s="547"/>
      <c r="U335" s="547"/>
    </row>
    <row r="336" s="152" customFormat="1" customHeight="1" spans="1:21">
      <c r="A336" s="543">
        <v>43972</v>
      </c>
      <c r="B336" s="5">
        <v>10111</v>
      </c>
      <c r="C336" s="5">
        <v>8723</v>
      </c>
      <c r="D336" s="5">
        <v>8345</v>
      </c>
      <c r="E336" s="5">
        <v>8808</v>
      </c>
      <c r="F336" s="5">
        <v>12002</v>
      </c>
      <c r="G336" s="5">
        <v>1236</v>
      </c>
      <c r="H336" s="5">
        <v>12002</v>
      </c>
      <c r="I336" s="5">
        <v>6845</v>
      </c>
      <c r="J336" s="5">
        <v>4688</v>
      </c>
      <c r="K336" s="5">
        <v>3698</v>
      </c>
      <c r="L336" s="5">
        <v>3999</v>
      </c>
      <c r="M336" s="5">
        <v>1658</v>
      </c>
      <c r="N336" s="5">
        <v>3587</v>
      </c>
      <c r="O336" s="5">
        <v>997</v>
      </c>
      <c r="P336" s="5">
        <v>4023</v>
      </c>
      <c r="Q336" s="5">
        <v>90722</v>
      </c>
      <c r="R336" s="546"/>
      <c r="S336" s="547"/>
      <c r="T336" s="547"/>
      <c r="U336" s="547"/>
    </row>
    <row r="337" s="152" customFormat="1" customHeight="1" spans="1:21">
      <c r="A337" s="543">
        <v>43973</v>
      </c>
      <c r="B337" s="5">
        <v>10316</v>
      </c>
      <c r="C337" s="5">
        <v>8676</v>
      </c>
      <c r="D337" s="5">
        <v>8413</v>
      </c>
      <c r="E337" s="5">
        <v>8763</v>
      </c>
      <c r="F337" s="5">
        <v>11625</v>
      </c>
      <c r="G337" s="5">
        <v>1221</v>
      </c>
      <c r="H337" s="5">
        <v>11653</v>
      </c>
      <c r="I337" s="5">
        <v>6949</v>
      </c>
      <c r="J337" s="5">
        <v>4965</v>
      </c>
      <c r="K337" s="5">
        <v>3264</v>
      </c>
      <c r="L337" s="5">
        <v>4133</v>
      </c>
      <c r="M337" s="5">
        <v>1646</v>
      </c>
      <c r="N337" s="5">
        <v>3512</v>
      </c>
      <c r="O337" s="5">
        <v>913</v>
      </c>
      <c r="P337" s="5">
        <v>4326</v>
      </c>
      <c r="Q337" s="5">
        <v>90375</v>
      </c>
      <c r="R337" s="546"/>
      <c r="S337" s="547"/>
      <c r="T337" s="547"/>
      <c r="U337" s="547"/>
    </row>
    <row r="338" s="152" customFormat="1" customHeight="1" spans="1:21">
      <c r="A338" s="543">
        <v>43974</v>
      </c>
      <c r="B338" s="5">
        <v>9811</v>
      </c>
      <c r="C338" s="5">
        <v>8133</v>
      </c>
      <c r="D338" s="5">
        <v>8232</v>
      </c>
      <c r="E338" s="5">
        <v>8554</v>
      </c>
      <c r="F338" s="5">
        <v>12254</v>
      </c>
      <c r="G338" s="5">
        <v>1205</v>
      </c>
      <c r="H338" s="5">
        <v>10349</v>
      </c>
      <c r="I338" s="5">
        <v>6845</v>
      </c>
      <c r="J338" s="5">
        <v>5120</v>
      </c>
      <c r="K338" s="5">
        <v>3216</v>
      </c>
      <c r="L338" s="5">
        <v>4205</v>
      </c>
      <c r="M338" s="5">
        <v>1833</v>
      </c>
      <c r="N338" s="5">
        <v>3166</v>
      </c>
      <c r="O338" s="5">
        <v>943</v>
      </c>
      <c r="P338" s="5">
        <v>4126</v>
      </c>
      <c r="Q338" s="5">
        <v>87992</v>
      </c>
      <c r="R338" s="546"/>
      <c r="S338" s="547"/>
      <c r="T338" s="547"/>
      <c r="U338" s="547"/>
    </row>
    <row r="339" s="152" customFormat="1" customHeight="1" spans="1:21">
      <c r="A339" s="543">
        <v>43975</v>
      </c>
      <c r="B339" s="5">
        <v>9576</v>
      </c>
      <c r="C339" s="5">
        <v>8431</v>
      </c>
      <c r="D339" s="5">
        <v>8122</v>
      </c>
      <c r="E339" s="5">
        <v>8546</v>
      </c>
      <c r="F339" s="5">
        <v>13212</v>
      </c>
      <c r="G339" s="5">
        <v>1012</v>
      </c>
      <c r="H339" s="5">
        <v>11300</v>
      </c>
      <c r="I339" s="5">
        <v>6491</v>
      </c>
      <c r="J339" s="5">
        <v>4812</v>
      </c>
      <c r="K339" s="5">
        <v>3261</v>
      </c>
      <c r="L339" s="5">
        <v>4032</v>
      </c>
      <c r="M339" s="5">
        <v>1646</v>
      </c>
      <c r="N339" s="5">
        <v>3269</v>
      </c>
      <c r="O339" s="5">
        <v>869</v>
      </c>
      <c r="P339" s="5">
        <v>4240</v>
      </c>
      <c r="Q339" s="5">
        <v>88819</v>
      </c>
      <c r="R339" s="546"/>
      <c r="S339" s="547"/>
      <c r="T339" s="547"/>
      <c r="U339" s="547"/>
    </row>
    <row r="340" s="152" customFormat="1" customHeight="1" spans="1:21">
      <c r="A340" s="543">
        <v>43976</v>
      </c>
      <c r="B340" s="5">
        <v>9831</v>
      </c>
      <c r="C340" s="5">
        <v>8321</v>
      </c>
      <c r="D340" s="5">
        <v>8023</v>
      </c>
      <c r="E340" s="5">
        <v>8267</v>
      </c>
      <c r="F340" s="5">
        <v>11205</v>
      </c>
      <c r="G340" s="5">
        <v>1331</v>
      </c>
      <c r="H340" s="5">
        <v>12302</v>
      </c>
      <c r="I340" s="5">
        <v>6462</v>
      </c>
      <c r="J340" s="5">
        <v>4632</v>
      </c>
      <c r="K340" s="5">
        <v>3316</v>
      </c>
      <c r="L340" s="5">
        <v>3941</v>
      </c>
      <c r="M340" s="5">
        <v>1864</v>
      </c>
      <c r="N340" s="5">
        <v>3264</v>
      </c>
      <c r="O340" s="5">
        <v>849</v>
      </c>
      <c r="P340" s="5">
        <v>4216</v>
      </c>
      <c r="Q340" s="5">
        <v>87824</v>
      </c>
      <c r="R340" s="546"/>
      <c r="S340" s="547"/>
      <c r="T340" s="547"/>
      <c r="U340" s="547"/>
    </row>
    <row r="341" s="152" customFormat="1" customHeight="1" spans="1:21">
      <c r="A341" s="543">
        <v>43977</v>
      </c>
      <c r="B341" s="5">
        <v>9765</v>
      </c>
      <c r="C341" s="5">
        <v>8430</v>
      </c>
      <c r="D341" s="5">
        <v>8136</v>
      </c>
      <c r="E341" s="5">
        <v>8464</v>
      </c>
      <c r="F341" s="5">
        <v>10316</v>
      </c>
      <c r="G341" s="5">
        <v>1200</v>
      </c>
      <c r="H341" s="5">
        <v>11032</v>
      </c>
      <c r="I341" s="5">
        <v>6236</v>
      </c>
      <c r="J341" s="5">
        <v>4510</v>
      </c>
      <c r="K341" s="5">
        <v>3064</v>
      </c>
      <c r="L341" s="5">
        <v>4103</v>
      </c>
      <c r="M341" s="5">
        <v>1765</v>
      </c>
      <c r="N341" s="5">
        <v>3366</v>
      </c>
      <c r="O341" s="5">
        <v>943</v>
      </c>
      <c r="P341" s="5">
        <v>4326</v>
      </c>
      <c r="Q341" s="5">
        <v>85656</v>
      </c>
      <c r="R341" s="546"/>
      <c r="S341" s="547"/>
      <c r="T341" s="547"/>
      <c r="U341" s="547"/>
    </row>
    <row r="342" s="152" customFormat="1" customHeight="1" spans="1:21">
      <c r="A342" s="543">
        <v>43978</v>
      </c>
      <c r="B342" s="5">
        <v>9652</v>
      </c>
      <c r="C342" s="5">
        <v>8310</v>
      </c>
      <c r="D342" s="5">
        <v>8408</v>
      </c>
      <c r="E342" s="5">
        <v>8772</v>
      </c>
      <c r="F342" s="5">
        <v>10162</v>
      </c>
      <c r="G342" s="5">
        <v>1120</v>
      </c>
      <c r="H342" s="5">
        <v>10356</v>
      </c>
      <c r="I342" s="5">
        <v>6267</v>
      </c>
      <c r="J342" s="5">
        <v>4203</v>
      </c>
      <c r="K342" s="5">
        <v>3462</v>
      </c>
      <c r="L342" s="5">
        <v>4031</v>
      </c>
      <c r="M342" s="5">
        <v>1326</v>
      </c>
      <c r="N342" s="5">
        <v>3492</v>
      </c>
      <c r="O342" s="5">
        <v>906</v>
      </c>
      <c r="P342" s="5">
        <v>4471</v>
      </c>
      <c r="Q342" s="5">
        <v>84938</v>
      </c>
      <c r="R342" s="546"/>
      <c r="S342" s="547"/>
      <c r="T342" s="547"/>
      <c r="U342" s="547"/>
    </row>
    <row r="343" s="152" customFormat="1" customHeight="1" spans="1:21">
      <c r="A343" s="543">
        <v>43979</v>
      </c>
      <c r="B343" s="5">
        <v>9762</v>
      </c>
      <c r="C343" s="5">
        <v>8132</v>
      </c>
      <c r="D343" s="5">
        <v>8100</v>
      </c>
      <c r="E343" s="5">
        <v>8451</v>
      </c>
      <c r="F343" s="5">
        <v>10078</v>
      </c>
      <c r="G343" s="5">
        <v>1069</v>
      </c>
      <c r="H343" s="5">
        <v>9913</v>
      </c>
      <c r="I343" s="5">
        <v>6398</v>
      </c>
      <c r="J343" s="5">
        <v>4006</v>
      </c>
      <c r="K343" s="5">
        <v>3541</v>
      </c>
      <c r="L343" s="5">
        <v>3946</v>
      </c>
      <c r="M343" s="5">
        <v>1941</v>
      </c>
      <c r="N343" s="5">
        <v>3264</v>
      </c>
      <c r="O343" s="5">
        <v>911</v>
      </c>
      <c r="P343" s="5">
        <v>4215</v>
      </c>
      <c r="Q343" s="5">
        <v>83727</v>
      </c>
      <c r="R343" s="546"/>
      <c r="S343" s="547"/>
      <c r="T343" s="547"/>
      <c r="U343" s="547"/>
    </row>
    <row r="344" s="152" customFormat="1" customHeight="1" spans="1:21">
      <c r="A344" s="543">
        <v>43980</v>
      </c>
      <c r="B344" s="5">
        <v>9706</v>
      </c>
      <c r="C344" s="5">
        <v>8264</v>
      </c>
      <c r="D344" s="5">
        <v>8356</v>
      </c>
      <c r="E344" s="5">
        <v>8462</v>
      </c>
      <c r="F344" s="5">
        <v>13265</v>
      </c>
      <c r="G344" s="5">
        <v>1320</v>
      </c>
      <c r="H344" s="5">
        <v>10206</v>
      </c>
      <c r="I344" s="5">
        <v>6464</v>
      </c>
      <c r="J344" s="5">
        <v>4326</v>
      </c>
      <c r="K344" s="5">
        <v>3465</v>
      </c>
      <c r="L344" s="5">
        <v>4013</v>
      </c>
      <c r="M344" s="5">
        <v>1623</v>
      </c>
      <c r="N344" s="5">
        <v>3226</v>
      </c>
      <c r="O344" s="5">
        <v>923</v>
      </c>
      <c r="P344" s="5">
        <v>4326</v>
      </c>
      <c r="Q344" s="5">
        <v>87945</v>
      </c>
      <c r="R344" s="546"/>
      <c r="S344" s="547"/>
      <c r="T344" s="547"/>
      <c r="U344" s="547"/>
    </row>
    <row r="345" s="152" customFormat="1" customHeight="1" spans="1:21">
      <c r="A345" s="543">
        <v>43981</v>
      </c>
      <c r="B345" s="5">
        <v>9466</v>
      </c>
      <c r="C345" s="5">
        <v>8465</v>
      </c>
      <c r="D345" s="5">
        <v>8154</v>
      </c>
      <c r="E345" s="5">
        <v>8651</v>
      </c>
      <c r="F345" s="5">
        <v>12561</v>
      </c>
      <c r="G345" s="5">
        <v>1325</v>
      </c>
      <c r="H345" s="5">
        <v>12021</v>
      </c>
      <c r="I345" s="5">
        <v>6459</v>
      </c>
      <c r="J345" s="5">
        <v>4659</v>
      </c>
      <c r="K345" s="5">
        <v>3994</v>
      </c>
      <c r="L345" s="5">
        <v>4131</v>
      </c>
      <c r="M345" s="5">
        <v>1851</v>
      </c>
      <c r="N345" s="5">
        <v>3462</v>
      </c>
      <c r="O345" s="5">
        <v>936</v>
      </c>
      <c r="P345" s="5">
        <v>4692</v>
      </c>
      <c r="Q345" s="5">
        <v>90827</v>
      </c>
      <c r="R345" s="546"/>
      <c r="S345" s="547"/>
      <c r="T345" s="547"/>
      <c r="U345" s="547"/>
    </row>
    <row r="346" s="152" customFormat="1" customHeight="1" spans="1:21">
      <c r="A346" s="543">
        <v>43982</v>
      </c>
      <c r="B346" s="5">
        <v>9953</v>
      </c>
      <c r="C346" s="5">
        <v>8941</v>
      </c>
      <c r="D346" s="5">
        <v>8461</v>
      </c>
      <c r="E346" s="5">
        <v>8462</v>
      </c>
      <c r="F346" s="5">
        <v>12005</v>
      </c>
      <c r="G346" s="5">
        <v>1205</v>
      </c>
      <c r="H346" s="5">
        <v>13326</v>
      </c>
      <c r="I346" s="5">
        <v>6558</v>
      </c>
      <c r="J346" s="5">
        <v>4972</v>
      </c>
      <c r="K346" s="5">
        <v>3468</v>
      </c>
      <c r="L346" s="5">
        <v>4125</v>
      </c>
      <c r="M346" s="5">
        <v>1659</v>
      </c>
      <c r="N346" s="5">
        <v>3199</v>
      </c>
      <c r="O346" s="5">
        <v>944</v>
      </c>
      <c r="P346" s="5">
        <v>4622</v>
      </c>
      <c r="Q346" s="5">
        <v>91900</v>
      </c>
      <c r="R346" s="546"/>
      <c r="S346" s="547"/>
      <c r="T346" s="547"/>
      <c r="U346" s="547"/>
    </row>
    <row r="347" s="152" customFormat="1" customHeight="1" spans="1:21">
      <c r="A347" s="543">
        <v>43983</v>
      </c>
      <c r="B347" s="5">
        <v>10313</v>
      </c>
      <c r="C347" s="5">
        <v>8765</v>
      </c>
      <c r="D347" s="5">
        <v>8460</v>
      </c>
      <c r="E347" s="5">
        <v>8911</v>
      </c>
      <c r="F347" s="5">
        <v>12105</v>
      </c>
      <c r="G347" s="5">
        <v>1120</v>
      </c>
      <c r="H347" s="5">
        <v>12056</v>
      </c>
      <c r="I347" s="5">
        <v>6561</v>
      </c>
      <c r="J347" s="5">
        <v>5141</v>
      </c>
      <c r="K347" s="5">
        <v>3689</v>
      </c>
      <c r="L347" s="5">
        <v>4322</v>
      </c>
      <c r="M347" s="5">
        <v>1756</v>
      </c>
      <c r="N347" s="5">
        <v>3945</v>
      </c>
      <c r="O347" s="5">
        <v>1032</v>
      </c>
      <c r="P347" s="5">
        <v>4120</v>
      </c>
      <c r="Q347" s="5">
        <v>92296</v>
      </c>
      <c r="R347" s="546"/>
      <c r="S347" s="547"/>
      <c r="T347" s="547"/>
      <c r="U347" s="547"/>
    </row>
    <row r="348" s="152" customFormat="1" customHeight="1" spans="1:21">
      <c r="A348" s="543">
        <v>43984</v>
      </c>
      <c r="B348" s="5">
        <v>9645</v>
      </c>
      <c r="C348" s="5">
        <v>8602</v>
      </c>
      <c r="D348" s="5">
        <v>8136</v>
      </c>
      <c r="E348" s="5">
        <v>8461</v>
      </c>
      <c r="F348" s="5">
        <v>10221</v>
      </c>
      <c r="G348" s="5">
        <v>1089</v>
      </c>
      <c r="H348" s="5">
        <v>12120</v>
      </c>
      <c r="I348" s="5">
        <v>6565</v>
      </c>
      <c r="J348" s="5">
        <v>5132</v>
      </c>
      <c r="K348" s="5">
        <v>3479</v>
      </c>
      <c r="L348" s="5">
        <v>4320</v>
      </c>
      <c r="M348" s="5">
        <v>1923</v>
      </c>
      <c r="N348" s="5">
        <v>3769</v>
      </c>
      <c r="O348" s="5">
        <v>1001</v>
      </c>
      <c r="P348" s="5">
        <v>4321</v>
      </c>
      <c r="Q348" s="5">
        <v>88784</v>
      </c>
      <c r="R348" s="546"/>
      <c r="S348" s="547"/>
      <c r="T348" s="547"/>
      <c r="U348" s="547"/>
    </row>
    <row r="349" s="152" customFormat="1" customHeight="1" spans="1:21">
      <c r="A349" s="543">
        <v>43985</v>
      </c>
      <c r="B349" s="5">
        <v>9723</v>
      </c>
      <c r="C349" s="5">
        <v>8460</v>
      </c>
      <c r="D349" s="5">
        <v>8260</v>
      </c>
      <c r="E349" s="5">
        <v>8521</v>
      </c>
      <c r="F349" s="5">
        <v>10032</v>
      </c>
      <c r="G349" s="5">
        <v>1214</v>
      </c>
      <c r="H349" s="5">
        <v>11231</v>
      </c>
      <c r="I349" s="5">
        <v>6762</v>
      </c>
      <c r="J349" s="5">
        <v>4962</v>
      </c>
      <c r="K349" s="5">
        <v>3569</v>
      </c>
      <c r="L349" s="5">
        <v>4210</v>
      </c>
      <c r="M349" s="5">
        <v>1655</v>
      </c>
      <c r="N349" s="5">
        <v>3561</v>
      </c>
      <c r="O349" s="5">
        <v>975</v>
      </c>
      <c r="P349" s="5">
        <v>4265</v>
      </c>
      <c r="Q349" s="5">
        <v>87400</v>
      </c>
      <c r="R349" s="546"/>
      <c r="S349" s="547"/>
      <c r="T349" s="547"/>
      <c r="U349" s="547"/>
    </row>
    <row r="350" s="152" customFormat="1" customHeight="1" spans="1:21">
      <c r="A350" s="543">
        <v>43986</v>
      </c>
      <c r="B350" s="5">
        <v>9461</v>
      </c>
      <c r="C350" s="5">
        <v>8441</v>
      </c>
      <c r="D350" s="5">
        <v>8213</v>
      </c>
      <c r="E350" s="5">
        <v>8641</v>
      </c>
      <c r="F350" s="5">
        <v>10061</v>
      </c>
      <c r="G350" s="5">
        <v>1121</v>
      </c>
      <c r="H350" s="5">
        <v>12150</v>
      </c>
      <c r="I350" s="5">
        <v>6489</v>
      </c>
      <c r="J350" s="5">
        <v>4615</v>
      </c>
      <c r="K350" s="5">
        <v>3501</v>
      </c>
      <c r="L350" s="5">
        <v>4032</v>
      </c>
      <c r="M350" s="5">
        <v>1581</v>
      </c>
      <c r="N350" s="5">
        <v>3549</v>
      </c>
      <c r="O350" s="5">
        <v>894</v>
      </c>
      <c r="P350" s="5">
        <v>4265</v>
      </c>
      <c r="Q350" s="5">
        <v>87014</v>
      </c>
      <c r="R350" s="546"/>
      <c r="S350" s="547"/>
      <c r="T350" s="547"/>
      <c r="U350" s="547"/>
    </row>
    <row r="351" s="152" customFormat="1" customHeight="1" spans="1:21">
      <c r="A351" s="543">
        <v>43987</v>
      </c>
      <c r="B351" s="5">
        <v>9565</v>
      </c>
      <c r="C351" s="5">
        <v>8116</v>
      </c>
      <c r="D351" s="5">
        <v>8131</v>
      </c>
      <c r="E351" s="5">
        <v>8699</v>
      </c>
      <c r="F351" s="5">
        <v>12062</v>
      </c>
      <c r="G351" s="5">
        <v>1216</v>
      </c>
      <c r="H351" s="5">
        <v>12062</v>
      </c>
      <c r="I351" s="5">
        <v>6499</v>
      </c>
      <c r="J351" s="5">
        <v>4964</v>
      </c>
      <c r="K351" s="5">
        <v>3565</v>
      </c>
      <c r="L351" s="5">
        <v>4326</v>
      </c>
      <c r="M351" s="5">
        <v>1865</v>
      </c>
      <c r="N351" s="5">
        <v>3581</v>
      </c>
      <c r="O351" s="5">
        <v>679</v>
      </c>
      <c r="P351" s="5">
        <v>4516</v>
      </c>
      <c r="Q351" s="5">
        <v>89846</v>
      </c>
      <c r="R351" s="546"/>
      <c r="S351" s="547"/>
      <c r="T351" s="547"/>
      <c r="U351" s="547"/>
    </row>
    <row r="352" s="152" customFormat="1" customHeight="1" spans="1:21">
      <c r="A352" s="543">
        <v>43988</v>
      </c>
      <c r="B352" s="5">
        <v>9564</v>
      </c>
      <c r="C352" s="5">
        <v>8654</v>
      </c>
      <c r="D352" s="5">
        <v>8105</v>
      </c>
      <c r="E352" s="5">
        <v>8416</v>
      </c>
      <c r="F352" s="5">
        <v>10166</v>
      </c>
      <c r="G352" s="5">
        <v>1216</v>
      </c>
      <c r="H352" s="5">
        <v>11151</v>
      </c>
      <c r="I352" s="5">
        <v>6591</v>
      </c>
      <c r="J352" s="5">
        <v>4666</v>
      </c>
      <c r="K352" s="5">
        <v>3264</v>
      </c>
      <c r="L352" s="5">
        <v>4692</v>
      </c>
      <c r="M352" s="5">
        <v>1966</v>
      </c>
      <c r="N352" s="5">
        <v>3941</v>
      </c>
      <c r="O352" s="5">
        <v>641</v>
      </c>
      <c r="P352" s="5">
        <v>4215</v>
      </c>
      <c r="Q352" s="5">
        <v>87248</v>
      </c>
      <c r="R352" s="546"/>
      <c r="S352" s="547"/>
      <c r="T352" s="547"/>
      <c r="U352" s="547"/>
    </row>
    <row r="353" s="152" customFormat="1" customHeight="1" spans="1:21">
      <c r="A353" s="543">
        <v>43989</v>
      </c>
      <c r="B353" s="5">
        <v>9588</v>
      </c>
      <c r="C353" s="5">
        <v>8455</v>
      </c>
      <c r="D353" s="5">
        <v>8036</v>
      </c>
      <c r="E353" s="5">
        <v>8641</v>
      </c>
      <c r="F353" s="5">
        <v>10022</v>
      </c>
      <c r="G353" s="5">
        <v>1622</v>
      </c>
      <c r="H353" s="5">
        <v>10235</v>
      </c>
      <c r="I353" s="5">
        <v>6459</v>
      </c>
      <c r="J353" s="5">
        <v>4965</v>
      </c>
      <c r="K353" s="5">
        <v>3118</v>
      </c>
      <c r="L353" s="5">
        <v>4611</v>
      </c>
      <c r="M353" s="5">
        <v>1543</v>
      </c>
      <c r="N353" s="5">
        <v>3299</v>
      </c>
      <c r="O353" s="5">
        <v>546</v>
      </c>
      <c r="P353" s="5">
        <v>4692</v>
      </c>
      <c r="Q353" s="5">
        <v>85832</v>
      </c>
      <c r="R353" s="546"/>
      <c r="S353" s="547"/>
      <c r="T353" s="547"/>
      <c r="U353" s="547"/>
    </row>
    <row r="354" s="152" customFormat="1" customHeight="1" spans="1:21">
      <c r="A354" s="543">
        <v>43990</v>
      </c>
      <c r="B354" s="5">
        <v>9234</v>
      </c>
      <c r="C354" s="5">
        <v>8049</v>
      </c>
      <c r="D354" s="5">
        <v>8136</v>
      </c>
      <c r="E354" s="5">
        <v>8115</v>
      </c>
      <c r="F354" s="5">
        <v>10664</v>
      </c>
      <c r="G354" s="5">
        <v>1205</v>
      </c>
      <c r="H354" s="5">
        <v>11201</v>
      </c>
      <c r="I354" s="5">
        <v>6659</v>
      </c>
      <c r="J354" s="5">
        <v>5051</v>
      </c>
      <c r="K354" s="5">
        <v>3994</v>
      </c>
      <c r="L354" s="5">
        <v>4121</v>
      </c>
      <c r="M354" s="5">
        <v>1216</v>
      </c>
      <c r="N354" s="5">
        <v>3496</v>
      </c>
      <c r="O354" s="5">
        <v>594</v>
      </c>
      <c r="P354" s="5">
        <v>4981</v>
      </c>
      <c r="Q354" s="5">
        <v>86716</v>
      </c>
      <c r="R354" s="546"/>
      <c r="S354" s="547"/>
      <c r="T354" s="547"/>
      <c r="U354" s="547"/>
    </row>
    <row r="355" s="152" customFormat="1" customHeight="1" spans="1:21">
      <c r="A355" s="543">
        <v>43991</v>
      </c>
      <c r="B355" s="5">
        <v>9716</v>
      </c>
      <c r="C355" s="5">
        <v>8466</v>
      </c>
      <c r="D355" s="5">
        <v>8021</v>
      </c>
      <c r="E355" s="5">
        <v>8316</v>
      </c>
      <c r="F355" s="5">
        <v>10944</v>
      </c>
      <c r="G355" s="5">
        <v>1065</v>
      </c>
      <c r="H355" s="5">
        <v>10296</v>
      </c>
      <c r="I355" s="5">
        <v>6881</v>
      </c>
      <c r="J355" s="5">
        <v>5491</v>
      </c>
      <c r="K355" s="5">
        <v>3496</v>
      </c>
      <c r="L355" s="5">
        <v>4326</v>
      </c>
      <c r="M355" s="5">
        <v>1588</v>
      </c>
      <c r="N355" s="5">
        <v>4031</v>
      </c>
      <c r="O355" s="5">
        <v>499</v>
      </c>
      <c r="P355" s="5">
        <v>4565</v>
      </c>
      <c r="Q355" s="5">
        <v>87701</v>
      </c>
      <c r="R355" s="546"/>
      <c r="S355" s="547"/>
      <c r="T355" s="547"/>
      <c r="U355" s="547"/>
    </row>
    <row r="356" s="152" customFormat="1" customHeight="1" spans="1:21">
      <c r="A356" s="543">
        <v>43992</v>
      </c>
      <c r="B356" s="5">
        <v>9221</v>
      </c>
      <c r="C356" s="5">
        <v>8265</v>
      </c>
      <c r="D356" s="5">
        <v>8021</v>
      </c>
      <c r="E356" s="5">
        <v>8064</v>
      </c>
      <c r="F356" s="5">
        <v>11216</v>
      </c>
      <c r="G356" s="5">
        <v>1106</v>
      </c>
      <c r="H356" s="5">
        <v>11200</v>
      </c>
      <c r="I356" s="5">
        <v>6462</v>
      </c>
      <c r="J356" s="5">
        <v>4946</v>
      </c>
      <c r="K356" s="5">
        <v>3492</v>
      </c>
      <c r="L356" s="5">
        <v>4092</v>
      </c>
      <c r="M356" s="5">
        <v>1886</v>
      </c>
      <c r="N356" s="5">
        <v>4113</v>
      </c>
      <c r="O356" s="5">
        <v>895</v>
      </c>
      <c r="P356" s="5">
        <v>4512</v>
      </c>
      <c r="Q356" s="5">
        <v>87491</v>
      </c>
      <c r="R356" s="546"/>
      <c r="S356" s="547"/>
      <c r="T356" s="547"/>
      <c r="U356" s="547"/>
    </row>
    <row r="357" s="152" customFormat="1" customHeight="1" spans="1:21">
      <c r="A357" s="543">
        <v>43993</v>
      </c>
      <c r="B357" s="5">
        <v>9094</v>
      </c>
      <c r="C357" s="5">
        <v>8144</v>
      </c>
      <c r="D357" s="5">
        <v>8136</v>
      </c>
      <c r="E357" s="5">
        <v>8120</v>
      </c>
      <c r="F357" s="5">
        <v>10622</v>
      </c>
      <c r="G357" s="5">
        <v>1089</v>
      </c>
      <c r="H357" s="5">
        <v>10981</v>
      </c>
      <c r="I357" s="5">
        <v>6592</v>
      </c>
      <c r="J357" s="5">
        <v>4862</v>
      </c>
      <c r="K357" s="5">
        <v>3295</v>
      </c>
      <c r="L357" s="5">
        <v>4651</v>
      </c>
      <c r="M357" s="5">
        <v>1694</v>
      </c>
      <c r="N357" s="5">
        <v>4003</v>
      </c>
      <c r="O357" s="5">
        <v>941</v>
      </c>
      <c r="P357" s="5">
        <v>4502</v>
      </c>
      <c r="Q357" s="5">
        <v>86726</v>
      </c>
      <c r="R357" s="546"/>
      <c r="S357" s="547"/>
      <c r="T357" s="547"/>
      <c r="U357" s="547"/>
    </row>
    <row r="358" s="152" customFormat="1" customHeight="1" spans="1:21">
      <c r="A358" s="543">
        <v>43994</v>
      </c>
      <c r="B358" s="5">
        <v>10172</v>
      </c>
      <c r="C358" s="5">
        <v>8989</v>
      </c>
      <c r="D358" s="5">
        <v>8283</v>
      </c>
      <c r="E358" s="5">
        <v>8239</v>
      </c>
      <c r="F358" s="5">
        <v>9099</v>
      </c>
      <c r="G358" s="5">
        <v>1029</v>
      </c>
      <c r="H358" s="5">
        <v>9888</v>
      </c>
      <c r="I358" s="5">
        <v>6890</v>
      </c>
      <c r="J358" s="5">
        <v>4670</v>
      </c>
      <c r="K358" s="5">
        <v>3344</v>
      </c>
      <c r="L358" s="5">
        <v>4522</v>
      </c>
      <c r="M358" s="5">
        <v>1982</v>
      </c>
      <c r="N358" s="5">
        <v>4225</v>
      </c>
      <c r="O358" s="5">
        <v>988</v>
      </c>
      <c r="P358" s="5">
        <v>4546</v>
      </c>
      <c r="Q358" s="5">
        <v>86866</v>
      </c>
      <c r="R358" s="546"/>
      <c r="S358" s="547"/>
      <c r="T358" s="547"/>
      <c r="U358" s="547"/>
    </row>
    <row r="359" s="152" customFormat="1" customHeight="1" spans="1:21">
      <c r="A359" s="543">
        <v>43995</v>
      </c>
      <c r="B359" s="5">
        <v>10298</v>
      </c>
      <c r="C359" s="5">
        <v>9800</v>
      </c>
      <c r="D359" s="5">
        <v>8172</v>
      </c>
      <c r="E359" s="5">
        <v>8283</v>
      </c>
      <c r="F359" s="5">
        <v>10299</v>
      </c>
      <c r="G359" s="5">
        <v>1228</v>
      </c>
      <c r="H359" s="5">
        <v>9887</v>
      </c>
      <c r="I359" s="5">
        <v>7008</v>
      </c>
      <c r="J359" s="5">
        <v>4887</v>
      </c>
      <c r="K359" s="5">
        <v>3100</v>
      </c>
      <c r="L359" s="5">
        <v>4267</v>
      </c>
      <c r="M359" s="5">
        <v>1762</v>
      </c>
      <c r="N359" s="5">
        <v>4109</v>
      </c>
      <c r="O359" s="5">
        <v>1345</v>
      </c>
      <c r="P359" s="5">
        <v>4356</v>
      </c>
      <c r="Q359" s="5">
        <v>88801</v>
      </c>
      <c r="R359" s="546"/>
      <c r="S359" s="547"/>
      <c r="T359" s="547"/>
      <c r="U359" s="547"/>
    </row>
    <row r="360" s="152" customFormat="1" customHeight="1" spans="1:21">
      <c r="A360" s="543">
        <v>43996</v>
      </c>
      <c r="B360" s="5">
        <v>12082</v>
      </c>
      <c r="C360" s="5">
        <v>9876</v>
      </c>
      <c r="D360" s="5">
        <v>8279</v>
      </c>
      <c r="E360" s="5">
        <v>8776</v>
      </c>
      <c r="F360" s="5">
        <v>9882</v>
      </c>
      <c r="G360" s="5">
        <v>892</v>
      </c>
      <c r="H360" s="5">
        <v>9865</v>
      </c>
      <c r="I360" s="5">
        <v>7566</v>
      </c>
      <c r="J360" s="5">
        <v>4909</v>
      </c>
      <c r="K360" s="5">
        <v>3099</v>
      </c>
      <c r="L360" s="5">
        <v>4382</v>
      </c>
      <c r="M360" s="5">
        <v>1762</v>
      </c>
      <c r="N360" s="5">
        <v>3988</v>
      </c>
      <c r="O360" s="5">
        <v>1467</v>
      </c>
      <c r="P360" s="5">
        <v>4678</v>
      </c>
      <c r="Q360" s="5">
        <v>91503</v>
      </c>
      <c r="R360" s="546"/>
      <c r="S360" s="547"/>
      <c r="T360" s="547"/>
      <c r="U360" s="547"/>
    </row>
    <row r="361" s="152" customFormat="1" customHeight="1" spans="1:21">
      <c r="A361" s="543">
        <v>43997</v>
      </c>
      <c r="B361" s="5">
        <v>10009</v>
      </c>
      <c r="C361" s="5">
        <v>9637</v>
      </c>
      <c r="D361" s="5">
        <v>8287</v>
      </c>
      <c r="E361" s="5">
        <v>7822</v>
      </c>
      <c r="F361" s="5">
        <v>9273</v>
      </c>
      <c r="G361" s="5">
        <v>782</v>
      </c>
      <c r="H361" s="5">
        <v>10292</v>
      </c>
      <c r="I361" s="5">
        <v>7677</v>
      </c>
      <c r="J361" s="5">
        <v>5456</v>
      </c>
      <c r="K361" s="5">
        <v>2902</v>
      </c>
      <c r="L361" s="5">
        <v>4378</v>
      </c>
      <c r="M361" s="5">
        <v>1622</v>
      </c>
      <c r="N361" s="5">
        <v>3877</v>
      </c>
      <c r="O361" s="5">
        <v>1245</v>
      </c>
      <c r="P361" s="5">
        <v>6766</v>
      </c>
      <c r="Q361" s="5">
        <v>90025</v>
      </c>
      <c r="R361" s="546"/>
      <c r="S361" s="547"/>
      <c r="T361" s="547"/>
      <c r="U361" s="547"/>
    </row>
    <row r="362" s="152" customFormat="1" customHeight="1" spans="1:21">
      <c r="A362" s="543">
        <v>43998</v>
      </c>
      <c r="B362" s="5">
        <v>10282</v>
      </c>
      <c r="C362" s="5">
        <v>9099</v>
      </c>
      <c r="D362" s="5">
        <v>8192</v>
      </c>
      <c r="E362" s="5">
        <v>8292</v>
      </c>
      <c r="F362" s="5">
        <v>9998</v>
      </c>
      <c r="G362" s="5">
        <v>729</v>
      </c>
      <c r="H362" s="5">
        <v>9908</v>
      </c>
      <c r="I362" s="5">
        <v>6789</v>
      </c>
      <c r="J362" s="5">
        <v>5899</v>
      </c>
      <c r="K362" s="5">
        <v>2866</v>
      </c>
      <c r="L362" s="5">
        <v>4622</v>
      </c>
      <c r="M362" s="5">
        <v>1525</v>
      </c>
      <c r="N362" s="5">
        <v>3655</v>
      </c>
      <c r="O362" s="5">
        <v>1999</v>
      </c>
      <c r="P362" s="5">
        <v>5444</v>
      </c>
      <c r="Q362" s="5">
        <v>89299</v>
      </c>
      <c r="R362" s="546"/>
      <c r="S362" s="547"/>
      <c r="T362" s="547"/>
      <c r="U362" s="547"/>
    </row>
    <row r="363" s="152" customFormat="1" customHeight="1" spans="1:21">
      <c r="A363" s="543">
        <v>43999</v>
      </c>
      <c r="B363" s="5">
        <v>9887</v>
      </c>
      <c r="C363" s="5">
        <v>9123</v>
      </c>
      <c r="D363" s="5">
        <v>9822</v>
      </c>
      <c r="E363" s="5">
        <v>8227</v>
      </c>
      <c r="F363" s="5">
        <v>8777</v>
      </c>
      <c r="G363" s="5">
        <v>726</v>
      </c>
      <c r="H363" s="5">
        <v>9755</v>
      </c>
      <c r="I363" s="5">
        <v>7556</v>
      </c>
      <c r="J363" s="5">
        <v>5899</v>
      </c>
      <c r="K363" s="5">
        <v>2877</v>
      </c>
      <c r="L363" s="5">
        <v>4537</v>
      </c>
      <c r="M363" s="5">
        <v>1589</v>
      </c>
      <c r="N363" s="5">
        <v>3998</v>
      </c>
      <c r="O363" s="5">
        <v>1877</v>
      </c>
      <c r="P363" s="5">
        <v>5433</v>
      </c>
      <c r="Q363" s="5">
        <v>90083</v>
      </c>
      <c r="R363" s="546"/>
      <c r="S363" s="547"/>
      <c r="T363" s="547"/>
      <c r="U363" s="547"/>
    </row>
    <row r="364" s="152" customFormat="1" customHeight="1" spans="1:21">
      <c r="A364" s="543">
        <v>44000</v>
      </c>
      <c r="B364" s="5">
        <v>9776</v>
      </c>
      <c r="C364" s="5">
        <v>9293</v>
      </c>
      <c r="D364" s="5">
        <v>9828</v>
      </c>
      <c r="E364" s="5">
        <v>8987</v>
      </c>
      <c r="F364" s="5">
        <v>8522</v>
      </c>
      <c r="G364" s="5">
        <v>789</v>
      </c>
      <c r="H364" s="5">
        <v>9990</v>
      </c>
      <c r="I364" s="5">
        <v>6899</v>
      </c>
      <c r="J364" s="5">
        <v>5890</v>
      </c>
      <c r="K364" s="5">
        <v>3097</v>
      </c>
      <c r="L364" s="5">
        <v>4262</v>
      </c>
      <c r="M364" s="5">
        <v>1590</v>
      </c>
      <c r="N364" s="5">
        <v>3665</v>
      </c>
      <c r="O364" s="5">
        <v>1987</v>
      </c>
      <c r="P364" s="5">
        <v>5980</v>
      </c>
      <c r="Q364" s="5">
        <v>90555</v>
      </c>
      <c r="R364" s="546"/>
      <c r="S364" s="547"/>
      <c r="T364" s="547"/>
      <c r="U364" s="547"/>
    </row>
    <row r="365" s="152" customFormat="1" customHeight="1" spans="1:21">
      <c r="A365" s="543">
        <v>44001</v>
      </c>
      <c r="B365" s="5">
        <v>9954</v>
      </c>
      <c r="C365" s="5">
        <v>9235</v>
      </c>
      <c r="D365" s="5">
        <v>9464</v>
      </c>
      <c r="E365" s="5">
        <v>8545</v>
      </c>
      <c r="F365" s="5">
        <v>8946</v>
      </c>
      <c r="G365" s="5">
        <v>981</v>
      </c>
      <c r="H365" s="5">
        <v>9235</v>
      </c>
      <c r="I365" s="5">
        <v>6949</v>
      </c>
      <c r="J365" s="5">
        <v>5876</v>
      </c>
      <c r="K365" s="5">
        <v>3164</v>
      </c>
      <c r="L365" s="5">
        <v>4811</v>
      </c>
      <c r="M365" s="5">
        <v>1678</v>
      </c>
      <c r="N365" s="5">
        <v>3979</v>
      </c>
      <c r="O365" s="5">
        <v>1581</v>
      </c>
      <c r="P365" s="5">
        <v>5446</v>
      </c>
      <c r="Q365" s="5">
        <v>89844</v>
      </c>
      <c r="R365" s="546"/>
      <c r="S365" s="547"/>
      <c r="T365" s="547"/>
      <c r="U365" s="547"/>
    </row>
    <row r="366" s="152" customFormat="1" customHeight="1" spans="1:21">
      <c r="A366" s="543">
        <v>44002</v>
      </c>
      <c r="B366" s="5">
        <v>9813</v>
      </c>
      <c r="C366" s="5">
        <v>9431</v>
      </c>
      <c r="D366" s="5">
        <v>9656</v>
      </c>
      <c r="E366" s="5">
        <v>8123</v>
      </c>
      <c r="F366" s="5">
        <v>9131</v>
      </c>
      <c r="G366" s="5">
        <v>1854</v>
      </c>
      <c r="H366" s="5">
        <v>9479</v>
      </c>
      <c r="I366" s="5">
        <v>7064</v>
      </c>
      <c r="J366" s="5">
        <v>5313</v>
      </c>
      <c r="K366" s="5">
        <v>3218</v>
      </c>
      <c r="L366" s="5">
        <v>4656</v>
      </c>
      <c r="M366" s="5">
        <v>1562</v>
      </c>
      <c r="N366" s="5">
        <v>4098</v>
      </c>
      <c r="O366" s="5">
        <v>1864</v>
      </c>
      <c r="P366" s="5">
        <v>5464</v>
      </c>
      <c r="Q366" s="5">
        <v>90726</v>
      </c>
      <c r="R366" s="546"/>
      <c r="S366" s="547"/>
      <c r="T366" s="547"/>
      <c r="U366" s="547"/>
    </row>
    <row r="367" s="152" customFormat="1" customHeight="1" spans="1:21">
      <c r="A367" s="543">
        <v>44003</v>
      </c>
      <c r="B367" s="5">
        <v>9732</v>
      </c>
      <c r="C367" s="5">
        <v>9269</v>
      </c>
      <c r="D367" s="5">
        <v>10321</v>
      </c>
      <c r="E367" s="5">
        <v>8926</v>
      </c>
      <c r="F367" s="5">
        <v>9055</v>
      </c>
      <c r="G367" s="5">
        <v>1202</v>
      </c>
      <c r="H367" s="5">
        <v>9981</v>
      </c>
      <c r="I367" s="5">
        <v>7155</v>
      </c>
      <c r="J367" s="5">
        <v>5994</v>
      </c>
      <c r="K367" s="5">
        <v>3054</v>
      </c>
      <c r="L367" s="5">
        <v>4811</v>
      </c>
      <c r="M367" s="5">
        <v>1235</v>
      </c>
      <c r="N367" s="5">
        <v>4621</v>
      </c>
      <c r="O367" s="5">
        <v>1646</v>
      </c>
      <c r="P367" s="5">
        <v>5879</v>
      </c>
      <c r="Q367" s="5">
        <v>92881</v>
      </c>
      <c r="R367" s="546"/>
      <c r="S367" s="547"/>
      <c r="T367" s="547"/>
      <c r="U367" s="547"/>
    </row>
    <row r="368" s="152" customFormat="1" customHeight="1" spans="1:21">
      <c r="A368" s="543">
        <v>44004</v>
      </c>
      <c r="B368" s="5">
        <v>9897</v>
      </c>
      <c r="C368" s="5">
        <v>9798</v>
      </c>
      <c r="D368" s="5">
        <v>11121</v>
      </c>
      <c r="E368" s="5">
        <v>9265</v>
      </c>
      <c r="F368" s="5">
        <v>8816</v>
      </c>
      <c r="G368" s="5">
        <v>1032</v>
      </c>
      <c r="H368" s="5">
        <v>11326</v>
      </c>
      <c r="I368" s="5">
        <v>7105</v>
      </c>
      <c r="J368" s="5">
        <v>6102</v>
      </c>
      <c r="K368" s="5">
        <v>3162</v>
      </c>
      <c r="L368" s="5">
        <v>4054</v>
      </c>
      <c r="M368" s="5">
        <v>1894</v>
      </c>
      <c r="N368" s="5">
        <v>4123</v>
      </c>
      <c r="O368" s="5">
        <v>1545</v>
      </c>
      <c r="P368" s="5">
        <v>5132</v>
      </c>
      <c r="Q368" s="5">
        <v>94372</v>
      </c>
      <c r="R368" s="546"/>
      <c r="S368" s="547"/>
      <c r="T368" s="547"/>
      <c r="U368" s="547"/>
    </row>
    <row r="369" s="152" customFormat="1" customHeight="1" spans="1:21">
      <c r="A369" s="543">
        <v>44005</v>
      </c>
      <c r="B369" s="5">
        <v>9899</v>
      </c>
      <c r="C369" s="5">
        <v>11021</v>
      </c>
      <c r="D369" s="5">
        <v>11569</v>
      </c>
      <c r="E369" s="5">
        <v>9474</v>
      </c>
      <c r="F369" s="5">
        <v>9949</v>
      </c>
      <c r="G369" s="5">
        <v>949</v>
      </c>
      <c r="H369" s="5">
        <v>10659</v>
      </c>
      <c r="I369" s="5">
        <v>7064</v>
      </c>
      <c r="J369" s="5">
        <v>6094</v>
      </c>
      <c r="K369" s="5">
        <v>3226</v>
      </c>
      <c r="L369" s="5">
        <v>4125</v>
      </c>
      <c r="M369" s="5">
        <v>1656</v>
      </c>
      <c r="N369" s="5">
        <v>4099</v>
      </c>
      <c r="O369" s="5">
        <v>1215</v>
      </c>
      <c r="P369" s="5">
        <v>4845</v>
      </c>
      <c r="Q369" s="5">
        <v>95844</v>
      </c>
      <c r="R369" s="546"/>
      <c r="S369" s="547"/>
      <c r="T369" s="547"/>
      <c r="U369" s="547"/>
    </row>
    <row r="370" s="152" customFormat="1" customHeight="1" spans="1:21">
      <c r="A370" s="543">
        <v>44006</v>
      </c>
      <c r="B370" s="5">
        <v>10314</v>
      </c>
      <c r="C370" s="5">
        <v>10316</v>
      </c>
      <c r="D370" s="5">
        <v>10230</v>
      </c>
      <c r="E370" s="5">
        <v>9031</v>
      </c>
      <c r="F370" s="5">
        <v>10411</v>
      </c>
      <c r="G370" s="5">
        <v>1002</v>
      </c>
      <c r="H370" s="5">
        <v>12205</v>
      </c>
      <c r="I370" s="5">
        <v>6946</v>
      </c>
      <c r="J370" s="5">
        <v>5964</v>
      </c>
      <c r="K370" s="5">
        <v>3461</v>
      </c>
      <c r="L370" s="5">
        <v>4265</v>
      </c>
      <c r="M370" s="5">
        <v>1460</v>
      </c>
      <c r="N370" s="5">
        <v>3974</v>
      </c>
      <c r="O370" s="5">
        <v>1541</v>
      </c>
      <c r="P370" s="5">
        <v>4554</v>
      </c>
      <c r="Q370" s="5">
        <v>95674</v>
      </c>
      <c r="R370" s="546"/>
      <c r="S370" s="547"/>
      <c r="T370" s="547"/>
      <c r="U370" s="547"/>
    </row>
    <row r="371" s="152" customFormat="1" customHeight="1" spans="1:21">
      <c r="A371" s="543">
        <v>44007</v>
      </c>
      <c r="B371" s="5">
        <v>9903</v>
      </c>
      <c r="C371" s="5">
        <v>9651</v>
      </c>
      <c r="D371" s="5">
        <v>9844</v>
      </c>
      <c r="E371" s="5">
        <v>8741</v>
      </c>
      <c r="F371" s="5">
        <v>9497</v>
      </c>
      <c r="G371" s="5">
        <v>1121</v>
      </c>
      <c r="H371" s="5">
        <v>11002</v>
      </c>
      <c r="I371" s="5">
        <v>6449</v>
      </c>
      <c r="J371" s="5">
        <v>5841</v>
      </c>
      <c r="K371" s="5">
        <v>3044</v>
      </c>
      <c r="L371" s="5">
        <v>4732</v>
      </c>
      <c r="M371" s="5">
        <v>1326</v>
      </c>
      <c r="N371" s="5">
        <v>4165</v>
      </c>
      <c r="O371" s="5">
        <v>1206</v>
      </c>
      <c r="P371" s="5">
        <v>4561</v>
      </c>
      <c r="Q371" s="5">
        <v>91083</v>
      </c>
      <c r="R371" s="546"/>
      <c r="S371" s="547"/>
      <c r="T371" s="547"/>
      <c r="U371" s="547"/>
    </row>
    <row r="372" s="152" customFormat="1" customHeight="1" spans="1:21">
      <c r="A372" s="543">
        <v>44008</v>
      </c>
      <c r="B372" s="5">
        <v>8413</v>
      </c>
      <c r="C372" s="5">
        <v>7461</v>
      </c>
      <c r="D372" s="5">
        <v>7161</v>
      </c>
      <c r="E372" s="5">
        <v>7641</v>
      </c>
      <c r="F372" s="5">
        <v>9031</v>
      </c>
      <c r="G372" s="5">
        <v>1021</v>
      </c>
      <c r="H372" s="5">
        <v>10132</v>
      </c>
      <c r="I372" s="5">
        <v>6234</v>
      </c>
      <c r="J372" s="5">
        <v>5115</v>
      </c>
      <c r="K372" s="5">
        <v>3023</v>
      </c>
      <c r="L372" s="5">
        <v>4246</v>
      </c>
      <c r="M372" s="5">
        <v>1266</v>
      </c>
      <c r="N372" s="5">
        <v>3841</v>
      </c>
      <c r="O372" s="5">
        <v>1206</v>
      </c>
      <c r="P372" s="5">
        <v>4515</v>
      </c>
      <c r="Q372" s="5">
        <v>80306</v>
      </c>
      <c r="R372" s="546"/>
      <c r="S372" s="547"/>
      <c r="T372" s="547"/>
      <c r="U372" s="547"/>
    </row>
    <row r="373" s="152" customFormat="1" customHeight="1" spans="1:21">
      <c r="A373" s="543">
        <v>44009</v>
      </c>
      <c r="B373" s="5">
        <v>7634</v>
      </c>
      <c r="C373" s="5">
        <v>6165</v>
      </c>
      <c r="D373" s="5">
        <v>6115</v>
      </c>
      <c r="E373" s="5">
        <v>7164</v>
      </c>
      <c r="F373" s="5">
        <v>8464</v>
      </c>
      <c r="G373" s="5">
        <v>916</v>
      </c>
      <c r="H373" s="5">
        <v>9745</v>
      </c>
      <c r="I373" s="5">
        <v>6462</v>
      </c>
      <c r="J373" s="5">
        <v>4565</v>
      </c>
      <c r="K373" s="5">
        <v>2586</v>
      </c>
      <c r="L373" s="5">
        <v>4064</v>
      </c>
      <c r="M373" s="5">
        <v>1325</v>
      </c>
      <c r="N373" s="5">
        <v>3564</v>
      </c>
      <c r="O373" s="5">
        <v>1011</v>
      </c>
      <c r="P373" s="5">
        <v>4321</v>
      </c>
      <c r="Q373" s="5">
        <v>74101</v>
      </c>
      <c r="R373" s="546"/>
      <c r="S373" s="547"/>
      <c r="T373" s="547"/>
      <c r="U373" s="547"/>
    </row>
    <row r="374" s="152" customFormat="1" customHeight="1" spans="1:21">
      <c r="A374" s="543">
        <v>44010</v>
      </c>
      <c r="B374" s="5">
        <v>7994</v>
      </c>
      <c r="C374" s="5">
        <v>6311</v>
      </c>
      <c r="D374" s="5">
        <v>6069</v>
      </c>
      <c r="E374" s="5">
        <v>6498</v>
      </c>
      <c r="F374" s="5">
        <v>8299</v>
      </c>
      <c r="G374" s="5">
        <v>864</v>
      </c>
      <c r="H374" s="5">
        <v>9234</v>
      </c>
      <c r="I374" s="5">
        <v>6198</v>
      </c>
      <c r="J374" s="5">
        <v>4582</v>
      </c>
      <c r="K374" s="5">
        <v>2987</v>
      </c>
      <c r="L374" s="5">
        <v>4045</v>
      </c>
      <c r="M374" s="5">
        <v>1249</v>
      </c>
      <c r="N374" s="5">
        <v>3893</v>
      </c>
      <c r="O374" s="5">
        <v>1094</v>
      </c>
      <c r="P374" s="5">
        <v>4360</v>
      </c>
      <c r="Q374" s="5">
        <v>73677</v>
      </c>
      <c r="R374" s="546"/>
      <c r="S374" s="547"/>
      <c r="T374" s="547"/>
      <c r="U374" s="547"/>
    </row>
    <row r="375" s="152" customFormat="1" customHeight="1" spans="1:21">
      <c r="A375" s="543">
        <v>44011</v>
      </c>
      <c r="B375" s="5">
        <v>7545</v>
      </c>
      <c r="C375" s="5">
        <v>6064</v>
      </c>
      <c r="D375" s="5">
        <v>5941</v>
      </c>
      <c r="E375" s="5">
        <v>7264</v>
      </c>
      <c r="F375" s="5">
        <v>8994</v>
      </c>
      <c r="G375" s="5">
        <v>831</v>
      </c>
      <c r="H375" s="5">
        <v>9145</v>
      </c>
      <c r="I375" s="5">
        <v>5891</v>
      </c>
      <c r="J375" s="5">
        <v>4946</v>
      </c>
      <c r="K375" s="5">
        <v>2878</v>
      </c>
      <c r="L375" s="5">
        <v>3896</v>
      </c>
      <c r="M375" s="5">
        <v>1942</v>
      </c>
      <c r="N375" s="5">
        <v>3464</v>
      </c>
      <c r="O375" s="5">
        <v>1312</v>
      </c>
      <c r="P375" s="5">
        <v>4326</v>
      </c>
      <c r="Q375" s="5">
        <v>74439</v>
      </c>
      <c r="R375" s="546"/>
      <c r="S375" s="547"/>
      <c r="T375" s="547"/>
      <c r="U375" s="547"/>
    </row>
    <row r="376" s="152" customFormat="1" customHeight="1" spans="1:21">
      <c r="A376" s="543">
        <v>44012</v>
      </c>
      <c r="B376" s="5">
        <v>7121</v>
      </c>
      <c r="C376" s="5">
        <v>6461</v>
      </c>
      <c r="D376" s="5">
        <v>5481</v>
      </c>
      <c r="E376" s="5">
        <v>6460</v>
      </c>
      <c r="F376" s="5">
        <v>9031</v>
      </c>
      <c r="G376" s="5">
        <v>812</v>
      </c>
      <c r="H376" s="5">
        <v>9155</v>
      </c>
      <c r="I376" s="5">
        <v>6031</v>
      </c>
      <c r="J376" s="5">
        <v>4356</v>
      </c>
      <c r="K376" s="5">
        <v>2646</v>
      </c>
      <c r="L376" s="5">
        <v>3791</v>
      </c>
      <c r="M376" s="5">
        <v>1045</v>
      </c>
      <c r="N376" s="5">
        <v>3811</v>
      </c>
      <c r="O376" s="5">
        <v>1105</v>
      </c>
      <c r="P376" s="5">
        <v>4864</v>
      </c>
      <c r="Q376" s="5">
        <v>72170</v>
      </c>
      <c r="R376" s="546"/>
      <c r="S376" s="547"/>
      <c r="T376" s="547"/>
      <c r="U376" s="547"/>
    </row>
    <row r="377" s="152" customFormat="1" customHeight="1" spans="1:21">
      <c r="A377" s="543">
        <v>44013</v>
      </c>
      <c r="B377" s="5">
        <v>7356</v>
      </c>
      <c r="C377" s="5">
        <v>6011</v>
      </c>
      <c r="D377" s="5">
        <v>5982</v>
      </c>
      <c r="E377" s="5">
        <v>6795</v>
      </c>
      <c r="F377" s="5">
        <v>8462</v>
      </c>
      <c r="G377" s="5">
        <v>831</v>
      </c>
      <c r="H377" s="5">
        <v>8898</v>
      </c>
      <c r="I377" s="5">
        <v>5894</v>
      </c>
      <c r="J377" s="5">
        <v>4598</v>
      </c>
      <c r="K377" s="5">
        <v>2944</v>
      </c>
      <c r="L377" s="5">
        <v>3456</v>
      </c>
      <c r="M377" s="5">
        <v>1545</v>
      </c>
      <c r="N377" s="5">
        <v>3064</v>
      </c>
      <c r="O377" s="5">
        <v>1645</v>
      </c>
      <c r="P377" s="5">
        <v>4911</v>
      </c>
      <c r="Q377" s="5">
        <v>72392</v>
      </c>
      <c r="R377" s="546"/>
      <c r="S377" s="547"/>
      <c r="T377" s="547"/>
      <c r="U377" s="547"/>
    </row>
    <row r="378" s="152" customFormat="1" customHeight="1" spans="1:21">
      <c r="A378" s="543">
        <v>44014</v>
      </c>
      <c r="B378" s="5">
        <v>7064</v>
      </c>
      <c r="C378" s="5">
        <v>5891</v>
      </c>
      <c r="D378" s="5">
        <v>5471</v>
      </c>
      <c r="E378" s="5">
        <v>6184</v>
      </c>
      <c r="F378" s="5">
        <v>8841</v>
      </c>
      <c r="G378" s="5">
        <v>846</v>
      </c>
      <c r="H378" s="5">
        <v>8949</v>
      </c>
      <c r="I378" s="5">
        <v>5992</v>
      </c>
      <c r="J378" s="5">
        <v>4614</v>
      </c>
      <c r="K378" s="5">
        <v>2657</v>
      </c>
      <c r="L378" s="5">
        <v>3564</v>
      </c>
      <c r="M378" s="5">
        <v>1212</v>
      </c>
      <c r="N378" s="5">
        <v>3544</v>
      </c>
      <c r="O378" s="5">
        <v>1023</v>
      </c>
      <c r="P378" s="5">
        <v>4232</v>
      </c>
      <c r="Q378" s="5">
        <v>70084</v>
      </c>
      <c r="R378" s="546"/>
      <c r="S378" s="547"/>
      <c r="T378" s="547"/>
      <c r="U378" s="547"/>
    </row>
    <row r="379" s="152" customFormat="1" customHeight="1" spans="1:21">
      <c r="A379" s="543">
        <v>44015</v>
      </c>
      <c r="B379" s="5">
        <v>7264</v>
      </c>
      <c r="C379" s="5">
        <v>5947</v>
      </c>
      <c r="D379" s="5">
        <v>5013</v>
      </c>
      <c r="E379" s="5">
        <v>6556</v>
      </c>
      <c r="F379" s="5">
        <v>8464</v>
      </c>
      <c r="G379" s="5">
        <v>831</v>
      </c>
      <c r="H379" s="5">
        <v>8464</v>
      </c>
      <c r="I379" s="5">
        <v>5762</v>
      </c>
      <c r="J379" s="5">
        <v>4689</v>
      </c>
      <c r="K379" s="5">
        <v>2644</v>
      </c>
      <c r="L379" s="5">
        <v>3564</v>
      </c>
      <c r="M379" s="5">
        <v>1236</v>
      </c>
      <c r="N379" s="5">
        <v>3456</v>
      </c>
      <c r="O379" s="5">
        <v>1062</v>
      </c>
      <c r="P379" s="5">
        <v>4265</v>
      </c>
      <c r="Q379" s="5">
        <v>69217</v>
      </c>
      <c r="R379" s="546"/>
      <c r="S379" s="547"/>
      <c r="T379" s="547"/>
      <c r="U379" s="547"/>
    </row>
    <row r="380" s="152" customFormat="1" customHeight="1" spans="1:21">
      <c r="A380" s="543">
        <v>44016</v>
      </c>
      <c r="B380" s="5">
        <v>6599</v>
      </c>
      <c r="C380" s="5">
        <v>5546</v>
      </c>
      <c r="D380" s="5">
        <v>5971</v>
      </c>
      <c r="E380" s="5">
        <v>6899</v>
      </c>
      <c r="F380" s="5">
        <v>8116</v>
      </c>
      <c r="G380" s="5">
        <v>781</v>
      </c>
      <c r="H380" s="5">
        <v>9149</v>
      </c>
      <c r="I380" s="5">
        <v>5944</v>
      </c>
      <c r="J380" s="5">
        <v>5541</v>
      </c>
      <c r="K380" s="5">
        <v>2359</v>
      </c>
      <c r="L380" s="5">
        <v>3989</v>
      </c>
      <c r="M380" s="5">
        <v>1642</v>
      </c>
      <c r="N380" s="5">
        <v>3111</v>
      </c>
      <c r="O380" s="5">
        <v>1066</v>
      </c>
      <c r="P380" s="5">
        <v>4655</v>
      </c>
      <c r="Q380" s="5">
        <v>71368</v>
      </c>
      <c r="R380" s="546"/>
      <c r="S380" s="547"/>
      <c r="T380" s="547"/>
      <c r="U380" s="547"/>
    </row>
    <row r="381" s="152" customFormat="1" customHeight="1" spans="1:21">
      <c r="A381" s="543">
        <v>44017</v>
      </c>
      <c r="B381" s="5">
        <v>6816</v>
      </c>
      <c r="C381" s="5">
        <v>5444</v>
      </c>
      <c r="D381" s="5">
        <v>5464</v>
      </c>
      <c r="E381" s="5">
        <v>6064</v>
      </c>
      <c r="F381" s="5">
        <v>7884</v>
      </c>
      <c r="G381" s="5">
        <v>781</v>
      </c>
      <c r="H381" s="5">
        <v>9064</v>
      </c>
      <c r="I381" s="5">
        <v>5781</v>
      </c>
      <c r="J381" s="5">
        <v>5054</v>
      </c>
      <c r="K381" s="5">
        <v>2974</v>
      </c>
      <c r="L381" s="5">
        <v>3064</v>
      </c>
      <c r="M381" s="5">
        <v>1254</v>
      </c>
      <c r="N381" s="5">
        <v>3264</v>
      </c>
      <c r="O381" s="5">
        <v>1065</v>
      </c>
      <c r="P381" s="5">
        <v>4259</v>
      </c>
      <c r="Q381" s="5">
        <v>68232</v>
      </c>
      <c r="R381" s="546"/>
      <c r="S381" s="547"/>
      <c r="T381" s="547"/>
      <c r="U381" s="547"/>
    </row>
    <row r="382" s="152" customFormat="1" customHeight="1" spans="1:21">
      <c r="A382" s="543">
        <v>44018</v>
      </c>
      <c r="B382" s="5">
        <v>6564</v>
      </c>
      <c r="C382" s="5">
        <v>5184</v>
      </c>
      <c r="D382" s="5">
        <v>5033</v>
      </c>
      <c r="E382" s="5">
        <v>5841</v>
      </c>
      <c r="F382" s="5">
        <v>7558</v>
      </c>
      <c r="G382" s="5">
        <v>811</v>
      </c>
      <c r="H382" s="5">
        <v>8154</v>
      </c>
      <c r="I382" s="5">
        <v>5265</v>
      </c>
      <c r="J382" s="5">
        <v>4356</v>
      </c>
      <c r="K382" s="5">
        <v>2446</v>
      </c>
      <c r="L382" s="5">
        <v>3469</v>
      </c>
      <c r="M382" s="5">
        <v>1266</v>
      </c>
      <c r="N382" s="5">
        <v>3264</v>
      </c>
      <c r="O382" s="5">
        <v>949</v>
      </c>
      <c r="P382" s="5">
        <v>4298</v>
      </c>
      <c r="Q382" s="5">
        <v>64458</v>
      </c>
      <c r="R382" s="546"/>
      <c r="S382" s="547"/>
      <c r="T382" s="547"/>
      <c r="U382" s="547"/>
    </row>
    <row r="383" s="152" customFormat="1" customHeight="1" spans="1:21">
      <c r="A383" s="543">
        <v>44019</v>
      </c>
      <c r="B383" s="5">
        <v>6266</v>
      </c>
      <c r="C383" s="5">
        <v>5064</v>
      </c>
      <c r="D383" s="5">
        <v>4811</v>
      </c>
      <c r="E383" s="5">
        <v>5311</v>
      </c>
      <c r="F383" s="5">
        <v>8164</v>
      </c>
      <c r="G383" s="5">
        <v>830</v>
      </c>
      <c r="H383" s="5">
        <v>8235</v>
      </c>
      <c r="I383" s="5">
        <v>5884</v>
      </c>
      <c r="J383" s="5">
        <v>4296</v>
      </c>
      <c r="K383" s="5">
        <v>2994</v>
      </c>
      <c r="L383" s="5">
        <v>3265</v>
      </c>
      <c r="M383" s="5">
        <v>1992</v>
      </c>
      <c r="N383" s="5">
        <v>3064</v>
      </c>
      <c r="O383" s="5">
        <v>926</v>
      </c>
      <c r="P383" s="5">
        <v>4995</v>
      </c>
      <c r="Q383" s="5">
        <v>66097</v>
      </c>
      <c r="R383" s="546"/>
      <c r="S383" s="547"/>
      <c r="T383" s="547"/>
      <c r="U383" s="547"/>
    </row>
    <row r="384" s="152" customFormat="1" customHeight="1" spans="1:21">
      <c r="A384" s="543">
        <v>44020</v>
      </c>
      <c r="B384" s="5">
        <v>6781</v>
      </c>
      <c r="C384" s="5">
        <v>5544</v>
      </c>
      <c r="D384" s="5">
        <v>5102</v>
      </c>
      <c r="E384" s="5">
        <v>5064</v>
      </c>
      <c r="F384" s="5">
        <v>8156</v>
      </c>
      <c r="G384" s="5">
        <v>806</v>
      </c>
      <c r="H384" s="5">
        <v>8032</v>
      </c>
      <c r="I384" s="5">
        <v>6044</v>
      </c>
      <c r="J384" s="5">
        <v>4011</v>
      </c>
      <c r="K384" s="5">
        <v>2762</v>
      </c>
      <c r="L384" s="5">
        <v>3064</v>
      </c>
      <c r="M384" s="5">
        <v>1005</v>
      </c>
      <c r="N384" s="5">
        <v>3164</v>
      </c>
      <c r="O384" s="5">
        <v>914</v>
      </c>
      <c r="P384" s="5">
        <v>4562</v>
      </c>
      <c r="Q384" s="5">
        <v>65011</v>
      </c>
      <c r="R384" s="546"/>
      <c r="S384" s="547"/>
      <c r="T384" s="547"/>
      <c r="U384" s="547"/>
    </row>
    <row r="385" s="152" customFormat="1" customHeight="1" spans="1:21">
      <c r="A385" s="543">
        <v>44021</v>
      </c>
      <c r="B385" s="5">
        <v>6852</v>
      </c>
      <c r="C385" s="5">
        <v>5064</v>
      </c>
      <c r="D385" s="5">
        <v>5066</v>
      </c>
      <c r="E385" s="5">
        <v>5098</v>
      </c>
      <c r="F385" s="5">
        <v>8064</v>
      </c>
      <c r="G385" s="5">
        <v>756</v>
      </c>
      <c r="H385" s="5">
        <v>8446</v>
      </c>
      <c r="I385" s="5">
        <v>5911</v>
      </c>
      <c r="J385" s="5">
        <v>4069</v>
      </c>
      <c r="K385" s="5">
        <v>2133</v>
      </c>
      <c r="L385" s="5">
        <v>3881</v>
      </c>
      <c r="M385" s="5">
        <v>1451</v>
      </c>
      <c r="N385" s="5">
        <v>3289</v>
      </c>
      <c r="O385" s="5">
        <v>905</v>
      </c>
      <c r="P385" s="5">
        <v>4216</v>
      </c>
      <c r="Q385" s="5">
        <v>65201</v>
      </c>
      <c r="R385" s="546"/>
      <c r="S385" s="547"/>
      <c r="T385" s="547"/>
      <c r="U385" s="547"/>
    </row>
    <row r="386" s="152" customFormat="1" customHeight="1" spans="1:21">
      <c r="A386" s="543">
        <v>44022</v>
      </c>
      <c r="B386" s="5">
        <v>6785</v>
      </c>
      <c r="C386" s="5">
        <v>5662</v>
      </c>
      <c r="D386" s="5">
        <v>5412</v>
      </c>
      <c r="E386" s="5">
        <v>5643</v>
      </c>
      <c r="F386" s="5">
        <v>8046</v>
      </c>
      <c r="G386" s="5">
        <v>791</v>
      </c>
      <c r="H386" s="5">
        <v>8646</v>
      </c>
      <c r="I386" s="5">
        <v>6231</v>
      </c>
      <c r="J386" s="5">
        <v>4236</v>
      </c>
      <c r="K386" s="5">
        <v>2164</v>
      </c>
      <c r="L386" s="5">
        <v>3494</v>
      </c>
      <c r="M386" s="5">
        <v>1545</v>
      </c>
      <c r="N386" s="5">
        <v>3616</v>
      </c>
      <c r="O386" s="5">
        <v>946</v>
      </c>
      <c r="P386" s="5">
        <v>4922</v>
      </c>
      <c r="Q386" s="5">
        <v>68139</v>
      </c>
      <c r="R386" s="546"/>
      <c r="S386" s="547"/>
      <c r="T386" s="547"/>
      <c r="U386" s="547"/>
    </row>
    <row r="387" s="152" customFormat="1" customHeight="1" spans="1:21">
      <c r="A387" s="543">
        <v>44023</v>
      </c>
      <c r="B387" s="5">
        <v>5994</v>
      </c>
      <c r="C387" s="5">
        <v>5991</v>
      </c>
      <c r="D387" s="5">
        <v>5622</v>
      </c>
      <c r="E387" s="5">
        <v>5495</v>
      </c>
      <c r="F387" s="5">
        <v>8166</v>
      </c>
      <c r="G387" s="5">
        <v>816</v>
      </c>
      <c r="H387" s="5">
        <v>8264</v>
      </c>
      <c r="I387" s="5">
        <v>6411</v>
      </c>
      <c r="J387" s="5">
        <v>4921</v>
      </c>
      <c r="K387" s="5">
        <v>2466</v>
      </c>
      <c r="L387" s="5">
        <v>3881</v>
      </c>
      <c r="M387" s="5">
        <v>1652</v>
      </c>
      <c r="N387" s="5">
        <v>3296</v>
      </c>
      <c r="O387" s="5">
        <v>906</v>
      </c>
      <c r="P387" s="5">
        <v>4662</v>
      </c>
      <c r="Q387" s="5">
        <v>68543</v>
      </c>
      <c r="R387" s="546"/>
      <c r="S387" s="547"/>
      <c r="T387" s="547"/>
      <c r="U387" s="547"/>
    </row>
    <row r="388" s="152" customFormat="1" customHeight="1" spans="1:21">
      <c r="A388" s="543">
        <v>44024</v>
      </c>
      <c r="B388" s="5">
        <v>6954</v>
      </c>
      <c r="C388" s="5">
        <v>5713</v>
      </c>
      <c r="D388" s="5">
        <v>5013</v>
      </c>
      <c r="E388" s="5">
        <v>5901</v>
      </c>
      <c r="F388" s="5">
        <v>8266</v>
      </c>
      <c r="G388" s="5">
        <v>801</v>
      </c>
      <c r="H388" s="5">
        <v>8102</v>
      </c>
      <c r="I388" s="5">
        <v>6044</v>
      </c>
      <c r="J388" s="5">
        <v>4662</v>
      </c>
      <c r="K388" s="5">
        <v>2846</v>
      </c>
      <c r="L388" s="5">
        <v>3946</v>
      </c>
      <c r="M388" s="5">
        <v>1402</v>
      </c>
      <c r="N388" s="5">
        <v>3266</v>
      </c>
      <c r="O388" s="5">
        <v>979</v>
      </c>
      <c r="P388" s="5">
        <v>4064</v>
      </c>
      <c r="Q388" s="5">
        <v>67959</v>
      </c>
      <c r="R388" s="546"/>
      <c r="S388" s="547"/>
      <c r="T388" s="547"/>
      <c r="U388" s="547"/>
    </row>
    <row r="389" s="152" customFormat="1" customHeight="1" spans="1:21">
      <c r="A389" s="543">
        <v>44025</v>
      </c>
      <c r="B389" s="5">
        <v>6165</v>
      </c>
      <c r="C389" s="5">
        <v>5300</v>
      </c>
      <c r="D389" s="5">
        <v>5412</v>
      </c>
      <c r="E389" s="5">
        <v>5320</v>
      </c>
      <c r="F389" s="5">
        <v>8461</v>
      </c>
      <c r="G389" s="5">
        <v>864</v>
      </c>
      <c r="H389" s="5">
        <v>8446</v>
      </c>
      <c r="I389" s="5">
        <v>5891</v>
      </c>
      <c r="J389" s="5">
        <v>4981</v>
      </c>
      <c r="K389" s="5">
        <v>2811</v>
      </c>
      <c r="L389" s="5">
        <v>3155</v>
      </c>
      <c r="M389" s="5">
        <v>1265</v>
      </c>
      <c r="N389" s="5">
        <v>3494</v>
      </c>
      <c r="O389" s="5">
        <v>916</v>
      </c>
      <c r="P389" s="5">
        <v>4258</v>
      </c>
      <c r="Q389" s="5">
        <v>66739</v>
      </c>
      <c r="R389" s="546"/>
      <c r="S389" s="547"/>
      <c r="T389" s="547"/>
      <c r="U389" s="547"/>
    </row>
    <row r="390" s="152" customFormat="1" customHeight="1" spans="1:21">
      <c r="A390" s="543">
        <v>44026</v>
      </c>
      <c r="B390" s="5">
        <v>6868</v>
      </c>
      <c r="C390" s="5">
        <v>6103</v>
      </c>
      <c r="D390" s="5">
        <v>5694</v>
      </c>
      <c r="E390" s="5">
        <v>5411</v>
      </c>
      <c r="F390" s="5">
        <v>8644</v>
      </c>
      <c r="G390" s="5">
        <v>826</v>
      </c>
      <c r="H390" s="5">
        <v>8792</v>
      </c>
      <c r="I390" s="5">
        <v>5264</v>
      </c>
      <c r="J390" s="5">
        <v>4512</v>
      </c>
      <c r="K390" s="5">
        <v>2461</v>
      </c>
      <c r="L390" s="5">
        <v>3098</v>
      </c>
      <c r="M390" s="5">
        <v>1532</v>
      </c>
      <c r="N390" s="5">
        <v>3205</v>
      </c>
      <c r="O390" s="5">
        <v>925</v>
      </c>
      <c r="P390" s="5">
        <v>4988</v>
      </c>
      <c r="Q390" s="5">
        <v>68323</v>
      </c>
      <c r="R390" s="546"/>
      <c r="S390" s="547"/>
      <c r="T390" s="547"/>
      <c r="U390" s="547"/>
    </row>
    <row r="391" s="152" customFormat="1" customHeight="1" spans="1:21">
      <c r="A391" s="543">
        <v>44027</v>
      </c>
      <c r="B391" s="5">
        <v>7032</v>
      </c>
      <c r="C391" s="5">
        <v>5977</v>
      </c>
      <c r="D391" s="5">
        <v>5034</v>
      </c>
      <c r="E391" s="5">
        <v>5814</v>
      </c>
      <c r="F391" s="5">
        <v>8126</v>
      </c>
      <c r="G391" s="5">
        <v>794</v>
      </c>
      <c r="H391" s="5">
        <v>8943</v>
      </c>
      <c r="I391" s="5">
        <v>5994</v>
      </c>
      <c r="J391" s="5">
        <v>4688</v>
      </c>
      <c r="K391" s="5">
        <v>2689</v>
      </c>
      <c r="L391" s="5">
        <v>3206</v>
      </c>
      <c r="M391" s="5">
        <v>1654</v>
      </c>
      <c r="N391" s="5">
        <v>3094</v>
      </c>
      <c r="O391" s="5">
        <v>946</v>
      </c>
      <c r="P391" s="5">
        <v>4510</v>
      </c>
      <c r="Q391" s="5">
        <v>68501</v>
      </c>
      <c r="R391" s="546"/>
      <c r="S391" s="547"/>
      <c r="T391" s="547"/>
      <c r="U391" s="547"/>
    </row>
    <row r="392" s="152" customFormat="1" customHeight="1" spans="1:21">
      <c r="A392" s="543">
        <v>44028</v>
      </c>
      <c r="B392" s="5">
        <v>7022</v>
      </c>
      <c r="C392" s="5">
        <v>5897</v>
      </c>
      <c r="D392" s="5">
        <v>5488</v>
      </c>
      <c r="E392" s="5">
        <v>5723</v>
      </c>
      <c r="F392" s="5">
        <v>8452</v>
      </c>
      <c r="G392" s="5">
        <v>781</v>
      </c>
      <c r="H392" s="5">
        <v>8944</v>
      </c>
      <c r="I392" s="5">
        <v>5611</v>
      </c>
      <c r="J392" s="5">
        <v>4699</v>
      </c>
      <c r="K392" s="5">
        <v>2516</v>
      </c>
      <c r="L392" s="5">
        <v>3466</v>
      </c>
      <c r="M392" s="5">
        <v>1984</v>
      </c>
      <c r="N392" s="5">
        <v>3464</v>
      </c>
      <c r="O392" s="5">
        <v>912</v>
      </c>
      <c r="P392" s="5">
        <v>4659</v>
      </c>
      <c r="Q392" s="5">
        <v>69618</v>
      </c>
      <c r="R392" s="546"/>
      <c r="S392" s="547"/>
      <c r="T392" s="547"/>
      <c r="U392" s="547"/>
    </row>
    <row r="393" s="152" customFormat="1" customHeight="1" spans="1:21">
      <c r="A393" s="543">
        <v>44029</v>
      </c>
      <c r="B393" s="5">
        <v>6944</v>
      </c>
      <c r="C393" s="5">
        <v>6452</v>
      </c>
      <c r="D393" s="5">
        <v>5135</v>
      </c>
      <c r="E393" s="5">
        <v>5914</v>
      </c>
      <c r="F393" s="5">
        <v>8464</v>
      </c>
      <c r="G393" s="5">
        <v>816</v>
      </c>
      <c r="H393" s="5">
        <v>8155</v>
      </c>
      <c r="I393" s="5">
        <v>5854</v>
      </c>
      <c r="J393" s="5">
        <v>4266</v>
      </c>
      <c r="K393" s="5">
        <v>2646</v>
      </c>
      <c r="L393" s="5">
        <v>3464</v>
      </c>
      <c r="M393" s="5">
        <v>1323</v>
      </c>
      <c r="N393" s="5">
        <v>3564</v>
      </c>
      <c r="O393" s="5">
        <v>906</v>
      </c>
      <c r="P393" s="5">
        <v>4826</v>
      </c>
      <c r="Q393" s="5">
        <v>68729</v>
      </c>
      <c r="R393" s="546"/>
      <c r="S393" s="547"/>
      <c r="T393" s="547"/>
      <c r="U393" s="547"/>
    </row>
    <row r="394" s="152" customFormat="1" customHeight="1" spans="1:21">
      <c r="A394" s="543">
        <v>44030</v>
      </c>
      <c r="B394" s="5">
        <v>7135</v>
      </c>
      <c r="C394" s="5">
        <v>5268</v>
      </c>
      <c r="D394" s="5">
        <v>6021</v>
      </c>
      <c r="E394" s="5">
        <v>5721</v>
      </c>
      <c r="F394" s="5">
        <v>7955</v>
      </c>
      <c r="G394" s="5">
        <v>805</v>
      </c>
      <c r="H394" s="5">
        <v>8299</v>
      </c>
      <c r="I394" s="5">
        <v>6444</v>
      </c>
      <c r="J394" s="5">
        <v>4354</v>
      </c>
      <c r="K394" s="5">
        <v>2799</v>
      </c>
      <c r="L394" s="5">
        <v>3128</v>
      </c>
      <c r="M394" s="5">
        <v>1150</v>
      </c>
      <c r="N394" s="5">
        <v>3011</v>
      </c>
      <c r="O394" s="5">
        <v>822</v>
      </c>
      <c r="P394" s="5">
        <v>4132</v>
      </c>
      <c r="Q394" s="5">
        <v>67044</v>
      </c>
      <c r="R394" s="546"/>
      <c r="S394" s="547"/>
      <c r="T394" s="547"/>
      <c r="U394" s="547"/>
    </row>
    <row r="395" s="152" customFormat="1" customHeight="1" spans="1:21">
      <c r="A395" s="543">
        <v>44031</v>
      </c>
      <c r="B395" s="5">
        <v>6614</v>
      </c>
      <c r="C395" s="5">
        <v>6103</v>
      </c>
      <c r="D395" s="5">
        <v>5981</v>
      </c>
      <c r="E395" s="5">
        <v>6049</v>
      </c>
      <c r="F395" s="5">
        <v>8056</v>
      </c>
      <c r="G395" s="5">
        <v>899</v>
      </c>
      <c r="H395" s="5">
        <v>8941</v>
      </c>
      <c r="I395" s="5">
        <v>5366</v>
      </c>
      <c r="J395" s="5">
        <v>4895</v>
      </c>
      <c r="K395" s="5">
        <v>2213</v>
      </c>
      <c r="L395" s="5">
        <v>3299</v>
      </c>
      <c r="M395" s="5">
        <v>1226</v>
      </c>
      <c r="N395" s="5">
        <v>3121</v>
      </c>
      <c r="O395" s="5">
        <v>933</v>
      </c>
      <c r="P395" s="5">
        <v>4366</v>
      </c>
      <c r="Q395" s="5">
        <v>68062</v>
      </c>
      <c r="R395" s="546"/>
      <c r="S395" s="547"/>
      <c r="T395" s="547"/>
      <c r="U395" s="547"/>
    </row>
    <row r="396" s="152" customFormat="1" customHeight="1" spans="1:21">
      <c r="A396" s="543">
        <v>44032</v>
      </c>
      <c r="B396" s="5">
        <v>8451</v>
      </c>
      <c r="C396" s="5">
        <v>5452</v>
      </c>
      <c r="D396" s="5">
        <v>5212</v>
      </c>
      <c r="E396" s="5">
        <v>6498</v>
      </c>
      <c r="F396" s="5">
        <v>8164</v>
      </c>
      <c r="G396" s="5">
        <v>821</v>
      </c>
      <c r="H396" s="5">
        <v>8055</v>
      </c>
      <c r="I396" s="5">
        <v>5488</v>
      </c>
      <c r="J396" s="5">
        <v>4776</v>
      </c>
      <c r="K396" s="5">
        <v>2632</v>
      </c>
      <c r="L396" s="5">
        <v>2788</v>
      </c>
      <c r="M396" s="5">
        <v>1755</v>
      </c>
      <c r="N396" s="5">
        <v>3205</v>
      </c>
      <c r="O396" s="5">
        <v>846</v>
      </c>
      <c r="P396" s="5">
        <v>4811</v>
      </c>
      <c r="Q396" s="5">
        <v>68954</v>
      </c>
      <c r="R396" s="546"/>
      <c r="S396" s="547"/>
      <c r="T396" s="547"/>
      <c r="U396" s="547"/>
    </row>
    <row r="397" s="152" customFormat="1" customHeight="1" spans="1:21">
      <c r="A397" s="543">
        <v>44033</v>
      </c>
      <c r="B397" s="5">
        <v>8789</v>
      </c>
      <c r="C397" s="5">
        <v>5894</v>
      </c>
      <c r="D397" s="5">
        <v>5445</v>
      </c>
      <c r="E397" s="5">
        <v>6121</v>
      </c>
      <c r="F397" s="5">
        <v>9055</v>
      </c>
      <c r="G397" s="5">
        <v>755</v>
      </c>
      <c r="H397" s="5">
        <v>7841</v>
      </c>
      <c r="I397" s="5">
        <v>4890</v>
      </c>
      <c r="J397" s="5">
        <v>4221</v>
      </c>
      <c r="K397" s="5">
        <v>2155</v>
      </c>
      <c r="L397" s="5">
        <v>3799</v>
      </c>
      <c r="M397" s="5">
        <v>1021</v>
      </c>
      <c r="N397" s="5">
        <v>3202</v>
      </c>
      <c r="O397" s="5">
        <v>869</v>
      </c>
      <c r="P397" s="5">
        <v>4331</v>
      </c>
      <c r="Q397" s="5">
        <v>68388</v>
      </c>
      <c r="R397" s="546"/>
      <c r="S397" s="547"/>
      <c r="T397" s="547"/>
      <c r="U397" s="547"/>
    </row>
    <row r="398" s="152" customFormat="1" customHeight="1" spans="1:21">
      <c r="A398" s="543">
        <v>44034</v>
      </c>
      <c r="B398" s="5">
        <v>7628</v>
      </c>
      <c r="C398" s="5">
        <v>5751</v>
      </c>
      <c r="D398" s="5">
        <v>5099</v>
      </c>
      <c r="E398" s="5">
        <v>5845</v>
      </c>
      <c r="F398" s="5">
        <v>8666</v>
      </c>
      <c r="G398" s="5">
        <v>825</v>
      </c>
      <c r="H398" s="5">
        <v>8652</v>
      </c>
      <c r="I398" s="5">
        <v>5118</v>
      </c>
      <c r="J398" s="5">
        <v>4669</v>
      </c>
      <c r="K398" s="5">
        <v>2754</v>
      </c>
      <c r="L398" s="5">
        <v>3122</v>
      </c>
      <c r="M398" s="5">
        <v>1224</v>
      </c>
      <c r="N398" s="5">
        <v>3096</v>
      </c>
      <c r="O398" s="5">
        <v>877</v>
      </c>
      <c r="P398" s="5">
        <v>4099</v>
      </c>
      <c r="Q398" s="5">
        <v>67425</v>
      </c>
      <c r="R398" s="546"/>
      <c r="S398" s="547"/>
      <c r="T398" s="547"/>
      <c r="U398" s="547"/>
    </row>
    <row r="399" s="152" customFormat="1" customHeight="1" spans="1:21">
      <c r="A399" s="543">
        <v>44035</v>
      </c>
      <c r="B399" s="5">
        <v>8821</v>
      </c>
      <c r="C399" s="5">
        <v>5622</v>
      </c>
      <c r="D399" s="5">
        <v>5548</v>
      </c>
      <c r="E399" s="5">
        <v>5655</v>
      </c>
      <c r="F399" s="5">
        <v>8791</v>
      </c>
      <c r="G399" s="5">
        <v>735</v>
      </c>
      <c r="H399" s="5">
        <v>8441</v>
      </c>
      <c r="I399" s="5">
        <v>5266</v>
      </c>
      <c r="J399" s="5">
        <v>4812</v>
      </c>
      <c r="K399" s="5">
        <v>2212</v>
      </c>
      <c r="L399" s="5">
        <v>3044</v>
      </c>
      <c r="M399" s="5">
        <v>1115</v>
      </c>
      <c r="N399" s="5">
        <v>3106</v>
      </c>
      <c r="O399" s="5">
        <v>903</v>
      </c>
      <c r="P399" s="5">
        <v>4232</v>
      </c>
      <c r="Q399" s="5">
        <v>68303</v>
      </c>
      <c r="R399" s="546"/>
      <c r="S399" s="547"/>
      <c r="T399" s="547"/>
      <c r="U399" s="547"/>
    </row>
    <row r="400" s="152" customFormat="1" customHeight="1" spans="1:21">
      <c r="A400" s="543">
        <v>44036</v>
      </c>
      <c r="B400" s="5">
        <v>7848</v>
      </c>
      <c r="C400" s="5">
        <v>5954</v>
      </c>
      <c r="D400" s="5">
        <v>6134</v>
      </c>
      <c r="E400" s="5">
        <v>5164</v>
      </c>
      <c r="F400" s="5">
        <v>8944</v>
      </c>
      <c r="G400" s="5">
        <v>813</v>
      </c>
      <c r="H400" s="5">
        <v>8149</v>
      </c>
      <c r="I400" s="5">
        <v>5166</v>
      </c>
      <c r="J400" s="5">
        <v>4566</v>
      </c>
      <c r="K400" s="5">
        <v>2600</v>
      </c>
      <c r="L400" s="5">
        <v>3266</v>
      </c>
      <c r="M400" s="5">
        <v>1065</v>
      </c>
      <c r="N400" s="5">
        <v>3001</v>
      </c>
      <c r="O400" s="5">
        <v>931</v>
      </c>
      <c r="P400" s="5">
        <v>4121</v>
      </c>
      <c r="Q400" s="5">
        <v>67722</v>
      </c>
      <c r="R400" s="546"/>
      <c r="S400" s="547"/>
      <c r="T400" s="547"/>
      <c r="U400" s="547"/>
    </row>
    <row r="401" s="152" customFormat="1" customHeight="1" spans="1:21">
      <c r="A401" s="543">
        <v>44037</v>
      </c>
      <c r="B401" s="5">
        <v>9111</v>
      </c>
      <c r="C401" s="5">
        <v>5454</v>
      </c>
      <c r="D401" s="5">
        <v>5599</v>
      </c>
      <c r="E401" s="5">
        <v>6735</v>
      </c>
      <c r="F401" s="5">
        <v>9144</v>
      </c>
      <c r="G401" s="5">
        <v>871</v>
      </c>
      <c r="H401" s="5">
        <v>8944</v>
      </c>
      <c r="I401" s="5">
        <v>5259</v>
      </c>
      <c r="J401" s="5">
        <v>4322</v>
      </c>
      <c r="K401" s="5">
        <v>2891</v>
      </c>
      <c r="L401" s="5">
        <v>2949</v>
      </c>
      <c r="M401" s="5">
        <v>1155</v>
      </c>
      <c r="N401" s="5">
        <v>2956</v>
      </c>
      <c r="O401" s="5">
        <v>866</v>
      </c>
      <c r="P401" s="5">
        <v>4699</v>
      </c>
      <c r="Q401" s="5">
        <v>70955</v>
      </c>
      <c r="R401" s="546"/>
      <c r="S401" s="547"/>
      <c r="T401" s="547"/>
      <c r="U401" s="547"/>
    </row>
    <row r="402" s="152" customFormat="1" customHeight="1" spans="1:21">
      <c r="A402" s="543">
        <v>44038</v>
      </c>
      <c r="B402" s="5">
        <v>8023</v>
      </c>
      <c r="C402" s="5">
        <v>5056</v>
      </c>
      <c r="D402" s="5">
        <v>5971</v>
      </c>
      <c r="E402" s="5">
        <v>6222</v>
      </c>
      <c r="F402" s="5">
        <v>9046</v>
      </c>
      <c r="G402" s="5">
        <v>781</v>
      </c>
      <c r="H402" s="5">
        <v>8656</v>
      </c>
      <c r="I402" s="5">
        <v>5265</v>
      </c>
      <c r="J402" s="5">
        <v>4231</v>
      </c>
      <c r="K402" s="5">
        <v>2102</v>
      </c>
      <c r="L402" s="5">
        <v>2955</v>
      </c>
      <c r="M402" s="5">
        <v>1665</v>
      </c>
      <c r="N402" s="5">
        <v>3655</v>
      </c>
      <c r="O402" s="5">
        <v>894</v>
      </c>
      <c r="P402" s="5">
        <v>4323</v>
      </c>
      <c r="Q402" s="5">
        <v>68845</v>
      </c>
      <c r="R402" s="546"/>
      <c r="S402" s="547"/>
      <c r="T402" s="547"/>
      <c r="U402" s="547"/>
    </row>
    <row r="403" s="152" customFormat="1" customHeight="1" spans="1:21">
      <c r="A403" s="543">
        <v>44039</v>
      </c>
      <c r="B403" s="5">
        <v>8122</v>
      </c>
      <c r="C403" s="5">
        <v>5944</v>
      </c>
      <c r="D403" s="5">
        <v>5941</v>
      </c>
      <c r="E403" s="5">
        <v>6204</v>
      </c>
      <c r="F403" s="5">
        <v>8754</v>
      </c>
      <c r="G403" s="5">
        <v>792</v>
      </c>
      <c r="H403" s="5">
        <v>9164</v>
      </c>
      <c r="I403" s="5">
        <v>5446</v>
      </c>
      <c r="J403" s="5">
        <v>4665</v>
      </c>
      <c r="K403" s="5">
        <v>2034</v>
      </c>
      <c r="L403" s="5">
        <v>3100</v>
      </c>
      <c r="M403" s="5">
        <v>1300</v>
      </c>
      <c r="N403" s="5">
        <v>3135</v>
      </c>
      <c r="O403" s="5">
        <v>913</v>
      </c>
      <c r="P403" s="5">
        <v>4035</v>
      </c>
      <c r="Q403" s="5">
        <v>69549</v>
      </c>
      <c r="R403" s="546"/>
      <c r="S403" s="547"/>
      <c r="T403" s="547"/>
      <c r="U403" s="547"/>
    </row>
    <row r="404" s="152" customFormat="1" customHeight="1" spans="1:21">
      <c r="A404" s="543">
        <v>44040</v>
      </c>
      <c r="B404" s="5">
        <v>8255</v>
      </c>
      <c r="C404" s="5">
        <v>6164</v>
      </c>
      <c r="D404" s="5">
        <v>6441</v>
      </c>
      <c r="E404" s="5">
        <v>5944</v>
      </c>
      <c r="F404" s="5">
        <v>8299</v>
      </c>
      <c r="G404" s="5">
        <v>703</v>
      </c>
      <c r="H404" s="5">
        <v>8121</v>
      </c>
      <c r="I404" s="5">
        <v>5229</v>
      </c>
      <c r="J404" s="5">
        <v>4982</v>
      </c>
      <c r="K404" s="5">
        <v>2003</v>
      </c>
      <c r="L404" s="5">
        <v>3058</v>
      </c>
      <c r="M404" s="5">
        <v>1222</v>
      </c>
      <c r="N404" s="5">
        <v>3551</v>
      </c>
      <c r="O404" s="5">
        <v>903</v>
      </c>
      <c r="P404" s="5">
        <v>4164</v>
      </c>
      <c r="Q404" s="5">
        <v>69039</v>
      </c>
      <c r="R404" s="546"/>
      <c r="S404" s="547"/>
      <c r="T404" s="547"/>
      <c r="U404" s="547"/>
    </row>
    <row r="405" s="152" customFormat="1" customHeight="1" spans="1:21">
      <c r="A405" s="543">
        <v>44041</v>
      </c>
      <c r="B405" s="5">
        <v>8067</v>
      </c>
      <c r="C405" s="5">
        <v>6224</v>
      </c>
      <c r="D405" s="5">
        <v>5609</v>
      </c>
      <c r="E405" s="5">
        <v>6132</v>
      </c>
      <c r="F405" s="5">
        <v>9231</v>
      </c>
      <c r="G405" s="5">
        <v>816</v>
      </c>
      <c r="H405" s="5">
        <v>8044</v>
      </c>
      <c r="I405" s="5">
        <v>5003</v>
      </c>
      <c r="J405" s="5">
        <v>4003</v>
      </c>
      <c r="K405" s="5">
        <v>2466</v>
      </c>
      <c r="L405" s="5">
        <v>3495</v>
      </c>
      <c r="M405" s="5">
        <v>1423</v>
      </c>
      <c r="N405" s="5">
        <v>3011</v>
      </c>
      <c r="O405" s="5">
        <v>900</v>
      </c>
      <c r="P405" s="5">
        <v>4328</v>
      </c>
      <c r="Q405" s="5">
        <v>68752</v>
      </c>
      <c r="R405" s="546"/>
      <c r="S405" s="547"/>
      <c r="T405" s="547"/>
      <c r="U405" s="547"/>
    </row>
    <row r="406" s="152" customFormat="1" customHeight="1" spans="1:21">
      <c r="A406" s="543">
        <v>44042</v>
      </c>
      <c r="B406" s="5">
        <v>8146</v>
      </c>
      <c r="C406" s="5">
        <v>5944</v>
      </c>
      <c r="D406" s="5">
        <v>6130</v>
      </c>
      <c r="E406" s="5">
        <v>6099</v>
      </c>
      <c r="F406" s="5">
        <v>9011</v>
      </c>
      <c r="G406" s="5">
        <v>811</v>
      </c>
      <c r="H406" s="5">
        <v>8477</v>
      </c>
      <c r="I406" s="5">
        <v>5781</v>
      </c>
      <c r="J406" s="5">
        <v>4132</v>
      </c>
      <c r="K406" s="5">
        <v>2133</v>
      </c>
      <c r="L406" s="5">
        <v>3812</v>
      </c>
      <c r="M406" s="5">
        <v>1033</v>
      </c>
      <c r="N406" s="5">
        <v>2815</v>
      </c>
      <c r="O406" s="5">
        <v>891</v>
      </c>
      <c r="P406" s="5">
        <v>4328</v>
      </c>
      <c r="Q406" s="5">
        <v>69543</v>
      </c>
      <c r="R406" s="546"/>
      <c r="S406" s="547"/>
      <c r="T406" s="547"/>
      <c r="U406" s="547"/>
    </row>
    <row r="407" s="152" customFormat="1" customHeight="1" spans="1:21">
      <c r="A407" s="543">
        <v>44043</v>
      </c>
      <c r="B407" s="5">
        <v>8231</v>
      </c>
      <c r="C407" s="5">
        <v>6132</v>
      </c>
      <c r="D407" s="5">
        <v>5949</v>
      </c>
      <c r="E407" s="5">
        <v>6133</v>
      </c>
      <c r="F407" s="5">
        <v>9112</v>
      </c>
      <c r="G407" s="5">
        <v>813</v>
      </c>
      <c r="H407" s="5">
        <v>8648</v>
      </c>
      <c r="I407" s="5">
        <v>5464</v>
      </c>
      <c r="J407" s="5">
        <v>4665</v>
      </c>
      <c r="K407" s="5">
        <v>2336</v>
      </c>
      <c r="L407" s="5">
        <v>2994</v>
      </c>
      <c r="M407" s="5">
        <v>1322</v>
      </c>
      <c r="N407" s="5">
        <v>2946</v>
      </c>
      <c r="O407" s="5">
        <v>864</v>
      </c>
      <c r="P407" s="5">
        <v>4262</v>
      </c>
      <c r="Q407" s="5">
        <v>69871</v>
      </c>
      <c r="R407" s="546"/>
      <c r="S407" s="547"/>
      <c r="T407" s="547"/>
      <c r="U407" s="547"/>
    </row>
    <row r="408" s="152" customFormat="1" customHeight="1" spans="1:21">
      <c r="A408" s="543">
        <v>44044</v>
      </c>
      <c r="B408" s="5">
        <v>8244</v>
      </c>
      <c r="C408" s="5">
        <v>6144</v>
      </c>
      <c r="D408" s="5">
        <v>5699</v>
      </c>
      <c r="E408" s="5">
        <v>6032</v>
      </c>
      <c r="F408" s="5">
        <v>9256</v>
      </c>
      <c r="G408" s="5">
        <v>805</v>
      </c>
      <c r="H408" s="5">
        <v>9134</v>
      </c>
      <c r="I408" s="5">
        <v>5964</v>
      </c>
      <c r="J408" s="5">
        <v>4912</v>
      </c>
      <c r="K408" s="5">
        <v>2120</v>
      </c>
      <c r="L408" s="5">
        <v>3265</v>
      </c>
      <c r="M408" s="5">
        <v>1202</v>
      </c>
      <c r="N408" s="5">
        <v>2841</v>
      </c>
      <c r="O408" s="5">
        <v>894</v>
      </c>
      <c r="P408" s="5">
        <v>4911</v>
      </c>
      <c r="Q408" s="5">
        <v>71423</v>
      </c>
      <c r="R408" s="546"/>
      <c r="S408" s="547"/>
      <c r="T408" s="547"/>
      <c r="U408" s="547"/>
    </row>
    <row r="409" s="152" customFormat="1" customHeight="1" spans="1:21">
      <c r="A409" s="543">
        <v>44045</v>
      </c>
      <c r="B409" s="5">
        <v>8123</v>
      </c>
      <c r="C409" s="5">
        <v>6034</v>
      </c>
      <c r="D409" s="5">
        <v>6221</v>
      </c>
      <c r="E409" s="5">
        <v>5981</v>
      </c>
      <c r="F409" s="5">
        <v>9234</v>
      </c>
      <c r="G409" s="5">
        <v>782</v>
      </c>
      <c r="H409" s="5">
        <v>9223</v>
      </c>
      <c r="I409" s="5">
        <v>5891</v>
      </c>
      <c r="J409" s="5">
        <v>4326</v>
      </c>
      <c r="K409" s="5">
        <v>2058</v>
      </c>
      <c r="L409" s="5">
        <v>3146</v>
      </c>
      <c r="M409" s="5">
        <v>1012</v>
      </c>
      <c r="N409" s="5">
        <v>2216</v>
      </c>
      <c r="O409" s="5">
        <v>816</v>
      </c>
      <c r="P409" s="5">
        <v>4636</v>
      </c>
      <c r="Q409" s="5">
        <v>69699</v>
      </c>
      <c r="R409" s="546"/>
      <c r="S409" s="547"/>
      <c r="T409" s="547"/>
      <c r="U409" s="547"/>
    </row>
    <row r="410" s="152" customFormat="1" customHeight="1" spans="1:21">
      <c r="A410" s="543">
        <v>44046</v>
      </c>
      <c r="B410" s="5">
        <v>8462</v>
      </c>
      <c r="C410" s="5">
        <v>5894</v>
      </c>
      <c r="D410" s="5">
        <v>6046</v>
      </c>
      <c r="E410" s="5">
        <v>6322</v>
      </c>
      <c r="F410" s="5">
        <v>9462</v>
      </c>
      <c r="G410" s="5">
        <v>792</v>
      </c>
      <c r="H410" s="5">
        <v>9046</v>
      </c>
      <c r="I410" s="5">
        <v>6031</v>
      </c>
      <c r="J410" s="5">
        <v>4882</v>
      </c>
      <c r="K410" s="5">
        <v>2169</v>
      </c>
      <c r="L410" s="5">
        <v>3565</v>
      </c>
      <c r="M410" s="5">
        <v>1532</v>
      </c>
      <c r="N410" s="5">
        <v>3015</v>
      </c>
      <c r="O410" s="5">
        <v>920</v>
      </c>
      <c r="P410" s="5">
        <v>4221</v>
      </c>
      <c r="Q410" s="5">
        <v>72359</v>
      </c>
      <c r="R410" s="546"/>
      <c r="S410" s="547"/>
      <c r="T410" s="547"/>
      <c r="U410" s="547"/>
    </row>
    <row r="411" s="152" customFormat="1" customHeight="1" spans="1:21">
      <c r="A411" s="543">
        <v>44047</v>
      </c>
      <c r="B411" s="5">
        <v>8466</v>
      </c>
      <c r="C411" s="5">
        <v>5913</v>
      </c>
      <c r="D411" s="5">
        <v>6123</v>
      </c>
      <c r="E411" s="5">
        <v>6164</v>
      </c>
      <c r="F411" s="5">
        <v>9034</v>
      </c>
      <c r="G411" s="5">
        <v>811</v>
      </c>
      <c r="H411" s="5">
        <v>8994</v>
      </c>
      <c r="I411" s="5">
        <v>5456</v>
      </c>
      <c r="J411" s="5">
        <v>4165</v>
      </c>
      <c r="K411" s="5">
        <v>2664</v>
      </c>
      <c r="L411" s="5">
        <v>3235</v>
      </c>
      <c r="M411" s="5">
        <v>1323</v>
      </c>
      <c r="N411" s="5">
        <v>3551</v>
      </c>
      <c r="O411" s="5">
        <v>891</v>
      </c>
      <c r="P411" s="5">
        <v>4033</v>
      </c>
      <c r="Q411" s="5">
        <v>70823</v>
      </c>
      <c r="R411" s="546"/>
      <c r="S411" s="547"/>
      <c r="T411" s="547"/>
      <c r="U411" s="547"/>
    </row>
    <row r="412" s="152" customFormat="1" customHeight="1" spans="1:21">
      <c r="A412" s="543">
        <v>44048</v>
      </c>
      <c r="B412" s="5">
        <v>8326</v>
      </c>
      <c r="C412" s="5">
        <v>6032</v>
      </c>
      <c r="D412" s="5">
        <v>5974</v>
      </c>
      <c r="E412" s="5">
        <v>6263</v>
      </c>
      <c r="F412" s="5">
        <v>9567</v>
      </c>
      <c r="G412" s="5">
        <v>806</v>
      </c>
      <c r="H412" s="5">
        <v>9131</v>
      </c>
      <c r="I412" s="5">
        <v>5963</v>
      </c>
      <c r="J412" s="5">
        <v>5011</v>
      </c>
      <c r="K412" s="5">
        <v>2099</v>
      </c>
      <c r="L412" s="5">
        <v>3011</v>
      </c>
      <c r="M412" s="5">
        <v>1542</v>
      </c>
      <c r="N412" s="5">
        <v>3211</v>
      </c>
      <c r="O412" s="5">
        <v>865</v>
      </c>
      <c r="P412" s="5">
        <v>3899</v>
      </c>
      <c r="Q412" s="5">
        <v>71700</v>
      </c>
      <c r="R412" s="546"/>
      <c r="S412" s="547"/>
      <c r="T412" s="547"/>
      <c r="U412" s="547"/>
    </row>
    <row r="413" s="152" customFormat="1" customHeight="1" spans="1:21">
      <c r="A413" s="543">
        <v>44049</v>
      </c>
      <c r="B413" s="5">
        <v>8297</v>
      </c>
      <c r="C413" s="5">
        <v>6111</v>
      </c>
      <c r="D413" s="5">
        <v>6232</v>
      </c>
      <c r="E413" s="5">
        <v>6021</v>
      </c>
      <c r="F413" s="5">
        <v>9165</v>
      </c>
      <c r="G413" s="5">
        <v>820</v>
      </c>
      <c r="H413" s="5">
        <v>9031</v>
      </c>
      <c r="I413" s="5">
        <v>5881</v>
      </c>
      <c r="J413" s="5">
        <v>4813</v>
      </c>
      <c r="K413" s="5">
        <v>2212</v>
      </c>
      <c r="L413" s="5">
        <v>3023</v>
      </c>
      <c r="M413" s="5">
        <v>1202</v>
      </c>
      <c r="N413" s="5">
        <v>2949</v>
      </c>
      <c r="O413" s="5">
        <v>912</v>
      </c>
      <c r="P413" s="5">
        <v>4325</v>
      </c>
      <c r="Q413" s="5">
        <v>70994</v>
      </c>
      <c r="R413" s="546"/>
      <c r="S413" s="547"/>
      <c r="T413" s="547"/>
      <c r="U413" s="547"/>
    </row>
    <row r="414" s="152" customFormat="1" customHeight="1" spans="1:21">
      <c r="A414" s="543">
        <v>44050</v>
      </c>
      <c r="B414" s="5">
        <v>8655</v>
      </c>
      <c r="C414" s="5">
        <v>6011</v>
      </c>
      <c r="D414" s="5">
        <v>6311</v>
      </c>
      <c r="E414" s="5">
        <v>6132</v>
      </c>
      <c r="F414" s="5">
        <v>9644</v>
      </c>
      <c r="G414" s="5">
        <v>813</v>
      </c>
      <c r="H414" s="5">
        <v>9130</v>
      </c>
      <c r="I414" s="5">
        <v>6221</v>
      </c>
      <c r="J414" s="5">
        <v>4226</v>
      </c>
      <c r="K414" s="5">
        <v>2116</v>
      </c>
      <c r="L414" s="5">
        <v>3110</v>
      </c>
      <c r="M414" s="5">
        <v>1055</v>
      </c>
      <c r="N414" s="5">
        <v>2864</v>
      </c>
      <c r="O414" s="5">
        <v>823</v>
      </c>
      <c r="P414" s="5">
        <v>4315</v>
      </c>
      <c r="Q414" s="5">
        <v>71426</v>
      </c>
      <c r="R414" s="546"/>
      <c r="S414" s="547"/>
      <c r="T414" s="547"/>
      <c r="U414" s="547"/>
    </row>
    <row r="415" s="152" customFormat="1" customHeight="1" spans="1:21">
      <c r="A415" s="543">
        <v>44051</v>
      </c>
      <c r="B415" s="5">
        <v>8354</v>
      </c>
      <c r="C415" s="5">
        <v>5944</v>
      </c>
      <c r="D415" s="5">
        <v>6215</v>
      </c>
      <c r="E415" s="5">
        <v>6064</v>
      </c>
      <c r="F415" s="5">
        <v>9451</v>
      </c>
      <c r="G415" s="5">
        <v>865</v>
      </c>
      <c r="H415" s="5">
        <v>9066</v>
      </c>
      <c r="I415" s="5">
        <v>6055</v>
      </c>
      <c r="J415" s="5">
        <v>4032</v>
      </c>
      <c r="K415" s="5">
        <v>2056</v>
      </c>
      <c r="L415" s="5">
        <v>3058</v>
      </c>
      <c r="M415" s="5">
        <v>1335</v>
      </c>
      <c r="N415" s="5">
        <v>2316</v>
      </c>
      <c r="O415" s="5">
        <v>894</v>
      </c>
      <c r="P415" s="5">
        <v>4221</v>
      </c>
      <c r="Q415" s="5">
        <v>69926</v>
      </c>
      <c r="R415" s="546"/>
      <c r="S415" s="547"/>
      <c r="T415" s="547"/>
      <c r="U415" s="547"/>
    </row>
    <row r="416" s="152" customFormat="1" customHeight="1" spans="1:21">
      <c r="A416" s="543">
        <v>44052</v>
      </c>
      <c r="B416" s="5">
        <v>8322</v>
      </c>
      <c r="C416" s="5">
        <v>5326</v>
      </c>
      <c r="D416" s="5">
        <v>6041</v>
      </c>
      <c r="E416" s="5">
        <v>6256</v>
      </c>
      <c r="F416" s="5">
        <v>9226</v>
      </c>
      <c r="G416" s="5">
        <v>813</v>
      </c>
      <c r="H416" s="5">
        <v>9266</v>
      </c>
      <c r="I416" s="5">
        <v>6012</v>
      </c>
      <c r="J416" s="5">
        <v>4320</v>
      </c>
      <c r="K416" s="5">
        <v>2451</v>
      </c>
      <c r="L416" s="5">
        <v>3561</v>
      </c>
      <c r="M416" s="5">
        <v>1246</v>
      </c>
      <c r="N416" s="5">
        <v>2944</v>
      </c>
      <c r="O416" s="5">
        <v>911</v>
      </c>
      <c r="P416" s="5">
        <v>4798</v>
      </c>
      <c r="Q416" s="5">
        <v>71493</v>
      </c>
      <c r="R416" s="546"/>
      <c r="S416" s="547"/>
      <c r="T416" s="547"/>
      <c r="U416" s="547"/>
    </row>
    <row r="417" s="152" customFormat="1" customHeight="1" spans="1:21">
      <c r="A417" s="543">
        <v>44053</v>
      </c>
      <c r="B417" s="5">
        <v>8155</v>
      </c>
      <c r="C417" s="5">
        <v>6413</v>
      </c>
      <c r="D417" s="5">
        <v>5911</v>
      </c>
      <c r="E417" s="5">
        <v>6033</v>
      </c>
      <c r="F417" s="5">
        <v>9049</v>
      </c>
      <c r="G417" s="5">
        <v>803</v>
      </c>
      <c r="H417" s="5">
        <v>9034</v>
      </c>
      <c r="I417" s="5">
        <v>5858</v>
      </c>
      <c r="J417" s="5">
        <v>4115</v>
      </c>
      <c r="K417" s="5">
        <v>2056</v>
      </c>
      <c r="L417" s="5">
        <v>3225</v>
      </c>
      <c r="M417" s="5">
        <v>1205</v>
      </c>
      <c r="N417" s="5">
        <v>2451</v>
      </c>
      <c r="O417" s="5">
        <v>906</v>
      </c>
      <c r="P417" s="5">
        <v>4212</v>
      </c>
      <c r="Q417" s="5">
        <v>69426</v>
      </c>
      <c r="R417" s="546"/>
      <c r="S417" s="547"/>
      <c r="T417" s="547"/>
      <c r="U417" s="547"/>
    </row>
    <row r="418" s="152" customFormat="1" customHeight="1" spans="1:21">
      <c r="A418" s="543">
        <v>44054</v>
      </c>
      <c r="B418" s="5">
        <v>8656</v>
      </c>
      <c r="C418" s="5">
        <v>6031</v>
      </c>
      <c r="D418" s="5">
        <v>5789</v>
      </c>
      <c r="E418" s="5">
        <v>6446</v>
      </c>
      <c r="F418" s="5">
        <v>9711</v>
      </c>
      <c r="G418" s="5">
        <v>844</v>
      </c>
      <c r="H418" s="5">
        <v>8916</v>
      </c>
      <c r="I418" s="5">
        <v>5548</v>
      </c>
      <c r="J418" s="5">
        <v>4501</v>
      </c>
      <c r="K418" s="5">
        <v>2301</v>
      </c>
      <c r="L418" s="5">
        <v>3105</v>
      </c>
      <c r="M418" s="5">
        <v>1435</v>
      </c>
      <c r="N418" s="5">
        <v>2864</v>
      </c>
      <c r="O418" s="5">
        <v>985</v>
      </c>
      <c r="P418" s="5">
        <v>4689</v>
      </c>
      <c r="Q418" s="5">
        <v>71821</v>
      </c>
      <c r="R418" s="546"/>
      <c r="S418" s="547"/>
      <c r="T418" s="547"/>
      <c r="U418" s="547"/>
    </row>
    <row r="419" s="152" customFormat="1" customHeight="1" spans="1:21">
      <c r="A419" s="543">
        <v>44055</v>
      </c>
      <c r="B419" s="5">
        <v>8776</v>
      </c>
      <c r="C419" s="5">
        <v>5941</v>
      </c>
      <c r="D419" s="5">
        <v>5359</v>
      </c>
      <c r="E419" s="5">
        <v>6115</v>
      </c>
      <c r="F419" s="5">
        <v>9256</v>
      </c>
      <c r="G419" s="5">
        <v>826</v>
      </c>
      <c r="H419" s="5">
        <v>9136</v>
      </c>
      <c r="I419" s="5">
        <v>5821</v>
      </c>
      <c r="J419" s="5">
        <v>4316</v>
      </c>
      <c r="K419" s="5">
        <v>2006</v>
      </c>
      <c r="L419" s="5">
        <v>3234</v>
      </c>
      <c r="M419" s="5">
        <v>1591</v>
      </c>
      <c r="N419" s="5">
        <v>2676</v>
      </c>
      <c r="O419" s="5">
        <v>864</v>
      </c>
      <c r="P419" s="5">
        <v>4298</v>
      </c>
      <c r="Q419" s="5">
        <v>70215</v>
      </c>
      <c r="R419" s="546"/>
      <c r="S419" s="547"/>
      <c r="T419" s="547"/>
      <c r="U419" s="547"/>
    </row>
    <row r="420" s="152" customFormat="1" customHeight="1" spans="1:21">
      <c r="A420" s="543">
        <v>44056</v>
      </c>
      <c r="B420" s="5">
        <v>8126</v>
      </c>
      <c r="C420" s="5">
        <v>5913</v>
      </c>
      <c r="D420" s="5">
        <v>6255</v>
      </c>
      <c r="E420" s="5">
        <v>6288</v>
      </c>
      <c r="F420" s="5">
        <v>9322</v>
      </c>
      <c r="G420" s="5">
        <v>814</v>
      </c>
      <c r="H420" s="5">
        <v>9022</v>
      </c>
      <c r="I420" s="5">
        <v>5442</v>
      </c>
      <c r="J420" s="5">
        <v>4215</v>
      </c>
      <c r="K420" s="5">
        <v>2745</v>
      </c>
      <c r="L420" s="5">
        <v>3015</v>
      </c>
      <c r="M420" s="5">
        <v>1323</v>
      </c>
      <c r="N420" s="5">
        <v>2626</v>
      </c>
      <c r="O420" s="5">
        <v>875</v>
      </c>
      <c r="P420" s="5">
        <v>4662</v>
      </c>
      <c r="Q420" s="5">
        <v>70643</v>
      </c>
      <c r="R420" s="546"/>
      <c r="S420" s="547"/>
      <c r="T420" s="547"/>
      <c r="U420" s="547"/>
    </row>
    <row r="421" s="152" customFormat="1" customHeight="1" spans="1:21">
      <c r="A421" s="543">
        <v>44057</v>
      </c>
      <c r="B421" s="5">
        <v>8326</v>
      </c>
      <c r="C421" s="5">
        <v>5454</v>
      </c>
      <c r="D421" s="5">
        <v>6014</v>
      </c>
      <c r="E421" s="5">
        <v>6211</v>
      </c>
      <c r="F421" s="5">
        <v>9444</v>
      </c>
      <c r="G421" s="5">
        <v>816</v>
      </c>
      <c r="H421" s="5">
        <v>9131</v>
      </c>
      <c r="I421" s="5">
        <v>5558</v>
      </c>
      <c r="J421" s="5">
        <v>4265</v>
      </c>
      <c r="K421" s="5">
        <v>2210</v>
      </c>
      <c r="L421" s="5">
        <v>3121</v>
      </c>
      <c r="M421" s="5">
        <v>1356</v>
      </c>
      <c r="N421" s="5">
        <v>2844</v>
      </c>
      <c r="O421" s="5">
        <v>841</v>
      </c>
      <c r="P421" s="5">
        <v>4326</v>
      </c>
      <c r="Q421" s="5">
        <v>69917</v>
      </c>
      <c r="R421" s="546"/>
      <c r="S421" s="547"/>
      <c r="T421" s="547"/>
      <c r="U421" s="547"/>
    </row>
    <row r="422" s="152" customFormat="1" customHeight="1" spans="1:21">
      <c r="A422" s="543">
        <v>44058</v>
      </c>
      <c r="B422" s="5">
        <v>8421</v>
      </c>
      <c r="C422" s="5">
        <v>5916</v>
      </c>
      <c r="D422" s="5">
        <v>6255</v>
      </c>
      <c r="E422" s="5">
        <v>6031</v>
      </c>
      <c r="F422" s="5">
        <v>9794</v>
      </c>
      <c r="G422" s="5">
        <v>864</v>
      </c>
      <c r="H422" s="5">
        <v>9035</v>
      </c>
      <c r="I422" s="5">
        <v>5944</v>
      </c>
      <c r="J422" s="5">
        <v>4955</v>
      </c>
      <c r="K422" s="5">
        <v>2066</v>
      </c>
      <c r="L422" s="5">
        <v>3168</v>
      </c>
      <c r="M422" s="5">
        <v>1125</v>
      </c>
      <c r="N422" s="5">
        <v>3011</v>
      </c>
      <c r="O422" s="5">
        <v>779</v>
      </c>
      <c r="P422" s="5">
        <v>4585</v>
      </c>
      <c r="Q422" s="5">
        <v>71949</v>
      </c>
      <c r="R422" s="546"/>
      <c r="S422" s="547"/>
      <c r="T422" s="547"/>
      <c r="U422" s="547"/>
    </row>
    <row r="423" s="152" customFormat="1" customHeight="1" spans="1:21">
      <c r="A423" s="543">
        <v>44059</v>
      </c>
      <c r="B423" s="5">
        <v>8121</v>
      </c>
      <c r="C423" s="5">
        <v>5394</v>
      </c>
      <c r="D423" s="5">
        <v>6011</v>
      </c>
      <c r="E423" s="5">
        <v>6005</v>
      </c>
      <c r="F423" s="5">
        <v>9254</v>
      </c>
      <c r="G423" s="5">
        <v>822</v>
      </c>
      <c r="H423" s="5">
        <v>9011</v>
      </c>
      <c r="I423" s="5">
        <v>5845</v>
      </c>
      <c r="J423" s="5">
        <v>4164</v>
      </c>
      <c r="K423" s="5">
        <v>1994</v>
      </c>
      <c r="L423" s="5">
        <v>3465</v>
      </c>
      <c r="M423" s="5">
        <v>1845</v>
      </c>
      <c r="N423" s="5">
        <v>2946</v>
      </c>
      <c r="O423" s="5">
        <v>845</v>
      </c>
      <c r="P423" s="5">
        <v>4494</v>
      </c>
      <c r="Q423" s="5">
        <v>70216</v>
      </c>
      <c r="R423" s="546"/>
      <c r="S423" s="547"/>
      <c r="T423" s="547"/>
      <c r="U423" s="547"/>
    </row>
    <row r="424" s="152" customFormat="1" customHeight="1" spans="1:21">
      <c r="A424" s="543">
        <v>44060</v>
      </c>
      <c r="B424" s="5">
        <v>8784</v>
      </c>
      <c r="C424" s="5">
        <v>6131</v>
      </c>
      <c r="D424" s="5">
        <v>5915</v>
      </c>
      <c r="E424" s="5">
        <v>6492</v>
      </c>
      <c r="F424" s="5">
        <v>9898</v>
      </c>
      <c r="G424" s="5">
        <v>831</v>
      </c>
      <c r="H424" s="5">
        <v>9461</v>
      </c>
      <c r="I424" s="5">
        <v>5994</v>
      </c>
      <c r="J424" s="5">
        <v>4551</v>
      </c>
      <c r="K424" s="5">
        <v>2161</v>
      </c>
      <c r="L424" s="5">
        <v>3310</v>
      </c>
      <c r="M424" s="5">
        <v>1210</v>
      </c>
      <c r="N424" s="5">
        <v>2897</v>
      </c>
      <c r="O424" s="5">
        <v>911</v>
      </c>
      <c r="P424" s="5">
        <v>4512</v>
      </c>
      <c r="Q424" s="5">
        <v>73058</v>
      </c>
      <c r="R424" s="546"/>
      <c r="S424" s="547"/>
      <c r="T424" s="547"/>
      <c r="U424" s="547"/>
    </row>
    <row r="425" s="152" customFormat="1" customHeight="1" spans="1:21">
      <c r="A425" s="543">
        <v>44061</v>
      </c>
      <c r="B425" s="5">
        <v>8462</v>
      </c>
      <c r="C425" s="5">
        <v>5954</v>
      </c>
      <c r="D425" s="5">
        <v>5894</v>
      </c>
      <c r="E425" s="5">
        <v>6032</v>
      </c>
      <c r="F425" s="5">
        <v>9234</v>
      </c>
      <c r="G425" s="5">
        <v>865</v>
      </c>
      <c r="H425" s="5">
        <v>9565</v>
      </c>
      <c r="I425" s="5">
        <v>5234</v>
      </c>
      <c r="J425" s="5">
        <v>4511</v>
      </c>
      <c r="K425" s="5">
        <v>2323</v>
      </c>
      <c r="L425" s="5">
        <v>3092</v>
      </c>
      <c r="M425" s="5">
        <v>1065</v>
      </c>
      <c r="N425" s="5">
        <v>3111</v>
      </c>
      <c r="O425" s="5">
        <v>894</v>
      </c>
      <c r="P425" s="5">
        <v>4154</v>
      </c>
      <c r="Q425" s="5">
        <v>70390</v>
      </c>
      <c r="R425" s="546"/>
      <c r="S425" s="547"/>
      <c r="T425" s="547"/>
      <c r="U425" s="547"/>
    </row>
    <row r="426" s="152" customFormat="1" customHeight="1" spans="1:21">
      <c r="A426" s="543">
        <v>44062</v>
      </c>
      <c r="B426" s="5">
        <v>8449</v>
      </c>
      <c r="C426" s="5">
        <v>5841</v>
      </c>
      <c r="D426" s="5">
        <v>6414</v>
      </c>
      <c r="E426" s="5">
        <v>6241</v>
      </c>
      <c r="F426" s="5">
        <v>9556</v>
      </c>
      <c r="G426" s="5">
        <v>813</v>
      </c>
      <c r="H426" s="5">
        <v>9113</v>
      </c>
      <c r="I426" s="5">
        <v>5765</v>
      </c>
      <c r="J426" s="5">
        <v>4320</v>
      </c>
      <c r="K426" s="5">
        <v>2021</v>
      </c>
      <c r="L426" s="5">
        <v>3074</v>
      </c>
      <c r="M426" s="5">
        <v>1212</v>
      </c>
      <c r="N426" s="5">
        <v>2899</v>
      </c>
      <c r="O426" s="5">
        <v>902</v>
      </c>
      <c r="P426" s="5">
        <v>4326</v>
      </c>
      <c r="Q426" s="5">
        <v>70946</v>
      </c>
      <c r="R426" s="546"/>
      <c r="S426" s="547"/>
      <c r="T426" s="547"/>
      <c r="U426" s="547"/>
    </row>
    <row r="427" s="152" customFormat="1" customHeight="1" spans="1:21">
      <c r="A427" s="543">
        <v>44063</v>
      </c>
      <c r="B427" s="5">
        <v>8464</v>
      </c>
      <c r="C427" s="5">
        <v>5564</v>
      </c>
      <c r="D427" s="5">
        <v>6166</v>
      </c>
      <c r="E427" s="5">
        <v>6014</v>
      </c>
      <c r="F427" s="5">
        <v>9464</v>
      </c>
      <c r="G427" s="5">
        <v>816</v>
      </c>
      <c r="H427" s="5">
        <v>9231</v>
      </c>
      <c r="I427" s="5">
        <v>5546</v>
      </c>
      <c r="J427" s="5">
        <v>4515</v>
      </c>
      <c r="K427" s="5">
        <v>2221</v>
      </c>
      <c r="L427" s="5">
        <v>3131</v>
      </c>
      <c r="M427" s="5">
        <v>1232</v>
      </c>
      <c r="N427" s="5">
        <v>2895</v>
      </c>
      <c r="O427" s="5">
        <v>884</v>
      </c>
      <c r="P427" s="5">
        <v>4335</v>
      </c>
      <c r="Q427" s="5">
        <v>70478</v>
      </c>
      <c r="R427" s="546"/>
      <c r="S427" s="547"/>
      <c r="T427" s="547"/>
      <c r="U427" s="547"/>
    </row>
    <row r="428" s="152" customFormat="1" customHeight="1" spans="1:21">
      <c r="A428" s="543">
        <v>44064</v>
      </c>
      <c r="B428" s="5">
        <v>8346</v>
      </c>
      <c r="C428" s="5">
        <v>5644</v>
      </c>
      <c r="D428" s="5">
        <v>6031</v>
      </c>
      <c r="E428" s="5">
        <v>6031</v>
      </c>
      <c r="F428" s="5">
        <v>9267</v>
      </c>
      <c r="G428" s="5">
        <v>879</v>
      </c>
      <c r="H428" s="5">
        <v>9646</v>
      </c>
      <c r="I428" s="5">
        <v>5616</v>
      </c>
      <c r="J428" s="5">
        <v>4566</v>
      </c>
      <c r="K428" s="5">
        <v>2165</v>
      </c>
      <c r="L428" s="5">
        <v>3001</v>
      </c>
      <c r="M428" s="5">
        <v>1262</v>
      </c>
      <c r="N428" s="5">
        <v>2645</v>
      </c>
      <c r="O428" s="5">
        <v>919</v>
      </c>
      <c r="P428" s="5">
        <v>4645</v>
      </c>
      <c r="Q428" s="5">
        <v>70663</v>
      </c>
      <c r="R428" s="546"/>
      <c r="S428" s="547"/>
      <c r="T428" s="547"/>
      <c r="U428" s="547"/>
    </row>
    <row r="429" s="152" customFormat="1" customHeight="1" spans="1:21">
      <c r="A429" s="543">
        <v>44065</v>
      </c>
      <c r="B429" s="5">
        <v>8645</v>
      </c>
      <c r="C429" s="5">
        <v>5949</v>
      </c>
      <c r="D429" s="5">
        <v>5842</v>
      </c>
      <c r="E429" s="5">
        <v>6946</v>
      </c>
      <c r="F429" s="5">
        <v>9747</v>
      </c>
      <c r="G429" s="5">
        <v>864</v>
      </c>
      <c r="H429" s="5">
        <v>10641</v>
      </c>
      <c r="I429" s="5">
        <v>5994</v>
      </c>
      <c r="J429" s="5">
        <v>4518</v>
      </c>
      <c r="K429" s="5">
        <v>2656</v>
      </c>
      <c r="L429" s="5">
        <v>3565</v>
      </c>
      <c r="M429" s="5">
        <v>1201</v>
      </c>
      <c r="N429" s="5">
        <v>2974</v>
      </c>
      <c r="O429" s="5">
        <v>849</v>
      </c>
      <c r="P429" s="5">
        <v>4515</v>
      </c>
      <c r="Q429" s="5">
        <v>74906</v>
      </c>
      <c r="R429" s="546"/>
      <c r="S429" s="547"/>
      <c r="T429" s="547"/>
      <c r="U429" s="547"/>
    </row>
    <row r="430" s="152" customFormat="1" customHeight="1" spans="1:21">
      <c r="A430" s="543">
        <v>44066</v>
      </c>
      <c r="B430" s="5">
        <v>8120</v>
      </c>
      <c r="C430" s="5">
        <v>5984</v>
      </c>
      <c r="D430" s="5">
        <v>6136</v>
      </c>
      <c r="E430" s="5">
        <v>6065</v>
      </c>
      <c r="F430" s="5">
        <v>9659</v>
      </c>
      <c r="G430" s="5">
        <v>831</v>
      </c>
      <c r="H430" s="5">
        <v>9985</v>
      </c>
      <c r="I430" s="5">
        <v>5616</v>
      </c>
      <c r="J430" s="5">
        <v>4213</v>
      </c>
      <c r="K430" s="5">
        <v>2545</v>
      </c>
      <c r="L430" s="5">
        <v>3165</v>
      </c>
      <c r="M430" s="5">
        <v>1205</v>
      </c>
      <c r="N430" s="5">
        <v>2313</v>
      </c>
      <c r="O430" s="5">
        <v>848</v>
      </c>
      <c r="P430" s="5">
        <v>4034</v>
      </c>
      <c r="Q430" s="5">
        <v>70719</v>
      </c>
      <c r="R430" s="546"/>
      <c r="S430" s="547"/>
      <c r="T430" s="547"/>
      <c r="U430" s="547"/>
    </row>
    <row r="431" s="152" customFormat="1" customHeight="1" spans="1:21">
      <c r="A431" s="543">
        <v>44067</v>
      </c>
      <c r="B431" s="5">
        <v>8345</v>
      </c>
      <c r="C431" s="5">
        <v>5815</v>
      </c>
      <c r="D431" s="5">
        <v>6111</v>
      </c>
      <c r="E431" s="5">
        <v>6555</v>
      </c>
      <c r="F431" s="5">
        <v>9482</v>
      </c>
      <c r="G431" s="5">
        <v>802</v>
      </c>
      <c r="H431" s="5">
        <v>9498</v>
      </c>
      <c r="I431" s="5">
        <v>5322</v>
      </c>
      <c r="J431" s="5">
        <v>4894</v>
      </c>
      <c r="K431" s="5">
        <v>2020</v>
      </c>
      <c r="L431" s="5">
        <v>3236</v>
      </c>
      <c r="M431" s="5">
        <v>1002</v>
      </c>
      <c r="N431" s="5">
        <v>2695</v>
      </c>
      <c r="O431" s="5">
        <v>894</v>
      </c>
      <c r="P431" s="5">
        <v>4516</v>
      </c>
      <c r="Q431" s="5">
        <v>71187</v>
      </c>
      <c r="R431" s="546"/>
      <c r="S431" s="547"/>
      <c r="T431" s="547"/>
      <c r="U431" s="547"/>
    </row>
    <row r="432" s="152" customFormat="1" customHeight="1" spans="1:21">
      <c r="A432" s="543">
        <v>44068</v>
      </c>
      <c r="B432" s="5">
        <v>8461</v>
      </c>
      <c r="C432" s="5">
        <v>5236</v>
      </c>
      <c r="D432" s="5">
        <v>6089</v>
      </c>
      <c r="E432" s="5">
        <v>6456</v>
      </c>
      <c r="F432" s="5">
        <v>9764</v>
      </c>
      <c r="G432" s="5">
        <v>844</v>
      </c>
      <c r="H432" s="5">
        <v>9565</v>
      </c>
      <c r="I432" s="5">
        <v>5120</v>
      </c>
      <c r="J432" s="5">
        <v>4558</v>
      </c>
      <c r="K432" s="5">
        <v>2215</v>
      </c>
      <c r="L432" s="5">
        <v>3266</v>
      </c>
      <c r="M432" s="5">
        <v>1125</v>
      </c>
      <c r="N432" s="5">
        <v>2949</v>
      </c>
      <c r="O432" s="5">
        <v>804</v>
      </c>
      <c r="P432" s="5">
        <v>4232</v>
      </c>
      <c r="Q432" s="5">
        <v>70684</v>
      </c>
      <c r="R432" s="546"/>
      <c r="S432" s="547"/>
      <c r="T432" s="547"/>
      <c r="U432" s="547"/>
    </row>
    <row r="433" s="152" customFormat="1" customHeight="1" spans="1:21">
      <c r="A433" s="543">
        <v>44069</v>
      </c>
      <c r="B433" s="5">
        <v>8232</v>
      </c>
      <c r="C433" s="5">
        <v>5948</v>
      </c>
      <c r="D433" s="5">
        <v>5891</v>
      </c>
      <c r="E433" s="5">
        <v>6226</v>
      </c>
      <c r="F433" s="5">
        <v>9811</v>
      </c>
      <c r="G433" s="5">
        <v>813</v>
      </c>
      <c r="H433" s="5">
        <v>9555</v>
      </c>
      <c r="I433" s="5">
        <v>5145</v>
      </c>
      <c r="J433" s="5">
        <v>4926</v>
      </c>
      <c r="K433" s="5">
        <v>2065</v>
      </c>
      <c r="L433" s="5">
        <v>3058</v>
      </c>
      <c r="M433" s="5">
        <v>1098</v>
      </c>
      <c r="N433" s="5">
        <v>2884</v>
      </c>
      <c r="O433" s="5">
        <v>916</v>
      </c>
      <c r="P433" s="5">
        <v>4120</v>
      </c>
      <c r="Q433" s="5">
        <v>70688</v>
      </c>
      <c r="R433" s="546"/>
      <c r="S433" s="547"/>
      <c r="T433" s="547"/>
      <c r="U433" s="547"/>
    </row>
    <row r="434" s="152" customFormat="1" customHeight="1" spans="1:21">
      <c r="A434" s="543">
        <v>44070</v>
      </c>
      <c r="B434" s="5">
        <v>8496</v>
      </c>
      <c r="C434" s="5">
        <v>5698</v>
      </c>
      <c r="D434" s="5">
        <v>6420</v>
      </c>
      <c r="E434" s="5">
        <v>6102</v>
      </c>
      <c r="F434" s="5">
        <v>9595</v>
      </c>
      <c r="G434" s="5">
        <v>823</v>
      </c>
      <c r="H434" s="5">
        <v>9765</v>
      </c>
      <c r="I434" s="5">
        <v>5715</v>
      </c>
      <c r="J434" s="5">
        <v>4030</v>
      </c>
      <c r="K434" s="5">
        <v>2110</v>
      </c>
      <c r="L434" s="5">
        <v>3102</v>
      </c>
      <c r="M434" s="5">
        <v>1350</v>
      </c>
      <c r="N434" s="5">
        <v>2676</v>
      </c>
      <c r="O434" s="5">
        <v>898</v>
      </c>
      <c r="P434" s="5">
        <v>4013</v>
      </c>
      <c r="Q434" s="5">
        <v>70793</v>
      </c>
      <c r="R434" s="546"/>
      <c r="S434" s="547"/>
      <c r="T434" s="547"/>
      <c r="U434" s="547"/>
    </row>
    <row r="435" s="152" customFormat="1" customHeight="1" spans="1:21">
      <c r="A435" s="543">
        <v>44071</v>
      </c>
      <c r="B435" s="5">
        <v>8413</v>
      </c>
      <c r="C435" s="5">
        <v>5451</v>
      </c>
      <c r="D435" s="5">
        <v>6021</v>
      </c>
      <c r="E435" s="5">
        <v>6265</v>
      </c>
      <c r="F435" s="5">
        <v>9654</v>
      </c>
      <c r="G435" s="5">
        <v>856</v>
      </c>
      <c r="H435" s="5">
        <v>9664</v>
      </c>
      <c r="I435" s="5">
        <v>5132</v>
      </c>
      <c r="J435" s="5">
        <v>4212</v>
      </c>
      <c r="K435" s="5">
        <v>2644</v>
      </c>
      <c r="L435" s="5">
        <v>3166</v>
      </c>
      <c r="M435" s="5">
        <v>1205</v>
      </c>
      <c r="N435" s="5">
        <v>2346</v>
      </c>
      <c r="O435" s="5">
        <v>849</v>
      </c>
      <c r="P435" s="5">
        <v>4661</v>
      </c>
      <c r="Q435" s="5">
        <v>70539</v>
      </c>
      <c r="R435" s="546"/>
      <c r="S435" s="547"/>
      <c r="T435" s="547"/>
      <c r="U435" s="547"/>
    </row>
    <row r="436" s="152" customFormat="1" customHeight="1" spans="1:21">
      <c r="A436" s="543">
        <v>44072</v>
      </c>
      <c r="B436" s="5">
        <v>8111</v>
      </c>
      <c r="C436" s="5">
        <v>5255</v>
      </c>
      <c r="D436" s="5">
        <v>6545</v>
      </c>
      <c r="E436" s="5">
        <v>6784</v>
      </c>
      <c r="F436" s="5">
        <v>9598</v>
      </c>
      <c r="G436" s="5">
        <v>895</v>
      </c>
      <c r="H436" s="5">
        <v>9265</v>
      </c>
      <c r="I436" s="5">
        <v>5466</v>
      </c>
      <c r="J436" s="5">
        <v>4512</v>
      </c>
      <c r="K436" s="5">
        <v>2545</v>
      </c>
      <c r="L436" s="5">
        <v>3264</v>
      </c>
      <c r="M436" s="5">
        <v>1326</v>
      </c>
      <c r="N436" s="5">
        <v>2894</v>
      </c>
      <c r="O436" s="5">
        <v>916</v>
      </c>
      <c r="P436" s="5">
        <v>4221</v>
      </c>
      <c r="Q436" s="5">
        <v>71597</v>
      </c>
      <c r="R436" s="546"/>
      <c r="S436" s="547"/>
      <c r="T436" s="547"/>
      <c r="U436" s="547"/>
    </row>
    <row r="437" s="152" customFormat="1" customHeight="1" spans="1:21">
      <c r="A437" s="543">
        <v>44073</v>
      </c>
      <c r="B437" s="5">
        <v>9231</v>
      </c>
      <c r="C437" s="5">
        <v>5656</v>
      </c>
      <c r="D437" s="5">
        <v>6265</v>
      </c>
      <c r="E437" s="5">
        <v>6265</v>
      </c>
      <c r="F437" s="5">
        <v>10364</v>
      </c>
      <c r="G437" s="5">
        <v>915</v>
      </c>
      <c r="H437" s="5">
        <v>9798</v>
      </c>
      <c r="I437" s="5">
        <v>5121</v>
      </c>
      <c r="J437" s="5">
        <v>4621</v>
      </c>
      <c r="K437" s="5">
        <v>2120</v>
      </c>
      <c r="L437" s="5">
        <v>3284</v>
      </c>
      <c r="M437" s="5">
        <v>1354</v>
      </c>
      <c r="N437" s="5">
        <v>2316</v>
      </c>
      <c r="O437" s="5">
        <v>1031</v>
      </c>
      <c r="P437" s="5">
        <v>4021</v>
      </c>
      <c r="Q437" s="5">
        <v>72362</v>
      </c>
      <c r="R437" s="546"/>
      <c r="S437" s="547"/>
      <c r="T437" s="547"/>
      <c r="U437" s="547"/>
    </row>
    <row r="438" s="152" customFormat="1" customHeight="1" spans="1:21">
      <c r="A438" s="543">
        <v>44074</v>
      </c>
      <c r="B438" s="5">
        <v>9321</v>
      </c>
      <c r="C438" s="5">
        <v>5944</v>
      </c>
      <c r="D438" s="5">
        <v>6031</v>
      </c>
      <c r="E438" s="5">
        <v>6656</v>
      </c>
      <c r="F438" s="5">
        <v>11031</v>
      </c>
      <c r="G438" s="5">
        <v>841</v>
      </c>
      <c r="H438" s="5">
        <v>12315</v>
      </c>
      <c r="I438" s="5">
        <v>5325</v>
      </c>
      <c r="J438" s="5">
        <v>4626</v>
      </c>
      <c r="K438" s="5">
        <v>2548</v>
      </c>
      <c r="L438" s="5">
        <v>3565</v>
      </c>
      <c r="M438" s="5">
        <v>1546</v>
      </c>
      <c r="N438" s="5">
        <v>3031</v>
      </c>
      <c r="O438" s="5">
        <v>946</v>
      </c>
      <c r="P438" s="5">
        <v>4326</v>
      </c>
      <c r="Q438" s="5">
        <v>78052</v>
      </c>
      <c r="R438" s="546"/>
      <c r="S438" s="547"/>
      <c r="T438" s="547"/>
      <c r="U438" s="547"/>
    </row>
    <row r="439" s="152" customFormat="1" customHeight="1" spans="1:21">
      <c r="A439" s="543">
        <v>44075</v>
      </c>
      <c r="B439" s="5">
        <v>9136</v>
      </c>
      <c r="C439" s="5">
        <v>6144</v>
      </c>
      <c r="D439" s="5">
        <v>6523</v>
      </c>
      <c r="E439" s="5">
        <v>6781</v>
      </c>
      <c r="F439" s="5">
        <v>10215</v>
      </c>
      <c r="G439" s="5">
        <v>812</v>
      </c>
      <c r="H439" s="5">
        <v>12221</v>
      </c>
      <c r="I439" s="5">
        <v>5454</v>
      </c>
      <c r="J439" s="5">
        <v>4502</v>
      </c>
      <c r="K439" s="5">
        <v>2554</v>
      </c>
      <c r="L439" s="5">
        <v>3235</v>
      </c>
      <c r="M439" s="5">
        <v>1021</v>
      </c>
      <c r="N439" s="5">
        <v>3120</v>
      </c>
      <c r="O439" s="5">
        <v>894</v>
      </c>
      <c r="P439" s="5">
        <v>4021</v>
      </c>
      <c r="Q439" s="5">
        <v>76633</v>
      </c>
      <c r="R439" s="546"/>
      <c r="S439" s="547"/>
      <c r="T439" s="547"/>
      <c r="U439" s="547"/>
    </row>
    <row r="440" s="152" customFormat="1" customHeight="1" spans="1:21">
      <c r="A440" s="543">
        <v>44076</v>
      </c>
      <c r="B440" s="5">
        <v>9322</v>
      </c>
      <c r="C440" s="5">
        <v>6220</v>
      </c>
      <c r="D440" s="5">
        <v>6421</v>
      </c>
      <c r="E440" s="5">
        <v>6034</v>
      </c>
      <c r="F440" s="5">
        <v>11220</v>
      </c>
      <c r="G440" s="5">
        <v>801</v>
      </c>
      <c r="H440" s="5">
        <v>11248</v>
      </c>
      <c r="I440" s="5">
        <v>5894</v>
      </c>
      <c r="J440" s="5">
        <v>4812</v>
      </c>
      <c r="K440" s="5">
        <v>2321</v>
      </c>
      <c r="L440" s="5">
        <v>3041</v>
      </c>
      <c r="M440" s="5">
        <v>1154</v>
      </c>
      <c r="N440" s="5">
        <v>2997</v>
      </c>
      <c r="O440" s="5">
        <v>919</v>
      </c>
      <c r="P440" s="5">
        <v>4550</v>
      </c>
      <c r="Q440" s="5">
        <v>76954</v>
      </c>
      <c r="R440" s="546"/>
      <c r="S440" s="547"/>
      <c r="T440" s="547"/>
      <c r="U440" s="547"/>
    </row>
    <row r="441" s="152" customFormat="1" customHeight="1" spans="1:21">
      <c r="A441" s="543">
        <v>44077</v>
      </c>
      <c r="B441" s="5">
        <v>9115</v>
      </c>
      <c r="C441" s="5">
        <v>6013</v>
      </c>
      <c r="D441" s="5">
        <v>6656</v>
      </c>
      <c r="E441" s="5">
        <v>6352</v>
      </c>
      <c r="F441" s="5">
        <v>10211</v>
      </c>
      <c r="G441" s="5">
        <v>845</v>
      </c>
      <c r="H441" s="5">
        <v>12944</v>
      </c>
      <c r="I441" s="5">
        <v>5515</v>
      </c>
      <c r="J441" s="5">
        <v>4223</v>
      </c>
      <c r="K441" s="5">
        <v>2125</v>
      </c>
      <c r="L441" s="5">
        <v>3294</v>
      </c>
      <c r="M441" s="5">
        <v>1245</v>
      </c>
      <c r="N441" s="5">
        <v>2894</v>
      </c>
      <c r="O441" s="5">
        <v>926</v>
      </c>
      <c r="P441" s="5">
        <v>4321</v>
      </c>
      <c r="Q441" s="5">
        <v>76679</v>
      </c>
      <c r="R441" s="546"/>
      <c r="S441" s="547"/>
      <c r="T441" s="547"/>
      <c r="U441" s="547"/>
    </row>
    <row r="442" s="152" customFormat="1" customHeight="1" spans="1:21">
      <c r="A442" s="543">
        <v>44078</v>
      </c>
      <c r="B442" s="5">
        <v>9264</v>
      </c>
      <c r="C442" s="5">
        <v>6446</v>
      </c>
      <c r="D442" s="5">
        <v>6794</v>
      </c>
      <c r="E442" s="5">
        <v>6464</v>
      </c>
      <c r="F442" s="5">
        <v>10311</v>
      </c>
      <c r="G442" s="5">
        <v>864</v>
      </c>
      <c r="H442" s="5">
        <v>11311</v>
      </c>
      <c r="I442" s="5">
        <v>6103</v>
      </c>
      <c r="J442" s="5">
        <v>4562</v>
      </c>
      <c r="K442" s="5">
        <v>2646</v>
      </c>
      <c r="L442" s="5">
        <v>3265</v>
      </c>
      <c r="M442" s="5">
        <v>1355</v>
      </c>
      <c r="N442" s="5">
        <v>2494</v>
      </c>
      <c r="O442" s="5">
        <v>949</v>
      </c>
      <c r="P442" s="5">
        <v>4646</v>
      </c>
      <c r="Q442" s="5">
        <v>77474</v>
      </c>
      <c r="R442" s="546"/>
      <c r="S442" s="547"/>
      <c r="T442" s="547"/>
      <c r="U442" s="547"/>
    </row>
    <row r="443" s="152" customFormat="1" customHeight="1" spans="1:21">
      <c r="A443" s="543">
        <v>44079</v>
      </c>
      <c r="B443" s="5">
        <v>9264</v>
      </c>
      <c r="C443" s="5">
        <v>6031</v>
      </c>
      <c r="D443" s="5">
        <v>5949</v>
      </c>
      <c r="E443" s="5">
        <v>6064</v>
      </c>
      <c r="F443" s="5">
        <v>11220</v>
      </c>
      <c r="G443" s="5">
        <v>897</v>
      </c>
      <c r="H443" s="5">
        <v>10644</v>
      </c>
      <c r="I443" s="5">
        <v>5518</v>
      </c>
      <c r="J443" s="5">
        <v>4994</v>
      </c>
      <c r="K443" s="5">
        <v>2845</v>
      </c>
      <c r="L443" s="5">
        <v>3694</v>
      </c>
      <c r="M443" s="5">
        <v>1944</v>
      </c>
      <c r="N443" s="5">
        <v>2848</v>
      </c>
      <c r="O443" s="5">
        <v>926</v>
      </c>
      <c r="P443" s="5">
        <v>4518</v>
      </c>
      <c r="Q443" s="5">
        <v>77356</v>
      </c>
      <c r="R443" s="546"/>
      <c r="S443" s="547"/>
      <c r="T443" s="547"/>
      <c r="U443" s="547"/>
    </row>
    <row r="444" s="152" customFormat="1" customHeight="1" spans="1:21">
      <c r="A444" s="543">
        <v>44080</v>
      </c>
      <c r="B444" s="5">
        <v>9765</v>
      </c>
      <c r="C444" s="5">
        <v>6088</v>
      </c>
      <c r="D444" s="5">
        <v>5844</v>
      </c>
      <c r="E444" s="5">
        <v>7646</v>
      </c>
      <c r="F444" s="5">
        <v>10344</v>
      </c>
      <c r="G444" s="5">
        <v>903</v>
      </c>
      <c r="H444" s="5">
        <v>12949</v>
      </c>
      <c r="I444" s="5">
        <v>6441</v>
      </c>
      <c r="J444" s="5">
        <v>5054</v>
      </c>
      <c r="K444" s="5">
        <v>2551</v>
      </c>
      <c r="L444" s="5">
        <v>3848</v>
      </c>
      <c r="M444" s="5">
        <v>1564</v>
      </c>
      <c r="N444" s="5">
        <v>2310</v>
      </c>
      <c r="O444" s="5">
        <v>816</v>
      </c>
      <c r="P444" s="5">
        <v>4509</v>
      </c>
      <c r="Q444" s="5">
        <v>80632</v>
      </c>
      <c r="R444" s="546"/>
      <c r="S444" s="547"/>
      <c r="T444" s="547"/>
      <c r="U444" s="547"/>
    </row>
    <row r="445" s="152" customFormat="1" customHeight="1" spans="1:21">
      <c r="A445" s="543">
        <v>44081</v>
      </c>
      <c r="B445" s="5">
        <v>9464</v>
      </c>
      <c r="C445" s="5">
        <v>5949</v>
      </c>
      <c r="D445" s="5">
        <v>6616</v>
      </c>
      <c r="E445" s="5">
        <v>6689</v>
      </c>
      <c r="F445" s="5">
        <v>10898</v>
      </c>
      <c r="G445" s="5">
        <v>911</v>
      </c>
      <c r="H445" s="5">
        <v>12021</v>
      </c>
      <c r="I445" s="5">
        <v>6035</v>
      </c>
      <c r="J445" s="5">
        <v>5021</v>
      </c>
      <c r="K445" s="5">
        <v>2221</v>
      </c>
      <c r="L445" s="5">
        <v>3446</v>
      </c>
      <c r="M445" s="5">
        <v>1626</v>
      </c>
      <c r="N445" s="5">
        <v>3316</v>
      </c>
      <c r="O445" s="5">
        <v>994</v>
      </c>
      <c r="P445" s="5">
        <v>4941</v>
      </c>
      <c r="Q445" s="5">
        <v>80148</v>
      </c>
      <c r="R445" s="546"/>
      <c r="S445" s="547"/>
      <c r="T445" s="547"/>
      <c r="U445" s="547"/>
    </row>
    <row r="446" s="152" customFormat="1" customHeight="1" spans="1:21">
      <c r="A446" s="543">
        <v>44082</v>
      </c>
      <c r="B446" s="5">
        <v>9031</v>
      </c>
      <c r="C446" s="5">
        <v>5949</v>
      </c>
      <c r="D446" s="5">
        <v>6064</v>
      </c>
      <c r="E446" s="5">
        <v>6949</v>
      </c>
      <c r="F446" s="5">
        <v>9811</v>
      </c>
      <c r="G446" s="5">
        <v>846</v>
      </c>
      <c r="H446" s="5">
        <v>10647</v>
      </c>
      <c r="I446" s="5">
        <v>6844</v>
      </c>
      <c r="J446" s="5">
        <v>4548</v>
      </c>
      <c r="K446" s="5">
        <v>2364</v>
      </c>
      <c r="L446" s="5">
        <v>3031</v>
      </c>
      <c r="M446" s="5">
        <v>1205</v>
      </c>
      <c r="N446" s="5">
        <v>3031</v>
      </c>
      <c r="O446" s="5">
        <v>903</v>
      </c>
      <c r="P446" s="5">
        <v>4031</v>
      </c>
      <c r="Q446" s="5">
        <v>75254</v>
      </c>
      <c r="R446" s="546"/>
      <c r="S446" s="547"/>
      <c r="T446" s="547"/>
      <c r="U446" s="547"/>
    </row>
    <row r="447" s="152" customFormat="1" customHeight="1" spans="1:21">
      <c r="A447" s="543">
        <v>44083</v>
      </c>
      <c r="B447" s="5">
        <v>8494</v>
      </c>
      <c r="C447" s="5">
        <v>6446</v>
      </c>
      <c r="D447" s="5">
        <v>6210</v>
      </c>
      <c r="E447" s="5">
        <v>6016</v>
      </c>
      <c r="F447" s="5">
        <v>10335</v>
      </c>
      <c r="G447" s="5">
        <v>898</v>
      </c>
      <c r="H447" s="5">
        <v>11220</v>
      </c>
      <c r="I447" s="5">
        <v>6455</v>
      </c>
      <c r="J447" s="5">
        <v>4949</v>
      </c>
      <c r="K447" s="5">
        <v>2844</v>
      </c>
      <c r="L447" s="5">
        <v>3206</v>
      </c>
      <c r="M447" s="5">
        <v>1884</v>
      </c>
      <c r="N447" s="5">
        <v>2844</v>
      </c>
      <c r="O447" s="5">
        <v>848</v>
      </c>
      <c r="P447" s="5">
        <v>4155</v>
      </c>
      <c r="Q447" s="5">
        <v>76804</v>
      </c>
      <c r="R447" s="546"/>
      <c r="S447" s="547"/>
      <c r="T447" s="547"/>
      <c r="U447" s="547"/>
    </row>
    <row r="448" s="152" customFormat="1" customHeight="1" spans="1:21">
      <c r="A448" s="543">
        <v>44084</v>
      </c>
      <c r="B448" s="5">
        <v>9221</v>
      </c>
      <c r="C448" s="5">
        <v>6064</v>
      </c>
      <c r="D448" s="5">
        <v>6231</v>
      </c>
      <c r="E448" s="5">
        <v>7011</v>
      </c>
      <c r="F448" s="5">
        <v>10016</v>
      </c>
      <c r="G448" s="5">
        <v>815</v>
      </c>
      <c r="H448" s="5">
        <v>10279</v>
      </c>
      <c r="I448" s="5">
        <v>6165</v>
      </c>
      <c r="J448" s="5">
        <v>5051</v>
      </c>
      <c r="K448" s="5">
        <v>2566</v>
      </c>
      <c r="L448" s="5">
        <v>3594</v>
      </c>
      <c r="M448" s="5">
        <v>1644</v>
      </c>
      <c r="N448" s="5">
        <v>2644</v>
      </c>
      <c r="O448" s="5">
        <v>894</v>
      </c>
      <c r="P448" s="5">
        <v>4596</v>
      </c>
      <c r="Q448" s="5">
        <v>76791</v>
      </c>
      <c r="R448" s="546"/>
      <c r="S448" s="547"/>
      <c r="T448" s="547"/>
      <c r="U448" s="547"/>
    </row>
    <row r="449" s="152" customFormat="1" customHeight="1" spans="1:21">
      <c r="A449" s="543">
        <v>44085</v>
      </c>
      <c r="B449" s="5">
        <v>9231</v>
      </c>
      <c r="C449" s="5">
        <v>6446</v>
      </c>
      <c r="D449" s="5">
        <v>6232</v>
      </c>
      <c r="E449" s="5">
        <v>6894</v>
      </c>
      <c r="F449" s="5">
        <v>10215</v>
      </c>
      <c r="G449" s="5">
        <v>816</v>
      </c>
      <c r="H449" s="5">
        <v>12202</v>
      </c>
      <c r="I449" s="5">
        <v>6164</v>
      </c>
      <c r="J449" s="5">
        <v>4549</v>
      </c>
      <c r="K449" s="5">
        <v>2434</v>
      </c>
      <c r="L449" s="5">
        <v>3231</v>
      </c>
      <c r="M449" s="5">
        <v>1323</v>
      </c>
      <c r="N449" s="5">
        <v>2646</v>
      </c>
      <c r="O449" s="5">
        <v>849</v>
      </c>
      <c r="P449" s="5">
        <v>4511</v>
      </c>
      <c r="Q449" s="5">
        <v>77743</v>
      </c>
      <c r="R449" s="546"/>
      <c r="S449" s="547"/>
      <c r="T449" s="547"/>
      <c r="U449" s="547"/>
    </row>
    <row r="450" s="152" customFormat="1" customHeight="1" spans="1:21">
      <c r="A450" s="543">
        <v>44086</v>
      </c>
      <c r="B450" s="5">
        <v>9210</v>
      </c>
      <c r="C450" s="5">
        <v>6151</v>
      </c>
      <c r="D450" s="5">
        <v>6120</v>
      </c>
      <c r="E450" s="5">
        <v>7013</v>
      </c>
      <c r="F450" s="5">
        <v>12120</v>
      </c>
      <c r="G450" s="5">
        <v>914</v>
      </c>
      <c r="H450" s="5">
        <v>10215</v>
      </c>
      <c r="I450" s="5">
        <v>6265</v>
      </c>
      <c r="J450" s="5">
        <v>4594</v>
      </c>
      <c r="K450" s="5">
        <v>2319</v>
      </c>
      <c r="L450" s="5">
        <v>3031</v>
      </c>
      <c r="M450" s="5">
        <v>1206</v>
      </c>
      <c r="N450" s="5">
        <v>2315</v>
      </c>
      <c r="O450" s="5">
        <v>816</v>
      </c>
      <c r="P450" s="5">
        <v>4212</v>
      </c>
      <c r="Q450" s="5">
        <v>76501</v>
      </c>
      <c r="R450" s="546"/>
      <c r="S450" s="547"/>
      <c r="T450" s="547"/>
      <c r="U450" s="547"/>
    </row>
    <row r="451" s="152" customFormat="1" customHeight="1" spans="1:21">
      <c r="A451" s="543">
        <v>44087</v>
      </c>
      <c r="B451" s="5">
        <v>9012</v>
      </c>
      <c r="C451" s="5">
        <v>6034</v>
      </c>
      <c r="D451" s="5">
        <v>6064</v>
      </c>
      <c r="E451" s="5">
        <v>7121</v>
      </c>
      <c r="F451" s="5">
        <v>12021</v>
      </c>
      <c r="G451" s="5">
        <v>903</v>
      </c>
      <c r="H451" s="5">
        <v>12143</v>
      </c>
      <c r="I451" s="5">
        <v>6064</v>
      </c>
      <c r="J451" s="5">
        <v>4926</v>
      </c>
      <c r="K451" s="5">
        <v>2644</v>
      </c>
      <c r="L451" s="5">
        <v>3115</v>
      </c>
      <c r="M451" s="5">
        <v>1531</v>
      </c>
      <c r="N451" s="5">
        <v>2364</v>
      </c>
      <c r="O451" s="5">
        <v>949</v>
      </c>
      <c r="P451" s="5">
        <v>4313</v>
      </c>
      <c r="Q451" s="5">
        <v>79204</v>
      </c>
      <c r="R451" s="546"/>
      <c r="S451" s="547"/>
      <c r="T451" s="547"/>
      <c r="U451" s="547"/>
    </row>
    <row r="452" s="152" customFormat="1" customHeight="1" spans="1:21">
      <c r="A452" s="543">
        <v>44088</v>
      </c>
      <c r="B452" s="5">
        <v>9031</v>
      </c>
      <c r="C452" s="5">
        <v>6655</v>
      </c>
      <c r="D452" s="5">
        <v>6794</v>
      </c>
      <c r="E452" s="5">
        <v>6944</v>
      </c>
      <c r="F452" s="5">
        <v>13211</v>
      </c>
      <c r="G452" s="5">
        <v>903</v>
      </c>
      <c r="H452" s="5">
        <v>10121</v>
      </c>
      <c r="I452" s="5">
        <v>6033</v>
      </c>
      <c r="J452" s="5">
        <v>4516</v>
      </c>
      <c r="K452" s="5">
        <v>2311</v>
      </c>
      <c r="L452" s="5">
        <v>3203</v>
      </c>
      <c r="M452" s="5">
        <v>1641</v>
      </c>
      <c r="N452" s="5">
        <v>2841</v>
      </c>
      <c r="O452" s="5">
        <v>913</v>
      </c>
      <c r="P452" s="5">
        <v>4991</v>
      </c>
      <c r="Q452" s="5">
        <v>80108</v>
      </c>
      <c r="R452" s="546"/>
      <c r="S452" s="547"/>
      <c r="T452" s="547"/>
      <c r="U452" s="547"/>
    </row>
    <row r="453" s="152" customFormat="1" customHeight="1" spans="1:21">
      <c r="A453" s="543">
        <v>44089</v>
      </c>
      <c r="B453" s="5">
        <v>9461</v>
      </c>
      <c r="C453" s="5">
        <v>6234</v>
      </c>
      <c r="D453" s="5">
        <v>6231</v>
      </c>
      <c r="E453" s="5">
        <v>6894</v>
      </c>
      <c r="F453" s="5">
        <v>12611</v>
      </c>
      <c r="G453" s="5">
        <v>889</v>
      </c>
      <c r="H453" s="5">
        <v>10159</v>
      </c>
      <c r="I453" s="5">
        <v>6120</v>
      </c>
      <c r="J453" s="5">
        <v>5031</v>
      </c>
      <c r="K453" s="5">
        <v>2012</v>
      </c>
      <c r="L453" s="5">
        <v>3346</v>
      </c>
      <c r="M453" s="5">
        <v>1202</v>
      </c>
      <c r="N453" s="5">
        <v>2449</v>
      </c>
      <c r="O453" s="5">
        <v>894</v>
      </c>
      <c r="P453" s="5">
        <v>4202</v>
      </c>
      <c r="Q453" s="5">
        <v>77735</v>
      </c>
      <c r="R453" s="546"/>
      <c r="S453" s="547"/>
      <c r="T453" s="547"/>
      <c r="U453" s="547"/>
    </row>
    <row r="454" s="152" customFormat="1" customHeight="1" spans="1:21">
      <c r="A454" s="543">
        <v>44090</v>
      </c>
      <c r="B454" s="5">
        <v>9446</v>
      </c>
      <c r="C454" s="5">
        <v>6481</v>
      </c>
      <c r="D454" s="5">
        <v>6031</v>
      </c>
      <c r="E454" s="5">
        <v>7021</v>
      </c>
      <c r="F454" s="5">
        <v>10111</v>
      </c>
      <c r="G454" s="5">
        <v>894</v>
      </c>
      <c r="H454" s="5">
        <v>13213</v>
      </c>
      <c r="I454" s="5">
        <v>6212</v>
      </c>
      <c r="J454" s="5">
        <v>4816</v>
      </c>
      <c r="K454" s="5">
        <v>2311</v>
      </c>
      <c r="L454" s="5">
        <v>3034</v>
      </c>
      <c r="M454" s="5">
        <v>1312</v>
      </c>
      <c r="N454" s="5">
        <v>2464</v>
      </c>
      <c r="O454" s="5">
        <v>903</v>
      </c>
      <c r="P454" s="5">
        <v>4031</v>
      </c>
      <c r="Q454" s="5">
        <v>78280</v>
      </c>
      <c r="R454" s="546"/>
      <c r="S454" s="547"/>
      <c r="T454" s="547"/>
      <c r="U454" s="547"/>
    </row>
    <row r="455" s="152" customFormat="1" customHeight="1" spans="1:21">
      <c r="A455" s="543">
        <v>44091</v>
      </c>
      <c r="B455" s="5">
        <v>9497</v>
      </c>
      <c r="C455" s="5">
        <v>6550</v>
      </c>
      <c r="D455" s="5">
        <v>6232</v>
      </c>
      <c r="E455" s="5">
        <v>7031</v>
      </c>
      <c r="F455" s="5">
        <v>10840</v>
      </c>
      <c r="G455" s="5">
        <v>811</v>
      </c>
      <c r="H455" s="5">
        <v>12150</v>
      </c>
      <c r="I455" s="5">
        <v>6031</v>
      </c>
      <c r="J455" s="5">
        <v>4941</v>
      </c>
      <c r="K455" s="5">
        <v>2213</v>
      </c>
      <c r="L455" s="5">
        <v>3464</v>
      </c>
      <c r="M455" s="5">
        <v>1515</v>
      </c>
      <c r="N455" s="5">
        <v>2849</v>
      </c>
      <c r="O455" s="5">
        <v>904</v>
      </c>
      <c r="P455" s="5">
        <v>4121</v>
      </c>
      <c r="Q455" s="5">
        <v>79149</v>
      </c>
      <c r="R455" s="546"/>
      <c r="S455" s="547"/>
      <c r="T455" s="547"/>
      <c r="U455" s="547"/>
    </row>
    <row r="456" s="152" customFormat="1" customHeight="1" spans="1:21">
      <c r="A456" s="543">
        <v>44092</v>
      </c>
      <c r="B456" s="5">
        <v>9980</v>
      </c>
      <c r="C456" s="5">
        <v>6782</v>
      </c>
      <c r="D456" s="5">
        <v>6556</v>
      </c>
      <c r="E456" s="5">
        <v>7456</v>
      </c>
      <c r="F456" s="5">
        <v>12134</v>
      </c>
      <c r="G456" s="5">
        <v>999</v>
      </c>
      <c r="H456" s="5">
        <v>10522</v>
      </c>
      <c r="I456" s="5">
        <v>6374</v>
      </c>
      <c r="J456" s="5">
        <v>5337</v>
      </c>
      <c r="K456" s="5">
        <v>2344</v>
      </c>
      <c r="L456" s="5">
        <v>3866</v>
      </c>
      <c r="M456" s="5">
        <v>1873</v>
      </c>
      <c r="N456" s="5">
        <v>2988</v>
      </c>
      <c r="O456" s="5">
        <v>938</v>
      </c>
      <c r="P456" s="5">
        <v>4377</v>
      </c>
      <c r="Q456" s="5">
        <v>82526</v>
      </c>
      <c r="R456" s="546"/>
      <c r="S456" s="547"/>
      <c r="T456" s="547"/>
      <c r="U456" s="547"/>
    </row>
    <row r="457" s="152" customFormat="1" customHeight="1" spans="1:21">
      <c r="A457" s="543">
        <v>44093</v>
      </c>
      <c r="B457" s="5">
        <v>10200</v>
      </c>
      <c r="C457" s="5">
        <v>6988</v>
      </c>
      <c r="D457" s="5">
        <v>6900</v>
      </c>
      <c r="E457" s="5">
        <v>7887</v>
      </c>
      <c r="F457" s="5">
        <v>12455</v>
      </c>
      <c r="G457" s="5">
        <v>998</v>
      </c>
      <c r="H457" s="5">
        <v>12511</v>
      </c>
      <c r="I457" s="5">
        <v>5884</v>
      </c>
      <c r="J457" s="5">
        <v>5777</v>
      </c>
      <c r="K457" s="5">
        <v>2887</v>
      </c>
      <c r="L457" s="5">
        <v>3987</v>
      </c>
      <c r="M457" s="5">
        <v>1866</v>
      </c>
      <c r="N457" s="5">
        <v>3039</v>
      </c>
      <c r="O457" s="5">
        <v>994</v>
      </c>
      <c r="P457" s="5">
        <v>4298</v>
      </c>
      <c r="Q457" s="5">
        <v>86671</v>
      </c>
      <c r="R457" s="546"/>
      <c r="S457" s="547"/>
      <c r="T457" s="547"/>
      <c r="U457" s="547"/>
    </row>
    <row r="458" s="152" customFormat="1" customHeight="1" spans="1:21">
      <c r="A458" s="543">
        <v>44094</v>
      </c>
      <c r="B458" s="5">
        <v>11230</v>
      </c>
      <c r="C458" s="5">
        <v>7020</v>
      </c>
      <c r="D458" s="5">
        <v>7278</v>
      </c>
      <c r="E458" s="5">
        <v>7999</v>
      </c>
      <c r="F458" s="5">
        <v>9255</v>
      </c>
      <c r="G458" s="5">
        <v>1113</v>
      </c>
      <c r="H458" s="5">
        <v>13225</v>
      </c>
      <c r="I458" s="5">
        <v>5174</v>
      </c>
      <c r="J458" s="5">
        <v>5998</v>
      </c>
      <c r="K458" s="5">
        <v>2999</v>
      </c>
      <c r="L458" s="5">
        <v>3325</v>
      </c>
      <c r="M458" s="5">
        <v>1992</v>
      </c>
      <c r="N458" s="5">
        <v>3292</v>
      </c>
      <c r="O458" s="5">
        <v>1010</v>
      </c>
      <c r="P458" s="5">
        <v>4656</v>
      </c>
      <c r="Q458" s="5">
        <v>85566</v>
      </c>
      <c r="R458" s="546"/>
      <c r="S458" s="547"/>
      <c r="T458" s="547"/>
      <c r="U458" s="547"/>
    </row>
    <row r="459" s="152" customFormat="1" customHeight="1" spans="1:21">
      <c r="A459" s="543">
        <v>44095</v>
      </c>
      <c r="B459" s="5">
        <v>10125</v>
      </c>
      <c r="C459" s="5">
        <v>7272</v>
      </c>
      <c r="D459" s="5">
        <v>7366</v>
      </c>
      <c r="E459" s="5">
        <v>8227</v>
      </c>
      <c r="F459" s="5">
        <v>10200</v>
      </c>
      <c r="G459" s="5">
        <v>1543</v>
      </c>
      <c r="H459" s="5">
        <v>13210</v>
      </c>
      <c r="I459" s="5">
        <v>6524</v>
      </c>
      <c r="J459" s="5">
        <v>5690</v>
      </c>
      <c r="K459" s="5">
        <v>3299</v>
      </c>
      <c r="L459" s="5">
        <v>3025</v>
      </c>
      <c r="M459" s="5">
        <v>2029</v>
      </c>
      <c r="N459" s="5">
        <v>3877</v>
      </c>
      <c r="O459" s="5">
        <v>1288</v>
      </c>
      <c r="P459" s="5">
        <v>4877</v>
      </c>
      <c r="Q459" s="5">
        <v>88552</v>
      </c>
      <c r="R459" s="546"/>
      <c r="S459" s="547"/>
      <c r="T459" s="547"/>
      <c r="U459" s="547"/>
    </row>
    <row r="460" s="152" customFormat="1" customHeight="1" spans="1:21">
      <c r="A460" s="543">
        <v>44096</v>
      </c>
      <c r="B460" s="5">
        <v>11033</v>
      </c>
      <c r="C460" s="5">
        <v>5441</v>
      </c>
      <c r="D460" s="5">
        <v>7699</v>
      </c>
      <c r="E460" s="5">
        <v>8372</v>
      </c>
      <c r="F460" s="5">
        <v>13557</v>
      </c>
      <c r="G460" s="5">
        <v>1888</v>
      </c>
      <c r="H460" s="5">
        <v>12558</v>
      </c>
      <c r="I460" s="5">
        <v>6221</v>
      </c>
      <c r="J460" s="5">
        <v>4326</v>
      </c>
      <c r="K460" s="5">
        <v>3444</v>
      </c>
      <c r="L460" s="5">
        <v>4990</v>
      </c>
      <c r="M460" s="5">
        <v>2320</v>
      </c>
      <c r="N460" s="5">
        <v>3351</v>
      </c>
      <c r="O460" s="5">
        <v>1388</v>
      </c>
      <c r="P460" s="5">
        <v>4987</v>
      </c>
      <c r="Q460" s="5">
        <v>91575</v>
      </c>
      <c r="R460" s="546"/>
      <c r="S460" s="547"/>
      <c r="T460" s="547"/>
      <c r="U460" s="547"/>
    </row>
    <row r="461" s="152" customFormat="1" customHeight="1" spans="1:21">
      <c r="A461" s="543">
        <v>44097</v>
      </c>
      <c r="B461" s="5">
        <v>11210</v>
      </c>
      <c r="C461" s="5">
        <v>7566</v>
      </c>
      <c r="D461" s="5">
        <v>7988</v>
      </c>
      <c r="E461" s="5">
        <v>8450</v>
      </c>
      <c r="F461" s="5">
        <v>12112</v>
      </c>
      <c r="G461" s="5">
        <v>1988</v>
      </c>
      <c r="H461" s="5">
        <v>10552</v>
      </c>
      <c r="I461" s="5">
        <v>4122</v>
      </c>
      <c r="J461" s="5">
        <v>5955</v>
      </c>
      <c r="K461" s="5">
        <v>3221</v>
      </c>
      <c r="L461" s="5">
        <v>5292</v>
      </c>
      <c r="M461" s="5">
        <v>2380</v>
      </c>
      <c r="N461" s="5">
        <v>3251</v>
      </c>
      <c r="O461" s="5">
        <v>1546</v>
      </c>
      <c r="P461" s="5">
        <v>5039</v>
      </c>
      <c r="Q461" s="5">
        <v>90672</v>
      </c>
      <c r="R461" s="546"/>
      <c r="S461" s="547"/>
      <c r="T461" s="547"/>
      <c r="U461" s="547"/>
    </row>
    <row r="462" s="152" customFormat="1" customHeight="1" spans="1:21">
      <c r="A462" s="543">
        <v>44098</v>
      </c>
      <c r="B462" s="5">
        <v>10754</v>
      </c>
      <c r="C462" s="5">
        <v>7665</v>
      </c>
      <c r="D462" s="5">
        <v>7887</v>
      </c>
      <c r="E462" s="5">
        <v>8655</v>
      </c>
      <c r="F462" s="5">
        <v>11258</v>
      </c>
      <c r="G462" s="5">
        <v>2166</v>
      </c>
      <c r="H462" s="5">
        <v>15440</v>
      </c>
      <c r="I462" s="5">
        <v>9733</v>
      </c>
      <c r="J462" s="5">
        <v>6888</v>
      </c>
      <c r="K462" s="5">
        <v>4200</v>
      </c>
      <c r="L462" s="5">
        <v>5877</v>
      </c>
      <c r="M462" s="5">
        <v>2467</v>
      </c>
      <c r="N462" s="5">
        <v>4008</v>
      </c>
      <c r="O462" s="5">
        <v>1865</v>
      </c>
      <c r="P462" s="5">
        <v>4838</v>
      </c>
      <c r="Q462" s="5">
        <v>103701</v>
      </c>
      <c r="R462" s="546"/>
      <c r="S462" s="547"/>
      <c r="T462" s="547"/>
      <c r="U462" s="547"/>
    </row>
    <row r="463" s="152" customFormat="1" customHeight="1" spans="1:21">
      <c r="A463" s="543">
        <v>44099</v>
      </c>
      <c r="B463" s="5">
        <v>13564</v>
      </c>
      <c r="C463" s="5">
        <v>8464</v>
      </c>
      <c r="D463" s="5">
        <v>9161</v>
      </c>
      <c r="E463" s="5">
        <v>9494</v>
      </c>
      <c r="F463" s="5">
        <v>12316</v>
      </c>
      <c r="G463" s="5">
        <v>2364</v>
      </c>
      <c r="H463" s="5">
        <v>16464</v>
      </c>
      <c r="I463" s="5">
        <v>8488</v>
      </c>
      <c r="J463" s="5">
        <v>6562</v>
      </c>
      <c r="K463" s="5">
        <v>4133</v>
      </c>
      <c r="L463" s="5">
        <v>5944</v>
      </c>
      <c r="M463" s="5">
        <v>2844</v>
      </c>
      <c r="N463" s="5">
        <v>4031</v>
      </c>
      <c r="O463" s="5">
        <v>2031</v>
      </c>
      <c r="P463" s="5">
        <v>4914</v>
      </c>
      <c r="Q463" s="5">
        <v>110774</v>
      </c>
      <c r="R463" s="546"/>
      <c r="S463" s="547"/>
      <c r="T463" s="547"/>
      <c r="U463" s="547"/>
    </row>
    <row r="464" s="152" customFormat="1" customHeight="1" spans="1:21">
      <c r="A464" s="543">
        <v>44100</v>
      </c>
      <c r="B464" s="5">
        <v>16545</v>
      </c>
      <c r="C464" s="5">
        <v>10311</v>
      </c>
      <c r="D464" s="5">
        <v>9997</v>
      </c>
      <c r="E464" s="5">
        <v>9974</v>
      </c>
      <c r="F464" s="5">
        <v>14594</v>
      </c>
      <c r="G464" s="5">
        <v>2464</v>
      </c>
      <c r="H464" s="5">
        <v>19797</v>
      </c>
      <c r="I464" s="5">
        <v>9166</v>
      </c>
      <c r="J464" s="5">
        <v>7031</v>
      </c>
      <c r="K464" s="5">
        <v>4516</v>
      </c>
      <c r="L464" s="5">
        <v>5816</v>
      </c>
      <c r="M464" s="5">
        <v>2612</v>
      </c>
      <c r="N464" s="5">
        <v>4033</v>
      </c>
      <c r="O464" s="5">
        <v>1849</v>
      </c>
      <c r="P464" s="5">
        <v>4819</v>
      </c>
      <c r="Q464" s="5">
        <v>123524</v>
      </c>
      <c r="R464" s="546"/>
      <c r="S464" s="547"/>
      <c r="T464" s="547"/>
      <c r="U464" s="547"/>
    </row>
    <row r="465" s="152" customFormat="1" customHeight="1" spans="1:21">
      <c r="A465" s="543">
        <v>44101</v>
      </c>
      <c r="B465" s="5">
        <v>15497</v>
      </c>
      <c r="C465" s="5">
        <v>9799</v>
      </c>
      <c r="D465" s="5">
        <v>10212</v>
      </c>
      <c r="E465" s="5">
        <v>11136</v>
      </c>
      <c r="F465" s="5">
        <v>15494</v>
      </c>
      <c r="G465" s="5">
        <v>2021</v>
      </c>
      <c r="H465" s="5">
        <v>20231</v>
      </c>
      <c r="I465" s="5">
        <v>8994</v>
      </c>
      <c r="J465" s="5">
        <v>7212</v>
      </c>
      <c r="K465" s="5">
        <v>4301</v>
      </c>
      <c r="L465" s="5">
        <v>6303</v>
      </c>
      <c r="M465" s="5">
        <v>2646</v>
      </c>
      <c r="N465" s="5">
        <v>4332</v>
      </c>
      <c r="O465" s="5">
        <v>1894</v>
      </c>
      <c r="P465" s="5">
        <v>4848</v>
      </c>
      <c r="Q465" s="5">
        <v>124920</v>
      </c>
      <c r="R465" s="546"/>
      <c r="S465" s="547"/>
      <c r="T465" s="547"/>
      <c r="U465" s="547"/>
    </row>
    <row r="466" s="152" customFormat="1" customHeight="1" spans="1:21">
      <c r="A466" s="543">
        <v>44102</v>
      </c>
      <c r="B466" s="5">
        <v>13211</v>
      </c>
      <c r="C466" s="5">
        <v>10319</v>
      </c>
      <c r="D466" s="5">
        <v>10166</v>
      </c>
      <c r="E466" s="5">
        <v>12056</v>
      </c>
      <c r="F466" s="5">
        <v>16779</v>
      </c>
      <c r="G466" s="5">
        <v>2974</v>
      </c>
      <c r="H466" s="5">
        <v>19265</v>
      </c>
      <c r="I466" s="5">
        <v>8764</v>
      </c>
      <c r="J466" s="5">
        <v>7321</v>
      </c>
      <c r="K466" s="5">
        <v>4323</v>
      </c>
      <c r="L466" s="5">
        <v>6103</v>
      </c>
      <c r="M466" s="5">
        <v>2845</v>
      </c>
      <c r="N466" s="5">
        <v>4212</v>
      </c>
      <c r="O466" s="5">
        <v>2003</v>
      </c>
      <c r="P466" s="5">
        <v>5061</v>
      </c>
      <c r="Q466" s="5">
        <v>125402</v>
      </c>
      <c r="R466" s="546"/>
      <c r="S466" s="547"/>
      <c r="T466" s="547"/>
      <c r="U466" s="547"/>
    </row>
    <row r="467" s="152" customFormat="1" customHeight="1" spans="1:21">
      <c r="A467" s="543">
        <v>44103</v>
      </c>
      <c r="B467" s="5">
        <v>12220</v>
      </c>
      <c r="C467" s="5">
        <v>9644</v>
      </c>
      <c r="D467" s="5">
        <v>9716</v>
      </c>
      <c r="E467" s="5">
        <v>10316</v>
      </c>
      <c r="F467" s="5">
        <v>14515</v>
      </c>
      <c r="G467" s="5">
        <v>2021</v>
      </c>
      <c r="H467" s="5">
        <v>18646</v>
      </c>
      <c r="I467" s="5">
        <v>9164</v>
      </c>
      <c r="J467" s="5">
        <v>7133</v>
      </c>
      <c r="K467" s="5">
        <v>4212</v>
      </c>
      <c r="L467" s="5">
        <v>6031</v>
      </c>
      <c r="M467" s="5">
        <v>2623</v>
      </c>
      <c r="N467" s="5">
        <v>4031</v>
      </c>
      <c r="O467" s="5">
        <v>1846</v>
      </c>
      <c r="P467" s="5">
        <v>5013</v>
      </c>
      <c r="Q467" s="5">
        <v>117131</v>
      </c>
      <c r="R467" s="546"/>
      <c r="S467" s="547"/>
      <c r="T467" s="547"/>
      <c r="U467" s="547"/>
    </row>
    <row r="468" s="152" customFormat="1" customHeight="1" spans="1:21">
      <c r="A468" s="543">
        <v>44104</v>
      </c>
      <c r="B468" s="5">
        <v>11286</v>
      </c>
      <c r="C468" s="5">
        <v>8941</v>
      </c>
      <c r="D468" s="5">
        <v>8641</v>
      </c>
      <c r="E468" s="5">
        <v>10211</v>
      </c>
      <c r="F468" s="5">
        <v>13646</v>
      </c>
      <c r="G468" s="5">
        <v>1841</v>
      </c>
      <c r="H468" s="5">
        <v>16881</v>
      </c>
      <c r="I468" s="5">
        <v>9003</v>
      </c>
      <c r="J468" s="5">
        <v>7031</v>
      </c>
      <c r="K468" s="5">
        <v>4002</v>
      </c>
      <c r="L468" s="5">
        <v>5652</v>
      </c>
      <c r="M468" s="5">
        <v>2301</v>
      </c>
      <c r="N468" s="5">
        <v>4101</v>
      </c>
      <c r="O468" s="5">
        <v>1877</v>
      </c>
      <c r="P468" s="5">
        <v>4884</v>
      </c>
      <c r="Q468" s="5">
        <v>110298</v>
      </c>
      <c r="R468" s="546"/>
      <c r="S468" s="547"/>
      <c r="T468" s="547"/>
      <c r="U468" s="547"/>
    </row>
    <row r="469" s="152" customFormat="1" customHeight="1" spans="1:21">
      <c r="A469" s="543">
        <v>44105</v>
      </c>
      <c r="B469" s="5">
        <v>12303</v>
      </c>
      <c r="C469" s="5">
        <v>9161</v>
      </c>
      <c r="D469" s="5">
        <v>8494</v>
      </c>
      <c r="E469" s="5">
        <v>10211</v>
      </c>
      <c r="F469" s="5">
        <v>12031</v>
      </c>
      <c r="G469" s="5">
        <v>1846</v>
      </c>
      <c r="H469" s="5">
        <v>14846</v>
      </c>
      <c r="I469" s="5">
        <v>8742</v>
      </c>
      <c r="J469" s="5">
        <v>6894</v>
      </c>
      <c r="K469" s="5">
        <v>4031</v>
      </c>
      <c r="L469" s="5">
        <v>5311</v>
      </c>
      <c r="M469" s="5">
        <v>2121</v>
      </c>
      <c r="N469" s="5">
        <v>3884</v>
      </c>
      <c r="O469" s="5">
        <v>1332</v>
      </c>
      <c r="P469" s="5">
        <v>4644</v>
      </c>
      <c r="Q469" s="5">
        <v>105851</v>
      </c>
      <c r="R469" s="546"/>
      <c r="S469" s="547"/>
      <c r="T469" s="547"/>
      <c r="U469" s="547"/>
    </row>
    <row r="470" s="152" customFormat="1" customHeight="1" spans="1:21">
      <c r="A470" s="543">
        <v>44106</v>
      </c>
      <c r="B470" s="5">
        <v>12121</v>
      </c>
      <c r="C470" s="5">
        <v>9231</v>
      </c>
      <c r="D470" s="5">
        <v>8134</v>
      </c>
      <c r="E470" s="5">
        <v>9846</v>
      </c>
      <c r="F470" s="5">
        <v>10321</v>
      </c>
      <c r="G470" s="5">
        <v>1664</v>
      </c>
      <c r="H470" s="5">
        <v>18641</v>
      </c>
      <c r="I470" s="5">
        <v>8163</v>
      </c>
      <c r="J470" s="5">
        <v>6791</v>
      </c>
      <c r="K470" s="5">
        <v>3849</v>
      </c>
      <c r="L470" s="5">
        <v>5031</v>
      </c>
      <c r="M470" s="5">
        <v>2031</v>
      </c>
      <c r="N470" s="5">
        <v>3678</v>
      </c>
      <c r="O470" s="5">
        <v>1202</v>
      </c>
      <c r="P470" s="5">
        <v>4131</v>
      </c>
      <c r="Q470" s="5">
        <v>104834</v>
      </c>
      <c r="R470" s="546"/>
      <c r="S470" s="547"/>
      <c r="T470" s="547"/>
      <c r="U470" s="547"/>
    </row>
    <row r="471" s="152" customFormat="1" customHeight="1" spans="1:21">
      <c r="A471" s="543">
        <v>44107</v>
      </c>
      <c r="B471" s="5">
        <v>11003</v>
      </c>
      <c r="C471" s="5">
        <v>9031</v>
      </c>
      <c r="D471" s="5">
        <v>8464</v>
      </c>
      <c r="E471" s="5">
        <v>8419</v>
      </c>
      <c r="F471" s="5">
        <v>9444</v>
      </c>
      <c r="G471" s="5">
        <v>1215</v>
      </c>
      <c r="H471" s="5">
        <v>13031</v>
      </c>
      <c r="I471" s="5">
        <v>8484</v>
      </c>
      <c r="J471" s="5">
        <v>6094</v>
      </c>
      <c r="K471" s="5">
        <v>3464</v>
      </c>
      <c r="L471" s="5">
        <v>4546</v>
      </c>
      <c r="M471" s="5">
        <v>1984</v>
      </c>
      <c r="N471" s="5">
        <v>3499</v>
      </c>
      <c r="O471" s="5">
        <v>1064</v>
      </c>
      <c r="P471" s="5">
        <v>4021</v>
      </c>
      <c r="Q471" s="5">
        <v>93763</v>
      </c>
      <c r="R471" s="546"/>
      <c r="S471" s="547"/>
      <c r="T471" s="547"/>
      <c r="U471" s="547"/>
    </row>
    <row r="472" s="152" customFormat="1" customHeight="1" spans="1:21">
      <c r="A472" s="543">
        <v>44108</v>
      </c>
      <c r="B472" s="5">
        <v>8065</v>
      </c>
      <c r="C472" s="5">
        <v>8464</v>
      </c>
      <c r="D472" s="5">
        <v>6446</v>
      </c>
      <c r="E472" s="5">
        <v>8146</v>
      </c>
      <c r="F472" s="5">
        <v>9634</v>
      </c>
      <c r="G472" s="5">
        <v>1544</v>
      </c>
      <c r="H472" s="5">
        <v>13441</v>
      </c>
      <c r="I472" s="5">
        <v>8131</v>
      </c>
      <c r="J472" s="5">
        <v>6116</v>
      </c>
      <c r="K472" s="5">
        <v>3848</v>
      </c>
      <c r="L472" s="5">
        <v>4332</v>
      </c>
      <c r="M472" s="5">
        <v>1978</v>
      </c>
      <c r="N472" s="5">
        <v>3464</v>
      </c>
      <c r="O472" s="5">
        <v>1031</v>
      </c>
      <c r="P472" s="5">
        <v>4312</v>
      </c>
      <c r="Q472" s="5">
        <v>88952</v>
      </c>
      <c r="R472" s="546"/>
      <c r="S472" s="547"/>
      <c r="T472" s="547"/>
      <c r="U472" s="547"/>
    </row>
    <row r="473" s="152" customFormat="1" customHeight="1" spans="1:21">
      <c r="A473" s="543">
        <v>44109</v>
      </c>
      <c r="B473" s="5">
        <v>8674</v>
      </c>
      <c r="C473" s="5">
        <v>7188</v>
      </c>
      <c r="D473" s="5">
        <v>6625</v>
      </c>
      <c r="E473" s="5">
        <v>8623</v>
      </c>
      <c r="F473" s="5">
        <v>9464</v>
      </c>
      <c r="G473" s="5">
        <v>1644</v>
      </c>
      <c r="H473" s="5">
        <v>12021</v>
      </c>
      <c r="I473" s="5">
        <v>8641</v>
      </c>
      <c r="J473" s="5">
        <v>6324</v>
      </c>
      <c r="K473" s="5">
        <v>3467</v>
      </c>
      <c r="L473" s="5">
        <v>4211</v>
      </c>
      <c r="M473" s="5">
        <v>1864</v>
      </c>
      <c r="N473" s="5">
        <v>3315</v>
      </c>
      <c r="O473" s="5">
        <v>1031</v>
      </c>
      <c r="P473" s="5">
        <v>4031</v>
      </c>
      <c r="Q473" s="5">
        <v>87123</v>
      </c>
      <c r="R473" s="546"/>
      <c r="S473" s="547"/>
      <c r="T473" s="547"/>
      <c r="U473" s="547"/>
    </row>
    <row r="474" s="152" customFormat="1" customHeight="1" spans="1:21">
      <c r="A474" s="543">
        <v>44110</v>
      </c>
      <c r="B474" s="5">
        <v>9131</v>
      </c>
      <c r="C474" s="5">
        <v>7843</v>
      </c>
      <c r="D474" s="5">
        <v>6031</v>
      </c>
      <c r="E474" s="5">
        <v>8136</v>
      </c>
      <c r="F474" s="5">
        <v>9314</v>
      </c>
      <c r="G474" s="5">
        <v>1311</v>
      </c>
      <c r="H474" s="5">
        <v>10314</v>
      </c>
      <c r="I474" s="5">
        <v>8031</v>
      </c>
      <c r="J474" s="5">
        <v>6034</v>
      </c>
      <c r="K474" s="5">
        <v>3479</v>
      </c>
      <c r="L474" s="5">
        <v>4322</v>
      </c>
      <c r="M474" s="5">
        <v>1846</v>
      </c>
      <c r="N474" s="5">
        <v>3235</v>
      </c>
      <c r="O474" s="5">
        <v>1131</v>
      </c>
      <c r="P474" s="5">
        <v>4121</v>
      </c>
      <c r="Q474" s="5">
        <v>84279</v>
      </c>
      <c r="R474" s="546"/>
      <c r="S474" s="547"/>
      <c r="T474" s="547"/>
      <c r="U474" s="547"/>
    </row>
    <row r="475" s="152" customFormat="1" customHeight="1" spans="1:21">
      <c r="A475" s="543">
        <v>44111</v>
      </c>
      <c r="B475" s="5">
        <v>8797</v>
      </c>
      <c r="C475" s="5">
        <v>7164</v>
      </c>
      <c r="D475" s="5">
        <v>6794</v>
      </c>
      <c r="E475" s="5">
        <v>8031</v>
      </c>
      <c r="F475" s="5">
        <v>9511</v>
      </c>
      <c r="G475" s="5">
        <v>1531</v>
      </c>
      <c r="H475" s="5">
        <v>12214</v>
      </c>
      <c r="I475" s="5">
        <v>8034</v>
      </c>
      <c r="J475" s="5">
        <v>6711</v>
      </c>
      <c r="K475" s="5">
        <v>3657</v>
      </c>
      <c r="L475" s="5">
        <v>4210</v>
      </c>
      <c r="M475" s="5">
        <v>1644</v>
      </c>
      <c r="N475" s="5">
        <v>3461</v>
      </c>
      <c r="O475" s="5">
        <v>1131</v>
      </c>
      <c r="P475" s="5">
        <v>4351</v>
      </c>
      <c r="Q475" s="5">
        <v>87241</v>
      </c>
      <c r="R475" s="546"/>
      <c r="S475" s="547"/>
      <c r="T475" s="547"/>
      <c r="U475" s="547"/>
    </row>
    <row r="476" s="152" customFormat="1" customHeight="1" spans="1:21">
      <c r="A476" s="543">
        <v>44112</v>
      </c>
      <c r="B476" s="5">
        <v>8944</v>
      </c>
      <c r="C476" s="5">
        <v>7521</v>
      </c>
      <c r="D476" s="5">
        <v>6231</v>
      </c>
      <c r="E476" s="5">
        <v>8461</v>
      </c>
      <c r="F476" s="5">
        <v>9301</v>
      </c>
      <c r="G476" s="5">
        <v>1365</v>
      </c>
      <c r="H476" s="5">
        <v>11944</v>
      </c>
      <c r="I476" s="5">
        <v>8311</v>
      </c>
      <c r="J476" s="5">
        <v>6061</v>
      </c>
      <c r="K476" s="5">
        <v>3456</v>
      </c>
      <c r="L476" s="5">
        <v>4031</v>
      </c>
      <c r="M476" s="5">
        <v>1731</v>
      </c>
      <c r="N476" s="5">
        <v>3032</v>
      </c>
      <c r="O476" s="5">
        <v>1036</v>
      </c>
      <c r="P476" s="5">
        <v>4021</v>
      </c>
      <c r="Q476" s="5">
        <v>85446</v>
      </c>
      <c r="R476" s="546"/>
      <c r="S476" s="547"/>
      <c r="T476" s="547"/>
      <c r="U476" s="547"/>
    </row>
    <row r="477" s="152" customFormat="1" customHeight="1" spans="1:21">
      <c r="A477" s="543">
        <v>44113</v>
      </c>
      <c r="B477" s="5">
        <v>8164</v>
      </c>
      <c r="C477" s="5">
        <v>7164</v>
      </c>
      <c r="D477" s="5">
        <v>6611</v>
      </c>
      <c r="E477" s="5">
        <v>8361</v>
      </c>
      <c r="F477" s="5">
        <v>9464</v>
      </c>
      <c r="G477" s="5">
        <v>1303</v>
      </c>
      <c r="H477" s="5">
        <v>10313</v>
      </c>
      <c r="I477" s="5">
        <v>8164</v>
      </c>
      <c r="J477" s="5">
        <v>6231</v>
      </c>
      <c r="K477" s="5">
        <v>3464</v>
      </c>
      <c r="L477" s="5">
        <v>4311</v>
      </c>
      <c r="M477" s="5">
        <v>1614</v>
      </c>
      <c r="N477" s="5">
        <v>3103</v>
      </c>
      <c r="O477" s="5">
        <v>1202</v>
      </c>
      <c r="P477" s="5">
        <v>4331</v>
      </c>
      <c r="Q477" s="5">
        <v>83800</v>
      </c>
      <c r="R477" s="546"/>
      <c r="S477" s="547"/>
      <c r="T477" s="547"/>
      <c r="U477" s="547"/>
    </row>
    <row r="478" s="152" customFormat="1" customHeight="1" spans="1:21">
      <c r="A478" s="543">
        <v>44114</v>
      </c>
      <c r="B478" s="5">
        <v>8264</v>
      </c>
      <c r="C478" s="5">
        <v>7164</v>
      </c>
      <c r="D478" s="5">
        <v>6061</v>
      </c>
      <c r="E478" s="5">
        <v>8449</v>
      </c>
      <c r="F478" s="5">
        <v>9447</v>
      </c>
      <c r="G478" s="5">
        <v>1034</v>
      </c>
      <c r="H478" s="5">
        <v>13164</v>
      </c>
      <c r="I478" s="5">
        <v>8654</v>
      </c>
      <c r="J478" s="5">
        <v>6331</v>
      </c>
      <c r="K478" s="5">
        <v>3946</v>
      </c>
      <c r="L478" s="5">
        <v>4365</v>
      </c>
      <c r="M478" s="5">
        <v>1550</v>
      </c>
      <c r="N478" s="5">
        <v>3035</v>
      </c>
      <c r="O478" s="5">
        <v>1031</v>
      </c>
      <c r="P478" s="5">
        <v>4136</v>
      </c>
      <c r="Q478" s="5">
        <v>86631</v>
      </c>
      <c r="R478" s="546"/>
      <c r="S478" s="547"/>
      <c r="T478" s="547"/>
      <c r="U478" s="547"/>
    </row>
    <row r="479" s="152" customFormat="1" customHeight="1" spans="1:21">
      <c r="A479" s="543">
        <v>44115</v>
      </c>
      <c r="B479" s="5">
        <v>8494</v>
      </c>
      <c r="C479" s="5">
        <v>7646</v>
      </c>
      <c r="D479" s="5">
        <v>6265</v>
      </c>
      <c r="E479" s="5">
        <v>8694</v>
      </c>
      <c r="F479" s="5">
        <v>9321</v>
      </c>
      <c r="G479" s="5">
        <v>1084</v>
      </c>
      <c r="H479" s="5">
        <v>12647</v>
      </c>
      <c r="I479" s="5">
        <v>8231</v>
      </c>
      <c r="J479" s="5">
        <v>6441</v>
      </c>
      <c r="K479" s="5">
        <v>3499</v>
      </c>
      <c r="L479" s="5">
        <v>4212</v>
      </c>
      <c r="M479" s="5">
        <v>1676</v>
      </c>
      <c r="N479" s="5">
        <v>3146</v>
      </c>
      <c r="O479" s="5">
        <v>1102</v>
      </c>
      <c r="P479" s="5">
        <v>4549</v>
      </c>
      <c r="Q479" s="5">
        <v>87007</v>
      </c>
      <c r="R479" s="546"/>
      <c r="S479" s="547"/>
      <c r="T479" s="547"/>
      <c r="U479" s="547"/>
    </row>
    <row r="480" s="152" customFormat="1" customHeight="1" spans="1:21">
      <c r="A480" s="543">
        <v>44116</v>
      </c>
      <c r="B480" s="5">
        <v>8666</v>
      </c>
      <c r="C480" s="5">
        <v>8164</v>
      </c>
      <c r="D480" s="5">
        <v>6449</v>
      </c>
      <c r="E480" s="5">
        <v>8364</v>
      </c>
      <c r="F480" s="5">
        <v>9798</v>
      </c>
      <c r="G480" s="5">
        <v>1116</v>
      </c>
      <c r="H480" s="5">
        <v>12346</v>
      </c>
      <c r="I480" s="5">
        <v>8031</v>
      </c>
      <c r="J480" s="5">
        <v>6248</v>
      </c>
      <c r="K480" s="5">
        <v>3564</v>
      </c>
      <c r="L480" s="5">
        <v>4115</v>
      </c>
      <c r="M480" s="5">
        <v>1846</v>
      </c>
      <c r="N480" s="5">
        <v>3201</v>
      </c>
      <c r="O480" s="5">
        <v>1031</v>
      </c>
      <c r="P480" s="5">
        <v>4469</v>
      </c>
      <c r="Q480" s="5">
        <v>87408</v>
      </c>
      <c r="R480" s="546"/>
      <c r="S480" s="547"/>
      <c r="T480" s="547"/>
      <c r="U480" s="547"/>
    </row>
    <row r="481" s="152" customFormat="1" customHeight="1" spans="1:21">
      <c r="A481" s="543">
        <v>44117</v>
      </c>
      <c r="B481" s="5">
        <v>8448</v>
      </c>
      <c r="C481" s="5">
        <v>8111</v>
      </c>
      <c r="D481" s="5">
        <v>6234</v>
      </c>
      <c r="E481" s="5">
        <v>8416</v>
      </c>
      <c r="F481" s="5">
        <v>10311</v>
      </c>
      <c r="G481" s="5">
        <v>1316</v>
      </c>
      <c r="H481" s="5">
        <v>11346</v>
      </c>
      <c r="I481" s="5">
        <v>8446</v>
      </c>
      <c r="J481" s="5">
        <v>6231</v>
      </c>
      <c r="K481" s="5">
        <v>3797</v>
      </c>
      <c r="L481" s="5">
        <v>4301</v>
      </c>
      <c r="M481" s="5">
        <v>1544</v>
      </c>
      <c r="N481" s="5">
        <v>3046</v>
      </c>
      <c r="O481" s="5">
        <v>984</v>
      </c>
      <c r="P481" s="5">
        <v>4841</v>
      </c>
      <c r="Q481" s="5">
        <v>87372</v>
      </c>
      <c r="R481" s="546"/>
      <c r="S481" s="547"/>
      <c r="T481" s="547"/>
      <c r="U481" s="547"/>
    </row>
    <row r="482" s="152" customFormat="1" customHeight="1" spans="1:21">
      <c r="A482" s="543">
        <v>44118</v>
      </c>
      <c r="B482" s="5">
        <v>8949</v>
      </c>
      <c r="C482" s="5">
        <v>7464</v>
      </c>
      <c r="D482" s="5">
        <v>6979</v>
      </c>
      <c r="E482" s="5">
        <v>8314</v>
      </c>
      <c r="F482" s="5">
        <v>9779</v>
      </c>
      <c r="G482" s="5">
        <v>1304</v>
      </c>
      <c r="H482" s="5">
        <v>11394</v>
      </c>
      <c r="I482" s="5">
        <v>8131</v>
      </c>
      <c r="J482" s="5">
        <v>6497</v>
      </c>
      <c r="K482" s="5">
        <v>3564</v>
      </c>
      <c r="L482" s="5">
        <v>4484</v>
      </c>
      <c r="M482" s="5">
        <v>1848</v>
      </c>
      <c r="N482" s="5">
        <v>3234</v>
      </c>
      <c r="O482" s="5">
        <v>1031</v>
      </c>
      <c r="P482" s="5">
        <v>4133</v>
      </c>
      <c r="Q482" s="5">
        <v>87105</v>
      </c>
      <c r="R482" s="546"/>
      <c r="S482" s="547"/>
      <c r="T482" s="547"/>
      <c r="U482" s="547"/>
    </row>
    <row r="483" s="152" customFormat="1" customHeight="1" spans="1:21">
      <c r="A483" s="543">
        <v>44119</v>
      </c>
      <c r="B483" s="5">
        <v>8164</v>
      </c>
      <c r="C483" s="5">
        <v>7949</v>
      </c>
      <c r="D483" s="5">
        <v>6499</v>
      </c>
      <c r="E483" s="5">
        <v>8446</v>
      </c>
      <c r="F483" s="5">
        <v>9987</v>
      </c>
      <c r="G483" s="5">
        <v>1316</v>
      </c>
      <c r="H483" s="5">
        <v>13031</v>
      </c>
      <c r="I483" s="5">
        <v>8316</v>
      </c>
      <c r="J483" s="5">
        <v>6449</v>
      </c>
      <c r="K483" s="5">
        <v>3496</v>
      </c>
      <c r="L483" s="5">
        <v>4301</v>
      </c>
      <c r="M483" s="5">
        <v>1464</v>
      </c>
      <c r="N483" s="5">
        <v>3311</v>
      </c>
      <c r="O483" s="5">
        <v>1030</v>
      </c>
      <c r="P483" s="5">
        <v>4354</v>
      </c>
      <c r="Q483" s="5">
        <v>88113</v>
      </c>
      <c r="R483" s="546"/>
      <c r="S483" s="547"/>
      <c r="T483" s="547"/>
      <c r="U483" s="547"/>
    </row>
    <row r="484" s="152" customFormat="1" customHeight="1" spans="1:21">
      <c r="A484" s="543">
        <v>44120</v>
      </c>
      <c r="B484" s="5">
        <v>8341</v>
      </c>
      <c r="C484" s="5">
        <v>8165</v>
      </c>
      <c r="D484" s="5">
        <v>6264</v>
      </c>
      <c r="E484" s="5">
        <v>8944</v>
      </c>
      <c r="F484" s="5">
        <v>9794</v>
      </c>
      <c r="G484" s="5">
        <v>1216</v>
      </c>
      <c r="H484" s="5">
        <v>13200</v>
      </c>
      <c r="I484" s="5">
        <v>8164</v>
      </c>
      <c r="J484" s="5">
        <v>6499</v>
      </c>
      <c r="K484" s="5">
        <v>3564</v>
      </c>
      <c r="L484" s="5">
        <v>4616</v>
      </c>
      <c r="M484" s="5">
        <v>1546</v>
      </c>
      <c r="N484" s="5">
        <v>3161</v>
      </c>
      <c r="O484" s="5">
        <v>1301</v>
      </c>
      <c r="P484" s="5">
        <v>4644</v>
      </c>
      <c r="Q484" s="5">
        <v>89419</v>
      </c>
      <c r="R484" s="546"/>
      <c r="S484" s="547"/>
      <c r="T484" s="547"/>
      <c r="U484" s="547"/>
    </row>
    <row r="485" s="152" customFormat="1" customHeight="1" spans="1:21">
      <c r="A485" s="543">
        <v>44121</v>
      </c>
      <c r="B485" s="5">
        <v>8646</v>
      </c>
      <c r="C485" s="5">
        <v>8644</v>
      </c>
      <c r="D485" s="5">
        <v>6656</v>
      </c>
      <c r="E485" s="5">
        <v>9046</v>
      </c>
      <c r="F485" s="5">
        <v>10311</v>
      </c>
      <c r="G485" s="5">
        <v>1313</v>
      </c>
      <c r="H485" s="5">
        <v>12021</v>
      </c>
      <c r="I485" s="5">
        <v>8644</v>
      </c>
      <c r="J485" s="5">
        <v>6559</v>
      </c>
      <c r="K485" s="5">
        <v>3314</v>
      </c>
      <c r="L485" s="5">
        <v>4521</v>
      </c>
      <c r="M485" s="5">
        <v>1549</v>
      </c>
      <c r="N485" s="5">
        <v>3655</v>
      </c>
      <c r="O485" s="5">
        <v>1031</v>
      </c>
      <c r="P485" s="5">
        <v>4216</v>
      </c>
      <c r="Q485" s="5">
        <v>90126</v>
      </c>
      <c r="R485" s="546"/>
      <c r="S485" s="547"/>
      <c r="T485" s="547"/>
      <c r="U485" s="547"/>
    </row>
    <row r="486" s="152" customFormat="1" customHeight="1" spans="1:21">
      <c r="A486" s="543">
        <v>44122</v>
      </c>
      <c r="B486" s="5">
        <v>8254</v>
      </c>
      <c r="C486" s="5">
        <v>8223</v>
      </c>
      <c r="D486" s="5">
        <v>6499</v>
      </c>
      <c r="E486" s="5">
        <v>8414</v>
      </c>
      <c r="F486" s="5">
        <v>10544</v>
      </c>
      <c r="G486" s="5">
        <v>1201</v>
      </c>
      <c r="H486" s="5">
        <v>12155</v>
      </c>
      <c r="I486" s="5">
        <v>8354</v>
      </c>
      <c r="J486" s="5">
        <v>6312</v>
      </c>
      <c r="K486" s="5">
        <v>3949</v>
      </c>
      <c r="L486" s="5">
        <v>4361</v>
      </c>
      <c r="M486" s="5">
        <v>1989</v>
      </c>
      <c r="N486" s="5">
        <v>3136</v>
      </c>
      <c r="O486" s="5">
        <v>1011</v>
      </c>
      <c r="P486" s="5">
        <v>4944</v>
      </c>
      <c r="Q486" s="5">
        <v>89346</v>
      </c>
      <c r="R486" s="546"/>
      <c r="S486" s="547"/>
      <c r="T486" s="547"/>
      <c r="U486" s="547"/>
    </row>
    <row r="487" s="152" customFormat="1" customHeight="1" spans="1:21">
      <c r="A487" s="543">
        <v>44123</v>
      </c>
      <c r="B487" s="5">
        <v>8464</v>
      </c>
      <c r="C487" s="5">
        <v>8646</v>
      </c>
      <c r="D487" s="5">
        <v>6031</v>
      </c>
      <c r="E487" s="5">
        <v>8944</v>
      </c>
      <c r="F487" s="5">
        <v>11121</v>
      </c>
      <c r="G487" s="5">
        <v>1034</v>
      </c>
      <c r="H487" s="5">
        <v>10994</v>
      </c>
      <c r="I487" s="5">
        <v>8464</v>
      </c>
      <c r="J487" s="5">
        <v>6106</v>
      </c>
      <c r="K487" s="5">
        <v>3549</v>
      </c>
      <c r="L487" s="5">
        <v>4922</v>
      </c>
      <c r="M487" s="5">
        <v>1845</v>
      </c>
      <c r="N487" s="5">
        <v>3030</v>
      </c>
      <c r="O487" s="5">
        <v>949</v>
      </c>
      <c r="P487" s="5">
        <v>4331</v>
      </c>
      <c r="Q487" s="5">
        <v>88430</v>
      </c>
      <c r="R487" s="546"/>
      <c r="S487" s="547"/>
      <c r="T487" s="547"/>
      <c r="U487" s="547"/>
    </row>
    <row r="488" s="152" customFormat="1" customHeight="1" spans="1:21">
      <c r="A488" s="543">
        <v>44124</v>
      </c>
      <c r="B488" s="5">
        <v>8497</v>
      </c>
      <c r="C488" s="5">
        <v>8305</v>
      </c>
      <c r="D488" s="5">
        <v>6444</v>
      </c>
      <c r="E488" s="5">
        <v>8466</v>
      </c>
      <c r="F488" s="5">
        <v>10349</v>
      </c>
      <c r="G488" s="5">
        <v>1451</v>
      </c>
      <c r="H488" s="5">
        <v>13216</v>
      </c>
      <c r="I488" s="5">
        <v>8234</v>
      </c>
      <c r="J488" s="5">
        <v>6549</v>
      </c>
      <c r="K488" s="5">
        <v>3641</v>
      </c>
      <c r="L488" s="5">
        <v>5121</v>
      </c>
      <c r="M488" s="5">
        <v>1516</v>
      </c>
      <c r="N488" s="5">
        <v>3446</v>
      </c>
      <c r="O488" s="5">
        <v>1302</v>
      </c>
      <c r="P488" s="5">
        <v>4061</v>
      </c>
      <c r="Q488" s="5">
        <v>90598</v>
      </c>
      <c r="R488" s="546"/>
      <c r="S488" s="547"/>
      <c r="T488" s="547"/>
      <c r="U488" s="547"/>
    </row>
    <row r="489" s="152" customFormat="1" customHeight="1" spans="1:21">
      <c r="A489" s="543">
        <v>44125</v>
      </c>
      <c r="B489" s="5">
        <v>8974</v>
      </c>
      <c r="C489" s="5">
        <v>8644</v>
      </c>
      <c r="D489" s="5">
        <v>6595</v>
      </c>
      <c r="E489" s="5">
        <v>9031</v>
      </c>
      <c r="F489" s="5">
        <v>11316</v>
      </c>
      <c r="G489" s="5">
        <v>1202</v>
      </c>
      <c r="H489" s="5">
        <v>11164</v>
      </c>
      <c r="I489" s="5">
        <v>8649</v>
      </c>
      <c r="J489" s="5">
        <v>6777</v>
      </c>
      <c r="K489" s="5">
        <v>3848</v>
      </c>
      <c r="L489" s="5">
        <v>5350</v>
      </c>
      <c r="M489" s="5">
        <v>1303</v>
      </c>
      <c r="N489" s="5">
        <v>3346</v>
      </c>
      <c r="O489" s="5">
        <v>1210</v>
      </c>
      <c r="P489" s="5">
        <v>4321</v>
      </c>
      <c r="Q489" s="5">
        <v>91730</v>
      </c>
      <c r="R489" s="546"/>
      <c r="S489" s="547"/>
      <c r="T489" s="547"/>
      <c r="U489" s="547"/>
    </row>
    <row r="490" s="152" customFormat="1" customHeight="1" spans="1:21">
      <c r="A490" s="543">
        <v>44126</v>
      </c>
      <c r="B490" s="5">
        <v>8799</v>
      </c>
      <c r="C490" s="5">
        <v>8944</v>
      </c>
      <c r="D490" s="5">
        <v>6466</v>
      </c>
      <c r="E490" s="5">
        <v>9163</v>
      </c>
      <c r="F490" s="5">
        <v>12164</v>
      </c>
      <c r="G490" s="5">
        <v>1166</v>
      </c>
      <c r="H490" s="5">
        <v>12361</v>
      </c>
      <c r="I490" s="5">
        <v>8694</v>
      </c>
      <c r="J490" s="5">
        <v>6644</v>
      </c>
      <c r="K490" s="5">
        <v>3977</v>
      </c>
      <c r="L490" s="5">
        <v>5031</v>
      </c>
      <c r="M490" s="5">
        <v>1403</v>
      </c>
      <c r="N490" s="5">
        <v>3151</v>
      </c>
      <c r="O490" s="5">
        <v>1064</v>
      </c>
      <c r="P490" s="5">
        <v>4211</v>
      </c>
      <c r="Q490" s="5">
        <v>93238</v>
      </c>
      <c r="R490" s="546"/>
      <c r="S490" s="547"/>
      <c r="T490" s="547"/>
      <c r="U490" s="547"/>
    </row>
    <row r="491" s="152" customFormat="1" customHeight="1" spans="1:21">
      <c r="A491" s="543">
        <v>44127</v>
      </c>
      <c r="B491" s="5">
        <v>8464</v>
      </c>
      <c r="C491" s="5">
        <v>8844</v>
      </c>
      <c r="D491" s="5">
        <v>6644</v>
      </c>
      <c r="E491" s="5">
        <v>9031</v>
      </c>
      <c r="F491" s="5">
        <v>13322</v>
      </c>
      <c r="G491" s="5">
        <v>1356</v>
      </c>
      <c r="H491" s="5">
        <v>10331</v>
      </c>
      <c r="I491" s="5">
        <v>8844</v>
      </c>
      <c r="J491" s="5">
        <v>6979</v>
      </c>
      <c r="K491" s="5">
        <v>3478</v>
      </c>
      <c r="L491" s="5">
        <v>5484</v>
      </c>
      <c r="M491" s="5">
        <v>1949</v>
      </c>
      <c r="N491" s="5">
        <v>3564</v>
      </c>
      <c r="O491" s="5">
        <v>1232</v>
      </c>
      <c r="P491" s="5">
        <v>4325</v>
      </c>
      <c r="Q491" s="5">
        <v>93847</v>
      </c>
      <c r="R491" s="546"/>
      <c r="S491" s="547"/>
      <c r="T491" s="547"/>
      <c r="U491" s="547"/>
    </row>
    <row r="492" s="152" customFormat="1" customHeight="1" spans="1:21">
      <c r="A492" s="543">
        <v>44128</v>
      </c>
      <c r="B492" s="5">
        <v>8947</v>
      </c>
      <c r="C492" s="5">
        <v>8494</v>
      </c>
      <c r="D492" s="5">
        <v>6464</v>
      </c>
      <c r="E492" s="5">
        <v>8948</v>
      </c>
      <c r="F492" s="5">
        <v>15677</v>
      </c>
      <c r="G492" s="5">
        <v>1546</v>
      </c>
      <c r="H492" s="5">
        <v>12364</v>
      </c>
      <c r="I492" s="5">
        <v>8649</v>
      </c>
      <c r="J492" s="5">
        <v>6264</v>
      </c>
      <c r="K492" s="5">
        <v>3164</v>
      </c>
      <c r="L492" s="5">
        <v>5994</v>
      </c>
      <c r="M492" s="5">
        <v>2646</v>
      </c>
      <c r="N492" s="5">
        <v>3031</v>
      </c>
      <c r="O492" s="5">
        <v>1679</v>
      </c>
      <c r="P492" s="5">
        <v>4215</v>
      </c>
      <c r="Q492" s="5">
        <v>98082</v>
      </c>
      <c r="R492" s="546"/>
      <c r="S492" s="547"/>
      <c r="T492" s="547"/>
      <c r="U492" s="547"/>
    </row>
    <row r="493" s="152" customFormat="1" customHeight="1" spans="1:21">
      <c r="A493" s="543">
        <v>44129</v>
      </c>
      <c r="B493" s="5">
        <v>9566</v>
      </c>
      <c r="C493" s="5">
        <v>9264</v>
      </c>
      <c r="D493" s="5">
        <v>6979</v>
      </c>
      <c r="E493" s="5">
        <v>9164</v>
      </c>
      <c r="F493" s="5">
        <v>18844</v>
      </c>
      <c r="G493" s="5">
        <v>1844</v>
      </c>
      <c r="H493" s="5">
        <v>15449</v>
      </c>
      <c r="I493" s="5">
        <v>8484</v>
      </c>
      <c r="J493" s="5">
        <v>6298</v>
      </c>
      <c r="K493" s="5">
        <v>3566</v>
      </c>
      <c r="L493" s="5">
        <v>6131</v>
      </c>
      <c r="M493" s="5">
        <v>2994</v>
      </c>
      <c r="N493" s="5">
        <v>3035</v>
      </c>
      <c r="O493" s="5">
        <v>1874</v>
      </c>
      <c r="P493" s="5">
        <v>4494</v>
      </c>
      <c r="Q493" s="5">
        <v>107986</v>
      </c>
      <c r="R493" s="546"/>
      <c r="S493" s="547"/>
      <c r="T493" s="547"/>
      <c r="U493" s="547"/>
    </row>
    <row r="494" s="152" customFormat="1" customHeight="1" spans="1:21">
      <c r="A494" s="543">
        <v>44130</v>
      </c>
      <c r="B494" s="5">
        <v>9644</v>
      </c>
      <c r="C494" s="5">
        <v>8947</v>
      </c>
      <c r="D494" s="5">
        <v>7166</v>
      </c>
      <c r="E494" s="5">
        <v>10979</v>
      </c>
      <c r="F494" s="5">
        <v>19444</v>
      </c>
      <c r="G494" s="5">
        <v>1649</v>
      </c>
      <c r="H494" s="5">
        <v>18491</v>
      </c>
      <c r="I494" s="5">
        <v>8979</v>
      </c>
      <c r="J494" s="5">
        <v>6496</v>
      </c>
      <c r="K494" s="5">
        <v>3947</v>
      </c>
      <c r="L494" s="5">
        <v>6264</v>
      </c>
      <c r="M494" s="5">
        <v>3016</v>
      </c>
      <c r="N494" s="5">
        <v>3494</v>
      </c>
      <c r="O494" s="5">
        <v>1566</v>
      </c>
      <c r="P494" s="5">
        <v>4877</v>
      </c>
      <c r="Q494" s="5">
        <v>114959</v>
      </c>
      <c r="R494" s="546"/>
      <c r="S494" s="547"/>
      <c r="T494" s="547"/>
      <c r="U494" s="547"/>
    </row>
    <row r="495" s="152" customFormat="1" customHeight="1" spans="1:21">
      <c r="A495" s="543">
        <v>44131</v>
      </c>
      <c r="B495" s="5">
        <v>10316</v>
      </c>
      <c r="C495" s="5">
        <v>9494</v>
      </c>
      <c r="D495" s="5">
        <v>7415</v>
      </c>
      <c r="E495" s="5">
        <v>9797</v>
      </c>
      <c r="F495" s="5">
        <v>18977</v>
      </c>
      <c r="G495" s="5">
        <v>1884</v>
      </c>
      <c r="H495" s="5">
        <v>16949</v>
      </c>
      <c r="I495" s="5">
        <v>8778</v>
      </c>
      <c r="J495" s="5">
        <v>6499</v>
      </c>
      <c r="K495" s="5">
        <v>3464</v>
      </c>
      <c r="L495" s="5">
        <v>6034</v>
      </c>
      <c r="M495" s="5">
        <v>3064</v>
      </c>
      <c r="N495" s="5">
        <v>3979</v>
      </c>
      <c r="O495" s="5">
        <v>1364</v>
      </c>
      <c r="P495" s="5">
        <v>4655</v>
      </c>
      <c r="Q495" s="5">
        <v>112669</v>
      </c>
      <c r="R495" s="546"/>
      <c r="S495" s="547"/>
      <c r="T495" s="547"/>
      <c r="U495" s="547"/>
    </row>
    <row r="496" s="152" customFormat="1" customHeight="1" spans="1:21">
      <c r="A496" s="543">
        <v>44132</v>
      </c>
      <c r="B496" s="5">
        <v>9978</v>
      </c>
      <c r="C496" s="5">
        <v>9297</v>
      </c>
      <c r="D496" s="5">
        <v>7036</v>
      </c>
      <c r="E496" s="5">
        <v>10311</v>
      </c>
      <c r="F496" s="5">
        <v>19446</v>
      </c>
      <c r="G496" s="5">
        <v>1698</v>
      </c>
      <c r="H496" s="5">
        <v>16522</v>
      </c>
      <c r="I496" s="5">
        <v>8699</v>
      </c>
      <c r="J496" s="5">
        <v>6797</v>
      </c>
      <c r="K496" s="5">
        <v>3288</v>
      </c>
      <c r="L496" s="5">
        <v>6103</v>
      </c>
      <c r="M496" s="5">
        <v>3213</v>
      </c>
      <c r="N496" s="5">
        <v>4031</v>
      </c>
      <c r="O496" s="5">
        <v>1644</v>
      </c>
      <c r="P496" s="5">
        <v>4599</v>
      </c>
      <c r="Q496" s="5">
        <v>112662</v>
      </c>
      <c r="R496" s="546"/>
      <c r="S496" s="547"/>
      <c r="T496" s="547"/>
      <c r="U496" s="547"/>
    </row>
    <row r="497" s="152" customFormat="1" customHeight="1" spans="1:21">
      <c r="A497" s="543">
        <v>44133</v>
      </c>
      <c r="B497" s="5">
        <v>10313</v>
      </c>
      <c r="C497" s="5">
        <v>9746</v>
      </c>
      <c r="D497" s="5">
        <v>7214</v>
      </c>
      <c r="E497" s="5">
        <v>10677</v>
      </c>
      <c r="F497" s="5">
        <v>17944</v>
      </c>
      <c r="G497" s="5">
        <v>1849</v>
      </c>
      <c r="H497" s="5">
        <v>13494</v>
      </c>
      <c r="I497" s="5">
        <v>8946</v>
      </c>
      <c r="J497" s="5">
        <v>6299</v>
      </c>
      <c r="K497" s="5">
        <v>3599</v>
      </c>
      <c r="L497" s="5">
        <v>6031</v>
      </c>
      <c r="M497" s="5">
        <v>3031</v>
      </c>
      <c r="N497" s="5">
        <v>3797</v>
      </c>
      <c r="O497" s="5">
        <v>1541</v>
      </c>
      <c r="P497" s="5">
        <v>4784</v>
      </c>
      <c r="Q497" s="5">
        <v>109265</v>
      </c>
      <c r="R497" s="546"/>
      <c r="S497" s="547"/>
      <c r="T497" s="547"/>
      <c r="U497" s="547"/>
    </row>
    <row r="498" s="152" customFormat="1" customHeight="1" spans="1:21">
      <c r="A498" s="543">
        <v>44134</v>
      </c>
      <c r="B498" s="5">
        <v>11303</v>
      </c>
      <c r="C498" s="5">
        <v>9977</v>
      </c>
      <c r="D498" s="5">
        <v>7646</v>
      </c>
      <c r="E498" s="5">
        <v>10311</v>
      </c>
      <c r="F498" s="5">
        <v>16494</v>
      </c>
      <c r="G498" s="5">
        <v>1884</v>
      </c>
      <c r="H498" s="5">
        <v>12464</v>
      </c>
      <c r="I498" s="5">
        <v>9164</v>
      </c>
      <c r="J498" s="5">
        <v>6466</v>
      </c>
      <c r="K498" s="5">
        <v>3464</v>
      </c>
      <c r="L498" s="5">
        <v>6313</v>
      </c>
      <c r="M498" s="5">
        <v>3313</v>
      </c>
      <c r="N498" s="5">
        <v>4316</v>
      </c>
      <c r="O498" s="5">
        <v>1655</v>
      </c>
      <c r="P498" s="5">
        <v>5161</v>
      </c>
      <c r="Q498" s="5">
        <v>109931</v>
      </c>
      <c r="R498" s="546"/>
      <c r="S498" s="547"/>
      <c r="T498" s="547"/>
      <c r="U498" s="547"/>
    </row>
    <row r="499" s="152" customFormat="1" customHeight="1" spans="1:21">
      <c r="A499" s="543">
        <v>44135</v>
      </c>
      <c r="B499" s="5">
        <v>10446</v>
      </c>
      <c r="C499" s="5">
        <v>9123</v>
      </c>
      <c r="D499" s="5">
        <v>7216</v>
      </c>
      <c r="E499" s="5">
        <v>10446</v>
      </c>
      <c r="F499" s="5">
        <v>17646</v>
      </c>
      <c r="G499" s="5">
        <v>1647</v>
      </c>
      <c r="H499" s="5">
        <v>19744</v>
      </c>
      <c r="I499" s="5">
        <v>9116</v>
      </c>
      <c r="J499" s="5">
        <v>6549</v>
      </c>
      <c r="K499" s="5">
        <v>3499</v>
      </c>
      <c r="L499" s="5">
        <v>6064</v>
      </c>
      <c r="M499" s="5">
        <v>3165</v>
      </c>
      <c r="N499" s="5">
        <v>4031</v>
      </c>
      <c r="O499" s="5">
        <v>1332</v>
      </c>
      <c r="P499" s="5">
        <v>5031</v>
      </c>
      <c r="Q499" s="5">
        <v>115055</v>
      </c>
      <c r="R499" s="546"/>
      <c r="S499" s="547"/>
      <c r="T499" s="547"/>
      <c r="U499" s="547"/>
    </row>
    <row r="500" s="152" customFormat="1" customHeight="1" spans="1:21">
      <c r="A500" s="543">
        <v>44136</v>
      </c>
      <c r="B500" s="5">
        <v>9799</v>
      </c>
      <c r="C500" s="5">
        <v>9034</v>
      </c>
      <c r="D500" s="5">
        <v>7133</v>
      </c>
      <c r="E500" s="5">
        <v>10003</v>
      </c>
      <c r="F500" s="5">
        <v>16464</v>
      </c>
      <c r="G500" s="5">
        <v>1884</v>
      </c>
      <c r="H500" s="5">
        <v>15445</v>
      </c>
      <c r="I500" s="5">
        <v>9303</v>
      </c>
      <c r="J500" s="5">
        <v>6979</v>
      </c>
      <c r="K500" s="5">
        <v>3646</v>
      </c>
      <c r="L500" s="5">
        <v>6446</v>
      </c>
      <c r="M500" s="5">
        <v>3646</v>
      </c>
      <c r="N500" s="5">
        <v>4111</v>
      </c>
      <c r="O500" s="5">
        <v>1206</v>
      </c>
      <c r="P500" s="5">
        <v>4636</v>
      </c>
      <c r="Q500" s="5">
        <v>109735</v>
      </c>
      <c r="R500" s="546"/>
      <c r="S500" s="547"/>
      <c r="T500" s="547"/>
      <c r="U500" s="547"/>
    </row>
    <row r="501" s="152" customFormat="1" customHeight="1" spans="1:21">
      <c r="A501" s="543">
        <v>44137</v>
      </c>
      <c r="B501" s="5">
        <v>9598</v>
      </c>
      <c r="C501" s="5">
        <v>9449</v>
      </c>
      <c r="D501" s="5">
        <v>7094</v>
      </c>
      <c r="E501" s="5">
        <v>9497</v>
      </c>
      <c r="F501" s="5">
        <v>13294</v>
      </c>
      <c r="G501" s="5">
        <v>1644</v>
      </c>
      <c r="H501" s="5">
        <v>13164</v>
      </c>
      <c r="I501" s="5">
        <v>9034</v>
      </c>
      <c r="J501" s="5">
        <v>6449</v>
      </c>
      <c r="K501" s="5">
        <v>3464</v>
      </c>
      <c r="L501" s="5">
        <v>6262</v>
      </c>
      <c r="M501" s="5">
        <v>3232</v>
      </c>
      <c r="N501" s="5">
        <v>4031</v>
      </c>
      <c r="O501" s="5">
        <v>1266</v>
      </c>
      <c r="P501" s="5">
        <v>4323</v>
      </c>
      <c r="Q501" s="5">
        <v>101801</v>
      </c>
      <c r="R501" s="546"/>
      <c r="S501" s="547"/>
      <c r="T501" s="547"/>
      <c r="U501" s="547"/>
    </row>
    <row r="502" s="152" customFormat="1" customHeight="1" spans="1:21">
      <c r="A502" s="543">
        <v>44138</v>
      </c>
      <c r="B502" s="5">
        <v>9977</v>
      </c>
      <c r="C502" s="5">
        <v>9356</v>
      </c>
      <c r="D502" s="5">
        <v>7878</v>
      </c>
      <c r="E502" s="5">
        <v>9897</v>
      </c>
      <c r="F502" s="5">
        <v>12444</v>
      </c>
      <c r="G502" s="5">
        <v>1974</v>
      </c>
      <c r="H502" s="5">
        <v>15456</v>
      </c>
      <c r="I502" s="5">
        <v>9747</v>
      </c>
      <c r="J502" s="5">
        <v>6797</v>
      </c>
      <c r="K502" s="5">
        <v>3588</v>
      </c>
      <c r="L502" s="5">
        <v>6133</v>
      </c>
      <c r="M502" s="5">
        <v>3094</v>
      </c>
      <c r="N502" s="5">
        <v>3949</v>
      </c>
      <c r="O502" s="5">
        <v>1694</v>
      </c>
      <c r="P502" s="5">
        <v>4656</v>
      </c>
      <c r="Q502" s="5">
        <v>106640</v>
      </c>
      <c r="R502" s="546"/>
      <c r="S502" s="547"/>
      <c r="T502" s="547"/>
      <c r="U502" s="547"/>
    </row>
    <row r="503" s="152" customFormat="1" customHeight="1" spans="1:21">
      <c r="A503" s="543">
        <v>44139</v>
      </c>
      <c r="B503" s="5">
        <v>9366</v>
      </c>
      <c r="C503" s="5">
        <v>9779</v>
      </c>
      <c r="D503" s="5">
        <v>7645</v>
      </c>
      <c r="E503" s="5">
        <v>9989</v>
      </c>
      <c r="F503" s="5">
        <v>13466</v>
      </c>
      <c r="G503" s="5">
        <v>1871</v>
      </c>
      <c r="H503" s="5">
        <v>14344</v>
      </c>
      <c r="I503" s="5">
        <v>9411</v>
      </c>
      <c r="J503" s="5">
        <v>6269</v>
      </c>
      <c r="K503" s="5">
        <v>3977</v>
      </c>
      <c r="L503" s="5">
        <v>6444</v>
      </c>
      <c r="M503" s="5">
        <v>3466</v>
      </c>
      <c r="N503" s="5">
        <v>4312</v>
      </c>
      <c r="O503" s="5">
        <v>1815</v>
      </c>
      <c r="P503" s="5">
        <v>4121</v>
      </c>
      <c r="Q503" s="5">
        <v>106275</v>
      </c>
      <c r="R503" s="546"/>
      <c r="S503" s="547"/>
      <c r="T503" s="547"/>
      <c r="U503" s="547"/>
    </row>
    <row r="504" s="152" customFormat="1" customHeight="1" spans="1:21">
      <c r="A504" s="543">
        <v>44140</v>
      </c>
      <c r="B504" s="5">
        <v>9356</v>
      </c>
      <c r="C504" s="5">
        <v>9313</v>
      </c>
      <c r="D504" s="5">
        <v>7130</v>
      </c>
      <c r="E504" s="5">
        <v>9597</v>
      </c>
      <c r="F504" s="5">
        <v>12121</v>
      </c>
      <c r="G504" s="5">
        <v>1644</v>
      </c>
      <c r="H504" s="5">
        <v>15464</v>
      </c>
      <c r="I504" s="5">
        <v>9003</v>
      </c>
      <c r="J504" s="5">
        <v>6497</v>
      </c>
      <c r="K504" s="5">
        <v>3887</v>
      </c>
      <c r="L504" s="5">
        <v>6233</v>
      </c>
      <c r="M504" s="5">
        <v>3326</v>
      </c>
      <c r="N504" s="5">
        <v>4031</v>
      </c>
      <c r="O504" s="5">
        <v>1623</v>
      </c>
      <c r="P504" s="5">
        <v>4999</v>
      </c>
      <c r="Q504" s="5">
        <v>104224</v>
      </c>
      <c r="R504" s="546"/>
      <c r="S504" s="547"/>
      <c r="T504" s="547"/>
      <c r="U504" s="547"/>
    </row>
    <row r="505" s="152" customFormat="1" customHeight="1" spans="1:21">
      <c r="A505" s="543">
        <v>44141</v>
      </c>
      <c r="B505" s="5">
        <v>9420</v>
      </c>
      <c r="C505" s="5">
        <v>9378</v>
      </c>
      <c r="D505" s="5">
        <v>7040</v>
      </c>
      <c r="E505" s="5">
        <v>9584</v>
      </c>
      <c r="F505" s="5">
        <v>12100</v>
      </c>
      <c r="G505" s="5">
        <v>1635</v>
      </c>
      <c r="H505" s="5">
        <v>15345</v>
      </c>
      <c r="I505" s="5">
        <v>9009</v>
      </c>
      <c r="J505" s="5">
        <v>6501</v>
      </c>
      <c r="K505" s="5">
        <v>3894</v>
      </c>
      <c r="L505" s="5">
        <v>6249</v>
      </c>
      <c r="M505" s="5">
        <v>3333</v>
      </c>
      <c r="N505" s="5">
        <v>4049</v>
      </c>
      <c r="O505" s="5">
        <v>1639</v>
      </c>
      <c r="P505" s="5">
        <v>5013</v>
      </c>
      <c r="Q505" s="5">
        <v>104189</v>
      </c>
      <c r="R505" s="546"/>
      <c r="S505" s="547"/>
      <c r="T505" s="547"/>
      <c r="U505" s="547"/>
    </row>
    <row r="506" s="152" customFormat="1" customHeight="1" spans="1:21">
      <c r="A506" s="543">
        <v>44142</v>
      </c>
      <c r="B506" s="5">
        <v>9513</v>
      </c>
      <c r="C506" s="5">
        <v>9455</v>
      </c>
      <c r="D506" s="5">
        <v>6865</v>
      </c>
      <c r="E506" s="5">
        <v>9531</v>
      </c>
      <c r="F506" s="5">
        <v>12078</v>
      </c>
      <c r="G506" s="5">
        <v>1621</v>
      </c>
      <c r="H506" s="5">
        <v>15298</v>
      </c>
      <c r="I506" s="5">
        <v>9012</v>
      </c>
      <c r="J506" s="5">
        <v>6519</v>
      </c>
      <c r="K506" s="5">
        <v>3891</v>
      </c>
      <c r="L506" s="5">
        <v>6256</v>
      </c>
      <c r="M506" s="5">
        <v>3351</v>
      </c>
      <c r="N506" s="5">
        <v>4057</v>
      </c>
      <c r="O506" s="5">
        <v>1635</v>
      </c>
      <c r="P506" s="5">
        <v>5029</v>
      </c>
      <c r="Q506" s="5">
        <v>104111</v>
      </c>
      <c r="R506" s="546"/>
      <c r="S506" s="547"/>
      <c r="T506" s="547"/>
      <c r="U506" s="547"/>
    </row>
    <row r="507" s="152" customFormat="1" customHeight="1" spans="1:21">
      <c r="A507" s="543">
        <v>44143</v>
      </c>
      <c r="B507" s="5">
        <v>9597</v>
      </c>
      <c r="C507" s="5">
        <v>9503</v>
      </c>
      <c r="D507" s="5">
        <v>6742</v>
      </c>
      <c r="E507" s="5">
        <v>9510</v>
      </c>
      <c r="F507" s="5">
        <v>12061</v>
      </c>
      <c r="G507" s="5">
        <v>1613</v>
      </c>
      <c r="H507" s="5">
        <v>15218</v>
      </c>
      <c r="I507" s="5">
        <v>9001</v>
      </c>
      <c r="J507" s="5">
        <v>6537</v>
      </c>
      <c r="K507" s="5">
        <v>3881</v>
      </c>
      <c r="L507" s="5">
        <v>6269</v>
      </c>
      <c r="M507" s="5">
        <v>3342</v>
      </c>
      <c r="N507" s="5">
        <v>4068</v>
      </c>
      <c r="O507" s="5">
        <v>1643</v>
      </c>
      <c r="P507" s="5">
        <v>5035</v>
      </c>
      <c r="Q507" s="5">
        <v>104020</v>
      </c>
      <c r="R507" s="546"/>
      <c r="S507" s="547"/>
      <c r="T507" s="547"/>
      <c r="U507" s="547"/>
    </row>
    <row r="508" s="152" customFormat="1" customHeight="1" spans="1:21">
      <c r="A508" s="543">
        <v>44144</v>
      </c>
      <c r="B508" s="5">
        <v>9647</v>
      </c>
      <c r="C508" s="5">
        <v>9598</v>
      </c>
      <c r="D508" s="5">
        <v>6765</v>
      </c>
      <c r="E508" s="5">
        <v>9498</v>
      </c>
      <c r="F508" s="5">
        <v>12056</v>
      </c>
      <c r="G508" s="5">
        <v>1609</v>
      </c>
      <c r="H508" s="5">
        <v>15443</v>
      </c>
      <c r="I508" s="5">
        <v>9010</v>
      </c>
      <c r="J508" s="5">
        <v>6541</v>
      </c>
      <c r="K508" s="5">
        <v>3899</v>
      </c>
      <c r="L508" s="5">
        <v>6252</v>
      </c>
      <c r="M508" s="5">
        <v>3356</v>
      </c>
      <c r="N508" s="5">
        <v>4071</v>
      </c>
      <c r="O508" s="5">
        <v>1654</v>
      </c>
      <c r="P508" s="5">
        <v>5049</v>
      </c>
      <c r="Q508" s="5">
        <v>104448</v>
      </c>
      <c r="R508" s="546"/>
      <c r="S508" s="547"/>
      <c r="T508" s="547"/>
      <c r="U508" s="547"/>
    </row>
    <row r="509" s="152" customFormat="1" customHeight="1" spans="1:21">
      <c r="A509" s="543">
        <v>44145</v>
      </c>
      <c r="B509" s="5">
        <v>9691</v>
      </c>
      <c r="C509" s="5">
        <v>9637</v>
      </c>
      <c r="D509" s="5">
        <v>6770</v>
      </c>
      <c r="E509" s="5">
        <v>9483</v>
      </c>
      <c r="F509" s="5">
        <v>12039</v>
      </c>
      <c r="G509" s="5">
        <v>1601</v>
      </c>
      <c r="H509" s="5">
        <v>15290</v>
      </c>
      <c r="I509" s="5">
        <v>9013</v>
      </c>
      <c r="J509" s="5">
        <v>6554</v>
      </c>
      <c r="K509" s="5">
        <v>3904</v>
      </c>
      <c r="L509" s="5">
        <v>6267</v>
      </c>
      <c r="M509" s="5">
        <v>3341</v>
      </c>
      <c r="N509" s="5">
        <v>4083</v>
      </c>
      <c r="O509" s="5">
        <v>1666</v>
      </c>
      <c r="P509" s="5">
        <v>5069</v>
      </c>
      <c r="Q509" s="5">
        <v>104408</v>
      </c>
      <c r="R509" s="546"/>
      <c r="S509" s="547"/>
      <c r="T509" s="547"/>
      <c r="U509" s="547"/>
    </row>
    <row r="510" s="152" customFormat="1" customHeight="1" spans="1:21">
      <c r="A510" s="543">
        <v>44146</v>
      </c>
      <c r="B510" s="5">
        <v>9665</v>
      </c>
      <c r="C510" s="5">
        <v>9600</v>
      </c>
      <c r="D510" s="5">
        <v>6756</v>
      </c>
      <c r="E510" s="5">
        <v>9465</v>
      </c>
      <c r="F510" s="5">
        <v>12021</v>
      </c>
      <c r="G510" s="5">
        <v>1598</v>
      </c>
      <c r="H510" s="5">
        <v>15100</v>
      </c>
      <c r="I510" s="5">
        <v>9009</v>
      </c>
      <c r="J510" s="5">
        <v>6567</v>
      </c>
      <c r="K510" s="5">
        <v>3897</v>
      </c>
      <c r="L510" s="5">
        <v>6279</v>
      </c>
      <c r="M510" s="5">
        <v>3339</v>
      </c>
      <c r="N510" s="5">
        <v>4098</v>
      </c>
      <c r="O510" s="5">
        <v>1651</v>
      </c>
      <c r="P510" s="5">
        <v>5087</v>
      </c>
      <c r="Q510" s="5">
        <v>104132</v>
      </c>
      <c r="R510" s="546"/>
      <c r="S510" s="547"/>
      <c r="T510" s="547"/>
      <c r="U510" s="547"/>
    </row>
    <row r="511" s="152" customFormat="1" customHeight="1" spans="1:21">
      <c r="A511" s="543">
        <v>44147</v>
      </c>
      <c r="B511" s="5">
        <v>9641</v>
      </c>
      <c r="C511" s="5">
        <v>9547</v>
      </c>
      <c r="D511" s="5">
        <v>6735</v>
      </c>
      <c r="E511" s="5">
        <v>9436</v>
      </c>
      <c r="F511" s="5">
        <v>12010</v>
      </c>
      <c r="G511" s="5">
        <v>1581</v>
      </c>
      <c r="H511" s="5">
        <v>15003</v>
      </c>
      <c r="I511" s="5">
        <v>9001</v>
      </c>
      <c r="J511" s="5">
        <v>6573</v>
      </c>
      <c r="K511" s="5">
        <v>3906</v>
      </c>
      <c r="L511" s="5">
        <v>6298</v>
      </c>
      <c r="M511" s="5">
        <v>3327</v>
      </c>
      <c r="N511" s="5">
        <v>4112</v>
      </c>
      <c r="O511" s="5">
        <v>1647</v>
      </c>
      <c r="P511" s="5">
        <v>5099</v>
      </c>
      <c r="Q511" s="5">
        <v>103916</v>
      </c>
      <c r="R511" s="546"/>
      <c r="S511" s="547"/>
      <c r="T511" s="547"/>
      <c r="U511" s="547"/>
    </row>
    <row r="512" s="152" customFormat="1" customHeight="1" spans="1:21">
      <c r="A512" s="543">
        <v>44148</v>
      </c>
      <c r="B512" s="5">
        <v>9895</v>
      </c>
      <c r="C512" s="5">
        <v>9231</v>
      </c>
      <c r="D512" s="5">
        <v>7333</v>
      </c>
      <c r="E512" s="5">
        <v>9744</v>
      </c>
      <c r="F512" s="5">
        <v>13264</v>
      </c>
      <c r="G512" s="5">
        <v>1564</v>
      </c>
      <c r="H512" s="5">
        <v>15944</v>
      </c>
      <c r="I512" s="5">
        <v>9794</v>
      </c>
      <c r="J512" s="5">
        <v>6496</v>
      </c>
      <c r="K512" s="5">
        <v>4311</v>
      </c>
      <c r="L512" s="5">
        <v>6265</v>
      </c>
      <c r="M512" s="5">
        <v>3266</v>
      </c>
      <c r="N512" s="5">
        <v>4977</v>
      </c>
      <c r="O512" s="5">
        <v>1655</v>
      </c>
      <c r="P512" s="5">
        <v>5161</v>
      </c>
      <c r="Q512" s="5">
        <v>108900</v>
      </c>
      <c r="R512" s="546"/>
      <c r="S512" s="547"/>
      <c r="T512" s="547"/>
      <c r="U512" s="547"/>
    </row>
    <row r="513" s="152" customFormat="1" customHeight="1" spans="1:21">
      <c r="A513" s="543">
        <v>44149</v>
      </c>
      <c r="B513" s="5">
        <v>10113</v>
      </c>
      <c r="C513" s="5">
        <v>9646</v>
      </c>
      <c r="D513" s="5">
        <v>7031</v>
      </c>
      <c r="E513" s="5">
        <v>9263</v>
      </c>
      <c r="F513" s="5">
        <v>13201</v>
      </c>
      <c r="G513" s="5">
        <v>1531</v>
      </c>
      <c r="H513" s="5">
        <v>16031</v>
      </c>
      <c r="I513" s="5">
        <v>9777</v>
      </c>
      <c r="J513" s="5">
        <v>7164</v>
      </c>
      <c r="K513" s="5">
        <v>4456</v>
      </c>
      <c r="L513" s="5">
        <v>6299</v>
      </c>
      <c r="M513" s="5">
        <v>3846</v>
      </c>
      <c r="N513" s="5">
        <v>4656</v>
      </c>
      <c r="O513" s="5">
        <v>1845</v>
      </c>
      <c r="P513" s="5">
        <v>5303</v>
      </c>
      <c r="Q513" s="5">
        <v>110162</v>
      </c>
      <c r="R513" s="546"/>
      <c r="S513" s="547"/>
      <c r="T513" s="547"/>
      <c r="U513" s="547"/>
    </row>
    <row r="514" s="152" customFormat="1" customHeight="1" spans="1:21">
      <c r="A514" s="543">
        <v>44150</v>
      </c>
      <c r="B514" s="5">
        <v>10365</v>
      </c>
      <c r="C514" s="5">
        <v>9677</v>
      </c>
      <c r="D514" s="5">
        <v>7103</v>
      </c>
      <c r="E514" s="5">
        <v>9161</v>
      </c>
      <c r="F514" s="5">
        <v>12988</v>
      </c>
      <c r="G514" s="5">
        <v>1215</v>
      </c>
      <c r="H514" s="5">
        <v>15449</v>
      </c>
      <c r="I514" s="5">
        <v>9656</v>
      </c>
      <c r="J514" s="5">
        <v>7644</v>
      </c>
      <c r="K514" s="5">
        <v>4656</v>
      </c>
      <c r="L514" s="5">
        <v>6496</v>
      </c>
      <c r="M514" s="5">
        <v>3565</v>
      </c>
      <c r="N514" s="5">
        <v>5064</v>
      </c>
      <c r="O514" s="5">
        <v>1715</v>
      </c>
      <c r="P514" s="5">
        <v>5649</v>
      </c>
      <c r="Q514" s="5">
        <v>110403</v>
      </c>
      <c r="R514" s="546"/>
      <c r="S514" s="547"/>
      <c r="T514" s="547"/>
      <c r="U514" s="547"/>
    </row>
    <row r="515" s="152" customFormat="1" customHeight="1" spans="1:21">
      <c r="A515" s="543">
        <v>44151</v>
      </c>
      <c r="B515" s="5">
        <v>10311</v>
      </c>
      <c r="C515" s="5">
        <v>9895</v>
      </c>
      <c r="D515" s="5">
        <v>6899</v>
      </c>
      <c r="E515" s="5">
        <v>9031</v>
      </c>
      <c r="F515" s="5">
        <v>12679</v>
      </c>
      <c r="G515" s="5">
        <v>1432</v>
      </c>
      <c r="H515" s="5">
        <v>15649</v>
      </c>
      <c r="I515" s="5">
        <v>9311</v>
      </c>
      <c r="J515" s="5">
        <v>7231</v>
      </c>
      <c r="K515" s="5">
        <v>4565</v>
      </c>
      <c r="L515" s="5">
        <v>6236</v>
      </c>
      <c r="M515" s="5">
        <v>3541</v>
      </c>
      <c r="N515" s="5">
        <v>4977</v>
      </c>
      <c r="O515" s="5">
        <v>1564</v>
      </c>
      <c r="P515" s="5">
        <v>5844</v>
      </c>
      <c r="Q515" s="5">
        <v>109165</v>
      </c>
      <c r="R515" s="546"/>
      <c r="S515" s="547"/>
      <c r="T515" s="547"/>
      <c r="U515" s="547"/>
    </row>
    <row r="516" s="152" customFormat="1" customHeight="1" spans="1:21">
      <c r="A516" s="543">
        <v>44152</v>
      </c>
      <c r="B516" s="5">
        <v>10021</v>
      </c>
      <c r="C516" s="5">
        <v>9778</v>
      </c>
      <c r="D516" s="5">
        <v>6887</v>
      </c>
      <c r="E516" s="5">
        <v>9310</v>
      </c>
      <c r="F516" s="5">
        <v>12897</v>
      </c>
      <c r="G516" s="5">
        <v>1326</v>
      </c>
      <c r="H516" s="5">
        <v>15322</v>
      </c>
      <c r="I516" s="5">
        <v>9102</v>
      </c>
      <c r="J516" s="5">
        <v>7121</v>
      </c>
      <c r="K516" s="5">
        <v>4734</v>
      </c>
      <c r="L516" s="5">
        <v>6349</v>
      </c>
      <c r="M516" s="5">
        <v>3256</v>
      </c>
      <c r="N516" s="5">
        <v>5116</v>
      </c>
      <c r="O516" s="5">
        <v>1622</v>
      </c>
      <c r="P516" s="5">
        <v>5546</v>
      </c>
      <c r="Q516" s="5">
        <v>108387</v>
      </c>
      <c r="R516" s="546"/>
      <c r="S516" s="547"/>
      <c r="T516" s="547"/>
      <c r="U516" s="547"/>
    </row>
    <row r="517" s="152" customFormat="1" customHeight="1" spans="1:21">
      <c r="A517" s="543">
        <v>44153</v>
      </c>
      <c r="B517" s="5">
        <v>10039</v>
      </c>
      <c r="C517" s="5">
        <v>9745</v>
      </c>
      <c r="D517" s="5">
        <v>7023</v>
      </c>
      <c r="E517" s="5">
        <v>9031</v>
      </c>
      <c r="F517" s="5">
        <v>12322</v>
      </c>
      <c r="G517" s="5">
        <v>1644</v>
      </c>
      <c r="H517" s="5">
        <v>15464</v>
      </c>
      <c r="I517" s="5">
        <v>9031</v>
      </c>
      <c r="J517" s="5">
        <v>7316</v>
      </c>
      <c r="K517" s="5">
        <v>4565</v>
      </c>
      <c r="L517" s="5">
        <v>6449</v>
      </c>
      <c r="M517" s="5">
        <v>3064</v>
      </c>
      <c r="N517" s="5">
        <v>5031</v>
      </c>
      <c r="O517" s="5">
        <v>1322</v>
      </c>
      <c r="P517" s="5">
        <v>5256</v>
      </c>
      <c r="Q517" s="5">
        <v>107302</v>
      </c>
      <c r="R517" s="546"/>
      <c r="S517" s="547"/>
      <c r="T517" s="547"/>
      <c r="U517" s="547"/>
    </row>
    <row r="518" s="152" customFormat="1" customHeight="1" spans="1:21">
      <c r="A518" s="543">
        <v>44154</v>
      </c>
      <c r="B518" s="5">
        <v>9449</v>
      </c>
      <c r="C518" s="5">
        <v>9346</v>
      </c>
      <c r="D518" s="5">
        <v>6841</v>
      </c>
      <c r="E518" s="5">
        <v>9164</v>
      </c>
      <c r="F518" s="5">
        <v>12121</v>
      </c>
      <c r="G518" s="5">
        <v>1520</v>
      </c>
      <c r="H518" s="5">
        <v>15322</v>
      </c>
      <c r="I518" s="5">
        <v>8949</v>
      </c>
      <c r="J518" s="5">
        <v>7454</v>
      </c>
      <c r="K518" s="5">
        <v>4659</v>
      </c>
      <c r="L518" s="5">
        <v>6444</v>
      </c>
      <c r="M518" s="5">
        <v>3456</v>
      </c>
      <c r="N518" s="5">
        <v>5321</v>
      </c>
      <c r="O518" s="5">
        <v>1546</v>
      </c>
      <c r="P518" s="5">
        <v>5541</v>
      </c>
      <c r="Q518" s="5">
        <v>107133</v>
      </c>
      <c r="R518" s="546"/>
      <c r="S518" s="547"/>
      <c r="T518" s="547"/>
      <c r="U518" s="547"/>
    </row>
    <row r="519" s="152" customFormat="1" customHeight="1" spans="1:21">
      <c r="A519" s="543">
        <v>44155</v>
      </c>
      <c r="B519" s="5">
        <v>9564</v>
      </c>
      <c r="C519" s="5">
        <v>9344</v>
      </c>
      <c r="D519" s="5">
        <v>6559</v>
      </c>
      <c r="E519" s="5">
        <v>9113</v>
      </c>
      <c r="F519" s="5">
        <v>12311</v>
      </c>
      <c r="G519" s="5">
        <v>1564</v>
      </c>
      <c r="H519" s="5">
        <v>15445</v>
      </c>
      <c r="I519" s="5">
        <v>9646</v>
      </c>
      <c r="J519" s="5">
        <v>7656</v>
      </c>
      <c r="K519" s="5">
        <v>4561</v>
      </c>
      <c r="L519" s="5">
        <v>6546</v>
      </c>
      <c r="M519" s="5">
        <v>3466</v>
      </c>
      <c r="N519" s="5">
        <v>5465</v>
      </c>
      <c r="O519" s="5">
        <v>1533</v>
      </c>
      <c r="P519" s="5">
        <v>5464</v>
      </c>
      <c r="Q519" s="5">
        <v>108237</v>
      </c>
      <c r="R519" s="546"/>
      <c r="S519" s="547"/>
      <c r="T519" s="547"/>
      <c r="U519" s="547"/>
    </row>
    <row r="520" s="152" customFormat="1" customHeight="1" spans="1:21">
      <c r="A520" s="543">
        <v>44156</v>
      </c>
      <c r="B520" s="5">
        <v>9474</v>
      </c>
      <c r="C520" s="5">
        <v>9646</v>
      </c>
      <c r="D520" s="5">
        <v>6595</v>
      </c>
      <c r="E520" s="5">
        <v>9646</v>
      </c>
      <c r="F520" s="5">
        <v>12021</v>
      </c>
      <c r="G520" s="5">
        <v>1458</v>
      </c>
      <c r="H520" s="5">
        <v>13445</v>
      </c>
      <c r="I520" s="5">
        <v>11211</v>
      </c>
      <c r="J520" s="5">
        <v>7979</v>
      </c>
      <c r="K520" s="5">
        <v>4523</v>
      </c>
      <c r="L520" s="5">
        <v>6588</v>
      </c>
      <c r="M520" s="5">
        <v>3546</v>
      </c>
      <c r="N520" s="5">
        <v>5164</v>
      </c>
      <c r="O520" s="5">
        <v>1544</v>
      </c>
      <c r="P520" s="5">
        <v>5267</v>
      </c>
      <c r="Q520" s="5">
        <v>108107</v>
      </c>
      <c r="R520" s="546"/>
      <c r="S520" s="547"/>
      <c r="T520" s="547"/>
      <c r="U520" s="547"/>
    </row>
    <row r="521" s="152" customFormat="1" customHeight="1" spans="1:21">
      <c r="A521" s="543">
        <v>44157</v>
      </c>
      <c r="B521" s="5">
        <v>9979</v>
      </c>
      <c r="C521" s="5">
        <v>9235</v>
      </c>
      <c r="D521" s="5">
        <v>6977</v>
      </c>
      <c r="E521" s="5">
        <v>9252</v>
      </c>
      <c r="F521" s="5">
        <v>12164</v>
      </c>
      <c r="G521" s="5">
        <v>1677</v>
      </c>
      <c r="H521" s="5">
        <v>14466</v>
      </c>
      <c r="I521" s="5">
        <v>14674</v>
      </c>
      <c r="J521" s="5">
        <v>8658</v>
      </c>
      <c r="K521" s="5">
        <v>4484</v>
      </c>
      <c r="L521" s="5">
        <v>6787</v>
      </c>
      <c r="M521" s="5">
        <v>4036</v>
      </c>
      <c r="N521" s="5">
        <v>5325</v>
      </c>
      <c r="O521" s="5">
        <v>1356</v>
      </c>
      <c r="P521" s="5">
        <v>5778</v>
      </c>
      <c r="Q521" s="5">
        <v>114848</v>
      </c>
      <c r="R521" s="546"/>
      <c r="S521" s="547"/>
      <c r="T521" s="547"/>
      <c r="U521" s="547"/>
    </row>
    <row r="522" s="152" customFormat="1" customHeight="1" spans="1:21">
      <c r="A522" s="543">
        <v>44158</v>
      </c>
      <c r="B522" s="5">
        <v>10316</v>
      </c>
      <c r="C522" s="5">
        <v>9474</v>
      </c>
      <c r="D522" s="5">
        <v>6749</v>
      </c>
      <c r="E522" s="5">
        <v>9464</v>
      </c>
      <c r="F522" s="5">
        <v>13265</v>
      </c>
      <c r="G522" s="5">
        <v>1569</v>
      </c>
      <c r="H522" s="5">
        <v>13565</v>
      </c>
      <c r="I522" s="5">
        <v>16597</v>
      </c>
      <c r="J522" s="5">
        <v>8974</v>
      </c>
      <c r="K522" s="5">
        <v>4926</v>
      </c>
      <c r="L522" s="5">
        <v>6974</v>
      </c>
      <c r="M522" s="5">
        <v>4031</v>
      </c>
      <c r="N522" s="5">
        <v>5464</v>
      </c>
      <c r="O522" s="5">
        <v>1215</v>
      </c>
      <c r="P522" s="5">
        <v>5146</v>
      </c>
      <c r="Q522" s="5">
        <v>117729</v>
      </c>
      <c r="R522" s="546"/>
      <c r="S522" s="547"/>
      <c r="T522" s="547"/>
      <c r="U522" s="547"/>
    </row>
    <row r="523" s="152" customFormat="1" customHeight="1" spans="1:21">
      <c r="A523" s="543">
        <v>44159</v>
      </c>
      <c r="B523" s="5">
        <v>11221</v>
      </c>
      <c r="C523" s="5">
        <v>9889</v>
      </c>
      <c r="D523" s="5">
        <v>7064</v>
      </c>
      <c r="E523" s="5">
        <v>9648</v>
      </c>
      <c r="F523" s="5">
        <v>15465</v>
      </c>
      <c r="G523" s="5">
        <v>1659</v>
      </c>
      <c r="H523" s="5">
        <v>16544</v>
      </c>
      <c r="I523" s="5">
        <v>15798</v>
      </c>
      <c r="J523" s="5">
        <v>9064</v>
      </c>
      <c r="K523" s="5">
        <v>5151</v>
      </c>
      <c r="L523" s="5">
        <v>7111</v>
      </c>
      <c r="M523" s="5">
        <v>3979</v>
      </c>
      <c r="N523" s="5">
        <v>5623</v>
      </c>
      <c r="O523" s="5">
        <v>1455</v>
      </c>
      <c r="P523" s="5">
        <v>5265</v>
      </c>
      <c r="Q523" s="5">
        <v>124936</v>
      </c>
      <c r="R523" s="546"/>
      <c r="S523" s="547"/>
      <c r="T523" s="547"/>
      <c r="U523" s="547"/>
    </row>
    <row r="524" s="152" customFormat="1" customHeight="1" spans="1:21">
      <c r="A524" s="543">
        <v>44160</v>
      </c>
      <c r="B524" s="5">
        <v>10314</v>
      </c>
      <c r="C524" s="5">
        <v>9689</v>
      </c>
      <c r="D524" s="5">
        <v>7098</v>
      </c>
      <c r="E524" s="5">
        <v>9567</v>
      </c>
      <c r="F524" s="5">
        <v>14745</v>
      </c>
      <c r="G524" s="5">
        <v>1554</v>
      </c>
      <c r="H524" s="5">
        <v>15499</v>
      </c>
      <c r="I524" s="5">
        <v>16554</v>
      </c>
      <c r="J524" s="5">
        <v>8974</v>
      </c>
      <c r="K524" s="5">
        <v>5246</v>
      </c>
      <c r="L524" s="5">
        <v>7031</v>
      </c>
      <c r="M524" s="5">
        <v>3884</v>
      </c>
      <c r="N524" s="5">
        <v>5154</v>
      </c>
      <c r="O524" s="5">
        <v>1355</v>
      </c>
      <c r="P524" s="5">
        <v>5644</v>
      </c>
      <c r="Q524" s="5">
        <v>122308</v>
      </c>
      <c r="R524" s="546"/>
      <c r="S524" s="547"/>
      <c r="T524" s="547"/>
      <c r="U524" s="547"/>
    </row>
    <row r="525" s="152" customFormat="1" customHeight="1" spans="1:21">
      <c r="A525" s="543">
        <v>44161</v>
      </c>
      <c r="B525" s="5">
        <v>11312</v>
      </c>
      <c r="C525" s="5">
        <v>10311</v>
      </c>
      <c r="D525" s="5">
        <v>7044</v>
      </c>
      <c r="E525" s="5">
        <v>9746</v>
      </c>
      <c r="F525" s="5">
        <v>14995</v>
      </c>
      <c r="G525" s="5">
        <v>1688</v>
      </c>
      <c r="H525" s="5">
        <v>15497</v>
      </c>
      <c r="I525" s="5">
        <v>15477</v>
      </c>
      <c r="J525" s="5">
        <v>8841</v>
      </c>
      <c r="K525" s="5">
        <v>5323</v>
      </c>
      <c r="L525" s="5">
        <v>7034</v>
      </c>
      <c r="M525" s="5">
        <v>3688</v>
      </c>
      <c r="N525" s="5">
        <v>5745</v>
      </c>
      <c r="O525" s="5">
        <v>1545</v>
      </c>
      <c r="P525" s="5">
        <v>5545</v>
      </c>
      <c r="Q525" s="5">
        <v>123791</v>
      </c>
      <c r="R525" s="546"/>
      <c r="S525" s="547"/>
      <c r="T525" s="547"/>
      <c r="U525" s="547"/>
    </row>
    <row r="526" s="152" customFormat="1" customHeight="1" spans="1:21">
      <c r="A526" s="543">
        <v>44162</v>
      </c>
      <c r="B526" s="5">
        <v>11350</v>
      </c>
      <c r="C526" s="5">
        <v>10325</v>
      </c>
      <c r="D526" s="5">
        <v>7062</v>
      </c>
      <c r="E526" s="5">
        <v>10823</v>
      </c>
      <c r="F526" s="5">
        <v>15344</v>
      </c>
      <c r="G526" s="5">
        <v>1564</v>
      </c>
      <c r="H526" s="5">
        <v>17213</v>
      </c>
      <c r="I526" s="5">
        <v>15460</v>
      </c>
      <c r="J526" s="5">
        <v>8950</v>
      </c>
      <c r="K526" s="5">
        <v>5421</v>
      </c>
      <c r="L526" s="5">
        <v>7034</v>
      </c>
      <c r="M526" s="5">
        <v>3756</v>
      </c>
      <c r="N526" s="5">
        <v>5644</v>
      </c>
      <c r="O526" s="5">
        <v>1355</v>
      </c>
      <c r="P526" s="5">
        <v>5464</v>
      </c>
      <c r="Q526" s="5">
        <v>126765</v>
      </c>
      <c r="R526" s="546"/>
      <c r="S526" s="547"/>
      <c r="T526" s="547"/>
      <c r="U526" s="547"/>
    </row>
    <row r="527" s="152" customFormat="1" customHeight="1" spans="1:21">
      <c r="A527" s="543">
        <v>44163</v>
      </c>
      <c r="B527" s="5">
        <v>11331</v>
      </c>
      <c r="C527" s="5">
        <v>10311</v>
      </c>
      <c r="D527" s="5">
        <v>7043</v>
      </c>
      <c r="E527" s="5">
        <v>13247</v>
      </c>
      <c r="F527" s="5">
        <v>15031</v>
      </c>
      <c r="G527" s="5">
        <v>1641</v>
      </c>
      <c r="H527" s="5">
        <v>17031</v>
      </c>
      <c r="I527" s="5">
        <v>15588</v>
      </c>
      <c r="J527" s="5">
        <v>9295</v>
      </c>
      <c r="K527" s="5">
        <v>5483</v>
      </c>
      <c r="L527" s="5">
        <v>6844</v>
      </c>
      <c r="M527" s="5">
        <v>3852</v>
      </c>
      <c r="N527" s="5">
        <v>5515</v>
      </c>
      <c r="O527" s="5">
        <v>1545</v>
      </c>
      <c r="P527" s="5">
        <v>5645</v>
      </c>
      <c r="Q527" s="5">
        <v>129402</v>
      </c>
      <c r="R527" s="546"/>
      <c r="S527" s="547"/>
      <c r="T527" s="547"/>
      <c r="U527" s="547"/>
    </row>
    <row r="528" s="152" customFormat="1" customHeight="1" spans="1:21">
      <c r="A528" s="543">
        <v>44164</v>
      </c>
      <c r="B528" s="5">
        <v>11312</v>
      </c>
      <c r="C528" s="5">
        <v>10296</v>
      </c>
      <c r="D528" s="5">
        <v>7021</v>
      </c>
      <c r="E528" s="5">
        <v>11964</v>
      </c>
      <c r="F528" s="5">
        <v>13569</v>
      </c>
      <c r="G528" s="5">
        <v>1434</v>
      </c>
      <c r="H528" s="5">
        <v>14331</v>
      </c>
      <c r="I528" s="5">
        <v>14663</v>
      </c>
      <c r="J528" s="5">
        <v>9310</v>
      </c>
      <c r="K528" s="5">
        <v>5477</v>
      </c>
      <c r="L528" s="5">
        <v>6778</v>
      </c>
      <c r="M528" s="5">
        <v>3943</v>
      </c>
      <c r="N528" s="5">
        <v>5254</v>
      </c>
      <c r="O528" s="5">
        <v>1356</v>
      </c>
      <c r="P528" s="5">
        <v>5154</v>
      </c>
      <c r="Q528" s="5">
        <v>121862</v>
      </c>
      <c r="R528" s="546"/>
      <c r="S528" s="547"/>
      <c r="T528" s="547"/>
      <c r="U528" s="547"/>
    </row>
    <row r="529" s="152" customFormat="1" customHeight="1" spans="1:21">
      <c r="A529" s="543">
        <v>44165</v>
      </c>
      <c r="B529" s="5">
        <v>11284</v>
      </c>
      <c r="C529" s="5">
        <v>10242</v>
      </c>
      <c r="D529" s="5">
        <v>6091</v>
      </c>
      <c r="E529" s="5">
        <v>12150</v>
      </c>
      <c r="F529" s="5">
        <v>13498</v>
      </c>
      <c r="G529" s="5">
        <v>1384</v>
      </c>
      <c r="H529" s="5">
        <v>14365</v>
      </c>
      <c r="I529" s="5">
        <v>14550</v>
      </c>
      <c r="J529" s="5">
        <v>9310</v>
      </c>
      <c r="K529" s="5">
        <v>5502</v>
      </c>
      <c r="L529" s="5">
        <v>6549</v>
      </c>
      <c r="M529" s="5">
        <v>3866</v>
      </c>
      <c r="N529" s="5">
        <v>5446</v>
      </c>
      <c r="O529" s="5">
        <v>1344</v>
      </c>
      <c r="P529" s="5">
        <v>5234</v>
      </c>
      <c r="Q529" s="5">
        <v>120815</v>
      </c>
      <c r="R529" s="546"/>
      <c r="S529" s="547"/>
      <c r="T529" s="547"/>
      <c r="U529" s="547"/>
    </row>
    <row r="530" s="152" customFormat="1" customHeight="1" spans="1:21">
      <c r="A530" s="543">
        <v>44166</v>
      </c>
      <c r="B530" s="5">
        <v>11104</v>
      </c>
      <c r="C530" s="5">
        <v>10003</v>
      </c>
      <c r="D530" s="5">
        <v>6012</v>
      </c>
      <c r="E530" s="5">
        <v>12530</v>
      </c>
      <c r="F530" s="5">
        <v>13214</v>
      </c>
      <c r="G530" s="5">
        <v>1341</v>
      </c>
      <c r="H530" s="5">
        <v>14032</v>
      </c>
      <c r="I530" s="5">
        <v>12661</v>
      </c>
      <c r="J530" s="5">
        <v>9845</v>
      </c>
      <c r="K530" s="5">
        <v>5645</v>
      </c>
      <c r="L530" s="5">
        <v>6490</v>
      </c>
      <c r="M530" s="5">
        <v>4011</v>
      </c>
      <c r="N530" s="5">
        <v>5608</v>
      </c>
      <c r="O530" s="5">
        <v>1350</v>
      </c>
      <c r="P530" s="5">
        <v>5569</v>
      </c>
      <c r="Q530" s="5">
        <v>119415</v>
      </c>
      <c r="R530" s="546"/>
      <c r="S530" s="547"/>
      <c r="T530" s="547"/>
      <c r="U530" s="547"/>
    </row>
    <row r="531" s="152" customFormat="1" customHeight="1" spans="1:21">
      <c r="A531" s="543">
        <v>44167</v>
      </c>
      <c r="B531" s="5">
        <v>10983</v>
      </c>
      <c r="C531" s="5">
        <v>9989</v>
      </c>
      <c r="D531" s="5">
        <v>6003</v>
      </c>
      <c r="E531" s="5">
        <v>12638</v>
      </c>
      <c r="F531" s="5">
        <v>13300</v>
      </c>
      <c r="G531" s="5">
        <v>1302</v>
      </c>
      <c r="H531" s="5">
        <v>14130</v>
      </c>
      <c r="I531" s="5">
        <v>12590</v>
      </c>
      <c r="J531" s="5">
        <v>10605</v>
      </c>
      <c r="K531" s="5">
        <v>5919</v>
      </c>
      <c r="L531" s="5">
        <v>6480</v>
      </c>
      <c r="M531" s="5">
        <v>3967</v>
      </c>
      <c r="N531" s="5">
        <v>5565</v>
      </c>
      <c r="O531" s="5">
        <v>1340</v>
      </c>
      <c r="P531" s="5">
        <v>5560</v>
      </c>
      <c r="Q531" s="5">
        <v>120371</v>
      </c>
      <c r="R531" s="546"/>
      <c r="S531" s="547"/>
      <c r="T531" s="547"/>
      <c r="U531" s="547"/>
    </row>
    <row r="532" s="152" customFormat="1" customHeight="1" spans="1:21">
      <c r="A532" s="543">
        <v>44168</v>
      </c>
      <c r="B532" s="5">
        <v>10980</v>
      </c>
      <c r="C532" s="5">
        <v>9984</v>
      </c>
      <c r="D532" s="5">
        <v>5996</v>
      </c>
      <c r="E532" s="5">
        <v>12811</v>
      </c>
      <c r="F532" s="5">
        <v>13103</v>
      </c>
      <c r="G532" s="5">
        <v>1320</v>
      </c>
      <c r="H532" s="5">
        <v>14776</v>
      </c>
      <c r="I532" s="5">
        <v>12632</v>
      </c>
      <c r="J532" s="5">
        <v>10643</v>
      </c>
      <c r="K532" s="5">
        <v>6039</v>
      </c>
      <c r="L532" s="5">
        <v>6190</v>
      </c>
      <c r="M532" s="5">
        <v>3900</v>
      </c>
      <c r="N532" s="5">
        <v>5555</v>
      </c>
      <c r="O532" s="5">
        <v>1300</v>
      </c>
      <c r="P532" s="5">
        <v>5500</v>
      </c>
      <c r="Q532" s="5">
        <v>120729</v>
      </c>
      <c r="R532" s="546"/>
      <c r="S532" s="547"/>
      <c r="T532" s="547"/>
      <c r="U532" s="547"/>
    </row>
    <row r="533" s="152" customFormat="1" customHeight="1" spans="1:21">
      <c r="A533" s="543">
        <v>44169</v>
      </c>
      <c r="B533" s="5">
        <v>11062</v>
      </c>
      <c r="C533" s="5">
        <v>10051</v>
      </c>
      <c r="D533" s="5">
        <v>6153</v>
      </c>
      <c r="E533" s="5">
        <v>12796</v>
      </c>
      <c r="F533" s="5">
        <v>13594</v>
      </c>
      <c r="G533" s="5">
        <v>1423</v>
      </c>
      <c r="H533" s="5">
        <v>13842</v>
      </c>
      <c r="I533" s="5">
        <v>12650</v>
      </c>
      <c r="J533" s="5">
        <v>10639</v>
      </c>
      <c r="K533" s="5">
        <v>6045</v>
      </c>
      <c r="L533" s="5">
        <v>6295</v>
      </c>
      <c r="M533" s="5">
        <v>3921</v>
      </c>
      <c r="N533" s="5">
        <v>5531</v>
      </c>
      <c r="O533" s="5">
        <v>1295</v>
      </c>
      <c r="P533" s="5">
        <v>5489</v>
      </c>
      <c r="Q533" s="5">
        <v>120786</v>
      </c>
      <c r="R533" s="546"/>
      <c r="S533" s="547"/>
      <c r="T533" s="547"/>
      <c r="U533" s="547"/>
    </row>
    <row r="534" s="152" customFormat="1" customHeight="1" spans="1:21">
      <c r="A534" s="543">
        <v>44170</v>
      </c>
      <c r="B534" s="5">
        <v>12012</v>
      </c>
      <c r="C534" s="5">
        <v>10895</v>
      </c>
      <c r="D534" s="5">
        <v>6849</v>
      </c>
      <c r="E534" s="5">
        <v>12228</v>
      </c>
      <c r="F534" s="5">
        <v>15032</v>
      </c>
      <c r="G534" s="5">
        <v>1594</v>
      </c>
      <c r="H534" s="5">
        <v>15441</v>
      </c>
      <c r="I534" s="5">
        <v>12203</v>
      </c>
      <c r="J534" s="5">
        <v>10340</v>
      </c>
      <c r="K534" s="5">
        <v>6495</v>
      </c>
      <c r="L534" s="5">
        <v>6012</v>
      </c>
      <c r="M534" s="5">
        <v>3932</v>
      </c>
      <c r="N534" s="5">
        <v>5507</v>
      </c>
      <c r="O534" s="5">
        <v>1287</v>
      </c>
      <c r="P534" s="5">
        <v>5510</v>
      </c>
      <c r="Q534" s="5">
        <v>125337</v>
      </c>
      <c r="R534" s="546"/>
      <c r="S534" s="547"/>
      <c r="T534" s="547"/>
      <c r="U534" s="547"/>
    </row>
    <row r="535" s="152" customFormat="1" customHeight="1" spans="1:21">
      <c r="A535" s="543">
        <v>44171</v>
      </c>
      <c r="B535" s="5">
        <v>11867</v>
      </c>
      <c r="C535" s="5">
        <v>10652</v>
      </c>
      <c r="D535" s="5">
        <v>6724</v>
      </c>
      <c r="E535" s="5">
        <v>12172</v>
      </c>
      <c r="F535" s="5">
        <v>14322</v>
      </c>
      <c r="G535" s="5">
        <v>1465</v>
      </c>
      <c r="H535" s="5">
        <v>14849</v>
      </c>
      <c r="I535" s="5">
        <v>12305</v>
      </c>
      <c r="J535" s="5">
        <v>10033</v>
      </c>
      <c r="K535" s="5">
        <v>6600</v>
      </c>
      <c r="L535" s="5">
        <v>6108</v>
      </c>
      <c r="M535" s="5">
        <v>3956</v>
      </c>
      <c r="N535" s="5">
        <v>5481</v>
      </c>
      <c r="O535" s="5">
        <v>1275</v>
      </c>
      <c r="P535" s="5">
        <v>5498</v>
      </c>
      <c r="Q535" s="5">
        <v>123307</v>
      </c>
      <c r="R535" s="546"/>
      <c r="S535" s="547"/>
      <c r="T535" s="547"/>
      <c r="U535" s="547"/>
    </row>
    <row r="536" s="152" customFormat="1" customHeight="1" spans="1:21">
      <c r="A536" s="543">
        <v>44172</v>
      </c>
      <c r="B536" s="5">
        <v>11810</v>
      </c>
      <c r="C536" s="5">
        <v>10648</v>
      </c>
      <c r="D536" s="5">
        <v>6709</v>
      </c>
      <c r="E536" s="5">
        <v>12175</v>
      </c>
      <c r="F536" s="5">
        <v>14327</v>
      </c>
      <c r="G536" s="5">
        <v>1367</v>
      </c>
      <c r="H536" s="5">
        <v>14655</v>
      </c>
      <c r="I536" s="5">
        <v>11864</v>
      </c>
      <c r="J536" s="5">
        <v>10322</v>
      </c>
      <c r="K536" s="5">
        <v>6980</v>
      </c>
      <c r="L536" s="5">
        <v>6082</v>
      </c>
      <c r="M536" s="5">
        <v>3947</v>
      </c>
      <c r="N536" s="5">
        <v>5450</v>
      </c>
      <c r="O536" s="5">
        <v>1269</v>
      </c>
      <c r="P536" s="5">
        <v>5481</v>
      </c>
      <c r="Q536" s="5">
        <v>123086</v>
      </c>
      <c r="R536" s="546"/>
      <c r="S536" s="547"/>
      <c r="T536" s="547"/>
      <c r="U536" s="547"/>
    </row>
    <row r="537" s="152" customFormat="1" customHeight="1" spans="1:21">
      <c r="A537" s="543">
        <v>44173</v>
      </c>
      <c r="B537" s="5">
        <v>11801</v>
      </c>
      <c r="C537" s="5">
        <v>10639</v>
      </c>
      <c r="D537" s="5">
        <v>6695</v>
      </c>
      <c r="E537" s="5">
        <v>12255</v>
      </c>
      <c r="F537" s="5">
        <v>14699</v>
      </c>
      <c r="G537" s="5">
        <v>1432</v>
      </c>
      <c r="H537" s="5">
        <v>15211</v>
      </c>
      <c r="I537" s="5">
        <v>11858</v>
      </c>
      <c r="J537" s="5">
        <v>10482</v>
      </c>
      <c r="K537" s="5">
        <v>7295</v>
      </c>
      <c r="L537" s="5">
        <v>6076</v>
      </c>
      <c r="M537" s="5">
        <v>3965</v>
      </c>
      <c r="N537" s="5">
        <v>5439</v>
      </c>
      <c r="O537" s="5">
        <v>1257</v>
      </c>
      <c r="P537" s="5">
        <v>5476</v>
      </c>
      <c r="Q537" s="5">
        <v>124580</v>
      </c>
      <c r="R537" s="546"/>
      <c r="S537" s="547"/>
      <c r="T537" s="547"/>
      <c r="U537" s="547"/>
    </row>
    <row r="538" s="152" customFormat="1" customHeight="1" spans="1:21">
      <c r="A538" s="543">
        <v>44174</v>
      </c>
      <c r="B538" s="5">
        <v>11706</v>
      </c>
      <c r="C538" s="5">
        <v>10437</v>
      </c>
      <c r="D538" s="5">
        <v>6565</v>
      </c>
      <c r="E538" s="5">
        <v>11289</v>
      </c>
      <c r="F538" s="5">
        <v>14235</v>
      </c>
      <c r="G538" s="5">
        <v>1403</v>
      </c>
      <c r="H538" s="5">
        <v>14394</v>
      </c>
      <c r="I538" s="5">
        <v>11823</v>
      </c>
      <c r="J538" s="5">
        <v>10106</v>
      </c>
      <c r="K538" s="5">
        <v>7016</v>
      </c>
      <c r="L538" s="5">
        <v>6089</v>
      </c>
      <c r="M538" s="5">
        <v>3955</v>
      </c>
      <c r="N538" s="5">
        <v>5445</v>
      </c>
      <c r="O538" s="5">
        <v>1249</v>
      </c>
      <c r="P538" s="5">
        <v>5469</v>
      </c>
      <c r="Q538" s="5">
        <v>121181</v>
      </c>
      <c r="R538" s="546"/>
      <c r="S538" s="547"/>
      <c r="T538" s="547"/>
      <c r="U538" s="547"/>
    </row>
    <row r="539" s="152" customFormat="1" customHeight="1" spans="1:21">
      <c r="A539" s="543">
        <v>44175</v>
      </c>
      <c r="B539" s="5">
        <v>11946</v>
      </c>
      <c r="C539" s="5">
        <v>10679</v>
      </c>
      <c r="D539" s="5">
        <v>6889</v>
      </c>
      <c r="E539" s="5">
        <v>11685</v>
      </c>
      <c r="F539" s="5">
        <v>14652</v>
      </c>
      <c r="G539" s="5">
        <v>1422</v>
      </c>
      <c r="H539" s="5">
        <v>14994</v>
      </c>
      <c r="I539" s="5">
        <v>12230</v>
      </c>
      <c r="J539" s="5">
        <v>10002</v>
      </c>
      <c r="K539" s="5">
        <v>6833</v>
      </c>
      <c r="L539" s="5">
        <v>6200</v>
      </c>
      <c r="M539" s="5">
        <v>3939</v>
      </c>
      <c r="N539" s="5">
        <v>5450</v>
      </c>
      <c r="O539" s="5">
        <v>1256</v>
      </c>
      <c r="P539" s="5">
        <v>5475</v>
      </c>
      <c r="Q539" s="5">
        <v>123652</v>
      </c>
      <c r="R539" s="546"/>
      <c r="S539" s="547"/>
      <c r="T539" s="547"/>
      <c r="U539" s="547"/>
    </row>
    <row r="540" s="152" customFormat="1" customHeight="1" spans="1:21">
      <c r="A540" s="543">
        <v>44176</v>
      </c>
      <c r="B540" s="5">
        <v>11846</v>
      </c>
      <c r="C540" s="5">
        <v>10791</v>
      </c>
      <c r="D540" s="5">
        <v>6455</v>
      </c>
      <c r="E540" s="5">
        <v>11416</v>
      </c>
      <c r="F540" s="5">
        <v>14855</v>
      </c>
      <c r="G540" s="5">
        <v>1492</v>
      </c>
      <c r="H540" s="5">
        <v>15694</v>
      </c>
      <c r="I540" s="5">
        <v>12100</v>
      </c>
      <c r="J540" s="5">
        <v>9898</v>
      </c>
      <c r="K540" s="5">
        <v>6761</v>
      </c>
      <c r="L540" s="5">
        <v>6170</v>
      </c>
      <c r="M540" s="5">
        <v>3920</v>
      </c>
      <c r="N540" s="5">
        <v>5200</v>
      </c>
      <c r="O540" s="5">
        <v>1249</v>
      </c>
      <c r="P540" s="5">
        <v>5369</v>
      </c>
      <c r="Q540" s="5">
        <v>123216</v>
      </c>
      <c r="R540" s="546"/>
      <c r="S540" s="547"/>
      <c r="T540" s="547"/>
      <c r="U540" s="547"/>
    </row>
    <row r="541" s="152" customFormat="1" customHeight="1" spans="1:21">
      <c r="A541" s="543">
        <v>44177</v>
      </c>
      <c r="B541" s="5">
        <v>11852</v>
      </c>
      <c r="C541" s="5">
        <v>10814</v>
      </c>
      <c r="D541" s="5">
        <v>6489</v>
      </c>
      <c r="E541" s="5">
        <v>12103</v>
      </c>
      <c r="F541" s="5">
        <v>15326</v>
      </c>
      <c r="G541" s="5">
        <v>1542</v>
      </c>
      <c r="H541" s="5">
        <v>16642</v>
      </c>
      <c r="I541" s="5">
        <v>11058</v>
      </c>
      <c r="J541" s="5">
        <v>9907</v>
      </c>
      <c r="K541" s="5">
        <v>6715</v>
      </c>
      <c r="L541" s="5">
        <v>6400</v>
      </c>
      <c r="M541" s="5">
        <v>3941</v>
      </c>
      <c r="N541" s="5">
        <v>5258</v>
      </c>
      <c r="O541" s="5">
        <v>1259</v>
      </c>
      <c r="P541" s="5">
        <v>5378</v>
      </c>
      <c r="Q541" s="5">
        <v>124684</v>
      </c>
      <c r="R541" s="546"/>
      <c r="S541" s="547"/>
      <c r="T541" s="547"/>
      <c r="U541" s="547"/>
    </row>
    <row r="542" s="152" customFormat="1" customHeight="1" spans="1:21">
      <c r="A542" s="543">
        <v>44178</v>
      </c>
      <c r="B542" s="5">
        <v>11910</v>
      </c>
      <c r="C542" s="5">
        <v>10898</v>
      </c>
      <c r="D542" s="5">
        <v>6526</v>
      </c>
      <c r="E542" s="5">
        <v>12543</v>
      </c>
      <c r="F542" s="5">
        <v>15411</v>
      </c>
      <c r="G542" s="5">
        <v>1469</v>
      </c>
      <c r="H542" s="5">
        <v>16231</v>
      </c>
      <c r="I542" s="5">
        <v>10960</v>
      </c>
      <c r="J542" s="5">
        <v>9824</v>
      </c>
      <c r="K542" s="5">
        <v>6689</v>
      </c>
      <c r="L542" s="5">
        <v>6109</v>
      </c>
      <c r="M542" s="5">
        <v>3960</v>
      </c>
      <c r="N542" s="5">
        <v>5249</v>
      </c>
      <c r="O542" s="5">
        <v>1268</v>
      </c>
      <c r="P542" s="5">
        <v>5402</v>
      </c>
      <c r="Q542" s="5">
        <v>124449</v>
      </c>
      <c r="R542" s="546"/>
      <c r="S542" s="547"/>
      <c r="T542" s="547"/>
      <c r="U542" s="547"/>
    </row>
    <row r="543" s="152" customFormat="1" customHeight="1" spans="1:21">
      <c r="A543" s="543">
        <v>44179</v>
      </c>
      <c r="B543" s="5">
        <v>12048</v>
      </c>
      <c r="C543" s="5">
        <v>10956</v>
      </c>
      <c r="D543" s="5">
        <v>6624</v>
      </c>
      <c r="E543" s="5">
        <v>12128</v>
      </c>
      <c r="F543" s="5">
        <v>15034</v>
      </c>
      <c r="G543" s="5">
        <v>1432</v>
      </c>
      <c r="H543" s="5">
        <v>15844</v>
      </c>
      <c r="I543" s="5">
        <v>10585</v>
      </c>
      <c r="J543" s="5">
        <v>9856</v>
      </c>
      <c r="K543" s="5">
        <v>6722</v>
      </c>
      <c r="L543" s="5">
        <v>6217</v>
      </c>
      <c r="M543" s="5">
        <v>3985</v>
      </c>
      <c r="N543" s="5">
        <v>5256</v>
      </c>
      <c r="O543" s="5">
        <v>1255</v>
      </c>
      <c r="P543" s="5">
        <v>5389</v>
      </c>
      <c r="Q543" s="5">
        <v>123331</v>
      </c>
      <c r="R543" s="546"/>
      <c r="S543" s="547"/>
      <c r="T543" s="547"/>
      <c r="U543" s="547"/>
    </row>
    <row r="544" s="152" customFormat="1" customHeight="1" spans="1:21">
      <c r="A544" s="543">
        <v>44180</v>
      </c>
      <c r="B544" s="5">
        <v>11928</v>
      </c>
      <c r="C544" s="5">
        <v>10921</v>
      </c>
      <c r="D544" s="5">
        <v>6595</v>
      </c>
      <c r="E544" s="5">
        <v>11898</v>
      </c>
      <c r="F544" s="5">
        <v>16752</v>
      </c>
      <c r="G544" s="5">
        <v>1512</v>
      </c>
      <c r="H544" s="5">
        <v>17111</v>
      </c>
      <c r="I544" s="5">
        <v>10569</v>
      </c>
      <c r="J544" s="5">
        <v>9736</v>
      </c>
      <c r="K544" s="5">
        <v>6797</v>
      </c>
      <c r="L544" s="5">
        <v>6430</v>
      </c>
      <c r="M544" s="5">
        <v>3955</v>
      </c>
      <c r="N544" s="5">
        <v>5212</v>
      </c>
      <c r="O544" s="5">
        <v>1241</v>
      </c>
      <c r="P544" s="5">
        <v>5378</v>
      </c>
      <c r="Q544" s="5">
        <v>126035</v>
      </c>
      <c r="R544" s="546"/>
      <c r="S544" s="547"/>
      <c r="T544" s="547"/>
      <c r="U544" s="547"/>
    </row>
    <row r="545" s="152" customFormat="1" customHeight="1" spans="1:21">
      <c r="A545" s="543">
        <v>44181</v>
      </c>
      <c r="B545" s="5">
        <v>12026</v>
      </c>
      <c r="C545" s="5">
        <v>11043</v>
      </c>
      <c r="D545" s="5">
        <v>6626</v>
      </c>
      <c r="E545" s="5">
        <v>12304</v>
      </c>
      <c r="F545" s="5">
        <v>18034</v>
      </c>
      <c r="G545" s="5">
        <v>1637</v>
      </c>
      <c r="H545" s="5">
        <v>18960</v>
      </c>
      <c r="I545" s="5">
        <v>9961</v>
      </c>
      <c r="J545" s="5">
        <v>9889</v>
      </c>
      <c r="K545" s="5">
        <v>6823</v>
      </c>
      <c r="L545" s="5">
        <v>6038</v>
      </c>
      <c r="M545" s="5">
        <v>3936</v>
      </c>
      <c r="N545" s="5">
        <v>5225</v>
      </c>
      <c r="O545" s="5">
        <v>1248</v>
      </c>
      <c r="P545" s="5">
        <v>5405</v>
      </c>
      <c r="Q545" s="5">
        <v>129155</v>
      </c>
      <c r="R545" s="546"/>
      <c r="S545" s="547"/>
      <c r="T545" s="547"/>
      <c r="U545" s="547"/>
    </row>
    <row r="546" s="152" customFormat="1" customHeight="1" spans="1:21">
      <c r="A546" s="543">
        <v>44182</v>
      </c>
      <c r="B546" s="5">
        <v>12254</v>
      </c>
      <c r="C546" s="5">
        <v>11198</v>
      </c>
      <c r="D546" s="5">
        <v>6697</v>
      </c>
      <c r="E546" s="5">
        <v>12395</v>
      </c>
      <c r="F546" s="5">
        <v>19304</v>
      </c>
      <c r="G546" s="5">
        <v>1712</v>
      </c>
      <c r="H546" s="5">
        <v>19576</v>
      </c>
      <c r="I546" s="5">
        <v>9852</v>
      </c>
      <c r="J546" s="5">
        <v>9996</v>
      </c>
      <c r="K546" s="5">
        <v>7013</v>
      </c>
      <c r="L546" s="5">
        <v>5946</v>
      </c>
      <c r="M546" s="5">
        <v>3922</v>
      </c>
      <c r="N546" s="5">
        <v>5238</v>
      </c>
      <c r="O546" s="5">
        <v>1259</v>
      </c>
      <c r="P546" s="5">
        <v>5469</v>
      </c>
      <c r="Q546" s="5">
        <v>131831</v>
      </c>
      <c r="R546" s="546"/>
      <c r="S546" s="547"/>
      <c r="T546" s="547"/>
      <c r="U546" s="547"/>
    </row>
    <row r="547" s="152" customFormat="1" customHeight="1" spans="1:21">
      <c r="A547" s="543">
        <v>44183</v>
      </c>
      <c r="B547" s="5">
        <v>12362</v>
      </c>
      <c r="C547" s="5">
        <v>11291</v>
      </c>
      <c r="D547" s="5">
        <v>6734</v>
      </c>
      <c r="E547" s="5">
        <v>13283</v>
      </c>
      <c r="F547" s="5">
        <v>23011</v>
      </c>
      <c r="G547" s="5">
        <v>1798</v>
      </c>
      <c r="H547" s="5">
        <v>25706</v>
      </c>
      <c r="I547" s="5">
        <v>9763</v>
      </c>
      <c r="J547" s="5">
        <v>10025</v>
      </c>
      <c r="K547" s="5">
        <v>7101</v>
      </c>
      <c r="L547" s="5">
        <v>6230</v>
      </c>
      <c r="M547" s="5">
        <v>3980</v>
      </c>
      <c r="N547" s="5">
        <v>5195</v>
      </c>
      <c r="O547" s="5">
        <v>1339</v>
      </c>
      <c r="P547" s="5">
        <v>5500</v>
      </c>
      <c r="Q547" s="5">
        <v>143318</v>
      </c>
      <c r="R547" s="546"/>
      <c r="S547" s="547"/>
      <c r="T547" s="547"/>
      <c r="U547" s="547"/>
    </row>
    <row r="548" s="152" customFormat="1" customHeight="1" spans="1:21">
      <c r="A548" s="543">
        <v>44184</v>
      </c>
      <c r="B548" s="5">
        <v>12398</v>
      </c>
      <c r="C548" s="5">
        <v>11354</v>
      </c>
      <c r="D548" s="5">
        <v>6786</v>
      </c>
      <c r="E548" s="5">
        <v>16197</v>
      </c>
      <c r="F548" s="5">
        <v>36447</v>
      </c>
      <c r="G548" s="5">
        <v>2100</v>
      </c>
      <c r="H548" s="5">
        <v>42303</v>
      </c>
      <c r="I548" s="5">
        <v>10023</v>
      </c>
      <c r="J548" s="5">
        <v>10516</v>
      </c>
      <c r="K548" s="5">
        <v>7115</v>
      </c>
      <c r="L548" s="5">
        <v>6157</v>
      </c>
      <c r="M548" s="5">
        <v>4086</v>
      </c>
      <c r="N548" s="5">
        <v>5256</v>
      </c>
      <c r="O548" s="5">
        <v>1396</v>
      </c>
      <c r="P548" s="5">
        <v>5587</v>
      </c>
      <c r="Q548" s="5">
        <v>177721</v>
      </c>
      <c r="R548" s="546"/>
      <c r="S548" s="547"/>
      <c r="T548" s="547"/>
      <c r="U548" s="547"/>
    </row>
    <row r="549" s="152" customFormat="1" customHeight="1" spans="1:21">
      <c r="A549" s="543">
        <v>44185</v>
      </c>
      <c r="B549" s="5">
        <v>12774</v>
      </c>
      <c r="C549" s="5">
        <v>11543</v>
      </c>
      <c r="D549" s="5">
        <v>6802</v>
      </c>
      <c r="E549" s="5">
        <v>17226</v>
      </c>
      <c r="F549" s="5">
        <v>37544</v>
      </c>
      <c r="G549" s="5">
        <v>2013</v>
      </c>
      <c r="H549" s="5">
        <v>38446</v>
      </c>
      <c r="I549" s="5">
        <v>10255</v>
      </c>
      <c r="J549" s="5">
        <v>10675</v>
      </c>
      <c r="K549" s="5">
        <v>7123</v>
      </c>
      <c r="L549" s="5">
        <v>7012</v>
      </c>
      <c r="M549" s="5">
        <v>3950</v>
      </c>
      <c r="N549" s="5">
        <v>5498</v>
      </c>
      <c r="O549" s="5">
        <v>1451</v>
      </c>
      <c r="P549" s="5">
        <v>5712</v>
      </c>
      <c r="Q549" s="5">
        <v>178024</v>
      </c>
      <c r="R549" s="546"/>
      <c r="S549" s="547"/>
      <c r="T549" s="547"/>
      <c r="U549" s="547"/>
    </row>
    <row r="550" s="152" customFormat="1" customHeight="1" spans="1:21">
      <c r="A550" s="543">
        <v>44186</v>
      </c>
      <c r="B550" s="5">
        <v>12385</v>
      </c>
      <c r="C550" s="5">
        <v>11346</v>
      </c>
      <c r="D550" s="5">
        <v>6765</v>
      </c>
      <c r="E550" s="5">
        <v>16330</v>
      </c>
      <c r="F550" s="5">
        <v>34644</v>
      </c>
      <c r="G550" s="5">
        <v>1799</v>
      </c>
      <c r="H550" s="5">
        <v>36412</v>
      </c>
      <c r="I550" s="5">
        <v>10362</v>
      </c>
      <c r="J550" s="5">
        <v>10583</v>
      </c>
      <c r="K550" s="5">
        <v>7187</v>
      </c>
      <c r="L550" s="5">
        <v>7223</v>
      </c>
      <c r="M550" s="5">
        <v>3972</v>
      </c>
      <c r="N550" s="5">
        <v>5521</v>
      </c>
      <c r="O550" s="5">
        <v>1498</v>
      </c>
      <c r="P550" s="5">
        <v>5786</v>
      </c>
      <c r="Q550" s="5">
        <v>171813</v>
      </c>
      <c r="R550" s="546"/>
      <c r="S550" s="547"/>
      <c r="T550" s="547"/>
      <c r="U550" s="547"/>
    </row>
    <row r="551" s="152" customFormat="1" customHeight="1" spans="1:21">
      <c r="A551" s="543">
        <v>44187</v>
      </c>
      <c r="B551" s="5">
        <v>12254</v>
      </c>
      <c r="C551" s="5">
        <v>11251</v>
      </c>
      <c r="D551" s="5">
        <v>6628</v>
      </c>
      <c r="E551" s="5">
        <v>15886</v>
      </c>
      <c r="F551" s="5">
        <v>33811</v>
      </c>
      <c r="G551" s="5">
        <v>1715</v>
      </c>
      <c r="H551" s="5">
        <v>36031</v>
      </c>
      <c r="I551" s="5">
        <v>10220</v>
      </c>
      <c r="J551" s="5">
        <v>10551</v>
      </c>
      <c r="K551" s="5">
        <v>7067</v>
      </c>
      <c r="L551" s="5">
        <v>6439</v>
      </c>
      <c r="M551" s="5">
        <v>3925</v>
      </c>
      <c r="N551" s="5">
        <v>5502</v>
      </c>
      <c r="O551" s="5">
        <v>1487</v>
      </c>
      <c r="P551" s="5">
        <v>5792</v>
      </c>
      <c r="Q551" s="5">
        <v>168559</v>
      </c>
      <c r="R551" s="546"/>
      <c r="S551" s="547"/>
      <c r="T551" s="547"/>
      <c r="U551" s="547"/>
    </row>
    <row r="552" s="152" customFormat="1" customHeight="1" spans="1:21">
      <c r="A552" s="543">
        <v>44188</v>
      </c>
      <c r="B552" s="5">
        <v>12205</v>
      </c>
      <c r="C552" s="5">
        <v>11198</v>
      </c>
      <c r="D552" s="5">
        <v>6594</v>
      </c>
      <c r="E552" s="5">
        <v>15595</v>
      </c>
      <c r="F552" s="5">
        <v>34977</v>
      </c>
      <c r="G552" s="5">
        <v>1723</v>
      </c>
      <c r="H552" s="5">
        <v>38464</v>
      </c>
      <c r="I552" s="5">
        <v>11255</v>
      </c>
      <c r="J552" s="5">
        <v>10390</v>
      </c>
      <c r="K552" s="5">
        <v>7045</v>
      </c>
      <c r="L552" s="5">
        <v>6698</v>
      </c>
      <c r="M552" s="5">
        <v>3969</v>
      </c>
      <c r="N552" s="5">
        <v>5519</v>
      </c>
      <c r="O552" s="5">
        <v>1479</v>
      </c>
      <c r="P552" s="5">
        <v>5865</v>
      </c>
      <c r="Q552" s="5">
        <v>172976</v>
      </c>
      <c r="R552" s="546"/>
      <c r="S552" s="547"/>
      <c r="T552" s="547"/>
      <c r="U552" s="547"/>
    </row>
    <row r="553" s="152" customFormat="1" customHeight="1" spans="1:21">
      <c r="A553" s="543">
        <v>44189</v>
      </c>
      <c r="B553" s="5">
        <v>12294</v>
      </c>
      <c r="C553" s="5">
        <v>11184</v>
      </c>
      <c r="D553" s="5">
        <v>6582</v>
      </c>
      <c r="E553" s="5">
        <v>16771</v>
      </c>
      <c r="F553" s="5">
        <v>34564</v>
      </c>
      <c r="G553" s="5">
        <v>1723</v>
      </c>
      <c r="H553" s="5">
        <v>38965</v>
      </c>
      <c r="I553" s="5">
        <v>10965</v>
      </c>
      <c r="J553" s="5">
        <v>10605</v>
      </c>
      <c r="K553" s="5">
        <v>7002</v>
      </c>
      <c r="L553" s="5">
        <v>7050</v>
      </c>
      <c r="M553" s="5">
        <v>3991</v>
      </c>
      <c r="N553" s="5">
        <v>5535</v>
      </c>
      <c r="O553" s="5">
        <v>1485</v>
      </c>
      <c r="P553" s="5">
        <v>5907</v>
      </c>
      <c r="Q553" s="5">
        <v>174623</v>
      </c>
      <c r="R553" s="546"/>
      <c r="S553" s="547"/>
      <c r="T553" s="547"/>
      <c r="U553" s="547"/>
    </row>
    <row r="554" s="152" customFormat="1" customHeight="1" spans="1:21">
      <c r="A554" s="543">
        <v>44190</v>
      </c>
      <c r="B554" s="5">
        <v>12351</v>
      </c>
      <c r="C554" s="5">
        <v>11243</v>
      </c>
      <c r="D554" s="5">
        <v>6675</v>
      </c>
      <c r="E554" s="5">
        <v>17467</v>
      </c>
      <c r="F554" s="549">
        <v>35012</v>
      </c>
      <c r="G554" s="5">
        <v>1702</v>
      </c>
      <c r="H554" s="549">
        <v>38849</v>
      </c>
      <c r="I554" s="5">
        <v>10885</v>
      </c>
      <c r="J554" s="549">
        <v>10783</v>
      </c>
      <c r="K554" s="5">
        <v>7155</v>
      </c>
      <c r="L554" s="5">
        <v>7329</v>
      </c>
      <c r="M554" s="5">
        <v>4002</v>
      </c>
      <c r="N554" s="5">
        <v>5701</v>
      </c>
      <c r="O554" s="5">
        <v>1450</v>
      </c>
      <c r="P554" s="5">
        <v>6018</v>
      </c>
      <c r="Q554" s="5">
        <v>176622</v>
      </c>
      <c r="R554" s="546"/>
      <c r="S554" s="547"/>
      <c r="T554" s="547"/>
      <c r="U554" s="547"/>
    </row>
    <row r="555" s="152" customFormat="1" customHeight="1" spans="1:21">
      <c r="A555" s="543">
        <v>44191</v>
      </c>
      <c r="B555" s="5">
        <v>12946</v>
      </c>
      <c r="C555" s="5">
        <v>11977</v>
      </c>
      <c r="D555" s="5">
        <v>6946</v>
      </c>
      <c r="E555" s="5">
        <v>17205</v>
      </c>
      <c r="F555" s="549">
        <v>35884</v>
      </c>
      <c r="G555" s="5">
        <v>1897</v>
      </c>
      <c r="H555" s="549">
        <v>39411</v>
      </c>
      <c r="I555" s="5">
        <v>10622</v>
      </c>
      <c r="J555" s="549">
        <v>10813</v>
      </c>
      <c r="K555" s="5">
        <v>7312</v>
      </c>
      <c r="L555" s="5">
        <v>6565</v>
      </c>
      <c r="M555" s="5">
        <v>3995</v>
      </c>
      <c r="N555" s="5">
        <v>5937</v>
      </c>
      <c r="O555" s="5">
        <v>1498</v>
      </c>
      <c r="P555" s="5">
        <v>6129</v>
      </c>
      <c r="Q555" s="5">
        <v>179137</v>
      </c>
      <c r="R555" s="546"/>
      <c r="S555" s="547"/>
      <c r="T555" s="547"/>
      <c r="U555" s="547"/>
    </row>
    <row r="556" s="152" customFormat="1" customHeight="1" spans="1:21">
      <c r="A556" s="543">
        <v>44192</v>
      </c>
      <c r="B556" s="5">
        <v>12232</v>
      </c>
      <c r="C556" s="5">
        <v>11646</v>
      </c>
      <c r="D556" s="5">
        <v>6564</v>
      </c>
      <c r="E556" s="5">
        <v>17006</v>
      </c>
      <c r="F556" s="549">
        <v>36034</v>
      </c>
      <c r="G556" s="5">
        <v>1677</v>
      </c>
      <c r="H556" s="549">
        <v>39031</v>
      </c>
      <c r="I556" s="5">
        <v>9523</v>
      </c>
      <c r="J556" s="549">
        <v>10597</v>
      </c>
      <c r="K556" s="5">
        <v>7373</v>
      </c>
      <c r="L556" s="5">
        <v>6329</v>
      </c>
      <c r="M556" s="5">
        <v>4012</v>
      </c>
      <c r="N556" s="5">
        <v>6095</v>
      </c>
      <c r="O556" s="5">
        <v>1521</v>
      </c>
      <c r="P556" s="5">
        <v>6297</v>
      </c>
      <c r="Q556" s="5">
        <v>175937</v>
      </c>
      <c r="R556" s="546"/>
      <c r="S556" s="547"/>
      <c r="T556" s="547"/>
      <c r="U556" s="547"/>
    </row>
    <row r="557" s="152" customFormat="1" customHeight="1" spans="1:21">
      <c r="A557" s="543">
        <v>44193</v>
      </c>
      <c r="B557" s="5">
        <v>12455</v>
      </c>
      <c r="C557" s="5">
        <v>11525</v>
      </c>
      <c r="D557" s="5">
        <v>6784</v>
      </c>
      <c r="E557" s="5">
        <v>17313</v>
      </c>
      <c r="F557" s="549">
        <v>35111</v>
      </c>
      <c r="G557" s="5">
        <v>1703</v>
      </c>
      <c r="H557" s="549">
        <v>38794</v>
      </c>
      <c r="I557" s="5">
        <v>9200</v>
      </c>
      <c r="J557" s="549">
        <v>10635</v>
      </c>
      <c r="K557" s="5">
        <v>7258</v>
      </c>
      <c r="L557" s="5">
        <v>6098</v>
      </c>
      <c r="M557" s="5">
        <v>4008</v>
      </c>
      <c r="N557" s="5">
        <v>6238</v>
      </c>
      <c r="O557" s="5">
        <v>1436</v>
      </c>
      <c r="P557" s="5">
        <v>6356</v>
      </c>
      <c r="Q557" s="5">
        <v>174914</v>
      </c>
      <c r="R557" s="546"/>
      <c r="S557" s="547"/>
      <c r="T557" s="547"/>
      <c r="U557" s="547"/>
    </row>
    <row r="558" s="152" customFormat="1" customHeight="1" spans="1:21">
      <c r="A558" s="543">
        <v>44194</v>
      </c>
      <c r="B558" s="5">
        <v>12521</v>
      </c>
      <c r="C558" s="5">
        <v>11684</v>
      </c>
      <c r="D558" s="5">
        <v>6828</v>
      </c>
      <c r="E558" s="5">
        <v>18025</v>
      </c>
      <c r="F558" s="5">
        <v>34872</v>
      </c>
      <c r="G558" s="5">
        <v>1597</v>
      </c>
      <c r="H558" s="5">
        <v>38046</v>
      </c>
      <c r="I558" s="5">
        <v>9221</v>
      </c>
      <c r="J558" s="549">
        <v>10693</v>
      </c>
      <c r="K558" s="5">
        <v>7307</v>
      </c>
      <c r="L558" s="5">
        <v>5989</v>
      </c>
      <c r="M558" s="5">
        <v>4025</v>
      </c>
      <c r="N558" s="5">
        <v>6521</v>
      </c>
      <c r="O558" s="5">
        <v>1450</v>
      </c>
      <c r="P558" s="5">
        <v>6678</v>
      </c>
      <c r="Q558" s="5">
        <v>175457</v>
      </c>
      <c r="R558" s="546"/>
      <c r="S558" s="547"/>
      <c r="T558" s="547"/>
      <c r="U558" s="547"/>
    </row>
    <row r="559" s="152" customFormat="1" customHeight="1" spans="1:21">
      <c r="A559" s="543">
        <v>44195</v>
      </c>
      <c r="B559" s="5">
        <v>12486</v>
      </c>
      <c r="C559" s="5">
        <v>11571</v>
      </c>
      <c r="D559" s="5">
        <v>6794</v>
      </c>
      <c r="E559" s="5">
        <v>17907</v>
      </c>
      <c r="F559" s="5">
        <v>34032</v>
      </c>
      <c r="G559" s="5">
        <v>1532</v>
      </c>
      <c r="H559" s="5">
        <v>37778</v>
      </c>
      <c r="I559" s="5">
        <v>9105</v>
      </c>
      <c r="J559" s="549">
        <v>10015</v>
      </c>
      <c r="K559" s="5">
        <v>7202</v>
      </c>
      <c r="L559" s="5">
        <v>6390</v>
      </c>
      <c r="M559" s="5">
        <v>4010</v>
      </c>
      <c r="N559" s="5">
        <v>6898</v>
      </c>
      <c r="O559" s="5">
        <v>1489</v>
      </c>
      <c r="P559" s="5">
        <v>6956</v>
      </c>
      <c r="Q559" s="5">
        <v>174165</v>
      </c>
      <c r="R559" s="546"/>
      <c r="S559" s="547"/>
      <c r="T559" s="547"/>
      <c r="U559" s="547"/>
    </row>
    <row r="560" s="152" customFormat="1" customHeight="1" spans="1:21">
      <c r="A560" s="543">
        <v>44196</v>
      </c>
      <c r="B560" s="5">
        <v>12624</v>
      </c>
      <c r="C560" s="5">
        <v>11843</v>
      </c>
      <c r="D560" s="5">
        <v>6871</v>
      </c>
      <c r="E560" s="5">
        <v>17613</v>
      </c>
      <c r="F560" s="5">
        <v>33264</v>
      </c>
      <c r="G560" s="5">
        <v>1500</v>
      </c>
      <c r="H560" s="5">
        <v>37034</v>
      </c>
      <c r="I560" s="5">
        <v>9216</v>
      </c>
      <c r="J560" s="549">
        <v>10083</v>
      </c>
      <c r="K560" s="5">
        <v>7247</v>
      </c>
      <c r="L560" s="5">
        <v>7039</v>
      </c>
      <c r="M560" s="5">
        <v>4029</v>
      </c>
      <c r="N560" s="5">
        <v>7148</v>
      </c>
      <c r="O560" s="5">
        <v>1512</v>
      </c>
      <c r="P560" s="5">
        <v>7298</v>
      </c>
      <c r="Q560" s="5">
        <v>174321</v>
      </c>
      <c r="R560" s="546"/>
      <c r="S560" s="547"/>
      <c r="T560" s="547"/>
      <c r="U560" s="547"/>
    </row>
    <row r="561" s="152" customFormat="1" customHeight="1" spans="1:21">
      <c r="A561" s="543">
        <v>44197</v>
      </c>
      <c r="B561" s="5">
        <v>13768</v>
      </c>
      <c r="C561" s="5">
        <v>12548</v>
      </c>
      <c r="D561" s="5">
        <v>7486</v>
      </c>
      <c r="E561" s="5">
        <v>17857</v>
      </c>
      <c r="F561" s="5">
        <v>37644</v>
      </c>
      <c r="G561" s="5">
        <v>1844</v>
      </c>
      <c r="H561" s="5">
        <v>40344</v>
      </c>
      <c r="I561" s="5">
        <v>9223</v>
      </c>
      <c r="J561" s="5">
        <v>10095</v>
      </c>
      <c r="K561" s="5">
        <v>7267</v>
      </c>
      <c r="L561" s="5">
        <v>7498</v>
      </c>
      <c r="M561" s="5">
        <v>4067</v>
      </c>
      <c r="N561" s="5">
        <v>7596</v>
      </c>
      <c r="O561" s="5">
        <v>1608</v>
      </c>
      <c r="P561" s="5">
        <v>7649</v>
      </c>
      <c r="Q561" s="5">
        <v>186494</v>
      </c>
      <c r="R561" s="546"/>
      <c r="S561" s="547"/>
      <c r="T561" s="547"/>
      <c r="U561" s="547"/>
    </row>
    <row r="562" s="152" customFormat="1" customHeight="1" spans="1:21">
      <c r="A562" s="543">
        <v>44198</v>
      </c>
      <c r="B562" s="5">
        <v>13142</v>
      </c>
      <c r="C562" s="5">
        <v>12047</v>
      </c>
      <c r="D562" s="5">
        <v>7058</v>
      </c>
      <c r="E562" s="5">
        <v>17934</v>
      </c>
      <c r="F562" s="5">
        <v>36131</v>
      </c>
      <c r="G562" s="5">
        <v>1644</v>
      </c>
      <c r="H562" s="5">
        <v>38131</v>
      </c>
      <c r="I562" s="5">
        <v>8102</v>
      </c>
      <c r="J562" s="5">
        <v>10107</v>
      </c>
      <c r="K562" s="5">
        <v>7275</v>
      </c>
      <c r="L562" s="5">
        <v>7701</v>
      </c>
      <c r="M562" s="5">
        <v>4080</v>
      </c>
      <c r="N562" s="5">
        <v>7887</v>
      </c>
      <c r="O562" s="5">
        <v>1735</v>
      </c>
      <c r="P562" s="5">
        <v>7856</v>
      </c>
      <c r="Q562" s="5">
        <v>180830</v>
      </c>
      <c r="R562" s="546"/>
      <c r="S562" s="547"/>
      <c r="T562" s="547"/>
      <c r="U562" s="547"/>
    </row>
    <row r="563" s="152" customFormat="1" customHeight="1" spans="1:21">
      <c r="A563" s="543">
        <v>44199</v>
      </c>
      <c r="B563" s="5">
        <v>13105</v>
      </c>
      <c r="C563" s="5">
        <v>12038</v>
      </c>
      <c r="D563" s="5">
        <v>7037</v>
      </c>
      <c r="E563" s="5">
        <v>16808</v>
      </c>
      <c r="F563" s="5">
        <v>35574</v>
      </c>
      <c r="G563" s="5">
        <v>1577</v>
      </c>
      <c r="H563" s="5">
        <v>37144</v>
      </c>
      <c r="I563" s="5">
        <v>8083</v>
      </c>
      <c r="J563" s="5">
        <v>10095</v>
      </c>
      <c r="K563" s="5">
        <v>7044</v>
      </c>
      <c r="L563" s="5">
        <v>7218</v>
      </c>
      <c r="M563" s="5">
        <v>4059</v>
      </c>
      <c r="N563" s="5">
        <v>8012</v>
      </c>
      <c r="O563" s="5">
        <v>1796</v>
      </c>
      <c r="P563" s="5">
        <v>7980</v>
      </c>
      <c r="Q563" s="5">
        <v>177570</v>
      </c>
      <c r="R563" s="546"/>
      <c r="S563" s="547"/>
      <c r="T563" s="547"/>
      <c r="U563" s="547"/>
    </row>
    <row r="564" s="152" customFormat="1" customHeight="1" spans="1:21">
      <c r="A564" s="543">
        <v>44200</v>
      </c>
      <c r="B564" s="5">
        <v>13075</v>
      </c>
      <c r="C564" s="5">
        <v>12017</v>
      </c>
      <c r="D564" s="5">
        <v>7014</v>
      </c>
      <c r="E564" s="5">
        <v>16534</v>
      </c>
      <c r="F564" s="5">
        <v>35846</v>
      </c>
      <c r="G564" s="5">
        <v>1578</v>
      </c>
      <c r="H564" s="5">
        <v>37413</v>
      </c>
      <c r="I564" s="5">
        <v>8125</v>
      </c>
      <c r="J564" s="5">
        <v>9822</v>
      </c>
      <c r="K564" s="5">
        <v>6987</v>
      </c>
      <c r="L564" s="5">
        <v>6996</v>
      </c>
      <c r="M564" s="5">
        <v>4006</v>
      </c>
      <c r="N564" s="5">
        <v>8139</v>
      </c>
      <c r="O564" s="5">
        <v>1818</v>
      </c>
      <c r="P564" s="5">
        <v>8049</v>
      </c>
      <c r="Q564" s="5">
        <v>177419</v>
      </c>
      <c r="R564" s="546"/>
      <c r="S564" s="547"/>
      <c r="T564" s="547"/>
      <c r="U564" s="547"/>
    </row>
    <row r="565" s="152" customFormat="1" customHeight="1" spans="1:21">
      <c r="A565" s="543">
        <v>44201</v>
      </c>
      <c r="B565" s="5">
        <v>13054</v>
      </c>
      <c r="C565" s="5">
        <v>12002</v>
      </c>
      <c r="D565" s="5">
        <v>7005</v>
      </c>
      <c r="E565" s="5">
        <v>15673</v>
      </c>
      <c r="F565" s="5">
        <v>36444</v>
      </c>
      <c r="G565" s="5">
        <v>1734</v>
      </c>
      <c r="H565" s="5">
        <v>38031</v>
      </c>
      <c r="I565" s="5">
        <v>8238</v>
      </c>
      <c r="J565" s="5">
        <v>9871</v>
      </c>
      <c r="K565" s="5">
        <v>6995</v>
      </c>
      <c r="L565" s="5">
        <v>7210</v>
      </c>
      <c r="M565" s="5">
        <v>4018</v>
      </c>
      <c r="N565" s="5">
        <v>8005</v>
      </c>
      <c r="O565" s="5">
        <v>1798</v>
      </c>
      <c r="P565" s="5">
        <v>7989</v>
      </c>
      <c r="Q565" s="5">
        <v>178067</v>
      </c>
      <c r="R565" s="546"/>
      <c r="S565" s="547"/>
      <c r="T565" s="547"/>
      <c r="U565" s="547"/>
    </row>
    <row r="566" s="152" customFormat="1" customHeight="1" spans="1:21">
      <c r="A566" s="543">
        <v>44202</v>
      </c>
      <c r="B566" s="5">
        <v>13014</v>
      </c>
      <c r="C566" s="5">
        <v>11968</v>
      </c>
      <c r="D566" s="5">
        <v>5955</v>
      </c>
      <c r="E566" s="5">
        <v>15585</v>
      </c>
      <c r="F566" s="5">
        <v>36595</v>
      </c>
      <c r="G566" s="5">
        <v>1674</v>
      </c>
      <c r="H566" s="5">
        <v>38622</v>
      </c>
      <c r="I566" s="5">
        <v>8267</v>
      </c>
      <c r="J566" s="5">
        <v>9969</v>
      </c>
      <c r="K566" s="5">
        <v>6922</v>
      </c>
      <c r="L566" s="5">
        <v>6999</v>
      </c>
      <c r="M566" s="5">
        <v>4033</v>
      </c>
      <c r="N566" s="5">
        <v>7823</v>
      </c>
      <c r="O566" s="5">
        <v>1721</v>
      </c>
      <c r="P566" s="5">
        <v>7767</v>
      </c>
      <c r="Q566" s="5">
        <v>176914</v>
      </c>
      <c r="R566" s="546"/>
      <c r="S566" s="547"/>
      <c r="T566" s="547"/>
      <c r="U566" s="547"/>
    </row>
    <row r="567" s="152" customFormat="1" customHeight="1" spans="1:21">
      <c r="A567" s="543">
        <v>44203</v>
      </c>
      <c r="B567" s="5">
        <v>13018</v>
      </c>
      <c r="C567" s="5">
        <v>11974</v>
      </c>
      <c r="D567" s="5">
        <v>5962</v>
      </c>
      <c r="E567" s="5">
        <v>15433</v>
      </c>
      <c r="F567" s="5">
        <v>36703</v>
      </c>
      <c r="G567" s="5">
        <v>1644</v>
      </c>
      <c r="H567" s="5">
        <v>38594</v>
      </c>
      <c r="I567" s="5">
        <v>8220</v>
      </c>
      <c r="J567" s="5">
        <v>9901</v>
      </c>
      <c r="K567" s="5">
        <v>6950</v>
      </c>
      <c r="L567" s="5">
        <v>6821</v>
      </c>
      <c r="M567" s="5">
        <v>4050</v>
      </c>
      <c r="N567" s="5">
        <v>7635</v>
      </c>
      <c r="O567" s="5">
        <v>1634</v>
      </c>
      <c r="P567" s="5">
        <v>7565</v>
      </c>
      <c r="Q567" s="5">
        <v>176104</v>
      </c>
      <c r="R567" s="546"/>
      <c r="S567" s="547"/>
      <c r="T567" s="547"/>
      <c r="U567" s="547"/>
    </row>
    <row r="568" s="152" customFormat="1" customHeight="1" spans="1:21">
      <c r="A568" s="543">
        <v>44204</v>
      </c>
      <c r="B568" s="5">
        <v>13021</v>
      </c>
      <c r="C568" s="5">
        <v>11978</v>
      </c>
      <c r="D568" s="5">
        <v>5967</v>
      </c>
      <c r="E568" s="5">
        <v>15480</v>
      </c>
      <c r="F568" s="5">
        <v>37648</v>
      </c>
      <c r="G568" s="5">
        <v>1603</v>
      </c>
      <c r="H568" s="5">
        <v>38994</v>
      </c>
      <c r="I568" s="5">
        <v>8355</v>
      </c>
      <c r="J568" s="5">
        <v>9935</v>
      </c>
      <c r="K568" s="5">
        <v>6963</v>
      </c>
      <c r="L568" s="5">
        <v>7239</v>
      </c>
      <c r="M568" s="5">
        <v>4027</v>
      </c>
      <c r="N568" s="5">
        <v>7518</v>
      </c>
      <c r="O568" s="5">
        <v>1616</v>
      </c>
      <c r="P568" s="5">
        <v>7439</v>
      </c>
      <c r="Q568" s="5">
        <v>177783</v>
      </c>
      <c r="R568" s="546"/>
      <c r="S568" s="547"/>
      <c r="T568" s="547"/>
      <c r="U568" s="547"/>
    </row>
    <row r="569" s="152" customFormat="1" customHeight="1" spans="1:21">
      <c r="A569" s="543">
        <v>44205</v>
      </c>
      <c r="B569" s="5">
        <v>13035</v>
      </c>
      <c r="C569" s="5">
        <v>11981</v>
      </c>
      <c r="D569" s="5">
        <v>5969</v>
      </c>
      <c r="E569" s="5">
        <v>15981</v>
      </c>
      <c r="F569" s="5">
        <v>38411</v>
      </c>
      <c r="G569" s="5">
        <v>1716</v>
      </c>
      <c r="H569" s="5">
        <v>40346</v>
      </c>
      <c r="I569" s="5">
        <v>8668</v>
      </c>
      <c r="J569" s="5">
        <v>9960</v>
      </c>
      <c r="K569" s="5">
        <v>6985</v>
      </c>
      <c r="L569" s="5">
        <v>7808</v>
      </c>
      <c r="M569" s="5">
        <v>4056</v>
      </c>
      <c r="N569" s="5">
        <v>7450</v>
      </c>
      <c r="O569" s="5">
        <v>1590</v>
      </c>
      <c r="P569" s="5">
        <v>7401</v>
      </c>
      <c r="Q569" s="5">
        <v>181357</v>
      </c>
      <c r="R569" s="546"/>
      <c r="S569" s="547"/>
      <c r="T569" s="547"/>
      <c r="U569" s="547"/>
    </row>
    <row r="570" s="152" customFormat="1" customHeight="1" spans="1:21">
      <c r="A570" s="543">
        <v>44206</v>
      </c>
      <c r="B570" s="5">
        <v>13068</v>
      </c>
      <c r="C570" s="5">
        <v>11987</v>
      </c>
      <c r="D570" s="5">
        <v>5974</v>
      </c>
      <c r="E570" s="5">
        <v>15925</v>
      </c>
      <c r="F570" s="5">
        <v>39654</v>
      </c>
      <c r="G570" s="5">
        <v>1863</v>
      </c>
      <c r="H570" s="5">
        <v>41320</v>
      </c>
      <c r="I570" s="5">
        <v>8782</v>
      </c>
      <c r="J570" s="5">
        <v>9993</v>
      </c>
      <c r="K570" s="5">
        <v>6871</v>
      </c>
      <c r="L570" s="5">
        <v>8887</v>
      </c>
      <c r="M570" s="5">
        <v>4089</v>
      </c>
      <c r="N570" s="5">
        <v>7305</v>
      </c>
      <c r="O570" s="5">
        <v>1585</v>
      </c>
      <c r="P570" s="5">
        <v>7329</v>
      </c>
      <c r="Q570" s="5">
        <v>184632</v>
      </c>
      <c r="R570" s="546"/>
      <c r="S570" s="547"/>
      <c r="T570" s="547"/>
      <c r="U570" s="547"/>
    </row>
    <row r="571" s="152" customFormat="1" customHeight="1" spans="1:21">
      <c r="A571" s="543">
        <v>44207</v>
      </c>
      <c r="B571" s="5">
        <v>13089</v>
      </c>
      <c r="C571" s="5">
        <v>11994</v>
      </c>
      <c r="D571" s="5">
        <v>5979</v>
      </c>
      <c r="E571" s="5">
        <v>16033</v>
      </c>
      <c r="F571" s="5">
        <v>39268</v>
      </c>
      <c r="G571" s="5">
        <v>1648</v>
      </c>
      <c r="H571" s="5">
        <v>40311</v>
      </c>
      <c r="I571" s="5">
        <v>8689</v>
      </c>
      <c r="J571" s="5">
        <v>9904</v>
      </c>
      <c r="K571" s="5">
        <v>6990</v>
      </c>
      <c r="L571" s="5">
        <v>8635</v>
      </c>
      <c r="M571" s="5">
        <v>4096</v>
      </c>
      <c r="N571" s="5">
        <v>7211</v>
      </c>
      <c r="O571" s="5">
        <v>1567</v>
      </c>
      <c r="P571" s="5">
        <v>7298</v>
      </c>
      <c r="Q571" s="5">
        <v>182712</v>
      </c>
      <c r="R571" s="546"/>
      <c r="S571" s="547"/>
      <c r="T571" s="547"/>
      <c r="U571" s="547"/>
    </row>
    <row r="572" s="152" customFormat="1" customHeight="1" spans="1:21">
      <c r="A572" s="543">
        <v>44208</v>
      </c>
      <c r="B572" s="5">
        <v>13074</v>
      </c>
      <c r="C572" s="5">
        <v>11981</v>
      </c>
      <c r="D572" s="5">
        <v>5962</v>
      </c>
      <c r="E572" s="5">
        <v>16347</v>
      </c>
      <c r="F572" s="5">
        <v>41988</v>
      </c>
      <c r="G572" s="5">
        <v>1589</v>
      </c>
      <c r="H572" s="5">
        <v>44644</v>
      </c>
      <c r="I572" s="5">
        <v>8890</v>
      </c>
      <c r="J572" s="5">
        <v>9861</v>
      </c>
      <c r="K572" s="5">
        <v>6975</v>
      </c>
      <c r="L572" s="5">
        <v>8183</v>
      </c>
      <c r="M572" s="5">
        <v>4103</v>
      </c>
      <c r="N572" s="5">
        <v>7101</v>
      </c>
      <c r="O572" s="5">
        <v>1521</v>
      </c>
      <c r="P572" s="5">
        <v>7110</v>
      </c>
      <c r="Q572" s="5">
        <v>189329</v>
      </c>
      <c r="R572" s="546"/>
      <c r="S572" s="547"/>
      <c r="T572" s="547"/>
      <c r="U572" s="547"/>
    </row>
    <row r="573" s="152" customFormat="1" customHeight="1" spans="1:21">
      <c r="A573" s="543">
        <v>44209</v>
      </c>
      <c r="B573" s="5">
        <v>13386</v>
      </c>
      <c r="C573" s="5">
        <v>12054</v>
      </c>
      <c r="D573" s="5">
        <v>5812</v>
      </c>
      <c r="E573" s="5">
        <v>16225</v>
      </c>
      <c r="F573" s="5">
        <v>43244</v>
      </c>
      <c r="G573" s="5">
        <v>1465</v>
      </c>
      <c r="H573" s="5">
        <v>49952</v>
      </c>
      <c r="I573" s="5">
        <v>9100</v>
      </c>
      <c r="J573" s="5">
        <v>9870</v>
      </c>
      <c r="K573" s="5">
        <v>6935</v>
      </c>
      <c r="L573" s="5">
        <v>7777</v>
      </c>
      <c r="M573" s="5">
        <v>4123</v>
      </c>
      <c r="N573" s="5">
        <v>7012</v>
      </c>
      <c r="O573" s="5">
        <v>1509</v>
      </c>
      <c r="P573" s="5">
        <v>7057</v>
      </c>
      <c r="Q573" s="5">
        <v>195521</v>
      </c>
      <c r="R573" s="546"/>
      <c r="S573" s="547"/>
      <c r="T573" s="547"/>
      <c r="U573" s="547"/>
    </row>
    <row r="574" s="152" customFormat="1" customHeight="1" spans="1:21">
      <c r="A574" s="543">
        <v>44210</v>
      </c>
      <c r="B574" s="5">
        <v>13842</v>
      </c>
      <c r="C574" s="5">
        <v>19251</v>
      </c>
      <c r="D574" s="5">
        <v>6035</v>
      </c>
      <c r="E574" s="5">
        <v>16172</v>
      </c>
      <c r="F574" s="5">
        <v>45662</v>
      </c>
      <c r="G574" s="5">
        <v>1674</v>
      </c>
      <c r="H574" s="5">
        <v>51133</v>
      </c>
      <c r="I574" s="5">
        <v>8938</v>
      </c>
      <c r="J574" s="5">
        <v>9983</v>
      </c>
      <c r="K574" s="5">
        <v>6067</v>
      </c>
      <c r="L574" s="5">
        <v>8679</v>
      </c>
      <c r="M574" s="5">
        <v>4100</v>
      </c>
      <c r="N574" s="5">
        <v>7109</v>
      </c>
      <c r="O574" s="5">
        <v>1532</v>
      </c>
      <c r="P574" s="5">
        <v>7198</v>
      </c>
      <c r="Q574" s="5">
        <v>207375</v>
      </c>
      <c r="R574" s="546"/>
      <c r="S574" s="547"/>
      <c r="T574" s="547"/>
      <c r="U574" s="547"/>
    </row>
    <row r="575" s="152" customFormat="1" customHeight="1" spans="1:21">
      <c r="A575" s="543">
        <v>44211</v>
      </c>
      <c r="B575" s="5">
        <v>14517</v>
      </c>
      <c r="C575" s="5">
        <v>19984</v>
      </c>
      <c r="D575" s="5">
        <v>6391</v>
      </c>
      <c r="E575" s="5">
        <v>15975</v>
      </c>
      <c r="F575" s="5">
        <v>47322</v>
      </c>
      <c r="G575" s="5">
        <v>1699</v>
      </c>
      <c r="H575" s="5">
        <v>51031</v>
      </c>
      <c r="I575" s="5">
        <v>9233</v>
      </c>
      <c r="J575" s="5">
        <v>9887</v>
      </c>
      <c r="K575" s="5">
        <v>6198</v>
      </c>
      <c r="L575" s="5">
        <v>8256</v>
      </c>
      <c r="M575" s="5">
        <v>4150</v>
      </c>
      <c r="N575" s="5">
        <v>7298</v>
      </c>
      <c r="O575" s="5">
        <v>1548</v>
      </c>
      <c r="P575" s="5">
        <v>7387</v>
      </c>
      <c r="Q575" s="5">
        <v>210876</v>
      </c>
      <c r="R575" s="546"/>
      <c r="S575" s="547"/>
      <c r="T575" s="547"/>
      <c r="U575" s="547"/>
    </row>
    <row r="576" s="152" customFormat="1" customHeight="1" spans="1:21">
      <c r="A576" s="543">
        <v>44212</v>
      </c>
      <c r="B576" s="5">
        <v>14824</v>
      </c>
      <c r="C576" s="5">
        <v>17510</v>
      </c>
      <c r="D576" s="5">
        <v>6312</v>
      </c>
      <c r="E576" s="5">
        <v>16003</v>
      </c>
      <c r="F576" s="5">
        <v>46031</v>
      </c>
      <c r="G576" s="5">
        <v>1632</v>
      </c>
      <c r="H576" s="5">
        <v>50649</v>
      </c>
      <c r="I576" s="5">
        <v>9105</v>
      </c>
      <c r="J576" s="5">
        <v>9835</v>
      </c>
      <c r="K576" s="5">
        <v>6154</v>
      </c>
      <c r="L576" s="5">
        <v>8296</v>
      </c>
      <c r="M576" s="5">
        <v>4160</v>
      </c>
      <c r="N576" s="5">
        <v>7410</v>
      </c>
      <c r="O576" s="5">
        <v>1595</v>
      </c>
      <c r="P576" s="5">
        <v>7510</v>
      </c>
      <c r="Q576" s="5">
        <v>207026</v>
      </c>
      <c r="R576" s="546"/>
      <c r="S576" s="547"/>
      <c r="T576" s="547"/>
      <c r="U576" s="547"/>
    </row>
    <row r="577" s="152" customFormat="1" customHeight="1" spans="1:21">
      <c r="A577" s="543">
        <v>44213</v>
      </c>
      <c r="B577" s="5">
        <v>14996</v>
      </c>
      <c r="C577" s="5">
        <v>15178</v>
      </c>
      <c r="D577" s="5">
        <v>6254</v>
      </c>
      <c r="E577" s="5">
        <v>16108</v>
      </c>
      <c r="F577" s="5">
        <v>47924</v>
      </c>
      <c r="G577" s="5">
        <v>1611</v>
      </c>
      <c r="H577" s="5">
        <v>52133</v>
      </c>
      <c r="I577" s="5">
        <v>9293</v>
      </c>
      <c r="J577" s="5">
        <v>9744</v>
      </c>
      <c r="K577" s="5">
        <v>6167</v>
      </c>
      <c r="L577" s="5">
        <v>8514</v>
      </c>
      <c r="M577" s="5">
        <v>4210</v>
      </c>
      <c r="N577" s="5">
        <v>7531</v>
      </c>
      <c r="O577" s="5">
        <v>1627</v>
      </c>
      <c r="P577" s="5">
        <v>7639</v>
      </c>
      <c r="Q577" s="5">
        <v>208929</v>
      </c>
      <c r="R577" s="546"/>
      <c r="S577" s="547"/>
      <c r="T577" s="547"/>
      <c r="U577" s="547"/>
    </row>
    <row r="578" s="152" customFormat="1" customHeight="1" spans="1:21">
      <c r="A578" s="543">
        <v>44214</v>
      </c>
      <c r="B578" s="5">
        <v>15042</v>
      </c>
      <c r="C578" s="5">
        <v>14225</v>
      </c>
      <c r="D578" s="5">
        <v>6121</v>
      </c>
      <c r="E578" s="5">
        <v>15782</v>
      </c>
      <c r="F578" s="5">
        <v>47856</v>
      </c>
      <c r="G578" s="5">
        <v>1679</v>
      </c>
      <c r="H578" s="5">
        <v>51495</v>
      </c>
      <c r="I578" s="5">
        <v>9183</v>
      </c>
      <c r="J578" s="5">
        <v>9708</v>
      </c>
      <c r="K578" s="5">
        <v>6087</v>
      </c>
      <c r="L578" s="5">
        <v>8555</v>
      </c>
      <c r="M578" s="5">
        <v>4202</v>
      </c>
      <c r="N578" s="5">
        <v>7698</v>
      </c>
      <c r="O578" s="5">
        <v>1656</v>
      </c>
      <c r="P578" s="5">
        <v>7795</v>
      </c>
      <c r="Q578" s="5">
        <v>207084</v>
      </c>
      <c r="R578" s="546"/>
      <c r="S578" s="547"/>
      <c r="T578" s="547"/>
      <c r="U578" s="547"/>
    </row>
    <row r="579" s="152" customFormat="1" customHeight="1" spans="1:21">
      <c r="A579" s="543">
        <v>44215</v>
      </c>
      <c r="B579" s="5">
        <v>15153</v>
      </c>
      <c r="C579" s="5">
        <v>14279</v>
      </c>
      <c r="D579" s="5">
        <v>6043</v>
      </c>
      <c r="E579" s="5">
        <v>15845</v>
      </c>
      <c r="F579" s="5">
        <v>43031</v>
      </c>
      <c r="G579" s="5">
        <v>1598</v>
      </c>
      <c r="H579" s="5">
        <v>49889</v>
      </c>
      <c r="I579" s="5">
        <v>9253</v>
      </c>
      <c r="J579" s="5">
        <v>9611</v>
      </c>
      <c r="K579" s="5">
        <v>6136</v>
      </c>
      <c r="L579" s="5">
        <v>8328</v>
      </c>
      <c r="M579" s="5">
        <v>4176</v>
      </c>
      <c r="N579" s="5">
        <v>7587</v>
      </c>
      <c r="O579" s="5">
        <v>1649</v>
      </c>
      <c r="P579" s="5">
        <v>7611</v>
      </c>
      <c r="Q579" s="5">
        <v>200189</v>
      </c>
      <c r="R579" s="546"/>
      <c r="S579" s="547"/>
      <c r="T579" s="547"/>
      <c r="U579" s="547"/>
    </row>
    <row r="580" s="152" customFormat="1" customHeight="1" spans="1:21">
      <c r="A580" s="543">
        <v>44216</v>
      </c>
      <c r="B580" s="5">
        <v>15012</v>
      </c>
      <c r="C580" s="5">
        <v>14221</v>
      </c>
      <c r="D580" s="5">
        <v>5951</v>
      </c>
      <c r="E580" s="5">
        <v>15750</v>
      </c>
      <c r="F580" s="5">
        <v>44310</v>
      </c>
      <c r="G580" s="5">
        <v>1689</v>
      </c>
      <c r="H580" s="5">
        <v>49931</v>
      </c>
      <c r="I580" s="5">
        <v>9300</v>
      </c>
      <c r="J580" s="5">
        <v>9554</v>
      </c>
      <c r="K580" s="5">
        <v>6077</v>
      </c>
      <c r="L580" s="5">
        <v>7810</v>
      </c>
      <c r="M580" s="5">
        <v>4200</v>
      </c>
      <c r="N580" s="5">
        <v>7010</v>
      </c>
      <c r="O580" s="5">
        <v>1625</v>
      </c>
      <c r="P580" s="5">
        <v>7102</v>
      </c>
      <c r="Q580" s="5">
        <v>199542</v>
      </c>
      <c r="R580" s="546"/>
      <c r="S580" s="547"/>
      <c r="T580" s="547"/>
      <c r="U580" s="547"/>
    </row>
    <row r="581" s="152" customFormat="1" customHeight="1" spans="1:21">
      <c r="A581" s="543">
        <v>44217</v>
      </c>
      <c r="B581" s="5">
        <v>14987</v>
      </c>
      <c r="C581" s="5">
        <v>14201</v>
      </c>
      <c r="D581" s="5">
        <v>5612</v>
      </c>
      <c r="E581" s="5">
        <v>15698</v>
      </c>
      <c r="F581" s="5">
        <v>42031</v>
      </c>
      <c r="G581" s="5">
        <v>1552</v>
      </c>
      <c r="H581" s="5">
        <v>47928</v>
      </c>
      <c r="I581" s="5">
        <v>9352</v>
      </c>
      <c r="J581" s="5">
        <v>9567</v>
      </c>
      <c r="K581" s="5">
        <v>6050</v>
      </c>
      <c r="L581" s="5">
        <v>7546</v>
      </c>
      <c r="M581" s="5">
        <v>4120</v>
      </c>
      <c r="N581" s="5">
        <v>6789</v>
      </c>
      <c r="O581" s="5">
        <v>1600</v>
      </c>
      <c r="P581" s="5">
        <v>6898</v>
      </c>
      <c r="Q581" s="5">
        <v>193931</v>
      </c>
      <c r="R581" s="546"/>
      <c r="S581" s="547"/>
      <c r="T581" s="547"/>
      <c r="U581" s="547"/>
    </row>
    <row r="582" s="152" customFormat="1" customHeight="1" spans="1:21">
      <c r="A582" s="543">
        <v>44218</v>
      </c>
      <c r="B582" s="5">
        <v>14958</v>
      </c>
      <c r="C582" s="5">
        <v>14214</v>
      </c>
      <c r="D582" s="5">
        <v>4504</v>
      </c>
      <c r="E582" s="5">
        <v>15611</v>
      </c>
      <c r="F582" s="5">
        <v>42364</v>
      </c>
      <c r="G582" s="5">
        <v>1644</v>
      </c>
      <c r="H582" s="5">
        <v>48199</v>
      </c>
      <c r="I582" s="5">
        <v>9396</v>
      </c>
      <c r="J582" s="5">
        <v>9212</v>
      </c>
      <c r="K582" s="5">
        <v>5977</v>
      </c>
      <c r="L582" s="5">
        <v>7298</v>
      </c>
      <c r="M582" s="5">
        <v>4050</v>
      </c>
      <c r="N582" s="5">
        <v>6767</v>
      </c>
      <c r="O582" s="5">
        <v>1612</v>
      </c>
      <c r="P582" s="5">
        <v>6795</v>
      </c>
      <c r="Q582" s="5">
        <v>192601</v>
      </c>
      <c r="R582" s="546"/>
      <c r="S582" s="547"/>
      <c r="T582" s="547"/>
      <c r="U582" s="547"/>
    </row>
    <row r="583" s="152" customFormat="1" customHeight="1" spans="1:21">
      <c r="A583" s="543">
        <v>44219</v>
      </c>
      <c r="B583" s="5">
        <v>15241</v>
      </c>
      <c r="C583" s="5">
        <v>14311</v>
      </c>
      <c r="D583" s="5">
        <v>4312</v>
      </c>
      <c r="E583" s="5">
        <v>16142</v>
      </c>
      <c r="F583" s="5">
        <v>43651</v>
      </c>
      <c r="G583" s="5">
        <v>1768</v>
      </c>
      <c r="H583" s="5">
        <v>51031</v>
      </c>
      <c r="I583" s="5">
        <v>9253</v>
      </c>
      <c r="J583" s="5">
        <v>9315</v>
      </c>
      <c r="K583" s="5">
        <v>6011</v>
      </c>
      <c r="L583" s="5">
        <v>7313</v>
      </c>
      <c r="M583" s="5">
        <v>3950</v>
      </c>
      <c r="N583" s="5">
        <v>6707</v>
      </c>
      <c r="O583" s="5">
        <v>1645</v>
      </c>
      <c r="P583" s="5">
        <v>6856</v>
      </c>
      <c r="Q583" s="5">
        <v>197506</v>
      </c>
      <c r="R583" s="546"/>
      <c r="S583" s="547"/>
      <c r="T583" s="547"/>
      <c r="U583" s="547"/>
    </row>
    <row r="584" s="152" customFormat="1" customHeight="1" spans="1:21">
      <c r="A584" s="543">
        <v>44220</v>
      </c>
      <c r="B584" s="5">
        <v>15398</v>
      </c>
      <c r="C584" s="5">
        <v>14485</v>
      </c>
      <c r="D584" s="5">
        <v>4217</v>
      </c>
      <c r="E584" s="5">
        <v>16932</v>
      </c>
      <c r="F584" s="5">
        <v>45212</v>
      </c>
      <c r="G584" s="5">
        <v>1833</v>
      </c>
      <c r="H584" s="5">
        <v>49778</v>
      </c>
      <c r="I584" s="5">
        <v>9163</v>
      </c>
      <c r="J584" s="5">
        <v>9615</v>
      </c>
      <c r="K584" s="5">
        <v>6008</v>
      </c>
      <c r="L584" s="5">
        <v>7509</v>
      </c>
      <c r="M584" s="5">
        <v>4006</v>
      </c>
      <c r="N584" s="5">
        <v>6810</v>
      </c>
      <c r="O584" s="5">
        <v>1623</v>
      </c>
      <c r="P584" s="5">
        <v>6741</v>
      </c>
      <c r="Q584" s="5">
        <v>199330</v>
      </c>
      <c r="R584" s="546"/>
      <c r="S584" s="547"/>
      <c r="T584" s="547"/>
      <c r="U584" s="547"/>
    </row>
    <row r="585" s="152" customFormat="1" customHeight="1" spans="1:21">
      <c r="A585" s="543">
        <v>44221</v>
      </c>
      <c r="B585" s="5">
        <v>15482</v>
      </c>
      <c r="C585" s="5">
        <v>14567</v>
      </c>
      <c r="D585" s="5">
        <v>4142</v>
      </c>
      <c r="E585" s="5">
        <v>17207</v>
      </c>
      <c r="F585" s="5">
        <v>44355</v>
      </c>
      <c r="G585" s="5">
        <v>1703</v>
      </c>
      <c r="H585" s="5">
        <v>49310</v>
      </c>
      <c r="I585" s="5">
        <v>9122</v>
      </c>
      <c r="J585" s="5">
        <v>9788</v>
      </c>
      <c r="K585" s="5">
        <v>6067</v>
      </c>
      <c r="L585" s="5">
        <v>7087</v>
      </c>
      <c r="M585" s="5">
        <v>3920</v>
      </c>
      <c r="N585" s="5">
        <v>6789</v>
      </c>
      <c r="O585" s="5">
        <v>1638</v>
      </c>
      <c r="P585" s="5">
        <v>6817</v>
      </c>
      <c r="Q585" s="5">
        <v>197994</v>
      </c>
      <c r="R585" s="546"/>
      <c r="S585" s="547"/>
      <c r="T585" s="547"/>
      <c r="U585" s="547"/>
    </row>
    <row r="586" s="152" customFormat="1" customHeight="1" spans="1:21">
      <c r="A586" s="543">
        <v>44222</v>
      </c>
      <c r="B586" s="5">
        <v>15592</v>
      </c>
      <c r="C586" s="5">
        <v>14642</v>
      </c>
      <c r="D586" s="5">
        <v>4024</v>
      </c>
      <c r="E586" s="5">
        <v>17487</v>
      </c>
      <c r="F586" s="5">
        <v>47046</v>
      </c>
      <c r="G586" s="5">
        <v>1659</v>
      </c>
      <c r="H586" s="5">
        <v>50814</v>
      </c>
      <c r="I586" s="5">
        <v>9250</v>
      </c>
      <c r="J586" s="5">
        <v>9503</v>
      </c>
      <c r="K586" s="5">
        <v>6027</v>
      </c>
      <c r="L586" s="5">
        <v>7979</v>
      </c>
      <c r="M586" s="5">
        <v>3950</v>
      </c>
      <c r="N586" s="5">
        <v>6850</v>
      </c>
      <c r="O586" s="5">
        <v>1666</v>
      </c>
      <c r="P586" s="5">
        <v>6921</v>
      </c>
      <c r="Q586" s="5">
        <v>203410</v>
      </c>
      <c r="R586" s="546"/>
      <c r="S586" s="547"/>
      <c r="T586" s="547"/>
      <c r="U586" s="547"/>
    </row>
    <row r="587" s="152" customFormat="1" customHeight="1" spans="1:21">
      <c r="A587" s="543">
        <v>44223</v>
      </c>
      <c r="B587" s="5">
        <v>15582</v>
      </c>
      <c r="C587" s="5">
        <v>14635</v>
      </c>
      <c r="D587" s="5">
        <v>4012</v>
      </c>
      <c r="E587" s="5">
        <v>16660</v>
      </c>
      <c r="F587" s="5">
        <v>49877</v>
      </c>
      <c r="G587" s="5">
        <v>1533</v>
      </c>
      <c r="H587" s="5">
        <v>49131</v>
      </c>
      <c r="I587" s="5">
        <v>9198</v>
      </c>
      <c r="J587" s="5">
        <v>9375</v>
      </c>
      <c r="K587" s="5">
        <v>6101</v>
      </c>
      <c r="L587" s="5">
        <v>7450</v>
      </c>
      <c r="M587" s="5">
        <v>4163</v>
      </c>
      <c r="N587" s="5">
        <v>6868</v>
      </c>
      <c r="O587" s="5">
        <v>1650</v>
      </c>
      <c r="P587" s="5">
        <v>6954</v>
      </c>
      <c r="Q587" s="5">
        <v>203189</v>
      </c>
      <c r="R587" s="546"/>
      <c r="S587" s="547"/>
      <c r="T587" s="547"/>
      <c r="U587" s="547"/>
    </row>
    <row r="588" s="152" customFormat="1" customHeight="1" spans="1:21">
      <c r="A588" s="543">
        <v>44224</v>
      </c>
      <c r="B588" s="5">
        <v>15436</v>
      </c>
      <c r="C588" s="5">
        <v>14715</v>
      </c>
      <c r="D588" s="5">
        <v>4054</v>
      </c>
      <c r="E588" s="5">
        <v>16412</v>
      </c>
      <c r="F588" s="5">
        <v>49009</v>
      </c>
      <c r="G588" s="5">
        <v>1630</v>
      </c>
      <c r="H588" s="5">
        <v>47665</v>
      </c>
      <c r="I588" s="5">
        <v>9365</v>
      </c>
      <c r="J588" s="5">
        <v>9523</v>
      </c>
      <c r="K588" s="5">
        <v>6191</v>
      </c>
      <c r="L588" s="5">
        <v>7412</v>
      </c>
      <c r="M588" s="5">
        <v>4207</v>
      </c>
      <c r="N588" s="5">
        <v>6801</v>
      </c>
      <c r="O588" s="5">
        <v>1621</v>
      </c>
      <c r="P588" s="5">
        <v>6895</v>
      </c>
      <c r="Q588" s="5">
        <v>200936</v>
      </c>
      <c r="R588" s="546"/>
      <c r="S588" s="547"/>
      <c r="T588" s="547"/>
      <c r="U588" s="547"/>
    </row>
    <row r="589" s="152" customFormat="1" customHeight="1" spans="1:21">
      <c r="A589" s="543">
        <v>44225</v>
      </c>
      <c r="B589" s="144">
        <v>15421</v>
      </c>
      <c r="C589" s="144">
        <v>14710</v>
      </c>
      <c r="D589" s="144">
        <v>4059</v>
      </c>
      <c r="E589" s="144">
        <v>17735</v>
      </c>
      <c r="F589" s="144">
        <v>49644</v>
      </c>
      <c r="G589" s="144">
        <v>1699</v>
      </c>
      <c r="H589" s="144">
        <v>51468</v>
      </c>
      <c r="I589" s="144">
        <v>9260</v>
      </c>
      <c r="J589" s="144">
        <v>9615</v>
      </c>
      <c r="K589" s="144">
        <v>6244</v>
      </c>
      <c r="L589" s="144">
        <v>8080</v>
      </c>
      <c r="M589" s="144">
        <v>4162</v>
      </c>
      <c r="N589" s="144">
        <v>6857</v>
      </c>
      <c r="O589" s="144">
        <v>1632</v>
      </c>
      <c r="P589" s="144">
        <v>6921</v>
      </c>
      <c r="Q589" s="144">
        <v>207507</v>
      </c>
      <c r="R589" s="546"/>
      <c r="S589" s="547"/>
      <c r="T589" s="547"/>
      <c r="U589" s="547"/>
    </row>
    <row r="590" s="152" customFormat="1" customHeight="1" spans="1:21">
      <c r="A590" s="543">
        <v>44226</v>
      </c>
      <c r="B590" s="5">
        <v>16358</v>
      </c>
      <c r="C590" s="5">
        <v>15672</v>
      </c>
      <c r="D590" s="5">
        <v>4264</v>
      </c>
      <c r="E590" s="5">
        <v>18252</v>
      </c>
      <c r="F590" s="5">
        <v>57644</v>
      </c>
      <c r="G590" s="5">
        <v>2264</v>
      </c>
      <c r="H590" s="5">
        <v>56354</v>
      </c>
      <c r="I590" s="5">
        <v>9332</v>
      </c>
      <c r="J590" s="5">
        <v>9687</v>
      </c>
      <c r="K590" s="5">
        <v>6231</v>
      </c>
      <c r="L590" s="5">
        <v>8695</v>
      </c>
      <c r="M590" s="5">
        <v>4215</v>
      </c>
      <c r="N590" s="5">
        <v>7011</v>
      </c>
      <c r="O590" s="5">
        <v>1650</v>
      </c>
      <c r="P590" s="5">
        <v>7098</v>
      </c>
      <c r="Q590" s="5">
        <v>224727</v>
      </c>
      <c r="R590" s="546"/>
      <c r="S590" s="547"/>
      <c r="T590" s="547"/>
      <c r="U590" s="547"/>
    </row>
    <row r="591" s="152" customFormat="1" customHeight="1" spans="1:21">
      <c r="A591" s="543">
        <v>44227</v>
      </c>
      <c r="B591" s="5">
        <v>17852</v>
      </c>
      <c r="C591" s="5">
        <v>16231</v>
      </c>
      <c r="D591" s="5">
        <v>4378</v>
      </c>
      <c r="E591" s="5">
        <v>18395</v>
      </c>
      <c r="F591" s="5">
        <v>59431</v>
      </c>
      <c r="G591" s="5">
        <v>2130</v>
      </c>
      <c r="H591" s="5">
        <v>56944</v>
      </c>
      <c r="I591" s="5">
        <v>9288</v>
      </c>
      <c r="J591" s="5">
        <v>9695</v>
      </c>
      <c r="K591" s="5">
        <v>6202</v>
      </c>
      <c r="L591" s="5">
        <v>9263</v>
      </c>
      <c r="M591" s="5">
        <v>4153</v>
      </c>
      <c r="N591" s="5">
        <v>7102</v>
      </c>
      <c r="O591" s="5">
        <v>1672</v>
      </c>
      <c r="P591" s="5">
        <v>7154</v>
      </c>
      <c r="Q591" s="5">
        <v>229890</v>
      </c>
      <c r="R591" s="546"/>
      <c r="S591" s="547"/>
      <c r="T591" s="547"/>
      <c r="U591" s="547"/>
    </row>
    <row r="592" s="152" customFormat="1" customHeight="1" spans="1:21">
      <c r="A592" s="543">
        <v>44228</v>
      </c>
      <c r="B592" s="5">
        <v>18731</v>
      </c>
      <c r="C592" s="5">
        <v>17056</v>
      </c>
      <c r="D592" s="5">
        <v>4425</v>
      </c>
      <c r="E592" s="5">
        <v>19267</v>
      </c>
      <c r="F592" s="5">
        <v>56977</v>
      </c>
      <c r="G592" s="5">
        <v>1998</v>
      </c>
      <c r="H592" s="5">
        <v>53031</v>
      </c>
      <c r="I592" s="5">
        <v>9360</v>
      </c>
      <c r="J592" s="5">
        <v>9511</v>
      </c>
      <c r="K592" s="5">
        <v>6213</v>
      </c>
      <c r="L592" s="5">
        <v>8989</v>
      </c>
      <c r="M592" s="5">
        <v>4267</v>
      </c>
      <c r="N592" s="5">
        <v>7151</v>
      </c>
      <c r="O592" s="5">
        <v>1680</v>
      </c>
      <c r="P592" s="5">
        <v>7209</v>
      </c>
      <c r="Q592" s="5">
        <v>225865</v>
      </c>
      <c r="R592" s="546"/>
      <c r="S592" s="547"/>
      <c r="T592" s="547"/>
      <c r="U592" s="547"/>
    </row>
    <row r="593" s="152" customFormat="1" customHeight="1" spans="1:21">
      <c r="A593" s="543">
        <v>44229</v>
      </c>
      <c r="B593" s="144">
        <v>20143</v>
      </c>
      <c r="C593" s="144">
        <v>19975</v>
      </c>
      <c r="D593" s="144">
        <v>4768</v>
      </c>
      <c r="E593" s="5">
        <v>19497</v>
      </c>
      <c r="F593" s="5">
        <v>56130</v>
      </c>
      <c r="G593" s="5">
        <v>2013</v>
      </c>
      <c r="H593" s="5">
        <v>57346</v>
      </c>
      <c r="I593" s="144">
        <v>9430</v>
      </c>
      <c r="J593" s="5">
        <v>9402</v>
      </c>
      <c r="K593" s="5">
        <v>6135</v>
      </c>
      <c r="L593" s="144">
        <v>8888</v>
      </c>
      <c r="M593" s="5">
        <v>4310</v>
      </c>
      <c r="N593" s="144">
        <v>7201</v>
      </c>
      <c r="O593" s="144">
        <v>1695</v>
      </c>
      <c r="P593" s="144">
        <v>7313</v>
      </c>
      <c r="Q593" s="144">
        <v>234246</v>
      </c>
      <c r="R593" s="546"/>
      <c r="S593" s="547"/>
      <c r="T593" s="547"/>
      <c r="U593" s="547"/>
    </row>
    <row r="594" s="152" customFormat="1" customHeight="1" spans="1:21">
      <c r="A594" s="543">
        <v>44230</v>
      </c>
      <c r="B594" s="144">
        <v>24583</v>
      </c>
      <c r="C594" s="144">
        <v>22786</v>
      </c>
      <c r="D594" s="144">
        <v>4954</v>
      </c>
      <c r="E594" s="5">
        <v>21788</v>
      </c>
      <c r="F594" s="5">
        <v>58464</v>
      </c>
      <c r="G594" s="5">
        <v>1901</v>
      </c>
      <c r="H594" s="5">
        <v>56891</v>
      </c>
      <c r="I594" s="144">
        <v>9291</v>
      </c>
      <c r="J594" s="5">
        <v>9981</v>
      </c>
      <c r="K594" s="5">
        <v>6073</v>
      </c>
      <c r="L594" s="144">
        <v>9312</v>
      </c>
      <c r="M594" s="5">
        <v>4390</v>
      </c>
      <c r="N594" s="144">
        <v>7298</v>
      </c>
      <c r="O594" s="144">
        <v>1707</v>
      </c>
      <c r="P594" s="144">
        <v>7409</v>
      </c>
      <c r="Q594" s="144">
        <v>246828</v>
      </c>
      <c r="R594" s="546"/>
      <c r="S594" s="547"/>
      <c r="T594" s="547"/>
      <c r="U594" s="547"/>
    </row>
    <row r="595" s="152" customFormat="1" customHeight="1" spans="1:21">
      <c r="A595" s="543">
        <v>44231</v>
      </c>
      <c r="B595" s="144">
        <v>26845</v>
      </c>
      <c r="C595" s="144">
        <v>24965</v>
      </c>
      <c r="D595" s="144">
        <v>5024</v>
      </c>
      <c r="E595" s="5">
        <v>21621</v>
      </c>
      <c r="F595" s="5">
        <v>61313</v>
      </c>
      <c r="G595" s="5">
        <v>2200</v>
      </c>
      <c r="H595" s="5">
        <v>57941</v>
      </c>
      <c r="I595" s="144">
        <v>9666</v>
      </c>
      <c r="J595" s="5">
        <v>9915</v>
      </c>
      <c r="K595" s="5">
        <v>6006</v>
      </c>
      <c r="L595" s="144">
        <v>11561</v>
      </c>
      <c r="M595" s="5">
        <v>5033</v>
      </c>
      <c r="N595" s="144">
        <v>7612</v>
      </c>
      <c r="O595" s="144">
        <v>1741</v>
      </c>
      <c r="P595" s="144">
        <v>7621</v>
      </c>
      <c r="Q595" s="144">
        <v>259064</v>
      </c>
      <c r="R595" s="546"/>
      <c r="S595" s="547"/>
      <c r="T595" s="547"/>
      <c r="U595" s="547"/>
    </row>
    <row r="596" s="152" customFormat="1" customHeight="1" spans="1:21">
      <c r="A596" s="543">
        <v>44232</v>
      </c>
      <c r="B596" s="144">
        <v>24354</v>
      </c>
      <c r="C596" s="144">
        <v>22578</v>
      </c>
      <c r="D596" s="144">
        <v>4876</v>
      </c>
      <c r="E596" s="5">
        <v>20774</v>
      </c>
      <c r="F596" s="5">
        <v>61034</v>
      </c>
      <c r="G596" s="5">
        <v>2466</v>
      </c>
      <c r="H596" s="5">
        <v>58144</v>
      </c>
      <c r="I596" s="144">
        <v>9785</v>
      </c>
      <c r="J596" s="5">
        <v>9953</v>
      </c>
      <c r="K596" s="5">
        <v>5956</v>
      </c>
      <c r="L596" s="144">
        <v>9987</v>
      </c>
      <c r="M596" s="5">
        <v>4385</v>
      </c>
      <c r="N596" s="144">
        <v>7985</v>
      </c>
      <c r="O596" s="144">
        <v>1760</v>
      </c>
      <c r="P596" s="144">
        <v>7869</v>
      </c>
      <c r="Q596" s="144">
        <v>251906</v>
      </c>
      <c r="R596" s="546"/>
      <c r="S596" s="547"/>
      <c r="T596" s="547"/>
      <c r="U596" s="547"/>
    </row>
    <row r="597" s="152" customFormat="1" customHeight="1" spans="1:21">
      <c r="A597" s="543">
        <v>44233</v>
      </c>
      <c r="B597" s="144">
        <v>26873</v>
      </c>
      <c r="C597" s="144">
        <v>24689</v>
      </c>
      <c r="D597" s="144">
        <v>4987</v>
      </c>
      <c r="E597" s="5">
        <v>21577</v>
      </c>
      <c r="F597" s="5">
        <v>64911</v>
      </c>
      <c r="G597" s="5">
        <v>2741</v>
      </c>
      <c r="H597" s="5">
        <v>63464</v>
      </c>
      <c r="I597" s="144">
        <v>9865</v>
      </c>
      <c r="J597" s="5">
        <v>9854</v>
      </c>
      <c r="K597" s="5">
        <v>5722</v>
      </c>
      <c r="L597" s="144">
        <v>10098</v>
      </c>
      <c r="M597" s="5">
        <v>4612</v>
      </c>
      <c r="N597" s="144">
        <v>8198</v>
      </c>
      <c r="O597" s="144">
        <v>1898</v>
      </c>
      <c r="P597" s="144">
        <v>8383</v>
      </c>
      <c r="Q597" s="144">
        <v>267872</v>
      </c>
      <c r="R597" s="546"/>
      <c r="S597" s="547"/>
      <c r="T597" s="547"/>
      <c r="U597" s="547"/>
    </row>
    <row r="598" s="152" customFormat="1" customHeight="1" spans="1:21">
      <c r="A598" s="543">
        <v>44234</v>
      </c>
      <c r="B598" s="144">
        <v>30872</v>
      </c>
      <c r="C598" s="144">
        <v>29432</v>
      </c>
      <c r="D598" s="144">
        <v>5296</v>
      </c>
      <c r="E598" s="5">
        <v>19774</v>
      </c>
      <c r="F598" s="144">
        <v>69497</v>
      </c>
      <c r="G598" s="144">
        <v>3322</v>
      </c>
      <c r="H598" s="144">
        <v>64010</v>
      </c>
      <c r="I598" s="144">
        <v>9930</v>
      </c>
      <c r="J598" s="5">
        <v>9776</v>
      </c>
      <c r="K598" s="5">
        <v>5444</v>
      </c>
      <c r="L598" s="144">
        <v>10059</v>
      </c>
      <c r="M598" s="5">
        <v>4696</v>
      </c>
      <c r="N598" s="144">
        <v>9799</v>
      </c>
      <c r="O598" s="144">
        <v>2019</v>
      </c>
      <c r="P598" s="144">
        <v>10011</v>
      </c>
      <c r="Q598" s="144">
        <v>283937</v>
      </c>
      <c r="R598" s="546"/>
      <c r="S598" s="547"/>
      <c r="T598" s="547"/>
      <c r="U598" s="547"/>
    </row>
    <row r="599" s="152" customFormat="1" customHeight="1" spans="1:21">
      <c r="A599" s="543">
        <v>44235</v>
      </c>
      <c r="B599" s="144">
        <v>31453</v>
      </c>
      <c r="C599" s="144">
        <v>30541</v>
      </c>
      <c r="D599" s="144">
        <v>5449</v>
      </c>
      <c r="E599" s="5">
        <v>15671</v>
      </c>
      <c r="F599" s="144">
        <v>63494</v>
      </c>
      <c r="G599" s="144">
        <v>2031</v>
      </c>
      <c r="H599" s="144">
        <v>53164</v>
      </c>
      <c r="I599" s="144">
        <v>9996</v>
      </c>
      <c r="J599" s="5">
        <v>9891</v>
      </c>
      <c r="K599" s="5">
        <v>5638</v>
      </c>
      <c r="L599" s="144">
        <v>10179</v>
      </c>
      <c r="M599" s="5">
        <v>4991</v>
      </c>
      <c r="N599" s="144">
        <v>12738</v>
      </c>
      <c r="O599" s="144">
        <v>2398</v>
      </c>
      <c r="P599" s="144">
        <v>11698</v>
      </c>
      <c r="Q599" s="144">
        <v>269332</v>
      </c>
      <c r="R599" s="546"/>
      <c r="S599" s="547"/>
      <c r="T599" s="547"/>
      <c r="U599" s="547"/>
    </row>
    <row r="600" s="152" customFormat="1" customHeight="1" spans="1:21">
      <c r="A600" s="543">
        <v>44236</v>
      </c>
      <c r="B600" s="144">
        <v>24812</v>
      </c>
      <c r="C600" s="144">
        <v>23147</v>
      </c>
      <c r="D600" s="144">
        <v>4925</v>
      </c>
      <c r="E600" s="5">
        <v>3830</v>
      </c>
      <c r="F600" s="144">
        <v>34491</v>
      </c>
      <c r="G600" s="144">
        <v>0</v>
      </c>
      <c r="H600" s="144">
        <v>38461</v>
      </c>
      <c r="I600" s="144">
        <v>11500</v>
      </c>
      <c r="J600" s="5">
        <v>816</v>
      </c>
      <c r="K600" s="5">
        <v>384</v>
      </c>
      <c r="L600" s="144">
        <v>11897</v>
      </c>
      <c r="M600" s="5">
        <v>4520</v>
      </c>
      <c r="N600" s="144">
        <v>16560</v>
      </c>
      <c r="O600" s="144">
        <v>2577</v>
      </c>
      <c r="P600" s="144">
        <v>15015</v>
      </c>
      <c r="Q600" s="144">
        <v>192935</v>
      </c>
      <c r="R600" s="546"/>
      <c r="S600" s="547"/>
      <c r="T600" s="547"/>
      <c r="U600" s="547"/>
    </row>
    <row r="601" s="152" customFormat="1" customHeight="1" spans="1:21">
      <c r="A601" s="543">
        <v>44243</v>
      </c>
      <c r="B601" s="144">
        <v>17059</v>
      </c>
      <c r="C601" s="144">
        <v>16858</v>
      </c>
      <c r="D601" s="144">
        <v>3515</v>
      </c>
      <c r="E601" s="5">
        <v>1550</v>
      </c>
      <c r="F601" s="144">
        <v>4164</v>
      </c>
      <c r="G601" s="144">
        <v>0</v>
      </c>
      <c r="H601" s="144">
        <v>3511</v>
      </c>
      <c r="I601" s="144">
        <v>658</v>
      </c>
      <c r="J601" s="5">
        <v>0</v>
      </c>
      <c r="K601" s="5">
        <v>132</v>
      </c>
      <c r="L601" s="144">
        <v>0</v>
      </c>
      <c r="M601" s="5">
        <v>0</v>
      </c>
      <c r="N601" s="144">
        <v>4578</v>
      </c>
      <c r="O601" s="144">
        <v>862</v>
      </c>
      <c r="P601" s="144">
        <v>4955</v>
      </c>
      <c r="Q601" s="144">
        <v>57842</v>
      </c>
      <c r="R601" s="546"/>
      <c r="S601" s="547"/>
      <c r="T601" s="547"/>
      <c r="U601" s="547"/>
    </row>
    <row r="602" s="152" customFormat="1" customHeight="1" spans="1:21">
      <c r="A602" s="543">
        <v>44244</v>
      </c>
      <c r="B602" s="144">
        <v>17221</v>
      </c>
      <c r="C602" s="144">
        <v>17087</v>
      </c>
      <c r="D602" s="144">
        <v>3745</v>
      </c>
      <c r="E602" s="5">
        <v>1670</v>
      </c>
      <c r="F602" s="144">
        <v>3894</v>
      </c>
      <c r="G602" s="144">
        <v>0</v>
      </c>
      <c r="H602" s="144">
        <v>3764</v>
      </c>
      <c r="I602" s="144">
        <v>2589</v>
      </c>
      <c r="J602" s="5">
        <v>0</v>
      </c>
      <c r="K602" s="5">
        <v>153</v>
      </c>
      <c r="L602" s="144">
        <v>0</v>
      </c>
      <c r="M602" s="5">
        <v>0</v>
      </c>
      <c r="N602" s="144">
        <v>4643</v>
      </c>
      <c r="O602" s="144">
        <v>877</v>
      </c>
      <c r="P602" s="144">
        <v>5050</v>
      </c>
      <c r="Q602" s="144">
        <v>60693</v>
      </c>
      <c r="R602" s="546"/>
      <c r="S602" s="547"/>
      <c r="T602" s="547"/>
      <c r="U602" s="547"/>
    </row>
    <row r="603" s="152" customFormat="1" customHeight="1" spans="1:21">
      <c r="A603" s="543">
        <v>44245</v>
      </c>
      <c r="B603" s="144">
        <v>18154</v>
      </c>
      <c r="C603" s="144">
        <v>17953</v>
      </c>
      <c r="D603" s="144">
        <v>4292</v>
      </c>
      <c r="E603" s="5">
        <v>1902</v>
      </c>
      <c r="F603" s="144">
        <v>4594</v>
      </c>
      <c r="G603" s="144">
        <v>0</v>
      </c>
      <c r="H603" s="144">
        <v>4013</v>
      </c>
      <c r="I603" s="144">
        <v>6560</v>
      </c>
      <c r="J603" s="5">
        <v>183</v>
      </c>
      <c r="K603" s="5">
        <v>318</v>
      </c>
      <c r="L603" s="144">
        <v>3968</v>
      </c>
      <c r="M603" s="5">
        <v>0</v>
      </c>
      <c r="N603" s="144">
        <v>5001</v>
      </c>
      <c r="O603" s="144">
        <v>901</v>
      </c>
      <c r="P603" s="144">
        <v>5235</v>
      </c>
      <c r="Q603" s="144">
        <v>73074</v>
      </c>
      <c r="R603" s="546"/>
      <c r="S603" s="547"/>
      <c r="T603" s="547"/>
      <c r="U603" s="547"/>
    </row>
    <row r="604" s="152" customFormat="1" customHeight="1" spans="1:21">
      <c r="A604" s="543">
        <v>44246</v>
      </c>
      <c r="B604" s="144">
        <v>9845</v>
      </c>
      <c r="C604" s="144">
        <v>9178</v>
      </c>
      <c r="D604" s="144">
        <v>4402</v>
      </c>
      <c r="E604" s="5">
        <v>6970</v>
      </c>
      <c r="F604" s="144">
        <v>7116</v>
      </c>
      <c r="G604" s="144">
        <v>276</v>
      </c>
      <c r="H604" s="144">
        <v>6431</v>
      </c>
      <c r="I604" s="144">
        <v>8523</v>
      </c>
      <c r="J604" s="5">
        <v>912</v>
      </c>
      <c r="K604" s="5">
        <v>767</v>
      </c>
      <c r="L604" s="144">
        <v>4545</v>
      </c>
      <c r="M604" s="5">
        <v>3220</v>
      </c>
      <c r="N604" s="144">
        <v>5098</v>
      </c>
      <c r="O604" s="144">
        <v>935</v>
      </c>
      <c r="P604" s="144">
        <v>5369</v>
      </c>
      <c r="Q604" s="144">
        <v>73587</v>
      </c>
      <c r="R604" s="546"/>
      <c r="S604" s="547"/>
      <c r="T604" s="547"/>
      <c r="U604" s="547"/>
    </row>
    <row r="605" s="152" customFormat="1" customHeight="1" spans="1:21">
      <c r="A605" s="543">
        <v>44247</v>
      </c>
      <c r="B605" s="144">
        <v>10154</v>
      </c>
      <c r="C605" s="144">
        <v>9765</v>
      </c>
      <c r="D605" s="144">
        <v>4497</v>
      </c>
      <c r="E605" s="5">
        <v>7823</v>
      </c>
      <c r="F605" s="144">
        <v>8947</v>
      </c>
      <c r="G605" s="144">
        <v>461</v>
      </c>
      <c r="H605" s="144">
        <v>7713</v>
      </c>
      <c r="I605" s="144">
        <v>8663</v>
      </c>
      <c r="J605" s="5">
        <v>3122</v>
      </c>
      <c r="K605" s="5">
        <v>1674</v>
      </c>
      <c r="L605" s="144">
        <v>4501</v>
      </c>
      <c r="M605" s="5">
        <v>3369</v>
      </c>
      <c r="N605" s="144">
        <v>5167</v>
      </c>
      <c r="O605" s="144">
        <v>941</v>
      </c>
      <c r="P605" s="144">
        <v>5487</v>
      </c>
      <c r="Q605" s="144">
        <v>82284</v>
      </c>
      <c r="R605" s="546"/>
      <c r="S605" s="547"/>
      <c r="T605" s="547"/>
      <c r="U605" s="547"/>
    </row>
    <row r="606" s="152" customFormat="1" customHeight="1" spans="1:21">
      <c r="A606" s="543">
        <v>44248</v>
      </c>
      <c r="B606" s="144">
        <v>10179</v>
      </c>
      <c r="C606" s="144">
        <v>9872</v>
      </c>
      <c r="D606" s="144">
        <v>4562</v>
      </c>
      <c r="E606" s="5">
        <v>8302</v>
      </c>
      <c r="F606" s="144">
        <v>8216</v>
      </c>
      <c r="G606" s="144">
        <v>516</v>
      </c>
      <c r="H606" s="144">
        <v>7264</v>
      </c>
      <c r="I606" s="144">
        <v>8460</v>
      </c>
      <c r="J606" s="5">
        <v>3933</v>
      </c>
      <c r="K606" s="5">
        <v>1978</v>
      </c>
      <c r="L606" s="144">
        <v>4012</v>
      </c>
      <c r="M606" s="5">
        <v>3005</v>
      </c>
      <c r="N606" s="144">
        <v>5248</v>
      </c>
      <c r="O606" s="144">
        <v>928</v>
      </c>
      <c r="P606" s="144">
        <v>5609</v>
      </c>
      <c r="Q606" s="144">
        <v>82084</v>
      </c>
      <c r="R606" s="546"/>
      <c r="S606" s="547"/>
      <c r="T606" s="547"/>
      <c r="U606" s="547"/>
    </row>
    <row r="607" s="152" customFormat="1" customHeight="1" spans="1:21">
      <c r="A607" s="543">
        <v>44249</v>
      </c>
      <c r="B607" s="144">
        <v>9043</v>
      </c>
      <c r="C607" s="144">
        <v>9614</v>
      </c>
      <c r="D607" s="144">
        <v>4424</v>
      </c>
      <c r="E607" s="5">
        <v>8226</v>
      </c>
      <c r="F607" s="144">
        <v>8711</v>
      </c>
      <c r="G607" s="144">
        <v>431</v>
      </c>
      <c r="H607" s="144">
        <v>7445</v>
      </c>
      <c r="I607" s="144">
        <v>8253</v>
      </c>
      <c r="J607" s="5">
        <v>4379</v>
      </c>
      <c r="K607" s="5">
        <v>2338</v>
      </c>
      <c r="L607" s="144">
        <v>3896</v>
      </c>
      <c r="M607" s="5">
        <v>2996</v>
      </c>
      <c r="N607" s="144">
        <v>5015</v>
      </c>
      <c r="O607" s="144">
        <v>910</v>
      </c>
      <c r="P607" s="144">
        <v>5398</v>
      </c>
      <c r="Q607" s="144">
        <v>81079</v>
      </c>
      <c r="R607" s="546"/>
      <c r="S607" s="547"/>
      <c r="T607" s="547"/>
      <c r="U607" s="547"/>
    </row>
    <row r="608" s="152" customFormat="1" customHeight="1" spans="1:21">
      <c r="A608" s="543">
        <v>44250</v>
      </c>
      <c r="B608" s="144">
        <v>8862</v>
      </c>
      <c r="C608" s="144">
        <v>9437</v>
      </c>
      <c r="D608" s="144">
        <v>4291</v>
      </c>
      <c r="E608" s="5">
        <v>7958</v>
      </c>
      <c r="F608" s="144">
        <v>8541</v>
      </c>
      <c r="G608" s="144">
        <v>484</v>
      </c>
      <c r="H608" s="144">
        <v>7164</v>
      </c>
      <c r="I608" s="144">
        <v>8081</v>
      </c>
      <c r="J608" s="5">
        <v>4457</v>
      </c>
      <c r="K608" s="5">
        <v>2211</v>
      </c>
      <c r="L608" s="144">
        <v>3721</v>
      </c>
      <c r="M608" s="144">
        <v>3010</v>
      </c>
      <c r="N608" s="144">
        <v>4997</v>
      </c>
      <c r="O608" s="144">
        <v>901</v>
      </c>
      <c r="P608" s="144">
        <v>5321</v>
      </c>
      <c r="Q608" s="144">
        <v>79436</v>
      </c>
      <c r="R608" s="546"/>
      <c r="S608" s="547"/>
      <c r="T608" s="547"/>
      <c r="U608" s="547"/>
    </row>
    <row r="609" s="152" customFormat="1" customHeight="1" spans="1:21">
      <c r="A609" s="543">
        <v>44251</v>
      </c>
      <c r="B609" s="144">
        <v>8718</v>
      </c>
      <c r="C609" s="144">
        <v>9345</v>
      </c>
      <c r="D609" s="144">
        <v>4143</v>
      </c>
      <c r="E609" s="5">
        <v>8238</v>
      </c>
      <c r="F609" s="144">
        <v>8746</v>
      </c>
      <c r="G609" s="144">
        <v>503</v>
      </c>
      <c r="H609" s="144">
        <v>7356</v>
      </c>
      <c r="I609" s="144">
        <v>8139</v>
      </c>
      <c r="J609" s="5">
        <v>4563</v>
      </c>
      <c r="K609" s="5">
        <v>2306</v>
      </c>
      <c r="L609" s="144">
        <v>3876</v>
      </c>
      <c r="M609" s="144">
        <v>3095</v>
      </c>
      <c r="N609" s="144">
        <v>5011</v>
      </c>
      <c r="O609" s="144">
        <v>905</v>
      </c>
      <c r="P609" s="144">
        <v>5398</v>
      </c>
      <c r="Q609" s="144">
        <v>80342</v>
      </c>
      <c r="R609" s="546"/>
      <c r="S609" s="547"/>
      <c r="T609" s="547"/>
      <c r="U609" s="547"/>
    </row>
    <row r="610" s="152" customFormat="1" customHeight="1" spans="1:21">
      <c r="A610" s="543">
        <v>44252</v>
      </c>
      <c r="B610" s="144">
        <v>9241</v>
      </c>
      <c r="C610" s="144">
        <v>9394</v>
      </c>
      <c r="D610" s="144">
        <v>4253</v>
      </c>
      <c r="E610" s="5">
        <v>8842</v>
      </c>
      <c r="F610" s="144">
        <v>8606</v>
      </c>
      <c r="G610" s="144">
        <v>461</v>
      </c>
      <c r="H610" s="144">
        <v>7202</v>
      </c>
      <c r="I610" s="144">
        <v>8235</v>
      </c>
      <c r="J610" s="5">
        <v>4434</v>
      </c>
      <c r="K610" s="5">
        <v>2280</v>
      </c>
      <c r="L610" s="144">
        <v>4545</v>
      </c>
      <c r="M610" s="144">
        <v>3260</v>
      </c>
      <c r="N610" s="144">
        <v>5189</v>
      </c>
      <c r="O610" s="144">
        <v>919</v>
      </c>
      <c r="P610" s="144">
        <v>5555</v>
      </c>
      <c r="Q610" s="144">
        <v>82416</v>
      </c>
      <c r="R610" s="546"/>
      <c r="S610" s="547"/>
      <c r="T610" s="547"/>
      <c r="U610" s="547"/>
    </row>
    <row r="611" s="152" customFormat="1" customHeight="1" spans="1:21">
      <c r="A611" s="543">
        <v>44253</v>
      </c>
      <c r="B611" s="144">
        <v>9104</v>
      </c>
      <c r="C611" s="144">
        <v>8927</v>
      </c>
      <c r="D611" s="144">
        <v>3987</v>
      </c>
      <c r="E611" s="5">
        <v>8926</v>
      </c>
      <c r="F611" s="144">
        <v>8403</v>
      </c>
      <c r="G611" s="144">
        <v>480</v>
      </c>
      <c r="H611" s="144">
        <v>7495</v>
      </c>
      <c r="I611" s="144">
        <v>8369</v>
      </c>
      <c r="J611" s="5">
        <v>4511</v>
      </c>
      <c r="K611" s="5">
        <v>2294</v>
      </c>
      <c r="L611" s="144">
        <v>4981</v>
      </c>
      <c r="M611" s="144">
        <v>3160</v>
      </c>
      <c r="N611" s="144">
        <v>5279</v>
      </c>
      <c r="O611" s="144">
        <v>931</v>
      </c>
      <c r="P611" s="144">
        <v>5769</v>
      </c>
      <c r="Q611" s="144">
        <v>82616</v>
      </c>
      <c r="R611" s="546"/>
      <c r="S611" s="547"/>
      <c r="T611" s="547"/>
      <c r="U611" s="547"/>
    </row>
    <row r="612" s="152" customFormat="1" customHeight="1" spans="1:21">
      <c r="A612" s="543">
        <v>44254</v>
      </c>
      <c r="B612" s="144">
        <v>9176</v>
      </c>
      <c r="C612" s="144">
        <v>8998</v>
      </c>
      <c r="D612" s="144">
        <v>4051</v>
      </c>
      <c r="E612" s="5">
        <v>8178</v>
      </c>
      <c r="F612" s="144">
        <v>8305</v>
      </c>
      <c r="G612" s="144">
        <v>433</v>
      </c>
      <c r="H612" s="144">
        <v>8177</v>
      </c>
      <c r="I612" s="144">
        <v>8165</v>
      </c>
      <c r="J612" s="5">
        <v>4326</v>
      </c>
      <c r="K612" s="5">
        <v>2271</v>
      </c>
      <c r="L612" s="144">
        <v>4852</v>
      </c>
      <c r="M612" s="144">
        <v>3023</v>
      </c>
      <c r="N612" s="144">
        <v>5439</v>
      </c>
      <c r="O612" s="144">
        <v>945</v>
      </c>
      <c r="P612" s="144">
        <v>5997</v>
      </c>
      <c r="Q612" s="144">
        <v>82336</v>
      </c>
      <c r="R612" s="546"/>
      <c r="S612" s="547"/>
      <c r="T612" s="547"/>
      <c r="U612" s="547"/>
    </row>
    <row r="613" s="152" customFormat="1" customHeight="1" spans="1:21">
      <c r="A613" s="543">
        <v>44255</v>
      </c>
      <c r="B613" s="144">
        <v>9182</v>
      </c>
      <c r="C613" s="144">
        <v>9048</v>
      </c>
      <c r="D613" s="144">
        <v>4182</v>
      </c>
      <c r="E613" s="5">
        <v>8236</v>
      </c>
      <c r="F613" s="144">
        <v>8511</v>
      </c>
      <c r="G613" s="144">
        <v>457</v>
      </c>
      <c r="H613" s="144">
        <v>7934</v>
      </c>
      <c r="I613" s="144">
        <v>8291</v>
      </c>
      <c r="J613" s="5">
        <v>4467</v>
      </c>
      <c r="K613" s="5">
        <v>2256</v>
      </c>
      <c r="L613" s="144">
        <v>5396</v>
      </c>
      <c r="M613" s="144">
        <v>3158</v>
      </c>
      <c r="N613" s="144">
        <v>5565</v>
      </c>
      <c r="O613" s="144">
        <v>951</v>
      </c>
      <c r="P613" s="144">
        <v>6158</v>
      </c>
      <c r="Q613" s="144">
        <v>83792</v>
      </c>
      <c r="R613" s="546"/>
      <c r="S613" s="547"/>
      <c r="T613" s="547"/>
      <c r="U613" s="547"/>
    </row>
    <row r="614" s="152" customFormat="1" customHeight="1" spans="1:21">
      <c r="A614" s="543">
        <v>44256</v>
      </c>
      <c r="B614" s="144">
        <v>9011</v>
      </c>
      <c r="C614" s="144">
        <v>8923</v>
      </c>
      <c r="D614" s="144">
        <v>4032</v>
      </c>
      <c r="E614" s="5">
        <v>8255</v>
      </c>
      <c r="F614" s="144">
        <v>8536</v>
      </c>
      <c r="G614" s="144">
        <v>406</v>
      </c>
      <c r="H614" s="144">
        <v>7888</v>
      </c>
      <c r="I614" s="144">
        <v>8420</v>
      </c>
      <c r="J614" s="5">
        <v>4530</v>
      </c>
      <c r="K614" s="5">
        <v>2305</v>
      </c>
      <c r="L614" s="144">
        <v>4413</v>
      </c>
      <c r="M614" s="144">
        <v>3269</v>
      </c>
      <c r="N614" s="144">
        <v>5681</v>
      </c>
      <c r="O614" s="144">
        <v>967</v>
      </c>
      <c r="P614" s="144">
        <v>6296</v>
      </c>
      <c r="Q614" s="144">
        <v>82932</v>
      </c>
      <c r="R614" s="546"/>
      <c r="S614" s="547"/>
      <c r="T614" s="547"/>
      <c r="U614" s="547"/>
    </row>
    <row r="615" s="152" customFormat="1" customHeight="1" spans="1:21">
      <c r="A615" s="543">
        <v>44257</v>
      </c>
      <c r="B615" s="144">
        <v>9019</v>
      </c>
      <c r="C615" s="144">
        <v>8928</v>
      </c>
      <c r="D615" s="144">
        <v>4035</v>
      </c>
      <c r="E615" s="5">
        <v>8101</v>
      </c>
      <c r="F615" s="144">
        <v>8488</v>
      </c>
      <c r="G615" s="144">
        <v>417</v>
      </c>
      <c r="H615" s="144">
        <v>7905</v>
      </c>
      <c r="I615" s="144">
        <v>8607</v>
      </c>
      <c r="J615" s="5">
        <v>4383</v>
      </c>
      <c r="K615" s="5">
        <v>2097</v>
      </c>
      <c r="L615" s="144">
        <v>4298</v>
      </c>
      <c r="M615" s="144">
        <v>3188</v>
      </c>
      <c r="N615" s="144">
        <v>5542</v>
      </c>
      <c r="O615" s="144">
        <v>935</v>
      </c>
      <c r="P615" s="144">
        <v>6038</v>
      </c>
      <c r="Q615" s="144">
        <v>81981</v>
      </c>
      <c r="R615" s="546"/>
      <c r="S615" s="547"/>
      <c r="T615" s="547"/>
      <c r="U615" s="547"/>
    </row>
    <row r="616" s="152" customFormat="1" customHeight="1" spans="1:21">
      <c r="A616" s="543">
        <v>44258</v>
      </c>
      <c r="B616" s="144">
        <v>7496</v>
      </c>
      <c r="C616" s="144">
        <v>7371</v>
      </c>
      <c r="D616" s="144">
        <v>3224</v>
      </c>
      <c r="E616" s="5">
        <v>7131</v>
      </c>
      <c r="F616" s="144">
        <v>8410</v>
      </c>
      <c r="G616" s="144">
        <v>422</v>
      </c>
      <c r="H616" s="144">
        <v>7802</v>
      </c>
      <c r="I616" s="144">
        <v>8693</v>
      </c>
      <c r="J616" s="5">
        <v>4306</v>
      </c>
      <c r="K616" s="5">
        <v>2120</v>
      </c>
      <c r="L616" s="144">
        <v>4359</v>
      </c>
      <c r="M616" s="144">
        <v>3192</v>
      </c>
      <c r="N616" s="144">
        <v>5649</v>
      </c>
      <c r="O616" s="144">
        <v>948</v>
      </c>
      <c r="P616" s="144">
        <v>6111</v>
      </c>
      <c r="Q616" s="144">
        <v>77234</v>
      </c>
      <c r="R616" s="546"/>
      <c r="S616" s="547"/>
      <c r="T616" s="547"/>
      <c r="U616" s="547"/>
    </row>
    <row r="617" s="152" customFormat="1" customHeight="1" spans="1:21">
      <c r="A617" s="543">
        <v>44259</v>
      </c>
      <c r="B617" s="144">
        <v>7013</v>
      </c>
      <c r="C617" s="144">
        <v>6822</v>
      </c>
      <c r="D617" s="144">
        <v>3024</v>
      </c>
      <c r="E617" s="5">
        <v>7230</v>
      </c>
      <c r="F617" s="144">
        <v>8772</v>
      </c>
      <c r="G617" s="144">
        <v>406</v>
      </c>
      <c r="H617" s="144">
        <v>8157</v>
      </c>
      <c r="I617" s="144">
        <v>8810</v>
      </c>
      <c r="J617" s="5">
        <v>4270</v>
      </c>
      <c r="K617" s="5">
        <v>2134</v>
      </c>
      <c r="L617" s="144">
        <v>4987</v>
      </c>
      <c r="M617" s="144">
        <v>3172</v>
      </c>
      <c r="N617" s="144">
        <v>5801</v>
      </c>
      <c r="O617" s="144">
        <v>1011</v>
      </c>
      <c r="P617" s="144">
        <v>6397</v>
      </c>
      <c r="Q617" s="144">
        <v>78006</v>
      </c>
      <c r="R617" s="546"/>
      <c r="S617" s="547"/>
      <c r="T617" s="547"/>
      <c r="U617" s="547"/>
    </row>
    <row r="618" s="152" customFormat="1" customHeight="1" spans="1:21">
      <c r="A618" s="543">
        <v>44260</v>
      </c>
      <c r="B618" s="144">
        <v>6981</v>
      </c>
      <c r="C618" s="144">
        <v>6705</v>
      </c>
      <c r="D618" s="144">
        <v>3018</v>
      </c>
      <c r="E618" s="5">
        <v>7107</v>
      </c>
      <c r="F618" s="144">
        <v>8820</v>
      </c>
      <c r="G618" s="144">
        <v>418</v>
      </c>
      <c r="H618" s="144">
        <v>8034</v>
      </c>
      <c r="I618" s="144">
        <v>8905</v>
      </c>
      <c r="J618" s="5">
        <v>4333</v>
      </c>
      <c r="K618" s="5">
        <v>2175</v>
      </c>
      <c r="L618" s="144">
        <v>5252</v>
      </c>
      <c r="M618" s="144">
        <v>3243</v>
      </c>
      <c r="N618" s="144">
        <v>5897</v>
      </c>
      <c r="O618" s="144">
        <v>1032</v>
      </c>
      <c r="P618" s="144">
        <v>6459</v>
      </c>
      <c r="Q618" s="144">
        <v>78379</v>
      </c>
      <c r="R618" s="546"/>
      <c r="S618" s="547"/>
      <c r="T618" s="547"/>
      <c r="U618" s="547"/>
    </row>
    <row r="619" s="152" customFormat="1" customHeight="1" spans="1:21">
      <c r="A619" s="543">
        <v>44261</v>
      </c>
      <c r="B619" s="144">
        <v>6991</v>
      </c>
      <c r="C619" s="144">
        <v>6738</v>
      </c>
      <c r="D619" s="144">
        <v>3052</v>
      </c>
      <c r="E619" s="5">
        <v>6597</v>
      </c>
      <c r="F619" s="144">
        <v>8034</v>
      </c>
      <c r="G619" s="144">
        <v>465</v>
      </c>
      <c r="H619" s="144">
        <v>8974</v>
      </c>
      <c r="I619" s="144">
        <v>8620</v>
      </c>
      <c r="J619" s="5">
        <v>4112</v>
      </c>
      <c r="K619" s="5">
        <v>1989</v>
      </c>
      <c r="L619" s="144">
        <v>5204</v>
      </c>
      <c r="M619" s="144">
        <v>3123</v>
      </c>
      <c r="N619" s="144">
        <v>5967</v>
      </c>
      <c r="O619" s="144">
        <v>1056</v>
      </c>
      <c r="P619" s="144">
        <v>6598</v>
      </c>
      <c r="Q619" s="144">
        <v>77520</v>
      </c>
      <c r="R619" s="546"/>
      <c r="S619" s="547"/>
      <c r="T619" s="547"/>
      <c r="U619" s="547"/>
    </row>
    <row r="620" s="152" customFormat="1" customHeight="1" spans="1:21">
      <c r="A620" s="543">
        <v>44262</v>
      </c>
      <c r="B620" s="144">
        <v>7031</v>
      </c>
      <c r="C620" s="144">
        <v>6754</v>
      </c>
      <c r="D620" s="144">
        <v>3081</v>
      </c>
      <c r="E620" s="5">
        <v>6409</v>
      </c>
      <c r="F620" s="144">
        <v>8211</v>
      </c>
      <c r="G620" s="144">
        <v>451</v>
      </c>
      <c r="H620" s="144">
        <v>8665</v>
      </c>
      <c r="I620" s="144">
        <v>8713</v>
      </c>
      <c r="J620" s="5">
        <v>4006</v>
      </c>
      <c r="K620" s="5">
        <v>1970</v>
      </c>
      <c r="L620" s="144">
        <v>5017</v>
      </c>
      <c r="M620" s="144">
        <v>3026</v>
      </c>
      <c r="N620" s="144">
        <v>5805</v>
      </c>
      <c r="O620" s="144">
        <v>1045</v>
      </c>
      <c r="P620" s="144">
        <v>6321</v>
      </c>
      <c r="Q620" s="144">
        <v>76505</v>
      </c>
      <c r="R620" s="546"/>
      <c r="S620" s="547"/>
      <c r="T620" s="547"/>
      <c r="U620" s="547"/>
    </row>
    <row r="621" s="152" customFormat="1" customHeight="1" spans="1:21">
      <c r="A621" s="543">
        <v>44263</v>
      </c>
      <c r="B621" s="144">
        <v>7053</v>
      </c>
      <c r="C621" s="144">
        <v>6767</v>
      </c>
      <c r="D621" s="144">
        <v>3085</v>
      </c>
      <c r="E621" s="5">
        <v>6252</v>
      </c>
      <c r="F621" s="144">
        <v>8155</v>
      </c>
      <c r="G621" s="144">
        <v>455</v>
      </c>
      <c r="H621" s="144">
        <v>8234</v>
      </c>
      <c r="I621" s="144">
        <v>8698</v>
      </c>
      <c r="J621" s="5">
        <v>3971</v>
      </c>
      <c r="K621" s="5">
        <v>1943</v>
      </c>
      <c r="L621" s="144">
        <v>5678</v>
      </c>
      <c r="M621" s="144">
        <v>3189</v>
      </c>
      <c r="N621" s="144">
        <v>5014</v>
      </c>
      <c r="O621" s="144">
        <v>1030</v>
      </c>
      <c r="P621" s="144">
        <v>6035</v>
      </c>
      <c r="Q621" s="144">
        <v>75559</v>
      </c>
      <c r="R621" s="546"/>
      <c r="S621" s="547"/>
      <c r="T621" s="547"/>
      <c r="U621" s="547"/>
    </row>
    <row r="622" s="152" customFormat="1" customHeight="1" spans="1:21">
      <c r="A622" s="543">
        <v>44264</v>
      </c>
      <c r="B622" s="144">
        <v>7011</v>
      </c>
      <c r="C622" s="144">
        <v>6708</v>
      </c>
      <c r="D622" s="144">
        <v>3011</v>
      </c>
      <c r="E622" s="5">
        <v>6430</v>
      </c>
      <c r="F622" s="144">
        <v>8340</v>
      </c>
      <c r="G622" s="144">
        <v>426</v>
      </c>
      <c r="H622" s="144">
        <v>8355</v>
      </c>
      <c r="I622" s="144">
        <v>8560</v>
      </c>
      <c r="J622" s="5">
        <v>3888</v>
      </c>
      <c r="K622" s="5">
        <v>1962</v>
      </c>
      <c r="L622" s="144">
        <v>5015</v>
      </c>
      <c r="M622" s="144">
        <v>3298</v>
      </c>
      <c r="N622" s="144">
        <v>5198</v>
      </c>
      <c r="O622" s="144">
        <v>1054</v>
      </c>
      <c r="P622" s="144">
        <v>6259</v>
      </c>
      <c r="Q622" s="144">
        <v>75515</v>
      </c>
      <c r="R622" s="546"/>
      <c r="S622" s="547"/>
      <c r="T622" s="547"/>
      <c r="U622" s="547"/>
    </row>
    <row r="623" s="152" customFormat="1" customHeight="1" spans="1:21">
      <c r="A623" s="543">
        <v>44265</v>
      </c>
      <c r="B623" s="144">
        <v>7027</v>
      </c>
      <c r="C623" s="144">
        <v>6625</v>
      </c>
      <c r="D623" s="144">
        <v>3278</v>
      </c>
      <c r="E623" s="5">
        <v>6501</v>
      </c>
      <c r="F623" s="144">
        <v>8641</v>
      </c>
      <c r="G623" s="144">
        <v>451</v>
      </c>
      <c r="H623" s="144">
        <v>8954</v>
      </c>
      <c r="I623" s="144">
        <v>8725</v>
      </c>
      <c r="J623" s="5">
        <v>3623</v>
      </c>
      <c r="K623" s="5">
        <v>2965</v>
      </c>
      <c r="L623" s="144">
        <v>5780</v>
      </c>
      <c r="M623" s="144">
        <v>3100</v>
      </c>
      <c r="N623" s="144">
        <v>5265</v>
      </c>
      <c r="O623" s="144">
        <v>1042</v>
      </c>
      <c r="P623" s="144">
        <v>6389</v>
      </c>
      <c r="Q623" s="144">
        <v>78366</v>
      </c>
      <c r="R623" s="546"/>
      <c r="S623" s="547"/>
      <c r="T623" s="547"/>
      <c r="U623" s="547"/>
    </row>
    <row r="624" s="152" customFormat="1" customHeight="1" spans="1:21">
      <c r="A624" s="543">
        <v>44266</v>
      </c>
      <c r="B624" s="144">
        <v>6852</v>
      </c>
      <c r="C624" s="144">
        <v>6401</v>
      </c>
      <c r="D624" s="144">
        <v>3014</v>
      </c>
      <c r="E624" s="5">
        <v>5836</v>
      </c>
      <c r="F624" s="144">
        <v>8842</v>
      </c>
      <c r="G624" s="144">
        <v>472</v>
      </c>
      <c r="H624" s="144">
        <v>9321</v>
      </c>
      <c r="I624" s="144">
        <v>8980</v>
      </c>
      <c r="J624" s="5">
        <v>3566</v>
      </c>
      <c r="K624" s="5">
        <v>2595</v>
      </c>
      <c r="L624" s="144">
        <v>6012</v>
      </c>
      <c r="M624" s="144">
        <v>3160</v>
      </c>
      <c r="N624" s="144">
        <v>5535</v>
      </c>
      <c r="O624" s="144">
        <v>1065</v>
      </c>
      <c r="P624" s="144">
        <v>6678</v>
      </c>
      <c r="Q624" s="144">
        <v>78329</v>
      </c>
      <c r="R624" s="546"/>
      <c r="S624" s="547"/>
      <c r="T624" s="547"/>
      <c r="U624" s="547"/>
    </row>
    <row r="625" s="152" customFormat="1" customHeight="1" spans="1:21">
      <c r="A625" s="543">
        <v>44267</v>
      </c>
      <c r="B625" s="144">
        <v>6964</v>
      </c>
      <c r="C625" s="144">
        <v>6497</v>
      </c>
      <c r="D625" s="144">
        <v>3122</v>
      </c>
      <c r="E625" s="144">
        <v>5693</v>
      </c>
      <c r="F625" s="144">
        <v>8791</v>
      </c>
      <c r="G625" s="144">
        <v>430</v>
      </c>
      <c r="H625" s="144">
        <v>9289</v>
      </c>
      <c r="I625" s="144">
        <v>8891</v>
      </c>
      <c r="J625" s="5">
        <v>3214</v>
      </c>
      <c r="K625" s="5">
        <v>2301</v>
      </c>
      <c r="L625" s="144">
        <v>5959</v>
      </c>
      <c r="M625" s="144">
        <v>3280</v>
      </c>
      <c r="N625" s="144">
        <v>5679</v>
      </c>
      <c r="O625" s="144">
        <v>1071</v>
      </c>
      <c r="P625" s="144">
        <v>6689</v>
      </c>
      <c r="Q625" s="144">
        <v>77870</v>
      </c>
      <c r="R625" s="546"/>
      <c r="S625" s="547"/>
      <c r="T625" s="547"/>
      <c r="U625" s="547"/>
    </row>
    <row r="626" s="152" customFormat="1" customHeight="1" spans="1:21">
      <c r="A626" s="543">
        <v>44268</v>
      </c>
      <c r="B626" s="144">
        <v>6982</v>
      </c>
      <c r="C626" s="144">
        <v>6507</v>
      </c>
      <c r="D626" s="144">
        <v>3152</v>
      </c>
      <c r="E626" s="144">
        <v>5650</v>
      </c>
      <c r="F626" s="144">
        <v>9135</v>
      </c>
      <c r="G626" s="144">
        <v>556</v>
      </c>
      <c r="H626" s="144">
        <v>9766</v>
      </c>
      <c r="I626" s="144">
        <v>8610</v>
      </c>
      <c r="J626" s="5">
        <v>3188</v>
      </c>
      <c r="K626" s="5">
        <v>2287</v>
      </c>
      <c r="L626" s="144">
        <v>5564</v>
      </c>
      <c r="M626" s="144">
        <v>3320</v>
      </c>
      <c r="N626" s="144">
        <v>5757</v>
      </c>
      <c r="O626" s="144">
        <v>1080</v>
      </c>
      <c r="P626" s="144">
        <v>6796</v>
      </c>
      <c r="Q626" s="144">
        <v>78350</v>
      </c>
      <c r="R626" s="546"/>
      <c r="S626" s="547"/>
      <c r="T626" s="547"/>
      <c r="U626" s="547"/>
    </row>
    <row r="627" s="152" customFormat="1" customHeight="1" spans="1:21">
      <c r="A627" s="543">
        <v>44269</v>
      </c>
      <c r="B627" s="144">
        <v>7194</v>
      </c>
      <c r="C627" s="144">
        <v>6589</v>
      </c>
      <c r="D627" s="144">
        <v>3183</v>
      </c>
      <c r="E627" s="144">
        <v>5673</v>
      </c>
      <c r="F627" s="144">
        <v>9244</v>
      </c>
      <c r="G627" s="144">
        <v>513</v>
      </c>
      <c r="H627" s="144">
        <v>9881</v>
      </c>
      <c r="I627" s="144">
        <v>8563</v>
      </c>
      <c r="J627" s="5">
        <v>3170</v>
      </c>
      <c r="K627" s="5">
        <v>2246</v>
      </c>
      <c r="L627" s="144">
        <v>5698</v>
      </c>
      <c r="M627" s="144">
        <v>3065</v>
      </c>
      <c r="N627" s="144">
        <v>5684</v>
      </c>
      <c r="O627" s="144">
        <v>1098</v>
      </c>
      <c r="P627" s="144">
        <v>6878</v>
      </c>
      <c r="Q627" s="144">
        <v>78679</v>
      </c>
      <c r="R627" s="546"/>
      <c r="S627" s="547"/>
      <c r="T627" s="547"/>
      <c r="U627" s="547"/>
    </row>
    <row r="628" s="152" customFormat="1" customHeight="1" spans="1:21">
      <c r="A628" s="543">
        <v>44270</v>
      </c>
      <c r="B628" s="144">
        <v>7235</v>
      </c>
      <c r="C628" s="144">
        <v>6638</v>
      </c>
      <c r="D628" s="144">
        <v>3194</v>
      </c>
      <c r="E628" s="144">
        <v>6284</v>
      </c>
      <c r="F628" s="144">
        <v>9013</v>
      </c>
      <c r="G628" s="144">
        <v>504</v>
      </c>
      <c r="H628" s="144">
        <v>9587</v>
      </c>
      <c r="I628" s="144">
        <v>8506</v>
      </c>
      <c r="J628" s="5">
        <v>3245</v>
      </c>
      <c r="K628" s="5">
        <v>2077</v>
      </c>
      <c r="L628" s="144">
        <v>5821</v>
      </c>
      <c r="M628" s="144">
        <v>3182</v>
      </c>
      <c r="N628" s="144">
        <v>5797</v>
      </c>
      <c r="O628" s="144">
        <v>1123</v>
      </c>
      <c r="P628" s="144">
        <v>7001</v>
      </c>
      <c r="Q628" s="144">
        <v>79207</v>
      </c>
      <c r="R628" s="546"/>
      <c r="S628" s="547"/>
      <c r="T628" s="547"/>
      <c r="U628" s="547"/>
    </row>
    <row r="629" s="152" customFormat="1" customHeight="1" spans="1:21">
      <c r="A629" s="543">
        <v>44271</v>
      </c>
      <c r="B629" s="144">
        <v>7368</v>
      </c>
      <c r="C629" s="144">
        <v>6691</v>
      </c>
      <c r="D629" s="144">
        <v>3272</v>
      </c>
      <c r="E629" s="144">
        <v>6626</v>
      </c>
      <c r="F629" s="144">
        <v>9167</v>
      </c>
      <c r="G629" s="144">
        <v>516</v>
      </c>
      <c r="H629" s="144">
        <v>9611</v>
      </c>
      <c r="I629" s="144">
        <v>8499</v>
      </c>
      <c r="J629" s="5">
        <v>3127</v>
      </c>
      <c r="K629" s="5">
        <v>2016</v>
      </c>
      <c r="L629" s="144">
        <v>5409</v>
      </c>
      <c r="M629" s="144">
        <v>3280</v>
      </c>
      <c r="N629" s="144">
        <v>5874</v>
      </c>
      <c r="O629" s="144">
        <v>1141</v>
      </c>
      <c r="P629" s="144">
        <v>7129</v>
      </c>
      <c r="Q629" s="144">
        <v>79726</v>
      </c>
      <c r="R629" s="546"/>
      <c r="S629" s="547"/>
      <c r="T629" s="547"/>
      <c r="U629" s="547"/>
    </row>
    <row r="630" s="152" customFormat="1" customHeight="1" spans="1:21">
      <c r="A630" s="543">
        <v>44272</v>
      </c>
      <c r="B630" s="144">
        <v>7283</v>
      </c>
      <c r="C630" s="144">
        <v>6587</v>
      </c>
      <c r="D630" s="144">
        <v>3165</v>
      </c>
      <c r="E630" s="144">
        <v>6335</v>
      </c>
      <c r="F630" s="144">
        <v>8864</v>
      </c>
      <c r="G630" s="144">
        <v>498</v>
      </c>
      <c r="H630" s="144">
        <v>9466</v>
      </c>
      <c r="I630" s="144">
        <v>8541</v>
      </c>
      <c r="J630" s="5">
        <v>3072</v>
      </c>
      <c r="K630" s="5">
        <v>2087</v>
      </c>
      <c r="L630" s="144">
        <v>5699</v>
      </c>
      <c r="M630" s="144">
        <v>3190</v>
      </c>
      <c r="N630" s="144">
        <v>5929</v>
      </c>
      <c r="O630" s="144">
        <v>1158</v>
      </c>
      <c r="P630" s="144">
        <v>7263</v>
      </c>
      <c r="Q630" s="144">
        <v>79137</v>
      </c>
      <c r="R630" s="546"/>
      <c r="S630" s="547"/>
      <c r="T630" s="547"/>
      <c r="U630" s="547"/>
    </row>
    <row r="631" s="152" customFormat="1" customHeight="1" spans="1:21">
      <c r="A631" s="543">
        <v>44273</v>
      </c>
      <c r="B631" s="144">
        <v>6905</v>
      </c>
      <c r="C631" s="144">
        <v>6418</v>
      </c>
      <c r="D631" s="144">
        <v>3022</v>
      </c>
      <c r="E631" s="144">
        <v>6016</v>
      </c>
      <c r="F631" s="144">
        <v>9003</v>
      </c>
      <c r="G631" s="144">
        <v>481</v>
      </c>
      <c r="H631" s="144">
        <v>9587</v>
      </c>
      <c r="I631" s="144">
        <v>8620</v>
      </c>
      <c r="J631" s="5">
        <v>3087</v>
      </c>
      <c r="K631" s="5">
        <v>2121</v>
      </c>
      <c r="L631" s="144">
        <v>5879</v>
      </c>
      <c r="M631" s="144">
        <v>3286</v>
      </c>
      <c r="N631" s="144">
        <v>6031</v>
      </c>
      <c r="O631" s="144">
        <v>1174</v>
      </c>
      <c r="P631" s="144">
        <v>7489</v>
      </c>
      <c r="Q631" s="144">
        <v>79119</v>
      </c>
      <c r="R631" s="546"/>
      <c r="S631" s="547"/>
      <c r="T631" s="547"/>
      <c r="U631" s="547"/>
    </row>
    <row r="632" s="152" customFormat="1" customHeight="1" spans="1:21">
      <c r="A632" s="543">
        <v>44274</v>
      </c>
      <c r="B632" s="144">
        <v>6981</v>
      </c>
      <c r="C632" s="144">
        <v>6422</v>
      </c>
      <c r="D632" s="144">
        <v>3001</v>
      </c>
      <c r="E632" s="144">
        <v>6102</v>
      </c>
      <c r="F632" s="144">
        <v>8752</v>
      </c>
      <c r="G632" s="144">
        <v>503</v>
      </c>
      <c r="H632" s="144">
        <v>9480</v>
      </c>
      <c r="I632" s="144">
        <v>8703</v>
      </c>
      <c r="J632" s="144">
        <v>3006</v>
      </c>
      <c r="K632" s="144">
        <v>2189</v>
      </c>
      <c r="L632" s="144">
        <v>5898</v>
      </c>
      <c r="M632" s="144">
        <v>3173</v>
      </c>
      <c r="N632" s="144">
        <v>6129</v>
      </c>
      <c r="O632" s="144">
        <v>1180</v>
      </c>
      <c r="P632" s="144">
        <v>7641</v>
      </c>
      <c r="Q632" s="144">
        <v>79160</v>
      </c>
      <c r="R632" s="546"/>
      <c r="S632" s="547"/>
      <c r="T632" s="547"/>
      <c r="U632" s="547"/>
    </row>
    <row r="633" s="152" customFormat="1" customHeight="1" spans="1:21">
      <c r="A633" s="543">
        <v>44275</v>
      </c>
      <c r="B633" s="144">
        <v>6975</v>
      </c>
      <c r="C633" s="144">
        <v>6318</v>
      </c>
      <c r="D633" s="144">
        <v>3054</v>
      </c>
      <c r="E633" s="144">
        <v>6482</v>
      </c>
      <c r="F633" s="144">
        <v>9244</v>
      </c>
      <c r="G633" s="144">
        <v>488</v>
      </c>
      <c r="H633" s="144">
        <v>9547</v>
      </c>
      <c r="I633" s="144">
        <v>8816</v>
      </c>
      <c r="J633" s="144">
        <v>3168</v>
      </c>
      <c r="K633" s="144">
        <v>2092</v>
      </c>
      <c r="L633" s="144">
        <v>5643</v>
      </c>
      <c r="M633" s="144">
        <v>3260</v>
      </c>
      <c r="N633" s="144">
        <v>6245</v>
      </c>
      <c r="O633" s="144">
        <v>1178</v>
      </c>
      <c r="P633" s="144">
        <v>7878</v>
      </c>
      <c r="Q633" s="144">
        <v>80388</v>
      </c>
      <c r="R633" s="546"/>
      <c r="S633" s="547"/>
      <c r="T633" s="547"/>
      <c r="U633" s="547"/>
    </row>
    <row r="634" s="152" customFormat="1" customHeight="1" spans="1:21">
      <c r="A634" s="543">
        <v>44276</v>
      </c>
      <c r="B634" s="144">
        <v>7015</v>
      </c>
      <c r="C634" s="144">
        <v>6389</v>
      </c>
      <c r="D634" s="144">
        <v>3143</v>
      </c>
      <c r="E634" s="144">
        <v>6344</v>
      </c>
      <c r="F634" s="144">
        <v>9250</v>
      </c>
      <c r="G634" s="144">
        <v>532</v>
      </c>
      <c r="H634" s="144">
        <v>9677</v>
      </c>
      <c r="I634" s="144">
        <v>8773</v>
      </c>
      <c r="J634" s="144">
        <v>3250</v>
      </c>
      <c r="K634" s="144">
        <v>2370</v>
      </c>
      <c r="L634" s="144">
        <v>6039</v>
      </c>
      <c r="M634" s="144">
        <v>3390</v>
      </c>
      <c r="N634" s="144">
        <v>6187</v>
      </c>
      <c r="O634" s="144">
        <v>1194</v>
      </c>
      <c r="P634" s="144">
        <v>7935</v>
      </c>
      <c r="Q634" s="144">
        <v>81488</v>
      </c>
      <c r="R634" s="546"/>
      <c r="S634" s="547"/>
      <c r="T634" s="547"/>
      <c r="U634" s="547"/>
    </row>
    <row r="635" s="152" customFormat="1" customHeight="1" spans="1:21">
      <c r="A635" s="543">
        <v>44277</v>
      </c>
      <c r="B635" s="144">
        <v>7084</v>
      </c>
      <c r="C635" s="144">
        <v>6458</v>
      </c>
      <c r="D635" s="144">
        <v>3252</v>
      </c>
      <c r="E635" s="144">
        <v>6185</v>
      </c>
      <c r="F635" s="144">
        <v>9047</v>
      </c>
      <c r="G635" s="144">
        <v>494</v>
      </c>
      <c r="H635" s="144">
        <v>9568</v>
      </c>
      <c r="I635" s="144">
        <v>8511</v>
      </c>
      <c r="J635" s="144">
        <v>3320</v>
      </c>
      <c r="K635" s="144">
        <v>2216</v>
      </c>
      <c r="L635" s="144">
        <v>6198</v>
      </c>
      <c r="M635" s="144">
        <v>3150</v>
      </c>
      <c r="N635" s="144">
        <v>6298</v>
      </c>
      <c r="O635" s="144">
        <v>1188</v>
      </c>
      <c r="P635" s="144">
        <v>7847</v>
      </c>
      <c r="Q635" s="144">
        <v>80816</v>
      </c>
      <c r="R635" s="546"/>
      <c r="S635" s="547"/>
      <c r="T635" s="547"/>
      <c r="U635" s="547"/>
    </row>
    <row r="636" s="152" customFormat="1" customHeight="1" spans="1:21">
      <c r="A636" s="543">
        <v>44278</v>
      </c>
      <c r="B636" s="144">
        <v>7352</v>
      </c>
      <c r="C636" s="144">
        <v>6581</v>
      </c>
      <c r="D636" s="144">
        <v>3511</v>
      </c>
      <c r="E636" s="144">
        <v>6274</v>
      </c>
      <c r="F636" s="144">
        <v>9157</v>
      </c>
      <c r="G636" s="144">
        <v>503</v>
      </c>
      <c r="H636" s="144">
        <v>9667</v>
      </c>
      <c r="I636" s="144">
        <v>8590</v>
      </c>
      <c r="J636" s="144">
        <v>3460</v>
      </c>
      <c r="K636" s="144">
        <v>2274</v>
      </c>
      <c r="L636" s="144">
        <v>5975</v>
      </c>
      <c r="M636" s="144">
        <v>3365</v>
      </c>
      <c r="N636" s="144">
        <v>6363</v>
      </c>
      <c r="O636" s="144">
        <v>1258</v>
      </c>
      <c r="P636" s="144">
        <v>7977</v>
      </c>
      <c r="Q636" s="144">
        <v>82307</v>
      </c>
      <c r="R636" s="546"/>
      <c r="S636" s="547"/>
      <c r="T636" s="547"/>
      <c r="U636" s="547"/>
    </row>
    <row r="637" s="152" customFormat="1" customHeight="1" spans="1:21">
      <c r="A637" s="543">
        <v>44279</v>
      </c>
      <c r="B637" s="144">
        <v>7481</v>
      </c>
      <c r="C637" s="144">
        <v>6695</v>
      </c>
      <c r="D637" s="144">
        <v>3676</v>
      </c>
      <c r="E637" s="144">
        <v>6435</v>
      </c>
      <c r="F637" s="144">
        <v>9244</v>
      </c>
      <c r="G637" s="144">
        <v>511</v>
      </c>
      <c r="H637" s="144">
        <v>9710</v>
      </c>
      <c r="I637" s="144">
        <v>8637</v>
      </c>
      <c r="J637" s="144">
        <v>3430</v>
      </c>
      <c r="K637" s="144">
        <v>2328</v>
      </c>
      <c r="L637" s="144">
        <v>5961</v>
      </c>
      <c r="M637" s="144">
        <v>3260</v>
      </c>
      <c r="N637" s="144">
        <v>6405</v>
      </c>
      <c r="O637" s="144">
        <v>1269</v>
      </c>
      <c r="P637" s="144">
        <v>8012</v>
      </c>
      <c r="Q637" s="144">
        <v>83054</v>
      </c>
      <c r="R637" s="546"/>
      <c r="S637" s="547"/>
      <c r="T637" s="547"/>
      <c r="U637" s="547"/>
    </row>
    <row r="638" s="152" customFormat="1" customHeight="1" spans="1:21">
      <c r="A638" s="543">
        <v>44280</v>
      </c>
      <c r="B638" s="144">
        <v>7694</v>
      </c>
      <c r="C638" s="144">
        <v>6731</v>
      </c>
      <c r="D638" s="144">
        <v>3852</v>
      </c>
      <c r="E638" s="144">
        <v>6542</v>
      </c>
      <c r="F638" s="144">
        <v>9418</v>
      </c>
      <c r="G638" s="144">
        <v>494</v>
      </c>
      <c r="H638" s="144">
        <v>10036</v>
      </c>
      <c r="I638" s="144">
        <v>8706</v>
      </c>
      <c r="J638" s="144">
        <v>3310</v>
      </c>
      <c r="K638" s="144">
        <v>2503</v>
      </c>
      <c r="L638" s="144">
        <v>6054</v>
      </c>
      <c r="M638" s="144">
        <v>3350</v>
      </c>
      <c r="N638" s="144">
        <v>6291</v>
      </c>
      <c r="O638" s="144">
        <v>1260</v>
      </c>
      <c r="P638" s="144">
        <v>7899</v>
      </c>
      <c r="Q638" s="144">
        <v>84140</v>
      </c>
      <c r="R638" s="546"/>
      <c r="S638" s="547"/>
      <c r="T638" s="547"/>
      <c r="U638" s="547"/>
    </row>
    <row r="639" s="152" customFormat="1" customHeight="1" spans="1:21">
      <c r="A639" s="543">
        <v>44281</v>
      </c>
      <c r="B639" s="144">
        <v>7758</v>
      </c>
      <c r="C639" s="144">
        <v>6829</v>
      </c>
      <c r="D639" s="144">
        <v>3951</v>
      </c>
      <c r="E639" s="144">
        <v>6381</v>
      </c>
      <c r="F639" s="144">
        <v>9380</v>
      </c>
      <c r="G639" s="144">
        <v>486</v>
      </c>
      <c r="H639" s="144">
        <v>9989</v>
      </c>
      <c r="I639" s="144">
        <v>8680</v>
      </c>
      <c r="J639" s="144">
        <v>3460</v>
      </c>
      <c r="K639" s="144">
        <v>2467</v>
      </c>
      <c r="L639" s="144">
        <v>5944</v>
      </c>
      <c r="M639" s="144">
        <v>3266</v>
      </c>
      <c r="N639" s="144">
        <v>6245</v>
      </c>
      <c r="O639" s="144">
        <v>1245</v>
      </c>
      <c r="P639" s="144">
        <v>7814</v>
      </c>
      <c r="Q639" s="144">
        <v>83895</v>
      </c>
      <c r="R639" s="546"/>
      <c r="S639" s="547"/>
      <c r="T639" s="547"/>
      <c r="U639" s="547"/>
    </row>
    <row r="640" s="152" customFormat="1" customHeight="1" spans="1:21">
      <c r="A640" s="543">
        <v>44282</v>
      </c>
      <c r="B640" s="144">
        <v>7887</v>
      </c>
      <c r="C640" s="144">
        <v>6891</v>
      </c>
      <c r="D640" s="144">
        <v>4024</v>
      </c>
      <c r="E640" s="144">
        <v>6788</v>
      </c>
      <c r="F640" s="144">
        <v>9531</v>
      </c>
      <c r="G640" s="144">
        <v>533</v>
      </c>
      <c r="H640" s="144">
        <v>10448</v>
      </c>
      <c r="I640" s="144">
        <v>8623</v>
      </c>
      <c r="J640" s="144">
        <v>3352</v>
      </c>
      <c r="K640" s="144">
        <v>2411</v>
      </c>
      <c r="L640" s="144">
        <v>6139</v>
      </c>
      <c r="M640" s="144">
        <v>3380</v>
      </c>
      <c r="N640" s="144">
        <v>6318</v>
      </c>
      <c r="O640" s="144">
        <v>1278</v>
      </c>
      <c r="P640" s="144">
        <v>7925</v>
      </c>
      <c r="Q640" s="144">
        <v>85528</v>
      </c>
      <c r="R640" s="546"/>
      <c r="S640" s="547"/>
      <c r="T640" s="547"/>
      <c r="U640" s="547"/>
    </row>
    <row r="641" s="152" customFormat="1" customHeight="1" spans="1:21">
      <c r="A641" s="543">
        <v>44283</v>
      </c>
      <c r="B641" s="144">
        <v>7961</v>
      </c>
      <c r="C641" s="144">
        <v>6952</v>
      </c>
      <c r="D641" s="144">
        <v>4138</v>
      </c>
      <c r="E641" s="144">
        <v>6558</v>
      </c>
      <c r="F641" s="144">
        <v>9422</v>
      </c>
      <c r="G641" s="144">
        <v>507</v>
      </c>
      <c r="H641" s="144">
        <v>9868</v>
      </c>
      <c r="I641" s="144">
        <v>8659</v>
      </c>
      <c r="J641" s="144">
        <v>3420</v>
      </c>
      <c r="K641" s="144">
        <v>2380</v>
      </c>
      <c r="L641" s="144">
        <v>5795</v>
      </c>
      <c r="M641" s="144">
        <v>3250</v>
      </c>
      <c r="N641" s="144">
        <v>6401</v>
      </c>
      <c r="O641" s="144">
        <v>1298</v>
      </c>
      <c r="P641" s="144">
        <v>8000</v>
      </c>
      <c r="Q641" s="144">
        <v>84609</v>
      </c>
      <c r="R641" s="546"/>
      <c r="S641" s="547"/>
      <c r="T641" s="547"/>
      <c r="U641" s="547"/>
    </row>
    <row r="642" s="152" customFormat="1" customHeight="1" spans="1:21">
      <c r="A642" s="543">
        <v>44284</v>
      </c>
      <c r="B642" s="144">
        <v>8042</v>
      </c>
      <c r="C642" s="144">
        <v>7198</v>
      </c>
      <c r="D642" s="144">
        <v>4248</v>
      </c>
      <c r="E642" s="144">
        <v>6619</v>
      </c>
      <c r="F642" s="144">
        <v>9106</v>
      </c>
      <c r="G642" s="144">
        <v>479</v>
      </c>
      <c r="H642" s="144">
        <v>9618</v>
      </c>
      <c r="I642" s="144">
        <v>8712</v>
      </c>
      <c r="J642" s="144">
        <v>3320</v>
      </c>
      <c r="K642" s="144">
        <v>2497</v>
      </c>
      <c r="L642" s="144">
        <v>5936</v>
      </c>
      <c r="M642" s="144">
        <v>3376</v>
      </c>
      <c r="N642" s="144">
        <v>6489</v>
      </c>
      <c r="O642" s="144">
        <v>1305</v>
      </c>
      <c r="P642" s="144">
        <v>7954</v>
      </c>
      <c r="Q642" s="144">
        <v>84899</v>
      </c>
      <c r="R642" s="546"/>
      <c r="S642" s="547"/>
      <c r="T642" s="547"/>
      <c r="U642" s="547"/>
    </row>
    <row r="643" s="152" customFormat="1" customHeight="1" spans="1:21">
      <c r="A643" s="543">
        <v>44285</v>
      </c>
      <c r="B643" s="144">
        <v>8284</v>
      </c>
      <c r="C643" s="144">
        <v>7461</v>
      </c>
      <c r="D643" s="144">
        <v>4357</v>
      </c>
      <c r="E643" s="144">
        <v>6703</v>
      </c>
      <c r="F643" s="144">
        <v>9210</v>
      </c>
      <c r="G643" s="144">
        <v>513</v>
      </c>
      <c r="H643" s="144">
        <v>9782</v>
      </c>
      <c r="I643" s="144">
        <v>8765</v>
      </c>
      <c r="J643" s="144">
        <v>3477</v>
      </c>
      <c r="K643" s="144">
        <v>2552</v>
      </c>
      <c r="L643" s="144">
        <v>5789</v>
      </c>
      <c r="M643" s="144">
        <v>3273</v>
      </c>
      <c r="N643" s="144">
        <v>6412</v>
      </c>
      <c r="O643" s="144">
        <v>1298</v>
      </c>
      <c r="P643" s="144">
        <v>7867</v>
      </c>
      <c r="Q643" s="144">
        <v>85743</v>
      </c>
      <c r="R643" s="546"/>
      <c r="S643" s="547"/>
      <c r="T643" s="547"/>
      <c r="U643" s="547"/>
    </row>
    <row r="644" s="152" customFormat="1" customHeight="1" spans="1:21">
      <c r="A644" s="543">
        <v>44286</v>
      </c>
      <c r="B644" s="144">
        <v>8023</v>
      </c>
      <c r="C644" s="144">
        <v>7214</v>
      </c>
      <c r="D644" s="144">
        <v>4054</v>
      </c>
      <c r="E644" s="144">
        <v>7005</v>
      </c>
      <c r="F644" s="144">
        <v>9334</v>
      </c>
      <c r="G644" s="144">
        <v>561</v>
      </c>
      <c r="H644" s="144">
        <v>10254</v>
      </c>
      <c r="I644" s="144">
        <v>8827</v>
      </c>
      <c r="J644" s="144">
        <v>3312</v>
      </c>
      <c r="K644" s="144">
        <v>2625</v>
      </c>
      <c r="L644" s="144">
        <v>5864</v>
      </c>
      <c r="M644" s="144">
        <v>3386</v>
      </c>
      <c r="N644" s="144">
        <v>6307</v>
      </c>
      <c r="O644" s="144">
        <v>1285</v>
      </c>
      <c r="P644" s="144">
        <v>7797</v>
      </c>
      <c r="Q644" s="144">
        <v>85848</v>
      </c>
      <c r="R644" s="546"/>
      <c r="S644" s="547"/>
      <c r="T644" s="547"/>
      <c r="U644" s="547"/>
    </row>
    <row r="645" s="152" customFormat="1" customHeight="1" spans="1:21">
      <c r="A645" s="543">
        <v>44287</v>
      </c>
      <c r="B645" s="144">
        <v>8274</v>
      </c>
      <c r="C645" s="144">
        <v>7328</v>
      </c>
      <c r="D645" s="144">
        <v>4108</v>
      </c>
      <c r="E645" s="144">
        <v>6650</v>
      </c>
      <c r="F645" s="144">
        <v>9064</v>
      </c>
      <c r="G645" s="144">
        <v>515</v>
      </c>
      <c r="H645" s="144">
        <v>10358</v>
      </c>
      <c r="I645" s="144">
        <v>8895</v>
      </c>
      <c r="J645" s="144">
        <v>3430</v>
      </c>
      <c r="K645" s="144">
        <v>2680</v>
      </c>
      <c r="L645" s="144">
        <v>6010</v>
      </c>
      <c r="M645" s="144">
        <v>3420</v>
      </c>
      <c r="N645" s="144">
        <v>6254</v>
      </c>
      <c r="O645" s="144">
        <v>1278</v>
      </c>
      <c r="P645" s="144">
        <v>7632</v>
      </c>
      <c r="Q645" s="144">
        <v>85896</v>
      </c>
      <c r="R645" s="546"/>
      <c r="S645" s="547"/>
      <c r="T645" s="547"/>
      <c r="U645" s="547"/>
    </row>
    <row r="646" s="152" customFormat="1" customHeight="1" spans="1:21">
      <c r="A646" s="543">
        <v>44288</v>
      </c>
      <c r="B646" s="238">
        <v>8328</v>
      </c>
      <c r="C646" s="238">
        <v>7415</v>
      </c>
      <c r="D646" s="238">
        <v>4276</v>
      </c>
      <c r="E646" s="238">
        <v>6815</v>
      </c>
      <c r="F646" s="238">
        <v>9684</v>
      </c>
      <c r="G646" s="238">
        <v>522</v>
      </c>
      <c r="H646" s="238">
        <v>10843</v>
      </c>
      <c r="I646" s="238">
        <v>8759</v>
      </c>
      <c r="J646" s="238">
        <v>3586</v>
      </c>
      <c r="K646" s="238">
        <v>2611</v>
      </c>
      <c r="L646" s="238">
        <v>5914</v>
      </c>
      <c r="M646" s="238">
        <v>3362</v>
      </c>
      <c r="N646" s="238">
        <v>6311</v>
      </c>
      <c r="O646" s="238">
        <v>1289</v>
      </c>
      <c r="P646" s="238">
        <v>7709</v>
      </c>
      <c r="Q646" s="238">
        <v>87424</v>
      </c>
      <c r="R646" s="546"/>
      <c r="S646" s="547"/>
      <c r="T646" s="547"/>
      <c r="U646" s="547"/>
    </row>
    <row r="647" s="152" customFormat="1" customHeight="1" spans="1:21">
      <c r="A647" s="543">
        <v>44289</v>
      </c>
      <c r="B647" s="238">
        <v>8572</v>
      </c>
      <c r="C647" s="238">
        <v>7679</v>
      </c>
      <c r="D647" s="238">
        <v>4446</v>
      </c>
      <c r="E647" s="238">
        <v>7311</v>
      </c>
      <c r="F647" s="238">
        <v>9834</v>
      </c>
      <c r="G647" s="238">
        <v>627</v>
      </c>
      <c r="H647" s="238">
        <v>13544</v>
      </c>
      <c r="I647" s="238">
        <v>8831</v>
      </c>
      <c r="J647" s="238">
        <v>3653</v>
      </c>
      <c r="K647" s="238">
        <v>3100</v>
      </c>
      <c r="L647" s="238">
        <v>6401</v>
      </c>
      <c r="M647" s="238">
        <v>3506</v>
      </c>
      <c r="N647" s="238">
        <v>6895</v>
      </c>
      <c r="O647" s="238">
        <v>1501</v>
      </c>
      <c r="P647" s="238">
        <v>8253</v>
      </c>
      <c r="Q647" s="238">
        <v>94153</v>
      </c>
      <c r="R647" s="546"/>
      <c r="S647" s="547"/>
      <c r="T647" s="547"/>
      <c r="U647" s="547"/>
    </row>
    <row r="648" s="152" customFormat="1" customHeight="1" spans="1:21">
      <c r="A648" s="543">
        <v>44290</v>
      </c>
      <c r="B648" s="238">
        <v>8658</v>
      </c>
      <c r="C648" s="238">
        <v>7798</v>
      </c>
      <c r="D648" s="238">
        <v>4561</v>
      </c>
      <c r="E648" s="238">
        <v>7189</v>
      </c>
      <c r="F648" s="238">
        <v>9606</v>
      </c>
      <c r="G648" s="238">
        <v>545</v>
      </c>
      <c r="H648" s="238">
        <v>13274</v>
      </c>
      <c r="I648" s="238">
        <v>8945</v>
      </c>
      <c r="J648" s="238">
        <v>3716</v>
      </c>
      <c r="K648" s="238">
        <v>2944</v>
      </c>
      <c r="L648" s="238">
        <v>6279</v>
      </c>
      <c r="M648" s="238">
        <v>3728</v>
      </c>
      <c r="N648" s="238">
        <v>6654</v>
      </c>
      <c r="O648" s="238">
        <v>1434</v>
      </c>
      <c r="P648" s="238">
        <v>8019</v>
      </c>
      <c r="Q648" s="238">
        <v>93350</v>
      </c>
      <c r="R648" s="546"/>
      <c r="S648" s="547"/>
      <c r="T648" s="547"/>
      <c r="U648" s="547"/>
    </row>
    <row r="649" s="152" customFormat="1" customHeight="1" spans="1:21">
      <c r="A649" s="543">
        <v>44291</v>
      </c>
      <c r="B649" s="238">
        <v>8699</v>
      </c>
      <c r="C649" s="238">
        <v>7802</v>
      </c>
      <c r="D649" s="238">
        <v>4578</v>
      </c>
      <c r="E649" s="238">
        <v>6784</v>
      </c>
      <c r="F649" s="238">
        <v>9311</v>
      </c>
      <c r="G649" s="238">
        <v>513</v>
      </c>
      <c r="H649" s="238">
        <v>11864</v>
      </c>
      <c r="I649" s="238">
        <v>8745</v>
      </c>
      <c r="J649" s="238">
        <v>3689</v>
      </c>
      <c r="K649" s="238">
        <v>2468</v>
      </c>
      <c r="L649" s="238">
        <v>5768</v>
      </c>
      <c r="M649" s="238">
        <v>3698</v>
      </c>
      <c r="N649" s="238">
        <v>6421</v>
      </c>
      <c r="O649" s="238">
        <v>1402</v>
      </c>
      <c r="P649" s="238">
        <v>7897</v>
      </c>
      <c r="Q649" s="238">
        <v>89639</v>
      </c>
      <c r="R649" s="546"/>
      <c r="S649" s="547"/>
      <c r="T649" s="547"/>
      <c r="U649" s="547"/>
    </row>
    <row r="650" s="152" customFormat="1" customHeight="1" spans="1:21">
      <c r="A650" s="543">
        <v>44292</v>
      </c>
      <c r="B650" s="238">
        <v>8751</v>
      </c>
      <c r="C650" s="238">
        <v>7928</v>
      </c>
      <c r="D650" s="238">
        <v>4632</v>
      </c>
      <c r="E650" s="238">
        <v>6813</v>
      </c>
      <c r="F650" s="238">
        <v>9264</v>
      </c>
      <c r="G650" s="238">
        <v>524</v>
      </c>
      <c r="H650" s="238">
        <v>11402</v>
      </c>
      <c r="I650" s="238">
        <v>8799</v>
      </c>
      <c r="J650" s="238">
        <v>3546</v>
      </c>
      <c r="K650" s="238">
        <v>2784</v>
      </c>
      <c r="L650" s="238">
        <v>5849</v>
      </c>
      <c r="M650" s="238">
        <v>3468</v>
      </c>
      <c r="N650" s="238">
        <v>6379</v>
      </c>
      <c r="O650" s="238">
        <v>1387</v>
      </c>
      <c r="P650" s="238">
        <v>7804</v>
      </c>
      <c r="Q650" s="238">
        <v>89330</v>
      </c>
      <c r="R650" s="546"/>
      <c r="S650" s="547"/>
      <c r="T650" s="547"/>
      <c r="U650" s="547"/>
    </row>
    <row r="651" s="152" customFormat="1" customHeight="1" spans="1:21">
      <c r="A651" s="543">
        <v>44293</v>
      </c>
      <c r="B651" s="238">
        <v>8522</v>
      </c>
      <c r="C651" s="238">
        <v>7864</v>
      </c>
      <c r="D651" s="238">
        <v>4467</v>
      </c>
      <c r="E651" s="238">
        <v>6846</v>
      </c>
      <c r="F651" s="238">
        <v>9348</v>
      </c>
      <c r="G651" s="238">
        <v>522</v>
      </c>
      <c r="H651" s="238">
        <v>12031</v>
      </c>
      <c r="I651" s="238">
        <v>8648</v>
      </c>
      <c r="J651" s="238">
        <v>3435</v>
      </c>
      <c r="K651" s="238">
        <v>2743</v>
      </c>
      <c r="L651" s="238">
        <v>5951</v>
      </c>
      <c r="M651" s="238">
        <v>3395</v>
      </c>
      <c r="N651" s="238">
        <v>6424</v>
      </c>
      <c r="O651" s="238">
        <v>1379</v>
      </c>
      <c r="P651" s="238">
        <v>7865</v>
      </c>
      <c r="Q651" s="238">
        <v>89440</v>
      </c>
      <c r="R651" s="546"/>
      <c r="S651" s="547"/>
      <c r="T651" s="547"/>
      <c r="U651" s="547"/>
    </row>
    <row r="652" s="152" customFormat="1" customHeight="1" spans="1:21">
      <c r="A652" s="543">
        <v>44294</v>
      </c>
      <c r="B652" s="238">
        <v>8684</v>
      </c>
      <c r="C652" s="238">
        <v>7991</v>
      </c>
      <c r="D652" s="238">
        <v>4492</v>
      </c>
      <c r="E652" s="238">
        <v>6455</v>
      </c>
      <c r="F652" s="238">
        <v>9046</v>
      </c>
      <c r="G652" s="238">
        <v>535</v>
      </c>
      <c r="H652" s="238">
        <v>11541</v>
      </c>
      <c r="I652" s="238">
        <v>8755</v>
      </c>
      <c r="J652" s="238">
        <v>3562</v>
      </c>
      <c r="K652" s="238">
        <v>2821</v>
      </c>
      <c r="L652" s="238">
        <v>5762</v>
      </c>
      <c r="M652" s="238">
        <v>3453</v>
      </c>
      <c r="N652" s="238">
        <v>6398</v>
      </c>
      <c r="O652" s="238">
        <v>1367</v>
      </c>
      <c r="P652" s="238">
        <v>7843</v>
      </c>
      <c r="Q652" s="238">
        <v>88705</v>
      </c>
      <c r="R652" s="546"/>
      <c r="S652" s="547"/>
      <c r="T652" s="547"/>
      <c r="U652" s="547"/>
    </row>
    <row r="653" s="152" customFormat="1" customHeight="1" spans="1:21">
      <c r="A653" s="543">
        <v>44295</v>
      </c>
      <c r="B653" s="238">
        <v>8754</v>
      </c>
      <c r="C653" s="238">
        <v>7832</v>
      </c>
      <c r="D653" s="238">
        <v>4564</v>
      </c>
      <c r="E653" s="238">
        <v>6583</v>
      </c>
      <c r="F653" s="238">
        <v>9115</v>
      </c>
      <c r="G653" s="238">
        <v>511</v>
      </c>
      <c r="H653" s="238">
        <v>11348</v>
      </c>
      <c r="I653" s="238">
        <v>8729</v>
      </c>
      <c r="J653" s="238">
        <v>3658</v>
      </c>
      <c r="K653" s="238">
        <v>2786</v>
      </c>
      <c r="L653" s="238">
        <v>5646</v>
      </c>
      <c r="M653" s="238">
        <v>3598</v>
      </c>
      <c r="N653" s="238">
        <v>6359</v>
      </c>
      <c r="O653" s="238">
        <v>1358</v>
      </c>
      <c r="P653" s="238">
        <v>7809</v>
      </c>
      <c r="Q653" s="238">
        <v>88650</v>
      </c>
      <c r="R653" s="546"/>
      <c r="S653" s="547"/>
      <c r="T653" s="547"/>
      <c r="U653" s="547"/>
    </row>
    <row r="654" s="152" customFormat="1" customHeight="1" spans="1:21">
      <c r="A654" s="543">
        <v>44296</v>
      </c>
      <c r="B654" s="238">
        <v>8891</v>
      </c>
      <c r="C654" s="238">
        <v>7953</v>
      </c>
      <c r="D654" s="238">
        <v>4671</v>
      </c>
      <c r="E654" s="238">
        <v>7091</v>
      </c>
      <c r="F654" s="238">
        <v>9344</v>
      </c>
      <c r="G654" s="238">
        <v>554</v>
      </c>
      <c r="H654" s="238">
        <v>13717</v>
      </c>
      <c r="I654" s="238">
        <v>8797</v>
      </c>
      <c r="J654" s="238">
        <v>3502</v>
      </c>
      <c r="K654" s="238">
        <v>2841</v>
      </c>
      <c r="L654" s="238">
        <v>6123</v>
      </c>
      <c r="M654" s="238">
        <v>3481</v>
      </c>
      <c r="N654" s="238">
        <v>6412</v>
      </c>
      <c r="O654" s="238">
        <v>1369</v>
      </c>
      <c r="P654" s="238">
        <v>7897</v>
      </c>
      <c r="Q654" s="238">
        <v>92643</v>
      </c>
      <c r="R654" s="546"/>
      <c r="S654" s="547"/>
      <c r="T654" s="547"/>
      <c r="U654" s="547"/>
    </row>
    <row r="655" s="152" customFormat="1" customHeight="1" spans="1:21">
      <c r="A655" s="543">
        <v>44297</v>
      </c>
      <c r="B655" s="238">
        <v>8905</v>
      </c>
      <c r="C655" s="238">
        <v>8067</v>
      </c>
      <c r="D655" s="238">
        <v>4795</v>
      </c>
      <c r="E655" s="238">
        <v>6866</v>
      </c>
      <c r="F655" s="238">
        <v>9248</v>
      </c>
      <c r="G655" s="238">
        <v>486</v>
      </c>
      <c r="H655" s="238">
        <v>12669</v>
      </c>
      <c r="I655" s="238">
        <v>8828</v>
      </c>
      <c r="J655" s="238">
        <v>3628</v>
      </c>
      <c r="K655" s="238">
        <v>2896</v>
      </c>
      <c r="L655" s="238">
        <v>5690</v>
      </c>
      <c r="M655" s="238">
        <v>3399</v>
      </c>
      <c r="N655" s="238">
        <v>6485</v>
      </c>
      <c r="O655" s="238">
        <v>1385</v>
      </c>
      <c r="P655" s="238">
        <v>7989</v>
      </c>
      <c r="Q655" s="238">
        <v>91336</v>
      </c>
      <c r="R655" s="546"/>
      <c r="S655" s="547"/>
      <c r="T655" s="547"/>
      <c r="U655" s="547"/>
    </row>
    <row r="656" s="152" customFormat="1" customHeight="1" spans="1:21">
      <c r="A656" s="543">
        <v>44298</v>
      </c>
      <c r="B656" s="238">
        <v>9014</v>
      </c>
      <c r="C656" s="238">
        <v>8152</v>
      </c>
      <c r="D656" s="238">
        <v>4867</v>
      </c>
      <c r="E656" s="238">
        <v>6843</v>
      </c>
      <c r="F656" s="238">
        <v>9011</v>
      </c>
      <c r="G656" s="238">
        <v>491</v>
      </c>
      <c r="H656" s="238">
        <v>12046</v>
      </c>
      <c r="I656" s="238">
        <v>8856</v>
      </c>
      <c r="J656" s="238">
        <v>3511</v>
      </c>
      <c r="K656" s="238">
        <v>2931</v>
      </c>
      <c r="L656" s="238">
        <v>6118</v>
      </c>
      <c r="M656" s="238">
        <v>3567</v>
      </c>
      <c r="N656" s="238">
        <v>6398</v>
      </c>
      <c r="O656" s="238">
        <v>1371</v>
      </c>
      <c r="P656" s="238">
        <v>7816</v>
      </c>
      <c r="Q656" s="238">
        <v>90992</v>
      </c>
      <c r="R656" s="546"/>
      <c r="S656" s="547"/>
      <c r="T656" s="547"/>
      <c r="U656" s="547"/>
    </row>
    <row r="657" s="152" customFormat="1" customHeight="1" spans="1:21">
      <c r="A657" s="543">
        <v>44299</v>
      </c>
      <c r="B657" s="238">
        <v>9692</v>
      </c>
      <c r="C657" s="238">
        <v>8497</v>
      </c>
      <c r="D657" s="238">
        <v>5043</v>
      </c>
      <c r="E657" s="238">
        <v>6960</v>
      </c>
      <c r="F657" s="238">
        <v>9169</v>
      </c>
      <c r="G657" s="238">
        <v>498</v>
      </c>
      <c r="H657" s="238">
        <v>12180</v>
      </c>
      <c r="I657" s="238">
        <v>8875</v>
      </c>
      <c r="J657" s="238">
        <v>3460</v>
      </c>
      <c r="K657" s="238">
        <v>2907</v>
      </c>
      <c r="L657" s="238">
        <v>6030</v>
      </c>
      <c r="M657" s="238">
        <v>3403</v>
      </c>
      <c r="N657" s="238">
        <v>6345</v>
      </c>
      <c r="O657" s="238">
        <v>1359</v>
      </c>
      <c r="P657" s="238">
        <v>7776</v>
      </c>
      <c r="Q657" s="238">
        <v>92194</v>
      </c>
      <c r="R657" s="546"/>
      <c r="S657" s="547"/>
      <c r="T657" s="547"/>
      <c r="U657" s="547"/>
    </row>
    <row r="658" s="152" customFormat="1" customHeight="1" spans="1:21">
      <c r="A658" s="543">
        <v>44300</v>
      </c>
      <c r="B658" s="238">
        <v>9251</v>
      </c>
      <c r="C658" s="238">
        <v>8216</v>
      </c>
      <c r="D658" s="238">
        <v>4984</v>
      </c>
      <c r="E658" s="238">
        <v>6812</v>
      </c>
      <c r="F658" s="238">
        <v>9032</v>
      </c>
      <c r="G658" s="238">
        <v>492</v>
      </c>
      <c r="H658" s="238">
        <v>12012</v>
      </c>
      <c r="I658" s="238">
        <v>8812</v>
      </c>
      <c r="J658" s="238">
        <v>3362</v>
      </c>
      <c r="K658" s="238">
        <v>2875</v>
      </c>
      <c r="L658" s="238">
        <v>5852</v>
      </c>
      <c r="M658" s="238">
        <v>3323</v>
      </c>
      <c r="N658" s="238">
        <v>6281</v>
      </c>
      <c r="O658" s="238">
        <v>1345</v>
      </c>
      <c r="P658" s="238">
        <v>7695</v>
      </c>
      <c r="Q658" s="238">
        <v>90344</v>
      </c>
      <c r="R658" s="546"/>
      <c r="S658" s="547"/>
      <c r="T658" s="547"/>
      <c r="U658" s="547"/>
    </row>
    <row r="659" s="152" customFormat="1" customHeight="1" spans="1:21">
      <c r="A659" s="543">
        <v>44301</v>
      </c>
      <c r="B659" s="238">
        <v>9323</v>
      </c>
      <c r="C659" s="238">
        <v>8294</v>
      </c>
      <c r="D659" s="238">
        <v>4792</v>
      </c>
      <c r="E659" s="238">
        <v>6703</v>
      </c>
      <c r="F659" s="238">
        <v>9128</v>
      </c>
      <c r="G659" s="238">
        <v>486</v>
      </c>
      <c r="H659" s="238">
        <v>11984</v>
      </c>
      <c r="I659" s="238">
        <v>8791</v>
      </c>
      <c r="J659" s="238">
        <v>3428</v>
      </c>
      <c r="K659" s="238">
        <v>2856</v>
      </c>
      <c r="L659" s="238">
        <v>5548</v>
      </c>
      <c r="M659" s="238">
        <v>3403</v>
      </c>
      <c r="N659" s="238">
        <v>6253</v>
      </c>
      <c r="O659" s="238">
        <v>1336</v>
      </c>
      <c r="P659" s="238">
        <v>7654</v>
      </c>
      <c r="Q659" s="238">
        <v>89979</v>
      </c>
      <c r="R659" s="546"/>
      <c r="S659" s="547"/>
      <c r="T659" s="547"/>
      <c r="U659" s="547"/>
    </row>
    <row r="660" s="152" customFormat="1" customHeight="1" spans="1:21">
      <c r="A660" s="543">
        <v>44302</v>
      </c>
      <c r="B660" s="5">
        <v>9641</v>
      </c>
      <c r="C660" s="5">
        <v>8426</v>
      </c>
      <c r="D660" s="5">
        <v>4825</v>
      </c>
      <c r="E660" s="5">
        <v>6845</v>
      </c>
      <c r="F660" s="5">
        <v>9238</v>
      </c>
      <c r="G660" s="5">
        <v>496</v>
      </c>
      <c r="H660" s="5">
        <v>11926</v>
      </c>
      <c r="I660" s="5">
        <v>8754</v>
      </c>
      <c r="J660" s="5">
        <v>3567</v>
      </c>
      <c r="K660" s="5">
        <v>2895</v>
      </c>
      <c r="L660" s="5">
        <v>5496</v>
      </c>
      <c r="M660" s="5">
        <v>3256</v>
      </c>
      <c r="N660" s="5">
        <v>6297</v>
      </c>
      <c r="O660" s="5">
        <v>1349</v>
      </c>
      <c r="P660" s="5">
        <v>7721</v>
      </c>
      <c r="Q660" s="5">
        <v>90732</v>
      </c>
      <c r="R660" s="546"/>
      <c r="S660" s="547"/>
      <c r="T660" s="547"/>
      <c r="U660" s="547"/>
    </row>
    <row r="661" s="152" customFormat="1" customHeight="1" spans="1:21">
      <c r="A661" s="543">
        <v>44303</v>
      </c>
      <c r="B661" s="5">
        <v>9795</v>
      </c>
      <c r="C661" s="5">
        <v>8534</v>
      </c>
      <c r="D661" s="5">
        <v>4897</v>
      </c>
      <c r="E661" s="5">
        <v>7113</v>
      </c>
      <c r="F661" s="5">
        <v>9064</v>
      </c>
      <c r="G661" s="5">
        <v>505</v>
      </c>
      <c r="H661" s="5">
        <v>13255</v>
      </c>
      <c r="I661" s="5">
        <v>8862</v>
      </c>
      <c r="J661" s="5">
        <v>3606</v>
      </c>
      <c r="K661" s="5">
        <v>2953</v>
      </c>
      <c r="L661" s="5">
        <v>5536</v>
      </c>
      <c r="M661" s="5">
        <v>3352</v>
      </c>
      <c r="N661" s="5">
        <v>6329</v>
      </c>
      <c r="O661" s="5">
        <v>1255</v>
      </c>
      <c r="P661" s="5">
        <v>7805</v>
      </c>
      <c r="Q661" s="5">
        <v>92861</v>
      </c>
      <c r="R661" s="546"/>
      <c r="S661" s="547"/>
      <c r="T661" s="547"/>
      <c r="U661" s="547"/>
    </row>
    <row r="662" s="152" customFormat="1" customHeight="1" spans="1:21">
      <c r="A662" s="543">
        <v>44304</v>
      </c>
      <c r="B662" s="5">
        <v>9854</v>
      </c>
      <c r="C662" s="5">
        <v>8622</v>
      </c>
      <c r="D662" s="5">
        <v>4935</v>
      </c>
      <c r="E662" s="5">
        <v>6978</v>
      </c>
      <c r="F662" s="5">
        <v>9211</v>
      </c>
      <c r="G662" s="5">
        <v>465</v>
      </c>
      <c r="H662" s="5">
        <v>13052</v>
      </c>
      <c r="I662" s="5">
        <v>8940</v>
      </c>
      <c r="J662" s="5">
        <v>3529</v>
      </c>
      <c r="K662" s="5">
        <v>2920</v>
      </c>
      <c r="L662" s="5">
        <v>5648</v>
      </c>
      <c r="M662" s="5">
        <v>3498</v>
      </c>
      <c r="N662" s="5">
        <v>6290</v>
      </c>
      <c r="O662" s="5">
        <v>1302</v>
      </c>
      <c r="P662" s="5">
        <v>7923</v>
      </c>
      <c r="Q662" s="5">
        <v>93167</v>
      </c>
      <c r="R662" s="546"/>
      <c r="S662" s="547"/>
      <c r="T662" s="547"/>
      <c r="U662" s="547"/>
    </row>
    <row r="663" s="152" customFormat="1" customHeight="1" spans="1:21">
      <c r="A663" s="543">
        <v>44305</v>
      </c>
      <c r="B663" s="5">
        <v>9782</v>
      </c>
      <c r="C663" s="5">
        <v>8565</v>
      </c>
      <c r="D663" s="5">
        <v>4847</v>
      </c>
      <c r="E663" s="5">
        <v>6784</v>
      </c>
      <c r="F663" s="5">
        <v>9031</v>
      </c>
      <c r="G663" s="5">
        <v>488</v>
      </c>
      <c r="H663" s="5">
        <v>12648</v>
      </c>
      <c r="I663" s="5">
        <v>8911</v>
      </c>
      <c r="J663" s="5">
        <v>3687</v>
      </c>
      <c r="K663" s="5">
        <v>2996</v>
      </c>
      <c r="L663" s="5">
        <v>5543</v>
      </c>
      <c r="M663" s="5">
        <v>3308</v>
      </c>
      <c r="N663" s="5">
        <v>6356</v>
      </c>
      <c r="O663" s="5">
        <v>1264</v>
      </c>
      <c r="P663" s="5">
        <v>7841</v>
      </c>
      <c r="Q663" s="5">
        <v>92051</v>
      </c>
      <c r="R663" s="546"/>
      <c r="S663" s="547"/>
      <c r="T663" s="547"/>
      <c r="U663" s="547"/>
    </row>
    <row r="664" s="152" customFormat="1" customHeight="1" spans="1:21">
      <c r="A664" s="543">
        <v>44306</v>
      </c>
      <c r="B664" s="5">
        <v>9834</v>
      </c>
      <c r="C664" s="5">
        <v>8425</v>
      </c>
      <c r="D664" s="5">
        <v>4801</v>
      </c>
      <c r="E664" s="5">
        <v>6846</v>
      </c>
      <c r="F664" s="5">
        <v>9235</v>
      </c>
      <c r="G664" s="5">
        <v>495</v>
      </c>
      <c r="H664" s="5">
        <v>12684</v>
      </c>
      <c r="I664" s="5">
        <v>8965</v>
      </c>
      <c r="J664" s="5">
        <v>3720</v>
      </c>
      <c r="K664" s="5">
        <v>2961</v>
      </c>
      <c r="L664" s="5">
        <v>5827</v>
      </c>
      <c r="M664" s="5">
        <v>3497</v>
      </c>
      <c r="N664" s="5">
        <v>6402</v>
      </c>
      <c r="O664" s="5">
        <v>1362</v>
      </c>
      <c r="P664" s="5">
        <v>7796</v>
      </c>
      <c r="Q664" s="5">
        <v>92850</v>
      </c>
      <c r="R664" s="546"/>
      <c r="S664" s="547"/>
      <c r="T664" s="547"/>
      <c r="U664" s="547"/>
    </row>
    <row r="665" s="152" customFormat="1" customHeight="1" spans="1:21">
      <c r="A665" s="543">
        <v>44307</v>
      </c>
      <c r="B665" s="5">
        <v>9387</v>
      </c>
      <c r="C665" s="5">
        <v>8387</v>
      </c>
      <c r="D665" s="5">
        <v>4757</v>
      </c>
      <c r="E665" s="5">
        <v>6758</v>
      </c>
      <c r="F665" s="5">
        <v>9150</v>
      </c>
      <c r="G665" s="5">
        <v>487</v>
      </c>
      <c r="H665" s="5">
        <v>12651</v>
      </c>
      <c r="I665" s="5">
        <v>9034</v>
      </c>
      <c r="J665" s="5">
        <v>3637</v>
      </c>
      <c r="K665" s="5">
        <v>3022</v>
      </c>
      <c r="L665" s="5">
        <v>5633</v>
      </c>
      <c r="M665" s="5">
        <v>3568</v>
      </c>
      <c r="N665" s="5">
        <v>6355</v>
      </c>
      <c r="O665" s="5">
        <v>1373</v>
      </c>
      <c r="P665" s="5">
        <v>7815</v>
      </c>
      <c r="Q665" s="5">
        <v>92014</v>
      </c>
      <c r="R665" s="546"/>
      <c r="S665" s="547"/>
      <c r="T665" s="547"/>
      <c r="U665" s="547"/>
    </row>
    <row r="666" s="152" customFormat="1" customHeight="1" spans="1:21">
      <c r="A666" s="543">
        <v>44308</v>
      </c>
      <c r="B666" s="5">
        <v>9242</v>
      </c>
      <c r="C666" s="5">
        <v>8234</v>
      </c>
      <c r="D666" s="5">
        <v>4648</v>
      </c>
      <c r="E666" s="5">
        <v>6705</v>
      </c>
      <c r="F666" s="5">
        <v>9332</v>
      </c>
      <c r="G666" s="5">
        <v>482</v>
      </c>
      <c r="H666" s="5">
        <v>12542</v>
      </c>
      <c r="I666" s="5">
        <v>8982</v>
      </c>
      <c r="J666" s="5">
        <v>3802</v>
      </c>
      <c r="K666" s="5">
        <v>2987</v>
      </c>
      <c r="L666" s="5">
        <v>5584</v>
      </c>
      <c r="M666" s="5">
        <v>3602</v>
      </c>
      <c r="N666" s="5">
        <v>6435</v>
      </c>
      <c r="O666" s="5">
        <v>1366</v>
      </c>
      <c r="P666" s="5">
        <v>7766</v>
      </c>
      <c r="Q666" s="5">
        <v>91709</v>
      </c>
      <c r="R666" s="546"/>
      <c r="S666" s="547"/>
      <c r="T666" s="547"/>
      <c r="U666" s="547"/>
    </row>
    <row r="667" s="152" customFormat="1" customHeight="1" spans="1:21">
      <c r="A667" s="543">
        <v>44309</v>
      </c>
      <c r="B667" s="5">
        <v>9220</v>
      </c>
      <c r="C667" s="5">
        <v>8227</v>
      </c>
      <c r="D667" s="5">
        <v>4640</v>
      </c>
      <c r="E667" s="5">
        <v>6656</v>
      </c>
      <c r="F667" s="5">
        <v>9153</v>
      </c>
      <c r="G667" s="5">
        <v>478</v>
      </c>
      <c r="H667" s="5">
        <v>12549</v>
      </c>
      <c r="I667" s="5">
        <v>8920</v>
      </c>
      <c r="J667" s="5">
        <v>3750</v>
      </c>
      <c r="K667" s="5">
        <v>2905</v>
      </c>
      <c r="L667" s="5">
        <v>5746</v>
      </c>
      <c r="M667" s="5">
        <v>3520</v>
      </c>
      <c r="N667" s="5">
        <v>6389</v>
      </c>
      <c r="O667" s="5">
        <v>1373</v>
      </c>
      <c r="P667" s="5">
        <v>7754</v>
      </c>
      <c r="Q667" s="5">
        <v>91280</v>
      </c>
      <c r="R667" s="546"/>
      <c r="S667" s="547"/>
      <c r="T667" s="547"/>
      <c r="U667" s="547"/>
    </row>
    <row r="668" s="152" customFormat="1" customHeight="1" spans="1:21">
      <c r="A668" s="543">
        <v>44310</v>
      </c>
      <c r="B668" s="5">
        <v>9227</v>
      </c>
      <c r="C668" s="5">
        <v>8230</v>
      </c>
      <c r="D668" s="5">
        <v>4645</v>
      </c>
      <c r="E668" s="5">
        <v>6823</v>
      </c>
      <c r="F668" s="5">
        <v>9368</v>
      </c>
      <c r="G668" s="5">
        <v>482</v>
      </c>
      <c r="H668" s="5">
        <v>12553</v>
      </c>
      <c r="I668" s="5">
        <v>8853</v>
      </c>
      <c r="J668" s="5">
        <v>3623</v>
      </c>
      <c r="K668" s="5">
        <v>2922</v>
      </c>
      <c r="L668" s="5">
        <v>5783</v>
      </c>
      <c r="M668" s="5">
        <v>3403</v>
      </c>
      <c r="N668" s="5">
        <v>6423</v>
      </c>
      <c r="O668" s="5">
        <v>1382</v>
      </c>
      <c r="P668" s="5">
        <v>7830</v>
      </c>
      <c r="Q668" s="5">
        <v>91547</v>
      </c>
      <c r="R668" s="546"/>
      <c r="S668" s="547"/>
      <c r="T668" s="547"/>
      <c r="U668" s="547"/>
    </row>
    <row r="669" s="152" customFormat="1" customHeight="1" spans="1:21">
      <c r="A669" s="543">
        <v>44311</v>
      </c>
      <c r="B669" s="5">
        <v>9231</v>
      </c>
      <c r="C669" s="5">
        <v>8239</v>
      </c>
      <c r="D669" s="5">
        <v>4651</v>
      </c>
      <c r="E669" s="5">
        <v>6735</v>
      </c>
      <c r="F669" s="5">
        <v>9276</v>
      </c>
      <c r="G669" s="5">
        <v>489</v>
      </c>
      <c r="H669" s="5">
        <v>12559</v>
      </c>
      <c r="I669" s="5">
        <v>8866</v>
      </c>
      <c r="J669" s="5">
        <v>3856</v>
      </c>
      <c r="K669" s="5">
        <v>2961</v>
      </c>
      <c r="L669" s="5">
        <v>5847</v>
      </c>
      <c r="M669" s="5">
        <v>3597</v>
      </c>
      <c r="N669" s="5">
        <v>6380</v>
      </c>
      <c r="O669" s="5">
        <v>1394</v>
      </c>
      <c r="P669" s="5">
        <v>7894</v>
      </c>
      <c r="Q669" s="5">
        <v>91975</v>
      </c>
      <c r="R669" s="546"/>
      <c r="S669" s="547"/>
      <c r="T669" s="547"/>
      <c r="U669" s="547"/>
    </row>
    <row r="670" s="152" customFormat="1" customHeight="1" spans="1:21">
      <c r="A670" s="543">
        <v>44312</v>
      </c>
      <c r="B670" s="5">
        <v>9153</v>
      </c>
      <c r="C670" s="5">
        <v>8395</v>
      </c>
      <c r="D670" s="5">
        <v>4663</v>
      </c>
      <c r="E670" s="5">
        <v>6847</v>
      </c>
      <c r="F670" s="5">
        <v>9046</v>
      </c>
      <c r="G670" s="5">
        <v>426</v>
      </c>
      <c r="H670" s="5">
        <v>11846</v>
      </c>
      <c r="I670" s="5">
        <v>8805</v>
      </c>
      <c r="J670" s="5">
        <v>3723</v>
      </c>
      <c r="K670" s="5">
        <v>2899</v>
      </c>
      <c r="L670" s="5">
        <v>5768</v>
      </c>
      <c r="M670" s="5">
        <v>3602</v>
      </c>
      <c r="N670" s="5">
        <v>6498</v>
      </c>
      <c r="O670" s="5">
        <v>1412</v>
      </c>
      <c r="P670" s="5">
        <v>7999</v>
      </c>
      <c r="Q670" s="5">
        <v>91082</v>
      </c>
      <c r="R670" s="546"/>
      <c r="S670" s="547"/>
      <c r="T670" s="547"/>
      <c r="U670" s="547"/>
    </row>
    <row r="671" s="152" customFormat="1" customHeight="1" spans="1:21">
      <c r="A671" s="543">
        <v>44313</v>
      </c>
      <c r="B671" s="5">
        <v>9361</v>
      </c>
      <c r="C671" s="5">
        <v>8307</v>
      </c>
      <c r="D671" s="5">
        <v>4825</v>
      </c>
      <c r="E671" s="5">
        <v>6884</v>
      </c>
      <c r="F671" s="5">
        <v>9069</v>
      </c>
      <c r="G671" s="5">
        <v>451</v>
      </c>
      <c r="H671" s="5">
        <v>12031</v>
      </c>
      <c r="I671" s="5">
        <v>8782</v>
      </c>
      <c r="J671" s="5">
        <v>3879</v>
      </c>
      <c r="K671" s="5">
        <v>2993</v>
      </c>
      <c r="L671" s="5">
        <v>5825</v>
      </c>
      <c r="M671" s="5">
        <v>3698</v>
      </c>
      <c r="N671" s="5">
        <v>6607</v>
      </c>
      <c r="O671" s="5">
        <v>1421</v>
      </c>
      <c r="P671" s="5">
        <v>8169</v>
      </c>
      <c r="Q671" s="5">
        <v>92302</v>
      </c>
      <c r="R671" s="546"/>
      <c r="S671" s="547"/>
      <c r="T671" s="547"/>
      <c r="U671" s="547"/>
    </row>
    <row r="672" s="152" customFormat="1" customHeight="1" spans="1:21">
      <c r="A672" s="543">
        <v>44314</v>
      </c>
      <c r="B672" s="5">
        <v>9281</v>
      </c>
      <c r="C672" s="5">
        <v>8316</v>
      </c>
      <c r="D672" s="5">
        <v>4837</v>
      </c>
      <c r="E672" s="5">
        <v>6729</v>
      </c>
      <c r="F672" s="5">
        <v>9210</v>
      </c>
      <c r="G672" s="5">
        <v>432</v>
      </c>
      <c r="H672" s="5">
        <v>12461</v>
      </c>
      <c r="I672" s="5">
        <v>8720</v>
      </c>
      <c r="J672" s="5">
        <v>3809</v>
      </c>
      <c r="K672" s="5">
        <v>3035</v>
      </c>
      <c r="L672" s="5">
        <v>5764</v>
      </c>
      <c r="M672" s="5">
        <v>3618</v>
      </c>
      <c r="N672" s="5">
        <v>6834</v>
      </c>
      <c r="O672" s="5">
        <v>1435</v>
      </c>
      <c r="P672" s="5">
        <v>8437</v>
      </c>
      <c r="Q672" s="5">
        <v>92918</v>
      </c>
      <c r="R672" s="546"/>
      <c r="S672" s="547"/>
      <c r="T672" s="547"/>
      <c r="U672" s="547"/>
    </row>
    <row r="673" s="152" customFormat="1" customHeight="1" spans="1:21">
      <c r="A673" s="543">
        <v>44315</v>
      </c>
      <c r="B673" s="5">
        <v>9763</v>
      </c>
      <c r="C673" s="5">
        <v>8797</v>
      </c>
      <c r="D673" s="5">
        <v>4869</v>
      </c>
      <c r="E673" s="5">
        <v>6932</v>
      </c>
      <c r="F673" s="5">
        <v>9834</v>
      </c>
      <c r="G673" s="5">
        <v>467</v>
      </c>
      <c r="H673" s="5">
        <v>12766</v>
      </c>
      <c r="I673" s="5">
        <v>8977</v>
      </c>
      <c r="J673" s="5">
        <v>3898</v>
      </c>
      <c r="K673" s="5">
        <v>3218</v>
      </c>
      <c r="L673" s="5">
        <v>5879</v>
      </c>
      <c r="M673" s="5">
        <v>3692</v>
      </c>
      <c r="N673" s="5">
        <v>7211</v>
      </c>
      <c r="O673" s="5">
        <v>1456</v>
      </c>
      <c r="P673" s="5">
        <v>8555</v>
      </c>
      <c r="Q673" s="5">
        <v>96314</v>
      </c>
      <c r="R673" s="546"/>
      <c r="S673" s="547"/>
      <c r="T673" s="547"/>
      <c r="U673" s="547"/>
    </row>
    <row r="674" s="152" customFormat="1" customHeight="1" spans="1:21">
      <c r="A674" s="543">
        <v>44316</v>
      </c>
      <c r="B674" s="5">
        <v>9511</v>
      </c>
      <c r="C674" s="5">
        <v>8831</v>
      </c>
      <c r="D674" s="5">
        <v>4910</v>
      </c>
      <c r="E674" s="5">
        <v>7337</v>
      </c>
      <c r="F674" s="5">
        <v>12552</v>
      </c>
      <c r="G674" s="5">
        <v>648</v>
      </c>
      <c r="H674" s="5">
        <v>15310</v>
      </c>
      <c r="I674" s="5">
        <v>9445</v>
      </c>
      <c r="J674" s="5">
        <v>4003</v>
      </c>
      <c r="K674" s="5">
        <v>3652</v>
      </c>
      <c r="L674" s="5">
        <v>6032</v>
      </c>
      <c r="M674" s="5">
        <v>3795</v>
      </c>
      <c r="N674" s="5">
        <v>7697</v>
      </c>
      <c r="O674" s="5">
        <v>1471</v>
      </c>
      <c r="P674" s="5">
        <v>8779</v>
      </c>
      <c r="Q674" s="5">
        <v>103973</v>
      </c>
      <c r="R674" s="546"/>
      <c r="S674" s="547"/>
      <c r="T674" s="547"/>
      <c r="U674" s="547"/>
    </row>
    <row r="675" s="152" customFormat="1" customHeight="1" spans="1:21">
      <c r="A675" s="543">
        <v>44317</v>
      </c>
      <c r="B675" s="5">
        <v>9864</v>
      </c>
      <c r="C675" s="5">
        <v>9034</v>
      </c>
      <c r="D675" s="5">
        <v>5487</v>
      </c>
      <c r="E675" s="5">
        <v>7454</v>
      </c>
      <c r="F675" s="5">
        <v>12706</v>
      </c>
      <c r="G675" s="5">
        <v>731</v>
      </c>
      <c r="H675" s="5">
        <v>14823</v>
      </c>
      <c r="I675" s="5">
        <v>9460</v>
      </c>
      <c r="J675" s="5">
        <v>4239</v>
      </c>
      <c r="K675" s="5">
        <v>3543</v>
      </c>
      <c r="L675" s="5">
        <v>6177</v>
      </c>
      <c r="M675" s="5">
        <v>4169</v>
      </c>
      <c r="N675" s="5">
        <v>8012</v>
      </c>
      <c r="O675" s="5">
        <v>1497</v>
      </c>
      <c r="P675" s="5">
        <v>8999</v>
      </c>
      <c r="Q675" s="5">
        <v>106195</v>
      </c>
      <c r="R675" s="546"/>
      <c r="S675" s="547"/>
      <c r="T675" s="547"/>
      <c r="U675" s="547"/>
    </row>
    <row r="676" s="152" customFormat="1" customHeight="1" spans="1:21">
      <c r="A676" s="543">
        <v>44318</v>
      </c>
      <c r="B676" s="5">
        <v>9751</v>
      </c>
      <c r="C676" s="5">
        <v>8925</v>
      </c>
      <c r="D676" s="5">
        <v>5301</v>
      </c>
      <c r="E676" s="5">
        <v>7332</v>
      </c>
      <c r="F676" s="5">
        <v>9465</v>
      </c>
      <c r="G676" s="5">
        <v>532</v>
      </c>
      <c r="H676" s="5">
        <v>12625</v>
      </c>
      <c r="I676" s="5">
        <v>9011</v>
      </c>
      <c r="J676" s="5">
        <v>3926</v>
      </c>
      <c r="K676" s="5">
        <v>3420</v>
      </c>
      <c r="L676" s="5">
        <v>5933</v>
      </c>
      <c r="M676" s="5">
        <v>3850</v>
      </c>
      <c r="N676" s="5">
        <v>7819</v>
      </c>
      <c r="O676" s="5">
        <v>1481</v>
      </c>
      <c r="P676" s="5">
        <v>8868</v>
      </c>
      <c r="Q676" s="5">
        <v>98239</v>
      </c>
      <c r="R676" s="546"/>
      <c r="S676" s="547"/>
      <c r="T676" s="547"/>
      <c r="U676" s="547"/>
    </row>
    <row r="677" s="152" customFormat="1" customHeight="1" spans="1:21">
      <c r="A677" s="543">
        <v>44319</v>
      </c>
      <c r="B677" s="5">
        <v>9624</v>
      </c>
      <c r="C677" s="5">
        <v>8816</v>
      </c>
      <c r="D677" s="5">
        <v>5227</v>
      </c>
      <c r="E677" s="5">
        <v>7276</v>
      </c>
      <c r="F677" s="5">
        <v>9234</v>
      </c>
      <c r="G677" s="5">
        <v>482</v>
      </c>
      <c r="H677" s="5">
        <v>12064</v>
      </c>
      <c r="I677" s="5">
        <v>8924</v>
      </c>
      <c r="J677" s="5">
        <v>3869</v>
      </c>
      <c r="K677" s="5">
        <v>3475</v>
      </c>
      <c r="L677" s="5">
        <v>5892</v>
      </c>
      <c r="M677" s="5">
        <v>3762</v>
      </c>
      <c r="N677" s="5">
        <v>7654</v>
      </c>
      <c r="O677" s="5">
        <v>1478</v>
      </c>
      <c r="P677" s="5">
        <v>8724</v>
      </c>
      <c r="Q677" s="5">
        <v>96501</v>
      </c>
      <c r="R677" s="546"/>
      <c r="S677" s="547"/>
      <c r="T677" s="547"/>
      <c r="U677" s="547"/>
    </row>
    <row r="678" s="152" customFormat="1" customHeight="1" spans="1:21">
      <c r="A678" s="543">
        <v>44320</v>
      </c>
      <c r="B678" s="5">
        <v>9516</v>
      </c>
      <c r="C678" s="5">
        <v>8737</v>
      </c>
      <c r="D678" s="5">
        <v>5161</v>
      </c>
      <c r="E678" s="5">
        <v>7151</v>
      </c>
      <c r="F678" s="5">
        <v>9349</v>
      </c>
      <c r="G678" s="5">
        <v>435</v>
      </c>
      <c r="H678" s="5">
        <v>12482</v>
      </c>
      <c r="I678" s="5">
        <v>8873</v>
      </c>
      <c r="J678" s="5">
        <v>3946</v>
      </c>
      <c r="K678" s="5">
        <v>3306</v>
      </c>
      <c r="L678" s="5">
        <v>5861</v>
      </c>
      <c r="M678" s="5">
        <v>3865</v>
      </c>
      <c r="N678" s="5">
        <v>7412</v>
      </c>
      <c r="O678" s="5">
        <v>1459</v>
      </c>
      <c r="P678" s="5">
        <v>8504</v>
      </c>
      <c r="Q678" s="5">
        <v>96057</v>
      </c>
      <c r="R678" s="546"/>
      <c r="S678" s="547"/>
      <c r="T678" s="547"/>
      <c r="U678" s="547"/>
    </row>
    <row r="679" s="152" customFormat="1" customHeight="1" spans="1:21">
      <c r="A679" s="543">
        <v>44321</v>
      </c>
      <c r="B679" s="5">
        <v>9433</v>
      </c>
      <c r="C679" s="5">
        <v>8692</v>
      </c>
      <c r="D679" s="5">
        <v>5022</v>
      </c>
      <c r="E679" s="5">
        <v>6968</v>
      </c>
      <c r="F679" s="5">
        <v>9360</v>
      </c>
      <c r="G679" s="5">
        <v>466</v>
      </c>
      <c r="H679" s="5">
        <v>12384</v>
      </c>
      <c r="I679" s="5">
        <v>8862</v>
      </c>
      <c r="J679" s="5">
        <v>3812</v>
      </c>
      <c r="K679" s="5">
        <v>3395</v>
      </c>
      <c r="L679" s="5">
        <v>5927</v>
      </c>
      <c r="M679" s="5">
        <v>3765</v>
      </c>
      <c r="N679" s="5">
        <v>7134</v>
      </c>
      <c r="O679" s="5">
        <v>1441</v>
      </c>
      <c r="P679" s="5">
        <v>8245</v>
      </c>
      <c r="Q679" s="5">
        <v>94906</v>
      </c>
      <c r="R679" s="546"/>
      <c r="S679" s="547"/>
      <c r="T679" s="547"/>
      <c r="U679" s="547"/>
    </row>
    <row r="680" s="152" customFormat="1" customHeight="1" spans="1:21">
      <c r="A680" s="543">
        <v>44322</v>
      </c>
      <c r="B680" s="5">
        <v>9324</v>
      </c>
      <c r="C680" s="5">
        <v>8422</v>
      </c>
      <c r="D680" s="5">
        <v>4098</v>
      </c>
      <c r="E680" s="5">
        <v>6847</v>
      </c>
      <c r="F680" s="5">
        <v>9279</v>
      </c>
      <c r="G680" s="5">
        <v>451</v>
      </c>
      <c r="H680" s="5">
        <v>12767</v>
      </c>
      <c r="I680" s="5">
        <v>8928</v>
      </c>
      <c r="J680" s="5">
        <v>3789</v>
      </c>
      <c r="K680" s="5">
        <v>3455</v>
      </c>
      <c r="L680" s="5">
        <v>5843</v>
      </c>
      <c r="M680" s="5">
        <v>3690</v>
      </c>
      <c r="N680" s="5">
        <v>7212</v>
      </c>
      <c r="O680" s="5">
        <v>1450</v>
      </c>
      <c r="P680" s="5">
        <v>8317</v>
      </c>
      <c r="Q680" s="5">
        <v>93872</v>
      </c>
      <c r="R680" s="546"/>
      <c r="S680" s="547"/>
      <c r="T680" s="547"/>
      <c r="U680" s="547"/>
    </row>
    <row r="681" s="152" customFormat="1" customHeight="1" spans="1:21">
      <c r="A681" s="543">
        <v>44323</v>
      </c>
      <c r="B681" s="5">
        <v>9417</v>
      </c>
      <c r="C681" s="5">
        <v>8499</v>
      </c>
      <c r="D681" s="5">
        <v>4128</v>
      </c>
      <c r="E681" s="5">
        <v>6828</v>
      </c>
      <c r="F681" s="5">
        <v>9068</v>
      </c>
      <c r="G681" s="5">
        <v>428</v>
      </c>
      <c r="H681" s="5">
        <v>12808</v>
      </c>
      <c r="I681" s="5">
        <v>8983</v>
      </c>
      <c r="J681" s="5">
        <v>3706</v>
      </c>
      <c r="K681" s="5">
        <v>3490</v>
      </c>
      <c r="L681" s="5">
        <v>5784</v>
      </c>
      <c r="M681" s="5">
        <v>3602</v>
      </c>
      <c r="N681" s="5">
        <v>7365</v>
      </c>
      <c r="O681" s="5">
        <v>1468</v>
      </c>
      <c r="P681" s="5">
        <v>8409</v>
      </c>
      <c r="Q681" s="5">
        <v>93983</v>
      </c>
      <c r="R681" s="546"/>
      <c r="S681" s="547"/>
      <c r="T681" s="547"/>
      <c r="U681" s="547"/>
    </row>
    <row r="682" s="152" customFormat="1" customHeight="1" spans="1:21">
      <c r="A682" s="543">
        <v>44324</v>
      </c>
      <c r="B682" s="5">
        <v>9354</v>
      </c>
      <c r="C682" s="5">
        <v>8502</v>
      </c>
      <c r="D682" s="5">
        <v>4131</v>
      </c>
      <c r="E682" s="5">
        <v>6743</v>
      </c>
      <c r="F682" s="5">
        <v>9241</v>
      </c>
      <c r="G682" s="5">
        <v>454</v>
      </c>
      <c r="H682" s="5">
        <v>13485</v>
      </c>
      <c r="I682" s="5">
        <v>9192</v>
      </c>
      <c r="J682" s="5">
        <v>3792</v>
      </c>
      <c r="K682" s="5">
        <v>3540</v>
      </c>
      <c r="L682" s="5">
        <v>5636</v>
      </c>
      <c r="M682" s="5">
        <v>3696</v>
      </c>
      <c r="N682" s="5">
        <v>7474</v>
      </c>
      <c r="O682" s="5">
        <v>1481</v>
      </c>
      <c r="P682" s="5">
        <v>8512</v>
      </c>
      <c r="Q682" s="5">
        <v>95233</v>
      </c>
      <c r="R682" s="546"/>
      <c r="S682" s="547"/>
      <c r="T682" s="547"/>
      <c r="U682" s="547"/>
    </row>
    <row r="683" s="152" customFormat="1" customHeight="1" spans="1:21">
      <c r="A683" s="543">
        <v>44325</v>
      </c>
      <c r="B683" s="5">
        <v>9412</v>
      </c>
      <c r="C683" s="5">
        <v>8567</v>
      </c>
      <c r="D683" s="5">
        <v>4164</v>
      </c>
      <c r="E683" s="5">
        <v>6768</v>
      </c>
      <c r="F683" s="5">
        <v>9198</v>
      </c>
      <c r="G683" s="5">
        <v>465</v>
      </c>
      <c r="H683" s="5">
        <v>13622</v>
      </c>
      <c r="I683" s="5">
        <v>9283</v>
      </c>
      <c r="J683" s="5">
        <v>3732</v>
      </c>
      <c r="K683" s="5">
        <v>3597</v>
      </c>
      <c r="L683" s="5">
        <v>5678</v>
      </c>
      <c r="M683" s="5">
        <v>3612</v>
      </c>
      <c r="N683" s="5">
        <v>7481</v>
      </c>
      <c r="O683" s="5">
        <v>1493</v>
      </c>
      <c r="P683" s="5">
        <v>8577</v>
      </c>
      <c r="Q683" s="5">
        <v>95649</v>
      </c>
      <c r="R683" s="546"/>
      <c r="S683" s="547"/>
      <c r="T683" s="547"/>
      <c r="U683" s="547"/>
    </row>
    <row r="684" s="152" customFormat="1" customHeight="1" spans="1:21">
      <c r="A684" s="543">
        <v>44326</v>
      </c>
      <c r="B684" s="5">
        <v>9522</v>
      </c>
      <c r="C684" s="5">
        <v>8608</v>
      </c>
      <c r="D684" s="5">
        <v>4197</v>
      </c>
      <c r="E684" s="5">
        <v>6673</v>
      </c>
      <c r="F684" s="5">
        <v>9036</v>
      </c>
      <c r="G684" s="5">
        <v>452</v>
      </c>
      <c r="H684" s="5">
        <v>13276</v>
      </c>
      <c r="I684" s="5">
        <v>9355</v>
      </c>
      <c r="J684" s="5">
        <v>3690</v>
      </c>
      <c r="K684" s="5">
        <v>3613</v>
      </c>
      <c r="L684" s="5">
        <v>5564</v>
      </c>
      <c r="M684" s="5">
        <v>3699</v>
      </c>
      <c r="N684" s="5">
        <v>7514</v>
      </c>
      <c r="O684" s="5">
        <v>1485</v>
      </c>
      <c r="P684" s="5">
        <v>8601</v>
      </c>
      <c r="Q684" s="5">
        <v>95285</v>
      </c>
      <c r="R684" s="546"/>
      <c r="S684" s="547"/>
      <c r="T684" s="547"/>
      <c r="U684" s="547"/>
    </row>
    <row r="685" s="152" customFormat="1" customHeight="1" spans="1:21">
      <c r="A685" s="543">
        <v>44327</v>
      </c>
      <c r="B685" s="5">
        <v>9496</v>
      </c>
      <c r="C685" s="5">
        <v>8522</v>
      </c>
      <c r="D685" s="5">
        <v>4265</v>
      </c>
      <c r="E685" s="5">
        <v>6646</v>
      </c>
      <c r="F685" s="5">
        <v>9276</v>
      </c>
      <c r="G685" s="5">
        <v>447</v>
      </c>
      <c r="H685" s="5">
        <v>13358</v>
      </c>
      <c r="I685" s="5">
        <v>8426</v>
      </c>
      <c r="J685" s="5">
        <v>3608</v>
      </c>
      <c r="K685" s="5">
        <v>3699</v>
      </c>
      <c r="L685" s="5">
        <v>5758</v>
      </c>
      <c r="M685" s="5">
        <v>3615</v>
      </c>
      <c r="N685" s="5">
        <v>7531</v>
      </c>
      <c r="O685" s="5">
        <v>1468</v>
      </c>
      <c r="P685" s="5">
        <v>8625</v>
      </c>
      <c r="Q685" s="5">
        <v>94740</v>
      </c>
      <c r="R685" s="546"/>
      <c r="S685" s="547"/>
      <c r="T685" s="547"/>
      <c r="U685" s="547"/>
    </row>
    <row r="686" s="152" customFormat="1" customHeight="1" spans="1:21">
      <c r="A686" s="543">
        <v>44328</v>
      </c>
      <c r="B686" s="5">
        <v>9522</v>
      </c>
      <c r="C686" s="5">
        <v>8597</v>
      </c>
      <c r="D686" s="5">
        <v>4304</v>
      </c>
      <c r="E686" s="5">
        <v>6752</v>
      </c>
      <c r="F686" s="5">
        <v>9006</v>
      </c>
      <c r="G686" s="5">
        <v>454</v>
      </c>
      <c r="H686" s="5">
        <v>13394</v>
      </c>
      <c r="I686" s="5">
        <v>9091</v>
      </c>
      <c r="J686" s="5">
        <v>3690</v>
      </c>
      <c r="K686" s="5">
        <v>3708</v>
      </c>
      <c r="L686" s="5">
        <v>5837</v>
      </c>
      <c r="M686" s="5">
        <v>3701</v>
      </c>
      <c r="N686" s="5">
        <v>7599</v>
      </c>
      <c r="O686" s="5">
        <v>1476</v>
      </c>
      <c r="P686" s="5">
        <v>8604</v>
      </c>
      <c r="Q686" s="5">
        <v>95735</v>
      </c>
      <c r="R686" s="546"/>
      <c r="S686" s="547"/>
      <c r="T686" s="547"/>
      <c r="U686" s="547"/>
    </row>
    <row r="687" s="152" customFormat="1" customHeight="1" spans="1:21">
      <c r="A687" s="543">
        <v>44329</v>
      </c>
      <c r="B687" s="5">
        <v>9434</v>
      </c>
      <c r="C687" s="5">
        <v>8503</v>
      </c>
      <c r="D687" s="5">
        <v>4428</v>
      </c>
      <c r="E687" s="5">
        <v>6704</v>
      </c>
      <c r="F687" s="5">
        <v>9237</v>
      </c>
      <c r="G687" s="5">
        <v>445</v>
      </c>
      <c r="H687" s="5">
        <v>13467</v>
      </c>
      <c r="I687" s="5">
        <v>9145</v>
      </c>
      <c r="J687" s="5">
        <v>3706</v>
      </c>
      <c r="K687" s="5">
        <v>3776</v>
      </c>
      <c r="L687" s="5">
        <v>5947</v>
      </c>
      <c r="M687" s="5">
        <v>3652</v>
      </c>
      <c r="N687" s="5">
        <v>7631</v>
      </c>
      <c r="O687" s="5">
        <v>1453</v>
      </c>
      <c r="P687" s="5">
        <v>8622</v>
      </c>
      <c r="Q687" s="5">
        <v>96150</v>
      </c>
      <c r="R687" s="546"/>
      <c r="S687" s="547"/>
      <c r="T687" s="547"/>
      <c r="U687" s="547"/>
    </row>
    <row r="688" s="152" customFormat="1" customHeight="1" spans="1:21">
      <c r="A688" s="543">
        <v>44330</v>
      </c>
      <c r="B688" s="5">
        <v>9562</v>
      </c>
      <c r="C688" s="5">
        <v>8684</v>
      </c>
      <c r="D688" s="5">
        <v>4597</v>
      </c>
      <c r="E688" s="5">
        <v>6835</v>
      </c>
      <c r="F688" s="5">
        <v>9070</v>
      </c>
      <c r="G688" s="5">
        <v>456</v>
      </c>
      <c r="H688" s="5">
        <v>13821</v>
      </c>
      <c r="I688" s="5">
        <v>9090</v>
      </c>
      <c r="J688" s="5">
        <v>3682</v>
      </c>
      <c r="K688" s="5">
        <v>3767</v>
      </c>
      <c r="L688" s="5">
        <v>5984</v>
      </c>
      <c r="M688" s="5">
        <v>3710</v>
      </c>
      <c r="N688" s="5">
        <v>7681</v>
      </c>
      <c r="O688" s="5">
        <v>1478</v>
      </c>
      <c r="P688" s="5">
        <v>8674</v>
      </c>
      <c r="Q688" s="5">
        <v>97091</v>
      </c>
      <c r="R688" s="546"/>
      <c r="S688" s="547"/>
      <c r="T688" s="547"/>
      <c r="U688" s="547"/>
    </row>
    <row r="689" s="152" customFormat="1" customHeight="1" spans="1:21">
      <c r="A689" s="543">
        <v>44331</v>
      </c>
      <c r="B689" s="5">
        <v>9697</v>
      </c>
      <c r="C689" s="5">
        <v>8764</v>
      </c>
      <c r="D689" s="5">
        <v>4782</v>
      </c>
      <c r="E689" s="5">
        <v>6804</v>
      </c>
      <c r="F689" s="5">
        <v>9588</v>
      </c>
      <c r="G689" s="5">
        <v>471</v>
      </c>
      <c r="H689" s="5">
        <v>14846</v>
      </c>
      <c r="I689" s="5">
        <v>9123</v>
      </c>
      <c r="J689" s="5">
        <v>3706</v>
      </c>
      <c r="K689" s="5">
        <v>3802</v>
      </c>
      <c r="L689" s="5">
        <v>5976</v>
      </c>
      <c r="M689" s="5">
        <v>3789</v>
      </c>
      <c r="N689" s="5">
        <v>7797</v>
      </c>
      <c r="O689" s="5">
        <v>1502</v>
      </c>
      <c r="P689" s="5">
        <v>8794</v>
      </c>
      <c r="Q689" s="5">
        <v>99441</v>
      </c>
      <c r="R689" s="546"/>
      <c r="S689" s="547"/>
      <c r="T689" s="547"/>
      <c r="U689" s="547"/>
    </row>
    <row r="690" s="152" customFormat="1" customHeight="1" spans="1:21">
      <c r="A690" s="543">
        <v>44332</v>
      </c>
      <c r="B690" s="5">
        <v>9815</v>
      </c>
      <c r="C690" s="5">
        <v>8877</v>
      </c>
      <c r="D690" s="5">
        <v>4886</v>
      </c>
      <c r="E690" s="5">
        <v>6788</v>
      </c>
      <c r="F690" s="5">
        <v>9654</v>
      </c>
      <c r="G690" s="5">
        <v>462</v>
      </c>
      <c r="H690" s="5">
        <v>14324</v>
      </c>
      <c r="I690" s="5">
        <v>9195</v>
      </c>
      <c r="J690" s="5">
        <v>3739</v>
      </c>
      <c r="K690" s="5">
        <v>3881</v>
      </c>
      <c r="L690" s="5">
        <v>5943</v>
      </c>
      <c r="M690" s="5">
        <v>3691</v>
      </c>
      <c r="N690" s="5">
        <v>7989</v>
      </c>
      <c r="O690" s="5">
        <v>1536</v>
      </c>
      <c r="P690" s="5">
        <v>8956</v>
      </c>
      <c r="Q690" s="5">
        <v>99736</v>
      </c>
      <c r="R690" s="546"/>
      <c r="S690" s="547"/>
      <c r="T690" s="547"/>
      <c r="U690" s="547"/>
    </row>
    <row r="691" s="152" customFormat="1" customHeight="1" spans="1:21">
      <c r="A691" s="543">
        <v>44333</v>
      </c>
      <c r="B691" s="5">
        <v>10231</v>
      </c>
      <c r="C691" s="5">
        <v>9143</v>
      </c>
      <c r="D691" s="5">
        <v>5047</v>
      </c>
      <c r="E691" s="5">
        <v>6753</v>
      </c>
      <c r="F691" s="5">
        <v>9494</v>
      </c>
      <c r="G691" s="5">
        <v>448</v>
      </c>
      <c r="H691" s="5">
        <v>14201</v>
      </c>
      <c r="I691" s="5">
        <v>9223</v>
      </c>
      <c r="J691" s="5">
        <v>3698</v>
      </c>
      <c r="K691" s="5">
        <v>3987</v>
      </c>
      <c r="L691" s="5">
        <v>5887</v>
      </c>
      <c r="M691" s="5">
        <v>3709</v>
      </c>
      <c r="N691" s="5">
        <v>8123</v>
      </c>
      <c r="O691" s="5">
        <v>1564</v>
      </c>
      <c r="P691" s="5">
        <v>9121</v>
      </c>
      <c r="Q691" s="5">
        <v>100629</v>
      </c>
      <c r="R691" s="546"/>
      <c r="S691" s="547"/>
      <c r="T691" s="547"/>
      <c r="U691" s="547"/>
    </row>
    <row r="692" s="152" customFormat="1" customHeight="1" spans="1:21">
      <c r="A692" s="543">
        <v>44334</v>
      </c>
      <c r="B692" s="5">
        <v>12527</v>
      </c>
      <c r="C692" s="5">
        <v>9087</v>
      </c>
      <c r="D692" s="5">
        <v>5021</v>
      </c>
      <c r="E692" s="5">
        <v>6874</v>
      </c>
      <c r="F692" s="5">
        <v>10846</v>
      </c>
      <c r="G692" s="5">
        <v>505</v>
      </c>
      <c r="H692" s="5">
        <v>14872</v>
      </c>
      <c r="I692" s="5">
        <v>9360</v>
      </c>
      <c r="J692" s="5">
        <v>3856</v>
      </c>
      <c r="K692" s="5">
        <v>4053</v>
      </c>
      <c r="L692" s="5">
        <v>5835</v>
      </c>
      <c r="M692" s="5">
        <v>3869</v>
      </c>
      <c r="N692" s="5">
        <v>8309</v>
      </c>
      <c r="O692" s="5">
        <v>1571</v>
      </c>
      <c r="P692" s="5">
        <v>9263</v>
      </c>
      <c r="Q692" s="5">
        <v>105848</v>
      </c>
      <c r="R692" s="546"/>
      <c r="S692" s="547"/>
      <c r="T692" s="547"/>
      <c r="U692" s="547"/>
    </row>
    <row r="693" s="152" customFormat="1" customHeight="1" spans="1:21">
      <c r="A693" s="543">
        <v>44335</v>
      </c>
      <c r="B693" s="5">
        <v>13100</v>
      </c>
      <c r="C693" s="5">
        <v>9124</v>
      </c>
      <c r="D693" s="5">
        <v>5137</v>
      </c>
      <c r="E693" s="5">
        <v>6936</v>
      </c>
      <c r="F693" s="5">
        <v>12316</v>
      </c>
      <c r="G693" s="5">
        <v>572</v>
      </c>
      <c r="H693" s="5">
        <v>15764</v>
      </c>
      <c r="I693" s="5">
        <v>9420</v>
      </c>
      <c r="J693" s="5">
        <v>4001</v>
      </c>
      <c r="K693" s="5">
        <v>4166</v>
      </c>
      <c r="L693" s="5">
        <v>5924</v>
      </c>
      <c r="M693" s="5">
        <v>3926</v>
      </c>
      <c r="N693" s="5">
        <v>8414</v>
      </c>
      <c r="O693" s="5">
        <v>1598</v>
      </c>
      <c r="P693" s="5">
        <v>9356</v>
      </c>
      <c r="Q693" s="5">
        <v>109754</v>
      </c>
      <c r="R693" s="546"/>
      <c r="S693" s="547"/>
      <c r="T693" s="547"/>
      <c r="U693" s="547"/>
    </row>
    <row r="694" s="152" customFormat="1" customHeight="1" spans="1:21">
      <c r="A694" s="543">
        <v>44336</v>
      </c>
      <c r="B694" s="5">
        <v>11807</v>
      </c>
      <c r="C694" s="5">
        <v>9166</v>
      </c>
      <c r="D694" s="5">
        <v>5152</v>
      </c>
      <c r="E694" s="5">
        <v>7142</v>
      </c>
      <c r="F694" s="5">
        <v>11420</v>
      </c>
      <c r="G694" s="5">
        <v>564</v>
      </c>
      <c r="H694" s="5">
        <v>15216</v>
      </c>
      <c r="I694" s="5">
        <v>9542</v>
      </c>
      <c r="J694" s="5">
        <v>4205</v>
      </c>
      <c r="K694" s="5">
        <v>4230</v>
      </c>
      <c r="L694" s="5">
        <v>5846</v>
      </c>
      <c r="M694" s="5">
        <v>4021</v>
      </c>
      <c r="N694" s="5">
        <v>8507</v>
      </c>
      <c r="O694" s="5">
        <v>1612</v>
      </c>
      <c r="P694" s="5">
        <v>9489</v>
      </c>
      <c r="Q694" s="5">
        <v>107919</v>
      </c>
      <c r="R694" s="546"/>
      <c r="S694" s="547"/>
      <c r="T694" s="547"/>
      <c r="U694" s="547"/>
    </row>
    <row r="695" s="152" customFormat="1" customHeight="1" spans="1:21">
      <c r="A695" s="543">
        <v>44337</v>
      </c>
      <c r="B695" s="5">
        <v>11266</v>
      </c>
      <c r="C695" s="5">
        <v>9202</v>
      </c>
      <c r="D695" s="5">
        <v>5243</v>
      </c>
      <c r="E695" s="5">
        <v>6954</v>
      </c>
      <c r="F695" s="5">
        <v>11534</v>
      </c>
      <c r="G695" s="5">
        <v>557</v>
      </c>
      <c r="H695" s="5">
        <v>15084</v>
      </c>
      <c r="I695" s="5">
        <v>9591</v>
      </c>
      <c r="J695" s="5">
        <v>4298</v>
      </c>
      <c r="K695" s="5">
        <v>4285</v>
      </c>
      <c r="L695" s="5">
        <v>5931</v>
      </c>
      <c r="M695" s="5">
        <v>4123</v>
      </c>
      <c r="N695" s="5">
        <v>8613</v>
      </c>
      <c r="O695" s="5">
        <v>1621</v>
      </c>
      <c r="P695" s="5">
        <v>9537</v>
      </c>
      <c r="Q695" s="5">
        <v>107839</v>
      </c>
      <c r="R695" s="546"/>
      <c r="S695" s="547"/>
      <c r="T695" s="547"/>
      <c r="U695" s="547"/>
    </row>
    <row r="696" s="152" customFormat="1" customHeight="1" spans="1:21">
      <c r="A696" s="543">
        <v>44338</v>
      </c>
      <c r="B696" s="5">
        <v>11298</v>
      </c>
      <c r="C696" s="5">
        <v>9292</v>
      </c>
      <c r="D696" s="5">
        <v>5487</v>
      </c>
      <c r="E696" s="5">
        <v>7438</v>
      </c>
      <c r="F696" s="5">
        <v>13845</v>
      </c>
      <c r="G696" s="5">
        <v>744</v>
      </c>
      <c r="H696" s="5">
        <v>16884</v>
      </c>
      <c r="I696" s="5">
        <v>9750</v>
      </c>
      <c r="J696" s="5">
        <v>4135</v>
      </c>
      <c r="K696" s="5">
        <v>4421</v>
      </c>
      <c r="L696" s="5">
        <v>5731</v>
      </c>
      <c r="M696" s="5">
        <v>4190</v>
      </c>
      <c r="N696" s="5">
        <v>8427</v>
      </c>
      <c r="O696" s="5">
        <v>1645</v>
      </c>
      <c r="P696" s="5">
        <v>9949</v>
      </c>
      <c r="Q696" s="5">
        <v>113236</v>
      </c>
      <c r="R696" s="546"/>
      <c r="S696" s="547"/>
      <c r="T696" s="547"/>
      <c r="U696" s="547"/>
    </row>
    <row r="697" s="152" customFormat="1" customHeight="1" spans="1:21">
      <c r="A697" s="543">
        <v>44339</v>
      </c>
      <c r="B697" s="5">
        <v>11354</v>
      </c>
      <c r="C697" s="5">
        <v>9347</v>
      </c>
      <c r="D697" s="5">
        <v>5596</v>
      </c>
      <c r="E697" s="5">
        <v>7854</v>
      </c>
      <c r="F697" s="5">
        <v>13955</v>
      </c>
      <c r="G697" s="5">
        <v>781</v>
      </c>
      <c r="H697" s="5">
        <v>16427</v>
      </c>
      <c r="I697" s="5">
        <v>9892</v>
      </c>
      <c r="J697" s="5">
        <v>4219</v>
      </c>
      <c r="K697" s="5">
        <v>4596</v>
      </c>
      <c r="L697" s="5">
        <v>5528</v>
      </c>
      <c r="M697" s="5">
        <v>4103</v>
      </c>
      <c r="N697" s="5">
        <v>8585</v>
      </c>
      <c r="O697" s="5">
        <v>1660</v>
      </c>
      <c r="P697" s="5">
        <v>10198</v>
      </c>
      <c r="Q697" s="5">
        <v>114095</v>
      </c>
      <c r="R697" s="546"/>
      <c r="S697" s="547"/>
      <c r="T697" s="547"/>
      <c r="U697" s="547"/>
    </row>
    <row r="698" s="152" customFormat="1" customHeight="1" spans="1:21">
      <c r="A698" s="543">
        <v>44340</v>
      </c>
      <c r="B698" s="5">
        <v>11540</v>
      </c>
      <c r="C698" s="5">
        <v>9431</v>
      </c>
      <c r="D698" s="5">
        <v>5788</v>
      </c>
      <c r="E698" s="5">
        <v>8283</v>
      </c>
      <c r="F698" s="5">
        <v>13762</v>
      </c>
      <c r="G698" s="5">
        <v>806</v>
      </c>
      <c r="H698" s="5">
        <v>16573</v>
      </c>
      <c r="I698" s="5">
        <v>9943</v>
      </c>
      <c r="J698" s="5">
        <v>4165</v>
      </c>
      <c r="K698" s="5">
        <v>4687</v>
      </c>
      <c r="L698" s="5">
        <v>5836</v>
      </c>
      <c r="M698" s="5">
        <v>4192</v>
      </c>
      <c r="N698" s="5">
        <v>8312</v>
      </c>
      <c r="O698" s="5">
        <v>1654</v>
      </c>
      <c r="P698" s="5">
        <v>9876</v>
      </c>
      <c r="Q698" s="5">
        <v>114848</v>
      </c>
      <c r="R698" s="546"/>
      <c r="S698" s="547"/>
      <c r="T698" s="547"/>
      <c r="U698" s="547"/>
    </row>
    <row r="699" s="152" customFormat="1" customHeight="1" spans="1:21">
      <c r="A699" s="543">
        <v>44341</v>
      </c>
      <c r="B699" s="5">
        <v>10790</v>
      </c>
      <c r="C699" s="5">
        <v>9488</v>
      </c>
      <c r="D699" s="5">
        <v>5957</v>
      </c>
      <c r="E699" s="5">
        <v>8572</v>
      </c>
      <c r="F699" s="5">
        <v>13015</v>
      </c>
      <c r="G699" s="5">
        <v>760</v>
      </c>
      <c r="H699" s="5">
        <v>16470</v>
      </c>
      <c r="I699" s="5">
        <v>10051</v>
      </c>
      <c r="J699" s="5">
        <v>4265</v>
      </c>
      <c r="K699" s="5">
        <v>4733</v>
      </c>
      <c r="L699" s="5">
        <v>5764</v>
      </c>
      <c r="M699" s="5">
        <v>4235</v>
      </c>
      <c r="N699" s="5">
        <v>8597</v>
      </c>
      <c r="O699" s="5">
        <v>1668</v>
      </c>
      <c r="P699" s="5">
        <v>9973</v>
      </c>
      <c r="Q699" s="5">
        <v>114338</v>
      </c>
      <c r="R699" s="546"/>
      <c r="S699" s="547"/>
      <c r="T699" s="547"/>
      <c r="U699" s="547"/>
    </row>
    <row r="700" s="152" customFormat="1" customHeight="1" spans="1:21">
      <c r="A700" s="543">
        <v>44342</v>
      </c>
      <c r="B700" s="5">
        <v>11685</v>
      </c>
      <c r="C700" s="5">
        <v>9375</v>
      </c>
      <c r="D700" s="5">
        <v>5896</v>
      </c>
      <c r="E700" s="5">
        <v>8826</v>
      </c>
      <c r="F700" s="5">
        <v>13526</v>
      </c>
      <c r="G700" s="5">
        <v>757</v>
      </c>
      <c r="H700" s="5">
        <v>16712</v>
      </c>
      <c r="I700" s="5">
        <v>10235</v>
      </c>
      <c r="J700" s="5">
        <v>4135</v>
      </c>
      <c r="K700" s="5">
        <v>4875</v>
      </c>
      <c r="L700" s="5">
        <v>5923</v>
      </c>
      <c r="M700" s="5">
        <v>4139</v>
      </c>
      <c r="N700" s="5">
        <v>8677</v>
      </c>
      <c r="O700" s="5">
        <v>1683</v>
      </c>
      <c r="P700" s="5">
        <v>10048</v>
      </c>
      <c r="Q700" s="5">
        <v>116492</v>
      </c>
      <c r="R700" s="546"/>
      <c r="S700" s="547"/>
      <c r="T700" s="547"/>
      <c r="U700" s="547"/>
    </row>
    <row r="701" s="152" customFormat="1" customHeight="1" spans="1:21">
      <c r="A701" s="543">
        <v>44343</v>
      </c>
      <c r="B701" s="5">
        <v>12536</v>
      </c>
      <c r="C701" s="5">
        <v>9495</v>
      </c>
      <c r="D701" s="5">
        <v>5736</v>
      </c>
      <c r="E701" s="5">
        <v>9037</v>
      </c>
      <c r="F701" s="5">
        <v>13321</v>
      </c>
      <c r="G701" s="5">
        <v>724</v>
      </c>
      <c r="H701" s="5">
        <v>16694</v>
      </c>
      <c r="I701" s="5">
        <v>10189</v>
      </c>
      <c r="J701" s="5">
        <v>4278</v>
      </c>
      <c r="K701" s="5">
        <v>4935</v>
      </c>
      <c r="L701" s="5">
        <v>6062</v>
      </c>
      <c r="M701" s="5">
        <v>4269</v>
      </c>
      <c r="N701" s="5">
        <v>8739</v>
      </c>
      <c r="O701" s="5">
        <v>1679</v>
      </c>
      <c r="P701" s="5">
        <v>10111</v>
      </c>
      <c r="Q701" s="5">
        <v>117805</v>
      </c>
      <c r="R701" s="546"/>
      <c r="S701" s="547"/>
      <c r="T701" s="547"/>
      <c r="U701" s="547"/>
    </row>
    <row r="702" s="152" customFormat="1" customHeight="1" spans="1:21">
      <c r="A702" s="543">
        <v>44344</v>
      </c>
      <c r="B702" s="5">
        <v>12326</v>
      </c>
      <c r="C702" s="5">
        <v>9355</v>
      </c>
      <c r="D702" s="5">
        <v>5816</v>
      </c>
      <c r="E702" s="5">
        <v>9154</v>
      </c>
      <c r="F702" s="5">
        <v>13567</v>
      </c>
      <c r="G702" s="5">
        <v>731</v>
      </c>
      <c r="H702" s="5">
        <v>16538</v>
      </c>
      <c r="I702" s="5">
        <v>10323</v>
      </c>
      <c r="J702" s="5">
        <v>4326</v>
      </c>
      <c r="K702" s="5">
        <v>4789</v>
      </c>
      <c r="L702" s="5">
        <v>6148</v>
      </c>
      <c r="M702" s="5">
        <v>4120</v>
      </c>
      <c r="N702" s="5">
        <v>8891</v>
      </c>
      <c r="O702" s="5">
        <v>1694</v>
      </c>
      <c r="P702" s="5">
        <v>10320</v>
      </c>
      <c r="Q702" s="5">
        <v>118098</v>
      </c>
      <c r="R702" s="546"/>
      <c r="S702" s="547"/>
      <c r="T702" s="547"/>
      <c r="U702" s="547"/>
    </row>
    <row r="703" s="152" customFormat="1" customHeight="1" spans="1:21">
      <c r="A703" s="543">
        <v>44345</v>
      </c>
      <c r="B703" s="5">
        <v>13567</v>
      </c>
      <c r="C703" s="5">
        <v>9458</v>
      </c>
      <c r="D703" s="5">
        <v>5936</v>
      </c>
      <c r="E703" s="5">
        <v>9246</v>
      </c>
      <c r="F703" s="5">
        <v>13823</v>
      </c>
      <c r="G703" s="5">
        <v>914</v>
      </c>
      <c r="H703" s="5">
        <v>17641</v>
      </c>
      <c r="I703" s="5">
        <v>10387</v>
      </c>
      <c r="J703" s="5">
        <v>4267</v>
      </c>
      <c r="K703" s="5">
        <v>4877</v>
      </c>
      <c r="L703" s="5">
        <v>6048</v>
      </c>
      <c r="M703" s="5">
        <v>4230</v>
      </c>
      <c r="N703" s="5">
        <v>9002</v>
      </c>
      <c r="O703" s="5">
        <v>1708</v>
      </c>
      <c r="P703" s="5">
        <v>10451</v>
      </c>
      <c r="Q703" s="5">
        <v>121555</v>
      </c>
      <c r="R703" s="546"/>
      <c r="S703" s="547"/>
      <c r="T703" s="547"/>
      <c r="U703" s="547"/>
    </row>
    <row r="704" s="152" customFormat="1" customHeight="1" spans="1:21">
      <c r="A704" s="543">
        <v>44346</v>
      </c>
      <c r="B704" s="5">
        <v>13630</v>
      </c>
      <c r="C704" s="5">
        <v>9542</v>
      </c>
      <c r="D704" s="5">
        <v>5893</v>
      </c>
      <c r="E704" s="5">
        <v>9058</v>
      </c>
      <c r="F704" s="5">
        <v>13689</v>
      </c>
      <c r="G704" s="5">
        <v>846</v>
      </c>
      <c r="H704" s="5">
        <v>16849</v>
      </c>
      <c r="I704" s="5">
        <v>10295</v>
      </c>
      <c r="J704" s="5">
        <v>4325</v>
      </c>
      <c r="K704" s="5">
        <v>4937</v>
      </c>
      <c r="L704" s="5">
        <v>5939</v>
      </c>
      <c r="M704" s="5">
        <v>4168</v>
      </c>
      <c r="N704" s="5">
        <v>9129</v>
      </c>
      <c r="O704" s="5">
        <v>1691</v>
      </c>
      <c r="P704" s="5">
        <v>10577</v>
      </c>
      <c r="Q704" s="5">
        <v>120568</v>
      </c>
      <c r="R704" s="546"/>
      <c r="S704" s="547"/>
      <c r="T704" s="547"/>
      <c r="U704" s="547"/>
    </row>
    <row r="705" s="152" customFormat="1" customHeight="1" spans="1:21">
      <c r="A705" s="543">
        <v>44347</v>
      </c>
      <c r="B705" s="5">
        <v>13570</v>
      </c>
      <c r="C705" s="5">
        <v>9573</v>
      </c>
      <c r="D705" s="5">
        <v>5633</v>
      </c>
      <c r="E705" s="5">
        <v>9132</v>
      </c>
      <c r="F705" s="5">
        <v>13910</v>
      </c>
      <c r="G705" s="5">
        <v>861</v>
      </c>
      <c r="H705" s="5">
        <v>16790</v>
      </c>
      <c r="I705" s="5">
        <v>10304</v>
      </c>
      <c r="J705" s="5">
        <v>4156</v>
      </c>
      <c r="K705" s="5">
        <v>4978</v>
      </c>
      <c r="L705" s="5">
        <v>6209</v>
      </c>
      <c r="M705" s="5">
        <v>4213</v>
      </c>
      <c r="N705" s="5">
        <v>8997</v>
      </c>
      <c r="O705" s="5">
        <v>1678</v>
      </c>
      <c r="P705" s="5">
        <v>10389</v>
      </c>
      <c r="Q705" s="5">
        <v>120393</v>
      </c>
      <c r="R705" s="546"/>
      <c r="S705" s="547"/>
      <c r="T705" s="547"/>
      <c r="U705" s="547"/>
    </row>
    <row r="706" s="152" customFormat="1" customHeight="1" spans="1:21">
      <c r="A706" s="543">
        <v>44348</v>
      </c>
      <c r="B706" s="5">
        <v>12956</v>
      </c>
      <c r="C706" s="5">
        <v>9566</v>
      </c>
      <c r="D706" s="5">
        <v>5736</v>
      </c>
      <c r="E706" s="5">
        <v>9122</v>
      </c>
      <c r="F706" s="5">
        <v>13726</v>
      </c>
      <c r="G706" s="5">
        <v>832</v>
      </c>
      <c r="H706" s="5">
        <v>15944</v>
      </c>
      <c r="I706" s="5">
        <v>10224</v>
      </c>
      <c r="J706" s="5">
        <v>4234</v>
      </c>
      <c r="K706" s="5">
        <v>4889</v>
      </c>
      <c r="L706" s="5">
        <v>6317</v>
      </c>
      <c r="M706" s="5">
        <v>4167</v>
      </c>
      <c r="N706" s="5">
        <v>9034</v>
      </c>
      <c r="O706" s="5">
        <v>1696</v>
      </c>
      <c r="P706" s="5">
        <v>10469</v>
      </c>
      <c r="Q706" s="5">
        <v>118912</v>
      </c>
      <c r="R706" s="546"/>
      <c r="S706" s="547"/>
      <c r="T706" s="547"/>
      <c r="U706" s="547"/>
    </row>
    <row r="707" s="152" customFormat="1" customHeight="1" spans="1:21">
      <c r="A707" s="543">
        <v>44349</v>
      </c>
      <c r="B707" s="5">
        <v>13105</v>
      </c>
      <c r="C707" s="5">
        <v>9436</v>
      </c>
      <c r="D707" s="5">
        <v>5693</v>
      </c>
      <c r="E707" s="5">
        <v>9215</v>
      </c>
      <c r="F707" s="5">
        <v>13561</v>
      </c>
      <c r="G707" s="5">
        <v>887</v>
      </c>
      <c r="H707" s="5">
        <v>16323</v>
      </c>
      <c r="I707" s="5">
        <v>10281</v>
      </c>
      <c r="J707" s="5">
        <v>4278</v>
      </c>
      <c r="K707" s="5">
        <v>4956</v>
      </c>
      <c r="L707" s="5">
        <v>6104</v>
      </c>
      <c r="M707" s="5">
        <v>4032</v>
      </c>
      <c r="N707" s="5">
        <v>8901</v>
      </c>
      <c r="O707" s="5">
        <v>1684</v>
      </c>
      <c r="P707" s="5">
        <v>10306</v>
      </c>
      <c r="Q707" s="5">
        <v>118762</v>
      </c>
      <c r="R707" s="546"/>
      <c r="S707" s="547"/>
      <c r="T707" s="547"/>
      <c r="U707" s="547"/>
    </row>
    <row r="708" s="152" customFormat="1" customHeight="1" spans="1:21">
      <c r="A708" s="543">
        <v>44350</v>
      </c>
      <c r="B708" s="5">
        <v>12945</v>
      </c>
      <c r="C708" s="5">
        <v>9389</v>
      </c>
      <c r="D708" s="5">
        <v>5595</v>
      </c>
      <c r="E708" s="5">
        <v>9023</v>
      </c>
      <c r="F708" s="5">
        <v>13690</v>
      </c>
      <c r="G708" s="5">
        <v>811</v>
      </c>
      <c r="H708" s="5">
        <v>16584</v>
      </c>
      <c r="I708" s="5">
        <v>10326</v>
      </c>
      <c r="J708" s="5">
        <v>4198</v>
      </c>
      <c r="K708" s="5">
        <v>4876</v>
      </c>
      <c r="L708" s="5">
        <v>6291</v>
      </c>
      <c r="M708" s="5">
        <v>4153</v>
      </c>
      <c r="N708" s="5">
        <v>9132</v>
      </c>
      <c r="O708" s="5">
        <v>1705</v>
      </c>
      <c r="P708" s="5">
        <v>10521</v>
      </c>
      <c r="Q708" s="5">
        <v>119239</v>
      </c>
      <c r="R708" s="546"/>
      <c r="S708" s="547"/>
      <c r="T708" s="547"/>
      <c r="U708" s="547"/>
    </row>
    <row r="709" s="152" customFormat="1" customHeight="1" spans="1:21">
      <c r="A709" s="543">
        <v>44351</v>
      </c>
      <c r="B709" s="5">
        <v>12856</v>
      </c>
      <c r="C709" s="5">
        <v>9457</v>
      </c>
      <c r="D709" s="5">
        <v>5610</v>
      </c>
      <c r="E709" s="5">
        <v>9104</v>
      </c>
      <c r="F709" s="5">
        <v>13392</v>
      </c>
      <c r="G709" s="5">
        <v>980</v>
      </c>
      <c r="H709" s="5">
        <v>17244</v>
      </c>
      <c r="I709" s="5">
        <v>10113</v>
      </c>
      <c r="J709" s="5">
        <v>4232</v>
      </c>
      <c r="K709" s="5">
        <v>4923</v>
      </c>
      <c r="L709" s="5">
        <v>6147</v>
      </c>
      <c r="M709" s="5">
        <v>4095</v>
      </c>
      <c r="N709" s="5">
        <v>9024</v>
      </c>
      <c r="O709" s="5">
        <v>1691</v>
      </c>
      <c r="P709" s="5">
        <v>10429</v>
      </c>
      <c r="Q709" s="5">
        <v>119297</v>
      </c>
      <c r="R709" s="546"/>
      <c r="S709" s="547"/>
      <c r="T709" s="547"/>
      <c r="U709" s="547"/>
    </row>
    <row r="710" s="152" customFormat="1" customHeight="1" spans="1:21">
      <c r="A710" s="543">
        <v>44352</v>
      </c>
      <c r="B710" s="5">
        <v>12957</v>
      </c>
      <c r="C710" s="5">
        <v>9581</v>
      </c>
      <c r="D710" s="5">
        <v>5788</v>
      </c>
      <c r="E710" s="5">
        <v>9195</v>
      </c>
      <c r="F710" s="5">
        <v>13685</v>
      </c>
      <c r="G710" s="5">
        <v>992</v>
      </c>
      <c r="H710" s="5">
        <v>17587</v>
      </c>
      <c r="I710" s="5">
        <v>10239</v>
      </c>
      <c r="J710" s="5">
        <v>4298</v>
      </c>
      <c r="K710" s="5">
        <v>5011</v>
      </c>
      <c r="L710" s="5">
        <v>5611</v>
      </c>
      <c r="M710" s="5">
        <v>4130</v>
      </c>
      <c r="N710" s="5">
        <v>9107</v>
      </c>
      <c r="O710" s="5">
        <v>1703</v>
      </c>
      <c r="P710" s="5">
        <v>10351</v>
      </c>
      <c r="Q710" s="5">
        <v>120235</v>
      </c>
      <c r="R710" s="546"/>
      <c r="S710" s="547"/>
      <c r="T710" s="547"/>
      <c r="U710" s="547"/>
    </row>
    <row r="711" s="152" customFormat="1" customHeight="1" spans="1:21">
      <c r="A711" s="543">
        <v>44353</v>
      </c>
      <c r="B711" s="5">
        <v>13015</v>
      </c>
      <c r="C711" s="5">
        <v>9622</v>
      </c>
      <c r="D711" s="5">
        <v>5834</v>
      </c>
      <c r="E711" s="5">
        <v>9273</v>
      </c>
      <c r="F711" s="5">
        <v>13901</v>
      </c>
      <c r="G711" s="5">
        <v>1013</v>
      </c>
      <c r="H711" s="5">
        <v>17696</v>
      </c>
      <c r="I711" s="5">
        <v>10153</v>
      </c>
      <c r="J711" s="5">
        <v>4156</v>
      </c>
      <c r="K711" s="5">
        <v>5185</v>
      </c>
      <c r="L711" s="5">
        <v>5678</v>
      </c>
      <c r="M711" s="5">
        <v>4210</v>
      </c>
      <c r="N711" s="5">
        <v>9238</v>
      </c>
      <c r="O711" s="5">
        <v>1724</v>
      </c>
      <c r="P711" s="5">
        <v>10147</v>
      </c>
      <c r="Q711" s="5">
        <v>120845</v>
      </c>
      <c r="R711" s="546"/>
      <c r="S711" s="547"/>
      <c r="T711" s="547"/>
      <c r="U711" s="547"/>
    </row>
    <row r="712" s="152" customFormat="1" customHeight="1" spans="1:21">
      <c r="A712" s="543">
        <v>44354</v>
      </c>
      <c r="B712" s="5">
        <v>13114</v>
      </c>
      <c r="C712" s="5">
        <v>9735</v>
      </c>
      <c r="D712" s="5">
        <v>5964</v>
      </c>
      <c r="E712" s="5">
        <v>9290</v>
      </c>
      <c r="F712" s="5">
        <v>14120</v>
      </c>
      <c r="G712" s="5">
        <v>1059</v>
      </c>
      <c r="H712" s="5">
        <v>17432</v>
      </c>
      <c r="I712" s="5">
        <v>10194</v>
      </c>
      <c r="J712" s="5">
        <v>4239</v>
      </c>
      <c r="K712" s="5">
        <v>4992</v>
      </c>
      <c r="L712" s="5">
        <v>5777</v>
      </c>
      <c r="M712" s="5">
        <v>4130</v>
      </c>
      <c r="N712" s="5">
        <v>9111</v>
      </c>
      <c r="O712" s="5">
        <v>1712</v>
      </c>
      <c r="P712" s="5">
        <v>10001</v>
      </c>
      <c r="Q712" s="5">
        <v>120870</v>
      </c>
      <c r="R712" s="546"/>
      <c r="S712" s="547"/>
      <c r="T712" s="547"/>
      <c r="U712" s="547"/>
    </row>
    <row r="713" s="152" customFormat="1" customHeight="1" spans="1:21">
      <c r="A713" s="543">
        <v>44355</v>
      </c>
      <c r="B713" s="5">
        <v>13341</v>
      </c>
      <c r="C713" s="5">
        <v>9854</v>
      </c>
      <c r="D713" s="5">
        <v>6037</v>
      </c>
      <c r="E713" s="5">
        <v>9366</v>
      </c>
      <c r="F713" s="5">
        <v>14563</v>
      </c>
      <c r="G713" s="5">
        <v>1088</v>
      </c>
      <c r="H713" s="5">
        <v>17798</v>
      </c>
      <c r="I713" s="5">
        <v>10108</v>
      </c>
      <c r="J713" s="5">
        <v>4196</v>
      </c>
      <c r="K713" s="5">
        <v>5026</v>
      </c>
      <c r="L713" s="5">
        <v>5949</v>
      </c>
      <c r="M713" s="5">
        <v>4216</v>
      </c>
      <c r="N713" s="5">
        <v>9256</v>
      </c>
      <c r="O713" s="5">
        <v>1729</v>
      </c>
      <c r="P713" s="5">
        <v>10121</v>
      </c>
      <c r="Q713" s="5">
        <v>122648</v>
      </c>
      <c r="R713" s="546"/>
      <c r="S713" s="547"/>
      <c r="T713" s="547"/>
      <c r="U713" s="547"/>
    </row>
    <row r="714" s="152" customFormat="1" customHeight="1" spans="1:21">
      <c r="A714" s="543">
        <v>44356</v>
      </c>
      <c r="B714" s="5">
        <v>13571</v>
      </c>
      <c r="C714" s="5">
        <v>9957</v>
      </c>
      <c r="D714" s="5">
        <v>6582</v>
      </c>
      <c r="E714" s="5">
        <v>9421</v>
      </c>
      <c r="F714" s="5">
        <v>14932</v>
      </c>
      <c r="G714" s="5">
        <v>1107</v>
      </c>
      <c r="H714" s="5">
        <v>17999</v>
      </c>
      <c r="I714" s="5">
        <v>10225</v>
      </c>
      <c r="J714" s="5">
        <v>4260</v>
      </c>
      <c r="K714" s="5">
        <v>5134</v>
      </c>
      <c r="L714" s="5">
        <v>6023</v>
      </c>
      <c r="M714" s="5">
        <v>4180</v>
      </c>
      <c r="N714" s="5">
        <v>9378</v>
      </c>
      <c r="O714" s="5">
        <v>1741</v>
      </c>
      <c r="P714" s="5">
        <v>9898</v>
      </c>
      <c r="Q714" s="5">
        <v>124408</v>
      </c>
      <c r="R714" s="546"/>
      <c r="S714" s="547"/>
      <c r="T714" s="547"/>
      <c r="U714" s="547"/>
    </row>
    <row r="715" s="152" customFormat="1" customHeight="1" spans="1:21">
      <c r="A715" s="543">
        <v>44357</v>
      </c>
      <c r="B715" s="5">
        <v>13675</v>
      </c>
      <c r="C715" s="5">
        <v>9979</v>
      </c>
      <c r="D715" s="5">
        <v>6617</v>
      </c>
      <c r="E715" s="5">
        <v>9467</v>
      </c>
      <c r="F715" s="5">
        <v>17123</v>
      </c>
      <c r="G715" s="5">
        <v>1312</v>
      </c>
      <c r="H715" s="5">
        <v>19115</v>
      </c>
      <c r="I715" s="5">
        <v>10293</v>
      </c>
      <c r="J715" s="5">
        <v>4325</v>
      </c>
      <c r="K715" s="5">
        <v>5194</v>
      </c>
      <c r="L715" s="5">
        <v>6060</v>
      </c>
      <c r="M715" s="5">
        <v>4220</v>
      </c>
      <c r="N715" s="5">
        <v>9430</v>
      </c>
      <c r="O715" s="5">
        <v>1721</v>
      </c>
      <c r="P715" s="5">
        <v>9946</v>
      </c>
      <c r="Q715" s="5">
        <v>128477</v>
      </c>
      <c r="R715" s="546"/>
      <c r="S715" s="547"/>
      <c r="T715" s="547"/>
      <c r="U715" s="547"/>
    </row>
    <row r="716" s="152" customFormat="1" customHeight="1" spans="1:21">
      <c r="A716" s="543">
        <v>44358</v>
      </c>
      <c r="B716" s="5">
        <v>13850</v>
      </c>
      <c r="C716" s="5">
        <v>10357</v>
      </c>
      <c r="D716" s="5">
        <v>6895</v>
      </c>
      <c r="E716" s="5">
        <v>9445</v>
      </c>
      <c r="F716" s="5">
        <v>22690</v>
      </c>
      <c r="G716" s="5">
        <v>1422</v>
      </c>
      <c r="H716" s="5">
        <v>19644</v>
      </c>
      <c r="I716" s="5">
        <v>10584</v>
      </c>
      <c r="J716" s="5">
        <v>4351</v>
      </c>
      <c r="K716" s="5">
        <v>5203</v>
      </c>
      <c r="L716" s="5">
        <v>5912</v>
      </c>
      <c r="M716" s="5">
        <v>4300</v>
      </c>
      <c r="N716" s="5">
        <v>9687</v>
      </c>
      <c r="O716" s="5">
        <v>1765</v>
      </c>
      <c r="P716" s="5">
        <v>9541</v>
      </c>
      <c r="Q716" s="210">
        <v>135646</v>
      </c>
      <c r="R716" s="546"/>
      <c r="S716" s="547"/>
      <c r="T716" s="547"/>
      <c r="U716" s="547"/>
    </row>
    <row r="717" s="152" customFormat="1" customHeight="1" spans="1:21">
      <c r="A717" s="543">
        <v>44359</v>
      </c>
      <c r="B717" s="5">
        <v>14650</v>
      </c>
      <c r="C717" s="5">
        <v>10875</v>
      </c>
      <c r="D717" s="5">
        <v>7830</v>
      </c>
      <c r="E717" s="5">
        <v>11673</v>
      </c>
      <c r="F717" s="5">
        <v>29213</v>
      </c>
      <c r="G717" s="5">
        <v>1500</v>
      </c>
      <c r="H717" s="5">
        <v>24125</v>
      </c>
      <c r="I717" s="5">
        <v>10829</v>
      </c>
      <c r="J717" s="5">
        <v>5679</v>
      </c>
      <c r="K717" s="5">
        <v>6076</v>
      </c>
      <c r="L717" s="5">
        <v>6028</v>
      </c>
      <c r="M717" s="5">
        <v>5216</v>
      </c>
      <c r="N717" s="5">
        <v>10347</v>
      </c>
      <c r="O717" s="5">
        <v>1800</v>
      </c>
      <c r="P717" s="5">
        <v>10158</v>
      </c>
      <c r="Q717" s="5">
        <v>155999</v>
      </c>
      <c r="R717" s="546"/>
      <c r="S717" s="547"/>
      <c r="T717" s="547"/>
      <c r="U717" s="547"/>
    </row>
    <row r="718" s="152" customFormat="1" customHeight="1" spans="1:21">
      <c r="A718" s="543">
        <v>44360</v>
      </c>
      <c r="B718" s="5">
        <v>15050</v>
      </c>
      <c r="C718" s="5">
        <v>10557</v>
      </c>
      <c r="D718" s="5">
        <v>8250</v>
      </c>
      <c r="E718" s="5">
        <v>12024</v>
      </c>
      <c r="F718" s="5">
        <v>28164</v>
      </c>
      <c r="G718" s="5">
        <v>1762</v>
      </c>
      <c r="H718" s="5">
        <v>22844</v>
      </c>
      <c r="I718" s="5">
        <v>11353</v>
      </c>
      <c r="J718" s="5">
        <v>6238</v>
      </c>
      <c r="K718" s="5">
        <v>7231</v>
      </c>
      <c r="L718" s="5">
        <v>6681</v>
      </c>
      <c r="M718" s="5">
        <v>4720</v>
      </c>
      <c r="N718" s="5">
        <v>11036</v>
      </c>
      <c r="O718" s="5">
        <v>1839</v>
      </c>
      <c r="P718" s="5">
        <v>10979</v>
      </c>
      <c r="Q718" s="5">
        <v>158728</v>
      </c>
      <c r="R718" s="546"/>
      <c r="S718" s="547"/>
      <c r="T718" s="547"/>
      <c r="U718" s="547"/>
    </row>
    <row r="719" s="152" customFormat="1" customHeight="1" spans="1:21">
      <c r="A719" s="543">
        <v>44361</v>
      </c>
      <c r="B719" s="5">
        <v>14030</v>
      </c>
      <c r="C719" s="5">
        <v>9726</v>
      </c>
      <c r="D719" s="5">
        <v>7520</v>
      </c>
      <c r="E719" s="5">
        <v>10145</v>
      </c>
      <c r="F719" s="5">
        <v>24663</v>
      </c>
      <c r="G719" s="5">
        <v>1622</v>
      </c>
      <c r="H719" s="5">
        <v>20644</v>
      </c>
      <c r="I719" s="5">
        <v>11634</v>
      </c>
      <c r="J719" s="5">
        <v>6031</v>
      </c>
      <c r="K719" s="5">
        <v>6197</v>
      </c>
      <c r="L719" s="5">
        <v>6237</v>
      </c>
      <c r="M719" s="5">
        <v>4539</v>
      </c>
      <c r="N719" s="5">
        <v>10972</v>
      </c>
      <c r="O719" s="5">
        <v>1812</v>
      </c>
      <c r="P719" s="5">
        <v>10003</v>
      </c>
      <c r="Q719" s="5">
        <v>145775</v>
      </c>
      <c r="R719" s="546"/>
      <c r="S719" s="547"/>
      <c r="T719" s="547"/>
      <c r="U719" s="547"/>
    </row>
    <row r="720" s="152" customFormat="1" customHeight="1" spans="1:21">
      <c r="A720" s="543">
        <v>44362</v>
      </c>
      <c r="B720" s="5">
        <v>13230</v>
      </c>
      <c r="C720" s="5">
        <v>9577</v>
      </c>
      <c r="D720" s="5">
        <v>7035</v>
      </c>
      <c r="E720" s="5">
        <v>10021</v>
      </c>
      <c r="F720" s="5">
        <v>23348</v>
      </c>
      <c r="G720" s="5">
        <v>1427</v>
      </c>
      <c r="H720" s="5">
        <v>20369</v>
      </c>
      <c r="I720" s="5">
        <v>11598</v>
      </c>
      <c r="J720" s="5">
        <v>5046</v>
      </c>
      <c r="K720" s="5">
        <v>5979</v>
      </c>
      <c r="L720" s="5">
        <v>6028</v>
      </c>
      <c r="M720" s="5">
        <v>4390</v>
      </c>
      <c r="N720" s="5">
        <v>10234</v>
      </c>
      <c r="O720" s="5">
        <v>1794</v>
      </c>
      <c r="P720" s="5">
        <v>9664</v>
      </c>
      <c r="Q720" s="5">
        <v>139740</v>
      </c>
      <c r="R720" s="546"/>
      <c r="S720" s="547"/>
      <c r="T720" s="547"/>
      <c r="U720" s="547"/>
    </row>
    <row r="721" s="152" customFormat="1" customHeight="1" spans="1:21">
      <c r="A721" s="543">
        <v>44363</v>
      </c>
      <c r="B721" s="5">
        <v>13392</v>
      </c>
      <c r="C721" s="5">
        <v>9679</v>
      </c>
      <c r="D721" s="5">
        <v>7005</v>
      </c>
      <c r="E721" s="5">
        <v>9214</v>
      </c>
      <c r="F721" s="5">
        <v>21568</v>
      </c>
      <c r="G721" s="5">
        <v>1435</v>
      </c>
      <c r="H721" s="5">
        <v>20411</v>
      </c>
      <c r="I721" s="5">
        <v>10380</v>
      </c>
      <c r="J721" s="5">
        <v>4217</v>
      </c>
      <c r="K721" s="5">
        <v>5186</v>
      </c>
      <c r="L721" s="5">
        <v>5906</v>
      </c>
      <c r="M721" s="5">
        <v>4256</v>
      </c>
      <c r="N721" s="5">
        <v>10091</v>
      </c>
      <c r="O721" s="5">
        <v>1808</v>
      </c>
      <c r="P721" s="5">
        <v>9732</v>
      </c>
      <c r="Q721" s="5">
        <v>134280</v>
      </c>
      <c r="R721" s="546"/>
      <c r="S721" s="547"/>
      <c r="T721" s="547"/>
      <c r="U721" s="547"/>
    </row>
    <row r="722" s="152" customFormat="1" customHeight="1" spans="1:21">
      <c r="A722" s="543">
        <v>44364</v>
      </c>
      <c r="B722" s="5">
        <v>13296</v>
      </c>
      <c r="C722" s="5">
        <v>9715</v>
      </c>
      <c r="D722" s="5">
        <v>7103</v>
      </c>
      <c r="E722" s="5">
        <v>9289</v>
      </c>
      <c r="F722" s="5">
        <v>22330</v>
      </c>
      <c r="G722" s="5">
        <v>1480</v>
      </c>
      <c r="H722" s="5">
        <v>20947</v>
      </c>
      <c r="I722" s="5">
        <v>10556</v>
      </c>
      <c r="J722" s="5">
        <v>4397</v>
      </c>
      <c r="K722" s="5">
        <v>5206</v>
      </c>
      <c r="L722" s="5">
        <v>5689</v>
      </c>
      <c r="M722" s="5">
        <v>4190</v>
      </c>
      <c r="N722" s="5">
        <v>10010</v>
      </c>
      <c r="O722" s="5">
        <v>1791</v>
      </c>
      <c r="P722" s="5">
        <v>9643</v>
      </c>
      <c r="Q722" s="5">
        <v>135642</v>
      </c>
      <c r="R722" s="546"/>
      <c r="S722" s="547"/>
      <c r="T722" s="547"/>
      <c r="U722" s="547"/>
    </row>
    <row r="723" s="152" customFormat="1" customHeight="1" spans="1:21">
      <c r="A723" s="543">
        <v>44365</v>
      </c>
      <c r="B723" s="5">
        <v>13403</v>
      </c>
      <c r="C723" s="5">
        <v>9829</v>
      </c>
      <c r="D723" s="5">
        <v>7239</v>
      </c>
      <c r="E723" s="5">
        <v>9236</v>
      </c>
      <c r="F723" s="5">
        <v>22192</v>
      </c>
      <c r="G723" s="5">
        <v>1376</v>
      </c>
      <c r="H723" s="5">
        <v>19926</v>
      </c>
      <c r="I723" s="5">
        <v>10458</v>
      </c>
      <c r="J723" s="5">
        <v>4358</v>
      </c>
      <c r="K723" s="5">
        <v>5267</v>
      </c>
      <c r="L723" s="5">
        <v>5812</v>
      </c>
      <c r="M723" s="5">
        <v>4239</v>
      </c>
      <c r="N723" s="5">
        <v>9812</v>
      </c>
      <c r="O723" s="5">
        <v>1778</v>
      </c>
      <c r="P723" s="5">
        <v>9524</v>
      </c>
      <c r="Q723" s="5">
        <v>134449</v>
      </c>
      <c r="R723" s="546"/>
      <c r="S723" s="547"/>
      <c r="T723" s="547"/>
      <c r="U723" s="547"/>
    </row>
    <row r="724" s="152" customFormat="1" customHeight="1" spans="1:21">
      <c r="A724" s="543">
        <v>44366</v>
      </c>
      <c r="B724" s="5">
        <v>13359</v>
      </c>
      <c r="C724" s="5">
        <v>9726</v>
      </c>
      <c r="D724" s="5">
        <v>7185</v>
      </c>
      <c r="E724" s="5">
        <v>9345</v>
      </c>
      <c r="F724" s="5">
        <v>23362</v>
      </c>
      <c r="G724" s="5">
        <v>1477</v>
      </c>
      <c r="H724" s="5">
        <v>21660</v>
      </c>
      <c r="I724" s="5">
        <v>10977</v>
      </c>
      <c r="J724" s="5">
        <v>4425</v>
      </c>
      <c r="K724" s="5">
        <v>5306</v>
      </c>
      <c r="L724" s="5">
        <f>L723+316</f>
        <v>6128</v>
      </c>
      <c r="M724" s="5">
        <v>4185</v>
      </c>
      <c r="N724" s="5">
        <v>9987</v>
      </c>
      <c r="O724" s="5">
        <v>1803</v>
      </c>
      <c r="P724" s="5">
        <v>9639</v>
      </c>
      <c r="Q724" s="5">
        <v>138564</v>
      </c>
      <c r="R724" s="546"/>
      <c r="S724" s="547"/>
      <c r="T724" s="547"/>
      <c r="U724" s="547"/>
    </row>
    <row r="725" s="152" customFormat="1" customHeight="1" spans="1:21">
      <c r="A725" s="543">
        <v>44367</v>
      </c>
      <c r="B725" s="5">
        <v>13360</v>
      </c>
      <c r="C725" s="5">
        <v>9737</v>
      </c>
      <c r="D725" s="5">
        <v>7201</v>
      </c>
      <c r="E725" s="5">
        <v>9373</v>
      </c>
      <c r="F725" s="5">
        <v>25321</v>
      </c>
      <c r="G725" s="5">
        <v>1435</v>
      </c>
      <c r="H725" s="5">
        <v>22413</v>
      </c>
      <c r="I725" s="5">
        <v>11302</v>
      </c>
      <c r="J725" s="5">
        <v>4432</v>
      </c>
      <c r="K725" s="5">
        <v>5321</v>
      </c>
      <c r="L725" s="5">
        <f>L724+221</f>
        <v>6349</v>
      </c>
      <c r="M725" s="5">
        <v>4269</v>
      </c>
      <c r="N725" s="5">
        <v>10121</v>
      </c>
      <c r="O725" s="5">
        <v>1824</v>
      </c>
      <c r="P725" s="5">
        <v>9701</v>
      </c>
      <c r="Q725" s="5">
        <v>142159</v>
      </c>
      <c r="R725" s="546"/>
      <c r="S725" s="547"/>
      <c r="T725" s="547"/>
      <c r="U725" s="547"/>
    </row>
    <row r="726" s="152" customFormat="1" customHeight="1" spans="1:21">
      <c r="A726" s="543">
        <v>44368</v>
      </c>
      <c r="B726" s="5">
        <v>13269</v>
      </c>
      <c r="C726" s="5">
        <v>9698</v>
      </c>
      <c r="D726" s="5">
        <v>7175</v>
      </c>
      <c r="E726" s="5">
        <v>9314</v>
      </c>
      <c r="F726" s="5">
        <v>25698</v>
      </c>
      <c r="G726" s="5">
        <v>1440</v>
      </c>
      <c r="H726" s="5">
        <v>21688</v>
      </c>
      <c r="I726" s="5">
        <v>10874</v>
      </c>
      <c r="J726" s="5">
        <v>4287</v>
      </c>
      <c r="K726" s="5">
        <v>5301</v>
      </c>
      <c r="L726" s="5">
        <f>L725+166</f>
        <v>6515</v>
      </c>
      <c r="M726" s="5">
        <v>4162</v>
      </c>
      <c r="N726" s="5">
        <v>10039</v>
      </c>
      <c r="O726" s="5">
        <v>1811</v>
      </c>
      <c r="P726" s="5">
        <v>9657</v>
      </c>
      <c r="Q726" s="5">
        <v>140928</v>
      </c>
      <c r="R726" s="546"/>
      <c r="S726" s="547"/>
      <c r="T726" s="547"/>
      <c r="U726" s="547"/>
    </row>
    <row r="727" s="152" customFormat="1" customHeight="1" spans="1:21">
      <c r="A727" s="543">
        <v>44369</v>
      </c>
      <c r="B727" s="5">
        <v>13459</v>
      </c>
      <c r="C727" s="5">
        <v>9790</v>
      </c>
      <c r="D727" s="5">
        <v>7211</v>
      </c>
      <c r="E727" s="5">
        <v>9397</v>
      </c>
      <c r="F727" s="5">
        <v>25871</v>
      </c>
      <c r="G727" s="5">
        <v>1420</v>
      </c>
      <c r="H727" s="5">
        <v>21031</v>
      </c>
      <c r="I727" s="5">
        <v>10923</v>
      </c>
      <c r="J727" s="5">
        <v>4307</v>
      </c>
      <c r="K727" s="5">
        <v>5398</v>
      </c>
      <c r="L727" s="5">
        <v>6890</v>
      </c>
      <c r="M727" s="5">
        <v>4285</v>
      </c>
      <c r="N727" s="5">
        <v>10101</v>
      </c>
      <c r="O727" s="5">
        <v>1823</v>
      </c>
      <c r="P727" s="5">
        <v>9766</v>
      </c>
      <c r="Q727" s="5">
        <v>141672</v>
      </c>
      <c r="R727" s="546"/>
      <c r="S727" s="547"/>
      <c r="T727" s="547"/>
      <c r="U727" s="547"/>
    </row>
    <row r="728" s="152" customFormat="1" customHeight="1" spans="1:21">
      <c r="A728" s="543">
        <v>44370</v>
      </c>
      <c r="B728" s="5">
        <v>13512</v>
      </c>
      <c r="C728" s="5">
        <v>9732</v>
      </c>
      <c r="D728" s="5">
        <v>7321</v>
      </c>
      <c r="E728" s="5">
        <v>9156</v>
      </c>
      <c r="F728" s="5">
        <v>25612</v>
      </c>
      <c r="G728" s="5">
        <v>1394</v>
      </c>
      <c r="H728" s="5">
        <v>21335</v>
      </c>
      <c r="I728" s="5">
        <v>11251</v>
      </c>
      <c r="J728" s="5">
        <v>4383</v>
      </c>
      <c r="K728" s="5">
        <v>5455</v>
      </c>
      <c r="L728" s="5">
        <v>6779</v>
      </c>
      <c r="M728" s="5">
        <v>4319</v>
      </c>
      <c r="N728" s="5">
        <v>10210</v>
      </c>
      <c r="O728" s="5">
        <v>1834</v>
      </c>
      <c r="P728" s="5">
        <v>9887</v>
      </c>
      <c r="Q728" s="5">
        <v>142180</v>
      </c>
      <c r="R728" s="546"/>
      <c r="S728" s="547"/>
      <c r="T728" s="547"/>
      <c r="U728" s="547"/>
    </row>
    <row r="729" s="152" customFormat="1" customHeight="1" spans="1:21">
      <c r="A729" s="543">
        <v>44371</v>
      </c>
      <c r="B729" s="5">
        <v>12429</v>
      </c>
      <c r="C729" s="5">
        <v>9592</v>
      </c>
      <c r="D729" s="5">
        <v>7259</v>
      </c>
      <c r="E729" s="5">
        <v>9276</v>
      </c>
      <c r="F729" s="5">
        <v>25938</v>
      </c>
      <c r="G729" s="5">
        <v>1400</v>
      </c>
      <c r="H729" s="5">
        <v>21064</v>
      </c>
      <c r="I729" s="5">
        <v>11080</v>
      </c>
      <c r="J729" s="5">
        <v>4415</v>
      </c>
      <c r="K729" s="5">
        <v>5502</v>
      </c>
      <c r="L729" s="5">
        <v>6641</v>
      </c>
      <c r="M729" s="5">
        <v>4272</v>
      </c>
      <c r="N729" s="5">
        <v>10297</v>
      </c>
      <c r="O729" s="5">
        <v>1849</v>
      </c>
      <c r="P729" s="5">
        <v>9949</v>
      </c>
      <c r="Q729" s="5">
        <v>140963</v>
      </c>
      <c r="R729" s="546"/>
      <c r="S729" s="547"/>
      <c r="T729" s="547"/>
      <c r="U729" s="547"/>
    </row>
    <row r="730" s="152" customFormat="1" customHeight="1" spans="1:21">
      <c r="A730" s="543">
        <v>44372</v>
      </c>
      <c r="B730" s="5">
        <v>12725</v>
      </c>
      <c r="C730" s="5">
        <v>9636</v>
      </c>
      <c r="D730" s="5">
        <v>7325</v>
      </c>
      <c r="E730" s="5">
        <v>9288</v>
      </c>
      <c r="F730" s="5">
        <v>25552</v>
      </c>
      <c r="G730" s="5">
        <v>1367</v>
      </c>
      <c r="H730" s="5">
        <v>21303</v>
      </c>
      <c r="I730" s="5">
        <v>11672</v>
      </c>
      <c r="J730" s="5">
        <v>4467</v>
      </c>
      <c r="K730" s="5">
        <v>5523</v>
      </c>
      <c r="L730" s="5">
        <v>6514</v>
      </c>
      <c r="M730" s="5">
        <v>4192</v>
      </c>
      <c r="N730" s="5">
        <v>10421</v>
      </c>
      <c r="O730" s="5">
        <v>1842</v>
      </c>
      <c r="P730" s="5">
        <v>9924</v>
      </c>
      <c r="Q730" s="5">
        <v>141751</v>
      </c>
      <c r="R730" s="546"/>
      <c r="S730" s="547"/>
      <c r="T730" s="547"/>
      <c r="U730" s="547"/>
    </row>
    <row r="731" s="152" customFormat="1" customHeight="1" spans="1:21">
      <c r="A731" s="543">
        <v>44373</v>
      </c>
      <c r="B731" s="5">
        <v>12710</v>
      </c>
      <c r="C731" s="5">
        <v>9367</v>
      </c>
      <c r="D731" s="5">
        <v>7156</v>
      </c>
      <c r="E731" s="5">
        <v>9506</v>
      </c>
      <c r="F731" s="5">
        <v>25987</v>
      </c>
      <c r="G731" s="5">
        <v>1426</v>
      </c>
      <c r="H731" s="5">
        <v>22511</v>
      </c>
      <c r="I731" s="5">
        <v>11930</v>
      </c>
      <c r="J731" s="5">
        <v>4670</v>
      </c>
      <c r="K731" s="5">
        <v>5804</v>
      </c>
      <c r="L731" s="5">
        <v>6701</v>
      </c>
      <c r="M731" s="5">
        <v>4259</v>
      </c>
      <c r="N731" s="5">
        <v>9981</v>
      </c>
      <c r="O731" s="5">
        <v>1831</v>
      </c>
      <c r="P731" s="5">
        <v>9498</v>
      </c>
      <c r="Q731" s="5">
        <v>143337</v>
      </c>
      <c r="R731" s="546"/>
      <c r="S731" s="547"/>
      <c r="T731" s="547"/>
      <c r="U731" s="547"/>
    </row>
    <row r="732" s="152" customFormat="1" customHeight="1" spans="1:21">
      <c r="A732" s="543">
        <v>44374</v>
      </c>
      <c r="B732" s="5">
        <v>12875</v>
      </c>
      <c r="C732" s="5">
        <v>9451</v>
      </c>
      <c r="D732" s="5">
        <v>7175</v>
      </c>
      <c r="E732" s="5">
        <v>9314</v>
      </c>
      <c r="F732" s="5">
        <v>26320</v>
      </c>
      <c r="G732" s="5">
        <v>1433</v>
      </c>
      <c r="H732" s="5">
        <v>22064</v>
      </c>
      <c r="I732" s="5">
        <v>12154</v>
      </c>
      <c r="J732" s="5">
        <v>4387</v>
      </c>
      <c r="K732" s="5">
        <v>5489</v>
      </c>
      <c r="L732" s="5">
        <v>6910</v>
      </c>
      <c r="M732" s="5">
        <v>4195</v>
      </c>
      <c r="N732" s="5">
        <v>9698</v>
      </c>
      <c r="O732" s="5">
        <v>1809</v>
      </c>
      <c r="P732" s="5">
        <v>9137</v>
      </c>
      <c r="Q732" s="5">
        <v>142411</v>
      </c>
      <c r="R732" s="546"/>
      <c r="S732" s="547"/>
      <c r="T732" s="547"/>
      <c r="U732" s="547"/>
    </row>
    <row r="733" s="152" customFormat="1" customHeight="1" spans="1:21">
      <c r="A733" s="543">
        <v>44375</v>
      </c>
      <c r="B733" s="5">
        <v>13220</v>
      </c>
      <c r="C733" s="5">
        <v>9615</v>
      </c>
      <c r="D733" s="5">
        <v>7320</v>
      </c>
      <c r="E733" s="5">
        <v>9277</v>
      </c>
      <c r="F733" s="5">
        <v>26152</v>
      </c>
      <c r="G733" s="5">
        <v>1406</v>
      </c>
      <c r="H733" s="5">
        <v>20321</v>
      </c>
      <c r="I733" s="5">
        <v>11896</v>
      </c>
      <c r="J733" s="5">
        <v>4392</v>
      </c>
      <c r="K733" s="5">
        <v>5327</v>
      </c>
      <c r="L733" s="5">
        <v>7053</v>
      </c>
      <c r="M733" s="5">
        <v>4123</v>
      </c>
      <c r="N733" s="5">
        <v>9807</v>
      </c>
      <c r="O733" s="5">
        <v>1828</v>
      </c>
      <c r="P733" s="5">
        <v>9278</v>
      </c>
      <c r="Q733" s="5">
        <v>141015</v>
      </c>
      <c r="R733" s="546"/>
      <c r="S733" s="547"/>
      <c r="T733" s="547"/>
      <c r="U733" s="547"/>
    </row>
    <row r="734" s="152" customFormat="1" customHeight="1" spans="1:21">
      <c r="A734" s="543">
        <v>44376</v>
      </c>
      <c r="B734" s="5">
        <v>13180</v>
      </c>
      <c r="C734" s="5">
        <v>9596</v>
      </c>
      <c r="D734" s="5">
        <v>7315</v>
      </c>
      <c r="E734" s="5">
        <v>9134</v>
      </c>
      <c r="F734" s="5">
        <v>25680</v>
      </c>
      <c r="G734" s="5">
        <v>1394</v>
      </c>
      <c r="H734" s="5">
        <v>20884</v>
      </c>
      <c r="I734" s="5">
        <v>11240</v>
      </c>
      <c r="J734" s="5">
        <v>4215</v>
      </c>
      <c r="K734" s="5">
        <v>5204</v>
      </c>
      <c r="L734" s="5">
        <v>6912</v>
      </c>
      <c r="M734" s="5">
        <v>4006</v>
      </c>
      <c r="N734" s="5">
        <v>9872</v>
      </c>
      <c r="O734" s="5">
        <v>1835</v>
      </c>
      <c r="P734" s="5">
        <v>9396</v>
      </c>
      <c r="Q734" s="5">
        <v>139863</v>
      </c>
      <c r="R734" s="546"/>
      <c r="S734" s="547"/>
      <c r="T734" s="547"/>
      <c r="U734" s="547"/>
    </row>
    <row r="735" s="152" customFormat="1" customHeight="1" spans="1:21">
      <c r="A735" s="543">
        <v>44377</v>
      </c>
      <c r="B735" s="5">
        <v>13167</v>
      </c>
      <c r="C735" s="5">
        <v>9480</v>
      </c>
      <c r="D735" s="5">
        <v>7217</v>
      </c>
      <c r="E735" s="5">
        <v>9099</v>
      </c>
      <c r="F735" s="5">
        <v>25955</v>
      </c>
      <c r="G735" s="5">
        <v>1355</v>
      </c>
      <c r="H735" s="5">
        <v>19798</v>
      </c>
      <c r="I735" s="5">
        <v>10858</v>
      </c>
      <c r="J735" s="5">
        <v>4103</v>
      </c>
      <c r="K735" s="5">
        <v>5134</v>
      </c>
      <c r="L735" s="5">
        <v>6509</v>
      </c>
      <c r="M735" s="5">
        <v>4167</v>
      </c>
      <c r="N735" s="5">
        <v>9989</v>
      </c>
      <c r="O735" s="5">
        <v>1849</v>
      </c>
      <c r="P735" s="5">
        <v>9613</v>
      </c>
      <c r="Q735" s="5">
        <v>138293</v>
      </c>
      <c r="R735" s="546"/>
      <c r="S735" s="547"/>
      <c r="T735" s="547"/>
      <c r="U735" s="547"/>
    </row>
    <row r="736" s="152" customFormat="1" customHeight="1" spans="1:21">
      <c r="A736" s="543">
        <v>44378</v>
      </c>
      <c r="B736" s="5">
        <v>13203</v>
      </c>
      <c r="C736" s="5">
        <v>9495</v>
      </c>
      <c r="D736" s="5">
        <v>7236</v>
      </c>
      <c r="E736" s="5">
        <v>9023</v>
      </c>
      <c r="F736" s="5">
        <v>25712</v>
      </c>
      <c r="G736" s="5">
        <v>1328</v>
      </c>
      <c r="H736" s="5">
        <v>19557</v>
      </c>
      <c r="I736" s="5">
        <v>10729</v>
      </c>
      <c r="J736" s="5">
        <v>4121</v>
      </c>
      <c r="K736" s="5">
        <v>5122</v>
      </c>
      <c r="L736" s="5">
        <v>6597</v>
      </c>
      <c r="M736" s="5">
        <v>4210</v>
      </c>
      <c r="N736" s="5">
        <v>10585</v>
      </c>
      <c r="O736" s="5">
        <v>1932</v>
      </c>
      <c r="P736" s="5">
        <v>10025</v>
      </c>
      <c r="Q736" s="5">
        <v>138875</v>
      </c>
      <c r="R736" s="546"/>
      <c r="S736" s="547"/>
      <c r="T736" s="547"/>
      <c r="U736" s="547"/>
    </row>
    <row r="737" s="152" customFormat="1" customHeight="1" spans="1:21">
      <c r="A737" s="543">
        <v>44379</v>
      </c>
      <c r="B737" s="5">
        <v>13311</v>
      </c>
      <c r="C737" s="5">
        <v>9530</v>
      </c>
      <c r="D737" s="5">
        <v>7301</v>
      </c>
      <c r="E737" s="5">
        <v>9124</v>
      </c>
      <c r="F737" s="5">
        <v>25510</v>
      </c>
      <c r="G737" s="5">
        <v>1350</v>
      </c>
      <c r="H737" s="5">
        <v>19936</v>
      </c>
      <c r="I737" s="5">
        <v>10652</v>
      </c>
      <c r="J737" s="5">
        <v>4201</v>
      </c>
      <c r="K737" s="5">
        <v>5235</v>
      </c>
      <c r="L737" s="5">
        <v>6708</v>
      </c>
      <c r="M737" s="5">
        <v>4295</v>
      </c>
      <c r="N737" s="5">
        <v>10711</v>
      </c>
      <c r="O737" s="5">
        <v>1948</v>
      </c>
      <c r="P737" s="5">
        <v>10213</v>
      </c>
      <c r="Q737" s="5">
        <v>140025</v>
      </c>
      <c r="R737" s="546"/>
      <c r="S737" s="547"/>
      <c r="T737" s="547"/>
      <c r="U737" s="547"/>
    </row>
    <row r="738" s="152" customFormat="1" customHeight="1" spans="1:21">
      <c r="A738" s="543">
        <v>44380</v>
      </c>
      <c r="B738" s="5">
        <v>13852</v>
      </c>
      <c r="C738" s="5">
        <v>9785</v>
      </c>
      <c r="D738" s="5">
        <v>7633</v>
      </c>
      <c r="E738" s="5">
        <v>9234</v>
      </c>
      <c r="F738" s="5">
        <v>25680</v>
      </c>
      <c r="G738" s="5">
        <v>1405</v>
      </c>
      <c r="H738" s="5">
        <v>19987</v>
      </c>
      <c r="I738" s="5">
        <v>10991</v>
      </c>
      <c r="J738" s="5">
        <v>4308</v>
      </c>
      <c r="K738" s="5">
        <v>5345</v>
      </c>
      <c r="L738" s="5">
        <v>6591</v>
      </c>
      <c r="M738" s="5">
        <v>4201</v>
      </c>
      <c r="N738" s="5">
        <v>10569</v>
      </c>
      <c r="O738" s="5">
        <v>1932</v>
      </c>
      <c r="P738" s="5">
        <v>10101</v>
      </c>
      <c r="Q738" s="5">
        <v>141614</v>
      </c>
      <c r="R738" s="546"/>
      <c r="S738" s="547"/>
      <c r="T738" s="547"/>
      <c r="U738" s="547"/>
    </row>
    <row r="739" s="152" customFormat="1" customHeight="1" spans="1:21">
      <c r="A739" s="543">
        <v>44381</v>
      </c>
      <c r="B739" s="5">
        <v>14035</v>
      </c>
      <c r="C739" s="5">
        <v>9926</v>
      </c>
      <c r="D739" s="5">
        <v>7890</v>
      </c>
      <c r="E739" s="5">
        <v>9201</v>
      </c>
      <c r="F739" s="5">
        <v>25601</v>
      </c>
      <c r="G739" s="5">
        <v>1507</v>
      </c>
      <c r="H739" s="5">
        <v>20039</v>
      </c>
      <c r="I739" s="5">
        <v>11256</v>
      </c>
      <c r="J739" s="5">
        <v>4409</v>
      </c>
      <c r="K739" s="5">
        <v>5402</v>
      </c>
      <c r="L739" s="5">
        <v>6466</v>
      </c>
      <c r="M739" s="5">
        <v>4117</v>
      </c>
      <c r="N739" s="5">
        <v>10511</v>
      </c>
      <c r="O739" s="5">
        <v>1921</v>
      </c>
      <c r="P739" s="5">
        <v>10025</v>
      </c>
      <c r="Q739" s="5">
        <v>142306</v>
      </c>
      <c r="R739" s="546"/>
      <c r="S739" s="547"/>
      <c r="T739" s="547"/>
      <c r="U739" s="547"/>
    </row>
    <row r="740" s="152" customFormat="1" customHeight="1" spans="1:21">
      <c r="A740" s="543">
        <v>44382</v>
      </c>
      <c r="B740" s="5">
        <v>13667</v>
      </c>
      <c r="C740" s="5">
        <v>9643</v>
      </c>
      <c r="D740" s="5">
        <v>7425</v>
      </c>
      <c r="E740" s="5">
        <v>9102</v>
      </c>
      <c r="F740" s="5">
        <v>25531</v>
      </c>
      <c r="G740" s="5">
        <v>1345</v>
      </c>
      <c r="H740" s="5">
        <v>19902</v>
      </c>
      <c r="I740" s="5">
        <v>10529</v>
      </c>
      <c r="J740" s="5">
        <v>4287</v>
      </c>
      <c r="K740" s="5">
        <v>5298</v>
      </c>
      <c r="L740" s="5">
        <v>6208</v>
      </c>
      <c r="M740" s="5">
        <v>4005</v>
      </c>
      <c r="N740" s="5">
        <v>10381</v>
      </c>
      <c r="O740" s="5">
        <v>1909</v>
      </c>
      <c r="P740" s="5">
        <v>9918</v>
      </c>
      <c r="Q740" s="5">
        <v>139150</v>
      </c>
      <c r="R740" s="546"/>
      <c r="S740" s="547"/>
      <c r="T740" s="547"/>
      <c r="U740" s="547"/>
    </row>
    <row r="741" s="152" customFormat="1" customHeight="1" spans="1:21">
      <c r="A741" s="543">
        <v>44383</v>
      </c>
      <c r="B741" s="5">
        <v>13389</v>
      </c>
      <c r="C741" s="5">
        <v>9457</v>
      </c>
      <c r="D741" s="5">
        <v>7306</v>
      </c>
      <c r="E741" s="5">
        <v>9134</v>
      </c>
      <c r="F741" s="5">
        <v>25420</v>
      </c>
      <c r="G741" s="5">
        <v>1307</v>
      </c>
      <c r="H741" s="5">
        <v>19745</v>
      </c>
      <c r="I741" s="5">
        <v>10232</v>
      </c>
      <c r="J741" s="5">
        <v>4202</v>
      </c>
      <c r="K741" s="5">
        <v>5268</v>
      </c>
      <c r="L741" s="5">
        <v>5999</v>
      </c>
      <c r="M741" s="5">
        <v>3964</v>
      </c>
      <c r="N741" s="5">
        <v>10279</v>
      </c>
      <c r="O741" s="5">
        <v>1897</v>
      </c>
      <c r="P741" s="5">
        <v>9797</v>
      </c>
      <c r="Q741" s="5">
        <v>137396</v>
      </c>
      <c r="R741" s="546"/>
      <c r="S741" s="547"/>
      <c r="T741" s="547"/>
      <c r="U741" s="547"/>
    </row>
    <row r="742" s="152" customFormat="1" customHeight="1" spans="1:21">
      <c r="A742" s="543">
        <v>44384</v>
      </c>
      <c r="B742" s="5">
        <v>13127</v>
      </c>
      <c r="C742" s="5">
        <v>9302</v>
      </c>
      <c r="D742" s="5">
        <v>7161</v>
      </c>
      <c r="E742" s="5">
        <v>9085</v>
      </c>
      <c r="F742" s="5">
        <v>25201</v>
      </c>
      <c r="G742" s="5">
        <v>1286</v>
      </c>
      <c r="H742" s="5">
        <v>19587</v>
      </c>
      <c r="I742" s="5">
        <v>10157</v>
      </c>
      <c r="J742" s="5">
        <v>4197</v>
      </c>
      <c r="K742" s="5">
        <v>5201</v>
      </c>
      <c r="L742" s="5">
        <v>5880</v>
      </c>
      <c r="M742" s="5">
        <v>3897</v>
      </c>
      <c r="N742" s="5">
        <v>10113</v>
      </c>
      <c r="O742" s="5">
        <v>1886</v>
      </c>
      <c r="P742" s="5">
        <v>9645</v>
      </c>
      <c r="Q742" s="5">
        <v>135725</v>
      </c>
      <c r="R742" s="546"/>
      <c r="S742" s="547"/>
      <c r="T742" s="547"/>
      <c r="U742" s="547"/>
    </row>
    <row r="743" s="152" customFormat="1" customHeight="1" spans="1:21">
      <c r="A743" s="543">
        <v>44385</v>
      </c>
      <c r="B743" s="5">
        <v>13006</v>
      </c>
      <c r="C743" s="5">
        <v>9199</v>
      </c>
      <c r="D743" s="5">
        <v>7052</v>
      </c>
      <c r="E743" s="5">
        <v>9021</v>
      </c>
      <c r="F743" s="5">
        <v>25013</v>
      </c>
      <c r="G743" s="5">
        <v>1185</v>
      </c>
      <c r="H743" s="5">
        <v>19351</v>
      </c>
      <c r="I743" s="5">
        <v>10184</v>
      </c>
      <c r="J743" s="5">
        <v>4045</v>
      </c>
      <c r="K743" s="5">
        <v>5121</v>
      </c>
      <c r="L743" s="5">
        <v>5787</v>
      </c>
      <c r="M743" s="5">
        <v>3869</v>
      </c>
      <c r="N743" s="5">
        <v>10009</v>
      </c>
      <c r="O743" s="5">
        <v>1871</v>
      </c>
      <c r="P743" s="5">
        <v>9538</v>
      </c>
      <c r="Q743" s="5">
        <v>134251</v>
      </c>
      <c r="R743" s="546"/>
      <c r="S743" s="547"/>
      <c r="T743" s="547"/>
      <c r="U743" s="547"/>
    </row>
    <row r="744" s="152" customFormat="1" customHeight="1" spans="1:21">
      <c r="A744" s="543">
        <v>44386</v>
      </c>
      <c r="B744" s="5">
        <v>13082</v>
      </c>
      <c r="C744" s="5">
        <v>9123</v>
      </c>
      <c r="D744" s="5">
        <v>7005</v>
      </c>
      <c r="E744" s="5">
        <v>9003</v>
      </c>
      <c r="F744" s="5">
        <v>24879</v>
      </c>
      <c r="G744" s="5">
        <v>1112</v>
      </c>
      <c r="H744" s="5">
        <v>19212</v>
      </c>
      <c r="I744" s="5">
        <v>10121</v>
      </c>
      <c r="J744" s="5">
        <v>4007</v>
      </c>
      <c r="K744" s="5">
        <v>5234</v>
      </c>
      <c r="L744" s="5">
        <v>6010</v>
      </c>
      <c r="M744" s="5">
        <v>3907</v>
      </c>
      <c r="N744" s="5">
        <v>9987</v>
      </c>
      <c r="O744" s="5">
        <v>1854</v>
      </c>
      <c r="P744" s="5">
        <v>9424</v>
      </c>
      <c r="Q744" s="5">
        <v>133960</v>
      </c>
      <c r="R744" s="546"/>
      <c r="S744" s="547"/>
      <c r="T744" s="547"/>
      <c r="U744" s="547"/>
    </row>
    <row r="745" s="152" customFormat="1" customHeight="1" spans="1:21">
      <c r="A745" s="543">
        <v>44387</v>
      </c>
      <c r="B745" s="5">
        <v>13010</v>
      </c>
      <c r="C745" s="5">
        <v>9101</v>
      </c>
      <c r="D745" s="5">
        <v>7015</v>
      </c>
      <c r="E745" s="5">
        <v>8906</v>
      </c>
      <c r="F745" s="5">
        <v>24658</v>
      </c>
      <c r="G745" s="5">
        <v>1194</v>
      </c>
      <c r="H745" s="5">
        <v>20411</v>
      </c>
      <c r="I745" s="5">
        <v>11365</v>
      </c>
      <c r="J745" s="5">
        <v>3927</v>
      </c>
      <c r="K745" s="5">
        <v>5123</v>
      </c>
      <c r="L745" s="5">
        <v>5965</v>
      </c>
      <c r="M745" s="5">
        <v>3958</v>
      </c>
      <c r="N745" s="5">
        <v>10110</v>
      </c>
      <c r="O745" s="5">
        <v>1867</v>
      </c>
      <c r="P745" s="5">
        <v>9612</v>
      </c>
      <c r="Q745" s="5">
        <v>136222</v>
      </c>
      <c r="R745" s="546"/>
      <c r="S745" s="547"/>
      <c r="T745" s="547"/>
      <c r="U745" s="547"/>
    </row>
    <row r="746" s="152" customFormat="1" customHeight="1" spans="1:21">
      <c r="A746" s="543">
        <v>44388</v>
      </c>
      <c r="B746" s="5">
        <v>13102</v>
      </c>
      <c r="C746" s="5">
        <v>9198</v>
      </c>
      <c r="D746" s="5">
        <v>7109</v>
      </c>
      <c r="E746" s="5">
        <v>9134</v>
      </c>
      <c r="F746" s="5">
        <v>24326</v>
      </c>
      <c r="G746" s="5">
        <v>1126</v>
      </c>
      <c r="H746" s="5">
        <v>19466</v>
      </c>
      <c r="I746" s="5">
        <v>12292</v>
      </c>
      <c r="J746" s="5">
        <v>4183</v>
      </c>
      <c r="K746" s="5">
        <v>5367</v>
      </c>
      <c r="L746" s="5">
        <v>6315</v>
      </c>
      <c r="M746" s="5">
        <v>3995</v>
      </c>
      <c r="N746" s="5">
        <v>10241</v>
      </c>
      <c r="O746" s="5">
        <v>1879</v>
      </c>
      <c r="P746" s="5">
        <v>9783</v>
      </c>
      <c r="Q746" s="5">
        <v>137516</v>
      </c>
      <c r="R746" s="546"/>
      <c r="S746" s="547"/>
      <c r="T746" s="547"/>
      <c r="U746" s="547"/>
    </row>
    <row r="747" s="152" customFormat="1" customHeight="1" spans="1:21">
      <c r="A747" s="543">
        <v>44389</v>
      </c>
      <c r="B747" s="5">
        <v>13126</v>
      </c>
      <c r="C747" s="5">
        <v>9159</v>
      </c>
      <c r="D747" s="5">
        <v>7058</v>
      </c>
      <c r="E747" s="5">
        <v>9058</v>
      </c>
      <c r="F747" s="5">
        <v>24136</v>
      </c>
      <c r="G747" s="5">
        <v>1154</v>
      </c>
      <c r="H747" s="5">
        <v>19584</v>
      </c>
      <c r="I747" s="5">
        <v>12951</v>
      </c>
      <c r="J747" s="5">
        <v>4066</v>
      </c>
      <c r="K747" s="5">
        <v>5289</v>
      </c>
      <c r="L747" s="5">
        <v>6422</v>
      </c>
      <c r="M747" s="5">
        <v>3972</v>
      </c>
      <c r="N747" s="5">
        <v>10145</v>
      </c>
      <c r="O747" s="5">
        <v>1852</v>
      </c>
      <c r="P747" s="5">
        <v>9691</v>
      </c>
      <c r="Q747" s="5">
        <v>137663</v>
      </c>
      <c r="R747" s="546"/>
      <c r="S747" s="547"/>
      <c r="T747" s="547"/>
      <c r="U747" s="547"/>
    </row>
    <row r="748" s="152" customFormat="1" customHeight="1" spans="1:21">
      <c r="A748" s="543">
        <v>44390</v>
      </c>
      <c r="B748" s="5">
        <v>13095</v>
      </c>
      <c r="C748" s="5">
        <v>9109</v>
      </c>
      <c r="D748" s="5">
        <v>7018</v>
      </c>
      <c r="E748" s="5">
        <v>8932</v>
      </c>
      <c r="F748" s="5">
        <v>23928</v>
      </c>
      <c r="G748" s="5">
        <v>1133</v>
      </c>
      <c r="H748" s="5">
        <v>19356</v>
      </c>
      <c r="I748" s="5">
        <v>13015</v>
      </c>
      <c r="J748" s="5">
        <v>3937</v>
      </c>
      <c r="K748" s="5">
        <v>5166</v>
      </c>
      <c r="L748" s="5">
        <v>5964</v>
      </c>
      <c r="M748" s="5">
        <v>3950</v>
      </c>
      <c r="N748" s="5">
        <v>9974</v>
      </c>
      <c r="O748" s="5">
        <v>1831</v>
      </c>
      <c r="P748" s="5">
        <v>9411</v>
      </c>
      <c r="Q748" s="5">
        <v>135819</v>
      </c>
      <c r="R748" s="546"/>
      <c r="S748" s="547"/>
      <c r="T748" s="547"/>
      <c r="U748" s="547"/>
    </row>
    <row r="749" s="152" customFormat="1" customHeight="1" spans="1:21">
      <c r="A749" s="543">
        <v>44391</v>
      </c>
      <c r="B749" s="5">
        <v>13112</v>
      </c>
      <c r="C749" s="5">
        <v>9198</v>
      </c>
      <c r="D749" s="5">
        <v>7115</v>
      </c>
      <c r="E749" s="5">
        <v>8865</v>
      </c>
      <c r="F749" s="5">
        <v>24210</v>
      </c>
      <c r="G749" s="5">
        <v>1121</v>
      </c>
      <c r="H749" s="5">
        <v>19447</v>
      </c>
      <c r="I749" s="5">
        <v>12250</v>
      </c>
      <c r="J749" s="5">
        <v>3887</v>
      </c>
      <c r="K749" s="5">
        <v>5102</v>
      </c>
      <c r="L749" s="5">
        <v>6210</v>
      </c>
      <c r="M749" s="5">
        <v>3981</v>
      </c>
      <c r="N749" s="5">
        <v>9898</v>
      </c>
      <c r="O749" s="5">
        <v>1819</v>
      </c>
      <c r="P749" s="5">
        <v>9301</v>
      </c>
      <c r="Q749" s="5">
        <v>135516</v>
      </c>
      <c r="R749" s="546"/>
      <c r="S749" s="547"/>
      <c r="T749" s="547"/>
      <c r="U749" s="547"/>
    </row>
    <row r="750" s="152" customFormat="1" customHeight="1" spans="1:21">
      <c r="A750" s="543">
        <v>44392</v>
      </c>
      <c r="B750" s="5">
        <v>13212</v>
      </c>
      <c r="C750" s="5">
        <v>9216</v>
      </c>
      <c r="D750" s="5">
        <v>7201</v>
      </c>
      <c r="E750" s="5">
        <v>8725</v>
      </c>
      <c r="F750" s="5">
        <v>24503</v>
      </c>
      <c r="G750" s="5">
        <v>1106</v>
      </c>
      <c r="H750" s="5">
        <v>19164</v>
      </c>
      <c r="I750" s="5">
        <v>12478</v>
      </c>
      <c r="J750" s="5">
        <v>3746</v>
      </c>
      <c r="K750" s="5">
        <v>5033</v>
      </c>
      <c r="L750" s="5">
        <v>6102</v>
      </c>
      <c r="M750" s="5">
        <v>4023</v>
      </c>
      <c r="N750" s="5">
        <v>9804</v>
      </c>
      <c r="O750" s="5">
        <v>1807</v>
      </c>
      <c r="P750" s="5">
        <v>9213</v>
      </c>
      <c r="Q750" s="5">
        <v>135333</v>
      </c>
      <c r="R750" s="546"/>
      <c r="S750" s="547"/>
      <c r="T750" s="547"/>
      <c r="U750" s="547"/>
    </row>
    <row r="751" s="152" customFormat="1" customHeight="1" spans="1:21">
      <c r="A751" s="543">
        <v>44393</v>
      </c>
      <c r="B751" s="5">
        <v>13105</v>
      </c>
      <c r="C751" s="5">
        <v>9211</v>
      </c>
      <c r="D751" s="5">
        <v>7198</v>
      </c>
      <c r="E751" s="5">
        <v>8678</v>
      </c>
      <c r="F751" s="5">
        <v>24710</v>
      </c>
      <c r="G751" s="5">
        <v>1094</v>
      </c>
      <c r="H751" s="5">
        <v>19230</v>
      </c>
      <c r="I751" s="5">
        <v>12306</v>
      </c>
      <c r="J751" s="5">
        <v>3823</v>
      </c>
      <c r="K751" s="5">
        <v>5163</v>
      </c>
      <c r="L751" s="5">
        <v>6173</v>
      </c>
      <c r="M751" s="5">
        <v>4052</v>
      </c>
      <c r="N751" s="5">
        <v>9971</v>
      </c>
      <c r="O751" s="5">
        <v>1824</v>
      </c>
      <c r="P751" s="5">
        <v>9421</v>
      </c>
      <c r="Q751" s="5">
        <v>135959</v>
      </c>
      <c r="R751" s="546"/>
      <c r="S751" s="547"/>
      <c r="T751" s="547"/>
      <c r="U751" s="547"/>
    </row>
    <row r="752" s="152" customFormat="1" customHeight="1" spans="1:21">
      <c r="A752" s="543">
        <v>44394</v>
      </c>
      <c r="B752" s="5">
        <v>13029</v>
      </c>
      <c r="C752" s="5">
        <v>9159</v>
      </c>
      <c r="D752" s="5">
        <v>7157</v>
      </c>
      <c r="E752" s="5">
        <v>8798</v>
      </c>
      <c r="F752" s="5">
        <v>24587</v>
      </c>
      <c r="G752" s="5">
        <v>1221</v>
      </c>
      <c r="H752" s="5">
        <v>21330</v>
      </c>
      <c r="I752" s="5">
        <v>12057</v>
      </c>
      <c r="J752" s="5">
        <v>3956</v>
      </c>
      <c r="K752" s="5">
        <v>5237</v>
      </c>
      <c r="L752" s="5">
        <v>6257</v>
      </c>
      <c r="M752" s="5">
        <v>4013</v>
      </c>
      <c r="N752" s="5">
        <v>9894</v>
      </c>
      <c r="O752" s="5">
        <v>1811</v>
      </c>
      <c r="P752" s="5">
        <v>9369</v>
      </c>
      <c r="Q752" s="5">
        <v>137875</v>
      </c>
      <c r="R752" s="546"/>
      <c r="S752" s="547"/>
      <c r="T752" s="547"/>
      <c r="U752" s="547"/>
    </row>
    <row r="753" s="152" customFormat="1" customHeight="1" spans="1:21">
      <c r="A753" s="543">
        <v>44395</v>
      </c>
      <c r="B753" s="5">
        <v>13153</v>
      </c>
      <c r="C753" s="5">
        <v>9212</v>
      </c>
      <c r="D753" s="5">
        <v>7209</v>
      </c>
      <c r="E753" s="5">
        <v>8705</v>
      </c>
      <c r="F753" s="5">
        <v>24356</v>
      </c>
      <c r="G753" s="5">
        <v>1064</v>
      </c>
      <c r="H753" s="5">
        <v>20352</v>
      </c>
      <c r="I753" s="5">
        <v>11985</v>
      </c>
      <c r="J753" s="5">
        <v>4187</v>
      </c>
      <c r="K753" s="5">
        <v>5389</v>
      </c>
      <c r="L753" s="5">
        <v>6308</v>
      </c>
      <c r="M753" s="5">
        <v>3998</v>
      </c>
      <c r="N753" s="5">
        <v>9937</v>
      </c>
      <c r="O753" s="5">
        <v>1809</v>
      </c>
      <c r="P753" s="5">
        <v>9402</v>
      </c>
      <c r="Q753" s="5">
        <v>137066</v>
      </c>
      <c r="R753" s="546"/>
      <c r="S753" s="547"/>
      <c r="T753" s="547"/>
      <c r="U753" s="547"/>
    </row>
    <row r="754" s="152" customFormat="1" customHeight="1" spans="1:21">
      <c r="A754" s="543">
        <v>44396</v>
      </c>
      <c r="B754" s="5">
        <v>13107</v>
      </c>
      <c r="C754" s="5">
        <v>9102</v>
      </c>
      <c r="D754" s="5">
        <v>7169</v>
      </c>
      <c r="E754" s="5">
        <v>8634</v>
      </c>
      <c r="F754" s="5">
        <v>24620</v>
      </c>
      <c r="G754" s="5">
        <v>1048</v>
      </c>
      <c r="H754" s="5">
        <v>19877</v>
      </c>
      <c r="I754" s="5">
        <v>11862</v>
      </c>
      <c r="J754" s="5">
        <v>4023</v>
      </c>
      <c r="K754" s="5">
        <v>5217</v>
      </c>
      <c r="L754" s="5">
        <v>6269</v>
      </c>
      <c r="M754" s="5">
        <v>4020</v>
      </c>
      <c r="N754" s="5">
        <v>10059</v>
      </c>
      <c r="O754" s="5">
        <v>1837</v>
      </c>
      <c r="P754" s="5">
        <v>9516</v>
      </c>
      <c r="Q754" s="5">
        <v>136360</v>
      </c>
      <c r="R754" s="546"/>
      <c r="S754" s="547"/>
      <c r="T754" s="547"/>
      <c r="U754" s="547"/>
    </row>
    <row r="755" s="152" customFormat="1" customHeight="1" spans="1:21">
      <c r="A755" s="543">
        <v>44397</v>
      </c>
      <c r="B755" s="5">
        <v>13315</v>
      </c>
      <c r="C755" s="5">
        <v>9225</v>
      </c>
      <c r="D755" s="5">
        <v>7267</v>
      </c>
      <c r="E755" s="5">
        <v>8521</v>
      </c>
      <c r="F755" s="5">
        <v>24816</v>
      </c>
      <c r="G755" s="5">
        <v>1083</v>
      </c>
      <c r="H755" s="5">
        <v>19549</v>
      </c>
      <c r="I755" s="5">
        <v>11509</v>
      </c>
      <c r="J755" s="5">
        <v>4165</v>
      </c>
      <c r="K755" s="5">
        <v>5322</v>
      </c>
      <c r="L755" s="5">
        <v>6307</v>
      </c>
      <c r="M755" s="5">
        <v>4051</v>
      </c>
      <c r="N755" s="5">
        <v>10120</v>
      </c>
      <c r="O755" s="5">
        <v>1853</v>
      </c>
      <c r="P755" s="5">
        <v>9603</v>
      </c>
      <c r="Q755" s="5">
        <v>136706</v>
      </c>
      <c r="R755" s="546"/>
      <c r="S755" s="547"/>
      <c r="T755" s="547"/>
      <c r="U755" s="547"/>
    </row>
    <row r="756" s="152" customFormat="1" customHeight="1" spans="1:21">
      <c r="A756" s="543">
        <v>44398</v>
      </c>
      <c r="B756" s="5">
        <v>13168</v>
      </c>
      <c r="C756" s="5">
        <v>9110</v>
      </c>
      <c r="D756" s="5">
        <v>7156</v>
      </c>
      <c r="E756" s="5">
        <v>8631</v>
      </c>
      <c r="F756" s="5">
        <v>24511</v>
      </c>
      <c r="G756" s="5">
        <v>1022</v>
      </c>
      <c r="H756" s="5">
        <v>16855</v>
      </c>
      <c r="I756" s="5">
        <v>12083</v>
      </c>
      <c r="J756" s="5">
        <v>4211</v>
      </c>
      <c r="K756" s="5">
        <v>5278</v>
      </c>
      <c r="L756" s="5">
        <v>6522</v>
      </c>
      <c r="M756" s="5">
        <v>4006</v>
      </c>
      <c r="N756" s="5">
        <v>10411</v>
      </c>
      <c r="O756" s="5">
        <v>1869</v>
      </c>
      <c r="P756" s="5">
        <v>10013</v>
      </c>
      <c r="Q756" s="5">
        <v>134846</v>
      </c>
      <c r="R756" s="546"/>
      <c r="S756" s="547"/>
      <c r="T756" s="547"/>
      <c r="U756" s="547"/>
    </row>
    <row r="757" s="152" customFormat="1" customHeight="1" spans="1:21">
      <c r="A757" s="543">
        <v>44399</v>
      </c>
      <c r="B757" s="5">
        <v>13421</v>
      </c>
      <c r="C757" s="5">
        <v>9319</v>
      </c>
      <c r="D757" s="5">
        <v>7325</v>
      </c>
      <c r="E757" s="5">
        <v>8721</v>
      </c>
      <c r="F757" s="5">
        <v>24910</v>
      </c>
      <c r="G757" s="5">
        <v>1087</v>
      </c>
      <c r="H757" s="5">
        <v>19811</v>
      </c>
      <c r="I757" s="5">
        <v>12590</v>
      </c>
      <c r="J757" s="5">
        <v>4356</v>
      </c>
      <c r="K757" s="5">
        <v>5365</v>
      </c>
      <c r="L757" s="5">
        <v>6275</v>
      </c>
      <c r="M757" s="5">
        <v>4100</v>
      </c>
      <c r="N757" s="5">
        <v>10696</v>
      </c>
      <c r="O757" s="5">
        <v>1891</v>
      </c>
      <c r="P757" s="5">
        <v>10435</v>
      </c>
      <c r="Q757" s="5">
        <v>140302</v>
      </c>
      <c r="R757" s="546"/>
      <c r="S757" s="547"/>
      <c r="T757" s="547"/>
      <c r="U757" s="547"/>
    </row>
    <row r="758" s="152" customFormat="1" customHeight="1" spans="1:21">
      <c r="A758" s="543">
        <v>44400</v>
      </c>
      <c r="B758" s="5">
        <v>13572</v>
      </c>
      <c r="C758" s="5">
        <v>9459</v>
      </c>
      <c r="D758" s="5">
        <v>7421</v>
      </c>
      <c r="E758" s="5">
        <v>8917</v>
      </c>
      <c r="F758" s="5">
        <v>25519</v>
      </c>
      <c r="G758" s="5">
        <v>1064</v>
      </c>
      <c r="H758" s="5">
        <v>20013</v>
      </c>
      <c r="I758" s="5">
        <v>12703</v>
      </c>
      <c r="J758" s="5">
        <v>4492</v>
      </c>
      <c r="K758" s="5">
        <v>5421</v>
      </c>
      <c r="L758" s="5">
        <v>6147</v>
      </c>
      <c r="M758" s="5">
        <v>4180</v>
      </c>
      <c r="N758" s="5">
        <v>10839</v>
      </c>
      <c r="O758" s="5">
        <v>1907</v>
      </c>
      <c r="P758" s="5">
        <v>10694</v>
      </c>
      <c r="Q758" s="5">
        <v>142348</v>
      </c>
      <c r="R758" s="546"/>
      <c r="S758" s="547"/>
      <c r="T758" s="547"/>
      <c r="U758" s="547"/>
    </row>
    <row r="759" s="152" customFormat="1" customHeight="1" spans="1:21">
      <c r="A759" s="543">
        <v>44401</v>
      </c>
      <c r="B759" s="5">
        <v>13795</v>
      </c>
      <c r="C759" s="5">
        <v>9659</v>
      </c>
      <c r="D759" s="5">
        <v>7525</v>
      </c>
      <c r="E759" s="5">
        <v>9084</v>
      </c>
      <c r="F759" s="5">
        <v>26587</v>
      </c>
      <c r="G759" s="5">
        <v>1294</v>
      </c>
      <c r="H759" s="5">
        <v>23113</v>
      </c>
      <c r="I759" s="5">
        <v>13441</v>
      </c>
      <c r="J759" s="5">
        <v>4821</v>
      </c>
      <c r="K759" s="5">
        <v>6534</v>
      </c>
      <c r="L759" s="5">
        <v>6792</v>
      </c>
      <c r="M759" s="5">
        <v>4562</v>
      </c>
      <c r="N759" s="5">
        <v>10974</v>
      </c>
      <c r="O759" s="5">
        <v>1919</v>
      </c>
      <c r="P759" s="5">
        <v>10892</v>
      </c>
      <c r="Q759" s="5">
        <v>150992</v>
      </c>
      <c r="R759" s="546"/>
      <c r="S759" s="547"/>
      <c r="T759" s="547"/>
      <c r="U759" s="547"/>
    </row>
    <row r="760" s="152" customFormat="1" customHeight="1" spans="1:21">
      <c r="A760" s="543">
        <v>44402</v>
      </c>
      <c r="B760" s="5">
        <v>13942</v>
      </c>
      <c r="C760" s="5">
        <v>9792</v>
      </c>
      <c r="D760" s="5">
        <v>7632</v>
      </c>
      <c r="E760" s="5">
        <v>9178</v>
      </c>
      <c r="F760" s="5">
        <v>27350</v>
      </c>
      <c r="G760" s="5">
        <v>1221</v>
      </c>
      <c r="H760" s="5">
        <v>22315</v>
      </c>
      <c r="I760" s="5">
        <v>12944</v>
      </c>
      <c r="J760" s="5">
        <v>5535</v>
      </c>
      <c r="K760" s="5">
        <v>6987</v>
      </c>
      <c r="L760" s="5">
        <v>6882</v>
      </c>
      <c r="M760" s="5">
        <v>4720</v>
      </c>
      <c r="N760" s="5">
        <v>11052</v>
      </c>
      <c r="O760" s="5">
        <v>1935</v>
      </c>
      <c r="P760" s="5">
        <v>11021</v>
      </c>
      <c r="Q760" s="5">
        <v>152506</v>
      </c>
      <c r="R760" s="546"/>
      <c r="S760" s="547"/>
      <c r="T760" s="547"/>
      <c r="U760" s="547"/>
    </row>
    <row r="761" s="152" customFormat="1" customHeight="1" spans="1:21">
      <c r="A761" s="543">
        <v>44403</v>
      </c>
      <c r="B761" s="5">
        <v>14012</v>
      </c>
      <c r="C761" s="5">
        <v>9825</v>
      </c>
      <c r="D761" s="5">
        <v>7716</v>
      </c>
      <c r="E761" s="5">
        <v>9122</v>
      </c>
      <c r="F761" s="5">
        <v>26985</v>
      </c>
      <c r="G761" s="5">
        <v>1215</v>
      </c>
      <c r="H761" s="5">
        <v>22084</v>
      </c>
      <c r="I761" s="5">
        <v>12897</v>
      </c>
      <c r="J761" s="5">
        <v>6268</v>
      </c>
      <c r="K761" s="5">
        <v>7325</v>
      </c>
      <c r="L761" s="5">
        <v>6558</v>
      </c>
      <c r="M761" s="5">
        <v>4635</v>
      </c>
      <c r="N761" s="5">
        <v>10484</v>
      </c>
      <c r="O761" s="5">
        <v>1914</v>
      </c>
      <c r="P761" s="5">
        <v>10328</v>
      </c>
      <c r="Q761" s="5">
        <v>151368</v>
      </c>
      <c r="R761" s="546"/>
      <c r="S761" s="547"/>
      <c r="T761" s="547"/>
      <c r="U761" s="547"/>
    </row>
    <row r="762" s="152" customFormat="1" customHeight="1" spans="1:21">
      <c r="A762" s="543">
        <v>44404</v>
      </c>
      <c r="B762" s="5">
        <v>13895</v>
      </c>
      <c r="C762" s="5">
        <v>9726</v>
      </c>
      <c r="D762" s="5">
        <v>7665</v>
      </c>
      <c r="E762" s="5">
        <v>9256</v>
      </c>
      <c r="F762" s="5">
        <v>27061</v>
      </c>
      <c r="G762" s="5">
        <v>1203</v>
      </c>
      <c r="H762" s="5">
        <v>22717</v>
      </c>
      <c r="I762" s="5">
        <v>13013</v>
      </c>
      <c r="J762" s="5">
        <v>6195</v>
      </c>
      <c r="K762" s="5">
        <v>7416</v>
      </c>
      <c r="L762" s="5">
        <v>6465</v>
      </c>
      <c r="M762" s="5">
        <v>4568</v>
      </c>
      <c r="N762" s="5">
        <v>10327</v>
      </c>
      <c r="O762" s="5">
        <v>1901</v>
      </c>
      <c r="P762" s="5">
        <v>10011</v>
      </c>
      <c r="Q762" s="5">
        <v>151419</v>
      </c>
      <c r="R762" s="546"/>
      <c r="S762" s="547"/>
      <c r="T762" s="547"/>
      <c r="U762" s="547"/>
    </row>
    <row r="763" s="152" customFormat="1" customHeight="1" spans="1:21">
      <c r="A763" s="543">
        <v>44405</v>
      </c>
      <c r="B763" s="5">
        <v>14012</v>
      </c>
      <c r="C763" s="5">
        <v>9899</v>
      </c>
      <c r="D763" s="5">
        <v>7531</v>
      </c>
      <c r="E763" s="5">
        <v>9310</v>
      </c>
      <c r="F763" s="5">
        <v>27195</v>
      </c>
      <c r="G763" s="5">
        <v>1181</v>
      </c>
      <c r="H763" s="5">
        <v>22302</v>
      </c>
      <c r="I763" s="5">
        <v>12781</v>
      </c>
      <c r="J763" s="5">
        <v>6233</v>
      </c>
      <c r="K763" s="5">
        <v>7534</v>
      </c>
      <c r="L763" s="5">
        <v>6401</v>
      </c>
      <c r="M763" s="5">
        <v>4689</v>
      </c>
      <c r="N763" s="5">
        <v>10456</v>
      </c>
      <c r="O763" s="5">
        <v>1917</v>
      </c>
      <c r="P763" s="5">
        <v>10352</v>
      </c>
      <c r="Q763" s="5">
        <v>151793</v>
      </c>
      <c r="R763" s="546"/>
      <c r="S763" s="547"/>
      <c r="T763" s="547"/>
      <c r="U763" s="547"/>
    </row>
    <row r="764" s="152" customFormat="1" customHeight="1" spans="1:21">
      <c r="A764" s="543">
        <v>44406</v>
      </c>
      <c r="B764" s="5">
        <v>14155</v>
      </c>
      <c r="C764" s="5">
        <v>9975</v>
      </c>
      <c r="D764" s="5">
        <v>7369</v>
      </c>
      <c r="E764" s="5">
        <v>9215</v>
      </c>
      <c r="F764" s="5">
        <v>27280</v>
      </c>
      <c r="G764" s="5">
        <v>1302</v>
      </c>
      <c r="H764" s="5">
        <v>23015</v>
      </c>
      <c r="I764" s="5">
        <v>12906</v>
      </c>
      <c r="J764" s="5">
        <v>6187</v>
      </c>
      <c r="K764" s="5">
        <v>7598</v>
      </c>
      <c r="L764" s="5">
        <v>6577</v>
      </c>
      <c r="M764" s="5">
        <v>4833</v>
      </c>
      <c r="N764" s="5">
        <v>10359</v>
      </c>
      <c r="O764" s="5">
        <v>1911</v>
      </c>
      <c r="P764" s="5">
        <v>10214</v>
      </c>
      <c r="Q764" s="5">
        <v>152896</v>
      </c>
      <c r="R764" s="546"/>
      <c r="S764" s="547"/>
      <c r="T764" s="547"/>
      <c r="U764" s="547"/>
    </row>
    <row r="765" s="152" customFormat="1" customHeight="1" spans="1:21">
      <c r="A765" s="543">
        <v>44407</v>
      </c>
      <c r="B765" s="5">
        <v>14301</v>
      </c>
      <c r="C765" s="5">
        <v>9901</v>
      </c>
      <c r="D765" s="5">
        <v>7229</v>
      </c>
      <c r="E765" s="5">
        <v>9147</v>
      </c>
      <c r="F765" s="5">
        <v>27165</v>
      </c>
      <c r="G765" s="5">
        <v>1288</v>
      </c>
      <c r="H765" s="5">
        <v>22768</v>
      </c>
      <c r="I765" s="5">
        <v>12661</v>
      </c>
      <c r="J765" s="5">
        <v>6122</v>
      </c>
      <c r="K765" s="5">
        <v>7512</v>
      </c>
      <c r="L765" s="5">
        <v>6385</v>
      </c>
      <c r="M765" s="5">
        <v>4719</v>
      </c>
      <c r="N765" s="5">
        <v>10413</v>
      </c>
      <c r="O765" s="5">
        <v>1922</v>
      </c>
      <c r="P765" s="5">
        <v>10111</v>
      </c>
      <c r="Q765" s="5">
        <v>151644</v>
      </c>
      <c r="R765" s="546"/>
      <c r="S765" s="547"/>
      <c r="T765" s="547"/>
      <c r="U765" s="547"/>
    </row>
    <row r="766" s="152" customFormat="1" customHeight="1" spans="1:21">
      <c r="A766" s="543">
        <v>44408</v>
      </c>
      <c r="B766" s="5">
        <v>14210</v>
      </c>
      <c r="C766" s="5">
        <v>9812</v>
      </c>
      <c r="D766" s="5">
        <v>7305</v>
      </c>
      <c r="E766" s="5">
        <v>9326</v>
      </c>
      <c r="F766" s="5">
        <v>27598</v>
      </c>
      <c r="G766" s="5">
        <v>1410</v>
      </c>
      <c r="H766" s="5">
        <v>23941</v>
      </c>
      <c r="I766" s="5">
        <v>13064</v>
      </c>
      <c r="J766" s="5">
        <v>6522</v>
      </c>
      <c r="K766" s="5">
        <v>7826</v>
      </c>
      <c r="L766" s="5">
        <v>6556</v>
      </c>
      <c r="M766" s="5">
        <v>4782</v>
      </c>
      <c r="N766" s="5">
        <v>10654</v>
      </c>
      <c r="O766" s="5">
        <v>1937</v>
      </c>
      <c r="P766" s="5">
        <v>10324</v>
      </c>
      <c r="Q766" s="5">
        <v>155267</v>
      </c>
      <c r="R766" s="546"/>
      <c r="S766" s="547"/>
      <c r="T766" s="547"/>
      <c r="U766" s="547"/>
    </row>
    <row r="767" s="152" customFormat="1" customHeight="1" spans="1:21">
      <c r="A767" s="543">
        <v>44409</v>
      </c>
      <c r="B767" s="5">
        <v>14312</v>
      </c>
      <c r="C767" s="5">
        <v>9921</v>
      </c>
      <c r="D767" s="5">
        <v>7358</v>
      </c>
      <c r="E767" s="5">
        <v>9456</v>
      </c>
      <c r="F767" s="5">
        <v>27736</v>
      </c>
      <c r="G767" s="5">
        <v>1375</v>
      </c>
      <c r="H767" s="5">
        <v>23806</v>
      </c>
      <c r="I767" s="5">
        <v>13195</v>
      </c>
      <c r="J767" s="5">
        <v>6398</v>
      </c>
      <c r="K767" s="5">
        <v>7935</v>
      </c>
      <c r="L767" s="5">
        <v>6442</v>
      </c>
      <c r="M767" s="5">
        <v>4836</v>
      </c>
      <c r="N767" s="5">
        <v>10775</v>
      </c>
      <c r="O767" s="5">
        <v>1954</v>
      </c>
      <c r="P767" s="5">
        <v>10441</v>
      </c>
      <c r="Q767" s="5">
        <v>155940</v>
      </c>
      <c r="R767" s="546"/>
      <c r="S767" s="547"/>
      <c r="T767" s="547"/>
      <c r="U767" s="547"/>
    </row>
    <row r="768" s="152" customFormat="1" customHeight="1" spans="1:21">
      <c r="A768" s="543">
        <v>44410</v>
      </c>
      <c r="B768" s="5">
        <v>14199</v>
      </c>
      <c r="C768" s="5">
        <v>9805</v>
      </c>
      <c r="D768" s="5">
        <v>7299</v>
      </c>
      <c r="E768" s="5">
        <v>9565</v>
      </c>
      <c r="F768" s="5">
        <v>27937</v>
      </c>
      <c r="G768" s="5">
        <v>1369</v>
      </c>
      <c r="H768" s="5">
        <v>22784</v>
      </c>
      <c r="I768" s="5">
        <v>13323</v>
      </c>
      <c r="J768" s="5">
        <v>6256</v>
      </c>
      <c r="K768" s="5">
        <v>7723</v>
      </c>
      <c r="L768" s="5">
        <v>6496</v>
      </c>
      <c r="M768" s="5">
        <v>4892</v>
      </c>
      <c r="N768" s="5">
        <v>10541</v>
      </c>
      <c r="O768" s="5">
        <v>1941</v>
      </c>
      <c r="P768" s="5">
        <v>10354</v>
      </c>
      <c r="Q768" s="5">
        <v>154484</v>
      </c>
      <c r="R768" s="546"/>
      <c r="S768" s="547"/>
      <c r="T768" s="547"/>
      <c r="U768" s="547"/>
    </row>
    <row r="769" s="152" customFormat="1" customHeight="1" spans="1:21">
      <c r="A769" s="543">
        <v>44411</v>
      </c>
      <c r="B769" s="5">
        <v>14291</v>
      </c>
      <c r="C769" s="5">
        <v>9712</v>
      </c>
      <c r="D769" s="5">
        <v>7389</v>
      </c>
      <c r="E769" s="5">
        <v>9421</v>
      </c>
      <c r="F769" s="5">
        <v>27871</v>
      </c>
      <c r="G769" s="5">
        <v>1371</v>
      </c>
      <c r="H769" s="5">
        <v>22947</v>
      </c>
      <c r="I769" s="5">
        <v>13284</v>
      </c>
      <c r="J769" s="5">
        <v>6175</v>
      </c>
      <c r="K769" s="5">
        <v>7687</v>
      </c>
      <c r="L769" s="5">
        <v>6425</v>
      </c>
      <c r="M769" s="5">
        <v>4753</v>
      </c>
      <c r="N769" s="5">
        <v>10287</v>
      </c>
      <c r="O769" s="5">
        <v>1929</v>
      </c>
      <c r="P769" s="5">
        <v>10113</v>
      </c>
      <c r="Q769" s="5">
        <v>153655</v>
      </c>
      <c r="R769" s="546"/>
      <c r="S769" s="547"/>
      <c r="T769" s="547"/>
      <c r="U769" s="547"/>
    </row>
    <row r="770" s="152" customFormat="1" customHeight="1" spans="1:21">
      <c r="A770" s="543">
        <v>44412</v>
      </c>
      <c r="B770" s="5">
        <v>14398</v>
      </c>
      <c r="C770" s="5">
        <v>9859</v>
      </c>
      <c r="D770" s="5">
        <v>7469</v>
      </c>
      <c r="E770" s="5">
        <v>9532</v>
      </c>
      <c r="F770" s="5">
        <v>27712</v>
      </c>
      <c r="G770" s="5">
        <v>1406</v>
      </c>
      <c r="H770" s="5">
        <v>23288</v>
      </c>
      <c r="I770" s="5">
        <v>13152</v>
      </c>
      <c r="J770" s="5">
        <v>6088</v>
      </c>
      <c r="K770" s="5">
        <v>7595</v>
      </c>
      <c r="L770" s="5">
        <v>6869</v>
      </c>
      <c r="M770" s="5">
        <v>4703</v>
      </c>
      <c r="N770" s="5">
        <v>10644</v>
      </c>
      <c r="O770" s="5">
        <v>1948</v>
      </c>
      <c r="P770" s="5">
        <v>10456</v>
      </c>
      <c r="Q770" s="5">
        <v>155119</v>
      </c>
      <c r="R770" s="546"/>
      <c r="S770" s="547"/>
      <c r="T770" s="547"/>
      <c r="U770" s="547"/>
    </row>
    <row r="771" s="152" customFormat="1" customHeight="1" spans="1:21">
      <c r="A771" s="543">
        <v>44413</v>
      </c>
      <c r="B771" s="5">
        <v>14225</v>
      </c>
      <c r="C771" s="5">
        <v>9726</v>
      </c>
      <c r="D771" s="5">
        <v>7379</v>
      </c>
      <c r="E771" s="5">
        <v>9422</v>
      </c>
      <c r="F771" s="5">
        <v>27878</v>
      </c>
      <c r="G771" s="5">
        <v>1456</v>
      </c>
      <c r="H771" s="5">
        <v>23844</v>
      </c>
      <c r="I771" s="5">
        <v>13096</v>
      </c>
      <c r="J771" s="5">
        <v>5954</v>
      </c>
      <c r="K771" s="5">
        <v>7456</v>
      </c>
      <c r="L771" s="5">
        <v>6677</v>
      </c>
      <c r="M771" s="5">
        <v>4812</v>
      </c>
      <c r="N771" s="5">
        <v>10528</v>
      </c>
      <c r="O771" s="5">
        <v>1936</v>
      </c>
      <c r="P771" s="5">
        <v>10322</v>
      </c>
      <c r="Q771" s="5">
        <v>154711</v>
      </c>
      <c r="R771" s="546"/>
      <c r="S771" s="547"/>
      <c r="T771" s="547"/>
      <c r="U771" s="547"/>
    </row>
    <row r="772" s="152" customFormat="1" customHeight="1" spans="1:21">
      <c r="A772" s="543">
        <v>44414</v>
      </c>
      <c r="B772" s="5">
        <v>14416</v>
      </c>
      <c r="C772" s="5">
        <v>9842</v>
      </c>
      <c r="D772" s="5">
        <v>7469</v>
      </c>
      <c r="E772" s="5">
        <v>9334</v>
      </c>
      <c r="F772" s="5">
        <v>27705</v>
      </c>
      <c r="G772" s="5">
        <v>1421</v>
      </c>
      <c r="H772" s="5">
        <v>23417</v>
      </c>
      <c r="I772" s="5">
        <v>13227</v>
      </c>
      <c r="J772" s="5">
        <v>6022</v>
      </c>
      <c r="K772" s="5">
        <v>7564</v>
      </c>
      <c r="L772" s="5">
        <v>6435</v>
      </c>
      <c r="M772" s="5">
        <v>4730</v>
      </c>
      <c r="N772" s="5">
        <v>10397</v>
      </c>
      <c r="O772" s="5">
        <v>1927</v>
      </c>
      <c r="P772" s="5">
        <v>10149</v>
      </c>
      <c r="Q772" s="5">
        <v>154055</v>
      </c>
      <c r="R772" s="546"/>
      <c r="S772" s="547"/>
      <c r="T772" s="547"/>
      <c r="U772" s="547"/>
    </row>
    <row r="773" s="152" customFormat="1" customHeight="1" spans="1:21">
      <c r="A773" s="543">
        <v>44415</v>
      </c>
      <c r="B773" s="5">
        <v>14328</v>
      </c>
      <c r="C773" s="5">
        <v>9715</v>
      </c>
      <c r="D773" s="5">
        <v>7356</v>
      </c>
      <c r="E773" s="5">
        <v>9433</v>
      </c>
      <c r="F773" s="5">
        <v>27612</v>
      </c>
      <c r="G773" s="5">
        <v>1440</v>
      </c>
      <c r="H773" s="5">
        <v>20311</v>
      </c>
      <c r="I773" s="5">
        <v>13192</v>
      </c>
      <c r="J773" s="5">
        <v>6143</v>
      </c>
      <c r="K773" s="5">
        <v>7678</v>
      </c>
      <c r="L773" s="5">
        <v>6551</v>
      </c>
      <c r="M773" s="5">
        <v>4856</v>
      </c>
      <c r="N773" s="5">
        <v>10738</v>
      </c>
      <c r="O773" s="5">
        <v>1959</v>
      </c>
      <c r="P773" s="5">
        <v>10447</v>
      </c>
      <c r="Q773" s="5">
        <v>151759</v>
      </c>
      <c r="R773" s="546"/>
      <c r="S773" s="547"/>
      <c r="T773" s="547"/>
      <c r="U773" s="547"/>
    </row>
    <row r="774" s="152" customFormat="1" customHeight="1" spans="1:21">
      <c r="A774" s="543">
        <v>44416</v>
      </c>
      <c r="B774" s="5">
        <v>14219</v>
      </c>
      <c r="C774" s="5">
        <v>9612</v>
      </c>
      <c r="D774" s="5">
        <v>7266</v>
      </c>
      <c r="E774" s="5">
        <v>9668</v>
      </c>
      <c r="F774" s="5">
        <v>27762</v>
      </c>
      <c r="G774" s="5">
        <v>1401</v>
      </c>
      <c r="H774" s="5">
        <v>19684</v>
      </c>
      <c r="I774" s="5">
        <v>13165</v>
      </c>
      <c r="J774" s="5">
        <v>6377</v>
      </c>
      <c r="K774" s="5">
        <v>7732</v>
      </c>
      <c r="L774" s="5">
        <v>6373</v>
      </c>
      <c r="M774" s="5">
        <v>4728</v>
      </c>
      <c r="N774" s="5">
        <v>11151</v>
      </c>
      <c r="O774" s="5">
        <v>1987</v>
      </c>
      <c r="P774" s="5">
        <v>10736</v>
      </c>
      <c r="Q774" s="5">
        <v>151861</v>
      </c>
      <c r="R774" s="546"/>
      <c r="S774" s="547"/>
      <c r="T774" s="547"/>
      <c r="U774" s="547"/>
    </row>
    <row r="775" s="152" customFormat="1" customHeight="1" spans="1:21">
      <c r="A775" s="543">
        <v>44417</v>
      </c>
      <c r="B775" s="5">
        <v>14302</v>
      </c>
      <c r="C775" s="5">
        <v>9726</v>
      </c>
      <c r="D775" s="5">
        <v>7365</v>
      </c>
      <c r="E775" s="5">
        <v>9412</v>
      </c>
      <c r="F775" s="5">
        <v>27872</v>
      </c>
      <c r="G775" s="5">
        <v>1417</v>
      </c>
      <c r="H775" s="5">
        <v>19767</v>
      </c>
      <c r="I775" s="5">
        <v>13288</v>
      </c>
      <c r="J775" s="5">
        <v>6214</v>
      </c>
      <c r="K775" s="5">
        <v>7617</v>
      </c>
      <c r="L775" s="5">
        <v>6741</v>
      </c>
      <c r="M775" s="5">
        <v>4807</v>
      </c>
      <c r="N775" s="5">
        <v>10830</v>
      </c>
      <c r="O775" s="5">
        <v>1975</v>
      </c>
      <c r="P775" s="5">
        <v>10600</v>
      </c>
      <c r="Q775" s="5">
        <v>151933</v>
      </c>
      <c r="R775" s="546"/>
      <c r="S775" s="547"/>
      <c r="T775" s="547"/>
      <c r="U775" s="547"/>
    </row>
    <row r="776" s="152" customFormat="1" customHeight="1" spans="1:21">
      <c r="A776" s="543">
        <v>44418</v>
      </c>
      <c r="B776" s="5">
        <v>14201</v>
      </c>
      <c r="C776" s="5">
        <v>9637</v>
      </c>
      <c r="D776" s="5">
        <v>7279</v>
      </c>
      <c r="E776" s="5">
        <v>9323</v>
      </c>
      <c r="F776" s="5">
        <v>27723</v>
      </c>
      <c r="G776" s="5">
        <v>1397</v>
      </c>
      <c r="H776" s="5">
        <v>19215</v>
      </c>
      <c r="I776" s="5">
        <v>13403</v>
      </c>
      <c r="J776" s="5">
        <v>6358</v>
      </c>
      <c r="K776" s="5">
        <v>7712</v>
      </c>
      <c r="L776" s="5">
        <v>6537</v>
      </c>
      <c r="M776" s="5">
        <v>4869</v>
      </c>
      <c r="N776" s="5">
        <v>10911</v>
      </c>
      <c r="O776" s="5">
        <v>1989</v>
      </c>
      <c r="P776" s="5">
        <v>10696</v>
      </c>
      <c r="Q776" s="5">
        <v>151250</v>
      </c>
      <c r="R776" s="546"/>
      <c r="S776" s="547"/>
      <c r="T776" s="547"/>
      <c r="U776" s="547"/>
    </row>
    <row r="777" s="152" customFormat="1" customHeight="1" spans="1:21">
      <c r="A777" s="543">
        <v>44419</v>
      </c>
      <c r="B777" s="5">
        <v>14115</v>
      </c>
      <c r="C777" s="5">
        <v>9541</v>
      </c>
      <c r="D777" s="5">
        <v>7189</v>
      </c>
      <c r="E777" s="5">
        <v>9289</v>
      </c>
      <c r="F777" s="5">
        <v>27616</v>
      </c>
      <c r="G777" s="5">
        <v>1405</v>
      </c>
      <c r="H777" s="5">
        <v>19337</v>
      </c>
      <c r="I777" s="5">
        <v>13195</v>
      </c>
      <c r="J777" s="5">
        <v>6275</v>
      </c>
      <c r="K777" s="5">
        <v>7687</v>
      </c>
      <c r="L777" s="5">
        <v>6559</v>
      </c>
      <c r="M777" s="5">
        <v>4795</v>
      </c>
      <c r="N777" s="5">
        <v>10873</v>
      </c>
      <c r="O777" s="5">
        <v>1972</v>
      </c>
      <c r="P777" s="5">
        <v>10531</v>
      </c>
      <c r="Q777" s="5">
        <v>150379</v>
      </c>
      <c r="R777" s="546"/>
      <c r="S777" s="547"/>
      <c r="T777" s="547"/>
      <c r="U777" s="547"/>
    </row>
    <row r="778" s="152" customFormat="1" customHeight="1" spans="1:21">
      <c r="A778" s="543">
        <v>44420</v>
      </c>
      <c r="B778" s="5">
        <v>14027</v>
      </c>
      <c r="C778" s="5">
        <v>9481</v>
      </c>
      <c r="D778" s="5">
        <v>7123</v>
      </c>
      <c r="E778" s="5">
        <v>9133</v>
      </c>
      <c r="F778" s="5">
        <v>27235</v>
      </c>
      <c r="G778" s="5">
        <v>1411</v>
      </c>
      <c r="H778" s="5">
        <v>19021</v>
      </c>
      <c r="I778" s="5">
        <v>13156</v>
      </c>
      <c r="J778" s="5">
        <v>6189</v>
      </c>
      <c r="K778" s="5">
        <v>7524</v>
      </c>
      <c r="L778" s="5">
        <v>6673</v>
      </c>
      <c r="M778" s="5">
        <v>4638</v>
      </c>
      <c r="N778" s="5">
        <v>10956</v>
      </c>
      <c r="O778" s="5">
        <v>1985</v>
      </c>
      <c r="P778" s="5">
        <v>10712</v>
      </c>
      <c r="Q778" s="5">
        <v>149264</v>
      </c>
      <c r="R778" s="546"/>
      <c r="S778" s="547"/>
      <c r="T778" s="547"/>
      <c r="U778" s="547"/>
    </row>
    <row r="779" s="152" customFormat="1" customHeight="1" spans="1:21">
      <c r="A779" s="543">
        <v>44421</v>
      </c>
      <c r="B779" s="5">
        <v>14125</v>
      </c>
      <c r="C779" s="5">
        <v>9399</v>
      </c>
      <c r="D779" s="5">
        <v>7215</v>
      </c>
      <c r="E779" s="5">
        <v>9024</v>
      </c>
      <c r="F779" s="5">
        <v>27126</v>
      </c>
      <c r="G779" s="5">
        <v>1401</v>
      </c>
      <c r="H779" s="5">
        <v>19246</v>
      </c>
      <c r="I779" s="5">
        <v>13027</v>
      </c>
      <c r="J779" s="5">
        <v>6054</v>
      </c>
      <c r="K779" s="5">
        <v>7452</v>
      </c>
      <c r="L779" s="5">
        <v>6312</v>
      </c>
      <c r="M779" s="5">
        <v>4756</v>
      </c>
      <c r="N779" s="5">
        <v>10817</v>
      </c>
      <c r="O779" s="5">
        <v>1969</v>
      </c>
      <c r="P779" s="5">
        <v>10537</v>
      </c>
      <c r="Q779" s="5">
        <v>148460</v>
      </c>
      <c r="R779" s="546"/>
      <c r="S779" s="547"/>
      <c r="T779" s="547"/>
      <c r="U779" s="547"/>
    </row>
    <row r="780" s="152" customFormat="1" customHeight="1" spans="1:21">
      <c r="A780" s="543">
        <v>44422</v>
      </c>
      <c r="B780" s="5">
        <v>14189</v>
      </c>
      <c r="C780" s="5">
        <v>8874</v>
      </c>
      <c r="D780" s="5">
        <v>7165</v>
      </c>
      <c r="E780" s="5">
        <v>9356</v>
      </c>
      <c r="F780" s="5">
        <v>27210</v>
      </c>
      <c r="G780" s="5">
        <v>1481</v>
      </c>
      <c r="H780" s="5">
        <v>19684</v>
      </c>
      <c r="I780" s="5">
        <v>13092</v>
      </c>
      <c r="J780" s="5">
        <v>6378</v>
      </c>
      <c r="K780" s="5">
        <v>7521</v>
      </c>
      <c r="L780" s="5">
        <v>6525</v>
      </c>
      <c r="M780" s="5">
        <v>4638</v>
      </c>
      <c r="N780" s="5">
        <v>10901</v>
      </c>
      <c r="O780" s="5">
        <v>1997</v>
      </c>
      <c r="P780" s="5">
        <v>10645</v>
      </c>
      <c r="Q780" s="5">
        <v>149656</v>
      </c>
      <c r="R780" s="546"/>
      <c r="S780" s="547"/>
      <c r="T780" s="547"/>
      <c r="U780" s="547"/>
    </row>
    <row r="781" s="152" customFormat="1" customHeight="1" spans="1:21">
      <c r="A781" s="543">
        <v>44423</v>
      </c>
      <c r="B781" s="5">
        <v>14255</v>
      </c>
      <c r="C781" s="5">
        <v>8957</v>
      </c>
      <c r="D781" s="5">
        <v>7201</v>
      </c>
      <c r="E781" s="5">
        <v>9478</v>
      </c>
      <c r="F781" s="5">
        <v>27138</v>
      </c>
      <c r="G781" s="5">
        <v>1439</v>
      </c>
      <c r="H781" s="5">
        <v>19620</v>
      </c>
      <c r="I781" s="5">
        <v>13260</v>
      </c>
      <c r="J781" s="5">
        <v>6432</v>
      </c>
      <c r="K781" s="5">
        <v>7578</v>
      </c>
      <c r="L781" s="5">
        <v>6421</v>
      </c>
      <c r="M781" s="5">
        <v>4720</v>
      </c>
      <c r="N781" s="5">
        <v>11077</v>
      </c>
      <c r="O781" s="5">
        <v>2013</v>
      </c>
      <c r="P781" s="5">
        <v>10784</v>
      </c>
      <c r="Q781" s="5">
        <v>150373</v>
      </c>
      <c r="R781" s="546"/>
      <c r="S781" s="547"/>
      <c r="T781" s="547"/>
      <c r="U781" s="547"/>
    </row>
    <row r="782" s="152" customFormat="1" customHeight="1" spans="1:21">
      <c r="A782" s="543">
        <v>44424</v>
      </c>
      <c r="B782" s="5">
        <v>14325</v>
      </c>
      <c r="C782" s="5">
        <v>9102</v>
      </c>
      <c r="D782" s="5">
        <v>7289</v>
      </c>
      <c r="E782" s="5">
        <v>9312</v>
      </c>
      <c r="F782" s="5">
        <v>27263</v>
      </c>
      <c r="G782" s="5">
        <v>1422</v>
      </c>
      <c r="H782" s="5">
        <v>19364</v>
      </c>
      <c r="I782" s="5">
        <v>13118</v>
      </c>
      <c r="J782" s="5">
        <v>6393</v>
      </c>
      <c r="K782" s="5">
        <v>7435</v>
      </c>
      <c r="L782" s="5">
        <v>6490</v>
      </c>
      <c r="M782" s="5">
        <v>4652</v>
      </c>
      <c r="N782" s="5">
        <v>10978</v>
      </c>
      <c r="O782" s="5">
        <v>1999</v>
      </c>
      <c r="P782" s="5">
        <v>10698</v>
      </c>
      <c r="Q782" s="5">
        <v>149840</v>
      </c>
      <c r="R782" s="546"/>
      <c r="S782" s="547"/>
      <c r="T782" s="547"/>
      <c r="U782" s="547"/>
    </row>
    <row r="783" s="152" customFormat="1" customHeight="1" spans="1:21">
      <c r="A783" s="543">
        <v>44425</v>
      </c>
      <c r="B783" s="5">
        <v>14398</v>
      </c>
      <c r="C783" s="5">
        <v>9356</v>
      </c>
      <c r="D783" s="5">
        <v>7361</v>
      </c>
      <c r="E783" s="5">
        <v>9302</v>
      </c>
      <c r="F783" s="5">
        <v>27172</v>
      </c>
      <c r="G783" s="5">
        <v>1436</v>
      </c>
      <c r="H783" s="5">
        <v>19948</v>
      </c>
      <c r="I783" s="5">
        <v>13195</v>
      </c>
      <c r="J783" s="5">
        <v>6211</v>
      </c>
      <c r="K783" s="5">
        <v>7389</v>
      </c>
      <c r="L783" s="5">
        <v>6454</v>
      </c>
      <c r="M783" s="5">
        <v>4860</v>
      </c>
      <c r="N783" s="5">
        <v>11047</v>
      </c>
      <c r="O783" s="5">
        <v>2021</v>
      </c>
      <c r="P783" s="5">
        <v>10821</v>
      </c>
      <c r="Q783" s="5">
        <v>150971</v>
      </c>
      <c r="R783" s="546"/>
      <c r="S783" s="547"/>
      <c r="T783" s="547"/>
      <c r="U783" s="547"/>
    </row>
    <row r="784" s="152" customFormat="1" customHeight="1" spans="1:21">
      <c r="A784" s="543">
        <v>44426</v>
      </c>
      <c r="B784" s="5">
        <v>14301</v>
      </c>
      <c r="C784" s="5">
        <v>9279</v>
      </c>
      <c r="D784" s="5">
        <v>7305</v>
      </c>
      <c r="E784" s="5">
        <v>9523</v>
      </c>
      <c r="F784" s="5">
        <v>27263</v>
      </c>
      <c r="G784" s="5">
        <v>1429</v>
      </c>
      <c r="H784" s="5">
        <v>19681</v>
      </c>
      <c r="I784" s="5">
        <v>13157</v>
      </c>
      <c r="J784" s="5">
        <v>6325</v>
      </c>
      <c r="K784" s="5">
        <v>7402</v>
      </c>
      <c r="L784" s="5">
        <v>6620</v>
      </c>
      <c r="M784" s="5">
        <v>4808</v>
      </c>
      <c r="N784" s="5">
        <v>11214</v>
      </c>
      <c r="O784" s="5">
        <v>2037</v>
      </c>
      <c r="P784" s="5">
        <v>11045</v>
      </c>
      <c r="Q784" s="5">
        <v>151389</v>
      </c>
      <c r="R784" s="546"/>
      <c r="S784" s="547"/>
      <c r="T784" s="547"/>
      <c r="U784" s="547"/>
    </row>
    <row r="785" s="152" customFormat="1" customHeight="1" spans="1:21">
      <c r="A785" s="543">
        <v>44427</v>
      </c>
      <c r="B785" s="5">
        <v>14412</v>
      </c>
      <c r="C785" s="5">
        <v>9362</v>
      </c>
      <c r="D785" s="5">
        <v>7385</v>
      </c>
      <c r="E785" s="5">
        <v>9445</v>
      </c>
      <c r="F785" s="5">
        <v>27121</v>
      </c>
      <c r="G785" s="5">
        <v>1484</v>
      </c>
      <c r="H785" s="5">
        <v>19538</v>
      </c>
      <c r="I785" s="5">
        <v>13203</v>
      </c>
      <c r="J785" s="5">
        <v>6275</v>
      </c>
      <c r="K785" s="5">
        <v>7324</v>
      </c>
      <c r="L785" s="5">
        <v>6519</v>
      </c>
      <c r="M785" s="5">
        <v>4861</v>
      </c>
      <c r="N785" s="5">
        <v>11956</v>
      </c>
      <c r="O785" s="5">
        <v>2005</v>
      </c>
      <c r="P785" s="5">
        <v>10935</v>
      </c>
      <c r="Q785" s="5">
        <v>151825</v>
      </c>
      <c r="R785" s="546"/>
      <c r="S785" s="547"/>
      <c r="T785" s="547"/>
      <c r="U785" s="547"/>
    </row>
    <row r="786" s="152" customFormat="1" customHeight="1" spans="1:21">
      <c r="A786" s="543">
        <v>44428</v>
      </c>
      <c r="B786" s="5">
        <v>14317</v>
      </c>
      <c r="C786" s="5">
        <v>9469</v>
      </c>
      <c r="D786" s="5">
        <v>7476</v>
      </c>
      <c r="E786" s="5">
        <v>9325</v>
      </c>
      <c r="F786" s="5">
        <v>27732</v>
      </c>
      <c r="G786" s="5">
        <v>1477</v>
      </c>
      <c r="H786" s="5">
        <v>19773</v>
      </c>
      <c r="I786" s="5">
        <v>13261</v>
      </c>
      <c r="J786" s="5">
        <v>6201</v>
      </c>
      <c r="K786" s="5">
        <v>7385</v>
      </c>
      <c r="L786" s="5">
        <v>6237</v>
      </c>
      <c r="M786" s="5">
        <v>4817</v>
      </c>
      <c r="N786" s="5">
        <v>12047</v>
      </c>
      <c r="O786" s="5">
        <v>2032</v>
      </c>
      <c r="P786" s="5">
        <v>11093</v>
      </c>
      <c r="Q786" s="5">
        <v>152642</v>
      </c>
      <c r="R786" s="546"/>
      <c r="S786" s="547"/>
      <c r="T786" s="547"/>
      <c r="U786" s="547"/>
    </row>
    <row r="787" s="152" customFormat="1" customHeight="1" spans="1:21">
      <c r="A787" s="543">
        <v>44429</v>
      </c>
      <c r="B787" s="5">
        <v>14499</v>
      </c>
      <c r="C787" s="5">
        <v>9699</v>
      </c>
      <c r="D787" s="5">
        <v>7556</v>
      </c>
      <c r="E787" s="5">
        <v>9788</v>
      </c>
      <c r="F787" s="5">
        <v>28932</v>
      </c>
      <c r="G787" s="5">
        <v>1610</v>
      </c>
      <c r="H787" s="5">
        <v>22481</v>
      </c>
      <c r="I787" s="5">
        <v>13152</v>
      </c>
      <c r="J787" s="5">
        <v>6677</v>
      </c>
      <c r="K787" s="5">
        <v>7621</v>
      </c>
      <c r="L787" s="5">
        <v>6524</v>
      </c>
      <c r="M787" s="5">
        <v>5260</v>
      </c>
      <c r="N787" s="5">
        <v>12211</v>
      </c>
      <c r="O787" s="5">
        <v>2049</v>
      </c>
      <c r="P787" s="5">
        <v>11290</v>
      </c>
      <c r="Q787" s="5">
        <v>159349</v>
      </c>
      <c r="R787" s="546"/>
      <c r="S787" s="547"/>
      <c r="T787" s="547"/>
      <c r="U787" s="547"/>
    </row>
    <row r="788" s="152" customFormat="1" customHeight="1" spans="1:21">
      <c r="A788" s="543">
        <v>44430</v>
      </c>
      <c r="B788" s="5">
        <v>14311</v>
      </c>
      <c r="C788" s="5">
        <v>9519</v>
      </c>
      <c r="D788" s="5">
        <v>7396</v>
      </c>
      <c r="E788" s="5">
        <v>9642</v>
      </c>
      <c r="F788" s="5">
        <v>27532</v>
      </c>
      <c r="G788" s="5">
        <v>1492</v>
      </c>
      <c r="H788" s="5">
        <v>19975</v>
      </c>
      <c r="I788" s="5">
        <v>13206</v>
      </c>
      <c r="J788" s="5">
        <v>6523</v>
      </c>
      <c r="K788" s="5">
        <v>7533</v>
      </c>
      <c r="L788" s="5">
        <v>6057</v>
      </c>
      <c r="M788" s="5">
        <v>4823</v>
      </c>
      <c r="N788" s="5">
        <v>12318</v>
      </c>
      <c r="O788" s="5">
        <v>2078</v>
      </c>
      <c r="P788" s="5">
        <v>11558</v>
      </c>
      <c r="Q788" s="5">
        <v>153963</v>
      </c>
      <c r="R788" s="546"/>
      <c r="S788" s="547"/>
      <c r="T788" s="547"/>
      <c r="U788" s="547"/>
    </row>
    <row r="789" s="152" customFormat="1" customHeight="1" spans="1:21">
      <c r="A789" s="543">
        <v>44431</v>
      </c>
      <c r="B789" s="5">
        <v>14238</v>
      </c>
      <c r="C789" s="5">
        <v>9398</v>
      </c>
      <c r="D789" s="5">
        <v>7356</v>
      </c>
      <c r="E789" s="5">
        <v>9532</v>
      </c>
      <c r="F789" s="5">
        <v>27326</v>
      </c>
      <c r="G789" s="5">
        <v>1405</v>
      </c>
      <c r="H789" s="5">
        <v>19210</v>
      </c>
      <c r="I789" s="5">
        <v>13225</v>
      </c>
      <c r="J789" s="5">
        <v>6489</v>
      </c>
      <c r="K789" s="5">
        <v>7426</v>
      </c>
      <c r="L789" s="5">
        <v>6506</v>
      </c>
      <c r="M789" s="5">
        <v>4867</v>
      </c>
      <c r="N789" s="5">
        <v>11897</v>
      </c>
      <c r="O789" s="5">
        <v>2054</v>
      </c>
      <c r="P789" s="5">
        <v>11162</v>
      </c>
      <c r="Q789" s="5">
        <v>152091</v>
      </c>
      <c r="R789" s="546"/>
      <c r="S789" s="547"/>
      <c r="T789" s="547"/>
      <c r="U789" s="547"/>
    </row>
    <row r="790" s="152" customFormat="1" customHeight="1" spans="1:21">
      <c r="A790" s="543">
        <v>44432</v>
      </c>
      <c r="B790" s="5">
        <v>14012</v>
      </c>
      <c r="C790" s="5">
        <v>9265</v>
      </c>
      <c r="D790" s="5">
        <v>7276</v>
      </c>
      <c r="E790" s="5">
        <v>9452</v>
      </c>
      <c r="F790" s="5">
        <v>27231</v>
      </c>
      <c r="G790" s="5">
        <v>1422</v>
      </c>
      <c r="H790" s="5">
        <v>19317</v>
      </c>
      <c r="I790" s="5">
        <v>13197</v>
      </c>
      <c r="J790" s="5">
        <v>6312</v>
      </c>
      <c r="K790" s="5">
        <v>7385</v>
      </c>
      <c r="L790" s="5">
        <v>6316</v>
      </c>
      <c r="M790" s="5">
        <v>4819</v>
      </c>
      <c r="N790" s="5">
        <v>11739</v>
      </c>
      <c r="O790" s="5">
        <v>2041</v>
      </c>
      <c r="P790" s="5">
        <v>11211</v>
      </c>
      <c r="Q790" s="5">
        <v>150995</v>
      </c>
      <c r="R790" s="546"/>
      <c r="S790" s="547"/>
      <c r="T790" s="547"/>
      <c r="U790" s="547"/>
    </row>
    <row r="791" s="152" customFormat="1" customHeight="1" spans="1:21">
      <c r="A791" s="543">
        <v>44433</v>
      </c>
      <c r="B791" s="5">
        <v>14129</v>
      </c>
      <c r="C791" s="5">
        <v>9369</v>
      </c>
      <c r="D791" s="5">
        <v>7356</v>
      </c>
      <c r="E791" s="5">
        <v>9525</v>
      </c>
      <c r="F791" s="5">
        <v>27162</v>
      </c>
      <c r="G791" s="5">
        <v>1419</v>
      </c>
      <c r="H791" s="5">
        <v>19894</v>
      </c>
      <c r="I791" s="5">
        <v>13242</v>
      </c>
      <c r="J791" s="5">
        <v>6396</v>
      </c>
      <c r="K791" s="5">
        <v>7468</v>
      </c>
      <c r="L791" s="5">
        <v>6440</v>
      </c>
      <c r="M791" s="5">
        <v>4872</v>
      </c>
      <c r="N791" s="5">
        <v>12011</v>
      </c>
      <c r="O791" s="5">
        <v>2056</v>
      </c>
      <c r="P791" s="5">
        <v>11367</v>
      </c>
      <c r="Q791" s="5">
        <v>152706</v>
      </c>
      <c r="R791" s="546"/>
      <c r="S791" s="547"/>
      <c r="T791" s="547"/>
      <c r="U791" s="547"/>
    </row>
    <row r="792" s="152" customFormat="1" customHeight="1" spans="1:21">
      <c r="A792" s="543">
        <v>44434</v>
      </c>
      <c r="B792" s="5">
        <v>14245</v>
      </c>
      <c r="C792" s="5">
        <v>9489</v>
      </c>
      <c r="D792" s="5">
        <v>7429</v>
      </c>
      <c r="E792" s="5">
        <v>9425</v>
      </c>
      <c r="F792" s="5">
        <v>27281</v>
      </c>
      <c r="G792" s="5">
        <v>1417</v>
      </c>
      <c r="H792" s="5">
        <v>19684</v>
      </c>
      <c r="I792" s="5">
        <v>13269</v>
      </c>
      <c r="J792" s="5">
        <v>6275</v>
      </c>
      <c r="K792" s="5">
        <v>7324</v>
      </c>
      <c r="L792" s="5">
        <v>6386</v>
      </c>
      <c r="M792" s="5">
        <v>4823</v>
      </c>
      <c r="N792" s="5">
        <v>12204</v>
      </c>
      <c r="O792" s="5">
        <v>2061</v>
      </c>
      <c r="P792" s="5">
        <v>11459</v>
      </c>
      <c r="Q792" s="5">
        <v>152771</v>
      </c>
      <c r="R792" s="546"/>
      <c r="S792" s="547"/>
      <c r="T792" s="547"/>
      <c r="U792" s="547"/>
    </row>
    <row r="793" s="152" customFormat="1" customHeight="1" spans="1:21">
      <c r="A793" s="543">
        <v>44435</v>
      </c>
      <c r="B793" s="5">
        <v>14106</v>
      </c>
      <c r="C793" s="5">
        <v>9396</v>
      </c>
      <c r="D793" s="5">
        <v>7319</v>
      </c>
      <c r="E793" s="5">
        <v>9356</v>
      </c>
      <c r="F793" s="5">
        <v>27166</v>
      </c>
      <c r="G793" s="5">
        <v>1451</v>
      </c>
      <c r="H793" s="5">
        <v>19941</v>
      </c>
      <c r="I793" s="5">
        <v>13201</v>
      </c>
      <c r="J793" s="5">
        <v>6189</v>
      </c>
      <c r="K793" s="5">
        <v>7258</v>
      </c>
      <c r="L793" s="5">
        <v>6584</v>
      </c>
      <c r="M793" s="5">
        <v>4892</v>
      </c>
      <c r="N793" s="5">
        <v>12045</v>
      </c>
      <c r="O793" s="5">
        <v>2047</v>
      </c>
      <c r="P793" s="5">
        <v>11321</v>
      </c>
      <c r="Q793" s="5">
        <v>152272</v>
      </c>
      <c r="R793" s="546"/>
      <c r="S793" s="547"/>
      <c r="T793" s="547"/>
      <c r="U793" s="547"/>
    </row>
    <row r="794" s="152" customFormat="1" customHeight="1" spans="1:21">
      <c r="A794" s="543">
        <v>44436</v>
      </c>
      <c r="B794" s="5">
        <v>14229</v>
      </c>
      <c r="C794" s="5">
        <v>9296</v>
      </c>
      <c r="D794" s="5">
        <v>7399</v>
      </c>
      <c r="E794" s="5">
        <v>9789</v>
      </c>
      <c r="F794" s="5">
        <v>27235</v>
      </c>
      <c r="G794" s="5">
        <v>1488</v>
      </c>
      <c r="H794" s="5">
        <v>20491</v>
      </c>
      <c r="I794" s="5">
        <v>13163</v>
      </c>
      <c r="J794" s="5">
        <v>6521</v>
      </c>
      <c r="K794" s="5">
        <v>7534</v>
      </c>
      <c r="L794" s="5">
        <v>6684</v>
      </c>
      <c r="M794" s="5">
        <v>4860</v>
      </c>
      <c r="N794" s="5">
        <v>11879</v>
      </c>
      <c r="O794" s="5">
        <v>2039</v>
      </c>
      <c r="P794" s="5">
        <v>11241</v>
      </c>
      <c r="Q794" s="5">
        <v>153848</v>
      </c>
      <c r="R794" s="546"/>
      <c r="S794" s="547"/>
      <c r="T794" s="547"/>
      <c r="U794" s="547"/>
    </row>
    <row r="795" s="152" customFormat="1" customHeight="1" spans="1:21">
      <c r="A795" s="543">
        <v>44437</v>
      </c>
      <c r="B795" s="5">
        <v>14208</v>
      </c>
      <c r="C795" s="5">
        <v>9199</v>
      </c>
      <c r="D795" s="5">
        <v>7319</v>
      </c>
      <c r="E795" s="5">
        <v>9701</v>
      </c>
      <c r="F795" s="5">
        <v>27326</v>
      </c>
      <c r="G795" s="5">
        <v>1475</v>
      </c>
      <c r="H795" s="5">
        <v>19849</v>
      </c>
      <c r="I795" s="5">
        <v>13278</v>
      </c>
      <c r="J795" s="5">
        <v>6413</v>
      </c>
      <c r="K795" s="5">
        <v>7422</v>
      </c>
      <c r="L795" s="5">
        <v>6614</v>
      </c>
      <c r="M795" s="5">
        <v>4895</v>
      </c>
      <c r="N795" s="5">
        <v>11908</v>
      </c>
      <c r="O795" s="5">
        <v>2051</v>
      </c>
      <c r="P795" s="5">
        <v>11398</v>
      </c>
      <c r="Q795" s="5">
        <v>153056</v>
      </c>
      <c r="R795" s="546"/>
      <c r="S795" s="547"/>
      <c r="T795" s="547"/>
      <c r="U795" s="547"/>
    </row>
    <row r="796" s="152" customFormat="1" customHeight="1" spans="1:21">
      <c r="A796" s="543">
        <v>44438</v>
      </c>
      <c r="B796" s="5">
        <v>14279</v>
      </c>
      <c r="C796" s="5">
        <v>9255</v>
      </c>
      <c r="D796" s="5">
        <v>7395</v>
      </c>
      <c r="E796" s="5">
        <v>9629</v>
      </c>
      <c r="F796" s="5">
        <v>27129</v>
      </c>
      <c r="G796" s="5">
        <v>1403</v>
      </c>
      <c r="H796" s="5">
        <v>19866</v>
      </c>
      <c r="I796" s="5">
        <v>13306</v>
      </c>
      <c r="J796" s="5">
        <v>6287</v>
      </c>
      <c r="K796" s="5">
        <v>7375</v>
      </c>
      <c r="L796" s="5">
        <v>6681</v>
      </c>
      <c r="M796" s="5">
        <v>4851</v>
      </c>
      <c r="N796" s="5">
        <v>12321</v>
      </c>
      <c r="O796" s="5">
        <v>2083</v>
      </c>
      <c r="P796" s="5">
        <v>11654</v>
      </c>
      <c r="Q796" s="5">
        <v>153514</v>
      </c>
      <c r="R796" s="546"/>
      <c r="S796" s="547"/>
      <c r="T796" s="547"/>
      <c r="U796" s="547"/>
    </row>
    <row r="797" s="152" customFormat="1" customHeight="1" spans="1:21">
      <c r="A797" s="543">
        <v>44439</v>
      </c>
      <c r="B797" s="5">
        <v>14109</v>
      </c>
      <c r="C797" s="5">
        <v>9125</v>
      </c>
      <c r="D797" s="5">
        <v>7275</v>
      </c>
      <c r="E797" s="5">
        <v>9585</v>
      </c>
      <c r="F797" s="5">
        <v>27253</v>
      </c>
      <c r="G797" s="5">
        <v>1479</v>
      </c>
      <c r="H797" s="5">
        <v>20227</v>
      </c>
      <c r="I797" s="5">
        <v>13227</v>
      </c>
      <c r="J797" s="5">
        <v>6145</v>
      </c>
      <c r="K797" s="5">
        <v>7245</v>
      </c>
      <c r="L797" s="5">
        <v>6657</v>
      </c>
      <c r="M797" s="5">
        <v>4889</v>
      </c>
      <c r="N797" s="5">
        <v>12207</v>
      </c>
      <c r="O797" s="5">
        <v>2076</v>
      </c>
      <c r="P797" s="5">
        <v>11597</v>
      </c>
      <c r="Q797" s="5">
        <v>153096</v>
      </c>
      <c r="R797" s="546"/>
      <c r="S797" s="547"/>
      <c r="T797" s="547"/>
      <c r="U797" s="547"/>
    </row>
    <row r="798" s="539" customFormat="1" customHeight="1" spans="1:21">
      <c r="A798" s="550">
        <v>44440</v>
      </c>
      <c r="B798" s="551">
        <v>14031</v>
      </c>
      <c r="C798" s="551">
        <v>9049</v>
      </c>
      <c r="D798" s="551">
        <v>7199</v>
      </c>
      <c r="E798" s="551">
        <v>9513</v>
      </c>
      <c r="F798" s="551">
        <v>27137</v>
      </c>
      <c r="G798" s="551">
        <v>1482</v>
      </c>
      <c r="H798" s="551">
        <v>20116</v>
      </c>
      <c r="I798" s="551">
        <v>13420</v>
      </c>
      <c r="J798" s="551">
        <v>6089</v>
      </c>
      <c r="K798" s="551">
        <v>7156</v>
      </c>
      <c r="L798" s="551">
        <v>6425</v>
      </c>
      <c r="M798" s="551">
        <v>4806</v>
      </c>
      <c r="N798" s="551">
        <v>12014</v>
      </c>
      <c r="O798" s="551">
        <v>2061</v>
      </c>
      <c r="P798" s="551">
        <v>11487</v>
      </c>
      <c r="Q798" s="551">
        <v>151985</v>
      </c>
      <c r="R798" s="552"/>
      <c r="S798" s="553"/>
      <c r="T798" s="553"/>
      <c r="U798" s="553"/>
    </row>
    <row r="799" s="152" customFormat="1" customHeight="1" spans="1:21">
      <c r="A799" s="543">
        <v>44441</v>
      </c>
      <c r="B799" s="5">
        <v>14121</v>
      </c>
      <c r="C799" s="5">
        <v>9142</v>
      </c>
      <c r="D799" s="5">
        <v>7139</v>
      </c>
      <c r="E799" s="5">
        <v>9462</v>
      </c>
      <c r="F799" s="5">
        <v>27296</v>
      </c>
      <c r="G799" s="5">
        <v>1455</v>
      </c>
      <c r="H799" s="5">
        <v>20317</v>
      </c>
      <c r="I799" s="5">
        <v>13442</v>
      </c>
      <c r="J799" s="5">
        <v>6012</v>
      </c>
      <c r="K799" s="5">
        <v>7096</v>
      </c>
      <c r="L799" s="5">
        <v>6611</v>
      </c>
      <c r="M799" s="5">
        <v>4862</v>
      </c>
      <c r="N799" s="5">
        <v>11879</v>
      </c>
      <c r="O799" s="5">
        <v>2052</v>
      </c>
      <c r="P799" s="5">
        <v>11299</v>
      </c>
      <c r="Q799" s="5">
        <v>152185</v>
      </c>
      <c r="R799" s="546"/>
      <c r="S799" s="547"/>
      <c r="T799" s="547"/>
      <c r="U799" s="547"/>
    </row>
    <row r="800" s="152" customFormat="1" customHeight="1" spans="1:21">
      <c r="A800" s="543">
        <v>44442</v>
      </c>
      <c r="B800" s="5">
        <v>14358</v>
      </c>
      <c r="C800" s="5">
        <v>9253</v>
      </c>
      <c r="D800" s="5">
        <v>7225</v>
      </c>
      <c r="E800" s="5">
        <v>9389</v>
      </c>
      <c r="F800" s="5">
        <v>27138</v>
      </c>
      <c r="G800" s="5">
        <v>1491</v>
      </c>
      <c r="H800" s="5">
        <v>20952</v>
      </c>
      <c r="I800" s="5">
        <v>13395</v>
      </c>
      <c r="J800" s="5">
        <v>6173</v>
      </c>
      <c r="K800" s="5">
        <v>7122</v>
      </c>
      <c r="L800" s="5">
        <v>6703</v>
      </c>
      <c r="M800" s="5">
        <v>4713</v>
      </c>
      <c r="N800" s="5">
        <v>11756</v>
      </c>
      <c r="O800" s="5">
        <v>2045</v>
      </c>
      <c r="P800" s="5">
        <v>11456</v>
      </c>
      <c r="Q800" s="5">
        <v>153169</v>
      </c>
      <c r="R800" s="546"/>
      <c r="S800" s="547"/>
      <c r="T800" s="547"/>
      <c r="U800" s="547"/>
    </row>
    <row r="801" s="152" customFormat="1" customHeight="1" spans="1:21">
      <c r="A801" s="543">
        <v>44443</v>
      </c>
      <c r="B801" s="5">
        <v>14259</v>
      </c>
      <c r="C801" s="5">
        <v>9199</v>
      </c>
      <c r="D801" s="5">
        <v>7129</v>
      </c>
      <c r="E801" s="5">
        <v>9886</v>
      </c>
      <c r="F801" s="5">
        <v>27238</v>
      </c>
      <c r="G801" s="5">
        <v>1469</v>
      </c>
      <c r="H801" s="5">
        <v>21641</v>
      </c>
      <c r="I801" s="5">
        <v>13231</v>
      </c>
      <c r="J801" s="5">
        <v>6528</v>
      </c>
      <c r="K801" s="5">
        <v>7486</v>
      </c>
      <c r="L801" s="5">
        <v>6852</v>
      </c>
      <c r="M801" s="5">
        <v>4806</v>
      </c>
      <c r="N801" s="5">
        <v>11896</v>
      </c>
      <c r="O801" s="5">
        <v>2054</v>
      </c>
      <c r="P801" s="5">
        <v>11741</v>
      </c>
      <c r="Q801" s="5">
        <v>155415</v>
      </c>
      <c r="R801" s="546"/>
      <c r="S801" s="547"/>
      <c r="T801" s="547"/>
      <c r="U801" s="547"/>
    </row>
    <row r="802" s="152" customFormat="1" customHeight="1" spans="1:21">
      <c r="A802" s="543">
        <v>44444</v>
      </c>
      <c r="B802" s="5">
        <v>14355</v>
      </c>
      <c r="C802" s="5">
        <v>9268</v>
      </c>
      <c r="D802" s="5">
        <v>7198</v>
      </c>
      <c r="E802" s="5">
        <v>9925</v>
      </c>
      <c r="F802" s="5">
        <v>27369</v>
      </c>
      <c r="G802" s="5">
        <v>1432</v>
      </c>
      <c r="H802" s="5">
        <v>20651</v>
      </c>
      <c r="I802" s="5">
        <v>13208</v>
      </c>
      <c r="J802" s="5">
        <v>6485</v>
      </c>
      <c r="K802" s="5">
        <v>7352</v>
      </c>
      <c r="L802" s="5">
        <v>6678</v>
      </c>
      <c r="M802" s="5">
        <v>4859</v>
      </c>
      <c r="N802" s="5">
        <v>12107</v>
      </c>
      <c r="O802" s="5">
        <v>2067</v>
      </c>
      <c r="P802" s="5">
        <v>11984</v>
      </c>
      <c r="Q802" s="5">
        <v>154938</v>
      </c>
      <c r="R802" s="546"/>
      <c r="S802" s="547"/>
      <c r="T802" s="547"/>
      <c r="U802" s="547"/>
    </row>
    <row r="803" s="152" customFormat="1" customHeight="1" spans="1:21">
      <c r="A803" s="543">
        <v>44445</v>
      </c>
      <c r="B803" s="5">
        <v>14263</v>
      </c>
      <c r="C803" s="5">
        <v>9196</v>
      </c>
      <c r="D803" s="5">
        <v>7155</v>
      </c>
      <c r="E803" s="5">
        <v>9765</v>
      </c>
      <c r="F803" s="5">
        <v>27285</v>
      </c>
      <c r="G803" s="5">
        <v>1458</v>
      </c>
      <c r="H803" s="5">
        <v>20557</v>
      </c>
      <c r="I803" s="5">
        <v>13295</v>
      </c>
      <c r="J803" s="5">
        <v>6621</v>
      </c>
      <c r="K803" s="5">
        <v>7295</v>
      </c>
      <c r="L803" s="5">
        <v>6633</v>
      </c>
      <c r="M803" s="5">
        <v>4810</v>
      </c>
      <c r="N803" s="5">
        <v>11979</v>
      </c>
      <c r="O803" s="5">
        <v>2059</v>
      </c>
      <c r="P803" s="5">
        <v>11803</v>
      </c>
      <c r="Q803" s="5">
        <v>154174</v>
      </c>
      <c r="R803" s="546"/>
      <c r="S803" s="547"/>
      <c r="T803" s="547"/>
      <c r="U803" s="547"/>
    </row>
    <row r="804" s="152" customFormat="1" customHeight="1" spans="1:21">
      <c r="A804" s="543">
        <v>44446</v>
      </c>
      <c r="B804" s="5">
        <v>14349</v>
      </c>
      <c r="C804" s="5">
        <v>9279</v>
      </c>
      <c r="D804" s="5">
        <v>7239</v>
      </c>
      <c r="E804" s="5">
        <v>9648</v>
      </c>
      <c r="F804" s="5">
        <v>30125</v>
      </c>
      <c r="G804" s="5">
        <v>1422</v>
      </c>
      <c r="H804" s="5">
        <v>20761</v>
      </c>
      <c r="I804" s="5">
        <v>13267</v>
      </c>
      <c r="J804" s="5">
        <v>6534</v>
      </c>
      <c r="K804" s="5">
        <v>7182</v>
      </c>
      <c r="L804" s="5">
        <v>6373</v>
      </c>
      <c r="M804" s="5">
        <v>4726</v>
      </c>
      <c r="N804" s="5">
        <v>11891</v>
      </c>
      <c r="O804" s="5">
        <v>2047</v>
      </c>
      <c r="P804" s="5">
        <v>10622</v>
      </c>
      <c r="Q804" s="5">
        <v>155465</v>
      </c>
      <c r="R804" s="546"/>
      <c r="S804" s="547"/>
      <c r="T804" s="547"/>
      <c r="U804" s="547"/>
    </row>
    <row r="805" s="152" customFormat="1" customHeight="1" spans="1:21">
      <c r="A805" s="543">
        <v>44447</v>
      </c>
      <c r="B805" s="5">
        <v>14395</v>
      </c>
      <c r="C805" s="5">
        <v>9355</v>
      </c>
      <c r="D805" s="5">
        <v>7298</v>
      </c>
      <c r="E805" s="5">
        <v>9725</v>
      </c>
      <c r="F805" s="5">
        <v>31312</v>
      </c>
      <c r="G805" s="5">
        <v>1518</v>
      </c>
      <c r="H805" s="5">
        <v>23164</v>
      </c>
      <c r="I805" s="5">
        <v>13314</v>
      </c>
      <c r="J805" s="5">
        <v>6578</v>
      </c>
      <c r="K805" s="5">
        <v>7235</v>
      </c>
      <c r="L805" s="5">
        <v>7094</v>
      </c>
      <c r="M805" s="5">
        <v>4836</v>
      </c>
      <c r="N805" s="5">
        <v>11747</v>
      </c>
      <c r="O805" s="5">
        <v>2059</v>
      </c>
      <c r="P805" s="5">
        <v>10832</v>
      </c>
      <c r="Q805" s="5">
        <v>160462</v>
      </c>
      <c r="R805" s="546"/>
      <c r="S805" s="547"/>
      <c r="T805" s="547"/>
      <c r="U805" s="547"/>
    </row>
    <row r="806" s="152" customFormat="1" customHeight="1" spans="1:21">
      <c r="A806" s="543">
        <v>44448</v>
      </c>
      <c r="B806" s="5">
        <v>14525</v>
      </c>
      <c r="C806" s="5">
        <v>9459</v>
      </c>
      <c r="D806" s="5">
        <v>7389</v>
      </c>
      <c r="E806" s="5">
        <v>9627</v>
      </c>
      <c r="F806" s="5">
        <v>32715</v>
      </c>
      <c r="G806" s="5">
        <v>1499</v>
      </c>
      <c r="H806" s="5">
        <v>23391</v>
      </c>
      <c r="I806" s="5">
        <v>13442</v>
      </c>
      <c r="J806" s="5">
        <v>6428</v>
      </c>
      <c r="K806" s="5">
        <v>7395</v>
      </c>
      <c r="L806" s="5">
        <f>L805-2904+2263</f>
        <v>6453</v>
      </c>
      <c r="M806" s="5">
        <v>4921</v>
      </c>
      <c r="N806" s="5">
        <v>11569</v>
      </c>
      <c r="O806" s="5">
        <v>2049</v>
      </c>
      <c r="P806" s="5">
        <v>10749</v>
      </c>
      <c r="Q806" s="5">
        <v>161611</v>
      </c>
      <c r="R806" s="546"/>
      <c r="S806" s="547"/>
      <c r="T806" s="547"/>
      <c r="U806" s="547"/>
    </row>
    <row r="807" s="152" customFormat="1" customHeight="1" spans="1:21">
      <c r="A807" s="543">
        <v>44449</v>
      </c>
      <c r="B807" s="5">
        <v>14629</v>
      </c>
      <c r="C807" s="5">
        <v>9560</v>
      </c>
      <c r="D807" s="5">
        <v>7481</v>
      </c>
      <c r="E807" s="5">
        <v>9568</v>
      </c>
      <c r="F807" s="5">
        <v>33915</v>
      </c>
      <c r="G807" s="5">
        <v>1514</v>
      </c>
      <c r="H807" s="5">
        <v>23885</v>
      </c>
      <c r="I807" s="5">
        <v>13249</v>
      </c>
      <c r="J807" s="5">
        <v>6324</v>
      </c>
      <c r="K807" s="5">
        <v>7310</v>
      </c>
      <c r="L807" s="5">
        <v>6507</v>
      </c>
      <c r="M807" s="5">
        <v>4829</v>
      </c>
      <c r="N807" s="5">
        <v>11314</v>
      </c>
      <c r="O807" s="5">
        <v>2032</v>
      </c>
      <c r="P807" s="5">
        <v>10637</v>
      </c>
      <c r="Q807" s="5">
        <v>162754</v>
      </c>
      <c r="R807" s="546"/>
      <c r="S807" s="547"/>
      <c r="T807" s="547"/>
      <c r="U807" s="547"/>
    </row>
    <row r="808" s="152" customFormat="1" customHeight="1" spans="1:21">
      <c r="A808" s="543">
        <v>44450</v>
      </c>
      <c r="B808" s="5">
        <v>14559</v>
      </c>
      <c r="C808" s="5">
        <v>9477</v>
      </c>
      <c r="D808" s="5">
        <v>7387</v>
      </c>
      <c r="E808" s="5">
        <v>9721</v>
      </c>
      <c r="F808" s="5">
        <v>34415</v>
      </c>
      <c r="G808" s="5">
        <v>1522</v>
      </c>
      <c r="H808" s="5">
        <v>24344</v>
      </c>
      <c r="I808" s="5">
        <v>13108</v>
      </c>
      <c r="J808" s="5">
        <v>6532</v>
      </c>
      <c r="K808" s="5">
        <v>7624</v>
      </c>
      <c r="L808" s="5">
        <v>6272</v>
      </c>
      <c r="M808" s="5">
        <v>4857</v>
      </c>
      <c r="N808" s="5">
        <v>11057</v>
      </c>
      <c r="O808" s="5">
        <v>2045</v>
      </c>
      <c r="P808" s="5">
        <v>10499</v>
      </c>
      <c r="Q808" s="5">
        <v>163419</v>
      </c>
      <c r="R808" s="546"/>
      <c r="S808" s="547"/>
      <c r="T808" s="547"/>
      <c r="U808" s="547"/>
    </row>
    <row r="809" s="152" customFormat="1" customHeight="1" spans="1:21">
      <c r="A809" s="543">
        <v>44451</v>
      </c>
      <c r="B809" s="5">
        <v>14698</v>
      </c>
      <c r="C809" s="5">
        <v>9579</v>
      </c>
      <c r="D809" s="5">
        <v>7496</v>
      </c>
      <c r="E809" s="5">
        <v>9685</v>
      </c>
      <c r="F809" s="5">
        <v>34915</v>
      </c>
      <c r="G809" s="5">
        <v>1503</v>
      </c>
      <c r="H809" s="5">
        <v>23485</v>
      </c>
      <c r="I809" s="5">
        <v>13267</v>
      </c>
      <c r="J809" s="5">
        <v>6486</v>
      </c>
      <c r="K809" s="5">
        <v>7538</v>
      </c>
      <c r="L809" s="5">
        <v>6323</v>
      </c>
      <c r="M809" s="5">
        <v>4805</v>
      </c>
      <c r="N809" s="5">
        <v>11149</v>
      </c>
      <c r="O809" s="5">
        <v>2059</v>
      </c>
      <c r="P809" s="5">
        <v>10612</v>
      </c>
      <c r="Q809" s="5">
        <v>163600</v>
      </c>
      <c r="R809" s="546"/>
      <c r="S809" s="547"/>
      <c r="T809" s="547"/>
      <c r="U809" s="547"/>
    </row>
    <row r="810" s="152" customFormat="1" customHeight="1" spans="1:21">
      <c r="A810" s="543">
        <v>44452</v>
      </c>
      <c r="B810" s="5">
        <v>14759</v>
      </c>
      <c r="C810" s="5">
        <v>9667</v>
      </c>
      <c r="D810" s="5">
        <v>7578</v>
      </c>
      <c r="E810" s="5">
        <v>9536</v>
      </c>
      <c r="F810" s="5">
        <v>35102</v>
      </c>
      <c r="G810" s="5">
        <v>1505</v>
      </c>
      <c r="H810" s="5">
        <v>23948</v>
      </c>
      <c r="I810" s="5">
        <v>13391</v>
      </c>
      <c r="J810" s="5">
        <v>6365</v>
      </c>
      <c r="K810" s="5">
        <v>7421</v>
      </c>
      <c r="L810" s="5">
        <v>6278</v>
      </c>
      <c r="M810" s="5">
        <v>4862</v>
      </c>
      <c r="N810" s="5">
        <v>11536</v>
      </c>
      <c r="O810" s="5">
        <v>2087</v>
      </c>
      <c r="P810" s="5">
        <v>10873</v>
      </c>
      <c r="Q810" s="5">
        <v>164908</v>
      </c>
      <c r="R810" s="546"/>
      <c r="S810" s="547"/>
      <c r="T810" s="547"/>
      <c r="U810" s="547"/>
    </row>
    <row r="811" s="152" customFormat="1" customHeight="1" spans="1:21">
      <c r="A811" s="543">
        <v>44453</v>
      </c>
      <c r="B811" s="5">
        <v>14855</v>
      </c>
      <c r="C811" s="5">
        <v>9759</v>
      </c>
      <c r="D811" s="5">
        <v>7669</v>
      </c>
      <c r="E811" s="5">
        <v>9486</v>
      </c>
      <c r="F811" s="5">
        <v>35629</v>
      </c>
      <c r="G811" s="5">
        <v>1517</v>
      </c>
      <c r="H811" s="5">
        <v>24661</v>
      </c>
      <c r="I811" s="5">
        <v>13243</v>
      </c>
      <c r="J811" s="5">
        <v>6213</v>
      </c>
      <c r="K811" s="5">
        <v>7359</v>
      </c>
      <c r="L811" s="5">
        <v>6422</v>
      </c>
      <c r="M811" s="5">
        <v>4959</v>
      </c>
      <c r="N811" s="5">
        <v>11751</v>
      </c>
      <c r="O811" s="5">
        <v>2099</v>
      </c>
      <c r="P811" s="5">
        <v>11011</v>
      </c>
      <c r="Q811" s="5">
        <v>166633</v>
      </c>
      <c r="R811" s="546"/>
      <c r="S811" s="547"/>
      <c r="T811" s="547"/>
      <c r="U811" s="547"/>
    </row>
    <row r="812" s="152" customFormat="1" customHeight="1" spans="1:21">
      <c r="A812" s="543">
        <v>44454</v>
      </c>
      <c r="B812" s="5">
        <v>14965</v>
      </c>
      <c r="C812" s="5">
        <v>9865</v>
      </c>
      <c r="D812" s="5">
        <v>7767</v>
      </c>
      <c r="E812" s="5">
        <v>9522</v>
      </c>
      <c r="F812" s="5">
        <v>36016</v>
      </c>
      <c r="G812" s="5">
        <v>1533</v>
      </c>
      <c r="H812" s="5">
        <v>25034</v>
      </c>
      <c r="I812" s="5">
        <v>13402</v>
      </c>
      <c r="J812" s="5">
        <v>6323</v>
      </c>
      <c r="K812" s="5">
        <v>7312</v>
      </c>
      <c r="L812" s="5">
        <v>6031</v>
      </c>
      <c r="M812" s="5">
        <v>4891</v>
      </c>
      <c r="N812" s="5">
        <v>11837</v>
      </c>
      <c r="O812" s="5">
        <v>2085</v>
      </c>
      <c r="P812" s="5">
        <v>11132</v>
      </c>
      <c r="Q812" s="5">
        <v>167715</v>
      </c>
      <c r="R812" s="546"/>
      <c r="S812" s="547"/>
      <c r="T812" s="547"/>
      <c r="U812" s="547"/>
    </row>
    <row r="813" s="152" customFormat="1" customHeight="1" spans="1:21">
      <c r="A813" s="543">
        <v>44455</v>
      </c>
      <c r="B813" s="5">
        <v>15117</v>
      </c>
      <c r="C813" s="5">
        <v>9989</v>
      </c>
      <c r="D813" s="5">
        <v>7895</v>
      </c>
      <c r="E813" s="5">
        <v>9687</v>
      </c>
      <c r="F813" s="5">
        <v>36728</v>
      </c>
      <c r="G813" s="5">
        <v>1574</v>
      </c>
      <c r="H813" s="5">
        <v>25411</v>
      </c>
      <c r="I813" s="5">
        <v>13499</v>
      </c>
      <c r="J813" s="5">
        <v>6456</v>
      </c>
      <c r="K813" s="5">
        <v>7435</v>
      </c>
      <c r="L813" s="5">
        <v>6246</v>
      </c>
      <c r="M813" s="5">
        <v>4987</v>
      </c>
      <c r="N813" s="5">
        <v>12202</v>
      </c>
      <c r="O813" s="5">
        <v>2121</v>
      </c>
      <c r="P813" s="5">
        <v>11597</v>
      </c>
      <c r="Q813" s="5">
        <v>170944</v>
      </c>
      <c r="R813" s="546"/>
      <c r="S813" s="547"/>
      <c r="T813" s="547"/>
      <c r="U813" s="547"/>
    </row>
    <row r="814" s="152" customFormat="1" customHeight="1" spans="1:21">
      <c r="A814" s="543">
        <v>44456</v>
      </c>
      <c r="B814" s="5">
        <v>15319</v>
      </c>
      <c r="C814" s="5">
        <v>10175</v>
      </c>
      <c r="D814" s="5">
        <v>7998</v>
      </c>
      <c r="E814" s="5">
        <v>9782</v>
      </c>
      <c r="F814" s="5">
        <v>36972</v>
      </c>
      <c r="G814" s="5">
        <v>1566</v>
      </c>
      <c r="H814" s="5">
        <v>25884</v>
      </c>
      <c r="I814" s="5">
        <v>13608</v>
      </c>
      <c r="J814" s="5">
        <v>6546</v>
      </c>
      <c r="K814" s="5">
        <v>7689</v>
      </c>
      <c r="L814" s="5">
        <v>6472</v>
      </c>
      <c r="M814" s="5">
        <v>5068</v>
      </c>
      <c r="N814" s="5">
        <v>12313</v>
      </c>
      <c r="O814" s="5">
        <v>2137</v>
      </c>
      <c r="P814" s="5">
        <v>11767</v>
      </c>
      <c r="Q814" s="5">
        <v>173296</v>
      </c>
      <c r="R814" s="546"/>
      <c r="S814" s="547"/>
      <c r="T814" s="547"/>
      <c r="U814" s="547"/>
    </row>
    <row r="815" s="152" customFormat="1" customHeight="1" spans="1:21">
      <c r="A815" s="543">
        <v>44457</v>
      </c>
      <c r="B815" s="5">
        <v>15852</v>
      </c>
      <c r="C815" s="5">
        <v>10575</v>
      </c>
      <c r="D815" s="5">
        <v>8366</v>
      </c>
      <c r="E815" s="5">
        <v>9921</v>
      </c>
      <c r="F815" s="5">
        <v>45126</v>
      </c>
      <c r="G815" s="5">
        <v>1691</v>
      </c>
      <c r="H815" s="5">
        <v>28117</v>
      </c>
      <c r="I815" s="5">
        <v>14150</v>
      </c>
      <c r="J815" s="5">
        <v>6850</v>
      </c>
      <c r="K815" s="5">
        <v>7984</v>
      </c>
      <c r="L815" s="5">
        <v>6894</v>
      </c>
      <c r="M815" s="5">
        <v>5263</v>
      </c>
      <c r="N815" s="5">
        <v>12697</v>
      </c>
      <c r="O815" s="5">
        <v>2195</v>
      </c>
      <c r="P815" s="5">
        <v>12109</v>
      </c>
      <c r="Q815" s="5">
        <v>187790</v>
      </c>
      <c r="R815" s="546"/>
      <c r="S815" s="547"/>
      <c r="T815" s="547"/>
      <c r="U815" s="547"/>
    </row>
    <row r="816" s="152" customFormat="1" customHeight="1" spans="1:21">
      <c r="A816" s="543">
        <v>44458</v>
      </c>
      <c r="B816" s="5">
        <v>16998</v>
      </c>
      <c r="C816" s="5">
        <v>11595</v>
      </c>
      <c r="D816" s="5">
        <v>9319</v>
      </c>
      <c r="E816" s="5">
        <v>7221</v>
      </c>
      <c r="F816" s="5">
        <v>56858</v>
      </c>
      <c r="G816" s="5">
        <v>2001</v>
      </c>
      <c r="H816" s="5">
        <v>34294</v>
      </c>
      <c r="I816" s="5">
        <v>14538</v>
      </c>
      <c r="J816" s="5">
        <v>7024</v>
      </c>
      <c r="K816" s="5">
        <v>8221</v>
      </c>
      <c r="L816" s="5">
        <v>6989</v>
      </c>
      <c r="M816" s="5">
        <v>8563</v>
      </c>
      <c r="N816" s="5">
        <v>13386</v>
      </c>
      <c r="O816" s="5">
        <v>2253</v>
      </c>
      <c r="P816" s="5">
        <v>12723</v>
      </c>
      <c r="Q816" s="5">
        <v>211983</v>
      </c>
      <c r="R816" s="546"/>
      <c r="S816" s="547"/>
      <c r="T816" s="547"/>
      <c r="U816" s="547"/>
    </row>
    <row r="817" s="152" customFormat="1" customHeight="1" spans="1:21">
      <c r="A817" s="543">
        <v>44459</v>
      </c>
      <c r="B817" s="5">
        <v>16252</v>
      </c>
      <c r="C817" s="5">
        <v>11025</v>
      </c>
      <c r="D817" s="5">
        <v>8956</v>
      </c>
      <c r="E817" s="5">
        <v>9987</v>
      </c>
      <c r="F817" s="5">
        <v>48135</v>
      </c>
      <c r="G817" s="5">
        <v>1762</v>
      </c>
      <c r="H817" s="5">
        <v>27064</v>
      </c>
      <c r="I817" s="5">
        <v>13782</v>
      </c>
      <c r="J817" s="5">
        <v>6825</v>
      </c>
      <c r="K817" s="5">
        <v>7996</v>
      </c>
      <c r="L817" s="5">
        <v>7466</v>
      </c>
      <c r="M817" s="5">
        <v>7368</v>
      </c>
      <c r="N817" s="5">
        <v>14420</v>
      </c>
      <c r="O817" s="5">
        <v>2447</v>
      </c>
      <c r="P817" s="5">
        <v>13755</v>
      </c>
      <c r="Q817" s="5">
        <v>197240</v>
      </c>
      <c r="R817" s="546"/>
      <c r="S817" s="547"/>
      <c r="T817" s="547"/>
      <c r="U817" s="547"/>
    </row>
    <row r="818" s="152" customFormat="1" customHeight="1" spans="1:21">
      <c r="A818" s="543">
        <v>44460</v>
      </c>
      <c r="B818" s="5">
        <v>15095</v>
      </c>
      <c r="C818" s="5">
        <v>10156</v>
      </c>
      <c r="D818" s="5">
        <v>7995</v>
      </c>
      <c r="E818" s="5">
        <v>9821</v>
      </c>
      <c r="F818" s="5">
        <v>45280</v>
      </c>
      <c r="G818" s="5">
        <v>1554</v>
      </c>
      <c r="H818" s="5">
        <v>24418</v>
      </c>
      <c r="I818" s="5">
        <v>13525</v>
      </c>
      <c r="J818" s="5">
        <v>6789</v>
      </c>
      <c r="K818" s="5">
        <v>7821</v>
      </c>
      <c r="L818" s="5">
        <v>6998</v>
      </c>
      <c r="M818" s="5">
        <v>6295</v>
      </c>
      <c r="N818" s="5">
        <v>13436</v>
      </c>
      <c r="O818" s="5">
        <v>2351</v>
      </c>
      <c r="P818" s="5">
        <v>12530</v>
      </c>
      <c r="Q818" s="5">
        <v>184064</v>
      </c>
      <c r="R818" s="546"/>
      <c r="S818" s="547"/>
      <c r="T818" s="547"/>
      <c r="U818" s="547"/>
    </row>
    <row r="819" s="152" customFormat="1" customHeight="1" spans="1:21">
      <c r="A819" s="543">
        <v>44461</v>
      </c>
      <c r="B819" s="5">
        <v>14778</v>
      </c>
      <c r="C819" s="5">
        <v>9867</v>
      </c>
      <c r="D819" s="5">
        <v>7696</v>
      </c>
      <c r="E819" s="5">
        <v>9778</v>
      </c>
      <c r="F819" s="5">
        <v>35195</v>
      </c>
      <c r="G819" s="5">
        <v>1584</v>
      </c>
      <c r="H819" s="5">
        <v>24691</v>
      </c>
      <c r="I819" s="5">
        <v>13419</v>
      </c>
      <c r="J819" s="5">
        <v>6681</v>
      </c>
      <c r="K819" s="5">
        <v>7721</v>
      </c>
      <c r="L819" s="5">
        <v>5954</v>
      </c>
      <c r="M819" s="5">
        <v>5059</v>
      </c>
      <c r="N819" s="5">
        <v>12425</v>
      </c>
      <c r="O819" s="5">
        <v>2264</v>
      </c>
      <c r="P819" s="5">
        <v>12055</v>
      </c>
      <c r="Q819" s="5">
        <v>169167</v>
      </c>
      <c r="R819" s="546"/>
      <c r="S819" s="547"/>
      <c r="T819" s="547"/>
      <c r="U819" s="547"/>
    </row>
    <row r="820" s="152" customFormat="1" customHeight="1" spans="1:21">
      <c r="A820" s="543">
        <v>44462</v>
      </c>
      <c r="B820" s="5">
        <v>14529</v>
      </c>
      <c r="C820" s="5">
        <v>9675</v>
      </c>
      <c r="D820" s="5">
        <v>7559</v>
      </c>
      <c r="E820" s="5">
        <v>9638</v>
      </c>
      <c r="F820" s="5">
        <v>34523</v>
      </c>
      <c r="G820" s="5">
        <v>1527</v>
      </c>
      <c r="H820" s="5">
        <v>24992</v>
      </c>
      <c r="I820" s="5">
        <v>13301</v>
      </c>
      <c r="J820" s="5">
        <v>6571</v>
      </c>
      <c r="K820" s="5">
        <v>7687</v>
      </c>
      <c r="L820" s="5">
        <v>5682</v>
      </c>
      <c r="M820" s="5">
        <v>4623</v>
      </c>
      <c r="N820" s="5">
        <v>12301</v>
      </c>
      <c r="O820" s="5">
        <v>2252</v>
      </c>
      <c r="P820" s="5">
        <v>11897</v>
      </c>
      <c r="Q820" s="5">
        <v>166757</v>
      </c>
      <c r="R820" s="546"/>
      <c r="S820" s="547"/>
      <c r="T820" s="547"/>
      <c r="U820" s="547"/>
    </row>
    <row r="821" s="152" customFormat="1" customHeight="1" spans="1:21">
      <c r="A821" s="543">
        <v>44463</v>
      </c>
      <c r="B821" s="5">
        <v>14379</v>
      </c>
      <c r="C821" s="5">
        <v>9525</v>
      </c>
      <c r="D821" s="5">
        <v>7452</v>
      </c>
      <c r="E821" s="5">
        <v>9532</v>
      </c>
      <c r="F821" s="5">
        <v>34739</v>
      </c>
      <c r="G821" s="5">
        <v>1544</v>
      </c>
      <c r="H821" s="5">
        <v>25217</v>
      </c>
      <c r="I821" s="5">
        <v>13536</v>
      </c>
      <c r="J821" s="5">
        <v>6421</v>
      </c>
      <c r="K821" s="5">
        <v>7525</v>
      </c>
      <c r="L821" s="5">
        <v>5570</v>
      </c>
      <c r="M821" s="5">
        <v>4695</v>
      </c>
      <c r="N821" s="5">
        <v>12021</v>
      </c>
      <c r="O821" s="5">
        <v>2241</v>
      </c>
      <c r="P821" s="5">
        <v>11569</v>
      </c>
      <c r="Q821" s="5">
        <v>165966</v>
      </c>
      <c r="R821" s="546"/>
      <c r="S821" s="547"/>
      <c r="T821" s="547"/>
      <c r="U821" s="547"/>
    </row>
    <row r="822" s="152" customFormat="1" customHeight="1" spans="1:21">
      <c r="A822" s="543">
        <v>44464</v>
      </c>
      <c r="B822" s="5">
        <v>14295</v>
      </c>
      <c r="C822" s="5">
        <v>9452</v>
      </c>
      <c r="D822" s="5">
        <v>7389</v>
      </c>
      <c r="E822" s="5">
        <v>9456</v>
      </c>
      <c r="F822" s="5">
        <v>34529</v>
      </c>
      <c r="G822" s="5">
        <v>1591</v>
      </c>
      <c r="H822" s="5">
        <v>25774</v>
      </c>
      <c r="I822" s="5">
        <v>13395</v>
      </c>
      <c r="J822" s="5">
        <v>6378</v>
      </c>
      <c r="K822" s="5">
        <v>7486</v>
      </c>
      <c r="L822" s="5">
        <v>6033</v>
      </c>
      <c r="M822" s="5">
        <v>4618</v>
      </c>
      <c r="N822" s="5">
        <v>11797</v>
      </c>
      <c r="O822" s="5">
        <v>2254</v>
      </c>
      <c r="P822" s="5">
        <v>11432</v>
      </c>
      <c r="Q822" s="5">
        <v>165879</v>
      </c>
      <c r="R822" s="546"/>
      <c r="S822" s="547"/>
      <c r="T822" s="547"/>
      <c r="U822" s="547"/>
    </row>
    <row r="823" s="152" customFormat="1" customHeight="1" spans="1:21">
      <c r="A823" s="543">
        <v>44465</v>
      </c>
      <c r="B823" s="5">
        <v>14489</v>
      </c>
      <c r="C823" s="5">
        <v>9631</v>
      </c>
      <c r="D823" s="5">
        <v>7549</v>
      </c>
      <c r="E823" s="5">
        <v>9321</v>
      </c>
      <c r="F823" s="5">
        <v>34239</v>
      </c>
      <c r="G823" s="5">
        <v>1582</v>
      </c>
      <c r="H823" s="5">
        <v>25681</v>
      </c>
      <c r="I823" s="5">
        <v>13529</v>
      </c>
      <c r="J823" s="5">
        <v>6259</v>
      </c>
      <c r="K823" s="5">
        <v>7382</v>
      </c>
      <c r="L823" s="5">
        <v>5759</v>
      </c>
      <c r="M823" s="5">
        <v>4686</v>
      </c>
      <c r="N823" s="5">
        <v>11603</v>
      </c>
      <c r="O823" s="5">
        <v>2237</v>
      </c>
      <c r="P823" s="5">
        <v>11356</v>
      </c>
      <c r="Q823" s="5">
        <v>165303</v>
      </c>
      <c r="R823" s="546"/>
      <c r="S823" s="547"/>
      <c r="T823" s="547"/>
      <c r="U823" s="547"/>
    </row>
    <row r="824" s="152" customFormat="1" customHeight="1" spans="1:21">
      <c r="A824" s="543">
        <v>44466</v>
      </c>
      <c r="B824" s="5">
        <v>14598</v>
      </c>
      <c r="C824" s="5">
        <v>9756</v>
      </c>
      <c r="D824" s="5">
        <v>7659</v>
      </c>
      <c r="E824" s="5">
        <v>9425</v>
      </c>
      <c r="F824" s="5">
        <v>40086</v>
      </c>
      <c r="G824" s="5">
        <v>1616</v>
      </c>
      <c r="H824" s="5">
        <v>27157</v>
      </c>
      <c r="I824" s="5">
        <v>13407</v>
      </c>
      <c r="J824" s="5">
        <v>6325</v>
      </c>
      <c r="K824" s="5">
        <v>7485</v>
      </c>
      <c r="L824" s="5">
        <v>5883</v>
      </c>
      <c r="M824" s="5">
        <v>5069</v>
      </c>
      <c r="N824" s="5">
        <v>11714</v>
      </c>
      <c r="O824" s="5">
        <v>2252</v>
      </c>
      <c r="P824" s="5">
        <v>11411</v>
      </c>
      <c r="Q824" s="5">
        <v>173843</v>
      </c>
      <c r="R824" s="546"/>
      <c r="S824" s="547"/>
      <c r="T824" s="547"/>
      <c r="U824" s="547"/>
    </row>
    <row r="825" s="152" customFormat="1" customHeight="1" spans="1:21">
      <c r="A825" s="543">
        <v>44467</v>
      </c>
      <c r="B825" s="5">
        <v>14699</v>
      </c>
      <c r="C825" s="5">
        <v>9872</v>
      </c>
      <c r="D825" s="5">
        <v>7765</v>
      </c>
      <c r="E825" s="5">
        <v>9569</v>
      </c>
      <c r="F825" s="5">
        <v>40251</v>
      </c>
      <c r="G825" s="5">
        <v>1622</v>
      </c>
      <c r="H825" s="5">
        <v>27248</v>
      </c>
      <c r="I825" s="5">
        <v>13624</v>
      </c>
      <c r="J825" s="5">
        <v>6456</v>
      </c>
      <c r="K825" s="5">
        <v>7576</v>
      </c>
      <c r="L825" s="5">
        <v>5982</v>
      </c>
      <c r="M825" s="5">
        <v>5123</v>
      </c>
      <c r="N825" s="5">
        <v>11853</v>
      </c>
      <c r="O825" s="5">
        <v>2268</v>
      </c>
      <c r="P825" s="5">
        <v>11522</v>
      </c>
      <c r="Q825" s="5">
        <v>175430</v>
      </c>
      <c r="R825" s="546"/>
      <c r="S825" s="547"/>
      <c r="T825" s="547"/>
      <c r="U825" s="547"/>
    </row>
    <row r="826" s="152" customFormat="1" customHeight="1" spans="1:21">
      <c r="A826" s="543">
        <v>44468</v>
      </c>
      <c r="B826" s="5">
        <v>15785</v>
      </c>
      <c r="C826" s="5">
        <v>10565</v>
      </c>
      <c r="D826" s="5">
        <v>8349</v>
      </c>
      <c r="E826" s="5">
        <v>9965</v>
      </c>
      <c r="F826" s="5">
        <v>48050</v>
      </c>
      <c r="G826" s="5">
        <v>1615</v>
      </c>
      <c r="H826" s="5">
        <v>27031</v>
      </c>
      <c r="I826" s="5">
        <v>14903</v>
      </c>
      <c r="J826" s="5">
        <v>6785</v>
      </c>
      <c r="K826" s="5">
        <v>7975</v>
      </c>
      <c r="L826" s="5">
        <v>6206</v>
      </c>
      <c r="M826" s="5">
        <v>5598</v>
      </c>
      <c r="N826" s="5">
        <v>11987</v>
      </c>
      <c r="O826" s="5">
        <v>2287</v>
      </c>
      <c r="P826" s="5">
        <v>11784</v>
      </c>
      <c r="Q826" s="5">
        <v>188885</v>
      </c>
      <c r="R826" s="546"/>
      <c r="S826" s="547"/>
      <c r="T826" s="547"/>
      <c r="U826" s="547"/>
    </row>
    <row r="827" s="152" customFormat="1" customHeight="1" spans="1:21">
      <c r="A827" s="543">
        <v>44469</v>
      </c>
      <c r="B827" s="5">
        <v>15675</v>
      </c>
      <c r="C827" s="5">
        <v>10668</v>
      </c>
      <c r="D827" s="5">
        <v>8459</v>
      </c>
      <c r="E827" s="5">
        <v>9812</v>
      </c>
      <c r="F827" s="5">
        <v>47820</v>
      </c>
      <c r="G827" s="5">
        <v>1601</v>
      </c>
      <c r="H827" s="5">
        <v>25687</v>
      </c>
      <c r="I827" s="5">
        <v>17827</v>
      </c>
      <c r="J827" s="5">
        <v>6801</v>
      </c>
      <c r="K827" s="5">
        <v>8010</v>
      </c>
      <c r="L827" s="5">
        <v>6329</v>
      </c>
      <c r="M827" s="5">
        <v>5206</v>
      </c>
      <c r="N827" s="5">
        <v>12356</v>
      </c>
      <c r="O827" s="5">
        <v>2312</v>
      </c>
      <c r="P827" s="5">
        <v>11953</v>
      </c>
      <c r="Q827" s="5">
        <v>190516</v>
      </c>
      <c r="R827" s="546"/>
      <c r="S827" s="547"/>
      <c r="T827" s="547"/>
      <c r="U827" s="547"/>
    </row>
    <row r="828" s="152" customFormat="1" customHeight="1" spans="1:21">
      <c r="A828" s="543">
        <v>44470</v>
      </c>
      <c r="B828" s="5">
        <v>15029</v>
      </c>
      <c r="C828" s="5">
        <v>10159</v>
      </c>
      <c r="D828" s="5">
        <v>8051</v>
      </c>
      <c r="E828" s="5">
        <v>9802</v>
      </c>
      <c r="F828" s="5">
        <v>38326</v>
      </c>
      <c r="G828" s="5">
        <v>1489</v>
      </c>
      <c r="H828" s="5">
        <v>24944</v>
      </c>
      <c r="I828" s="5">
        <v>17029</v>
      </c>
      <c r="J828" s="5">
        <v>6756</v>
      </c>
      <c r="K828" s="5">
        <v>7921</v>
      </c>
      <c r="L828" s="5">
        <v>6536</v>
      </c>
      <c r="M828" s="5">
        <v>4956</v>
      </c>
      <c r="N828" s="5">
        <v>12595</v>
      </c>
      <c r="O828" s="5">
        <v>2368</v>
      </c>
      <c r="P828" s="5">
        <v>11597</v>
      </c>
      <c r="Q828" s="5">
        <v>177558</v>
      </c>
      <c r="R828" s="546"/>
      <c r="S828" s="547"/>
      <c r="T828" s="547"/>
      <c r="U828" s="547"/>
    </row>
    <row r="829" s="152" customFormat="1" customHeight="1" spans="1:21">
      <c r="A829" s="543">
        <v>44471</v>
      </c>
      <c r="B829" s="5">
        <v>14795</v>
      </c>
      <c r="C829" s="5">
        <v>9885</v>
      </c>
      <c r="D829" s="5">
        <v>7752</v>
      </c>
      <c r="E829" s="5">
        <v>9658</v>
      </c>
      <c r="F829" s="5">
        <v>35685</v>
      </c>
      <c r="G829" s="5">
        <v>1468</v>
      </c>
      <c r="H829" s="5">
        <v>25216</v>
      </c>
      <c r="I829" s="5">
        <v>12564</v>
      </c>
      <c r="J829" s="5">
        <v>6635</v>
      </c>
      <c r="K829" s="5">
        <v>7849</v>
      </c>
      <c r="L829" s="5">
        <v>6145</v>
      </c>
      <c r="M829" s="5">
        <v>4832</v>
      </c>
      <c r="N829" s="5">
        <v>12478</v>
      </c>
      <c r="O829" s="5">
        <v>2415</v>
      </c>
      <c r="P829" s="5">
        <v>11185</v>
      </c>
      <c r="Q829" s="5">
        <v>168562</v>
      </c>
      <c r="R829" s="546"/>
      <c r="S829" s="547"/>
      <c r="T829" s="547"/>
      <c r="U829" s="547"/>
    </row>
    <row r="830" s="152" customFormat="1" customHeight="1" spans="1:21">
      <c r="A830" s="543">
        <v>44472</v>
      </c>
      <c r="B830" s="5">
        <v>14198</v>
      </c>
      <c r="C830" s="5">
        <v>9229</v>
      </c>
      <c r="D830" s="5">
        <v>7225</v>
      </c>
      <c r="E830" s="5">
        <v>9569</v>
      </c>
      <c r="F830" s="5">
        <v>39792</v>
      </c>
      <c r="G830" s="5">
        <v>1503</v>
      </c>
      <c r="H830" s="5">
        <v>25048</v>
      </c>
      <c r="I830" s="5">
        <v>12797</v>
      </c>
      <c r="J830" s="5">
        <v>6523</v>
      </c>
      <c r="K830" s="5">
        <v>7753</v>
      </c>
      <c r="L830" s="5">
        <v>5782</v>
      </c>
      <c r="M830" s="5">
        <v>4769</v>
      </c>
      <c r="N830" s="5">
        <v>12586</v>
      </c>
      <c r="O830" s="5">
        <v>2438</v>
      </c>
      <c r="P830" s="5">
        <v>10864</v>
      </c>
      <c r="Q830" s="5">
        <v>170076</v>
      </c>
      <c r="R830" s="546"/>
      <c r="S830" s="547"/>
      <c r="T830" s="547"/>
      <c r="U830" s="547"/>
    </row>
    <row r="831" s="152" customFormat="1" customHeight="1" spans="1:21">
      <c r="A831" s="543">
        <v>44473</v>
      </c>
      <c r="B831" s="5">
        <v>13941</v>
      </c>
      <c r="C831" s="5">
        <v>9012</v>
      </c>
      <c r="D831" s="5">
        <v>7125</v>
      </c>
      <c r="E831" s="5">
        <v>9426</v>
      </c>
      <c r="F831" s="5">
        <v>42350</v>
      </c>
      <c r="G831" s="5">
        <v>1578</v>
      </c>
      <c r="H831" s="5">
        <v>26117</v>
      </c>
      <c r="I831" s="5">
        <v>12603</v>
      </c>
      <c r="J831" s="5">
        <v>6486</v>
      </c>
      <c r="K831" s="5">
        <v>7663</v>
      </c>
      <c r="L831" s="5">
        <v>5449</v>
      </c>
      <c r="M831" s="5">
        <v>4829</v>
      </c>
      <c r="N831" s="5">
        <v>12352</v>
      </c>
      <c r="O831" s="5">
        <v>2419</v>
      </c>
      <c r="P831" s="5">
        <v>11153</v>
      </c>
      <c r="Q831" s="5">
        <v>172503</v>
      </c>
      <c r="R831" s="546"/>
      <c r="S831" s="547"/>
      <c r="T831" s="547"/>
      <c r="U831" s="547"/>
    </row>
    <row r="832" s="152" customFormat="1" customHeight="1" spans="1:21">
      <c r="A832" s="543">
        <v>44474</v>
      </c>
      <c r="B832" s="5">
        <v>14121</v>
      </c>
      <c r="C832" s="5">
        <v>9198</v>
      </c>
      <c r="D832" s="5">
        <v>7296</v>
      </c>
      <c r="E832" s="5">
        <v>9574</v>
      </c>
      <c r="F832" s="5">
        <v>45916</v>
      </c>
      <c r="G832" s="5">
        <v>1688</v>
      </c>
      <c r="H832" s="5">
        <v>26843</v>
      </c>
      <c r="I832" s="5">
        <v>13082</v>
      </c>
      <c r="J832" s="5">
        <v>6358</v>
      </c>
      <c r="K832" s="5">
        <v>7525</v>
      </c>
      <c r="L832" s="5">
        <v>5819</v>
      </c>
      <c r="M832" s="5">
        <v>4928</v>
      </c>
      <c r="N832" s="5">
        <v>12508</v>
      </c>
      <c r="O832" s="5">
        <v>2431</v>
      </c>
      <c r="P832" s="5">
        <v>11282</v>
      </c>
      <c r="Q832" s="5">
        <v>178569</v>
      </c>
      <c r="R832" s="546"/>
      <c r="S832" s="547"/>
      <c r="T832" s="547"/>
      <c r="U832" s="547"/>
    </row>
    <row r="833" s="152" customFormat="1" customHeight="1" spans="1:21">
      <c r="A833" s="543">
        <v>44475</v>
      </c>
      <c r="B833" s="5">
        <v>14786</v>
      </c>
      <c r="C833" s="5">
        <v>9621</v>
      </c>
      <c r="D833" s="5">
        <v>7955</v>
      </c>
      <c r="E833" s="5">
        <v>9674</v>
      </c>
      <c r="F833" s="5">
        <v>47385</v>
      </c>
      <c r="G833" s="5">
        <v>1657</v>
      </c>
      <c r="H833" s="5">
        <v>27221</v>
      </c>
      <c r="I833" s="5">
        <v>13194</v>
      </c>
      <c r="J833" s="5">
        <v>6474</v>
      </c>
      <c r="K833" s="5">
        <v>7475</v>
      </c>
      <c r="L833" s="5">
        <v>5654</v>
      </c>
      <c r="M833" s="5">
        <v>4892</v>
      </c>
      <c r="N833" s="5">
        <v>12709</v>
      </c>
      <c r="O833" s="5">
        <v>2402</v>
      </c>
      <c r="P833" s="5">
        <v>11485</v>
      </c>
      <c r="Q833" s="5">
        <v>182584</v>
      </c>
      <c r="R833" s="546"/>
      <c r="S833" s="547"/>
      <c r="T833" s="547"/>
      <c r="U833" s="547"/>
    </row>
    <row r="834" s="152" customFormat="1" customHeight="1" spans="1:21">
      <c r="A834" s="543">
        <v>44476</v>
      </c>
      <c r="B834" s="5">
        <v>15221</v>
      </c>
      <c r="C834" s="5">
        <v>9853</v>
      </c>
      <c r="D834" s="5">
        <v>8298</v>
      </c>
      <c r="E834" s="5">
        <v>9785</v>
      </c>
      <c r="F834" s="5">
        <v>48352</v>
      </c>
      <c r="G834" s="5">
        <v>1678</v>
      </c>
      <c r="H834" s="5">
        <v>27684</v>
      </c>
      <c r="I834" s="5">
        <v>13087</v>
      </c>
      <c r="J834" s="5">
        <v>6521</v>
      </c>
      <c r="K834" s="5">
        <v>7678</v>
      </c>
      <c r="L834" s="5">
        <v>5438</v>
      </c>
      <c r="M834" s="5">
        <v>4819</v>
      </c>
      <c r="N834" s="5">
        <v>13277</v>
      </c>
      <c r="O834" s="5">
        <v>2370</v>
      </c>
      <c r="P834" s="5">
        <v>11290</v>
      </c>
      <c r="Q834" s="5">
        <v>185351</v>
      </c>
      <c r="R834" s="546"/>
      <c r="S834" s="547"/>
      <c r="T834" s="547"/>
      <c r="U834" s="547"/>
    </row>
    <row r="835" s="152" customFormat="1" customHeight="1" spans="1:21">
      <c r="A835" s="543">
        <v>44477</v>
      </c>
      <c r="B835" s="5">
        <v>14989</v>
      </c>
      <c r="C835" s="5">
        <v>9798</v>
      </c>
      <c r="D835" s="5">
        <v>8036</v>
      </c>
      <c r="E835" s="5">
        <v>9823</v>
      </c>
      <c r="F835" s="5">
        <v>46201</v>
      </c>
      <c r="G835" s="5">
        <v>1635</v>
      </c>
      <c r="H835" s="5">
        <v>27559</v>
      </c>
      <c r="I835" s="5">
        <v>13927</v>
      </c>
      <c r="J835" s="5">
        <v>6685</v>
      </c>
      <c r="K835" s="5">
        <v>7826</v>
      </c>
      <c r="L835" s="5">
        <v>5292</v>
      </c>
      <c r="M835" s="5">
        <v>4860</v>
      </c>
      <c r="N835" s="5">
        <v>13589</v>
      </c>
      <c r="O835" s="5">
        <v>2394</v>
      </c>
      <c r="P835" s="5">
        <v>11657</v>
      </c>
      <c r="Q835" s="5">
        <v>184271</v>
      </c>
      <c r="R835" s="546"/>
      <c r="S835" s="547"/>
      <c r="T835" s="547"/>
      <c r="U835" s="547"/>
    </row>
    <row r="836" s="152" customFormat="1" customHeight="1" spans="1:21">
      <c r="A836" s="543">
        <v>44478</v>
      </c>
      <c r="B836" s="5">
        <v>14875</v>
      </c>
      <c r="C836" s="5">
        <v>9689</v>
      </c>
      <c r="D836" s="5">
        <v>7935</v>
      </c>
      <c r="E836" s="5">
        <v>9945</v>
      </c>
      <c r="F836" s="5">
        <v>48367</v>
      </c>
      <c r="G836" s="5">
        <v>1613</v>
      </c>
      <c r="H836" s="5">
        <v>27194</v>
      </c>
      <c r="I836" s="5">
        <v>13675</v>
      </c>
      <c r="J836" s="5">
        <v>6759</v>
      </c>
      <c r="K836" s="5">
        <v>7921</v>
      </c>
      <c r="L836" s="5">
        <v>5656</v>
      </c>
      <c r="M836" s="5">
        <v>5085</v>
      </c>
      <c r="N836" s="5">
        <v>13897</v>
      </c>
      <c r="O836" s="5">
        <v>2434</v>
      </c>
      <c r="P836" s="5">
        <v>11821</v>
      </c>
      <c r="Q836" s="5">
        <v>186866</v>
      </c>
      <c r="R836" s="546"/>
      <c r="S836" s="547"/>
      <c r="T836" s="547"/>
      <c r="U836" s="547"/>
    </row>
    <row r="837" s="152" customFormat="1" customHeight="1" spans="1:21">
      <c r="A837" s="543">
        <v>44479</v>
      </c>
      <c r="B837" s="5">
        <v>14995</v>
      </c>
      <c r="C837" s="5">
        <v>9815</v>
      </c>
      <c r="D837" s="5">
        <v>8105</v>
      </c>
      <c r="E837" s="5">
        <v>10021</v>
      </c>
      <c r="F837" s="5">
        <v>48596</v>
      </c>
      <c r="G837" s="5">
        <v>1641</v>
      </c>
      <c r="H837" s="5">
        <v>27962</v>
      </c>
      <c r="I837" s="5">
        <v>14128</v>
      </c>
      <c r="J837" s="5">
        <v>6823</v>
      </c>
      <c r="K837" s="5">
        <v>8053</v>
      </c>
      <c r="L837" s="5">
        <v>5519</v>
      </c>
      <c r="M837" s="5">
        <v>5029</v>
      </c>
      <c r="N837" s="5">
        <v>13541</v>
      </c>
      <c r="O837" s="5">
        <v>2419</v>
      </c>
      <c r="P837" s="5">
        <v>11694</v>
      </c>
      <c r="Q837" s="5">
        <v>188341</v>
      </c>
      <c r="R837" s="546"/>
      <c r="S837" s="547"/>
      <c r="T837" s="547"/>
      <c r="U837" s="547"/>
    </row>
    <row r="838" s="152" customFormat="1" customHeight="1" spans="1:21">
      <c r="A838" s="543">
        <v>44480</v>
      </c>
      <c r="B838" s="5">
        <v>15115</v>
      </c>
      <c r="C838" s="5">
        <v>9951</v>
      </c>
      <c r="D838" s="5">
        <v>8225</v>
      </c>
      <c r="E838" s="5">
        <v>10231</v>
      </c>
      <c r="F838" s="5">
        <v>48263</v>
      </c>
      <c r="G838" s="5">
        <v>1633</v>
      </c>
      <c r="H838" s="5">
        <v>27394</v>
      </c>
      <c r="I838" s="5">
        <v>14806</v>
      </c>
      <c r="J838" s="5">
        <v>6921</v>
      </c>
      <c r="K838" s="5">
        <v>8125</v>
      </c>
      <c r="L838" s="5">
        <v>5415</v>
      </c>
      <c r="M838" s="5">
        <v>5097</v>
      </c>
      <c r="N838" s="5">
        <v>13214</v>
      </c>
      <c r="O838" s="5">
        <v>2401</v>
      </c>
      <c r="P838" s="5">
        <v>11513</v>
      </c>
      <c r="Q838" s="5">
        <v>188304</v>
      </c>
      <c r="R838" s="546"/>
      <c r="S838" s="547"/>
      <c r="T838" s="547"/>
      <c r="U838" s="547"/>
    </row>
    <row r="839" s="152" customFormat="1" customHeight="1" spans="1:21">
      <c r="A839" s="543">
        <v>44481</v>
      </c>
      <c r="B839" s="5">
        <v>15339</v>
      </c>
      <c r="C839" s="5">
        <v>10198</v>
      </c>
      <c r="D839" s="5">
        <v>8378</v>
      </c>
      <c r="E839" s="5">
        <v>10356</v>
      </c>
      <c r="F839" s="5">
        <v>48569</v>
      </c>
      <c r="G839" s="5">
        <v>1694</v>
      </c>
      <c r="H839" s="5">
        <v>27839</v>
      </c>
      <c r="I839" s="5">
        <v>14471</v>
      </c>
      <c r="J839" s="5">
        <v>7021</v>
      </c>
      <c r="K839" s="5">
        <v>8294</v>
      </c>
      <c r="L839" s="5">
        <v>5264</v>
      </c>
      <c r="M839" s="5">
        <v>5031</v>
      </c>
      <c r="N839" s="5">
        <v>13356</v>
      </c>
      <c r="O839" s="5">
        <v>2437</v>
      </c>
      <c r="P839" s="5">
        <v>11647</v>
      </c>
      <c r="Q839" s="5">
        <v>189894</v>
      </c>
      <c r="R839" s="546"/>
      <c r="S839" s="547"/>
      <c r="T839" s="547"/>
      <c r="U839" s="547"/>
    </row>
    <row r="840" s="152" customFormat="1" customHeight="1" spans="1:21">
      <c r="A840" s="543">
        <v>44482</v>
      </c>
      <c r="B840" s="5">
        <v>15559</v>
      </c>
      <c r="C840" s="5">
        <v>10379</v>
      </c>
      <c r="D840" s="5">
        <v>8545</v>
      </c>
      <c r="E840" s="5">
        <v>10457</v>
      </c>
      <c r="F840" s="5">
        <v>48839</v>
      </c>
      <c r="G840" s="5">
        <v>1659</v>
      </c>
      <c r="H840" s="5">
        <v>28694</v>
      </c>
      <c r="I840" s="5">
        <v>15853</v>
      </c>
      <c r="J840" s="5">
        <v>7126</v>
      </c>
      <c r="K840" s="5">
        <v>8327</v>
      </c>
      <c r="L840" s="5">
        <v>5349</v>
      </c>
      <c r="M840" s="5">
        <v>6038</v>
      </c>
      <c r="N840" s="5">
        <v>13316</v>
      </c>
      <c r="O840" s="5">
        <v>2418</v>
      </c>
      <c r="P840" s="5">
        <v>11594</v>
      </c>
      <c r="Q840" s="5">
        <v>194153</v>
      </c>
      <c r="R840" s="546"/>
      <c r="S840" s="547"/>
      <c r="T840" s="547"/>
      <c r="U840" s="547"/>
    </row>
    <row r="841" s="152" customFormat="1" customHeight="1" spans="1:21">
      <c r="A841" s="543">
        <v>44483</v>
      </c>
      <c r="B841" s="5">
        <v>15788</v>
      </c>
      <c r="C841" s="5">
        <v>10565</v>
      </c>
      <c r="D841" s="5">
        <v>8652</v>
      </c>
      <c r="E841" s="5">
        <v>10501</v>
      </c>
      <c r="F841" s="5">
        <v>48636</v>
      </c>
      <c r="G841" s="5">
        <v>1688</v>
      </c>
      <c r="H841" s="5">
        <v>28115</v>
      </c>
      <c r="I841" s="5">
        <v>16167</v>
      </c>
      <c r="J841" s="5">
        <v>7345</v>
      </c>
      <c r="K841" s="5">
        <v>8521</v>
      </c>
      <c r="L841" s="5">
        <v>5678</v>
      </c>
      <c r="M841" s="5">
        <v>5132</v>
      </c>
      <c r="N841" s="5">
        <v>13654</v>
      </c>
      <c r="O841" s="5">
        <v>2561</v>
      </c>
      <c r="P841" s="5">
        <v>11974</v>
      </c>
      <c r="Q841" s="5">
        <v>194977</v>
      </c>
      <c r="R841" s="546"/>
      <c r="S841" s="547"/>
      <c r="T841" s="547"/>
      <c r="U841" s="547"/>
    </row>
    <row r="842" s="152" customFormat="1" customHeight="1" spans="1:21">
      <c r="A842" s="543">
        <v>44484</v>
      </c>
      <c r="B842" s="5">
        <v>15678</v>
      </c>
      <c r="C842" s="5">
        <v>10422</v>
      </c>
      <c r="D842" s="5">
        <v>8521</v>
      </c>
      <c r="E842" s="5">
        <v>10621</v>
      </c>
      <c r="F842" s="5">
        <v>48839</v>
      </c>
      <c r="G842" s="5">
        <v>1621</v>
      </c>
      <c r="H842" s="5">
        <v>28213</v>
      </c>
      <c r="I842" s="5">
        <v>15912</v>
      </c>
      <c r="J842" s="5">
        <v>7435</v>
      </c>
      <c r="K842" s="5">
        <v>8642</v>
      </c>
      <c r="L842" s="5">
        <v>5987</v>
      </c>
      <c r="M842" s="5">
        <v>5067</v>
      </c>
      <c r="N842" s="5">
        <v>14578</v>
      </c>
      <c r="O842" s="5">
        <v>2637</v>
      </c>
      <c r="P842" s="5">
        <v>12039</v>
      </c>
      <c r="Q842" s="5">
        <v>196212</v>
      </c>
      <c r="R842" s="546"/>
      <c r="S842" s="547"/>
      <c r="T842" s="547"/>
      <c r="U842" s="547"/>
    </row>
    <row r="843" s="152" customFormat="1" customHeight="1" spans="1:21">
      <c r="A843" s="543">
        <v>44485</v>
      </c>
      <c r="B843" s="5">
        <v>15719</v>
      </c>
      <c r="C843" s="5">
        <v>10569</v>
      </c>
      <c r="D843" s="5">
        <v>8651</v>
      </c>
      <c r="E843" s="5">
        <v>10724</v>
      </c>
      <c r="F843" s="5">
        <v>48695</v>
      </c>
      <c r="G843" s="5">
        <v>1706</v>
      </c>
      <c r="H843" s="5">
        <v>29312</v>
      </c>
      <c r="I843" s="5">
        <v>15742</v>
      </c>
      <c r="J843" s="5">
        <v>7537</v>
      </c>
      <c r="K843" s="5">
        <v>8789</v>
      </c>
      <c r="L843" s="5">
        <v>5674</v>
      </c>
      <c r="M843" s="5">
        <v>5023</v>
      </c>
      <c r="N843" s="5">
        <v>14196</v>
      </c>
      <c r="O843" s="5">
        <v>2601</v>
      </c>
      <c r="P843" s="5">
        <v>11798</v>
      </c>
      <c r="Q843" s="5">
        <v>196736</v>
      </c>
      <c r="R843" s="546"/>
      <c r="S843" s="547"/>
      <c r="T843" s="547"/>
      <c r="U843" s="547"/>
    </row>
    <row r="844" s="152" customFormat="1" customHeight="1" spans="1:21">
      <c r="A844" s="543">
        <v>44486</v>
      </c>
      <c r="B844" s="5">
        <v>15788</v>
      </c>
      <c r="C844" s="5">
        <v>10689</v>
      </c>
      <c r="D844" s="5">
        <v>8721</v>
      </c>
      <c r="E844" s="5">
        <v>10836</v>
      </c>
      <c r="F844" s="5">
        <v>48863</v>
      </c>
      <c r="G844" s="5">
        <v>1694</v>
      </c>
      <c r="H844" s="5">
        <v>28848</v>
      </c>
      <c r="I844" s="5">
        <v>16128</v>
      </c>
      <c r="J844" s="5">
        <v>7725</v>
      </c>
      <c r="K844" s="5">
        <v>8823</v>
      </c>
      <c r="L844" s="5">
        <v>5423</v>
      </c>
      <c r="M844" s="5">
        <v>5096</v>
      </c>
      <c r="N844" s="5">
        <v>13987</v>
      </c>
      <c r="O844" s="5">
        <v>2639</v>
      </c>
      <c r="P844" s="5">
        <v>11981</v>
      </c>
      <c r="Q844" s="5">
        <v>197241</v>
      </c>
      <c r="R844" s="546"/>
      <c r="S844" s="547"/>
      <c r="T844" s="547"/>
      <c r="U844" s="547"/>
    </row>
    <row r="845" s="152" customFormat="1" customHeight="1" spans="1:21">
      <c r="A845" s="543">
        <v>44487</v>
      </c>
      <c r="B845" s="5">
        <v>15552</v>
      </c>
      <c r="C845" s="5">
        <v>10529</v>
      </c>
      <c r="D845" s="5">
        <v>8599</v>
      </c>
      <c r="E845" s="5">
        <v>10725</v>
      </c>
      <c r="F845" s="5">
        <v>48526</v>
      </c>
      <c r="G845" s="5">
        <v>1684</v>
      </c>
      <c r="H845" s="5">
        <v>28667</v>
      </c>
      <c r="I845" s="5">
        <v>16275</v>
      </c>
      <c r="J845" s="5">
        <v>7632</v>
      </c>
      <c r="K845" s="5">
        <v>8675</v>
      </c>
      <c r="L845" s="5">
        <v>5649</v>
      </c>
      <c r="M845" s="5">
        <v>5528</v>
      </c>
      <c r="N845" s="5">
        <v>14369</v>
      </c>
      <c r="O845" s="5">
        <v>2667</v>
      </c>
      <c r="P845" s="5">
        <v>12194</v>
      </c>
      <c r="Q845" s="5">
        <v>197271</v>
      </c>
      <c r="R845" s="546"/>
      <c r="S845" s="547"/>
      <c r="T845" s="547"/>
      <c r="U845" s="547"/>
    </row>
    <row r="846" s="152" customFormat="1" customHeight="1" spans="1:21">
      <c r="A846" s="543">
        <v>44488</v>
      </c>
      <c r="B846" s="5">
        <v>15295</v>
      </c>
      <c r="C846" s="5">
        <v>10295</v>
      </c>
      <c r="D846" s="5">
        <v>8412</v>
      </c>
      <c r="E846" s="5">
        <v>10678</v>
      </c>
      <c r="F846" s="5">
        <v>48208</v>
      </c>
      <c r="G846" s="5">
        <v>1521</v>
      </c>
      <c r="H846" s="5">
        <v>28901</v>
      </c>
      <c r="I846" s="5">
        <v>16419</v>
      </c>
      <c r="J846" s="5">
        <v>7524</v>
      </c>
      <c r="K846" s="5">
        <v>8535</v>
      </c>
      <c r="L846" s="5">
        <v>5789</v>
      </c>
      <c r="M846" s="5">
        <v>5429</v>
      </c>
      <c r="N846" s="5">
        <v>14574</v>
      </c>
      <c r="O846" s="5">
        <v>2698</v>
      </c>
      <c r="P846" s="5">
        <v>12321</v>
      </c>
      <c r="Q846" s="5">
        <v>196599</v>
      </c>
      <c r="R846" s="546"/>
      <c r="S846" s="547"/>
      <c r="T846" s="547"/>
      <c r="U846" s="547"/>
    </row>
    <row r="847" s="152" customFormat="1" customHeight="1" spans="1:21">
      <c r="A847" s="543">
        <v>44489</v>
      </c>
      <c r="B847" s="5">
        <v>14985</v>
      </c>
      <c r="C847" s="5">
        <v>10098</v>
      </c>
      <c r="D847" s="5">
        <v>8219</v>
      </c>
      <c r="E847" s="5">
        <v>10524</v>
      </c>
      <c r="F847" s="5">
        <v>47712</v>
      </c>
      <c r="G847" s="5">
        <v>1428</v>
      </c>
      <c r="H847" s="5">
        <v>28573</v>
      </c>
      <c r="I847" s="5">
        <v>16004</v>
      </c>
      <c r="J847" s="5">
        <v>7485</v>
      </c>
      <c r="K847" s="5">
        <v>8432</v>
      </c>
      <c r="L847" s="5">
        <v>5594</v>
      </c>
      <c r="M847" s="5">
        <v>5321</v>
      </c>
      <c r="N847" s="5">
        <v>14691</v>
      </c>
      <c r="O847" s="5">
        <v>2732</v>
      </c>
      <c r="P847" s="5">
        <v>12497</v>
      </c>
      <c r="Q847" s="210">
        <v>194295</v>
      </c>
      <c r="R847" s="546"/>
      <c r="S847" s="547"/>
      <c r="T847" s="547"/>
      <c r="U847" s="547"/>
    </row>
    <row r="848" s="152" customFormat="1" customHeight="1" spans="1:21">
      <c r="A848" s="543">
        <v>44490</v>
      </c>
      <c r="B848" s="5">
        <v>14655</v>
      </c>
      <c r="C848" s="5">
        <v>9851</v>
      </c>
      <c r="D848" s="5">
        <v>8012</v>
      </c>
      <c r="E848" s="5">
        <v>10486</v>
      </c>
      <c r="F848" s="5">
        <v>47295</v>
      </c>
      <c r="G848" s="5">
        <v>1315</v>
      </c>
      <c r="H848" s="5">
        <v>28327</v>
      </c>
      <c r="I848" s="5">
        <v>15896</v>
      </c>
      <c r="J848" s="5">
        <v>7325</v>
      </c>
      <c r="K848" s="5">
        <v>8312</v>
      </c>
      <c r="L848" s="5">
        <v>5643</v>
      </c>
      <c r="M848" s="5">
        <v>5276</v>
      </c>
      <c r="N848" s="5">
        <v>14203</v>
      </c>
      <c r="O848" s="5">
        <v>2704</v>
      </c>
      <c r="P848" s="5">
        <v>12069</v>
      </c>
      <c r="Q848" s="5">
        <v>191369</v>
      </c>
      <c r="R848" s="546"/>
      <c r="S848" s="547"/>
      <c r="T848" s="547"/>
      <c r="U848" s="547"/>
    </row>
    <row r="849" s="152" customFormat="1" customHeight="1" spans="1:21">
      <c r="A849" s="543">
        <v>44491</v>
      </c>
      <c r="B849" s="5">
        <v>14225</v>
      </c>
      <c r="C849" s="5">
        <v>9502</v>
      </c>
      <c r="D849" s="5">
        <v>7655</v>
      </c>
      <c r="E849" s="5">
        <v>10234</v>
      </c>
      <c r="F849" s="5">
        <v>45296</v>
      </c>
      <c r="G849" s="5">
        <v>1252</v>
      </c>
      <c r="H849" s="5">
        <v>28206</v>
      </c>
      <c r="I849" s="5">
        <v>15573</v>
      </c>
      <c r="J849" s="5">
        <v>7116</v>
      </c>
      <c r="K849" s="5">
        <v>8165</v>
      </c>
      <c r="L849" s="5">
        <v>5498</v>
      </c>
      <c r="M849" s="5">
        <v>5021</v>
      </c>
      <c r="N849" s="5">
        <v>13916</v>
      </c>
      <c r="O849" s="5">
        <v>2664</v>
      </c>
      <c r="P849" s="5">
        <v>11763</v>
      </c>
      <c r="Q849" s="5">
        <v>186086</v>
      </c>
      <c r="R849" s="546"/>
      <c r="S849" s="547"/>
      <c r="T849" s="547"/>
      <c r="U849" s="547"/>
    </row>
    <row r="850" s="152" customFormat="1" customHeight="1" spans="1:21">
      <c r="A850" s="543">
        <v>44492</v>
      </c>
      <c r="B850" s="5">
        <v>14012</v>
      </c>
      <c r="C850" s="5">
        <v>9156</v>
      </c>
      <c r="D850" s="5">
        <v>7361</v>
      </c>
      <c r="E850" s="5">
        <v>10356</v>
      </c>
      <c r="F850" s="5">
        <v>45062</v>
      </c>
      <c r="G850" s="5">
        <v>1344</v>
      </c>
      <c r="H850" s="5">
        <v>28413</v>
      </c>
      <c r="I850" s="5">
        <v>15699</v>
      </c>
      <c r="J850" s="5">
        <v>7289</v>
      </c>
      <c r="K850" s="5">
        <v>8283</v>
      </c>
      <c r="L850" s="5">
        <v>5651</v>
      </c>
      <c r="M850" s="5">
        <v>5069</v>
      </c>
      <c r="N850" s="5">
        <v>14224</v>
      </c>
      <c r="O850" s="5">
        <v>2721</v>
      </c>
      <c r="P850" s="5">
        <v>12069</v>
      </c>
      <c r="Q850" s="5">
        <v>186709</v>
      </c>
      <c r="R850" s="546"/>
      <c r="S850" s="547"/>
      <c r="T850" s="547"/>
      <c r="U850" s="547"/>
    </row>
    <row r="851" s="152" customFormat="1" customHeight="1" spans="1:21">
      <c r="A851" s="543">
        <v>44493</v>
      </c>
      <c r="B851" s="5">
        <v>14121</v>
      </c>
      <c r="C851" s="5">
        <v>9305</v>
      </c>
      <c r="D851" s="5">
        <v>7519</v>
      </c>
      <c r="E851" s="5">
        <v>10527</v>
      </c>
      <c r="F851" s="5">
        <v>44653</v>
      </c>
      <c r="G851" s="5">
        <v>1287</v>
      </c>
      <c r="H851" s="5">
        <v>28225</v>
      </c>
      <c r="I851" s="5">
        <v>15439</v>
      </c>
      <c r="J851" s="5">
        <v>7325</v>
      </c>
      <c r="K851" s="5">
        <v>8546</v>
      </c>
      <c r="L851" s="5">
        <v>5832</v>
      </c>
      <c r="M851" s="5">
        <v>5098</v>
      </c>
      <c r="N851" s="5">
        <v>14569</v>
      </c>
      <c r="O851" s="5">
        <v>2769</v>
      </c>
      <c r="P851" s="5">
        <v>12496</v>
      </c>
      <c r="Q851" s="5">
        <v>187711</v>
      </c>
      <c r="R851" s="546"/>
      <c r="S851" s="547"/>
      <c r="T851" s="547"/>
      <c r="U851" s="547"/>
    </row>
    <row r="852" s="152" customFormat="1" customHeight="1" spans="1:21">
      <c r="A852" s="543">
        <v>44494</v>
      </c>
      <c r="B852" s="5">
        <v>14339</v>
      </c>
      <c r="C852" s="5">
        <v>9604</v>
      </c>
      <c r="D852" s="5">
        <v>7759</v>
      </c>
      <c r="E852" s="5">
        <v>10458</v>
      </c>
      <c r="F852" s="5">
        <v>44325</v>
      </c>
      <c r="G852" s="5">
        <v>1241</v>
      </c>
      <c r="H852" s="5">
        <v>27854</v>
      </c>
      <c r="I852" s="5">
        <v>15164</v>
      </c>
      <c r="J852" s="5">
        <v>7249</v>
      </c>
      <c r="K852" s="5">
        <v>8326</v>
      </c>
      <c r="L852" s="5">
        <v>5996</v>
      </c>
      <c r="M852" s="5">
        <v>5036</v>
      </c>
      <c r="N852" s="5">
        <v>14318</v>
      </c>
      <c r="O852" s="5">
        <v>2752</v>
      </c>
      <c r="P852" s="5">
        <v>12206</v>
      </c>
      <c r="Q852" s="5">
        <v>186627</v>
      </c>
      <c r="R852" s="546"/>
      <c r="S852" s="547"/>
      <c r="T852" s="547"/>
      <c r="U852" s="547"/>
    </row>
    <row r="853" s="152" customFormat="1" customHeight="1" spans="1:21">
      <c r="A853" s="543">
        <v>44495</v>
      </c>
      <c r="B853" s="5">
        <v>13785</v>
      </c>
      <c r="C853" s="5">
        <v>9165</v>
      </c>
      <c r="D853" s="5">
        <v>7361</v>
      </c>
      <c r="E853" s="5">
        <v>10239</v>
      </c>
      <c r="F853" s="5">
        <v>43102</v>
      </c>
      <c r="G853" s="5">
        <v>1223</v>
      </c>
      <c r="H853" s="5">
        <v>27168</v>
      </c>
      <c r="I853" s="5">
        <v>14873</v>
      </c>
      <c r="J853" s="5">
        <v>7057</v>
      </c>
      <c r="K853" s="5">
        <v>8146</v>
      </c>
      <c r="L853" s="5">
        <v>5732</v>
      </c>
      <c r="M853" s="5">
        <v>4898</v>
      </c>
      <c r="N853" s="5">
        <v>13857</v>
      </c>
      <c r="O853" s="5">
        <v>2701</v>
      </c>
      <c r="P853" s="5">
        <v>11837</v>
      </c>
      <c r="Q853" s="5">
        <v>181144</v>
      </c>
      <c r="R853" s="546"/>
      <c r="S853" s="547"/>
      <c r="T853" s="547"/>
      <c r="U853" s="547"/>
    </row>
    <row r="854" s="152" customFormat="1" customHeight="1" spans="1:21">
      <c r="A854" s="543">
        <v>44496</v>
      </c>
      <c r="B854" s="5">
        <v>13899</v>
      </c>
      <c r="C854" s="5">
        <v>9276</v>
      </c>
      <c r="D854" s="5">
        <v>7209</v>
      </c>
      <c r="E854" s="5">
        <v>10135</v>
      </c>
      <c r="F854" s="5">
        <v>43381</v>
      </c>
      <c r="G854" s="5">
        <v>1207</v>
      </c>
      <c r="H854" s="5">
        <v>27223</v>
      </c>
      <c r="I854" s="5">
        <v>14658</v>
      </c>
      <c r="J854" s="5">
        <v>7001</v>
      </c>
      <c r="K854" s="5">
        <v>8095</v>
      </c>
      <c r="L854" s="5">
        <v>5901</v>
      </c>
      <c r="M854" s="5">
        <v>4968</v>
      </c>
      <c r="N854" s="5">
        <v>13635</v>
      </c>
      <c r="O854" s="5">
        <v>2643</v>
      </c>
      <c r="P854" s="5">
        <v>11651</v>
      </c>
      <c r="Q854" s="5">
        <v>180882</v>
      </c>
      <c r="R854" s="546"/>
      <c r="S854" s="547"/>
      <c r="T854" s="547"/>
      <c r="U854" s="547"/>
    </row>
    <row r="855" s="152" customFormat="1" customHeight="1" spans="1:21">
      <c r="A855" s="543">
        <v>44497</v>
      </c>
      <c r="B855" s="5">
        <v>14015</v>
      </c>
      <c r="C855" s="5">
        <v>9169</v>
      </c>
      <c r="D855" s="5">
        <v>7105</v>
      </c>
      <c r="E855" s="5">
        <v>10218</v>
      </c>
      <c r="F855" s="5">
        <v>43782</v>
      </c>
      <c r="G855" s="5">
        <v>1212</v>
      </c>
      <c r="H855" s="5">
        <v>27441</v>
      </c>
      <c r="I855" s="5">
        <v>14821</v>
      </c>
      <c r="J855" s="5">
        <v>7123</v>
      </c>
      <c r="K855" s="5">
        <v>8135</v>
      </c>
      <c r="L855" s="5">
        <v>6139</v>
      </c>
      <c r="M855" s="5">
        <v>5237</v>
      </c>
      <c r="N855" s="5">
        <v>14224</v>
      </c>
      <c r="O855" s="5">
        <v>2721</v>
      </c>
      <c r="P855" s="5">
        <v>12069</v>
      </c>
      <c r="Q855" s="210">
        <v>183411</v>
      </c>
      <c r="R855" s="546"/>
      <c r="S855" s="547"/>
      <c r="T855" s="547"/>
      <c r="U855" s="547"/>
    </row>
    <row r="856" s="152" customFormat="1" customHeight="1" spans="1:21">
      <c r="A856" s="543">
        <v>44498</v>
      </c>
      <c r="B856" s="5">
        <v>14194</v>
      </c>
      <c r="C856" s="5">
        <v>9285</v>
      </c>
      <c r="D856" s="5">
        <v>7225</v>
      </c>
      <c r="E856" s="5">
        <v>10127</v>
      </c>
      <c r="F856" s="5">
        <v>43528</v>
      </c>
      <c r="G856" s="5">
        <v>1227</v>
      </c>
      <c r="H856" s="5">
        <v>28117</v>
      </c>
      <c r="I856" s="5">
        <v>14709</v>
      </c>
      <c r="J856" s="5">
        <v>7204</v>
      </c>
      <c r="K856" s="5">
        <v>8025</v>
      </c>
      <c r="L856" s="5">
        <v>6531</v>
      </c>
      <c r="M856" s="5">
        <v>5532</v>
      </c>
      <c r="N856" s="5">
        <v>13654</v>
      </c>
      <c r="O856" s="5">
        <v>2651</v>
      </c>
      <c r="P856" s="5">
        <v>11611</v>
      </c>
      <c r="Q856" s="5">
        <v>183620</v>
      </c>
      <c r="R856" s="546"/>
      <c r="S856" s="547"/>
      <c r="T856" s="547"/>
      <c r="U856" s="547"/>
    </row>
    <row r="857" s="152" customFormat="1" customHeight="1" spans="1:21">
      <c r="A857" s="543">
        <v>44499</v>
      </c>
      <c r="B857" s="5">
        <v>14001</v>
      </c>
      <c r="C857" s="5">
        <v>9112</v>
      </c>
      <c r="D857" s="5">
        <v>7025</v>
      </c>
      <c r="E857" s="5">
        <v>10484</v>
      </c>
      <c r="F857" s="5">
        <v>43726</v>
      </c>
      <c r="G857" s="5">
        <v>1294</v>
      </c>
      <c r="H857" s="5">
        <v>28344</v>
      </c>
      <c r="I857" s="5">
        <v>14625</v>
      </c>
      <c r="J857" s="5">
        <v>7120</v>
      </c>
      <c r="K857" s="5">
        <v>8299</v>
      </c>
      <c r="L857" s="5">
        <v>6217</v>
      </c>
      <c r="M857" s="5">
        <v>5098</v>
      </c>
      <c r="N857" s="5">
        <v>13798</v>
      </c>
      <c r="O857" s="5">
        <v>2687</v>
      </c>
      <c r="P857" s="5">
        <v>11832</v>
      </c>
      <c r="Q857" s="5">
        <v>183662</v>
      </c>
      <c r="R857" s="546"/>
      <c r="S857" s="547"/>
      <c r="T857" s="547"/>
      <c r="U857" s="547"/>
    </row>
    <row r="858" s="152" customFormat="1" customHeight="1" spans="1:21">
      <c r="A858" s="543">
        <v>44500</v>
      </c>
      <c r="B858" s="5">
        <v>14128</v>
      </c>
      <c r="C858" s="5">
        <v>9251</v>
      </c>
      <c r="D858" s="5">
        <v>7151</v>
      </c>
      <c r="E858" s="5">
        <v>10684</v>
      </c>
      <c r="F858" s="5">
        <v>43920</v>
      </c>
      <c r="G858" s="5">
        <v>1275</v>
      </c>
      <c r="H858" s="5">
        <v>27648</v>
      </c>
      <c r="I858" s="5">
        <v>14517</v>
      </c>
      <c r="J858" s="5">
        <v>7260</v>
      </c>
      <c r="K858" s="5">
        <v>8114</v>
      </c>
      <c r="L858" s="5">
        <v>6104</v>
      </c>
      <c r="M858" s="5">
        <v>5023</v>
      </c>
      <c r="N858" s="5">
        <v>13711</v>
      </c>
      <c r="O858" s="5">
        <v>2672</v>
      </c>
      <c r="P858" s="5">
        <v>11781</v>
      </c>
      <c r="Q858" s="5">
        <v>183239</v>
      </c>
      <c r="R858" s="546"/>
      <c r="S858" s="547"/>
      <c r="T858" s="547"/>
      <c r="U858" s="547"/>
    </row>
    <row r="859" s="152" customFormat="1" customHeight="1" spans="1:21">
      <c r="A859" s="543">
        <v>44501</v>
      </c>
      <c r="B859" s="5">
        <v>14015</v>
      </c>
      <c r="C859" s="5">
        <v>9115</v>
      </c>
      <c r="D859" s="5">
        <v>7102</v>
      </c>
      <c r="E859" s="5">
        <v>10347</v>
      </c>
      <c r="F859" s="5">
        <v>43628</v>
      </c>
      <c r="G859" s="5">
        <v>1277</v>
      </c>
      <c r="H859" s="5">
        <v>27841</v>
      </c>
      <c r="I859" s="5">
        <v>14693</v>
      </c>
      <c r="J859" s="5">
        <v>7101</v>
      </c>
      <c r="K859" s="5">
        <v>8003</v>
      </c>
      <c r="L859" s="5">
        <v>6053</v>
      </c>
      <c r="M859" s="5">
        <v>4523</v>
      </c>
      <c r="N859" s="5">
        <v>13602</v>
      </c>
      <c r="O859" s="5">
        <v>2638</v>
      </c>
      <c r="P859" s="5">
        <v>11637</v>
      </c>
      <c r="Q859" s="5">
        <v>181575</v>
      </c>
      <c r="R859" s="546"/>
      <c r="S859" s="547"/>
      <c r="T859" s="547"/>
      <c r="U859" s="547"/>
    </row>
    <row r="860" s="152" customFormat="1" customHeight="1" spans="1:21">
      <c r="A860" s="543">
        <v>44502</v>
      </c>
      <c r="B860" s="5">
        <v>13885</v>
      </c>
      <c r="C860" s="5">
        <v>9012</v>
      </c>
      <c r="D860" s="5">
        <v>7005</v>
      </c>
      <c r="E860" s="5">
        <v>10265</v>
      </c>
      <c r="F860" s="5">
        <v>43328</v>
      </c>
      <c r="G860" s="5">
        <v>1235</v>
      </c>
      <c r="H860" s="5">
        <v>27323</v>
      </c>
      <c r="I860" s="5">
        <v>14871</v>
      </c>
      <c r="J860" s="5">
        <v>7064</v>
      </c>
      <c r="K860" s="5">
        <v>7926</v>
      </c>
      <c r="L860" s="5">
        <v>6414</v>
      </c>
      <c r="M860" s="5">
        <v>4638</v>
      </c>
      <c r="N860" s="5">
        <v>13416</v>
      </c>
      <c r="O860" s="5">
        <v>2602</v>
      </c>
      <c r="P860" s="5">
        <v>11351</v>
      </c>
      <c r="Q860" s="5">
        <v>180335</v>
      </c>
      <c r="R860" s="546"/>
      <c r="S860" s="547"/>
      <c r="T860" s="547"/>
      <c r="U860" s="547"/>
    </row>
    <row r="861" s="152" customFormat="1" customHeight="1" spans="1:21">
      <c r="A861" s="543">
        <v>44503</v>
      </c>
      <c r="B861" s="5">
        <v>13769</v>
      </c>
      <c r="C861" s="5">
        <v>9126</v>
      </c>
      <c r="D861" s="5">
        <v>7117</v>
      </c>
      <c r="E861" s="5">
        <v>10158</v>
      </c>
      <c r="F861" s="5">
        <v>43619</v>
      </c>
      <c r="G861" s="5">
        <v>1254</v>
      </c>
      <c r="H861" s="5">
        <v>27489</v>
      </c>
      <c r="I861" s="5">
        <v>14586</v>
      </c>
      <c r="J861" s="5">
        <v>6975</v>
      </c>
      <c r="K861" s="5">
        <v>7843</v>
      </c>
      <c r="L861" s="5">
        <v>6326</v>
      </c>
      <c r="M861" s="5">
        <v>5033</v>
      </c>
      <c r="N861" s="5">
        <v>13485</v>
      </c>
      <c r="O861" s="5">
        <v>2622</v>
      </c>
      <c r="P861" s="5">
        <v>11036</v>
      </c>
      <c r="Q861" s="5">
        <v>180438</v>
      </c>
      <c r="R861" s="546"/>
      <c r="S861" s="547"/>
      <c r="T861" s="547"/>
      <c r="U861" s="547"/>
    </row>
    <row r="862" s="152" customFormat="1" customHeight="1" spans="1:21">
      <c r="A862" s="543">
        <v>44504</v>
      </c>
      <c r="B862" s="5">
        <v>13615</v>
      </c>
      <c r="C862" s="5">
        <v>9012</v>
      </c>
      <c r="D862" s="5">
        <v>7012</v>
      </c>
      <c r="E862" s="5">
        <v>10012</v>
      </c>
      <c r="F862" s="5">
        <v>43206</v>
      </c>
      <c r="G862" s="5">
        <v>1279</v>
      </c>
      <c r="H862" s="5">
        <v>27891</v>
      </c>
      <c r="I862" s="5">
        <v>14302</v>
      </c>
      <c r="J862" s="5">
        <v>6821</v>
      </c>
      <c r="K862" s="5">
        <v>7702</v>
      </c>
      <c r="L862" s="5">
        <v>6654</v>
      </c>
      <c r="M862" s="5">
        <v>5105</v>
      </c>
      <c r="N862" s="5">
        <v>13979</v>
      </c>
      <c r="O862" s="5">
        <v>2667</v>
      </c>
      <c r="P862" s="5">
        <v>11347</v>
      </c>
      <c r="Q862" s="5">
        <v>180604</v>
      </c>
      <c r="R862" s="546"/>
      <c r="S862" s="547"/>
      <c r="T862" s="547"/>
      <c r="U862" s="547"/>
    </row>
    <row r="863" s="152" customFormat="1" customHeight="1" spans="1:21">
      <c r="A863" s="543">
        <v>44505</v>
      </c>
      <c r="B863" s="5">
        <v>14021</v>
      </c>
      <c r="C863" s="5">
        <v>9151</v>
      </c>
      <c r="D863" s="5">
        <v>7359</v>
      </c>
      <c r="E863" s="5">
        <v>10356</v>
      </c>
      <c r="F863" s="5">
        <v>44162</v>
      </c>
      <c r="G863" s="5">
        <v>1324</v>
      </c>
      <c r="H863" s="5">
        <v>28355</v>
      </c>
      <c r="I863" s="5">
        <v>14147</v>
      </c>
      <c r="J863" s="5">
        <v>7025</v>
      </c>
      <c r="K863" s="5">
        <v>7936</v>
      </c>
      <c r="L863" s="5">
        <v>6513</v>
      </c>
      <c r="M863" s="5">
        <v>5523</v>
      </c>
      <c r="N863" s="5">
        <v>14294</v>
      </c>
      <c r="O863" s="5">
        <v>2703</v>
      </c>
      <c r="P863" s="5">
        <v>11211</v>
      </c>
      <c r="Q863" s="5">
        <v>184080</v>
      </c>
      <c r="R863" s="546"/>
      <c r="S863" s="547"/>
      <c r="T863" s="547"/>
      <c r="U863" s="547"/>
    </row>
    <row r="864" s="152" customFormat="1" customHeight="1" spans="1:21">
      <c r="A864" s="543">
        <v>44506</v>
      </c>
      <c r="B864" s="5">
        <v>14356</v>
      </c>
      <c r="C864" s="5">
        <v>9352</v>
      </c>
      <c r="D864" s="5">
        <v>7557</v>
      </c>
      <c r="E864" s="5">
        <v>10487</v>
      </c>
      <c r="F864" s="5">
        <v>44320</v>
      </c>
      <c r="G864" s="5">
        <v>1377</v>
      </c>
      <c r="H864" s="5">
        <v>28694</v>
      </c>
      <c r="I864" s="5">
        <v>13726</v>
      </c>
      <c r="J864" s="5">
        <v>7215</v>
      </c>
      <c r="K864" s="5">
        <v>8025</v>
      </c>
      <c r="L864" s="5">
        <v>6621</v>
      </c>
      <c r="M864" s="5">
        <v>5328</v>
      </c>
      <c r="N864" s="5">
        <v>14537</v>
      </c>
      <c r="O864" s="5">
        <v>2754</v>
      </c>
      <c r="P864" s="5">
        <v>11456</v>
      </c>
      <c r="Q864" s="5">
        <v>185805</v>
      </c>
      <c r="R864" s="546"/>
      <c r="S864" s="547"/>
      <c r="T864" s="547"/>
      <c r="U864" s="547"/>
    </row>
    <row r="865" s="152" customFormat="1" customHeight="1" spans="1:21">
      <c r="A865" s="543">
        <v>44507</v>
      </c>
      <c r="B865" s="5">
        <v>14259</v>
      </c>
      <c r="C865" s="5">
        <v>9228</v>
      </c>
      <c r="D865" s="5">
        <v>7459</v>
      </c>
      <c r="E865" s="5">
        <v>10625</v>
      </c>
      <c r="F865" s="5">
        <v>44053</v>
      </c>
      <c r="G865" s="5">
        <v>1310</v>
      </c>
      <c r="H865" s="5">
        <v>27668</v>
      </c>
      <c r="I865" s="5">
        <v>13968</v>
      </c>
      <c r="J865" s="5">
        <v>7314</v>
      </c>
      <c r="K865" s="5">
        <v>8134</v>
      </c>
      <c r="L865" s="5">
        <v>6704</v>
      </c>
      <c r="M865" s="5">
        <v>5209</v>
      </c>
      <c r="N865" s="5">
        <v>14796</v>
      </c>
      <c r="O865" s="5">
        <v>2796</v>
      </c>
      <c r="P865" s="5">
        <v>11521</v>
      </c>
      <c r="Q865" s="5">
        <v>185044</v>
      </c>
      <c r="R865" s="546"/>
      <c r="S865" s="547"/>
      <c r="T865" s="547"/>
      <c r="U865" s="547"/>
    </row>
    <row r="866" s="152" customFormat="1" customHeight="1" spans="1:21">
      <c r="A866" s="543">
        <v>44508</v>
      </c>
      <c r="B866" s="5">
        <v>14435</v>
      </c>
      <c r="C866" s="5">
        <v>9515</v>
      </c>
      <c r="D866" s="5">
        <v>7669</v>
      </c>
      <c r="E866" s="5">
        <v>10534</v>
      </c>
      <c r="F866" s="5">
        <v>44291</v>
      </c>
      <c r="G866" s="5">
        <v>1307</v>
      </c>
      <c r="H866" s="5">
        <v>27358</v>
      </c>
      <c r="I866" s="5">
        <v>14202</v>
      </c>
      <c r="J866" s="5">
        <v>7194</v>
      </c>
      <c r="K866" s="5">
        <v>8024</v>
      </c>
      <c r="L866" s="5">
        <v>6439</v>
      </c>
      <c r="M866" s="5">
        <v>5260</v>
      </c>
      <c r="N866" s="5">
        <v>14437</v>
      </c>
      <c r="O866" s="5">
        <v>2783</v>
      </c>
      <c r="P866" s="5">
        <v>11432</v>
      </c>
      <c r="Q866" s="5">
        <v>184880</v>
      </c>
      <c r="R866" s="546"/>
      <c r="S866" s="547"/>
      <c r="T866" s="547"/>
      <c r="U866" s="547"/>
    </row>
    <row r="867" s="152" customFormat="1" customHeight="1" spans="1:21">
      <c r="A867" s="543">
        <v>44509</v>
      </c>
      <c r="B867" s="5">
        <v>8855</v>
      </c>
      <c r="C867" s="5">
        <v>7125</v>
      </c>
      <c r="D867" s="5">
        <v>5815</v>
      </c>
      <c r="E867" s="5">
        <v>10479</v>
      </c>
      <c r="F867" s="5">
        <v>44598</v>
      </c>
      <c r="G867" s="5">
        <v>1288</v>
      </c>
      <c r="H867" s="5">
        <v>27103</v>
      </c>
      <c r="I867" s="5">
        <v>14615</v>
      </c>
      <c r="J867" s="5">
        <v>7065</v>
      </c>
      <c r="K867" s="5">
        <v>7937</v>
      </c>
      <c r="L867" s="5">
        <v>6598</v>
      </c>
      <c r="M867" s="5">
        <v>5098</v>
      </c>
      <c r="N867" s="5">
        <v>14686</v>
      </c>
      <c r="O867" s="5">
        <v>2809</v>
      </c>
      <c r="P867" s="5">
        <v>11519</v>
      </c>
      <c r="Q867" s="5">
        <v>175590</v>
      </c>
      <c r="R867" s="546"/>
      <c r="S867" s="547"/>
      <c r="T867" s="547"/>
      <c r="U867" s="547"/>
    </row>
    <row r="868" s="152" customFormat="1" customHeight="1" spans="1:21">
      <c r="A868" s="543">
        <v>44510</v>
      </c>
      <c r="B868" s="5">
        <v>8361</v>
      </c>
      <c r="C868" s="5">
        <v>6761</v>
      </c>
      <c r="D868" s="5">
        <v>5502</v>
      </c>
      <c r="E868" s="5">
        <v>10345</v>
      </c>
      <c r="F868" s="5">
        <v>44328</v>
      </c>
      <c r="G868" s="5">
        <v>1291</v>
      </c>
      <c r="H868" s="5">
        <v>26834</v>
      </c>
      <c r="I868" s="5">
        <v>14971</v>
      </c>
      <c r="J868" s="5">
        <v>6923</v>
      </c>
      <c r="K868" s="5">
        <v>7835</v>
      </c>
      <c r="L868" s="5">
        <v>6436</v>
      </c>
      <c r="M868" s="5">
        <v>4932</v>
      </c>
      <c r="N868" s="5">
        <v>14936</v>
      </c>
      <c r="O868" s="5">
        <v>2824</v>
      </c>
      <c r="P868" s="5">
        <v>11637</v>
      </c>
      <c r="Q868" s="5">
        <v>173916</v>
      </c>
      <c r="R868" s="546"/>
      <c r="S868" s="547"/>
      <c r="T868" s="547"/>
      <c r="U868" s="547"/>
    </row>
    <row r="869" s="152" customFormat="1" customHeight="1" spans="1:21">
      <c r="A869" s="543">
        <v>44511</v>
      </c>
      <c r="B869" s="5">
        <v>10198</v>
      </c>
      <c r="C869" s="5">
        <v>7566</v>
      </c>
      <c r="D869" s="5">
        <v>6212</v>
      </c>
      <c r="E869" s="5">
        <v>10502</v>
      </c>
      <c r="F869" s="5">
        <v>44623</v>
      </c>
      <c r="G869" s="5">
        <v>1276</v>
      </c>
      <c r="H869" s="5">
        <v>27032</v>
      </c>
      <c r="I869" s="5">
        <v>15094</v>
      </c>
      <c r="J869" s="5">
        <v>7125</v>
      </c>
      <c r="K869" s="5">
        <v>7923</v>
      </c>
      <c r="L869" s="5">
        <v>6217</v>
      </c>
      <c r="M869" s="5">
        <v>4826</v>
      </c>
      <c r="N869" s="5">
        <v>14811</v>
      </c>
      <c r="O869" s="5">
        <v>2812</v>
      </c>
      <c r="P869" s="5">
        <v>11945</v>
      </c>
      <c r="Q869" s="5">
        <v>178162</v>
      </c>
      <c r="R869" s="546"/>
      <c r="S869" s="547"/>
      <c r="T869" s="547"/>
      <c r="U869" s="547"/>
    </row>
    <row r="870" s="152" customFormat="1" customHeight="1" spans="1:21">
      <c r="A870" s="543">
        <v>44512</v>
      </c>
      <c r="B870" s="5">
        <v>11595</v>
      </c>
      <c r="C870" s="5">
        <v>8115</v>
      </c>
      <c r="D870" s="5">
        <v>6619</v>
      </c>
      <c r="E870" s="5">
        <v>10457</v>
      </c>
      <c r="F870" s="5">
        <v>44986</v>
      </c>
      <c r="G870" s="5">
        <v>1265</v>
      </c>
      <c r="H870" s="5">
        <v>26385</v>
      </c>
      <c r="I870" s="5">
        <v>15263</v>
      </c>
      <c r="J870" s="5">
        <v>7235</v>
      </c>
      <c r="K870" s="5">
        <v>8021</v>
      </c>
      <c r="L870" s="5">
        <v>6565</v>
      </c>
      <c r="M870" s="5">
        <v>4967</v>
      </c>
      <c r="N870" s="5">
        <v>14987</v>
      </c>
      <c r="O870" s="5">
        <v>2864</v>
      </c>
      <c r="P870" s="5">
        <v>12497</v>
      </c>
      <c r="Q870" s="5">
        <v>181821</v>
      </c>
      <c r="R870" s="546"/>
      <c r="S870" s="547"/>
      <c r="T870" s="547"/>
      <c r="U870" s="547"/>
    </row>
    <row r="871" s="152" customFormat="1" customHeight="1" spans="1:21">
      <c r="A871" s="543">
        <v>44513</v>
      </c>
      <c r="B871" s="5">
        <v>12012</v>
      </c>
      <c r="C871" s="5">
        <v>8412</v>
      </c>
      <c r="D871" s="5">
        <v>6792</v>
      </c>
      <c r="E871" s="5">
        <v>10678</v>
      </c>
      <c r="F871" s="5">
        <v>44523</v>
      </c>
      <c r="G871" s="5">
        <v>1320</v>
      </c>
      <c r="H871" s="5">
        <v>26013</v>
      </c>
      <c r="I871" s="5">
        <v>14970</v>
      </c>
      <c r="J871" s="5">
        <v>7465</v>
      </c>
      <c r="K871" s="5">
        <v>8335</v>
      </c>
      <c r="L871" s="5">
        <v>6261</v>
      </c>
      <c r="M871" s="5">
        <v>4926</v>
      </c>
      <c r="N871" s="5">
        <v>15736</v>
      </c>
      <c r="O871" s="5">
        <v>2931</v>
      </c>
      <c r="P871" s="5">
        <v>13098</v>
      </c>
      <c r="Q871" s="5">
        <v>183472</v>
      </c>
      <c r="R871" s="546"/>
      <c r="S871" s="547"/>
      <c r="T871" s="547"/>
      <c r="U871" s="547"/>
    </row>
    <row r="872" s="152" customFormat="1" customHeight="1" spans="1:21">
      <c r="A872" s="543">
        <v>44514</v>
      </c>
      <c r="B872" s="5">
        <v>12425</v>
      </c>
      <c r="C872" s="5">
        <v>8556</v>
      </c>
      <c r="D872" s="5">
        <v>6951</v>
      </c>
      <c r="E872" s="5">
        <v>10785</v>
      </c>
      <c r="F872" s="5">
        <v>44023</v>
      </c>
      <c r="G872" s="5">
        <v>1307</v>
      </c>
      <c r="H872" s="5">
        <v>26884</v>
      </c>
      <c r="I872" s="5">
        <v>14852</v>
      </c>
      <c r="J872" s="5">
        <v>7587</v>
      </c>
      <c r="K872" s="5">
        <v>8496</v>
      </c>
      <c r="L872" s="5">
        <v>6428</v>
      </c>
      <c r="M872" s="5">
        <v>4885</v>
      </c>
      <c r="N872" s="5">
        <v>15264</v>
      </c>
      <c r="O872" s="5">
        <v>2998</v>
      </c>
      <c r="P872" s="5">
        <v>13811</v>
      </c>
      <c r="Q872" s="5">
        <v>185252</v>
      </c>
      <c r="R872" s="546"/>
      <c r="S872" s="547"/>
      <c r="T872" s="547"/>
      <c r="U872" s="547"/>
    </row>
    <row r="873" s="152" customFormat="1" customHeight="1" spans="1:21">
      <c r="A873" s="543">
        <v>44515</v>
      </c>
      <c r="B873" s="5">
        <v>13075</v>
      </c>
      <c r="C873" s="5">
        <v>8969</v>
      </c>
      <c r="D873" s="5">
        <v>7229</v>
      </c>
      <c r="E873" s="5">
        <v>10562</v>
      </c>
      <c r="F873" s="5">
        <v>42623</v>
      </c>
      <c r="G873" s="5">
        <v>1266</v>
      </c>
      <c r="H873" s="5">
        <v>26216</v>
      </c>
      <c r="I873" s="5">
        <v>14607</v>
      </c>
      <c r="J873" s="5">
        <v>7428</v>
      </c>
      <c r="K873" s="5">
        <v>8357</v>
      </c>
      <c r="L873" s="5">
        <v>6301</v>
      </c>
      <c r="M873" s="5">
        <v>4823</v>
      </c>
      <c r="N873" s="5">
        <v>14959</v>
      </c>
      <c r="O873" s="5">
        <v>2964</v>
      </c>
      <c r="P873" s="5">
        <v>13654</v>
      </c>
      <c r="Q873" s="5">
        <v>183033</v>
      </c>
      <c r="R873" s="546"/>
      <c r="S873" s="547"/>
      <c r="T873" s="547"/>
      <c r="U873" s="547"/>
    </row>
    <row r="874" s="152" customFormat="1" customHeight="1" spans="1:21">
      <c r="A874" s="543">
        <v>44516</v>
      </c>
      <c r="B874" s="5">
        <v>12418</v>
      </c>
      <c r="C874" s="5">
        <v>8685</v>
      </c>
      <c r="D874" s="5">
        <v>6956</v>
      </c>
      <c r="E874" s="5">
        <v>10348</v>
      </c>
      <c r="F874" s="5">
        <v>42132</v>
      </c>
      <c r="G874" s="5">
        <v>1201</v>
      </c>
      <c r="H874" s="5">
        <v>25433</v>
      </c>
      <c r="I874" s="5">
        <v>14328</v>
      </c>
      <c r="J874" s="5">
        <v>7231</v>
      </c>
      <c r="K874" s="5">
        <v>8146</v>
      </c>
      <c r="L874" s="5">
        <v>6384</v>
      </c>
      <c r="M874" s="5">
        <v>4892</v>
      </c>
      <c r="N874" s="5">
        <v>14711</v>
      </c>
      <c r="O874" s="5">
        <v>2947</v>
      </c>
      <c r="P874" s="5">
        <v>13413</v>
      </c>
      <c r="Q874" s="5">
        <v>179225</v>
      </c>
      <c r="R874" s="546"/>
      <c r="S874" s="547"/>
      <c r="T874" s="547"/>
      <c r="U874" s="547"/>
    </row>
    <row r="875" s="152" customFormat="1" customHeight="1" spans="1:21">
      <c r="A875" s="543">
        <v>44517</v>
      </c>
      <c r="B875" s="5">
        <v>12659</v>
      </c>
      <c r="C875" s="5">
        <v>8849</v>
      </c>
      <c r="D875" s="5">
        <v>7089</v>
      </c>
      <c r="E875" s="5">
        <v>10211</v>
      </c>
      <c r="F875" s="5">
        <v>42392</v>
      </c>
      <c r="G875" s="5">
        <v>1178</v>
      </c>
      <c r="H875" s="5">
        <v>25785</v>
      </c>
      <c r="I875" s="5">
        <v>14054</v>
      </c>
      <c r="J875" s="5">
        <v>7136</v>
      </c>
      <c r="K875" s="5">
        <v>8025</v>
      </c>
      <c r="L875" s="5">
        <v>6271</v>
      </c>
      <c r="M875" s="5">
        <v>4831</v>
      </c>
      <c r="N875" s="5">
        <v>14507</v>
      </c>
      <c r="O875" s="5">
        <v>2935</v>
      </c>
      <c r="P875" s="5">
        <v>13298</v>
      </c>
      <c r="Q875" s="5">
        <v>179220</v>
      </c>
      <c r="R875" s="546"/>
      <c r="S875" s="547"/>
      <c r="T875" s="547"/>
      <c r="U875" s="547"/>
    </row>
    <row r="876" s="152" customFormat="1" customHeight="1" spans="1:21">
      <c r="A876" s="543">
        <v>44518</v>
      </c>
      <c r="B876" s="5">
        <v>12519</v>
      </c>
      <c r="C876" s="5">
        <v>8721</v>
      </c>
      <c r="D876" s="5">
        <v>6985</v>
      </c>
      <c r="E876" s="5">
        <v>10096</v>
      </c>
      <c r="F876" s="5">
        <v>42109</v>
      </c>
      <c r="G876" s="5">
        <v>1206</v>
      </c>
      <c r="H876" s="5">
        <v>25894</v>
      </c>
      <c r="I876" s="5">
        <v>14279</v>
      </c>
      <c r="J876" s="5">
        <v>7021</v>
      </c>
      <c r="K876" s="5">
        <v>7956</v>
      </c>
      <c r="L876" s="5">
        <v>6365</v>
      </c>
      <c r="M876" s="5">
        <v>4896</v>
      </c>
      <c r="N876" s="5">
        <v>14619</v>
      </c>
      <c r="O876" s="5">
        <v>2946</v>
      </c>
      <c r="P876" s="5">
        <v>13454</v>
      </c>
      <c r="Q876" s="5">
        <v>179066</v>
      </c>
      <c r="R876" s="546"/>
      <c r="S876" s="547"/>
      <c r="T876" s="547"/>
      <c r="U876" s="547"/>
    </row>
    <row r="877" s="152" customFormat="1" customHeight="1" spans="1:21">
      <c r="A877" s="543">
        <v>44519</v>
      </c>
      <c r="B877" s="5">
        <v>12879</v>
      </c>
      <c r="C877" s="5">
        <v>8981</v>
      </c>
      <c r="D877" s="5">
        <v>7186</v>
      </c>
      <c r="E877" s="5">
        <v>10009</v>
      </c>
      <c r="F877" s="5">
        <v>42367</v>
      </c>
      <c r="G877" s="5">
        <v>1214</v>
      </c>
      <c r="H877" s="5">
        <v>25466</v>
      </c>
      <c r="I877" s="5">
        <v>14111</v>
      </c>
      <c r="J877" s="5">
        <v>6928</v>
      </c>
      <c r="K877" s="5">
        <v>7831</v>
      </c>
      <c r="L877" s="5">
        <v>6597</v>
      </c>
      <c r="M877" s="5">
        <v>4806</v>
      </c>
      <c r="N877" s="5">
        <v>14396</v>
      </c>
      <c r="O877" s="5">
        <v>2927</v>
      </c>
      <c r="P877" s="5">
        <v>13031</v>
      </c>
      <c r="Q877" s="5">
        <v>178729</v>
      </c>
      <c r="R877" s="546"/>
      <c r="S877" s="547"/>
      <c r="T877" s="547"/>
      <c r="U877" s="547"/>
    </row>
    <row r="878" s="152" customFormat="1" customHeight="1" spans="1:21">
      <c r="A878" s="543">
        <v>44520</v>
      </c>
      <c r="B878" s="5">
        <v>13128</v>
      </c>
      <c r="C878" s="5">
        <v>9085</v>
      </c>
      <c r="D878" s="5">
        <v>7259</v>
      </c>
      <c r="E878" s="5">
        <v>10385</v>
      </c>
      <c r="F878" s="5">
        <v>42631</v>
      </c>
      <c r="G878" s="5">
        <v>1284</v>
      </c>
      <c r="H878" s="5">
        <v>25883</v>
      </c>
      <c r="I878" s="5">
        <v>14457</v>
      </c>
      <c r="J878" s="5">
        <v>7079</v>
      </c>
      <c r="K878" s="5">
        <v>7995</v>
      </c>
      <c r="L878" s="5">
        <v>6379</v>
      </c>
      <c r="M878" s="5">
        <v>4896</v>
      </c>
      <c r="N878" s="5">
        <v>14114</v>
      </c>
      <c r="O878" s="5">
        <v>2945</v>
      </c>
      <c r="P878" s="5">
        <v>13193</v>
      </c>
      <c r="Q878" s="5">
        <v>180713</v>
      </c>
      <c r="R878" s="546"/>
      <c r="S878" s="547"/>
      <c r="T878" s="547"/>
      <c r="U878" s="547"/>
    </row>
    <row r="879" s="152" customFormat="1" customHeight="1" spans="1:21">
      <c r="A879" s="543">
        <v>44521</v>
      </c>
      <c r="B879" s="5">
        <v>13515</v>
      </c>
      <c r="C879" s="5">
        <v>9286</v>
      </c>
      <c r="D879" s="5">
        <v>7499</v>
      </c>
      <c r="E879" s="5">
        <v>10157</v>
      </c>
      <c r="F879" s="5">
        <v>42468</v>
      </c>
      <c r="G879" s="5">
        <v>1303</v>
      </c>
      <c r="H879" s="5">
        <v>26791</v>
      </c>
      <c r="I879" s="5">
        <v>14019</v>
      </c>
      <c r="J879" s="5">
        <v>6945</v>
      </c>
      <c r="K879" s="5">
        <v>7901</v>
      </c>
      <c r="L879" s="5">
        <v>6537</v>
      </c>
      <c r="M879" s="5">
        <v>4812</v>
      </c>
      <c r="N879" s="5">
        <v>14097</v>
      </c>
      <c r="O879" s="5">
        <v>2936</v>
      </c>
      <c r="P879" s="5">
        <v>13322</v>
      </c>
      <c r="Q879" s="5">
        <v>181588</v>
      </c>
      <c r="R879" s="546"/>
      <c r="S879" s="547"/>
      <c r="T879" s="547"/>
      <c r="U879" s="547"/>
    </row>
    <row r="880" s="152" customFormat="1" customHeight="1" spans="1:21">
      <c r="A880" s="543">
        <v>44522</v>
      </c>
      <c r="B880" s="5">
        <v>13708</v>
      </c>
      <c r="C880" s="5">
        <v>9395</v>
      </c>
      <c r="D880" s="5">
        <v>7756</v>
      </c>
      <c r="E880" s="5">
        <v>10015</v>
      </c>
      <c r="F880" s="5">
        <v>42766</v>
      </c>
      <c r="G880" s="5">
        <v>1258</v>
      </c>
      <c r="H880" s="5">
        <v>25782</v>
      </c>
      <c r="I880" s="5">
        <v>14372</v>
      </c>
      <c r="J880" s="5">
        <v>6896</v>
      </c>
      <c r="K880" s="5">
        <v>7823</v>
      </c>
      <c r="L880" s="5">
        <v>6625</v>
      </c>
      <c r="M880" s="5">
        <v>4889</v>
      </c>
      <c r="N880" s="5">
        <v>13899</v>
      </c>
      <c r="O880" s="5">
        <v>2921</v>
      </c>
      <c r="P880" s="5">
        <v>13107</v>
      </c>
      <c r="Q880" s="5">
        <v>181212</v>
      </c>
      <c r="R880" s="546"/>
      <c r="S880" s="547"/>
      <c r="T880" s="547"/>
      <c r="U880" s="547"/>
    </row>
    <row r="881" s="152" customFormat="1" customHeight="1" spans="1:21">
      <c r="A881" s="543">
        <v>44523</v>
      </c>
      <c r="B881" s="5">
        <v>11921</v>
      </c>
      <c r="C881" s="5">
        <v>8289</v>
      </c>
      <c r="D881" s="5">
        <v>6256</v>
      </c>
      <c r="E881" s="5">
        <v>9956</v>
      </c>
      <c r="F881" s="5">
        <v>42520</v>
      </c>
      <c r="G881" s="5">
        <v>1272</v>
      </c>
      <c r="H881" s="5">
        <v>25911</v>
      </c>
      <c r="I881" s="5">
        <v>14596</v>
      </c>
      <c r="J881" s="5">
        <v>6724</v>
      </c>
      <c r="K881" s="5">
        <v>7789</v>
      </c>
      <c r="L881" s="5">
        <v>6347</v>
      </c>
      <c r="M881" s="5">
        <v>4822</v>
      </c>
      <c r="N881" s="5">
        <v>15706</v>
      </c>
      <c r="O881" s="5">
        <v>2986</v>
      </c>
      <c r="P881" s="5">
        <v>13867</v>
      </c>
      <c r="Q881" s="5">
        <v>178962</v>
      </c>
      <c r="R881" s="546"/>
      <c r="S881" s="547"/>
      <c r="T881" s="547"/>
      <c r="U881" s="547"/>
    </row>
    <row r="882" s="152" customFormat="1" customHeight="1" spans="1:21">
      <c r="A882" s="543">
        <v>44524</v>
      </c>
      <c r="B882" s="5">
        <v>12401</v>
      </c>
      <c r="C882" s="5">
        <v>8651</v>
      </c>
      <c r="D882" s="5">
        <v>6595</v>
      </c>
      <c r="E882" s="5">
        <v>9874</v>
      </c>
      <c r="F882" s="5">
        <v>42105</v>
      </c>
      <c r="G882" s="5">
        <v>1265</v>
      </c>
      <c r="H882" s="5">
        <v>25627</v>
      </c>
      <c r="I882" s="5">
        <v>14265</v>
      </c>
      <c r="J882" s="5">
        <v>6623</v>
      </c>
      <c r="K882" s="5">
        <v>7654</v>
      </c>
      <c r="L882" s="5">
        <v>6415</v>
      </c>
      <c r="M882" s="5">
        <v>4822</v>
      </c>
      <c r="N882" s="5">
        <v>18053</v>
      </c>
      <c r="O882" s="5">
        <v>3042</v>
      </c>
      <c r="P882" s="5">
        <v>14349</v>
      </c>
      <c r="Q882" s="210">
        <v>181741</v>
      </c>
      <c r="R882" s="546"/>
      <c r="S882" s="547"/>
      <c r="T882" s="547"/>
      <c r="U882" s="547"/>
    </row>
    <row r="883" s="152" customFormat="1" customHeight="1" spans="1:21">
      <c r="A883" s="543">
        <v>44525</v>
      </c>
      <c r="B883" s="5">
        <v>12821</v>
      </c>
      <c r="C883" s="5">
        <v>8862</v>
      </c>
      <c r="D883" s="5">
        <v>6862</v>
      </c>
      <c r="E883" s="5">
        <v>9726</v>
      </c>
      <c r="F883" s="5">
        <v>42356</v>
      </c>
      <c r="G883" s="5">
        <v>1277</v>
      </c>
      <c r="H883" s="5">
        <v>25441</v>
      </c>
      <c r="I883" s="5">
        <v>14471</v>
      </c>
      <c r="J883" s="5">
        <v>6789</v>
      </c>
      <c r="K883" s="5">
        <v>7821</v>
      </c>
      <c r="L883" s="5">
        <v>6201</v>
      </c>
      <c r="M883" s="5">
        <v>4895</v>
      </c>
      <c r="N883" s="5">
        <v>17894</v>
      </c>
      <c r="O883" s="5">
        <v>3001</v>
      </c>
      <c r="P883" s="5">
        <v>14211</v>
      </c>
      <c r="Q883" s="5">
        <v>182628</v>
      </c>
      <c r="R883" s="546"/>
      <c r="S883" s="547"/>
      <c r="T883" s="547"/>
      <c r="U883" s="547"/>
    </row>
    <row r="884" s="152" customFormat="1" customHeight="1" spans="1:21">
      <c r="A884" s="543">
        <v>44526</v>
      </c>
      <c r="B884" s="5">
        <v>13208</v>
      </c>
      <c r="C884" s="5">
        <v>8999</v>
      </c>
      <c r="D884" s="5">
        <v>6982</v>
      </c>
      <c r="E884" s="5">
        <v>9657</v>
      </c>
      <c r="F884" s="5">
        <v>42128</v>
      </c>
      <c r="G884" s="5">
        <v>1291</v>
      </c>
      <c r="H884" s="5">
        <v>25785</v>
      </c>
      <c r="I884" s="5">
        <v>14302</v>
      </c>
      <c r="J884" s="5">
        <v>6612</v>
      </c>
      <c r="K884" s="5">
        <v>7721</v>
      </c>
      <c r="L884" s="5">
        <v>6533</v>
      </c>
      <c r="M884" s="5">
        <v>4853</v>
      </c>
      <c r="N884" s="5">
        <v>17531</v>
      </c>
      <c r="O884" s="5">
        <v>2987</v>
      </c>
      <c r="P884" s="5">
        <v>14301</v>
      </c>
      <c r="Q884" s="5">
        <v>182890</v>
      </c>
      <c r="R884" s="546"/>
      <c r="S884" s="547"/>
      <c r="T884" s="547"/>
      <c r="U884" s="547"/>
    </row>
    <row r="885" s="152" customFormat="1" customHeight="1" spans="1:21">
      <c r="A885" s="543">
        <v>44527</v>
      </c>
      <c r="B885" s="5">
        <v>13425</v>
      </c>
      <c r="C885" s="5">
        <v>9215</v>
      </c>
      <c r="D885" s="5">
        <v>7205</v>
      </c>
      <c r="E885" s="5">
        <v>9827</v>
      </c>
      <c r="F885" s="5">
        <v>42381</v>
      </c>
      <c r="G885" s="5">
        <v>1265</v>
      </c>
      <c r="H885" s="5">
        <v>24991</v>
      </c>
      <c r="I885" s="5">
        <v>14517</v>
      </c>
      <c r="J885" s="5">
        <v>6874</v>
      </c>
      <c r="K885" s="5">
        <v>7934</v>
      </c>
      <c r="L885" s="5">
        <v>6854</v>
      </c>
      <c r="M885" s="5">
        <v>4898</v>
      </c>
      <c r="N885" s="5">
        <v>18018</v>
      </c>
      <c r="O885" s="5">
        <v>3041</v>
      </c>
      <c r="P885" s="5">
        <v>14512</v>
      </c>
      <c r="Q885" s="5">
        <v>184957</v>
      </c>
      <c r="R885" s="546"/>
      <c r="S885" s="547"/>
      <c r="T885" s="547"/>
      <c r="U885" s="547"/>
    </row>
    <row r="886" s="152" customFormat="1" customHeight="1" spans="1:21">
      <c r="A886" s="543">
        <v>44528</v>
      </c>
      <c r="B886" s="5">
        <v>13192</v>
      </c>
      <c r="C886" s="5">
        <v>9102</v>
      </c>
      <c r="D886" s="5">
        <v>7041</v>
      </c>
      <c r="E886" s="5">
        <v>9945</v>
      </c>
      <c r="F886" s="5">
        <v>42597</v>
      </c>
      <c r="G886" s="5">
        <v>1257</v>
      </c>
      <c r="H886" s="5">
        <v>24706</v>
      </c>
      <c r="I886" s="5">
        <v>14357</v>
      </c>
      <c r="J886" s="5">
        <v>6950</v>
      </c>
      <c r="K886" s="5">
        <v>8092</v>
      </c>
      <c r="L886" s="5">
        <v>6478</v>
      </c>
      <c r="M886" s="5">
        <v>5097</v>
      </c>
      <c r="N886" s="5">
        <v>18432</v>
      </c>
      <c r="O886" s="5">
        <v>3098</v>
      </c>
      <c r="P886" s="5">
        <v>14698</v>
      </c>
      <c r="Q886" s="5">
        <v>185042</v>
      </c>
      <c r="R886" s="546"/>
      <c r="S886" s="547"/>
      <c r="T886" s="547"/>
      <c r="U886" s="547"/>
    </row>
    <row r="887" s="152" customFormat="1" customHeight="1" spans="1:21">
      <c r="A887" s="543">
        <v>44529</v>
      </c>
      <c r="B887" s="5">
        <v>12668</v>
      </c>
      <c r="C887" s="5">
        <v>8798</v>
      </c>
      <c r="D887" s="5">
        <v>6701</v>
      </c>
      <c r="E887" s="5">
        <v>9742</v>
      </c>
      <c r="F887" s="5">
        <v>42356</v>
      </c>
      <c r="G887" s="5">
        <v>1260</v>
      </c>
      <c r="H887" s="5">
        <v>24784</v>
      </c>
      <c r="I887" s="5">
        <v>14216</v>
      </c>
      <c r="J887" s="5">
        <v>6821</v>
      </c>
      <c r="K887" s="5">
        <v>7942</v>
      </c>
      <c r="L887" s="5">
        <v>6565</v>
      </c>
      <c r="M887" s="5">
        <v>5023</v>
      </c>
      <c r="N887" s="5">
        <v>18297</v>
      </c>
      <c r="O887" s="5">
        <v>3065</v>
      </c>
      <c r="P887" s="5">
        <v>14737</v>
      </c>
      <c r="Q887" s="5">
        <v>182975</v>
      </c>
      <c r="R887" s="546"/>
      <c r="S887" s="547"/>
      <c r="T887" s="547"/>
      <c r="U887" s="547"/>
    </row>
    <row r="888" s="152" customFormat="1" customHeight="1" spans="1:21">
      <c r="A888" s="543">
        <v>44530</v>
      </c>
      <c r="B888" s="5">
        <v>13002</v>
      </c>
      <c r="C888" s="5">
        <v>8957</v>
      </c>
      <c r="D888" s="5">
        <v>6895</v>
      </c>
      <c r="E888" s="5">
        <v>9682</v>
      </c>
      <c r="F888" s="5">
        <v>42105</v>
      </c>
      <c r="G888" s="5">
        <v>1244</v>
      </c>
      <c r="H888" s="5">
        <v>24615</v>
      </c>
      <c r="I888" s="5">
        <v>14485</v>
      </c>
      <c r="J888" s="5">
        <v>6945</v>
      </c>
      <c r="K888" s="5">
        <v>8021</v>
      </c>
      <c r="L888" s="5">
        <v>6632</v>
      </c>
      <c r="M888" s="5">
        <v>4985</v>
      </c>
      <c r="N888" s="5">
        <v>18416</v>
      </c>
      <c r="O888" s="5">
        <v>3087</v>
      </c>
      <c r="P888" s="5">
        <v>14829</v>
      </c>
      <c r="Q888" s="5">
        <v>183900</v>
      </c>
      <c r="R888" s="546"/>
      <c r="S888" s="547"/>
      <c r="T888" s="547"/>
      <c r="U888" s="547"/>
    </row>
    <row r="889" s="152" customFormat="1" customHeight="1" spans="1:21">
      <c r="A889" s="543">
        <v>44531</v>
      </c>
      <c r="B889" s="5">
        <v>13205</v>
      </c>
      <c r="C889" s="5">
        <v>9102</v>
      </c>
      <c r="D889" s="5">
        <v>7015</v>
      </c>
      <c r="E889" s="5">
        <v>9721</v>
      </c>
      <c r="F889" s="5">
        <v>42367</v>
      </c>
      <c r="G889" s="5">
        <v>1271</v>
      </c>
      <c r="H889" s="5">
        <v>24881</v>
      </c>
      <c r="I889" s="5">
        <v>14579</v>
      </c>
      <c r="J889" s="5">
        <v>6896</v>
      </c>
      <c r="K889" s="5">
        <v>7956</v>
      </c>
      <c r="L889" s="5">
        <v>6598</v>
      </c>
      <c r="M889" s="5">
        <v>4906</v>
      </c>
      <c r="N889" s="5">
        <v>18307</v>
      </c>
      <c r="O889" s="5">
        <v>3098</v>
      </c>
      <c r="P889" s="5">
        <v>14947</v>
      </c>
      <c r="Q889" s="5">
        <v>184849</v>
      </c>
      <c r="R889" s="546"/>
      <c r="S889" s="547"/>
      <c r="T889" s="547"/>
      <c r="U889" s="547"/>
    </row>
    <row r="890" s="152" customFormat="1" customHeight="1" spans="1:21">
      <c r="A890" s="543">
        <v>44532</v>
      </c>
      <c r="B890" s="5">
        <v>13399</v>
      </c>
      <c r="C890" s="5">
        <v>9256</v>
      </c>
      <c r="D890" s="5">
        <v>7155</v>
      </c>
      <c r="E890" s="5">
        <v>9624</v>
      </c>
      <c r="F890" s="5">
        <v>42153</v>
      </c>
      <c r="G890" s="5">
        <v>1237</v>
      </c>
      <c r="H890" s="5">
        <v>24773</v>
      </c>
      <c r="I890" s="5">
        <v>14752</v>
      </c>
      <c r="J890" s="5">
        <v>6821</v>
      </c>
      <c r="K890" s="5">
        <v>7836</v>
      </c>
      <c r="L890" s="5">
        <v>6432</v>
      </c>
      <c r="M890" s="5">
        <v>5036</v>
      </c>
      <c r="N890" s="5">
        <v>18654</v>
      </c>
      <c r="O890" s="5">
        <v>3136</v>
      </c>
      <c r="P890" s="5">
        <v>15311</v>
      </c>
      <c r="Q890" s="5">
        <v>185575</v>
      </c>
      <c r="R890" s="546"/>
      <c r="S890" s="547"/>
      <c r="T890" s="547"/>
      <c r="U890" s="547"/>
    </row>
    <row r="891" s="152" customFormat="1" customHeight="1" spans="1:21">
      <c r="A891" s="543">
        <v>44533</v>
      </c>
      <c r="B891" s="5">
        <v>13235</v>
      </c>
      <c r="C891" s="5">
        <v>9125</v>
      </c>
      <c r="D891" s="5">
        <v>7035</v>
      </c>
      <c r="E891" s="5">
        <v>9735</v>
      </c>
      <c r="F891" s="5">
        <v>42367</v>
      </c>
      <c r="G891" s="5">
        <v>1257</v>
      </c>
      <c r="H891" s="5">
        <v>24911</v>
      </c>
      <c r="I891" s="5">
        <v>14501</v>
      </c>
      <c r="J891" s="5">
        <v>6721</v>
      </c>
      <c r="K891" s="5">
        <v>7934</v>
      </c>
      <c r="L891" s="5">
        <v>6495</v>
      </c>
      <c r="M891" s="5">
        <v>5068</v>
      </c>
      <c r="N891" s="5">
        <v>18737</v>
      </c>
      <c r="O891" s="5">
        <v>3189</v>
      </c>
      <c r="P891" s="5">
        <v>15455</v>
      </c>
      <c r="Q891" s="5">
        <v>185765</v>
      </c>
      <c r="R891" s="546"/>
      <c r="S891" s="547"/>
      <c r="T891" s="547"/>
      <c r="U891" s="547"/>
    </row>
    <row r="892" s="152" customFormat="1" customHeight="1" spans="1:21">
      <c r="A892" s="543">
        <v>44534</v>
      </c>
      <c r="B892" s="5">
        <v>13502</v>
      </c>
      <c r="C892" s="5">
        <v>9215</v>
      </c>
      <c r="D892" s="5">
        <v>7205</v>
      </c>
      <c r="E892" s="5">
        <v>10021</v>
      </c>
      <c r="F892" s="5">
        <v>42125</v>
      </c>
      <c r="G892" s="5">
        <v>1284</v>
      </c>
      <c r="H892" s="5">
        <v>24233</v>
      </c>
      <c r="I892" s="5">
        <v>14372</v>
      </c>
      <c r="J892" s="5">
        <v>6921</v>
      </c>
      <c r="K892" s="5">
        <v>8124</v>
      </c>
      <c r="L892" s="5">
        <v>6617</v>
      </c>
      <c r="M892" s="5">
        <v>5015</v>
      </c>
      <c r="N892" s="5">
        <v>19012</v>
      </c>
      <c r="O892" s="5">
        <v>3221</v>
      </c>
      <c r="P892" s="5">
        <v>16108</v>
      </c>
      <c r="Q892" s="5">
        <v>186975</v>
      </c>
      <c r="R892" s="546"/>
      <c r="S892" s="547"/>
      <c r="T892" s="547"/>
      <c r="U892" s="547"/>
    </row>
    <row r="893" s="152" customFormat="1" customHeight="1" spans="1:21">
      <c r="A893" s="543">
        <v>44535</v>
      </c>
      <c r="B893" s="5">
        <v>13459</v>
      </c>
      <c r="C893" s="5">
        <v>9152</v>
      </c>
      <c r="D893" s="5">
        <v>7269</v>
      </c>
      <c r="E893" s="5">
        <v>9821</v>
      </c>
      <c r="F893" s="5">
        <v>42468</v>
      </c>
      <c r="G893" s="5">
        <v>1280</v>
      </c>
      <c r="H893" s="5">
        <v>24594</v>
      </c>
      <c r="I893" s="5">
        <v>14593</v>
      </c>
      <c r="J893" s="5">
        <v>7098</v>
      </c>
      <c r="K893" s="5">
        <v>8235</v>
      </c>
      <c r="L893" s="5">
        <v>6551</v>
      </c>
      <c r="M893" s="5">
        <v>5095</v>
      </c>
      <c r="N893" s="5">
        <v>19207</v>
      </c>
      <c r="O893" s="5">
        <v>3269</v>
      </c>
      <c r="P893" s="5">
        <v>16342</v>
      </c>
      <c r="Q893" s="5">
        <v>188433</v>
      </c>
      <c r="R893" s="546"/>
      <c r="S893" s="547"/>
      <c r="T893" s="547"/>
      <c r="U893" s="547"/>
    </row>
    <row r="894" s="152" customFormat="1" customHeight="1" spans="1:21">
      <c r="A894" s="543">
        <v>44536</v>
      </c>
      <c r="B894" s="5">
        <v>13369</v>
      </c>
      <c r="C894" s="5">
        <v>9242</v>
      </c>
      <c r="D894" s="5">
        <v>7156</v>
      </c>
      <c r="E894" s="5">
        <v>9745</v>
      </c>
      <c r="F894" s="5">
        <v>42205</v>
      </c>
      <c r="G894" s="5">
        <v>1269</v>
      </c>
      <c r="H894" s="5">
        <v>24802</v>
      </c>
      <c r="I894" s="5">
        <v>14627</v>
      </c>
      <c r="J894" s="5">
        <v>7002</v>
      </c>
      <c r="K894" s="5">
        <v>8164</v>
      </c>
      <c r="L894" s="5">
        <v>6761</v>
      </c>
      <c r="M894" s="5">
        <v>5026</v>
      </c>
      <c r="N894" s="5">
        <v>19105</v>
      </c>
      <c r="O894" s="5">
        <v>3254</v>
      </c>
      <c r="P894" s="5">
        <v>16201</v>
      </c>
      <c r="Q894" s="5">
        <v>187928</v>
      </c>
      <c r="R894" s="546"/>
      <c r="S894" s="547"/>
      <c r="T894" s="547"/>
      <c r="U894" s="547"/>
    </row>
    <row r="895" s="152" customFormat="1" customHeight="1" spans="1:21">
      <c r="A895" s="543">
        <v>44537</v>
      </c>
      <c r="B895" s="5">
        <v>13025</v>
      </c>
      <c r="C895" s="5">
        <v>9095</v>
      </c>
      <c r="D895" s="5">
        <v>7055</v>
      </c>
      <c r="E895" s="5">
        <v>9827</v>
      </c>
      <c r="F895" s="5">
        <v>51236</v>
      </c>
      <c r="G895" s="5">
        <v>1301</v>
      </c>
      <c r="H895" s="5">
        <v>25331</v>
      </c>
      <c r="I895" s="5">
        <v>14815</v>
      </c>
      <c r="J895" s="5">
        <v>7128</v>
      </c>
      <c r="K895" s="5">
        <v>8234</v>
      </c>
      <c r="L895" s="5">
        <v>6663</v>
      </c>
      <c r="M895" s="5">
        <v>4950</v>
      </c>
      <c r="N895" s="5">
        <v>18732</v>
      </c>
      <c r="O895" s="5">
        <v>3212</v>
      </c>
      <c r="P895" s="5">
        <v>15914</v>
      </c>
      <c r="Q895" s="5">
        <v>196518</v>
      </c>
      <c r="R895" s="546"/>
      <c r="S895" s="547"/>
      <c r="T895" s="547"/>
      <c r="U895" s="547"/>
    </row>
    <row r="896" s="152" customFormat="1" customHeight="1" spans="1:21">
      <c r="A896" s="543">
        <v>44538</v>
      </c>
      <c r="B896" s="5">
        <v>13236</v>
      </c>
      <c r="C896" s="5">
        <v>9205</v>
      </c>
      <c r="D896" s="5">
        <v>7162</v>
      </c>
      <c r="E896" s="5">
        <v>9934</v>
      </c>
      <c r="F896" s="5">
        <v>52312</v>
      </c>
      <c r="G896" s="5">
        <v>1288</v>
      </c>
      <c r="H896" s="5">
        <v>25194</v>
      </c>
      <c r="I896" s="5">
        <v>14428</v>
      </c>
      <c r="J896" s="5">
        <v>7232</v>
      </c>
      <c r="K896" s="5">
        <v>8452</v>
      </c>
      <c r="L896" s="5">
        <v>7019</v>
      </c>
      <c r="M896" s="5">
        <v>5061</v>
      </c>
      <c r="N896" s="5">
        <v>18269</v>
      </c>
      <c r="O896" s="5">
        <v>3187</v>
      </c>
      <c r="P896" s="5">
        <v>15659</v>
      </c>
      <c r="Q896" s="5">
        <v>197638</v>
      </c>
      <c r="R896" s="546"/>
      <c r="S896" s="547"/>
      <c r="T896" s="547"/>
      <c r="U896" s="547"/>
    </row>
    <row r="897" s="152" customFormat="1" customHeight="1" spans="1:21">
      <c r="A897" s="543">
        <v>44539</v>
      </c>
      <c r="B897" s="5">
        <v>12905</v>
      </c>
      <c r="C897" s="5">
        <v>9025</v>
      </c>
      <c r="D897" s="5">
        <v>7025</v>
      </c>
      <c r="E897" s="5">
        <v>9825</v>
      </c>
      <c r="F897" s="5">
        <v>53256</v>
      </c>
      <c r="G897" s="5">
        <v>1259</v>
      </c>
      <c r="H897" s="5">
        <v>25667</v>
      </c>
      <c r="I897" s="5">
        <v>14671</v>
      </c>
      <c r="J897" s="5">
        <v>7325</v>
      </c>
      <c r="K897" s="5">
        <v>8539</v>
      </c>
      <c r="L897" s="5">
        <v>6913</v>
      </c>
      <c r="M897" s="5">
        <v>5012</v>
      </c>
      <c r="N897" s="5">
        <v>17897</v>
      </c>
      <c r="O897" s="5">
        <v>3121</v>
      </c>
      <c r="P897" s="5">
        <v>15414</v>
      </c>
      <c r="Q897" s="5">
        <v>197854</v>
      </c>
      <c r="R897" s="546"/>
      <c r="S897" s="547"/>
      <c r="T897" s="547"/>
      <c r="U897" s="547"/>
    </row>
    <row r="898" s="152" customFormat="1" customHeight="1" spans="1:21">
      <c r="A898" s="543">
        <v>44540</v>
      </c>
      <c r="B898" s="5">
        <v>13221</v>
      </c>
      <c r="C898" s="5">
        <v>9126</v>
      </c>
      <c r="D898" s="5">
        <v>7112</v>
      </c>
      <c r="E898" s="5">
        <v>9931</v>
      </c>
      <c r="F898" s="5">
        <v>53587</v>
      </c>
      <c r="G898" s="5">
        <v>1275</v>
      </c>
      <c r="H898" s="5">
        <v>25911</v>
      </c>
      <c r="I898" s="5">
        <v>14329</v>
      </c>
      <c r="J898" s="5">
        <v>7425</v>
      </c>
      <c r="K898" s="5">
        <v>8625</v>
      </c>
      <c r="L898" s="5">
        <v>6601</v>
      </c>
      <c r="M898" s="5">
        <v>5097</v>
      </c>
      <c r="N898" s="5">
        <v>18136</v>
      </c>
      <c r="O898" s="5">
        <v>3087</v>
      </c>
      <c r="P898" s="5">
        <v>15523</v>
      </c>
      <c r="Q898" s="5">
        <v>198986</v>
      </c>
      <c r="R898" s="546"/>
      <c r="S898" s="547"/>
      <c r="T898" s="547"/>
      <c r="U898" s="547"/>
    </row>
    <row r="899" s="152" customFormat="1" customHeight="1" spans="1:21">
      <c r="A899" s="543">
        <v>44541</v>
      </c>
      <c r="B899" s="5">
        <v>13312</v>
      </c>
      <c r="C899" s="5">
        <v>9005</v>
      </c>
      <c r="D899" s="5">
        <v>7211</v>
      </c>
      <c r="E899" s="5">
        <v>10132</v>
      </c>
      <c r="F899" s="5">
        <v>52102</v>
      </c>
      <c r="G899" s="5">
        <v>1284</v>
      </c>
      <c r="H899" s="5">
        <v>26166</v>
      </c>
      <c r="I899" s="5">
        <v>14217</v>
      </c>
      <c r="J899" s="5">
        <v>7528</v>
      </c>
      <c r="K899" s="5">
        <v>8895</v>
      </c>
      <c r="L899" s="5">
        <v>6969</v>
      </c>
      <c r="M899" s="5">
        <v>5023</v>
      </c>
      <c r="N899" s="5">
        <v>17954</v>
      </c>
      <c r="O899" s="5">
        <v>3123</v>
      </c>
      <c r="P899" s="5">
        <v>15675</v>
      </c>
      <c r="Q899" s="5">
        <v>198596</v>
      </c>
      <c r="R899" s="546"/>
      <c r="S899" s="547"/>
      <c r="T899" s="547"/>
      <c r="U899" s="547"/>
    </row>
    <row r="900" s="152" customFormat="1" customHeight="1" spans="1:21">
      <c r="A900" s="543">
        <v>44542</v>
      </c>
      <c r="B900" s="5">
        <v>13415</v>
      </c>
      <c r="C900" s="5">
        <v>9112</v>
      </c>
      <c r="D900" s="5">
        <v>7281</v>
      </c>
      <c r="E900" s="5">
        <v>10021</v>
      </c>
      <c r="F900" s="5">
        <v>51322</v>
      </c>
      <c r="G900" s="5">
        <v>1256</v>
      </c>
      <c r="H900" s="5">
        <v>25864</v>
      </c>
      <c r="I900" s="5">
        <v>14106</v>
      </c>
      <c r="J900" s="5">
        <v>7732</v>
      </c>
      <c r="K900" s="5">
        <v>9021</v>
      </c>
      <c r="L900" s="5">
        <v>6872</v>
      </c>
      <c r="M900" s="5">
        <v>5089</v>
      </c>
      <c r="N900" s="5">
        <v>17812</v>
      </c>
      <c r="O900" s="5">
        <v>3131</v>
      </c>
      <c r="P900" s="5">
        <v>15811</v>
      </c>
      <c r="Q900" s="5">
        <v>197845</v>
      </c>
      <c r="R900" s="546"/>
      <c r="S900" s="547"/>
      <c r="T900" s="547"/>
      <c r="U900" s="547"/>
    </row>
    <row r="901" s="152" customFormat="1" customHeight="1" spans="1:21">
      <c r="A901" s="543">
        <v>44543</v>
      </c>
      <c r="B901" s="5">
        <v>13502</v>
      </c>
      <c r="C901" s="5">
        <v>9255</v>
      </c>
      <c r="D901" s="5">
        <v>7215</v>
      </c>
      <c r="E901" s="5">
        <v>9832</v>
      </c>
      <c r="F901" s="5">
        <v>50163</v>
      </c>
      <c r="G901" s="5">
        <v>1277</v>
      </c>
      <c r="H901" s="5">
        <v>25995</v>
      </c>
      <c r="I901" s="5">
        <v>14592</v>
      </c>
      <c r="J901" s="5">
        <v>7621</v>
      </c>
      <c r="K901" s="5">
        <v>9123</v>
      </c>
      <c r="L901" s="5">
        <v>6804</v>
      </c>
      <c r="M901" s="5">
        <v>5010</v>
      </c>
      <c r="N901" s="5">
        <v>17520</v>
      </c>
      <c r="O901" s="5">
        <v>3107</v>
      </c>
      <c r="P901" s="5">
        <v>15647</v>
      </c>
      <c r="Q901" s="5">
        <v>196663</v>
      </c>
      <c r="R901" s="546"/>
      <c r="S901" s="547"/>
      <c r="T901" s="547"/>
      <c r="U901" s="547"/>
    </row>
    <row r="902" s="152" customFormat="1" customHeight="1" spans="1:21">
      <c r="A902" s="543">
        <v>44544</v>
      </c>
      <c r="B902" s="5">
        <v>13242</v>
      </c>
      <c r="C902" s="5">
        <v>9061</v>
      </c>
      <c r="D902" s="5">
        <v>7102</v>
      </c>
      <c r="E902" s="5">
        <v>9735</v>
      </c>
      <c r="F902" s="5">
        <v>50325</v>
      </c>
      <c r="G902" s="5">
        <v>1354</v>
      </c>
      <c r="H902" s="5">
        <v>25365</v>
      </c>
      <c r="I902" s="5">
        <v>14358</v>
      </c>
      <c r="J902" s="5">
        <v>8721</v>
      </c>
      <c r="K902" s="5">
        <v>9655</v>
      </c>
      <c r="L902" s="5">
        <v>6539</v>
      </c>
      <c r="M902" s="5">
        <v>5205</v>
      </c>
      <c r="N902" s="5">
        <v>17698</v>
      </c>
      <c r="O902" s="5">
        <v>3145</v>
      </c>
      <c r="P902" s="5">
        <v>15816</v>
      </c>
      <c r="Q902" s="5">
        <v>197321</v>
      </c>
      <c r="R902" s="546"/>
      <c r="S902" s="547"/>
      <c r="T902" s="547"/>
      <c r="U902" s="547"/>
    </row>
    <row r="903" s="152" customFormat="1" customHeight="1" spans="1:21">
      <c r="A903" s="543">
        <v>44545</v>
      </c>
      <c r="B903" s="5">
        <v>13412</v>
      </c>
      <c r="C903" s="5">
        <v>9199</v>
      </c>
      <c r="D903" s="5">
        <v>7216</v>
      </c>
      <c r="E903" s="5">
        <v>9636</v>
      </c>
      <c r="F903" s="5">
        <v>55431</v>
      </c>
      <c r="G903" s="5">
        <v>1476</v>
      </c>
      <c r="H903" s="5">
        <v>26141</v>
      </c>
      <c r="I903" s="5">
        <v>14127</v>
      </c>
      <c r="J903" s="5">
        <v>9345</v>
      </c>
      <c r="K903" s="5">
        <v>10213</v>
      </c>
      <c r="L903" s="5">
        <v>6912</v>
      </c>
      <c r="M903" s="5">
        <v>5138</v>
      </c>
      <c r="N903" s="5">
        <v>17983</v>
      </c>
      <c r="O903" s="5">
        <v>3209</v>
      </c>
      <c r="P903" s="5">
        <v>16161</v>
      </c>
      <c r="Q903" s="5">
        <v>205599</v>
      </c>
      <c r="R903" s="546"/>
      <c r="S903" s="547"/>
      <c r="T903" s="547"/>
      <c r="U903" s="547"/>
    </row>
    <row r="904" s="152" customFormat="1" customHeight="1" spans="1:21">
      <c r="A904" s="543">
        <v>44546</v>
      </c>
      <c r="B904" s="5">
        <v>13815</v>
      </c>
      <c r="C904" s="5">
        <v>9398</v>
      </c>
      <c r="D904" s="5">
        <v>7412</v>
      </c>
      <c r="E904" s="5">
        <v>9537</v>
      </c>
      <c r="F904" s="5">
        <v>52365</v>
      </c>
      <c r="G904" s="5">
        <v>1439</v>
      </c>
      <c r="H904" s="5">
        <v>25894</v>
      </c>
      <c r="I904" s="5">
        <v>14005</v>
      </c>
      <c r="J904" s="5">
        <v>9535</v>
      </c>
      <c r="K904" s="5">
        <v>9987</v>
      </c>
      <c r="L904" s="5">
        <v>7047</v>
      </c>
      <c r="M904" s="5">
        <v>5263</v>
      </c>
      <c r="N904" s="5">
        <v>18211</v>
      </c>
      <c r="O904" s="5">
        <v>3248</v>
      </c>
      <c r="P904" s="5">
        <v>16354</v>
      </c>
      <c r="Q904" s="5">
        <v>203510</v>
      </c>
      <c r="R904" s="546"/>
      <c r="S904" s="547"/>
      <c r="T904" s="547"/>
      <c r="U904" s="547"/>
    </row>
    <row r="905" s="152" customFormat="1" customHeight="1" spans="1:21">
      <c r="A905" s="543">
        <v>44547</v>
      </c>
      <c r="B905" s="5">
        <v>14255</v>
      </c>
      <c r="C905" s="5">
        <v>9626</v>
      </c>
      <c r="D905" s="5">
        <v>7756</v>
      </c>
      <c r="E905" s="5">
        <v>9485</v>
      </c>
      <c r="F905" s="5">
        <v>52025</v>
      </c>
      <c r="G905" s="5">
        <v>1501</v>
      </c>
      <c r="H905" s="5">
        <v>26714</v>
      </c>
      <c r="I905" s="5">
        <v>14491</v>
      </c>
      <c r="J905" s="5">
        <v>9678</v>
      </c>
      <c r="K905" s="5">
        <v>10145</v>
      </c>
      <c r="L905" s="5">
        <v>7431</v>
      </c>
      <c r="M905" s="5">
        <v>5203</v>
      </c>
      <c r="N905" s="5">
        <v>18536</v>
      </c>
      <c r="O905" s="5">
        <v>3297</v>
      </c>
      <c r="P905" s="5">
        <v>16618</v>
      </c>
      <c r="Q905" s="5">
        <v>206761</v>
      </c>
      <c r="R905" s="546"/>
      <c r="S905" s="547"/>
      <c r="T905" s="547"/>
      <c r="U905" s="547"/>
    </row>
    <row r="906" s="152" customFormat="1" customHeight="1" spans="1:21">
      <c r="A906" s="543">
        <v>44548</v>
      </c>
      <c r="B906" s="5">
        <v>14461</v>
      </c>
      <c r="C906" s="5">
        <v>9671</v>
      </c>
      <c r="D906" s="5">
        <v>7815</v>
      </c>
      <c r="E906" s="5">
        <v>9797</v>
      </c>
      <c r="F906" s="5">
        <v>55267</v>
      </c>
      <c r="G906" s="5">
        <v>1547</v>
      </c>
      <c r="H906" s="5">
        <v>28115</v>
      </c>
      <c r="I906" s="5">
        <v>14258</v>
      </c>
      <c r="J906" s="5">
        <v>9987</v>
      </c>
      <c r="K906" s="5">
        <v>10346</v>
      </c>
      <c r="L906" s="5">
        <v>7527</v>
      </c>
      <c r="M906" s="5">
        <v>5535</v>
      </c>
      <c r="N906" s="5">
        <v>18981</v>
      </c>
      <c r="O906" s="5">
        <v>3343</v>
      </c>
      <c r="P906" s="5">
        <v>16897</v>
      </c>
      <c r="Q906" s="5">
        <v>213547</v>
      </c>
      <c r="R906" s="546"/>
      <c r="S906" s="547"/>
      <c r="T906" s="547"/>
      <c r="U906" s="547"/>
    </row>
    <row r="907" s="152" customFormat="1" customHeight="1" spans="1:21">
      <c r="A907" s="543">
        <v>44549</v>
      </c>
      <c r="B907" s="5">
        <v>14989</v>
      </c>
      <c r="C907" s="5">
        <v>9915</v>
      </c>
      <c r="D907" s="5">
        <v>8225</v>
      </c>
      <c r="E907" s="5">
        <v>10024</v>
      </c>
      <c r="F907" s="5">
        <v>57125</v>
      </c>
      <c r="G907" s="5">
        <v>1596</v>
      </c>
      <c r="H907" s="5">
        <v>29024</v>
      </c>
      <c r="I907" s="5">
        <v>14006</v>
      </c>
      <c r="J907" s="5">
        <v>10145</v>
      </c>
      <c r="K907" s="5">
        <v>10459</v>
      </c>
      <c r="L907" s="5">
        <v>7725</v>
      </c>
      <c r="M907" s="5">
        <v>5935</v>
      </c>
      <c r="N907" s="5">
        <v>19254</v>
      </c>
      <c r="O907" s="5">
        <v>3395</v>
      </c>
      <c r="P907" s="5">
        <v>17101</v>
      </c>
      <c r="Q907" s="5">
        <v>218918</v>
      </c>
      <c r="R907" s="546"/>
      <c r="S907" s="547"/>
      <c r="T907" s="547"/>
      <c r="U907" s="547"/>
    </row>
    <row r="908" s="152" customFormat="1" customHeight="1" spans="1:21">
      <c r="A908" s="543">
        <v>44550</v>
      </c>
      <c r="B908" s="5">
        <v>15295</v>
      </c>
      <c r="C908" s="5">
        <v>10465</v>
      </c>
      <c r="D908" s="5">
        <v>8454</v>
      </c>
      <c r="E908" s="5">
        <v>10398</v>
      </c>
      <c r="F908" s="5">
        <v>57638</v>
      </c>
      <c r="G908" s="5">
        <v>1639</v>
      </c>
      <c r="H908" s="5">
        <v>33145</v>
      </c>
      <c r="I908" s="5">
        <v>14265</v>
      </c>
      <c r="J908" s="5">
        <v>9876</v>
      </c>
      <c r="K908" s="5">
        <v>10267</v>
      </c>
      <c r="L908" s="5">
        <v>8091</v>
      </c>
      <c r="M908" s="5">
        <v>6512</v>
      </c>
      <c r="N908" s="5">
        <v>19321</v>
      </c>
      <c r="O908" s="5">
        <v>3434</v>
      </c>
      <c r="P908" s="5">
        <v>17215</v>
      </c>
      <c r="Q908" s="5">
        <v>226015</v>
      </c>
      <c r="R908" s="546"/>
      <c r="S908" s="547"/>
      <c r="T908" s="547"/>
      <c r="U908" s="547"/>
    </row>
    <row r="909" s="152" customFormat="1" customHeight="1" spans="1:21">
      <c r="A909" s="543">
        <v>44551</v>
      </c>
      <c r="B909" s="5">
        <v>14952</v>
      </c>
      <c r="C909" s="5">
        <v>10667</v>
      </c>
      <c r="D909" s="5">
        <v>8255</v>
      </c>
      <c r="E909" s="5">
        <v>10526</v>
      </c>
      <c r="F909" s="5">
        <v>52621</v>
      </c>
      <c r="G909" s="5">
        <v>1625</v>
      </c>
      <c r="H909" s="5">
        <v>35181</v>
      </c>
      <c r="I909" s="5">
        <v>14473</v>
      </c>
      <c r="J909" s="5">
        <v>10469</v>
      </c>
      <c r="K909" s="5">
        <v>10690</v>
      </c>
      <c r="L909" s="5">
        <v>7846</v>
      </c>
      <c r="M909" s="5">
        <v>6235</v>
      </c>
      <c r="N909" s="5">
        <v>19697</v>
      </c>
      <c r="O909" s="5">
        <v>3496</v>
      </c>
      <c r="P909" s="5">
        <v>17701</v>
      </c>
      <c r="Q909" s="5">
        <v>224434</v>
      </c>
      <c r="R909" s="546"/>
      <c r="S909" s="547"/>
      <c r="T909" s="547"/>
      <c r="U909" s="547"/>
    </row>
    <row r="910" s="152" customFormat="1" customHeight="1" spans="1:21">
      <c r="A910" s="543">
        <v>44552</v>
      </c>
      <c r="B910" s="5">
        <v>14395</v>
      </c>
      <c r="C910" s="5">
        <v>10155</v>
      </c>
      <c r="D910" s="5">
        <v>7872</v>
      </c>
      <c r="E910" s="5">
        <v>10116</v>
      </c>
      <c r="F910" s="5">
        <v>50120</v>
      </c>
      <c r="G910" s="5">
        <v>1519</v>
      </c>
      <c r="H910" s="5">
        <v>31894</v>
      </c>
      <c r="I910" s="5">
        <v>14136</v>
      </c>
      <c r="J910" s="5">
        <v>10253</v>
      </c>
      <c r="K910" s="5">
        <v>10458</v>
      </c>
      <c r="L910" s="5">
        <v>7404</v>
      </c>
      <c r="M910" s="5">
        <v>6026</v>
      </c>
      <c r="N910" s="5">
        <v>16803</v>
      </c>
      <c r="O910" s="5">
        <v>3410</v>
      </c>
      <c r="P910" s="5">
        <v>15969</v>
      </c>
      <c r="Q910" s="5">
        <v>210530</v>
      </c>
      <c r="R910" s="546"/>
      <c r="S910" s="547"/>
      <c r="T910" s="547"/>
      <c r="U910" s="547"/>
    </row>
    <row r="911" s="152" customFormat="1" customHeight="1" spans="1:21">
      <c r="A911" s="543">
        <v>44553</v>
      </c>
      <c r="B911" s="5">
        <v>13924</v>
      </c>
      <c r="C911" s="5">
        <v>9759</v>
      </c>
      <c r="D911" s="5">
        <v>7601</v>
      </c>
      <c r="E911" s="5">
        <v>10012</v>
      </c>
      <c r="F911" s="5">
        <v>50326</v>
      </c>
      <c r="G911" s="5">
        <v>1532</v>
      </c>
      <c r="H911" s="5">
        <v>32088</v>
      </c>
      <c r="I911" s="5">
        <v>14387</v>
      </c>
      <c r="J911" s="5">
        <v>10135</v>
      </c>
      <c r="K911" s="5">
        <v>10302</v>
      </c>
      <c r="L911" s="5">
        <v>7092</v>
      </c>
      <c r="M911" s="5">
        <v>6085</v>
      </c>
      <c r="N911" s="5">
        <v>16397</v>
      </c>
      <c r="O911" s="5">
        <v>3376</v>
      </c>
      <c r="P911" s="5">
        <v>15432</v>
      </c>
      <c r="Q911" s="5">
        <v>208448</v>
      </c>
      <c r="R911" s="546"/>
      <c r="S911" s="547"/>
      <c r="T911" s="547"/>
      <c r="U911" s="547"/>
    </row>
    <row r="912" s="152" customFormat="1" customHeight="1" spans="1:21">
      <c r="A912" s="543">
        <v>44554</v>
      </c>
      <c r="B912" s="5">
        <v>14159</v>
      </c>
      <c r="C912" s="5">
        <v>9619</v>
      </c>
      <c r="D912" s="5">
        <v>7745</v>
      </c>
      <c r="E912" s="5">
        <v>9825</v>
      </c>
      <c r="F912" s="5">
        <v>50103</v>
      </c>
      <c r="G912" s="5">
        <v>1509</v>
      </c>
      <c r="H912" s="5">
        <v>32712</v>
      </c>
      <c r="I912" s="5">
        <v>14505</v>
      </c>
      <c r="J912" s="5">
        <v>10002</v>
      </c>
      <c r="K912" s="5">
        <v>10123</v>
      </c>
      <c r="L912" s="5">
        <v>7296</v>
      </c>
      <c r="M912" s="5">
        <v>6013</v>
      </c>
      <c r="N912" s="5">
        <v>16041</v>
      </c>
      <c r="O912" s="5">
        <v>3324</v>
      </c>
      <c r="P912" s="5">
        <v>15308</v>
      </c>
      <c r="Q912" s="5">
        <v>208284</v>
      </c>
      <c r="R912" s="546"/>
      <c r="S912" s="547"/>
      <c r="T912" s="547"/>
      <c r="U912" s="547"/>
    </row>
    <row r="913" s="152" customFormat="1" customHeight="1" spans="1:21">
      <c r="A913" s="543">
        <v>44555</v>
      </c>
      <c r="B913" s="5">
        <v>14308</v>
      </c>
      <c r="C913" s="5">
        <v>9854</v>
      </c>
      <c r="D913" s="5">
        <v>8285</v>
      </c>
      <c r="E913" s="5">
        <v>10135</v>
      </c>
      <c r="F913" s="5">
        <v>50326</v>
      </c>
      <c r="G913" s="5">
        <v>1532</v>
      </c>
      <c r="H913" s="5">
        <v>34210</v>
      </c>
      <c r="I913" s="5">
        <v>14418</v>
      </c>
      <c r="J913" s="5">
        <v>10432</v>
      </c>
      <c r="K913" s="5">
        <v>10348</v>
      </c>
      <c r="L913" s="5">
        <v>7192</v>
      </c>
      <c r="M913" s="5">
        <v>6091</v>
      </c>
      <c r="N913" s="5">
        <v>16363</v>
      </c>
      <c r="O913" s="5">
        <v>3356</v>
      </c>
      <c r="P913" s="5">
        <v>15596</v>
      </c>
      <c r="Q913" s="5">
        <v>212446</v>
      </c>
      <c r="R913" s="546"/>
      <c r="S913" s="547"/>
      <c r="T913" s="547"/>
      <c r="U913" s="547"/>
    </row>
    <row r="914" s="152" customFormat="1" customHeight="1" spans="1:21">
      <c r="A914" s="543">
        <v>44556</v>
      </c>
      <c r="B914" s="5">
        <v>14795</v>
      </c>
      <c r="C914" s="5">
        <v>9989</v>
      </c>
      <c r="D914" s="5">
        <v>8889</v>
      </c>
      <c r="E914" s="5">
        <v>10445</v>
      </c>
      <c r="F914" s="5">
        <v>50198</v>
      </c>
      <c r="G914" s="5">
        <v>1674</v>
      </c>
      <c r="H914" s="5">
        <v>35006</v>
      </c>
      <c r="I914" s="5">
        <v>14296</v>
      </c>
      <c r="J914" s="5">
        <v>10679</v>
      </c>
      <c r="K914" s="5">
        <v>10543</v>
      </c>
      <c r="L914" s="5">
        <v>6897</v>
      </c>
      <c r="M914" s="5">
        <v>6012</v>
      </c>
      <c r="N914" s="5">
        <v>16586</v>
      </c>
      <c r="O914" s="5">
        <v>3398</v>
      </c>
      <c r="P914" s="5">
        <v>15813</v>
      </c>
      <c r="Q914" s="5">
        <v>215220</v>
      </c>
      <c r="R914" s="546"/>
      <c r="S914" s="547"/>
      <c r="T914" s="547"/>
      <c r="U914" s="547"/>
    </row>
    <row r="915" s="152" customFormat="1" customHeight="1" spans="1:21">
      <c r="A915" s="543">
        <v>44557</v>
      </c>
      <c r="B915" s="5">
        <v>14889</v>
      </c>
      <c r="C915" s="5">
        <v>10021</v>
      </c>
      <c r="D915" s="5">
        <v>8466</v>
      </c>
      <c r="E915" s="5">
        <v>10145</v>
      </c>
      <c r="F915" s="5">
        <v>50236</v>
      </c>
      <c r="G915" s="5">
        <v>1603</v>
      </c>
      <c r="H915" s="5">
        <v>34625</v>
      </c>
      <c r="I915" s="5">
        <v>15470</v>
      </c>
      <c r="J915" s="5">
        <v>10725</v>
      </c>
      <c r="K915" s="5">
        <v>10458</v>
      </c>
      <c r="L915" s="5">
        <v>7165</v>
      </c>
      <c r="M915" s="5">
        <v>6058</v>
      </c>
      <c r="N915" s="5">
        <v>16687</v>
      </c>
      <c r="O915" s="5">
        <v>3434</v>
      </c>
      <c r="P915" s="5">
        <v>15047</v>
      </c>
      <c r="Q915" s="5">
        <v>215029</v>
      </c>
      <c r="R915" s="546"/>
      <c r="S915" s="547"/>
      <c r="T915" s="547"/>
      <c r="U915" s="547"/>
    </row>
    <row r="916" s="152" customFormat="1" customHeight="1" spans="1:21">
      <c r="A916" s="543">
        <v>44558</v>
      </c>
      <c r="B916" s="5">
        <v>15315</v>
      </c>
      <c r="C916" s="5">
        <v>10335</v>
      </c>
      <c r="D916" s="5">
        <v>8875</v>
      </c>
      <c r="E916" s="5">
        <v>10355</v>
      </c>
      <c r="F916" s="5">
        <v>55221</v>
      </c>
      <c r="G916" s="5">
        <v>1628</v>
      </c>
      <c r="H916" s="5">
        <v>35221</v>
      </c>
      <c r="I916" s="5">
        <v>15083</v>
      </c>
      <c r="J916" s="5">
        <v>10532</v>
      </c>
      <c r="K916" s="5">
        <v>10256</v>
      </c>
      <c r="L916" s="5">
        <v>7024</v>
      </c>
      <c r="M916" s="5">
        <v>6125</v>
      </c>
      <c r="N916" s="5">
        <v>16432</v>
      </c>
      <c r="O916" s="5">
        <v>3312</v>
      </c>
      <c r="P916" s="5">
        <v>14898</v>
      </c>
      <c r="Q916" s="5">
        <v>220612</v>
      </c>
      <c r="R916" s="546"/>
      <c r="S916" s="547"/>
      <c r="T916" s="547"/>
      <c r="U916" s="547"/>
    </row>
    <row r="917" s="152" customFormat="1" customHeight="1" spans="1:21">
      <c r="A917" s="543">
        <v>44559</v>
      </c>
      <c r="B917" s="5">
        <v>15499</v>
      </c>
      <c r="C917" s="5">
        <v>10496</v>
      </c>
      <c r="D917" s="5">
        <v>8949</v>
      </c>
      <c r="E917" s="5">
        <v>10637</v>
      </c>
      <c r="F917" s="5">
        <v>61126</v>
      </c>
      <c r="G917" s="5">
        <v>1805</v>
      </c>
      <c r="H917" s="5">
        <v>39064</v>
      </c>
      <c r="I917" s="5">
        <v>14976</v>
      </c>
      <c r="J917" s="5">
        <v>10425</v>
      </c>
      <c r="K917" s="5">
        <v>10128</v>
      </c>
      <c r="L917" s="5">
        <v>7296</v>
      </c>
      <c r="M917" s="5">
        <v>6825</v>
      </c>
      <c r="N917" s="5">
        <v>16037</v>
      </c>
      <c r="O917" s="5">
        <v>3284</v>
      </c>
      <c r="P917" s="5">
        <v>14514</v>
      </c>
      <c r="Q917" s="5">
        <v>231061</v>
      </c>
      <c r="R917" s="546"/>
      <c r="S917" s="547"/>
      <c r="T917" s="547"/>
      <c r="U917" s="547"/>
    </row>
    <row r="918" s="152" customFormat="1" customHeight="1" spans="1:21">
      <c r="A918" s="543">
        <v>44560</v>
      </c>
      <c r="B918" s="5">
        <v>15998</v>
      </c>
      <c r="C918" s="5">
        <v>10918</v>
      </c>
      <c r="D918" s="5">
        <v>9336</v>
      </c>
      <c r="E918" s="5">
        <v>11035</v>
      </c>
      <c r="F918" s="5">
        <v>67253</v>
      </c>
      <c r="G918" s="5">
        <v>1922</v>
      </c>
      <c r="H918" s="5">
        <v>43113</v>
      </c>
      <c r="I918" s="5">
        <v>15127</v>
      </c>
      <c r="J918" s="5">
        <v>10354</v>
      </c>
      <c r="K918" s="5">
        <v>10016</v>
      </c>
      <c r="L918" s="5">
        <v>6981</v>
      </c>
      <c r="M918" s="5">
        <v>7507</v>
      </c>
      <c r="N918" s="5">
        <v>16347</v>
      </c>
      <c r="O918" s="5">
        <v>3309</v>
      </c>
      <c r="P918" s="5">
        <v>14678</v>
      </c>
      <c r="Q918" s="5">
        <v>243894</v>
      </c>
      <c r="R918" s="546"/>
      <c r="S918" s="547"/>
      <c r="T918" s="547"/>
      <c r="U918" s="547"/>
    </row>
    <row r="919" s="539" customFormat="1" customHeight="1" spans="1:21">
      <c r="A919" s="550">
        <v>44561</v>
      </c>
      <c r="B919" s="551">
        <v>15799</v>
      </c>
      <c r="C919" s="551">
        <v>10816</v>
      </c>
      <c r="D919" s="551">
        <v>9445</v>
      </c>
      <c r="E919" s="551">
        <v>10389</v>
      </c>
      <c r="F919" s="551">
        <v>57165</v>
      </c>
      <c r="G919" s="551">
        <v>1684</v>
      </c>
      <c r="H919" s="551">
        <v>37699</v>
      </c>
      <c r="I919" s="551">
        <v>15582</v>
      </c>
      <c r="J919" s="551">
        <v>10568</v>
      </c>
      <c r="K919" s="551">
        <v>10234</v>
      </c>
      <c r="L919" s="551">
        <v>7132</v>
      </c>
      <c r="M919" s="551">
        <v>7023</v>
      </c>
      <c r="N919" s="551">
        <v>16798</v>
      </c>
      <c r="O919" s="551">
        <v>3378</v>
      </c>
      <c r="P919" s="551">
        <v>15105</v>
      </c>
      <c r="Q919" s="551">
        <v>228817</v>
      </c>
      <c r="R919" s="552"/>
      <c r="S919" s="553"/>
      <c r="T919" s="553"/>
      <c r="U919" s="553"/>
    </row>
    <row r="920" s="152" customFormat="1" customHeight="1" spans="1:21">
      <c r="A920" s="543">
        <v>44562</v>
      </c>
      <c r="B920" s="5">
        <v>15612</v>
      </c>
      <c r="C920" s="5">
        <v>11005</v>
      </c>
      <c r="D920" s="5">
        <v>9221</v>
      </c>
      <c r="E920" s="5">
        <v>10458</v>
      </c>
      <c r="F920" s="5">
        <v>52381</v>
      </c>
      <c r="G920" s="5">
        <v>1703</v>
      </c>
      <c r="H920" s="5">
        <v>37102</v>
      </c>
      <c r="I920" s="5">
        <v>15273</v>
      </c>
      <c r="J920" s="5">
        <v>10685</v>
      </c>
      <c r="K920" s="5">
        <v>10457</v>
      </c>
      <c r="L920" s="5">
        <v>6900</v>
      </c>
      <c r="M920" s="5">
        <v>6823</v>
      </c>
      <c r="N920" s="5">
        <v>17654</v>
      </c>
      <c r="O920" s="5">
        <v>3498</v>
      </c>
      <c r="P920" s="5">
        <v>15944</v>
      </c>
      <c r="Q920" s="5">
        <v>224716</v>
      </c>
      <c r="R920" s="546"/>
      <c r="S920" s="547"/>
      <c r="T920" s="547"/>
      <c r="U920" s="547"/>
    </row>
    <row r="921" s="152" customFormat="1" customHeight="1" spans="1:21">
      <c r="A921" s="543">
        <v>44563</v>
      </c>
      <c r="B921" s="5">
        <v>15414</v>
      </c>
      <c r="C921" s="5">
        <v>10796</v>
      </c>
      <c r="D921" s="5">
        <v>8925</v>
      </c>
      <c r="E921" s="5">
        <v>10327</v>
      </c>
      <c r="F921" s="5">
        <v>51267</v>
      </c>
      <c r="G921" s="5">
        <v>1677</v>
      </c>
      <c r="H921" s="5">
        <v>35946</v>
      </c>
      <c r="I921" s="5">
        <v>17620</v>
      </c>
      <c r="J921" s="5">
        <v>10727</v>
      </c>
      <c r="K921" s="5">
        <v>10678</v>
      </c>
      <c r="L921" s="5">
        <v>7324</v>
      </c>
      <c r="M921" s="5">
        <v>6215</v>
      </c>
      <c r="N921" s="5">
        <v>15889</v>
      </c>
      <c r="O921" s="5">
        <v>3354</v>
      </c>
      <c r="P921" s="5">
        <v>14868</v>
      </c>
      <c r="Q921" s="5">
        <v>221027</v>
      </c>
      <c r="R921" s="546"/>
      <c r="S921" s="547"/>
      <c r="T921" s="547"/>
      <c r="U921" s="547"/>
    </row>
    <row r="922" s="152" customFormat="1" customHeight="1" spans="1:21">
      <c r="A922" s="543">
        <v>44564</v>
      </c>
      <c r="B922" s="5">
        <v>14545</v>
      </c>
      <c r="C922" s="5">
        <v>10306</v>
      </c>
      <c r="D922" s="5">
        <v>8459</v>
      </c>
      <c r="E922" s="5">
        <v>10145</v>
      </c>
      <c r="F922" s="5">
        <v>50231</v>
      </c>
      <c r="G922" s="5">
        <v>1654</v>
      </c>
      <c r="H922" s="5">
        <v>35882</v>
      </c>
      <c r="I922" s="5">
        <v>16424</v>
      </c>
      <c r="J922" s="5">
        <v>10325</v>
      </c>
      <c r="K922" s="5">
        <v>10232</v>
      </c>
      <c r="L922" s="5">
        <v>7031</v>
      </c>
      <c r="M922" s="5">
        <v>5561</v>
      </c>
      <c r="N922" s="5">
        <v>15564</v>
      </c>
      <c r="O922" s="5">
        <v>3301</v>
      </c>
      <c r="P922" s="5">
        <v>14632</v>
      </c>
      <c r="Q922" s="5">
        <v>214292</v>
      </c>
      <c r="R922" s="546"/>
      <c r="S922" s="547"/>
      <c r="T922" s="547"/>
      <c r="U922" s="547"/>
    </row>
    <row r="923" s="152" customFormat="1" customHeight="1" spans="1:21">
      <c r="A923" s="543">
        <v>44565</v>
      </c>
      <c r="B923" s="5">
        <v>14021</v>
      </c>
      <c r="C923" s="5">
        <v>9975</v>
      </c>
      <c r="D923" s="5">
        <v>8012</v>
      </c>
      <c r="E923" s="5">
        <v>9234</v>
      </c>
      <c r="F923" s="5">
        <v>50025</v>
      </c>
      <c r="G923" s="5">
        <v>1679</v>
      </c>
      <c r="H923" s="5">
        <v>36031</v>
      </c>
      <c r="I923" s="5">
        <v>16083</v>
      </c>
      <c r="J923" s="5">
        <v>10217</v>
      </c>
      <c r="K923" s="5">
        <v>10078</v>
      </c>
      <c r="L923" s="5">
        <v>6746</v>
      </c>
      <c r="M923" s="5">
        <v>5289</v>
      </c>
      <c r="N923" s="5">
        <v>15736</v>
      </c>
      <c r="O923" s="5">
        <v>3323</v>
      </c>
      <c r="P923" s="5">
        <v>14901</v>
      </c>
      <c r="Q923" s="5">
        <v>211350</v>
      </c>
      <c r="R923" s="546"/>
      <c r="S923" s="547"/>
      <c r="T923" s="547"/>
      <c r="U923" s="547"/>
    </row>
    <row r="924" s="152" customFormat="1" customHeight="1" spans="1:21">
      <c r="A924" s="543">
        <v>44566</v>
      </c>
      <c r="B924" s="5">
        <v>13905</v>
      </c>
      <c r="C924" s="5">
        <v>9854</v>
      </c>
      <c r="D924" s="5">
        <v>7911</v>
      </c>
      <c r="E924" s="5">
        <v>9128</v>
      </c>
      <c r="F924" s="5">
        <v>50123</v>
      </c>
      <c r="G924" s="5">
        <v>1623</v>
      </c>
      <c r="H924" s="5">
        <v>35749</v>
      </c>
      <c r="I924" s="5">
        <v>16725</v>
      </c>
      <c r="J924" s="5">
        <v>10134</v>
      </c>
      <c r="K924" s="5">
        <v>9987</v>
      </c>
      <c r="L924" s="5">
        <v>7034</v>
      </c>
      <c r="M924" s="5">
        <v>5231</v>
      </c>
      <c r="N924" s="5">
        <v>16381</v>
      </c>
      <c r="O924" s="5">
        <v>3379</v>
      </c>
      <c r="P924" s="5">
        <v>15308</v>
      </c>
      <c r="Q924" s="5">
        <v>212472</v>
      </c>
      <c r="R924" s="546"/>
      <c r="S924" s="547"/>
      <c r="T924" s="547"/>
      <c r="U924" s="547"/>
    </row>
    <row r="925" s="152" customFormat="1" customHeight="1" spans="1:21">
      <c r="A925" s="543">
        <v>44567</v>
      </c>
      <c r="B925" s="5">
        <v>14125</v>
      </c>
      <c r="C925" s="5">
        <v>9735</v>
      </c>
      <c r="D925" s="5">
        <v>7801</v>
      </c>
      <c r="E925" s="5">
        <v>9025</v>
      </c>
      <c r="F925" s="5">
        <v>50037</v>
      </c>
      <c r="G925" s="5">
        <v>1650</v>
      </c>
      <c r="H925" s="5">
        <v>36017</v>
      </c>
      <c r="I925" s="5">
        <v>16471</v>
      </c>
      <c r="J925" s="5">
        <v>10002</v>
      </c>
      <c r="K925" s="5">
        <v>9835</v>
      </c>
      <c r="L925" s="5">
        <v>6489</v>
      </c>
      <c r="M925" s="5">
        <v>5162</v>
      </c>
      <c r="N925" s="5">
        <v>16047</v>
      </c>
      <c r="O925" s="5">
        <v>3352</v>
      </c>
      <c r="P925" s="5">
        <v>15105</v>
      </c>
      <c r="Q925" s="5">
        <v>210853</v>
      </c>
      <c r="R925" s="546"/>
      <c r="S925" s="547"/>
      <c r="T925" s="547"/>
      <c r="U925" s="547"/>
    </row>
    <row r="926" s="152" customFormat="1" customHeight="1" spans="1:21">
      <c r="A926" s="543">
        <v>44568</v>
      </c>
      <c r="B926" s="5">
        <v>14236</v>
      </c>
      <c r="C926" s="5">
        <v>9856</v>
      </c>
      <c r="D926" s="5">
        <v>7915</v>
      </c>
      <c r="E926" s="5">
        <v>9003</v>
      </c>
      <c r="F926" s="5">
        <v>50150</v>
      </c>
      <c r="G926" s="5">
        <v>1603</v>
      </c>
      <c r="H926" s="5">
        <v>34602</v>
      </c>
      <c r="I926" s="5">
        <v>16209</v>
      </c>
      <c r="J926" s="5">
        <v>9935</v>
      </c>
      <c r="K926" s="5">
        <v>9726</v>
      </c>
      <c r="L926" s="5">
        <v>6747</v>
      </c>
      <c r="M926" s="5">
        <v>5089</v>
      </c>
      <c r="N926" s="5">
        <v>15263</v>
      </c>
      <c r="O926" s="5">
        <v>3303</v>
      </c>
      <c r="P926" s="5">
        <v>14644</v>
      </c>
      <c r="Q926" s="5">
        <v>208281</v>
      </c>
      <c r="R926" s="546"/>
      <c r="S926" s="547"/>
      <c r="T926" s="547"/>
      <c r="U926" s="547"/>
    </row>
    <row r="927" s="152" customFormat="1" customHeight="1" spans="1:21">
      <c r="A927" s="543">
        <v>44569</v>
      </c>
      <c r="B927" s="5">
        <v>14079</v>
      </c>
      <c r="C927" s="5">
        <v>9695</v>
      </c>
      <c r="D927" s="5">
        <v>7754</v>
      </c>
      <c r="E927" s="5">
        <v>9435</v>
      </c>
      <c r="F927" s="5">
        <v>52650</v>
      </c>
      <c r="G927" s="5">
        <v>1641</v>
      </c>
      <c r="H927" s="5">
        <v>33451</v>
      </c>
      <c r="I927" s="5">
        <v>15946</v>
      </c>
      <c r="J927" s="5">
        <v>9827</v>
      </c>
      <c r="K927" s="5">
        <v>9689</v>
      </c>
      <c r="L927" s="5">
        <v>7139</v>
      </c>
      <c r="M927" s="5">
        <v>5168</v>
      </c>
      <c r="N927" s="5">
        <v>14911</v>
      </c>
      <c r="O927" s="5">
        <v>3369</v>
      </c>
      <c r="P927" s="5">
        <v>14322</v>
      </c>
      <c r="Q927" s="5">
        <v>209076</v>
      </c>
      <c r="R927" s="546"/>
      <c r="S927" s="547"/>
      <c r="T927" s="547"/>
      <c r="U927" s="547"/>
    </row>
    <row r="928" s="152" customFormat="1" customHeight="1" spans="1:21">
      <c r="A928" s="543">
        <v>44570</v>
      </c>
      <c r="B928" s="5">
        <v>14715</v>
      </c>
      <c r="C928" s="5">
        <v>10165</v>
      </c>
      <c r="D928" s="5">
        <v>8172</v>
      </c>
      <c r="E928" s="5">
        <v>9756</v>
      </c>
      <c r="F928" s="5">
        <v>50228</v>
      </c>
      <c r="G928" s="5">
        <v>1322</v>
      </c>
      <c r="H928" s="5">
        <v>35613</v>
      </c>
      <c r="I928" s="5">
        <v>15507</v>
      </c>
      <c r="J928" s="5">
        <v>10154</v>
      </c>
      <c r="K928" s="5">
        <v>9876</v>
      </c>
      <c r="L928" s="5">
        <v>7596</v>
      </c>
      <c r="M928" s="5">
        <v>5023</v>
      </c>
      <c r="N928" s="5">
        <v>15096</v>
      </c>
      <c r="O928" s="5">
        <v>3312</v>
      </c>
      <c r="P928" s="5">
        <v>14497</v>
      </c>
      <c r="Q928" s="5">
        <v>211032</v>
      </c>
      <c r="R928" s="546"/>
      <c r="S928" s="547"/>
      <c r="T928" s="547"/>
      <c r="U928" s="547"/>
    </row>
    <row r="929" s="152" customFormat="1" customHeight="1" spans="1:21">
      <c r="A929" s="543">
        <v>44571</v>
      </c>
      <c r="B929" s="5">
        <v>14339</v>
      </c>
      <c r="C929" s="5">
        <v>9965</v>
      </c>
      <c r="D929" s="5">
        <v>8016</v>
      </c>
      <c r="E929" s="5">
        <v>9528</v>
      </c>
      <c r="F929" s="5">
        <v>50032</v>
      </c>
      <c r="G929" s="5">
        <v>1084</v>
      </c>
      <c r="H929" s="5">
        <v>34252</v>
      </c>
      <c r="I929" s="5">
        <v>15323</v>
      </c>
      <c r="J929" s="5">
        <v>9865</v>
      </c>
      <c r="K929" s="5">
        <v>9723</v>
      </c>
      <c r="L929" s="5">
        <v>7324</v>
      </c>
      <c r="M929" s="5">
        <v>5089</v>
      </c>
      <c r="N929" s="5">
        <v>14496</v>
      </c>
      <c r="O929" s="5">
        <v>3258</v>
      </c>
      <c r="P929" s="5">
        <v>14217</v>
      </c>
      <c r="Q929" s="5">
        <v>206511</v>
      </c>
      <c r="R929" s="546"/>
      <c r="S929" s="547"/>
      <c r="T929" s="547"/>
      <c r="U929" s="547"/>
    </row>
    <row r="930" s="152" customFormat="1" customHeight="1" spans="1:21">
      <c r="A930" s="543">
        <v>44572</v>
      </c>
      <c r="B930" s="5">
        <v>13912</v>
      </c>
      <c r="C930" s="5">
        <v>9711</v>
      </c>
      <c r="D930" s="5">
        <v>7782</v>
      </c>
      <c r="E930" s="5">
        <v>9426</v>
      </c>
      <c r="F930" s="5">
        <v>49962</v>
      </c>
      <c r="G930" s="5">
        <v>1017</v>
      </c>
      <c r="H930" s="5">
        <v>31884</v>
      </c>
      <c r="I930" s="5">
        <v>15079</v>
      </c>
      <c r="J930" s="5">
        <v>9785</v>
      </c>
      <c r="K930" s="5">
        <v>9698</v>
      </c>
      <c r="L930" s="5">
        <v>7465</v>
      </c>
      <c r="M930" s="5">
        <v>5013</v>
      </c>
      <c r="N930" s="5">
        <v>14327</v>
      </c>
      <c r="O930" s="5">
        <v>3200</v>
      </c>
      <c r="P930" s="5">
        <v>14001</v>
      </c>
      <c r="Q930" s="5">
        <v>202262</v>
      </c>
      <c r="R930" s="546"/>
      <c r="S930" s="547"/>
      <c r="T930" s="547"/>
      <c r="U930" s="547"/>
    </row>
    <row r="931" s="152" customFormat="1" customHeight="1" spans="1:21">
      <c r="A931" s="543">
        <v>44573</v>
      </c>
      <c r="B931" s="5">
        <v>14056</v>
      </c>
      <c r="C931" s="5">
        <v>9611</v>
      </c>
      <c r="D931" s="5">
        <v>7658</v>
      </c>
      <c r="E931" s="5">
        <v>9378</v>
      </c>
      <c r="F931" s="5">
        <v>49852</v>
      </c>
      <c r="G931" s="5">
        <v>894</v>
      </c>
      <c r="H931" s="5">
        <v>31031</v>
      </c>
      <c r="I931" s="5">
        <v>14862</v>
      </c>
      <c r="J931" s="5">
        <v>9687</v>
      </c>
      <c r="K931" s="5">
        <v>9436</v>
      </c>
      <c r="L931" s="5">
        <v>7304</v>
      </c>
      <c r="M931" s="5">
        <v>4986</v>
      </c>
      <c r="N931" s="5">
        <v>14201</v>
      </c>
      <c r="O931" s="5">
        <v>3154</v>
      </c>
      <c r="P931" s="5">
        <v>14147</v>
      </c>
      <c r="Q931" s="5">
        <v>200257</v>
      </c>
      <c r="R931" s="546"/>
      <c r="S931" s="547"/>
      <c r="T931" s="547"/>
      <c r="U931" s="547"/>
    </row>
    <row r="932" s="152" customFormat="1" customHeight="1" spans="1:21">
      <c r="A932" s="543">
        <v>44574</v>
      </c>
      <c r="B932" s="5">
        <v>14698</v>
      </c>
      <c r="C932" s="5">
        <v>9865</v>
      </c>
      <c r="D932" s="5">
        <v>8099</v>
      </c>
      <c r="E932" s="5">
        <v>9875</v>
      </c>
      <c r="F932" s="5">
        <v>51678</v>
      </c>
      <c r="G932" s="5">
        <v>825</v>
      </c>
      <c r="H932" s="5">
        <v>30652</v>
      </c>
      <c r="I932" s="5">
        <v>15134</v>
      </c>
      <c r="J932" s="5">
        <v>9728</v>
      </c>
      <c r="K932" s="5">
        <v>9546</v>
      </c>
      <c r="L932" s="5">
        <v>7567</v>
      </c>
      <c r="M932" s="5">
        <v>5178</v>
      </c>
      <c r="N932" s="5">
        <v>14541</v>
      </c>
      <c r="O932" s="5">
        <v>3188</v>
      </c>
      <c r="P932" s="5">
        <v>14253</v>
      </c>
      <c r="Q932" s="5">
        <v>204827</v>
      </c>
      <c r="R932" s="546"/>
      <c r="S932" s="547"/>
      <c r="T932" s="547"/>
      <c r="U932" s="547"/>
    </row>
    <row r="933" s="152" customFormat="1" customHeight="1" spans="1:21">
      <c r="A933" s="543">
        <v>44575</v>
      </c>
      <c r="B933" s="5">
        <v>15255</v>
      </c>
      <c r="C933" s="5">
        <v>10272</v>
      </c>
      <c r="D933" s="5">
        <v>8325</v>
      </c>
      <c r="E933" s="5">
        <v>12450</v>
      </c>
      <c r="F933" s="5">
        <v>56846</v>
      </c>
      <c r="G933" s="5">
        <v>850</v>
      </c>
      <c r="H933" s="5">
        <v>33794</v>
      </c>
      <c r="I933" s="5">
        <v>15365</v>
      </c>
      <c r="J933" s="5">
        <v>9689</v>
      </c>
      <c r="K933" s="5">
        <v>9421</v>
      </c>
      <c r="L933" s="5">
        <v>7849</v>
      </c>
      <c r="M933" s="5">
        <v>5325</v>
      </c>
      <c r="N933" s="5">
        <v>14707</v>
      </c>
      <c r="O933" s="5">
        <v>3152</v>
      </c>
      <c r="P933" s="5">
        <v>14109</v>
      </c>
      <c r="Q933" s="5">
        <v>217409</v>
      </c>
      <c r="R933" s="546"/>
      <c r="S933" s="547"/>
      <c r="T933" s="547"/>
      <c r="U933" s="547"/>
    </row>
    <row r="934" s="152" customFormat="1" customHeight="1" spans="1:21">
      <c r="A934" s="543">
        <v>44576</v>
      </c>
      <c r="B934" s="5">
        <v>15582</v>
      </c>
      <c r="C934" s="5">
        <v>10492</v>
      </c>
      <c r="D934" s="5">
        <v>8681</v>
      </c>
      <c r="E934" s="5">
        <v>12767</v>
      </c>
      <c r="F934" s="5">
        <v>57850</v>
      </c>
      <c r="G934" s="5">
        <v>816</v>
      </c>
      <c r="H934" s="5">
        <v>33498</v>
      </c>
      <c r="I934" s="5">
        <v>15042</v>
      </c>
      <c r="J934" s="5">
        <v>9726</v>
      </c>
      <c r="K934" s="5">
        <v>9534</v>
      </c>
      <c r="L934" s="5">
        <v>7597</v>
      </c>
      <c r="M934" s="5">
        <v>5389</v>
      </c>
      <c r="N934" s="5">
        <v>14912</v>
      </c>
      <c r="O934" s="5">
        <v>3111</v>
      </c>
      <c r="P934" s="5">
        <v>14321</v>
      </c>
      <c r="Q934" s="5">
        <v>219318</v>
      </c>
      <c r="R934" s="546"/>
      <c r="S934" s="547"/>
      <c r="T934" s="547"/>
      <c r="U934" s="547"/>
    </row>
    <row r="935" s="152" customFormat="1" customHeight="1" spans="1:21">
      <c r="A935" s="543">
        <v>44577</v>
      </c>
      <c r="B935" s="5">
        <v>15451</v>
      </c>
      <c r="C935" s="5">
        <v>10311</v>
      </c>
      <c r="D935" s="5">
        <v>8551</v>
      </c>
      <c r="E935" s="5">
        <v>12891</v>
      </c>
      <c r="F935" s="5">
        <v>58526</v>
      </c>
      <c r="G935" s="5">
        <v>838</v>
      </c>
      <c r="H935" s="5">
        <v>35781</v>
      </c>
      <c r="I935" s="5">
        <v>15298</v>
      </c>
      <c r="J935" s="5">
        <v>9765</v>
      </c>
      <c r="K935" s="5">
        <v>9620</v>
      </c>
      <c r="L935" s="5">
        <v>7429</v>
      </c>
      <c r="M935" s="5">
        <v>5467</v>
      </c>
      <c r="N935" s="5">
        <v>14803</v>
      </c>
      <c r="O935" s="5">
        <v>3059</v>
      </c>
      <c r="P935" s="5">
        <v>14657</v>
      </c>
      <c r="Q935" s="5">
        <v>222447</v>
      </c>
      <c r="R935" s="546"/>
      <c r="S935" s="547"/>
      <c r="T935" s="547"/>
      <c r="U935" s="547"/>
    </row>
    <row r="936" s="152" customFormat="1" customHeight="1" spans="1:21">
      <c r="A936" s="543">
        <v>44578</v>
      </c>
      <c r="B936" s="5">
        <v>15382</v>
      </c>
      <c r="C936" s="5">
        <v>10138</v>
      </c>
      <c r="D936" s="5">
        <v>8429</v>
      </c>
      <c r="E936" s="5">
        <v>12756</v>
      </c>
      <c r="F936" s="5">
        <v>59625</v>
      </c>
      <c r="G936" s="5">
        <v>911</v>
      </c>
      <c r="H936" s="5">
        <v>36447</v>
      </c>
      <c r="I936" s="5">
        <v>15673</v>
      </c>
      <c r="J936" s="5">
        <v>9534</v>
      </c>
      <c r="K936" s="5">
        <v>9456</v>
      </c>
      <c r="L936" s="5">
        <v>7994</v>
      </c>
      <c r="M936" s="5">
        <v>5528</v>
      </c>
      <c r="N936" s="5">
        <v>14229</v>
      </c>
      <c r="O936" s="5">
        <v>3002</v>
      </c>
      <c r="P936" s="5">
        <v>14295</v>
      </c>
      <c r="Q936" s="5">
        <v>223399</v>
      </c>
      <c r="R936" s="546"/>
      <c r="S936" s="547"/>
      <c r="T936" s="547"/>
      <c r="U936" s="547"/>
    </row>
    <row r="937" s="152" customFormat="1" customHeight="1" spans="1:21">
      <c r="A937" s="543">
        <v>44579</v>
      </c>
      <c r="B937" s="5">
        <v>15532</v>
      </c>
      <c r="C937" s="5">
        <v>10258</v>
      </c>
      <c r="D937" s="5">
        <v>8312</v>
      </c>
      <c r="E937" s="5">
        <v>13248</v>
      </c>
      <c r="F937" s="5">
        <v>60152</v>
      </c>
      <c r="G937" s="5">
        <v>906</v>
      </c>
      <c r="H937" s="5">
        <v>39227</v>
      </c>
      <c r="I937" s="5">
        <v>15431</v>
      </c>
      <c r="J937" s="5">
        <v>9435</v>
      </c>
      <c r="K937" s="5">
        <v>9218</v>
      </c>
      <c r="L937" s="5">
        <v>7888</v>
      </c>
      <c r="M937" s="5">
        <v>5992</v>
      </c>
      <c r="N937" s="5">
        <v>14533</v>
      </c>
      <c r="O937" s="5">
        <v>3054</v>
      </c>
      <c r="P937" s="5">
        <v>14408</v>
      </c>
      <c r="Q937" s="5">
        <v>227594</v>
      </c>
      <c r="R937" s="546"/>
      <c r="S937" s="547"/>
      <c r="T937" s="547"/>
      <c r="U937" s="547"/>
    </row>
    <row r="938" s="152" customFormat="1" customHeight="1" spans="1:21">
      <c r="A938" s="543">
        <v>44580</v>
      </c>
      <c r="B938" s="5">
        <v>15899</v>
      </c>
      <c r="C938" s="5">
        <v>10542</v>
      </c>
      <c r="D938" s="5">
        <v>8585</v>
      </c>
      <c r="E938" s="5">
        <v>15575</v>
      </c>
      <c r="F938" s="5">
        <v>60963</v>
      </c>
      <c r="G938" s="5">
        <v>924</v>
      </c>
      <c r="H938" s="5">
        <v>40842</v>
      </c>
      <c r="I938" s="5">
        <v>15205</v>
      </c>
      <c r="J938" s="5">
        <v>9528</v>
      </c>
      <c r="K938" s="5">
        <v>9156</v>
      </c>
      <c r="L938" s="5">
        <v>8086</v>
      </c>
      <c r="M938" s="5">
        <v>6025</v>
      </c>
      <c r="N938" s="5">
        <v>14794</v>
      </c>
      <c r="O938" s="5">
        <v>3069</v>
      </c>
      <c r="P938" s="5">
        <v>14247</v>
      </c>
      <c r="Q938" s="5">
        <v>233440</v>
      </c>
      <c r="R938" s="546"/>
      <c r="S938" s="547"/>
      <c r="T938" s="547"/>
      <c r="U938" s="547"/>
    </row>
    <row r="939" s="152" customFormat="1" customHeight="1" spans="1:21">
      <c r="A939" s="543">
        <v>44581</v>
      </c>
      <c r="B939" s="5">
        <v>16412</v>
      </c>
      <c r="C939" s="5">
        <v>10789</v>
      </c>
      <c r="D939" s="5">
        <v>8799</v>
      </c>
      <c r="E939" s="5">
        <v>16749</v>
      </c>
      <c r="F939" s="5">
        <v>63522</v>
      </c>
      <c r="G939" s="5">
        <v>1033</v>
      </c>
      <c r="H939" s="5">
        <v>46338</v>
      </c>
      <c r="I939" s="5">
        <v>15674</v>
      </c>
      <c r="J939" s="5">
        <v>9827</v>
      </c>
      <c r="K939" s="5">
        <v>9426</v>
      </c>
      <c r="L939" s="5">
        <v>8577</v>
      </c>
      <c r="M939" s="5">
        <v>6132</v>
      </c>
      <c r="N939" s="5">
        <v>14923</v>
      </c>
      <c r="O939" s="5">
        <v>3097</v>
      </c>
      <c r="P939" s="5">
        <v>14395</v>
      </c>
      <c r="Q939" s="5">
        <v>245693</v>
      </c>
      <c r="R939" s="546"/>
      <c r="S939" s="547"/>
      <c r="T939" s="547"/>
      <c r="U939" s="547"/>
    </row>
    <row r="940" s="152" customFormat="1" customHeight="1" spans="1:21">
      <c r="A940" s="543">
        <v>44582</v>
      </c>
      <c r="B940" s="5">
        <v>16868</v>
      </c>
      <c r="C940" s="5">
        <v>11162</v>
      </c>
      <c r="D940" s="5">
        <v>9295</v>
      </c>
      <c r="E940" s="5">
        <v>17625</v>
      </c>
      <c r="F940" s="5">
        <v>69898</v>
      </c>
      <c r="G940" s="5">
        <v>1120</v>
      </c>
      <c r="H940" s="5">
        <v>51021</v>
      </c>
      <c r="I940" s="5">
        <v>15809</v>
      </c>
      <c r="J940" s="5">
        <v>9921</v>
      </c>
      <c r="K940" s="5">
        <v>9534</v>
      </c>
      <c r="L940" s="5">
        <v>8934</v>
      </c>
      <c r="M940" s="5">
        <v>6523</v>
      </c>
      <c r="N940" s="5">
        <v>14678</v>
      </c>
      <c r="O940" s="5">
        <v>3047</v>
      </c>
      <c r="P940" s="5">
        <v>14246</v>
      </c>
      <c r="Q940" s="5">
        <v>259681</v>
      </c>
      <c r="R940" s="546"/>
      <c r="S940" s="547"/>
      <c r="T940" s="547"/>
      <c r="U940" s="547"/>
    </row>
    <row r="941" s="152" customFormat="1" customHeight="1" spans="1:21">
      <c r="A941" s="543">
        <v>44583</v>
      </c>
      <c r="B941" s="5">
        <v>17121</v>
      </c>
      <c r="C941" s="5">
        <v>11395</v>
      </c>
      <c r="D941" s="5">
        <v>9497</v>
      </c>
      <c r="E941" s="5">
        <v>18315</v>
      </c>
      <c r="F941" s="5">
        <v>86098</v>
      </c>
      <c r="G941" s="5">
        <v>1350</v>
      </c>
      <c r="H941" s="5">
        <v>53145</v>
      </c>
      <c r="I941" s="5">
        <v>16018</v>
      </c>
      <c r="J941" s="5">
        <v>10135</v>
      </c>
      <c r="K941" s="5">
        <v>9756</v>
      </c>
      <c r="L941" s="5">
        <v>8047</v>
      </c>
      <c r="M941" s="5">
        <v>7552</v>
      </c>
      <c r="N941" s="5">
        <v>15391</v>
      </c>
      <c r="O941" s="5">
        <v>3098</v>
      </c>
      <c r="P941" s="5">
        <v>13774</v>
      </c>
      <c r="Q941" s="5">
        <v>280692</v>
      </c>
      <c r="R941" s="546"/>
      <c r="S941" s="547"/>
      <c r="T941" s="547"/>
      <c r="U941" s="547"/>
    </row>
    <row r="942" s="152" customFormat="1" customHeight="1" spans="1:21">
      <c r="A942" s="543">
        <v>44584</v>
      </c>
      <c r="B942" s="5">
        <v>16115</v>
      </c>
      <c r="C942" s="5">
        <v>10950</v>
      </c>
      <c r="D942" s="5">
        <v>8999</v>
      </c>
      <c r="E942" s="5">
        <v>16275</v>
      </c>
      <c r="F942" s="5">
        <v>75322</v>
      </c>
      <c r="G942" s="5">
        <v>986</v>
      </c>
      <c r="H942" s="5">
        <v>39455</v>
      </c>
      <c r="I942" s="5">
        <v>15742</v>
      </c>
      <c r="J942" s="5">
        <v>9927</v>
      </c>
      <c r="K942" s="5">
        <v>9654</v>
      </c>
      <c r="L942" s="5">
        <v>7812</v>
      </c>
      <c r="M942" s="5">
        <v>7506</v>
      </c>
      <c r="N942" s="5">
        <v>16087</v>
      </c>
      <c r="O942" s="5">
        <v>3126</v>
      </c>
      <c r="P942" s="5">
        <v>13937</v>
      </c>
      <c r="Q942" s="5">
        <v>251893</v>
      </c>
      <c r="R942" s="546"/>
      <c r="S942" s="547"/>
      <c r="T942" s="547"/>
      <c r="U942" s="547"/>
    </row>
    <row r="943" s="152" customFormat="1" customHeight="1" spans="1:21">
      <c r="A943" s="543">
        <v>44585</v>
      </c>
      <c r="B943" s="5">
        <v>15518</v>
      </c>
      <c r="C943" s="5">
        <v>10501</v>
      </c>
      <c r="D943" s="5">
        <v>8798</v>
      </c>
      <c r="E943" s="5">
        <v>15982</v>
      </c>
      <c r="F943" s="5">
        <v>70231</v>
      </c>
      <c r="G943" s="5">
        <v>955</v>
      </c>
      <c r="H943" s="5">
        <v>36897</v>
      </c>
      <c r="I943" s="5">
        <v>15926</v>
      </c>
      <c r="J943" s="5">
        <v>9634</v>
      </c>
      <c r="K943" s="5">
        <v>9432</v>
      </c>
      <c r="L943" s="5">
        <v>7041</v>
      </c>
      <c r="M943" s="5">
        <v>7489</v>
      </c>
      <c r="N943" s="5">
        <v>16924</v>
      </c>
      <c r="O943" s="5">
        <v>3082</v>
      </c>
      <c r="P943" s="5">
        <v>14145</v>
      </c>
      <c r="Q943" s="5">
        <v>242555</v>
      </c>
      <c r="R943" s="546"/>
      <c r="S943" s="547"/>
      <c r="T943" s="547"/>
      <c r="U943" s="547"/>
    </row>
    <row r="944" s="152" customFormat="1" customHeight="1" spans="1:21">
      <c r="A944" s="543">
        <v>44586</v>
      </c>
      <c r="B944" s="5">
        <v>15951</v>
      </c>
      <c r="C944" s="5">
        <v>10854</v>
      </c>
      <c r="D944" s="5">
        <v>8999</v>
      </c>
      <c r="E944" s="5">
        <v>16204</v>
      </c>
      <c r="F944" s="5">
        <v>71638</v>
      </c>
      <c r="G944" s="5">
        <v>992</v>
      </c>
      <c r="H944" s="5">
        <v>37521</v>
      </c>
      <c r="I944" s="5">
        <v>16137</v>
      </c>
      <c r="J944" s="5">
        <v>9782</v>
      </c>
      <c r="K944" s="5">
        <v>9546</v>
      </c>
      <c r="L944" s="5">
        <v>7396</v>
      </c>
      <c r="M944" s="5">
        <v>7569</v>
      </c>
      <c r="N944" s="5">
        <v>17337</v>
      </c>
      <c r="O944" s="5">
        <v>3131</v>
      </c>
      <c r="P944" s="5">
        <v>14367</v>
      </c>
      <c r="Q944" s="5">
        <v>247424</v>
      </c>
      <c r="R944" s="546"/>
      <c r="S944" s="547"/>
      <c r="T944" s="547"/>
      <c r="U944" s="547"/>
    </row>
    <row r="945" s="152" customFormat="1" customHeight="1" spans="1:21">
      <c r="A945" s="543">
        <v>44587</v>
      </c>
      <c r="B945" s="5">
        <v>19251</v>
      </c>
      <c r="C945" s="5">
        <v>13005</v>
      </c>
      <c r="D945" s="5">
        <v>9859</v>
      </c>
      <c r="E945" s="5">
        <v>19704</v>
      </c>
      <c r="F945" s="5">
        <v>77369</v>
      </c>
      <c r="G945" s="5">
        <v>1287</v>
      </c>
      <c r="H945" s="5">
        <v>44065</v>
      </c>
      <c r="I945" s="5">
        <v>15983</v>
      </c>
      <c r="J945" s="5">
        <v>9872</v>
      </c>
      <c r="K945" s="5">
        <v>9665</v>
      </c>
      <c r="L945" s="5">
        <v>7577</v>
      </c>
      <c r="M945" s="5">
        <v>8326</v>
      </c>
      <c r="N945" s="5">
        <v>17594</v>
      </c>
      <c r="O945" s="5">
        <v>3187</v>
      </c>
      <c r="P945" s="5">
        <v>14595</v>
      </c>
      <c r="Q945" s="5">
        <v>271339</v>
      </c>
      <c r="R945" s="546"/>
      <c r="S945" s="547"/>
      <c r="T945" s="547"/>
      <c r="U945" s="547"/>
    </row>
    <row r="946" s="152" customFormat="1" customHeight="1" spans="1:21">
      <c r="A946" s="543">
        <v>44588</v>
      </c>
      <c r="B946" s="5">
        <v>19656</v>
      </c>
      <c r="C946" s="5">
        <v>13392</v>
      </c>
      <c r="D946" s="5">
        <v>10108</v>
      </c>
      <c r="E946" s="5">
        <v>20012</v>
      </c>
      <c r="F946" s="5">
        <v>75130</v>
      </c>
      <c r="G946" s="5">
        <v>1246</v>
      </c>
      <c r="H946" s="5">
        <v>44948</v>
      </c>
      <c r="I946" s="5">
        <v>16302</v>
      </c>
      <c r="J946" s="5">
        <v>10115</v>
      </c>
      <c r="K946" s="5">
        <v>9829</v>
      </c>
      <c r="L946" s="5">
        <v>9059</v>
      </c>
      <c r="M946" s="5">
        <v>9069</v>
      </c>
      <c r="N946" s="5">
        <v>17816</v>
      </c>
      <c r="O946" s="5">
        <v>3254</v>
      </c>
      <c r="P946" s="5">
        <v>14924</v>
      </c>
      <c r="Q946" s="5">
        <v>274860</v>
      </c>
      <c r="R946" s="546"/>
      <c r="S946" s="547"/>
      <c r="T946" s="547"/>
      <c r="U946" s="547"/>
    </row>
    <row r="947" s="152" customFormat="1" customHeight="1" spans="1:21">
      <c r="A947" s="543">
        <v>44598</v>
      </c>
      <c r="B947" s="5">
        <v>3805</v>
      </c>
      <c r="C947" s="5">
        <v>3050</v>
      </c>
      <c r="D947" s="5">
        <v>2050</v>
      </c>
      <c r="E947" s="5">
        <v>2661</v>
      </c>
      <c r="F947" s="5">
        <v>11026</v>
      </c>
      <c r="G947" s="5">
        <v>0</v>
      </c>
      <c r="H947" s="5">
        <v>4053</v>
      </c>
      <c r="I947" s="5">
        <v>3627</v>
      </c>
      <c r="J947" s="5">
        <v>1130</v>
      </c>
      <c r="K947" s="5">
        <v>1450</v>
      </c>
      <c r="L947" s="5">
        <v>0</v>
      </c>
      <c r="M947" s="5">
        <v>2000</v>
      </c>
      <c r="N947" s="5">
        <v>8439</v>
      </c>
      <c r="O947" s="5">
        <v>1597</v>
      </c>
      <c r="P947" s="5">
        <v>7296</v>
      </c>
      <c r="Q947" s="5">
        <v>52184</v>
      </c>
      <c r="R947" s="546"/>
      <c r="S947" s="547"/>
      <c r="T947" s="547"/>
      <c r="U947" s="547"/>
    </row>
    <row r="948" s="152" customFormat="1" customHeight="1" spans="1:21">
      <c r="A948" s="543">
        <v>44599</v>
      </c>
      <c r="B948" s="5">
        <v>4919</v>
      </c>
      <c r="C948" s="5">
        <v>4235</v>
      </c>
      <c r="D948" s="5">
        <v>3015</v>
      </c>
      <c r="E948" s="5">
        <v>3894</v>
      </c>
      <c r="F948" s="5">
        <v>11320</v>
      </c>
      <c r="G948" s="5">
        <v>445</v>
      </c>
      <c r="H948" s="5">
        <v>6150</v>
      </c>
      <c r="I948" s="5">
        <v>5493</v>
      </c>
      <c r="J948" s="5">
        <v>2750</v>
      </c>
      <c r="K948" s="5">
        <v>3030</v>
      </c>
      <c r="L948" s="5">
        <v>4987</v>
      </c>
      <c r="M948" s="5">
        <v>1858</v>
      </c>
      <c r="N948" s="5">
        <v>9045</v>
      </c>
      <c r="O948" s="5">
        <v>1632</v>
      </c>
      <c r="P948" s="5">
        <v>8121</v>
      </c>
      <c r="Q948" s="5">
        <v>70894</v>
      </c>
      <c r="R948" s="546"/>
      <c r="S948" s="547"/>
      <c r="T948" s="547"/>
      <c r="U948" s="547"/>
    </row>
    <row r="949" s="152" customFormat="1" customHeight="1" spans="1:21">
      <c r="A949" s="543">
        <v>44600</v>
      </c>
      <c r="B949" s="5">
        <v>7489</v>
      </c>
      <c r="C949" s="5">
        <v>5804</v>
      </c>
      <c r="D949" s="5">
        <v>4005</v>
      </c>
      <c r="E949" s="5">
        <v>5769</v>
      </c>
      <c r="F949" s="5">
        <v>12153</v>
      </c>
      <c r="G949" s="5">
        <v>403</v>
      </c>
      <c r="H949" s="5">
        <v>7596</v>
      </c>
      <c r="I949" s="5">
        <v>6290</v>
      </c>
      <c r="J949" s="5">
        <v>3469</v>
      </c>
      <c r="K949" s="5">
        <v>4158</v>
      </c>
      <c r="L949" s="5">
        <v>6370</v>
      </c>
      <c r="M949" s="5">
        <v>1915</v>
      </c>
      <c r="N949" s="5">
        <v>8732</v>
      </c>
      <c r="O949" s="5">
        <v>1604</v>
      </c>
      <c r="P949" s="5">
        <v>8396</v>
      </c>
      <c r="Q949" s="5">
        <v>84153</v>
      </c>
      <c r="R949" s="546"/>
      <c r="S949" s="547"/>
      <c r="T949" s="547"/>
      <c r="U949" s="547"/>
    </row>
    <row r="950" s="152" customFormat="1" customHeight="1" spans="1:21">
      <c r="A950" s="543">
        <v>44601</v>
      </c>
      <c r="B950" s="5">
        <v>7995</v>
      </c>
      <c r="C950" s="5">
        <v>6401</v>
      </c>
      <c r="D950" s="5">
        <v>4552</v>
      </c>
      <c r="E950" s="5">
        <v>6245</v>
      </c>
      <c r="F950" s="5">
        <v>13382</v>
      </c>
      <c r="G950" s="5">
        <v>565</v>
      </c>
      <c r="H950" s="5">
        <v>8115</v>
      </c>
      <c r="I950" s="5">
        <v>8071</v>
      </c>
      <c r="J950" s="5">
        <v>3018</v>
      </c>
      <c r="K950" s="5">
        <v>3825</v>
      </c>
      <c r="L950" s="5">
        <v>6589</v>
      </c>
      <c r="M950" s="5">
        <v>2013</v>
      </c>
      <c r="N950" s="5">
        <v>8324</v>
      </c>
      <c r="O950" s="5">
        <v>1571</v>
      </c>
      <c r="P950" s="5">
        <v>8686</v>
      </c>
      <c r="Q950" s="5">
        <v>89352</v>
      </c>
      <c r="R950" s="546"/>
      <c r="S950" s="547"/>
      <c r="T950" s="547"/>
      <c r="U950" s="547"/>
    </row>
    <row r="951" s="153" customFormat="1" customHeight="1" spans="1:21">
      <c r="A951" s="543">
        <v>44602</v>
      </c>
      <c r="B951" s="5">
        <v>8098</v>
      </c>
      <c r="C951" s="5">
        <v>6568</v>
      </c>
      <c r="D951" s="5">
        <v>4659</v>
      </c>
      <c r="E951" s="5">
        <v>6350</v>
      </c>
      <c r="F951" s="5">
        <v>13568</v>
      </c>
      <c r="G951" s="5">
        <v>587</v>
      </c>
      <c r="H951" s="5">
        <v>8347</v>
      </c>
      <c r="I951" s="5">
        <v>8994</v>
      </c>
      <c r="J951" s="5">
        <v>2734</v>
      </c>
      <c r="K951" s="5">
        <v>3478</v>
      </c>
      <c r="L951" s="5">
        <v>6237</v>
      </c>
      <c r="M951" s="5">
        <v>2189</v>
      </c>
      <c r="N951" s="5">
        <v>8109</v>
      </c>
      <c r="O951" s="5">
        <v>1584</v>
      </c>
      <c r="P951" s="5">
        <v>8541</v>
      </c>
      <c r="Q951" s="5">
        <v>90043</v>
      </c>
      <c r="R951" s="554"/>
      <c r="S951" s="555"/>
      <c r="T951" s="555"/>
      <c r="U951" s="555"/>
    </row>
    <row r="952" s="152" customFormat="1" customHeight="1" spans="1:21">
      <c r="A952" s="543">
        <v>44603</v>
      </c>
      <c r="B952" s="5">
        <v>8405</v>
      </c>
      <c r="C952" s="5">
        <v>6669</v>
      </c>
      <c r="D952" s="5">
        <v>4769</v>
      </c>
      <c r="E952" s="5">
        <v>6438</v>
      </c>
      <c r="F952" s="5">
        <v>13953</v>
      </c>
      <c r="G952" s="5">
        <v>549</v>
      </c>
      <c r="H952" s="5">
        <v>8558</v>
      </c>
      <c r="I952" s="5">
        <v>9243</v>
      </c>
      <c r="J952" s="5">
        <v>2602</v>
      </c>
      <c r="K952" s="5">
        <v>3376</v>
      </c>
      <c r="L952" s="5">
        <v>5897</v>
      </c>
      <c r="M952" s="5">
        <v>2315</v>
      </c>
      <c r="N952" s="5">
        <v>8989</v>
      </c>
      <c r="O952" s="5">
        <v>1632</v>
      </c>
      <c r="P952" s="5">
        <v>9057</v>
      </c>
      <c r="Q952" s="5">
        <v>92452</v>
      </c>
      <c r="R952" s="546"/>
      <c r="S952" s="547"/>
      <c r="T952" s="547"/>
      <c r="U952" s="547"/>
    </row>
    <row r="953" s="152" customFormat="1" customHeight="1" spans="1:21">
      <c r="A953" s="543">
        <v>44604</v>
      </c>
      <c r="B953" s="5">
        <v>8755</v>
      </c>
      <c r="C953" s="5">
        <v>6699</v>
      </c>
      <c r="D953" s="5">
        <v>4659</v>
      </c>
      <c r="E953" s="5">
        <v>6326</v>
      </c>
      <c r="F953" s="5">
        <v>14503</v>
      </c>
      <c r="G953" s="5">
        <v>494</v>
      </c>
      <c r="H953" s="5">
        <v>8162</v>
      </c>
      <c r="I953" s="5">
        <v>9016</v>
      </c>
      <c r="J953" s="5">
        <v>3027</v>
      </c>
      <c r="K953" s="5">
        <v>3985</v>
      </c>
      <c r="L953" s="5">
        <v>7103</v>
      </c>
      <c r="M953" s="5">
        <v>2510</v>
      </c>
      <c r="N953" s="5">
        <v>9197</v>
      </c>
      <c r="O953" s="5">
        <v>1685</v>
      </c>
      <c r="P953" s="5">
        <v>9296</v>
      </c>
      <c r="Q953" s="5">
        <v>95417</v>
      </c>
      <c r="R953" s="546"/>
      <c r="S953" s="547"/>
      <c r="T953" s="547"/>
      <c r="U953" s="547"/>
    </row>
    <row r="954" s="152" customFormat="1" customHeight="1" spans="1:21">
      <c r="A954" s="543">
        <v>44605</v>
      </c>
      <c r="B954" s="5">
        <v>8812</v>
      </c>
      <c r="C954" s="5">
        <v>6951</v>
      </c>
      <c r="D954" s="5">
        <v>4769</v>
      </c>
      <c r="E954" s="5">
        <v>6785</v>
      </c>
      <c r="F954" s="5">
        <v>16953</v>
      </c>
      <c r="G954" s="5">
        <v>552</v>
      </c>
      <c r="H954" s="5">
        <v>8802</v>
      </c>
      <c r="I954" s="5">
        <v>9205</v>
      </c>
      <c r="J954" s="5">
        <v>3143</v>
      </c>
      <c r="K954" s="5">
        <v>4027</v>
      </c>
      <c r="L954" s="5">
        <v>7265</v>
      </c>
      <c r="M954" s="5">
        <v>2635</v>
      </c>
      <c r="N954" s="5">
        <v>9435</v>
      </c>
      <c r="O954" s="5">
        <v>1723</v>
      </c>
      <c r="P954" s="5">
        <v>9532</v>
      </c>
      <c r="Q954" s="5">
        <v>100589</v>
      </c>
      <c r="R954" s="546"/>
      <c r="S954" s="547"/>
      <c r="T954" s="547"/>
      <c r="U954" s="547"/>
    </row>
    <row r="955" s="152" customFormat="1" customHeight="1" spans="1:21">
      <c r="A955" s="543">
        <v>44606</v>
      </c>
      <c r="B955" s="5">
        <v>9106</v>
      </c>
      <c r="C955" s="5">
        <v>7224</v>
      </c>
      <c r="D955" s="5">
        <v>4999</v>
      </c>
      <c r="E955" s="5">
        <v>6634</v>
      </c>
      <c r="F955" s="5">
        <v>18852</v>
      </c>
      <c r="G955" s="5">
        <v>503</v>
      </c>
      <c r="H955" s="5">
        <v>8885</v>
      </c>
      <c r="I955" s="5">
        <v>9482</v>
      </c>
      <c r="J955" s="5">
        <v>3235</v>
      </c>
      <c r="K955" s="5">
        <v>4328</v>
      </c>
      <c r="L955" s="5">
        <v>7468</v>
      </c>
      <c r="M955" s="5">
        <v>3023</v>
      </c>
      <c r="N955" s="5">
        <v>10166</v>
      </c>
      <c r="O955" s="5">
        <v>1769</v>
      </c>
      <c r="P955" s="5">
        <v>10005</v>
      </c>
      <c r="Q955" s="5">
        <v>105679</v>
      </c>
      <c r="R955" s="546"/>
      <c r="S955" s="547"/>
      <c r="T955" s="547"/>
      <c r="U955" s="547"/>
    </row>
    <row r="956" s="152" customFormat="1" customHeight="1" spans="1:21">
      <c r="A956" s="543">
        <v>44607</v>
      </c>
      <c r="B956" s="5">
        <v>9325</v>
      </c>
      <c r="C956" s="5">
        <v>7429</v>
      </c>
      <c r="D956" s="5">
        <v>5106</v>
      </c>
      <c r="E956" s="5">
        <v>6524</v>
      </c>
      <c r="F956" s="5">
        <v>18635</v>
      </c>
      <c r="G956" s="5">
        <v>525</v>
      </c>
      <c r="H956" s="5">
        <v>8447</v>
      </c>
      <c r="I956" s="5">
        <v>9614</v>
      </c>
      <c r="J956" s="5">
        <v>3548</v>
      </c>
      <c r="K956" s="5">
        <v>4537</v>
      </c>
      <c r="L956" s="5">
        <v>7207</v>
      </c>
      <c r="M956" s="5">
        <v>3210</v>
      </c>
      <c r="N956" s="5">
        <v>9150</v>
      </c>
      <c r="O956" s="5">
        <v>1725</v>
      </c>
      <c r="P956" s="5">
        <v>9367</v>
      </c>
      <c r="Q956" s="5">
        <v>104349</v>
      </c>
      <c r="R956" s="546"/>
      <c r="S956" s="547"/>
      <c r="T956" s="547"/>
      <c r="U956" s="547"/>
    </row>
    <row r="957" s="152" customFormat="1" customHeight="1" spans="1:21">
      <c r="A957" s="543">
        <v>44608</v>
      </c>
      <c r="B957" s="5">
        <v>8922</v>
      </c>
      <c r="C957" s="5">
        <v>7135</v>
      </c>
      <c r="D957" s="5">
        <v>4911</v>
      </c>
      <c r="E957" s="5">
        <v>6404</v>
      </c>
      <c r="F957" s="5">
        <v>18123</v>
      </c>
      <c r="G957" s="5">
        <v>511</v>
      </c>
      <c r="H957" s="5">
        <v>8134</v>
      </c>
      <c r="I957" s="5">
        <v>9372</v>
      </c>
      <c r="J957" s="5">
        <v>3425</v>
      </c>
      <c r="K957" s="5">
        <v>4231</v>
      </c>
      <c r="L957" s="5">
        <v>7304</v>
      </c>
      <c r="M957" s="5">
        <v>3412</v>
      </c>
      <c r="N957" s="5">
        <v>8896</v>
      </c>
      <c r="O957" s="5">
        <v>1747</v>
      </c>
      <c r="P957" s="5">
        <v>9191</v>
      </c>
      <c r="Q957" s="5">
        <v>101718</v>
      </c>
      <c r="R957" s="546"/>
      <c r="S957" s="547"/>
      <c r="T957" s="547"/>
      <c r="U957" s="547"/>
    </row>
    <row r="958" s="152" customFormat="1" customHeight="1" spans="1:21">
      <c r="A958" s="543">
        <v>44609</v>
      </c>
      <c r="B958" s="5">
        <v>8355</v>
      </c>
      <c r="C958" s="5">
        <v>6897</v>
      </c>
      <c r="D958" s="5">
        <v>4651</v>
      </c>
      <c r="E958" s="5">
        <v>6678</v>
      </c>
      <c r="F958" s="5">
        <v>19823</v>
      </c>
      <c r="G958" s="5">
        <v>533</v>
      </c>
      <c r="H958" s="5">
        <v>8080</v>
      </c>
      <c r="I958" s="5">
        <v>9026</v>
      </c>
      <c r="J958" s="5">
        <v>3524</v>
      </c>
      <c r="K958" s="5">
        <v>4319</v>
      </c>
      <c r="L958" s="5">
        <v>7468</v>
      </c>
      <c r="M958" s="5">
        <v>3495</v>
      </c>
      <c r="N958" s="5">
        <v>8654</v>
      </c>
      <c r="O958" s="5">
        <v>1789</v>
      </c>
      <c r="P958" s="5">
        <v>9365</v>
      </c>
      <c r="Q958" s="5">
        <v>102657</v>
      </c>
      <c r="R958" s="546"/>
      <c r="S958" s="547"/>
      <c r="T958" s="547"/>
      <c r="U958" s="547"/>
    </row>
    <row r="959" s="152" customFormat="1" customHeight="1" spans="1:21">
      <c r="A959" s="543">
        <v>44610</v>
      </c>
      <c r="B959" s="5">
        <v>8554</v>
      </c>
      <c r="C959" s="5">
        <v>7059</v>
      </c>
      <c r="D959" s="5">
        <v>4798</v>
      </c>
      <c r="E959" s="5">
        <v>6921</v>
      </c>
      <c r="F959" s="5">
        <v>19611</v>
      </c>
      <c r="G959" s="5">
        <v>508</v>
      </c>
      <c r="H959" s="5">
        <v>8224</v>
      </c>
      <c r="I959" s="5">
        <v>9457</v>
      </c>
      <c r="J959" s="5">
        <v>3623</v>
      </c>
      <c r="K959" s="5">
        <v>4496</v>
      </c>
      <c r="L959" s="5">
        <v>7021</v>
      </c>
      <c r="M959" s="5">
        <v>3408</v>
      </c>
      <c r="N959" s="5">
        <v>8787</v>
      </c>
      <c r="O959" s="5">
        <v>1804</v>
      </c>
      <c r="P959" s="5">
        <v>9498</v>
      </c>
      <c r="Q959" s="5">
        <v>103769</v>
      </c>
      <c r="R959" s="546"/>
      <c r="S959" s="547"/>
      <c r="T959" s="547"/>
      <c r="U959" s="547"/>
    </row>
    <row r="960" s="152" customFormat="1" customHeight="1" spans="1:21">
      <c r="A960" s="543">
        <v>44611</v>
      </c>
      <c r="B960" s="5">
        <v>8679</v>
      </c>
      <c r="C960" s="5">
        <v>7259</v>
      </c>
      <c r="D960" s="5">
        <v>4818</v>
      </c>
      <c r="E960" s="5">
        <v>7081</v>
      </c>
      <c r="F960" s="5">
        <v>19420</v>
      </c>
      <c r="G960" s="5">
        <v>518</v>
      </c>
      <c r="H960" s="5">
        <v>8278</v>
      </c>
      <c r="I960" s="5">
        <v>9218</v>
      </c>
      <c r="J960" s="5">
        <v>3875</v>
      </c>
      <c r="K960" s="5">
        <v>4678</v>
      </c>
      <c r="L960" s="5">
        <v>7804</v>
      </c>
      <c r="M960" s="5">
        <v>4215</v>
      </c>
      <c r="N960" s="5">
        <v>8654</v>
      </c>
      <c r="O960" s="5">
        <v>1849</v>
      </c>
      <c r="P960" s="5">
        <v>9965</v>
      </c>
      <c r="Q960" s="5">
        <v>106311</v>
      </c>
      <c r="R960" s="546"/>
      <c r="S960" s="547"/>
      <c r="T960" s="547"/>
      <c r="U960" s="547"/>
    </row>
    <row r="961" s="152" customFormat="1" customHeight="1" spans="1:21">
      <c r="A961" s="543">
        <v>44612</v>
      </c>
      <c r="B961" s="5">
        <v>8585</v>
      </c>
      <c r="C961" s="5">
        <v>7068</v>
      </c>
      <c r="D961" s="5">
        <v>4715</v>
      </c>
      <c r="E961" s="5">
        <v>6923</v>
      </c>
      <c r="F961" s="5">
        <v>19658</v>
      </c>
      <c r="G961" s="5">
        <v>554</v>
      </c>
      <c r="H961" s="5">
        <v>8455</v>
      </c>
      <c r="I961" s="5">
        <v>8937</v>
      </c>
      <c r="J961" s="5">
        <v>3726</v>
      </c>
      <c r="K961" s="5">
        <v>4565</v>
      </c>
      <c r="L961" s="5">
        <v>7934</v>
      </c>
      <c r="M961" s="5">
        <v>4125</v>
      </c>
      <c r="N961" s="5">
        <v>8585</v>
      </c>
      <c r="O961" s="5">
        <v>1907</v>
      </c>
      <c r="P961" s="5">
        <v>9477</v>
      </c>
      <c r="Q961" s="5">
        <v>105214</v>
      </c>
      <c r="R961" s="546"/>
      <c r="S961" s="547"/>
      <c r="T961" s="547"/>
      <c r="U961" s="547"/>
    </row>
    <row r="962" s="152" customFormat="1" customHeight="1" spans="1:21">
      <c r="A962" s="543">
        <v>44613</v>
      </c>
      <c r="B962" s="5">
        <v>8695</v>
      </c>
      <c r="C962" s="5">
        <v>7208</v>
      </c>
      <c r="D962" s="5">
        <v>4918</v>
      </c>
      <c r="E962" s="5">
        <v>7128</v>
      </c>
      <c r="F962" s="5">
        <v>19932</v>
      </c>
      <c r="G962" s="5">
        <v>532</v>
      </c>
      <c r="H962" s="5">
        <v>8264</v>
      </c>
      <c r="I962" s="5">
        <v>9305</v>
      </c>
      <c r="J962" s="5">
        <v>3529</v>
      </c>
      <c r="K962" s="5">
        <v>4429</v>
      </c>
      <c r="L962" s="5">
        <v>7102</v>
      </c>
      <c r="M962" s="5">
        <v>4251</v>
      </c>
      <c r="N962" s="5">
        <v>8971</v>
      </c>
      <c r="O962" s="5">
        <v>1876</v>
      </c>
      <c r="P962" s="5">
        <v>9612</v>
      </c>
      <c r="Q962" s="5">
        <v>105752</v>
      </c>
      <c r="R962" s="546"/>
      <c r="S962" s="547"/>
      <c r="T962" s="547"/>
      <c r="U962" s="547"/>
    </row>
    <row r="963" s="152" customFormat="1" customHeight="1" spans="1:21">
      <c r="A963" s="543">
        <v>44614</v>
      </c>
      <c r="B963" s="5">
        <v>8556</v>
      </c>
      <c r="C963" s="5">
        <v>7105</v>
      </c>
      <c r="D963" s="5">
        <v>4812</v>
      </c>
      <c r="E963" s="5">
        <v>7034</v>
      </c>
      <c r="F963" s="5">
        <v>21123</v>
      </c>
      <c r="G963" s="5">
        <v>505</v>
      </c>
      <c r="H963" s="5">
        <v>8331</v>
      </c>
      <c r="I963" s="5">
        <v>9561</v>
      </c>
      <c r="J963" s="5">
        <v>3427</v>
      </c>
      <c r="K963" s="5">
        <v>4338</v>
      </c>
      <c r="L963" s="5">
        <v>7417</v>
      </c>
      <c r="M963" s="5">
        <v>4326</v>
      </c>
      <c r="N963" s="5">
        <v>9297</v>
      </c>
      <c r="O963" s="5">
        <v>1932</v>
      </c>
      <c r="P963" s="5">
        <v>9889</v>
      </c>
      <c r="Q963" s="5">
        <v>107653</v>
      </c>
      <c r="R963" s="546"/>
      <c r="S963" s="547"/>
      <c r="T963" s="547"/>
      <c r="U963" s="547"/>
    </row>
    <row r="964" s="152" customFormat="1" customHeight="1" spans="1:21">
      <c r="A964" s="543">
        <v>44615</v>
      </c>
      <c r="B964" s="5">
        <v>8679</v>
      </c>
      <c r="C964" s="5">
        <v>7259</v>
      </c>
      <c r="D964" s="5">
        <v>4818</v>
      </c>
      <c r="E964" s="5">
        <v>7235</v>
      </c>
      <c r="F964" s="5">
        <v>21326</v>
      </c>
      <c r="G964" s="5">
        <v>524</v>
      </c>
      <c r="H964" s="5">
        <v>8511</v>
      </c>
      <c r="I964" s="5">
        <v>9278</v>
      </c>
      <c r="J964" s="5">
        <v>3678</v>
      </c>
      <c r="K964" s="5">
        <v>4425</v>
      </c>
      <c r="L964" s="5">
        <v>7106</v>
      </c>
      <c r="M964" s="5">
        <v>4523</v>
      </c>
      <c r="N964" s="5">
        <v>9641</v>
      </c>
      <c r="O964" s="5">
        <v>1986</v>
      </c>
      <c r="P964" s="5">
        <v>9602</v>
      </c>
      <c r="Q964" s="5">
        <v>108591</v>
      </c>
      <c r="R964" s="546"/>
      <c r="S964" s="547"/>
      <c r="T964" s="547"/>
      <c r="U964" s="547"/>
    </row>
    <row r="965" s="152" customFormat="1" customHeight="1" spans="1:21">
      <c r="A965" s="543">
        <v>44616</v>
      </c>
      <c r="B965" s="5">
        <v>8905</v>
      </c>
      <c r="C965" s="5">
        <v>7438</v>
      </c>
      <c r="D965" s="5">
        <v>5035</v>
      </c>
      <c r="E965" s="5">
        <v>7356</v>
      </c>
      <c r="F965" s="5">
        <v>21801</v>
      </c>
      <c r="G965" s="5">
        <v>519</v>
      </c>
      <c r="H965" s="5">
        <v>8503</v>
      </c>
      <c r="I965" s="5">
        <v>9082</v>
      </c>
      <c r="J965" s="5">
        <v>3759</v>
      </c>
      <c r="K965" s="5">
        <v>4576</v>
      </c>
      <c r="L965" s="5">
        <v>7456</v>
      </c>
      <c r="M965" s="5">
        <v>4612</v>
      </c>
      <c r="N965" s="5">
        <v>9898</v>
      </c>
      <c r="O965" s="5">
        <v>2023</v>
      </c>
      <c r="P965" s="5">
        <v>9921</v>
      </c>
      <c r="Q965" s="5">
        <v>110884</v>
      </c>
      <c r="R965" s="546"/>
      <c r="S965" s="547"/>
      <c r="T965" s="547"/>
      <c r="U965" s="547"/>
    </row>
    <row r="966" s="152" customFormat="1" customHeight="1" spans="1:21">
      <c r="A966" s="543">
        <v>44617</v>
      </c>
      <c r="B966" s="5">
        <v>8736</v>
      </c>
      <c r="C966" s="5">
        <v>7305</v>
      </c>
      <c r="D966" s="5">
        <v>4931</v>
      </c>
      <c r="E966" s="5">
        <v>7598</v>
      </c>
      <c r="F966" s="5">
        <v>22236</v>
      </c>
      <c r="G966" s="5">
        <v>508</v>
      </c>
      <c r="H966" s="5">
        <v>8601</v>
      </c>
      <c r="I966" s="5">
        <v>8826</v>
      </c>
      <c r="J966" s="5">
        <v>3824</v>
      </c>
      <c r="K966" s="5">
        <v>4675</v>
      </c>
      <c r="L966" s="5">
        <v>7384</v>
      </c>
      <c r="M966" s="5">
        <v>4716</v>
      </c>
      <c r="N966" s="5">
        <v>9712</v>
      </c>
      <c r="O966" s="5">
        <v>2065</v>
      </c>
      <c r="P966" s="5">
        <v>9765</v>
      </c>
      <c r="Q966" s="5">
        <v>110882</v>
      </c>
      <c r="R966" s="546"/>
      <c r="S966" s="547"/>
      <c r="T966" s="547"/>
      <c r="U966" s="547"/>
    </row>
    <row r="967" s="152" customFormat="1" customHeight="1" spans="1:21">
      <c r="A967" s="543">
        <v>44618</v>
      </c>
      <c r="B967" s="5">
        <v>8952</v>
      </c>
      <c r="C967" s="5">
        <v>7569</v>
      </c>
      <c r="D967" s="5">
        <v>5022</v>
      </c>
      <c r="E967" s="5">
        <v>7934</v>
      </c>
      <c r="F967" s="5">
        <v>21965</v>
      </c>
      <c r="G967" s="5">
        <v>517</v>
      </c>
      <c r="H967" s="5">
        <v>8861</v>
      </c>
      <c r="I967" s="5">
        <v>8947</v>
      </c>
      <c r="J967" s="5">
        <v>3928</v>
      </c>
      <c r="K967" s="5">
        <v>4834</v>
      </c>
      <c r="L967" s="5">
        <v>7618</v>
      </c>
      <c r="M967" s="5">
        <v>4795</v>
      </c>
      <c r="N967" s="5">
        <v>9847</v>
      </c>
      <c r="O967" s="5">
        <v>2098</v>
      </c>
      <c r="P967" s="5">
        <v>9904</v>
      </c>
      <c r="Q967" s="5">
        <v>112791</v>
      </c>
      <c r="R967" s="546"/>
      <c r="S967" s="547"/>
      <c r="T967" s="547"/>
      <c r="U967" s="547"/>
    </row>
    <row r="968" s="152" customFormat="1" customHeight="1" spans="1:21">
      <c r="A968" s="543">
        <v>44619</v>
      </c>
      <c r="B968" s="5">
        <v>8769</v>
      </c>
      <c r="C968" s="5">
        <v>7651</v>
      </c>
      <c r="D968" s="5">
        <v>5114</v>
      </c>
      <c r="E968" s="5">
        <v>8025</v>
      </c>
      <c r="F968" s="5">
        <v>21852</v>
      </c>
      <c r="G968" s="5">
        <v>535</v>
      </c>
      <c r="H968" s="5">
        <v>8906</v>
      </c>
      <c r="I968" s="5">
        <v>8715</v>
      </c>
      <c r="J968" s="5">
        <v>4015</v>
      </c>
      <c r="K968" s="5">
        <v>4923</v>
      </c>
      <c r="L968" s="5">
        <v>7370</v>
      </c>
      <c r="M968" s="5">
        <v>4681</v>
      </c>
      <c r="N968" s="5">
        <v>9652</v>
      </c>
      <c r="O968" s="5">
        <v>2103</v>
      </c>
      <c r="P968" s="5">
        <v>10001</v>
      </c>
      <c r="Q968" s="5">
        <v>112312</v>
      </c>
      <c r="R968" s="546"/>
      <c r="S968" s="547"/>
      <c r="T968" s="547"/>
      <c r="U968" s="547"/>
    </row>
    <row r="969" s="152" customFormat="1" customHeight="1" spans="1:21">
      <c r="A969" s="543">
        <v>44620</v>
      </c>
      <c r="B969" s="5">
        <v>8516</v>
      </c>
      <c r="C969" s="5">
        <v>7052</v>
      </c>
      <c r="D969" s="5">
        <v>4805</v>
      </c>
      <c r="E969" s="5">
        <v>7956</v>
      </c>
      <c r="F969" s="5">
        <v>21795</v>
      </c>
      <c r="G969" s="5">
        <v>519</v>
      </c>
      <c r="H969" s="5">
        <v>8769</v>
      </c>
      <c r="I969" s="5">
        <v>9053</v>
      </c>
      <c r="J969" s="5">
        <v>3996</v>
      </c>
      <c r="K969" s="5">
        <v>4856</v>
      </c>
      <c r="L969" s="5">
        <v>7382</v>
      </c>
      <c r="M969" s="5">
        <v>4753</v>
      </c>
      <c r="N969" s="5">
        <v>9487</v>
      </c>
      <c r="O969" s="5">
        <v>2087</v>
      </c>
      <c r="P969" s="5">
        <v>9874</v>
      </c>
      <c r="Q969" s="5">
        <v>110900</v>
      </c>
      <c r="R969" s="546"/>
      <c r="S969" s="547"/>
      <c r="T969" s="547"/>
      <c r="U969" s="547"/>
    </row>
    <row r="970" s="152" customFormat="1" customHeight="1" spans="1:21">
      <c r="A970" s="543">
        <v>44621</v>
      </c>
      <c r="B970" s="5">
        <v>8817</v>
      </c>
      <c r="C970" s="5">
        <v>7279</v>
      </c>
      <c r="D970" s="5">
        <v>4992</v>
      </c>
      <c r="E970" s="5">
        <v>8021</v>
      </c>
      <c r="F970" s="5">
        <v>21548</v>
      </c>
      <c r="G970" s="5">
        <v>527</v>
      </c>
      <c r="H970" s="5">
        <v>8586</v>
      </c>
      <c r="I970" s="5">
        <v>9291</v>
      </c>
      <c r="J970" s="5">
        <v>4081</v>
      </c>
      <c r="K970" s="5">
        <v>4935</v>
      </c>
      <c r="L970" s="5">
        <v>7659</v>
      </c>
      <c r="M970" s="5">
        <v>4711</v>
      </c>
      <c r="N970" s="5">
        <v>9652</v>
      </c>
      <c r="O970" s="5">
        <v>2121</v>
      </c>
      <c r="P970" s="5">
        <v>9989</v>
      </c>
      <c r="Q970" s="5">
        <v>112209</v>
      </c>
      <c r="R970" s="546"/>
      <c r="S970" s="547"/>
      <c r="T970" s="547"/>
      <c r="U970" s="547"/>
    </row>
    <row r="971" s="152" customFormat="1" customHeight="1" spans="1:21">
      <c r="A971" s="543">
        <v>44622</v>
      </c>
      <c r="B971" s="5">
        <v>8682</v>
      </c>
      <c r="C971" s="5">
        <v>7385</v>
      </c>
      <c r="D971" s="5">
        <v>5085</v>
      </c>
      <c r="E971" s="5">
        <v>7981</v>
      </c>
      <c r="F971" s="5">
        <v>21642</v>
      </c>
      <c r="G971" s="5">
        <v>509</v>
      </c>
      <c r="H971" s="5">
        <v>8627</v>
      </c>
      <c r="I971" s="5">
        <v>9407</v>
      </c>
      <c r="J971" s="5">
        <v>3927</v>
      </c>
      <c r="K971" s="5">
        <v>4865</v>
      </c>
      <c r="L971" s="5">
        <v>7787</v>
      </c>
      <c r="M971" s="5">
        <v>4796</v>
      </c>
      <c r="N971" s="5">
        <v>9734</v>
      </c>
      <c r="O971" s="5">
        <v>2145</v>
      </c>
      <c r="P971" s="5">
        <v>10104</v>
      </c>
      <c r="Q971" s="5">
        <v>112676</v>
      </c>
      <c r="R971" s="546"/>
      <c r="S971" s="547"/>
      <c r="T971" s="547"/>
      <c r="U971" s="547"/>
    </row>
    <row r="972" s="134" customFormat="1" customHeight="1" spans="1:21">
      <c r="A972" s="543">
        <v>44623</v>
      </c>
      <c r="B972" s="5">
        <v>8799</v>
      </c>
      <c r="C972" s="5">
        <v>7495</v>
      </c>
      <c r="D972" s="5">
        <v>4976</v>
      </c>
      <c r="E972" s="5">
        <v>7834</v>
      </c>
      <c r="F972" s="5">
        <v>21378</v>
      </c>
      <c r="G972" s="5">
        <v>515</v>
      </c>
      <c r="H972" s="5">
        <v>8933</v>
      </c>
      <c r="I972" s="5">
        <v>9199</v>
      </c>
      <c r="J972" s="5">
        <v>3865</v>
      </c>
      <c r="K972" s="5">
        <v>4756</v>
      </c>
      <c r="L972" s="5">
        <v>7305</v>
      </c>
      <c r="M972" s="5">
        <v>4732</v>
      </c>
      <c r="N972" s="5">
        <v>9989</v>
      </c>
      <c r="O972" s="5">
        <v>2198</v>
      </c>
      <c r="P972" s="5">
        <v>10365</v>
      </c>
      <c r="Q972" s="5">
        <v>112339</v>
      </c>
      <c r="R972" s="556"/>
      <c r="S972" s="557"/>
      <c r="T972" s="557"/>
      <c r="U972" s="557"/>
    </row>
    <row r="973" s="152" customFormat="1" customHeight="1" spans="1:21">
      <c r="A973" s="543">
        <v>44624</v>
      </c>
      <c r="B973" s="5">
        <v>9601</v>
      </c>
      <c r="C973" s="5">
        <v>7809</v>
      </c>
      <c r="D973" s="5">
        <v>5219</v>
      </c>
      <c r="E973" s="5">
        <v>7745</v>
      </c>
      <c r="F973" s="5">
        <v>21401</v>
      </c>
      <c r="G973" s="5">
        <v>511</v>
      </c>
      <c r="H973" s="5">
        <v>9047</v>
      </c>
      <c r="I973" s="5">
        <v>9383</v>
      </c>
      <c r="J973" s="5">
        <v>3785</v>
      </c>
      <c r="K973" s="5">
        <v>4628</v>
      </c>
      <c r="L973" s="5">
        <v>7098</v>
      </c>
      <c r="M973" s="5">
        <v>4790</v>
      </c>
      <c r="N973" s="5">
        <v>9898</v>
      </c>
      <c r="O973" s="5">
        <v>2157</v>
      </c>
      <c r="P973" s="5">
        <v>10417</v>
      </c>
      <c r="Q973" s="5">
        <v>113489</v>
      </c>
      <c r="R973" s="546"/>
      <c r="S973" s="547"/>
      <c r="T973" s="547"/>
      <c r="U973" s="547"/>
    </row>
    <row r="974" s="152" customFormat="1" customHeight="1" spans="1:21">
      <c r="A974" s="543">
        <v>44625</v>
      </c>
      <c r="B974" s="5">
        <v>9706</v>
      </c>
      <c r="C974" s="5">
        <v>7911</v>
      </c>
      <c r="D974" s="5">
        <v>5396</v>
      </c>
      <c r="E974" s="5">
        <v>7925</v>
      </c>
      <c r="F974" s="5">
        <v>16601</v>
      </c>
      <c r="G974" s="5">
        <v>525</v>
      </c>
      <c r="H974" s="5">
        <v>9124</v>
      </c>
      <c r="I974" s="5">
        <v>9026</v>
      </c>
      <c r="J974" s="5">
        <v>3825</v>
      </c>
      <c r="K974" s="5">
        <v>4786</v>
      </c>
      <c r="L974" s="5">
        <v>7412</v>
      </c>
      <c r="M974" s="5">
        <v>4863</v>
      </c>
      <c r="N974" s="5">
        <v>9949</v>
      </c>
      <c r="O974" s="5">
        <v>2202</v>
      </c>
      <c r="P974" s="5">
        <v>10322</v>
      </c>
      <c r="Q974" s="5">
        <v>109573</v>
      </c>
      <c r="R974" s="546"/>
      <c r="S974" s="547"/>
      <c r="T974" s="547"/>
      <c r="U974" s="547"/>
    </row>
    <row r="975" s="152" customFormat="1" customHeight="1" spans="1:21">
      <c r="A975" s="543">
        <v>44626</v>
      </c>
      <c r="B975" s="5">
        <v>9440</v>
      </c>
      <c r="C975" s="5">
        <v>7815</v>
      </c>
      <c r="D975" s="5">
        <v>5263</v>
      </c>
      <c r="E975" s="5">
        <v>7839</v>
      </c>
      <c r="F975" s="5">
        <v>16423</v>
      </c>
      <c r="G975" s="5">
        <v>508</v>
      </c>
      <c r="H975" s="5">
        <v>9046</v>
      </c>
      <c r="I975" s="5">
        <v>9231</v>
      </c>
      <c r="J975" s="5">
        <v>3963</v>
      </c>
      <c r="K975" s="5">
        <v>4862</v>
      </c>
      <c r="L975" s="5">
        <v>7356</v>
      </c>
      <c r="M975" s="5">
        <v>4725</v>
      </c>
      <c r="N975" s="5">
        <v>9832</v>
      </c>
      <c r="O975" s="5">
        <v>2213</v>
      </c>
      <c r="P975" s="5">
        <v>10109</v>
      </c>
      <c r="Q975" s="5">
        <v>108625</v>
      </c>
      <c r="R975" s="546"/>
      <c r="S975" s="547"/>
      <c r="T975" s="547"/>
      <c r="U975" s="547"/>
    </row>
    <row r="976" s="152" customFormat="1" customHeight="1" spans="1:21">
      <c r="A976" s="543">
        <v>44627</v>
      </c>
      <c r="B976" s="5">
        <v>9208</v>
      </c>
      <c r="C976" s="5">
        <v>7779</v>
      </c>
      <c r="D976" s="5">
        <v>5124</v>
      </c>
      <c r="E976" s="5">
        <v>7647</v>
      </c>
      <c r="F976" s="5">
        <v>16658</v>
      </c>
      <c r="G976" s="5">
        <v>513</v>
      </c>
      <c r="H976" s="5">
        <v>8945</v>
      </c>
      <c r="I976" s="5">
        <v>9477</v>
      </c>
      <c r="J976" s="5">
        <v>3724</v>
      </c>
      <c r="K976" s="5">
        <v>4635</v>
      </c>
      <c r="L976" s="5">
        <v>7514</v>
      </c>
      <c r="M976" s="5">
        <v>4812</v>
      </c>
      <c r="N976" s="5">
        <v>9685</v>
      </c>
      <c r="O976" s="5">
        <v>2197</v>
      </c>
      <c r="P976" s="5">
        <v>10145</v>
      </c>
      <c r="Q976" s="5">
        <v>108063</v>
      </c>
      <c r="R976" s="546"/>
      <c r="S976" s="547"/>
      <c r="T976" s="547"/>
      <c r="U976" s="547"/>
    </row>
    <row r="977" s="152" customFormat="1" customHeight="1" spans="1:21">
      <c r="A977" s="543">
        <v>44628</v>
      </c>
      <c r="B977" s="5">
        <v>9705</v>
      </c>
      <c r="C977" s="5">
        <v>7549</v>
      </c>
      <c r="D977" s="5">
        <v>4985</v>
      </c>
      <c r="E977" s="5">
        <v>7786</v>
      </c>
      <c r="F977" s="5">
        <v>21952</v>
      </c>
      <c r="G977" s="5">
        <v>527</v>
      </c>
      <c r="H977" s="5">
        <v>9518</v>
      </c>
      <c r="I977" s="5">
        <v>9305</v>
      </c>
      <c r="J977" s="5">
        <v>3825</v>
      </c>
      <c r="K977" s="5">
        <v>4759</v>
      </c>
      <c r="L977" s="5">
        <v>7598</v>
      </c>
      <c r="M977" s="5">
        <v>4796</v>
      </c>
      <c r="N977" s="5">
        <v>9887</v>
      </c>
      <c r="O977" s="5">
        <v>2162</v>
      </c>
      <c r="P977" s="5">
        <v>10021</v>
      </c>
      <c r="Q977" s="5">
        <v>114375</v>
      </c>
      <c r="R977" s="546"/>
      <c r="S977" s="547"/>
      <c r="T977" s="547"/>
      <c r="U977" s="547"/>
    </row>
    <row r="978" s="152" customFormat="1" customHeight="1" spans="1:21">
      <c r="A978" s="543">
        <v>44629</v>
      </c>
      <c r="B978" s="5">
        <v>9508</v>
      </c>
      <c r="C978" s="5">
        <v>7058</v>
      </c>
      <c r="D978" s="5">
        <v>4816</v>
      </c>
      <c r="E978" s="5">
        <v>7527</v>
      </c>
      <c r="F978" s="5">
        <v>22105</v>
      </c>
      <c r="G978" s="5">
        <v>524</v>
      </c>
      <c r="H978" s="5">
        <v>9691</v>
      </c>
      <c r="I978" s="5">
        <v>9513</v>
      </c>
      <c r="J978" s="5">
        <v>3728</v>
      </c>
      <c r="K978" s="5">
        <v>4534</v>
      </c>
      <c r="L978" s="5">
        <v>7836</v>
      </c>
      <c r="M978" s="5">
        <v>4716</v>
      </c>
      <c r="N978" s="5">
        <v>9998</v>
      </c>
      <c r="O978" s="5">
        <v>2198</v>
      </c>
      <c r="P978" s="5">
        <v>10137</v>
      </c>
      <c r="Q978" s="5">
        <v>113889</v>
      </c>
      <c r="R978" s="546"/>
      <c r="S978" s="547"/>
      <c r="T978" s="547"/>
      <c r="U978" s="547"/>
    </row>
    <row r="979" s="152" customFormat="1" customHeight="1" spans="1:21">
      <c r="A979" s="543">
        <v>44630</v>
      </c>
      <c r="B979" s="5">
        <v>9665</v>
      </c>
      <c r="C979" s="5">
        <v>6928</v>
      </c>
      <c r="D979" s="5">
        <v>4975</v>
      </c>
      <c r="E979" s="5">
        <v>7629</v>
      </c>
      <c r="F979" s="5">
        <v>22313</v>
      </c>
      <c r="G979" s="5">
        <v>551</v>
      </c>
      <c r="H979" s="5">
        <v>10340</v>
      </c>
      <c r="I979" s="5">
        <v>9278</v>
      </c>
      <c r="J979" s="5">
        <v>3852</v>
      </c>
      <c r="K979" s="5">
        <v>4675</v>
      </c>
      <c r="L979" s="5">
        <v>7564</v>
      </c>
      <c r="M979" s="5">
        <v>4781</v>
      </c>
      <c r="N979" s="5">
        <v>9821</v>
      </c>
      <c r="O979" s="5">
        <v>2135</v>
      </c>
      <c r="P979" s="5">
        <v>10004</v>
      </c>
      <c r="Q979" s="5">
        <v>114511</v>
      </c>
      <c r="R979" s="546"/>
      <c r="S979" s="547"/>
      <c r="T979" s="547"/>
      <c r="U979" s="547"/>
    </row>
    <row r="980" s="152" customFormat="1" customHeight="1" spans="1:21">
      <c r="A980" s="543">
        <v>44631</v>
      </c>
      <c r="B980" s="5">
        <v>9998</v>
      </c>
      <c r="C980" s="5">
        <v>6791</v>
      </c>
      <c r="D980" s="5">
        <v>5059</v>
      </c>
      <c r="E980" s="5">
        <v>7735</v>
      </c>
      <c r="F980" s="5">
        <v>22658</v>
      </c>
      <c r="G980" s="5">
        <v>575</v>
      </c>
      <c r="H980" s="5">
        <v>10977</v>
      </c>
      <c r="I980" s="5">
        <v>9017</v>
      </c>
      <c r="J980" s="5">
        <v>3956</v>
      </c>
      <c r="K980" s="5">
        <v>4785</v>
      </c>
      <c r="L980" s="5">
        <v>7858</v>
      </c>
      <c r="M980" s="5">
        <v>4816</v>
      </c>
      <c r="N980" s="5">
        <v>9645</v>
      </c>
      <c r="O980" s="5">
        <v>2107</v>
      </c>
      <c r="P980" s="5">
        <v>9919</v>
      </c>
      <c r="Q980" s="5">
        <v>115896</v>
      </c>
      <c r="R980" s="546"/>
      <c r="S980" s="547"/>
      <c r="T980" s="547"/>
      <c r="U980" s="547"/>
    </row>
    <row r="981" s="152" customFormat="1" customHeight="1" spans="1:21">
      <c r="A981" s="543">
        <v>44632</v>
      </c>
      <c r="B981" s="5">
        <v>10174</v>
      </c>
      <c r="C981" s="5">
        <v>6907</v>
      </c>
      <c r="D981" s="5">
        <v>5098</v>
      </c>
      <c r="E981" s="5">
        <v>8125</v>
      </c>
      <c r="F981" s="5">
        <v>22455</v>
      </c>
      <c r="G981" s="5">
        <v>601</v>
      </c>
      <c r="H981" s="5">
        <v>12584</v>
      </c>
      <c r="I981" s="5">
        <v>9003</v>
      </c>
      <c r="J981" s="5">
        <v>4027</v>
      </c>
      <c r="K981" s="5">
        <v>5134</v>
      </c>
      <c r="L981" s="5">
        <v>7289</v>
      </c>
      <c r="M981" s="5">
        <v>4768</v>
      </c>
      <c r="N981" s="5">
        <v>9797</v>
      </c>
      <c r="O981" s="5">
        <v>2139</v>
      </c>
      <c r="P981" s="5">
        <v>10145</v>
      </c>
      <c r="Q981" s="5">
        <v>118246</v>
      </c>
      <c r="R981" s="546"/>
      <c r="S981" s="547"/>
      <c r="T981" s="547"/>
      <c r="U981" s="547"/>
    </row>
    <row r="982" s="152" customFormat="1" customHeight="1" spans="1:21">
      <c r="A982" s="543">
        <v>44633</v>
      </c>
      <c r="B982" s="5">
        <v>9881</v>
      </c>
      <c r="C982" s="5">
        <v>6802</v>
      </c>
      <c r="D982" s="5">
        <v>5002</v>
      </c>
      <c r="E982" s="5">
        <v>8056</v>
      </c>
      <c r="F982" s="5">
        <v>21930</v>
      </c>
      <c r="G982" s="5">
        <v>588</v>
      </c>
      <c r="H982" s="5">
        <v>11662</v>
      </c>
      <c r="I982" s="5">
        <v>9245</v>
      </c>
      <c r="J982" s="5">
        <v>4139</v>
      </c>
      <c r="K982" s="5">
        <v>5059</v>
      </c>
      <c r="L982" s="5">
        <v>7038</v>
      </c>
      <c r="M982" s="5">
        <v>4851</v>
      </c>
      <c r="N982" s="5">
        <v>9899</v>
      </c>
      <c r="O982" s="5">
        <v>2121</v>
      </c>
      <c r="P982" s="5">
        <v>10251</v>
      </c>
      <c r="Q982" s="5">
        <v>116524</v>
      </c>
      <c r="R982" s="546"/>
      <c r="S982" s="547"/>
      <c r="T982" s="547"/>
      <c r="U982" s="547"/>
    </row>
    <row r="983" s="152" customFormat="1" customHeight="1" spans="1:21">
      <c r="A983" s="543">
        <v>44634</v>
      </c>
      <c r="B983" s="5">
        <v>9405</v>
      </c>
      <c r="C983" s="5">
        <v>6567</v>
      </c>
      <c r="D983" s="5">
        <v>4865</v>
      </c>
      <c r="E983" s="5">
        <v>7946</v>
      </c>
      <c r="F983" s="5">
        <v>21489</v>
      </c>
      <c r="G983" s="5">
        <v>571</v>
      </c>
      <c r="H983" s="5">
        <v>11477</v>
      </c>
      <c r="I983" s="5">
        <v>9397</v>
      </c>
      <c r="J983" s="5">
        <v>4068</v>
      </c>
      <c r="K983" s="5">
        <v>4998</v>
      </c>
      <c r="L983" s="5">
        <v>6754</v>
      </c>
      <c r="M983" s="5">
        <v>4785</v>
      </c>
      <c r="N983" s="5">
        <v>9765</v>
      </c>
      <c r="O983" s="5">
        <v>2165</v>
      </c>
      <c r="P983" s="5">
        <v>10093</v>
      </c>
      <c r="Q983" s="5">
        <v>114345</v>
      </c>
      <c r="R983" s="546"/>
      <c r="S983" s="547"/>
      <c r="T983" s="547"/>
      <c r="U983" s="547"/>
    </row>
    <row r="984" s="152" customFormat="1" customHeight="1" spans="1:21">
      <c r="A984" s="543">
        <v>44635</v>
      </c>
      <c r="B984" s="5">
        <v>9202</v>
      </c>
      <c r="C984" s="5">
        <v>6406</v>
      </c>
      <c r="D984" s="5">
        <v>4725</v>
      </c>
      <c r="E984" s="5">
        <v>7789</v>
      </c>
      <c r="F984" s="5">
        <v>19676</v>
      </c>
      <c r="G984" s="5">
        <v>515</v>
      </c>
      <c r="H984" s="5">
        <v>10268</v>
      </c>
      <c r="I984" s="5">
        <v>9583</v>
      </c>
      <c r="J984" s="5">
        <v>3928</v>
      </c>
      <c r="K984" s="5">
        <v>4765</v>
      </c>
      <c r="L984" s="5">
        <v>6653</v>
      </c>
      <c r="M984" s="5">
        <v>4890</v>
      </c>
      <c r="N984" s="5">
        <v>10121</v>
      </c>
      <c r="O984" s="5">
        <v>2227</v>
      </c>
      <c r="P984" s="5">
        <v>10423</v>
      </c>
      <c r="Q984" s="5">
        <v>111171</v>
      </c>
      <c r="R984" s="546"/>
      <c r="S984" s="547"/>
      <c r="T984" s="547"/>
      <c r="U984" s="547"/>
    </row>
    <row r="985" s="152" customFormat="1" customHeight="1" spans="1:21">
      <c r="A985" s="543">
        <v>44636</v>
      </c>
      <c r="B985" s="5">
        <v>9638</v>
      </c>
      <c r="C985" s="5">
        <v>6224</v>
      </c>
      <c r="D985" s="5">
        <v>4605</v>
      </c>
      <c r="E985" s="5">
        <v>8134</v>
      </c>
      <c r="F985" s="5">
        <v>19257</v>
      </c>
      <c r="G985" s="5">
        <v>559</v>
      </c>
      <c r="H985" s="5">
        <v>9978</v>
      </c>
      <c r="I985" s="5">
        <v>9305</v>
      </c>
      <c r="J985" s="5">
        <v>4234</v>
      </c>
      <c r="K985" s="5">
        <v>4856</v>
      </c>
      <c r="L985" s="5">
        <v>7045</v>
      </c>
      <c r="M985" s="5">
        <v>4819</v>
      </c>
      <c r="N985" s="5">
        <v>10278</v>
      </c>
      <c r="O985" s="5">
        <v>2256</v>
      </c>
      <c r="P985" s="5">
        <v>10697</v>
      </c>
      <c r="Q985" s="5">
        <v>111885</v>
      </c>
      <c r="R985" s="546"/>
      <c r="S985" s="547"/>
      <c r="T985" s="547"/>
      <c r="U985" s="547"/>
    </row>
    <row r="986" s="152" customFormat="1" customHeight="1" spans="1:21">
      <c r="A986" s="543">
        <v>44637</v>
      </c>
      <c r="B986" s="5">
        <v>10057</v>
      </c>
      <c r="C986" s="5">
        <v>6315</v>
      </c>
      <c r="D986" s="5">
        <v>4711</v>
      </c>
      <c r="E986" s="5">
        <v>8345</v>
      </c>
      <c r="F986" s="5">
        <v>19329</v>
      </c>
      <c r="G986" s="5">
        <v>605</v>
      </c>
      <c r="H986" s="5">
        <v>9791</v>
      </c>
      <c r="I986" s="5">
        <v>9633</v>
      </c>
      <c r="J986" s="5">
        <v>4469</v>
      </c>
      <c r="K986" s="5">
        <v>4923</v>
      </c>
      <c r="L986" s="5">
        <v>7398</v>
      </c>
      <c r="M986" s="5">
        <v>4896</v>
      </c>
      <c r="N986" s="5">
        <v>10107</v>
      </c>
      <c r="O986" s="5">
        <v>2297</v>
      </c>
      <c r="P986" s="5">
        <v>10981</v>
      </c>
      <c r="Q986" s="210">
        <v>113857</v>
      </c>
      <c r="R986" s="546"/>
      <c r="S986" s="547"/>
      <c r="T986" s="547"/>
      <c r="U986" s="547"/>
    </row>
    <row r="987" customHeight="1" spans="1:21">
      <c r="A987" s="543">
        <v>44638</v>
      </c>
      <c r="B987" s="5">
        <v>9951</v>
      </c>
      <c r="C987" s="5">
        <v>6219</v>
      </c>
      <c r="D987" s="5">
        <v>4659</v>
      </c>
      <c r="E987" s="5">
        <v>8534</v>
      </c>
      <c r="F987" s="5">
        <v>17396</v>
      </c>
      <c r="G987" s="5">
        <v>625</v>
      </c>
      <c r="H987" s="5">
        <v>10113</v>
      </c>
      <c r="I987" s="5">
        <v>9478</v>
      </c>
      <c r="J987" s="5">
        <v>4589</v>
      </c>
      <c r="K987" s="5">
        <v>5012</v>
      </c>
      <c r="L987" s="5">
        <v>7656</v>
      </c>
      <c r="M987" s="5">
        <v>4826</v>
      </c>
      <c r="N987" s="5">
        <v>10003</v>
      </c>
      <c r="O987" s="5">
        <v>2265</v>
      </c>
      <c r="P987" s="5">
        <v>10724</v>
      </c>
      <c r="Q987" s="5">
        <v>112050</v>
      </c>
      <c r="R987" s="558"/>
      <c r="S987" s="60"/>
      <c r="T987" s="60"/>
      <c r="U987" s="60"/>
    </row>
    <row r="988" customHeight="1" spans="1:21">
      <c r="A988" s="543">
        <v>44639</v>
      </c>
      <c r="B988" s="5">
        <v>9891</v>
      </c>
      <c r="C988" s="5">
        <v>6312</v>
      </c>
      <c r="D988" s="5">
        <v>4509</v>
      </c>
      <c r="E988" s="5">
        <v>8765</v>
      </c>
      <c r="F988" s="5">
        <v>17589</v>
      </c>
      <c r="G988" s="5">
        <v>661</v>
      </c>
      <c r="H988" s="5">
        <v>12382</v>
      </c>
      <c r="I988" s="5">
        <v>9361</v>
      </c>
      <c r="J988" s="5">
        <v>4958</v>
      </c>
      <c r="K988" s="5">
        <v>5346</v>
      </c>
      <c r="L988" s="5">
        <v>7424</v>
      </c>
      <c r="M988" s="5">
        <v>4796</v>
      </c>
      <c r="N988" s="5">
        <v>9846</v>
      </c>
      <c r="O988" s="5">
        <v>2297</v>
      </c>
      <c r="P988" s="5">
        <v>10897</v>
      </c>
      <c r="Q988" s="5">
        <v>115034</v>
      </c>
      <c r="R988" s="558"/>
      <c r="S988" s="60"/>
      <c r="T988" s="60"/>
      <c r="U988" s="60"/>
    </row>
    <row r="989" customHeight="1" spans="1:21">
      <c r="A989" s="543">
        <v>44640</v>
      </c>
      <c r="B989" s="5">
        <v>9709</v>
      </c>
      <c r="C989" s="5">
        <v>6256</v>
      </c>
      <c r="D989" s="5">
        <v>4677</v>
      </c>
      <c r="E989" s="5">
        <v>8635</v>
      </c>
      <c r="F989" s="5">
        <v>17390</v>
      </c>
      <c r="G989" s="5">
        <v>605</v>
      </c>
      <c r="H989" s="5">
        <v>12449</v>
      </c>
      <c r="I989" s="5">
        <v>9257</v>
      </c>
      <c r="J989" s="5">
        <v>5031</v>
      </c>
      <c r="K989" s="5">
        <v>5562</v>
      </c>
      <c r="L989" s="5">
        <v>7579</v>
      </c>
      <c r="M989" s="5">
        <v>4867</v>
      </c>
      <c r="N989" s="5">
        <v>9797</v>
      </c>
      <c r="O989" s="5">
        <v>2345</v>
      </c>
      <c r="P989" s="5">
        <v>10936</v>
      </c>
      <c r="Q989" s="5">
        <v>115095</v>
      </c>
      <c r="R989" s="558"/>
      <c r="S989" s="60"/>
      <c r="T989" s="60"/>
      <c r="U989" s="60"/>
    </row>
    <row r="990" customHeight="1" spans="1:21">
      <c r="A990" s="543">
        <v>44641</v>
      </c>
      <c r="B990" s="5">
        <v>9442</v>
      </c>
      <c r="C990" s="5">
        <v>6025</v>
      </c>
      <c r="D990" s="5">
        <v>4501</v>
      </c>
      <c r="E990" s="5">
        <v>8561</v>
      </c>
      <c r="F990" s="5">
        <v>17515</v>
      </c>
      <c r="G990" s="5">
        <v>617</v>
      </c>
      <c r="H990" s="5">
        <v>11852</v>
      </c>
      <c r="I990" s="5">
        <v>9399</v>
      </c>
      <c r="J990" s="5">
        <v>4837</v>
      </c>
      <c r="K990" s="5">
        <v>5436</v>
      </c>
      <c r="L990" s="5">
        <v>7676</v>
      </c>
      <c r="M990" s="5">
        <v>4782</v>
      </c>
      <c r="N990" s="5">
        <v>9954</v>
      </c>
      <c r="O990" s="5">
        <v>2302</v>
      </c>
      <c r="P990" s="5">
        <v>10821</v>
      </c>
      <c r="Q990" s="5">
        <v>113720</v>
      </c>
      <c r="R990" s="558"/>
      <c r="S990" s="60"/>
      <c r="T990" s="60"/>
      <c r="U990" s="60"/>
    </row>
    <row r="991" customHeight="1" spans="1:21">
      <c r="A991" s="543">
        <v>44642</v>
      </c>
      <c r="B991" s="5">
        <v>9262</v>
      </c>
      <c r="C991" s="5">
        <v>5916</v>
      </c>
      <c r="D991" s="5">
        <v>4450</v>
      </c>
      <c r="E991" s="5">
        <v>8679</v>
      </c>
      <c r="F991" s="5">
        <v>17967</v>
      </c>
      <c r="G991" s="5">
        <v>657</v>
      </c>
      <c r="H991" s="5">
        <v>12237</v>
      </c>
      <c r="I991" s="5">
        <v>9521</v>
      </c>
      <c r="J991" s="5">
        <v>4956</v>
      </c>
      <c r="K991" s="5">
        <v>5527</v>
      </c>
      <c r="L991" s="5">
        <v>7778</v>
      </c>
      <c r="M991" s="5">
        <v>4859</v>
      </c>
      <c r="N991" s="5">
        <v>10213</v>
      </c>
      <c r="O991" s="5">
        <v>2356</v>
      </c>
      <c r="P991" s="5">
        <v>10947</v>
      </c>
      <c r="Q991" s="5">
        <v>115325</v>
      </c>
      <c r="R991" s="558"/>
      <c r="S991" s="60"/>
      <c r="T991" s="60"/>
      <c r="U991" s="60"/>
    </row>
    <row r="992" customHeight="1" spans="1:21">
      <c r="A992" s="543">
        <v>44643</v>
      </c>
      <c r="B992" s="5">
        <v>9021</v>
      </c>
      <c r="C992" s="5">
        <v>5785</v>
      </c>
      <c r="D992" s="5">
        <v>4371</v>
      </c>
      <c r="E992" s="5">
        <v>8538</v>
      </c>
      <c r="F992" s="5">
        <v>19780</v>
      </c>
      <c r="G992" s="5">
        <v>605</v>
      </c>
      <c r="H992" s="5">
        <v>11989</v>
      </c>
      <c r="I992" s="5">
        <v>9734</v>
      </c>
      <c r="J992" s="5">
        <v>5025</v>
      </c>
      <c r="K992" s="5">
        <v>5663</v>
      </c>
      <c r="L992" s="5">
        <v>7655</v>
      </c>
      <c r="M992" s="5">
        <v>4890</v>
      </c>
      <c r="N992" s="5">
        <v>10017</v>
      </c>
      <c r="O992" s="5">
        <v>2397</v>
      </c>
      <c r="P992" s="5">
        <v>10814</v>
      </c>
      <c r="Q992" s="5">
        <v>116284</v>
      </c>
      <c r="R992" s="558"/>
      <c r="S992" s="60"/>
      <c r="T992" s="60"/>
      <c r="U992" s="60"/>
    </row>
    <row r="993" customHeight="1" spans="1:21">
      <c r="A993" s="543">
        <v>44644</v>
      </c>
      <c r="B993" s="5">
        <v>9945</v>
      </c>
      <c r="C993" s="5">
        <v>5398</v>
      </c>
      <c r="D993" s="5">
        <v>4252</v>
      </c>
      <c r="E993" s="5">
        <v>8435</v>
      </c>
      <c r="F993" s="5">
        <v>19923</v>
      </c>
      <c r="G993" s="5">
        <v>663</v>
      </c>
      <c r="H993" s="5">
        <v>12671</v>
      </c>
      <c r="I993" s="5">
        <v>9572</v>
      </c>
      <c r="J993" s="5">
        <v>4965</v>
      </c>
      <c r="K993" s="5">
        <v>5532</v>
      </c>
      <c r="L993" s="5">
        <v>7952</v>
      </c>
      <c r="M993" s="5">
        <v>4913</v>
      </c>
      <c r="N993" s="5">
        <v>10145</v>
      </c>
      <c r="O993" s="5">
        <v>2429</v>
      </c>
      <c r="P993" s="5">
        <v>10651</v>
      </c>
      <c r="Q993" s="5">
        <v>117446</v>
      </c>
      <c r="R993" s="558"/>
      <c r="S993" s="60"/>
      <c r="T993" s="60"/>
      <c r="U993" s="60"/>
    </row>
    <row r="994" customHeight="1" spans="1:21">
      <c r="A994" s="543">
        <v>44645</v>
      </c>
      <c r="B994" s="5">
        <v>9301</v>
      </c>
      <c r="C994" s="5">
        <v>5319</v>
      </c>
      <c r="D994" s="5">
        <v>4198</v>
      </c>
      <c r="E994" s="5">
        <v>8524</v>
      </c>
      <c r="F994" s="5">
        <v>22877</v>
      </c>
      <c r="G994" s="5">
        <v>621</v>
      </c>
      <c r="H994" s="5">
        <v>14030</v>
      </c>
      <c r="I994" s="5">
        <v>9370</v>
      </c>
      <c r="J994" s="5">
        <v>5029</v>
      </c>
      <c r="K994" s="5">
        <v>5621</v>
      </c>
      <c r="L994" s="5">
        <v>7458</v>
      </c>
      <c r="M994" s="5">
        <v>4873</v>
      </c>
      <c r="N994" s="5">
        <v>10364</v>
      </c>
      <c r="O994" s="5">
        <v>2496</v>
      </c>
      <c r="P994" s="5">
        <v>10547</v>
      </c>
      <c r="Q994" s="5">
        <v>120628</v>
      </c>
      <c r="R994" s="558"/>
      <c r="S994" s="60"/>
      <c r="T994" s="60"/>
      <c r="U994" s="60"/>
    </row>
    <row r="995" customHeight="1" spans="1:21">
      <c r="A995" s="543">
        <v>44646</v>
      </c>
      <c r="B995" s="5">
        <v>9505</v>
      </c>
      <c r="C995" s="5">
        <v>5412</v>
      </c>
      <c r="D995" s="5">
        <v>4219</v>
      </c>
      <c r="E995" s="5">
        <v>8726</v>
      </c>
      <c r="F995" s="5">
        <v>19718</v>
      </c>
      <c r="G995" s="5">
        <v>604</v>
      </c>
      <c r="H995" s="5">
        <v>12151</v>
      </c>
      <c r="I995" s="5">
        <v>9293</v>
      </c>
      <c r="J995" s="5">
        <v>5326</v>
      </c>
      <c r="K995" s="5">
        <v>5930</v>
      </c>
      <c r="L995" s="5">
        <v>7979</v>
      </c>
      <c r="M995" s="5">
        <v>4816</v>
      </c>
      <c r="N995" s="5">
        <v>10027</v>
      </c>
      <c r="O995" s="5">
        <v>2531</v>
      </c>
      <c r="P995" s="5">
        <v>10321</v>
      </c>
      <c r="Q995" s="5">
        <v>116558</v>
      </c>
      <c r="R995" s="558"/>
      <c r="S995" s="60"/>
      <c r="T995" s="60"/>
      <c r="U995" s="60"/>
    </row>
    <row r="996" customHeight="1" spans="1:21">
      <c r="A996" s="543">
        <v>44647</v>
      </c>
      <c r="B996" s="5">
        <v>9495</v>
      </c>
      <c r="C996" s="5">
        <v>5298</v>
      </c>
      <c r="D996" s="5">
        <v>4199</v>
      </c>
      <c r="E996" s="5">
        <v>8991</v>
      </c>
      <c r="F996" s="5">
        <v>22356</v>
      </c>
      <c r="G996" s="5">
        <v>617</v>
      </c>
      <c r="H996" s="5">
        <v>10335</v>
      </c>
      <c r="I996" s="5">
        <v>9118</v>
      </c>
      <c r="J996" s="5">
        <v>5418</v>
      </c>
      <c r="K996" s="5">
        <v>6028</v>
      </c>
      <c r="L996" s="5">
        <v>7894</v>
      </c>
      <c r="M996" s="5">
        <v>4767</v>
      </c>
      <c r="N996" s="5">
        <v>9870</v>
      </c>
      <c r="O996" s="5">
        <v>2545</v>
      </c>
      <c r="P996" s="5">
        <v>10145</v>
      </c>
      <c r="Q996" s="5">
        <v>117076</v>
      </c>
      <c r="R996" s="558"/>
      <c r="S996" s="60"/>
      <c r="T996" s="60"/>
      <c r="U996" s="60"/>
    </row>
    <row r="997" customHeight="1" spans="1:21">
      <c r="A997" s="543">
        <v>44648</v>
      </c>
      <c r="B997" s="5">
        <v>9212</v>
      </c>
      <c r="C997" s="5">
        <v>5218</v>
      </c>
      <c r="D997" s="5">
        <v>4257</v>
      </c>
      <c r="E997" s="5">
        <v>8865</v>
      </c>
      <c r="F997" s="5">
        <v>22687</v>
      </c>
      <c r="G997" s="5">
        <v>609</v>
      </c>
      <c r="H997" s="5">
        <v>10674</v>
      </c>
      <c r="I997" s="5">
        <v>9469</v>
      </c>
      <c r="J997" s="5">
        <v>5219</v>
      </c>
      <c r="K997" s="5">
        <v>5763</v>
      </c>
      <c r="L997" s="5">
        <v>8437</v>
      </c>
      <c r="M997" s="5">
        <v>4832</v>
      </c>
      <c r="N997" s="5">
        <v>9973</v>
      </c>
      <c r="O997" s="5">
        <v>2567</v>
      </c>
      <c r="P997" s="5">
        <v>10211</v>
      </c>
      <c r="Q997" s="5">
        <v>117993</v>
      </c>
      <c r="R997" s="558"/>
      <c r="S997" s="60"/>
      <c r="T997" s="60"/>
      <c r="U997" s="60"/>
    </row>
    <row r="998" customHeight="1" spans="1:21">
      <c r="A998" s="543">
        <v>44649</v>
      </c>
      <c r="B998" s="5">
        <v>9421</v>
      </c>
      <c r="C998" s="5">
        <v>5075</v>
      </c>
      <c r="D998" s="5">
        <v>4379</v>
      </c>
      <c r="E998" s="5">
        <v>8965</v>
      </c>
      <c r="F998" s="5">
        <v>22571</v>
      </c>
      <c r="G998" s="5">
        <v>627</v>
      </c>
      <c r="H998" s="5">
        <v>11840</v>
      </c>
      <c r="I998" s="5">
        <v>9547</v>
      </c>
      <c r="J998" s="5">
        <v>5324</v>
      </c>
      <c r="K998" s="5">
        <v>5867</v>
      </c>
      <c r="L998" s="5">
        <v>8321</v>
      </c>
      <c r="M998" s="5">
        <v>4895</v>
      </c>
      <c r="N998" s="5">
        <v>10176</v>
      </c>
      <c r="O998" s="5">
        <v>2598</v>
      </c>
      <c r="P998" s="5">
        <v>10345</v>
      </c>
      <c r="Q998" s="5">
        <v>119951</v>
      </c>
      <c r="R998" s="558"/>
      <c r="S998" s="60"/>
      <c r="T998" s="60"/>
      <c r="U998" s="60"/>
    </row>
    <row r="999" customHeight="1" spans="1:21">
      <c r="A999" s="543">
        <v>44650</v>
      </c>
      <c r="B999" s="5">
        <v>8965</v>
      </c>
      <c r="C999" s="5">
        <v>4971</v>
      </c>
      <c r="D999" s="5">
        <v>4476</v>
      </c>
      <c r="E999" s="5">
        <v>7029</v>
      </c>
      <c r="F999" s="5">
        <v>22785</v>
      </c>
      <c r="G999" s="5">
        <v>639</v>
      </c>
      <c r="H999" s="5">
        <v>13715</v>
      </c>
      <c r="I999" s="5">
        <v>9775</v>
      </c>
      <c r="J999" s="5">
        <v>5428</v>
      </c>
      <c r="K999" s="5">
        <v>5964</v>
      </c>
      <c r="L999" s="5">
        <v>7947</v>
      </c>
      <c r="M999" s="5">
        <v>4801</v>
      </c>
      <c r="N999" s="5">
        <v>9997</v>
      </c>
      <c r="O999" s="5">
        <v>2633</v>
      </c>
      <c r="P999" s="5">
        <v>10167</v>
      </c>
      <c r="Q999" s="5">
        <v>119292</v>
      </c>
      <c r="R999" s="558"/>
      <c r="S999" s="60"/>
      <c r="T999" s="60"/>
      <c r="U999" s="60"/>
    </row>
    <row r="1000" customHeight="1" spans="1:21">
      <c r="A1000" s="543">
        <v>44651</v>
      </c>
      <c r="B1000" s="5">
        <v>8736</v>
      </c>
      <c r="C1000" s="5">
        <v>5082</v>
      </c>
      <c r="D1000" s="5">
        <v>4369</v>
      </c>
      <c r="E1000" s="5">
        <v>7125</v>
      </c>
      <c r="F1000" s="5">
        <v>22655</v>
      </c>
      <c r="G1000" s="5">
        <v>625</v>
      </c>
      <c r="H1000" s="5">
        <v>12033</v>
      </c>
      <c r="I1000" s="5">
        <v>9563</v>
      </c>
      <c r="J1000" s="5">
        <v>5628</v>
      </c>
      <c r="K1000" s="5">
        <v>6019</v>
      </c>
      <c r="L1000" s="5">
        <v>8197</v>
      </c>
      <c r="M1000" s="5">
        <v>4713</v>
      </c>
      <c r="N1000" s="5">
        <v>10214</v>
      </c>
      <c r="O1000" s="5">
        <v>2609</v>
      </c>
      <c r="P1000" s="5">
        <v>10454</v>
      </c>
      <c r="Q1000" s="5">
        <v>118022</v>
      </c>
      <c r="R1000" s="558"/>
      <c r="S1000" s="60"/>
      <c r="T1000" s="60"/>
      <c r="U1000" s="60"/>
    </row>
    <row r="1001" customHeight="1" spans="1:21">
      <c r="A1001" s="543">
        <v>44652</v>
      </c>
      <c r="B1001" s="5">
        <v>8935</v>
      </c>
      <c r="C1001" s="5">
        <v>4992</v>
      </c>
      <c r="D1001" s="5">
        <v>4465</v>
      </c>
      <c r="E1001" s="5">
        <v>7326</v>
      </c>
      <c r="F1001" s="5">
        <v>21975</v>
      </c>
      <c r="G1001" s="5">
        <v>640</v>
      </c>
      <c r="H1001" s="5">
        <v>12884</v>
      </c>
      <c r="I1001" s="5">
        <v>9826</v>
      </c>
      <c r="J1001" s="5">
        <v>5778</v>
      </c>
      <c r="K1001" s="5">
        <v>6235</v>
      </c>
      <c r="L1001" s="5">
        <v>8045</v>
      </c>
      <c r="M1001" s="5">
        <v>4610</v>
      </c>
      <c r="N1001" s="5">
        <v>10393</v>
      </c>
      <c r="O1001" s="5">
        <v>2654</v>
      </c>
      <c r="P1001" s="5">
        <v>10689</v>
      </c>
      <c r="Q1001" s="5">
        <v>119447</v>
      </c>
      <c r="R1001" s="558"/>
      <c r="S1001" s="60"/>
      <c r="T1001" s="60"/>
      <c r="U1001" s="60"/>
    </row>
    <row r="1002" customHeight="1" spans="1:21">
      <c r="A1002" s="543">
        <v>44653</v>
      </c>
      <c r="B1002" s="5">
        <v>8721</v>
      </c>
      <c r="C1002" s="5">
        <v>4851</v>
      </c>
      <c r="D1002" s="5">
        <v>4609</v>
      </c>
      <c r="E1002" s="5">
        <v>7648</v>
      </c>
      <c r="F1002" s="5">
        <v>21653</v>
      </c>
      <c r="G1002" s="5">
        <v>625</v>
      </c>
      <c r="H1002" s="5">
        <v>13027</v>
      </c>
      <c r="I1002" s="5">
        <v>9621</v>
      </c>
      <c r="J1002" s="5">
        <v>5625</v>
      </c>
      <c r="K1002" s="5">
        <v>6327</v>
      </c>
      <c r="L1002" s="5">
        <v>7798</v>
      </c>
      <c r="M1002" s="5">
        <v>4532</v>
      </c>
      <c r="N1002" s="5">
        <v>10714</v>
      </c>
      <c r="O1002" s="5">
        <v>2697</v>
      </c>
      <c r="P1002" s="5">
        <v>10972</v>
      </c>
      <c r="Q1002" s="5">
        <v>119420</v>
      </c>
      <c r="R1002" s="558"/>
      <c r="S1002" s="60"/>
      <c r="T1002" s="60"/>
      <c r="U1002" s="60"/>
    </row>
    <row r="1003" customHeight="1" spans="1:21">
      <c r="A1003" s="543">
        <v>44654</v>
      </c>
      <c r="B1003" s="5">
        <v>8827</v>
      </c>
      <c r="C1003" s="5">
        <v>4764</v>
      </c>
      <c r="D1003" s="5">
        <v>4508</v>
      </c>
      <c r="E1003" s="5">
        <v>8225</v>
      </c>
      <c r="F1003" s="5">
        <v>21150</v>
      </c>
      <c r="G1003" s="5">
        <v>710</v>
      </c>
      <c r="H1003" s="5">
        <v>15942</v>
      </c>
      <c r="I1003" s="5">
        <v>9495</v>
      </c>
      <c r="J1003" s="5">
        <v>5875</v>
      </c>
      <c r="K1003" s="5">
        <v>6538</v>
      </c>
      <c r="L1003" s="5">
        <v>8044</v>
      </c>
      <c r="M1003" s="5">
        <v>4501</v>
      </c>
      <c r="N1003" s="5">
        <v>11041</v>
      </c>
      <c r="O1003" s="5">
        <v>2756</v>
      </c>
      <c r="P1003" s="5">
        <v>11345</v>
      </c>
      <c r="Q1003" s="5">
        <v>123721</v>
      </c>
      <c r="R1003" s="558"/>
      <c r="S1003" s="60"/>
      <c r="T1003" s="60"/>
      <c r="U1003" s="60"/>
    </row>
    <row r="1004" customHeight="1" spans="1:21">
      <c r="A1004" s="543">
        <v>44655</v>
      </c>
      <c r="B1004" s="5">
        <v>9269</v>
      </c>
      <c r="C1004" s="5">
        <v>4875</v>
      </c>
      <c r="D1004" s="5">
        <v>4779</v>
      </c>
      <c r="E1004" s="5">
        <v>8368</v>
      </c>
      <c r="F1004" s="5">
        <v>21023</v>
      </c>
      <c r="G1004" s="5">
        <v>659</v>
      </c>
      <c r="H1004" s="5">
        <v>14061</v>
      </c>
      <c r="I1004" s="5">
        <v>9278</v>
      </c>
      <c r="J1004" s="5">
        <v>5926</v>
      </c>
      <c r="K1004" s="5">
        <v>6652</v>
      </c>
      <c r="L1004" s="5">
        <v>8145</v>
      </c>
      <c r="M1004" s="5">
        <v>4489</v>
      </c>
      <c r="N1004" s="5">
        <v>11294</v>
      </c>
      <c r="O1004" s="5">
        <v>2798</v>
      </c>
      <c r="P1004" s="5">
        <v>11657</v>
      </c>
      <c r="Q1004" s="5">
        <v>123273</v>
      </c>
      <c r="R1004" s="558"/>
      <c r="S1004" s="60"/>
      <c r="T1004" s="60"/>
      <c r="U1004" s="60"/>
    </row>
    <row r="1005" customHeight="1" spans="1:21">
      <c r="A1005" s="543">
        <v>44656</v>
      </c>
      <c r="B1005" s="5">
        <v>9621</v>
      </c>
      <c r="C1005" s="5">
        <v>4962</v>
      </c>
      <c r="D1005" s="5">
        <v>4812</v>
      </c>
      <c r="E1005" s="5">
        <v>8213</v>
      </c>
      <c r="F1005" s="5">
        <v>21197</v>
      </c>
      <c r="G1005" s="5">
        <v>634</v>
      </c>
      <c r="H1005" s="5">
        <v>13756</v>
      </c>
      <c r="I1005" s="5">
        <v>9551</v>
      </c>
      <c r="J1005" s="5">
        <v>6028</v>
      </c>
      <c r="K1005" s="5">
        <v>6723</v>
      </c>
      <c r="L1005" s="5">
        <v>7717</v>
      </c>
      <c r="M1005" s="5">
        <v>4415</v>
      </c>
      <c r="N1005" s="5">
        <v>11489</v>
      </c>
      <c r="O1005" s="5">
        <v>2843</v>
      </c>
      <c r="P1005" s="5">
        <v>11201</v>
      </c>
      <c r="Q1005" s="5">
        <v>123162</v>
      </c>
      <c r="R1005" s="558"/>
      <c r="S1005" s="60"/>
      <c r="T1005" s="60"/>
      <c r="U1005" s="60"/>
    </row>
    <row r="1006" customHeight="1" spans="1:21">
      <c r="A1006" s="543">
        <v>44657</v>
      </c>
      <c r="B1006" s="5">
        <v>9396</v>
      </c>
      <c r="C1006" s="5">
        <v>4791</v>
      </c>
      <c r="D1006" s="5">
        <v>4669</v>
      </c>
      <c r="E1006" s="5">
        <v>8035</v>
      </c>
      <c r="F1006" s="5">
        <v>18953</v>
      </c>
      <c r="G1006" s="5">
        <v>647</v>
      </c>
      <c r="H1006" s="5">
        <v>14213</v>
      </c>
      <c r="I1006" s="5">
        <v>9680</v>
      </c>
      <c r="J1006" s="5">
        <v>5835</v>
      </c>
      <c r="K1006" s="5">
        <v>6483</v>
      </c>
      <c r="L1006" s="5">
        <v>7434</v>
      </c>
      <c r="M1006" s="5">
        <v>4475</v>
      </c>
      <c r="N1006" s="5">
        <v>10687</v>
      </c>
      <c r="O1006" s="5">
        <v>2785</v>
      </c>
      <c r="P1006" s="5">
        <v>11527</v>
      </c>
      <c r="Q1006" s="5">
        <v>119610</v>
      </c>
      <c r="R1006" s="558"/>
      <c r="S1006" s="60"/>
      <c r="T1006" s="60"/>
      <c r="U1006" s="60"/>
    </row>
    <row r="1007" customHeight="1" spans="1:21">
      <c r="A1007" s="543">
        <v>44658</v>
      </c>
      <c r="B1007" s="5">
        <v>9039</v>
      </c>
      <c r="C1007" s="5">
        <v>4705</v>
      </c>
      <c r="D1007" s="5">
        <v>4498</v>
      </c>
      <c r="E1007" s="5">
        <v>7863</v>
      </c>
      <c r="F1007" s="5">
        <v>18715</v>
      </c>
      <c r="G1007" s="5">
        <v>601</v>
      </c>
      <c r="H1007" s="5">
        <v>13668</v>
      </c>
      <c r="I1007" s="5">
        <v>9835</v>
      </c>
      <c r="J1007" s="5">
        <v>5735</v>
      </c>
      <c r="K1007" s="5">
        <v>6213</v>
      </c>
      <c r="L1007" s="5">
        <v>7497</v>
      </c>
      <c r="M1007" s="5">
        <v>4321</v>
      </c>
      <c r="N1007" s="5">
        <v>10521</v>
      </c>
      <c r="O1007" s="5">
        <v>2743</v>
      </c>
      <c r="P1007" s="5">
        <v>11134</v>
      </c>
      <c r="Q1007" s="5">
        <v>117088</v>
      </c>
      <c r="R1007" s="558"/>
      <c r="S1007" s="60"/>
      <c r="T1007" s="60"/>
      <c r="U1007" s="60"/>
    </row>
    <row r="1008" customHeight="1" spans="1:21">
      <c r="A1008" s="543">
        <v>44659</v>
      </c>
      <c r="B1008" s="5">
        <v>8901</v>
      </c>
      <c r="C1008" s="5">
        <v>4802</v>
      </c>
      <c r="D1008" s="5">
        <v>4399</v>
      </c>
      <c r="E1008" s="5">
        <v>7528</v>
      </c>
      <c r="F1008" s="5">
        <v>18927</v>
      </c>
      <c r="G1008" s="5">
        <v>625</v>
      </c>
      <c r="H1008" s="5">
        <v>13077</v>
      </c>
      <c r="I1008" s="5">
        <v>9579</v>
      </c>
      <c r="J1008" s="5">
        <v>5623</v>
      </c>
      <c r="K1008" s="5">
        <v>6135</v>
      </c>
      <c r="L1008" s="5">
        <v>7781</v>
      </c>
      <c r="M1008" s="5">
        <v>4361</v>
      </c>
      <c r="N1008" s="5">
        <v>10317</v>
      </c>
      <c r="O1008" s="5">
        <v>2701</v>
      </c>
      <c r="P1008" s="5">
        <v>10956</v>
      </c>
      <c r="Q1008" s="5">
        <v>115712</v>
      </c>
      <c r="R1008" s="558"/>
      <c r="S1008" s="60"/>
      <c r="T1008" s="60"/>
      <c r="U1008" s="60"/>
    </row>
    <row r="1009" customHeight="1" spans="1:21">
      <c r="A1009" s="543">
        <v>44660</v>
      </c>
      <c r="B1009" s="5">
        <v>8795</v>
      </c>
      <c r="C1009" s="5">
        <v>5026</v>
      </c>
      <c r="D1009" s="5">
        <v>4498</v>
      </c>
      <c r="E1009" s="5">
        <v>7610</v>
      </c>
      <c r="F1009" s="5">
        <v>18635</v>
      </c>
      <c r="G1009" s="5">
        <v>603</v>
      </c>
      <c r="H1009" s="5">
        <v>13482</v>
      </c>
      <c r="I1009" s="5">
        <v>9405</v>
      </c>
      <c r="J1009" s="5">
        <v>5728</v>
      </c>
      <c r="K1009" s="5">
        <v>6435</v>
      </c>
      <c r="L1009" s="5">
        <v>7574</v>
      </c>
      <c r="M1009" s="5">
        <v>4301</v>
      </c>
      <c r="N1009" s="5">
        <v>10104</v>
      </c>
      <c r="O1009" s="5">
        <v>2732</v>
      </c>
      <c r="P1009" s="5">
        <v>10847</v>
      </c>
      <c r="Q1009" s="5">
        <v>115775</v>
      </c>
      <c r="R1009" s="558"/>
      <c r="S1009" s="60"/>
      <c r="T1009" s="60"/>
      <c r="U1009" s="60"/>
    </row>
    <row r="1010" customHeight="1" spans="1:21">
      <c r="A1010" s="543">
        <v>44661</v>
      </c>
      <c r="B1010" s="5">
        <v>8696</v>
      </c>
      <c r="C1010" s="5">
        <v>5184</v>
      </c>
      <c r="D1010" s="5">
        <v>4551</v>
      </c>
      <c r="E1010" s="5">
        <v>7725</v>
      </c>
      <c r="F1010" s="5">
        <v>18975</v>
      </c>
      <c r="G1010" s="5">
        <v>622</v>
      </c>
      <c r="H1010" s="5">
        <v>14194</v>
      </c>
      <c r="I1010" s="5">
        <v>9316</v>
      </c>
      <c r="J1010" s="5">
        <v>5826</v>
      </c>
      <c r="K1010" s="5">
        <v>6325</v>
      </c>
      <c r="L1010" s="5">
        <v>7196</v>
      </c>
      <c r="M1010" s="5">
        <v>4352</v>
      </c>
      <c r="N1010" s="5">
        <v>9987</v>
      </c>
      <c r="O1010" s="5">
        <v>2748</v>
      </c>
      <c r="P1010" s="5">
        <v>10229</v>
      </c>
      <c r="Q1010" s="5">
        <v>115926</v>
      </c>
      <c r="R1010" s="558"/>
      <c r="S1010" s="60"/>
      <c r="T1010" s="60"/>
      <c r="U1010" s="60"/>
    </row>
    <row r="1011" customHeight="1" spans="1:21">
      <c r="A1011" s="543">
        <v>44662</v>
      </c>
      <c r="B1011" s="5">
        <v>8799</v>
      </c>
      <c r="C1011" s="5">
        <v>5376</v>
      </c>
      <c r="D1011" s="5">
        <v>4509</v>
      </c>
      <c r="E1011" s="5">
        <v>7625</v>
      </c>
      <c r="F1011" s="5">
        <v>18523</v>
      </c>
      <c r="G1011" s="5">
        <v>618</v>
      </c>
      <c r="H1011" s="5">
        <v>14277</v>
      </c>
      <c r="I1011" s="5">
        <v>9267</v>
      </c>
      <c r="J1011" s="5">
        <v>5725</v>
      </c>
      <c r="K1011" s="5">
        <v>6215</v>
      </c>
      <c r="L1011" s="5">
        <v>7027</v>
      </c>
      <c r="M1011" s="5">
        <v>4310</v>
      </c>
      <c r="N1011" s="5">
        <v>9654</v>
      </c>
      <c r="O1011" s="5">
        <v>2713</v>
      </c>
      <c r="P1011" s="5">
        <v>10431</v>
      </c>
      <c r="Q1011" s="5">
        <v>115069</v>
      </c>
      <c r="R1011" s="558"/>
      <c r="S1011" s="60"/>
      <c r="T1011" s="60"/>
      <c r="U1011" s="60"/>
    </row>
    <row r="1012" customHeight="1" spans="1:21">
      <c r="A1012" s="543">
        <v>44663</v>
      </c>
      <c r="B1012" s="5">
        <v>9015</v>
      </c>
      <c r="C1012" s="5">
        <v>5561</v>
      </c>
      <c r="D1012" s="5">
        <v>4655</v>
      </c>
      <c r="E1012" s="5">
        <v>7536</v>
      </c>
      <c r="F1012" s="5">
        <v>18821</v>
      </c>
      <c r="G1012" s="5">
        <v>604</v>
      </c>
      <c r="H1012" s="5">
        <v>14015</v>
      </c>
      <c r="I1012" s="5">
        <v>9581</v>
      </c>
      <c r="J1012" s="5">
        <v>5635</v>
      </c>
      <c r="K1012" s="5">
        <v>6120</v>
      </c>
      <c r="L1012" s="5">
        <v>7221</v>
      </c>
      <c r="M1012" s="5">
        <v>4286</v>
      </c>
      <c r="N1012" s="5">
        <v>9724</v>
      </c>
      <c r="O1012" s="5">
        <v>2733</v>
      </c>
      <c r="P1012" s="5">
        <v>10725</v>
      </c>
      <c r="Q1012" s="5">
        <v>116232</v>
      </c>
      <c r="R1012" s="558"/>
      <c r="S1012" s="60"/>
      <c r="T1012" s="60"/>
      <c r="U1012" s="60"/>
    </row>
    <row r="1013" customHeight="1" spans="1:21">
      <c r="A1013" s="543">
        <v>44664</v>
      </c>
      <c r="B1013" s="5">
        <v>8919</v>
      </c>
      <c r="C1013" s="5">
        <v>6175</v>
      </c>
      <c r="D1013" s="5">
        <v>4735</v>
      </c>
      <c r="E1013" s="5">
        <v>7685</v>
      </c>
      <c r="F1013" s="5">
        <v>21821</v>
      </c>
      <c r="G1013" s="5">
        <v>620</v>
      </c>
      <c r="H1013" s="5">
        <v>15224</v>
      </c>
      <c r="I1013" s="5">
        <v>9934</v>
      </c>
      <c r="J1013" s="5">
        <v>5726</v>
      </c>
      <c r="K1013" s="5">
        <v>6235</v>
      </c>
      <c r="L1013" s="5">
        <v>7512</v>
      </c>
      <c r="M1013" s="5">
        <v>4325</v>
      </c>
      <c r="N1013" s="5">
        <v>10037</v>
      </c>
      <c r="O1013" s="5">
        <v>2769</v>
      </c>
      <c r="P1013" s="5">
        <v>11170</v>
      </c>
      <c r="Q1013" s="5">
        <v>122887</v>
      </c>
      <c r="R1013" s="558"/>
      <c r="S1013" s="60"/>
      <c r="T1013" s="60"/>
      <c r="U1013" s="60"/>
    </row>
    <row r="1014" s="11" customFormat="1" customHeight="1" spans="1:21">
      <c r="A1014" s="543">
        <v>44665</v>
      </c>
      <c r="B1014" s="5">
        <v>9170</v>
      </c>
      <c r="C1014" s="5">
        <v>6372</v>
      </c>
      <c r="D1014" s="5">
        <v>4652</v>
      </c>
      <c r="E1014" s="5">
        <v>7535</v>
      </c>
      <c r="F1014" s="5">
        <v>22367</v>
      </c>
      <c r="G1014" s="5">
        <v>649</v>
      </c>
      <c r="H1014" s="5">
        <v>15033</v>
      </c>
      <c r="I1014" s="5">
        <v>10153</v>
      </c>
      <c r="J1014" s="5">
        <v>5653</v>
      </c>
      <c r="K1014" s="5">
        <v>6124</v>
      </c>
      <c r="L1014" s="5">
        <v>7041</v>
      </c>
      <c r="M1014" s="5">
        <v>4395</v>
      </c>
      <c r="N1014" s="5">
        <v>9914</v>
      </c>
      <c r="O1014" s="5">
        <v>2804</v>
      </c>
      <c r="P1014" s="5">
        <v>11021</v>
      </c>
      <c r="Q1014" s="5">
        <v>122883</v>
      </c>
      <c r="R1014" s="559"/>
      <c r="S1014" s="560"/>
      <c r="T1014" s="560"/>
      <c r="U1014" s="560"/>
    </row>
    <row r="1015" customHeight="1" spans="1:21">
      <c r="A1015" s="543">
        <v>44666</v>
      </c>
      <c r="B1015" s="5">
        <v>9299</v>
      </c>
      <c r="C1015" s="5">
        <v>6769</v>
      </c>
      <c r="D1015" s="5">
        <v>4891</v>
      </c>
      <c r="E1015" s="5">
        <v>7678</v>
      </c>
      <c r="F1015" s="5">
        <v>22582</v>
      </c>
      <c r="G1015" s="5">
        <v>617</v>
      </c>
      <c r="H1015" s="5">
        <v>15891</v>
      </c>
      <c r="I1015" s="5">
        <v>9975</v>
      </c>
      <c r="J1015" s="5">
        <v>5789</v>
      </c>
      <c r="K1015" s="5">
        <v>6329</v>
      </c>
      <c r="L1015" s="5">
        <v>7654</v>
      </c>
      <c r="M1015" s="5">
        <v>4432</v>
      </c>
      <c r="N1015" s="5">
        <v>10168</v>
      </c>
      <c r="O1015" s="5">
        <v>2862</v>
      </c>
      <c r="P1015" s="5">
        <v>10678</v>
      </c>
      <c r="Q1015" s="5">
        <v>125614</v>
      </c>
      <c r="R1015" s="558"/>
      <c r="S1015" s="60"/>
      <c r="T1015" s="60"/>
      <c r="U1015" s="60"/>
    </row>
    <row r="1016" customHeight="1" spans="1:21">
      <c r="A1016" s="543">
        <v>44667</v>
      </c>
      <c r="B1016" s="5">
        <v>9451</v>
      </c>
      <c r="C1016" s="5">
        <v>7056</v>
      </c>
      <c r="D1016" s="5">
        <v>4959</v>
      </c>
      <c r="E1016" s="5">
        <v>7826</v>
      </c>
      <c r="F1016" s="5">
        <v>22315</v>
      </c>
      <c r="G1016" s="5">
        <v>667</v>
      </c>
      <c r="H1016" s="5">
        <v>16554</v>
      </c>
      <c r="I1016" s="5">
        <v>9807</v>
      </c>
      <c r="J1016" s="5">
        <v>5827</v>
      </c>
      <c r="K1016" s="5">
        <v>6425</v>
      </c>
      <c r="L1016" s="5">
        <f>L1015-1570+1210</f>
        <v>7294</v>
      </c>
      <c r="M1016" s="5">
        <v>4486</v>
      </c>
      <c r="N1016" s="5">
        <v>9961</v>
      </c>
      <c r="O1016" s="5">
        <v>2914</v>
      </c>
      <c r="P1016" s="5">
        <v>10432</v>
      </c>
      <c r="Q1016" s="5">
        <v>125974</v>
      </c>
      <c r="R1016" s="558"/>
      <c r="S1016" s="60"/>
      <c r="T1016" s="60"/>
      <c r="U1016" s="60"/>
    </row>
    <row r="1017" customHeight="1" spans="1:21">
      <c r="A1017" s="543">
        <v>44668</v>
      </c>
      <c r="B1017" s="5">
        <v>9175</v>
      </c>
      <c r="C1017" s="5">
        <v>7057</v>
      </c>
      <c r="D1017" s="5">
        <v>5196</v>
      </c>
      <c r="E1017" s="5">
        <v>7901</v>
      </c>
      <c r="F1017" s="5">
        <v>24122</v>
      </c>
      <c r="G1017" s="5">
        <v>628</v>
      </c>
      <c r="H1017" s="5">
        <v>15694</v>
      </c>
      <c r="I1017" s="5">
        <v>10053</v>
      </c>
      <c r="J1017" s="5">
        <v>5927</v>
      </c>
      <c r="K1017" s="5">
        <v>6531</v>
      </c>
      <c r="L1017" s="5">
        <f>L1016-1270+1985</f>
        <v>8009</v>
      </c>
      <c r="M1017" s="5">
        <v>4412</v>
      </c>
      <c r="N1017" s="5">
        <v>9749</v>
      </c>
      <c r="O1017" s="5">
        <v>2927</v>
      </c>
      <c r="P1017" s="5">
        <v>10214</v>
      </c>
      <c r="Q1017" s="5">
        <v>127595</v>
      </c>
      <c r="R1017" s="558"/>
      <c r="S1017" s="60"/>
      <c r="T1017" s="60"/>
      <c r="U1017" s="60"/>
    </row>
    <row r="1018" customHeight="1" spans="1:21">
      <c r="A1018" s="543">
        <v>44669</v>
      </c>
      <c r="B1018" s="5">
        <v>9579</v>
      </c>
      <c r="C1018" s="5">
        <v>7159</v>
      </c>
      <c r="D1018" s="5">
        <v>5139</v>
      </c>
      <c r="E1018" s="5">
        <v>7725</v>
      </c>
      <c r="F1018" s="5">
        <v>24381</v>
      </c>
      <c r="G1018" s="5">
        <v>617</v>
      </c>
      <c r="H1018" s="5">
        <v>15125</v>
      </c>
      <c r="I1018" s="5">
        <v>10518</v>
      </c>
      <c r="J1018" s="5">
        <v>5692</v>
      </c>
      <c r="K1018" s="5">
        <v>6403</v>
      </c>
      <c r="L1018" s="5">
        <f>L1017-1985+1690</f>
        <v>7714</v>
      </c>
      <c r="M1018" s="5">
        <v>4453</v>
      </c>
      <c r="N1018" s="5">
        <v>9876</v>
      </c>
      <c r="O1018" s="5">
        <v>2901</v>
      </c>
      <c r="P1018" s="5">
        <v>10328</v>
      </c>
      <c r="Q1018" s="5">
        <v>127610</v>
      </c>
      <c r="R1018" s="558"/>
      <c r="S1018" s="60"/>
      <c r="T1018" s="60"/>
      <c r="U1018" s="60"/>
    </row>
    <row r="1019" customHeight="1" spans="1:21">
      <c r="A1019" s="543">
        <v>44670</v>
      </c>
      <c r="B1019" s="5">
        <v>9482</v>
      </c>
      <c r="C1019" s="5">
        <v>7294</v>
      </c>
      <c r="D1019" s="5">
        <v>5005</v>
      </c>
      <c r="E1019" s="5">
        <v>7635</v>
      </c>
      <c r="F1019" s="5">
        <v>24126</v>
      </c>
      <c r="G1019" s="5">
        <v>604</v>
      </c>
      <c r="H1019" s="5">
        <v>16037</v>
      </c>
      <c r="I1019" s="5">
        <v>11026</v>
      </c>
      <c r="J1019" s="5">
        <v>5528</v>
      </c>
      <c r="K1019" s="5">
        <v>6316</v>
      </c>
      <c r="L1019" s="5">
        <v>7597</v>
      </c>
      <c r="M1019" s="5">
        <v>4489</v>
      </c>
      <c r="N1019" s="5">
        <v>9654</v>
      </c>
      <c r="O1019" s="5">
        <v>2869</v>
      </c>
      <c r="P1019" s="5">
        <v>10004</v>
      </c>
      <c r="Q1019" s="5">
        <v>127666</v>
      </c>
      <c r="R1019" s="558"/>
      <c r="S1019" s="60"/>
      <c r="T1019" s="60"/>
      <c r="U1019" s="60"/>
    </row>
    <row r="1020" customHeight="1" spans="1:21">
      <c r="A1020" s="543">
        <v>44671</v>
      </c>
      <c r="B1020" s="5">
        <v>9116</v>
      </c>
      <c r="C1020" s="5">
        <v>6972</v>
      </c>
      <c r="D1020" s="5">
        <v>4819</v>
      </c>
      <c r="E1020" s="5">
        <v>7296</v>
      </c>
      <c r="F1020" s="5">
        <v>22938</v>
      </c>
      <c r="G1020" s="5">
        <v>587</v>
      </c>
      <c r="H1020" s="5">
        <v>14751</v>
      </c>
      <c r="I1020" s="5">
        <v>10625</v>
      </c>
      <c r="J1020" s="5">
        <v>5532</v>
      </c>
      <c r="K1020" s="5">
        <v>6213</v>
      </c>
      <c r="L1020" s="5">
        <v>7860</v>
      </c>
      <c r="M1020" s="5">
        <v>4403</v>
      </c>
      <c r="N1020" s="5">
        <v>9327</v>
      </c>
      <c r="O1020" s="5">
        <v>2824</v>
      </c>
      <c r="P1020" s="5">
        <v>9725</v>
      </c>
      <c r="Q1020" s="5">
        <v>122988</v>
      </c>
      <c r="R1020" s="558"/>
      <c r="S1020" s="60"/>
      <c r="T1020" s="60"/>
      <c r="U1020" s="60"/>
    </row>
    <row r="1021" customHeight="1" spans="1:21">
      <c r="A1021" s="543">
        <v>44672</v>
      </c>
      <c r="B1021" s="5">
        <v>8669</v>
      </c>
      <c r="C1021" s="5">
        <v>6542</v>
      </c>
      <c r="D1021" s="5">
        <v>4425</v>
      </c>
      <c r="E1021" s="5">
        <v>7205</v>
      </c>
      <c r="F1021" s="5">
        <v>20368</v>
      </c>
      <c r="G1021" s="5">
        <v>533</v>
      </c>
      <c r="H1021" s="5">
        <v>14158</v>
      </c>
      <c r="I1021" s="5">
        <v>10412</v>
      </c>
      <c r="J1021" s="5">
        <v>5425</v>
      </c>
      <c r="K1021" s="5">
        <v>6132</v>
      </c>
      <c r="L1021" s="5">
        <v>7474</v>
      </c>
      <c r="M1021" s="5">
        <v>4210</v>
      </c>
      <c r="N1021" s="5">
        <v>9456</v>
      </c>
      <c r="O1021" s="5">
        <v>2791</v>
      </c>
      <c r="P1021" s="5">
        <v>9876</v>
      </c>
      <c r="Q1021" s="5">
        <v>117676</v>
      </c>
      <c r="R1021" s="558"/>
      <c r="S1021" s="60"/>
      <c r="T1021" s="60"/>
      <c r="U1021" s="60"/>
    </row>
    <row r="1022" customHeight="1" spans="1:21">
      <c r="A1022" s="543">
        <v>44673</v>
      </c>
      <c r="B1022" s="5">
        <v>8008</v>
      </c>
      <c r="C1022" s="5">
        <v>6091</v>
      </c>
      <c r="D1022" s="5">
        <v>4209</v>
      </c>
      <c r="E1022" s="5">
        <v>6681</v>
      </c>
      <c r="F1022" s="5">
        <v>18568</v>
      </c>
      <c r="G1022" s="5">
        <v>518</v>
      </c>
      <c r="H1022" s="5">
        <v>12684</v>
      </c>
      <c r="I1022" s="5">
        <v>8850</v>
      </c>
      <c r="J1022" s="5">
        <v>5023</v>
      </c>
      <c r="K1022" s="5">
        <v>5898</v>
      </c>
      <c r="L1022" s="5">
        <v>7324</v>
      </c>
      <c r="M1022" s="5">
        <v>4135</v>
      </c>
      <c r="N1022" s="5">
        <v>8549</v>
      </c>
      <c r="O1022" s="5">
        <v>2742</v>
      </c>
      <c r="P1022" s="5">
        <v>9412</v>
      </c>
      <c r="Q1022" s="5">
        <v>108692</v>
      </c>
      <c r="R1022" s="558"/>
      <c r="S1022" s="60"/>
      <c r="T1022" s="60"/>
      <c r="U1022" s="60"/>
    </row>
    <row r="1023" customHeight="1" spans="1:21">
      <c r="A1023" s="543">
        <v>44674</v>
      </c>
      <c r="B1023" s="5">
        <v>8455</v>
      </c>
      <c r="C1023" s="5">
        <v>6285</v>
      </c>
      <c r="D1023" s="5">
        <v>4415</v>
      </c>
      <c r="E1023" s="5">
        <v>6535</v>
      </c>
      <c r="F1023" s="5">
        <v>18320</v>
      </c>
      <c r="G1023" s="5">
        <v>547</v>
      </c>
      <c r="H1023" s="5">
        <v>13064</v>
      </c>
      <c r="I1023" s="5">
        <v>9037</v>
      </c>
      <c r="J1023" s="5">
        <v>5032</v>
      </c>
      <c r="K1023" s="5">
        <v>5792</v>
      </c>
      <c r="L1023" s="5">
        <v>8056</v>
      </c>
      <c r="M1023" s="5">
        <v>4189</v>
      </c>
      <c r="N1023" s="5">
        <v>8241</v>
      </c>
      <c r="O1023" s="5">
        <v>2798</v>
      </c>
      <c r="P1023" s="5">
        <v>9134</v>
      </c>
      <c r="Q1023" s="5">
        <v>109900</v>
      </c>
      <c r="R1023" s="558"/>
      <c r="S1023" s="60"/>
      <c r="T1023" s="60"/>
      <c r="U1023" s="60"/>
    </row>
    <row r="1024" customHeight="1" spans="1:21">
      <c r="A1024" s="543">
        <v>44675</v>
      </c>
      <c r="B1024" s="5">
        <v>8519</v>
      </c>
      <c r="C1024" s="5">
        <v>6375</v>
      </c>
      <c r="D1024" s="5">
        <v>4505</v>
      </c>
      <c r="E1024" s="5">
        <v>6435</v>
      </c>
      <c r="F1024" s="5">
        <v>17520</v>
      </c>
      <c r="G1024" s="5">
        <v>529</v>
      </c>
      <c r="H1024" s="5">
        <v>13117</v>
      </c>
      <c r="I1024" s="5">
        <v>9216</v>
      </c>
      <c r="J1024" s="5">
        <v>4932</v>
      </c>
      <c r="K1024" s="5">
        <v>5765</v>
      </c>
      <c r="L1024" s="5">
        <v>8398</v>
      </c>
      <c r="M1024" s="5">
        <v>4113</v>
      </c>
      <c r="N1024" s="5">
        <v>7986</v>
      </c>
      <c r="O1024" s="5">
        <v>2845</v>
      </c>
      <c r="P1024" s="5">
        <v>8989</v>
      </c>
      <c r="Q1024" s="5">
        <v>109244</v>
      </c>
      <c r="R1024" s="558"/>
      <c r="S1024" s="60"/>
      <c r="T1024" s="60"/>
      <c r="U1024" s="60"/>
    </row>
    <row r="1025" customHeight="1" spans="1:21">
      <c r="A1025" s="543">
        <v>44676</v>
      </c>
      <c r="B1025" s="5">
        <v>8308</v>
      </c>
      <c r="C1025" s="5">
        <v>6199</v>
      </c>
      <c r="D1025" s="5">
        <v>4369</v>
      </c>
      <c r="E1025" s="5">
        <v>5825</v>
      </c>
      <c r="F1025" s="5">
        <v>14520</v>
      </c>
      <c r="G1025" s="5">
        <v>504</v>
      </c>
      <c r="H1025" s="5">
        <v>12354</v>
      </c>
      <c r="I1025" s="5">
        <v>9007</v>
      </c>
      <c r="J1025" s="5">
        <v>4703</v>
      </c>
      <c r="K1025" s="5">
        <v>5513</v>
      </c>
      <c r="L1025" s="5">
        <v>8527</v>
      </c>
      <c r="M1025" s="5">
        <v>4059</v>
      </c>
      <c r="N1025" s="5">
        <v>8181</v>
      </c>
      <c r="O1025" s="5">
        <v>2913</v>
      </c>
      <c r="P1025" s="5">
        <v>9132</v>
      </c>
      <c r="Q1025" s="5">
        <v>104114</v>
      </c>
      <c r="R1025" s="558"/>
      <c r="S1025" s="60"/>
      <c r="T1025" s="60"/>
      <c r="U1025" s="60"/>
    </row>
    <row r="1026" customHeight="1" spans="1:21">
      <c r="A1026" s="543">
        <v>44677</v>
      </c>
      <c r="B1026" s="5">
        <v>8799</v>
      </c>
      <c r="C1026" s="5">
        <v>6328</v>
      </c>
      <c r="D1026" s="5">
        <v>4461</v>
      </c>
      <c r="E1026" s="5">
        <v>5735</v>
      </c>
      <c r="F1026" s="5">
        <v>16963</v>
      </c>
      <c r="G1026" s="5">
        <v>515</v>
      </c>
      <c r="H1026" s="5">
        <v>12863</v>
      </c>
      <c r="I1026" s="5">
        <v>9323</v>
      </c>
      <c r="J1026" s="5">
        <v>4625</v>
      </c>
      <c r="K1026" s="5">
        <v>5416</v>
      </c>
      <c r="L1026" s="5">
        <v>8204</v>
      </c>
      <c r="M1026" s="5">
        <v>3968</v>
      </c>
      <c r="N1026" s="5">
        <v>8014</v>
      </c>
      <c r="O1026" s="5">
        <v>2965</v>
      </c>
      <c r="P1026" s="5">
        <v>9003</v>
      </c>
      <c r="Q1026" s="5">
        <v>107182</v>
      </c>
      <c r="R1026" s="558"/>
      <c r="S1026" s="60"/>
      <c r="T1026" s="60"/>
      <c r="U1026" s="60"/>
    </row>
    <row r="1027" customHeight="1" spans="1:21">
      <c r="A1027" s="543">
        <v>44678</v>
      </c>
      <c r="B1027" s="5">
        <v>8607</v>
      </c>
      <c r="C1027" s="5">
        <v>6239</v>
      </c>
      <c r="D1027" s="5">
        <v>4385</v>
      </c>
      <c r="E1027" s="5">
        <v>5825</v>
      </c>
      <c r="F1027" s="5">
        <v>17121</v>
      </c>
      <c r="G1027" s="5">
        <v>501</v>
      </c>
      <c r="H1027" s="5">
        <v>13227</v>
      </c>
      <c r="I1027" s="5">
        <v>9580</v>
      </c>
      <c r="J1027" s="5">
        <v>4526</v>
      </c>
      <c r="K1027" s="5">
        <v>5321</v>
      </c>
      <c r="L1027" s="5">
        <v>7821</v>
      </c>
      <c r="M1027" s="5">
        <v>3925</v>
      </c>
      <c r="N1027" s="5">
        <v>8239</v>
      </c>
      <c r="O1027" s="5">
        <v>2997</v>
      </c>
      <c r="P1027" s="5">
        <v>8889</v>
      </c>
      <c r="Q1027" s="5">
        <v>107203</v>
      </c>
      <c r="R1027" s="558"/>
      <c r="S1027" s="60"/>
      <c r="T1027" s="60"/>
      <c r="U1027" s="60"/>
    </row>
    <row r="1028" customHeight="1" spans="1:21">
      <c r="A1028" s="543">
        <v>44679</v>
      </c>
      <c r="B1028" s="5">
        <v>8292</v>
      </c>
      <c r="C1028" s="5">
        <v>6168</v>
      </c>
      <c r="D1028" s="5">
        <v>4452</v>
      </c>
      <c r="E1028" s="5">
        <v>6021</v>
      </c>
      <c r="F1028" s="5">
        <v>17358</v>
      </c>
      <c r="G1028" s="5">
        <v>527</v>
      </c>
      <c r="H1028" s="5">
        <v>13681</v>
      </c>
      <c r="I1028" s="5">
        <v>10185</v>
      </c>
      <c r="J1028" s="5">
        <v>4621</v>
      </c>
      <c r="K1028" s="5">
        <v>5435</v>
      </c>
      <c r="L1028" s="5">
        <v>7994</v>
      </c>
      <c r="M1028" s="5">
        <v>3951</v>
      </c>
      <c r="N1028" s="5">
        <v>8047</v>
      </c>
      <c r="O1028" s="5">
        <v>2943</v>
      </c>
      <c r="P1028" s="5">
        <v>8985</v>
      </c>
      <c r="Q1028" s="5">
        <v>108660</v>
      </c>
      <c r="R1028" s="558"/>
      <c r="S1028" s="60"/>
      <c r="T1028" s="60"/>
      <c r="U1028" s="60"/>
    </row>
    <row r="1029" customHeight="1" spans="1:21">
      <c r="A1029" s="543">
        <v>44680</v>
      </c>
      <c r="B1029" s="5">
        <v>8801</v>
      </c>
      <c r="C1029" s="5">
        <v>6459</v>
      </c>
      <c r="D1029" s="5">
        <v>4601</v>
      </c>
      <c r="E1029" s="5">
        <v>6214</v>
      </c>
      <c r="F1029" s="5">
        <v>19625</v>
      </c>
      <c r="G1029" s="5">
        <v>515</v>
      </c>
      <c r="H1029" s="5">
        <v>13458</v>
      </c>
      <c r="I1029" s="5">
        <v>10372</v>
      </c>
      <c r="J1029" s="5">
        <v>4721</v>
      </c>
      <c r="K1029" s="5">
        <v>5503</v>
      </c>
      <c r="L1029" s="5">
        <v>7859</v>
      </c>
      <c r="M1029" s="5">
        <v>4323</v>
      </c>
      <c r="N1029" s="5">
        <v>8209</v>
      </c>
      <c r="O1029" s="5">
        <v>2965</v>
      </c>
      <c r="P1029" s="5">
        <v>9101</v>
      </c>
      <c r="Q1029" s="5">
        <v>112726</v>
      </c>
      <c r="R1029" s="558"/>
      <c r="S1029" s="60"/>
      <c r="T1029" s="60"/>
      <c r="U1029" s="60"/>
    </row>
    <row r="1030" customHeight="1" spans="1:21">
      <c r="A1030" s="543">
        <v>44681</v>
      </c>
      <c r="B1030" s="5">
        <v>9415</v>
      </c>
      <c r="C1030" s="5">
        <v>6879</v>
      </c>
      <c r="D1030" s="5">
        <v>4922</v>
      </c>
      <c r="E1030" s="5">
        <v>6541</v>
      </c>
      <c r="F1030" s="5">
        <v>21980</v>
      </c>
      <c r="G1030" s="5">
        <v>547</v>
      </c>
      <c r="H1030" s="5">
        <v>14227</v>
      </c>
      <c r="I1030" s="5">
        <v>10658</v>
      </c>
      <c r="J1030" s="5">
        <v>4825</v>
      </c>
      <c r="K1030" s="5">
        <v>5435</v>
      </c>
      <c r="L1030" s="5">
        <v>8460</v>
      </c>
      <c r="M1030" s="5">
        <v>4485</v>
      </c>
      <c r="N1030" s="5">
        <v>8001</v>
      </c>
      <c r="O1030" s="5">
        <v>3054</v>
      </c>
      <c r="P1030" s="5">
        <v>8104</v>
      </c>
      <c r="Q1030" s="5">
        <v>117533</v>
      </c>
      <c r="R1030" s="558"/>
      <c r="S1030" s="60"/>
      <c r="T1030" s="60"/>
      <c r="U1030" s="60"/>
    </row>
    <row r="1031" customHeight="1" spans="1:21">
      <c r="A1031" s="543">
        <v>44682</v>
      </c>
      <c r="B1031" s="5">
        <v>9019</v>
      </c>
      <c r="C1031" s="5">
        <v>6426</v>
      </c>
      <c r="D1031" s="5">
        <v>4659</v>
      </c>
      <c r="E1031" s="5">
        <v>6785</v>
      </c>
      <c r="F1031" s="5">
        <v>20220</v>
      </c>
      <c r="G1031" s="5">
        <v>521</v>
      </c>
      <c r="H1031" s="5">
        <v>13061</v>
      </c>
      <c r="I1031" s="5">
        <v>10945</v>
      </c>
      <c r="J1031" s="5">
        <v>4732</v>
      </c>
      <c r="K1031" s="5">
        <v>5369</v>
      </c>
      <c r="L1031" s="5">
        <v>8201</v>
      </c>
      <c r="M1031" s="5">
        <v>4123</v>
      </c>
      <c r="N1031" s="5">
        <v>7817</v>
      </c>
      <c r="O1031" s="5">
        <v>3127</v>
      </c>
      <c r="P1031" s="5">
        <v>8007</v>
      </c>
      <c r="Q1031" s="5">
        <v>113012</v>
      </c>
      <c r="R1031" s="558"/>
      <c r="S1031" s="60"/>
      <c r="T1031" s="60"/>
      <c r="U1031" s="60"/>
    </row>
    <row r="1032" customHeight="1" spans="1:21">
      <c r="A1032" s="543">
        <v>44683</v>
      </c>
      <c r="B1032" s="5">
        <v>8798</v>
      </c>
      <c r="C1032" s="5">
        <v>6382</v>
      </c>
      <c r="D1032" s="5">
        <v>4521</v>
      </c>
      <c r="E1032" s="5">
        <v>6631</v>
      </c>
      <c r="F1032" s="5">
        <v>19855</v>
      </c>
      <c r="G1032" s="5">
        <v>512</v>
      </c>
      <c r="H1032" s="5">
        <v>12899</v>
      </c>
      <c r="I1032" s="5">
        <v>10517</v>
      </c>
      <c r="J1032" s="5">
        <v>4856</v>
      </c>
      <c r="K1032" s="5">
        <v>5679</v>
      </c>
      <c r="L1032" s="5">
        <v>8275</v>
      </c>
      <c r="M1032" s="5">
        <v>4089</v>
      </c>
      <c r="N1032" s="5">
        <v>7694</v>
      </c>
      <c r="O1032" s="5">
        <v>3103</v>
      </c>
      <c r="P1032" s="5">
        <v>8647</v>
      </c>
      <c r="Q1032" s="5">
        <v>112458</v>
      </c>
      <c r="R1032" s="558"/>
      <c r="S1032" s="60"/>
      <c r="T1032" s="60"/>
      <c r="U1032" s="60"/>
    </row>
    <row r="1033" customHeight="1" spans="1:21">
      <c r="A1033" s="543">
        <v>44684</v>
      </c>
      <c r="B1033" s="5">
        <v>8699</v>
      </c>
      <c r="C1033" s="5">
        <v>6409</v>
      </c>
      <c r="D1033" s="5">
        <v>4569</v>
      </c>
      <c r="E1033" s="5">
        <v>6723</v>
      </c>
      <c r="F1033" s="5">
        <v>19321</v>
      </c>
      <c r="G1033" s="5">
        <v>518</v>
      </c>
      <c r="H1033" s="5">
        <v>12782</v>
      </c>
      <c r="I1033" s="5">
        <v>10083</v>
      </c>
      <c r="J1033" s="5">
        <v>4928</v>
      </c>
      <c r="K1033" s="5">
        <v>5869</v>
      </c>
      <c r="L1033" s="5">
        <v>7796</v>
      </c>
      <c r="M1033" s="5">
        <v>4012</v>
      </c>
      <c r="N1033" s="5">
        <v>7521</v>
      </c>
      <c r="O1033" s="5">
        <v>3081</v>
      </c>
      <c r="P1033" s="5">
        <v>8794</v>
      </c>
      <c r="Q1033" s="5">
        <v>111105</v>
      </c>
      <c r="R1033" s="558"/>
      <c r="S1033" s="60"/>
      <c r="T1033" s="60"/>
      <c r="U1033" s="60"/>
    </row>
    <row r="1034" customHeight="1" spans="1:21">
      <c r="A1034" s="543">
        <v>44685</v>
      </c>
      <c r="B1034" s="5">
        <v>8628</v>
      </c>
      <c r="C1034" s="5">
        <v>6356</v>
      </c>
      <c r="D1034" s="5">
        <v>4495</v>
      </c>
      <c r="E1034" s="5">
        <v>6228</v>
      </c>
      <c r="F1034" s="5">
        <v>19102</v>
      </c>
      <c r="G1034" s="5">
        <v>504</v>
      </c>
      <c r="H1034" s="5">
        <v>12648</v>
      </c>
      <c r="I1034" s="5">
        <v>9973</v>
      </c>
      <c r="J1034" s="5">
        <v>5126</v>
      </c>
      <c r="K1034" s="5">
        <v>5921</v>
      </c>
      <c r="L1034" s="5">
        <v>7385</v>
      </c>
      <c r="M1034" s="5">
        <v>4097</v>
      </c>
      <c r="N1034" s="5">
        <v>7474</v>
      </c>
      <c r="O1034" s="5">
        <v>3067</v>
      </c>
      <c r="P1034" s="5">
        <v>8989</v>
      </c>
      <c r="Q1034" s="5">
        <v>109993</v>
      </c>
      <c r="R1034" s="558"/>
      <c r="S1034" s="60"/>
      <c r="T1034" s="60"/>
      <c r="U1034" s="60"/>
    </row>
    <row r="1035" s="11" customFormat="1" customHeight="1" spans="1:21">
      <c r="A1035" s="543">
        <v>44686</v>
      </c>
      <c r="B1035" s="5">
        <v>8525</v>
      </c>
      <c r="C1035" s="5">
        <v>6258</v>
      </c>
      <c r="D1035" s="5">
        <v>4412</v>
      </c>
      <c r="E1035" s="5">
        <v>6132</v>
      </c>
      <c r="F1035" s="5">
        <v>19316</v>
      </c>
      <c r="G1035" s="5">
        <v>515</v>
      </c>
      <c r="H1035" s="5">
        <v>12874</v>
      </c>
      <c r="I1035" s="5">
        <v>10256</v>
      </c>
      <c r="J1035" s="5">
        <v>4943</v>
      </c>
      <c r="K1035" s="5">
        <v>5723</v>
      </c>
      <c r="L1035" s="5">
        <v>7198</v>
      </c>
      <c r="M1035" s="5">
        <v>4020</v>
      </c>
      <c r="N1035" s="5">
        <v>7977</v>
      </c>
      <c r="O1035" s="5">
        <v>3097</v>
      </c>
      <c r="P1035" s="5">
        <v>9047</v>
      </c>
      <c r="Q1035" s="5">
        <v>110293</v>
      </c>
      <c r="R1035" s="559"/>
      <c r="S1035" s="560"/>
      <c r="T1035" s="560"/>
      <c r="U1035" s="560"/>
    </row>
    <row r="1036" customHeight="1" spans="1:21">
      <c r="A1036" s="543">
        <v>44687</v>
      </c>
      <c r="B1036" s="5">
        <v>8632</v>
      </c>
      <c r="C1036" s="5">
        <v>6181</v>
      </c>
      <c r="D1036" s="5">
        <v>4351</v>
      </c>
      <c r="E1036" s="5">
        <v>6002</v>
      </c>
      <c r="F1036" s="5">
        <v>19949</v>
      </c>
      <c r="G1036" s="5">
        <v>509</v>
      </c>
      <c r="H1036" s="5">
        <v>12917</v>
      </c>
      <c r="I1036" s="5">
        <v>10091</v>
      </c>
      <c r="J1036" s="5">
        <v>4835</v>
      </c>
      <c r="K1036" s="5">
        <v>5623</v>
      </c>
      <c r="L1036" s="5">
        <v>7442</v>
      </c>
      <c r="M1036" s="5">
        <v>4077</v>
      </c>
      <c r="N1036" s="5">
        <v>8124</v>
      </c>
      <c r="O1036" s="5">
        <v>3131</v>
      </c>
      <c r="P1036" s="5">
        <v>9209</v>
      </c>
      <c r="Q1036" s="5">
        <v>111073</v>
      </c>
      <c r="R1036" s="558"/>
      <c r="S1036" s="60"/>
      <c r="T1036" s="60"/>
      <c r="U1036" s="60"/>
    </row>
    <row r="1037" customHeight="1" spans="1:21">
      <c r="A1037" s="543">
        <v>44688</v>
      </c>
      <c r="B1037" s="5">
        <v>8712</v>
      </c>
      <c r="C1037" s="5">
        <v>6232</v>
      </c>
      <c r="D1037" s="5">
        <v>4465</v>
      </c>
      <c r="E1037" s="5">
        <v>6396</v>
      </c>
      <c r="F1037" s="5">
        <v>20844</v>
      </c>
      <c r="G1037" s="5">
        <v>535</v>
      </c>
      <c r="H1037" s="5">
        <v>13561</v>
      </c>
      <c r="I1037" s="5">
        <v>10407</v>
      </c>
      <c r="J1037" s="5">
        <v>4921</v>
      </c>
      <c r="K1037" s="5">
        <v>5728</v>
      </c>
      <c r="L1037" s="5">
        <v>7658</v>
      </c>
      <c r="M1037" s="5">
        <v>4194</v>
      </c>
      <c r="N1037" s="5">
        <v>8321</v>
      </c>
      <c r="O1037" s="5">
        <v>3186</v>
      </c>
      <c r="P1037" s="5">
        <v>8189</v>
      </c>
      <c r="Q1037" s="5">
        <v>113349</v>
      </c>
      <c r="R1037" s="558"/>
      <c r="S1037" s="60"/>
      <c r="T1037" s="60"/>
      <c r="U1037" s="60"/>
    </row>
    <row r="1038" customHeight="1" spans="1:21">
      <c r="A1038" s="543">
        <v>44689</v>
      </c>
      <c r="B1038" s="5">
        <v>8835</v>
      </c>
      <c r="C1038" s="5">
        <v>6325</v>
      </c>
      <c r="D1038" s="5">
        <v>4513</v>
      </c>
      <c r="E1038" s="5">
        <v>6235</v>
      </c>
      <c r="F1038" s="5">
        <v>20036</v>
      </c>
      <c r="G1038" s="5">
        <v>514</v>
      </c>
      <c r="H1038" s="5">
        <v>13294</v>
      </c>
      <c r="I1038" s="5">
        <v>10535</v>
      </c>
      <c r="J1038" s="5">
        <v>5076</v>
      </c>
      <c r="K1038" s="5">
        <v>5963</v>
      </c>
      <c r="L1038" s="5">
        <v>7324</v>
      </c>
      <c r="M1038" s="5">
        <v>4081</v>
      </c>
      <c r="N1038" s="5">
        <v>8587</v>
      </c>
      <c r="O1038" s="5">
        <v>3145</v>
      </c>
      <c r="P1038" s="5">
        <v>7013</v>
      </c>
      <c r="Q1038" s="5">
        <v>111476</v>
      </c>
      <c r="R1038" s="558"/>
      <c r="S1038" s="60"/>
      <c r="T1038" s="60"/>
      <c r="U1038" s="60"/>
    </row>
    <row r="1039" customHeight="1" spans="1:21">
      <c r="A1039" s="543">
        <v>44690</v>
      </c>
      <c r="B1039" s="5">
        <v>8909</v>
      </c>
      <c r="C1039" s="5">
        <v>6401</v>
      </c>
      <c r="D1039" s="5">
        <v>4568</v>
      </c>
      <c r="E1039" s="5">
        <v>6103</v>
      </c>
      <c r="F1039" s="5">
        <v>20321</v>
      </c>
      <c r="G1039" s="5">
        <v>527</v>
      </c>
      <c r="H1039" s="5">
        <v>13077</v>
      </c>
      <c r="I1039" s="5">
        <v>10227</v>
      </c>
      <c r="J1039" s="5">
        <v>4923</v>
      </c>
      <c r="K1039" s="5">
        <v>5867</v>
      </c>
      <c r="L1039" s="5">
        <v>7537</v>
      </c>
      <c r="M1039" s="5">
        <v>4165</v>
      </c>
      <c r="N1039" s="5">
        <v>8404</v>
      </c>
      <c r="O1039" s="5">
        <v>3106</v>
      </c>
      <c r="P1039" s="5">
        <v>6586</v>
      </c>
      <c r="Q1039" s="5">
        <v>110721</v>
      </c>
      <c r="R1039" s="558"/>
      <c r="S1039" s="60"/>
      <c r="T1039" s="60"/>
      <c r="U1039" s="60"/>
    </row>
    <row r="1040" customHeight="1" spans="1:21">
      <c r="A1040" s="543">
        <v>44691</v>
      </c>
      <c r="B1040" s="5">
        <v>9077</v>
      </c>
      <c r="C1040" s="5">
        <v>6518</v>
      </c>
      <c r="D1040" s="5">
        <v>4676</v>
      </c>
      <c r="E1040" s="5">
        <v>6016</v>
      </c>
      <c r="F1040" s="5">
        <v>25315</v>
      </c>
      <c r="G1040" s="5">
        <v>508</v>
      </c>
      <c r="H1040" s="5">
        <v>12335</v>
      </c>
      <c r="I1040" s="5">
        <v>10038</v>
      </c>
      <c r="J1040" s="5">
        <v>5029</v>
      </c>
      <c r="K1040" s="5">
        <v>6028</v>
      </c>
      <c r="L1040" s="5">
        <v>7889</v>
      </c>
      <c r="M1040" s="5">
        <v>4297</v>
      </c>
      <c r="N1040" s="5">
        <v>8898</v>
      </c>
      <c r="O1040" s="5">
        <v>3167</v>
      </c>
      <c r="P1040" s="5">
        <v>7129</v>
      </c>
      <c r="Q1040" s="5">
        <v>116920</v>
      </c>
      <c r="R1040" s="558"/>
      <c r="S1040" s="60"/>
      <c r="T1040" s="60"/>
      <c r="U1040" s="60"/>
    </row>
    <row r="1041" customHeight="1" spans="1:21">
      <c r="A1041" s="543">
        <v>44692</v>
      </c>
      <c r="B1041" s="5">
        <v>8782</v>
      </c>
      <c r="C1041" s="5">
        <v>6324</v>
      </c>
      <c r="D1041" s="5">
        <v>4537</v>
      </c>
      <c r="E1041" s="5">
        <v>5921</v>
      </c>
      <c r="F1041" s="5">
        <v>25051</v>
      </c>
      <c r="G1041" s="5">
        <v>521</v>
      </c>
      <c r="H1041" s="5">
        <v>12068</v>
      </c>
      <c r="I1041" s="5">
        <v>10326</v>
      </c>
      <c r="J1041" s="5">
        <v>4938</v>
      </c>
      <c r="K1041" s="5">
        <v>5963</v>
      </c>
      <c r="L1041" s="5">
        <v>7704</v>
      </c>
      <c r="M1041" s="5">
        <v>4217</v>
      </c>
      <c r="N1041" s="5">
        <v>8999</v>
      </c>
      <c r="O1041" s="5">
        <v>3131</v>
      </c>
      <c r="P1041" s="5">
        <v>8348</v>
      </c>
      <c r="Q1041" s="5">
        <v>116830</v>
      </c>
      <c r="R1041" s="558"/>
      <c r="S1041" s="60"/>
      <c r="T1041" s="60"/>
      <c r="U1041" s="60"/>
    </row>
    <row r="1042" s="135" customFormat="1" customHeight="1" spans="1:21">
      <c r="A1042" s="543">
        <v>44693</v>
      </c>
      <c r="B1042" s="5">
        <v>9051</v>
      </c>
      <c r="C1042" s="5">
        <v>6435</v>
      </c>
      <c r="D1042" s="5">
        <v>4635</v>
      </c>
      <c r="E1042" s="5">
        <v>5726</v>
      </c>
      <c r="F1042" s="5">
        <v>25278</v>
      </c>
      <c r="G1042" s="5">
        <v>513</v>
      </c>
      <c r="H1042" s="5">
        <v>12117</v>
      </c>
      <c r="I1042" s="5">
        <v>10191</v>
      </c>
      <c r="J1042" s="5">
        <v>4735</v>
      </c>
      <c r="K1042" s="5">
        <v>5892</v>
      </c>
      <c r="L1042" s="5">
        <v>7514</v>
      </c>
      <c r="M1042" s="5">
        <v>4292</v>
      </c>
      <c r="N1042" s="5">
        <v>9127</v>
      </c>
      <c r="O1042" s="5">
        <v>3189</v>
      </c>
      <c r="P1042" s="5">
        <v>9176</v>
      </c>
      <c r="Q1042" s="5">
        <v>117871</v>
      </c>
      <c r="R1042" s="561"/>
      <c r="S1042" s="562"/>
      <c r="T1042" s="562"/>
      <c r="U1042" s="562"/>
    </row>
    <row r="1043" customHeight="1" spans="1:21">
      <c r="A1043" s="543">
        <v>44694</v>
      </c>
      <c r="B1043" s="5">
        <v>8932</v>
      </c>
      <c r="C1043" s="5">
        <v>6360</v>
      </c>
      <c r="D1043" s="5">
        <v>4556</v>
      </c>
      <c r="E1043" s="5">
        <v>5825</v>
      </c>
      <c r="F1043" s="5">
        <v>24521</v>
      </c>
      <c r="G1043" s="5">
        <v>537</v>
      </c>
      <c r="H1043" s="5">
        <v>12491</v>
      </c>
      <c r="I1043" s="5">
        <v>10486</v>
      </c>
      <c r="J1043" s="5">
        <v>4629</v>
      </c>
      <c r="K1043" s="5">
        <v>5736</v>
      </c>
      <c r="L1043" s="5">
        <v>7597</v>
      </c>
      <c r="M1043" s="5">
        <v>4203</v>
      </c>
      <c r="N1043" s="5">
        <v>9011</v>
      </c>
      <c r="O1043" s="5">
        <v>3141</v>
      </c>
      <c r="P1043" s="5">
        <v>8999</v>
      </c>
      <c r="Q1043" s="5">
        <v>117024</v>
      </c>
      <c r="R1043" s="558"/>
      <c r="S1043" s="60"/>
      <c r="T1043" s="60"/>
      <c r="U1043" s="60"/>
    </row>
    <row r="1044" customHeight="1" spans="1:21">
      <c r="A1044" s="543">
        <v>44695</v>
      </c>
      <c r="B1044" s="5">
        <v>9121</v>
      </c>
      <c r="C1044" s="5">
        <v>6458</v>
      </c>
      <c r="D1044" s="5">
        <v>4629</v>
      </c>
      <c r="E1044" s="5">
        <v>6137</v>
      </c>
      <c r="F1044" s="5">
        <v>24350</v>
      </c>
      <c r="G1044" s="5">
        <v>551</v>
      </c>
      <c r="H1044" s="5">
        <v>13003</v>
      </c>
      <c r="I1044" s="5">
        <v>10231</v>
      </c>
      <c r="J1044" s="5">
        <v>4968</v>
      </c>
      <c r="K1044" s="5">
        <v>5601</v>
      </c>
      <c r="L1044" s="5">
        <v>7207</v>
      </c>
      <c r="M1044" s="5">
        <v>4250</v>
      </c>
      <c r="N1044" s="5">
        <v>8769</v>
      </c>
      <c r="O1044" s="5">
        <v>3207</v>
      </c>
      <c r="P1044" s="5">
        <v>9147</v>
      </c>
      <c r="Q1044" s="5">
        <v>117629</v>
      </c>
      <c r="R1044" s="558"/>
      <c r="S1044" s="60"/>
      <c r="T1044" s="60"/>
      <c r="U1044" s="60"/>
    </row>
    <row r="1045" customHeight="1" spans="1:21">
      <c r="A1045" s="543">
        <v>44696</v>
      </c>
      <c r="B1045" s="5">
        <v>9015</v>
      </c>
      <c r="C1045" s="5">
        <v>6412</v>
      </c>
      <c r="D1045" s="5">
        <v>4695</v>
      </c>
      <c r="E1045" s="5">
        <v>6066</v>
      </c>
      <c r="F1045" s="5">
        <v>24698</v>
      </c>
      <c r="G1045" s="5">
        <v>564</v>
      </c>
      <c r="H1045" s="5">
        <v>12655</v>
      </c>
      <c r="I1045" s="5">
        <v>10492</v>
      </c>
      <c r="J1045" s="5">
        <v>4762</v>
      </c>
      <c r="K1045" s="5">
        <v>5579</v>
      </c>
      <c r="L1045" s="5">
        <v>7498</v>
      </c>
      <c r="M1045" s="5">
        <v>4201</v>
      </c>
      <c r="N1045" s="5">
        <v>8595</v>
      </c>
      <c r="O1045" s="5">
        <v>3287</v>
      </c>
      <c r="P1045" s="5">
        <v>9324</v>
      </c>
      <c r="Q1045" s="5">
        <v>117843</v>
      </c>
      <c r="R1045" s="558"/>
      <c r="S1045" s="60"/>
      <c r="T1045" s="60"/>
      <c r="U1045" s="60"/>
    </row>
    <row r="1046" customHeight="1" spans="1:21">
      <c r="A1046" s="543">
        <v>44697</v>
      </c>
      <c r="B1046" s="5">
        <v>8859</v>
      </c>
      <c r="C1046" s="5">
        <v>6301</v>
      </c>
      <c r="D1046" s="5">
        <v>4617</v>
      </c>
      <c r="E1046" s="5">
        <v>5894</v>
      </c>
      <c r="F1046" s="5">
        <v>25500</v>
      </c>
      <c r="G1046" s="5">
        <v>529</v>
      </c>
      <c r="H1046" s="5">
        <v>12491</v>
      </c>
      <c r="I1046" s="5">
        <v>10617</v>
      </c>
      <c r="J1046" s="5">
        <v>4699</v>
      </c>
      <c r="K1046" s="5">
        <v>5840</v>
      </c>
      <c r="L1046" s="5">
        <v>7421</v>
      </c>
      <c r="M1046" s="5">
        <v>4295</v>
      </c>
      <c r="N1046" s="5">
        <v>9309</v>
      </c>
      <c r="O1046" s="5">
        <v>3254</v>
      </c>
      <c r="P1046" s="5">
        <v>9473</v>
      </c>
      <c r="Q1046" s="5">
        <v>119099</v>
      </c>
      <c r="R1046" s="558"/>
      <c r="S1046" s="60"/>
      <c r="T1046" s="60"/>
      <c r="U1046" s="60"/>
    </row>
    <row r="1047" customHeight="1" spans="1:21">
      <c r="A1047" s="543">
        <v>44698</v>
      </c>
      <c r="B1047" s="5">
        <v>9017</v>
      </c>
      <c r="C1047" s="5">
        <v>6398</v>
      </c>
      <c r="D1047" s="5">
        <v>4703</v>
      </c>
      <c r="E1047" s="5">
        <v>6035</v>
      </c>
      <c r="F1047" s="5">
        <v>25712</v>
      </c>
      <c r="G1047" s="5">
        <v>557</v>
      </c>
      <c r="H1047" s="5">
        <v>14168</v>
      </c>
      <c r="I1047" s="5">
        <v>10938</v>
      </c>
      <c r="J1047" s="5">
        <v>4789</v>
      </c>
      <c r="K1047" s="5">
        <v>5938</v>
      </c>
      <c r="L1047" s="5">
        <v>7635</v>
      </c>
      <c r="M1047" s="5">
        <v>4682</v>
      </c>
      <c r="N1047" s="5">
        <v>9141</v>
      </c>
      <c r="O1047" s="5">
        <v>3217</v>
      </c>
      <c r="P1047" s="5">
        <v>8574</v>
      </c>
      <c r="Q1047" s="5">
        <v>121504</v>
      </c>
      <c r="R1047" s="558"/>
      <c r="S1047" s="60"/>
      <c r="T1047" s="60"/>
      <c r="U1047" s="60"/>
    </row>
    <row r="1048" customHeight="1" spans="1:21">
      <c r="A1048" s="543">
        <v>44699</v>
      </c>
      <c r="B1048" s="5">
        <v>8805</v>
      </c>
      <c r="C1048" s="5">
        <v>6201</v>
      </c>
      <c r="D1048" s="5">
        <v>4572</v>
      </c>
      <c r="E1048" s="5">
        <v>6238</v>
      </c>
      <c r="F1048" s="5">
        <v>25561</v>
      </c>
      <c r="G1048" s="5">
        <v>542</v>
      </c>
      <c r="H1048" s="5">
        <v>13781</v>
      </c>
      <c r="I1048" s="5">
        <v>11374</v>
      </c>
      <c r="J1048" s="5">
        <v>4936</v>
      </c>
      <c r="K1048" s="5">
        <v>6023</v>
      </c>
      <c r="L1048" s="5">
        <v>7468</v>
      </c>
      <c r="M1048" s="5">
        <v>4623</v>
      </c>
      <c r="N1048" s="5">
        <v>9453</v>
      </c>
      <c r="O1048" s="5">
        <v>3287</v>
      </c>
      <c r="P1048" s="5">
        <v>9607</v>
      </c>
      <c r="Q1048" s="5">
        <v>122471</v>
      </c>
      <c r="R1048" s="558"/>
      <c r="S1048" s="60"/>
      <c r="T1048" s="60"/>
      <c r="U1048" s="60"/>
    </row>
    <row r="1049" customHeight="1" spans="1:21">
      <c r="A1049" s="543">
        <v>44700</v>
      </c>
      <c r="B1049" s="5">
        <v>9072</v>
      </c>
      <c r="C1049" s="5">
        <v>6295</v>
      </c>
      <c r="D1049" s="5">
        <v>4655</v>
      </c>
      <c r="E1049" s="5">
        <v>6326</v>
      </c>
      <c r="F1049" s="5">
        <v>25368</v>
      </c>
      <c r="G1049" s="5">
        <v>568</v>
      </c>
      <c r="H1049" s="5">
        <v>14338</v>
      </c>
      <c r="I1049" s="5">
        <v>11045</v>
      </c>
      <c r="J1049" s="5">
        <v>5029</v>
      </c>
      <c r="K1049" s="5">
        <v>6135</v>
      </c>
      <c r="L1049" s="5">
        <v>8017</v>
      </c>
      <c r="M1049" s="5">
        <v>4691</v>
      </c>
      <c r="N1049" s="5">
        <v>9567</v>
      </c>
      <c r="O1049" s="5">
        <v>3319</v>
      </c>
      <c r="P1049" s="5">
        <v>9921</v>
      </c>
      <c r="Q1049" s="5">
        <v>124346</v>
      </c>
      <c r="R1049" s="558"/>
      <c r="S1049" s="60"/>
      <c r="T1049" s="60"/>
      <c r="U1049" s="60"/>
    </row>
    <row r="1050" customHeight="1" spans="1:21">
      <c r="A1050" s="543">
        <v>44701</v>
      </c>
      <c r="B1050" s="5">
        <v>8919</v>
      </c>
      <c r="C1050" s="5">
        <v>6202</v>
      </c>
      <c r="D1050" s="5">
        <v>4580</v>
      </c>
      <c r="E1050" s="5">
        <v>6457</v>
      </c>
      <c r="F1050" s="5">
        <v>25946</v>
      </c>
      <c r="G1050" s="5">
        <v>557</v>
      </c>
      <c r="H1050" s="5">
        <v>14194</v>
      </c>
      <c r="I1050" s="5">
        <v>10726</v>
      </c>
      <c r="J1050" s="5">
        <v>4989</v>
      </c>
      <c r="K1050" s="5">
        <v>6076</v>
      </c>
      <c r="L1050" s="5">
        <v>8324</v>
      </c>
      <c r="M1050" s="5">
        <v>4719</v>
      </c>
      <c r="N1050" s="5">
        <v>9501</v>
      </c>
      <c r="O1050" s="5">
        <v>3293</v>
      </c>
      <c r="P1050" s="5">
        <v>9872</v>
      </c>
      <c r="Q1050" s="5">
        <v>124355</v>
      </c>
      <c r="R1050" s="558"/>
      <c r="S1050" s="60"/>
      <c r="T1050" s="60"/>
      <c r="U1050" s="60"/>
    </row>
    <row r="1051" customHeight="1" spans="1:21">
      <c r="A1051" s="543">
        <v>44702</v>
      </c>
      <c r="B1051" s="5">
        <v>9015</v>
      </c>
      <c r="C1051" s="5">
        <v>6305</v>
      </c>
      <c r="D1051" s="5">
        <v>4621</v>
      </c>
      <c r="E1051" s="5">
        <v>6527</v>
      </c>
      <c r="F1051" s="5">
        <v>25758</v>
      </c>
      <c r="G1051" s="5">
        <v>591</v>
      </c>
      <c r="H1051" s="5">
        <v>14784</v>
      </c>
      <c r="I1051" s="5">
        <v>10653</v>
      </c>
      <c r="J1051" s="5">
        <v>5029</v>
      </c>
      <c r="K1051" s="5">
        <v>6134</v>
      </c>
      <c r="L1051" s="5">
        <v>8585</v>
      </c>
      <c r="M1051" s="5">
        <v>4786</v>
      </c>
      <c r="N1051" s="5">
        <v>9324</v>
      </c>
      <c r="O1051" s="5">
        <v>3257</v>
      </c>
      <c r="P1051" s="5">
        <v>9614</v>
      </c>
      <c r="Q1051" s="5">
        <v>124983</v>
      </c>
      <c r="R1051" s="558"/>
      <c r="S1051" s="60"/>
      <c r="T1051" s="60"/>
      <c r="U1051" s="60"/>
    </row>
    <row r="1052" customHeight="1" spans="1:21">
      <c r="A1052" s="543">
        <v>44703</v>
      </c>
      <c r="B1052" s="5">
        <v>9110</v>
      </c>
      <c r="C1052" s="5">
        <v>6364</v>
      </c>
      <c r="D1052" s="5">
        <v>4528</v>
      </c>
      <c r="E1052" s="5">
        <v>6638</v>
      </c>
      <c r="F1052" s="5">
        <v>25961</v>
      </c>
      <c r="G1052" s="5">
        <v>526</v>
      </c>
      <c r="H1052" s="5">
        <v>14326</v>
      </c>
      <c r="I1052" s="5">
        <v>10927</v>
      </c>
      <c r="J1052" s="5">
        <v>5128</v>
      </c>
      <c r="K1052" s="5">
        <v>6026</v>
      </c>
      <c r="L1052" s="5">
        <v>8324</v>
      </c>
      <c r="M1052" s="5">
        <v>4710</v>
      </c>
      <c r="N1052" s="5">
        <v>9019</v>
      </c>
      <c r="O1052" s="5">
        <v>3232</v>
      </c>
      <c r="P1052" s="5">
        <v>9047</v>
      </c>
      <c r="Q1052" s="5">
        <v>123866</v>
      </c>
      <c r="R1052" s="558"/>
      <c r="S1052" s="60"/>
      <c r="T1052" s="60"/>
      <c r="U1052" s="60"/>
    </row>
    <row r="1053" customHeight="1" spans="1:21">
      <c r="A1053" s="543">
        <v>44704</v>
      </c>
      <c r="B1053" s="5">
        <v>9025</v>
      </c>
      <c r="C1053" s="5">
        <v>6277</v>
      </c>
      <c r="D1053" s="5">
        <v>4516</v>
      </c>
      <c r="E1053" s="5">
        <v>6510</v>
      </c>
      <c r="F1053" s="5">
        <v>25632</v>
      </c>
      <c r="G1053" s="5">
        <v>538</v>
      </c>
      <c r="H1053" s="5">
        <v>14502</v>
      </c>
      <c r="I1053" s="5">
        <v>11261</v>
      </c>
      <c r="J1053" s="5">
        <v>5034</v>
      </c>
      <c r="K1053" s="5">
        <v>5935</v>
      </c>
      <c r="L1053" s="5">
        <v>8047</v>
      </c>
      <c r="M1053" s="5">
        <v>4795</v>
      </c>
      <c r="N1053" s="5">
        <v>9214</v>
      </c>
      <c r="O1053" s="5">
        <v>3269</v>
      </c>
      <c r="P1053" s="5">
        <v>9345</v>
      </c>
      <c r="Q1053" s="5">
        <v>123900</v>
      </c>
      <c r="R1053" s="558"/>
      <c r="S1053" s="60"/>
      <c r="T1053" s="60"/>
      <c r="U1053" s="60"/>
    </row>
    <row r="1054" customHeight="1" spans="1:21">
      <c r="A1054" s="543">
        <v>44705</v>
      </c>
      <c r="B1054" s="5">
        <v>8897</v>
      </c>
      <c r="C1054" s="5">
        <v>6191</v>
      </c>
      <c r="D1054" s="5">
        <v>4451</v>
      </c>
      <c r="E1054" s="5">
        <v>6256</v>
      </c>
      <c r="F1054" s="5">
        <v>25867</v>
      </c>
      <c r="G1054" s="5">
        <v>553</v>
      </c>
      <c r="H1054" s="5">
        <v>14911</v>
      </c>
      <c r="I1054" s="5">
        <v>11518</v>
      </c>
      <c r="J1054" s="5">
        <v>4893</v>
      </c>
      <c r="K1054" s="5">
        <v>5813</v>
      </c>
      <c r="L1054" s="5">
        <v>8472</v>
      </c>
      <c r="M1054" s="5">
        <v>4725</v>
      </c>
      <c r="N1054" s="5">
        <v>9378</v>
      </c>
      <c r="O1054" s="5">
        <v>3317</v>
      </c>
      <c r="P1054" s="5">
        <v>9507</v>
      </c>
      <c r="Q1054" s="5">
        <v>124749</v>
      </c>
      <c r="R1054" s="558"/>
      <c r="S1054" s="60"/>
      <c r="T1054" s="60"/>
      <c r="U1054" s="60"/>
    </row>
    <row r="1055" customHeight="1" spans="1:21">
      <c r="A1055" s="543">
        <v>44706</v>
      </c>
      <c r="B1055" s="5">
        <v>9089</v>
      </c>
      <c r="C1055" s="5">
        <v>6279</v>
      </c>
      <c r="D1055" s="5">
        <v>4526</v>
      </c>
      <c r="E1055" s="5">
        <v>6153</v>
      </c>
      <c r="F1055" s="5">
        <v>25655</v>
      </c>
      <c r="G1055" s="5">
        <v>566</v>
      </c>
      <c r="H1055" s="5">
        <v>14827</v>
      </c>
      <c r="I1055" s="5">
        <v>11329</v>
      </c>
      <c r="J1055" s="5">
        <v>4725</v>
      </c>
      <c r="K1055" s="5">
        <v>5638</v>
      </c>
      <c r="L1055" s="5">
        <v>8394</v>
      </c>
      <c r="M1055" s="5">
        <v>4786</v>
      </c>
      <c r="N1055" s="5">
        <v>9199</v>
      </c>
      <c r="O1055" s="5">
        <v>3354</v>
      </c>
      <c r="P1055" s="5">
        <v>10016</v>
      </c>
      <c r="Q1055" s="5">
        <v>124536</v>
      </c>
      <c r="R1055" s="558"/>
      <c r="S1055" s="60"/>
      <c r="T1055" s="60"/>
      <c r="U1055" s="60"/>
    </row>
    <row r="1056" customHeight="1" spans="1:21">
      <c r="A1056" s="543">
        <v>44707</v>
      </c>
      <c r="B1056" s="5">
        <v>8966</v>
      </c>
      <c r="C1056" s="5">
        <v>6369</v>
      </c>
      <c r="D1056" s="5">
        <v>4629</v>
      </c>
      <c r="E1056" s="5">
        <v>6124</v>
      </c>
      <c r="F1056" s="5">
        <v>25987</v>
      </c>
      <c r="G1056" s="5">
        <v>549</v>
      </c>
      <c r="H1056" s="5">
        <v>14972</v>
      </c>
      <c r="I1056" s="5">
        <v>11209</v>
      </c>
      <c r="J1056" s="5">
        <v>4627</v>
      </c>
      <c r="K1056" s="5">
        <v>5734</v>
      </c>
      <c r="L1056" s="5">
        <v>8693</v>
      </c>
      <c r="M1056" s="5">
        <v>4726</v>
      </c>
      <c r="N1056" s="5">
        <v>9242</v>
      </c>
      <c r="O1056" s="5">
        <v>3378</v>
      </c>
      <c r="P1056" s="5">
        <v>10201</v>
      </c>
      <c r="Q1056" s="5">
        <v>125406</v>
      </c>
      <c r="R1056" s="558"/>
      <c r="S1056" s="60"/>
      <c r="T1056" s="60"/>
      <c r="U1056" s="60"/>
    </row>
    <row r="1057" customHeight="1" spans="1:21">
      <c r="A1057" s="543">
        <v>44708</v>
      </c>
      <c r="B1057" s="5">
        <v>8847</v>
      </c>
      <c r="C1057" s="5">
        <v>6276</v>
      </c>
      <c r="D1057" s="5">
        <v>4539</v>
      </c>
      <c r="E1057" s="5">
        <v>6234</v>
      </c>
      <c r="F1057" s="5">
        <v>25610</v>
      </c>
      <c r="G1057" s="5">
        <v>539</v>
      </c>
      <c r="H1057" s="5">
        <v>14251</v>
      </c>
      <c r="I1057" s="5">
        <v>11174</v>
      </c>
      <c r="J1057" s="5">
        <v>4536</v>
      </c>
      <c r="K1057" s="5">
        <v>5371</v>
      </c>
      <c r="L1057" s="5">
        <v>8827</v>
      </c>
      <c r="M1057" s="5">
        <v>4791</v>
      </c>
      <c r="N1057" s="5">
        <v>9098</v>
      </c>
      <c r="O1057" s="5">
        <v>3334</v>
      </c>
      <c r="P1057" s="5">
        <v>10865</v>
      </c>
      <c r="Q1057" s="5">
        <v>124292</v>
      </c>
      <c r="R1057" s="558"/>
      <c r="S1057" s="60"/>
      <c r="T1057" s="60"/>
      <c r="U1057" s="60"/>
    </row>
    <row r="1058" customHeight="1" spans="1:21">
      <c r="A1058" s="543">
        <v>44709</v>
      </c>
      <c r="B1058" s="5">
        <v>9152</v>
      </c>
      <c r="C1058" s="5">
        <v>6452</v>
      </c>
      <c r="D1058" s="5">
        <v>4689</v>
      </c>
      <c r="E1058" s="5">
        <v>6425</v>
      </c>
      <c r="F1058" s="5">
        <v>25963</v>
      </c>
      <c r="G1058" s="5">
        <v>571</v>
      </c>
      <c r="H1058" s="5">
        <v>14952</v>
      </c>
      <c r="I1058" s="5">
        <v>11007</v>
      </c>
      <c r="J1058" s="5">
        <v>4637</v>
      </c>
      <c r="K1058" s="5">
        <v>5425</v>
      </c>
      <c r="L1058" s="5">
        <v>8654</v>
      </c>
      <c r="M1058" s="5">
        <v>4752</v>
      </c>
      <c r="N1058" s="5">
        <v>8871</v>
      </c>
      <c r="O1058" s="5">
        <v>3307</v>
      </c>
      <c r="P1058" s="5">
        <v>11021</v>
      </c>
      <c r="Q1058" s="5">
        <v>125878</v>
      </c>
      <c r="R1058" s="558"/>
      <c r="S1058" s="60"/>
      <c r="T1058" s="60"/>
      <c r="U1058" s="60"/>
    </row>
    <row r="1059" customHeight="1" spans="1:21">
      <c r="A1059" s="543">
        <v>44710</v>
      </c>
      <c r="B1059" s="5">
        <v>9265</v>
      </c>
      <c r="C1059" s="5">
        <v>6315</v>
      </c>
      <c r="D1059" s="5">
        <v>4799</v>
      </c>
      <c r="E1059" s="5">
        <v>6389</v>
      </c>
      <c r="F1059" s="5">
        <v>25812</v>
      </c>
      <c r="G1059" s="5">
        <v>536</v>
      </c>
      <c r="H1059" s="5">
        <v>14869</v>
      </c>
      <c r="I1059" s="5">
        <v>11239</v>
      </c>
      <c r="J1059" s="5">
        <v>4725</v>
      </c>
      <c r="K1059" s="5">
        <v>5579</v>
      </c>
      <c r="L1059" s="5">
        <v>9133</v>
      </c>
      <c r="M1059" s="5">
        <v>4731</v>
      </c>
      <c r="N1059" s="5">
        <v>8649</v>
      </c>
      <c r="O1059" s="5">
        <v>3289</v>
      </c>
      <c r="P1059" s="5">
        <v>11244</v>
      </c>
      <c r="Q1059" s="5">
        <v>126574</v>
      </c>
      <c r="R1059" s="558"/>
      <c r="S1059" s="60"/>
      <c r="T1059" s="60"/>
      <c r="U1059" s="60"/>
    </row>
    <row r="1060" customHeight="1" spans="1:21">
      <c r="A1060" s="543">
        <v>44711</v>
      </c>
      <c r="B1060" s="5">
        <v>9125</v>
      </c>
      <c r="C1060" s="5">
        <v>6435</v>
      </c>
      <c r="D1060" s="5">
        <v>4685</v>
      </c>
      <c r="E1060" s="5">
        <v>6312</v>
      </c>
      <c r="F1060" s="5">
        <v>25967</v>
      </c>
      <c r="G1060" s="5">
        <v>554</v>
      </c>
      <c r="H1060" s="5">
        <v>15644</v>
      </c>
      <c r="I1060" s="5">
        <v>11365</v>
      </c>
      <c r="J1060" s="5">
        <v>4531</v>
      </c>
      <c r="K1060" s="5">
        <v>5324</v>
      </c>
      <c r="L1060" s="5">
        <v>8922</v>
      </c>
      <c r="M1060" s="5">
        <v>4795</v>
      </c>
      <c r="N1060" s="5">
        <v>8904</v>
      </c>
      <c r="O1060" s="5">
        <v>3356</v>
      </c>
      <c r="P1060" s="5">
        <v>11577</v>
      </c>
      <c r="Q1060" s="5">
        <v>127496</v>
      </c>
      <c r="R1060" s="558"/>
      <c r="S1060" s="60"/>
      <c r="T1060" s="60"/>
      <c r="U1060" s="60"/>
    </row>
    <row r="1061" customHeight="1" spans="1:21">
      <c r="A1061" s="543">
        <v>44712</v>
      </c>
      <c r="B1061" s="5">
        <v>9667</v>
      </c>
      <c r="C1061" s="5">
        <v>6696</v>
      </c>
      <c r="D1061" s="5">
        <v>4899</v>
      </c>
      <c r="E1061" s="5">
        <v>6356</v>
      </c>
      <c r="F1061" s="5">
        <v>27022</v>
      </c>
      <c r="G1061" s="5">
        <v>575</v>
      </c>
      <c r="H1061" s="5">
        <v>17351</v>
      </c>
      <c r="I1061" s="5">
        <v>11579</v>
      </c>
      <c r="J1061" s="5">
        <v>4619</v>
      </c>
      <c r="K1061" s="5">
        <v>5461</v>
      </c>
      <c r="L1061" s="5">
        <v>9124</v>
      </c>
      <c r="M1061" s="5">
        <v>4883</v>
      </c>
      <c r="N1061" s="5">
        <v>9191</v>
      </c>
      <c r="O1061" s="5">
        <v>3403</v>
      </c>
      <c r="P1061" s="5">
        <v>10591</v>
      </c>
      <c r="Q1061" s="5">
        <v>131417</v>
      </c>
      <c r="R1061" s="558"/>
      <c r="S1061" s="60"/>
      <c r="T1061" s="60"/>
      <c r="U1061" s="60"/>
    </row>
    <row r="1062" customHeight="1" spans="1:21">
      <c r="A1062" s="543">
        <v>44713</v>
      </c>
      <c r="B1062" s="5">
        <v>9979</v>
      </c>
      <c r="C1062" s="5">
        <v>6855</v>
      </c>
      <c r="D1062" s="5">
        <v>5019</v>
      </c>
      <c r="E1062" s="5">
        <v>6979</v>
      </c>
      <c r="F1062" s="5">
        <v>27510</v>
      </c>
      <c r="G1062" s="5">
        <v>603</v>
      </c>
      <c r="H1062" s="5">
        <v>16435</v>
      </c>
      <c r="I1062" s="5">
        <v>12068</v>
      </c>
      <c r="J1062" s="5">
        <v>4921</v>
      </c>
      <c r="K1062" s="5">
        <v>5536</v>
      </c>
      <c r="L1062" s="5">
        <v>9045</v>
      </c>
      <c r="M1062" s="5">
        <v>5012</v>
      </c>
      <c r="N1062" s="5">
        <v>9497</v>
      </c>
      <c r="O1062" s="5">
        <v>3476</v>
      </c>
      <c r="P1062" s="5">
        <v>10965</v>
      </c>
      <c r="Q1062" s="5">
        <v>133900</v>
      </c>
      <c r="R1062" s="558"/>
      <c r="S1062" s="60"/>
      <c r="T1062" s="60"/>
      <c r="U1062" s="60"/>
    </row>
    <row r="1063" customHeight="1" spans="1:21">
      <c r="A1063" s="543">
        <v>44714</v>
      </c>
      <c r="B1063" s="5">
        <v>10655</v>
      </c>
      <c r="C1063" s="5">
        <v>7236</v>
      </c>
      <c r="D1063" s="5">
        <v>5382</v>
      </c>
      <c r="E1063" s="5">
        <v>6834</v>
      </c>
      <c r="F1063" s="5">
        <v>27251</v>
      </c>
      <c r="G1063" s="5">
        <v>631</v>
      </c>
      <c r="H1063" s="5">
        <v>17022</v>
      </c>
      <c r="I1063" s="5">
        <v>12323</v>
      </c>
      <c r="J1063" s="5">
        <v>5134</v>
      </c>
      <c r="K1063" s="5">
        <v>5728</v>
      </c>
      <c r="L1063" s="5">
        <v>9482</v>
      </c>
      <c r="M1063" s="5">
        <v>5053</v>
      </c>
      <c r="N1063" s="5">
        <v>9701</v>
      </c>
      <c r="O1063" s="5">
        <v>3512</v>
      </c>
      <c r="P1063" s="5">
        <v>11211</v>
      </c>
      <c r="Q1063" s="5">
        <v>137155</v>
      </c>
      <c r="R1063" s="558"/>
      <c r="S1063" s="60"/>
      <c r="T1063" s="60"/>
      <c r="U1063" s="60"/>
    </row>
    <row r="1064" customHeight="1" spans="1:21">
      <c r="A1064" s="543">
        <v>44715</v>
      </c>
      <c r="B1064" s="5">
        <v>10102</v>
      </c>
      <c r="C1064" s="5">
        <v>6926</v>
      </c>
      <c r="D1064" s="5">
        <v>5115</v>
      </c>
      <c r="E1064" s="5">
        <v>7403</v>
      </c>
      <c r="F1064" s="5">
        <v>27432</v>
      </c>
      <c r="G1064" s="5">
        <v>618</v>
      </c>
      <c r="H1064" s="5">
        <v>15034</v>
      </c>
      <c r="I1064" s="5">
        <v>12015</v>
      </c>
      <c r="J1064" s="5">
        <v>5562</v>
      </c>
      <c r="K1064" s="5">
        <v>5928</v>
      </c>
      <c r="L1064" s="5">
        <v>8937</v>
      </c>
      <c r="M1064" s="5">
        <v>5020</v>
      </c>
      <c r="N1064" s="5">
        <v>9927</v>
      </c>
      <c r="O1064" s="5">
        <v>3607</v>
      </c>
      <c r="P1064" s="5">
        <v>10897</v>
      </c>
      <c r="Q1064" s="5">
        <v>134523</v>
      </c>
      <c r="R1064" s="558"/>
      <c r="S1064" s="60"/>
      <c r="T1064" s="60"/>
      <c r="U1064" s="60"/>
    </row>
    <row r="1065" customHeight="1" spans="1:21">
      <c r="A1065" s="543">
        <v>44716</v>
      </c>
      <c r="B1065" s="5">
        <v>9311</v>
      </c>
      <c r="C1065" s="5">
        <v>6602</v>
      </c>
      <c r="D1065" s="5">
        <v>4806</v>
      </c>
      <c r="E1065" s="5">
        <v>7246</v>
      </c>
      <c r="F1065" s="5">
        <v>27151</v>
      </c>
      <c r="G1065" s="5">
        <v>622</v>
      </c>
      <c r="H1065" s="5">
        <v>15119</v>
      </c>
      <c r="I1065" s="5">
        <v>11837</v>
      </c>
      <c r="J1065" s="5">
        <v>5346</v>
      </c>
      <c r="K1065" s="5">
        <v>5835</v>
      </c>
      <c r="L1065" s="5">
        <v>8674</v>
      </c>
      <c r="M1065" s="5">
        <v>4983</v>
      </c>
      <c r="N1065" s="5">
        <v>8045</v>
      </c>
      <c r="O1065" s="5">
        <v>3576</v>
      </c>
      <c r="P1065" s="5">
        <v>10244</v>
      </c>
      <c r="Q1065" s="5">
        <v>129397</v>
      </c>
      <c r="R1065" s="558"/>
      <c r="S1065" s="60"/>
      <c r="T1065" s="60"/>
      <c r="U1065" s="60"/>
    </row>
    <row r="1066" customHeight="1" spans="1:21">
      <c r="A1066" s="543">
        <v>44717</v>
      </c>
      <c r="B1066" s="5">
        <v>9009</v>
      </c>
      <c r="C1066" s="5">
        <v>6459</v>
      </c>
      <c r="D1066" s="5">
        <v>4629</v>
      </c>
      <c r="E1066" s="5">
        <v>6923</v>
      </c>
      <c r="F1066" s="5">
        <v>26851</v>
      </c>
      <c r="G1066" s="5">
        <v>603</v>
      </c>
      <c r="H1066" s="5">
        <v>14894</v>
      </c>
      <c r="I1066" s="5">
        <v>11659</v>
      </c>
      <c r="J1066" s="5">
        <v>5145</v>
      </c>
      <c r="K1066" s="5">
        <v>5628</v>
      </c>
      <c r="L1066" s="5">
        <v>8547</v>
      </c>
      <c r="M1066" s="5">
        <v>4912</v>
      </c>
      <c r="N1066" s="5">
        <v>8394</v>
      </c>
      <c r="O1066" s="5">
        <v>3541</v>
      </c>
      <c r="P1066" s="5">
        <v>9987</v>
      </c>
      <c r="Q1066" s="5">
        <v>127181</v>
      </c>
      <c r="R1066" s="558"/>
      <c r="S1066" s="60"/>
      <c r="T1066" s="60"/>
      <c r="U1066" s="60"/>
    </row>
    <row r="1067" customHeight="1" spans="1:21">
      <c r="A1067" s="543">
        <v>44718</v>
      </c>
      <c r="B1067" s="5">
        <v>9155</v>
      </c>
      <c r="C1067" s="5">
        <v>6518</v>
      </c>
      <c r="D1067" s="5">
        <v>4696</v>
      </c>
      <c r="E1067" s="5">
        <v>6656</v>
      </c>
      <c r="F1067" s="5">
        <v>26623</v>
      </c>
      <c r="G1067" s="5">
        <v>588</v>
      </c>
      <c r="H1067" s="5">
        <v>15084</v>
      </c>
      <c r="I1067" s="5">
        <v>11926</v>
      </c>
      <c r="J1067" s="5">
        <v>4996</v>
      </c>
      <c r="K1067" s="5">
        <v>5534</v>
      </c>
      <c r="L1067" s="5">
        <v>8676</v>
      </c>
      <c r="M1067" s="5">
        <v>4935</v>
      </c>
      <c r="N1067" s="5">
        <v>8765</v>
      </c>
      <c r="O1067" s="5">
        <v>3465</v>
      </c>
      <c r="P1067" s="5">
        <v>10024</v>
      </c>
      <c r="Q1067" s="5">
        <v>127641</v>
      </c>
      <c r="R1067" s="558"/>
      <c r="S1067" s="60"/>
      <c r="T1067" s="60"/>
      <c r="U1067" s="60"/>
    </row>
    <row r="1068" customHeight="1" spans="1:21">
      <c r="A1068" s="543">
        <v>44719</v>
      </c>
      <c r="B1068" s="5">
        <v>9328</v>
      </c>
      <c r="C1068" s="5">
        <v>6439</v>
      </c>
      <c r="D1068" s="5">
        <v>4623</v>
      </c>
      <c r="E1068" s="5">
        <v>6436</v>
      </c>
      <c r="F1068" s="5">
        <v>26105</v>
      </c>
      <c r="G1068" s="5">
        <v>569</v>
      </c>
      <c r="H1068" s="5">
        <v>14678</v>
      </c>
      <c r="I1068" s="5">
        <v>11602</v>
      </c>
      <c r="J1068" s="5">
        <v>4835</v>
      </c>
      <c r="K1068" s="5">
        <v>5218</v>
      </c>
      <c r="L1068" s="5">
        <v>8765</v>
      </c>
      <c r="M1068" s="5">
        <v>4730</v>
      </c>
      <c r="N1068" s="5">
        <v>8989</v>
      </c>
      <c r="O1068" s="5">
        <v>3499</v>
      </c>
      <c r="P1068" s="5">
        <v>10297</v>
      </c>
      <c r="Q1068" s="5">
        <v>126113</v>
      </c>
      <c r="R1068" s="558"/>
      <c r="S1068" s="60"/>
      <c r="T1068" s="60"/>
      <c r="U1068" s="60"/>
    </row>
    <row r="1069" customHeight="1" spans="1:21">
      <c r="A1069" s="543">
        <v>44720</v>
      </c>
      <c r="B1069" s="5">
        <v>9206</v>
      </c>
      <c r="C1069" s="5">
        <v>6368</v>
      </c>
      <c r="D1069" s="5">
        <v>4551</v>
      </c>
      <c r="E1069" s="5">
        <v>6213</v>
      </c>
      <c r="F1069" s="5">
        <v>26323</v>
      </c>
      <c r="G1069" s="5">
        <v>557</v>
      </c>
      <c r="H1069" s="5">
        <v>14911</v>
      </c>
      <c r="I1069" s="5">
        <v>11856</v>
      </c>
      <c r="J1069" s="5">
        <v>4625</v>
      </c>
      <c r="K1069" s="5">
        <v>5134</v>
      </c>
      <c r="L1069" s="5">
        <v>8646</v>
      </c>
      <c r="M1069" s="5">
        <v>4698</v>
      </c>
      <c r="N1069" s="5">
        <v>8801</v>
      </c>
      <c r="O1069" s="5">
        <v>3527</v>
      </c>
      <c r="P1069" s="5">
        <v>10142</v>
      </c>
      <c r="Q1069" s="5">
        <v>125558</v>
      </c>
      <c r="R1069" s="558"/>
      <c r="S1069" s="60"/>
      <c r="T1069" s="60"/>
      <c r="U1069" s="60"/>
    </row>
    <row r="1070" s="135" customFormat="1" customHeight="1" spans="1:21">
      <c r="A1070" s="543">
        <v>44721</v>
      </c>
      <c r="B1070" s="5">
        <v>9102</v>
      </c>
      <c r="C1070" s="5">
        <v>6290</v>
      </c>
      <c r="D1070" s="5">
        <v>4635</v>
      </c>
      <c r="E1070" s="5">
        <v>6023</v>
      </c>
      <c r="F1070" s="5">
        <v>26157</v>
      </c>
      <c r="G1070" s="5">
        <v>572</v>
      </c>
      <c r="H1070" s="5">
        <v>15066</v>
      </c>
      <c r="I1070" s="5">
        <v>12138</v>
      </c>
      <c r="J1070" s="5">
        <v>4513</v>
      </c>
      <c r="K1070" s="5">
        <v>5025</v>
      </c>
      <c r="L1070" s="5">
        <v>8703</v>
      </c>
      <c r="M1070" s="5">
        <v>4726</v>
      </c>
      <c r="N1070" s="5">
        <v>8875</v>
      </c>
      <c r="O1070" s="5">
        <v>3551</v>
      </c>
      <c r="P1070" s="5">
        <v>10337</v>
      </c>
      <c r="Q1070" s="5">
        <v>125713</v>
      </c>
      <c r="R1070" s="561"/>
      <c r="S1070" s="562"/>
      <c r="T1070" s="562"/>
      <c r="U1070" s="562"/>
    </row>
    <row r="1071" customHeight="1" spans="1:21">
      <c r="A1071" s="543">
        <v>44722</v>
      </c>
      <c r="B1071" s="5">
        <v>9285</v>
      </c>
      <c r="C1071" s="5">
        <v>6379</v>
      </c>
      <c r="D1071" s="5">
        <v>4705</v>
      </c>
      <c r="E1071" s="5">
        <v>6132</v>
      </c>
      <c r="F1071" s="5">
        <v>26398</v>
      </c>
      <c r="G1071" s="5">
        <v>537</v>
      </c>
      <c r="H1071" s="5">
        <v>14150</v>
      </c>
      <c r="I1071" s="5">
        <v>11817</v>
      </c>
      <c r="J1071" s="5">
        <v>4429</v>
      </c>
      <c r="K1071" s="5">
        <v>4923</v>
      </c>
      <c r="L1071" s="5">
        <v>8581</v>
      </c>
      <c r="M1071" s="5">
        <v>4753</v>
      </c>
      <c r="N1071" s="5">
        <v>8997</v>
      </c>
      <c r="O1071" s="5">
        <v>3579</v>
      </c>
      <c r="P1071" s="5">
        <v>10005</v>
      </c>
      <c r="Q1071" s="5">
        <v>124670</v>
      </c>
      <c r="R1071" s="558"/>
      <c r="S1071" s="60"/>
      <c r="T1071" s="60"/>
      <c r="U1071" s="60"/>
    </row>
    <row r="1072" customHeight="1" spans="1:21">
      <c r="A1072" s="543">
        <v>44723</v>
      </c>
      <c r="B1072" s="5">
        <v>9472</v>
      </c>
      <c r="C1072" s="5">
        <v>6512</v>
      </c>
      <c r="D1072" s="5">
        <v>4855</v>
      </c>
      <c r="E1072" s="5">
        <v>6326</v>
      </c>
      <c r="F1072" s="5">
        <v>26523</v>
      </c>
      <c r="G1072" s="5">
        <v>557</v>
      </c>
      <c r="H1072" s="5">
        <v>15033</v>
      </c>
      <c r="I1072" s="5">
        <v>11525</v>
      </c>
      <c r="J1072" s="5">
        <v>4629</v>
      </c>
      <c r="K1072" s="5">
        <v>5129</v>
      </c>
      <c r="L1072" s="5">
        <v>8760</v>
      </c>
      <c r="M1072" s="5">
        <v>4710</v>
      </c>
      <c r="N1072" s="5">
        <v>8841</v>
      </c>
      <c r="O1072" s="5">
        <v>3521</v>
      </c>
      <c r="P1072" s="5">
        <v>9898</v>
      </c>
      <c r="Q1072" s="5">
        <v>126291</v>
      </c>
      <c r="R1072" s="558"/>
      <c r="S1072" s="60"/>
      <c r="T1072" s="60"/>
      <c r="U1072" s="60"/>
    </row>
    <row r="1073" customHeight="1" spans="1:21">
      <c r="A1073" s="543">
        <v>44724</v>
      </c>
      <c r="B1073" s="5">
        <v>9309</v>
      </c>
      <c r="C1073" s="5">
        <v>6419</v>
      </c>
      <c r="D1073" s="5">
        <v>4738</v>
      </c>
      <c r="E1073" s="5">
        <v>6136</v>
      </c>
      <c r="F1073" s="5">
        <v>26316</v>
      </c>
      <c r="G1073" s="5">
        <v>561</v>
      </c>
      <c r="H1073" s="5">
        <v>14945</v>
      </c>
      <c r="I1073" s="5">
        <v>11299</v>
      </c>
      <c r="J1073" s="5">
        <v>4423</v>
      </c>
      <c r="K1073" s="5">
        <v>4956</v>
      </c>
      <c r="L1073" s="5">
        <v>8573</v>
      </c>
      <c r="M1073" s="5">
        <v>4795</v>
      </c>
      <c r="N1073" s="5">
        <v>8895</v>
      </c>
      <c r="O1073" s="5">
        <v>3535</v>
      </c>
      <c r="P1073" s="5">
        <v>9767</v>
      </c>
      <c r="Q1073" s="5">
        <v>124667</v>
      </c>
      <c r="R1073" s="558"/>
      <c r="S1073" s="60"/>
      <c r="T1073" s="60"/>
      <c r="U1073" s="60"/>
    </row>
    <row r="1074" customHeight="1" spans="1:21">
      <c r="A1074" s="543">
        <v>44725</v>
      </c>
      <c r="B1074" s="5">
        <v>9172</v>
      </c>
      <c r="C1074" s="5">
        <v>6305</v>
      </c>
      <c r="D1074" s="5">
        <v>4638</v>
      </c>
      <c r="E1074" s="5">
        <v>6009</v>
      </c>
      <c r="F1074" s="5">
        <v>26423</v>
      </c>
      <c r="G1074" s="5">
        <v>548</v>
      </c>
      <c r="H1074" s="5">
        <v>14667</v>
      </c>
      <c r="I1074" s="5">
        <v>11508</v>
      </c>
      <c r="J1074" s="5">
        <v>4302</v>
      </c>
      <c r="K1074" s="5">
        <v>4815</v>
      </c>
      <c r="L1074" s="5">
        <v>8970</v>
      </c>
      <c r="M1074" s="5">
        <v>4752</v>
      </c>
      <c r="N1074" s="5">
        <v>9123</v>
      </c>
      <c r="O1074" s="5">
        <v>3598</v>
      </c>
      <c r="P1074" s="5">
        <v>9901</v>
      </c>
      <c r="Q1074" s="5">
        <v>124731</v>
      </c>
      <c r="R1074" s="558"/>
      <c r="S1074" s="60"/>
      <c r="T1074" s="60"/>
      <c r="U1074" s="60"/>
    </row>
    <row r="1075" customHeight="1" spans="1:21">
      <c r="A1075" s="543">
        <v>44726</v>
      </c>
      <c r="B1075" s="5">
        <v>9411</v>
      </c>
      <c r="C1075" s="5">
        <v>6388</v>
      </c>
      <c r="D1075" s="5">
        <v>4698</v>
      </c>
      <c r="E1075" s="5">
        <v>5985</v>
      </c>
      <c r="F1075" s="5">
        <v>26519</v>
      </c>
      <c r="G1075" s="5">
        <v>509</v>
      </c>
      <c r="H1075" s="5">
        <v>14219</v>
      </c>
      <c r="I1075" s="5">
        <v>11376</v>
      </c>
      <c r="J1075" s="5">
        <v>4213</v>
      </c>
      <c r="K1075" s="5">
        <v>4725</v>
      </c>
      <c r="L1075" s="5">
        <v>8667</v>
      </c>
      <c r="M1075" s="5">
        <v>4795</v>
      </c>
      <c r="N1075" s="5">
        <v>9325</v>
      </c>
      <c r="O1075" s="5">
        <v>3631</v>
      </c>
      <c r="P1075" s="5">
        <v>10234</v>
      </c>
      <c r="Q1075" s="5">
        <v>124695</v>
      </c>
      <c r="R1075" s="558"/>
      <c r="S1075" s="60"/>
      <c r="T1075" s="60"/>
      <c r="U1075" s="60"/>
    </row>
    <row r="1076" customHeight="1" spans="1:21">
      <c r="A1076" s="543">
        <v>44727</v>
      </c>
      <c r="B1076" s="5">
        <v>9216</v>
      </c>
      <c r="C1076" s="5">
        <v>6312</v>
      </c>
      <c r="D1076" s="5">
        <v>4761</v>
      </c>
      <c r="E1076" s="5">
        <v>5829</v>
      </c>
      <c r="F1076" s="5">
        <v>26328</v>
      </c>
      <c r="G1076" s="5">
        <v>522</v>
      </c>
      <c r="H1076" s="5">
        <v>14894</v>
      </c>
      <c r="I1076" s="5">
        <v>11064</v>
      </c>
      <c r="J1076" s="5">
        <v>4189</v>
      </c>
      <c r="K1076" s="5">
        <v>4626</v>
      </c>
      <c r="L1076" s="5">
        <v>8562</v>
      </c>
      <c r="M1076" s="5">
        <v>4736</v>
      </c>
      <c r="N1076" s="5">
        <v>9499</v>
      </c>
      <c r="O1076" s="5">
        <v>3678</v>
      </c>
      <c r="P1076" s="5">
        <v>10416</v>
      </c>
      <c r="Q1076" s="5">
        <v>124632</v>
      </c>
      <c r="R1076" s="558"/>
      <c r="S1076" s="60"/>
      <c r="T1076" s="60"/>
      <c r="U1076" s="60"/>
    </row>
    <row r="1077" customHeight="1" spans="1:21">
      <c r="A1077" s="543">
        <v>44728</v>
      </c>
      <c r="B1077" s="5">
        <v>9325</v>
      </c>
      <c r="C1077" s="5">
        <v>6397</v>
      </c>
      <c r="D1077" s="5">
        <v>4701</v>
      </c>
      <c r="E1077" s="5">
        <v>5623</v>
      </c>
      <c r="F1077" s="5">
        <v>26496</v>
      </c>
      <c r="G1077" s="5">
        <v>541</v>
      </c>
      <c r="H1077" s="5">
        <v>14237</v>
      </c>
      <c r="I1077" s="5">
        <v>11408</v>
      </c>
      <c r="J1077" s="5">
        <v>4025</v>
      </c>
      <c r="K1077" s="5">
        <v>4532</v>
      </c>
      <c r="L1077" s="5">
        <v>8313</v>
      </c>
      <c r="M1077" s="5">
        <v>4692</v>
      </c>
      <c r="N1077" s="5">
        <v>9686</v>
      </c>
      <c r="O1077" s="5">
        <v>3721</v>
      </c>
      <c r="P1077" s="5">
        <v>10598</v>
      </c>
      <c r="Q1077" s="5">
        <v>124295</v>
      </c>
      <c r="R1077" s="558"/>
      <c r="S1077" s="60"/>
      <c r="T1077" s="60"/>
      <c r="U1077" s="60"/>
    </row>
    <row r="1078" customHeight="1" spans="1:21">
      <c r="A1078" s="543">
        <v>44729</v>
      </c>
      <c r="B1078" s="5">
        <v>9220</v>
      </c>
      <c r="C1078" s="5">
        <v>6299</v>
      </c>
      <c r="D1078" s="5">
        <v>4765</v>
      </c>
      <c r="E1078" s="5">
        <v>5796</v>
      </c>
      <c r="F1078" s="5">
        <v>26030</v>
      </c>
      <c r="G1078" s="5">
        <v>530</v>
      </c>
      <c r="H1078" s="5">
        <v>14033</v>
      </c>
      <c r="I1078" s="5">
        <v>11227</v>
      </c>
      <c r="J1078" s="5">
        <v>4065</v>
      </c>
      <c r="K1078" s="5">
        <v>4627</v>
      </c>
      <c r="L1078" s="5">
        <v>8062</v>
      </c>
      <c r="M1078" s="5">
        <v>4635</v>
      </c>
      <c r="N1078" s="5">
        <v>9513</v>
      </c>
      <c r="O1078" s="5">
        <v>3702</v>
      </c>
      <c r="P1078" s="5">
        <v>10237</v>
      </c>
      <c r="Q1078" s="5">
        <v>122741</v>
      </c>
      <c r="R1078" s="558"/>
      <c r="S1078" s="60"/>
      <c r="T1078" s="60"/>
      <c r="U1078" s="60"/>
    </row>
    <row r="1079" customHeight="1" spans="1:21">
      <c r="A1079" s="543">
        <v>44730</v>
      </c>
      <c r="B1079" s="5">
        <v>9159</v>
      </c>
      <c r="C1079" s="5">
        <v>6232</v>
      </c>
      <c r="D1079" s="5">
        <v>4723</v>
      </c>
      <c r="E1079" s="5">
        <v>5896</v>
      </c>
      <c r="F1079" s="5">
        <v>26167</v>
      </c>
      <c r="G1079" s="5">
        <v>534</v>
      </c>
      <c r="H1079" s="5">
        <v>14881</v>
      </c>
      <c r="I1079" s="5">
        <v>11416</v>
      </c>
      <c r="J1079" s="5">
        <v>4185</v>
      </c>
      <c r="K1079" s="5">
        <v>4796</v>
      </c>
      <c r="L1079" s="5">
        <v>8153</v>
      </c>
      <c r="M1079" s="5">
        <v>4612</v>
      </c>
      <c r="N1079" s="5">
        <v>9407</v>
      </c>
      <c r="O1079" s="5">
        <v>3737</v>
      </c>
      <c r="P1079" s="5">
        <v>10049</v>
      </c>
      <c r="Q1079" s="5">
        <v>123947</v>
      </c>
      <c r="R1079" s="558"/>
      <c r="S1079" s="60"/>
      <c r="T1079" s="60"/>
      <c r="U1079" s="60"/>
    </row>
    <row r="1080" customHeight="1" spans="1:21">
      <c r="A1080" s="543">
        <v>44731</v>
      </c>
      <c r="B1080" s="5">
        <v>9215</v>
      </c>
      <c r="C1080" s="5">
        <v>6289</v>
      </c>
      <c r="D1080" s="5">
        <v>4791</v>
      </c>
      <c r="E1080" s="5">
        <v>6020</v>
      </c>
      <c r="F1080" s="5">
        <v>26213</v>
      </c>
      <c r="G1080" s="5">
        <v>506</v>
      </c>
      <c r="H1080" s="5">
        <v>14421</v>
      </c>
      <c r="I1080" s="5">
        <v>11589</v>
      </c>
      <c r="J1080" s="5">
        <v>4239</v>
      </c>
      <c r="K1080" s="5">
        <v>4937</v>
      </c>
      <c r="L1080" s="5">
        <v>8109</v>
      </c>
      <c r="M1080" s="5">
        <v>4657</v>
      </c>
      <c r="N1080" s="5">
        <v>9324</v>
      </c>
      <c r="O1080" s="5">
        <v>3724</v>
      </c>
      <c r="P1080" s="5">
        <v>10132</v>
      </c>
      <c r="Q1080" s="5">
        <v>124166</v>
      </c>
      <c r="R1080" s="558"/>
      <c r="S1080" s="60"/>
      <c r="T1080" s="60"/>
      <c r="U1080" s="60"/>
    </row>
    <row r="1081" customHeight="1" spans="1:21">
      <c r="A1081" s="543">
        <v>44732</v>
      </c>
      <c r="B1081" s="5">
        <v>9121</v>
      </c>
      <c r="C1081" s="5">
        <v>6225</v>
      </c>
      <c r="D1081" s="5">
        <v>4689</v>
      </c>
      <c r="E1081" s="5">
        <v>5846</v>
      </c>
      <c r="F1081" s="5">
        <v>26378</v>
      </c>
      <c r="G1081" s="5">
        <v>488</v>
      </c>
      <c r="H1081" s="5">
        <v>14225</v>
      </c>
      <c r="I1081" s="5">
        <v>11725</v>
      </c>
      <c r="J1081" s="5">
        <v>4386</v>
      </c>
      <c r="K1081" s="5">
        <v>4825</v>
      </c>
      <c r="L1081" s="5">
        <v>8271</v>
      </c>
      <c r="M1081" s="5">
        <v>4687</v>
      </c>
      <c r="N1081" s="5">
        <v>9333</v>
      </c>
      <c r="O1081" s="5">
        <v>3768</v>
      </c>
      <c r="P1081" s="5">
        <v>10327</v>
      </c>
      <c r="Q1081" s="5">
        <v>124294</v>
      </c>
      <c r="R1081" s="558"/>
      <c r="S1081" s="60"/>
      <c r="T1081" s="60"/>
      <c r="U1081" s="60"/>
    </row>
    <row r="1082" customHeight="1" spans="1:21">
      <c r="A1082" s="543">
        <v>44733</v>
      </c>
      <c r="B1082" s="5">
        <v>9225</v>
      </c>
      <c r="C1082" s="5">
        <v>6291</v>
      </c>
      <c r="D1082" s="5">
        <v>4626</v>
      </c>
      <c r="E1082" s="5">
        <v>5796</v>
      </c>
      <c r="F1082" s="5">
        <v>25813</v>
      </c>
      <c r="G1082" s="5">
        <v>461</v>
      </c>
      <c r="H1082" s="5">
        <v>13887</v>
      </c>
      <c r="I1082" s="5">
        <v>11523</v>
      </c>
      <c r="J1082" s="5">
        <v>4275</v>
      </c>
      <c r="K1082" s="5">
        <v>4769</v>
      </c>
      <c r="L1082" s="5">
        <v>8601</v>
      </c>
      <c r="M1082" s="5">
        <v>4612</v>
      </c>
      <c r="N1082" s="5">
        <v>9469</v>
      </c>
      <c r="O1082" s="5">
        <v>3803</v>
      </c>
      <c r="P1082" s="5">
        <v>10045</v>
      </c>
      <c r="Q1082" s="5">
        <v>123196</v>
      </c>
      <c r="R1082" s="558"/>
      <c r="S1082" s="60"/>
      <c r="T1082" s="60"/>
      <c r="U1082" s="60"/>
    </row>
    <row r="1083" customHeight="1" spans="1:21">
      <c r="A1083" s="543">
        <v>44734</v>
      </c>
      <c r="B1083" s="5">
        <v>9001</v>
      </c>
      <c r="C1083" s="5">
        <v>6198</v>
      </c>
      <c r="D1083" s="5">
        <v>4529</v>
      </c>
      <c r="E1083" s="5">
        <v>5713</v>
      </c>
      <c r="F1083" s="5">
        <v>24723</v>
      </c>
      <c r="G1083" s="5">
        <v>421</v>
      </c>
      <c r="H1083" s="5">
        <v>14552</v>
      </c>
      <c r="I1083" s="5">
        <v>11935</v>
      </c>
      <c r="J1083" s="5">
        <v>4253</v>
      </c>
      <c r="K1083" s="5">
        <v>4703</v>
      </c>
      <c r="L1083" s="5">
        <v>8893</v>
      </c>
      <c r="M1083" s="5">
        <v>4591</v>
      </c>
      <c r="N1083" s="5">
        <v>9557</v>
      </c>
      <c r="O1083" s="5">
        <v>3854</v>
      </c>
      <c r="P1083" s="5">
        <v>10217</v>
      </c>
      <c r="Q1083" s="5">
        <v>123140</v>
      </c>
      <c r="R1083" s="558"/>
      <c r="S1083" s="60"/>
      <c r="T1083" s="60"/>
      <c r="U1083" s="60"/>
    </row>
    <row r="1084" customHeight="1" spans="1:21">
      <c r="A1084" s="543">
        <v>44735</v>
      </c>
      <c r="B1084" s="5">
        <v>8902</v>
      </c>
      <c r="C1084" s="5">
        <v>6101</v>
      </c>
      <c r="D1084" s="5">
        <v>4469</v>
      </c>
      <c r="E1084" s="5">
        <v>5702</v>
      </c>
      <c r="F1084" s="5">
        <v>24010</v>
      </c>
      <c r="G1084" s="5">
        <v>402</v>
      </c>
      <c r="H1084" s="5">
        <v>12704</v>
      </c>
      <c r="I1084" s="5">
        <v>12475</v>
      </c>
      <c r="J1084" s="5">
        <v>4201</v>
      </c>
      <c r="K1084" s="5">
        <v>4687</v>
      </c>
      <c r="L1084" s="5">
        <f>L1083-1863+2043</f>
        <v>9073</v>
      </c>
      <c r="M1084" s="5">
        <v>4552</v>
      </c>
      <c r="N1084" s="5">
        <v>9694</v>
      </c>
      <c r="O1084" s="5">
        <v>3821</v>
      </c>
      <c r="P1084" s="5">
        <v>10561</v>
      </c>
      <c r="Q1084" s="5">
        <v>121354</v>
      </c>
      <c r="R1084" s="558"/>
      <c r="S1084" s="60"/>
      <c r="T1084" s="60"/>
      <c r="U1084" s="60"/>
    </row>
    <row r="1085" customHeight="1" spans="1:21">
      <c r="A1085" s="543">
        <v>44736</v>
      </c>
      <c r="B1085" s="5">
        <v>8801</v>
      </c>
      <c r="C1085" s="5">
        <v>6016</v>
      </c>
      <c r="D1085" s="5">
        <v>4403</v>
      </c>
      <c r="E1085" s="5">
        <v>5627</v>
      </c>
      <c r="F1085" s="5">
        <v>23523</v>
      </c>
      <c r="G1085" s="5">
        <v>419</v>
      </c>
      <c r="H1085" s="5">
        <v>12491</v>
      </c>
      <c r="I1085" s="5">
        <v>12279</v>
      </c>
      <c r="J1085" s="5">
        <v>4186</v>
      </c>
      <c r="K1085" s="5">
        <v>4510</v>
      </c>
      <c r="L1085" s="5">
        <v>8491</v>
      </c>
      <c r="M1085" s="5">
        <v>4513</v>
      </c>
      <c r="N1085" s="5">
        <v>9987</v>
      </c>
      <c r="O1085" s="5">
        <v>3778</v>
      </c>
      <c r="P1085" s="5">
        <v>10241</v>
      </c>
      <c r="Q1085" s="5">
        <v>119265</v>
      </c>
      <c r="R1085" s="558"/>
      <c r="S1085" s="60"/>
      <c r="T1085" s="60"/>
      <c r="U1085" s="60"/>
    </row>
    <row r="1086" customHeight="1" spans="1:21">
      <c r="A1086" s="543">
        <v>44737</v>
      </c>
      <c r="B1086" s="5">
        <v>8891</v>
      </c>
      <c r="C1086" s="5">
        <v>6059</v>
      </c>
      <c r="D1086" s="5">
        <v>4469</v>
      </c>
      <c r="E1086" s="5">
        <v>5827</v>
      </c>
      <c r="F1086" s="5">
        <v>22896</v>
      </c>
      <c r="G1086" s="5">
        <v>370</v>
      </c>
      <c r="H1086" s="5">
        <v>11784</v>
      </c>
      <c r="I1086" s="5">
        <v>12069</v>
      </c>
      <c r="J1086" s="5">
        <v>4428</v>
      </c>
      <c r="K1086" s="5">
        <v>4827</v>
      </c>
      <c r="L1086" s="5">
        <v>8521</v>
      </c>
      <c r="M1086" s="5">
        <v>4386</v>
      </c>
      <c r="N1086" s="5">
        <v>9784</v>
      </c>
      <c r="O1086" s="5">
        <v>3791</v>
      </c>
      <c r="P1086" s="5">
        <v>10549</v>
      </c>
      <c r="Q1086" s="5">
        <v>118651</v>
      </c>
      <c r="R1086" s="558"/>
      <c r="S1086" s="60"/>
      <c r="T1086" s="60"/>
      <c r="U1086" s="60"/>
    </row>
    <row r="1087" customHeight="1" spans="1:21">
      <c r="A1087" s="543">
        <v>44738</v>
      </c>
      <c r="B1087" s="5">
        <v>8622</v>
      </c>
      <c r="C1087" s="5">
        <v>5787</v>
      </c>
      <c r="D1087" s="5">
        <v>4261</v>
      </c>
      <c r="E1087" s="5">
        <v>5720</v>
      </c>
      <c r="F1087" s="5">
        <v>22136</v>
      </c>
      <c r="G1087" s="5">
        <v>325</v>
      </c>
      <c r="H1087" s="5">
        <v>10648</v>
      </c>
      <c r="I1087" s="5">
        <v>12381</v>
      </c>
      <c r="J1087" s="5">
        <v>4569</v>
      </c>
      <c r="K1087" s="5">
        <v>4923</v>
      </c>
      <c r="L1087" s="5">
        <v>8244</v>
      </c>
      <c r="M1087" s="5">
        <v>4258</v>
      </c>
      <c r="N1087" s="5">
        <v>9655</v>
      </c>
      <c r="O1087" s="5">
        <v>3689</v>
      </c>
      <c r="P1087" s="5">
        <v>10511</v>
      </c>
      <c r="Q1087" s="5">
        <v>115729</v>
      </c>
      <c r="R1087" s="558"/>
      <c r="S1087" s="60"/>
      <c r="T1087" s="60"/>
      <c r="U1087" s="60"/>
    </row>
    <row r="1088" customHeight="1" spans="1:21">
      <c r="A1088" s="543">
        <v>44739</v>
      </c>
      <c r="B1088" s="5">
        <v>8517</v>
      </c>
      <c r="C1088" s="5">
        <v>5567</v>
      </c>
      <c r="D1088" s="5">
        <v>4033</v>
      </c>
      <c r="E1088" s="5">
        <v>5513</v>
      </c>
      <c r="F1088" s="5">
        <v>21121</v>
      </c>
      <c r="G1088" s="5">
        <v>345</v>
      </c>
      <c r="H1088" s="5">
        <v>10371</v>
      </c>
      <c r="I1088" s="5">
        <v>12605</v>
      </c>
      <c r="J1088" s="5">
        <v>4430</v>
      </c>
      <c r="K1088" s="5">
        <v>4702</v>
      </c>
      <c r="L1088" s="5">
        <v>8064</v>
      </c>
      <c r="M1088" s="5">
        <v>4098</v>
      </c>
      <c r="N1088" s="5">
        <v>9711</v>
      </c>
      <c r="O1088" s="5">
        <v>3722</v>
      </c>
      <c r="P1088" s="5">
        <v>10402</v>
      </c>
      <c r="Q1088" s="5">
        <v>113201</v>
      </c>
      <c r="R1088" s="558"/>
      <c r="S1088" s="60"/>
      <c r="T1088" s="60"/>
      <c r="U1088" s="60"/>
    </row>
    <row r="1089" customHeight="1" spans="1:21">
      <c r="A1089" s="543">
        <v>44740</v>
      </c>
      <c r="B1089" s="5">
        <v>8359</v>
      </c>
      <c r="C1089" s="5">
        <v>5446</v>
      </c>
      <c r="D1089" s="5">
        <v>4075</v>
      </c>
      <c r="E1089" s="5">
        <v>5213</v>
      </c>
      <c r="F1089" s="5">
        <v>20953</v>
      </c>
      <c r="G1089" s="5">
        <v>332</v>
      </c>
      <c r="H1089" s="5">
        <v>10452</v>
      </c>
      <c r="I1089" s="5">
        <v>14087</v>
      </c>
      <c r="J1089" s="5">
        <v>5129</v>
      </c>
      <c r="K1089" s="5">
        <v>5602</v>
      </c>
      <c r="L1089" s="5">
        <v>7934</v>
      </c>
      <c r="M1089" s="5">
        <v>4053</v>
      </c>
      <c r="N1089" s="5">
        <v>9122</v>
      </c>
      <c r="O1089" s="5">
        <v>3688</v>
      </c>
      <c r="P1089" s="5">
        <v>10231</v>
      </c>
      <c r="Q1089" s="5">
        <v>114676</v>
      </c>
      <c r="R1089" s="558"/>
      <c r="S1089" s="60"/>
      <c r="T1089" s="60"/>
      <c r="U1089" s="60"/>
    </row>
    <row r="1090" customHeight="1" spans="1:21">
      <c r="A1090" s="543">
        <v>44741</v>
      </c>
      <c r="B1090" s="5">
        <v>8117</v>
      </c>
      <c r="C1090" s="5">
        <v>5364</v>
      </c>
      <c r="D1090" s="5">
        <v>4019</v>
      </c>
      <c r="E1090" s="5">
        <v>5096</v>
      </c>
      <c r="F1090" s="5">
        <v>19365</v>
      </c>
      <c r="G1090" s="5">
        <v>346</v>
      </c>
      <c r="H1090" s="5">
        <v>10117</v>
      </c>
      <c r="I1090" s="5">
        <v>13842</v>
      </c>
      <c r="J1090" s="5">
        <v>5526</v>
      </c>
      <c r="K1090" s="5">
        <v>6028</v>
      </c>
      <c r="L1090" s="5">
        <v>8168</v>
      </c>
      <c r="M1090" s="5">
        <v>3965</v>
      </c>
      <c r="N1090" s="5">
        <v>8894</v>
      </c>
      <c r="O1090" s="5">
        <v>3594</v>
      </c>
      <c r="P1090" s="5">
        <v>9983</v>
      </c>
      <c r="Q1090" s="5">
        <v>112424</v>
      </c>
      <c r="R1090" s="558"/>
      <c r="S1090" s="60"/>
      <c r="T1090" s="60"/>
      <c r="U1090" s="60"/>
    </row>
    <row r="1091" customHeight="1" spans="1:21">
      <c r="A1091" s="543">
        <v>44742</v>
      </c>
      <c r="B1091" s="5">
        <v>8102</v>
      </c>
      <c r="C1091" s="5">
        <v>5311</v>
      </c>
      <c r="D1091" s="5">
        <v>4037</v>
      </c>
      <c r="E1091" s="5">
        <v>4825</v>
      </c>
      <c r="F1091" s="5">
        <v>19031</v>
      </c>
      <c r="G1091" s="5">
        <v>330</v>
      </c>
      <c r="H1091" s="5">
        <v>10275</v>
      </c>
      <c r="I1091" s="5">
        <v>13516</v>
      </c>
      <c r="J1091" s="5">
        <v>5789</v>
      </c>
      <c r="K1091" s="5">
        <v>6135</v>
      </c>
      <c r="L1091" s="5">
        <v>8041</v>
      </c>
      <c r="M1091" s="5">
        <v>3912</v>
      </c>
      <c r="N1091" s="5">
        <v>8778</v>
      </c>
      <c r="O1091" s="5">
        <v>3527</v>
      </c>
      <c r="P1091" s="5">
        <v>9749</v>
      </c>
      <c r="Q1091" s="5">
        <v>111358</v>
      </c>
      <c r="R1091" s="558"/>
      <c r="S1091" s="60"/>
      <c r="T1091" s="60"/>
      <c r="U1091" s="60"/>
    </row>
    <row r="1092" customHeight="1" spans="1:21">
      <c r="A1092" s="543">
        <v>44743</v>
      </c>
      <c r="B1092" s="5">
        <v>8059</v>
      </c>
      <c r="C1092" s="5">
        <v>5269</v>
      </c>
      <c r="D1092" s="5">
        <v>4005</v>
      </c>
      <c r="E1092" s="5">
        <v>4803</v>
      </c>
      <c r="F1092" s="5">
        <v>19206</v>
      </c>
      <c r="G1092" s="5">
        <v>347</v>
      </c>
      <c r="H1092" s="5">
        <v>10351</v>
      </c>
      <c r="I1092" s="5">
        <v>13327</v>
      </c>
      <c r="J1092" s="5">
        <v>5854</v>
      </c>
      <c r="K1092" s="5">
        <v>6203</v>
      </c>
      <c r="L1092" s="5">
        <v>8077</v>
      </c>
      <c r="M1092" s="5">
        <v>3956</v>
      </c>
      <c r="N1092" s="5">
        <v>8803</v>
      </c>
      <c r="O1092" s="5">
        <v>3516</v>
      </c>
      <c r="P1092" s="5">
        <v>9788</v>
      </c>
      <c r="Q1092" s="5">
        <v>111564</v>
      </c>
      <c r="R1092" s="558"/>
      <c r="S1092" s="60"/>
      <c r="T1092" s="60"/>
      <c r="U1092" s="60"/>
    </row>
    <row r="1093" customHeight="1" spans="1:21">
      <c r="A1093" s="543">
        <v>44744</v>
      </c>
      <c r="B1093" s="5">
        <v>8029</v>
      </c>
      <c r="C1093" s="5">
        <v>5237</v>
      </c>
      <c r="D1093" s="5">
        <v>4027</v>
      </c>
      <c r="E1093" s="5">
        <v>5098</v>
      </c>
      <c r="F1093" s="5">
        <v>18623</v>
      </c>
      <c r="G1093" s="5">
        <v>406</v>
      </c>
      <c r="H1093" s="5">
        <v>10663</v>
      </c>
      <c r="I1093" s="5">
        <v>13062</v>
      </c>
      <c r="J1093" s="5">
        <v>5927</v>
      </c>
      <c r="K1093" s="5">
        <v>6347</v>
      </c>
      <c r="L1093" s="5">
        <v>7224</v>
      </c>
      <c r="M1093" s="5">
        <v>3895</v>
      </c>
      <c r="N1093" s="5">
        <v>8055</v>
      </c>
      <c r="O1093" s="5">
        <v>3349</v>
      </c>
      <c r="P1093" s="5">
        <v>9342</v>
      </c>
      <c r="Q1093" s="5">
        <v>109284</v>
      </c>
      <c r="R1093" s="558"/>
      <c r="S1093" s="60"/>
      <c r="T1093" s="60"/>
      <c r="U1093" s="60"/>
    </row>
    <row r="1094" customHeight="1" spans="1:21">
      <c r="A1094" s="543">
        <v>44745</v>
      </c>
      <c r="B1094" s="5">
        <v>7810</v>
      </c>
      <c r="C1094" s="5">
        <v>5072</v>
      </c>
      <c r="D1094" s="5">
        <v>3891</v>
      </c>
      <c r="E1094" s="5">
        <v>4710</v>
      </c>
      <c r="F1094" s="5">
        <v>18510</v>
      </c>
      <c r="G1094" s="5">
        <v>355</v>
      </c>
      <c r="H1094" s="5">
        <v>9338</v>
      </c>
      <c r="I1094" s="5">
        <v>12574</v>
      </c>
      <c r="J1094" s="5">
        <v>6019</v>
      </c>
      <c r="K1094" s="5">
        <v>6209</v>
      </c>
      <c r="L1094" s="5">
        <v>7379</v>
      </c>
      <c r="M1094" s="5">
        <v>3791</v>
      </c>
      <c r="N1094" s="5">
        <v>7854</v>
      </c>
      <c r="O1094" s="5">
        <v>3208</v>
      </c>
      <c r="P1094" s="5">
        <v>9047</v>
      </c>
      <c r="Q1094" s="5">
        <v>105767</v>
      </c>
      <c r="R1094" s="558"/>
      <c r="S1094" s="60"/>
      <c r="T1094" s="60"/>
      <c r="U1094" s="60"/>
    </row>
    <row r="1095" customHeight="1" spans="1:21">
      <c r="A1095" s="543">
        <v>44746</v>
      </c>
      <c r="B1095" s="5">
        <v>7403</v>
      </c>
      <c r="C1095" s="5">
        <v>4802</v>
      </c>
      <c r="D1095" s="5">
        <v>3693</v>
      </c>
      <c r="E1095" s="5">
        <v>4205</v>
      </c>
      <c r="F1095" s="5">
        <v>18306</v>
      </c>
      <c r="G1095" s="5">
        <v>327</v>
      </c>
      <c r="H1095" s="5">
        <v>9154</v>
      </c>
      <c r="I1095" s="5">
        <v>11983</v>
      </c>
      <c r="J1095" s="5">
        <v>5823</v>
      </c>
      <c r="K1095" s="5">
        <v>6124</v>
      </c>
      <c r="L1095" s="5">
        <v>7532</v>
      </c>
      <c r="M1095" s="5">
        <v>3768</v>
      </c>
      <c r="N1095" s="5">
        <v>7207</v>
      </c>
      <c r="O1095" s="5">
        <v>3111</v>
      </c>
      <c r="P1095" s="5">
        <v>8282</v>
      </c>
      <c r="Q1095" s="5">
        <v>101720</v>
      </c>
      <c r="R1095" s="558"/>
      <c r="S1095" s="60"/>
      <c r="T1095" s="60"/>
      <c r="U1095" s="60"/>
    </row>
    <row r="1096" customHeight="1" spans="1:21">
      <c r="A1096" s="543">
        <v>44747</v>
      </c>
      <c r="B1096" s="5">
        <v>7320</v>
      </c>
      <c r="C1096" s="5">
        <v>4732</v>
      </c>
      <c r="D1096" s="5">
        <v>3633</v>
      </c>
      <c r="E1096" s="5">
        <v>4139</v>
      </c>
      <c r="F1096" s="5">
        <v>18012</v>
      </c>
      <c r="G1096" s="5">
        <v>302</v>
      </c>
      <c r="H1096" s="5">
        <v>9277</v>
      </c>
      <c r="I1096" s="5">
        <v>12215</v>
      </c>
      <c r="J1096" s="5">
        <v>5858</v>
      </c>
      <c r="K1096" s="5">
        <v>6175</v>
      </c>
      <c r="L1096" s="5">
        <v>7878</v>
      </c>
      <c r="M1096" s="5">
        <v>3726</v>
      </c>
      <c r="N1096" s="5">
        <v>7042</v>
      </c>
      <c r="O1096" s="5">
        <v>3069</v>
      </c>
      <c r="P1096" s="5">
        <v>7898</v>
      </c>
      <c r="Q1096" s="5">
        <v>101276</v>
      </c>
      <c r="R1096" s="558"/>
      <c r="S1096" s="60"/>
      <c r="T1096" s="60"/>
      <c r="U1096" s="60"/>
    </row>
    <row r="1097" customHeight="1" spans="1:21">
      <c r="A1097" s="543">
        <v>44748</v>
      </c>
      <c r="B1097" s="5">
        <v>7218</v>
      </c>
      <c r="C1097" s="5">
        <v>4651</v>
      </c>
      <c r="D1097" s="5">
        <v>3559</v>
      </c>
      <c r="E1097" s="5">
        <v>4223</v>
      </c>
      <c r="F1097" s="5">
        <v>18236</v>
      </c>
      <c r="G1097" s="5">
        <v>345</v>
      </c>
      <c r="H1097" s="5">
        <v>9205</v>
      </c>
      <c r="I1097" s="5">
        <v>11862</v>
      </c>
      <c r="J1097" s="5">
        <v>5736</v>
      </c>
      <c r="K1097" s="5">
        <v>5983</v>
      </c>
      <c r="L1097" s="5">
        <v>7779</v>
      </c>
      <c r="M1097" s="5">
        <v>3761</v>
      </c>
      <c r="N1097" s="5">
        <v>7201</v>
      </c>
      <c r="O1097" s="5">
        <v>3121</v>
      </c>
      <c r="P1097" s="5">
        <v>8654</v>
      </c>
      <c r="Q1097" s="5">
        <v>101534</v>
      </c>
      <c r="R1097" s="558"/>
      <c r="S1097" s="60"/>
      <c r="T1097" s="60"/>
      <c r="U1097" s="60"/>
    </row>
    <row r="1098" customHeight="1" spans="1:21">
      <c r="A1098" s="543">
        <v>44749</v>
      </c>
      <c r="B1098" s="5">
        <v>7052</v>
      </c>
      <c r="C1098" s="5">
        <v>4526</v>
      </c>
      <c r="D1098" s="5">
        <v>3469</v>
      </c>
      <c r="E1098" s="5">
        <v>4058</v>
      </c>
      <c r="F1098" s="5">
        <v>17732</v>
      </c>
      <c r="G1098" s="5">
        <v>325</v>
      </c>
      <c r="H1098" s="5">
        <v>9183</v>
      </c>
      <c r="I1098" s="5">
        <v>11628</v>
      </c>
      <c r="J1098" s="5">
        <v>5691</v>
      </c>
      <c r="K1098" s="5">
        <v>5704</v>
      </c>
      <c r="L1098" s="5">
        <v>7485</v>
      </c>
      <c r="M1098" s="5">
        <v>3706</v>
      </c>
      <c r="N1098" s="5">
        <v>7498</v>
      </c>
      <c r="O1098" s="5">
        <v>3165</v>
      </c>
      <c r="P1098" s="5">
        <v>8987</v>
      </c>
      <c r="Q1098" s="5">
        <v>100209</v>
      </c>
      <c r="R1098" s="558"/>
      <c r="S1098" s="60"/>
      <c r="T1098" s="60"/>
      <c r="U1098" s="60"/>
    </row>
    <row r="1099" customHeight="1" spans="1:21">
      <c r="A1099" s="543">
        <v>44750</v>
      </c>
      <c r="B1099" s="5">
        <v>7212</v>
      </c>
      <c r="C1099" s="5">
        <v>4623</v>
      </c>
      <c r="D1099" s="5">
        <v>3566</v>
      </c>
      <c r="E1099" s="5">
        <v>4175</v>
      </c>
      <c r="F1099" s="5">
        <v>16698</v>
      </c>
      <c r="G1099" s="5">
        <v>336</v>
      </c>
      <c r="H1099" s="5">
        <v>9308</v>
      </c>
      <c r="I1099" s="5">
        <v>11793</v>
      </c>
      <c r="J1099" s="5">
        <v>5611</v>
      </c>
      <c r="K1099" s="5">
        <v>5942</v>
      </c>
      <c r="L1099" s="5">
        <v>7383</v>
      </c>
      <c r="M1099" s="5">
        <v>3695</v>
      </c>
      <c r="N1099" s="5">
        <v>7667</v>
      </c>
      <c r="O1099" s="5">
        <v>3142</v>
      </c>
      <c r="P1099" s="5">
        <v>9468</v>
      </c>
      <c r="Q1099" s="5">
        <v>100619</v>
      </c>
      <c r="R1099" s="558"/>
      <c r="S1099" s="60"/>
      <c r="T1099" s="60"/>
      <c r="U1099" s="60"/>
    </row>
    <row r="1100" customHeight="1" spans="1:21">
      <c r="A1100" s="543">
        <v>44751</v>
      </c>
      <c r="B1100" s="5">
        <v>7156</v>
      </c>
      <c r="C1100" s="5">
        <v>4569</v>
      </c>
      <c r="D1100" s="5">
        <v>3506</v>
      </c>
      <c r="E1100" s="5">
        <v>4337</v>
      </c>
      <c r="F1100" s="5">
        <v>16326</v>
      </c>
      <c r="G1100" s="5">
        <v>371</v>
      </c>
      <c r="H1100" s="5">
        <v>9264</v>
      </c>
      <c r="I1100" s="5">
        <v>11447</v>
      </c>
      <c r="J1100" s="5">
        <v>5423</v>
      </c>
      <c r="K1100" s="5">
        <v>5726</v>
      </c>
      <c r="L1100" s="5">
        <f>L1099+109</f>
        <v>7492</v>
      </c>
      <c r="M1100" s="5">
        <v>3652</v>
      </c>
      <c r="N1100" s="5">
        <v>7249</v>
      </c>
      <c r="O1100" s="5">
        <v>3084</v>
      </c>
      <c r="P1100" s="5">
        <v>9212</v>
      </c>
      <c r="Q1100" s="5">
        <v>98814</v>
      </c>
      <c r="R1100" s="558"/>
      <c r="S1100" s="60"/>
      <c r="T1100" s="60"/>
      <c r="U1100" s="60"/>
    </row>
    <row r="1101" customHeight="1" spans="1:21">
      <c r="A1101" s="543">
        <v>44752</v>
      </c>
      <c r="B1101" s="5">
        <v>7025</v>
      </c>
      <c r="C1101" s="5">
        <v>4405</v>
      </c>
      <c r="D1101" s="5">
        <v>3426</v>
      </c>
      <c r="E1101" s="5">
        <v>4088</v>
      </c>
      <c r="F1101" s="5">
        <v>16780</v>
      </c>
      <c r="G1101" s="5">
        <v>359</v>
      </c>
      <c r="H1101" s="5">
        <v>9291</v>
      </c>
      <c r="I1101" s="5">
        <v>11309</v>
      </c>
      <c r="J1101" s="5">
        <v>5218</v>
      </c>
      <c r="K1101" s="5">
        <v>5602</v>
      </c>
      <c r="L1101" s="5">
        <f>L1100+368</f>
        <v>7860</v>
      </c>
      <c r="M1101" s="5">
        <v>3694</v>
      </c>
      <c r="N1101" s="5">
        <v>6943</v>
      </c>
      <c r="O1101" s="5">
        <v>3041</v>
      </c>
      <c r="P1101" s="5">
        <v>8843</v>
      </c>
      <c r="Q1101" s="5">
        <v>97884</v>
      </c>
      <c r="R1101" s="558"/>
      <c r="S1101" s="60"/>
      <c r="T1101" s="60"/>
      <c r="U1101" s="60"/>
    </row>
    <row r="1102" customHeight="1" spans="1:21">
      <c r="A1102" s="543">
        <v>44753</v>
      </c>
      <c r="B1102" s="5">
        <v>6972</v>
      </c>
      <c r="C1102" s="5">
        <v>4396</v>
      </c>
      <c r="D1102" s="5">
        <v>3371</v>
      </c>
      <c r="E1102" s="5">
        <v>4016</v>
      </c>
      <c r="F1102" s="5">
        <v>16538</v>
      </c>
      <c r="G1102" s="5">
        <v>354</v>
      </c>
      <c r="H1102" s="5">
        <v>9104</v>
      </c>
      <c r="I1102" s="5">
        <v>11026</v>
      </c>
      <c r="J1102" s="5">
        <v>5122</v>
      </c>
      <c r="K1102" s="5">
        <v>5339</v>
      </c>
      <c r="L1102" s="5">
        <f>L1101-521</f>
        <v>7339</v>
      </c>
      <c r="M1102" s="5">
        <v>3621</v>
      </c>
      <c r="N1102" s="5">
        <v>6668</v>
      </c>
      <c r="O1102" s="5">
        <v>3029</v>
      </c>
      <c r="P1102" s="5">
        <v>8623</v>
      </c>
      <c r="Q1102" s="5">
        <v>95518</v>
      </c>
      <c r="R1102" s="558"/>
      <c r="S1102" s="60"/>
      <c r="T1102" s="60"/>
      <c r="U1102" s="60"/>
    </row>
    <row r="1103" customHeight="1" spans="1:21">
      <c r="A1103" s="543">
        <v>44754</v>
      </c>
      <c r="B1103" s="5">
        <v>7112</v>
      </c>
      <c r="C1103" s="5">
        <v>4495</v>
      </c>
      <c r="D1103" s="5">
        <v>3461</v>
      </c>
      <c r="E1103" s="5">
        <v>4127</v>
      </c>
      <c r="F1103" s="5">
        <v>16322</v>
      </c>
      <c r="G1103" s="5">
        <v>375</v>
      </c>
      <c r="H1103" s="5">
        <v>9458</v>
      </c>
      <c r="I1103" s="5">
        <v>10834</v>
      </c>
      <c r="J1103" s="5">
        <v>5052</v>
      </c>
      <c r="K1103" s="5">
        <v>5125</v>
      </c>
      <c r="L1103" s="5">
        <v>7014</v>
      </c>
      <c r="M1103" s="5">
        <v>3663</v>
      </c>
      <c r="N1103" s="5">
        <v>6827</v>
      </c>
      <c r="O1103" s="5">
        <v>3054</v>
      </c>
      <c r="P1103" s="5">
        <v>8997</v>
      </c>
      <c r="Q1103" s="5">
        <v>95916</v>
      </c>
      <c r="R1103" s="558"/>
      <c r="S1103" s="60"/>
      <c r="T1103" s="60"/>
      <c r="U1103" s="60"/>
    </row>
    <row r="1104" customHeight="1" spans="1:21">
      <c r="A1104" s="543">
        <v>44755</v>
      </c>
      <c r="B1104" s="5">
        <v>7276</v>
      </c>
      <c r="C1104" s="5">
        <v>4581</v>
      </c>
      <c r="D1104" s="5">
        <v>3550</v>
      </c>
      <c r="E1104" s="5">
        <v>4318</v>
      </c>
      <c r="F1104" s="5">
        <v>16085</v>
      </c>
      <c r="G1104" s="5">
        <v>358</v>
      </c>
      <c r="H1104" s="5">
        <v>9507</v>
      </c>
      <c r="I1104" s="5">
        <v>11147</v>
      </c>
      <c r="J1104" s="5">
        <v>5126</v>
      </c>
      <c r="K1104" s="5">
        <v>5293</v>
      </c>
      <c r="L1104" s="5">
        <v>7643</v>
      </c>
      <c r="M1104" s="5">
        <v>3620</v>
      </c>
      <c r="N1104" s="5">
        <v>7134</v>
      </c>
      <c r="O1104" s="5">
        <v>3096</v>
      </c>
      <c r="P1104" s="5">
        <v>9316</v>
      </c>
      <c r="Q1104" s="5">
        <v>98050</v>
      </c>
      <c r="R1104" s="558"/>
      <c r="S1104" s="60"/>
      <c r="T1104" s="60"/>
      <c r="U1104" s="60"/>
    </row>
    <row r="1105" customHeight="1" spans="1:21">
      <c r="A1105" s="543">
        <v>44756</v>
      </c>
      <c r="B1105" s="5">
        <v>7379</v>
      </c>
      <c r="C1105" s="5">
        <v>4519</v>
      </c>
      <c r="D1105" s="5">
        <v>3610</v>
      </c>
      <c r="E1105" s="5">
        <v>4194</v>
      </c>
      <c r="F1105" s="5">
        <v>16235</v>
      </c>
      <c r="G1105" s="5">
        <v>385</v>
      </c>
      <c r="H1105" s="5">
        <v>9283</v>
      </c>
      <c r="I1105" s="5">
        <v>10729</v>
      </c>
      <c r="J1105" s="5">
        <v>5178</v>
      </c>
      <c r="K1105" s="5">
        <v>5083</v>
      </c>
      <c r="L1105" s="5">
        <v>7324</v>
      </c>
      <c r="M1105" s="5">
        <v>3657</v>
      </c>
      <c r="N1105" s="5">
        <v>6942</v>
      </c>
      <c r="O1105" s="5">
        <v>3084</v>
      </c>
      <c r="P1105" s="5">
        <v>8827</v>
      </c>
      <c r="Q1105" s="5">
        <v>96429</v>
      </c>
      <c r="R1105" s="558"/>
      <c r="S1105" s="60"/>
      <c r="T1105" s="60"/>
      <c r="U1105" s="60"/>
    </row>
    <row r="1106" customHeight="1" spans="1:21">
      <c r="A1106" s="543">
        <v>44757</v>
      </c>
      <c r="B1106" s="5">
        <v>7525</v>
      </c>
      <c r="C1106" s="5">
        <v>4621</v>
      </c>
      <c r="D1106" s="5">
        <v>3695</v>
      </c>
      <c r="E1106" s="5">
        <v>4269</v>
      </c>
      <c r="F1106" s="5">
        <v>16021</v>
      </c>
      <c r="G1106" s="5">
        <v>369</v>
      </c>
      <c r="H1106" s="5">
        <v>9418</v>
      </c>
      <c r="I1106" s="5">
        <v>10952</v>
      </c>
      <c r="J1106" s="5">
        <v>5232</v>
      </c>
      <c r="K1106" s="5">
        <v>5199</v>
      </c>
      <c r="L1106" s="5">
        <v>7562</v>
      </c>
      <c r="M1106" s="5">
        <v>3628</v>
      </c>
      <c r="N1106" s="5">
        <v>7098</v>
      </c>
      <c r="O1106" s="5">
        <v>3052</v>
      </c>
      <c r="P1106" s="5">
        <v>8999</v>
      </c>
      <c r="Q1106" s="5">
        <v>97640</v>
      </c>
      <c r="R1106" s="558"/>
      <c r="S1106" s="60"/>
      <c r="T1106" s="60"/>
      <c r="U1106" s="60"/>
    </row>
    <row r="1107" customHeight="1" spans="1:21">
      <c r="A1107" s="543">
        <v>44758</v>
      </c>
      <c r="B1107" s="5">
        <v>7647</v>
      </c>
      <c r="C1107" s="5">
        <v>4709</v>
      </c>
      <c r="D1107" s="5">
        <v>3771</v>
      </c>
      <c r="E1107" s="5">
        <v>4511</v>
      </c>
      <c r="F1107" s="5">
        <v>15782</v>
      </c>
      <c r="G1107" s="5">
        <v>435</v>
      </c>
      <c r="H1107" s="5">
        <v>9622</v>
      </c>
      <c r="I1107" s="5">
        <v>11092</v>
      </c>
      <c r="J1107" s="5">
        <v>5389</v>
      </c>
      <c r="K1107" s="5">
        <v>5238</v>
      </c>
      <c r="L1107" s="5">
        <v>7196</v>
      </c>
      <c r="M1107" s="5">
        <v>3887</v>
      </c>
      <c r="N1107" s="5">
        <v>7263</v>
      </c>
      <c r="O1107" s="5">
        <v>3084</v>
      </c>
      <c r="P1107" s="5">
        <v>9242</v>
      </c>
      <c r="Q1107" s="5">
        <v>98868</v>
      </c>
      <c r="R1107" s="558"/>
      <c r="S1107" s="60"/>
      <c r="T1107" s="60"/>
      <c r="U1107" s="60"/>
    </row>
    <row r="1108" customHeight="1" spans="1:21">
      <c r="A1108" s="543">
        <v>44759</v>
      </c>
      <c r="B1108" s="5">
        <v>7432</v>
      </c>
      <c r="C1108" s="5">
        <v>4513</v>
      </c>
      <c r="D1108" s="5">
        <v>3529</v>
      </c>
      <c r="E1108" s="5">
        <v>4279</v>
      </c>
      <c r="F1108" s="5">
        <v>15687</v>
      </c>
      <c r="G1108" s="5">
        <v>417</v>
      </c>
      <c r="H1108" s="5">
        <v>9437</v>
      </c>
      <c r="I1108" s="5">
        <v>10837</v>
      </c>
      <c r="J1108" s="5">
        <v>5187</v>
      </c>
      <c r="K1108" s="5">
        <v>5024</v>
      </c>
      <c r="L1108" s="5">
        <v>7284</v>
      </c>
      <c r="M1108" s="5">
        <v>3711</v>
      </c>
      <c r="N1108" s="5">
        <v>7196</v>
      </c>
      <c r="O1108" s="5">
        <v>3097</v>
      </c>
      <c r="P1108" s="5">
        <v>9443</v>
      </c>
      <c r="Q1108" s="5">
        <v>97073</v>
      </c>
      <c r="R1108" s="558"/>
      <c r="S1108" s="60"/>
      <c r="T1108" s="60"/>
      <c r="U1108" s="60"/>
    </row>
    <row r="1109" customHeight="1" spans="1:21">
      <c r="A1109" s="543">
        <v>44760</v>
      </c>
      <c r="B1109" s="5">
        <v>7218</v>
      </c>
      <c r="C1109" s="5">
        <v>4527</v>
      </c>
      <c r="D1109" s="5">
        <v>3411</v>
      </c>
      <c r="E1109" s="5">
        <v>4305</v>
      </c>
      <c r="F1109" s="5">
        <v>15824</v>
      </c>
      <c r="G1109" s="5">
        <v>388</v>
      </c>
      <c r="H1109" s="5">
        <v>9206</v>
      </c>
      <c r="I1109" s="5">
        <v>10542</v>
      </c>
      <c r="J1109" s="5">
        <v>5209</v>
      </c>
      <c r="K1109" s="5">
        <v>4836</v>
      </c>
      <c r="L1109" s="5">
        <v>7456</v>
      </c>
      <c r="M1109" s="5">
        <v>3754</v>
      </c>
      <c r="N1109" s="5">
        <v>6874</v>
      </c>
      <c r="O1109" s="5">
        <v>3081</v>
      </c>
      <c r="P1109" s="5">
        <v>9132</v>
      </c>
      <c r="Q1109" s="5">
        <v>95763</v>
      </c>
      <c r="R1109" s="558"/>
      <c r="S1109" s="60"/>
      <c r="T1109" s="60"/>
      <c r="U1109" s="60"/>
    </row>
    <row r="1110" customHeight="1" spans="1:21">
      <c r="A1110" s="543">
        <v>44761</v>
      </c>
      <c r="B1110" s="5">
        <v>7035</v>
      </c>
      <c r="C1110" s="5">
        <v>4203</v>
      </c>
      <c r="D1110" s="5">
        <v>3128</v>
      </c>
      <c r="E1110" s="5">
        <v>4068</v>
      </c>
      <c r="F1110" s="5">
        <v>16213</v>
      </c>
      <c r="G1110" s="5">
        <v>373</v>
      </c>
      <c r="H1110" s="5">
        <v>8845</v>
      </c>
      <c r="I1110" s="5">
        <v>10678</v>
      </c>
      <c r="J1110" s="5">
        <v>5006</v>
      </c>
      <c r="K1110" s="5">
        <v>4992</v>
      </c>
      <c r="L1110" s="5">
        <v>7795</v>
      </c>
      <c r="M1110" s="5">
        <v>3511</v>
      </c>
      <c r="N1110" s="5">
        <v>7023</v>
      </c>
      <c r="O1110" s="5">
        <v>3054</v>
      </c>
      <c r="P1110" s="5">
        <v>8709</v>
      </c>
      <c r="Q1110" s="5">
        <v>94633</v>
      </c>
      <c r="R1110" s="558"/>
      <c r="S1110" s="60"/>
      <c r="T1110" s="60"/>
      <c r="U1110" s="60"/>
    </row>
    <row r="1111" customHeight="1" spans="1:21">
      <c r="A1111" s="543">
        <v>44762</v>
      </c>
      <c r="B1111" s="5">
        <v>6826</v>
      </c>
      <c r="C1111" s="5">
        <v>4071</v>
      </c>
      <c r="D1111" s="5">
        <v>3006</v>
      </c>
      <c r="E1111" s="5">
        <v>4158</v>
      </c>
      <c r="F1111" s="5">
        <v>16047</v>
      </c>
      <c r="G1111" s="5">
        <v>391</v>
      </c>
      <c r="H1111" s="5">
        <v>9043</v>
      </c>
      <c r="I1111" s="5">
        <v>10326</v>
      </c>
      <c r="J1111" s="5">
        <v>4885</v>
      </c>
      <c r="K1111" s="5">
        <v>4728</v>
      </c>
      <c r="L1111" s="5">
        <v>7537</v>
      </c>
      <c r="M1111" s="5">
        <v>3703</v>
      </c>
      <c r="N1111" s="5">
        <v>7165</v>
      </c>
      <c r="O1111" s="5">
        <v>3032</v>
      </c>
      <c r="P1111" s="5">
        <v>8321</v>
      </c>
      <c r="Q1111" s="5">
        <v>93239</v>
      </c>
      <c r="R1111" s="558"/>
      <c r="S1111" s="60"/>
      <c r="T1111" s="60"/>
      <c r="U1111" s="60"/>
    </row>
    <row r="1112" customHeight="1" spans="1:21">
      <c r="A1112" s="543">
        <v>44763</v>
      </c>
      <c r="B1112" s="5">
        <v>6636</v>
      </c>
      <c r="C1112" s="5">
        <v>4198</v>
      </c>
      <c r="D1112" s="5">
        <v>3170</v>
      </c>
      <c r="E1112" s="5">
        <v>4302</v>
      </c>
      <c r="F1112" s="5">
        <v>15788</v>
      </c>
      <c r="G1112" s="5">
        <v>355</v>
      </c>
      <c r="H1112" s="5">
        <v>8733</v>
      </c>
      <c r="I1112" s="5">
        <v>10205</v>
      </c>
      <c r="J1112" s="5">
        <v>4628</v>
      </c>
      <c r="K1112" s="5">
        <v>4622</v>
      </c>
      <c r="L1112" s="5">
        <v>7386</v>
      </c>
      <c r="M1112" s="5">
        <v>3588</v>
      </c>
      <c r="N1112" s="5">
        <v>7307</v>
      </c>
      <c r="O1112" s="5">
        <v>3001</v>
      </c>
      <c r="P1112" s="5">
        <v>8047</v>
      </c>
      <c r="Q1112" s="5">
        <v>91966</v>
      </c>
      <c r="R1112" s="558"/>
      <c r="S1112" s="60"/>
      <c r="T1112" s="60"/>
      <c r="U1112" s="60"/>
    </row>
    <row r="1113" customHeight="1" spans="1:21">
      <c r="A1113" s="543">
        <v>44764</v>
      </c>
      <c r="B1113" s="5">
        <v>6841</v>
      </c>
      <c r="C1113" s="5">
        <v>4317</v>
      </c>
      <c r="D1113" s="5">
        <v>3325</v>
      </c>
      <c r="E1113" s="5">
        <v>4219</v>
      </c>
      <c r="F1113" s="5">
        <v>15432</v>
      </c>
      <c r="G1113" s="5">
        <v>344</v>
      </c>
      <c r="H1113" s="5">
        <v>8808</v>
      </c>
      <c r="I1113" s="5">
        <v>10546</v>
      </c>
      <c r="J1113" s="5">
        <v>4419</v>
      </c>
      <c r="K1113" s="5">
        <v>4780</v>
      </c>
      <c r="L1113" s="5">
        <v>7124</v>
      </c>
      <c r="M1113" s="5">
        <v>3448</v>
      </c>
      <c r="N1113" s="5">
        <v>7111</v>
      </c>
      <c r="O1113" s="5">
        <v>2968</v>
      </c>
      <c r="P1113" s="5">
        <v>8398</v>
      </c>
      <c r="Q1113" s="5">
        <v>92080</v>
      </c>
      <c r="R1113" s="558"/>
      <c r="S1113" s="60"/>
      <c r="T1113" s="60"/>
      <c r="U1113" s="60"/>
    </row>
    <row r="1114" customHeight="1" spans="1:21">
      <c r="A1114" s="543">
        <v>44765</v>
      </c>
      <c r="B1114" s="5">
        <v>6795</v>
      </c>
      <c r="C1114" s="5">
        <v>4356</v>
      </c>
      <c r="D1114" s="5">
        <v>3295</v>
      </c>
      <c r="E1114" s="5">
        <v>4511</v>
      </c>
      <c r="F1114" s="5">
        <v>15103</v>
      </c>
      <c r="G1114" s="5">
        <v>371</v>
      </c>
      <c r="H1114" s="5">
        <v>8611</v>
      </c>
      <c r="I1114" s="5">
        <v>10307</v>
      </c>
      <c r="J1114" s="5">
        <v>4468</v>
      </c>
      <c r="K1114" s="5">
        <v>4652</v>
      </c>
      <c r="L1114" s="5">
        <v>6823</v>
      </c>
      <c r="M1114" s="5">
        <v>3402</v>
      </c>
      <c r="N1114" s="5">
        <v>7043</v>
      </c>
      <c r="O1114" s="5">
        <v>2921</v>
      </c>
      <c r="P1114" s="5">
        <v>8047</v>
      </c>
      <c r="Q1114" s="5">
        <v>90705</v>
      </c>
      <c r="R1114" s="558"/>
      <c r="S1114" s="60"/>
      <c r="T1114" s="60"/>
      <c r="U1114" s="60"/>
    </row>
    <row r="1115" customHeight="1" spans="1:21">
      <c r="A1115" s="543">
        <v>44766</v>
      </c>
      <c r="B1115" s="5">
        <v>6925</v>
      </c>
      <c r="C1115" s="5">
        <v>4302</v>
      </c>
      <c r="D1115" s="5">
        <v>3352</v>
      </c>
      <c r="E1115" s="5">
        <v>4258</v>
      </c>
      <c r="F1115" s="5">
        <v>15360</v>
      </c>
      <c r="G1115" s="5">
        <v>354</v>
      </c>
      <c r="H1115" s="5">
        <v>8509</v>
      </c>
      <c r="I1115" s="5">
        <v>10157</v>
      </c>
      <c r="J1115" s="5">
        <v>4409</v>
      </c>
      <c r="K1115" s="5">
        <v>4523</v>
      </c>
      <c r="L1115" s="5">
        <v>6642</v>
      </c>
      <c r="M1115" s="5">
        <v>3468</v>
      </c>
      <c r="N1115" s="5">
        <v>6869</v>
      </c>
      <c r="O1115" s="5">
        <v>2867</v>
      </c>
      <c r="P1115" s="5">
        <v>7982</v>
      </c>
      <c r="Q1115" s="5">
        <v>89977</v>
      </c>
      <c r="R1115" s="558"/>
      <c r="S1115" s="60"/>
      <c r="T1115" s="60"/>
      <c r="U1115" s="60"/>
    </row>
    <row r="1116" customHeight="1" spans="1:21">
      <c r="A1116" s="543">
        <v>44767</v>
      </c>
      <c r="B1116" s="5">
        <v>7066</v>
      </c>
      <c r="C1116" s="5">
        <v>4409</v>
      </c>
      <c r="D1116" s="5">
        <v>3398</v>
      </c>
      <c r="E1116" s="5">
        <v>4375</v>
      </c>
      <c r="F1116" s="5">
        <v>15032</v>
      </c>
      <c r="G1116" s="5">
        <v>326</v>
      </c>
      <c r="H1116" s="5">
        <v>8577</v>
      </c>
      <c r="I1116" s="5">
        <v>9826</v>
      </c>
      <c r="J1116" s="5">
        <v>4499</v>
      </c>
      <c r="K1116" s="5">
        <v>4420</v>
      </c>
      <c r="L1116" s="5">
        <v>6411</v>
      </c>
      <c r="M1116" s="5">
        <v>3408</v>
      </c>
      <c r="N1116" s="5">
        <v>7296</v>
      </c>
      <c r="O1116" s="5">
        <v>2894</v>
      </c>
      <c r="P1116" s="5">
        <v>7788</v>
      </c>
      <c r="Q1116" s="5">
        <v>89725</v>
      </c>
      <c r="R1116" s="558"/>
      <c r="S1116" s="60"/>
      <c r="T1116" s="60"/>
      <c r="U1116" s="60"/>
    </row>
    <row r="1117" customHeight="1" spans="1:21">
      <c r="A1117" s="543">
        <v>44768</v>
      </c>
      <c r="B1117" s="5">
        <v>7001</v>
      </c>
      <c r="C1117" s="5">
        <v>4329</v>
      </c>
      <c r="D1117" s="5">
        <v>3336</v>
      </c>
      <c r="E1117" s="5">
        <v>4408</v>
      </c>
      <c r="F1117" s="5">
        <v>14853</v>
      </c>
      <c r="G1117" s="5">
        <v>360</v>
      </c>
      <c r="H1117" s="5">
        <v>8671</v>
      </c>
      <c r="I1117" s="5">
        <v>9638</v>
      </c>
      <c r="J1117" s="5">
        <v>4426</v>
      </c>
      <c r="K1117" s="5">
        <v>4615</v>
      </c>
      <c r="L1117" s="5">
        <v>6673</v>
      </c>
      <c r="M1117" s="5">
        <v>3395</v>
      </c>
      <c r="N1117" s="5">
        <v>6901</v>
      </c>
      <c r="O1117" s="5">
        <v>2862</v>
      </c>
      <c r="P1117" s="5">
        <v>8034</v>
      </c>
      <c r="Q1117" s="5">
        <v>89502</v>
      </c>
      <c r="R1117" s="558"/>
      <c r="S1117" s="60"/>
      <c r="T1117" s="60"/>
      <c r="U1117" s="60"/>
    </row>
    <row r="1118" customHeight="1" spans="1:21">
      <c r="A1118" s="543">
        <v>44769</v>
      </c>
      <c r="B1118" s="5">
        <v>7138</v>
      </c>
      <c r="C1118" s="5">
        <v>4422</v>
      </c>
      <c r="D1118" s="5">
        <v>3420</v>
      </c>
      <c r="E1118" s="5">
        <v>4281</v>
      </c>
      <c r="F1118" s="5">
        <v>13625</v>
      </c>
      <c r="G1118" s="5">
        <v>347</v>
      </c>
      <c r="H1118" s="5">
        <v>8491</v>
      </c>
      <c r="I1118" s="5">
        <v>9792</v>
      </c>
      <c r="J1118" s="5">
        <v>4607</v>
      </c>
      <c r="K1118" s="5">
        <v>4508</v>
      </c>
      <c r="L1118" s="5">
        <v>6434</v>
      </c>
      <c r="M1118" s="5">
        <v>3362</v>
      </c>
      <c r="N1118" s="5">
        <v>7095</v>
      </c>
      <c r="O1118" s="5">
        <v>2827</v>
      </c>
      <c r="P1118" s="5">
        <v>8276</v>
      </c>
      <c r="Q1118" s="5">
        <v>88625</v>
      </c>
      <c r="R1118" s="558"/>
      <c r="S1118" s="60"/>
      <c r="T1118" s="60"/>
      <c r="U1118" s="60"/>
    </row>
    <row r="1119" customHeight="1" spans="1:21">
      <c r="A1119" s="543">
        <v>44770</v>
      </c>
      <c r="B1119" s="5">
        <v>7239</v>
      </c>
      <c r="C1119" s="5">
        <v>4499</v>
      </c>
      <c r="D1119" s="5">
        <v>3499</v>
      </c>
      <c r="E1119" s="5">
        <v>4361</v>
      </c>
      <c r="F1119" s="5">
        <v>13368</v>
      </c>
      <c r="G1119" s="5">
        <v>325</v>
      </c>
      <c r="H1119" s="5">
        <v>8419</v>
      </c>
      <c r="I1119" s="5">
        <v>9435</v>
      </c>
      <c r="J1119" s="5">
        <v>4516</v>
      </c>
      <c r="K1119" s="5">
        <v>4742</v>
      </c>
      <c r="L1119" s="5">
        <v>6527</v>
      </c>
      <c r="M1119" s="5">
        <v>3328</v>
      </c>
      <c r="N1119" s="5">
        <v>6704</v>
      </c>
      <c r="O1119" s="5">
        <v>2803</v>
      </c>
      <c r="P1119" s="5">
        <v>8484</v>
      </c>
      <c r="Q1119" s="5">
        <v>88249</v>
      </c>
      <c r="R1119" s="558"/>
      <c r="S1119" s="60"/>
      <c r="T1119" s="60"/>
      <c r="U1119" s="60"/>
    </row>
    <row r="1120" customHeight="1" spans="1:21">
      <c r="A1120" s="543">
        <v>44770</v>
      </c>
      <c r="B1120" s="5">
        <v>7239</v>
      </c>
      <c r="C1120" s="5">
        <v>4499</v>
      </c>
      <c r="D1120" s="5">
        <v>3499</v>
      </c>
      <c r="E1120" s="5">
        <v>4361</v>
      </c>
      <c r="F1120" s="5">
        <v>13368</v>
      </c>
      <c r="G1120" s="5">
        <v>325</v>
      </c>
      <c r="H1120" s="5">
        <v>8419</v>
      </c>
      <c r="I1120" s="5">
        <v>9435</v>
      </c>
      <c r="J1120" s="5">
        <v>4516</v>
      </c>
      <c r="K1120" s="5">
        <v>4742</v>
      </c>
      <c r="L1120" s="5">
        <v>6527</v>
      </c>
      <c r="M1120" s="5">
        <v>3328</v>
      </c>
      <c r="N1120" s="5">
        <v>6704</v>
      </c>
      <c r="O1120" s="5">
        <v>2803</v>
      </c>
      <c r="P1120" s="5">
        <v>8484</v>
      </c>
      <c r="Q1120" s="5">
        <v>88249</v>
      </c>
      <c r="R1120" s="558"/>
      <c r="S1120" s="60"/>
      <c r="T1120" s="60"/>
      <c r="U1120" s="60"/>
    </row>
    <row r="1121" customHeight="1" spans="1:21">
      <c r="A1121" s="543">
        <v>44771</v>
      </c>
      <c r="B1121" s="5">
        <v>7136</v>
      </c>
      <c r="C1121" s="5">
        <v>4437</v>
      </c>
      <c r="D1121" s="5">
        <v>3433</v>
      </c>
      <c r="E1121" s="5">
        <v>4417</v>
      </c>
      <c r="F1121" s="5">
        <v>13023</v>
      </c>
      <c r="G1121" s="5">
        <v>355</v>
      </c>
      <c r="H1121" s="5">
        <v>8538</v>
      </c>
      <c r="I1121" s="5">
        <v>9528</v>
      </c>
      <c r="J1121" s="5">
        <v>4620</v>
      </c>
      <c r="K1121" s="5">
        <v>4906</v>
      </c>
      <c r="L1121" s="5">
        <v>6868</v>
      </c>
      <c r="M1121" s="5">
        <v>3356</v>
      </c>
      <c r="N1121" s="5">
        <v>6891</v>
      </c>
      <c r="O1121" s="5">
        <v>2829</v>
      </c>
      <c r="P1121" s="5">
        <v>8057</v>
      </c>
      <c r="Q1121" s="5">
        <v>88394</v>
      </c>
      <c r="R1121" s="558"/>
      <c r="S1121" s="60"/>
      <c r="T1121" s="60"/>
      <c r="U1121" s="60"/>
    </row>
    <row r="1122" customHeight="1" spans="1:21">
      <c r="A1122" s="543">
        <v>44772</v>
      </c>
      <c r="B1122" s="5">
        <v>6717</v>
      </c>
      <c r="C1122" s="5">
        <v>4395</v>
      </c>
      <c r="D1122" s="5">
        <v>3406</v>
      </c>
      <c r="E1122" s="5">
        <v>4919</v>
      </c>
      <c r="F1122" s="5">
        <v>13268</v>
      </c>
      <c r="G1122" s="5">
        <v>435</v>
      </c>
      <c r="H1122" s="5">
        <v>9433</v>
      </c>
      <c r="I1122" s="5">
        <v>9447</v>
      </c>
      <c r="J1122" s="5">
        <v>4520</v>
      </c>
      <c r="K1122" s="5">
        <v>4825</v>
      </c>
      <c r="L1122" s="5">
        <v>6654</v>
      </c>
      <c r="M1122" s="5">
        <v>3303</v>
      </c>
      <c r="N1122" s="5">
        <v>7144</v>
      </c>
      <c r="O1122" s="5">
        <v>2936</v>
      </c>
      <c r="P1122" s="5">
        <v>7984</v>
      </c>
      <c r="Q1122" s="5">
        <v>89386</v>
      </c>
      <c r="R1122" s="558"/>
      <c r="S1122" s="60"/>
      <c r="T1122" s="60"/>
      <c r="U1122" s="60"/>
    </row>
    <row r="1123" customHeight="1" spans="1:21">
      <c r="A1123" s="543">
        <v>44773</v>
      </c>
      <c r="B1123" s="5">
        <v>6802</v>
      </c>
      <c r="C1123" s="5">
        <v>4426</v>
      </c>
      <c r="D1123" s="5">
        <v>3472</v>
      </c>
      <c r="E1123" s="5">
        <v>4684</v>
      </c>
      <c r="F1123" s="5">
        <v>13052</v>
      </c>
      <c r="G1123" s="5">
        <v>411</v>
      </c>
      <c r="H1123" s="5">
        <v>9248</v>
      </c>
      <c r="I1123" s="5">
        <v>9362</v>
      </c>
      <c r="J1123" s="5">
        <v>4592</v>
      </c>
      <c r="K1123" s="5">
        <v>4758</v>
      </c>
      <c r="L1123" s="5">
        <v>6347</v>
      </c>
      <c r="M1123" s="5">
        <v>3343</v>
      </c>
      <c r="N1123" s="5">
        <v>6658</v>
      </c>
      <c r="O1123" s="5">
        <v>2947</v>
      </c>
      <c r="P1123" s="5">
        <v>9847</v>
      </c>
      <c r="Q1123" s="5">
        <v>89949</v>
      </c>
      <c r="R1123" s="558"/>
      <c r="S1123" s="60"/>
      <c r="T1123" s="60"/>
      <c r="U1123" s="60"/>
    </row>
    <row r="1124" customHeight="1" spans="1:21">
      <c r="A1124" s="543">
        <v>44774</v>
      </c>
      <c r="B1124" s="5">
        <v>6735</v>
      </c>
      <c r="C1124" s="5">
        <v>4520</v>
      </c>
      <c r="D1124" s="5">
        <v>3521</v>
      </c>
      <c r="E1124" s="5">
        <v>4843</v>
      </c>
      <c r="F1124" s="5">
        <v>13329</v>
      </c>
      <c r="G1124" s="5">
        <v>408</v>
      </c>
      <c r="H1124" s="5">
        <v>9005</v>
      </c>
      <c r="I1124" s="5">
        <v>9568</v>
      </c>
      <c r="J1124" s="5">
        <v>4536</v>
      </c>
      <c r="K1124" s="5">
        <v>4869</v>
      </c>
      <c r="L1124" s="5">
        <v>6554</v>
      </c>
      <c r="M1124" s="5">
        <v>3319</v>
      </c>
      <c r="N1124" s="5">
        <v>6849</v>
      </c>
      <c r="O1124" s="5">
        <v>2921</v>
      </c>
      <c r="P1124" s="5">
        <v>8235</v>
      </c>
      <c r="Q1124" s="5">
        <v>89212</v>
      </c>
      <c r="R1124" s="558"/>
      <c r="S1124" s="60"/>
      <c r="T1124" s="60"/>
      <c r="U1124" s="60"/>
    </row>
    <row r="1125" customHeight="1" spans="1:21">
      <c r="A1125" s="543">
        <v>44775</v>
      </c>
      <c r="B1125" s="5">
        <v>6522</v>
      </c>
      <c r="C1125" s="5">
        <v>4425</v>
      </c>
      <c r="D1125" s="5">
        <v>3435</v>
      </c>
      <c r="E1125" s="5">
        <v>4627</v>
      </c>
      <c r="F1125" s="5">
        <v>13036</v>
      </c>
      <c r="G1125" s="5">
        <v>422</v>
      </c>
      <c r="H1125" s="5">
        <v>8860</v>
      </c>
      <c r="I1125" s="5">
        <v>9692</v>
      </c>
      <c r="J1125" s="5">
        <v>4598</v>
      </c>
      <c r="K1125" s="5">
        <v>4953</v>
      </c>
      <c r="L1125" s="5">
        <v>6969</v>
      </c>
      <c r="M1125" s="5">
        <v>3357</v>
      </c>
      <c r="N1125" s="5">
        <v>7007</v>
      </c>
      <c r="O1125" s="5">
        <v>2965</v>
      </c>
      <c r="P1125" s="5">
        <v>8597</v>
      </c>
      <c r="Q1125" s="5">
        <v>89465</v>
      </c>
      <c r="R1125" s="558"/>
      <c r="S1125" s="60"/>
      <c r="T1125" s="60"/>
      <c r="U1125" s="60"/>
    </row>
    <row r="1126" customHeight="1" spans="1:21">
      <c r="A1126" s="543">
        <v>44776</v>
      </c>
      <c r="B1126" s="5">
        <v>6784</v>
      </c>
      <c r="C1126" s="5">
        <v>4306</v>
      </c>
      <c r="D1126" s="5">
        <v>3557</v>
      </c>
      <c r="E1126" s="5">
        <v>4806</v>
      </c>
      <c r="F1126" s="5">
        <v>13259</v>
      </c>
      <c r="G1126" s="5">
        <v>452</v>
      </c>
      <c r="H1126" s="5">
        <v>9014</v>
      </c>
      <c r="I1126" s="5">
        <v>9458</v>
      </c>
      <c r="J1126" s="5">
        <v>4706</v>
      </c>
      <c r="K1126" s="5">
        <v>4775</v>
      </c>
      <c r="L1126" s="5">
        <v>6354</v>
      </c>
      <c r="M1126" s="5">
        <v>3315</v>
      </c>
      <c r="N1126" s="5">
        <v>7212</v>
      </c>
      <c r="O1126" s="5">
        <v>2998</v>
      </c>
      <c r="P1126" s="5">
        <v>8866</v>
      </c>
      <c r="Q1126" s="5">
        <v>89862</v>
      </c>
      <c r="R1126" s="558"/>
      <c r="S1126" s="60"/>
      <c r="T1126" s="60"/>
      <c r="U1126" s="60"/>
    </row>
    <row r="1127" customHeight="1" spans="1:21">
      <c r="A1127" s="543">
        <v>44777</v>
      </c>
      <c r="B1127" s="5">
        <v>6905</v>
      </c>
      <c r="C1127" s="5">
        <v>4399</v>
      </c>
      <c r="D1127" s="5">
        <v>3466</v>
      </c>
      <c r="E1127" s="5">
        <v>4599</v>
      </c>
      <c r="F1127" s="5">
        <v>13083</v>
      </c>
      <c r="G1127" s="5">
        <v>419</v>
      </c>
      <c r="H1127" s="5">
        <v>9206</v>
      </c>
      <c r="I1127" s="5">
        <v>9701</v>
      </c>
      <c r="J1127" s="5">
        <v>4602</v>
      </c>
      <c r="K1127" s="5">
        <v>4928</v>
      </c>
      <c r="L1127" s="5">
        <v>6565</v>
      </c>
      <c r="M1127" s="5">
        <v>3362</v>
      </c>
      <c r="N1127" s="5">
        <v>7101</v>
      </c>
      <c r="O1127" s="5">
        <v>2941</v>
      </c>
      <c r="P1127" s="5">
        <v>8524</v>
      </c>
      <c r="Q1127" s="5">
        <v>89801</v>
      </c>
      <c r="R1127" s="558"/>
      <c r="S1127" s="60"/>
      <c r="T1127" s="60"/>
      <c r="U1127" s="60"/>
    </row>
    <row r="1128" customHeight="1" spans="1:21">
      <c r="A1128" s="543">
        <v>44778</v>
      </c>
      <c r="B1128" s="5">
        <v>7101</v>
      </c>
      <c r="C1128" s="5">
        <v>4496</v>
      </c>
      <c r="D1128" s="5">
        <v>3592</v>
      </c>
      <c r="E1128" s="5">
        <v>4765</v>
      </c>
      <c r="F1128" s="5">
        <v>13308</v>
      </c>
      <c r="G1128" s="5">
        <v>406</v>
      </c>
      <c r="H1128" s="5">
        <v>9411</v>
      </c>
      <c r="I1128" s="5">
        <v>9552</v>
      </c>
      <c r="J1128" s="5">
        <v>4791</v>
      </c>
      <c r="K1128" s="5">
        <v>4804</v>
      </c>
      <c r="L1128" s="5">
        <v>6789</v>
      </c>
      <c r="M1128" s="5">
        <v>3327</v>
      </c>
      <c r="N1128" s="5">
        <v>7007</v>
      </c>
      <c r="O1128" s="5">
        <v>2902</v>
      </c>
      <c r="P1128" s="5">
        <v>8403</v>
      </c>
      <c r="Q1128" s="5">
        <v>90654</v>
      </c>
      <c r="R1128" s="558"/>
      <c r="S1128" s="60"/>
      <c r="T1128" s="60"/>
      <c r="U1128" s="60"/>
    </row>
    <row r="1129" customHeight="1" spans="1:21">
      <c r="A1129" s="543">
        <v>44779</v>
      </c>
      <c r="B1129" s="5">
        <v>6879</v>
      </c>
      <c r="C1129" s="5">
        <v>4323</v>
      </c>
      <c r="D1129" s="5">
        <v>3526</v>
      </c>
      <c r="E1129" s="5">
        <v>5064</v>
      </c>
      <c r="F1129" s="5">
        <v>14026</v>
      </c>
      <c r="G1129" s="5">
        <v>491</v>
      </c>
      <c r="H1129" s="5">
        <v>9964</v>
      </c>
      <c r="I1129" s="5">
        <v>9467</v>
      </c>
      <c r="J1129" s="5">
        <v>4669</v>
      </c>
      <c r="K1129" s="5">
        <v>4725</v>
      </c>
      <c r="L1129" s="5">
        <v>6694</v>
      </c>
      <c r="M1129" s="5">
        <v>3369</v>
      </c>
      <c r="N1129" s="5">
        <v>7207</v>
      </c>
      <c r="O1129" s="5">
        <v>2846</v>
      </c>
      <c r="P1129" s="5">
        <v>8691</v>
      </c>
      <c r="Q1129" s="5">
        <v>91941</v>
      </c>
      <c r="R1129" s="558"/>
      <c r="S1129" s="60"/>
      <c r="T1129" s="60"/>
      <c r="U1129" s="60"/>
    </row>
    <row r="1130" customHeight="1" spans="1:21">
      <c r="A1130" s="543">
        <v>44780</v>
      </c>
      <c r="B1130" s="5">
        <v>6732</v>
      </c>
      <c r="C1130" s="5">
        <v>4429</v>
      </c>
      <c r="D1130" s="5">
        <v>3597</v>
      </c>
      <c r="E1130" s="5">
        <v>4864</v>
      </c>
      <c r="F1130" s="5">
        <v>13559</v>
      </c>
      <c r="G1130" s="5">
        <v>435</v>
      </c>
      <c r="H1130" s="5">
        <v>9833</v>
      </c>
      <c r="I1130" s="5">
        <v>9328</v>
      </c>
      <c r="J1130" s="5">
        <v>4796</v>
      </c>
      <c r="K1130" s="5">
        <v>4683</v>
      </c>
      <c r="L1130" s="5">
        <v>6713</v>
      </c>
      <c r="M1130" s="5">
        <v>3312</v>
      </c>
      <c r="N1130" s="5">
        <v>7327</v>
      </c>
      <c r="O1130" s="5">
        <v>2801</v>
      </c>
      <c r="P1130" s="5">
        <v>8302</v>
      </c>
      <c r="Q1130" s="5">
        <v>90711</v>
      </c>
      <c r="R1130" s="558"/>
      <c r="S1130" s="60"/>
      <c r="T1130" s="60"/>
      <c r="U1130" s="60"/>
    </row>
    <row r="1131" customHeight="1" spans="1:21">
      <c r="A1131" s="543">
        <v>44781</v>
      </c>
      <c r="B1131" s="5">
        <v>6995</v>
      </c>
      <c r="C1131" s="5">
        <v>4597</v>
      </c>
      <c r="D1131" s="5">
        <v>3676</v>
      </c>
      <c r="E1131" s="5">
        <v>4703</v>
      </c>
      <c r="F1131" s="5">
        <v>13972</v>
      </c>
      <c r="G1131" s="5">
        <v>418</v>
      </c>
      <c r="H1131" s="5">
        <v>9315</v>
      </c>
      <c r="I1131" s="5">
        <v>9567</v>
      </c>
      <c r="J1131" s="5">
        <v>4925</v>
      </c>
      <c r="K1131" s="5">
        <v>4882</v>
      </c>
      <c r="L1131" s="5">
        <v>6607</v>
      </c>
      <c r="M1131" s="5">
        <v>3386</v>
      </c>
      <c r="N1131" s="5">
        <v>7494</v>
      </c>
      <c r="O1131" s="5">
        <v>2717</v>
      </c>
      <c r="P1131" s="5">
        <v>8484</v>
      </c>
      <c r="Q1131" s="5">
        <v>91738</v>
      </c>
      <c r="R1131" s="558"/>
      <c r="S1131" s="60"/>
      <c r="T1131" s="60"/>
      <c r="U1131" s="60"/>
    </row>
    <row r="1132" customHeight="1" spans="1:21">
      <c r="A1132" s="543">
        <v>44782</v>
      </c>
      <c r="B1132" s="5">
        <v>7110</v>
      </c>
      <c r="C1132" s="5">
        <v>4682</v>
      </c>
      <c r="D1132" s="5">
        <v>3609</v>
      </c>
      <c r="E1132" s="5">
        <v>4988</v>
      </c>
      <c r="F1132" s="5">
        <v>14321</v>
      </c>
      <c r="G1132" s="5">
        <v>431</v>
      </c>
      <c r="H1132" s="5">
        <v>9552</v>
      </c>
      <c r="I1132" s="5">
        <v>9452</v>
      </c>
      <c r="J1132" s="5">
        <v>4812</v>
      </c>
      <c r="K1132" s="5">
        <v>4728</v>
      </c>
      <c r="L1132" s="5">
        <v>6870</v>
      </c>
      <c r="M1132" s="5">
        <v>3402</v>
      </c>
      <c r="N1132" s="5">
        <v>7589</v>
      </c>
      <c r="O1132" s="5">
        <v>2746</v>
      </c>
      <c r="P1132" s="5">
        <v>8621</v>
      </c>
      <c r="Q1132" s="5">
        <v>92913</v>
      </c>
      <c r="R1132" s="558"/>
      <c r="S1132" s="60"/>
      <c r="T1132" s="60"/>
      <c r="U1132" s="60"/>
    </row>
    <row r="1133" customHeight="1" spans="1:21">
      <c r="A1133" s="543">
        <v>44783</v>
      </c>
      <c r="B1133" s="5">
        <v>7222</v>
      </c>
      <c r="C1133" s="5">
        <v>4766</v>
      </c>
      <c r="D1133" s="5">
        <v>3515</v>
      </c>
      <c r="E1133" s="5">
        <v>5319</v>
      </c>
      <c r="F1133" s="5">
        <v>15867</v>
      </c>
      <c r="G1133" s="5">
        <v>445</v>
      </c>
      <c r="H1133" s="5">
        <v>9619</v>
      </c>
      <c r="I1133" s="5">
        <v>9630</v>
      </c>
      <c r="J1133" s="5">
        <v>4922</v>
      </c>
      <c r="K1133" s="5">
        <v>4897</v>
      </c>
      <c r="L1133" s="5">
        <v>7049</v>
      </c>
      <c r="M1133" s="5">
        <v>3389</v>
      </c>
      <c r="N1133" s="5">
        <v>7323</v>
      </c>
      <c r="O1133" s="5">
        <v>2792</v>
      </c>
      <c r="P1133" s="5">
        <v>8808</v>
      </c>
      <c r="Q1133" s="5">
        <v>95563</v>
      </c>
      <c r="R1133" s="558"/>
      <c r="S1133" s="60"/>
      <c r="T1133" s="60"/>
      <c r="U1133" s="60"/>
    </row>
    <row r="1134" s="135" customFormat="1" customHeight="1" spans="1:21">
      <c r="A1134" s="543">
        <v>44784</v>
      </c>
      <c r="B1134" s="5">
        <v>7852</v>
      </c>
      <c r="C1134" s="5">
        <v>5162</v>
      </c>
      <c r="D1134" s="5">
        <v>3875</v>
      </c>
      <c r="E1134" s="5">
        <v>6204</v>
      </c>
      <c r="F1134" s="5">
        <v>17729</v>
      </c>
      <c r="G1134" s="5">
        <v>522</v>
      </c>
      <c r="H1134" s="5">
        <v>10989</v>
      </c>
      <c r="I1134" s="5">
        <v>9778</v>
      </c>
      <c r="J1134" s="5">
        <v>5326</v>
      </c>
      <c r="K1134" s="5">
        <v>4980</v>
      </c>
      <c r="L1134" s="5">
        <v>7605</v>
      </c>
      <c r="M1134" s="5">
        <v>3562</v>
      </c>
      <c r="N1134" s="5">
        <v>7696</v>
      </c>
      <c r="O1134" s="5">
        <v>2839</v>
      </c>
      <c r="P1134" s="5">
        <v>8972</v>
      </c>
      <c r="Q1134" s="5">
        <v>103091</v>
      </c>
      <c r="R1134" s="561"/>
      <c r="S1134" s="562"/>
      <c r="T1134" s="562"/>
      <c r="U1134" s="562"/>
    </row>
    <row r="1135" s="135" customFormat="1" customHeight="1" spans="1:21">
      <c r="A1135" s="543">
        <v>44785</v>
      </c>
      <c r="B1135" s="5">
        <v>7349</v>
      </c>
      <c r="C1135" s="5">
        <v>4899</v>
      </c>
      <c r="D1135" s="5">
        <v>3729</v>
      </c>
      <c r="E1135" s="5">
        <v>5734</v>
      </c>
      <c r="F1135" s="5">
        <v>15960</v>
      </c>
      <c r="G1135" s="5">
        <v>472</v>
      </c>
      <c r="H1135" s="5">
        <v>10216</v>
      </c>
      <c r="I1135" s="5">
        <v>9941</v>
      </c>
      <c r="J1135" s="5">
        <v>5210</v>
      </c>
      <c r="K1135" s="5">
        <v>5078</v>
      </c>
      <c r="L1135" s="5">
        <v>7119</v>
      </c>
      <c r="M1135" s="5">
        <v>3503</v>
      </c>
      <c r="N1135" s="5">
        <v>7021</v>
      </c>
      <c r="O1135" s="5">
        <v>2756</v>
      </c>
      <c r="P1135" s="5">
        <v>8103</v>
      </c>
      <c r="Q1135" s="5">
        <v>97090</v>
      </c>
      <c r="R1135" s="561"/>
      <c r="S1135" s="562"/>
      <c r="T1135" s="562"/>
      <c r="U1135" s="562"/>
    </row>
    <row r="1136" s="135" customFormat="1" customHeight="1" spans="1:21">
      <c r="A1136" s="543">
        <v>44786</v>
      </c>
      <c r="B1136" s="5">
        <v>7391</v>
      </c>
      <c r="C1136" s="5">
        <v>4936</v>
      </c>
      <c r="D1136" s="5">
        <v>3778</v>
      </c>
      <c r="E1136" s="5">
        <v>6331</v>
      </c>
      <c r="F1136" s="5">
        <v>15368</v>
      </c>
      <c r="G1136" s="5">
        <v>591</v>
      </c>
      <c r="H1136" s="5">
        <v>11075</v>
      </c>
      <c r="I1136" s="5">
        <v>9812</v>
      </c>
      <c r="J1136" s="5">
        <v>5329</v>
      </c>
      <c r="K1136" s="5">
        <v>4926</v>
      </c>
      <c r="L1136" s="5">
        <v>7394</v>
      </c>
      <c r="M1136" s="5">
        <v>3495</v>
      </c>
      <c r="N1136" s="5">
        <v>7107</v>
      </c>
      <c r="O1136" s="5">
        <v>2793</v>
      </c>
      <c r="P1136" s="5">
        <v>8221</v>
      </c>
      <c r="Q1136" s="5">
        <v>98547</v>
      </c>
      <c r="R1136" s="561"/>
      <c r="S1136" s="562"/>
      <c r="T1136" s="562"/>
      <c r="U1136" s="562"/>
    </row>
    <row r="1137" s="135" customFormat="1" customHeight="1" spans="1:21">
      <c r="A1137" s="543">
        <v>44787</v>
      </c>
      <c r="B1137" s="5">
        <v>7219</v>
      </c>
      <c r="C1137" s="5">
        <v>4792</v>
      </c>
      <c r="D1137" s="5">
        <v>3702</v>
      </c>
      <c r="E1137" s="5">
        <v>5894</v>
      </c>
      <c r="F1137" s="5">
        <v>14861</v>
      </c>
      <c r="G1137" s="5">
        <v>506</v>
      </c>
      <c r="H1137" s="5">
        <v>10644</v>
      </c>
      <c r="I1137" s="5">
        <v>9765</v>
      </c>
      <c r="J1137" s="5">
        <v>5251</v>
      </c>
      <c r="K1137" s="5">
        <v>4875</v>
      </c>
      <c r="L1137" s="5">
        <v>7097</v>
      </c>
      <c r="M1137" s="5">
        <v>3426</v>
      </c>
      <c r="N1137" s="5">
        <v>7294</v>
      </c>
      <c r="O1137" s="5">
        <v>2806</v>
      </c>
      <c r="P1137" s="5">
        <v>8359</v>
      </c>
      <c r="Q1137" s="5">
        <v>96491</v>
      </c>
      <c r="R1137" s="561"/>
      <c r="S1137" s="562"/>
      <c r="T1137" s="562"/>
      <c r="U1137" s="562"/>
    </row>
    <row r="1138" s="135" customFormat="1" customHeight="1" spans="1:21">
      <c r="A1138" s="543">
        <v>44788</v>
      </c>
      <c r="B1138" s="5">
        <v>7021</v>
      </c>
      <c r="C1138" s="5">
        <v>4751</v>
      </c>
      <c r="D1138" s="5">
        <v>3636</v>
      </c>
      <c r="E1138" s="5">
        <v>5919</v>
      </c>
      <c r="F1138" s="5">
        <v>14365</v>
      </c>
      <c r="G1138" s="5">
        <v>481</v>
      </c>
      <c r="H1138" s="5">
        <v>10049</v>
      </c>
      <c r="I1138" s="5">
        <v>9992</v>
      </c>
      <c r="J1138" s="5">
        <v>5106</v>
      </c>
      <c r="K1138" s="5">
        <v>5018</v>
      </c>
      <c r="L1138" s="5">
        <v>7298</v>
      </c>
      <c r="M1138" s="5">
        <v>3461</v>
      </c>
      <c r="N1138" s="5">
        <v>7569</v>
      </c>
      <c r="O1138" s="5">
        <v>2864</v>
      </c>
      <c r="P1138" s="5">
        <v>8585</v>
      </c>
      <c r="Q1138" s="5">
        <v>96115</v>
      </c>
      <c r="R1138" s="561"/>
      <c r="S1138" s="562"/>
      <c r="T1138" s="562"/>
      <c r="U1138" s="562"/>
    </row>
    <row r="1139" s="135" customFormat="1" customHeight="1" spans="1:21">
      <c r="A1139" s="543">
        <v>44789</v>
      </c>
      <c r="B1139" s="5">
        <v>7215</v>
      </c>
      <c r="C1139" s="5">
        <v>4828</v>
      </c>
      <c r="D1139" s="5">
        <v>3719</v>
      </c>
      <c r="E1139" s="5">
        <v>6155</v>
      </c>
      <c r="F1139" s="5">
        <v>14863</v>
      </c>
      <c r="G1139" s="5">
        <v>503</v>
      </c>
      <c r="H1139" s="5">
        <v>10485</v>
      </c>
      <c r="I1139" s="5">
        <v>10153</v>
      </c>
      <c r="J1139" s="5">
        <v>5199</v>
      </c>
      <c r="K1139" s="5">
        <v>5182</v>
      </c>
      <c r="L1139" s="5">
        <v>7069</v>
      </c>
      <c r="M1139" s="5">
        <v>3497</v>
      </c>
      <c r="N1139" s="5">
        <v>7694</v>
      </c>
      <c r="O1139" s="5">
        <v>2897</v>
      </c>
      <c r="P1139" s="5">
        <v>8971</v>
      </c>
      <c r="Q1139" s="5">
        <v>98430</v>
      </c>
      <c r="R1139" s="561"/>
      <c r="S1139" s="562"/>
      <c r="T1139" s="562"/>
      <c r="U1139" s="562"/>
    </row>
    <row r="1140" s="135" customFormat="1" customHeight="1" spans="1:21">
      <c r="A1140" s="543">
        <v>44790</v>
      </c>
      <c r="B1140" s="5">
        <v>7325</v>
      </c>
      <c r="C1140" s="5">
        <v>4927</v>
      </c>
      <c r="D1140" s="5">
        <v>3825</v>
      </c>
      <c r="E1140" s="5">
        <v>6048</v>
      </c>
      <c r="F1140" s="5">
        <v>15326</v>
      </c>
      <c r="G1140" s="5">
        <v>477</v>
      </c>
      <c r="H1140" s="5">
        <v>9972</v>
      </c>
      <c r="I1140" s="5">
        <v>10087</v>
      </c>
      <c r="J1140" s="5">
        <v>5287</v>
      </c>
      <c r="K1140" s="5">
        <v>5093</v>
      </c>
      <c r="L1140" s="5">
        <v>6847</v>
      </c>
      <c r="M1140" s="5">
        <v>3425</v>
      </c>
      <c r="N1140" s="5">
        <v>7771</v>
      </c>
      <c r="O1140" s="5">
        <v>2924</v>
      </c>
      <c r="P1140" s="5">
        <v>9127</v>
      </c>
      <c r="Q1140" s="5">
        <v>98461</v>
      </c>
      <c r="R1140" s="561"/>
      <c r="S1140" s="562"/>
      <c r="T1140" s="562"/>
      <c r="U1140" s="562"/>
    </row>
    <row r="1141" s="135" customFormat="1" customHeight="1" spans="1:21">
      <c r="A1141" s="543">
        <v>44791</v>
      </c>
      <c r="B1141" s="5">
        <v>7479</v>
      </c>
      <c r="C1141" s="5">
        <v>4997</v>
      </c>
      <c r="D1141" s="5">
        <v>3902</v>
      </c>
      <c r="E1141" s="5">
        <v>5867</v>
      </c>
      <c r="F1141" s="5">
        <v>15762</v>
      </c>
      <c r="G1141" s="5">
        <v>451</v>
      </c>
      <c r="H1141" s="5">
        <v>9725</v>
      </c>
      <c r="I1141" s="5">
        <v>10235</v>
      </c>
      <c r="J1141" s="5">
        <v>5397</v>
      </c>
      <c r="K1141" s="5">
        <v>5267</v>
      </c>
      <c r="L1141" s="5">
        <v>7094</v>
      </c>
      <c r="M1141" s="5">
        <v>3462</v>
      </c>
      <c r="N1141" s="5">
        <v>7627</v>
      </c>
      <c r="O1141" s="5">
        <v>2951</v>
      </c>
      <c r="P1141" s="5">
        <v>9324</v>
      </c>
      <c r="Q1141" s="5">
        <v>99540</v>
      </c>
      <c r="R1141" s="561"/>
      <c r="S1141" s="562"/>
      <c r="T1141" s="562"/>
      <c r="U1141" s="562"/>
    </row>
    <row r="1142" s="135" customFormat="1" customHeight="1" spans="1:21">
      <c r="A1142" s="543">
        <v>44792</v>
      </c>
      <c r="B1142" s="5">
        <v>7699</v>
      </c>
      <c r="C1142" s="5">
        <v>4879</v>
      </c>
      <c r="D1142" s="5">
        <v>3795</v>
      </c>
      <c r="E1142" s="5">
        <v>5719</v>
      </c>
      <c r="F1142" s="5">
        <v>15225</v>
      </c>
      <c r="G1142" s="5">
        <v>468</v>
      </c>
      <c r="H1142" s="5">
        <v>9408</v>
      </c>
      <c r="I1142" s="5">
        <v>10126</v>
      </c>
      <c r="J1142" s="5">
        <v>5251</v>
      </c>
      <c r="K1142" s="5">
        <v>5153</v>
      </c>
      <c r="L1142" s="5">
        <v>6531</v>
      </c>
      <c r="M1142" s="5">
        <v>3416</v>
      </c>
      <c r="N1142" s="5">
        <v>7507</v>
      </c>
      <c r="O1142" s="5">
        <v>2913</v>
      </c>
      <c r="P1142" s="5">
        <v>9065</v>
      </c>
      <c r="Q1142" s="5">
        <v>97155</v>
      </c>
      <c r="R1142" s="561"/>
      <c r="S1142" s="562"/>
      <c r="T1142" s="562"/>
      <c r="U1142" s="562"/>
    </row>
    <row r="1143" s="135" customFormat="1" customHeight="1" spans="1:21">
      <c r="A1143" s="543">
        <v>44793</v>
      </c>
      <c r="B1143" s="5">
        <v>7591</v>
      </c>
      <c r="C1143" s="5">
        <v>4921</v>
      </c>
      <c r="D1143" s="5">
        <v>3879</v>
      </c>
      <c r="E1143" s="5">
        <v>6115</v>
      </c>
      <c r="F1143" s="5">
        <v>15763</v>
      </c>
      <c r="G1143" s="5">
        <v>501</v>
      </c>
      <c r="H1143" s="5">
        <v>10334</v>
      </c>
      <c r="I1143" s="5">
        <v>10641</v>
      </c>
      <c r="J1143" s="5">
        <v>5320</v>
      </c>
      <c r="K1143" s="5">
        <v>5316</v>
      </c>
      <c r="L1143" s="5">
        <v>6377</v>
      </c>
      <c r="M1143" s="5">
        <v>3482</v>
      </c>
      <c r="N1143" s="5">
        <v>7356</v>
      </c>
      <c r="O1143" s="5">
        <v>2896</v>
      </c>
      <c r="P1143" s="5">
        <v>8787</v>
      </c>
      <c r="Q1143" s="5">
        <v>99279</v>
      </c>
      <c r="R1143" s="561"/>
      <c r="S1143" s="562"/>
      <c r="T1143" s="562"/>
      <c r="U1143" s="562"/>
    </row>
    <row r="1144" s="135" customFormat="1" customHeight="1" spans="1:21">
      <c r="A1144" s="543">
        <v>44794</v>
      </c>
      <c r="B1144" s="5">
        <v>7499</v>
      </c>
      <c r="C1144" s="5">
        <v>4990</v>
      </c>
      <c r="D1144" s="5">
        <v>3989</v>
      </c>
      <c r="E1144" s="5">
        <v>5899</v>
      </c>
      <c r="F1144" s="5">
        <v>15369</v>
      </c>
      <c r="G1144" s="5">
        <v>475</v>
      </c>
      <c r="H1144" s="5">
        <v>9731</v>
      </c>
      <c r="I1144" s="5">
        <v>9906</v>
      </c>
      <c r="J1144" s="5">
        <v>5387</v>
      </c>
      <c r="K1144" s="5">
        <v>5061</v>
      </c>
      <c r="L1144" s="5">
        <v>6409</v>
      </c>
      <c r="M1144" s="5">
        <v>3421</v>
      </c>
      <c r="N1144" s="5">
        <v>7137</v>
      </c>
      <c r="O1144" s="5">
        <v>2853</v>
      </c>
      <c r="P1144" s="5">
        <v>8696</v>
      </c>
      <c r="Q1144" s="5">
        <v>96822</v>
      </c>
      <c r="R1144" s="561"/>
      <c r="S1144" s="562"/>
      <c r="T1144" s="562"/>
      <c r="U1144" s="562"/>
    </row>
    <row r="1145" s="135" customFormat="1" customHeight="1" spans="1:21">
      <c r="A1145" s="543">
        <v>44795</v>
      </c>
      <c r="B1145" s="5">
        <v>7562</v>
      </c>
      <c r="C1145" s="5">
        <v>4806</v>
      </c>
      <c r="D1145" s="5">
        <v>3869</v>
      </c>
      <c r="E1145" s="5">
        <v>5931</v>
      </c>
      <c r="F1145" s="5">
        <v>15832</v>
      </c>
      <c r="G1145" s="5">
        <v>488</v>
      </c>
      <c r="H1145" s="5">
        <v>9668</v>
      </c>
      <c r="I1145" s="5">
        <v>10164</v>
      </c>
      <c r="J1145" s="5">
        <v>5121</v>
      </c>
      <c r="K1145" s="5">
        <v>4991</v>
      </c>
      <c r="L1145" s="5">
        <v>6469</v>
      </c>
      <c r="M1145" s="5">
        <v>3496</v>
      </c>
      <c r="N1145" s="5">
        <v>7229</v>
      </c>
      <c r="O1145" s="5">
        <v>2846</v>
      </c>
      <c r="P1145" s="5">
        <v>8723</v>
      </c>
      <c r="Q1145" s="5">
        <v>97195</v>
      </c>
      <c r="R1145" s="561"/>
      <c r="S1145" s="562"/>
      <c r="T1145" s="562"/>
      <c r="U1145" s="562"/>
    </row>
    <row r="1146" s="135" customFormat="1" customHeight="1" spans="1:21">
      <c r="A1146" s="543">
        <v>44796</v>
      </c>
      <c r="B1146" s="5">
        <v>7676</v>
      </c>
      <c r="C1146" s="5">
        <v>4707</v>
      </c>
      <c r="D1146" s="5">
        <v>3776</v>
      </c>
      <c r="E1146" s="5">
        <v>6185</v>
      </c>
      <c r="F1146" s="5">
        <v>16139</v>
      </c>
      <c r="G1146" s="5">
        <v>449</v>
      </c>
      <c r="H1146" s="5">
        <v>9919</v>
      </c>
      <c r="I1146" s="5">
        <v>10025</v>
      </c>
      <c r="J1146" s="5">
        <v>5262</v>
      </c>
      <c r="K1146" s="5">
        <v>5126</v>
      </c>
      <c r="L1146" s="5">
        <v>6945</v>
      </c>
      <c r="M1146" s="5">
        <v>3513</v>
      </c>
      <c r="N1146" s="5">
        <v>7454</v>
      </c>
      <c r="O1146" s="5">
        <v>2894</v>
      </c>
      <c r="P1146" s="5">
        <v>8413</v>
      </c>
      <c r="Q1146" s="5">
        <v>98483</v>
      </c>
      <c r="R1146" s="561"/>
      <c r="S1146" s="562"/>
      <c r="T1146" s="562"/>
      <c r="U1146" s="562"/>
    </row>
    <row r="1147" s="135" customFormat="1" customHeight="1" spans="1:21">
      <c r="A1147" s="543">
        <v>44797</v>
      </c>
      <c r="B1147" s="5">
        <v>7477</v>
      </c>
      <c r="C1147" s="5">
        <v>4603</v>
      </c>
      <c r="D1147" s="5">
        <v>3702</v>
      </c>
      <c r="E1147" s="5">
        <v>6503</v>
      </c>
      <c r="F1147" s="5">
        <v>15963</v>
      </c>
      <c r="G1147" s="5">
        <v>517</v>
      </c>
      <c r="H1147" s="5">
        <v>11056</v>
      </c>
      <c r="I1147" s="5">
        <v>10583</v>
      </c>
      <c r="J1147" s="5">
        <v>5310</v>
      </c>
      <c r="K1147" s="5">
        <v>5327</v>
      </c>
      <c r="L1147" s="5">
        <v>7093</v>
      </c>
      <c r="M1147" s="5">
        <v>3486</v>
      </c>
      <c r="N1147" s="5">
        <v>7601</v>
      </c>
      <c r="O1147" s="5">
        <v>2933</v>
      </c>
      <c r="P1147" s="5">
        <v>8787</v>
      </c>
      <c r="Q1147" s="5">
        <v>100941</v>
      </c>
      <c r="R1147" s="561"/>
      <c r="S1147" s="562"/>
      <c r="T1147" s="562"/>
      <c r="U1147" s="562"/>
    </row>
    <row r="1148" s="11" customFormat="1" customHeight="1" spans="1:21">
      <c r="A1148" s="543">
        <v>44798</v>
      </c>
      <c r="B1148" s="5">
        <v>7716</v>
      </c>
      <c r="C1148" s="5">
        <v>4708</v>
      </c>
      <c r="D1148" s="5">
        <v>3801</v>
      </c>
      <c r="E1148" s="5">
        <v>6258</v>
      </c>
      <c r="F1148" s="5">
        <v>16238</v>
      </c>
      <c r="G1148" s="5">
        <v>529</v>
      </c>
      <c r="H1148" s="5">
        <v>10648</v>
      </c>
      <c r="I1148" s="5">
        <v>10427</v>
      </c>
      <c r="J1148" s="5">
        <v>5286</v>
      </c>
      <c r="K1148" s="5">
        <v>5169</v>
      </c>
      <c r="L1148" s="5">
        <v>6739</v>
      </c>
      <c r="M1148" s="5">
        <v>3519</v>
      </c>
      <c r="N1148" s="5">
        <v>7512</v>
      </c>
      <c r="O1148" s="5">
        <v>2901</v>
      </c>
      <c r="P1148" s="5">
        <v>8691</v>
      </c>
      <c r="Q1148" s="5">
        <v>100142</v>
      </c>
      <c r="R1148" s="559"/>
      <c r="S1148" s="560"/>
      <c r="T1148" s="560"/>
      <c r="U1148" s="560"/>
    </row>
    <row r="1149" customHeight="1" spans="1:21">
      <c r="A1149" s="543">
        <v>44799</v>
      </c>
      <c r="B1149" s="5">
        <v>7612</v>
      </c>
      <c r="C1149" s="5">
        <v>4610</v>
      </c>
      <c r="D1149" s="5">
        <v>3709</v>
      </c>
      <c r="E1149" s="5">
        <v>6499</v>
      </c>
      <c r="F1149" s="5">
        <v>15931</v>
      </c>
      <c r="G1149" s="5">
        <v>558</v>
      </c>
      <c r="H1149" s="5">
        <v>10319</v>
      </c>
      <c r="I1149" s="5">
        <v>10608</v>
      </c>
      <c r="J1149" s="5">
        <v>5327</v>
      </c>
      <c r="K1149" s="5">
        <v>5236</v>
      </c>
      <c r="L1149" s="5">
        <v>6868</v>
      </c>
      <c r="M1149" s="5">
        <v>3495</v>
      </c>
      <c r="N1149" s="5">
        <v>7407</v>
      </c>
      <c r="O1149" s="5">
        <v>2864</v>
      </c>
      <c r="P1149" s="5">
        <v>8098</v>
      </c>
      <c r="Q1149" s="5">
        <v>99141</v>
      </c>
      <c r="R1149" s="558"/>
      <c r="S1149" s="60"/>
      <c r="T1149" s="60"/>
      <c r="U1149" s="60"/>
    </row>
    <row r="1150" customHeight="1" spans="1:21">
      <c r="A1150" s="543">
        <v>44800</v>
      </c>
      <c r="B1150" s="5">
        <v>7666</v>
      </c>
      <c r="C1150" s="5">
        <v>4521</v>
      </c>
      <c r="D1150" s="5">
        <v>3672</v>
      </c>
      <c r="E1150" s="5">
        <v>6706</v>
      </c>
      <c r="F1150" s="5">
        <v>16362</v>
      </c>
      <c r="G1150" s="5">
        <v>622</v>
      </c>
      <c r="H1150" s="5">
        <v>10988</v>
      </c>
      <c r="I1150" s="5">
        <v>10523</v>
      </c>
      <c r="J1150" s="5">
        <v>5137</v>
      </c>
      <c r="K1150" s="5">
        <v>5062</v>
      </c>
      <c r="L1150" s="5">
        <v>7039</v>
      </c>
      <c r="M1150" s="5">
        <v>3521</v>
      </c>
      <c r="N1150" s="5">
        <v>7621</v>
      </c>
      <c r="O1150" s="5">
        <v>2896</v>
      </c>
      <c r="P1150" s="5">
        <v>8237</v>
      </c>
      <c r="Q1150" s="5">
        <v>100573</v>
      </c>
      <c r="R1150" s="558"/>
      <c r="S1150" s="60"/>
      <c r="T1150" s="60"/>
      <c r="U1150" s="60"/>
    </row>
    <row r="1151" customHeight="1" spans="1:21">
      <c r="A1151" s="543">
        <v>44801</v>
      </c>
      <c r="B1151" s="5">
        <v>7590</v>
      </c>
      <c r="C1151" s="5">
        <v>4462</v>
      </c>
      <c r="D1151" s="5">
        <v>3612</v>
      </c>
      <c r="E1151" s="5">
        <v>6591</v>
      </c>
      <c r="F1151" s="5">
        <v>15982</v>
      </c>
      <c r="G1151" s="5">
        <v>601</v>
      </c>
      <c r="H1151" s="5">
        <v>10637</v>
      </c>
      <c r="I1151" s="5">
        <v>10458</v>
      </c>
      <c r="J1151" s="5">
        <v>5263</v>
      </c>
      <c r="K1151" s="5">
        <v>5186</v>
      </c>
      <c r="L1151" s="5">
        <v>7402</v>
      </c>
      <c r="M1151" s="5">
        <v>3482</v>
      </c>
      <c r="N1151" s="5">
        <v>7709</v>
      </c>
      <c r="O1151" s="5">
        <v>2904</v>
      </c>
      <c r="P1151" s="5">
        <v>8304</v>
      </c>
      <c r="Q1151" s="5">
        <v>100183</v>
      </c>
      <c r="R1151" s="558"/>
      <c r="S1151" s="60"/>
      <c r="T1151" s="60"/>
      <c r="U1151" s="60"/>
    </row>
    <row r="1152" customHeight="1" spans="1:21">
      <c r="A1152" s="543">
        <v>44802</v>
      </c>
      <c r="B1152" s="5">
        <v>7713</v>
      </c>
      <c r="C1152" s="5">
        <v>4516</v>
      </c>
      <c r="D1152" s="5">
        <v>3799</v>
      </c>
      <c r="E1152" s="5">
        <v>6318</v>
      </c>
      <c r="F1152" s="5">
        <v>16295</v>
      </c>
      <c r="G1152" s="5">
        <v>577</v>
      </c>
      <c r="H1152" s="5">
        <v>10349</v>
      </c>
      <c r="I1152" s="5">
        <v>10736</v>
      </c>
      <c r="J1152" s="5">
        <v>5163</v>
      </c>
      <c r="K1152" s="5">
        <v>5297</v>
      </c>
      <c r="L1152" s="5">
        <v>7201</v>
      </c>
      <c r="M1152" s="5">
        <v>3532</v>
      </c>
      <c r="N1152" s="5">
        <v>7932</v>
      </c>
      <c r="O1152" s="5">
        <v>2943</v>
      </c>
      <c r="P1152" s="5">
        <v>8412</v>
      </c>
      <c r="Q1152" s="5">
        <v>100783</v>
      </c>
      <c r="R1152" s="558"/>
      <c r="S1152" s="60"/>
      <c r="T1152" s="60"/>
      <c r="U1152" s="60"/>
    </row>
    <row r="1153" customHeight="1" spans="1:21">
      <c r="A1153" s="543">
        <v>44803</v>
      </c>
      <c r="B1153" s="5">
        <v>7829</v>
      </c>
      <c r="C1153" s="5">
        <v>4608</v>
      </c>
      <c r="D1153" s="5">
        <v>3877</v>
      </c>
      <c r="E1153" s="5">
        <v>6103</v>
      </c>
      <c r="F1153" s="5">
        <v>16021</v>
      </c>
      <c r="G1153" s="5">
        <v>549</v>
      </c>
      <c r="H1153" s="5">
        <v>9648</v>
      </c>
      <c r="I1153" s="5">
        <v>10857</v>
      </c>
      <c r="J1153" s="5">
        <v>5109</v>
      </c>
      <c r="K1153" s="5">
        <v>4996</v>
      </c>
      <c r="L1153" s="5">
        <v>7323</v>
      </c>
      <c r="M1153" s="5">
        <v>3498</v>
      </c>
      <c r="N1153" s="5">
        <v>7649</v>
      </c>
      <c r="O1153" s="5">
        <v>2968</v>
      </c>
      <c r="P1153" s="5">
        <v>8633</v>
      </c>
      <c r="Q1153" s="5">
        <v>99668</v>
      </c>
      <c r="R1153" s="558"/>
      <c r="S1153" s="60"/>
      <c r="T1153" s="60"/>
      <c r="U1153" s="60"/>
    </row>
    <row r="1154" customHeight="1" spans="1:21">
      <c r="A1154" s="543">
        <v>44804</v>
      </c>
      <c r="B1154" s="5">
        <v>8221</v>
      </c>
      <c r="C1154" s="5">
        <v>4722</v>
      </c>
      <c r="D1154" s="5">
        <v>3976</v>
      </c>
      <c r="E1154" s="5">
        <v>6212</v>
      </c>
      <c r="F1154" s="5">
        <v>15987</v>
      </c>
      <c r="G1154" s="5">
        <v>581</v>
      </c>
      <c r="H1154" s="5">
        <v>9784</v>
      </c>
      <c r="I1154" s="5">
        <v>11022</v>
      </c>
      <c r="J1154" s="5">
        <v>4993</v>
      </c>
      <c r="K1154" s="5">
        <v>4908</v>
      </c>
      <c r="L1154" s="5">
        <v>7041</v>
      </c>
      <c r="M1154" s="5">
        <v>3576</v>
      </c>
      <c r="N1154" s="5">
        <v>7777</v>
      </c>
      <c r="O1154" s="5">
        <v>3011</v>
      </c>
      <c r="P1154" s="5">
        <v>8407</v>
      </c>
      <c r="Q1154" s="5">
        <v>100218</v>
      </c>
      <c r="R1154" s="558"/>
      <c r="S1154" s="60"/>
      <c r="T1154" s="60"/>
      <c r="U1154" s="60"/>
    </row>
    <row r="1155" s="539" customFormat="1" customHeight="1" spans="1:21">
      <c r="A1155" s="550">
        <v>44805</v>
      </c>
      <c r="B1155" s="551">
        <v>7725</v>
      </c>
      <c r="C1155" s="551">
        <v>4619</v>
      </c>
      <c r="D1155" s="551">
        <v>3879</v>
      </c>
      <c r="E1155" s="551">
        <v>6482</v>
      </c>
      <c r="F1155" s="551">
        <v>17032</v>
      </c>
      <c r="G1155" s="551">
        <v>611</v>
      </c>
      <c r="H1155" s="551">
        <v>9918</v>
      </c>
      <c r="I1155" s="551">
        <v>11265</v>
      </c>
      <c r="J1155" s="551">
        <v>5293</v>
      </c>
      <c r="K1155" s="551">
        <v>5204</v>
      </c>
      <c r="L1155" s="551">
        <v>7184</v>
      </c>
      <c r="M1155" s="551">
        <v>4023</v>
      </c>
      <c r="N1155" s="551">
        <v>7984</v>
      </c>
      <c r="O1155" s="551">
        <v>3057</v>
      </c>
      <c r="P1155" s="551">
        <v>8134</v>
      </c>
      <c r="Q1155" s="551">
        <v>102410</v>
      </c>
      <c r="R1155" s="552"/>
      <c r="S1155" s="553"/>
      <c r="T1155" s="553"/>
      <c r="U1155" s="553"/>
    </row>
    <row r="1156" customHeight="1" spans="1:21">
      <c r="A1156" s="543">
        <v>44806</v>
      </c>
      <c r="B1156" s="5">
        <v>7601</v>
      </c>
      <c r="C1156" s="5">
        <v>4459</v>
      </c>
      <c r="D1156" s="5">
        <v>3735</v>
      </c>
      <c r="E1156" s="5">
        <v>6518</v>
      </c>
      <c r="F1156" s="5">
        <v>17362</v>
      </c>
      <c r="G1156" s="5">
        <v>593</v>
      </c>
      <c r="H1156" s="5">
        <v>9608</v>
      </c>
      <c r="I1156" s="5">
        <v>11717</v>
      </c>
      <c r="J1156" s="5">
        <v>5302</v>
      </c>
      <c r="K1156" s="5">
        <v>5167</v>
      </c>
      <c r="L1156" s="5">
        <v>7002</v>
      </c>
      <c r="M1156" s="5">
        <v>4052</v>
      </c>
      <c r="N1156" s="5">
        <v>7865</v>
      </c>
      <c r="O1156" s="5">
        <v>3094</v>
      </c>
      <c r="P1156" s="5">
        <v>8100</v>
      </c>
      <c r="Q1156" s="5">
        <v>102175</v>
      </c>
      <c r="R1156" s="558"/>
      <c r="S1156" s="60"/>
      <c r="T1156" s="60"/>
      <c r="U1156" s="60"/>
    </row>
    <row r="1157" customHeight="1" spans="1:21">
      <c r="A1157" s="543">
        <v>44807</v>
      </c>
      <c r="B1157" s="5">
        <v>7676</v>
      </c>
      <c r="C1157" s="5">
        <v>4522</v>
      </c>
      <c r="D1157" s="5">
        <v>3798</v>
      </c>
      <c r="E1157" s="5">
        <v>7016</v>
      </c>
      <c r="F1157" s="5">
        <v>17935</v>
      </c>
      <c r="G1157" s="5">
        <v>648</v>
      </c>
      <c r="H1157" s="5">
        <v>10644</v>
      </c>
      <c r="I1157" s="5">
        <v>11529</v>
      </c>
      <c r="J1157" s="5">
        <v>5236</v>
      </c>
      <c r="K1157" s="5">
        <v>5028</v>
      </c>
      <c r="L1157" s="5">
        <v>7412</v>
      </c>
      <c r="M1157" s="5">
        <v>4093</v>
      </c>
      <c r="N1157" s="5">
        <v>7947</v>
      </c>
      <c r="O1157" s="5">
        <v>3126</v>
      </c>
      <c r="P1157" s="5">
        <v>8247</v>
      </c>
      <c r="Q1157" s="5">
        <v>104857</v>
      </c>
      <c r="R1157" s="558"/>
      <c r="S1157" s="60"/>
      <c r="T1157" s="60"/>
      <c r="U1157" s="60"/>
    </row>
    <row r="1158" customHeight="1" spans="1:21">
      <c r="A1158" s="543">
        <v>44808</v>
      </c>
      <c r="B1158" s="5">
        <v>7691</v>
      </c>
      <c r="C1158" s="5">
        <v>4509</v>
      </c>
      <c r="D1158" s="5">
        <v>3702</v>
      </c>
      <c r="E1158" s="5">
        <v>6894</v>
      </c>
      <c r="F1158" s="5">
        <v>18620</v>
      </c>
      <c r="G1158" s="5">
        <v>619</v>
      </c>
      <c r="H1158" s="5">
        <v>9908</v>
      </c>
      <c r="I1158" s="5">
        <v>11302</v>
      </c>
      <c r="J1158" s="5">
        <v>5329</v>
      </c>
      <c r="K1158" s="5">
        <v>4983</v>
      </c>
      <c r="L1158" s="5">
        <v>7632</v>
      </c>
      <c r="M1158" s="5">
        <v>4109</v>
      </c>
      <c r="N1158" s="5">
        <v>8095</v>
      </c>
      <c r="O1158" s="5">
        <v>3194</v>
      </c>
      <c r="P1158" s="5">
        <v>8309</v>
      </c>
      <c r="Q1158" s="5">
        <v>104896</v>
      </c>
      <c r="R1158" s="558"/>
      <c r="S1158" s="60"/>
      <c r="T1158" s="60"/>
      <c r="U1158" s="60"/>
    </row>
    <row r="1159" customHeight="1" spans="1:21">
      <c r="A1159" s="543">
        <v>44809</v>
      </c>
      <c r="B1159" s="5">
        <v>7763</v>
      </c>
      <c r="C1159" s="5">
        <v>4557</v>
      </c>
      <c r="D1159" s="5">
        <v>3532</v>
      </c>
      <c r="E1159" s="5">
        <v>7208</v>
      </c>
      <c r="F1159" s="5">
        <v>19120</v>
      </c>
      <c r="G1159" s="5">
        <v>941</v>
      </c>
      <c r="H1159" s="5">
        <v>10780</v>
      </c>
      <c r="I1159" s="5">
        <v>11259</v>
      </c>
      <c r="J1159" s="5">
        <v>5431</v>
      </c>
      <c r="K1159" s="5">
        <v>5217</v>
      </c>
      <c r="L1159" s="5">
        <v>7339</v>
      </c>
      <c r="M1159" s="5">
        <v>4162</v>
      </c>
      <c r="N1159" s="5">
        <v>8499</v>
      </c>
      <c r="O1159" s="5">
        <v>3235</v>
      </c>
      <c r="P1159" s="5">
        <v>8580</v>
      </c>
      <c r="Q1159" s="5">
        <v>107623</v>
      </c>
      <c r="R1159" s="558"/>
      <c r="S1159" s="60"/>
      <c r="T1159" s="60"/>
      <c r="U1159" s="60"/>
    </row>
    <row r="1160" customHeight="1" spans="1:21">
      <c r="A1160" s="543">
        <v>44810</v>
      </c>
      <c r="B1160" s="5">
        <v>8510</v>
      </c>
      <c r="C1160" s="5">
        <v>4999</v>
      </c>
      <c r="D1160" s="5">
        <v>3759</v>
      </c>
      <c r="E1160" s="5">
        <v>8694</v>
      </c>
      <c r="F1160" s="5">
        <v>26315</v>
      </c>
      <c r="G1160" s="5">
        <v>977</v>
      </c>
      <c r="H1160" s="5">
        <v>13784</v>
      </c>
      <c r="I1160" s="5">
        <v>11427</v>
      </c>
      <c r="J1160" s="5">
        <v>5856</v>
      </c>
      <c r="K1160" s="5">
        <v>5463</v>
      </c>
      <c r="L1160" s="5">
        <v>7796</v>
      </c>
      <c r="M1160" s="5">
        <v>4325</v>
      </c>
      <c r="N1160" s="5">
        <v>8375</v>
      </c>
      <c r="O1160" s="5">
        <v>3298</v>
      </c>
      <c r="P1160" s="5">
        <v>8690</v>
      </c>
      <c r="Q1160" s="5">
        <v>122268</v>
      </c>
      <c r="R1160" s="558"/>
      <c r="S1160" s="60"/>
      <c r="T1160" s="60"/>
      <c r="U1160" s="60"/>
    </row>
    <row r="1161" customHeight="1" spans="1:21">
      <c r="A1161" s="543">
        <v>44811</v>
      </c>
      <c r="B1161" s="5">
        <v>8906</v>
      </c>
      <c r="C1161" s="5">
        <v>5269</v>
      </c>
      <c r="D1161" s="5">
        <v>3957</v>
      </c>
      <c r="E1161" s="5">
        <v>9216</v>
      </c>
      <c r="F1161" s="5">
        <v>28618</v>
      </c>
      <c r="G1161" s="5">
        <v>941</v>
      </c>
      <c r="H1161" s="5">
        <v>13264</v>
      </c>
      <c r="I1161" s="5">
        <v>11635</v>
      </c>
      <c r="J1161" s="5">
        <v>5628</v>
      </c>
      <c r="K1161" s="5">
        <v>5972</v>
      </c>
      <c r="L1161" s="5">
        <v>8031</v>
      </c>
      <c r="M1161" s="5">
        <v>4068</v>
      </c>
      <c r="N1161" s="5">
        <v>8796</v>
      </c>
      <c r="O1161" s="5">
        <v>3337</v>
      </c>
      <c r="P1161" s="5">
        <v>8985</v>
      </c>
      <c r="Q1161" s="5">
        <v>126623</v>
      </c>
      <c r="R1161" s="558"/>
      <c r="S1161" s="60"/>
      <c r="T1161" s="60"/>
      <c r="U1161" s="60"/>
    </row>
    <row r="1162" s="11" customFormat="1" customHeight="1" spans="1:21">
      <c r="A1162" s="543">
        <v>44812</v>
      </c>
      <c r="B1162" s="5">
        <v>8360</v>
      </c>
      <c r="C1162" s="5">
        <v>5033</v>
      </c>
      <c r="D1162" s="5">
        <v>3756</v>
      </c>
      <c r="E1162" s="5">
        <v>8976</v>
      </c>
      <c r="F1162" s="5">
        <v>23075</v>
      </c>
      <c r="G1162" s="5">
        <v>887</v>
      </c>
      <c r="H1162" s="5">
        <v>11825</v>
      </c>
      <c r="I1162" s="5">
        <v>11508</v>
      </c>
      <c r="J1162" s="5">
        <v>5466</v>
      </c>
      <c r="K1162" s="5">
        <v>5812</v>
      </c>
      <c r="L1162" s="5">
        <v>8643</v>
      </c>
      <c r="M1162" s="5">
        <v>4012</v>
      </c>
      <c r="N1162" s="5">
        <v>9025</v>
      </c>
      <c r="O1162" s="5">
        <v>3394</v>
      </c>
      <c r="P1162" s="5">
        <v>9330</v>
      </c>
      <c r="Q1162" s="5">
        <v>119102</v>
      </c>
      <c r="R1162" s="559"/>
      <c r="S1162" s="560"/>
      <c r="T1162" s="560"/>
      <c r="U1162" s="560"/>
    </row>
    <row r="1163" customHeight="1" spans="1:21">
      <c r="A1163" s="543">
        <v>44813</v>
      </c>
      <c r="B1163" s="5">
        <v>8828</v>
      </c>
      <c r="C1163" s="5">
        <v>5222</v>
      </c>
      <c r="D1163" s="5">
        <v>3915</v>
      </c>
      <c r="E1163" s="5">
        <v>8719</v>
      </c>
      <c r="F1163" s="5">
        <v>19188</v>
      </c>
      <c r="G1163" s="5">
        <v>778</v>
      </c>
      <c r="H1163" s="5">
        <v>10394</v>
      </c>
      <c r="I1163" s="5">
        <v>11327</v>
      </c>
      <c r="J1163" s="5">
        <v>5776</v>
      </c>
      <c r="K1163" s="5">
        <v>5937</v>
      </c>
      <c r="L1163" s="5">
        <v>8988</v>
      </c>
      <c r="M1163" s="5">
        <v>4083</v>
      </c>
      <c r="N1163" s="5">
        <v>9660</v>
      </c>
      <c r="O1163" s="5">
        <v>3423</v>
      </c>
      <c r="P1163" s="5">
        <v>10070</v>
      </c>
      <c r="Q1163" s="5">
        <v>116308</v>
      </c>
      <c r="R1163" s="558"/>
      <c r="S1163" s="60"/>
      <c r="T1163" s="60"/>
      <c r="U1163" s="60"/>
    </row>
    <row r="1164" customHeight="1" spans="1:21">
      <c r="A1164" s="543">
        <v>44814</v>
      </c>
      <c r="B1164" s="5">
        <v>9109</v>
      </c>
      <c r="C1164" s="5">
        <v>5379</v>
      </c>
      <c r="D1164" s="5">
        <v>4067</v>
      </c>
      <c r="E1164" s="5">
        <v>9488</v>
      </c>
      <c r="F1164" s="5">
        <v>17204</v>
      </c>
      <c r="G1164" s="5">
        <v>1269</v>
      </c>
      <c r="H1164" s="5">
        <v>12040</v>
      </c>
      <c r="I1164" s="5">
        <v>14087</v>
      </c>
      <c r="J1164" s="5">
        <v>5432</v>
      </c>
      <c r="K1164" s="5">
        <v>5736</v>
      </c>
      <c r="L1164" s="5">
        <v>6688</v>
      </c>
      <c r="M1164" s="5">
        <v>4359</v>
      </c>
      <c r="N1164" s="5">
        <v>9948</v>
      </c>
      <c r="O1164" s="5">
        <v>3507</v>
      </c>
      <c r="P1164" s="5">
        <v>10640</v>
      </c>
      <c r="Q1164" s="5">
        <v>118953</v>
      </c>
      <c r="R1164" s="558"/>
      <c r="S1164" s="60"/>
      <c r="T1164" s="60"/>
      <c r="U1164" s="60"/>
    </row>
    <row r="1165" customHeight="1" spans="1:21">
      <c r="A1165" s="543">
        <v>44815</v>
      </c>
      <c r="B1165" s="5">
        <v>8665</v>
      </c>
      <c r="C1165" s="5">
        <v>5126</v>
      </c>
      <c r="D1165" s="5">
        <v>3795</v>
      </c>
      <c r="E1165" s="5">
        <v>8194</v>
      </c>
      <c r="F1165" s="5">
        <v>14199</v>
      </c>
      <c r="G1165" s="5">
        <v>946</v>
      </c>
      <c r="H1165" s="5">
        <v>9784</v>
      </c>
      <c r="I1165" s="5">
        <v>12245</v>
      </c>
      <c r="J1165" s="5">
        <v>5258</v>
      </c>
      <c r="K1165" s="5">
        <v>5493</v>
      </c>
      <c r="L1165" s="5">
        <v>6120</v>
      </c>
      <c r="M1165" s="5">
        <v>4296</v>
      </c>
      <c r="N1165" s="5">
        <v>8065</v>
      </c>
      <c r="O1165" s="5">
        <v>3445</v>
      </c>
      <c r="P1165" s="5">
        <v>8580</v>
      </c>
      <c r="Q1165" s="5">
        <v>104211</v>
      </c>
      <c r="R1165" s="558"/>
      <c r="S1165" s="60"/>
      <c r="T1165" s="60"/>
      <c r="U1165" s="60"/>
    </row>
    <row r="1166" customHeight="1" spans="1:21">
      <c r="A1166" s="543">
        <v>44816</v>
      </c>
      <c r="B1166" s="5">
        <v>8002</v>
      </c>
      <c r="C1166" s="5">
        <v>4861</v>
      </c>
      <c r="D1166" s="5">
        <v>3572</v>
      </c>
      <c r="E1166" s="5">
        <v>8264</v>
      </c>
      <c r="F1166" s="5">
        <v>16371</v>
      </c>
      <c r="G1166" s="5">
        <v>903</v>
      </c>
      <c r="H1166" s="5">
        <v>9346</v>
      </c>
      <c r="I1166" s="5">
        <v>11266</v>
      </c>
      <c r="J1166" s="5">
        <v>5092</v>
      </c>
      <c r="K1166" s="5">
        <v>5219</v>
      </c>
      <c r="L1166" s="5">
        <v>6230</v>
      </c>
      <c r="M1166" s="5">
        <v>4217</v>
      </c>
      <c r="N1166" s="5">
        <v>7855</v>
      </c>
      <c r="O1166" s="5">
        <v>3401</v>
      </c>
      <c r="P1166" s="5">
        <v>8320</v>
      </c>
      <c r="Q1166" s="5">
        <v>102919</v>
      </c>
      <c r="R1166" s="558"/>
      <c r="S1166" s="60"/>
      <c r="T1166" s="60"/>
      <c r="U1166" s="60"/>
    </row>
    <row r="1167" customHeight="1" spans="1:21">
      <c r="A1167" s="543">
        <v>44817</v>
      </c>
      <c r="B1167" s="5">
        <v>7539</v>
      </c>
      <c r="C1167" s="5">
        <v>4462</v>
      </c>
      <c r="D1167" s="5">
        <v>3405</v>
      </c>
      <c r="E1167" s="5">
        <v>8061</v>
      </c>
      <c r="F1167" s="5">
        <v>17297</v>
      </c>
      <c r="G1167" s="5">
        <v>872</v>
      </c>
      <c r="H1167" s="5">
        <v>9679</v>
      </c>
      <c r="I1167" s="5">
        <v>10832</v>
      </c>
      <c r="J1167" s="5">
        <v>4976</v>
      </c>
      <c r="K1167" s="5">
        <v>5087</v>
      </c>
      <c r="L1167" s="5">
        <v>6385</v>
      </c>
      <c r="M1167" s="5">
        <v>4053</v>
      </c>
      <c r="N1167" s="5">
        <v>8010</v>
      </c>
      <c r="O1167" s="5">
        <v>3356</v>
      </c>
      <c r="P1167" s="5">
        <v>9150</v>
      </c>
      <c r="Q1167" s="5">
        <v>103164</v>
      </c>
      <c r="R1167" s="558"/>
      <c r="S1167" s="60"/>
      <c r="T1167" s="60"/>
      <c r="U1167" s="60"/>
    </row>
    <row r="1168" customHeight="1" spans="1:21">
      <c r="A1168" s="543">
        <v>44818</v>
      </c>
      <c r="B1168" s="5">
        <v>7875</v>
      </c>
      <c r="C1168" s="5">
        <v>4305</v>
      </c>
      <c r="D1168" s="5">
        <v>3555</v>
      </c>
      <c r="E1168" s="5">
        <v>8202</v>
      </c>
      <c r="F1168" s="5">
        <v>18175</v>
      </c>
      <c r="G1168" s="5">
        <v>853</v>
      </c>
      <c r="H1168" s="5">
        <v>9508</v>
      </c>
      <c r="I1168" s="5">
        <v>11015</v>
      </c>
      <c r="J1168" s="5">
        <v>4725</v>
      </c>
      <c r="K1168" s="5">
        <v>4918</v>
      </c>
      <c r="L1168" s="5">
        <v>6632</v>
      </c>
      <c r="M1168" s="5">
        <v>4125</v>
      </c>
      <c r="N1168" s="5">
        <v>8225</v>
      </c>
      <c r="O1168" s="5">
        <v>3397</v>
      </c>
      <c r="P1168" s="5">
        <v>9585</v>
      </c>
      <c r="Q1168" s="5">
        <v>105095</v>
      </c>
      <c r="R1168" s="558"/>
      <c r="S1168" s="60"/>
      <c r="T1168" s="60"/>
      <c r="U1168" s="60"/>
    </row>
    <row r="1169" s="135" customFormat="1" customHeight="1" spans="1:21">
      <c r="A1169" s="543">
        <v>44819</v>
      </c>
      <c r="B1169" s="5">
        <v>7526</v>
      </c>
      <c r="C1169" s="5">
        <v>4201</v>
      </c>
      <c r="D1169" s="5">
        <v>3452</v>
      </c>
      <c r="E1169" s="5">
        <v>8073</v>
      </c>
      <c r="F1169" s="5">
        <v>19209</v>
      </c>
      <c r="G1169" s="5">
        <v>722</v>
      </c>
      <c r="H1169" s="5">
        <v>9318</v>
      </c>
      <c r="I1169" s="5">
        <v>11178</v>
      </c>
      <c r="J1169" s="5">
        <v>4865</v>
      </c>
      <c r="K1169" s="5">
        <v>5024</v>
      </c>
      <c r="L1169" s="5">
        <v>6105</v>
      </c>
      <c r="M1169" s="5">
        <v>3996</v>
      </c>
      <c r="N1169" s="5">
        <v>8350</v>
      </c>
      <c r="O1169" s="5">
        <v>3354</v>
      </c>
      <c r="P1169" s="5">
        <v>10690</v>
      </c>
      <c r="Q1169" s="5">
        <v>106063</v>
      </c>
      <c r="R1169" s="561"/>
      <c r="S1169" s="562"/>
      <c r="T1169" s="562"/>
      <c r="U1169" s="562"/>
    </row>
    <row r="1170" s="135" customFormat="1" customHeight="1" spans="1:21">
      <c r="A1170" s="543">
        <v>44820</v>
      </c>
      <c r="B1170" s="5">
        <v>7797</v>
      </c>
      <c r="C1170" s="5">
        <v>4322</v>
      </c>
      <c r="D1170" s="5">
        <v>3561</v>
      </c>
      <c r="E1170" s="5">
        <v>8132</v>
      </c>
      <c r="F1170" s="5">
        <v>19975</v>
      </c>
      <c r="G1170" s="5">
        <v>693</v>
      </c>
      <c r="H1170" s="5">
        <v>9531</v>
      </c>
      <c r="I1170" s="5">
        <v>10945</v>
      </c>
      <c r="J1170" s="5">
        <v>4908</v>
      </c>
      <c r="K1170" s="5">
        <v>4954</v>
      </c>
      <c r="L1170" s="5">
        <v>6429</v>
      </c>
      <c r="M1170" s="5">
        <v>4145</v>
      </c>
      <c r="N1170" s="5">
        <v>8100</v>
      </c>
      <c r="O1170" s="5">
        <v>3387</v>
      </c>
      <c r="P1170" s="5">
        <v>9830</v>
      </c>
      <c r="Q1170" s="5">
        <v>106709</v>
      </c>
      <c r="R1170" s="561"/>
      <c r="S1170" s="562"/>
      <c r="T1170" s="562"/>
      <c r="U1170" s="562"/>
    </row>
    <row r="1171" s="135" customFormat="1" customHeight="1" spans="1:21">
      <c r="A1171" s="543">
        <v>44821</v>
      </c>
      <c r="B1171" s="5">
        <v>7709</v>
      </c>
      <c r="C1171" s="5">
        <v>4386</v>
      </c>
      <c r="D1171" s="5">
        <v>3597</v>
      </c>
      <c r="E1171" s="5">
        <v>8364</v>
      </c>
      <c r="F1171" s="5">
        <v>20289</v>
      </c>
      <c r="G1171" s="5">
        <v>619</v>
      </c>
      <c r="H1171" s="5">
        <v>9246</v>
      </c>
      <c r="I1171" s="5">
        <v>12153</v>
      </c>
      <c r="J1171" s="5">
        <v>5013</v>
      </c>
      <c r="K1171" s="5">
        <v>5087</v>
      </c>
      <c r="L1171" s="5">
        <v>6238</v>
      </c>
      <c r="M1171" s="5">
        <v>4093</v>
      </c>
      <c r="N1171" s="5">
        <v>8150</v>
      </c>
      <c r="O1171" s="5">
        <v>3334</v>
      </c>
      <c r="P1171" s="5">
        <v>9510</v>
      </c>
      <c r="Q1171" s="5">
        <v>107788</v>
      </c>
      <c r="R1171" s="561"/>
      <c r="S1171" s="562"/>
      <c r="T1171" s="562"/>
      <c r="U1171" s="562"/>
    </row>
    <row r="1172" s="135" customFormat="1" customHeight="1" spans="1:21">
      <c r="A1172" s="543">
        <v>44822</v>
      </c>
      <c r="B1172" s="5">
        <v>7769</v>
      </c>
      <c r="C1172" s="5">
        <v>4567</v>
      </c>
      <c r="D1172" s="5">
        <v>3691</v>
      </c>
      <c r="E1172" s="5">
        <v>8198</v>
      </c>
      <c r="F1172" s="5">
        <v>19877</v>
      </c>
      <c r="G1172" s="5">
        <v>605</v>
      </c>
      <c r="H1172" s="5">
        <v>9064</v>
      </c>
      <c r="I1172" s="5">
        <v>11546</v>
      </c>
      <c r="J1172" s="5">
        <v>5109</v>
      </c>
      <c r="K1172" s="5">
        <v>5102</v>
      </c>
      <c r="L1172" s="5">
        <v>6381</v>
      </c>
      <c r="M1172" s="5">
        <v>4035</v>
      </c>
      <c r="N1172" s="5">
        <v>7645</v>
      </c>
      <c r="O1172" s="5">
        <v>3307</v>
      </c>
      <c r="P1172" s="5">
        <v>9660</v>
      </c>
      <c r="Q1172" s="5">
        <v>106556</v>
      </c>
      <c r="R1172" s="561"/>
      <c r="S1172" s="562"/>
      <c r="T1172" s="562"/>
      <c r="U1172" s="562"/>
    </row>
    <row r="1173" s="135" customFormat="1" customHeight="1" spans="1:21">
      <c r="A1173" s="543">
        <v>44823</v>
      </c>
      <c r="B1173" s="5">
        <v>7628</v>
      </c>
      <c r="C1173" s="5">
        <v>4432</v>
      </c>
      <c r="D1173" s="5">
        <v>3498</v>
      </c>
      <c r="E1173" s="5">
        <v>8221</v>
      </c>
      <c r="F1173" s="5">
        <v>19362</v>
      </c>
      <c r="G1173" s="5">
        <v>622</v>
      </c>
      <c r="H1173" s="5">
        <v>9077</v>
      </c>
      <c r="I1173" s="5">
        <v>11274</v>
      </c>
      <c r="J1173" s="5">
        <v>5098</v>
      </c>
      <c r="K1173" s="5">
        <v>5036</v>
      </c>
      <c r="L1173" s="5">
        <v>6012</v>
      </c>
      <c r="M1173" s="5">
        <v>4074</v>
      </c>
      <c r="N1173" s="5">
        <v>7650</v>
      </c>
      <c r="O1173" s="5">
        <v>3364</v>
      </c>
      <c r="P1173" s="5">
        <v>9150</v>
      </c>
      <c r="Q1173" s="5">
        <v>104498</v>
      </c>
      <c r="R1173" s="561"/>
      <c r="S1173" s="562"/>
      <c r="T1173" s="562"/>
      <c r="U1173" s="562"/>
    </row>
    <row r="1174" s="135" customFormat="1" customHeight="1" spans="1:21">
      <c r="A1174" s="543">
        <v>44824</v>
      </c>
      <c r="B1174" s="5">
        <v>7501</v>
      </c>
      <c r="C1174" s="5">
        <v>4539</v>
      </c>
      <c r="D1174" s="5">
        <v>3599</v>
      </c>
      <c r="E1174" s="5">
        <v>8010</v>
      </c>
      <c r="F1174" s="5">
        <v>17889</v>
      </c>
      <c r="G1174" s="5">
        <v>578</v>
      </c>
      <c r="H1174" s="5">
        <v>9106</v>
      </c>
      <c r="I1174" s="5">
        <v>11639</v>
      </c>
      <c r="J1174" s="5">
        <v>4907</v>
      </c>
      <c r="K1174" s="5">
        <v>4983</v>
      </c>
      <c r="L1174" s="5">
        <v>5786</v>
      </c>
      <c r="M1174" s="5">
        <v>4306</v>
      </c>
      <c r="N1174" s="5">
        <v>7895</v>
      </c>
      <c r="O1174" s="5">
        <v>3398</v>
      </c>
      <c r="P1174" s="5">
        <v>9347</v>
      </c>
      <c r="Q1174" s="5">
        <v>103483</v>
      </c>
      <c r="R1174" s="561"/>
      <c r="S1174" s="562"/>
      <c r="T1174" s="562"/>
      <c r="U1174" s="562"/>
    </row>
    <row r="1175" s="135" customFormat="1" customHeight="1" spans="1:21">
      <c r="A1175" s="543">
        <v>44825</v>
      </c>
      <c r="B1175" s="5">
        <v>7326</v>
      </c>
      <c r="C1175" s="5">
        <v>4423</v>
      </c>
      <c r="D1175" s="5">
        <v>3497</v>
      </c>
      <c r="E1175" s="5">
        <v>8217</v>
      </c>
      <c r="F1175" s="5">
        <v>16977</v>
      </c>
      <c r="G1175" s="5">
        <v>608</v>
      </c>
      <c r="H1175" s="5">
        <v>9248</v>
      </c>
      <c r="I1175" s="5">
        <v>11791</v>
      </c>
      <c r="J1175" s="5">
        <v>5039</v>
      </c>
      <c r="K1175" s="5">
        <v>5024</v>
      </c>
      <c r="L1175" s="5">
        <v>5961</v>
      </c>
      <c r="M1175" s="5">
        <v>4183</v>
      </c>
      <c r="N1175" s="5">
        <v>7975</v>
      </c>
      <c r="O1175" s="5">
        <v>3424</v>
      </c>
      <c r="P1175" s="5">
        <v>9145</v>
      </c>
      <c r="Q1175" s="5">
        <v>102838</v>
      </c>
      <c r="R1175" s="561"/>
      <c r="S1175" s="562"/>
      <c r="T1175" s="562"/>
      <c r="U1175" s="562"/>
    </row>
    <row r="1176" s="135" customFormat="1" customHeight="1" spans="1:21">
      <c r="A1176" s="543">
        <v>44826</v>
      </c>
      <c r="B1176" s="5">
        <v>7471</v>
      </c>
      <c r="C1176" s="5">
        <v>4316</v>
      </c>
      <c r="D1176" s="5">
        <v>3599</v>
      </c>
      <c r="E1176" s="5">
        <v>8364</v>
      </c>
      <c r="F1176" s="5">
        <v>15893</v>
      </c>
      <c r="G1176" s="5">
        <v>624</v>
      </c>
      <c r="H1176" s="5">
        <v>9199</v>
      </c>
      <c r="I1176" s="5">
        <v>11904</v>
      </c>
      <c r="J1176" s="5">
        <v>4987</v>
      </c>
      <c r="K1176" s="5">
        <v>4973</v>
      </c>
      <c r="L1176" s="5">
        <v>6023</v>
      </c>
      <c r="M1176" s="5">
        <v>4116</v>
      </c>
      <c r="N1176" s="5">
        <v>7720</v>
      </c>
      <c r="O1176" s="5">
        <v>3451</v>
      </c>
      <c r="P1176" s="5">
        <v>9005</v>
      </c>
      <c r="Q1176" s="5">
        <v>101645</v>
      </c>
      <c r="R1176" s="561"/>
      <c r="S1176" s="562"/>
      <c r="T1176" s="562"/>
      <c r="U1176" s="562"/>
    </row>
    <row r="1177" s="135" customFormat="1" customHeight="1" spans="1:21">
      <c r="A1177" s="543">
        <v>44827</v>
      </c>
      <c r="B1177" s="5">
        <v>7696</v>
      </c>
      <c r="C1177" s="5">
        <v>4462</v>
      </c>
      <c r="D1177" s="5">
        <v>3491</v>
      </c>
      <c r="E1177" s="5">
        <v>8440</v>
      </c>
      <c r="F1177" s="5">
        <v>15007</v>
      </c>
      <c r="G1177" s="5">
        <v>701</v>
      </c>
      <c r="H1177" s="5">
        <v>9333</v>
      </c>
      <c r="I1177" s="5">
        <v>11821</v>
      </c>
      <c r="J1177" s="5">
        <v>5056</v>
      </c>
      <c r="K1177" s="5">
        <v>5019</v>
      </c>
      <c r="L1177" s="5">
        <v>5847</v>
      </c>
      <c r="M1177" s="5">
        <v>4195</v>
      </c>
      <c r="N1177" s="5">
        <v>7541</v>
      </c>
      <c r="O1177" s="5">
        <v>3407</v>
      </c>
      <c r="P1177" s="5">
        <v>8746</v>
      </c>
      <c r="Q1177" s="5">
        <v>100762</v>
      </c>
      <c r="R1177" s="561"/>
      <c r="S1177" s="562"/>
      <c r="T1177" s="562"/>
      <c r="U1177" s="562"/>
    </row>
    <row r="1178" s="135" customFormat="1" customHeight="1" spans="1:21">
      <c r="A1178" s="543">
        <v>44828</v>
      </c>
      <c r="B1178" s="5">
        <v>7762</v>
      </c>
      <c r="C1178" s="5">
        <v>4526</v>
      </c>
      <c r="D1178" s="5">
        <v>3523</v>
      </c>
      <c r="E1178" s="5">
        <v>9090</v>
      </c>
      <c r="F1178" s="5">
        <v>14783</v>
      </c>
      <c r="G1178" s="5">
        <v>822</v>
      </c>
      <c r="H1178" s="5">
        <v>10223</v>
      </c>
      <c r="I1178" s="5">
        <v>11808</v>
      </c>
      <c r="J1178" s="5">
        <v>5103</v>
      </c>
      <c r="K1178" s="5">
        <v>5102</v>
      </c>
      <c r="L1178" s="5">
        <v>6251</v>
      </c>
      <c r="M1178" s="5">
        <v>4206</v>
      </c>
      <c r="N1178" s="5">
        <v>7635</v>
      </c>
      <c r="O1178" s="5">
        <v>3398</v>
      </c>
      <c r="P1178" s="5">
        <v>9458</v>
      </c>
      <c r="Q1178" s="5">
        <v>103690</v>
      </c>
      <c r="R1178" s="561"/>
      <c r="S1178" s="562"/>
      <c r="T1178" s="562"/>
      <c r="U1178" s="562"/>
    </row>
    <row r="1179" s="135" customFormat="1" customHeight="1" spans="1:21">
      <c r="A1179" s="543">
        <v>44829</v>
      </c>
      <c r="B1179" s="5">
        <v>7652</v>
      </c>
      <c r="C1179" s="5">
        <v>4598</v>
      </c>
      <c r="D1179" s="5">
        <v>3558</v>
      </c>
      <c r="E1179" s="5">
        <v>8687</v>
      </c>
      <c r="F1179" s="5">
        <v>14563</v>
      </c>
      <c r="G1179" s="5">
        <v>736</v>
      </c>
      <c r="H1179" s="5">
        <v>9948</v>
      </c>
      <c r="I1179" s="5">
        <v>11745</v>
      </c>
      <c r="J1179" s="5">
        <v>5037</v>
      </c>
      <c r="K1179" s="5">
        <v>5076</v>
      </c>
      <c r="L1179" s="5">
        <v>6021</v>
      </c>
      <c r="M1179" s="5">
        <v>4143</v>
      </c>
      <c r="N1179" s="5">
        <v>7650</v>
      </c>
      <c r="O1179" s="5">
        <v>3381</v>
      </c>
      <c r="P1179" s="5">
        <v>9768</v>
      </c>
      <c r="Q1179" s="5">
        <v>102563</v>
      </c>
      <c r="R1179" s="561"/>
      <c r="S1179" s="562"/>
      <c r="T1179" s="562"/>
      <c r="U1179" s="562"/>
    </row>
    <row r="1180" s="135" customFormat="1" customHeight="1" spans="1:21">
      <c r="A1180" s="543">
        <v>44830</v>
      </c>
      <c r="B1180" s="5">
        <v>7509</v>
      </c>
      <c r="C1180" s="5">
        <v>4316</v>
      </c>
      <c r="D1180" s="5">
        <v>3597</v>
      </c>
      <c r="E1180" s="5">
        <v>8817</v>
      </c>
      <c r="F1180" s="5">
        <v>14217</v>
      </c>
      <c r="G1180" s="5">
        <v>727</v>
      </c>
      <c r="H1180" s="5">
        <v>9864</v>
      </c>
      <c r="I1180" s="5">
        <v>11709</v>
      </c>
      <c r="J1180" s="5">
        <v>4962</v>
      </c>
      <c r="K1180" s="5">
        <v>4879</v>
      </c>
      <c r="L1180" s="5">
        <v>6103</v>
      </c>
      <c r="M1180" s="5">
        <v>4094</v>
      </c>
      <c r="N1180" s="5">
        <v>7570</v>
      </c>
      <c r="O1180" s="5">
        <v>3354</v>
      </c>
      <c r="P1180" s="5">
        <v>9297</v>
      </c>
      <c r="Q1180" s="5">
        <v>101015</v>
      </c>
      <c r="R1180" s="561"/>
      <c r="S1180" s="562"/>
      <c r="T1180" s="562"/>
      <c r="U1180" s="562"/>
    </row>
    <row r="1181" s="135" customFormat="1" customHeight="1" spans="1:21">
      <c r="A1181" s="543">
        <v>44831</v>
      </c>
      <c r="B1181" s="5">
        <v>7679</v>
      </c>
      <c r="C1181" s="5">
        <v>4419</v>
      </c>
      <c r="D1181" s="5">
        <v>3681</v>
      </c>
      <c r="E1181" s="5">
        <v>9011</v>
      </c>
      <c r="F1181" s="5">
        <v>14977</v>
      </c>
      <c r="G1181" s="5">
        <v>750</v>
      </c>
      <c r="H1181" s="5">
        <v>10332</v>
      </c>
      <c r="I1181" s="5">
        <v>11926</v>
      </c>
      <c r="J1181" s="5">
        <v>5143</v>
      </c>
      <c r="K1181" s="5">
        <v>4952</v>
      </c>
      <c r="L1181" s="5">
        <v>6035</v>
      </c>
      <c r="M1181" s="5">
        <v>4390</v>
      </c>
      <c r="N1181" s="5">
        <v>7420</v>
      </c>
      <c r="O1181" s="5">
        <v>3321</v>
      </c>
      <c r="P1181" s="5">
        <v>8955</v>
      </c>
      <c r="Q1181" s="5">
        <v>102991</v>
      </c>
      <c r="R1181" s="561"/>
      <c r="S1181" s="562"/>
      <c r="T1181" s="562"/>
      <c r="U1181" s="562"/>
    </row>
    <row r="1182" s="135" customFormat="1" customHeight="1" spans="1:21">
      <c r="A1182" s="543">
        <v>44832</v>
      </c>
      <c r="B1182" s="5">
        <v>7833</v>
      </c>
      <c r="C1182" s="5">
        <v>4526</v>
      </c>
      <c r="D1182" s="5">
        <v>3772</v>
      </c>
      <c r="E1182" s="5">
        <v>9402</v>
      </c>
      <c r="F1182" s="5">
        <v>15703</v>
      </c>
      <c r="G1182" s="5">
        <v>803</v>
      </c>
      <c r="H1182" s="5">
        <v>13024</v>
      </c>
      <c r="I1182" s="5">
        <v>12117</v>
      </c>
      <c r="J1182" s="5">
        <v>5097</v>
      </c>
      <c r="K1182" s="5">
        <v>5016</v>
      </c>
      <c r="L1182" s="5">
        <v>6213</v>
      </c>
      <c r="M1182" s="5">
        <v>4291</v>
      </c>
      <c r="N1182" s="5">
        <v>7885</v>
      </c>
      <c r="O1182" s="5">
        <v>3369</v>
      </c>
      <c r="P1182" s="5">
        <v>9415</v>
      </c>
      <c r="Q1182" s="5">
        <v>108466</v>
      </c>
      <c r="R1182" s="561"/>
      <c r="S1182" s="562"/>
      <c r="T1182" s="562"/>
      <c r="U1182" s="562"/>
    </row>
    <row r="1183" s="135" customFormat="1" customHeight="1" spans="1:21">
      <c r="A1183" s="543">
        <v>44833</v>
      </c>
      <c r="B1183" s="5">
        <v>8372</v>
      </c>
      <c r="C1183" s="5">
        <v>4809</v>
      </c>
      <c r="D1183" s="5">
        <v>3978</v>
      </c>
      <c r="E1183" s="5">
        <v>9733</v>
      </c>
      <c r="F1183" s="5">
        <v>17275</v>
      </c>
      <c r="G1183" s="5">
        <v>911</v>
      </c>
      <c r="H1183" s="5">
        <v>14471</v>
      </c>
      <c r="I1183" s="5">
        <v>12367</v>
      </c>
      <c r="J1183" s="5">
        <v>5153</v>
      </c>
      <c r="K1183" s="5">
        <v>5172</v>
      </c>
      <c r="L1183" s="5">
        <v>6125</v>
      </c>
      <c r="M1183" s="5">
        <v>4218</v>
      </c>
      <c r="N1183" s="5">
        <v>8038</v>
      </c>
      <c r="O1183" s="5">
        <v>3343</v>
      </c>
      <c r="P1183" s="5">
        <v>9720</v>
      </c>
      <c r="Q1183" s="5">
        <v>113685</v>
      </c>
      <c r="R1183" s="561"/>
      <c r="S1183" s="562"/>
      <c r="T1183" s="562"/>
      <c r="U1183" s="562"/>
    </row>
    <row r="1184" s="135" customFormat="1" customHeight="1" spans="1:21">
      <c r="A1184" s="543">
        <v>44834</v>
      </c>
      <c r="B1184" s="5">
        <v>8789</v>
      </c>
      <c r="C1184" s="5">
        <v>5119</v>
      </c>
      <c r="D1184" s="5">
        <v>4199</v>
      </c>
      <c r="E1184" s="5">
        <v>9827</v>
      </c>
      <c r="F1184" s="5">
        <v>18994</v>
      </c>
      <c r="G1184" s="5">
        <v>975</v>
      </c>
      <c r="H1184" s="5">
        <v>15503</v>
      </c>
      <c r="I1184" s="5">
        <v>12967</v>
      </c>
      <c r="J1184" s="5">
        <v>5097</v>
      </c>
      <c r="K1184" s="5">
        <v>5098</v>
      </c>
      <c r="L1184" s="5">
        <v>6389</v>
      </c>
      <c r="M1184" s="5">
        <v>4297</v>
      </c>
      <c r="N1184" s="5">
        <v>7625</v>
      </c>
      <c r="O1184" s="5">
        <v>3396</v>
      </c>
      <c r="P1184" s="5">
        <v>9105</v>
      </c>
      <c r="Q1184" s="5">
        <v>117380</v>
      </c>
      <c r="R1184" s="561"/>
      <c r="S1184" s="562"/>
      <c r="T1184" s="562"/>
      <c r="U1184" s="562"/>
    </row>
    <row r="1185" s="135" customFormat="1" customHeight="1" spans="1:21">
      <c r="A1185" s="543">
        <v>44835</v>
      </c>
      <c r="B1185" s="5">
        <v>8856</v>
      </c>
      <c r="C1185" s="5">
        <v>5169</v>
      </c>
      <c r="D1185" s="5">
        <v>4220</v>
      </c>
      <c r="E1185" s="5">
        <v>9641</v>
      </c>
      <c r="F1185" s="5">
        <v>19105</v>
      </c>
      <c r="G1185" s="5">
        <v>1106</v>
      </c>
      <c r="H1185" s="5">
        <v>14894</v>
      </c>
      <c r="I1185" s="5">
        <v>13372</v>
      </c>
      <c r="J1185" s="5">
        <v>6108</v>
      </c>
      <c r="K1185" s="5">
        <v>5183</v>
      </c>
      <c r="L1185" s="5">
        <v>6423</v>
      </c>
      <c r="M1185" s="5">
        <v>4199</v>
      </c>
      <c r="N1185" s="5">
        <v>7880</v>
      </c>
      <c r="O1185" s="5">
        <v>3327</v>
      </c>
      <c r="P1185" s="5">
        <v>9450</v>
      </c>
      <c r="Q1185" s="5">
        <v>118933</v>
      </c>
      <c r="R1185" s="561"/>
      <c r="S1185" s="562"/>
      <c r="T1185" s="562"/>
      <c r="U1185" s="562"/>
    </row>
    <row r="1186" s="135" customFormat="1" customHeight="1" spans="1:21">
      <c r="A1186" s="543">
        <v>44836</v>
      </c>
      <c r="B1186" s="5">
        <v>8220</v>
      </c>
      <c r="C1186" s="5">
        <v>4405</v>
      </c>
      <c r="D1186" s="5">
        <v>3469</v>
      </c>
      <c r="E1186" s="5">
        <v>9246</v>
      </c>
      <c r="F1186" s="5">
        <v>17655</v>
      </c>
      <c r="G1186" s="5">
        <v>894</v>
      </c>
      <c r="H1186" s="5">
        <v>14388</v>
      </c>
      <c r="I1186" s="5">
        <v>12647</v>
      </c>
      <c r="J1186" s="5">
        <v>6057</v>
      </c>
      <c r="K1186" s="5">
        <v>5108</v>
      </c>
      <c r="L1186" s="5">
        <v>6230</v>
      </c>
      <c r="M1186" s="5">
        <v>4265</v>
      </c>
      <c r="N1186" s="5">
        <v>8450</v>
      </c>
      <c r="O1186" s="5">
        <v>3259</v>
      </c>
      <c r="P1186" s="5">
        <v>10075</v>
      </c>
      <c r="Q1186" s="5">
        <v>114368</v>
      </c>
      <c r="R1186" s="561"/>
      <c r="S1186" s="562"/>
      <c r="T1186" s="562"/>
      <c r="U1186" s="562"/>
    </row>
    <row r="1187" s="135" customFormat="1" customHeight="1" spans="1:21">
      <c r="A1187" s="543">
        <v>44837</v>
      </c>
      <c r="B1187" s="5">
        <v>7525</v>
      </c>
      <c r="C1187" s="5">
        <v>4362</v>
      </c>
      <c r="D1187" s="5">
        <v>3329</v>
      </c>
      <c r="E1187" s="5">
        <v>9031</v>
      </c>
      <c r="F1187" s="5">
        <v>16894</v>
      </c>
      <c r="G1187" s="5">
        <v>769</v>
      </c>
      <c r="H1187" s="5">
        <v>14088</v>
      </c>
      <c r="I1187" s="5">
        <v>12083</v>
      </c>
      <c r="J1187" s="5">
        <v>5973</v>
      </c>
      <c r="K1187" s="5">
        <v>5094</v>
      </c>
      <c r="L1187" s="5">
        <v>6023</v>
      </c>
      <c r="M1187" s="5">
        <v>4157</v>
      </c>
      <c r="N1187" s="5">
        <v>7125</v>
      </c>
      <c r="O1187" s="5">
        <v>3204</v>
      </c>
      <c r="P1187" s="5">
        <v>8765</v>
      </c>
      <c r="Q1187" s="5">
        <v>108422</v>
      </c>
      <c r="R1187" s="561"/>
      <c r="S1187" s="562"/>
      <c r="T1187" s="562"/>
      <c r="U1187" s="562"/>
    </row>
    <row r="1188" s="135" customFormat="1" customHeight="1" spans="1:21">
      <c r="A1188" s="543">
        <v>44838</v>
      </c>
      <c r="B1188" s="5">
        <v>7609</v>
      </c>
      <c r="C1188" s="5">
        <v>4476</v>
      </c>
      <c r="D1188" s="5">
        <v>3412</v>
      </c>
      <c r="E1188" s="5">
        <v>8894</v>
      </c>
      <c r="F1188" s="5">
        <v>15774</v>
      </c>
      <c r="G1188" s="5">
        <v>855</v>
      </c>
      <c r="H1188" s="5">
        <v>13558</v>
      </c>
      <c r="I1188" s="5">
        <v>11947</v>
      </c>
      <c r="J1188" s="5">
        <v>6094</v>
      </c>
      <c r="K1188" s="5">
        <v>5106</v>
      </c>
      <c r="L1188" s="5">
        <v>6295</v>
      </c>
      <c r="M1188" s="5">
        <v>4284</v>
      </c>
      <c r="N1188" s="5">
        <v>7000</v>
      </c>
      <c r="O1188" s="5">
        <v>3232</v>
      </c>
      <c r="P1188" s="5">
        <v>8544</v>
      </c>
      <c r="Q1188" s="5">
        <v>107080</v>
      </c>
      <c r="R1188" s="561"/>
      <c r="S1188" s="562"/>
      <c r="T1188" s="562"/>
      <c r="U1188" s="562"/>
    </row>
    <row r="1189" s="135" customFormat="1" customHeight="1" spans="1:21">
      <c r="A1189" s="543">
        <v>44839</v>
      </c>
      <c r="B1189" s="5">
        <v>7502</v>
      </c>
      <c r="C1189" s="5">
        <v>4492</v>
      </c>
      <c r="D1189" s="5">
        <v>3391</v>
      </c>
      <c r="E1189" s="5">
        <v>9013</v>
      </c>
      <c r="F1189" s="5">
        <v>16540</v>
      </c>
      <c r="G1189" s="5">
        <v>848</v>
      </c>
      <c r="H1189" s="5">
        <v>13694</v>
      </c>
      <c r="I1189" s="5">
        <v>11815</v>
      </c>
      <c r="J1189" s="5">
        <v>6103</v>
      </c>
      <c r="K1189" s="5">
        <v>5067</v>
      </c>
      <c r="L1189" s="5">
        <v>6210</v>
      </c>
      <c r="M1189" s="5">
        <v>4195</v>
      </c>
      <c r="N1189" s="5">
        <v>7045</v>
      </c>
      <c r="O1189" s="5">
        <v>3284</v>
      </c>
      <c r="P1189" s="5">
        <v>9075</v>
      </c>
      <c r="Q1189" s="5">
        <v>108274</v>
      </c>
      <c r="R1189" s="561"/>
      <c r="S1189" s="562"/>
      <c r="T1189" s="562"/>
      <c r="U1189" s="562"/>
    </row>
    <row r="1190" s="135" customFormat="1" customHeight="1" spans="1:21">
      <c r="A1190" s="543">
        <v>44840</v>
      </c>
      <c r="B1190" s="5">
        <v>7669</v>
      </c>
      <c r="C1190" s="5">
        <v>4396</v>
      </c>
      <c r="D1190" s="5">
        <v>3462</v>
      </c>
      <c r="E1190" s="5">
        <v>8941</v>
      </c>
      <c r="F1190" s="5">
        <v>17021</v>
      </c>
      <c r="G1190" s="5">
        <v>816</v>
      </c>
      <c r="H1190" s="5">
        <v>13587</v>
      </c>
      <c r="I1190" s="5">
        <v>11906</v>
      </c>
      <c r="J1190" s="5">
        <v>6038</v>
      </c>
      <c r="K1190" s="5">
        <v>5190</v>
      </c>
      <c r="L1190" s="5">
        <v>6192</v>
      </c>
      <c r="M1190" s="5">
        <v>4298</v>
      </c>
      <c r="N1190" s="5">
        <v>7110</v>
      </c>
      <c r="O1190" s="5">
        <v>3267</v>
      </c>
      <c r="P1190" s="5">
        <v>9145</v>
      </c>
      <c r="Q1190" s="5">
        <v>109038</v>
      </c>
      <c r="R1190" s="561"/>
      <c r="S1190" s="562"/>
      <c r="T1190" s="562"/>
      <c r="U1190" s="562"/>
    </row>
    <row r="1191" s="135" customFormat="1" customHeight="1" spans="1:21">
      <c r="A1191" s="543">
        <v>44841</v>
      </c>
      <c r="B1191" s="5">
        <v>7798</v>
      </c>
      <c r="C1191" s="5">
        <v>4521</v>
      </c>
      <c r="D1191" s="5">
        <v>3529</v>
      </c>
      <c r="E1191" s="5">
        <v>8886</v>
      </c>
      <c r="F1191" s="5">
        <v>17684</v>
      </c>
      <c r="G1191" s="5">
        <v>824</v>
      </c>
      <c r="H1191" s="5">
        <v>13784</v>
      </c>
      <c r="I1191" s="5">
        <v>11827</v>
      </c>
      <c r="J1191" s="5">
        <v>5983</v>
      </c>
      <c r="K1191" s="5">
        <v>5103</v>
      </c>
      <c r="L1191" s="5">
        <v>6392</v>
      </c>
      <c r="M1191" s="5">
        <v>4203</v>
      </c>
      <c r="N1191" s="5">
        <v>7285</v>
      </c>
      <c r="O1191" s="5">
        <v>3298</v>
      </c>
      <c r="P1191" s="5">
        <v>8885</v>
      </c>
      <c r="Q1191" s="5">
        <v>110002</v>
      </c>
      <c r="R1191" s="561"/>
      <c r="S1191" s="562"/>
      <c r="T1191" s="562"/>
      <c r="U1191" s="562"/>
    </row>
    <row r="1192" s="135" customFormat="1" customHeight="1" spans="1:21">
      <c r="A1192" s="543">
        <v>44842</v>
      </c>
      <c r="B1192" s="5">
        <v>7602</v>
      </c>
      <c r="C1192" s="5">
        <v>4416</v>
      </c>
      <c r="D1192" s="5">
        <v>3599</v>
      </c>
      <c r="E1192" s="5">
        <v>8908</v>
      </c>
      <c r="F1192" s="5">
        <v>18055</v>
      </c>
      <c r="G1192" s="5">
        <v>779</v>
      </c>
      <c r="H1192" s="5">
        <v>13157</v>
      </c>
      <c r="I1192" s="5">
        <v>11752</v>
      </c>
      <c r="J1192" s="5">
        <v>5890</v>
      </c>
      <c r="K1192" s="5">
        <v>5087</v>
      </c>
      <c r="L1192" s="5">
        <v>6138</v>
      </c>
      <c r="M1192" s="5">
        <v>4147</v>
      </c>
      <c r="N1192" s="5">
        <v>7220</v>
      </c>
      <c r="O1192" s="5">
        <v>3343</v>
      </c>
      <c r="P1192" s="5">
        <v>8800</v>
      </c>
      <c r="Q1192" s="5">
        <v>108893</v>
      </c>
      <c r="R1192" s="561"/>
      <c r="S1192" s="562"/>
      <c r="T1192" s="562"/>
      <c r="U1192" s="562"/>
    </row>
    <row r="1193" customHeight="1" spans="1:21">
      <c r="A1193" s="543">
        <v>44843</v>
      </c>
      <c r="B1193" s="5">
        <v>7719</v>
      </c>
      <c r="C1193" s="5">
        <v>4519</v>
      </c>
      <c r="D1193" s="5">
        <v>3693</v>
      </c>
      <c r="E1193" s="5">
        <v>9044</v>
      </c>
      <c r="F1193" s="5">
        <v>17838</v>
      </c>
      <c r="G1193" s="5">
        <v>806</v>
      </c>
      <c r="H1193" s="5">
        <v>12484</v>
      </c>
      <c r="I1193" s="5">
        <v>11863</v>
      </c>
      <c r="J1193" s="5">
        <v>5934</v>
      </c>
      <c r="K1193" s="5">
        <v>5106</v>
      </c>
      <c r="L1193" s="5">
        <v>6051</v>
      </c>
      <c r="M1193" s="5">
        <v>4086</v>
      </c>
      <c r="N1193" s="5">
        <v>7355</v>
      </c>
      <c r="O1193" s="5">
        <v>3307</v>
      </c>
      <c r="P1193" s="5">
        <v>9246</v>
      </c>
      <c r="Q1193" s="5">
        <v>109051</v>
      </c>
      <c r="R1193" s="558"/>
      <c r="S1193" s="60"/>
      <c r="T1193" s="60"/>
      <c r="U1193" s="60"/>
    </row>
    <row r="1194" customHeight="1" spans="1:21">
      <c r="A1194" s="543">
        <v>44844</v>
      </c>
      <c r="B1194" s="5">
        <v>7869</v>
      </c>
      <c r="C1194" s="5">
        <v>4622</v>
      </c>
      <c r="D1194" s="5">
        <v>3792</v>
      </c>
      <c r="E1194" s="5">
        <v>8915</v>
      </c>
      <c r="F1194" s="5">
        <v>18233</v>
      </c>
      <c r="G1194" s="5">
        <v>841</v>
      </c>
      <c r="H1194" s="5">
        <v>11218</v>
      </c>
      <c r="I1194" s="5">
        <v>11769</v>
      </c>
      <c r="J1194" s="5">
        <v>5874</v>
      </c>
      <c r="K1194" s="5">
        <v>5086</v>
      </c>
      <c r="L1194" s="5">
        <v>5901</v>
      </c>
      <c r="M1194" s="5">
        <v>4163</v>
      </c>
      <c r="N1194" s="5">
        <v>7529</v>
      </c>
      <c r="O1194" s="5">
        <v>3353</v>
      </c>
      <c r="P1194" s="5">
        <v>9835</v>
      </c>
      <c r="Q1194" s="5">
        <v>109000</v>
      </c>
      <c r="R1194" s="558"/>
      <c r="S1194" s="60"/>
      <c r="T1194" s="60"/>
      <c r="U1194" s="60"/>
    </row>
    <row r="1195" customHeight="1" spans="1:21">
      <c r="A1195" s="543">
        <v>44845</v>
      </c>
      <c r="B1195" s="5">
        <v>7739</v>
      </c>
      <c r="C1195" s="5">
        <v>4517</v>
      </c>
      <c r="D1195" s="5">
        <v>3701</v>
      </c>
      <c r="E1195" s="5">
        <v>9032</v>
      </c>
      <c r="F1195" s="5">
        <v>17669</v>
      </c>
      <c r="G1195" s="5">
        <v>859</v>
      </c>
      <c r="H1195" s="5">
        <v>11048</v>
      </c>
      <c r="I1195" s="5">
        <v>11955</v>
      </c>
      <c r="J1195" s="5">
        <v>5736</v>
      </c>
      <c r="K1195" s="5">
        <v>5139</v>
      </c>
      <c r="L1195" s="5">
        <v>5836</v>
      </c>
      <c r="M1195" s="5">
        <v>4051</v>
      </c>
      <c r="N1195" s="5">
        <v>7500</v>
      </c>
      <c r="O1195" s="5">
        <v>3386</v>
      </c>
      <c r="P1195" s="5">
        <v>9658</v>
      </c>
      <c r="Q1195" s="5">
        <v>107826</v>
      </c>
      <c r="R1195" s="558"/>
      <c r="S1195" s="60"/>
      <c r="T1195" s="60"/>
      <c r="U1195" s="60"/>
    </row>
    <row r="1196" customHeight="1" spans="1:21">
      <c r="A1196" s="543">
        <v>44846</v>
      </c>
      <c r="B1196" s="5">
        <v>7609</v>
      </c>
      <c r="C1196" s="5">
        <v>4619</v>
      </c>
      <c r="D1196" s="5">
        <v>3612</v>
      </c>
      <c r="E1196" s="5">
        <v>8837</v>
      </c>
      <c r="F1196" s="5">
        <v>17112</v>
      </c>
      <c r="G1196" s="5">
        <v>823</v>
      </c>
      <c r="H1196" s="5">
        <v>11375</v>
      </c>
      <c r="I1196" s="5">
        <v>11847</v>
      </c>
      <c r="J1196" s="5">
        <v>5682</v>
      </c>
      <c r="K1196" s="5">
        <v>5076</v>
      </c>
      <c r="L1196" s="5">
        <v>5915</v>
      </c>
      <c r="M1196" s="5">
        <v>3992</v>
      </c>
      <c r="N1196" s="5">
        <v>7728</v>
      </c>
      <c r="O1196" s="5">
        <v>3321</v>
      </c>
      <c r="P1196" s="5">
        <v>9987</v>
      </c>
      <c r="Q1196" s="5">
        <v>107535</v>
      </c>
      <c r="R1196" s="558"/>
      <c r="S1196" s="60"/>
      <c r="T1196" s="60"/>
      <c r="U1196" s="60"/>
    </row>
    <row r="1197" s="135" customFormat="1" customHeight="1" spans="1:21">
      <c r="A1197" s="543">
        <v>44847</v>
      </c>
      <c r="B1197" s="5">
        <v>7468</v>
      </c>
      <c r="C1197" s="5">
        <v>4499</v>
      </c>
      <c r="D1197" s="5">
        <v>3511</v>
      </c>
      <c r="E1197" s="5">
        <v>9348</v>
      </c>
      <c r="F1197" s="5">
        <v>17879</v>
      </c>
      <c r="G1197" s="5">
        <v>1151</v>
      </c>
      <c r="H1197" s="5">
        <v>13448</v>
      </c>
      <c r="I1197" s="5">
        <v>12176</v>
      </c>
      <c r="J1197" s="5">
        <v>5765</v>
      </c>
      <c r="K1197" s="5">
        <v>5192</v>
      </c>
      <c r="L1197" s="5">
        <v>6081</v>
      </c>
      <c r="M1197" s="5">
        <v>4095</v>
      </c>
      <c r="N1197" s="5">
        <v>7839</v>
      </c>
      <c r="O1197" s="5">
        <v>3287</v>
      </c>
      <c r="P1197" s="5">
        <v>10095</v>
      </c>
      <c r="Q1197" s="5">
        <v>111834</v>
      </c>
      <c r="R1197" s="561"/>
      <c r="S1197" s="562"/>
      <c r="T1197" s="562"/>
      <c r="U1197" s="562"/>
    </row>
    <row r="1198" s="135" customFormat="1" customHeight="1" spans="1:21">
      <c r="A1198" s="543">
        <v>44848</v>
      </c>
      <c r="B1198" s="5">
        <v>7798</v>
      </c>
      <c r="C1198" s="5">
        <v>4626</v>
      </c>
      <c r="D1198" s="5">
        <v>3629</v>
      </c>
      <c r="E1198" s="5">
        <v>9254</v>
      </c>
      <c r="F1198" s="5">
        <v>17011</v>
      </c>
      <c r="G1198" s="5">
        <v>1068</v>
      </c>
      <c r="H1198" s="5">
        <v>13057</v>
      </c>
      <c r="I1198" s="5">
        <v>11783</v>
      </c>
      <c r="J1198" s="5">
        <v>5673</v>
      </c>
      <c r="K1198" s="5">
        <v>5086</v>
      </c>
      <c r="L1198" s="5">
        <v>6123</v>
      </c>
      <c r="M1198" s="5">
        <v>4007</v>
      </c>
      <c r="N1198" s="5">
        <v>7646</v>
      </c>
      <c r="O1198" s="5">
        <v>3241</v>
      </c>
      <c r="P1198" s="5">
        <v>9874</v>
      </c>
      <c r="Q1198" s="5">
        <v>109876</v>
      </c>
      <c r="R1198" s="561"/>
      <c r="S1198" s="562"/>
      <c r="T1198" s="562"/>
      <c r="U1198" s="562"/>
    </row>
    <row r="1199" s="135" customFormat="1" customHeight="1" spans="1:21">
      <c r="A1199" s="543">
        <v>44849</v>
      </c>
      <c r="B1199" s="5">
        <v>7892</v>
      </c>
      <c r="C1199" s="5">
        <v>4752</v>
      </c>
      <c r="D1199" s="5">
        <v>3721</v>
      </c>
      <c r="E1199" s="5">
        <v>9300</v>
      </c>
      <c r="F1199" s="5">
        <v>16833</v>
      </c>
      <c r="G1199" s="5">
        <v>1247</v>
      </c>
      <c r="H1199" s="5">
        <v>12148</v>
      </c>
      <c r="I1199" s="5">
        <v>11596</v>
      </c>
      <c r="J1199" s="5">
        <v>5601</v>
      </c>
      <c r="K1199" s="5">
        <v>5134</v>
      </c>
      <c r="L1199" s="5">
        <v>6410</v>
      </c>
      <c r="M1199" s="5">
        <v>4109</v>
      </c>
      <c r="N1199" s="5">
        <v>7888</v>
      </c>
      <c r="O1199" s="5">
        <v>3298</v>
      </c>
      <c r="P1199" s="5">
        <v>9989</v>
      </c>
      <c r="Q1199" s="5">
        <v>109918</v>
      </c>
      <c r="R1199" s="561"/>
      <c r="S1199" s="562"/>
      <c r="T1199" s="562"/>
      <c r="U1199" s="562"/>
    </row>
    <row r="1200" s="135" customFormat="1" customHeight="1" spans="1:21">
      <c r="A1200" s="543">
        <v>44850</v>
      </c>
      <c r="B1200" s="5">
        <v>7706</v>
      </c>
      <c r="C1200" s="5">
        <v>4667</v>
      </c>
      <c r="D1200" s="5">
        <v>3625</v>
      </c>
      <c r="E1200" s="5">
        <v>9135</v>
      </c>
      <c r="F1200" s="5">
        <v>16541</v>
      </c>
      <c r="G1200" s="5">
        <v>1165</v>
      </c>
      <c r="H1200" s="5">
        <v>11335</v>
      </c>
      <c r="I1200" s="5">
        <v>11474</v>
      </c>
      <c r="J1200" s="5">
        <v>5735</v>
      </c>
      <c r="K1200" s="5">
        <v>5209</v>
      </c>
      <c r="L1200" s="5">
        <v>6392</v>
      </c>
      <c r="M1200" s="5">
        <v>4035</v>
      </c>
      <c r="N1200" s="5">
        <v>8055</v>
      </c>
      <c r="O1200" s="5">
        <v>3354</v>
      </c>
      <c r="P1200" s="5">
        <v>9525</v>
      </c>
      <c r="Q1200" s="5">
        <v>107953</v>
      </c>
      <c r="R1200" s="561"/>
      <c r="S1200" s="562"/>
      <c r="T1200" s="562"/>
      <c r="U1200" s="562"/>
    </row>
    <row r="1201" s="135" customFormat="1" customHeight="1" spans="1:21">
      <c r="A1201" s="543">
        <v>44851</v>
      </c>
      <c r="B1201" s="5">
        <v>7930</v>
      </c>
      <c r="C1201" s="5">
        <v>4731</v>
      </c>
      <c r="D1201" s="5">
        <v>3738</v>
      </c>
      <c r="E1201" s="5">
        <v>9058</v>
      </c>
      <c r="F1201" s="5">
        <v>16389</v>
      </c>
      <c r="G1201" s="5">
        <v>1044</v>
      </c>
      <c r="H1201" s="5">
        <v>11894</v>
      </c>
      <c r="I1201" s="5">
        <v>11652</v>
      </c>
      <c r="J1201" s="5">
        <v>5694</v>
      </c>
      <c r="K1201" s="5">
        <v>5185</v>
      </c>
      <c r="L1201" s="5">
        <v>6531</v>
      </c>
      <c r="M1201" s="5">
        <v>4139</v>
      </c>
      <c r="N1201" s="5">
        <v>7825</v>
      </c>
      <c r="O1201" s="5">
        <v>3333</v>
      </c>
      <c r="P1201" s="5">
        <v>10105</v>
      </c>
      <c r="Q1201" s="5">
        <v>109248</v>
      </c>
      <c r="R1201" s="561"/>
      <c r="S1201" s="562"/>
      <c r="T1201" s="562"/>
      <c r="U1201" s="562"/>
    </row>
    <row r="1202" s="135" customFormat="1" customHeight="1" spans="1:21">
      <c r="A1202" s="543">
        <v>44852</v>
      </c>
      <c r="B1202" s="5">
        <v>7606</v>
      </c>
      <c r="C1202" s="5">
        <v>4601</v>
      </c>
      <c r="D1202" s="5">
        <v>3628</v>
      </c>
      <c r="E1202" s="5">
        <v>9122</v>
      </c>
      <c r="F1202" s="5">
        <v>15980</v>
      </c>
      <c r="G1202" s="5">
        <v>987</v>
      </c>
      <c r="H1202" s="5">
        <v>11345</v>
      </c>
      <c r="I1202" s="5">
        <v>11881</v>
      </c>
      <c r="J1202" s="5">
        <v>5617</v>
      </c>
      <c r="K1202" s="5">
        <v>5108</v>
      </c>
      <c r="L1202" s="5">
        <v>6210</v>
      </c>
      <c r="M1202" s="5">
        <v>4048</v>
      </c>
      <c r="N1202" s="5">
        <v>7947</v>
      </c>
      <c r="O1202" s="5">
        <v>3386</v>
      </c>
      <c r="P1202" s="5">
        <v>10354</v>
      </c>
      <c r="Q1202" s="5">
        <v>107820</v>
      </c>
      <c r="R1202" s="561"/>
      <c r="S1202" s="562"/>
      <c r="T1202" s="562"/>
      <c r="U1202" s="562"/>
    </row>
    <row r="1203" s="135" customFormat="1" customHeight="1" spans="1:21">
      <c r="A1203" s="543">
        <v>44853</v>
      </c>
      <c r="B1203" s="5">
        <v>7421</v>
      </c>
      <c r="C1203" s="5">
        <v>4471</v>
      </c>
      <c r="D1203" s="5">
        <v>3502</v>
      </c>
      <c r="E1203" s="5">
        <v>9206</v>
      </c>
      <c r="F1203" s="5">
        <v>15617</v>
      </c>
      <c r="G1203" s="5">
        <v>952</v>
      </c>
      <c r="H1203" s="5">
        <v>11915</v>
      </c>
      <c r="I1203" s="5">
        <v>11594</v>
      </c>
      <c r="J1203" s="5">
        <v>5569</v>
      </c>
      <c r="K1203" s="5">
        <v>5087</v>
      </c>
      <c r="L1203" s="5">
        <v>6362</v>
      </c>
      <c r="M1203" s="5">
        <v>3871</v>
      </c>
      <c r="N1203" s="5">
        <v>8085</v>
      </c>
      <c r="O1203" s="5">
        <v>3341</v>
      </c>
      <c r="P1203" s="5">
        <v>10485</v>
      </c>
      <c r="Q1203" s="5">
        <v>107478</v>
      </c>
      <c r="R1203" s="561"/>
      <c r="S1203" s="562"/>
      <c r="T1203" s="562"/>
      <c r="U1203" s="562"/>
    </row>
    <row r="1204" s="135" customFormat="1" customHeight="1" spans="1:21">
      <c r="A1204" s="543">
        <v>44854</v>
      </c>
      <c r="B1204" s="5">
        <v>7709</v>
      </c>
      <c r="C1204" s="5">
        <v>4592</v>
      </c>
      <c r="D1204" s="5">
        <v>3621</v>
      </c>
      <c r="E1204" s="5">
        <v>9157</v>
      </c>
      <c r="F1204" s="5">
        <v>15071</v>
      </c>
      <c r="G1204" s="5">
        <v>995</v>
      </c>
      <c r="H1204" s="5">
        <v>11026</v>
      </c>
      <c r="I1204" s="5">
        <v>11743</v>
      </c>
      <c r="J1204" s="5">
        <v>5503</v>
      </c>
      <c r="K1204" s="5">
        <v>5134</v>
      </c>
      <c r="L1204" s="5">
        <v>6259</v>
      </c>
      <c r="M1204" s="5">
        <v>3762</v>
      </c>
      <c r="N1204" s="5">
        <v>7810</v>
      </c>
      <c r="O1204" s="5">
        <v>3303</v>
      </c>
      <c r="P1204" s="5">
        <v>9955</v>
      </c>
      <c r="Q1204" s="5">
        <v>105640</v>
      </c>
      <c r="R1204" s="561"/>
      <c r="S1204" s="562"/>
      <c r="T1204" s="562"/>
      <c r="U1204" s="562"/>
    </row>
    <row r="1205" customHeight="1" spans="1:21">
      <c r="A1205" s="543">
        <v>44855</v>
      </c>
      <c r="B1205" s="5">
        <v>7406</v>
      </c>
      <c r="C1205" s="5">
        <v>4436</v>
      </c>
      <c r="D1205" s="5">
        <v>3502</v>
      </c>
      <c r="E1205" s="5">
        <v>8987</v>
      </c>
      <c r="F1205" s="5">
        <v>14781</v>
      </c>
      <c r="G1205" s="5">
        <v>958</v>
      </c>
      <c r="H1205" s="5">
        <v>10878</v>
      </c>
      <c r="I1205" s="5">
        <v>11498</v>
      </c>
      <c r="J1205" s="5">
        <v>5494</v>
      </c>
      <c r="K1205" s="5">
        <v>5068</v>
      </c>
      <c r="L1205" s="5">
        <v>6012</v>
      </c>
      <c r="M1205" s="5">
        <v>3996</v>
      </c>
      <c r="N1205" s="5">
        <v>7630</v>
      </c>
      <c r="O1205" s="5">
        <v>3254</v>
      </c>
      <c r="P1205" s="5">
        <v>9660</v>
      </c>
      <c r="Q1205" s="5">
        <v>103560</v>
      </c>
      <c r="R1205" s="558"/>
      <c r="S1205" s="60"/>
      <c r="T1205" s="60"/>
      <c r="U1205" s="60"/>
    </row>
    <row r="1206" customHeight="1" spans="1:21">
      <c r="A1206" s="543">
        <v>44856</v>
      </c>
      <c r="B1206" s="5">
        <v>7625</v>
      </c>
      <c r="C1206" s="5">
        <v>4699</v>
      </c>
      <c r="D1206" s="5">
        <v>3667</v>
      </c>
      <c r="E1206" s="5">
        <v>9354</v>
      </c>
      <c r="F1206" s="5">
        <v>15772</v>
      </c>
      <c r="G1206" s="5">
        <v>1125</v>
      </c>
      <c r="H1206" s="5">
        <v>11784</v>
      </c>
      <c r="I1206" s="5">
        <v>11401</v>
      </c>
      <c r="J1206" s="5">
        <v>5349</v>
      </c>
      <c r="K1206" s="5">
        <v>5103</v>
      </c>
      <c r="L1206" s="5">
        <v>6053</v>
      </c>
      <c r="M1206" s="5">
        <v>4089</v>
      </c>
      <c r="N1206" s="5">
        <v>7848</v>
      </c>
      <c r="O1206" s="5">
        <v>3207</v>
      </c>
      <c r="P1206" s="5">
        <v>9855</v>
      </c>
      <c r="Q1206" s="5">
        <v>106931</v>
      </c>
      <c r="R1206" s="558"/>
      <c r="S1206" s="60"/>
      <c r="T1206" s="60"/>
      <c r="U1206" s="60"/>
    </row>
    <row r="1207" customHeight="1" spans="1:21">
      <c r="A1207" s="543">
        <v>44857</v>
      </c>
      <c r="B1207" s="5">
        <v>7677</v>
      </c>
      <c r="C1207" s="5">
        <v>4506</v>
      </c>
      <c r="D1207" s="5">
        <v>3709</v>
      </c>
      <c r="E1207" s="5">
        <v>9155</v>
      </c>
      <c r="F1207" s="5">
        <v>16188</v>
      </c>
      <c r="G1207" s="5">
        <v>1015</v>
      </c>
      <c r="H1207" s="5">
        <v>11544</v>
      </c>
      <c r="I1207" s="5">
        <v>11527</v>
      </c>
      <c r="J1207" s="5">
        <v>5405</v>
      </c>
      <c r="K1207" s="5">
        <v>5195</v>
      </c>
      <c r="L1207" s="5">
        <v>6495</v>
      </c>
      <c r="M1207" s="5">
        <v>3852</v>
      </c>
      <c r="N1207" s="5">
        <v>7955</v>
      </c>
      <c r="O1207" s="5">
        <v>3241</v>
      </c>
      <c r="P1207" s="5">
        <v>9550</v>
      </c>
      <c r="Q1207" s="5">
        <v>107014</v>
      </c>
      <c r="R1207" s="558"/>
      <c r="S1207" s="60"/>
      <c r="T1207" s="60"/>
      <c r="U1207" s="60"/>
    </row>
    <row r="1208" customHeight="1" spans="1:21">
      <c r="A1208" s="543">
        <v>44858</v>
      </c>
      <c r="B1208" s="5">
        <v>7537</v>
      </c>
      <c r="C1208" s="5">
        <v>4539</v>
      </c>
      <c r="D1208" s="5">
        <v>3612</v>
      </c>
      <c r="E1208" s="5">
        <v>9245</v>
      </c>
      <c r="F1208" s="5">
        <v>16331</v>
      </c>
      <c r="G1208" s="5">
        <v>1026</v>
      </c>
      <c r="H1208" s="5">
        <v>11202</v>
      </c>
      <c r="I1208" s="5">
        <v>11613</v>
      </c>
      <c r="J1208" s="5">
        <v>5538</v>
      </c>
      <c r="K1208" s="5">
        <v>5283</v>
      </c>
      <c r="L1208" s="5">
        <v>6321</v>
      </c>
      <c r="M1208" s="5">
        <v>3695</v>
      </c>
      <c r="N1208" s="5">
        <v>7621</v>
      </c>
      <c r="O1208" s="5">
        <v>3287</v>
      </c>
      <c r="P1208" s="5">
        <v>8545</v>
      </c>
      <c r="Q1208" s="5">
        <v>105395</v>
      </c>
      <c r="R1208" s="558"/>
      <c r="S1208" s="60"/>
      <c r="T1208" s="60"/>
      <c r="U1208" s="60"/>
    </row>
    <row r="1209" customHeight="1" spans="1:21">
      <c r="A1209" s="543">
        <v>44859</v>
      </c>
      <c r="B1209" s="5">
        <v>7677</v>
      </c>
      <c r="C1209" s="5">
        <v>4640</v>
      </c>
      <c r="D1209" s="5">
        <v>3706</v>
      </c>
      <c r="E1209" s="5">
        <v>9084</v>
      </c>
      <c r="F1209" s="5">
        <v>16722</v>
      </c>
      <c r="G1209" s="5">
        <v>1133</v>
      </c>
      <c r="H1209" s="5">
        <v>11158</v>
      </c>
      <c r="I1209" s="5">
        <v>11764</v>
      </c>
      <c r="J1209" s="5">
        <v>5472</v>
      </c>
      <c r="K1209" s="5">
        <v>5134</v>
      </c>
      <c r="L1209" s="5">
        <v>6439</v>
      </c>
      <c r="M1209" s="5">
        <v>3933</v>
      </c>
      <c r="N1209" s="5">
        <v>7453</v>
      </c>
      <c r="O1209" s="5">
        <v>3223</v>
      </c>
      <c r="P1209" s="5">
        <v>8410</v>
      </c>
      <c r="Q1209" s="5">
        <v>105948</v>
      </c>
      <c r="R1209" s="558"/>
      <c r="S1209" s="60"/>
      <c r="T1209" s="60"/>
      <c r="U1209" s="60"/>
    </row>
    <row r="1210" customHeight="1" spans="1:21">
      <c r="A1210" s="543">
        <v>44860</v>
      </c>
      <c r="B1210" s="5">
        <v>7513</v>
      </c>
      <c r="C1210" s="5">
        <v>4533</v>
      </c>
      <c r="D1210" s="5">
        <v>3601</v>
      </c>
      <c r="E1210" s="5">
        <v>9103</v>
      </c>
      <c r="F1210" s="5">
        <v>15865</v>
      </c>
      <c r="G1210" s="5">
        <v>1114</v>
      </c>
      <c r="H1210" s="5">
        <v>11784</v>
      </c>
      <c r="I1210" s="5">
        <v>11872</v>
      </c>
      <c r="J1210" s="5">
        <v>5369</v>
      </c>
      <c r="K1210" s="5">
        <v>5021</v>
      </c>
      <c r="L1210" s="5">
        <v>6483</v>
      </c>
      <c r="M1210" s="5">
        <v>4309</v>
      </c>
      <c r="N1210" s="5">
        <v>7688</v>
      </c>
      <c r="O1210" s="5">
        <v>3291</v>
      </c>
      <c r="P1210" s="5">
        <v>9025</v>
      </c>
      <c r="Q1210" s="5">
        <v>106571</v>
      </c>
      <c r="R1210" s="558"/>
      <c r="S1210" s="60"/>
      <c r="T1210" s="60"/>
      <c r="U1210" s="60"/>
    </row>
    <row r="1211" customFormat="1" customHeight="1" spans="1:21">
      <c r="A1211" s="543">
        <v>44861</v>
      </c>
      <c r="B1211" s="5">
        <v>7659</v>
      </c>
      <c r="C1211" s="5">
        <v>4637</v>
      </c>
      <c r="D1211" s="5">
        <v>3692</v>
      </c>
      <c r="E1211" s="5">
        <v>9144</v>
      </c>
      <c r="F1211" s="5">
        <v>15208</v>
      </c>
      <c r="G1211" s="5">
        <v>1267</v>
      </c>
      <c r="H1211" s="5">
        <v>11038</v>
      </c>
      <c r="I1211" s="5">
        <v>11931</v>
      </c>
      <c r="J1211" s="5">
        <v>5446</v>
      </c>
      <c r="K1211" s="5">
        <v>5106</v>
      </c>
      <c r="L1211" s="5">
        <v>6326</v>
      </c>
      <c r="M1211" s="5">
        <v>4196</v>
      </c>
      <c r="N1211" s="5">
        <v>7835</v>
      </c>
      <c r="O1211" s="5">
        <v>3347</v>
      </c>
      <c r="P1211" s="5">
        <v>9268</v>
      </c>
      <c r="Q1211" s="5">
        <v>106100</v>
      </c>
      <c r="R1211" s="558"/>
      <c r="S1211" s="60"/>
      <c r="T1211" s="60"/>
      <c r="U1211" s="60"/>
    </row>
    <row r="1212" customHeight="1" spans="1:21">
      <c r="A1212" s="543">
        <v>44862</v>
      </c>
      <c r="B1212" s="5">
        <v>7776</v>
      </c>
      <c r="C1212" s="5">
        <v>4531</v>
      </c>
      <c r="D1212" s="5">
        <v>3582</v>
      </c>
      <c r="E1212" s="5">
        <v>8943</v>
      </c>
      <c r="F1212" s="5">
        <v>14886</v>
      </c>
      <c r="G1212" s="5">
        <v>1031</v>
      </c>
      <c r="H1212" s="5">
        <v>9750</v>
      </c>
      <c r="I1212" s="5">
        <v>11796</v>
      </c>
      <c r="J1212" s="5">
        <v>5294</v>
      </c>
      <c r="K1212" s="5">
        <v>5039</v>
      </c>
      <c r="L1212" s="5">
        <v>6278</v>
      </c>
      <c r="M1212" s="5">
        <v>4081</v>
      </c>
      <c r="N1212" s="5">
        <v>7612</v>
      </c>
      <c r="O1212" s="5">
        <v>3303</v>
      </c>
      <c r="P1212" s="5">
        <v>8846</v>
      </c>
      <c r="Q1212" s="5">
        <v>102748</v>
      </c>
      <c r="R1212" s="558"/>
      <c r="S1212" s="60"/>
      <c r="T1212" s="60"/>
      <c r="U1212" s="60"/>
    </row>
    <row r="1213" customHeight="1" spans="1:21">
      <c r="A1213" s="543">
        <v>44863</v>
      </c>
      <c r="B1213" s="5">
        <v>7603</v>
      </c>
      <c r="C1213" s="5">
        <v>4425</v>
      </c>
      <c r="D1213" s="5">
        <v>3498</v>
      </c>
      <c r="E1213" s="5">
        <v>9436</v>
      </c>
      <c r="F1213" s="5">
        <v>15112</v>
      </c>
      <c r="G1213" s="5">
        <v>1318</v>
      </c>
      <c r="H1213" s="5">
        <v>10452</v>
      </c>
      <c r="I1213" s="5">
        <v>11532</v>
      </c>
      <c r="J1213" s="5">
        <v>5103</v>
      </c>
      <c r="K1213" s="5">
        <v>4952</v>
      </c>
      <c r="L1213" s="5">
        <v>6478</v>
      </c>
      <c r="M1213" s="5">
        <v>4163</v>
      </c>
      <c r="N1213" s="5">
        <v>7497</v>
      </c>
      <c r="O1213" s="5">
        <v>3278</v>
      </c>
      <c r="P1213" s="5">
        <v>8725</v>
      </c>
      <c r="Q1213" s="5">
        <v>103572</v>
      </c>
      <c r="R1213" s="558"/>
      <c r="S1213" s="60"/>
      <c r="T1213" s="60"/>
      <c r="U1213" s="60"/>
    </row>
    <row r="1214" customHeight="1" spans="1:21">
      <c r="A1214" s="543">
        <v>44864</v>
      </c>
      <c r="B1214" s="5">
        <v>7762</v>
      </c>
      <c r="C1214" s="5">
        <v>4503</v>
      </c>
      <c r="D1214" s="5">
        <v>3601</v>
      </c>
      <c r="E1214" s="5">
        <v>9216</v>
      </c>
      <c r="F1214" s="5">
        <v>15033</v>
      </c>
      <c r="G1214" s="5">
        <v>1157</v>
      </c>
      <c r="H1214" s="5">
        <v>10026</v>
      </c>
      <c r="I1214" s="5">
        <v>11417</v>
      </c>
      <c r="J1214" s="5">
        <v>5262</v>
      </c>
      <c r="K1214" s="5">
        <v>5123</v>
      </c>
      <c r="L1214" s="5">
        <v>6589</v>
      </c>
      <c r="M1214" s="5">
        <v>4033</v>
      </c>
      <c r="N1214" s="5">
        <v>7584</v>
      </c>
      <c r="O1214" s="5">
        <v>3256</v>
      </c>
      <c r="P1214" s="5">
        <v>9817</v>
      </c>
      <c r="Q1214" s="5">
        <v>104379</v>
      </c>
      <c r="R1214" s="558"/>
      <c r="S1214" s="60"/>
      <c r="T1214" s="60"/>
      <c r="U1214" s="60"/>
    </row>
    <row r="1215" customHeight="1" spans="1:21">
      <c r="A1215" s="543">
        <v>44865</v>
      </c>
      <c r="B1215" s="5">
        <v>7520</v>
      </c>
      <c r="C1215" s="5">
        <v>4419</v>
      </c>
      <c r="D1215" s="5">
        <v>3460</v>
      </c>
      <c r="E1215" s="5">
        <v>9006</v>
      </c>
      <c r="F1215" s="5">
        <v>14614</v>
      </c>
      <c r="G1215" s="5">
        <v>1184</v>
      </c>
      <c r="H1215" s="5">
        <v>9487</v>
      </c>
      <c r="I1215" s="5">
        <v>11622</v>
      </c>
      <c r="J1215" s="5">
        <v>5183</v>
      </c>
      <c r="K1215" s="5">
        <v>5230</v>
      </c>
      <c r="L1215" s="5">
        <v>6697</v>
      </c>
      <c r="M1215" s="5">
        <v>4165</v>
      </c>
      <c r="N1215" s="5">
        <v>7715</v>
      </c>
      <c r="O1215" s="5">
        <v>3241</v>
      </c>
      <c r="P1215" s="5">
        <v>10669</v>
      </c>
      <c r="Q1215" s="5">
        <v>104212</v>
      </c>
      <c r="R1215" s="558"/>
      <c r="S1215" s="60"/>
      <c r="T1215" s="60"/>
      <c r="U1215" s="60"/>
    </row>
    <row r="1216" customHeight="1" spans="1:21">
      <c r="A1216" s="543">
        <v>44866</v>
      </c>
      <c r="B1216" s="5">
        <v>7767</v>
      </c>
      <c r="C1216" s="5">
        <v>4522</v>
      </c>
      <c r="D1216" s="5">
        <v>3561</v>
      </c>
      <c r="E1216" s="5">
        <v>9231</v>
      </c>
      <c r="F1216" s="5">
        <v>14933</v>
      </c>
      <c r="G1216" s="5">
        <v>1231</v>
      </c>
      <c r="H1216" s="5">
        <v>10213</v>
      </c>
      <c r="I1216" s="5">
        <v>11409</v>
      </c>
      <c r="J1216" s="5">
        <v>5027</v>
      </c>
      <c r="K1216" s="5">
        <v>5034</v>
      </c>
      <c r="L1216" s="5">
        <v>6519</v>
      </c>
      <c r="M1216" s="5">
        <v>4082</v>
      </c>
      <c r="N1216" s="5">
        <v>7593</v>
      </c>
      <c r="O1216" s="5">
        <v>3203</v>
      </c>
      <c r="P1216" s="5">
        <v>9675</v>
      </c>
      <c r="Q1216" s="5">
        <v>104000</v>
      </c>
      <c r="R1216" s="558"/>
      <c r="S1216" s="60"/>
      <c r="T1216" s="60"/>
      <c r="U1216" s="60"/>
    </row>
    <row r="1217" customHeight="1" spans="1:21">
      <c r="A1217" s="543">
        <v>44867</v>
      </c>
      <c r="B1217" s="5">
        <v>7566</v>
      </c>
      <c r="C1217" s="5">
        <v>4416</v>
      </c>
      <c r="D1217" s="5">
        <v>3467</v>
      </c>
      <c r="E1217" s="5">
        <v>9108</v>
      </c>
      <c r="F1217" s="5">
        <v>14679</v>
      </c>
      <c r="G1217" s="5">
        <v>1064</v>
      </c>
      <c r="H1217" s="5">
        <v>10044</v>
      </c>
      <c r="I1217" s="5">
        <v>11743</v>
      </c>
      <c r="J1217" s="5">
        <v>5237</v>
      </c>
      <c r="K1217" s="5">
        <v>5180</v>
      </c>
      <c r="L1217" s="5">
        <v>6498</v>
      </c>
      <c r="M1217" s="5">
        <v>3991</v>
      </c>
      <c r="N1217" s="5">
        <v>7385</v>
      </c>
      <c r="O1217" s="5">
        <v>3167</v>
      </c>
      <c r="P1217" s="5">
        <v>9443</v>
      </c>
      <c r="Q1217" s="5">
        <v>102988</v>
      </c>
      <c r="R1217" s="558"/>
      <c r="S1217" s="60"/>
      <c r="T1217" s="60"/>
      <c r="U1217" s="60"/>
    </row>
    <row r="1218" customFormat="1" customHeight="1" spans="1:21">
      <c r="A1218" s="543">
        <v>44868</v>
      </c>
      <c r="B1218" s="5">
        <v>7686</v>
      </c>
      <c r="C1218" s="5">
        <v>4532</v>
      </c>
      <c r="D1218" s="5">
        <v>3569</v>
      </c>
      <c r="E1218" s="5">
        <v>9193</v>
      </c>
      <c r="F1218" s="5">
        <v>14882</v>
      </c>
      <c r="G1218" s="5">
        <v>1132</v>
      </c>
      <c r="H1218" s="5">
        <v>9948</v>
      </c>
      <c r="I1218" s="5">
        <v>11629</v>
      </c>
      <c r="J1218" s="5">
        <v>5403</v>
      </c>
      <c r="K1218" s="5">
        <v>5247</v>
      </c>
      <c r="L1218" s="5">
        <v>6256</v>
      </c>
      <c r="M1218" s="5">
        <v>4093</v>
      </c>
      <c r="N1218" s="5">
        <v>7476</v>
      </c>
      <c r="O1218" s="5">
        <v>3131</v>
      </c>
      <c r="P1218" s="5">
        <v>9925</v>
      </c>
      <c r="Q1218" s="5">
        <v>104102</v>
      </c>
      <c r="R1218" s="558"/>
      <c r="S1218" s="60"/>
      <c r="T1218" s="60"/>
      <c r="U1218" s="60"/>
    </row>
    <row r="1219" s="11" customFormat="1" customHeight="1" spans="1:21">
      <c r="A1219" s="543">
        <v>44869</v>
      </c>
      <c r="B1219" s="5">
        <v>7799</v>
      </c>
      <c r="C1219" s="5">
        <v>4631</v>
      </c>
      <c r="D1219" s="5">
        <v>3662</v>
      </c>
      <c r="E1219" s="5">
        <v>9125</v>
      </c>
      <c r="F1219" s="5">
        <v>15121</v>
      </c>
      <c r="G1219" s="5">
        <v>1177</v>
      </c>
      <c r="H1219" s="5">
        <v>10578</v>
      </c>
      <c r="I1219" s="5">
        <v>11796</v>
      </c>
      <c r="J1219" s="5">
        <v>5319</v>
      </c>
      <c r="K1219" s="5">
        <v>5030</v>
      </c>
      <c r="L1219" s="5">
        <v>6489</v>
      </c>
      <c r="M1219" s="5">
        <v>4007</v>
      </c>
      <c r="N1219" s="5">
        <v>7582</v>
      </c>
      <c r="O1219" s="5">
        <v>3209</v>
      </c>
      <c r="P1219" s="5">
        <v>9694</v>
      </c>
      <c r="Q1219" s="5">
        <v>105219</v>
      </c>
      <c r="R1219" s="559"/>
      <c r="S1219" s="560"/>
      <c r="T1219" s="560"/>
      <c r="U1219" s="560"/>
    </row>
    <row r="1220" customHeight="1" spans="1:21">
      <c r="A1220" s="543">
        <v>44870</v>
      </c>
      <c r="B1220" s="5">
        <v>7583</v>
      </c>
      <c r="C1220" s="5">
        <v>4550</v>
      </c>
      <c r="D1220" s="5">
        <v>3522</v>
      </c>
      <c r="E1220" s="5">
        <v>9317</v>
      </c>
      <c r="F1220" s="5">
        <v>15009</v>
      </c>
      <c r="G1220" s="5">
        <v>1274</v>
      </c>
      <c r="H1220" s="5">
        <v>11993</v>
      </c>
      <c r="I1220" s="5">
        <v>11994</v>
      </c>
      <c r="J1220" s="5">
        <v>5106</v>
      </c>
      <c r="K1220" s="5">
        <v>5137</v>
      </c>
      <c r="L1220" s="5">
        <v>6098</v>
      </c>
      <c r="M1220" s="5">
        <v>4128</v>
      </c>
      <c r="N1220" s="5">
        <v>7696</v>
      </c>
      <c r="O1220" s="5">
        <v>3232</v>
      </c>
      <c r="P1220" s="5">
        <v>9789</v>
      </c>
      <c r="Q1220" s="5">
        <v>106428</v>
      </c>
      <c r="R1220" s="558"/>
      <c r="S1220" s="60"/>
      <c r="T1220" s="60"/>
      <c r="U1220" s="60"/>
    </row>
    <row r="1221" customHeight="1" spans="1:21">
      <c r="A1221" s="543">
        <v>44871</v>
      </c>
      <c r="B1221" s="5">
        <v>7708</v>
      </c>
      <c r="C1221" s="5">
        <v>4432</v>
      </c>
      <c r="D1221" s="5">
        <v>3603</v>
      </c>
      <c r="E1221" s="5">
        <v>9004</v>
      </c>
      <c r="F1221" s="5">
        <v>14775</v>
      </c>
      <c r="G1221" s="5">
        <v>1211</v>
      </c>
      <c r="H1221" s="5">
        <v>11203</v>
      </c>
      <c r="I1221" s="5">
        <v>11846</v>
      </c>
      <c r="J1221" s="5">
        <v>5294</v>
      </c>
      <c r="K1221" s="5">
        <v>5026</v>
      </c>
      <c r="L1221" s="5">
        <v>6253</v>
      </c>
      <c r="M1221" s="5">
        <v>3989</v>
      </c>
      <c r="N1221" s="5">
        <v>7712</v>
      </c>
      <c r="O1221" s="5">
        <v>3267</v>
      </c>
      <c r="P1221" s="5">
        <v>9510</v>
      </c>
      <c r="Q1221" s="5">
        <v>104833</v>
      </c>
      <c r="R1221" s="558"/>
      <c r="S1221" s="60"/>
      <c r="T1221" s="60"/>
      <c r="U1221" s="60"/>
    </row>
    <row r="1222" customHeight="1" spans="1:21">
      <c r="A1222" s="543">
        <v>44872</v>
      </c>
      <c r="B1222" s="5">
        <v>7605</v>
      </c>
      <c r="C1222" s="5">
        <v>4532</v>
      </c>
      <c r="D1222" s="5">
        <v>3522</v>
      </c>
      <c r="E1222" s="5">
        <v>8894</v>
      </c>
      <c r="F1222" s="5">
        <v>14893</v>
      </c>
      <c r="G1222" s="5">
        <v>1159</v>
      </c>
      <c r="H1222" s="5">
        <v>11035</v>
      </c>
      <c r="I1222" s="5">
        <v>11605</v>
      </c>
      <c r="J1222" s="5">
        <v>5423</v>
      </c>
      <c r="K1222" s="5">
        <v>4905</v>
      </c>
      <c r="L1222" s="5">
        <v>6478</v>
      </c>
      <c r="M1222" s="5">
        <v>4097</v>
      </c>
      <c r="N1222" s="5">
        <v>7828</v>
      </c>
      <c r="O1222" s="5">
        <v>3289</v>
      </c>
      <c r="P1222" s="5">
        <v>9344</v>
      </c>
      <c r="Q1222" s="5">
        <v>104609</v>
      </c>
      <c r="R1222" s="558"/>
      <c r="S1222" s="60"/>
      <c r="T1222" s="60"/>
      <c r="U1222" s="60"/>
    </row>
    <row r="1223" customHeight="1" spans="1:21">
      <c r="A1223" s="543">
        <v>44873</v>
      </c>
      <c r="B1223" s="5">
        <v>7501</v>
      </c>
      <c r="C1223" s="5">
        <v>4420</v>
      </c>
      <c r="D1223" s="5">
        <v>3430</v>
      </c>
      <c r="E1223" s="5">
        <v>8982</v>
      </c>
      <c r="F1223" s="5">
        <v>15861</v>
      </c>
      <c r="G1223" s="5">
        <v>1077</v>
      </c>
      <c r="H1223" s="5">
        <v>12023</v>
      </c>
      <c r="I1223" s="5">
        <v>11973</v>
      </c>
      <c r="J1223" s="5">
        <v>5301</v>
      </c>
      <c r="K1223" s="5">
        <v>4861</v>
      </c>
      <c r="L1223" s="5">
        <v>6348</v>
      </c>
      <c r="M1223" s="5">
        <v>3994</v>
      </c>
      <c r="N1223" s="5">
        <v>7706</v>
      </c>
      <c r="O1223" s="5">
        <v>3254</v>
      </c>
      <c r="P1223" s="5">
        <v>9635</v>
      </c>
      <c r="Q1223" s="5">
        <v>106366</v>
      </c>
      <c r="R1223" s="558"/>
      <c r="S1223" s="60"/>
      <c r="T1223" s="60"/>
      <c r="U1223" s="60"/>
    </row>
    <row r="1224" customHeight="1" spans="1:21">
      <c r="A1224" s="543">
        <v>44874</v>
      </c>
      <c r="B1224" s="5">
        <v>7660</v>
      </c>
      <c r="C1224" s="5">
        <v>4519</v>
      </c>
      <c r="D1224" s="5">
        <v>3339</v>
      </c>
      <c r="E1224" s="5">
        <v>8837</v>
      </c>
      <c r="F1224" s="5">
        <v>16085</v>
      </c>
      <c r="G1224" s="5">
        <v>1102</v>
      </c>
      <c r="H1224" s="5">
        <v>12394</v>
      </c>
      <c r="I1224" s="5">
        <v>11741</v>
      </c>
      <c r="J1224" s="5">
        <v>5234</v>
      </c>
      <c r="K1224" s="5">
        <v>4729</v>
      </c>
      <c r="L1224" s="5">
        <v>6093</v>
      </c>
      <c r="M1224" s="5">
        <v>4106</v>
      </c>
      <c r="N1224" s="5">
        <v>7769</v>
      </c>
      <c r="O1224" s="5">
        <v>3278</v>
      </c>
      <c r="P1224" s="5">
        <v>10127</v>
      </c>
      <c r="Q1224" s="5">
        <v>107013</v>
      </c>
      <c r="R1224" s="558"/>
      <c r="S1224" s="60"/>
      <c r="T1224" s="60"/>
      <c r="U1224" s="60"/>
    </row>
    <row r="1225" s="135" customFormat="1" customHeight="1" spans="1:21">
      <c r="A1225" s="543">
        <v>44875</v>
      </c>
      <c r="B1225" s="5">
        <v>7522</v>
      </c>
      <c r="C1225" s="5">
        <v>4402</v>
      </c>
      <c r="D1225" s="5">
        <v>3460</v>
      </c>
      <c r="E1225" s="5">
        <v>9014</v>
      </c>
      <c r="F1225" s="5">
        <v>15793</v>
      </c>
      <c r="G1225" s="5">
        <v>1031</v>
      </c>
      <c r="H1225" s="5">
        <v>12733</v>
      </c>
      <c r="I1225" s="5">
        <v>12056</v>
      </c>
      <c r="J1225" s="5">
        <v>5127</v>
      </c>
      <c r="K1225" s="5">
        <v>4873</v>
      </c>
      <c r="L1225" s="5">
        <v>6389</v>
      </c>
      <c r="M1225" s="5">
        <v>4178</v>
      </c>
      <c r="N1225" s="5">
        <v>7612</v>
      </c>
      <c r="O1225" s="5">
        <v>3332</v>
      </c>
      <c r="P1225" s="5">
        <v>9552</v>
      </c>
      <c r="Q1225" s="5">
        <v>107074</v>
      </c>
      <c r="R1225" s="561"/>
      <c r="S1225" s="562"/>
      <c r="T1225" s="562"/>
      <c r="U1225" s="562"/>
    </row>
    <row r="1226" s="135" customFormat="1" customHeight="1" spans="1:21">
      <c r="A1226" s="543">
        <v>44876</v>
      </c>
      <c r="B1226" s="5">
        <v>7689</v>
      </c>
      <c r="C1226" s="5">
        <v>4509</v>
      </c>
      <c r="D1226" s="5">
        <v>3352</v>
      </c>
      <c r="E1226" s="5">
        <v>8984</v>
      </c>
      <c r="F1226" s="5">
        <v>15512</v>
      </c>
      <c r="G1226" s="5">
        <v>1044</v>
      </c>
      <c r="H1226" s="5">
        <v>12554</v>
      </c>
      <c r="I1226" s="5">
        <v>11932</v>
      </c>
      <c r="J1226" s="5">
        <v>5260</v>
      </c>
      <c r="K1226" s="5">
        <v>4958</v>
      </c>
      <c r="L1226" s="5">
        <v>6625</v>
      </c>
      <c r="M1226" s="5">
        <v>4098</v>
      </c>
      <c r="N1226" s="5">
        <v>7829</v>
      </c>
      <c r="O1226" s="5">
        <v>3393</v>
      </c>
      <c r="P1226" s="5">
        <v>8876</v>
      </c>
      <c r="Q1226" s="5">
        <v>106615</v>
      </c>
      <c r="R1226" s="561"/>
      <c r="S1226" s="562"/>
      <c r="T1226" s="562"/>
      <c r="U1226" s="562"/>
    </row>
    <row r="1227" s="135" customFormat="1" customHeight="1" spans="1:21">
      <c r="A1227" s="543">
        <v>44877</v>
      </c>
      <c r="B1227" s="5">
        <v>7502</v>
      </c>
      <c r="C1227" s="5">
        <v>4420</v>
      </c>
      <c r="D1227" s="5">
        <v>3303</v>
      </c>
      <c r="E1227" s="5">
        <v>9218</v>
      </c>
      <c r="F1227" s="5">
        <v>15667</v>
      </c>
      <c r="G1227" s="5">
        <v>1204</v>
      </c>
      <c r="H1227" s="5">
        <v>13044</v>
      </c>
      <c r="I1227" s="5">
        <v>12143</v>
      </c>
      <c r="J1227" s="5">
        <v>5103</v>
      </c>
      <c r="K1227" s="5">
        <v>4821</v>
      </c>
      <c r="L1227" s="5">
        <v>6398</v>
      </c>
      <c r="M1227" s="5">
        <v>4006</v>
      </c>
      <c r="N1227" s="5">
        <v>7915</v>
      </c>
      <c r="O1227" s="5">
        <v>3454</v>
      </c>
      <c r="P1227" s="5">
        <v>9549</v>
      </c>
      <c r="Q1227" s="5">
        <v>107747</v>
      </c>
      <c r="R1227" s="561"/>
      <c r="S1227" s="562"/>
      <c r="T1227" s="562"/>
      <c r="U1227" s="562"/>
    </row>
    <row r="1228" s="135" customFormat="1" customHeight="1" spans="1:21">
      <c r="A1228" s="543">
        <v>44878</v>
      </c>
      <c r="B1228" s="5">
        <v>7703</v>
      </c>
      <c r="C1228" s="5">
        <v>4493</v>
      </c>
      <c r="D1228" s="5">
        <v>3406</v>
      </c>
      <c r="E1228" s="5">
        <v>9022</v>
      </c>
      <c r="F1228" s="5">
        <v>15433</v>
      </c>
      <c r="G1228" s="5">
        <v>1174</v>
      </c>
      <c r="H1228" s="5">
        <v>12372</v>
      </c>
      <c r="I1228" s="5">
        <v>12087</v>
      </c>
      <c r="J1228" s="5">
        <v>5270</v>
      </c>
      <c r="K1228" s="5">
        <v>4769</v>
      </c>
      <c r="L1228" s="5">
        <v>6589</v>
      </c>
      <c r="M1228" s="5">
        <v>4074</v>
      </c>
      <c r="N1228" s="5">
        <v>7969</v>
      </c>
      <c r="O1228" s="5">
        <v>3489</v>
      </c>
      <c r="P1228" s="5">
        <v>9128</v>
      </c>
      <c r="Q1228" s="5">
        <v>106978</v>
      </c>
      <c r="R1228" s="561"/>
      <c r="S1228" s="562"/>
      <c r="T1228" s="562"/>
      <c r="U1228" s="562"/>
    </row>
    <row r="1229" s="135" customFormat="1" customHeight="1" spans="1:21">
      <c r="A1229" s="543">
        <v>44879</v>
      </c>
      <c r="B1229" s="5">
        <v>7520</v>
      </c>
      <c r="C1229" s="5">
        <v>4396</v>
      </c>
      <c r="D1229" s="5">
        <v>3463</v>
      </c>
      <c r="E1229" s="5">
        <v>9047</v>
      </c>
      <c r="F1229" s="5">
        <v>15215</v>
      </c>
      <c r="G1229" s="5">
        <v>1166</v>
      </c>
      <c r="H1229" s="5">
        <v>12229</v>
      </c>
      <c r="I1229" s="5">
        <v>12946</v>
      </c>
      <c r="J1229" s="5">
        <v>5062</v>
      </c>
      <c r="K1229" s="5">
        <v>4935</v>
      </c>
      <c r="L1229" s="5">
        <v>6458</v>
      </c>
      <c r="M1229" s="5">
        <v>3997</v>
      </c>
      <c r="N1229" s="5">
        <v>7897</v>
      </c>
      <c r="O1229" s="5">
        <v>3472</v>
      </c>
      <c r="P1229" s="5">
        <v>9538</v>
      </c>
      <c r="Q1229" s="5">
        <v>107341</v>
      </c>
      <c r="R1229" s="561"/>
      <c r="S1229" s="562"/>
      <c r="T1229" s="562"/>
      <c r="U1229" s="562"/>
    </row>
    <row r="1230" s="135" customFormat="1" customHeight="1" spans="1:21">
      <c r="A1230" s="543">
        <v>44880</v>
      </c>
      <c r="B1230" s="5">
        <v>7632</v>
      </c>
      <c r="C1230" s="5">
        <v>4497</v>
      </c>
      <c r="D1230" s="5">
        <v>3360</v>
      </c>
      <c r="E1230" s="5">
        <v>8849</v>
      </c>
      <c r="F1230" s="5">
        <v>15531</v>
      </c>
      <c r="G1230" s="5">
        <v>1128</v>
      </c>
      <c r="H1230" s="5">
        <v>11878</v>
      </c>
      <c r="I1230" s="5">
        <v>13127</v>
      </c>
      <c r="J1230" s="5">
        <v>5170</v>
      </c>
      <c r="K1230" s="5">
        <v>4801</v>
      </c>
      <c r="L1230" s="5">
        <v>6259</v>
      </c>
      <c r="M1230" s="5">
        <v>4092</v>
      </c>
      <c r="N1230" s="5">
        <v>7812</v>
      </c>
      <c r="O1230" s="5">
        <v>3441</v>
      </c>
      <c r="P1230" s="5">
        <v>9044</v>
      </c>
      <c r="Q1230" s="5">
        <v>106621</v>
      </c>
      <c r="R1230" s="561"/>
      <c r="S1230" s="562"/>
      <c r="T1230" s="562"/>
      <c r="U1230" s="562"/>
    </row>
    <row r="1231" s="135" customFormat="1" customHeight="1" spans="1:21">
      <c r="A1231" s="543">
        <v>44881</v>
      </c>
      <c r="B1231" s="5">
        <v>7501</v>
      </c>
      <c r="C1231" s="5">
        <v>4402</v>
      </c>
      <c r="D1231" s="5">
        <v>3466</v>
      </c>
      <c r="E1231" s="5">
        <v>8815</v>
      </c>
      <c r="F1231" s="5">
        <v>15329</v>
      </c>
      <c r="G1231" s="5">
        <v>1192</v>
      </c>
      <c r="H1231" s="5">
        <v>11228</v>
      </c>
      <c r="I1231" s="5">
        <v>12891</v>
      </c>
      <c r="J1231" s="5">
        <v>5019</v>
      </c>
      <c r="K1231" s="5">
        <v>4937</v>
      </c>
      <c r="L1231" s="5">
        <v>6423</v>
      </c>
      <c r="M1231" s="5">
        <v>3886</v>
      </c>
      <c r="N1231" s="5">
        <v>7705</v>
      </c>
      <c r="O1231" s="5">
        <v>3394</v>
      </c>
      <c r="P1231" s="5">
        <v>8879</v>
      </c>
      <c r="Q1231" s="5">
        <v>105067</v>
      </c>
      <c r="R1231" s="561"/>
      <c r="S1231" s="562"/>
      <c r="T1231" s="562"/>
      <c r="U1231" s="562"/>
    </row>
    <row r="1232" customHeight="1" spans="1:21">
      <c r="A1232" s="543">
        <v>44882</v>
      </c>
      <c r="B1232" s="5">
        <v>7720</v>
      </c>
      <c r="C1232" s="5">
        <v>4510</v>
      </c>
      <c r="D1232" s="5">
        <v>3357</v>
      </c>
      <c r="E1232" s="5">
        <v>8943</v>
      </c>
      <c r="F1232" s="5">
        <v>15090</v>
      </c>
      <c r="G1232" s="5">
        <v>1214</v>
      </c>
      <c r="H1232" s="5">
        <v>11424</v>
      </c>
      <c r="I1232" s="5">
        <v>13225</v>
      </c>
      <c r="J1232" s="5">
        <v>5102</v>
      </c>
      <c r="K1232" s="5">
        <v>5060</v>
      </c>
      <c r="L1232" s="5">
        <v>6639</v>
      </c>
      <c r="M1232" s="5">
        <v>3997</v>
      </c>
      <c r="N1232" s="5">
        <v>7558</v>
      </c>
      <c r="O1232" s="5">
        <v>3353</v>
      </c>
      <c r="P1232" s="5">
        <v>8018</v>
      </c>
      <c r="Q1232" s="5">
        <v>105210</v>
      </c>
      <c r="R1232" s="558"/>
      <c r="S1232" s="60"/>
      <c r="T1232" s="60"/>
      <c r="U1232" s="60"/>
    </row>
    <row r="1233" customHeight="1" spans="1:21">
      <c r="A1233" s="543">
        <v>44883</v>
      </c>
      <c r="B1233" s="5">
        <v>7601</v>
      </c>
      <c r="C1233" s="5">
        <v>4409</v>
      </c>
      <c r="D1233" s="5">
        <v>3459</v>
      </c>
      <c r="E1233" s="5">
        <v>9022</v>
      </c>
      <c r="F1233" s="5">
        <v>15397</v>
      </c>
      <c r="G1233" s="5">
        <v>1262</v>
      </c>
      <c r="H1233" s="5">
        <v>11948</v>
      </c>
      <c r="I1233" s="5">
        <v>13567</v>
      </c>
      <c r="J1233" s="5">
        <v>5027</v>
      </c>
      <c r="K1233" s="5">
        <v>4901</v>
      </c>
      <c r="L1233" s="5">
        <v>6723</v>
      </c>
      <c r="M1233" s="5">
        <v>4083</v>
      </c>
      <c r="N1233" s="5">
        <v>7686</v>
      </c>
      <c r="O1233" s="5">
        <v>3411</v>
      </c>
      <c r="P1233" s="5">
        <v>8082</v>
      </c>
      <c r="Q1233" s="5">
        <v>106578</v>
      </c>
      <c r="R1233" s="558"/>
      <c r="S1233" s="60"/>
      <c r="T1233" s="60"/>
      <c r="U1233" s="60"/>
    </row>
    <row r="1234" customHeight="1" spans="1:21">
      <c r="A1234" s="543">
        <v>44884</v>
      </c>
      <c r="B1234" s="5">
        <v>7526</v>
      </c>
      <c r="C1234" s="5">
        <v>4368</v>
      </c>
      <c r="D1234" s="5">
        <v>3392</v>
      </c>
      <c r="E1234" s="5">
        <v>9175</v>
      </c>
      <c r="F1234" s="5">
        <v>15787</v>
      </c>
      <c r="G1234" s="5">
        <v>1245</v>
      </c>
      <c r="H1234" s="5">
        <v>12894</v>
      </c>
      <c r="I1234" s="5">
        <v>13624</v>
      </c>
      <c r="J1234" s="5">
        <v>5160</v>
      </c>
      <c r="K1234" s="5">
        <v>5108</v>
      </c>
      <c r="L1234" s="5">
        <v>6623</v>
      </c>
      <c r="M1234" s="5">
        <v>4011</v>
      </c>
      <c r="N1234" s="5">
        <v>7759</v>
      </c>
      <c r="O1234" s="5">
        <v>3467</v>
      </c>
      <c r="P1234" s="5">
        <v>7955</v>
      </c>
      <c r="Q1234" s="5">
        <v>108094</v>
      </c>
      <c r="R1234" s="558"/>
      <c r="S1234" s="60"/>
      <c r="T1234" s="60"/>
      <c r="U1234" s="60"/>
    </row>
    <row r="1235" customHeight="1" spans="1:21">
      <c r="A1235" s="543">
        <v>44885</v>
      </c>
      <c r="B1235" s="5">
        <v>7598</v>
      </c>
      <c r="C1235" s="5">
        <v>4412</v>
      </c>
      <c r="D1235" s="5">
        <v>3420</v>
      </c>
      <c r="E1235" s="5">
        <v>8035</v>
      </c>
      <c r="F1235" s="5">
        <v>15630</v>
      </c>
      <c r="G1235" s="5">
        <v>1302</v>
      </c>
      <c r="H1235" s="5">
        <v>13224</v>
      </c>
      <c r="I1235" s="5">
        <v>13474</v>
      </c>
      <c r="J1235" s="5">
        <v>5306</v>
      </c>
      <c r="K1235" s="5">
        <v>5231</v>
      </c>
      <c r="L1235" s="5">
        <v>6428</v>
      </c>
      <c r="M1235" s="5">
        <v>4092</v>
      </c>
      <c r="N1235" s="5">
        <v>7787</v>
      </c>
      <c r="O1235" s="5">
        <v>3509</v>
      </c>
      <c r="P1235" s="5">
        <v>8218</v>
      </c>
      <c r="Q1235" s="5">
        <v>107666</v>
      </c>
      <c r="R1235" s="558"/>
      <c r="S1235" s="60"/>
      <c r="T1235" s="60"/>
      <c r="U1235" s="60"/>
    </row>
    <row r="1236" customHeight="1" spans="1:21">
      <c r="A1236" s="543">
        <v>44886</v>
      </c>
      <c r="B1236" s="5">
        <v>7766</v>
      </c>
      <c r="C1236" s="5">
        <v>4508</v>
      </c>
      <c r="D1236" s="5">
        <v>3552</v>
      </c>
      <c r="E1236" s="5">
        <v>8113</v>
      </c>
      <c r="F1236" s="5">
        <v>15125</v>
      </c>
      <c r="G1236" s="5">
        <v>1216</v>
      </c>
      <c r="H1236" s="5">
        <v>12518</v>
      </c>
      <c r="I1236" s="5">
        <v>13709</v>
      </c>
      <c r="J1236" s="5">
        <v>5452</v>
      </c>
      <c r="K1236" s="5">
        <v>5310</v>
      </c>
      <c r="L1236" s="5">
        <v>6925</v>
      </c>
      <c r="M1236" s="5">
        <v>3998</v>
      </c>
      <c r="N1236" s="5">
        <v>7705</v>
      </c>
      <c r="O1236" s="5">
        <v>3478</v>
      </c>
      <c r="P1236" s="5">
        <v>8187</v>
      </c>
      <c r="Q1236" s="5">
        <v>107562</v>
      </c>
      <c r="R1236" s="558"/>
      <c r="S1236" s="60"/>
      <c r="T1236" s="60"/>
      <c r="U1236" s="60"/>
    </row>
    <row r="1237" customHeight="1" spans="1:21">
      <c r="A1237" s="543">
        <v>44887</v>
      </c>
      <c r="B1237" s="5">
        <v>7639</v>
      </c>
      <c r="C1237" s="5">
        <v>4403</v>
      </c>
      <c r="D1237" s="5">
        <v>3656</v>
      </c>
      <c r="E1237" s="5">
        <v>8503</v>
      </c>
      <c r="F1237" s="5">
        <v>14893</v>
      </c>
      <c r="G1237" s="5">
        <v>1195</v>
      </c>
      <c r="H1237" s="5">
        <v>12308</v>
      </c>
      <c r="I1237" s="5">
        <v>13821</v>
      </c>
      <c r="J1237" s="5">
        <v>5316</v>
      </c>
      <c r="K1237" s="5">
        <v>5234</v>
      </c>
      <c r="L1237" s="5">
        <v>6732</v>
      </c>
      <c r="M1237" s="5">
        <v>4086</v>
      </c>
      <c r="N1237" s="5">
        <v>7670</v>
      </c>
      <c r="O1237" s="5">
        <v>3421</v>
      </c>
      <c r="P1237" s="5">
        <v>8369</v>
      </c>
      <c r="Q1237" s="5">
        <v>107246</v>
      </c>
      <c r="R1237" s="558"/>
      <c r="S1237" s="60"/>
      <c r="T1237" s="60"/>
      <c r="U1237" s="60"/>
    </row>
    <row r="1238" customHeight="1" spans="1:21">
      <c r="A1238" s="543">
        <v>44888</v>
      </c>
      <c r="B1238" s="5">
        <v>7869</v>
      </c>
      <c r="C1238" s="5">
        <v>4537</v>
      </c>
      <c r="D1238" s="5">
        <v>3751</v>
      </c>
      <c r="E1238" s="5">
        <v>5921</v>
      </c>
      <c r="F1238" s="5">
        <v>15417</v>
      </c>
      <c r="G1238" s="5">
        <v>1265</v>
      </c>
      <c r="H1238" s="5">
        <v>13045</v>
      </c>
      <c r="I1238" s="5">
        <v>13724</v>
      </c>
      <c r="J1238" s="5">
        <v>5171</v>
      </c>
      <c r="K1238" s="5">
        <v>5103</v>
      </c>
      <c r="L1238" s="5">
        <v>6256</v>
      </c>
      <c r="M1238" s="5">
        <v>3991</v>
      </c>
      <c r="N1238" s="5">
        <v>7719</v>
      </c>
      <c r="O1238" s="5">
        <v>3369</v>
      </c>
      <c r="P1238" s="5">
        <v>8699</v>
      </c>
      <c r="Q1238" s="5">
        <v>105837</v>
      </c>
      <c r="R1238" s="558"/>
      <c r="S1238" s="60"/>
      <c r="T1238" s="60"/>
      <c r="U1238" s="60"/>
    </row>
    <row r="1239" s="135" customFormat="1" customHeight="1" spans="1:21">
      <c r="A1239" s="543">
        <v>44889</v>
      </c>
      <c r="B1239" s="5">
        <v>7727</v>
      </c>
      <c r="C1239" s="5">
        <v>4639</v>
      </c>
      <c r="D1239" s="5">
        <v>3652</v>
      </c>
      <c r="E1239" s="5">
        <v>5144</v>
      </c>
      <c r="F1239" s="5">
        <v>15765</v>
      </c>
      <c r="G1239" s="5">
        <v>1126</v>
      </c>
      <c r="H1239" s="5">
        <v>13548</v>
      </c>
      <c r="I1239" s="5">
        <v>13970</v>
      </c>
      <c r="J1239" s="5">
        <v>5037</v>
      </c>
      <c r="K1239" s="5">
        <v>5008</v>
      </c>
      <c r="L1239" s="5">
        <v>6198</v>
      </c>
      <c r="M1239" s="5">
        <v>4073</v>
      </c>
      <c r="N1239" s="5">
        <v>7526</v>
      </c>
      <c r="O1239" s="5">
        <v>3324</v>
      </c>
      <c r="P1239" s="5">
        <v>8211</v>
      </c>
      <c r="Q1239" s="5">
        <v>104948</v>
      </c>
      <c r="R1239" s="561"/>
      <c r="S1239" s="562"/>
      <c r="T1239" s="562"/>
      <c r="U1239" s="562"/>
    </row>
    <row r="1240" customHeight="1" spans="1:21">
      <c r="A1240" s="543">
        <v>44890</v>
      </c>
      <c r="B1240" s="5">
        <v>9106</v>
      </c>
      <c r="C1240" s="5">
        <v>5139</v>
      </c>
      <c r="D1240" s="5">
        <v>4119</v>
      </c>
      <c r="E1240" s="5">
        <v>5782</v>
      </c>
      <c r="F1240" s="5">
        <v>16979</v>
      </c>
      <c r="G1240" s="5">
        <v>1195</v>
      </c>
      <c r="H1240" s="5">
        <v>15748</v>
      </c>
      <c r="I1240" s="5">
        <v>14326</v>
      </c>
      <c r="J1240" s="5">
        <v>5260</v>
      </c>
      <c r="K1240" s="5">
        <v>5194</v>
      </c>
      <c r="L1240" s="5">
        <v>6056</v>
      </c>
      <c r="M1240" s="5">
        <v>4762</v>
      </c>
      <c r="N1240" s="5">
        <v>7475</v>
      </c>
      <c r="O1240" s="5">
        <v>3343</v>
      </c>
      <c r="P1240" s="5">
        <v>8926</v>
      </c>
      <c r="Q1240" s="5">
        <v>113410</v>
      </c>
      <c r="R1240" s="558"/>
      <c r="S1240" s="60"/>
      <c r="T1240" s="60"/>
      <c r="U1240" s="60"/>
    </row>
    <row r="1241" customHeight="1" spans="1:21">
      <c r="A1241" s="543">
        <v>44891</v>
      </c>
      <c r="B1241" s="5">
        <v>9306</v>
      </c>
      <c r="C1241" s="5">
        <v>5436</v>
      </c>
      <c r="D1241" s="5">
        <v>4295</v>
      </c>
      <c r="E1241" s="5">
        <v>5824</v>
      </c>
      <c r="F1241" s="5">
        <v>18954</v>
      </c>
      <c r="G1241" s="5">
        <v>1315</v>
      </c>
      <c r="H1241" s="5">
        <v>17948</v>
      </c>
      <c r="I1241" s="5">
        <v>13992</v>
      </c>
      <c r="J1241" s="5">
        <v>5531</v>
      </c>
      <c r="K1241" s="5">
        <v>5620</v>
      </c>
      <c r="L1241" s="5">
        <v>7698</v>
      </c>
      <c r="M1241" s="5">
        <v>4861</v>
      </c>
      <c r="N1241" s="5">
        <v>7569</v>
      </c>
      <c r="O1241" s="5">
        <v>3321</v>
      </c>
      <c r="P1241" s="5">
        <v>8563</v>
      </c>
      <c r="Q1241" s="5">
        <v>120233</v>
      </c>
      <c r="R1241" s="558"/>
      <c r="S1241" s="60"/>
      <c r="T1241" s="60"/>
      <c r="U1241" s="60"/>
    </row>
    <row r="1242" customHeight="1" spans="1:21">
      <c r="A1242" s="543">
        <v>44892</v>
      </c>
      <c r="B1242" s="5">
        <v>9579</v>
      </c>
      <c r="C1242" s="5">
        <v>5667</v>
      </c>
      <c r="D1242" s="5">
        <v>4569</v>
      </c>
      <c r="E1242" s="5">
        <v>5216</v>
      </c>
      <c r="F1242" s="5">
        <v>21687</v>
      </c>
      <c r="G1242" s="5">
        <v>1794</v>
      </c>
      <c r="H1242" s="5">
        <v>19274</v>
      </c>
      <c r="I1242" s="5">
        <v>13529</v>
      </c>
      <c r="J1242" s="5">
        <v>5703</v>
      </c>
      <c r="K1242" s="5">
        <v>6195</v>
      </c>
      <c r="L1242" s="5">
        <v>6145</v>
      </c>
      <c r="M1242" s="5">
        <v>5059</v>
      </c>
      <c r="N1242" s="5">
        <v>7602</v>
      </c>
      <c r="O1242" s="5">
        <v>3353</v>
      </c>
      <c r="P1242" s="5">
        <v>8714</v>
      </c>
      <c r="Q1242" s="5">
        <v>124086</v>
      </c>
      <c r="R1242" s="558"/>
      <c r="S1242" s="60"/>
      <c r="T1242" s="60"/>
      <c r="U1242" s="60"/>
    </row>
    <row r="1243" customHeight="1" spans="1:21">
      <c r="A1243" s="543">
        <v>44893</v>
      </c>
      <c r="B1243" s="5">
        <v>9327</v>
      </c>
      <c r="C1243" s="5">
        <v>5336</v>
      </c>
      <c r="D1243" s="5">
        <v>4310</v>
      </c>
      <c r="E1243" s="5">
        <v>5377</v>
      </c>
      <c r="F1243" s="5">
        <v>23719</v>
      </c>
      <c r="G1243" s="5">
        <v>1920</v>
      </c>
      <c r="H1243" s="5">
        <v>19557</v>
      </c>
      <c r="I1243" s="5">
        <v>13791</v>
      </c>
      <c r="J1243" s="5">
        <v>5920</v>
      </c>
      <c r="K1243" s="5">
        <v>6375</v>
      </c>
      <c r="L1243" s="5">
        <v>6908</v>
      </c>
      <c r="M1243" s="5">
        <v>4957</v>
      </c>
      <c r="N1243" s="5">
        <v>7711</v>
      </c>
      <c r="O1243" s="5">
        <v>3376</v>
      </c>
      <c r="P1243" s="5">
        <v>8875</v>
      </c>
      <c r="Q1243" s="5">
        <v>127459</v>
      </c>
      <c r="R1243" s="558"/>
      <c r="S1243" s="60"/>
      <c r="T1243" s="60"/>
      <c r="U1243" s="60"/>
    </row>
    <row r="1244" customHeight="1" spans="1:21">
      <c r="A1244" s="543">
        <v>44894</v>
      </c>
      <c r="B1244" s="5">
        <v>9598</v>
      </c>
      <c r="C1244" s="5">
        <v>5287</v>
      </c>
      <c r="D1244" s="5">
        <v>4586</v>
      </c>
      <c r="E1244" s="5">
        <v>5502</v>
      </c>
      <c r="F1244" s="5">
        <v>24122</v>
      </c>
      <c r="G1244" s="5">
        <v>2217</v>
      </c>
      <c r="H1244" s="5">
        <v>21004</v>
      </c>
      <c r="I1244" s="5">
        <v>13902</v>
      </c>
      <c r="J1244" s="5">
        <v>6086</v>
      </c>
      <c r="K1244" s="5">
        <v>6450</v>
      </c>
      <c r="L1244" s="5">
        <v>7056</v>
      </c>
      <c r="M1244" s="5">
        <v>5260</v>
      </c>
      <c r="N1244" s="5">
        <v>7926</v>
      </c>
      <c r="O1244" s="5">
        <v>3421</v>
      </c>
      <c r="P1244" s="5">
        <v>8429</v>
      </c>
      <c r="Q1244" s="5">
        <v>130846</v>
      </c>
      <c r="R1244" s="558"/>
      <c r="S1244" s="60"/>
      <c r="T1244" s="60"/>
      <c r="U1244" s="60"/>
    </row>
    <row r="1245" customHeight="1" spans="1:21">
      <c r="A1245" s="543">
        <v>44895</v>
      </c>
      <c r="B1245" s="5">
        <v>9469</v>
      </c>
      <c r="C1245" s="5">
        <v>5395</v>
      </c>
      <c r="D1245" s="5">
        <v>4687</v>
      </c>
      <c r="E1245" s="5">
        <v>5294</v>
      </c>
      <c r="F1245" s="5">
        <v>23804</v>
      </c>
      <c r="G1245" s="5">
        <v>1942</v>
      </c>
      <c r="H1245" s="5">
        <v>20198</v>
      </c>
      <c r="I1245" s="5">
        <v>14188</v>
      </c>
      <c r="J1245" s="5">
        <v>6142</v>
      </c>
      <c r="K1245" s="5">
        <v>6603</v>
      </c>
      <c r="L1245" s="5">
        <v>6557</v>
      </c>
      <c r="M1245" s="5">
        <v>5103</v>
      </c>
      <c r="N1245" s="5">
        <v>7805</v>
      </c>
      <c r="O1245" s="5">
        <v>3476</v>
      </c>
      <c r="P1245" s="5">
        <v>8746</v>
      </c>
      <c r="Q1245" s="5">
        <v>129409</v>
      </c>
      <c r="R1245" s="558"/>
      <c r="S1245" s="60"/>
      <c r="T1245" s="60"/>
      <c r="U1245" s="60"/>
    </row>
    <row r="1246" s="540" customFormat="1" customHeight="1" spans="1:21">
      <c r="A1246" s="550">
        <v>44896</v>
      </c>
      <c r="B1246" s="551">
        <v>9587</v>
      </c>
      <c r="C1246" s="551">
        <v>5235</v>
      </c>
      <c r="D1246" s="551">
        <v>4512</v>
      </c>
      <c r="E1246" s="551">
        <v>5419</v>
      </c>
      <c r="F1246" s="551">
        <v>23601</v>
      </c>
      <c r="G1246" s="551">
        <v>1993</v>
      </c>
      <c r="H1246" s="551">
        <v>20441</v>
      </c>
      <c r="I1246" s="551">
        <v>14295</v>
      </c>
      <c r="J1246" s="551">
        <v>6239</v>
      </c>
      <c r="K1246" s="551">
        <v>6716</v>
      </c>
      <c r="L1246" s="551">
        <v>7098</v>
      </c>
      <c r="M1246" s="551">
        <v>5196</v>
      </c>
      <c r="N1246" s="551">
        <v>7713</v>
      </c>
      <c r="O1246" s="551">
        <v>3434</v>
      </c>
      <c r="P1246" s="551">
        <v>8619</v>
      </c>
      <c r="Q1246" s="551">
        <v>130098</v>
      </c>
      <c r="R1246" s="563"/>
      <c r="S1246" s="564"/>
      <c r="T1246" s="564"/>
      <c r="U1246" s="564"/>
    </row>
    <row r="1247" customHeight="1" spans="1:21">
      <c r="A1247" s="543">
        <v>44897</v>
      </c>
      <c r="B1247" s="5">
        <v>9675</v>
      </c>
      <c r="C1247" s="5">
        <v>5387</v>
      </c>
      <c r="D1247" s="5">
        <v>4651</v>
      </c>
      <c r="E1247" s="5">
        <v>5381</v>
      </c>
      <c r="F1247" s="5">
        <v>24117</v>
      </c>
      <c r="G1247" s="5">
        <v>1970</v>
      </c>
      <c r="H1247" s="5">
        <v>20947</v>
      </c>
      <c r="I1247" s="5">
        <v>14609</v>
      </c>
      <c r="J1247" s="5">
        <v>6315</v>
      </c>
      <c r="K1247" s="5">
        <v>6634</v>
      </c>
      <c r="L1247" s="5">
        <v>6982</v>
      </c>
      <c r="M1247" s="5">
        <v>5101</v>
      </c>
      <c r="N1247" s="5">
        <v>7797</v>
      </c>
      <c r="O1247" s="5">
        <v>3489</v>
      </c>
      <c r="P1247" s="5">
        <v>8775</v>
      </c>
      <c r="Q1247" s="5">
        <v>131830</v>
      </c>
      <c r="R1247" s="558"/>
      <c r="S1247" s="60"/>
      <c r="T1247" s="60"/>
      <c r="U1247" s="60"/>
    </row>
    <row r="1248" customHeight="1" spans="1:21">
      <c r="A1248" s="543">
        <v>44898</v>
      </c>
      <c r="B1248" s="5">
        <v>9561</v>
      </c>
      <c r="C1248" s="5">
        <v>5230</v>
      </c>
      <c r="D1248" s="5">
        <v>4509</v>
      </c>
      <c r="E1248" s="5">
        <v>5839</v>
      </c>
      <c r="F1248" s="5">
        <v>25893</v>
      </c>
      <c r="G1248" s="5">
        <v>1840</v>
      </c>
      <c r="H1248" s="5">
        <v>22157</v>
      </c>
      <c r="I1248" s="5">
        <v>14187</v>
      </c>
      <c r="J1248" s="5">
        <v>6461</v>
      </c>
      <c r="K1248" s="5">
        <v>6721</v>
      </c>
      <c r="L1248" s="5">
        <v>6782</v>
      </c>
      <c r="M1248" s="5">
        <v>5547</v>
      </c>
      <c r="N1248" s="5">
        <v>7821</v>
      </c>
      <c r="O1248" s="5">
        <v>3547</v>
      </c>
      <c r="P1248" s="5">
        <v>9366</v>
      </c>
      <c r="Q1248" s="5">
        <v>135461</v>
      </c>
      <c r="R1248" s="558"/>
      <c r="S1248" s="60"/>
      <c r="T1248" s="60"/>
      <c r="U1248" s="60"/>
    </row>
    <row r="1249" customHeight="1" spans="1:21">
      <c r="A1249" s="543">
        <v>44899</v>
      </c>
      <c r="B1249" s="5">
        <v>9502</v>
      </c>
      <c r="C1249" s="5">
        <v>5376</v>
      </c>
      <c r="D1249" s="5">
        <v>4670</v>
      </c>
      <c r="E1249" s="5">
        <v>6328</v>
      </c>
      <c r="F1249" s="5">
        <v>26711</v>
      </c>
      <c r="G1249" s="5">
        <v>1985</v>
      </c>
      <c r="H1249" s="5">
        <v>22033</v>
      </c>
      <c r="I1249" s="5">
        <v>14052</v>
      </c>
      <c r="J1249" s="5">
        <v>6534</v>
      </c>
      <c r="K1249" s="5">
        <v>6673</v>
      </c>
      <c r="L1249" s="5">
        <v>6908</v>
      </c>
      <c r="M1249" s="5">
        <v>5804</v>
      </c>
      <c r="N1249" s="5">
        <v>7889</v>
      </c>
      <c r="O1249" s="5">
        <v>3502</v>
      </c>
      <c r="P1249" s="5">
        <v>9458</v>
      </c>
      <c r="Q1249" s="5">
        <v>137425</v>
      </c>
      <c r="R1249" s="558"/>
      <c r="S1249" s="60"/>
      <c r="T1249" s="60"/>
      <c r="U1249" s="60"/>
    </row>
    <row r="1250" customHeight="1" spans="1:21">
      <c r="A1250" s="543">
        <v>44900</v>
      </c>
      <c r="B1250" s="5">
        <v>9412</v>
      </c>
      <c r="C1250" s="5">
        <v>5207</v>
      </c>
      <c r="D1250" s="5">
        <v>4510</v>
      </c>
      <c r="E1250" s="5">
        <v>7057</v>
      </c>
      <c r="F1250" s="5">
        <v>27038</v>
      </c>
      <c r="G1250" s="5">
        <v>1926</v>
      </c>
      <c r="H1250" s="5">
        <v>21230</v>
      </c>
      <c r="I1250" s="5">
        <v>14717</v>
      </c>
      <c r="J1250" s="5">
        <v>6490</v>
      </c>
      <c r="K1250" s="5">
        <v>6509</v>
      </c>
      <c r="L1250" s="5">
        <v>7365</v>
      </c>
      <c r="M1250" s="5">
        <v>5897</v>
      </c>
      <c r="N1250" s="5">
        <v>7994</v>
      </c>
      <c r="O1250" s="5">
        <v>3535</v>
      </c>
      <c r="P1250" s="5">
        <v>9259</v>
      </c>
      <c r="Q1250" s="5">
        <v>138146</v>
      </c>
      <c r="R1250" s="558"/>
      <c r="S1250" s="60"/>
      <c r="T1250" s="60"/>
      <c r="U1250" s="60"/>
    </row>
    <row r="1251" customHeight="1" spans="1:21">
      <c r="A1251" s="543">
        <v>44901</v>
      </c>
      <c r="B1251" s="5">
        <v>9581</v>
      </c>
      <c r="C1251" s="5">
        <v>5301</v>
      </c>
      <c r="D1251" s="5">
        <v>4593</v>
      </c>
      <c r="E1251" s="5">
        <v>7817</v>
      </c>
      <c r="F1251" s="5">
        <v>26683</v>
      </c>
      <c r="G1251" s="5">
        <v>1902</v>
      </c>
      <c r="H1251" s="5">
        <v>21875</v>
      </c>
      <c r="I1251" s="5">
        <v>14356</v>
      </c>
      <c r="J1251" s="5">
        <v>6581</v>
      </c>
      <c r="K1251" s="5">
        <v>6423</v>
      </c>
      <c r="L1251" s="5">
        <v>7098</v>
      </c>
      <c r="M1251" s="5">
        <v>5766</v>
      </c>
      <c r="N1251" s="5">
        <v>7902</v>
      </c>
      <c r="O1251" s="5">
        <v>3567</v>
      </c>
      <c r="P1251" s="5">
        <v>9368</v>
      </c>
      <c r="Q1251" s="5">
        <v>138813</v>
      </c>
      <c r="R1251" s="558"/>
      <c r="S1251" s="60"/>
      <c r="T1251" s="60"/>
      <c r="U1251" s="60"/>
    </row>
    <row r="1252" customHeight="1" spans="1:21">
      <c r="A1252" s="543">
        <v>44902</v>
      </c>
      <c r="B1252" s="5">
        <v>9980</v>
      </c>
      <c r="C1252" s="5">
        <v>5698</v>
      </c>
      <c r="D1252" s="5">
        <v>4871</v>
      </c>
      <c r="E1252" s="5">
        <v>9230</v>
      </c>
      <c r="F1252" s="5">
        <v>28592</v>
      </c>
      <c r="G1252" s="5">
        <v>1687</v>
      </c>
      <c r="H1252" s="5">
        <v>20988</v>
      </c>
      <c r="I1252" s="5">
        <v>14598</v>
      </c>
      <c r="J1252" s="5">
        <v>6375</v>
      </c>
      <c r="K1252" s="5">
        <v>6649</v>
      </c>
      <c r="L1252" s="5">
        <v>7463</v>
      </c>
      <c r="M1252" s="5">
        <v>5842</v>
      </c>
      <c r="N1252" s="5">
        <v>8355</v>
      </c>
      <c r="O1252" s="5">
        <v>3601</v>
      </c>
      <c r="P1252" s="5">
        <v>9249</v>
      </c>
      <c r="Q1252" s="5">
        <v>143178</v>
      </c>
      <c r="R1252" s="558"/>
      <c r="S1252" s="60"/>
      <c r="T1252" s="60"/>
      <c r="U1252" s="60"/>
    </row>
    <row r="1253" s="135" customFormat="1" customHeight="1" spans="1:21">
      <c r="A1253" s="543">
        <v>44903</v>
      </c>
      <c r="B1253" s="5">
        <v>9709</v>
      </c>
      <c r="C1253" s="5">
        <v>5502</v>
      </c>
      <c r="D1253" s="5">
        <v>4709</v>
      </c>
      <c r="E1253" s="5">
        <v>8806</v>
      </c>
      <c r="F1253" s="5">
        <v>28077</v>
      </c>
      <c r="G1253" s="5">
        <v>1422</v>
      </c>
      <c r="H1253" s="5">
        <v>19419</v>
      </c>
      <c r="I1253" s="5">
        <v>14259</v>
      </c>
      <c r="J1253" s="5">
        <v>6563</v>
      </c>
      <c r="K1253" s="5">
        <v>6918</v>
      </c>
      <c r="L1253" s="5">
        <v>6629</v>
      </c>
      <c r="M1253" s="5">
        <v>5709</v>
      </c>
      <c r="N1253" s="5">
        <v>8597</v>
      </c>
      <c r="O1253" s="5">
        <v>3629</v>
      </c>
      <c r="P1253" s="5">
        <v>9738</v>
      </c>
      <c r="Q1253" s="5">
        <v>139686</v>
      </c>
      <c r="R1253" s="561"/>
      <c r="S1253" s="562"/>
      <c r="T1253" s="562"/>
      <c r="U1253" s="562"/>
    </row>
    <row r="1254" customHeight="1" spans="1:21">
      <c r="A1254" s="543">
        <v>44904</v>
      </c>
      <c r="B1254" s="5">
        <v>9996</v>
      </c>
      <c r="C1254" s="5">
        <v>5690</v>
      </c>
      <c r="D1254" s="5">
        <v>4870</v>
      </c>
      <c r="E1254" s="5">
        <v>8617</v>
      </c>
      <c r="F1254" s="5">
        <v>27581</v>
      </c>
      <c r="G1254" s="5">
        <v>1475</v>
      </c>
      <c r="H1254" s="5">
        <v>19684</v>
      </c>
      <c r="I1254" s="5">
        <v>13916</v>
      </c>
      <c r="J1254" s="5">
        <v>6237</v>
      </c>
      <c r="K1254" s="5">
        <v>6495</v>
      </c>
      <c r="L1254" s="5">
        <v>6736</v>
      </c>
      <c r="M1254" s="5">
        <v>4910</v>
      </c>
      <c r="N1254" s="5">
        <v>8826</v>
      </c>
      <c r="O1254" s="5">
        <v>3657</v>
      </c>
      <c r="P1254" s="5">
        <v>10658</v>
      </c>
      <c r="Q1254" s="5">
        <v>139348</v>
      </c>
      <c r="R1254" s="558"/>
      <c r="S1254" s="60"/>
      <c r="T1254" s="60"/>
      <c r="U1254" s="60"/>
    </row>
    <row r="1255" customHeight="1" spans="1:21">
      <c r="A1255" s="543">
        <v>44905</v>
      </c>
      <c r="B1255" s="5">
        <v>10062</v>
      </c>
      <c r="C1255" s="5">
        <v>5765</v>
      </c>
      <c r="D1255" s="5">
        <v>4920</v>
      </c>
      <c r="E1255" s="5">
        <v>9725</v>
      </c>
      <c r="F1255" s="5">
        <v>27387</v>
      </c>
      <c r="G1255" s="5">
        <v>1618</v>
      </c>
      <c r="H1255" s="5">
        <v>19957</v>
      </c>
      <c r="I1255" s="5">
        <v>13761</v>
      </c>
      <c r="J1255" s="5">
        <v>6471</v>
      </c>
      <c r="K1255" s="5">
        <v>6518</v>
      </c>
      <c r="L1255" s="5">
        <v>6525</v>
      </c>
      <c r="M1255" s="5">
        <v>4796</v>
      </c>
      <c r="N1255" s="5">
        <v>9257</v>
      </c>
      <c r="O1255" s="5">
        <v>3601</v>
      </c>
      <c r="P1255" s="5">
        <v>11367</v>
      </c>
      <c r="Q1255" s="5">
        <v>141730</v>
      </c>
      <c r="R1255" s="558"/>
      <c r="S1255" s="60"/>
      <c r="T1255" s="60"/>
      <c r="U1255" s="60"/>
    </row>
    <row r="1256" customHeight="1" spans="1:21">
      <c r="A1256" s="543">
        <v>44906</v>
      </c>
      <c r="B1256" s="5">
        <v>9402</v>
      </c>
      <c r="C1256" s="5">
        <v>5402</v>
      </c>
      <c r="D1256" s="5">
        <v>4705</v>
      </c>
      <c r="E1256" s="5">
        <v>9844</v>
      </c>
      <c r="F1256" s="5">
        <v>27951</v>
      </c>
      <c r="G1256" s="5">
        <v>1428</v>
      </c>
      <c r="H1256" s="5">
        <v>19482</v>
      </c>
      <c r="I1256" s="5">
        <v>13594</v>
      </c>
      <c r="J1256" s="5">
        <v>6420</v>
      </c>
      <c r="K1256" s="5">
        <v>6743</v>
      </c>
      <c r="L1256" s="5">
        <v>6335</v>
      </c>
      <c r="M1256" s="5">
        <v>4891</v>
      </c>
      <c r="N1256" s="5">
        <v>9869</v>
      </c>
      <c r="O1256" s="5">
        <v>3594</v>
      </c>
      <c r="P1256" s="5">
        <v>11639</v>
      </c>
      <c r="Q1256" s="5">
        <v>141299</v>
      </c>
      <c r="R1256" s="558"/>
      <c r="S1256" s="60"/>
      <c r="T1256" s="60"/>
      <c r="U1256" s="60"/>
    </row>
    <row r="1257" customHeight="1" spans="1:21">
      <c r="A1257" s="543">
        <v>44907</v>
      </c>
      <c r="B1257" s="5">
        <v>9550</v>
      </c>
      <c r="C1257" s="5">
        <v>5460</v>
      </c>
      <c r="D1257" s="5">
        <v>4621</v>
      </c>
      <c r="E1257" s="5">
        <v>9517</v>
      </c>
      <c r="F1257" s="5">
        <v>29542</v>
      </c>
      <c r="G1257" s="5">
        <v>1455</v>
      </c>
      <c r="H1257" s="5">
        <v>19064</v>
      </c>
      <c r="I1257" s="5">
        <v>13807</v>
      </c>
      <c r="J1257" s="5">
        <v>6367</v>
      </c>
      <c r="K1257" s="5">
        <v>6684</v>
      </c>
      <c r="L1257" s="5">
        <v>6831</v>
      </c>
      <c r="M1257" s="5">
        <v>4763</v>
      </c>
      <c r="N1257" s="5">
        <v>9643</v>
      </c>
      <c r="O1257" s="5">
        <v>3623</v>
      </c>
      <c r="P1257" s="5">
        <v>12157</v>
      </c>
      <c r="Q1257" s="5">
        <v>143084</v>
      </c>
      <c r="R1257" s="558"/>
      <c r="S1257" s="60"/>
      <c r="T1257" s="60"/>
      <c r="U1257" s="60"/>
    </row>
    <row r="1258" customHeight="1" spans="1:21">
      <c r="A1258" s="543">
        <v>44908</v>
      </c>
      <c r="B1258" s="5">
        <v>9971</v>
      </c>
      <c r="C1258" s="5">
        <v>5821</v>
      </c>
      <c r="D1258" s="5">
        <v>4934</v>
      </c>
      <c r="E1258" s="5">
        <v>9358</v>
      </c>
      <c r="F1258" s="5">
        <v>30337</v>
      </c>
      <c r="G1258" s="5">
        <v>1602</v>
      </c>
      <c r="H1258" s="5">
        <v>20348</v>
      </c>
      <c r="I1258" s="5">
        <v>13625</v>
      </c>
      <c r="J1258" s="5">
        <v>6487</v>
      </c>
      <c r="K1258" s="5">
        <v>6896</v>
      </c>
      <c r="L1258" s="5">
        <v>7125</v>
      </c>
      <c r="M1258" s="5">
        <v>4898</v>
      </c>
      <c r="N1258" s="5">
        <v>9412</v>
      </c>
      <c r="O1258" s="5">
        <v>3685</v>
      </c>
      <c r="P1258" s="5">
        <v>11486</v>
      </c>
      <c r="Q1258" s="5">
        <v>145985</v>
      </c>
      <c r="R1258" s="558"/>
      <c r="S1258" s="60"/>
      <c r="T1258" s="60"/>
      <c r="U1258" s="60"/>
    </row>
    <row r="1259" customHeight="1" spans="1:21">
      <c r="A1259" s="543">
        <v>44909</v>
      </c>
      <c r="B1259" s="5">
        <v>10594</v>
      </c>
      <c r="C1259" s="5">
        <v>6262</v>
      </c>
      <c r="D1259" s="5">
        <v>5328</v>
      </c>
      <c r="E1259" s="5">
        <v>9521</v>
      </c>
      <c r="F1259" s="5">
        <v>30891</v>
      </c>
      <c r="G1259" s="5">
        <v>1548</v>
      </c>
      <c r="H1259" s="5">
        <v>21157</v>
      </c>
      <c r="I1259" s="5">
        <v>13861</v>
      </c>
      <c r="J1259" s="5">
        <v>6624</v>
      </c>
      <c r="K1259" s="5">
        <v>7001</v>
      </c>
      <c r="L1259" s="5">
        <v>6830</v>
      </c>
      <c r="M1259" s="5">
        <v>5006</v>
      </c>
      <c r="N1259" s="5">
        <v>9844</v>
      </c>
      <c r="O1259" s="5">
        <v>3634</v>
      </c>
      <c r="P1259" s="5">
        <v>10842</v>
      </c>
      <c r="Q1259" s="5">
        <v>148943</v>
      </c>
      <c r="R1259" s="558"/>
      <c r="S1259" s="60"/>
      <c r="T1259" s="60"/>
      <c r="U1259" s="60"/>
    </row>
    <row r="1260" customFormat="1" customHeight="1" spans="1:21">
      <c r="A1260" s="543">
        <v>44910</v>
      </c>
      <c r="B1260" s="5">
        <v>10731</v>
      </c>
      <c r="C1260" s="5">
        <v>6394</v>
      </c>
      <c r="D1260" s="5">
        <v>5458</v>
      </c>
      <c r="E1260" s="5">
        <v>9172</v>
      </c>
      <c r="F1260" s="5">
        <v>36177</v>
      </c>
      <c r="G1260" s="5">
        <v>1586</v>
      </c>
      <c r="H1260" s="5">
        <v>21570</v>
      </c>
      <c r="I1260" s="5">
        <v>13574</v>
      </c>
      <c r="J1260" s="5">
        <v>6833</v>
      </c>
      <c r="K1260" s="5">
        <v>7324</v>
      </c>
      <c r="L1260" s="5">
        <v>7133</v>
      </c>
      <c r="M1260" s="5">
        <v>5201</v>
      </c>
      <c r="N1260" s="5">
        <v>9523</v>
      </c>
      <c r="O1260" s="5">
        <v>3682</v>
      </c>
      <c r="P1260" s="5">
        <v>11786</v>
      </c>
      <c r="Q1260" s="5">
        <v>156144</v>
      </c>
      <c r="R1260" s="558"/>
      <c r="S1260" s="60"/>
      <c r="T1260" s="60"/>
      <c r="U1260" s="60"/>
    </row>
    <row r="1261" customFormat="1" customHeight="1" spans="1:21">
      <c r="A1261" s="543">
        <v>44911</v>
      </c>
      <c r="B1261" s="5">
        <v>11178</v>
      </c>
      <c r="C1261" s="5">
        <v>6713</v>
      </c>
      <c r="D1261" s="5">
        <v>5726</v>
      </c>
      <c r="E1261" s="5">
        <v>9298</v>
      </c>
      <c r="F1261" s="5">
        <v>35652</v>
      </c>
      <c r="G1261" s="5">
        <v>1489</v>
      </c>
      <c r="H1261" s="5">
        <v>20763</v>
      </c>
      <c r="I1261" s="5">
        <v>13321</v>
      </c>
      <c r="J1261" s="5">
        <v>7272</v>
      </c>
      <c r="K1261" s="5">
        <v>7943</v>
      </c>
      <c r="L1261" s="5">
        <v>7239</v>
      </c>
      <c r="M1261" s="5">
        <v>5369</v>
      </c>
      <c r="N1261" s="5">
        <v>9798</v>
      </c>
      <c r="O1261" s="5">
        <v>3667</v>
      </c>
      <c r="P1261" s="5">
        <v>11375</v>
      </c>
      <c r="Q1261" s="5">
        <v>156803</v>
      </c>
      <c r="R1261" s="558"/>
      <c r="S1261" s="60"/>
      <c r="T1261" s="60"/>
      <c r="U1261" s="60"/>
    </row>
    <row r="1262" customHeight="1" spans="1:21">
      <c r="A1262" s="543">
        <v>44912</v>
      </c>
      <c r="B1262" s="5">
        <v>11032</v>
      </c>
      <c r="C1262" s="5">
        <v>6942</v>
      </c>
      <c r="D1262" s="5">
        <v>5574</v>
      </c>
      <c r="E1262" s="5">
        <v>9172</v>
      </c>
      <c r="F1262" s="5">
        <v>36077</v>
      </c>
      <c r="G1262" s="5">
        <v>1503</v>
      </c>
      <c r="H1262" s="5">
        <v>19695</v>
      </c>
      <c r="I1262" s="5">
        <v>13009</v>
      </c>
      <c r="J1262" s="5">
        <v>7396</v>
      </c>
      <c r="K1262" s="5">
        <v>8123</v>
      </c>
      <c r="L1262" s="5">
        <v>6909</v>
      </c>
      <c r="M1262" s="5">
        <v>5262</v>
      </c>
      <c r="N1262" s="5">
        <v>9932</v>
      </c>
      <c r="O1262" s="5">
        <v>3624</v>
      </c>
      <c r="P1262" s="5">
        <v>11012</v>
      </c>
      <c r="Q1262" s="5">
        <v>155262</v>
      </c>
      <c r="R1262" s="558"/>
      <c r="S1262" s="60"/>
      <c r="T1262" s="60"/>
      <c r="U1262" s="60"/>
    </row>
    <row r="1263" customHeight="1" spans="1:21">
      <c r="A1263" s="543">
        <v>44913</v>
      </c>
      <c r="B1263" s="5">
        <v>10843</v>
      </c>
      <c r="C1263" s="5">
        <v>6771</v>
      </c>
      <c r="D1263" s="5">
        <v>5863</v>
      </c>
      <c r="E1263" s="5">
        <v>9329</v>
      </c>
      <c r="F1263" s="5">
        <v>35432</v>
      </c>
      <c r="G1263" s="5">
        <v>1492</v>
      </c>
      <c r="H1263" s="5">
        <v>19441</v>
      </c>
      <c r="I1263" s="5">
        <v>12718</v>
      </c>
      <c r="J1263" s="5">
        <v>7528</v>
      </c>
      <c r="K1263" s="5">
        <v>8242</v>
      </c>
      <c r="L1263" s="5">
        <v>6850</v>
      </c>
      <c r="M1263" s="5">
        <v>5389</v>
      </c>
      <c r="N1263" s="5">
        <v>10357</v>
      </c>
      <c r="O1263" s="5">
        <v>3584</v>
      </c>
      <c r="P1263" s="5">
        <v>11589</v>
      </c>
      <c r="Q1263" s="5">
        <v>155428</v>
      </c>
      <c r="R1263" s="558"/>
      <c r="S1263" s="60"/>
      <c r="T1263" s="60"/>
      <c r="U1263" s="60"/>
    </row>
    <row r="1264" customHeight="1" spans="1:21">
      <c r="A1264" s="543">
        <v>44914</v>
      </c>
      <c r="B1264" s="5">
        <v>10684</v>
      </c>
      <c r="C1264" s="5">
        <v>6448</v>
      </c>
      <c r="D1264" s="5">
        <v>5548</v>
      </c>
      <c r="E1264" s="5">
        <v>9510</v>
      </c>
      <c r="F1264" s="5">
        <v>34863</v>
      </c>
      <c r="G1264" s="5">
        <v>1465</v>
      </c>
      <c r="H1264" s="5">
        <v>19743</v>
      </c>
      <c r="I1264" s="5">
        <v>12964</v>
      </c>
      <c r="J1264" s="5">
        <v>7707</v>
      </c>
      <c r="K1264" s="5">
        <v>8369</v>
      </c>
      <c r="L1264" s="5">
        <v>6802</v>
      </c>
      <c r="M1264" s="5">
        <v>5235</v>
      </c>
      <c r="N1264" s="5">
        <v>10677</v>
      </c>
      <c r="O1264" s="5">
        <v>3602</v>
      </c>
      <c r="P1264" s="5">
        <v>11986</v>
      </c>
      <c r="Q1264" s="5">
        <v>155603</v>
      </c>
      <c r="R1264" s="558"/>
      <c r="S1264" s="60"/>
      <c r="T1264" s="60"/>
      <c r="U1264" s="60"/>
    </row>
    <row r="1265" customHeight="1" spans="1:21">
      <c r="A1265" s="543">
        <v>44915</v>
      </c>
      <c r="B1265" s="5">
        <v>10975</v>
      </c>
      <c r="C1265" s="5">
        <v>6632</v>
      </c>
      <c r="D1265" s="5">
        <v>5273</v>
      </c>
      <c r="E1265" s="5">
        <v>9883</v>
      </c>
      <c r="F1265" s="5">
        <v>35516</v>
      </c>
      <c r="G1265" s="5">
        <v>1500</v>
      </c>
      <c r="H1265" s="5">
        <v>19992</v>
      </c>
      <c r="I1265" s="5">
        <v>13158</v>
      </c>
      <c r="J1265" s="5">
        <v>7878</v>
      </c>
      <c r="K1265" s="5">
        <v>8497</v>
      </c>
      <c r="L1265" s="5">
        <v>6601</v>
      </c>
      <c r="M1265" s="5">
        <v>4996</v>
      </c>
      <c r="N1265" s="5">
        <v>10157</v>
      </c>
      <c r="O1265" s="5">
        <v>3524</v>
      </c>
      <c r="P1265" s="5">
        <v>12579</v>
      </c>
      <c r="Q1265" s="5">
        <v>157161</v>
      </c>
      <c r="R1265" s="558"/>
      <c r="S1265" s="60"/>
      <c r="T1265" s="60"/>
      <c r="U1265" s="60"/>
    </row>
    <row r="1266" customHeight="1" spans="1:21">
      <c r="A1266" s="543">
        <v>44916</v>
      </c>
      <c r="B1266" s="5">
        <v>10714</v>
      </c>
      <c r="C1266" s="5">
        <v>6357</v>
      </c>
      <c r="D1266" s="5">
        <v>5497</v>
      </c>
      <c r="E1266" s="5">
        <v>9987</v>
      </c>
      <c r="F1266" s="5">
        <v>34588</v>
      </c>
      <c r="G1266" s="5">
        <v>1410</v>
      </c>
      <c r="H1266" s="5">
        <v>19049</v>
      </c>
      <c r="I1266" s="5">
        <v>12893</v>
      </c>
      <c r="J1266" s="5">
        <v>7694</v>
      </c>
      <c r="K1266" s="5">
        <v>8243</v>
      </c>
      <c r="L1266" s="5">
        <v>6478</v>
      </c>
      <c r="M1266" s="5">
        <v>4895</v>
      </c>
      <c r="N1266" s="5">
        <v>10795</v>
      </c>
      <c r="O1266" s="5">
        <v>3487</v>
      </c>
      <c r="P1266" s="5">
        <v>13397</v>
      </c>
      <c r="Q1266" s="5">
        <v>155484</v>
      </c>
      <c r="R1266" s="558"/>
      <c r="S1266" s="60"/>
      <c r="T1266" s="60"/>
      <c r="U1266" s="60"/>
    </row>
    <row r="1267" customHeight="1" spans="1:21">
      <c r="A1267" s="543">
        <v>44917</v>
      </c>
      <c r="B1267" s="5">
        <v>11023</v>
      </c>
      <c r="C1267" s="5">
        <v>6731</v>
      </c>
      <c r="D1267" s="5">
        <v>5274</v>
      </c>
      <c r="E1267" s="5">
        <v>9565</v>
      </c>
      <c r="F1267" s="5">
        <v>37112</v>
      </c>
      <c r="G1267" s="5">
        <v>1654</v>
      </c>
      <c r="H1267" s="5">
        <v>21203</v>
      </c>
      <c r="I1267" s="5">
        <v>13214</v>
      </c>
      <c r="J1267" s="5">
        <v>7432</v>
      </c>
      <c r="K1267" s="5">
        <v>8014</v>
      </c>
      <c r="L1267" s="5">
        <v>6598</v>
      </c>
      <c r="M1267" s="5">
        <v>5078</v>
      </c>
      <c r="N1267" s="5">
        <v>11134</v>
      </c>
      <c r="O1267" s="5">
        <v>3421</v>
      </c>
      <c r="P1267" s="5">
        <v>13968</v>
      </c>
      <c r="Q1267" s="5">
        <v>161421</v>
      </c>
      <c r="R1267" s="558"/>
      <c r="S1267" s="60"/>
      <c r="T1267" s="60"/>
      <c r="U1267" s="60"/>
    </row>
    <row r="1268" customHeight="1" spans="1:21">
      <c r="A1268" s="543">
        <v>44918</v>
      </c>
      <c r="B1268" s="5">
        <v>11447</v>
      </c>
      <c r="C1268" s="5">
        <v>6987</v>
      </c>
      <c r="D1268" s="5">
        <v>5531</v>
      </c>
      <c r="E1268" s="5">
        <v>9734</v>
      </c>
      <c r="F1268" s="5">
        <v>35347</v>
      </c>
      <c r="G1268" s="5">
        <v>1628</v>
      </c>
      <c r="H1268" s="5">
        <v>21044</v>
      </c>
      <c r="I1268" s="5">
        <v>13567</v>
      </c>
      <c r="J1268" s="5">
        <v>7217</v>
      </c>
      <c r="K1268" s="5">
        <v>7754</v>
      </c>
      <c r="L1268" s="5">
        <v>6720</v>
      </c>
      <c r="M1268" s="5">
        <v>5235</v>
      </c>
      <c r="N1268" s="5">
        <v>10795</v>
      </c>
      <c r="O1268" s="5">
        <v>3387</v>
      </c>
      <c r="P1268" s="5">
        <v>13056</v>
      </c>
      <c r="Q1268" s="5">
        <v>159449</v>
      </c>
      <c r="R1268" s="558"/>
      <c r="S1268" s="60"/>
      <c r="T1268" s="60"/>
      <c r="U1268" s="60"/>
    </row>
    <row r="1269" customHeight="1" spans="1:21">
      <c r="A1269" s="543">
        <v>44919</v>
      </c>
      <c r="B1269" s="5">
        <v>11725</v>
      </c>
      <c r="C1269" s="5">
        <v>7164</v>
      </c>
      <c r="D1269" s="5">
        <v>5734</v>
      </c>
      <c r="E1269" s="5">
        <v>9553</v>
      </c>
      <c r="F1269" s="5">
        <v>36773</v>
      </c>
      <c r="G1269" s="5">
        <v>1544</v>
      </c>
      <c r="H1269" s="5">
        <v>20471</v>
      </c>
      <c r="I1269" s="5">
        <v>13692</v>
      </c>
      <c r="J1269" s="5">
        <v>7047</v>
      </c>
      <c r="K1269" s="5">
        <v>7545</v>
      </c>
      <c r="L1269" s="5">
        <v>6835</v>
      </c>
      <c r="M1269" s="5">
        <v>5156</v>
      </c>
      <c r="N1269" s="5">
        <v>10512</v>
      </c>
      <c r="O1269" s="5">
        <v>3373</v>
      </c>
      <c r="P1269" s="5">
        <v>12899</v>
      </c>
      <c r="Q1269" s="5">
        <v>160023</v>
      </c>
      <c r="R1269" s="558"/>
      <c r="S1269" s="60"/>
      <c r="T1269" s="60"/>
      <c r="U1269" s="60"/>
    </row>
    <row r="1270" customHeight="1" spans="1:21">
      <c r="A1270" s="543">
        <v>44920</v>
      </c>
      <c r="B1270" s="5">
        <v>12139</v>
      </c>
      <c r="C1270" s="5">
        <v>7349</v>
      </c>
      <c r="D1270" s="5">
        <v>5945</v>
      </c>
      <c r="E1270" s="5">
        <v>9798</v>
      </c>
      <c r="F1270" s="5">
        <v>37089</v>
      </c>
      <c r="G1270" s="5">
        <v>1571</v>
      </c>
      <c r="H1270" s="5">
        <v>22053</v>
      </c>
      <c r="I1270" s="5">
        <v>13736</v>
      </c>
      <c r="J1270" s="5">
        <v>7198</v>
      </c>
      <c r="K1270" s="5">
        <v>7698</v>
      </c>
      <c r="L1270" s="5">
        <v>7091</v>
      </c>
      <c r="M1270" s="5">
        <v>5278</v>
      </c>
      <c r="N1270" s="5">
        <v>10896</v>
      </c>
      <c r="O1270" s="5">
        <v>3409</v>
      </c>
      <c r="P1270" s="5">
        <v>13976</v>
      </c>
      <c r="Q1270" s="5">
        <v>165226</v>
      </c>
      <c r="R1270" s="558"/>
      <c r="S1270" s="60"/>
      <c r="T1270" s="60"/>
      <c r="U1270" s="60"/>
    </row>
    <row r="1271" customHeight="1" spans="1:21">
      <c r="A1271" s="543">
        <v>44921</v>
      </c>
      <c r="B1271" s="5">
        <v>12998</v>
      </c>
      <c r="C1271" s="5">
        <v>7864</v>
      </c>
      <c r="D1271" s="5">
        <v>6176</v>
      </c>
      <c r="E1271" s="5">
        <v>9967</v>
      </c>
      <c r="F1271" s="5">
        <v>38023</v>
      </c>
      <c r="G1271" s="5">
        <v>1932</v>
      </c>
      <c r="H1271" s="5">
        <v>27155</v>
      </c>
      <c r="I1271" s="5">
        <v>14926</v>
      </c>
      <c r="J1271" s="5">
        <v>7349</v>
      </c>
      <c r="K1271" s="5">
        <v>7937</v>
      </c>
      <c r="L1271" s="5">
        <v>7299</v>
      </c>
      <c r="M1271" s="5">
        <v>5356</v>
      </c>
      <c r="N1271" s="5">
        <v>11599</v>
      </c>
      <c r="O1271" s="5">
        <v>3464</v>
      </c>
      <c r="P1271" s="5">
        <v>13647</v>
      </c>
      <c r="Q1271" s="5">
        <v>175692</v>
      </c>
      <c r="R1271" s="558"/>
      <c r="S1271" s="60"/>
      <c r="T1271" s="60"/>
      <c r="U1271" s="60"/>
    </row>
    <row r="1272" customHeight="1" spans="1:21">
      <c r="A1272" s="543">
        <v>44922</v>
      </c>
      <c r="B1272" s="5">
        <v>12431</v>
      </c>
      <c r="C1272" s="5">
        <v>7539</v>
      </c>
      <c r="D1272" s="5">
        <v>5997</v>
      </c>
      <c r="E1272" s="5">
        <v>9839</v>
      </c>
      <c r="F1272" s="5">
        <v>37159</v>
      </c>
      <c r="G1272" s="5">
        <v>1902</v>
      </c>
      <c r="H1272" s="5">
        <v>29021</v>
      </c>
      <c r="I1272" s="5">
        <v>14367</v>
      </c>
      <c r="J1272" s="5">
        <v>7694</v>
      </c>
      <c r="K1272" s="5">
        <v>8361</v>
      </c>
      <c r="L1272" s="5">
        <v>7402</v>
      </c>
      <c r="M1272" s="5">
        <v>5487</v>
      </c>
      <c r="N1272" s="5">
        <v>11216</v>
      </c>
      <c r="O1272" s="5">
        <v>3521</v>
      </c>
      <c r="P1272" s="5">
        <v>13029</v>
      </c>
      <c r="Q1272" s="5">
        <v>174965</v>
      </c>
      <c r="R1272" s="558"/>
      <c r="S1272" s="60"/>
      <c r="T1272" s="60"/>
      <c r="U1272" s="60"/>
    </row>
    <row r="1273" customHeight="1" spans="1:21">
      <c r="A1273" s="543">
        <v>44923</v>
      </c>
      <c r="B1273" s="5">
        <v>11486</v>
      </c>
      <c r="C1273" s="5">
        <v>7221</v>
      </c>
      <c r="D1273" s="5">
        <v>5732</v>
      </c>
      <c r="E1273" s="5">
        <v>9994</v>
      </c>
      <c r="F1273" s="5">
        <v>36387</v>
      </c>
      <c r="G1273" s="5">
        <v>1847</v>
      </c>
      <c r="H1273" s="5">
        <v>30758</v>
      </c>
      <c r="I1273" s="5">
        <v>13879</v>
      </c>
      <c r="J1273" s="5">
        <v>7396</v>
      </c>
      <c r="K1273" s="5">
        <v>8047</v>
      </c>
      <c r="L1273" s="5">
        <v>7077</v>
      </c>
      <c r="M1273" s="5">
        <v>5362</v>
      </c>
      <c r="N1273" s="5">
        <v>10698</v>
      </c>
      <c r="O1273" s="5">
        <v>3478</v>
      </c>
      <c r="P1273" s="5">
        <v>13487</v>
      </c>
      <c r="Q1273" s="5">
        <v>172849</v>
      </c>
      <c r="R1273" s="558"/>
      <c r="S1273" s="60"/>
      <c r="T1273" s="60"/>
      <c r="U1273" s="60"/>
    </row>
    <row r="1274" customFormat="1" customHeight="1" spans="1:21">
      <c r="A1274" s="543">
        <v>44924</v>
      </c>
      <c r="B1274" s="5">
        <v>11942</v>
      </c>
      <c r="C1274" s="5">
        <v>7594</v>
      </c>
      <c r="D1274" s="5">
        <v>6054</v>
      </c>
      <c r="E1274" s="5">
        <v>9668</v>
      </c>
      <c r="F1274" s="5">
        <v>40156</v>
      </c>
      <c r="G1274" s="5">
        <v>1765</v>
      </c>
      <c r="H1274" s="5">
        <v>29873</v>
      </c>
      <c r="I1274" s="5">
        <v>13596</v>
      </c>
      <c r="J1274" s="5">
        <v>7143</v>
      </c>
      <c r="K1274" s="5">
        <v>7824</v>
      </c>
      <c r="L1274" s="5">
        <v>7396</v>
      </c>
      <c r="M1274" s="5">
        <v>5497</v>
      </c>
      <c r="N1274" s="5">
        <v>11197</v>
      </c>
      <c r="O1274" s="5">
        <v>3434</v>
      </c>
      <c r="P1274" s="5">
        <v>14159</v>
      </c>
      <c r="Q1274" s="5">
        <v>177298</v>
      </c>
      <c r="R1274" s="558"/>
      <c r="S1274" s="60"/>
      <c r="T1274" s="60"/>
      <c r="U1274" s="60"/>
    </row>
    <row r="1275" customHeight="1" spans="1:21">
      <c r="A1275" s="543">
        <v>44925</v>
      </c>
      <c r="B1275" s="5">
        <v>13347</v>
      </c>
      <c r="C1275" s="5">
        <v>8025</v>
      </c>
      <c r="D1275" s="5">
        <v>6721</v>
      </c>
      <c r="E1275" s="5">
        <v>9789</v>
      </c>
      <c r="F1275" s="5">
        <v>43189</v>
      </c>
      <c r="G1275" s="5">
        <v>1894</v>
      </c>
      <c r="H1275" s="5">
        <v>30915</v>
      </c>
      <c r="I1275" s="5">
        <v>14258</v>
      </c>
      <c r="J1275" s="5">
        <v>6999</v>
      </c>
      <c r="K1275" s="5">
        <v>7567</v>
      </c>
      <c r="L1275" s="5">
        <v>7497</v>
      </c>
      <c r="M1275" s="5">
        <v>5598</v>
      </c>
      <c r="N1275" s="5">
        <v>11659</v>
      </c>
      <c r="O1275" s="5">
        <v>3383</v>
      </c>
      <c r="P1275" s="5">
        <v>13551</v>
      </c>
      <c r="Q1275" s="5">
        <v>184392</v>
      </c>
      <c r="R1275" s="558"/>
      <c r="S1275" s="60"/>
      <c r="T1275" s="60"/>
      <c r="U1275" s="60"/>
    </row>
    <row r="1276" s="152" customFormat="1" customHeight="1" spans="1:21">
      <c r="A1276" s="543">
        <v>44926</v>
      </c>
      <c r="B1276" s="5">
        <v>13074</v>
      </c>
      <c r="C1276" s="5">
        <v>7897</v>
      </c>
      <c r="D1276" s="5">
        <v>6852</v>
      </c>
      <c r="E1276" s="5">
        <v>9997</v>
      </c>
      <c r="F1276" s="5">
        <v>46788</v>
      </c>
      <c r="G1276" s="5">
        <v>2041</v>
      </c>
      <c r="H1276" s="5">
        <v>33015</v>
      </c>
      <c r="I1276" s="5">
        <v>14479</v>
      </c>
      <c r="J1276" s="5">
        <v>7202</v>
      </c>
      <c r="K1276" s="5">
        <v>7797</v>
      </c>
      <c r="L1276" s="5">
        <v>7678</v>
      </c>
      <c r="M1276" s="5">
        <v>6278</v>
      </c>
      <c r="N1276" s="5">
        <v>11967</v>
      </c>
      <c r="O1276" s="5">
        <v>3427</v>
      </c>
      <c r="P1276" s="5">
        <v>14226</v>
      </c>
      <c r="Q1276" s="5">
        <v>192718</v>
      </c>
      <c r="R1276" s="546"/>
      <c r="S1276" s="547"/>
      <c r="T1276" s="547"/>
      <c r="U1276" s="547"/>
    </row>
    <row r="1277" customHeight="1" spans="1:21">
      <c r="A1277" s="543">
        <v>44927</v>
      </c>
      <c r="B1277" s="5">
        <v>13421</v>
      </c>
      <c r="C1277" s="5">
        <v>8121</v>
      </c>
      <c r="D1277" s="5">
        <v>6627</v>
      </c>
      <c r="E1277" s="5">
        <v>10137</v>
      </c>
      <c r="F1277" s="5">
        <v>47321</v>
      </c>
      <c r="G1277" s="5">
        <v>1915</v>
      </c>
      <c r="H1277" s="5">
        <v>31750</v>
      </c>
      <c r="I1277" s="5">
        <v>13526</v>
      </c>
      <c r="J1277" s="5">
        <v>7394</v>
      </c>
      <c r="K1277" s="5">
        <v>7923</v>
      </c>
      <c r="L1277" s="5">
        <v>7793</v>
      </c>
      <c r="M1277" s="5">
        <v>6156</v>
      </c>
      <c r="N1277" s="5">
        <v>12358</v>
      </c>
      <c r="O1277" s="5">
        <v>3501</v>
      </c>
      <c r="P1277" s="5">
        <v>14746</v>
      </c>
      <c r="Q1277" s="5">
        <v>192689</v>
      </c>
      <c r="R1277" s="558"/>
      <c r="S1277" s="60"/>
      <c r="T1277" s="60"/>
      <c r="U1277" s="60"/>
    </row>
    <row r="1278" customHeight="1" spans="1:21">
      <c r="A1278" s="543">
        <v>44928</v>
      </c>
      <c r="B1278" s="5">
        <v>13678</v>
      </c>
      <c r="C1278" s="5">
        <v>8332</v>
      </c>
      <c r="D1278" s="5">
        <v>6965</v>
      </c>
      <c r="E1278" s="5">
        <v>10499</v>
      </c>
      <c r="F1278" s="5">
        <v>47684</v>
      </c>
      <c r="G1278" s="5">
        <v>1934</v>
      </c>
      <c r="H1278" s="5">
        <v>31015</v>
      </c>
      <c r="I1278" s="5">
        <v>13381</v>
      </c>
      <c r="J1278" s="5">
        <v>7299</v>
      </c>
      <c r="K1278" s="5">
        <v>7801</v>
      </c>
      <c r="L1278" s="5">
        <v>8092</v>
      </c>
      <c r="M1278" s="5">
        <v>6268</v>
      </c>
      <c r="N1278" s="5">
        <v>12745</v>
      </c>
      <c r="O1278" s="5">
        <v>3522</v>
      </c>
      <c r="P1278" s="5">
        <v>13798</v>
      </c>
      <c r="Q1278" s="5">
        <v>193013</v>
      </c>
      <c r="R1278" s="558"/>
      <c r="S1278" s="60"/>
      <c r="T1278" s="60"/>
      <c r="U1278" s="60"/>
    </row>
    <row r="1279" customHeight="1" spans="1:21">
      <c r="A1279" s="543">
        <v>44929</v>
      </c>
      <c r="B1279" s="5">
        <v>13956</v>
      </c>
      <c r="C1279" s="5">
        <v>8576</v>
      </c>
      <c r="D1279" s="5">
        <v>7197</v>
      </c>
      <c r="E1279" s="5">
        <v>10675</v>
      </c>
      <c r="F1279" s="5">
        <v>48776</v>
      </c>
      <c r="G1279" s="5">
        <v>1925</v>
      </c>
      <c r="H1279" s="5">
        <v>30228</v>
      </c>
      <c r="I1279" s="5">
        <v>13205</v>
      </c>
      <c r="J1279" s="5">
        <v>7187</v>
      </c>
      <c r="K1279" s="5">
        <v>7643</v>
      </c>
      <c r="L1279" s="5">
        <v>7933</v>
      </c>
      <c r="M1279" s="5">
        <v>6189</v>
      </c>
      <c r="N1279" s="5">
        <v>12247</v>
      </c>
      <c r="O1279" s="5">
        <v>3467</v>
      </c>
      <c r="P1279" s="5">
        <v>13115</v>
      </c>
      <c r="Q1279" s="5">
        <v>192319</v>
      </c>
      <c r="R1279" s="558"/>
      <c r="S1279" s="60"/>
      <c r="T1279" s="60"/>
      <c r="U1279" s="60"/>
    </row>
    <row r="1280" customHeight="1" spans="1:21">
      <c r="A1280" s="543">
        <v>44930</v>
      </c>
      <c r="B1280" s="5">
        <v>13461</v>
      </c>
      <c r="C1280" s="5">
        <v>8187</v>
      </c>
      <c r="D1280" s="5">
        <v>6832</v>
      </c>
      <c r="E1280" s="5">
        <v>10065</v>
      </c>
      <c r="F1280" s="5">
        <v>49862</v>
      </c>
      <c r="G1280" s="5">
        <v>1877</v>
      </c>
      <c r="H1280" s="5">
        <v>30871</v>
      </c>
      <c r="I1280" s="5">
        <v>13426</v>
      </c>
      <c r="J1280" s="5">
        <v>7021</v>
      </c>
      <c r="K1280" s="5">
        <v>7392</v>
      </c>
      <c r="L1280" s="5">
        <v>7702</v>
      </c>
      <c r="M1280" s="5">
        <v>6308</v>
      </c>
      <c r="N1280" s="5">
        <v>12589</v>
      </c>
      <c r="O1280" s="5">
        <v>3414</v>
      </c>
      <c r="P1280" s="5">
        <v>13887</v>
      </c>
      <c r="Q1280" s="5">
        <v>192894</v>
      </c>
      <c r="R1280" s="558"/>
      <c r="S1280" s="60"/>
      <c r="T1280" s="60"/>
      <c r="U1280" s="60"/>
    </row>
    <row r="1281" s="135" customFormat="1" customHeight="1" spans="1:21">
      <c r="A1281" s="543">
        <v>44931</v>
      </c>
      <c r="B1281" s="5">
        <v>13997</v>
      </c>
      <c r="C1281" s="5">
        <v>8523</v>
      </c>
      <c r="D1281" s="5">
        <v>7228</v>
      </c>
      <c r="E1281" s="5">
        <v>9958</v>
      </c>
      <c r="F1281" s="5">
        <v>48933</v>
      </c>
      <c r="G1281" s="5">
        <v>1902</v>
      </c>
      <c r="H1281" s="5">
        <v>31750</v>
      </c>
      <c r="I1281" s="5">
        <v>13179</v>
      </c>
      <c r="J1281" s="5">
        <v>6853</v>
      </c>
      <c r="K1281" s="5">
        <v>7201</v>
      </c>
      <c r="L1281" s="5">
        <v>7890</v>
      </c>
      <c r="M1281" s="5">
        <v>6415</v>
      </c>
      <c r="N1281" s="5">
        <v>12792</v>
      </c>
      <c r="O1281" s="5">
        <v>3353</v>
      </c>
      <c r="P1281" s="5">
        <v>13426</v>
      </c>
      <c r="Q1281" s="5">
        <v>193400</v>
      </c>
      <c r="R1281" s="561"/>
      <c r="S1281" s="562"/>
      <c r="T1281" s="562"/>
      <c r="U1281" s="562"/>
    </row>
    <row r="1282" customHeight="1" spans="1:21">
      <c r="A1282" s="543">
        <v>44932</v>
      </c>
      <c r="B1282" s="5">
        <v>18503</v>
      </c>
      <c r="C1282" s="5">
        <v>10631</v>
      </c>
      <c r="D1282" s="5">
        <v>10341</v>
      </c>
      <c r="E1282" s="5">
        <v>11561</v>
      </c>
      <c r="F1282" s="5">
        <v>59416</v>
      </c>
      <c r="G1282" s="5">
        <v>2133</v>
      </c>
      <c r="H1282" s="5">
        <v>35048</v>
      </c>
      <c r="I1282" s="5">
        <v>13581</v>
      </c>
      <c r="J1282" s="5">
        <v>7133</v>
      </c>
      <c r="K1282" s="5">
        <v>7412</v>
      </c>
      <c r="L1282" s="5">
        <v>8220</v>
      </c>
      <c r="M1282" s="5">
        <v>6687</v>
      </c>
      <c r="N1282" s="5">
        <v>12997</v>
      </c>
      <c r="O1282" s="5">
        <v>3396</v>
      </c>
      <c r="P1282" s="5">
        <v>13165</v>
      </c>
      <c r="Q1282" s="5">
        <v>220224</v>
      </c>
      <c r="R1282" s="558"/>
      <c r="S1282" s="60"/>
      <c r="T1282" s="60"/>
      <c r="U1282" s="60"/>
    </row>
    <row r="1283" customHeight="1" spans="1:21">
      <c r="A1283" s="543">
        <v>44933</v>
      </c>
      <c r="B1283" s="5">
        <v>18811</v>
      </c>
      <c r="C1283" s="5">
        <v>10954</v>
      </c>
      <c r="D1283" s="5">
        <v>10523</v>
      </c>
      <c r="E1283" s="5">
        <v>13093</v>
      </c>
      <c r="F1283" s="5">
        <v>66875</v>
      </c>
      <c r="G1283" s="5">
        <v>2184</v>
      </c>
      <c r="H1283" s="5">
        <v>41484</v>
      </c>
      <c r="I1283" s="5">
        <v>13317</v>
      </c>
      <c r="J1283" s="5">
        <v>7699</v>
      </c>
      <c r="K1283" s="5">
        <v>7892</v>
      </c>
      <c r="L1283" s="5">
        <v>8292</v>
      </c>
      <c r="M1283" s="5">
        <v>6897</v>
      </c>
      <c r="N1283" s="5">
        <v>13216</v>
      </c>
      <c r="O1283" s="5">
        <v>3487</v>
      </c>
      <c r="P1283" s="5">
        <v>12884</v>
      </c>
      <c r="Q1283" s="5">
        <v>237608</v>
      </c>
      <c r="R1283" s="558"/>
      <c r="S1283" s="60"/>
      <c r="T1283" s="60"/>
      <c r="U1283" s="60"/>
    </row>
    <row r="1284" customHeight="1" spans="1:21">
      <c r="A1284" s="543">
        <v>44934</v>
      </c>
      <c r="B1284" s="5">
        <v>18327</v>
      </c>
      <c r="C1284" s="5">
        <v>10532</v>
      </c>
      <c r="D1284" s="5">
        <v>10241</v>
      </c>
      <c r="E1284" s="5">
        <v>12590</v>
      </c>
      <c r="F1284" s="5">
        <v>72116</v>
      </c>
      <c r="G1284" s="5">
        <v>2419</v>
      </c>
      <c r="H1284" s="5">
        <v>47978</v>
      </c>
      <c r="I1284" s="5">
        <v>13628</v>
      </c>
      <c r="J1284" s="5">
        <v>8054</v>
      </c>
      <c r="K1284" s="5">
        <v>8345</v>
      </c>
      <c r="L1284" s="5">
        <v>8519</v>
      </c>
      <c r="M1284" s="5">
        <v>7078</v>
      </c>
      <c r="N1284" s="5">
        <v>13628</v>
      </c>
      <c r="O1284" s="5">
        <v>3596</v>
      </c>
      <c r="P1284" s="5">
        <v>12515</v>
      </c>
      <c r="Q1284" s="5">
        <v>249566</v>
      </c>
      <c r="R1284" s="558"/>
      <c r="S1284" s="60"/>
      <c r="T1284" s="60"/>
      <c r="U1284" s="60"/>
    </row>
    <row r="1285" customHeight="1" spans="1:21">
      <c r="A1285" s="543">
        <v>44935</v>
      </c>
      <c r="B1285" s="5">
        <v>17665</v>
      </c>
      <c r="C1285" s="5">
        <v>10119</v>
      </c>
      <c r="D1285" s="5">
        <v>9935</v>
      </c>
      <c r="E1285" s="5">
        <v>12107</v>
      </c>
      <c r="F1285" s="5">
        <v>73458</v>
      </c>
      <c r="G1285" s="5">
        <v>1957</v>
      </c>
      <c r="H1285" s="5">
        <v>38105</v>
      </c>
      <c r="I1285" s="5">
        <v>13809</v>
      </c>
      <c r="J1285" s="5">
        <v>8447</v>
      </c>
      <c r="K1285" s="5">
        <v>8797</v>
      </c>
      <c r="L1285" s="5">
        <v>8692</v>
      </c>
      <c r="M1285" s="5">
        <v>6793</v>
      </c>
      <c r="N1285" s="5">
        <v>13984</v>
      </c>
      <c r="O1285" s="5">
        <v>3721</v>
      </c>
      <c r="P1285" s="5">
        <v>13385</v>
      </c>
      <c r="Q1285" s="5">
        <v>240974</v>
      </c>
      <c r="R1285" s="558"/>
      <c r="S1285" s="60"/>
      <c r="T1285" s="60"/>
      <c r="U1285" s="60"/>
    </row>
    <row r="1286" customHeight="1" spans="1:21">
      <c r="A1286" s="543">
        <v>44936</v>
      </c>
      <c r="B1286" s="5">
        <v>17921</v>
      </c>
      <c r="C1286" s="5">
        <v>10832</v>
      </c>
      <c r="D1286" s="5">
        <v>10221</v>
      </c>
      <c r="E1286" s="5">
        <v>12758</v>
      </c>
      <c r="F1286" s="5">
        <v>71287</v>
      </c>
      <c r="G1286" s="5">
        <v>1995</v>
      </c>
      <c r="H1286" s="5">
        <v>41258</v>
      </c>
      <c r="I1286" s="5">
        <v>13613</v>
      </c>
      <c r="J1286" s="5">
        <v>8787</v>
      </c>
      <c r="K1286" s="5">
        <v>9054</v>
      </c>
      <c r="L1286" s="5">
        <v>8998</v>
      </c>
      <c r="M1286" s="5">
        <v>6897</v>
      </c>
      <c r="N1286" s="5">
        <v>14421</v>
      </c>
      <c r="O1286" s="5">
        <v>3778</v>
      </c>
      <c r="P1286" s="5">
        <v>13098</v>
      </c>
      <c r="Q1286" s="5">
        <v>244918</v>
      </c>
      <c r="R1286" s="558"/>
      <c r="S1286" s="60"/>
      <c r="T1286" s="60"/>
      <c r="U1286" s="60"/>
    </row>
    <row r="1287" customHeight="1" spans="1:21">
      <c r="A1287" s="543">
        <v>44937</v>
      </c>
      <c r="B1287" s="5">
        <v>18343</v>
      </c>
      <c r="C1287" s="5">
        <v>11194</v>
      </c>
      <c r="D1287" s="5">
        <v>10504</v>
      </c>
      <c r="E1287" s="5">
        <v>12601</v>
      </c>
      <c r="F1287" s="5">
        <v>70192</v>
      </c>
      <c r="G1287" s="5">
        <v>1957</v>
      </c>
      <c r="H1287" s="5">
        <v>43015</v>
      </c>
      <c r="I1287" s="5">
        <v>13294</v>
      </c>
      <c r="J1287" s="5">
        <v>8954</v>
      </c>
      <c r="K1287" s="5">
        <v>9237</v>
      </c>
      <c r="L1287" s="5">
        <v>9266</v>
      </c>
      <c r="M1287" s="5">
        <v>6781</v>
      </c>
      <c r="N1287" s="5">
        <v>14982</v>
      </c>
      <c r="O1287" s="5">
        <v>3823</v>
      </c>
      <c r="P1287" s="5">
        <v>12307</v>
      </c>
      <c r="Q1287" s="5">
        <v>246450</v>
      </c>
      <c r="R1287" s="558"/>
      <c r="S1287" s="60"/>
      <c r="T1287" s="60"/>
      <c r="U1287" s="60"/>
    </row>
    <row r="1288" s="135" customFormat="1" customHeight="1" spans="1:21">
      <c r="A1288" s="543">
        <v>44938</v>
      </c>
      <c r="B1288" s="5">
        <v>17363</v>
      </c>
      <c r="C1288" s="5">
        <v>10664</v>
      </c>
      <c r="D1288" s="5">
        <v>10094</v>
      </c>
      <c r="E1288" s="5">
        <v>12856</v>
      </c>
      <c r="F1288" s="5">
        <v>68387</v>
      </c>
      <c r="G1288" s="5">
        <v>1915</v>
      </c>
      <c r="H1288" s="5">
        <v>44117</v>
      </c>
      <c r="I1288" s="5">
        <v>13465</v>
      </c>
      <c r="J1288" s="5">
        <v>9121</v>
      </c>
      <c r="K1288" s="5">
        <v>9479</v>
      </c>
      <c r="L1288" s="5">
        <v>9370</v>
      </c>
      <c r="M1288" s="5">
        <v>6890</v>
      </c>
      <c r="N1288" s="5">
        <v>15231</v>
      </c>
      <c r="O1288" s="5">
        <v>3941</v>
      </c>
      <c r="P1288" s="5">
        <v>12611</v>
      </c>
      <c r="Q1288" s="5">
        <v>245504</v>
      </c>
      <c r="R1288" s="561"/>
      <c r="S1288" s="562"/>
      <c r="T1288" s="562"/>
      <c r="U1288" s="562"/>
    </row>
    <row r="1289" s="135" customFormat="1" customHeight="1" spans="1:21">
      <c r="A1289" s="543">
        <v>44939</v>
      </c>
      <c r="B1289" s="5">
        <v>19287</v>
      </c>
      <c r="C1289" s="5">
        <v>11129</v>
      </c>
      <c r="D1289" s="5">
        <v>10476</v>
      </c>
      <c r="E1289" s="5">
        <v>13727</v>
      </c>
      <c r="F1289" s="5">
        <v>77698</v>
      </c>
      <c r="G1289" s="5">
        <v>2594</v>
      </c>
      <c r="H1289" s="5">
        <v>55948</v>
      </c>
      <c r="I1289" s="5">
        <v>13609</v>
      </c>
      <c r="J1289" s="5">
        <v>9567</v>
      </c>
      <c r="K1289" s="5">
        <v>9898</v>
      </c>
      <c r="L1289" s="5">
        <v>9589</v>
      </c>
      <c r="M1289" s="5">
        <v>7189</v>
      </c>
      <c r="N1289" s="5">
        <v>15514</v>
      </c>
      <c r="O1289" s="5">
        <v>4698</v>
      </c>
      <c r="P1289" s="5">
        <v>13103</v>
      </c>
      <c r="Q1289" s="5">
        <v>274026</v>
      </c>
      <c r="R1289" s="561"/>
      <c r="S1289" s="562"/>
      <c r="T1289" s="562"/>
      <c r="U1289" s="562"/>
    </row>
    <row r="1290" s="135" customFormat="1" customHeight="1" spans="1:21">
      <c r="A1290" s="543">
        <v>44940</v>
      </c>
      <c r="B1290" s="5">
        <v>18965</v>
      </c>
      <c r="C1290" s="5">
        <v>11312</v>
      </c>
      <c r="D1290" s="5">
        <v>10621</v>
      </c>
      <c r="E1290" s="5">
        <v>14969</v>
      </c>
      <c r="F1290" s="5">
        <v>81223</v>
      </c>
      <c r="G1290" s="5">
        <v>2714</v>
      </c>
      <c r="H1290" s="5">
        <v>63154</v>
      </c>
      <c r="I1290" s="5">
        <v>13315</v>
      </c>
      <c r="J1290" s="5">
        <v>9297</v>
      </c>
      <c r="K1290" s="5">
        <v>9405</v>
      </c>
      <c r="L1290" s="5">
        <v>9220</v>
      </c>
      <c r="M1290" s="5">
        <v>7668</v>
      </c>
      <c r="N1290" s="5">
        <v>15923</v>
      </c>
      <c r="O1290" s="5">
        <v>4989</v>
      </c>
      <c r="P1290" s="5">
        <v>12612</v>
      </c>
      <c r="Q1290" s="5">
        <v>285387</v>
      </c>
      <c r="R1290" s="561"/>
      <c r="S1290" s="562"/>
      <c r="T1290" s="562"/>
      <c r="U1290" s="562"/>
    </row>
    <row r="1291" s="135" customFormat="1" customHeight="1" spans="1:21">
      <c r="A1291" s="543">
        <v>44941</v>
      </c>
      <c r="B1291" s="5">
        <v>16294</v>
      </c>
      <c r="C1291" s="5">
        <v>10956</v>
      </c>
      <c r="D1291" s="5">
        <v>10284</v>
      </c>
      <c r="E1291" s="5">
        <v>14867</v>
      </c>
      <c r="F1291" s="5">
        <v>78764</v>
      </c>
      <c r="G1291" s="5">
        <v>2677</v>
      </c>
      <c r="H1291" s="5">
        <v>52433</v>
      </c>
      <c r="I1291" s="5">
        <v>13172</v>
      </c>
      <c r="J1291" s="5">
        <v>8954</v>
      </c>
      <c r="K1291" s="5">
        <v>9137</v>
      </c>
      <c r="L1291" s="5">
        <v>8569</v>
      </c>
      <c r="M1291" s="5">
        <v>7092</v>
      </c>
      <c r="N1291" s="5">
        <v>15116</v>
      </c>
      <c r="O1291" s="5">
        <v>4861</v>
      </c>
      <c r="P1291" s="5">
        <v>14844</v>
      </c>
      <c r="Q1291" s="5">
        <v>268020</v>
      </c>
      <c r="R1291" s="561"/>
      <c r="S1291" s="562"/>
      <c r="T1291" s="562"/>
      <c r="U1291" s="562"/>
    </row>
    <row r="1292" s="135" customFormat="1" customHeight="1" spans="1:21">
      <c r="A1292" s="543">
        <v>44942</v>
      </c>
      <c r="B1292" s="5">
        <v>17942</v>
      </c>
      <c r="C1292" s="5">
        <v>11976</v>
      </c>
      <c r="D1292" s="5">
        <v>10846</v>
      </c>
      <c r="E1292" s="5">
        <v>15309</v>
      </c>
      <c r="F1292" s="5">
        <v>80189</v>
      </c>
      <c r="G1292" s="5">
        <v>2693</v>
      </c>
      <c r="H1292" s="5">
        <v>53076</v>
      </c>
      <c r="I1292" s="5">
        <v>13396</v>
      </c>
      <c r="J1292" s="5">
        <v>9191</v>
      </c>
      <c r="K1292" s="5">
        <v>9348</v>
      </c>
      <c r="L1292" s="5">
        <v>8693</v>
      </c>
      <c r="M1292" s="5">
        <v>7687</v>
      </c>
      <c r="N1292" s="5">
        <v>15523</v>
      </c>
      <c r="O1292" s="5">
        <v>4954</v>
      </c>
      <c r="P1292" s="5">
        <v>13225</v>
      </c>
      <c r="Q1292" s="5">
        <v>274048</v>
      </c>
      <c r="R1292" s="561"/>
      <c r="S1292" s="562"/>
      <c r="T1292" s="562"/>
      <c r="U1292" s="562"/>
    </row>
    <row r="1293" customHeight="1" spans="1:21">
      <c r="A1293" s="543">
        <v>44953</v>
      </c>
      <c r="B1293" s="5">
        <v>3552</v>
      </c>
      <c r="C1293" s="5">
        <v>2887</v>
      </c>
      <c r="D1293" s="5">
        <v>1846</v>
      </c>
      <c r="E1293" s="5">
        <v>3495</v>
      </c>
      <c r="F1293" s="5">
        <v>13277</v>
      </c>
      <c r="G1293" s="5">
        <v>0</v>
      </c>
      <c r="H1293" s="5">
        <v>6425</v>
      </c>
      <c r="I1293" s="5">
        <v>4010</v>
      </c>
      <c r="J1293" s="5">
        <v>2757</v>
      </c>
      <c r="K1293" s="5">
        <v>2804</v>
      </c>
      <c r="L1293" s="5">
        <v>1906</v>
      </c>
      <c r="M1293" s="5">
        <v>2000</v>
      </c>
      <c r="N1293" s="5">
        <v>5433</v>
      </c>
      <c r="O1293" s="5">
        <v>2329</v>
      </c>
      <c r="P1293" s="5">
        <v>5357</v>
      </c>
      <c r="Q1293" s="5">
        <v>58078</v>
      </c>
      <c r="R1293" s="558"/>
      <c r="S1293" s="60"/>
      <c r="T1293" s="60"/>
      <c r="U1293" s="60"/>
    </row>
    <row r="1294" customHeight="1" spans="1:21">
      <c r="A1294" s="543">
        <v>44954</v>
      </c>
      <c r="B1294" s="5">
        <v>5042</v>
      </c>
      <c r="C1294" s="5">
        <v>3984</v>
      </c>
      <c r="D1294" s="5">
        <v>2875</v>
      </c>
      <c r="E1294" s="5">
        <v>3992</v>
      </c>
      <c r="F1294" s="5">
        <v>15836</v>
      </c>
      <c r="G1294" s="5">
        <v>0</v>
      </c>
      <c r="H1294" s="5">
        <v>9098</v>
      </c>
      <c r="I1294" s="5">
        <v>5157</v>
      </c>
      <c r="J1294" s="5">
        <v>3384</v>
      </c>
      <c r="K1294" s="5">
        <v>3497</v>
      </c>
      <c r="L1294" s="5">
        <v>3012</v>
      </c>
      <c r="M1294" s="5">
        <v>2553</v>
      </c>
      <c r="N1294" s="5">
        <v>6452</v>
      </c>
      <c r="O1294" s="5">
        <v>2686</v>
      </c>
      <c r="P1294" s="5">
        <v>7994</v>
      </c>
      <c r="Q1294" s="5">
        <v>75562</v>
      </c>
      <c r="R1294" s="558"/>
      <c r="S1294" s="60"/>
      <c r="T1294" s="60"/>
      <c r="U1294" s="60"/>
    </row>
    <row r="1295" customHeight="1" spans="1:21">
      <c r="A1295" s="543">
        <v>44955</v>
      </c>
      <c r="B1295" s="5">
        <v>7264</v>
      </c>
      <c r="C1295" s="5">
        <v>5674</v>
      </c>
      <c r="D1295" s="5">
        <v>4124</v>
      </c>
      <c r="E1295" s="5">
        <v>5375</v>
      </c>
      <c r="F1295" s="5">
        <v>18361</v>
      </c>
      <c r="G1295" s="5">
        <v>510</v>
      </c>
      <c r="H1295" s="5">
        <v>12524</v>
      </c>
      <c r="I1295" s="5">
        <v>6478</v>
      </c>
      <c r="J1295" s="5">
        <v>3867</v>
      </c>
      <c r="K1295" s="5">
        <v>3999</v>
      </c>
      <c r="L1295" s="5">
        <v>4667</v>
      </c>
      <c r="M1295" s="5">
        <v>2671</v>
      </c>
      <c r="N1295" s="5">
        <v>6755</v>
      </c>
      <c r="O1295" s="5">
        <v>3196</v>
      </c>
      <c r="P1295" s="5">
        <v>8669</v>
      </c>
      <c r="Q1295" s="5">
        <v>94134</v>
      </c>
      <c r="R1295" s="558"/>
      <c r="S1295" s="60"/>
      <c r="T1295" s="60"/>
      <c r="U1295" s="60"/>
    </row>
    <row r="1296" customHeight="1" spans="1:21">
      <c r="A1296" s="543">
        <v>44956</v>
      </c>
      <c r="B1296" s="5">
        <v>7941</v>
      </c>
      <c r="C1296" s="5">
        <v>6129</v>
      </c>
      <c r="D1296" s="5">
        <v>4467</v>
      </c>
      <c r="E1296" s="5">
        <v>5492</v>
      </c>
      <c r="F1296" s="5">
        <v>25787</v>
      </c>
      <c r="G1296" s="5">
        <v>486</v>
      </c>
      <c r="H1296" s="5">
        <v>15051</v>
      </c>
      <c r="I1296" s="5">
        <v>8583</v>
      </c>
      <c r="J1296" s="5">
        <v>4221</v>
      </c>
      <c r="K1296" s="5">
        <v>4396</v>
      </c>
      <c r="L1296" s="5">
        <v>5379</v>
      </c>
      <c r="M1296" s="5">
        <v>3023</v>
      </c>
      <c r="N1296" s="5">
        <v>7118</v>
      </c>
      <c r="O1296" s="5">
        <v>3267</v>
      </c>
      <c r="P1296" s="5">
        <v>9159</v>
      </c>
      <c r="Q1296" s="5">
        <v>110499</v>
      </c>
      <c r="R1296" s="558"/>
      <c r="S1296" s="60"/>
      <c r="T1296" s="60"/>
      <c r="U1296" s="60"/>
    </row>
    <row r="1297" customHeight="1" spans="1:21">
      <c r="A1297" s="543">
        <v>44957</v>
      </c>
      <c r="B1297" s="5">
        <v>7587</v>
      </c>
      <c r="C1297" s="5">
        <v>6370</v>
      </c>
      <c r="D1297" s="5">
        <v>4529</v>
      </c>
      <c r="E1297" s="5">
        <v>5299</v>
      </c>
      <c r="F1297" s="5">
        <v>26438</v>
      </c>
      <c r="G1297" s="5">
        <v>459</v>
      </c>
      <c r="H1297" s="5">
        <v>14216</v>
      </c>
      <c r="I1297" s="5">
        <v>9246</v>
      </c>
      <c r="J1297" s="5">
        <v>4554</v>
      </c>
      <c r="K1297" s="5">
        <v>4778</v>
      </c>
      <c r="L1297" s="5">
        <v>5890</v>
      </c>
      <c r="M1297" s="5">
        <v>3269</v>
      </c>
      <c r="N1297" s="5">
        <v>7659</v>
      </c>
      <c r="O1297" s="5">
        <v>3334</v>
      </c>
      <c r="P1297" s="5">
        <v>10012</v>
      </c>
      <c r="Q1297" s="5">
        <v>113640</v>
      </c>
      <c r="R1297" s="558"/>
      <c r="S1297" s="60"/>
      <c r="T1297" s="60"/>
      <c r="U1297" s="60"/>
    </row>
    <row r="1298" customHeight="1" spans="1:21">
      <c r="A1298" s="543">
        <v>44958</v>
      </c>
      <c r="B1298" s="5">
        <v>8132</v>
      </c>
      <c r="C1298" s="5">
        <v>6748</v>
      </c>
      <c r="D1298" s="5">
        <v>4845</v>
      </c>
      <c r="E1298" s="5">
        <v>5995</v>
      </c>
      <c r="F1298" s="5">
        <v>27304</v>
      </c>
      <c r="G1298" s="5">
        <v>422</v>
      </c>
      <c r="H1298" s="5">
        <v>14084</v>
      </c>
      <c r="I1298" s="5">
        <v>9629</v>
      </c>
      <c r="J1298" s="5">
        <v>4396</v>
      </c>
      <c r="K1298" s="5">
        <v>4597</v>
      </c>
      <c r="L1298" s="5">
        <v>5561</v>
      </c>
      <c r="M1298" s="5">
        <v>3375</v>
      </c>
      <c r="N1298" s="5">
        <v>7797</v>
      </c>
      <c r="O1298" s="5">
        <v>3303</v>
      </c>
      <c r="P1298" s="5">
        <v>9431</v>
      </c>
      <c r="Q1298" s="5">
        <v>115619</v>
      </c>
      <c r="R1298" s="558"/>
      <c r="S1298" s="60"/>
      <c r="T1298" s="60"/>
      <c r="U1298" s="60"/>
    </row>
    <row r="1299" s="11" customFormat="1" customHeight="1" spans="1:21">
      <c r="A1299" s="543">
        <v>44959</v>
      </c>
      <c r="B1299" s="5">
        <v>8689</v>
      </c>
      <c r="C1299" s="5">
        <v>6671</v>
      </c>
      <c r="D1299" s="5">
        <v>4755</v>
      </c>
      <c r="E1299" s="5">
        <v>6997</v>
      </c>
      <c r="F1299" s="5">
        <v>27812</v>
      </c>
      <c r="G1299" s="5">
        <v>408</v>
      </c>
      <c r="H1299" s="5">
        <v>14519</v>
      </c>
      <c r="I1299" s="5">
        <v>9791</v>
      </c>
      <c r="J1299" s="5">
        <v>4201</v>
      </c>
      <c r="K1299" s="5">
        <v>4404</v>
      </c>
      <c r="L1299" s="5">
        <v>5419</v>
      </c>
      <c r="M1299" s="5">
        <v>3276</v>
      </c>
      <c r="N1299" s="5">
        <v>8118</v>
      </c>
      <c r="O1299" s="5">
        <v>3254</v>
      </c>
      <c r="P1299" s="5">
        <v>11248</v>
      </c>
      <c r="Q1299" s="5">
        <v>119562</v>
      </c>
      <c r="R1299" s="559"/>
      <c r="S1299" s="560"/>
      <c r="T1299" s="560"/>
      <c r="U1299" s="560"/>
    </row>
    <row r="1300" customHeight="1" spans="1:21">
      <c r="A1300" s="543">
        <v>44960</v>
      </c>
      <c r="B1300" s="5">
        <v>9042</v>
      </c>
      <c r="C1300" s="5">
        <v>6894</v>
      </c>
      <c r="D1300" s="5">
        <v>4864</v>
      </c>
      <c r="E1300" s="5">
        <v>7212</v>
      </c>
      <c r="F1300" s="5">
        <v>28314</v>
      </c>
      <c r="G1300" s="5">
        <v>435</v>
      </c>
      <c r="H1300" s="5">
        <v>15725</v>
      </c>
      <c r="I1300" s="5">
        <v>9917</v>
      </c>
      <c r="J1300" s="5">
        <v>4454</v>
      </c>
      <c r="K1300" s="5">
        <v>4697</v>
      </c>
      <c r="L1300" s="5">
        <v>5925</v>
      </c>
      <c r="M1300" s="5">
        <v>4325</v>
      </c>
      <c r="N1300" s="5">
        <v>7813</v>
      </c>
      <c r="O1300" s="5">
        <v>3341</v>
      </c>
      <c r="P1300" s="5">
        <v>11012</v>
      </c>
      <c r="Q1300" s="5">
        <v>123970</v>
      </c>
      <c r="R1300" s="558"/>
      <c r="S1300" s="60"/>
      <c r="T1300" s="60"/>
      <c r="U1300" s="60"/>
    </row>
    <row r="1301" customHeight="1" spans="1:21">
      <c r="A1301" s="543">
        <v>44961</v>
      </c>
      <c r="B1301" s="5">
        <v>9329</v>
      </c>
      <c r="C1301" s="5">
        <v>7125</v>
      </c>
      <c r="D1301" s="5">
        <v>5220</v>
      </c>
      <c r="E1301" s="5">
        <v>7326</v>
      </c>
      <c r="F1301" s="5">
        <v>29788</v>
      </c>
      <c r="G1301" s="5">
        <v>550</v>
      </c>
      <c r="H1301" s="5">
        <v>15915</v>
      </c>
      <c r="I1301" s="5">
        <v>9807</v>
      </c>
      <c r="J1301" s="5">
        <v>4697</v>
      </c>
      <c r="K1301" s="5">
        <v>4904</v>
      </c>
      <c r="L1301" s="5">
        <v>6021</v>
      </c>
      <c r="M1301" s="5">
        <v>5026</v>
      </c>
      <c r="N1301" s="5">
        <v>8124</v>
      </c>
      <c r="O1301" s="5">
        <v>3408</v>
      </c>
      <c r="P1301" s="5">
        <v>11613</v>
      </c>
      <c r="Q1301" s="5">
        <v>128853</v>
      </c>
      <c r="R1301" s="558"/>
      <c r="S1301" s="60"/>
      <c r="T1301" s="60"/>
      <c r="U1301" s="60"/>
    </row>
    <row r="1302" customHeight="1" spans="1:21">
      <c r="A1302" s="543">
        <v>44962</v>
      </c>
      <c r="B1302" s="5">
        <v>9620</v>
      </c>
      <c r="C1302" s="5">
        <v>7301</v>
      </c>
      <c r="D1302" s="5">
        <v>5520</v>
      </c>
      <c r="E1302" s="5">
        <v>7569</v>
      </c>
      <c r="F1302" s="5">
        <v>30087</v>
      </c>
      <c r="G1302" s="5">
        <v>581</v>
      </c>
      <c r="H1302" s="5">
        <v>16754</v>
      </c>
      <c r="I1302" s="5">
        <v>9824</v>
      </c>
      <c r="J1302" s="5">
        <v>4881</v>
      </c>
      <c r="K1302" s="5">
        <v>5123</v>
      </c>
      <c r="L1302" s="5">
        <v>6623</v>
      </c>
      <c r="M1302" s="5">
        <v>5139</v>
      </c>
      <c r="N1302" s="5">
        <v>8639</v>
      </c>
      <c r="O1302" s="5">
        <v>3492</v>
      </c>
      <c r="P1302" s="5">
        <v>11927</v>
      </c>
      <c r="Q1302" s="5">
        <v>133080</v>
      </c>
      <c r="R1302" s="558"/>
      <c r="S1302" s="60"/>
      <c r="T1302" s="60"/>
      <c r="U1302" s="60"/>
    </row>
    <row r="1303" customHeight="1" spans="1:21">
      <c r="A1303" s="543">
        <v>44963</v>
      </c>
      <c r="B1303" s="5">
        <v>9401</v>
      </c>
      <c r="C1303" s="5">
        <v>7219</v>
      </c>
      <c r="D1303" s="5">
        <v>5206</v>
      </c>
      <c r="E1303" s="5">
        <v>7995</v>
      </c>
      <c r="F1303" s="5">
        <v>27053</v>
      </c>
      <c r="G1303" s="5">
        <v>516</v>
      </c>
      <c r="H1303" s="5">
        <v>15236</v>
      </c>
      <c r="I1303" s="5">
        <v>9996</v>
      </c>
      <c r="J1303" s="5">
        <v>5099</v>
      </c>
      <c r="K1303" s="5">
        <v>5364</v>
      </c>
      <c r="L1303" s="5">
        <v>6320</v>
      </c>
      <c r="M1303" s="5">
        <v>5096</v>
      </c>
      <c r="N1303" s="5">
        <v>8155</v>
      </c>
      <c r="O1303" s="5">
        <v>3627</v>
      </c>
      <c r="P1303" s="5">
        <v>11339</v>
      </c>
      <c r="Q1303" s="5">
        <v>127622</v>
      </c>
      <c r="R1303" s="558"/>
      <c r="S1303" s="60"/>
      <c r="T1303" s="60"/>
      <c r="U1303" s="60"/>
    </row>
    <row r="1304" customHeight="1" spans="1:21">
      <c r="A1304" s="543">
        <v>44964</v>
      </c>
      <c r="B1304" s="5">
        <v>9659</v>
      </c>
      <c r="C1304" s="5">
        <v>7012</v>
      </c>
      <c r="D1304" s="5">
        <v>5023</v>
      </c>
      <c r="E1304" s="5">
        <v>7602</v>
      </c>
      <c r="F1304" s="5">
        <v>28977</v>
      </c>
      <c r="G1304" s="5">
        <v>524</v>
      </c>
      <c r="H1304" s="5">
        <v>15068</v>
      </c>
      <c r="I1304" s="5">
        <v>9715</v>
      </c>
      <c r="J1304" s="5">
        <v>5201</v>
      </c>
      <c r="K1304" s="5">
        <v>5545</v>
      </c>
      <c r="L1304" s="5">
        <v>6751</v>
      </c>
      <c r="M1304" s="5">
        <v>4923</v>
      </c>
      <c r="N1304" s="5">
        <v>8399</v>
      </c>
      <c r="O1304" s="5">
        <v>3694</v>
      </c>
      <c r="P1304" s="5">
        <v>11978</v>
      </c>
      <c r="Q1304" s="5">
        <v>130071</v>
      </c>
      <c r="R1304" s="558"/>
      <c r="S1304" s="60"/>
      <c r="T1304" s="60"/>
      <c r="U1304" s="60"/>
    </row>
    <row r="1305" customHeight="1" spans="1:21">
      <c r="A1305" s="543">
        <v>44965</v>
      </c>
      <c r="B1305" s="5">
        <v>9902</v>
      </c>
      <c r="C1305" s="5">
        <v>7223</v>
      </c>
      <c r="D1305" s="5">
        <v>5201</v>
      </c>
      <c r="E1305" s="5">
        <v>7106</v>
      </c>
      <c r="F1305" s="5">
        <v>29712</v>
      </c>
      <c r="G1305" s="5">
        <v>501</v>
      </c>
      <c r="H1305" s="5">
        <v>15622</v>
      </c>
      <c r="I1305" s="5">
        <v>10048</v>
      </c>
      <c r="J1305" s="5">
        <v>5338</v>
      </c>
      <c r="K1305" s="5">
        <v>5679</v>
      </c>
      <c r="L1305" s="5">
        <v>6501</v>
      </c>
      <c r="M1305" s="5">
        <v>5035</v>
      </c>
      <c r="N1305" s="5">
        <v>8677</v>
      </c>
      <c r="O1305" s="5">
        <v>3729</v>
      </c>
      <c r="P1305" s="5">
        <v>12468</v>
      </c>
      <c r="Q1305" s="5">
        <v>132742</v>
      </c>
      <c r="R1305" s="558"/>
      <c r="S1305" s="60"/>
      <c r="T1305" s="60"/>
      <c r="U1305" s="60"/>
    </row>
    <row r="1306" s="152" customFormat="1" customHeight="1" spans="1:21">
      <c r="A1306" s="543">
        <v>44966</v>
      </c>
      <c r="B1306" s="5">
        <v>9723</v>
      </c>
      <c r="C1306" s="5">
        <v>7395</v>
      </c>
      <c r="D1306" s="5">
        <v>5372</v>
      </c>
      <c r="E1306" s="5">
        <v>7215</v>
      </c>
      <c r="F1306" s="5">
        <v>28745</v>
      </c>
      <c r="G1306" s="5">
        <v>518</v>
      </c>
      <c r="H1306" s="5">
        <v>16214</v>
      </c>
      <c r="I1306" s="5">
        <v>9945</v>
      </c>
      <c r="J1306" s="5">
        <v>5507</v>
      </c>
      <c r="K1306" s="5">
        <v>5902</v>
      </c>
      <c r="L1306" s="5">
        <v>6902</v>
      </c>
      <c r="M1306" s="5">
        <v>4932</v>
      </c>
      <c r="N1306" s="5">
        <v>8328</v>
      </c>
      <c r="O1306" s="5">
        <v>3781</v>
      </c>
      <c r="P1306" s="5">
        <v>11587</v>
      </c>
      <c r="Q1306" s="5">
        <v>132066</v>
      </c>
      <c r="R1306" s="546"/>
      <c r="S1306" s="547"/>
      <c r="T1306" s="547"/>
      <c r="U1306" s="547"/>
    </row>
    <row r="1307" s="152" customFormat="1" customHeight="1" spans="1:21">
      <c r="A1307" s="543">
        <v>44967</v>
      </c>
      <c r="B1307" s="5">
        <v>9997</v>
      </c>
      <c r="C1307" s="5">
        <v>7590</v>
      </c>
      <c r="D1307" s="5">
        <v>5525</v>
      </c>
      <c r="E1307" s="5">
        <v>7069</v>
      </c>
      <c r="F1307" s="5">
        <v>28014</v>
      </c>
      <c r="G1307" s="5">
        <v>497</v>
      </c>
      <c r="H1307" s="5">
        <v>15988</v>
      </c>
      <c r="I1307" s="5">
        <v>9798</v>
      </c>
      <c r="J1307" s="5">
        <v>5391</v>
      </c>
      <c r="K1307" s="5">
        <v>5784</v>
      </c>
      <c r="L1307" s="5">
        <v>6529</v>
      </c>
      <c r="M1307" s="5">
        <v>5062</v>
      </c>
      <c r="N1307" s="5">
        <v>8559</v>
      </c>
      <c r="O1307" s="5">
        <v>3703</v>
      </c>
      <c r="P1307" s="5">
        <v>12750</v>
      </c>
      <c r="Q1307" s="5">
        <v>132256</v>
      </c>
      <c r="R1307" s="546"/>
      <c r="S1307" s="547"/>
      <c r="T1307" s="547"/>
      <c r="U1307" s="547"/>
    </row>
    <row r="1308" s="152" customFormat="1" customHeight="1" spans="1:21">
      <c r="A1308" s="543">
        <v>44968</v>
      </c>
      <c r="B1308" s="5">
        <v>10096</v>
      </c>
      <c r="C1308" s="5">
        <v>7756</v>
      </c>
      <c r="D1308" s="5">
        <v>5752</v>
      </c>
      <c r="E1308" s="5">
        <v>6956</v>
      </c>
      <c r="F1308" s="5">
        <v>27348</v>
      </c>
      <c r="G1308" s="5">
        <v>521</v>
      </c>
      <c r="H1308" s="5">
        <v>16367</v>
      </c>
      <c r="I1308" s="5">
        <v>9620</v>
      </c>
      <c r="J1308" s="5">
        <v>5496</v>
      </c>
      <c r="K1308" s="5">
        <v>5901</v>
      </c>
      <c r="L1308" s="5">
        <v>7192</v>
      </c>
      <c r="M1308" s="5">
        <v>5186</v>
      </c>
      <c r="N1308" s="5">
        <v>8412</v>
      </c>
      <c r="O1308" s="5">
        <v>3756</v>
      </c>
      <c r="P1308" s="5">
        <v>12558</v>
      </c>
      <c r="Q1308" s="5">
        <v>132917</v>
      </c>
      <c r="R1308" s="546"/>
      <c r="S1308" s="547"/>
      <c r="T1308" s="547"/>
      <c r="U1308" s="547"/>
    </row>
    <row r="1309" s="152" customFormat="1" customHeight="1" spans="1:21">
      <c r="A1309" s="543">
        <v>44969</v>
      </c>
      <c r="B1309" s="5">
        <v>9866</v>
      </c>
      <c r="C1309" s="5">
        <v>7602</v>
      </c>
      <c r="D1309" s="5">
        <v>5690</v>
      </c>
      <c r="E1309" s="5">
        <v>7113</v>
      </c>
      <c r="F1309" s="5">
        <v>28417</v>
      </c>
      <c r="G1309" s="5">
        <v>553</v>
      </c>
      <c r="H1309" s="5">
        <v>16621</v>
      </c>
      <c r="I1309" s="5">
        <v>9974</v>
      </c>
      <c r="J1309" s="5">
        <v>5678</v>
      </c>
      <c r="K1309" s="5">
        <v>6042</v>
      </c>
      <c r="L1309" s="5">
        <v>6807</v>
      </c>
      <c r="M1309" s="5">
        <v>5238</v>
      </c>
      <c r="N1309" s="5">
        <v>8755</v>
      </c>
      <c r="O1309" s="5">
        <v>3801</v>
      </c>
      <c r="P1309" s="5">
        <v>12337</v>
      </c>
      <c r="Q1309" s="5">
        <v>134494</v>
      </c>
      <c r="R1309" s="546"/>
      <c r="S1309" s="547"/>
      <c r="T1309" s="547"/>
      <c r="U1309" s="547"/>
    </row>
    <row r="1310" s="152" customFormat="1" customHeight="1" spans="1:21">
      <c r="A1310" s="543">
        <v>44970</v>
      </c>
      <c r="B1310" s="5">
        <v>9723</v>
      </c>
      <c r="C1310" s="5">
        <v>7391</v>
      </c>
      <c r="D1310" s="5">
        <v>5332</v>
      </c>
      <c r="E1310" s="5">
        <v>7521</v>
      </c>
      <c r="F1310" s="5">
        <v>29141</v>
      </c>
      <c r="G1310" s="5">
        <v>562</v>
      </c>
      <c r="H1310" s="5">
        <v>16702</v>
      </c>
      <c r="I1310" s="5">
        <v>10136</v>
      </c>
      <c r="J1310" s="5">
        <v>5547</v>
      </c>
      <c r="K1310" s="5">
        <v>5989</v>
      </c>
      <c r="L1310" s="5">
        <v>6901</v>
      </c>
      <c r="M1310" s="5">
        <v>5195</v>
      </c>
      <c r="N1310" s="5">
        <v>8986</v>
      </c>
      <c r="O1310" s="5">
        <v>3769</v>
      </c>
      <c r="P1310" s="5">
        <v>12610</v>
      </c>
      <c r="Q1310" s="5">
        <v>135505</v>
      </c>
      <c r="R1310" s="546"/>
      <c r="S1310" s="547"/>
      <c r="T1310" s="547"/>
      <c r="U1310" s="547"/>
    </row>
    <row r="1311" s="152" customFormat="1" customHeight="1" spans="1:21">
      <c r="A1311" s="543">
        <v>44971</v>
      </c>
      <c r="B1311" s="5">
        <v>9519</v>
      </c>
      <c r="C1311" s="5">
        <v>7221</v>
      </c>
      <c r="D1311" s="5">
        <v>5169</v>
      </c>
      <c r="E1311" s="5">
        <v>7396</v>
      </c>
      <c r="F1311" s="5">
        <v>28197</v>
      </c>
      <c r="G1311" s="5">
        <v>528</v>
      </c>
      <c r="H1311" s="5">
        <v>16211</v>
      </c>
      <c r="I1311" s="5">
        <v>10357</v>
      </c>
      <c r="J1311" s="5">
        <v>5704</v>
      </c>
      <c r="K1311" s="5">
        <v>6184</v>
      </c>
      <c r="L1311" s="5">
        <v>7022</v>
      </c>
      <c r="M1311" s="5">
        <v>5063</v>
      </c>
      <c r="N1311" s="5">
        <v>8512</v>
      </c>
      <c r="O1311" s="5">
        <v>3811</v>
      </c>
      <c r="P1311" s="5">
        <v>13285</v>
      </c>
      <c r="Q1311" s="5">
        <v>134179</v>
      </c>
      <c r="R1311" s="546"/>
      <c r="S1311" s="547"/>
      <c r="T1311" s="547"/>
      <c r="U1311" s="547"/>
    </row>
    <row r="1312" s="152" customFormat="1" customHeight="1" spans="1:21">
      <c r="A1312" s="543">
        <v>44972</v>
      </c>
      <c r="B1312" s="5">
        <v>9192</v>
      </c>
      <c r="C1312" s="5">
        <v>7002</v>
      </c>
      <c r="D1312" s="5">
        <v>5005</v>
      </c>
      <c r="E1312" s="5">
        <v>7647</v>
      </c>
      <c r="F1312" s="5">
        <v>27245</v>
      </c>
      <c r="G1312" s="5">
        <v>491</v>
      </c>
      <c r="H1312" s="5">
        <v>15325</v>
      </c>
      <c r="I1312" s="5">
        <v>10052</v>
      </c>
      <c r="J1312" s="5">
        <v>5896</v>
      </c>
      <c r="K1312" s="5">
        <v>6347</v>
      </c>
      <c r="L1312" s="5">
        <v>7193</v>
      </c>
      <c r="M1312" s="5">
        <v>5182</v>
      </c>
      <c r="N1312" s="5">
        <v>8237</v>
      </c>
      <c r="O1312" s="5">
        <v>3856</v>
      </c>
      <c r="P1312" s="5">
        <v>12947</v>
      </c>
      <c r="Q1312" s="5">
        <v>131617</v>
      </c>
      <c r="R1312" s="546"/>
      <c r="S1312" s="547"/>
      <c r="T1312" s="547"/>
      <c r="U1312" s="547"/>
    </row>
    <row r="1313" s="152" customFormat="1" customHeight="1" spans="1:21">
      <c r="A1313" s="543">
        <v>44973</v>
      </c>
      <c r="B1313" s="5">
        <v>9002</v>
      </c>
      <c r="C1313" s="5">
        <v>6862</v>
      </c>
      <c r="D1313" s="5">
        <v>4869</v>
      </c>
      <c r="E1313" s="5">
        <v>7502</v>
      </c>
      <c r="F1313" s="5">
        <v>26774</v>
      </c>
      <c r="G1313" s="5">
        <v>480</v>
      </c>
      <c r="H1313" s="5">
        <v>15198</v>
      </c>
      <c r="I1313" s="5">
        <v>10278</v>
      </c>
      <c r="J1313" s="5">
        <v>5775</v>
      </c>
      <c r="K1313" s="5">
        <v>6194</v>
      </c>
      <c r="L1313" s="5">
        <v>6901</v>
      </c>
      <c r="M1313" s="5">
        <v>5023</v>
      </c>
      <c r="N1313" s="5">
        <v>8011</v>
      </c>
      <c r="O1313" s="5">
        <v>3824</v>
      </c>
      <c r="P1313" s="5">
        <v>13338</v>
      </c>
      <c r="Q1313" s="5">
        <v>130031</v>
      </c>
      <c r="R1313" s="546"/>
      <c r="S1313" s="547"/>
      <c r="T1313" s="547"/>
      <c r="U1313" s="547"/>
    </row>
    <row r="1314" s="152" customFormat="1" customHeight="1" spans="1:21">
      <c r="A1314" s="543">
        <v>44974</v>
      </c>
      <c r="B1314" s="5">
        <v>9322</v>
      </c>
      <c r="C1314" s="5">
        <v>7099</v>
      </c>
      <c r="D1314" s="5">
        <v>5082</v>
      </c>
      <c r="E1314" s="5">
        <v>7652</v>
      </c>
      <c r="F1314" s="5">
        <v>27458</v>
      </c>
      <c r="G1314" s="5">
        <v>502</v>
      </c>
      <c r="H1314" s="5">
        <v>15748</v>
      </c>
      <c r="I1314" s="5">
        <v>10005</v>
      </c>
      <c r="J1314" s="5">
        <v>5607</v>
      </c>
      <c r="K1314" s="5">
        <v>6021</v>
      </c>
      <c r="L1314" s="5">
        <v>7179</v>
      </c>
      <c r="M1314" s="5">
        <v>5183</v>
      </c>
      <c r="N1314" s="5">
        <v>8355</v>
      </c>
      <c r="O1314" s="5">
        <v>3781</v>
      </c>
      <c r="P1314" s="5">
        <v>13829</v>
      </c>
      <c r="Q1314" s="5">
        <v>132823</v>
      </c>
      <c r="R1314" s="546"/>
      <c r="S1314" s="547"/>
      <c r="T1314" s="547"/>
      <c r="U1314" s="547"/>
    </row>
    <row r="1315" s="152" customFormat="1" customHeight="1" spans="1:21">
      <c r="A1315" s="543">
        <v>44975</v>
      </c>
      <c r="B1315" s="5">
        <v>8745</v>
      </c>
      <c r="C1315" s="5">
        <v>6825</v>
      </c>
      <c r="D1315" s="5">
        <v>4845</v>
      </c>
      <c r="E1315" s="5">
        <v>7786</v>
      </c>
      <c r="F1315" s="5">
        <v>28635</v>
      </c>
      <c r="G1315" s="5">
        <v>548</v>
      </c>
      <c r="H1315" s="5">
        <v>16158</v>
      </c>
      <c r="I1315" s="5">
        <v>9927</v>
      </c>
      <c r="J1315" s="5">
        <v>5321</v>
      </c>
      <c r="K1315" s="5">
        <v>5849</v>
      </c>
      <c r="L1315" s="5">
        <v>7202</v>
      </c>
      <c r="M1315" s="5">
        <v>5023</v>
      </c>
      <c r="N1315" s="5">
        <v>8688</v>
      </c>
      <c r="O1315" s="5">
        <v>3704</v>
      </c>
      <c r="P1315" s="5">
        <v>14212</v>
      </c>
      <c r="Q1315" s="5">
        <v>133468</v>
      </c>
      <c r="R1315" s="546"/>
      <c r="S1315" s="547"/>
      <c r="T1315" s="547"/>
      <c r="U1315" s="547"/>
    </row>
    <row r="1316" s="152" customFormat="1" customHeight="1" spans="1:21">
      <c r="A1316" s="543">
        <v>44976</v>
      </c>
      <c r="B1316" s="5">
        <v>8394</v>
      </c>
      <c r="C1316" s="5">
        <v>6658</v>
      </c>
      <c r="D1316" s="5">
        <v>4698</v>
      </c>
      <c r="E1316" s="5">
        <v>7888</v>
      </c>
      <c r="F1316" s="5">
        <v>27512</v>
      </c>
      <c r="G1316" s="5">
        <v>531</v>
      </c>
      <c r="H1316" s="5">
        <v>15986</v>
      </c>
      <c r="I1316" s="5">
        <v>9756</v>
      </c>
      <c r="J1316" s="5">
        <v>5197</v>
      </c>
      <c r="K1316" s="5">
        <v>5694</v>
      </c>
      <c r="L1316" s="5">
        <v>7129</v>
      </c>
      <c r="M1316" s="5">
        <v>5196</v>
      </c>
      <c r="N1316" s="5">
        <v>8975</v>
      </c>
      <c r="O1316" s="5">
        <v>3765</v>
      </c>
      <c r="P1316" s="5">
        <v>14842</v>
      </c>
      <c r="Q1316" s="5">
        <v>132221</v>
      </c>
      <c r="R1316" s="546"/>
      <c r="S1316" s="547"/>
      <c r="T1316" s="547"/>
      <c r="U1316" s="547"/>
    </row>
    <row r="1317" s="152" customFormat="1" customHeight="1" spans="1:21">
      <c r="A1317" s="543">
        <v>44977</v>
      </c>
      <c r="B1317" s="5">
        <v>8521</v>
      </c>
      <c r="C1317" s="5">
        <v>6786</v>
      </c>
      <c r="D1317" s="5">
        <v>4826</v>
      </c>
      <c r="E1317" s="5">
        <v>7601</v>
      </c>
      <c r="F1317" s="5">
        <v>26935</v>
      </c>
      <c r="G1317" s="5">
        <v>515</v>
      </c>
      <c r="H1317" s="5">
        <v>15404</v>
      </c>
      <c r="I1317" s="5">
        <v>9813</v>
      </c>
      <c r="J1317" s="5">
        <v>5048</v>
      </c>
      <c r="K1317" s="5">
        <v>5501</v>
      </c>
      <c r="L1317" s="5">
        <v>6862</v>
      </c>
      <c r="M1317" s="5">
        <v>5038</v>
      </c>
      <c r="N1317" s="5">
        <v>8745</v>
      </c>
      <c r="O1317" s="5">
        <v>3722</v>
      </c>
      <c r="P1317" s="5">
        <v>14425</v>
      </c>
      <c r="Q1317" s="5">
        <v>129742</v>
      </c>
      <c r="R1317" s="546"/>
      <c r="S1317" s="547"/>
      <c r="T1317" s="547"/>
      <c r="U1317" s="547"/>
    </row>
    <row r="1318" s="152" customFormat="1" customHeight="1" spans="1:21">
      <c r="A1318" s="543">
        <v>44978</v>
      </c>
      <c r="B1318" s="5">
        <v>8204</v>
      </c>
      <c r="C1318" s="5">
        <v>6545</v>
      </c>
      <c r="D1318" s="5">
        <v>4698</v>
      </c>
      <c r="E1318" s="5">
        <v>7265</v>
      </c>
      <c r="F1318" s="5">
        <v>26012</v>
      </c>
      <c r="G1318" s="5">
        <v>506</v>
      </c>
      <c r="H1318" s="5">
        <v>15699</v>
      </c>
      <c r="I1318" s="5">
        <v>9998</v>
      </c>
      <c r="J1318" s="5">
        <v>4891</v>
      </c>
      <c r="K1318" s="5">
        <v>5327</v>
      </c>
      <c r="L1318" s="5">
        <v>7020</v>
      </c>
      <c r="M1318" s="5">
        <v>4918</v>
      </c>
      <c r="N1318" s="5">
        <v>8550</v>
      </c>
      <c r="O1318" s="5">
        <v>3674</v>
      </c>
      <c r="P1318" s="5">
        <v>13878</v>
      </c>
      <c r="Q1318" s="5">
        <v>127185</v>
      </c>
      <c r="R1318" s="546"/>
      <c r="S1318" s="547"/>
      <c r="T1318" s="547"/>
      <c r="U1318" s="547"/>
    </row>
    <row r="1319" s="152" customFormat="1" customHeight="1" spans="1:21">
      <c r="A1319" s="543">
        <v>44979</v>
      </c>
      <c r="B1319" s="5">
        <v>8432</v>
      </c>
      <c r="C1319" s="5">
        <v>6684</v>
      </c>
      <c r="D1319" s="5">
        <v>4436</v>
      </c>
      <c r="E1319" s="5">
        <v>7377</v>
      </c>
      <c r="F1319" s="5">
        <v>27102</v>
      </c>
      <c r="G1319" s="5">
        <v>527</v>
      </c>
      <c r="H1319" s="5">
        <v>16438</v>
      </c>
      <c r="I1319" s="5">
        <v>10275</v>
      </c>
      <c r="J1319" s="5">
        <v>5107</v>
      </c>
      <c r="K1319" s="5">
        <v>5512</v>
      </c>
      <c r="L1319" s="5">
        <v>6902</v>
      </c>
      <c r="M1319" s="5">
        <v>5063</v>
      </c>
      <c r="N1319" s="5">
        <v>8760</v>
      </c>
      <c r="O1319" s="5">
        <v>3627</v>
      </c>
      <c r="P1319" s="5">
        <v>14638</v>
      </c>
      <c r="Q1319" s="5">
        <v>130880</v>
      </c>
      <c r="R1319" s="546"/>
      <c r="S1319" s="547"/>
      <c r="T1319" s="547"/>
      <c r="U1319" s="547"/>
    </row>
    <row r="1320" s="134" customFormat="1" customHeight="1" spans="1:21">
      <c r="A1320" s="543">
        <v>44980</v>
      </c>
      <c r="B1320" s="5">
        <v>9103</v>
      </c>
      <c r="C1320" s="5">
        <v>6942</v>
      </c>
      <c r="D1320" s="5">
        <v>4284</v>
      </c>
      <c r="E1320" s="5">
        <v>7241</v>
      </c>
      <c r="F1320" s="5">
        <v>26509</v>
      </c>
      <c r="G1320" s="5">
        <v>513</v>
      </c>
      <c r="H1320" s="5">
        <v>16899</v>
      </c>
      <c r="I1320" s="5">
        <v>10026</v>
      </c>
      <c r="J1320" s="5">
        <v>5003</v>
      </c>
      <c r="K1320" s="5">
        <v>5387</v>
      </c>
      <c r="L1320" s="5">
        <v>6701</v>
      </c>
      <c r="M1320" s="5">
        <v>4936</v>
      </c>
      <c r="N1320" s="5">
        <v>8574</v>
      </c>
      <c r="O1320" s="5">
        <v>3661</v>
      </c>
      <c r="P1320" s="5">
        <v>14205</v>
      </c>
      <c r="Q1320" s="5">
        <v>129984</v>
      </c>
      <c r="R1320" s="556"/>
      <c r="S1320" s="557"/>
      <c r="T1320" s="557"/>
      <c r="U1320" s="557"/>
    </row>
    <row r="1321" s="134" customFormat="1" customHeight="1" spans="1:21">
      <c r="A1321" s="543">
        <v>44981</v>
      </c>
      <c r="B1321" s="5">
        <v>8475</v>
      </c>
      <c r="C1321" s="5">
        <v>7187</v>
      </c>
      <c r="D1321" s="5">
        <v>4530</v>
      </c>
      <c r="E1321" s="5">
        <v>7645</v>
      </c>
      <c r="F1321" s="5">
        <v>25853</v>
      </c>
      <c r="G1321" s="5">
        <v>501</v>
      </c>
      <c r="H1321" s="5">
        <v>16515</v>
      </c>
      <c r="I1321" s="5">
        <v>10348</v>
      </c>
      <c r="J1321" s="5">
        <v>5212</v>
      </c>
      <c r="K1321" s="5">
        <v>5599</v>
      </c>
      <c r="L1321" s="5">
        <v>7009</v>
      </c>
      <c r="M1321" s="5">
        <v>5039</v>
      </c>
      <c r="N1321" s="5">
        <v>8935</v>
      </c>
      <c r="O1321" s="5">
        <v>3724</v>
      </c>
      <c r="P1321" s="5">
        <v>14688</v>
      </c>
      <c r="Q1321" s="5">
        <v>131260</v>
      </c>
      <c r="R1321" s="556"/>
      <c r="S1321" s="557"/>
      <c r="T1321" s="557"/>
      <c r="U1321" s="557"/>
    </row>
    <row r="1322" s="134" customFormat="1" customHeight="1" spans="1:21">
      <c r="A1322" s="543">
        <v>44982</v>
      </c>
      <c r="B1322" s="5">
        <v>8846</v>
      </c>
      <c r="C1322" s="5">
        <v>7354</v>
      </c>
      <c r="D1322" s="5">
        <v>4824</v>
      </c>
      <c r="E1322" s="5">
        <v>7502</v>
      </c>
      <c r="F1322" s="5">
        <v>26789</v>
      </c>
      <c r="G1322" s="5">
        <v>519</v>
      </c>
      <c r="H1322" s="5">
        <v>16054</v>
      </c>
      <c r="I1322" s="5">
        <v>10106</v>
      </c>
      <c r="J1322" s="5">
        <v>5529</v>
      </c>
      <c r="K1322" s="5">
        <v>5764</v>
      </c>
      <c r="L1322" s="5">
        <v>6902</v>
      </c>
      <c r="M1322" s="5">
        <v>5169</v>
      </c>
      <c r="N1322" s="5">
        <v>9354</v>
      </c>
      <c r="O1322" s="5">
        <v>3815</v>
      </c>
      <c r="P1322" s="5">
        <v>15628</v>
      </c>
      <c r="Q1322" s="5">
        <v>134155</v>
      </c>
      <c r="R1322" s="556"/>
      <c r="S1322" s="557"/>
      <c r="T1322" s="557"/>
      <c r="U1322" s="557"/>
    </row>
    <row r="1323" s="134" customFormat="1" customHeight="1" spans="1:21">
      <c r="A1323" s="543">
        <v>44983</v>
      </c>
      <c r="B1323" s="5">
        <v>9035</v>
      </c>
      <c r="C1323" s="5">
        <v>7208</v>
      </c>
      <c r="D1323" s="5">
        <v>4937</v>
      </c>
      <c r="E1323" s="5">
        <v>7654</v>
      </c>
      <c r="F1323" s="5">
        <v>27115</v>
      </c>
      <c r="G1323" s="5">
        <v>504</v>
      </c>
      <c r="H1323" s="5">
        <v>15684</v>
      </c>
      <c r="I1323" s="5">
        <v>9982</v>
      </c>
      <c r="J1323" s="5">
        <v>5501</v>
      </c>
      <c r="K1323" s="5">
        <v>5518</v>
      </c>
      <c r="L1323" s="5">
        <v>6812</v>
      </c>
      <c r="M1323" s="5">
        <v>5032</v>
      </c>
      <c r="N1323" s="5">
        <v>9725</v>
      </c>
      <c r="O1323" s="5">
        <v>3774</v>
      </c>
      <c r="P1323" s="5">
        <v>15894</v>
      </c>
      <c r="Q1323" s="5">
        <v>134375</v>
      </c>
      <c r="R1323" s="556"/>
      <c r="S1323" s="557"/>
      <c r="T1323" s="557"/>
      <c r="U1323" s="557"/>
    </row>
    <row r="1324" s="134" customFormat="1" customHeight="1" spans="1:21">
      <c r="A1324" s="543">
        <v>44984</v>
      </c>
      <c r="B1324" s="5">
        <v>8927</v>
      </c>
      <c r="C1324" s="5">
        <v>7075</v>
      </c>
      <c r="D1324" s="5">
        <v>4694</v>
      </c>
      <c r="E1324" s="5">
        <v>7783</v>
      </c>
      <c r="F1324" s="5">
        <v>26879</v>
      </c>
      <c r="G1324" s="5">
        <v>523</v>
      </c>
      <c r="H1324" s="5">
        <v>15294</v>
      </c>
      <c r="I1324" s="5">
        <v>10072</v>
      </c>
      <c r="J1324" s="5">
        <v>5369</v>
      </c>
      <c r="K1324" s="5">
        <v>5402</v>
      </c>
      <c r="L1324" s="5">
        <v>7126</v>
      </c>
      <c r="M1324" s="5">
        <v>4929</v>
      </c>
      <c r="N1324" s="5">
        <v>9442</v>
      </c>
      <c r="O1324" s="5">
        <v>3759</v>
      </c>
      <c r="P1324" s="5">
        <v>15111</v>
      </c>
      <c r="Q1324" s="5">
        <v>132385</v>
      </c>
      <c r="R1324" s="556"/>
      <c r="S1324" s="557"/>
      <c r="T1324" s="557"/>
      <c r="U1324" s="557"/>
    </row>
    <row r="1325" s="134" customFormat="1" customHeight="1" spans="1:21">
      <c r="A1325" s="543">
        <v>44985</v>
      </c>
      <c r="B1325" s="5">
        <v>9134</v>
      </c>
      <c r="C1325" s="5">
        <v>6842</v>
      </c>
      <c r="D1325" s="5">
        <v>4439</v>
      </c>
      <c r="E1325" s="5">
        <v>7922</v>
      </c>
      <c r="F1325" s="5">
        <v>27264</v>
      </c>
      <c r="G1325" s="5">
        <v>508</v>
      </c>
      <c r="H1325" s="5">
        <v>15771</v>
      </c>
      <c r="I1325" s="5">
        <v>10246</v>
      </c>
      <c r="J1325" s="5">
        <v>5498</v>
      </c>
      <c r="K1325" s="5">
        <v>5693</v>
      </c>
      <c r="L1325" s="5">
        <v>7229</v>
      </c>
      <c r="M1325" s="5">
        <v>5039</v>
      </c>
      <c r="N1325" s="5">
        <v>9311</v>
      </c>
      <c r="O1325" s="5">
        <v>3797</v>
      </c>
      <c r="P1325" s="5">
        <v>14785</v>
      </c>
      <c r="Q1325" s="5">
        <v>133478</v>
      </c>
      <c r="R1325" s="556"/>
      <c r="S1325" s="557"/>
      <c r="T1325" s="557"/>
      <c r="U1325" s="557"/>
    </row>
    <row r="1326" s="134" customFormat="1" customHeight="1" spans="1:21">
      <c r="A1326" s="543">
        <v>44986</v>
      </c>
      <c r="B1326" s="5">
        <v>9367</v>
      </c>
      <c r="C1326" s="5">
        <v>6602</v>
      </c>
      <c r="D1326" s="5">
        <v>4294</v>
      </c>
      <c r="E1326" s="5">
        <v>7638</v>
      </c>
      <c r="F1326" s="5">
        <v>26371</v>
      </c>
      <c r="G1326" s="5">
        <v>488</v>
      </c>
      <c r="H1326" s="5">
        <v>15027</v>
      </c>
      <c r="I1326" s="5">
        <v>9985</v>
      </c>
      <c r="J1326" s="5">
        <v>5297</v>
      </c>
      <c r="K1326" s="5">
        <v>5487</v>
      </c>
      <c r="L1326" s="5">
        <v>7109</v>
      </c>
      <c r="M1326" s="5">
        <v>4941</v>
      </c>
      <c r="N1326" s="5">
        <v>9108</v>
      </c>
      <c r="O1326" s="5">
        <v>3741</v>
      </c>
      <c r="P1326" s="5">
        <v>15489</v>
      </c>
      <c r="Q1326" s="5">
        <v>130944</v>
      </c>
      <c r="R1326" s="556"/>
      <c r="S1326" s="557"/>
      <c r="T1326" s="557"/>
      <c r="U1326" s="557"/>
    </row>
    <row r="1327" s="134" customFormat="1" customHeight="1" spans="1:21">
      <c r="A1327" s="543">
        <v>44987</v>
      </c>
      <c r="B1327" s="5">
        <v>9097</v>
      </c>
      <c r="C1327" s="5">
        <v>6782</v>
      </c>
      <c r="D1327" s="5">
        <v>4359</v>
      </c>
      <c r="E1327" s="5">
        <v>7523</v>
      </c>
      <c r="F1327" s="5">
        <v>26078</v>
      </c>
      <c r="G1327" s="5">
        <v>458</v>
      </c>
      <c r="H1327" s="5">
        <v>14759</v>
      </c>
      <c r="I1327" s="5">
        <v>10127</v>
      </c>
      <c r="J1327" s="5">
        <v>5104</v>
      </c>
      <c r="K1327" s="5">
        <v>5331</v>
      </c>
      <c r="L1327" s="5">
        <v>7211</v>
      </c>
      <c r="M1327" s="5">
        <v>5078</v>
      </c>
      <c r="N1327" s="5">
        <v>9299</v>
      </c>
      <c r="O1327" s="5">
        <v>3698</v>
      </c>
      <c r="P1327" s="5">
        <v>15015</v>
      </c>
      <c r="Q1327" s="5">
        <v>129919</v>
      </c>
      <c r="R1327" s="556"/>
      <c r="S1327" s="557"/>
      <c r="T1327" s="557"/>
      <c r="U1327" s="557"/>
    </row>
    <row r="1328" customHeight="1" spans="1:21">
      <c r="A1328" s="543">
        <v>44988</v>
      </c>
      <c r="B1328" s="5">
        <v>9375</v>
      </c>
      <c r="C1328" s="5">
        <v>6895</v>
      </c>
      <c r="D1328" s="5">
        <v>4497</v>
      </c>
      <c r="E1328" s="5">
        <v>7669</v>
      </c>
      <c r="F1328" s="5">
        <v>26398</v>
      </c>
      <c r="G1328" s="5">
        <v>471</v>
      </c>
      <c r="H1328" s="5">
        <v>14925</v>
      </c>
      <c r="I1328" s="5">
        <v>10002</v>
      </c>
      <c r="J1328" s="5">
        <v>5279</v>
      </c>
      <c r="K1328" s="5">
        <v>5469</v>
      </c>
      <c r="L1328" s="5">
        <v>7022</v>
      </c>
      <c r="M1328" s="5">
        <v>4959</v>
      </c>
      <c r="N1328" s="5">
        <v>9103</v>
      </c>
      <c r="O1328" s="5">
        <v>3734</v>
      </c>
      <c r="P1328" s="5">
        <v>15409</v>
      </c>
      <c r="Q1328" s="5">
        <v>131207</v>
      </c>
      <c r="R1328" s="554"/>
      <c r="S1328" s="60"/>
      <c r="T1328" s="60"/>
      <c r="U1328" s="60"/>
    </row>
    <row r="1329" s="135" customFormat="1" customHeight="1" spans="1:21">
      <c r="A1329" s="543">
        <v>44989</v>
      </c>
      <c r="B1329" s="5">
        <v>9584</v>
      </c>
      <c r="C1329" s="5">
        <v>7084</v>
      </c>
      <c r="D1329" s="5">
        <v>4642</v>
      </c>
      <c r="E1329" s="5">
        <v>7781</v>
      </c>
      <c r="F1329" s="5">
        <v>26185</v>
      </c>
      <c r="G1329" s="5">
        <v>535</v>
      </c>
      <c r="H1329" s="5">
        <v>14268</v>
      </c>
      <c r="I1329" s="5">
        <v>9926</v>
      </c>
      <c r="J1329" s="5">
        <v>5397</v>
      </c>
      <c r="K1329" s="5">
        <v>5678</v>
      </c>
      <c r="L1329" s="5">
        <v>6901</v>
      </c>
      <c r="M1329" s="5">
        <v>5133</v>
      </c>
      <c r="N1329" s="5">
        <v>9393</v>
      </c>
      <c r="O1329" s="5">
        <v>3796</v>
      </c>
      <c r="P1329" s="5">
        <v>15698</v>
      </c>
      <c r="Q1329" s="5">
        <v>132001</v>
      </c>
      <c r="R1329" s="556"/>
      <c r="S1329" s="562"/>
      <c r="T1329" s="562"/>
      <c r="U1329" s="562"/>
    </row>
    <row r="1330" customHeight="1" spans="1:21">
      <c r="A1330" s="543">
        <v>44990</v>
      </c>
      <c r="B1330" s="5">
        <v>9364</v>
      </c>
      <c r="C1330" s="5">
        <v>6854</v>
      </c>
      <c r="D1330" s="5">
        <v>4502</v>
      </c>
      <c r="E1330" s="5">
        <v>7690</v>
      </c>
      <c r="F1330" s="5">
        <v>24856</v>
      </c>
      <c r="G1330" s="5">
        <v>519</v>
      </c>
      <c r="H1330" s="5">
        <v>14505</v>
      </c>
      <c r="I1330" s="5">
        <v>9807</v>
      </c>
      <c r="J1330" s="5">
        <v>5548</v>
      </c>
      <c r="K1330" s="5">
        <v>5881</v>
      </c>
      <c r="L1330" s="5">
        <v>7288</v>
      </c>
      <c r="M1330" s="5">
        <v>4926</v>
      </c>
      <c r="N1330" s="5">
        <v>9704</v>
      </c>
      <c r="O1330" s="5">
        <v>3842</v>
      </c>
      <c r="P1330" s="5">
        <v>16001</v>
      </c>
      <c r="Q1330" s="5">
        <v>131287</v>
      </c>
      <c r="R1330" s="554"/>
      <c r="S1330" s="60"/>
      <c r="T1330" s="60"/>
      <c r="U1330" s="60"/>
    </row>
    <row r="1331" s="135" customFormat="1" customHeight="1" spans="1:21">
      <c r="A1331" s="543">
        <v>44991</v>
      </c>
      <c r="B1331" s="5">
        <v>9108</v>
      </c>
      <c r="C1331" s="5">
        <v>6705</v>
      </c>
      <c r="D1331" s="5">
        <v>4398</v>
      </c>
      <c r="E1331" s="5">
        <v>7595</v>
      </c>
      <c r="F1331" s="5">
        <v>24518</v>
      </c>
      <c r="G1331" s="5">
        <v>488</v>
      </c>
      <c r="H1331" s="5">
        <v>14318</v>
      </c>
      <c r="I1331" s="5">
        <v>10145</v>
      </c>
      <c r="J1331" s="5">
        <v>5401</v>
      </c>
      <c r="K1331" s="5">
        <v>5698</v>
      </c>
      <c r="L1331" s="5">
        <v>7139</v>
      </c>
      <c r="M1331" s="5">
        <v>4878</v>
      </c>
      <c r="N1331" s="5">
        <v>9465</v>
      </c>
      <c r="O1331" s="5">
        <v>3869</v>
      </c>
      <c r="P1331" s="5">
        <v>15782</v>
      </c>
      <c r="Q1331" s="5">
        <v>129507</v>
      </c>
      <c r="R1331" s="556"/>
      <c r="S1331" s="562"/>
      <c r="T1331" s="562"/>
      <c r="U1331" s="562"/>
    </row>
    <row r="1332" customHeight="1" spans="1:21">
      <c r="A1332" s="543">
        <v>44992</v>
      </c>
      <c r="B1332" s="5">
        <v>9386</v>
      </c>
      <c r="C1332" s="5">
        <v>6842</v>
      </c>
      <c r="D1332" s="5">
        <v>4509</v>
      </c>
      <c r="E1332" s="5">
        <v>7741</v>
      </c>
      <c r="F1332" s="5">
        <v>24187</v>
      </c>
      <c r="G1332" s="5">
        <v>437</v>
      </c>
      <c r="H1332" s="5">
        <v>14878</v>
      </c>
      <c r="I1332" s="5">
        <v>10014</v>
      </c>
      <c r="J1332" s="5">
        <v>5187</v>
      </c>
      <c r="K1332" s="5">
        <v>5407</v>
      </c>
      <c r="L1332" s="5">
        <v>7001</v>
      </c>
      <c r="M1332" s="5">
        <v>4815</v>
      </c>
      <c r="N1332" s="5">
        <v>9237</v>
      </c>
      <c r="O1332" s="5">
        <v>3811</v>
      </c>
      <c r="P1332" s="5">
        <v>15499</v>
      </c>
      <c r="Q1332" s="5">
        <v>128951</v>
      </c>
      <c r="R1332" s="554"/>
      <c r="S1332" s="60"/>
      <c r="T1332" s="60"/>
      <c r="U1332" s="60"/>
    </row>
    <row r="1333" s="135" customFormat="1" customHeight="1" spans="1:21">
      <c r="A1333" s="543">
        <v>44993</v>
      </c>
      <c r="B1333" s="5">
        <v>9045</v>
      </c>
      <c r="C1333" s="5">
        <v>6676</v>
      </c>
      <c r="D1333" s="5">
        <v>4352</v>
      </c>
      <c r="E1333" s="5">
        <v>7639</v>
      </c>
      <c r="F1333" s="5">
        <v>24751</v>
      </c>
      <c r="G1333" s="5">
        <v>458</v>
      </c>
      <c r="H1333" s="5">
        <v>15118</v>
      </c>
      <c r="I1333" s="5">
        <v>10289</v>
      </c>
      <c r="J1333" s="5">
        <v>5028</v>
      </c>
      <c r="K1333" s="5">
        <v>5299</v>
      </c>
      <c r="L1333" s="5">
        <v>6883</v>
      </c>
      <c r="M1333" s="5">
        <v>4755</v>
      </c>
      <c r="N1333" s="5">
        <v>9041</v>
      </c>
      <c r="O1333" s="5">
        <v>3787</v>
      </c>
      <c r="P1333" s="5">
        <v>15201</v>
      </c>
      <c r="Q1333" s="5">
        <v>128322</v>
      </c>
      <c r="R1333" s="556"/>
      <c r="S1333" s="562"/>
      <c r="T1333" s="562"/>
      <c r="U1333" s="562"/>
    </row>
    <row r="1334" s="135" customFormat="1" customHeight="1" spans="1:21">
      <c r="A1334" s="543">
        <v>44994</v>
      </c>
      <c r="B1334" s="5">
        <v>9271</v>
      </c>
      <c r="C1334" s="5">
        <v>6864</v>
      </c>
      <c r="D1334" s="5">
        <v>4507</v>
      </c>
      <c r="E1334" s="5">
        <v>7758</v>
      </c>
      <c r="F1334" s="5">
        <v>24255</v>
      </c>
      <c r="G1334" s="5">
        <v>486</v>
      </c>
      <c r="H1334" s="5">
        <v>13994</v>
      </c>
      <c r="I1334" s="5">
        <v>10562</v>
      </c>
      <c r="J1334" s="5">
        <v>4903</v>
      </c>
      <c r="K1334" s="5">
        <v>5142</v>
      </c>
      <c r="L1334" s="5">
        <v>7120</v>
      </c>
      <c r="M1334" s="5">
        <v>4702</v>
      </c>
      <c r="N1334" s="5">
        <v>8867</v>
      </c>
      <c r="O1334" s="5">
        <v>3709</v>
      </c>
      <c r="P1334" s="5">
        <v>14937</v>
      </c>
      <c r="Q1334" s="5">
        <v>127077</v>
      </c>
      <c r="R1334" s="556"/>
      <c r="S1334" s="562"/>
      <c r="T1334" s="562"/>
      <c r="U1334" s="562"/>
    </row>
    <row r="1335" s="135" customFormat="1" customHeight="1" spans="1:21">
      <c r="A1335" s="543">
        <v>44995</v>
      </c>
      <c r="B1335" s="5">
        <v>9465</v>
      </c>
      <c r="C1335" s="5">
        <v>6981</v>
      </c>
      <c r="D1335" s="5">
        <v>4621</v>
      </c>
      <c r="E1335" s="5">
        <v>7562</v>
      </c>
      <c r="F1335" s="5">
        <v>24518</v>
      </c>
      <c r="G1335" s="5">
        <v>501</v>
      </c>
      <c r="H1335" s="5">
        <v>14102</v>
      </c>
      <c r="I1335" s="5">
        <v>10311</v>
      </c>
      <c r="J1335" s="5">
        <v>4727</v>
      </c>
      <c r="K1335" s="5">
        <v>5003</v>
      </c>
      <c r="L1335" s="5">
        <v>6900</v>
      </c>
      <c r="M1335" s="5">
        <v>4736</v>
      </c>
      <c r="N1335" s="5">
        <v>8694</v>
      </c>
      <c r="O1335" s="5">
        <v>3654</v>
      </c>
      <c r="P1335" s="5">
        <v>15756</v>
      </c>
      <c r="Q1335" s="5">
        <v>127531</v>
      </c>
      <c r="R1335" s="556"/>
      <c r="S1335" s="562"/>
      <c r="T1335" s="562"/>
      <c r="U1335" s="562"/>
    </row>
    <row r="1336" s="135" customFormat="1" customHeight="1" spans="1:21">
      <c r="A1336" s="543">
        <v>44996</v>
      </c>
      <c r="B1336" s="5">
        <v>9201</v>
      </c>
      <c r="C1336" s="5">
        <v>6759</v>
      </c>
      <c r="D1336" s="5">
        <v>4435</v>
      </c>
      <c r="E1336" s="5">
        <v>7459</v>
      </c>
      <c r="F1336" s="5">
        <v>24489</v>
      </c>
      <c r="G1336" s="5">
        <v>544</v>
      </c>
      <c r="H1336" s="5">
        <v>14925</v>
      </c>
      <c r="I1336" s="5">
        <v>10278</v>
      </c>
      <c r="J1336" s="5">
        <v>4895</v>
      </c>
      <c r="K1336" s="5">
        <v>5196</v>
      </c>
      <c r="L1336" s="5">
        <v>7121</v>
      </c>
      <c r="M1336" s="5">
        <v>4898</v>
      </c>
      <c r="N1336" s="5">
        <v>8843</v>
      </c>
      <c r="O1336" s="5">
        <v>3691</v>
      </c>
      <c r="P1336" s="5">
        <v>15841</v>
      </c>
      <c r="Q1336" s="5">
        <v>128575</v>
      </c>
      <c r="R1336" s="556"/>
      <c r="S1336" s="562"/>
      <c r="T1336" s="562"/>
      <c r="U1336" s="562"/>
    </row>
    <row r="1337" s="135" customFormat="1" customHeight="1" spans="1:21">
      <c r="A1337" s="543">
        <v>44997</v>
      </c>
      <c r="B1337" s="5">
        <v>9435</v>
      </c>
      <c r="C1337" s="5">
        <v>6954</v>
      </c>
      <c r="D1337" s="5">
        <v>4594</v>
      </c>
      <c r="E1337" s="5">
        <v>7603</v>
      </c>
      <c r="F1337" s="5">
        <v>25787</v>
      </c>
      <c r="G1337" s="5">
        <v>528</v>
      </c>
      <c r="H1337" s="5">
        <v>14844</v>
      </c>
      <c r="I1337" s="5">
        <v>10165</v>
      </c>
      <c r="J1337" s="5">
        <v>4999</v>
      </c>
      <c r="K1337" s="5">
        <v>5335</v>
      </c>
      <c r="L1337" s="5">
        <v>7002</v>
      </c>
      <c r="M1337" s="5">
        <v>4795</v>
      </c>
      <c r="N1337" s="5">
        <v>8989</v>
      </c>
      <c r="O1337" s="5">
        <v>3723</v>
      </c>
      <c r="P1337" s="5">
        <v>16233</v>
      </c>
      <c r="Q1337" s="5">
        <v>130986</v>
      </c>
      <c r="R1337" s="561"/>
      <c r="S1337" s="562"/>
      <c r="T1337" s="562"/>
      <c r="U1337" s="562"/>
    </row>
    <row r="1338" s="135" customFormat="1" customHeight="1" spans="1:21">
      <c r="A1338" s="543">
        <v>44998</v>
      </c>
      <c r="B1338" s="5">
        <v>9676</v>
      </c>
      <c r="C1338" s="5">
        <v>7138</v>
      </c>
      <c r="D1338" s="5">
        <v>4753</v>
      </c>
      <c r="E1338" s="5">
        <v>7856</v>
      </c>
      <c r="F1338" s="5">
        <v>25679</v>
      </c>
      <c r="G1338" s="5">
        <v>519</v>
      </c>
      <c r="H1338" s="5">
        <v>14684</v>
      </c>
      <c r="I1338" s="5">
        <v>10423</v>
      </c>
      <c r="J1338" s="5">
        <v>5031</v>
      </c>
      <c r="K1338" s="5">
        <v>5427</v>
      </c>
      <c r="L1338" s="5">
        <v>7208</v>
      </c>
      <c r="M1338" s="5">
        <v>4803</v>
      </c>
      <c r="N1338" s="5">
        <v>8887</v>
      </c>
      <c r="O1338" s="5">
        <v>3765</v>
      </c>
      <c r="P1338" s="5">
        <v>16012</v>
      </c>
      <c r="Q1338" s="5">
        <v>131861</v>
      </c>
      <c r="R1338" s="561"/>
      <c r="S1338" s="562"/>
      <c r="T1338" s="562"/>
      <c r="U1338" s="562"/>
    </row>
    <row r="1339" s="135" customFormat="1" customHeight="1" spans="1:21">
      <c r="A1339" s="543">
        <v>44999</v>
      </c>
      <c r="B1339" s="5">
        <v>9429</v>
      </c>
      <c r="C1339" s="5">
        <v>6949</v>
      </c>
      <c r="D1339" s="5">
        <v>4584</v>
      </c>
      <c r="E1339" s="5">
        <v>7749</v>
      </c>
      <c r="F1339" s="5">
        <v>25187</v>
      </c>
      <c r="G1339" s="5">
        <v>507</v>
      </c>
      <c r="H1339" s="5">
        <v>14218</v>
      </c>
      <c r="I1339" s="5">
        <v>10211</v>
      </c>
      <c r="J1339" s="5">
        <v>4887</v>
      </c>
      <c r="K1339" s="5">
        <v>5273</v>
      </c>
      <c r="L1339" s="5">
        <v>7100</v>
      </c>
      <c r="M1339" s="5">
        <v>4712</v>
      </c>
      <c r="N1339" s="5">
        <v>8691</v>
      </c>
      <c r="O1339" s="5">
        <v>3721</v>
      </c>
      <c r="P1339" s="5">
        <v>15541</v>
      </c>
      <c r="Q1339" s="5">
        <v>128759</v>
      </c>
      <c r="R1339" s="561"/>
      <c r="S1339" s="562"/>
      <c r="T1339" s="562"/>
      <c r="U1339" s="562"/>
    </row>
    <row r="1340" s="135" customFormat="1" customHeight="1" spans="1:21">
      <c r="A1340" s="543">
        <v>45000</v>
      </c>
      <c r="B1340" s="5">
        <v>9678</v>
      </c>
      <c r="C1340" s="5">
        <v>7167</v>
      </c>
      <c r="D1340" s="5">
        <v>4791</v>
      </c>
      <c r="E1340" s="5">
        <v>7883</v>
      </c>
      <c r="F1340" s="5">
        <v>25971</v>
      </c>
      <c r="G1340" s="5">
        <v>571</v>
      </c>
      <c r="H1340" s="5">
        <v>15103</v>
      </c>
      <c r="I1340" s="5">
        <v>10104</v>
      </c>
      <c r="J1340" s="5">
        <v>5041</v>
      </c>
      <c r="K1340" s="5">
        <v>5399</v>
      </c>
      <c r="L1340" s="5">
        <v>7260</v>
      </c>
      <c r="M1340" s="5">
        <v>4868</v>
      </c>
      <c r="N1340" s="5">
        <v>8487</v>
      </c>
      <c r="O1340" s="5">
        <v>3756</v>
      </c>
      <c r="P1340" s="5">
        <v>15295</v>
      </c>
      <c r="Q1340" s="5">
        <v>131374</v>
      </c>
      <c r="R1340" s="561"/>
      <c r="S1340" s="562"/>
      <c r="T1340" s="562"/>
      <c r="U1340" s="562"/>
    </row>
    <row r="1341" s="135" customFormat="1" ht="20" customHeight="1" spans="1:21">
      <c r="A1341" s="543">
        <v>45001</v>
      </c>
      <c r="B1341" s="5">
        <v>9845</v>
      </c>
      <c r="C1341" s="5">
        <v>7294</v>
      </c>
      <c r="D1341" s="5">
        <v>4895</v>
      </c>
      <c r="E1341" s="5">
        <v>7760</v>
      </c>
      <c r="F1341" s="5">
        <v>26275</v>
      </c>
      <c r="G1341" s="5">
        <v>659</v>
      </c>
      <c r="H1341" s="5">
        <v>15844</v>
      </c>
      <c r="I1341" s="5">
        <v>10654</v>
      </c>
      <c r="J1341" s="5">
        <v>5262</v>
      </c>
      <c r="K1341" s="5">
        <v>5677</v>
      </c>
      <c r="L1341" s="5">
        <v>7362</v>
      </c>
      <c r="M1341" s="5">
        <v>4971</v>
      </c>
      <c r="N1341" s="5">
        <v>8706</v>
      </c>
      <c r="O1341" s="5">
        <v>3802</v>
      </c>
      <c r="P1341" s="5">
        <v>15597</v>
      </c>
      <c r="Q1341" s="5">
        <v>134603</v>
      </c>
      <c r="R1341" s="561"/>
      <c r="S1341" s="562"/>
      <c r="T1341" s="562"/>
      <c r="U1341" s="562"/>
    </row>
    <row r="1342" s="135" customFormat="1" customHeight="1" spans="1:21">
      <c r="A1342" s="543">
        <v>45002</v>
      </c>
      <c r="B1342" s="5">
        <v>10124</v>
      </c>
      <c r="C1342" s="5">
        <v>7034</v>
      </c>
      <c r="D1342" s="5">
        <v>4954</v>
      </c>
      <c r="E1342" s="5">
        <v>8063</v>
      </c>
      <c r="F1342" s="5">
        <v>25779</v>
      </c>
      <c r="G1342" s="5">
        <v>617</v>
      </c>
      <c r="H1342" s="5">
        <v>14997</v>
      </c>
      <c r="I1342" s="5">
        <v>10517</v>
      </c>
      <c r="J1342" s="5">
        <v>5107</v>
      </c>
      <c r="K1342" s="5">
        <v>5498</v>
      </c>
      <c r="L1342" s="5">
        <v>7122</v>
      </c>
      <c r="M1342" s="5">
        <v>4875</v>
      </c>
      <c r="N1342" s="5">
        <v>8924</v>
      </c>
      <c r="O1342" s="5">
        <v>3843</v>
      </c>
      <c r="P1342" s="5">
        <v>15824</v>
      </c>
      <c r="Q1342" s="5">
        <v>133278</v>
      </c>
      <c r="R1342" s="561"/>
      <c r="S1342" s="562"/>
      <c r="T1342" s="562"/>
      <c r="U1342" s="562"/>
    </row>
    <row r="1343" s="135" customFormat="1" customHeight="1" spans="1:21">
      <c r="A1343" s="543">
        <v>45003</v>
      </c>
      <c r="B1343" s="5">
        <v>9745</v>
      </c>
      <c r="C1343" s="5">
        <v>6945</v>
      </c>
      <c r="D1343" s="5">
        <v>4726</v>
      </c>
      <c r="E1343" s="5">
        <v>8169</v>
      </c>
      <c r="F1343" s="5">
        <v>26897</v>
      </c>
      <c r="G1343" s="5">
        <v>677</v>
      </c>
      <c r="H1343" s="5">
        <v>15718</v>
      </c>
      <c r="I1343" s="5">
        <v>10405</v>
      </c>
      <c r="J1343" s="5">
        <v>5003</v>
      </c>
      <c r="K1343" s="5">
        <v>5623</v>
      </c>
      <c r="L1343" s="5">
        <v>7269</v>
      </c>
      <c r="M1343" s="5">
        <v>4986</v>
      </c>
      <c r="N1343" s="5">
        <v>8780</v>
      </c>
      <c r="O1343" s="5">
        <v>3827</v>
      </c>
      <c r="P1343" s="5">
        <v>16125</v>
      </c>
      <c r="Q1343" s="5">
        <v>134895</v>
      </c>
      <c r="R1343" s="561"/>
      <c r="S1343" s="562"/>
      <c r="T1343" s="562"/>
      <c r="U1343" s="562"/>
    </row>
    <row r="1344" s="135" customFormat="1" customHeight="1" spans="1:21">
      <c r="A1344" s="543">
        <v>45004</v>
      </c>
      <c r="B1344" s="5">
        <v>9918</v>
      </c>
      <c r="C1344" s="5">
        <v>7154</v>
      </c>
      <c r="D1344" s="5">
        <v>4967</v>
      </c>
      <c r="E1344" s="5">
        <v>8055</v>
      </c>
      <c r="F1344" s="5">
        <v>26922</v>
      </c>
      <c r="G1344" s="5">
        <v>684</v>
      </c>
      <c r="H1344" s="5">
        <v>15994</v>
      </c>
      <c r="I1344" s="5">
        <v>10317</v>
      </c>
      <c r="J1344" s="5">
        <v>5201</v>
      </c>
      <c r="K1344" s="5">
        <v>5521</v>
      </c>
      <c r="L1344" s="5">
        <v>7421</v>
      </c>
      <c r="M1344" s="5">
        <v>4852</v>
      </c>
      <c r="N1344" s="5">
        <v>9225</v>
      </c>
      <c r="O1344" s="5">
        <v>3869</v>
      </c>
      <c r="P1344" s="5">
        <v>16648</v>
      </c>
      <c r="Q1344" s="5">
        <v>136748</v>
      </c>
      <c r="R1344" s="561"/>
      <c r="S1344" s="562"/>
      <c r="T1344" s="562"/>
      <c r="U1344" s="562"/>
    </row>
    <row r="1345" s="135" customFormat="1" customHeight="1" spans="1:21">
      <c r="A1345" s="543">
        <v>45005</v>
      </c>
      <c r="B1345" s="5">
        <v>9887</v>
      </c>
      <c r="C1345" s="5">
        <v>6920</v>
      </c>
      <c r="D1345" s="5">
        <v>4853</v>
      </c>
      <c r="E1345" s="5">
        <v>8301</v>
      </c>
      <c r="F1345" s="5">
        <v>26761</v>
      </c>
      <c r="G1345" s="5">
        <v>656</v>
      </c>
      <c r="H1345" s="5">
        <v>15578</v>
      </c>
      <c r="I1345" s="5">
        <v>10729</v>
      </c>
      <c r="J1345" s="5">
        <v>5324</v>
      </c>
      <c r="K1345" s="5">
        <v>5687</v>
      </c>
      <c r="L1345" s="5">
        <v>7001</v>
      </c>
      <c r="M1345" s="5">
        <v>4732</v>
      </c>
      <c r="N1345" s="5">
        <v>9088</v>
      </c>
      <c r="O1345" s="5">
        <v>3894</v>
      </c>
      <c r="P1345" s="5">
        <v>16336</v>
      </c>
      <c r="Q1345" s="5">
        <v>135747</v>
      </c>
      <c r="R1345" s="561"/>
      <c r="S1345" s="562"/>
      <c r="T1345" s="562"/>
      <c r="U1345" s="562"/>
    </row>
    <row r="1346" s="135" customFormat="1" customHeight="1" spans="1:21">
      <c r="A1346" s="543">
        <v>45006</v>
      </c>
      <c r="B1346" s="5">
        <v>9720</v>
      </c>
      <c r="C1346" s="5">
        <v>6805</v>
      </c>
      <c r="D1346" s="5">
        <v>4726</v>
      </c>
      <c r="E1346" s="5">
        <v>8720</v>
      </c>
      <c r="F1346" s="5">
        <v>26423</v>
      </c>
      <c r="G1346" s="5">
        <v>628</v>
      </c>
      <c r="H1346" s="5">
        <v>15285</v>
      </c>
      <c r="I1346" s="5">
        <v>10947</v>
      </c>
      <c r="J1346" s="5">
        <v>5244</v>
      </c>
      <c r="K1346" s="5">
        <v>5615</v>
      </c>
      <c r="L1346" s="5">
        <v>7299</v>
      </c>
      <c r="M1346" s="5">
        <v>4863</v>
      </c>
      <c r="N1346" s="5">
        <v>8859</v>
      </c>
      <c r="O1346" s="5">
        <v>3811</v>
      </c>
      <c r="P1346" s="5">
        <v>15895</v>
      </c>
      <c r="Q1346" s="5">
        <v>134840</v>
      </c>
      <c r="R1346" s="561"/>
      <c r="S1346" s="562"/>
      <c r="T1346" s="562"/>
      <c r="U1346" s="562"/>
    </row>
    <row r="1347" s="135" customFormat="1" customHeight="1" spans="1:21">
      <c r="A1347" s="543">
        <v>45007</v>
      </c>
      <c r="B1347" s="5">
        <v>9954</v>
      </c>
      <c r="C1347" s="5">
        <v>6972</v>
      </c>
      <c r="D1347" s="5">
        <v>4876</v>
      </c>
      <c r="E1347" s="5">
        <v>8836</v>
      </c>
      <c r="F1347" s="5">
        <v>26798</v>
      </c>
      <c r="G1347" s="5">
        <v>605</v>
      </c>
      <c r="H1347" s="5">
        <v>15169</v>
      </c>
      <c r="I1347" s="5">
        <v>10797</v>
      </c>
      <c r="J1347" s="5">
        <v>5097</v>
      </c>
      <c r="K1347" s="5">
        <v>5421</v>
      </c>
      <c r="L1347" s="5">
        <v>7177</v>
      </c>
      <c r="M1347" s="5">
        <v>4758</v>
      </c>
      <c r="N1347" s="5">
        <v>8688</v>
      </c>
      <c r="O1347" s="5">
        <v>3778</v>
      </c>
      <c r="P1347" s="5">
        <v>15534</v>
      </c>
      <c r="Q1347" s="5">
        <v>134460</v>
      </c>
      <c r="R1347" s="561"/>
      <c r="S1347" s="562"/>
      <c r="T1347" s="562"/>
      <c r="U1347" s="562"/>
    </row>
    <row r="1348" s="135" customFormat="1" ht="20" customHeight="1" spans="1:21">
      <c r="A1348" s="543">
        <v>45008</v>
      </c>
      <c r="B1348" s="5">
        <v>10176</v>
      </c>
      <c r="C1348" s="5">
        <v>7085</v>
      </c>
      <c r="D1348" s="5">
        <v>4987</v>
      </c>
      <c r="E1348" s="5">
        <v>8733</v>
      </c>
      <c r="F1348" s="5">
        <v>26336</v>
      </c>
      <c r="G1348" s="5">
        <v>591</v>
      </c>
      <c r="H1348" s="5">
        <v>15317</v>
      </c>
      <c r="I1348" s="5">
        <v>11105</v>
      </c>
      <c r="J1348" s="5">
        <v>5207</v>
      </c>
      <c r="K1348" s="5">
        <v>5542</v>
      </c>
      <c r="L1348" s="5">
        <v>7399</v>
      </c>
      <c r="M1348" s="5">
        <v>4873</v>
      </c>
      <c r="N1348" s="5">
        <v>8823</v>
      </c>
      <c r="O1348" s="5">
        <v>3834</v>
      </c>
      <c r="P1348" s="5">
        <v>15994</v>
      </c>
      <c r="Q1348" s="5">
        <v>136002</v>
      </c>
      <c r="R1348" s="561"/>
      <c r="S1348" s="562"/>
      <c r="T1348" s="562"/>
      <c r="U1348" s="562"/>
    </row>
    <row r="1349" s="135" customFormat="1" customHeight="1" spans="1:21">
      <c r="A1349" s="543">
        <v>45009</v>
      </c>
      <c r="B1349" s="5">
        <v>10375</v>
      </c>
      <c r="C1349" s="5">
        <v>7205</v>
      </c>
      <c r="D1349" s="5">
        <v>5088</v>
      </c>
      <c r="E1349" s="5">
        <v>8641</v>
      </c>
      <c r="F1349" s="5">
        <v>27015</v>
      </c>
      <c r="G1349" s="5">
        <v>614</v>
      </c>
      <c r="H1349" s="5">
        <v>15717</v>
      </c>
      <c r="I1349" s="5">
        <v>10923</v>
      </c>
      <c r="J1349" s="5">
        <v>5429</v>
      </c>
      <c r="K1349" s="5">
        <v>5799</v>
      </c>
      <c r="L1349" s="5">
        <v>7506</v>
      </c>
      <c r="M1349" s="5">
        <v>4798</v>
      </c>
      <c r="N1349" s="5">
        <v>8998</v>
      </c>
      <c r="O1349" s="5">
        <v>3879</v>
      </c>
      <c r="P1349" s="5">
        <v>15634</v>
      </c>
      <c r="Q1349" s="5">
        <v>137621</v>
      </c>
      <c r="R1349" s="561"/>
      <c r="S1349" s="562"/>
      <c r="T1349" s="562"/>
      <c r="U1349" s="562"/>
    </row>
    <row r="1350" s="135" customFormat="1" customHeight="1" spans="1:21">
      <c r="A1350" s="543">
        <v>45010</v>
      </c>
      <c r="B1350" s="5">
        <v>10503</v>
      </c>
      <c r="C1350" s="5">
        <v>7345</v>
      </c>
      <c r="D1350" s="5">
        <v>5106</v>
      </c>
      <c r="E1350" s="5">
        <v>8763</v>
      </c>
      <c r="F1350" s="5">
        <v>29141</v>
      </c>
      <c r="G1350" s="5">
        <v>651</v>
      </c>
      <c r="H1350" s="5">
        <v>17065</v>
      </c>
      <c r="I1350" s="5">
        <v>10845</v>
      </c>
      <c r="J1350" s="5">
        <v>5594</v>
      </c>
      <c r="K1350" s="5">
        <v>5898</v>
      </c>
      <c r="L1350" s="5">
        <v>7592</v>
      </c>
      <c r="M1350" s="5">
        <v>4893</v>
      </c>
      <c r="N1350" s="5">
        <v>9235</v>
      </c>
      <c r="O1350" s="5">
        <v>3921</v>
      </c>
      <c r="P1350" s="5">
        <v>15112</v>
      </c>
      <c r="Q1350" s="5">
        <v>141664</v>
      </c>
      <c r="R1350" s="561"/>
      <c r="S1350" s="562"/>
      <c r="T1350" s="562"/>
      <c r="U1350" s="562"/>
    </row>
    <row r="1351" s="135" customFormat="1" customHeight="1" spans="1:21">
      <c r="A1351" s="543">
        <v>45011</v>
      </c>
      <c r="B1351" s="5">
        <v>10654</v>
      </c>
      <c r="C1351" s="5">
        <v>7421</v>
      </c>
      <c r="D1351" s="5">
        <v>5243</v>
      </c>
      <c r="E1351" s="5">
        <v>8659</v>
      </c>
      <c r="F1351" s="5">
        <v>28711</v>
      </c>
      <c r="G1351" s="5">
        <v>625</v>
      </c>
      <c r="H1351" s="5">
        <v>17228</v>
      </c>
      <c r="I1351" s="5">
        <v>10736</v>
      </c>
      <c r="J1351" s="5">
        <v>5657</v>
      </c>
      <c r="K1351" s="5">
        <v>5971</v>
      </c>
      <c r="L1351" s="5">
        <v>7501</v>
      </c>
      <c r="M1351" s="5">
        <v>4805</v>
      </c>
      <c r="N1351" s="5">
        <v>9524</v>
      </c>
      <c r="O1351" s="5">
        <v>3939</v>
      </c>
      <c r="P1351" s="5">
        <v>14505</v>
      </c>
      <c r="Q1351" s="5">
        <v>141179</v>
      </c>
      <c r="R1351" s="561"/>
      <c r="S1351" s="562"/>
      <c r="T1351" s="562"/>
      <c r="U1351" s="562"/>
    </row>
    <row r="1352" s="135" customFormat="1" customHeight="1" spans="1:21">
      <c r="A1352" s="543">
        <v>45012</v>
      </c>
      <c r="B1352" s="5">
        <v>10842</v>
      </c>
      <c r="C1352" s="5">
        <v>7519</v>
      </c>
      <c r="D1352" s="5">
        <v>5309</v>
      </c>
      <c r="E1352" s="5">
        <v>8760</v>
      </c>
      <c r="F1352" s="5">
        <v>27973</v>
      </c>
      <c r="G1352" s="5">
        <v>633</v>
      </c>
      <c r="H1352" s="5">
        <v>16454</v>
      </c>
      <c r="I1352" s="5">
        <v>11315</v>
      </c>
      <c r="J1352" s="5">
        <v>5701</v>
      </c>
      <c r="K1352" s="5">
        <v>6087</v>
      </c>
      <c r="L1352" s="5">
        <v>7372</v>
      </c>
      <c r="M1352" s="5">
        <v>4911</v>
      </c>
      <c r="N1352" s="5">
        <v>9388</v>
      </c>
      <c r="O1352" s="5">
        <v>3957</v>
      </c>
      <c r="P1352" s="5">
        <v>14955</v>
      </c>
      <c r="Q1352" s="5">
        <v>141176</v>
      </c>
      <c r="R1352" s="561"/>
      <c r="S1352" s="562"/>
      <c r="T1352" s="562"/>
      <c r="U1352" s="562"/>
    </row>
    <row r="1353" s="135" customFormat="1" customHeight="1" spans="1:21">
      <c r="A1353" s="543">
        <v>45013</v>
      </c>
      <c r="B1353" s="5">
        <v>10602</v>
      </c>
      <c r="C1353" s="5">
        <v>7402</v>
      </c>
      <c r="D1353" s="5">
        <v>5216</v>
      </c>
      <c r="E1353" s="5">
        <v>8633</v>
      </c>
      <c r="F1353" s="5">
        <v>27612</v>
      </c>
      <c r="G1353" s="5">
        <v>675</v>
      </c>
      <c r="H1353" s="5">
        <v>16351</v>
      </c>
      <c r="I1353" s="5">
        <v>11492</v>
      </c>
      <c r="J1353" s="5">
        <v>5572</v>
      </c>
      <c r="K1353" s="5">
        <v>5933</v>
      </c>
      <c r="L1353" s="5">
        <v>7273</v>
      </c>
      <c r="M1353" s="5">
        <v>4806</v>
      </c>
      <c r="N1353" s="5">
        <v>9501</v>
      </c>
      <c r="O1353" s="5">
        <v>3901</v>
      </c>
      <c r="P1353" s="5">
        <v>15102</v>
      </c>
      <c r="Q1353" s="5">
        <v>140071</v>
      </c>
      <c r="R1353" s="561"/>
      <c r="S1353" s="562"/>
      <c r="T1353" s="562"/>
      <c r="U1353" s="562"/>
    </row>
    <row r="1354" s="135" customFormat="1" customHeight="1" spans="1:21">
      <c r="A1354" s="543">
        <v>45014</v>
      </c>
      <c r="B1354" s="5">
        <v>10421</v>
      </c>
      <c r="C1354" s="5">
        <v>7275</v>
      </c>
      <c r="D1354" s="5">
        <v>5102</v>
      </c>
      <c r="E1354" s="5">
        <v>8356</v>
      </c>
      <c r="F1354" s="5">
        <v>27287</v>
      </c>
      <c r="G1354" s="5">
        <v>624</v>
      </c>
      <c r="H1354" s="5">
        <v>15846</v>
      </c>
      <c r="I1354" s="5">
        <v>11603</v>
      </c>
      <c r="J1354" s="5">
        <v>5454</v>
      </c>
      <c r="K1354" s="5">
        <v>5802</v>
      </c>
      <c r="L1354" s="5">
        <v>7169</v>
      </c>
      <c r="M1354" s="5">
        <v>4911</v>
      </c>
      <c r="N1354" s="5">
        <v>9711</v>
      </c>
      <c r="O1354" s="5">
        <v>3947</v>
      </c>
      <c r="P1354" s="5">
        <v>15597</v>
      </c>
      <c r="Q1354" s="5">
        <v>139105</v>
      </c>
      <c r="R1354" s="561"/>
      <c r="S1354" s="562"/>
      <c r="T1354" s="562"/>
      <c r="U1354" s="562"/>
    </row>
    <row r="1355" s="135" customFormat="1" customHeight="1" spans="1:21">
      <c r="A1355" s="543">
        <v>45015</v>
      </c>
      <c r="B1355" s="5">
        <v>10565</v>
      </c>
      <c r="C1355" s="5">
        <v>7157</v>
      </c>
      <c r="D1355" s="5">
        <v>5023</v>
      </c>
      <c r="E1355" s="5">
        <v>8479</v>
      </c>
      <c r="F1355" s="5">
        <v>27022</v>
      </c>
      <c r="G1355" s="5">
        <v>658</v>
      </c>
      <c r="H1355" s="5">
        <v>15188</v>
      </c>
      <c r="I1355" s="5">
        <v>11396</v>
      </c>
      <c r="J1355" s="5">
        <v>5325</v>
      </c>
      <c r="K1355" s="5">
        <v>5637</v>
      </c>
      <c r="L1355" s="5">
        <v>7307</v>
      </c>
      <c r="M1355" s="5">
        <v>4798</v>
      </c>
      <c r="N1355" s="5">
        <v>9535</v>
      </c>
      <c r="O1355" s="5">
        <v>3912</v>
      </c>
      <c r="P1355" s="5">
        <v>15324</v>
      </c>
      <c r="Q1355" s="5">
        <v>137326</v>
      </c>
      <c r="R1355" s="561"/>
      <c r="S1355" s="562"/>
      <c r="T1355" s="562"/>
      <c r="U1355" s="562"/>
    </row>
    <row r="1356" s="135" customFormat="1" customHeight="1" spans="1:21">
      <c r="A1356" s="543">
        <v>45016</v>
      </c>
      <c r="B1356" s="5">
        <v>10375</v>
      </c>
      <c r="C1356" s="5">
        <v>7018</v>
      </c>
      <c r="D1356" s="5">
        <v>4942</v>
      </c>
      <c r="E1356" s="5">
        <v>8586</v>
      </c>
      <c r="F1356" s="5">
        <v>26698</v>
      </c>
      <c r="G1356" s="5">
        <v>675</v>
      </c>
      <c r="H1356" s="5">
        <v>14378</v>
      </c>
      <c r="I1356" s="5">
        <v>11174</v>
      </c>
      <c r="J1356" s="5">
        <v>5201</v>
      </c>
      <c r="K1356" s="5">
        <v>5511</v>
      </c>
      <c r="L1356" s="5">
        <v>7502</v>
      </c>
      <c r="M1356" s="5">
        <v>4895</v>
      </c>
      <c r="N1356" s="5">
        <v>9302</v>
      </c>
      <c r="O1356" s="5">
        <v>3864</v>
      </c>
      <c r="P1356" s="5">
        <v>15013</v>
      </c>
      <c r="Q1356" s="5">
        <v>135134</v>
      </c>
      <c r="R1356" s="561"/>
      <c r="S1356" s="562"/>
      <c r="T1356" s="562"/>
      <c r="U1356" s="562"/>
    </row>
    <row r="1357" s="135" customFormat="1" customHeight="1" spans="1:21">
      <c r="A1357" s="543">
        <v>45017</v>
      </c>
      <c r="B1357" s="5">
        <v>10286</v>
      </c>
      <c r="C1357" s="5">
        <v>6895</v>
      </c>
      <c r="D1357" s="5">
        <v>4868</v>
      </c>
      <c r="E1357" s="5">
        <v>8770</v>
      </c>
      <c r="F1357" s="5">
        <v>27459</v>
      </c>
      <c r="G1357" s="5">
        <v>817</v>
      </c>
      <c r="H1357" s="5">
        <v>16277</v>
      </c>
      <c r="I1357" s="5">
        <v>10915</v>
      </c>
      <c r="J1357" s="5">
        <v>5139</v>
      </c>
      <c r="K1357" s="5">
        <v>5407</v>
      </c>
      <c r="L1357" s="5">
        <v>7222</v>
      </c>
      <c r="M1357" s="5">
        <v>4780</v>
      </c>
      <c r="N1357" s="5">
        <v>9531</v>
      </c>
      <c r="O1357" s="5">
        <v>3912</v>
      </c>
      <c r="P1357" s="5">
        <v>15358</v>
      </c>
      <c r="Q1357" s="5">
        <v>137636</v>
      </c>
      <c r="R1357" s="561"/>
      <c r="S1357" s="562"/>
      <c r="T1357" s="562"/>
      <c r="U1357" s="562"/>
    </row>
    <row r="1358" s="135" customFormat="1" customHeight="1" spans="1:21">
      <c r="A1358" s="543">
        <v>45018</v>
      </c>
      <c r="B1358" s="5">
        <v>10696</v>
      </c>
      <c r="C1358" s="5">
        <v>7126</v>
      </c>
      <c r="D1358" s="5">
        <v>5084</v>
      </c>
      <c r="E1358" s="5">
        <v>8684</v>
      </c>
      <c r="F1358" s="5">
        <v>29872</v>
      </c>
      <c r="G1358" s="5">
        <v>824</v>
      </c>
      <c r="H1358" s="5">
        <v>16724</v>
      </c>
      <c r="I1358" s="5">
        <v>10723</v>
      </c>
      <c r="J1358" s="5">
        <v>5244</v>
      </c>
      <c r="K1358" s="5">
        <v>5596</v>
      </c>
      <c r="L1358" s="5">
        <v>7326</v>
      </c>
      <c r="M1358" s="5">
        <v>4882</v>
      </c>
      <c r="N1358" s="5">
        <v>9732</v>
      </c>
      <c r="O1358" s="5">
        <v>3965</v>
      </c>
      <c r="P1358" s="5">
        <v>15967</v>
      </c>
      <c r="Q1358" s="5">
        <v>142445</v>
      </c>
      <c r="R1358" s="561"/>
      <c r="S1358" s="562"/>
      <c r="T1358" s="562"/>
      <c r="U1358" s="562"/>
    </row>
    <row r="1359" s="135" customFormat="1" customHeight="1" spans="1:21">
      <c r="A1359" s="543">
        <v>45019</v>
      </c>
      <c r="B1359" s="5">
        <v>11072</v>
      </c>
      <c r="C1359" s="5">
        <v>7475</v>
      </c>
      <c r="D1359" s="5">
        <v>5367</v>
      </c>
      <c r="E1359" s="5">
        <v>9110</v>
      </c>
      <c r="F1359" s="5">
        <v>30218</v>
      </c>
      <c r="G1359" s="5">
        <v>833</v>
      </c>
      <c r="H1359" s="5">
        <v>16058</v>
      </c>
      <c r="I1359" s="5">
        <v>11365</v>
      </c>
      <c r="J1359" s="5">
        <v>5496</v>
      </c>
      <c r="K1359" s="5">
        <v>5809</v>
      </c>
      <c r="L1359" s="5">
        <v>7599</v>
      </c>
      <c r="M1359" s="5">
        <v>4773</v>
      </c>
      <c r="N1359" s="5">
        <v>9912</v>
      </c>
      <c r="O1359" s="5">
        <v>3983</v>
      </c>
      <c r="P1359" s="5">
        <v>15766</v>
      </c>
      <c r="Q1359" s="5">
        <v>144836</v>
      </c>
      <c r="R1359" s="561"/>
      <c r="S1359" s="562"/>
      <c r="T1359" s="562"/>
      <c r="U1359" s="562"/>
    </row>
    <row r="1360" s="135" customFormat="1" customHeight="1" spans="1:21">
      <c r="A1360" s="543">
        <v>45020</v>
      </c>
      <c r="B1360" s="5">
        <v>10826</v>
      </c>
      <c r="C1360" s="5">
        <v>7321</v>
      </c>
      <c r="D1360" s="5">
        <v>5242</v>
      </c>
      <c r="E1360" s="5">
        <v>9437</v>
      </c>
      <c r="F1360" s="5">
        <v>29483</v>
      </c>
      <c r="G1360" s="5">
        <v>784</v>
      </c>
      <c r="H1360" s="5">
        <v>15548</v>
      </c>
      <c r="I1360" s="5">
        <v>11674</v>
      </c>
      <c r="J1360" s="5">
        <v>5801</v>
      </c>
      <c r="K1360" s="5">
        <v>6145</v>
      </c>
      <c r="L1360" s="5">
        <v>7701</v>
      </c>
      <c r="M1360" s="5">
        <v>4890</v>
      </c>
      <c r="N1360" s="5">
        <v>9704</v>
      </c>
      <c r="O1360" s="5">
        <v>3951</v>
      </c>
      <c r="P1360" s="5">
        <v>15387</v>
      </c>
      <c r="Q1360" s="5">
        <v>143894</v>
      </c>
      <c r="R1360" s="561"/>
      <c r="S1360" s="562"/>
      <c r="T1360" s="562"/>
      <c r="U1360" s="562"/>
    </row>
    <row r="1361" s="135" customFormat="1" customHeight="1" spans="1:21">
      <c r="A1361" s="543">
        <v>45021</v>
      </c>
      <c r="B1361" s="5">
        <v>10647</v>
      </c>
      <c r="C1361" s="5">
        <v>7175</v>
      </c>
      <c r="D1361" s="5">
        <v>5131</v>
      </c>
      <c r="E1361" s="5">
        <v>9322</v>
      </c>
      <c r="F1361" s="5">
        <v>29012</v>
      </c>
      <c r="G1361" s="5">
        <v>755</v>
      </c>
      <c r="H1361" s="5">
        <v>15377</v>
      </c>
      <c r="I1361" s="5">
        <v>11416</v>
      </c>
      <c r="J1361" s="5">
        <v>5427</v>
      </c>
      <c r="K1361" s="5">
        <v>5759</v>
      </c>
      <c r="L1361" s="5">
        <v>7501</v>
      </c>
      <c r="M1361" s="5">
        <v>4788</v>
      </c>
      <c r="N1361" s="5">
        <v>9823</v>
      </c>
      <c r="O1361" s="5">
        <v>3874</v>
      </c>
      <c r="P1361" s="5">
        <v>15579</v>
      </c>
      <c r="Q1361" s="5">
        <v>141586</v>
      </c>
      <c r="R1361" s="561"/>
      <c r="S1361" s="562"/>
      <c r="T1361" s="562"/>
      <c r="U1361" s="562"/>
    </row>
    <row r="1362" s="135" customFormat="1" customHeight="1" spans="1:21">
      <c r="A1362" s="543">
        <v>45022</v>
      </c>
      <c r="B1362" s="5">
        <v>10319</v>
      </c>
      <c r="C1362" s="5">
        <v>7023</v>
      </c>
      <c r="D1362" s="5">
        <v>5022</v>
      </c>
      <c r="E1362" s="5">
        <v>9451</v>
      </c>
      <c r="F1362" s="5">
        <v>28679</v>
      </c>
      <c r="G1362" s="5">
        <v>729</v>
      </c>
      <c r="H1362" s="5">
        <v>15197</v>
      </c>
      <c r="I1362" s="5">
        <v>11706</v>
      </c>
      <c r="J1362" s="5">
        <v>5101</v>
      </c>
      <c r="K1362" s="5">
        <v>5417</v>
      </c>
      <c r="L1362" s="5">
        <v>7223</v>
      </c>
      <c r="M1362" s="5">
        <v>4880</v>
      </c>
      <c r="N1362" s="5">
        <v>9602</v>
      </c>
      <c r="O1362" s="5">
        <v>3812</v>
      </c>
      <c r="P1362" s="5">
        <v>15068</v>
      </c>
      <c r="Q1362" s="5">
        <v>139229</v>
      </c>
      <c r="R1362" s="561"/>
      <c r="S1362" s="562"/>
      <c r="T1362" s="562"/>
      <c r="U1362" s="562"/>
    </row>
    <row r="1363" s="135" customFormat="1" customHeight="1" spans="1:21">
      <c r="A1363" s="543">
        <v>45023</v>
      </c>
      <c r="B1363" s="5">
        <v>10887</v>
      </c>
      <c r="C1363" s="5">
        <v>7342</v>
      </c>
      <c r="D1363" s="5">
        <v>5297</v>
      </c>
      <c r="E1363" s="5">
        <v>9576</v>
      </c>
      <c r="F1363" s="5">
        <v>29371</v>
      </c>
      <c r="G1363" s="5">
        <v>785</v>
      </c>
      <c r="H1363" s="5">
        <v>15924</v>
      </c>
      <c r="I1363" s="5">
        <v>12131</v>
      </c>
      <c r="J1363" s="5">
        <v>5232</v>
      </c>
      <c r="K1363" s="5">
        <v>5574</v>
      </c>
      <c r="L1363" s="5">
        <v>7510</v>
      </c>
      <c r="M1363" s="5">
        <v>4760</v>
      </c>
      <c r="N1363" s="5">
        <v>9825</v>
      </c>
      <c r="O1363" s="5">
        <v>3865</v>
      </c>
      <c r="P1363" s="5">
        <v>15355</v>
      </c>
      <c r="Q1363" s="5">
        <v>143434</v>
      </c>
      <c r="R1363" s="561"/>
      <c r="S1363" s="562"/>
      <c r="T1363" s="562"/>
      <c r="U1363" s="562"/>
    </row>
    <row r="1364" s="135" customFormat="1" customHeight="1" spans="1:21">
      <c r="A1364" s="543">
        <v>45024</v>
      </c>
      <c r="B1364" s="5">
        <v>11023</v>
      </c>
      <c r="C1364" s="5">
        <v>7534</v>
      </c>
      <c r="D1364" s="5">
        <v>5402</v>
      </c>
      <c r="E1364" s="5">
        <v>9468</v>
      </c>
      <c r="F1364" s="5">
        <v>29011</v>
      </c>
      <c r="G1364" s="5">
        <v>911</v>
      </c>
      <c r="H1364" s="5">
        <v>17216</v>
      </c>
      <c r="I1364" s="5">
        <v>11954</v>
      </c>
      <c r="J1364" s="5">
        <v>5345</v>
      </c>
      <c r="K1364" s="5">
        <v>5746</v>
      </c>
      <c r="L1364" s="5">
        <v>7889</v>
      </c>
      <c r="M1364" s="5">
        <v>4905</v>
      </c>
      <c r="N1364" s="5">
        <v>10115</v>
      </c>
      <c r="O1364" s="5">
        <v>3901</v>
      </c>
      <c r="P1364" s="5">
        <v>16054</v>
      </c>
      <c r="Q1364" s="5">
        <v>146474</v>
      </c>
      <c r="R1364" s="561"/>
      <c r="S1364" s="562"/>
      <c r="T1364" s="562"/>
      <c r="U1364" s="562"/>
    </row>
    <row r="1365" s="135" customFormat="1" customHeight="1" spans="1:21">
      <c r="A1365" s="543">
        <v>45025</v>
      </c>
      <c r="B1365" s="5">
        <v>11257</v>
      </c>
      <c r="C1365" s="5">
        <v>7684</v>
      </c>
      <c r="D1365" s="5">
        <v>5564</v>
      </c>
      <c r="E1365" s="5">
        <v>9790</v>
      </c>
      <c r="F1365" s="5">
        <v>31285</v>
      </c>
      <c r="G1365" s="5">
        <v>895</v>
      </c>
      <c r="H1365" s="5">
        <v>17411</v>
      </c>
      <c r="I1365" s="5">
        <v>11732</v>
      </c>
      <c r="J1365" s="5">
        <v>5498</v>
      </c>
      <c r="K1365" s="5">
        <v>5899</v>
      </c>
      <c r="L1365" s="5">
        <v>7737</v>
      </c>
      <c r="M1365" s="5">
        <v>5109</v>
      </c>
      <c r="N1365" s="5">
        <v>9945</v>
      </c>
      <c r="O1365" s="5">
        <v>3939</v>
      </c>
      <c r="P1365" s="5">
        <v>16215</v>
      </c>
      <c r="Q1365" s="5">
        <v>149960</v>
      </c>
      <c r="R1365" s="561"/>
      <c r="S1365" s="562"/>
      <c r="T1365" s="562"/>
      <c r="U1365" s="562"/>
    </row>
    <row r="1366" s="135" customFormat="1" customHeight="1" spans="1:21">
      <c r="A1366" s="543">
        <v>45026</v>
      </c>
      <c r="B1366" s="5">
        <v>10764</v>
      </c>
      <c r="C1366" s="5">
        <v>7476</v>
      </c>
      <c r="D1366" s="5">
        <v>5214</v>
      </c>
      <c r="E1366" s="5">
        <v>9895</v>
      </c>
      <c r="F1366" s="5">
        <v>30530</v>
      </c>
      <c r="G1366" s="5">
        <v>854</v>
      </c>
      <c r="H1366" s="5">
        <v>16578</v>
      </c>
      <c r="I1366" s="5">
        <v>11996</v>
      </c>
      <c r="J1366" s="5">
        <v>5674</v>
      </c>
      <c r="K1366" s="5">
        <v>6034</v>
      </c>
      <c r="L1366" s="5">
        <v>7609</v>
      </c>
      <c r="M1366" s="5">
        <v>4993</v>
      </c>
      <c r="N1366" s="5">
        <v>9914</v>
      </c>
      <c r="O1366" s="5">
        <v>3943</v>
      </c>
      <c r="P1366" s="5">
        <v>15894</v>
      </c>
      <c r="Q1366" s="5">
        <v>147368</v>
      </c>
      <c r="R1366" s="561"/>
      <c r="S1366" s="562"/>
      <c r="T1366" s="562"/>
      <c r="U1366" s="562"/>
    </row>
    <row r="1367" s="135" customFormat="1" customHeight="1" spans="1:21">
      <c r="A1367" s="543">
        <v>45027</v>
      </c>
      <c r="B1367" s="5">
        <v>11034</v>
      </c>
      <c r="C1367" s="5">
        <v>7268</v>
      </c>
      <c r="D1367" s="5">
        <v>5038</v>
      </c>
      <c r="E1367" s="5">
        <v>9780</v>
      </c>
      <c r="F1367" s="5">
        <v>30089</v>
      </c>
      <c r="G1367" s="5">
        <v>811</v>
      </c>
      <c r="H1367" s="5">
        <v>16259</v>
      </c>
      <c r="I1367" s="5">
        <v>11627</v>
      </c>
      <c r="J1367" s="5">
        <v>5487</v>
      </c>
      <c r="K1367" s="5">
        <v>5823</v>
      </c>
      <c r="L1367" s="5">
        <v>7702</v>
      </c>
      <c r="M1367" s="5">
        <v>5133</v>
      </c>
      <c r="N1367" s="5">
        <v>9732</v>
      </c>
      <c r="O1367" s="5">
        <v>3887</v>
      </c>
      <c r="P1367" s="5">
        <v>15655</v>
      </c>
      <c r="Q1367" s="5">
        <v>145325</v>
      </c>
      <c r="R1367" s="561"/>
      <c r="S1367" s="562"/>
      <c r="T1367" s="562"/>
      <c r="U1367" s="562"/>
    </row>
    <row r="1368" s="135" customFormat="1" customHeight="1" spans="1:21">
      <c r="A1368" s="543">
        <v>45028</v>
      </c>
      <c r="B1368" s="5">
        <v>10725</v>
      </c>
      <c r="C1368" s="5">
        <v>7031</v>
      </c>
      <c r="D1368" s="5">
        <v>5123</v>
      </c>
      <c r="E1368" s="5">
        <v>9486</v>
      </c>
      <c r="F1368" s="5">
        <v>29877</v>
      </c>
      <c r="G1368" s="5">
        <v>759</v>
      </c>
      <c r="H1368" s="5">
        <v>15358</v>
      </c>
      <c r="I1368" s="5">
        <v>12013</v>
      </c>
      <c r="J1368" s="5">
        <v>5243</v>
      </c>
      <c r="K1368" s="5">
        <v>5601</v>
      </c>
      <c r="L1368" s="5">
        <v>7612</v>
      </c>
      <c r="M1368" s="5">
        <v>4991</v>
      </c>
      <c r="N1368" s="5">
        <v>9515</v>
      </c>
      <c r="O1368" s="5">
        <v>3832</v>
      </c>
      <c r="P1368" s="5">
        <v>15333</v>
      </c>
      <c r="Q1368" s="5">
        <v>142499</v>
      </c>
      <c r="R1368" s="561"/>
      <c r="S1368" s="562"/>
      <c r="T1368" s="562"/>
      <c r="U1368" s="562"/>
    </row>
    <row r="1369" s="135" customFormat="1" customHeight="1" spans="1:21">
      <c r="A1369" s="543">
        <v>45029</v>
      </c>
      <c r="B1369" s="5">
        <v>11142</v>
      </c>
      <c r="C1369" s="5">
        <v>7236</v>
      </c>
      <c r="D1369" s="5">
        <v>5324</v>
      </c>
      <c r="E1369" s="5">
        <v>9591</v>
      </c>
      <c r="F1369" s="5">
        <v>29514</v>
      </c>
      <c r="G1369" s="5">
        <v>727</v>
      </c>
      <c r="H1369" s="5">
        <v>15678</v>
      </c>
      <c r="I1369" s="5">
        <v>11840</v>
      </c>
      <c r="J1369" s="5">
        <v>5399</v>
      </c>
      <c r="K1369" s="5">
        <v>5774</v>
      </c>
      <c r="L1369" s="5">
        <v>7389</v>
      </c>
      <c r="M1369" s="5">
        <v>5132</v>
      </c>
      <c r="N1369" s="5">
        <v>9322</v>
      </c>
      <c r="O1369" s="5">
        <v>3867</v>
      </c>
      <c r="P1369" s="5">
        <v>15102</v>
      </c>
      <c r="Q1369" s="5">
        <v>143037</v>
      </c>
      <c r="R1369" s="561"/>
      <c r="S1369" s="562"/>
      <c r="T1369" s="562"/>
      <c r="U1369" s="562"/>
    </row>
    <row r="1370" customHeight="1" spans="1:21">
      <c r="A1370" s="543">
        <v>45030</v>
      </c>
      <c r="B1370" s="5">
        <v>11562</v>
      </c>
      <c r="C1370" s="5">
        <v>7465</v>
      </c>
      <c r="D1370" s="5">
        <v>5531</v>
      </c>
      <c r="E1370" s="5">
        <v>9705</v>
      </c>
      <c r="F1370" s="5">
        <v>30188</v>
      </c>
      <c r="G1370" s="5">
        <v>761</v>
      </c>
      <c r="H1370" s="5">
        <v>15118</v>
      </c>
      <c r="I1370" s="5">
        <v>12132</v>
      </c>
      <c r="J1370" s="5">
        <v>5544</v>
      </c>
      <c r="K1370" s="5">
        <v>5921</v>
      </c>
      <c r="L1370" s="5">
        <v>7501</v>
      </c>
      <c r="M1370" s="5">
        <v>5246</v>
      </c>
      <c r="N1370" s="5">
        <v>9589</v>
      </c>
      <c r="O1370" s="5">
        <v>3901</v>
      </c>
      <c r="P1370" s="5">
        <v>14526</v>
      </c>
      <c r="Q1370" s="5">
        <v>144690</v>
      </c>
      <c r="R1370" s="558"/>
      <c r="S1370" s="60"/>
      <c r="T1370" s="60"/>
      <c r="U1370" s="60"/>
    </row>
    <row r="1371" customHeight="1" spans="1:21">
      <c r="A1371" s="543">
        <v>45031</v>
      </c>
      <c r="B1371" s="5">
        <v>11632</v>
      </c>
      <c r="C1371" s="5">
        <v>7521</v>
      </c>
      <c r="D1371" s="5">
        <v>5684</v>
      </c>
      <c r="E1371" s="5">
        <v>9836</v>
      </c>
      <c r="F1371" s="5">
        <v>31455</v>
      </c>
      <c r="G1371" s="5">
        <v>915</v>
      </c>
      <c r="H1371" s="5">
        <v>16855</v>
      </c>
      <c r="I1371" s="5">
        <v>12073</v>
      </c>
      <c r="J1371" s="5">
        <v>5994</v>
      </c>
      <c r="K1371" s="5">
        <v>6158</v>
      </c>
      <c r="L1371" s="5">
        <v>7769</v>
      </c>
      <c r="M1371" s="5">
        <v>5374</v>
      </c>
      <c r="N1371" s="5">
        <v>9695</v>
      </c>
      <c r="O1371" s="5">
        <v>3957</v>
      </c>
      <c r="P1371" s="5">
        <v>14899</v>
      </c>
      <c r="Q1371" s="5">
        <v>149817</v>
      </c>
      <c r="R1371" s="558"/>
      <c r="S1371" s="60"/>
      <c r="T1371" s="60"/>
      <c r="U1371" s="60"/>
    </row>
    <row r="1372" customHeight="1" spans="1:21">
      <c r="A1372" s="543">
        <v>45032</v>
      </c>
      <c r="B1372" s="5">
        <v>12035</v>
      </c>
      <c r="C1372" s="5">
        <v>7735</v>
      </c>
      <c r="D1372" s="5">
        <v>5743</v>
      </c>
      <c r="E1372" s="5">
        <v>9704</v>
      </c>
      <c r="F1372" s="5">
        <v>31874</v>
      </c>
      <c r="G1372" s="5">
        <v>865</v>
      </c>
      <c r="H1372" s="5">
        <v>16715</v>
      </c>
      <c r="I1372" s="5">
        <v>11865</v>
      </c>
      <c r="J1372" s="5">
        <v>5964</v>
      </c>
      <c r="K1372" s="5">
        <v>6022</v>
      </c>
      <c r="L1372" s="5">
        <v>7692</v>
      </c>
      <c r="M1372" s="5">
        <v>5233</v>
      </c>
      <c r="N1372" s="5">
        <v>9811</v>
      </c>
      <c r="O1372" s="5">
        <v>4055</v>
      </c>
      <c r="P1372" s="5">
        <v>15488</v>
      </c>
      <c r="Q1372" s="5">
        <v>150801</v>
      </c>
      <c r="R1372" s="558"/>
      <c r="S1372" s="60"/>
      <c r="T1372" s="60"/>
      <c r="U1372" s="60"/>
    </row>
    <row r="1373" customHeight="1" spans="1:21">
      <c r="A1373" s="543">
        <v>45033</v>
      </c>
      <c r="B1373" s="5">
        <v>11754</v>
      </c>
      <c r="C1373" s="5">
        <v>7624</v>
      </c>
      <c r="D1373" s="5">
        <v>5621</v>
      </c>
      <c r="E1373" s="5">
        <v>9861</v>
      </c>
      <c r="F1373" s="5">
        <v>31445</v>
      </c>
      <c r="G1373" s="5">
        <v>857</v>
      </c>
      <c r="H1373" s="5">
        <v>16225</v>
      </c>
      <c r="I1373" s="5">
        <v>12451</v>
      </c>
      <c r="J1373" s="5">
        <v>5681</v>
      </c>
      <c r="K1373" s="5">
        <v>6084</v>
      </c>
      <c r="L1373" s="5">
        <v>7602</v>
      </c>
      <c r="M1373" s="5">
        <v>5367</v>
      </c>
      <c r="N1373" s="5">
        <v>9959</v>
      </c>
      <c r="O1373" s="5">
        <v>3954</v>
      </c>
      <c r="P1373" s="5">
        <v>15223</v>
      </c>
      <c r="Q1373" s="5">
        <v>149708</v>
      </c>
      <c r="R1373" s="558"/>
      <c r="S1373" s="60"/>
      <c r="T1373" s="60"/>
      <c r="U1373" s="60"/>
    </row>
    <row r="1374" customHeight="1" spans="1:21">
      <c r="A1374" s="543">
        <v>45034</v>
      </c>
      <c r="B1374" s="5">
        <v>11923</v>
      </c>
      <c r="C1374" s="5">
        <v>7732</v>
      </c>
      <c r="D1374" s="5">
        <v>5741</v>
      </c>
      <c r="E1374" s="5">
        <v>10196</v>
      </c>
      <c r="F1374" s="5">
        <v>31981</v>
      </c>
      <c r="G1374" s="5">
        <v>909</v>
      </c>
      <c r="H1374" s="5">
        <v>16954</v>
      </c>
      <c r="I1374" s="5">
        <v>12673</v>
      </c>
      <c r="J1374" s="5">
        <v>5794</v>
      </c>
      <c r="K1374" s="5">
        <v>6213</v>
      </c>
      <c r="L1374" s="5">
        <v>7769</v>
      </c>
      <c r="M1374" s="5">
        <v>5229</v>
      </c>
      <c r="N1374" s="5">
        <v>10221</v>
      </c>
      <c r="O1374" s="5">
        <v>3901</v>
      </c>
      <c r="P1374" s="5">
        <v>15015</v>
      </c>
      <c r="Q1374" s="5">
        <v>152251</v>
      </c>
      <c r="R1374" s="558"/>
      <c r="S1374" s="60"/>
      <c r="T1374" s="60"/>
      <c r="U1374" s="60"/>
    </row>
    <row r="1375" customHeight="1" spans="1:21">
      <c r="A1375" s="543">
        <v>45035</v>
      </c>
      <c r="B1375" s="5">
        <v>12132</v>
      </c>
      <c r="C1375" s="5">
        <v>7864</v>
      </c>
      <c r="D1375" s="5">
        <v>5865</v>
      </c>
      <c r="E1375" s="5">
        <v>10064</v>
      </c>
      <c r="F1375" s="5">
        <v>32558</v>
      </c>
      <c r="G1375" s="5">
        <v>877</v>
      </c>
      <c r="H1375" s="5">
        <v>17269</v>
      </c>
      <c r="I1375" s="5">
        <v>12319</v>
      </c>
      <c r="J1375" s="5">
        <v>5989</v>
      </c>
      <c r="K1375" s="5">
        <v>6427</v>
      </c>
      <c r="L1375" s="5">
        <v>7899</v>
      </c>
      <c r="M1375" s="5">
        <v>5386</v>
      </c>
      <c r="N1375" s="5">
        <v>10618</v>
      </c>
      <c r="O1375" s="5">
        <v>3947</v>
      </c>
      <c r="P1375" s="5">
        <v>15886</v>
      </c>
      <c r="Q1375" s="5">
        <v>155100</v>
      </c>
      <c r="R1375" s="558"/>
      <c r="S1375" s="60"/>
      <c r="T1375" s="60"/>
      <c r="U1375" s="60"/>
    </row>
    <row r="1376" s="11" customFormat="1" customHeight="1" spans="1:21">
      <c r="A1376" s="543">
        <v>45036</v>
      </c>
      <c r="B1376" s="5">
        <v>11843</v>
      </c>
      <c r="C1376" s="5">
        <v>7631</v>
      </c>
      <c r="D1376" s="5">
        <v>5684</v>
      </c>
      <c r="E1376" s="5">
        <v>9742</v>
      </c>
      <c r="F1376" s="5">
        <v>33187</v>
      </c>
      <c r="G1376" s="5">
        <v>911</v>
      </c>
      <c r="H1376" s="5">
        <v>17055</v>
      </c>
      <c r="I1376" s="5">
        <v>12545</v>
      </c>
      <c r="J1376" s="5">
        <v>6124</v>
      </c>
      <c r="K1376" s="5">
        <v>6579</v>
      </c>
      <c r="L1376" s="5">
        <v>7790</v>
      </c>
      <c r="M1376" s="5">
        <v>5282</v>
      </c>
      <c r="N1376" s="5">
        <v>10403</v>
      </c>
      <c r="O1376" s="5">
        <v>3984</v>
      </c>
      <c r="P1376" s="5">
        <v>15495</v>
      </c>
      <c r="Q1376" s="5">
        <v>154255</v>
      </c>
      <c r="R1376" s="559"/>
      <c r="S1376" s="560"/>
      <c r="T1376" s="560"/>
      <c r="U1376" s="560"/>
    </row>
    <row r="1377" customHeight="1" spans="1:21">
      <c r="A1377" s="543">
        <v>45037</v>
      </c>
      <c r="B1377" s="5">
        <v>12067</v>
      </c>
      <c r="C1377" s="5">
        <v>7765</v>
      </c>
      <c r="D1377" s="5">
        <v>5753</v>
      </c>
      <c r="E1377" s="5">
        <v>9638</v>
      </c>
      <c r="F1377" s="5">
        <v>32874</v>
      </c>
      <c r="G1377" s="5">
        <v>924</v>
      </c>
      <c r="H1377" s="5">
        <v>17681</v>
      </c>
      <c r="I1377" s="5">
        <v>12669</v>
      </c>
      <c r="J1377" s="5">
        <v>5942</v>
      </c>
      <c r="K1377" s="5">
        <v>6321</v>
      </c>
      <c r="L1377" s="5">
        <v>7891</v>
      </c>
      <c r="M1377" s="5">
        <v>5399</v>
      </c>
      <c r="N1377" s="5">
        <v>10688</v>
      </c>
      <c r="O1377" s="5">
        <v>3931</v>
      </c>
      <c r="P1377" s="5">
        <v>15263</v>
      </c>
      <c r="Q1377" s="5">
        <v>154806</v>
      </c>
      <c r="R1377" s="558"/>
      <c r="S1377" s="60"/>
      <c r="T1377" s="60"/>
      <c r="U1377" s="60"/>
    </row>
    <row r="1378" customHeight="1" spans="1:21">
      <c r="A1378" s="543">
        <v>45038</v>
      </c>
      <c r="B1378" s="5">
        <v>12231</v>
      </c>
      <c r="C1378" s="5">
        <v>7854</v>
      </c>
      <c r="D1378" s="5">
        <v>5845</v>
      </c>
      <c r="E1378" s="5">
        <v>9750</v>
      </c>
      <c r="F1378" s="5">
        <v>33969</v>
      </c>
      <c r="G1378" s="5">
        <v>987</v>
      </c>
      <c r="H1378" s="5">
        <v>18765</v>
      </c>
      <c r="I1378" s="5">
        <v>12493</v>
      </c>
      <c r="J1378" s="5">
        <v>5713</v>
      </c>
      <c r="K1378" s="5">
        <v>6209</v>
      </c>
      <c r="L1378" s="5">
        <v>7689</v>
      </c>
      <c r="M1378" s="5">
        <v>5503</v>
      </c>
      <c r="N1378" s="5">
        <v>10839</v>
      </c>
      <c r="O1378" s="5">
        <v>3903</v>
      </c>
      <c r="P1378" s="5">
        <v>15546</v>
      </c>
      <c r="Q1378" s="5">
        <v>157296</v>
      </c>
      <c r="R1378" s="558"/>
      <c r="S1378" s="60"/>
      <c r="T1378" s="60"/>
      <c r="U1378" s="60"/>
    </row>
    <row r="1379" customHeight="1" spans="1:21">
      <c r="A1379" s="543">
        <v>45039</v>
      </c>
      <c r="B1379" s="5">
        <v>12675</v>
      </c>
      <c r="C1379" s="5">
        <v>8053</v>
      </c>
      <c r="D1379" s="5">
        <v>6012</v>
      </c>
      <c r="E1379" s="5">
        <v>9862</v>
      </c>
      <c r="F1379" s="5">
        <v>35153</v>
      </c>
      <c r="G1379" s="5">
        <v>956</v>
      </c>
      <c r="H1379" s="5">
        <v>18991</v>
      </c>
      <c r="I1379" s="5">
        <v>12376</v>
      </c>
      <c r="J1379" s="5">
        <v>5649</v>
      </c>
      <c r="K1379" s="5">
        <v>6096</v>
      </c>
      <c r="L1379" s="5">
        <v>7822</v>
      </c>
      <c r="M1379" s="5">
        <v>5386</v>
      </c>
      <c r="N1379" s="5">
        <v>11022</v>
      </c>
      <c r="O1379" s="5">
        <v>3878</v>
      </c>
      <c r="P1379" s="5">
        <v>15822</v>
      </c>
      <c r="Q1379" s="5">
        <v>159753</v>
      </c>
      <c r="R1379" s="558"/>
      <c r="S1379" s="60"/>
      <c r="T1379" s="60"/>
      <c r="U1379" s="60"/>
    </row>
    <row r="1380" customHeight="1" spans="1:21">
      <c r="A1380" s="543">
        <v>45040</v>
      </c>
      <c r="B1380" s="5">
        <v>12983</v>
      </c>
      <c r="C1380" s="5">
        <v>8271</v>
      </c>
      <c r="D1380" s="5">
        <v>6231</v>
      </c>
      <c r="E1380" s="5">
        <v>10079</v>
      </c>
      <c r="F1380" s="5">
        <v>34339</v>
      </c>
      <c r="G1380" s="5">
        <v>915</v>
      </c>
      <c r="H1380" s="5">
        <v>18124</v>
      </c>
      <c r="I1380" s="5">
        <v>12201</v>
      </c>
      <c r="J1380" s="5">
        <v>5501</v>
      </c>
      <c r="K1380" s="5">
        <v>5814</v>
      </c>
      <c r="L1380" s="5">
        <v>7682</v>
      </c>
      <c r="M1380" s="5">
        <v>5559</v>
      </c>
      <c r="N1380" s="5">
        <v>10975</v>
      </c>
      <c r="O1380" s="5">
        <v>3824</v>
      </c>
      <c r="P1380" s="5">
        <v>15615</v>
      </c>
      <c r="Q1380" s="5">
        <v>158113</v>
      </c>
      <c r="R1380" s="558"/>
      <c r="S1380" s="60"/>
      <c r="T1380" s="60"/>
      <c r="U1380" s="60"/>
    </row>
    <row r="1381" customHeight="1" spans="1:21">
      <c r="A1381" s="543">
        <v>45041</v>
      </c>
      <c r="B1381" s="5">
        <v>12674</v>
      </c>
      <c r="C1381" s="5">
        <v>8132</v>
      </c>
      <c r="D1381" s="5">
        <v>6103</v>
      </c>
      <c r="E1381" s="5">
        <v>9945</v>
      </c>
      <c r="F1381" s="5">
        <v>33576</v>
      </c>
      <c r="G1381" s="5">
        <v>922</v>
      </c>
      <c r="H1381" s="5">
        <v>17664</v>
      </c>
      <c r="I1381" s="5">
        <v>12543</v>
      </c>
      <c r="J1381" s="5">
        <v>5399</v>
      </c>
      <c r="K1381" s="5">
        <v>5707</v>
      </c>
      <c r="L1381" s="5">
        <v>7798</v>
      </c>
      <c r="M1381" s="5">
        <v>5393</v>
      </c>
      <c r="N1381" s="5">
        <v>10712</v>
      </c>
      <c r="O1381" s="5">
        <v>3778</v>
      </c>
      <c r="P1381" s="5">
        <v>15965</v>
      </c>
      <c r="Q1381" s="5">
        <v>156311</v>
      </c>
      <c r="R1381" s="558"/>
      <c r="S1381" s="60"/>
      <c r="T1381" s="60"/>
      <c r="U1381" s="60"/>
    </row>
    <row r="1382" customHeight="1" spans="1:21">
      <c r="A1382" s="543">
        <v>45042</v>
      </c>
      <c r="B1382" s="5">
        <v>12358</v>
      </c>
      <c r="C1382" s="5">
        <v>7986</v>
      </c>
      <c r="D1382" s="5">
        <v>5975</v>
      </c>
      <c r="E1382" s="5">
        <v>9769</v>
      </c>
      <c r="F1382" s="5">
        <v>33096</v>
      </c>
      <c r="G1382" s="5">
        <v>905</v>
      </c>
      <c r="H1382" s="5">
        <v>16854</v>
      </c>
      <c r="I1382" s="5">
        <v>12807</v>
      </c>
      <c r="J1382" s="5">
        <v>5534</v>
      </c>
      <c r="K1382" s="5">
        <v>5867</v>
      </c>
      <c r="L1382" s="5">
        <v>7669</v>
      </c>
      <c r="M1382" s="5">
        <v>5507</v>
      </c>
      <c r="N1382" s="5">
        <v>10965</v>
      </c>
      <c r="O1382" s="5">
        <v>3807</v>
      </c>
      <c r="P1382" s="5">
        <v>16346</v>
      </c>
      <c r="Q1382" s="5">
        <v>155445</v>
      </c>
      <c r="R1382" s="558"/>
      <c r="S1382" s="60"/>
      <c r="T1382" s="60"/>
      <c r="U1382" s="60"/>
    </row>
    <row r="1383" s="135" customFormat="1" customHeight="1" spans="1:21">
      <c r="A1383" s="543">
        <v>45043</v>
      </c>
      <c r="B1383" s="5">
        <v>12032</v>
      </c>
      <c r="C1383" s="5">
        <v>7798</v>
      </c>
      <c r="D1383" s="5">
        <v>5854</v>
      </c>
      <c r="E1383" s="5">
        <v>9972</v>
      </c>
      <c r="F1383" s="5">
        <v>32677</v>
      </c>
      <c r="G1383" s="5">
        <v>917</v>
      </c>
      <c r="H1383" s="5">
        <v>17048</v>
      </c>
      <c r="I1383" s="5">
        <v>12458</v>
      </c>
      <c r="J1383" s="5">
        <v>5701</v>
      </c>
      <c r="K1383" s="5">
        <v>6047</v>
      </c>
      <c r="L1383" s="5">
        <v>7760</v>
      </c>
      <c r="M1383" s="5">
        <v>5401</v>
      </c>
      <c r="N1383" s="5">
        <v>10558</v>
      </c>
      <c r="O1383" s="5">
        <v>3865</v>
      </c>
      <c r="P1383" s="5">
        <v>16022</v>
      </c>
      <c r="Q1383" s="5">
        <v>154110</v>
      </c>
      <c r="R1383" s="561"/>
      <c r="S1383" s="562"/>
      <c r="T1383" s="562"/>
      <c r="U1383" s="562"/>
    </row>
    <row r="1384" s="135" customFormat="1" customHeight="1" spans="1:21">
      <c r="A1384" s="543">
        <v>45044</v>
      </c>
      <c r="B1384" s="5">
        <v>12387</v>
      </c>
      <c r="C1384" s="5">
        <v>8026</v>
      </c>
      <c r="D1384" s="5">
        <v>5983</v>
      </c>
      <c r="E1384" s="5">
        <v>10126</v>
      </c>
      <c r="F1384" s="5">
        <v>33425</v>
      </c>
      <c r="G1384" s="5">
        <v>934</v>
      </c>
      <c r="H1384" s="5">
        <v>17491</v>
      </c>
      <c r="I1384" s="5">
        <v>12719</v>
      </c>
      <c r="J1384" s="5">
        <v>6047</v>
      </c>
      <c r="K1384" s="5">
        <v>6412</v>
      </c>
      <c r="L1384" s="5">
        <v>7899</v>
      </c>
      <c r="M1384" s="5">
        <v>5538</v>
      </c>
      <c r="N1384" s="5">
        <v>10862</v>
      </c>
      <c r="O1384" s="5">
        <v>3947</v>
      </c>
      <c r="P1384" s="5">
        <v>16312</v>
      </c>
      <c r="Q1384" s="5">
        <v>158108</v>
      </c>
      <c r="R1384" s="561"/>
      <c r="S1384" s="562"/>
      <c r="T1384" s="562"/>
      <c r="U1384" s="562"/>
    </row>
    <row r="1385" s="135" customFormat="1" customHeight="1" spans="1:21">
      <c r="A1385" s="543">
        <v>45045</v>
      </c>
      <c r="B1385" s="5">
        <v>12899</v>
      </c>
      <c r="C1385" s="5">
        <v>8365</v>
      </c>
      <c r="D1385" s="5">
        <v>6198</v>
      </c>
      <c r="E1385" s="5">
        <v>10248</v>
      </c>
      <c r="F1385" s="5">
        <v>38752</v>
      </c>
      <c r="G1385" s="5">
        <v>1154</v>
      </c>
      <c r="H1385" s="5">
        <v>19248</v>
      </c>
      <c r="I1385" s="5">
        <v>12584</v>
      </c>
      <c r="J1385" s="5">
        <v>6397</v>
      </c>
      <c r="K1385" s="5">
        <v>6801</v>
      </c>
      <c r="L1385" s="5">
        <v>8331</v>
      </c>
      <c r="M1385" s="5">
        <v>5677</v>
      </c>
      <c r="N1385" s="5">
        <v>11154</v>
      </c>
      <c r="O1385" s="5">
        <v>4012</v>
      </c>
      <c r="P1385" s="5">
        <v>16789</v>
      </c>
      <c r="Q1385" s="5">
        <v>168609</v>
      </c>
      <c r="R1385" s="561"/>
      <c r="S1385" s="562"/>
      <c r="T1385" s="562"/>
      <c r="U1385" s="562"/>
    </row>
    <row r="1386" s="135" customFormat="1" customHeight="1" spans="1:21">
      <c r="A1386" s="543">
        <v>45046</v>
      </c>
      <c r="B1386" s="5">
        <v>13354</v>
      </c>
      <c r="C1386" s="5">
        <v>8631</v>
      </c>
      <c r="D1386" s="5">
        <v>6484</v>
      </c>
      <c r="E1386" s="5">
        <v>10519</v>
      </c>
      <c r="F1386" s="5">
        <v>39079</v>
      </c>
      <c r="G1386" s="5">
        <v>1105</v>
      </c>
      <c r="H1386" s="5">
        <v>18754</v>
      </c>
      <c r="I1386" s="5">
        <v>12673</v>
      </c>
      <c r="J1386" s="5">
        <v>6789</v>
      </c>
      <c r="K1386" s="5">
        <v>7232</v>
      </c>
      <c r="L1386" s="5">
        <v>8594</v>
      </c>
      <c r="M1386" s="5">
        <v>5883</v>
      </c>
      <c r="N1386" s="5">
        <v>11368</v>
      </c>
      <c r="O1386" s="5">
        <v>4097</v>
      </c>
      <c r="P1386" s="5">
        <v>16612</v>
      </c>
      <c r="Q1386" s="5">
        <v>171174</v>
      </c>
      <c r="R1386" s="561"/>
      <c r="S1386" s="562"/>
      <c r="T1386" s="562"/>
      <c r="U1386" s="562"/>
    </row>
    <row r="1387" s="135" customFormat="1" customHeight="1" spans="1:21">
      <c r="A1387" s="543">
        <v>45047</v>
      </c>
      <c r="B1387" s="5">
        <v>13124</v>
      </c>
      <c r="C1387" s="5">
        <v>8474</v>
      </c>
      <c r="D1387" s="5">
        <v>6324</v>
      </c>
      <c r="E1387" s="5">
        <v>10024</v>
      </c>
      <c r="F1387" s="5">
        <v>37825</v>
      </c>
      <c r="G1387" s="5">
        <v>988</v>
      </c>
      <c r="H1387" s="5">
        <v>17216</v>
      </c>
      <c r="I1387" s="5">
        <v>13365</v>
      </c>
      <c r="J1387" s="5">
        <v>6971</v>
      </c>
      <c r="K1387" s="5">
        <v>7494</v>
      </c>
      <c r="L1387" s="5">
        <v>8309</v>
      </c>
      <c r="M1387" s="5">
        <v>5629</v>
      </c>
      <c r="N1387" s="5">
        <v>11105</v>
      </c>
      <c r="O1387" s="5">
        <v>4101</v>
      </c>
      <c r="P1387" s="5">
        <v>16433</v>
      </c>
      <c r="Q1387" s="5">
        <v>167382</v>
      </c>
      <c r="R1387" s="561"/>
      <c r="S1387" s="562"/>
      <c r="T1387" s="562"/>
      <c r="U1387" s="562"/>
    </row>
    <row r="1388" s="135" customFormat="1" customHeight="1" spans="1:21">
      <c r="A1388" s="543">
        <v>45048</v>
      </c>
      <c r="B1388" s="5">
        <v>12884</v>
      </c>
      <c r="C1388" s="5">
        <v>8334</v>
      </c>
      <c r="D1388" s="5">
        <v>6174</v>
      </c>
      <c r="E1388" s="5">
        <v>9865</v>
      </c>
      <c r="F1388" s="5">
        <v>36055</v>
      </c>
      <c r="G1388" s="5">
        <v>948</v>
      </c>
      <c r="H1388" s="5">
        <v>16774</v>
      </c>
      <c r="I1388" s="5">
        <v>13476</v>
      </c>
      <c r="J1388" s="5">
        <v>6654</v>
      </c>
      <c r="K1388" s="5">
        <v>7078</v>
      </c>
      <c r="L1388" s="5">
        <v>8231</v>
      </c>
      <c r="M1388" s="5">
        <v>5530</v>
      </c>
      <c r="N1388" s="5">
        <v>10868</v>
      </c>
      <c r="O1388" s="5">
        <v>3974</v>
      </c>
      <c r="P1388" s="5">
        <v>16567</v>
      </c>
      <c r="Q1388" s="5">
        <v>163412</v>
      </c>
      <c r="R1388" s="561"/>
      <c r="S1388" s="562"/>
      <c r="T1388" s="562"/>
      <c r="U1388" s="562"/>
    </row>
    <row r="1389" s="135" customFormat="1" customHeight="1" spans="1:21">
      <c r="A1389" s="543">
        <v>45049</v>
      </c>
      <c r="B1389" s="5">
        <v>12654</v>
      </c>
      <c r="C1389" s="5">
        <v>8164</v>
      </c>
      <c r="D1389" s="5">
        <v>6032</v>
      </c>
      <c r="E1389" s="5">
        <v>9718</v>
      </c>
      <c r="F1389" s="5">
        <v>34048</v>
      </c>
      <c r="G1389" s="5">
        <v>959</v>
      </c>
      <c r="H1389" s="5">
        <v>16058</v>
      </c>
      <c r="I1389" s="5">
        <v>12137</v>
      </c>
      <c r="J1389" s="5">
        <v>6321</v>
      </c>
      <c r="K1389" s="5">
        <v>6737</v>
      </c>
      <c r="L1389" s="5">
        <v>8047</v>
      </c>
      <c r="M1389" s="5">
        <v>5428</v>
      </c>
      <c r="N1389" s="5">
        <v>11163</v>
      </c>
      <c r="O1389" s="5">
        <v>3914</v>
      </c>
      <c r="P1389" s="5">
        <v>16015</v>
      </c>
      <c r="Q1389" s="5">
        <v>157395</v>
      </c>
      <c r="R1389" s="561"/>
      <c r="S1389" s="562"/>
      <c r="T1389" s="562"/>
      <c r="U1389" s="562"/>
    </row>
    <row r="1390" s="135" customFormat="1" customHeight="1" spans="1:21">
      <c r="A1390" s="543">
        <v>45050</v>
      </c>
      <c r="B1390" s="5">
        <v>12267</v>
      </c>
      <c r="C1390" s="5">
        <v>7868</v>
      </c>
      <c r="D1390" s="5">
        <v>5864</v>
      </c>
      <c r="E1390" s="5">
        <v>9835</v>
      </c>
      <c r="F1390" s="5">
        <v>33637</v>
      </c>
      <c r="G1390" s="5">
        <v>922</v>
      </c>
      <c r="H1390" s="5">
        <v>16284</v>
      </c>
      <c r="I1390" s="5">
        <v>11882</v>
      </c>
      <c r="J1390" s="5">
        <v>6154</v>
      </c>
      <c r="K1390" s="5">
        <v>6573</v>
      </c>
      <c r="L1390" s="5">
        <v>7641</v>
      </c>
      <c r="M1390" s="5">
        <v>5576</v>
      </c>
      <c r="N1390" s="5">
        <v>11025</v>
      </c>
      <c r="O1390" s="5">
        <v>3879</v>
      </c>
      <c r="P1390" s="5">
        <v>15675</v>
      </c>
      <c r="Q1390" s="5">
        <v>155082</v>
      </c>
      <c r="R1390" s="561"/>
      <c r="S1390" s="562"/>
      <c r="T1390" s="562"/>
      <c r="U1390" s="562"/>
    </row>
    <row r="1391" s="135" customFormat="1" customHeight="1" spans="1:21">
      <c r="A1391" s="543">
        <v>45051</v>
      </c>
      <c r="B1391" s="5">
        <v>12023</v>
      </c>
      <c r="C1391" s="5">
        <v>7741</v>
      </c>
      <c r="D1391" s="5">
        <v>5726</v>
      </c>
      <c r="E1391" s="5">
        <v>9702</v>
      </c>
      <c r="F1391" s="5">
        <v>33119</v>
      </c>
      <c r="G1391" s="5">
        <v>886</v>
      </c>
      <c r="H1391" s="5">
        <v>15386</v>
      </c>
      <c r="I1391" s="5">
        <v>11534</v>
      </c>
      <c r="J1391" s="5">
        <v>5897</v>
      </c>
      <c r="K1391" s="5">
        <v>6324</v>
      </c>
      <c r="L1391" s="5">
        <v>7234</v>
      </c>
      <c r="M1391" s="5">
        <v>5463</v>
      </c>
      <c r="N1391" s="5">
        <v>10882</v>
      </c>
      <c r="O1391" s="5">
        <v>3824</v>
      </c>
      <c r="P1391" s="5">
        <v>15955</v>
      </c>
      <c r="Q1391" s="5">
        <v>151696</v>
      </c>
      <c r="R1391" s="561"/>
      <c r="S1391" s="562"/>
      <c r="T1391" s="562"/>
      <c r="U1391" s="562"/>
    </row>
    <row r="1392" s="135" customFormat="1" customHeight="1" spans="1:21">
      <c r="A1392" s="543">
        <v>45052</v>
      </c>
      <c r="B1392" s="5">
        <v>11454</v>
      </c>
      <c r="C1392" s="5">
        <v>7354</v>
      </c>
      <c r="D1392" s="5">
        <v>5485</v>
      </c>
      <c r="E1392" s="5">
        <v>9521</v>
      </c>
      <c r="F1392" s="5">
        <v>31659</v>
      </c>
      <c r="G1392" s="5">
        <v>778</v>
      </c>
      <c r="H1392" s="5">
        <v>15194</v>
      </c>
      <c r="I1392" s="5">
        <v>11757</v>
      </c>
      <c r="J1392" s="5">
        <v>6051</v>
      </c>
      <c r="K1392" s="5">
        <v>6497</v>
      </c>
      <c r="L1392" s="5">
        <v>7081</v>
      </c>
      <c r="M1392" s="5">
        <v>5294</v>
      </c>
      <c r="N1392" s="5">
        <v>11153</v>
      </c>
      <c r="O1392" s="5">
        <v>3765</v>
      </c>
      <c r="P1392" s="5">
        <v>16588</v>
      </c>
      <c r="Q1392" s="5">
        <v>149631</v>
      </c>
      <c r="R1392" s="561"/>
      <c r="S1392" s="562"/>
      <c r="T1392" s="562"/>
      <c r="U1392" s="562"/>
    </row>
    <row r="1393" s="135" customFormat="1" customHeight="1" spans="1:21">
      <c r="A1393" s="543">
        <v>45053</v>
      </c>
      <c r="B1393" s="5">
        <v>11165</v>
      </c>
      <c r="C1393" s="5">
        <v>7125</v>
      </c>
      <c r="D1393" s="5">
        <v>5163</v>
      </c>
      <c r="E1393" s="5">
        <v>9634</v>
      </c>
      <c r="F1393" s="5">
        <v>32284</v>
      </c>
      <c r="G1393" s="5">
        <v>803</v>
      </c>
      <c r="H1393" s="5">
        <v>15066</v>
      </c>
      <c r="I1393" s="5">
        <v>11958</v>
      </c>
      <c r="J1393" s="5">
        <v>6247</v>
      </c>
      <c r="K1393" s="5">
        <v>6678</v>
      </c>
      <c r="L1393" s="5">
        <v>6847</v>
      </c>
      <c r="M1393" s="5">
        <v>5440</v>
      </c>
      <c r="N1393" s="5">
        <v>11377</v>
      </c>
      <c r="O1393" s="5">
        <v>3824</v>
      </c>
      <c r="P1393" s="5">
        <v>16321</v>
      </c>
      <c r="Q1393" s="5">
        <v>149932</v>
      </c>
      <c r="R1393" s="561"/>
      <c r="S1393" s="562"/>
      <c r="T1393" s="562"/>
      <c r="U1393" s="562"/>
    </row>
    <row r="1394" s="135" customFormat="1" customHeight="1" spans="1:21">
      <c r="A1394" s="543">
        <v>45054</v>
      </c>
      <c r="B1394" s="5">
        <v>11328</v>
      </c>
      <c r="C1394" s="5">
        <v>7268</v>
      </c>
      <c r="D1394" s="5">
        <v>5329</v>
      </c>
      <c r="E1394" s="5">
        <v>9488</v>
      </c>
      <c r="F1394" s="5">
        <v>31828</v>
      </c>
      <c r="G1394" s="5">
        <v>901</v>
      </c>
      <c r="H1394" s="5">
        <v>15948</v>
      </c>
      <c r="I1394" s="5">
        <v>11524</v>
      </c>
      <c r="J1394" s="5">
        <v>6159</v>
      </c>
      <c r="K1394" s="5">
        <v>6601</v>
      </c>
      <c r="L1394" s="5">
        <v>7234</v>
      </c>
      <c r="M1394" s="5">
        <v>5338</v>
      </c>
      <c r="N1394" s="5">
        <v>11595</v>
      </c>
      <c r="O1394" s="5">
        <v>3807</v>
      </c>
      <c r="P1394" s="5">
        <v>15965</v>
      </c>
      <c r="Q1394" s="5">
        <v>150313</v>
      </c>
      <c r="R1394" s="561"/>
      <c r="S1394" s="562"/>
      <c r="T1394" s="562"/>
      <c r="U1394" s="562"/>
    </row>
    <row r="1395" s="135" customFormat="1" customHeight="1" spans="1:21">
      <c r="A1395" s="543">
        <v>45055</v>
      </c>
      <c r="B1395" s="5">
        <v>11168</v>
      </c>
      <c r="C1395" s="5">
        <v>7154</v>
      </c>
      <c r="D1395" s="5">
        <v>5268</v>
      </c>
      <c r="E1395" s="5">
        <v>9624</v>
      </c>
      <c r="F1395" s="5">
        <v>32589</v>
      </c>
      <c r="G1395" s="5">
        <v>859</v>
      </c>
      <c r="H1395" s="5">
        <v>16441</v>
      </c>
      <c r="I1395" s="5">
        <v>11312</v>
      </c>
      <c r="J1395" s="5">
        <v>6395</v>
      </c>
      <c r="K1395" s="5">
        <v>6873</v>
      </c>
      <c r="L1395" s="5">
        <v>7474</v>
      </c>
      <c r="M1395" s="5">
        <v>5457</v>
      </c>
      <c r="N1395" s="5">
        <v>11213</v>
      </c>
      <c r="O1395" s="5">
        <v>3865</v>
      </c>
      <c r="P1395" s="5">
        <v>15613</v>
      </c>
      <c r="Q1395" s="5">
        <v>151305</v>
      </c>
      <c r="R1395" s="561"/>
      <c r="S1395" s="562"/>
      <c r="T1395" s="562"/>
      <c r="U1395" s="562"/>
    </row>
    <row r="1396" s="135" customFormat="1" customHeight="1" spans="1:21">
      <c r="A1396" s="543">
        <v>45056</v>
      </c>
      <c r="B1396" s="5">
        <v>10956</v>
      </c>
      <c r="C1396" s="5">
        <v>7023</v>
      </c>
      <c r="D1396" s="5">
        <v>5139</v>
      </c>
      <c r="E1396" s="5">
        <v>9499</v>
      </c>
      <c r="F1396" s="5">
        <v>31941</v>
      </c>
      <c r="G1396" s="5">
        <v>891</v>
      </c>
      <c r="H1396" s="5">
        <v>16703</v>
      </c>
      <c r="I1396" s="5">
        <v>11625</v>
      </c>
      <c r="J1396" s="5">
        <v>6301</v>
      </c>
      <c r="K1396" s="5">
        <v>6917</v>
      </c>
      <c r="L1396" s="5">
        <v>7533</v>
      </c>
      <c r="M1396" s="5">
        <v>5344</v>
      </c>
      <c r="N1396" s="5">
        <v>11585</v>
      </c>
      <c r="O1396" s="5">
        <v>3915</v>
      </c>
      <c r="P1396" s="5">
        <v>16135</v>
      </c>
      <c r="Q1396" s="5">
        <v>151507</v>
      </c>
      <c r="R1396" s="561"/>
      <c r="S1396" s="562"/>
      <c r="T1396" s="562"/>
      <c r="U1396" s="562"/>
    </row>
    <row r="1397" s="135" customFormat="1" customHeight="1" spans="1:21">
      <c r="A1397" s="543">
        <v>45057</v>
      </c>
      <c r="B1397" s="5">
        <v>11238</v>
      </c>
      <c r="C1397" s="5">
        <v>7154</v>
      </c>
      <c r="D1397" s="5">
        <v>5284</v>
      </c>
      <c r="E1397" s="5">
        <v>9648</v>
      </c>
      <c r="F1397" s="5">
        <v>31087</v>
      </c>
      <c r="G1397" s="5">
        <v>855</v>
      </c>
      <c r="H1397" s="5">
        <v>16378</v>
      </c>
      <c r="I1397" s="5">
        <v>11753</v>
      </c>
      <c r="J1397" s="5">
        <v>6497</v>
      </c>
      <c r="K1397" s="5">
        <v>7134</v>
      </c>
      <c r="L1397" s="5">
        <v>7201</v>
      </c>
      <c r="M1397" s="5">
        <v>5470</v>
      </c>
      <c r="N1397" s="5">
        <v>11322</v>
      </c>
      <c r="O1397" s="5">
        <v>3956</v>
      </c>
      <c r="P1397" s="5">
        <v>15749</v>
      </c>
      <c r="Q1397" s="5">
        <v>150726</v>
      </c>
      <c r="R1397" s="561"/>
      <c r="S1397" s="562"/>
      <c r="T1397" s="562"/>
      <c r="U1397" s="562"/>
    </row>
    <row r="1398" s="135" customFormat="1" customHeight="1" spans="1:21">
      <c r="A1398" s="543">
        <v>45058</v>
      </c>
      <c r="B1398" s="5">
        <v>11049</v>
      </c>
      <c r="C1398" s="5">
        <v>7029</v>
      </c>
      <c r="D1398" s="5">
        <v>5097</v>
      </c>
      <c r="E1398" s="5">
        <v>9522</v>
      </c>
      <c r="F1398" s="5">
        <v>30869</v>
      </c>
      <c r="G1398" s="5">
        <v>829</v>
      </c>
      <c r="H1398" s="5">
        <v>16099</v>
      </c>
      <c r="I1398" s="5">
        <v>11425</v>
      </c>
      <c r="J1398" s="5">
        <v>6371</v>
      </c>
      <c r="K1398" s="5">
        <v>7002</v>
      </c>
      <c r="L1398" s="5">
        <v>7022</v>
      </c>
      <c r="M1398" s="5">
        <v>5350</v>
      </c>
      <c r="N1398" s="5">
        <v>11162</v>
      </c>
      <c r="O1398" s="5">
        <v>3901</v>
      </c>
      <c r="P1398" s="5">
        <v>15510</v>
      </c>
      <c r="Q1398" s="5">
        <v>148237</v>
      </c>
      <c r="R1398" s="561"/>
      <c r="S1398" s="562"/>
      <c r="T1398" s="562"/>
      <c r="U1398" s="562"/>
    </row>
    <row r="1399" s="135" customFormat="1" customHeight="1" spans="1:21">
      <c r="A1399" s="543">
        <v>45059</v>
      </c>
      <c r="B1399" s="5">
        <v>11354</v>
      </c>
      <c r="C1399" s="5">
        <v>7265</v>
      </c>
      <c r="D1399" s="5">
        <v>5168</v>
      </c>
      <c r="E1399" s="5">
        <v>9669</v>
      </c>
      <c r="F1399" s="5">
        <v>31225</v>
      </c>
      <c r="G1399" s="5">
        <v>910</v>
      </c>
      <c r="H1399" s="5">
        <v>17165</v>
      </c>
      <c r="I1399" s="5">
        <v>11306</v>
      </c>
      <c r="J1399" s="5">
        <v>6256</v>
      </c>
      <c r="K1399" s="5">
        <v>6843</v>
      </c>
      <c r="L1399" s="5">
        <v>7204</v>
      </c>
      <c r="M1399" s="5">
        <v>5241</v>
      </c>
      <c r="N1399" s="5">
        <v>11529</v>
      </c>
      <c r="O1399" s="5">
        <v>3942</v>
      </c>
      <c r="P1399" s="5">
        <v>15892</v>
      </c>
      <c r="Q1399" s="5">
        <v>150969</v>
      </c>
      <c r="R1399" s="561"/>
      <c r="S1399" s="562"/>
      <c r="T1399" s="562"/>
      <c r="U1399" s="562"/>
    </row>
    <row r="1400" s="135" customFormat="1" customHeight="1" spans="1:21">
      <c r="A1400" s="543">
        <v>45060</v>
      </c>
      <c r="B1400" s="5">
        <v>11588</v>
      </c>
      <c r="C1400" s="5">
        <v>7398</v>
      </c>
      <c r="D1400" s="5">
        <v>5335</v>
      </c>
      <c r="E1400" s="5">
        <v>9520</v>
      </c>
      <c r="F1400" s="5">
        <v>30655</v>
      </c>
      <c r="G1400" s="5">
        <v>902</v>
      </c>
      <c r="H1400" s="5">
        <v>16284</v>
      </c>
      <c r="I1400" s="5">
        <v>11195</v>
      </c>
      <c r="J1400" s="5">
        <v>6174</v>
      </c>
      <c r="K1400" s="5">
        <v>6654</v>
      </c>
      <c r="L1400" s="5">
        <v>6957</v>
      </c>
      <c r="M1400" s="5">
        <v>5362</v>
      </c>
      <c r="N1400" s="5">
        <v>11893</v>
      </c>
      <c r="O1400" s="5">
        <v>3954</v>
      </c>
      <c r="P1400" s="5">
        <v>16245</v>
      </c>
      <c r="Q1400" s="5">
        <v>150116</v>
      </c>
      <c r="R1400" s="561"/>
      <c r="S1400" s="562"/>
      <c r="T1400" s="562"/>
      <c r="U1400" s="562"/>
    </row>
    <row r="1401" s="135" customFormat="1" customHeight="1" spans="1:21">
      <c r="A1401" s="543">
        <v>45061</v>
      </c>
      <c r="B1401" s="5">
        <v>11265</v>
      </c>
      <c r="C1401" s="5">
        <v>7167</v>
      </c>
      <c r="D1401" s="5">
        <v>5203</v>
      </c>
      <c r="E1401" s="5">
        <v>9688</v>
      </c>
      <c r="F1401" s="5">
        <v>30012</v>
      </c>
      <c r="G1401" s="5">
        <v>884</v>
      </c>
      <c r="H1401" s="5">
        <v>15337</v>
      </c>
      <c r="I1401" s="5">
        <v>11578</v>
      </c>
      <c r="J1401" s="5">
        <v>6107</v>
      </c>
      <c r="K1401" s="5">
        <v>6847</v>
      </c>
      <c r="L1401" s="5">
        <v>6731</v>
      </c>
      <c r="M1401" s="5">
        <v>5467</v>
      </c>
      <c r="N1401" s="5">
        <v>11622</v>
      </c>
      <c r="O1401" s="5">
        <v>3933</v>
      </c>
      <c r="P1401" s="5">
        <v>15925</v>
      </c>
      <c r="Q1401" s="5">
        <v>147766</v>
      </c>
      <c r="R1401" s="561"/>
      <c r="S1401" s="562"/>
      <c r="T1401" s="562"/>
      <c r="U1401" s="562"/>
    </row>
    <row r="1402" s="135" customFormat="1" customHeight="1" spans="1:21">
      <c r="A1402" s="543">
        <v>45062</v>
      </c>
      <c r="B1402" s="5">
        <v>11035</v>
      </c>
      <c r="C1402" s="5">
        <v>7038</v>
      </c>
      <c r="D1402" s="5">
        <v>5076</v>
      </c>
      <c r="E1402" s="5">
        <v>9552</v>
      </c>
      <c r="F1402" s="5">
        <v>29819</v>
      </c>
      <c r="G1402" s="5">
        <v>869</v>
      </c>
      <c r="H1402" s="5">
        <v>15199</v>
      </c>
      <c r="I1402" s="5">
        <v>11703</v>
      </c>
      <c r="J1402" s="5">
        <v>5874</v>
      </c>
      <c r="K1402" s="5">
        <v>6532</v>
      </c>
      <c r="L1402" s="5">
        <v>6856</v>
      </c>
      <c r="M1402" s="5">
        <v>5364</v>
      </c>
      <c r="N1402" s="5">
        <v>11383</v>
      </c>
      <c r="O1402" s="5">
        <v>3884</v>
      </c>
      <c r="P1402" s="5">
        <v>15635</v>
      </c>
      <c r="Q1402" s="5">
        <v>145819</v>
      </c>
      <c r="R1402" s="561"/>
      <c r="S1402" s="562"/>
      <c r="T1402" s="562"/>
      <c r="U1402" s="562"/>
    </row>
    <row r="1403" s="135" customFormat="1" customHeight="1" spans="1:21">
      <c r="A1403" s="543">
        <v>45063</v>
      </c>
      <c r="B1403" s="5">
        <v>10797</v>
      </c>
      <c r="C1403" s="5">
        <v>7175</v>
      </c>
      <c r="D1403" s="5">
        <v>5187</v>
      </c>
      <c r="E1403" s="5">
        <v>9675</v>
      </c>
      <c r="F1403" s="5">
        <v>29522</v>
      </c>
      <c r="G1403" s="5">
        <v>826</v>
      </c>
      <c r="H1403" s="5">
        <v>14868</v>
      </c>
      <c r="I1403" s="5">
        <v>11465</v>
      </c>
      <c r="J1403" s="5">
        <v>5697</v>
      </c>
      <c r="K1403" s="5">
        <v>6301</v>
      </c>
      <c r="L1403" s="5">
        <v>6734</v>
      </c>
      <c r="M1403" s="5">
        <v>5466</v>
      </c>
      <c r="N1403" s="5">
        <v>11173</v>
      </c>
      <c r="O1403" s="5">
        <v>3829</v>
      </c>
      <c r="P1403" s="5">
        <v>15869</v>
      </c>
      <c r="Q1403" s="5">
        <v>144584</v>
      </c>
      <c r="R1403" s="561"/>
      <c r="S1403" s="562"/>
      <c r="T1403" s="562"/>
      <c r="U1403" s="562"/>
    </row>
    <row r="1404" s="11" customFormat="1" customHeight="1" spans="1:21">
      <c r="A1404" s="543">
        <v>45064</v>
      </c>
      <c r="B1404" s="5">
        <v>10468</v>
      </c>
      <c r="C1404" s="5">
        <v>7017</v>
      </c>
      <c r="D1404" s="5">
        <v>5036</v>
      </c>
      <c r="E1404" s="5">
        <v>9501</v>
      </c>
      <c r="F1404" s="5">
        <v>29029</v>
      </c>
      <c r="G1404" s="5">
        <v>837</v>
      </c>
      <c r="H1404" s="5">
        <v>14589</v>
      </c>
      <c r="I1404" s="5">
        <v>11647</v>
      </c>
      <c r="J1404" s="5">
        <v>5574</v>
      </c>
      <c r="K1404" s="5">
        <v>6145</v>
      </c>
      <c r="L1404" s="5">
        <v>6601</v>
      </c>
      <c r="M1404" s="5">
        <v>5235</v>
      </c>
      <c r="N1404" s="5">
        <v>10936</v>
      </c>
      <c r="O1404" s="5">
        <v>3787</v>
      </c>
      <c r="P1404" s="5">
        <v>16198</v>
      </c>
      <c r="Q1404" s="5">
        <v>142600</v>
      </c>
      <c r="R1404" s="559"/>
      <c r="S1404" s="560"/>
      <c r="T1404" s="560"/>
      <c r="U1404" s="560"/>
    </row>
    <row r="1405" customHeight="1" spans="1:21">
      <c r="A1405" s="543">
        <v>45065</v>
      </c>
      <c r="B1405" s="5">
        <v>10572</v>
      </c>
      <c r="C1405" s="5">
        <v>7124</v>
      </c>
      <c r="D1405" s="5">
        <v>5123</v>
      </c>
      <c r="E1405" s="5">
        <v>9379</v>
      </c>
      <c r="F1405" s="5">
        <v>29338</v>
      </c>
      <c r="G1405" s="5">
        <v>815</v>
      </c>
      <c r="H1405" s="5">
        <v>14675</v>
      </c>
      <c r="I1405" s="5">
        <v>11438</v>
      </c>
      <c r="J1405" s="5">
        <v>5678</v>
      </c>
      <c r="K1405" s="5">
        <v>6276</v>
      </c>
      <c r="L1405" s="5">
        <v>6724</v>
      </c>
      <c r="M1405" s="5">
        <v>5348</v>
      </c>
      <c r="N1405" s="5">
        <v>10717</v>
      </c>
      <c r="O1405" s="5">
        <v>3724</v>
      </c>
      <c r="P1405" s="5">
        <v>15922</v>
      </c>
      <c r="Q1405" s="5">
        <v>142853</v>
      </c>
      <c r="R1405" s="558"/>
      <c r="S1405" s="60"/>
      <c r="T1405" s="60"/>
      <c r="U1405" s="60"/>
    </row>
    <row r="1406" customHeight="1" spans="1:21">
      <c r="A1406" s="543">
        <v>45066</v>
      </c>
      <c r="B1406" s="5">
        <v>10745</v>
      </c>
      <c r="C1406" s="5">
        <v>7248</v>
      </c>
      <c r="D1406" s="5">
        <v>5274</v>
      </c>
      <c r="E1406" s="5">
        <v>9233</v>
      </c>
      <c r="F1406" s="5">
        <v>30019</v>
      </c>
      <c r="G1406" s="5">
        <v>933</v>
      </c>
      <c r="H1406" s="5">
        <v>16481</v>
      </c>
      <c r="I1406" s="5">
        <v>11324</v>
      </c>
      <c r="J1406" s="5">
        <v>5774</v>
      </c>
      <c r="K1406" s="5">
        <v>6397</v>
      </c>
      <c r="L1406" s="5">
        <v>6877</v>
      </c>
      <c r="M1406" s="5">
        <v>5462</v>
      </c>
      <c r="N1406" s="5">
        <v>10985</v>
      </c>
      <c r="O1406" s="5">
        <v>3774</v>
      </c>
      <c r="P1406" s="5">
        <v>16258</v>
      </c>
      <c r="Q1406" s="5">
        <v>146784</v>
      </c>
      <c r="R1406" s="558"/>
      <c r="S1406" s="60"/>
      <c r="T1406" s="60"/>
      <c r="U1406" s="60"/>
    </row>
    <row r="1407" customHeight="1" spans="1:21">
      <c r="A1407" s="543">
        <v>45067</v>
      </c>
      <c r="B1407" s="5">
        <v>11037</v>
      </c>
      <c r="C1407" s="5">
        <v>7365</v>
      </c>
      <c r="D1407" s="5">
        <v>5364</v>
      </c>
      <c r="E1407" s="5">
        <v>9105</v>
      </c>
      <c r="F1407" s="5">
        <v>30479</v>
      </c>
      <c r="G1407" s="5">
        <v>914</v>
      </c>
      <c r="H1407" s="5">
        <v>16228</v>
      </c>
      <c r="I1407" s="5">
        <v>11187</v>
      </c>
      <c r="J1407" s="5">
        <v>5961</v>
      </c>
      <c r="K1407" s="5">
        <v>6621</v>
      </c>
      <c r="L1407" s="5">
        <v>6954</v>
      </c>
      <c r="M1407" s="5">
        <v>5346</v>
      </c>
      <c r="N1407" s="5">
        <v>11352</v>
      </c>
      <c r="O1407" s="5">
        <v>3821</v>
      </c>
      <c r="P1407" s="5">
        <v>16586</v>
      </c>
      <c r="Q1407" s="5">
        <v>148320</v>
      </c>
      <c r="R1407" s="558"/>
      <c r="S1407" s="60"/>
      <c r="T1407" s="60"/>
      <c r="U1407" s="60"/>
    </row>
    <row r="1408" customHeight="1" spans="1:21">
      <c r="A1408" s="543">
        <v>45068</v>
      </c>
      <c r="B1408" s="5">
        <v>10761</v>
      </c>
      <c r="C1408" s="5">
        <v>7257</v>
      </c>
      <c r="D1408" s="5">
        <v>5287</v>
      </c>
      <c r="E1408" s="5">
        <v>9231</v>
      </c>
      <c r="F1408" s="5">
        <v>29598</v>
      </c>
      <c r="G1408" s="5">
        <v>856</v>
      </c>
      <c r="H1408" s="5">
        <v>15331</v>
      </c>
      <c r="I1408" s="5">
        <v>11306</v>
      </c>
      <c r="J1408" s="5">
        <v>5885</v>
      </c>
      <c r="K1408" s="5">
        <v>6567</v>
      </c>
      <c r="L1408" s="5">
        <v>6876</v>
      </c>
      <c r="M1408" s="5">
        <v>5452</v>
      </c>
      <c r="N1408" s="5">
        <v>11089</v>
      </c>
      <c r="O1408" s="5">
        <v>3814</v>
      </c>
      <c r="P1408" s="5">
        <v>16185</v>
      </c>
      <c r="Q1408" s="5">
        <v>145495</v>
      </c>
      <c r="R1408" s="558"/>
      <c r="S1408" s="60"/>
      <c r="T1408" s="60"/>
      <c r="U1408" s="60"/>
    </row>
    <row r="1409" customHeight="1" spans="1:21">
      <c r="A1409" s="543">
        <v>45069</v>
      </c>
      <c r="B1409" s="5">
        <v>10647</v>
      </c>
      <c r="C1409" s="5">
        <v>7149</v>
      </c>
      <c r="D1409" s="5">
        <v>5176</v>
      </c>
      <c r="E1409" s="5">
        <v>9366</v>
      </c>
      <c r="F1409" s="5">
        <v>29136</v>
      </c>
      <c r="G1409" s="5">
        <v>828</v>
      </c>
      <c r="H1409" s="5">
        <v>15718</v>
      </c>
      <c r="I1409" s="5">
        <v>11536</v>
      </c>
      <c r="J1409" s="5">
        <v>5994</v>
      </c>
      <c r="K1409" s="5">
        <v>6741</v>
      </c>
      <c r="L1409" s="5">
        <v>7121</v>
      </c>
      <c r="M1409" s="5">
        <v>5337</v>
      </c>
      <c r="N1409" s="5">
        <v>11303</v>
      </c>
      <c r="O1409" s="5">
        <v>3855</v>
      </c>
      <c r="P1409" s="5">
        <v>15891</v>
      </c>
      <c r="Q1409" s="5">
        <v>145789</v>
      </c>
      <c r="R1409" s="558"/>
      <c r="S1409" s="60"/>
      <c r="T1409" s="60"/>
      <c r="U1409" s="60"/>
    </row>
    <row r="1410" customHeight="1" spans="1:21">
      <c r="A1410" s="543">
        <v>45070</v>
      </c>
      <c r="B1410" s="5">
        <v>10869</v>
      </c>
      <c r="C1410" s="5">
        <v>7264</v>
      </c>
      <c r="D1410" s="5">
        <v>5298</v>
      </c>
      <c r="E1410" s="5">
        <v>9473</v>
      </c>
      <c r="F1410" s="5">
        <v>29375</v>
      </c>
      <c r="G1410" s="5">
        <v>840</v>
      </c>
      <c r="H1410" s="5">
        <v>15905</v>
      </c>
      <c r="I1410" s="5">
        <v>11741</v>
      </c>
      <c r="J1410" s="5">
        <v>6132</v>
      </c>
      <c r="K1410" s="5">
        <v>6897</v>
      </c>
      <c r="L1410" s="5">
        <v>7567</v>
      </c>
      <c r="M1410" s="5">
        <v>5449</v>
      </c>
      <c r="N1410" s="5">
        <v>11436</v>
      </c>
      <c r="O1410" s="5">
        <v>3897</v>
      </c>
      <c r="P1410" s="5">
        <v>15998</v>
      </c>
      <c r="Q1410" s="5">
        <v>148141</v>
      </c>
      <c r="R1410" s="558"/>
      <c r="S1410" s="60"/>
      <c r="T1410" s="60"/>
      <c r="U1410" s="60"/>
    </row>
    <row r="1411" s="135" customFormat="1" customHeight="1" spans="1:21">
      <c r="A1411" s="543">
        <v>45071</v>
      </c>
      <c r="B1411" s="5">
        <v>10745</v>
      </c>
      <c r="C1411" s="5">
        <v>7135</v>
      </c>
      <c r="D1411" s="5">
        <v>5174</v>
      </c>
      <c r="E1411" s="5">
        <v>9352</v>
      </c>
      <c r="F1411" s="5">
        <v>29054</v>
      </c>
      <c r="G1411" s="5">
        <v>823</v>
      </c>
      <c r="H1411" s="5">
        <v>15684</v>
      </c>
      <c r="I1411" s="5">
        <v>11496</v>
      </c>
      <c r="J1411" s="5">
        <v>5907</v>
      </c>
      <c r="K1411" s="5">
        <v>6656</v>
      </c>
      <c r="L1411" s="5">
        <v>7331</v>
      </c>
      <c r="M1411" s="5">
        <v>5340</v>
      </c>
      <c r="N1411" s="5">
        <v>11249</v>
      </c>
      <c r="O1411" s="5">
        <v>3849</v>
      </c>
      <c r="P1411" s="5">
        <v>15738</v>
      </c>
      <c r="Q1411" s="5">
        <v>145533</v>
      </c>
      <c r="R1411" s="561"/>
      <c r="S1411" s="562"/>
      <c r="T1411" s="562"/>
      <c r="U1411" s="562"/>
    </row>
    <row r="1412" s="135" customFormat="1" hidden="1" customHeight="1" spans="1:21">
      <c r="A1412" s="543">
        <v>45071</v>
      </c>
      <c r="B1412" s="5">
        <v>10745</v>
      </c>
      <c r="C1412" s="5">
        <v>7135</v>
      </c>
      <c r="D1412" s="5">
        <v>5174</v>
      </c>
      <c r="E1412" s="5">
        <v>9352</v>
      </c>
      <c r="F1412" s="5">
        <v>29054</v>
      </c>
      <c r="G1412" s="5">
        <v>823</v>
      </c>
      <c r="H1412" s="5">
        <v>15684</v>
      </c>
      <c r="I1412" s="5">
        <v>11496</v>
      </c>
      <c r="J1412" s="5">
        <v>5907</v>
      </c>
      <c r="K1412" s="5">
        <v>6656</v>
      </c>
      <c r="L1412" s="5">
        <v>7331</v>
      </c>
      <c r="M1412" s="5">
        <v>5340</v>
      </c>
      <c r="N1412" s="5">
        <v>11249</v>
      </c>
      <c r="O1412" s="5">
        <v>3849</v>
      </c>
      <c r="P1412" s="5">
        <v>15738</v>
      </c>
      <c r="Q1412" s="5">
        <v>145533</v>
      </c>
      <c r="R1412" s="561"/>
      <c r="S1412" s="562"/>
      <c r="T1412" s="562"/>
      <c r="U1412" s="562"/>
    </row>
    <row r="1413" s="135" customFormat="1" customHeight="1" spans="1:21">
      <c r="A1413" s="543">
        <v>45072</v>
      </c>
      <c r="B1413" s="5">
        <v>11054</v>
      </c>
      <c r="C1413" s="5">
        <v>7364</v>
      </c>
      <c r="D1413" s="5">
        <v>5290</v>
      </c>
      <c r="E1413" s="5">
        <v>9482</v>
      </c>
      <c r="F1413" s="5">
        <v>29589</v>
      </c>
      <c r="G1413" s="5">
        <v>837</v>
      </c>
      <c r="H1413" s="5">
        <v>16022</v>
      </c>
      <c r="I1413" s="5">
        <v>11822</v>
      </c>
      <c r="J1413" s="5">
        <v>6078</v>
      </c>
      <c r="K1413" s="5">
        <v>6799</v>
      </c>
      <c r="L1413" s="5">
        <v>7447</v>
      </c>
      <c r="M1413" s="5">
        <v>5452</v>
      </c>
      <c r="N1413" s="5">
        <v>11117</v>
      </c>
      <c r="O1413" s="5">
        <v>3897</v>
      </c>
      <c r="P1413" s="5">
        <v>15975</v>
      </c>
      <c r="Q1413" s="5">
        <v>148225</v>
      </c>
      <c r="R1413" s="561"/>
      <c r="S1413" s="562"/>
      <c r="T1413" s="562"/>
      <c r="U1413" s="562"/>
    </row>
    <row r="1414" s="135" customFormat="1" customHeight="1" spans="1:21">
      <c r="A1414" s="543">
        <v>45073</v>
      </c>
      <c r="B1414" s="5">
        <v>10943</v>
      </c>
      <c r="C1414" s="5">
        <v>7268</v>
      </c>
      <c r="D1414" s="5">
        <v>5120</v>
      </c>
      <c r="E1414" s="5">
        <v>9340</v>
      </c>
      <c r="F1414" s="5">
        <v>30112</v>
      </c>
      <c r="G1414" s="5">
        <v>891</v>
      </c>
      <c r="H1414" s="5">
        <v>16721</v>
      </c>
      <c r="I1414" s="5">
        <v>11705</v>
      </c>
      <c r="J1414" s="5">
        <v>6241</v>
      </c>
      <c r="K1414" s="5">
        <v>7041</v>
      </c>
      <c r="L1414" s="5">
        <v>7654</v>
      </c>
      <c r="M1414" s="5">
        <v>5345</v>
      </c>
      <c r="N1414" s="5">
        <v>11359</v>
      </c>
      <c r="O1414" s="5">
        <v>3963</v>
      </c>
      <c r="P1414" s="5">
        <v>16228</v>
      </c>
      <c r="Q1414" s="5">
        <v>149931</v>
      </c>
      <c r="R1414" s="561"/>
      <c r="S1414" s="562"/>
      <c r="T1414" s="562"/>
      <c r="U1414" s="562"/>
    </row>
    <row r="1415" s="135" customFormat="1" customHeight="1" spans="1:21">
      <c r="A1415" s="543">
        <v>45074</v>
      </c>
      <c r="B1415" s="5">
        <v>11135</v>
      </c>
      <c r="C1415" s="5">
        <v>7465</v>
      </c>
      <c r="D1415" s="5">
        <v>5284</v>
      </c>
      <c r="E1415" s="5">
        <v>9486</v>
      </c>
      <c r="F1415" s="5">
        <v>29188</v>
      </c>
      <c r="G1415" s="5">
        <v>944</v>
      </c>
      <c r="H1415" s="5">
        <v>15428</v>
      </c>
      <c r="I1415" s="5">
        <v>11623</v>
      </c>
      <c r="J1415" s="5">
        <v>6396</v>
      </c>
      <c r="K1415" s="5">
        <v>7112</v>
      </c>
      <c r="L1415" s="5">
        <v>7047</v>
      </c>
      <c r="M1415" s="5">
        <v>5460</v>
      </c>
      <c r="N1415" s="5">
        <v>11667</v>
      </c>
      <c r="O1415" s="5">
        <v>4034</v>
      </c>
      <c r="P1415" s="5">
        <v>16465</v>
      </c>
      <c r="Q1415" s="5">
        <v>148734</v>
      </c>
      <c r="R1415" s="561"/>
      <c r="S1415" s="562"/>
      <c r="T1415" s="562"/>
      <c r="U1415" s="562"/>
    </row>
    <row r="1416" s="135" customFormat="1" customHeight="1" spans="1:21">
      <c r="A1416" s="543">
        <v>45075</v>
      </c>
      <c r="B1416" s="5">
        <v>10875</v>
      </c>
      <c r="C1416" s="5">
        <v>7217</v>
      </c>
      <c r="D1416" s="5">
        <v>5168</v>
      </c>
      <c r="E1416" s="5">
        <v>9348</v>
      </c>
      <c r="F1416" s="5">
        <v>28963</v>
      </c>
      <c r="G1416" s="5">
        <v>903</v>
      </c>
      <c r="H1416" s="5">
        <v>15177</v>
      </c>
      <c r="I1416" s="5">
        <v>11935</v>
      </c>
      <c r="J1416" s="5">
        <v>6197</v>
      </c>
      <c r="K1416" s="5">
        <v>6951</v>
      </c>
      <c r="L1416" s="5">
        <v>7229</v>
      </c>
      <c r="M1416" s="5">
        <v>5339</v>
      </c>
      <c r="N1416" s="5">
        <v>11423</v>
      </c>
      <c r="O1416" s="5">
        <v>4096</v>
      </c>
      <c r="P1416" s="5">
        <v>16189</v>
      </c>
      <c r="Q1416" s="5">
        <v>147010</v>
      </c>
      <c r="R1416" s="561"/>
      <c r="S1416" s="562"/>
      <c r="T1416" s="562"/>
      <c r="U1416" s="562"/>
    </row>
    <row r="1417" s="135" customFormat="1" customHeight="1" spans="1:21">
      <c r="A1417" s="543">
        <v>45076</v>
      </c>
      <c r="B1417" s="5">
        <v>11029</v>
      </c>
      <c r="C1417" s="5">
        <v>7341</v>
      </c>
      <c r="D1417" s="5">
        <v>5271</v>
      </c>
      <c r="E1417" s="5">
        <v>9490</v>
      </c>
      <c r="F1417" s="5">
        <v>29312</v>
      </c>
      <c r="G1417" s="5">
        <v>920</v>
      </c>
      <c r="H1417" s="5">
        <v>15724</v>
      </c>
      <c r="I1417" s="5">
        <v>11682</v>
      </c>
      <c r="J1417" s="5">
        <v>6401</v>
      </c>
      <c r="K1417" s="5">
        <v>7093</v>
      </c>
      <c r="L1417" s="5">
        <v>7415</v>
      </c>
      <c r="M1417" s="5">
        <v>5452</v>
      </c>
      <c r="N1417" s="5">
        <v>11599</v>
      </c>
      <c r="O1417" s="5">
        <v>4015</v>
      </c>
      <c r="P1417" s="5">
        <v>16002</v>
      </c>
      <c r="Q1417" s="5">
        <v>148746</v>
      </c>
      <c r="R1417" s="561"/>
      <c r="S1417" s="562"/>
      <c r="T1417" s="562"/>
      <c r="U1417" s="562"/>
    </row>
    <row r="1418" s="135" customFormat="1" customHeight="1" spans="1:21">
      <c r="A1418" s="543">
        <v>45077</v>
      </c>
      <c r="B1418" s="5">
        <v>10784</v>
      </c>
      <c r="C1418" s="5">
        <v>7165</v>
      </c>
      <c r="D1418" s="5">
        <v>5198</v>
      </c>
      <c r="E1418" s="5">
        <v>9359</v>
      </c>
      <c r="F1418" s="5">
        <v>28859</v>
      </c>
      <c r="G1418" s="5">
        <v>882</v>
      </c>
      <c r="H1418" s="5">
        <v>15027</v>
      </c>
      <c r="I1418" s="5">
        <v>11894</v>
      </c>
      <c r="J1418" s="5">
        <v>6187</v>
      </c>
      <c r="K1418" s="5">
        <v>6849</v>
      </c>
      <c r="L1418" s="5">
        <v>7536</v>
      </c>
      <c r="M1418" s="5">
        <v>5340</v>
      </c>
      <c r="N1418" s="5">
        <v>11363</v>
      </c>
      <c r="O1418" s="5">
        <v>3954</v>
      </c>
      <c r="P1418" s="5">
        <v>16245</v>
      </c>
      <c r="Q1418" s="5">
        <v>146642</v>
      </c>
      <c r="R1418" s="561"/>
      <c r="S1418" s="562"/>
      <c r="T1418" s="562"/>
      <c r="U1418" s="562"/>
    </row>
    <row r="1419" s="135" customFormat="1" customHeight="1" spans="1:21">
      <c r="A1419" s="543">
        <v>45078</v>
      </c>
      <c r="B1419" s="5">
        <v>10561</v>
      </c>
      <c r="C1419" s="5">
        <v>7052</v>
      </c>
      <c r="D1419" s="5">
        <v>5031</v>
      </c>
      <c r="E1419" s="5">
        <v>9546</v>
      </c>
      <c r="F1419" s="5">
        <v>28486</v>
      </c>
      <c r="G1419" s="5">
        <v>818</v>
      </c>
      <c r="H1419" s="5">
        <v>14248</v>
      </c>
      <c r="I1419" s="5">
        <v>11645</v>
      </c>
      <c r="J1419" s="5">
        <v>6005</v>
      </c>
      <c r="K1419" s="5">
        <v>6601</v>
      </c>
      <c r="L1419" s="5">
        <v>7349</v>
      </c>
      <c r="M1419" s="5">
        <v>5449</v>
      </c>
      <c r="N1419" s="5">
        <v>11545</v>
      </c>
      <c r="O1419" s="5">
        <v>3901</v>
      </c>
      <c r="P1419" s="5">
        <v>16427</v>
      </c>
      <c r="Q1419" s="5">
        <v>144664</v>
      </c>
      <c r="R1419" s="561"/>
      <c r="S1419" s="562"/>
      <c r="T1419" s="562"/>
      <c r="U1419" s="562"/>
    </row>
    <row r="1420" s="135" customFormat="1" customHeight="1" spans="1:21">
      <c r="A1420" s="543">
        <v>45079</v>
      </c>
      <c r="B1420" s="5">
        <v>10668</v>
      </c>
      <c r="C1420" s="5">
        <v>7174</v>
      </c>
      <c r="D1420" s="5">
        <v>5168</v>
      </c>
      <c r="E1420" s="5">
        <v>9432</v>
      </c>
      <c r="F1420" s="5">
        <v>28147</v>
      </c>
      <c r="G1420" s="5">
        <v>829</v>
      </c>
      <c r="H1420" s="5">
        <v>13806</v>
      </c>
      <c r="I1420" s="5">
        <v>11423</v>
      </c>
      <c r="J1420" s="5">
        <v>5847</v>
      </c>
      <c r="K1420" s="5">
        <v>6398</v>
      </c>
      <c r="L1420" s="5">
        <v>7104</v>
      </c>
      <c r="M1420" s="5">
        <v>5342</v>
      </c>
      <c r="N1420" s="5">
        <v>11336</v>
      </c>
      <c r="O1420" s="5">
        <v>3854</v>
      </c>
      <c r="P1420" s="5">
        <v>16214</v>
      </c>
      <c r="Q1420" s="5">
        <v>142742</v>
      </c>
      <c r="R1420" s="561"/>
      <c r="S1420" s="562"/>
      <c r="T1420" s="562"/>
      <c r="U1420" s="562"/>
    </row>
    <row r="1421" s="135" customFormat="1" customHeight="1" spans="1:21">
      <c r="A1421" s="543">
        <v>45080</v>
      </c>
      <c r="B1421" s="5">
        <v>10884</v>
      </c>
      <c r="C1421" s="5">
        <v>7356</v>
      </c>
      <c r="D1421" s="5">
        <v>5294</v>
      </c>
      <c r="E1421" s="5">
        <v>9539</v>
      </c>
      <c r="F1421" s="5">
        <v>28966</v>
      </c>
      <c r="G1421" s="5">
        <v>944</v>
      </c>
      <c r="H1421" s="5">
        <v>14997</v>
      </c>
      <c r="I1421" s="5">
        <v>11572</v>
      </c>
      <c r="J1421" s="5">
        <v>6014</v>
      </c>
      <c r="K1421" s="5">
        <v>6574</v>
      </c>
      <c r="L1421" s="5">
        <v>7441</v>
      </c>
      <c r="M1421" s="5">
        <v>5455</v>
      </c>
      <c r="N1421" s="5">
        <v>11548</v>
      </c>
      <c r="O1421" s="5">
        <v>3896</v>
      </c>
      <c r="P1421" s="5">
        <v>16755</v>
      </c>
      <c r="Q1421" s="5">
        <v>147235</v>
      </c>
      <c r="R1421" s="561"/>
      <c r="S1421" s="562"/>
      <c r="T1421" s="562"/>
      <c r="U1421" s="562"/>
    </row>
    <row r="1422" s="135" customFormat="1" customHeight="1" spans="1:21">
      <c r="A1422" s="543">
        <v>45081</v>
      </c>
      <c r="B1422" s="5">
        <v>10623</v>
      </c>
      <c r="C1422" s="5">
        <v>7477</v>
      </c>
      <c r="D1422" s="5">
        <v>5361</v>
      </c>
      <c r="E1422" s="5">
        <v>9741</v>
      </c>
      <c r="F1422" s="5">
        <v>28763</v>
      </c>
      <c r="G1422" s="5">
        <v>928</v>
      </c>
      <c r="H1422" s="5">
        <v>14806</v>
      </c>
      <c r="I1422" s="5">
        <v>11393</v>
      </c>
      <c r="J1422" s="5">
        <v>6173</v>
      </c>
      <c r="K1422" s="5">
        <v>6741</v>
      </c>
      <c r="L1422" s="5">
        <v>7047</v>
      </c>
      <c r="M1422" s="5">
        <v>5329</v>
      </c>
      <c r="N1422" s="5">
        <v>11695</v>
      </c>
      <c r="O1422" s="5">
        <v>3927</v>
      </c>
      <c r="P1422" s="5">
        <v>16566</v>
      </c>
      <c r="Q1422" s="5">
        <v>146570</v>
      </c>
      <c r="R1422" s="561"/>
      <c r="S1422" s="562"/>
      <c r="T1422" s="562"/>
      <c r="U1422" s="562"/>
    </row>
    <row r="1423" s="135" customFormat="1" customHeight="1" spans="1:21">
      <c r="A1423" s="543">
        <v>45082</v>
      </c>
      <c r="B1423" s="5">
        <v>10854</v>
      </c>
      <c r="C1423" s="5">
        <v>7278</v>
      </c>
      <c r="D1423" s="5">
        <v>5278</v>
      </c>
      <c r="E1423" s="5">
        <v>9633</v>
      </c>
      <c r="F1423" s="5">
        <v>28451</v>
      </c>
      <c r="G1423" s="5">
        <v>840</v>
      </c>
      <c r="H1423" s="5">
        <v>14219</v>
      </c>
      <c r="I1423" s="5">
        <v>11516</v>
      </c>
      <c r="J1423" s="5">
        <v>6114</v>
      </c>
      <c r="K1423" s="5">
        <v>6607</v>
      </c>
      <c r="L1423" s="5">
        <v>7193</v>
      </c>
      <c r="M1423" s="5">
        <v>5460</v>
      </c>
      <c r="N1423" s="5">
        <v>11856</v>
      </c>
      <c r="O1423" s="5">
        <v>3901</v>
      </c>
      <c r="P1423" s="5">
        <v>16448</v>
      </c>
      <c r="Q1423" s="5">
        <v>145648</v>
      </c>
      <c r="R1423" s="561"/>
      <c r="S1423" s="562"/>
      <c r="T1423" s="562"/>
      <c r="U1423" s="562"/>
    </row>
    <row r="1424" s="135" customFormat="1" customHeight="1" spans="1:21">
      <c r="A1424" s="543">
        <v>45083</v>
      </c>
      <c r="B1424" s="5">
        <v>10687</v>
      </c>
      <c r="C1424" s="5">
        <v>7156</v>
      </c>
      <c r="D1424" s="5">
        <v>5146</v>
      </c>
      <c r="E1424" s="5">
        <v>9750</v>
      </c>
      <c r="F1424" s="5">
        <v>28133</v>
      </c>
      <c r="G1424" s="5">
        <v>868</v>
      </c>
      <c r="H1424" s="5">
        <v>14611</v>
      </c>
      <c r="I1424" s="5">
        <v>11727</v>
      </c>
      <c r="J1424" s="5">
        <v>6345</v>
      </c>
      <c r="K1424" s="5">
        <v>6854</v>
      </c>
      <c r="L1424" s="5">
        <v>7096</v>
      </c>
      <c r="M1424" s="5">
        <v>5342</v>
      </c>
      <c r="N1424" s="5">
        <v>11634</v>
      </c>
      <c r="O1424" s="5">
        <v>3969</v>
      </c>
      <c r="P1424" s="5">
        <v>16213</v>
      </c>
      <c r="Q1424" s="5">
        <v>145531</v>
      </c>
      <c r="R1424" s="561"/>
      <c r="S1424" s="562"/>
      <c r="T1424" s="562"/>
      <c r="U1424" s="562"/>
    </row>
    <row r="1425" s="135" customFormat="1" customHeight="1" spans="1:21">
      <c r="A1425" s="543">
        <v>45084</v>
      </c>
      <c r="B1425" s="5">
        <v>10954</v>
      </c>
      <c r="C1425" s="5">
        <v>7367</v>
      </c>
      <c r="D1425" s="5">
        <v>5367</v>
      </c>
      <c r="E1425" s="5">
        <v>9635</v>
      </c>
      <c r="F1425" s="5">
        <v>28724</v>
      </c>
      <c r="G1425" s="5">
        <v>894</v>
      </c>
      <c r="H1425" s="5">
        <v>14915</v>
      </c>
      <c r="I1425" s="5">
        <v>11459</v>
      </c>
      <c r="J1425" s="5">
        <v>6494</v>
      </c>
      <c r="K1425" s="5">
        <v>6997</v>
      </c>
      <c r="L1425" s="5">
        <v>7207</v>
      </c>
      <c r="M1425" s="5">
        <v>5466</v>
      </c>
      <c r="N1425" s="5">
        <v>11412</v>
      </c>
      <c r="O1425" s="5">
        <v>3997</v>
      </c>
      <c r="P1425" s="5">
        <v>16004</v>
      </c>
      <c r="Q1425" s="5">
        <v>146892</v>
      </c>
      <c r="R1425" s="561"/>
      <c r="S1425" s="562"/>
      <c r="T1425" s="562"/>
      <c r="U1425" s="562"/>
    </row>
    <row r="1426" s="135" customFormat="1" customHeight="1" spans="1:21">
      <c r="A1426" s="543">
        <v>45085</v>
      </c>
      <c r="B1426" s="5">
        <v>10845</v>
      </c>
      <c r="C1426" s="5">
        <v>7265</v>
      </c>
      <c r="D1426" s="5">
        <v>5207</v>
      </c>
      <c r="E1426" s="5">
        <v>9402</v>
      </c>
      <c r="F1426" s="5">
        <v>28216</v>
      </c>
      <c r="G1426" s="5">
        <v>832</v>
      </c>
      <c r="H1426" s="5">
        <v>14551</v>
      </c>
      <c r="I1426" s="5">
        <v>11673</v>
      </c>
      <c r="J1426" s="5">
        <v>6257</v>
      </c>
      <c r="K1426" s="5">
        <v>6729</v>
      </c>
      <c r="L1426" s="5">
        <v>7041</v>
      </c>
      <c r="M1426" s="5">
        <v>5350</v>
      </c>
      <c r="N1426" s="5">
        <v>11226</v>
      </c>
      <c r="O1426" s="5">
        <v>3941</v>
      </c>
      <c r="P1426" s="5">
        <v>15864</v>
      </c>
      <c r="Q1426" s="5">
        <v>144399</v>
      </c>
      <c r="R1426" s="561"/>
      <c r="S1426" s="562"/>
      <c r="T1426" s="562"/>
      <c r="U1426" s="562"/>
    </row>
    <row r="1427" s="135" customFormat="1" customHeight="1" spans="1:21">
      <c r="A1427" s="543">
        <v>45086</v>
      </c>
      <c r="B1427" s="5">
        <v>11086</v>
      </c>
      <c r="C1427" s="5">
        <v>7348</v>
      </c>
      <c r="D1427" s="5">
        <v>5368</v>
      </c>
      <c r="E1427" s="5">
        <v>9542</v>
      </c>
      <c r="F1427" s="5">
        <v>27931</v>
      </c>
      <c r="G1427" s="5">
        <v>881</v>
      </c>
      <c r="H1427" s="5">
        <v>14320</v>
      </c>
      <c r="I1427" s="5">
        <v>11529</v>
      </c>
      <c r="J1427" s="5">
        <v>6104</v>
      </c>
      <c r="K1427" s="5">
        <v>6577</v>
      </c>
      <c r="L1427" s="5">
        <v>6954</v>
      </c>
      <c r="M1427" s="5">
        <v>5478</v>
      </c>
      <c r="N1427" s="5">
        <v>11359</v>
      </c>
      <c r="O1427" s="5">
        <v>3902</v>
      </c>
      <c r="P1427" s="5">
        <v>15738</v>
      </c>
      <c r="Q1427" s="5">
        <v>144117</v>
      </c>
      <c r="R1427" s="561"/>
      <c r="S1427" s="562"/>
      <c r="T1427" s="562"/>
      <c r="U1427" s="562"/>
    </row>
    <row r="1428" s="135" customFormat="1" customHeight="1" spans="1:21">
      <c r="A1428" s="543">
        <v>45087</v>
      </c>
      <c r="B1428" s="5">
        <v>10687</v>
      </c>
      <c r="C1428" s="5">
        <v>7159</v>
      </c>
      <c r="D1428" s="5">
        <v>5187</v>
      </c>
      <c r="E1428" s="5">
        <v>9658</v>
      </c>
      <c r="F1428" s="5">
        <v>27689</v>
      </c>
      <c r="G1428" s="5">
        <v>909</v>
      </c>
      <c r="H1428" s="5">
        <v>14785</v>
      </c>
      <c r="I1428" s="5">
        <v>11706</v>
      </c>
      <c r="J1428" s="5">
        <v>6359</v>
      </c>
      <c r="K1428" s="5">
        <v>6824</v>
      </c>
      <c r="L1428" s="5">
        <v>7296</v>
      </c>
      <c r="M1428" s="5">
        <v>5352</v>
      </c>
      <c r="N1428" s="5">
        <v>11588</v>
      </c>
      <c r="O1428" s="5">
        <v>3974</v>
      </c>
      <c r="P1428" s="5">
        <v>15955</v>
      </c>
      <c r="Q1428" s="5">
        <v>145128</v>
      </c>
      <c r="R1428" s="561"/>
      <c r="S1428" s="562"/>
      <c r="T1428" s="562"/>
      <c r="U1428" s="562"/>
    </row>
    <row r="1429" s="135" customFormat="1" customHeight="1" spans="1:21">
      <c r="A1429" s="543">
        <v>45088</v>
      </c>
      <c r="B1429" s="5">
        <v>11082</v>
      </c>
      <c r="C1429" s="5">
        <v>7478</v>
      </c>
      <c r="D1429" s="5">
        <v>5364</v>
      </c>
      <c r="E1429" s="5">
        <v>9551</v>
      </c>
      <c r="F1429" s="5">
        <v>27832</v>
      </c>
      <c r="G1429" s="5">
        <v>948</v>
      </c>
      <c r="H1429" s="5">
        <v>15094</v>
      </c>
      <c r="I1429" s="5">
        <v>11515</v>
      </c>
      <c r="J1429" s="5">
        <v>6596</v>
      </c>
      <c r="K1429" s="5">
        <v>7081</v>
      </c>
      <c r="L1429" s="5">
        <v>7547</v>
      </c>
      <c r="M1429" s="5">
        <v>5510</v>
      </c>
      <c r="N1429" s="5">
        <v>11794</v>
      </c>
      <c r="O1429" s="5">
        <v>4057</v>
      </c>
      <c r="P1429" s="5">
        <v>16239</v>
      </c>
      <c r="Q1429" s="5">
        <v>147688</v>
      </c>
      <c r="R1429" s="561"/>
      <c r="S1429" s="562"/>
      <c r="T1429" s="562"/>
      <c r="U1429" s="562"/>
    </row>
    <row r="1430" s="135" customFormat="1" customHeight="1" spans="1:21">
      <c r="A1430" s="543">
        <v>45089</v>
      </c>
      <c r="B1430" s="5">
        <v>10856</v>
      </c>
      <c r="C1430" s="5">
        <v>7169</v>
      </c>
      <c r="D1430" s="5">
        <v>5287</v>
      </c>
      <c r="E1430" s="5">
        <v>9423</v>
      </c>
      <c r="F1430" s="5">
        <v>27119</v>
      </c>
      <c r="G1430" s="5">
        <v>927</v>
      </c>
      <c r="H1430" s="5">
        <v>14752</v>
      </c>
      <c r="I1430" s="5">
        <v>11367</v>
      </c>
      <c r="J1430" s="5">
        <v>6473</v>
      </c>
      <c r="K1430" s="5">
        <v>6954</v>
      </c>
      <c r="L1430" s="5">
        <v>7312</v>
      </c>
      <c r="M1430" s="5">
        <v>5367</v>
      </c>
      <c r="N1430" s="5">
        <v>11613</v>
      </c>
      <c r="O1430" s="5">
        <v>3989</v>
      </c>
      <c r="P1430" s="5">
        <v>16003</v>
      </c>
      <c r="Q1430" s="5">
        <v>144611</v>
      </c>
      <c r="R1430" s="561"/>
      <c r="S1430" s="562"/>
      <c r="T1430" s="562"/>
      <c r="U1430" s="562"/>
    </row>
    <row r="1431" s="135" customFormat="1" customHeight="1" spans="1:21">
      <c r="A1431" s="543">
        <v>45090</v>
      </c>
      <c r="B1431" s="5">
        <v>11026</v>
      </c>
      <c r="C1431" s="5">
        <v>7325</v>
      </c>
      <c r="D1431" s="5">
        <v>5379</v>
      </c>
      <c r="E1431" s="5">
        <v>9304</v>
      </c>
      <c r="F1431" s="5">
        <v>27544</v>
      </c>
      <c r="G1431" s="5">
        <v>954</v>
      </c>
      <c r="H1431" s="5">
        <v>15033</v>
      </c>
      <c r="I1431" s="5">
        <v>11758</v>
      </c>
      <c r="J1431" s="5">
        <v>6701</v>
      </c>
      <c r="K1431" s="5">
        <v>7187</v>
      </c>
      <c r="L1431" s="5">
        <v>7097</v>
      </c>
      <c r="M1431" s="5">
        <v>5486</v>
      </c>
      <c r="N1431" s="5">
        <v>11482</v>
      </c>
      <c r="O1431" s="5">
        <v>3927</v>
      </c>
      <c r="P1431" s="5">
        <v>15834</v>
      </c>
      <c r="Q1431" s="5">
        <v>146037</v>
      </c>
      <c r="R1431" s="561"/>
      <c r="S1431" s="562"/>
      <c r="T1431" s="562"/>
      <c r="U1431" s="562"/>
    </row>
    <row r="1432" s="135" customFormat="1" customHeight="1" spans="1:21">
      <c r="A1432" s="543">
        <v>45091</v>
      </c>
      <c r="B1432" s="5">
        <v>11268</v>
      </c>
      <c r="C1432" s="5">
        <v>7485</v>
      </c>
      <c r="D1432" s="5">
        <v>5421</v>
      </c>
      <c r="E1432" s="5">
        <v>9431</v>
      </c>
      <c r="F1432" s="5">
        <v>27889</v>
      </c>
      <c r="G1432" s="5">
        <v>940</v>
      </c>
      <c r="H1432" s="5">
        <v>15202</v>
      </c>
      <c r="I1432" s="5">
        <v>11921</v>
      </c>
      <c r="J1432" s="5">
        <v>6874</v>
      </c>
      <c r="K1432" s="5">
        <v>7369</v>
      </c>
      <c r="L1432" s="5">
        <v>7269</v>
      </c>
      <c r="M1432" s="5">
        <v>5362</v>
      </c>
      <c r="N1432" s="5">
        <v>11648</v>
      </c>
      <c r="O1432" s="5">
        <v>3974</v>
      </c>
      <c r="P1432" s="5">
        <v>16089</v>
      </c>
      <c r="Q1432" s="5">
        <v>148142</v>
      </c>
      <c r="R1432" s="561"/>
      <c r="S1432" s="562"/>
      <c r="T1432" s="562"/>
      <c r="U1432" s="562"/>
    </row>
    <row r="1433" s="135" customFormat="1" customHeight="1" spans="1:21">
      <c r="A1433" s="543">
        <v>45092</v>
      </c>
      <c r="B1433" s="5">
        <v>11102</v>
      </c>
      <c r="C1433" s="5">
        <v>7324</v>
      </c>
      <c r="D1433" s="5">
        <v>5268</v>
      </c>
      <c r="E1433" s="5">
        <v>9329</v>
      </c>
      <c r="F1433" s="5">
        <v>27463</v>
      </c>
      <c r="G1433" s="5">
        <v>966</v>
      </c>
      <c r="H1433" s="5">
        <v>15911</v>
      </c>
      <c r="I1433" s="5">
        <v>11646</v>
      </c>
      <c r="J1433" s="5">
        <v>7059</v>
      </c>
      <c r="K1433" s="5">
        <v>7597</v>
      </c>
      <c r="L1433" s="5">
        <v>7421</v>
      </c>
      <c r="M1433" s="5">
        <v>5470</v>
      </c>
      <c r="N1433" s="5">
        <v>11427</v>
      </c>
      <c r="O1433" s="5">
        <v>4032</v>
      </c>
      <c r="P1433" s="5">
        <v>16327</v>
      </c>
      <c r="Q1433" s="5">
        <v>148342</v>
      </c>
      <c r="R1433" s="561"/>
      <c r="S1433" s="562"/>
      <c r="T1433" s="562"/>
      <c r="U1433" s="562"/>
    </row>
    <row r="1434" s="135" customFormat="1" customHeight="1" spans="1:21">
      <c r="A1434" s="543">
        <v>45093</v>
      </c>
      <c r="B1434" s="5">
        <v>11354</v>
      </c>
      <c r="C1434" s="5">
        <v>7542</v>
      </c>
      <c r="D1434" s="5">
        <v>5447</v>
      </c>
      <c r="E1434" s="5">
        <v>9441</v>
      </c>
      <c r="F1434" s="5">
        <v>27871</v>
      </c>
      <c r="G1434" s="5">
        <v>928</v>
      </c>
      <c r="H1434" s="5">
        <v>16440</v>
      </c>
      <c r="I1434" s="5">
        <v>11899</v>
      </c>
      <c r="J1434" s="5">
        <v>7291</v>
      </c>
      <c r="K1434" s="5">
        <v>7757</v>
      </c>
      <c r="L1434" s="5">
        <v>7654</v>
      </c>
      <c r="M1434" s="5">
        <v>5361</v>
      </c>
      <c r="N1434" s="5">
        <v>11658</v>
      </c>
      <c r="O1434" s="5">
        <v>4084</v>
      </c>
      <c r="P1434" s="5">
        <v>16438</v>
      </c>
      <c r="Q1434" s="5">
        <v>151165</v>
      </c>
      <c r="R1434" s="561"/>
      <c r="S1434" s="562"/>
      <c r="T1434" s="562"/>
      <c r="U1434" s="562"/>
    </row>
    <row r="1435" s="135" customFormat="1" customHeight="1" spans="1:21">
      <c r="A1435" s="543">
        <v>45094</v>
      </c>
      <c r="B1435" s="5">
        <v>11224</v>
      </c>
      <c r="C1435" s="5">
        <v>7421</v>
      </c>
      <c r="D1435" s="5">
        <v>5320</v>
      </c>
      <c r="E1435" s="5">
        <v>9340</v>
      </c>
      <c r="F1435" s="5">
        <v>28156</v>
      </c>
      <c r="G1435" s="5">
        <v>977</v>
      </c>
      <c r="H1435" s="5">
        <v>17588</v>
      </c>
      <c r="I1435" s="5">
        <v>11632</v>
      </c>
      <c r="J1435" s="5">
        <v>7497</v>
      </c>
      <c r="K1435" s="5">
        <v>7969</v>
      </c>
      <c r="L1435" s="5">
        <v>7749</v>
      </c>
      <c r="M1435" s="5">
        <v>5474</v>
      </c>
      <c r="N1435" s="5">
        <v>11869</v>
      </c>
      <c r="O1435" s="5">
        <v>4129</v>
      </c>
      <c r="P1435" s="5">
        <v>16312</v>
      </c>
      <c r="Q1435" s="5">
        <v>152657</v>
      </c>
      <c r="R1435" s="561"/>
      <c r="S1435" s="562"/>
      <c r="T1435" s="562"/>
      <c r="U1435" s="562"/>
    </row>
    <row r="1436" s="135" customFormat="1" customHeight="1" spans="1:21">
      <c r="A1436" s="543">
        <v>45095</v>
      </c>
      <c r="B1436" s="5">
        <v>11485</v>
      </c>
      <c r="C1436" s="5">
        <v>7644</v>
      </c>
      <c r="D1436" s="5">
        <v>5526</v>
      </c>
      <c r="E1436" s="5">
        <v>9492</v>
      </c>
      <c r="F1436" s="5">
        <v>27389</v>
      </c>
      <c r="G1436" s="5">
        <v>945</v>
      </c>
      <c r="H1436" s="5">
        <v>17204</v>
      </c>
      <c r="I1436" s="5">
        <v>11317</v>
      </c>
      <c r="J1436" s="5">
        <v>7689</v>
      </c>
      <c r="K1436" s="5">
        <v>8154</v>
      </c>
      <c r="L1436" s="5">
        <v>7844</v>
      </c>
      <c r="M1436" s="5">
        <v>5368</v>
      </c>
      <c r="N1436" s="5">
        <v>11718</v>
      </c>
      <c r="O1436" s="5">
        <v>4164</v>
      </c>
      <c r="P1436" s="5">
        <v>16495</v>
      </c>
      <c r="Q1436" s="5">
        <v>152434</v>
      </c>
      <c r="R1436" s="561"/>
      <c r="S1436" s="562"/>
      <c r="T1436" s="562"/>
      <c r="U1436" s="562"/>
    </row>
    <row r="1437" s="135" customFormat="1" customHeight="1" spans="1:21">
      <c r="A1437" s="543">
        <v>45096</v>
      </c>
      <c r="B1437" s="5">
        <v>11058</v>
      </c>
      <c r="C1437" s="5">
        <v>7358</v>
      </c>
      <c r="D1437" s="5">
        <v>5378</v>
      </c>
      <c r="E1437" s="5">
        <v>9344</v>
      </c>
      <c r="F1437" s="5">
        <v>26931</v>
      </c>
      <c r="G1437" s="5">
        <v>954</v>
      </c>
      <c r="H1437" s="5">
        <v>17664</v>
      </c>
      <c r="I1437" s="5">
        <v>11524</v>
      </c>
      <c r="J1437" s="5">
        <v>7393</v>
      </c>
      <c r="K1437" s="5">
        <v>7901</v>
      </c>
      <c r="L1437" s="5">
        <v>7507</v>
      </c>
      <c r="M1437" s="5">
        <v>5483</v>
      </c>
      <c r="N1437" s="5">
        <v>11997</v>
      </c>
      <c r="O1437" s="5">
        <v>4041</v>
      </c>
      <c r="P1437" s="5">
        <v>16758</v>
      </c>
      <c r="Q1437" s="5">
        <v>151291</v>
      </c>
      <c r="R1437" s="561"/>
      <c r="S1437" s="562"/>
      <c r="T1437" s="562"/>
      <c r="U1437" s="562"/>
    </row>
    <row r="1438" s="135" customFormat="1" customHeight="1" spans="1:21">
      <c r="A1438" s="543">
        <v>45097</v>
      </c>
      <c r="B1438" s="5">
        <v>11254</v>
      </c>
      <c r="C1438" s="5">
        <v>7520</v>
      </c>
      <c r="D1438" s="5">
        <v>5490</v>
      </c>
      <c r="E1438" s="5">
        <v>9478</v>
      </c>
      <c r="F1438" s="5">
        <v>27195</v>
      </c>
      <c r="G1438" s="5">
        <v>1097</v>
      </c>
      <c r="H1438" s="5">
        <v>19115</v>
      </c>
      <c r="I1438" s="5">
        <v>11699</v>
      </c>
      <c r="J1438" s="5">
        <v>7509</v>
      </c>
      <c r="K1438" s="5">
        <v>8047</v>
      </c>
      <c r="L1438" s="5">
        <v>7676</v>
      </c>
      <c r="M1438" s="5">
        <v>5372</v>
      </c>
      <c r="N1438" s="5">
        <v>11748</v>
      </c>
      <c r="O1438" s="5">
        <v>4089</v>
      </c>
      <c r="P1438" s="5">
        <v>16574</v>
      </c>
      <c r="Q1438" s="5">
        <v>153863</v>
      </c>
      <c r="R1438" s="561"/>
      <c r="S1438" s="562"/>
      <c r="T1438" s="562"/>
      <c r="U1438" s="562"/>
    </row>
    <row r="1439" s="135" customFormat="1" customHeight="1" spans="1:21">
      <c r="A1439" s="543">
        <v>45098</v>
      </c>
      <c r="B1439" s="5">
        <v>11108</v>
      </c>
      <c r="C1439" s="5">
        <v>7428</v>
      </c>
      <c r="D1439" s="5">
        <v>5328</v>
      </c>
      <c r="E1439" s="5">
        <v>9582</v>
      </c>
      <c r="F1439" s="5">
        <v>27429</v>
      </c>
      <c r="G1439" s="5">
        <v>1148</v>
      </c>
      <c r="H1439" s="5">
        <v>19366</v>
      </c>
      <c r="I1439" s="5">
        <v>12335</v>
      </c>
      <c r="J1439" s="5">
        <v>7854</v>
      </c>
      <c r="K1439" s="5">
        <v>8399</v>
      </c>
      <c r="L1439" s="5">
        <v>7997</v>
      </c>
      <c r="M1439" s="5">
        <v>5480</v>
      </c>
      <c r="N1439" s="5">
        <v>11612</v>
      </c>
      <c r="O1439" s="5">
        <v>4172</v>
      </c>
      <c r="P1439" s="5">
        <v>16352</v>
      </c>
      <c r="Q1439" s="5">
        <v>155590</v>
      </c>
      <c r="R1439" s="561"/>
      <c r="S1439" s="562"/>
      <c r="T1439" s="562"/>
      <c r="U1439" s="562"/>
    </row>
    <row r="1440" s="135" customFormat="1" customHeight="1" spans="1:21">
      <c r="A1440" s="543">
        <v>45099</v>
      </c>
      <c r="B1440" s="5">
        <v>12541</v>
      </c>
      <c r="C1440" s="5">
        <v>8425</v>
      </c>
      <c r="D1440" s="5">
        <v>6204</v>
      </c>
      <c r="E1440" s="5">
        <v>9279</v>
      </c>
      <c r="F1440" s="5">
        <v>27134</v>
      </c>
      <c r="G1440" s="5">
        <v>1066</v>
      </c>
      <c r="H1440" s="5">
        <v>18584</v>
      </c>
      <c r="I1440" s="5">
        <v>12658</v>
      </c>
      <c r="J1440" s="5">
        <v>8045</v>
      </c>
      <c r="K1440" s="5">
        <v>8617</v>
      </c>
      <c r="L1440" s="5">
        <v>8294</v>
      </c>
      <c r="M1440" s="5">
        <v>5366</v>
      </c>
      <c r="N1440" s="5">
        <v>11724</v>
      </c>
      <c r="O1440" s="5">
        <v>4069</v>
      </c>
      <c r="P1440" s="5">
        <v>16755</v>
      </c>
      <c r="Q1440" s="5">
        <v>158761</v>
      </c>
      <c r="R1440" s="561"/>
      <c r="S1440" s="562"/>
      <c r="T1440" s="562"/>
      <c r="U1440" s="562"/>
    </row>
    <row r="1441" s="135" customFormat="1" customHeight="1" spans="1:21">
      <c r="A1441" s="543">
        <v>45100</v>
      </c>
      <c r="B1441" s="5">
        <v>12040</v>
      </c>
      <c r="C1441" s="5">
        <v>8075</v>
      </c>
      <c r="D1441" s="5">
        <v>5867</v>
      </c>
      <c r="E1441" s="5">
        <v>9385</v>
      </c>
      <c r="F1441" s="5">
        <v>26083</v>
      </c>
      <c r="G1441" s="5">
        <v>865</v>
      </c>
      <c r="H1441" s="5">
        <v>17206</v>
      </c>
      <c r="I1441" s="5">
        <v>12946</v>
      </c>
      <c r="J1441" s="5">
        <v>8396</v>
      </c>
      <c r="K1441" s="5">
        <v>8945</v>
      </c>
      <c r="L1441" s="5">
        <v>8145</v>
      </c>
      <c r="M1441" s="5">
        <v>5258</v>
      </c>
      <c r="N1441" s="5">
        <v>11215</v>
      </c>
      <c r="O1441" s="5">
        <v>4184</v>
      </c>
      <c r="P1441" s="5">
        <v>15041</v>
      </c>
      <c r="Q1441" s="5">
        <v>153651</v>
      </c>
      <c r="R1441" s="561"/>
      <c r="S1441" s="562"/>
      <c r="T1441" s="562"/>
      <c r="U1441" s="562"/>
    </row>
    <row r="1442" s="135" customFormat="1" customHeight="1" spans="1:21">
      <c r="A1442" s="543">
        <v>45101</v>
      </c>
      <c r="B1442" s="5">
        <v>11552</v>
      </c>
      <c r="C1442" s="5">
        <v>7568</v>
      </c>
      <c r="D1442" s="5">
        <v>5421</v>
      </c>
      <c r="E1442" s="5">
        <v>9026</v>
      </c>
      <c r="F1442" s="5">
        <v>25318</v>
      </c>
      <c r="G1442" s="5">
        <v>826</v>
      </c>
      <c r="H1442" s="5">
        <v>17065</v>
      </c>
      <c r="I1442" s="5">
        <v>12587</v>
      </c>
      <c r="J1442" s="5">
        <v>8009</v>
      </c>
      <c r="K1442" s="5">
        <v>8544</v>
      </c>
      <c r="L1442" s="5">
        <v>7731</v>
      </c>
      <c r="M1442" s="5">
        <v>4995</v>
      </c>
      <c r="N1442" s="5">
        <v>10858</v>
      </c>
      <c r="O1442" s="5">
        <v>4076</v>
      </c>
      <c r="P1442" s="5">
        <v>14857</v>
      </c>
      <c r="Q1442" s="5">
        <v>148433</v>
      </c>
      <c r="R1442" s="561"/>
      <c r="S1442" s="562"/>
      <c r="T1442" s="562"/>
      <c r="U1442" s="562"/>
    </row>
    <row r="1443" s="135" customFormat="1" customHeight="1" spans="1:21">
      <c r="A1443" s="543">
        <v>45102</v>
      </c>
      <c r="B1443" s="5">
        <v>10978</v>
      </c>
      <c r="C1443" s="5">
        <v>7307</v>
      </c>
      <c r="D1443" s="5">
        <v>5209</v>
      </c>
      <c r="E1443" s="5">
        <v>8507</v>
      </c>
      <c r="F1443" s="5">
        <v>24536</v>
      </c>
      <c r="G1443" s="5">
        <v>851</v>
      </c>
      <c r="H1443" s="5">
        <v>16288</v>
      </c>
      <c r="I1443" s="5">
        <v>12203</v>
      </c>
      <c r="J1443" s="5">
        <v>7719</v>
      </c>
      <c r="K1443" s="5">
        <v>8123</v>
      </c>
      <c r="L1443" s="5">
        <v>7702</v>
      </c>
      <c r="M1443" s="5">
        <v>4832</v>
      </c>
      <c r="N1443" s="5">
        <v>11192</v>
      </c>
      <c r="O1443" s="5">
        <v>3974</v>
      </c>
      <c r="P1443" s="5">
        <v>16125</v>
      </c>
      <c r="Q1443" s="5">
        <v>145546</v>
      </c>
      <c r="R1443" s="561"/>
      <c r="S1443" s="562"/>
      <c r="T1443" s="562"/>
      <c r="U1443" s="562"/>
    </row>
    <row r="1444" s="135" customFormat="1" customHeight="1" spans="1:21">
      <c r="A1444" s="543">
        <v>45103</v>
      </c>
      <c r="B1444" s="5">
        <v>10483</v>
      </c>
      <c r="C1444" s="5">
        <v>6925</v>
      </c>
      <c r="D1444" s="5">
        <v>4972</v>
      </c>
      <c r="E1444" s="5">
        <v>8402</v>
      </c>
      <c r="F1444" s="5">
        <v>23669</v>
      </c>
      <c r="G1444" s="5">
        <v>833</v>
      </c>
      <c r="H1444" s="5">
        <v>15703</v>
      </c>
      <c r="I1444" s="5">
        <v>12098</v>
      </c>
      <c r="J1444" s="5">
        <v>7401</v>
      </c>
      <c r="K1444" s="5">
        <v>7717</v>
      </c>
      <c r="L1444" s="5">
        <v>7459</v>
      </c>
      <c r="M1444" s="5">
        <v>4725</v>
      </c>
      <c r="N1444" s="5">
        <v>11355</v>
      </c>
      <c r="O1444" s="5">
        <v>3921</v>
      </c>
      <c r="P1444" s="5">
        <v>16289</v>
      </c>
      <c r="Q1444" s="5">
        <v>141952</v>
      </c>
      <c r="R1444" s="561"/>
      <c r="S1444" s="562"/>
      <c r="T1444" s="562"/>
      <c r="U1444" s="562"/>
    </row>
    <row r="1445" s="135" customFormat="1" customHeight="1" spans="1:21">
      <c r="A1445" s="543">
        <v>45104</v>
      </c>
      <c r="B1445" s="5">
        <v>10008</v>
      </c>
      <c r="C1445" s="5">
        <v>6659</v>
      </c>
      <c r="D1445" s="5">
        <v>4725</v>
      </c>
      <c r="E1445" s="5">
        <v>8305</v>
      </c>
      <c r="F1445" s="5">
        <v>23044</v>
      </c>
      <c r="G1445" s="5">
        <v>758</v>
      </c>
      <c r="H1445" s="5">
        <v>14883</v>
      </c>
      <c r="I1445" s="5">
        <v>11934</v>
      </c>
      <c r="J1445" s="5">
        <v>6954</v>
      </c>
      <c r="K1445" s="5">
        <v>7241</v>
      </c>
      <c r="L1445" s="5">
        <v>7104</v>
      </c>
      <c r="M1445" s="5">
        <v>4619</v>
      </c>
      <c r="N1445" s="5">
        <v>11597</v>
      </c>
      <c r="O1445" s="5">
        <v>3876</v>
      </c>
      <c r="P1445" s="5">
        <v>16552</v>
      </c>
      <c r="Q1445" s="5">
        <v>138259</v>
      </c>
      <c r="R1445" s="561"/>
      <c r="S1445" s="562"/>
      <c r="T1445" s="562"/>
      <c r="U1445" s="562"/>
    </row>
    <row r="1446" s="135" customFormat="1" customHeight="1" spans="1:21">
      <c r="A1446" s="543">
        <v>45105</v>
      </c>
      <c r="B1446" s="5">
        <v>9954</v>
      </c>
      <c r="C1446" s="5">
        <v>6602</v>
      </c>
      <c r="D1446" s="5">
        <v>4657</v>
      </c>
      <c r="E1446" s="5">
        <v>8372</v>
      </c>
      <c r="F1446" s="5">
        <v>22587</v>
      </c>
      <c r="G1446" s="5">
        <v>731</v>
      </c>
      <c r="H1446" s="5">
        <v>14924</v>
      </c>
      <c r="I1446" s="5">
        <v>11789</v>
      </c>
      <c r="J1446" s="5">
        <v>6786</v>
      </c>
      <c r="K1446" s="5">
        <v>7047</v>
      </c>
      <c r="L1446" s="5">
        <v>7236</v>
      </c>
      <c r="M1446" s="5">
        <v>4700</v>
      </c>
      <c r="N1446" s="5">
        <v>11795</v>
      </c>
      <c r="O1446" s="5">
        <v>3832</v>
      </c>
      <c r="P1446" s="5">
        <v>16794</v>
      </c>
      <c r="Q1446" s="5">
        <v>137806</v>
      </c>
      <c r="R1446" s="561"/>
      <c r="S1446" s="562"/>
      <c r="T1446" s="562"/>
      <c r="U1446" s="562"/>
    </row>
    <row r="1447" s="135" customFormat="1" customHeight="1" spans="1:21">
      <c r="A1447" s="543">
        <v>45106</v>
      </c>
      <c r="B1447" s="5">
        <v>9768</v>
      </c>
      <c r="C1447" s="5">
        <v>6487</v>
      </c>
      <c r="D1447" s="5">
        <v>4566</v>
      </c>
      <c r="E1447" s="5">
        <v>8466</v>
      </c>
      <c r="F1447" s="5">
        <v>22968</v>
      </c>
      <c r="G1447" s="5">
        <v>718</v>
      </c>
      <c r="H1447" s="5">
        <v>14765</v>
      </c>
      <c r="I1447" s="5">
        <v>11957</v>
      </c>
      <c r="J1447" s="5">
        <v>6679</v>
      </c>
      <c r="K1447" s="5">
        <v>6891</v>
      </c>
      <c r="L1447" s="5">
        <v>7097</v>
      </c>
      <c r="M1447" s="5">
        <v>4612</v>
      </c>
      <c r="N1447" s="5">
        <v>11904</v>
      </c>
      <c r="O1447" s="5">
        <v>3801</v>
      </c>
      <c r="P1447" s="5">
        <v>16954</v>
      </c>
      <c r="Q1447" s="5">
        <v>137633</v>
      </c>
      <c r="R1447" s="561"/>
      <c r="S1447" s="562"/>
      <c r="T1447" s="562"/>
      <c r="U1447" s="562"/>
    </row>
    <row r="1448" s="135" customFormat="1" customHeight="1" spans="1:21">
      <c r="A1448" s="543">
        <v>45107</v>
      </c>
      <c r="B1448" s="5">
        <v>10286</v>
      </c>
      <c r="C1448" s="5">
        <v>6848</v>
      </c>
      <c r="D1448" s="5">
        <v>4839</v>
      </c>
      <c r="E1448" s="5">
        <v>8363</v>
      </c>
      <c r="F1448" s="5">
        <v>23604</v>
      </c>
      <c r="G1448" s="5">
        <v>729</v>
      </c>
      <c r="H1448" s="5">
        <v>15639</v>
      </c>
      <c r="I1448" s="5">
        <v>12135</v>
      </c>
      <c r="J1448" s="5">
        <v>6902</v>
      </c>
      <c r="K1448" s="5">
        <v>6825</v>
      </c>
      <c r="L1448" s="5">
        <v>7215</v>
      </c>
      <c r="M1448" s="5">
        <v>4718</v>
      </c>
      <c r="N1448" s="5">
        <v>11715</v>
      </c>
      <c r="O1448" s="5">
        <v>3755</v>
      </c>
      <c r="P1448" s="5">
        <v>16457</v>
      </c>
      <c r="Q1448" s="5">
        <v>140030</v>
      </c>
      <c r="R1448" s="561"/>
      <c r="S1448" s="562"/>
      <c r="T1448" s="562"/>
      <c r="U1448" s="562"/>
    </row>
    <row r="1449" s="135" customFormat="1" customHeight="1" spans="1:21">
      <c r="A1449" s="543">
        <v>45108</v>
      </c>
      <c r="B1449" s="5">
        <v>10591</v>
      </c>
      <c r="C1449" s="5">
        <v>7025</v>
      </c>
      <c r="D1449" s="5">
        <v>4935</v>
      </c>
      <c r="E1449" s="5">
        <v>8270</v>
      </c>
      <c r="F1449" s="5">
        <v>23396</v>
      </c>
      <c r="G1449" s="5">
        <v>811</v>
      </c>
      <c r="H1449" s="5">
        <v>15294</v>
      </c>
      <c r="I1449" s="5">
        <v>12375</v>
      </c>
      <c r="J1449" s="5">
        <v>7054</v>
      </c>
      <c r="K1449" s="5">
        <v>7047</v>
      </c>
      <c r="L1449" s="5">
        <v>6847</v>
      </c>
      <c r="M1449" s="5">
        <v>4600</v>
      </c>
      <c r="N1449" s="5">
        <v>11937</v>
      </c>
      <c r="O1449" s="5">
        <v>3798</v>
      </c>
      <c r="P1449" s="5">
        <v>16668</v>
      </c>
      <c r="Q1449" s="5">
        <v>140648</v>
      </c>
      <c r="R1449" s="561"/>
      <c r="S1449" s="562"/>
      <c r="T1449" s="562"/>
      <c r="U1449" s="562"/>
    </row>
    <row r="1450" s="135" customFormat="1" customHeight="1" spans="1:21">
      <c r="A1450" s="543">
        <v>45109</v>
      </c>
      <c r="B1450" s="5">
        <v>10842</v>
      </c>
      <c r="C1450" s="5">
        <v>7167</v>
      </c>
      <c r="D1450" s="5">
        <v>5126</v>
      </c>
      <c r="E1450" s="5">
        <v>8358</v>
      </c>
      <c r="F1450" s="5">
        <v>24016</v>
      </c>
      <c r="G1450" s="5">
        <v>836</v>
      </c>
      <c r="H1450" s="5">
        <v>15996</v>
      </c>
      <c r="I1450" s="5">
        <v>12599</v>
      </c>
      <c r="J1450" s="5">
        <v>7197</v>
      </c>
      <c r="K1450" s="5">
        <v>7259</v>
      </c>
      <c r="L1450" s="5">
        <v>7107</v>
      </c>
      <c r="M1450" s="5">
        <v>4695</v>
      </c>
      <c r="N1450" s="5">
        <v>12113</v>
      </c>
      <c r="O1450" s="5">
        <v>3827</v>
      </c>
      <c r="P1450" s="5">
        <v>16821</v>
      </c>
      <c r="Q1450" s="5">
        <v>143959</v>
      </c>
      <c r="R1450" s="561"/>
      <c r="S1450" s="562"/>
      <c r="T1450" s="562"/>
      <c r="U1450" s="562"/>
    </row>
    <row r="1451" s="135" customFormat="1" customHeight="1" spans="1:21">
      <c r="A1451" s="543">
        <v>45110</v>
      </c>
      <c r="B1451" s="5">
        <v>10487</v>
      </c>
      <c r="C1451" s="5">
        <v>6952</v>
      </c>
      <c r="D1451" s="5">
        <v>4975</v>
      </c>
      <c r="E1451" s="5">
        <v>8452</v>
      </c>
      <c r="F1451" s="5">
        <v>24288</v>
      </c>
      <c r="G1451" s="5">
        <v>802</v>
      </c>
      <c r="H1451" s="5">
        <v>15865</v>
      </c>
      <c r="I1451" s="5">
        <v>12467</v>
      </c>
      <c r="J1451" s="5">
        <v>7109</v>
      </c>
      <c r="K1451" s="5">
        <v>7134</v>
      </c>
      <c r="L1451" s="5">
        <v>6754</v>
      </c>
      <c r="M1451" s="5">
        <v>4781</v>
      </c>
      <c r="N1451" s="5">
        <v>11975</v>
      </c>
      <c r="O1451" s="5">
        <v>3801</v>
      </c>
      <c r="P1451" s="5">
        <v>16699</v>
      </c>
      <c r="Q1451" s="5">
        <v>142541</v>
      </c>
      <c r="R1451" s="561"/>
      <c r="S1451" s="562"/>
      <c r="T1451" s="562"/>
      <c r="U1451" s="562"/>
    </row>
    <row r="1452" s="135" customFormat="1" customHeight="1" spans="1:21">
      <c r="A1452" s="543">
        <v>45111</v>
      </c>
      <c r="B1452" s="5">
        <v>10868</v>
      </c>
      <c r="C1452" s="5">
        <v>7087</v>
      </c>
      <c r="D1452" s="5">
        <v>5068</v>
      </c>
      <c r="E1452" s="5">
        <v>8690</v>
      </c>
      <c r="F1452" s="5">
        <v>24963</v>
      </c>
      <c r="G1452" s="5">
        <v>838</v>
      </c>
      <c r="H1452" s="5">
        <v>16384</v>
      </c>
      <c r="I1452" s="5">
        <v>12206</v>
      </c>
      <c r="J1452" s="5">
        <v>7201</v>
      </c>
      <c r="K1452" s="5">
        <v>7292</v>
      </c>
      <c r="L1452" s="5">
        <v>6641</v>
      </c>
      <c r="M1452" s="5">
        <v>4875</v>
      </c>
      <c r="N1452" s="5">
        <v>11781</v>
      </c>
      <c r="O1452" s="5">
        <v>3754</v>
      </c>
      <c r="P1452" s="5">
        <v>16373</v>
      </c>
      <c r="Q1452" s="5">
        <v>144021</v>
      </c>
      <c r="R1452" s="561"/>
      <c r="S1452" s="562"/>
      <c r="T1452" s="562"/>
      <c r="U1452" s="562"/>
    </row>
    <row r="1453" s="135" customFormat="1" customHeight="1" spans="1:21">
      <c r="A1453" s="543">
        <v>45112</v>
      </c>
      <c r="B1453" s="5">
        <v>10986</v>
      </c>
      <c r="C1453" s="5">
        <v>7208</v>
      </c>
      <c r="D1453" s="5">
        <v>5170</v>
      </c>
      <c r="E1453" s="5">
        <v>8583</v>
      </c>
      <c r="F1453" s="5">
        <v>25257</v>
      </c>
      <c r="G1453" s="5">
        <v>817</v>
      </c>
      <c r="H1453" s="5">
        <v>16525</v>
      </c>
      <c r="I1453" s="5">
        <v>12443</v>
      </c>
      <c r="J1453" s="5">
        <v>7447</v>
      </c>
      <c r="K1453" s="5">
        <v>7563</v>
      </c>
      <c r="L1453" s="5">
        <v>6906</v>
      </c>
      <c r="M1453" s="5">
        <v>4772</v>
      </c>
      <c r="N1453" s="5">
        <v>11549</v>
      </c>
      <c r="O1453" s="5">
        <v>3823</v>
      </c>
      <c r="P1453" s="5">
        <v>16778</v>
      </c>
      <c r="Q1453" s="5">
        <v>145827</v>
      </c>
      <c r="R1453" s="561"/>
      <c r="S1453" s="562"/>
      <c r="T1453" s="562"/>
      <c r="U1453" s="562"/>
    </row>
    <row r="1454" s="135" customFormat="1" customHeight="1" spans="1:21">
      <c r="A1454" s="543">
        <v>45113</v>
      </c>
      <c r="B1454" s="5">
        <v>10758</v>
      </c>
      <c r="C1454" s="5">
        <v>7035</v>
      </c>
      <c r="D1454" s="5">
        <v>5026</v>
      </c>
      <c r="E1454" s="5">
        <v>8695</v>
      </c>
      <c r="F1454" s="5">
        <v>24858</v>
      </c>
      <c r="G1454" s="5">
        <v>844</v>
      </c>
      <c r="H1454" s="5">
        <v>16287</v>
      </c>
      <c r="I1454" s="5">
        <v>12142</v>
      </c>
      <c r="J1454" s="5">
        <v>7309</v>
      </c>
      <c r="K1454" s="5">
        <v>7411</v>
      </c>
      <c r="L1454" s="5">
        <v>6724</v>
      </c>
      <c r="M1454" s="5">
        <v>4877</v>
      </c>
      <c r="N1454" s="5">
        <v>11363</v>
      </c>
      <c r="O1454" s="5">
        <v>3777</v>
      </c>
      <c r="P1454" s="5">
        <v>16525</v>
      </c>
      <c r="Q1454" s="5">
        <v>143631</v>
      </c>
      <c r="R1454" s="561"/>
      <c r="S1454" s="562"/>
      <c r="T1454" s="562"/>
      <c r="U1454" s="562"/>
    </row>
    <row r="1455" s="135" customFormat="1" customHeight="1" spans="1:21">
      <c r="A1455" s="543">
        <v>45114</v>
      </c>
      <c r="B1455" s="5">
        <v>10977</v>
      </c>
      <c r="C1455" s="5">
        <v>7167</v>
      </c>
      <c r="D1455" s="5">
        <v>5208</v>
      </c>
      <c r="E1455" s="5">
        <v>8816</v>
      </c>
      <c r="F1455" s="5">
        <v>25133</v>
      </c>
      <c r="G1455" s="5">
        <v>823</v>
      </c>
      <c r="H1455" s="5">
        <v>16071</v>
      </c>
      <c r="I1455" s="5">
        <v>12004</v>
      </c>
      <c r="J1455" s="5">
        <v>7177</v>
      </c>
      <c r="K1455" s="5">
        <v>7296</v>
      </c>
      <c r="L1455" s="5">
        <v>6905</v>
      </c>
      <c r="M1455" s="5">
        <v>4635</v>
      </c>
      <c r="N1455" s="5">
        <v>11542</v>
      </c>
      <c r="O1455" s="5">
        <v>3721</v>
      </c>
      <c r="P1455" s="5">
        <v>16198</v>
      </c>
      <c r="Q1455" s="5">
        <v>143673</v>
      </c>
      <c r="R1455" s="561"/>
      <c r="S1455" s="562"/>
      <c r="T1455" s="562"/>
      <c r="U1455" s="562"/>
    </row>
    <row r="1456" s="135" customFormat="1" customHeight="1" spans="1:21">
      <c r="A1456" s="543">
        <v>45115</v>
      </c>
      <c r="B1456" s="5">
        <v>11267</v>
      </c>
      <c r="C1456" s="5">
        <v>7365</v>
      </c>
      <c r="D1456" s="5">
        <v>5465</v>
      </c>
      <c r="E1456" s="5">
        <v>8705</v>
      </c>
      <c r="F1456" s="5">
        <v>25466</v>
      </c>
      <c r="G1456" s="5">
        <v>871</v>
      </c>
      <c r="H1456" s="5">
        <v>16418</v>
      </c>
      <c r="I1456" s="5">
        <v>11957</v>
      </c>
      <c r="J1456" s="5">
        <v>7389</v>
      </c>
      <c r="K1456" s="5">
        <v>7521</v>
      </c>
      <c r="L1456" s="5">
        <v>7104</v>
      </c>
      <c r="M1456" s="5">
        <v>4521</v>
      </c>
      <c r="N1456" s="5">
        <v>11855</v>
      </c>
      <c r="O1456" s="5">
        <v>3789</v>
      </c>
      <c r="P1456" s="5">
        <v>16599</v>
      </c>
      <c r="Q1456" s="5">
        <v>146292</v>
      </c>
      <c r="R1456" s="561"/>
      <c r="S1456" s="562"/>
      <c r="T1456" s="562"/>
      <c r="U1456" s="562"/>
    </row>
    <row r="1457" s="135" customFormat="1" customHeight="1" spans="1:21">
      <c r="A1457" s="543">
        <v>45116</v>
      </c>
      <c r="B1457" s="5">
        <v>10954</v>
      </c>
      <c r="C1457" s="5">
        <v>7277</v>
      </c>
      <c r="D1457" s="5">
        <v>5287</v>
      </c>
      <c r="E1457" s="5">
        <v>8623</v>
      </c>
      <c r="F1457" s="5">
        <v>25596</v>
      </c>
      <c r="G1457" s="5">
        <v>855</v>
      </c>
      <c r="H1457" s="5">
        <v>16228</v>
      </c>
      <c r="I1457" s="5">
        <v>11816</v>
      </c>
      <c r="J1457" s="5">
        <v>7546</v>
      </c>
      <c r="K1457" s="5">
        <v>7698</v>
      </c>
      <c r="L1457" s="5">
        <v>7297</v>
      </c>
      <c r="M1457" s="5">
        <v>4637</v>
      </c>
      <c r="N1457" s="5">
        <v>11989</v>
      </c>
      <c r="O1457" s="5">
        <v>3824</v>
      </c>
      <c r="P1457" s="5">
        <v>16823</v>
      </c>
      <c r="Q1457" s="5">
        <v>146450</v>
      </c>
      <c r="R1457" s="561"/>
      <c r="S1457" s="562"/>
      <c r="T1457" s="562"/>
      <c r="U1457" s="562"/>
    </row>
    <row r="1458" s="135" customFormat="1" customHeight="1" spans="1:21">
      <c r="A1458" s="543">
        <v>45117</v>
      </c>
      <c r="B1458" s="5">
        <v>10786</v>
      </c>
      <c r="C1458" s="5">
        <v>7038</v>
      </c>
      <c r="D1458" s="5">
        <v>5136</v>
      </c>
      <c r="E1458" s="5">
        <v>8733</v>
      </c>
      <c r="F1458" s="5">
        <v>25369</v>
      </c>
      <c r="G1458" s="5">
        <v>819</v>
      </c>
      <c r="H1458" s="5">
        <v>16357</v>
      </c>
      <c r="I1458" s="5">
        <v>12146</v>
      </c>
      <c r="J1458" s="5">
        <v>7426</v>
      </c>
      <c r="K1458" s="5">
        <v>7447</v>
      </c>
      <c r="L1458" s="5">
        <v>7132</v>
      </c>
      <c r="M1458" s="5">
        <v>4520</v>
      </c>
      <c r="N1458" s="5">
        <v>11723</v>
      </c>
      <c r="O1458" s="5">
        <v>3801</v>
      </c>
      <c r="P1458" s="5">
        <v>16538</v>
      </c>
      <c r="Q1458" s="5">
        <v>144971</v>
      </c>
      <c r="R1458" s="561"/>
      <c r="S1458" s="562"/>
      <c r="T1458" s="562"/>
      <c r="U1458" s="562"/>
    </row>
    <row r="1459" s="135" customFormat="1" customHeight="1" spans="1:21">
      <c r="A1459" s="543">
        <v>45118</v>
      </c>
      <c r="B1459" s="5">
        <v>10995</v>
      </c>
      <c r="C1459" s="5">
        <v>7145</v>
      </c>
      <c r="D1459" s="5">
        <v>5268</v>
      </c>
      <c r="E1459" s="5">
        <v>8629</v>
      </c>
      <c r="F1459" s="5">
        <v>24877</v>
      </c>
      <c r="G1459" s="5">
        <v>808</v>
      </c>
      <c r="H1459" s="5">
        <v>16188</v>
      </c>
      <c r="I1459" s="5">
        <v>12058</v>
      </c>
      <c r="J1459" s="5">
        <v>7209</v>
      </c>
      <c r="K1459" s="5">
        <v>7354</v>
      </c>
      <c r="L1459" s="5">
        <v>7018</v>
      </c>
      <c r="M1459" s="5">
        <v>4641</v>
      </c>
      <c r="N1459" s="5">
        <v>11853</v>
      </c>
      <c r="O1459" s="5">
        <v>3762</v>
      </c>
      <c r="P1459" s="5">
        <v>16749</v>
      </c>
      <c r="Q1459" s="5">
        <v>144554</v>
      </c>
      <c r="R1459" s="561"/>
      <c r="S1459" s="562"/>
      <c r="T1459" s="562"/>
      <c r="U1459" s="562"/>
    </row>
    <row r="1460" s="135" customFormat="1" customHeight="1" spans="1:21">
      <c r="A1460" s="543">
        <v>45119</v>
      </c>
      <c r="B1460" s="5">
        <v>11187</v>
      </c>
      <c r="C1460" s="5">
        <v>7288</v>
      </c>
      <c r="D1460" s="5">
        <v>5452</v>
      </c>
      <c r="E1460" s="5">
        <v>8725</v>
      </c>
      <c r="F1460" s="5">
        <v>24658</v>
      </c>
      <c r="G1460" s="5">
        <v>820</v>
      </c>
      <c r="H1460" s="5">
        <v>16742</v>
      </c>
      <c r="I1460" s="5">
        <v>12234</v>
      </c>
      <c r="J1460" s="5">
        <v>7496</v>
      </c>
      <c r="K1460" s="5">
        <v>7698</v>
      </c>
      <c r="L1460" s="5">
        <v>6896</v>
      </c>
      <c r="M1460" s="5">
        <v>4533</v>
      </c>
      <c r="N1460" s="5">
        <v>12055</v>
      </c>
      <c r="O1460" s="5">
        <v>3721</v>
      </c>
      <c r="P1460" s="5">
        <v>16997</v>
      </c>
      <c r="Q1460" s="5">
        <v>146502</v>
      </c>
      <c r="R1460" s="561"/>
      <c r="S1460" s="562"/>
      <c r="T1460" s="562"/>
      <c r="U1460" s="562"/>
    </row>
    <row r="1461" s="135" customFormat="1" customHeight="1" spans="1:21">
      <c r="A1461" s="543">
        <v>45120</v>
      </c>
      <c r="B1461" s="5">
        <v>10832</v>
      </c>
      <c r="C1461" s="5">
        <v>7065</v>
      </c>
      <c r="D1461" s="5">
        <v>5233</v>
      </c>
      <c r="E1461" s="5">
        <v>8619</v>
      </c>
      <c r="F1461" s="5">
        <v>24013</v>
      </c>
      <c r="G1461" s="5">
        <v>833</v>
      </c>
      <c r="H1461" s="5">
        <v>16493</v>
      </c>
      <c r="I1461" s="5">
        <v>11967</v>
      </c>
      <c r="J1461" s="5">
        <v>7323</v>
      </c>
      <c r="K1461" s="5">
        <v>7565</v>
      </c>
      <c r="L1461" s="5">
        <v>7051</v>
      </c>
      <c r="M1461" s="5">
        <v>4435</v>
      </c>
      <c r="N1461" s="5">
        <v>12259</v>
      </c>
      <c r="O1461" s="5">
        <v>3774</v>
      </c>
      <c r="P1461" s="5">
        <v>16826</v>
      </c>
      <c r="Q1461" s="5">
        <v>144288</v>
      </c>
      <c r="R1461" s="561"/>
      <c r="S1461" s="562"/>
      <c r="T1461" s="562"/>
      <c r="U1461" s="562"/>
    </row>
    <row r="1462" s="135" customFormat="1" customHeight="1" spans="1:21">
      <c r="A1462" s="543">
        <v>45121</v>
      </c>
      <c r="B1462" s="5">
        <v>11065</v>
      </c>
      <c r="C1462" s="5">
        <v>7271</v>
      </c>
      <c r="D1462" s="5">
        <v>5438</v>
      </c>
      <c r="E1462" s="5">
        <v>8727</v>
      </c>
      <c r="F1462" s="5">
        <v>24452</v>
      </c>
      <c r="G1462" s="5">
        <v>851</v>
      </c>
      <c r="H1462" s="5">
        <v>16218</v>
      </c>
      <c r="I1462" s="5">
        <v>12301</v>
      </c>
      <c r="J1462" s="5">
        <v>7465</v>
      </c>
      <c r="K1462" s="5">
        <v>7701</v>
      </c>
      <c r="L1462" s="5">
        <v>7213</v>
      </c>
      <c r="M1462" s="5">
        <v>4540</v>
      </c>
      <c r="N1462" s="5">
        <v>12078</v>
      </c>
      <c r="O1462" s="5">
        <v>3812</v>
      </c>
      <c r="P1462" s="5">
        <v>17133</v>
      </c>
      <c r="Q1462" s="5">
        <v>146265</v>
      </c>
      <c r="R1462" s="561"/>
      <c r="S1462" s="562"/>
      <c r="T1462" s="562"/>
      <c r="U1462" s="562"/>
    </row>
    <row r="1463" s="135" customFormat="1" customHeight="1" spans="1:21">
      <c r="A1463" s="543">
        <v>45122</v>
      </c>
      <c r="B1463" s="5">
        <v>10726</v>
      </c>
      <c r="C1463" s="5">
        <v>7018</v>
      </c>
      <c r="D1463" s="5">
        <v>5268</v>
      </c>
      <c r="E1463" s="5">
        <v>8614</v>
      </c>
      <c r="F1463" s="5">
        <v>25161</v>
      </c>
      <c r="G1463" s="5">
        <v>904</v>
      </c>
      <c r="H1463" s="5">
        <v>16949</v>
      </c>
      <c r="I1463" s="5">
        <v>12254</v>
      </c>
      <c r="J1463" s="5">
        <v>7707</v>
      </c>
      <c r="K1463" s="5">
        <v>7947</v>
      </c>
      <c r="L1463" s="5">
        <v>7049</v>
      </c>
      <c r="M1463" s="5">
        <v>4436</v>
      </c>
      <c r="N1463" s="5">
        <v>12215</v>
      </c>
      <c r="O1463" s="5">
        <v>3865</v>
      </c>
      <c r="P1463" s="5">
        <v>16955</v>
      </c>
      <c r="Q1463" s="5">
        <v>147068</v>
      </c>
      <c r="R1463" s="561"/>
      <c r="S1463" s="562"/>
      <c r="T1463" s="562"/>
      <c r="U1463" s="562"/>
    </row>
    <row r="1464" s="135" customFormat="1" customHeight="1" spans="1:21">
      <c r="A1464" s="543">
        <v>45123</v>
      </c>
      <c r="B1464" s="5">
        <v>11365</v>
      </c>
      <c r="C1464" s="5">
        <v>7342</v>
      </c>
      <c r="D1464" s="5">
        <v>5574</v>
      </c>
      <c r="E1464" s="5">
        <v>8730</v>
      </c>
      <c r="F1464" s="5">
        <v>25712</v>
      </c>
      <c r="G1464" s="5">
        <v>911</v>
      </c>
      <c r="H1464" s="5">
        <v>17171</v>
      </c>
      <c r="I1464" s="5">
        <v>12121</v>
      </c>
      <c r="J1464" s="5">
        <v>7849</v>
      </c>
      <c r="K1464" s="5">
        <v>8104</v>
      </c>
      <c r="L1464" s="5">
        <v>7196</v>
      </c>
      <c r="M1464" s="5">
        <v>4587</v>
      </c>
      <c r="N1464" s="5">
        <v>12428</v>
      </c>
      <c r="O1464" s="5">
        <v>3912</v>
      </c>
      <c r="P1464" s="5">
        <v>17223</v>
      </c>
      <c r="Q1464" s="5">
        <v>150225</v>
      </c>
      <c r="R1464" s="561"/>
      <c r="S1464" s="562"/>
      <c r="T1464" s="562"/>
      <c r="U1464" s="562"/>
    </row>
    <row r="1465" s="135" customFormat="1" customHeight="1" spans="1:21">
      <c r="A1465" s="543">
        <v>45124</v>
      </c>
      <c r="B1465" s="5">
        <v>10923</v>
      </c>
      <c r="C1465" s="5">
        <v>7165</v>
      </c>
      <c r="D1465" s="5">
        <v>5402</v>
      </c>
      <c r="E1465" s="5">
        <v>8622</v>
      </c>
      <c r="F1465" s="5">
        <v>25137</v>
      </c>
      <c r="G1465" s="5">
        <v>885</v>
      </c>
      <c r="H1465" s="5">
        <v>16874</v>
      </c>
      <c r="I1465" s="5">
        <v>12005</v>
      </c>
      <c r="J1465" s="5">
        <v>7654</v>
      </c>
      <c r="K1465" s="5">
        <v>7887</v>
      </c>
      <c r="L1465" s="5">
        <v>7398</v>
      </c>
      <c r="M1465" s="5">
        <v>4452</v>
      </c>
      <c r="N1465" s="5">
        <v>12238</v>
      </c>
      <c r="O1465" s="5">
        <v>3897</v>
      </c>
      <c r="P1465" s="5">
        <v>16923</v>
      </c>
      <c r="Q1465" s="5">
        <v>147462</v>
      </c>
      <c r="R1465" s="561"/>
      <c r="S1465" s="562"/>
      <c r="T1465" s="562"/>
      <c r="U1465" s="562"/>
    </row>
    <row r="1466" s="135" customFormat="1" customHeight="1" spans="1:21">
      <c r="A1466" s="543">
        <v>45125</v>
      </c>
      <c r="B1466" s="5">
        <v>10785</v>
      </c>
      <c r="C1466" s="5">
        <v>7028</v>
      </c>
      <c r="D1466" s="5">
        <v>5289</v>
      </c>
      <c r="E1466" s="5">
        <v>8728</v>
      </c>
      <c r="F1466" s="5">
        <v>24689</v>
      </c>
      <c r="G1466" s="5">
        <v>863</v>
      </c>
      <c r="H1466" s="5">
        <v>16489</v>
      </c>
      <c r="I1466" s="5">
        <v>12478</v>
      </c>
      <c r="J1466" s="5">
        <v>7492</v>
      </c>
      <c r="K1466" s="5">
        <v>7714</v>
      </c>
      <c r="L1466" s="5">
        <v>7512</v>
      </c>
      <c r="M1466" s="5">
        <v>4559</v>
      </c>
      <c r="N1466" s="5">
        <v>12073</v>
      </c>
      <c r="O1466" s="5">
        <v>3841</v>
      </c>
      <c r="P1466" s="5">
        <v>16687</v>
      </c>
      <c r="Q1466" s="5">
        <v>146227</v>
      </c>
      <c r="R1466" s="561"/>
      <c r="S1466" s="562"/>
      <c r="T1466" s="562"/>
      <c r="U1466" s="562"/>
    </row>
    <row r="1467" s="135" customFormat="1" customHeight="1" spans="1:21">
      <c r="A1467" s="543">
        <v>45126</v>
      </c>
      <c r="B1467" s="5">
        <v>10892</v>
      </c>
      <c r="C1467" s="5">
        <v>7134</v>
      </c>
      <c r="D1467" s="5">
        <v>5378</v>
      </c>
      <c r="E1467" s="5">
        <v>8615</v>
      </c>
      <c r="F1467" s="5">
        <v>25068</v>
      </c>
      <c r="G1467" s="5">
        <v>894</v>
      </c>
      <c r="H1467" s="5">
        <v>16729</v>
      </c>
      <c r="I1467" s="5">
        <v>12295</v>
      </c>
      <c r="J1467" s="5">
        <v>7701</v>
      </c>
      <c r="K1467" s="5">
        <v>7911</v>
      </c>
      <c r="L1467" s="5">
        <v>7291</v>
      </c>
      <c r="M1467" s="5">
        <v>4446</v>
      </c>
      <c r="N1467" s="5">
        <v>11914</v>
      </c>
      <c r="O1467" s="5">
        <v>3884</v>
      </c>
      <c r="P1467" s="5">
        <v>16853</v>
      </c>
      <c r="Q1467" s="5">
        <v>147005</v>
      </c>
      <c r="R1467" s="561"/>
      <c r="S1467" s="562"/>
      <c r="T1467" s="562"/>
      <c r="U1467" s="562"/>
    </row>
    <row r="1468" s="11" customFormat="1" customHeight="1" spans="1:21">
      <c r="A1468" s="543">
        <v>45127</v>
      </c>
      <c r="B1468" s="5">
        <v>10954</v>
      </c>
      <c r="C1468" s="5">
        <v>7287</v>
      </c>
      <c r="D1468" s="5">
        <v>5921</v>
      </c>
      <c r="E1468" s="5">
        <v>8730</v>
      </c>
      <c r="F1468" s="5">
        <v>25487</v>
      </c>
      <c r="G1468" s="5">
        <v>927</v>
      </c>
      <c r="H1468" s="5">
        <v>16914</v>
      </c>
      <c r="I1468" s="5">
        <v>12187</v>
      </c>
      <c r="J1468" s="5">
        <v>7569</v>
      </c>
      <c r="K1468" s="5">
        <v>7797</v>
      </c>
      <c r="L1468" s="5">
        <v>7429</v>
      </c>
      <c r="M1468" s="5">
        <v>4658</v>
      </c>
      <c r="N1468" s="5">
        <v>11765</v>
      </c>
      <c r="O1468" s="5">
        <v>3929</v>
      </c>
      <c r="P1468" s="5">
        <v>17125</v>
      </c>
      <c r="Q1468" s="5">
        <v>148679</v>
      </c>
      <c r="R1468" s="559"/>
      <c r="S1468" s="560"/>
      <c r="T1468" s="560"/>
      <c r="U1468" s="560"/>
    </row>
    <row r="1469" customHeight="1" spans="1:21">
      <c r="A1469" s="543">
        <v>45128</v>
      </c>
      <c r="B1469" s="5">
        <v>10826</v>
      </c>
      <c r="C1469" s="5">
        <v>7365</v>
      </c>
      <c r="D1469" s="5">
        <v>5203</v>
      </c>
      <c r="E1469" s="5">
        <v>8622</v>
      </c>
      <c r="F1469" s="5">
        <v>25167</v>
      </c>
      <c r="G1469" s="5">
        <v>910</v>
      </c>
      <c r="H1469" s="5">
        <v>17022</v>
      </c>
      <c r="I1469" s="5">
        <v>12443</v>
      </c>
      <c r="J1469" s="5">
        <v>7671</v>
      </c>
      <c r="K1469" s="5">
        <v>7902</v>
      </c>
      <c r="L1469" s="5">
        <v>7054</v>
      </c>
      <c r="M1469" s="5">
        <v>4782</v>
      </c>
      <c r="N1469" s="5">
        <v>11979</v>
      </c>
      <c r="O1469" s="5">
        <v>3874</v>
      </c>
      <c r="P1469" s="5">
        <v>17334</v>
      </c>
      <c r="Q1469" s="5">
        <v>148154</v>
      </c>
      <c r="R1469" s="558"/>
      <c r="S1469" s="60"/>
      <c r="T1469" s="60"/>
      <c r="U1469" s="60"/>
    </row>
    <row r="1470" customHeight="1" spans="1:21">
      <c r="A1470" s="543">
        <v>45129</v>
      </c>
      <c r="B1470" s="5">
        <v>10987</v>
      </c>
      <c r="C1470" s="5">
        <v>7252</v>
      </c>
      <c r="D1470" s="5">
        <v>5132</v>
      </c>
      <c r="E1470" s="5">
        <v>8733</v>
      </c>
      <c r="F1470" s="5">
        <v>25669</v>
      </c>
      <c r="G1470" s="5">
        <v>995</v>
      </c>
      <c r="H1470" s="5">
        <v>17704</v>
      </c>
      <c r="I1470" s="5">
        <v>12355</v>
      </c>
      <c r="J1470" s="5">
        <v>7807</v>
      </c>
      <c r="K1470" s="5">
        <v>8047</v>
      </c>
      <c r="L1470" s="5">
        <v>7269</v>
      </c>
      <c r="M1470" s="5">
        <v>4676</v>
      </c>
      <c r="N1470" s="5">
        <v>12159</v>
      </c>
      <c r="O1470" s="5">
        <v>3921</v>
      </c>
      <c r="P1470" s="5">
        <v>18102</v>
      </c>
      <c r="Q1470" s="5">
        <v>150808</v>
      </c>
      <c r="R1470" s="558"/>
      <c r="S1470" s="60"/>
      <c r="T1470" s="60"/>
      <c r="U1470" s="60"/>
    </row>
    <row r="1471" customHeight="1" spans="1:21">
      <c r="A1471" s="543">
        <v>45130</v>
      </c>
      <c r="B1471" s="5">
        <v>10752</v>
      </c>
      <c r="C1471" s="5">
        <v>7235</v>
      </c>
      <c r="D1471" s="5">
        <v>5028</v>
      </c>
      <c r="E1471" s="5">
        <v>8617</v>
      </c>
      <c r="F1471" s="5">
        <v>25837</v>
      </c>
      <c r="G1471" s="5">
        <v>958</v>
      </c>
      <c r="H1471" s="5">
        <v>17599</v>
      </c>
      <c r="I1471" s="5">
        <v>12268</v>
      </c>
      <c r="J1471" s="5">
        <v>7945</v>
      </c>
      <c r="K1471" s="5">
        <v>8164</v>
      </c>
      <c r="L1471" s="5">
        <v>7477</v>
      </c>
      <c r="M1471" s="5">
        <v>4798</v>
      </c>
      <c r="N1471" s="5">
        <v>12047</v>
      </c>
      <c r="O1471" s="5">
        <v>3965</v>
      </c>
      <c r="P1471" s="5">
        <v>17458</v>
      </c>
      <c r="Q1471" s="5">
        <v>150148</v>
      </c>
      <c r="R1471" s="558"/>
      <c r="S1471" s="60"/>
      <c r="T1471" s="60"/>
      <c r="U1471" s="60"/>
    </row>
    <row r="1472" customHeight="1" spans="1:21">
      <c r="A1472" s="543">
        <v>45131</v>
      </c>
      <c r="B1472" s="5">
        <v>11035</v>
      </c>
      <c r="C1472" s="5">
        <v>7472</v>
      </c>
      <c r="D1472" s="5">
        <v>5276</v>
      </c>
      <c r="E1472" s="5">
        <v>8739</v>
      </c>
      <c r="F1472" s="5">
        <v>25622</v>
      </c>
      <c r="G1472" s="5">
        <v>977</v>
      </c>
      <c r="H1472" s="5">
        <v>17512</v>
      </c>
      <c r="I1472" s="5">
        <v>12559</v>
      </c>
      <c r="J1472" s="5">
        <v>7864</v>
      </c>
      <c r="K1472" s="5">
        <v>8081</v>
      </c>
      <c r="L1472" s="5">
        <v>7301</v>
      </c>
      <c r="M1472" s="5">
        <v>4889</v>
      </c>
      <c r="N1472" s="5">
        <v>11868</v>
      </c>
      <c r="O1472" s="5">
        <v>3932</v>
      </c>
      <c r="P1472" s="5">
        <v>17112</v>
      </c>
      <c r="Q1472" s="5">
        <v>150239</v>
      </c>
      <c r="R1472" s="558"/>
      <c r="S1472" s="60"/>
      <c r="T1472" s="60"/>
      <c r="U1472" s="60"/>
    </row>
    <row r="1473" customHeight="1" spans="1:21">
      <c r="A1473" s="543">
        <v>45132</v>
      </c>
      <c r="B1473" s="5">
        <v>10922</v>
      </c>
      <c r="C1473" s="5">
        <v>7361</v>
      </c>
      <c r="D1473" s="5">
        <v>5134</v>
      </c>
      <c r="E1473" s="5">
        <v>8842</v>
      </c>
      <c r="F1473" s="5">
        <v>25307</v>
      </c>
      <c r="G1473" s="5">
        <v>924</v>
      </c>
      <c r="H1473" s="5">
        <v>17229</v>
      </c>
      <c r="I1473" s="5">
        <v>12364</v>
      </c>
      <c r="J1473" s="5">
        <v>7627</v>
      </c>
      <c r="K1473" s="5">
        <v>7849</v>
      </c>
      <c r="L1473" s="5">
        <v>7168</v>
      </c>
      <c r="M1473" s="5">
        <v>4785</v>
      </c>
      <c r="N1473" s="5">
        <v>11653</v>
      </c>
      <c r="O1473" s="5">
        <v>3864</v>
      </c>
      <c r="P1473" s="5">
        <v>16995</v>
      </c>
      <c r="Q1473" s="5">
        <v>148024</v>
      </c>
      <c r="R1473" s="558"/>
      <c r="S1473" s="60"/>
      <c r="T1473" s="60"/>
      <c r="U1473" s="60"/>
    </row>
    <row r="1474" customHeight="1" spans="1:21">
      <c r="A1474" s="543">
        <v>45133</v>
      </c>
      <c r="B1474" s="5">
        <v>10826</v>
      </c>
      <c r="C1474" s="5">
        <v>7245</v>
      </c>
      <c r="D1474" s="5">
        <v>5008</v>
      </c>
      <c r="E1474" s="5">
        <v>9202</v>
      </c>
      <c r="F1474" s="5">
        <v>25044</v>
      </c>
      <c r="G1474" s="5">
        <v>966</v>
      </c>
      <c r="H1474" s="5">
        <v>17845</v>
      </c>
      <c r="I1474" s="5">
        <v>12607</v>
      </c>
      <c r="J1474" s="5">
        <v>7759</v>
      </c>
      <c r="K1474" s="5">
        <v>7996</v>
      </c>
      <c r="L1474" s="5">
        <v>7407</v>
      </c>
      <c r="M1474" s="5">
        <v>4922</v>
      </c>
      <c r="N1474" s="5">
        <v>11864</v>
      </c>
      <c r="O1474" s="5">
        <v>3821</v>
      </c>
      <c r="P1474" s="5">
        <v>17352</v>
      </c>
      <c r="Q1474" s="5">
        <v>149864</v>
      </c>
      <c r="R1474" s="558"/>
      <c r="S1474" s="60"/>
      <c r="T1474" s="60"/>
      <c r="U1474" s="60"/>
    </row>
    <row r="1475" customFormat="1" customHeight="1" spans="1:21">
      <c r="A1475" s="543">
        <v>45134</v>
      </c>
      <c r="B1475" s="5">
        <v>10735</v>
      </c>
      <c r="C1475" s="5">
        <v>7132</v>
      </c>
      <c r="D1475" s="5">
        <v>5124</v>
      </c>
      <c r="E1475" s="5">
        <v>9095</v>
      </c>
      <c r="F1475" s="5">
        <v>24553</v>
      </c>
      <c r="G1475" s="5">
        <v>844</v>
      </c>
      <c r="H1475" s="5">
        <v>17205</v>
      </c>
      <c r="I1475" s="5">
        <v>12479</v>
      </c>
      <c r="J1475" s="5">
        <v>7521</v>
      </c>
      <c r="K1475" s="5">
        <v>7747</v>
      </c>
      <c r="L1475" s="5">
        <v>7213</v>
      </c>
      <c r="M1475" s="5">
        <v>4816</v>
      </c>
      <c r="N1475" s="5">
        <v>11742</v>
      </c>
      <c r="O1475" s="5">
        <v>3754</v>
      </c>
      <c r="P1475" s="5">
        <v>17151</v>
      </c>
      <c r="Q1475" s="5">
        <v>147111</v>
      </c>
      <c r="R1475" s="558"/>
      <c r="S1475" s="60"/>
      <c r="T1475" s="60"/>
      <c r="U1475" s="60"/>
    </row>
    <row r="1476" customHeight="1" spans="1:21">
      <c r="A1476" s="543">
        <v>45135</v>
      </c>
      <c r="B1476" s="5">
        <v>10926</v>
      </c>
      <c r="C1476" s="5">
        <v>7268</v>
      </c>
      <c r="D1476" s="5">
        <v>5036</v>
      </c>
      <c r="E1476" s="5">
        <v>8986</v>
      </c>
      <c r="F1476" s="5">
        <v>23897</v>
      </c>
      <c r="G1476" s="5">
        <v>803</v>
      </c>
      <c r="H1476" s="5">
        <v>15994</v>
      </c>
      <c r="I1476" s="5">
        <v>12145</v>
      </c>
      <c r="J1476" s="5">
        <v>7097</v>
      </c>
      <c r="K1476" s="5">
        <v>7301</v>
      </c>
      <c r="L1476" s="5">
        <v>6874</v>
      </c>
      <c r="M1476" s="5">
        <v>4722</v>
      </c>
      <c r="N1476" s="5">
        <v>11611</v>
      </c>
      <c r="O1476" s="5">
        <v>3681</v>
      </c>
      <c r="P1476" s="5">
        <v>16989</v>
      </c>
      <c r="Q1476" s="5">
        <v>143330</v>
      </c>
      <c r="R1476" s="558"/>
      <c r="S1476" s="60"/>
      <c r="T1476" s="60"/>
      <c r="U1476" s="60"/>
    </row>
    <row r="1477" customHeight="1" spans="1:21">
      <c r="A1477" s="543">
        <v>45136</v>
      </c>
      <c r="B1477" s="5">
        <v>10836</v>
      </c>
      <c r="C1477" s="5">
        <v>7126</v>
      </c>
      <c r="D1477" s="5">
        <v>5268</v>
      </c>
      <c r="E1477" s="5">
        <v>9089</v>
      </c>
      <c r="F1477" s="5">
        <v>24185</v>
      </c>
      <c r="G1477" s="5">
        <v>899</v>
      </c>
      <c r="H1477" s="5">
        <v>16849</v>
      </c>
      <c r="I1477" s="5">
        <v>12327</v>
      </c>
      <c r="J1477" s="5">
        <v>7243</v>
      </c>
      <c r="K1477" s="5">
        <v>7457</v>
      </c>
      <c r="L1477" s="5">
        <v>6541</v>
      </c>
      <c r="M1477" s="5">
        <v>4849</v>
      </c>
      <c r="N1477" s="5">
        <v>11835</v>
      </c>
      <c r="O1477" s="5">
        <v>3743</v>
      </c>
      <c r="P1477" s="5">
        <v>17378</v>
      </c>
      <c r="Q1477" s="5">
        <v>145625</v>
      </c>
      <c r="R1477" s="558"/>
      <c r="S1477" s="60"/>
      <c r="T1477" s="60"/>
      <c r="U1477" s="60"/>
    </row>
    <row r="1478" customHeight="1" spans="1:21">
      <c r="A1478" s="543">
        <v>45137</v>
      </c>
      <c r="B1478" s="5">
        <v>11025</v>
      </c>
      <c r="C1478" s="5">
        <v>7384</v>
      </c>
      <c r="D1478" s="5">
        <v>5186</v>
      </c>
      <c r="E1478" s="5">
        <v>8982</v>
      </c>
      <c r="F1478" s="5">
        <v>23755</v>
      </c>
      <c r="G1478" s="5">
        <v>884</v>
      </c>
      <c r="H1478" s="5">
        <v>16884</v>
      </c>
      <c r="I1478" s="5">
        <v>12123</v>
      </c>
      <c r="J1478" s="5">
        <v>7054</v>
      </c>
      <c r="K1478" s="5">
        <v>7294</v>
      </c>
      <c r="L1478" s="5">
        <v>6712</v>
      </c>
      <c r="M1478" s="5">
        <v>4721</v>
      </c>
      <c r="N1478" s="5">
        <v>11655</v>
      </c>
      <c r="O1478" s="5">
        <v>3654</v>
      </c>
      <c r="P1478" s="5">
        <v>17069</v>
      </c>
      <c r="Q1478" s="5">
        <v>144382</v>
      </c>
      <c r="R1478" s="558"/>
      <c r="S1478" s="60"/>
      <c r="T1478" s="60"/>
      <c r="U1478" s="60"/>
    </row>
    <row r="1479" customHeight="1" spans="1:21">
      <c r="A1479" s="543">
        <v>45138</v>
      </c>
      <c r="B1479" s="5">
        <v>10692</v>
      </c>
      <c r="C1479" s="5">
        <v>7126</v>
      </c>
      <c r="D1479" s="5">
        <v>4924</v>
      </c>
      <c r="E1479" s="5">
        <v>8879</v>
      </c>
      <c r="F1479" s="5">
        <v>23013</v>
      </c>
      <c r="G1479" s="5">
        <v>820</v>
      </c>
      <c r="H1479" s="5">
        <v>16148</v>
      </c>
      <c r="I1479" s="5">
        <v>12006</v>
      </c>
      <c r="J1479" s="5">
        <v>6891</v>
      </c>
      <c r="K1479" s="5">
        <v>7098</v>
      </c>
      <c r="L1479" s="5">
        <v>6997</v>
      </c>
      <c r="M1479" s="5">
        <v>4835</v>
      </c>
      <c r="N1479" s="5">
        <v>11442</v>
      </c>
      <c r="O1479" s="5">
        <v>3607</v>
      </c>
      <c r="P1479" s="5">
        <v>16831</v>
      </c>
      <c r="Q1479" s="5">
        <v>141309</v>
      </c>
      <c r="R1479" s="558"/>
      <c r="S1479" s="60"/>
      <c r="T1479" s="60"/>
      <c r="U1479" s="60"/>
    </row>
    <row r="1480" customHeight="1" spans="1:21">
      <c r="A1480" s="543">
        <v>45139</v>
      </c>
      <c r="B1480" s="5">
        <v>10326</v>
      </c>
      <c r="C1480" s="5">
        <v>6952</v>
      </c>
      <c r="D1480" s="5">
        <v>4809</v>
      </c>
      <c r="E1480" s="5">
        <v>8985</v>
      </c>
      <c r="F1480" s="5">
        <v>22518</v>
      </c>
      <c r="G1480" s="5">
        <v>789</v>
      </c>
      <c r="H1480" s="5">
        <v>14780</v>
      </c>
      <c r="I1480" s="5">
        <v>12263</v>
      </c>
      <c r="J1480" s="5">
        <v>6527</v>
      </c>
      <c r="K1480" s="5">
        <v>6745</v>
      </c>
      <c r="L1480" s="5">
        <v>6504</v>
      </c>
      <c r="M1480" s="5">
        <v>4947</v>
      </c>
      <c r="N1480" s="5">
        <v>11239</v>
      </c>
      <c r="O1480" s="5">
        <v>3529</v>
      </c>
      <c r="P1480" s="5">
        <v>16515</v>
      </c>
      <c r="Q1480" s="5">
        <v>137428</v>
      </c>
      <c r="R1480" s="558"/>
      <c r="S1480" s="60"/>
      <c r="T1480" s="60"/>
      <c r="U1480" s="60"/>
    </row>
    <row r="1481" s="135" customFormat="1" customHeight="1" spans="1:21">
      <c r="A1481" s="543">
        <v>45140</v>
      </c>
      <c r="B1481" s="5">
        <v>10785</v>
      </c>
      <c r="C1481" s="5">
        <v>6824</v>
      </c>
      <c r="D1481" s="5">
        <v>4368</v>
      </c>
      <c r="E1481" s="5">
        <v>8866</v>
      </c>
      <c r="F1481" s="5">
        <v>22141</v>
      </c>
      <c r="G1481" s="5">
        <v>719</v>
      </c>
      <c r="H1481" s="5">
        <v>14027</v>
      </c>
      <c r="I1481" s="5">
        <v>12148</v>
      </c>
      <c r="J1481" s="5">
        <v>6381</v>
      </c>
      <c r="K1481" s="5">
        <v>6577</v>
      </c>
      <c r="L1481" s="5">
        <v>6689</v>
      </c>
      <c r="M1481" s="5">
        <v>5055</v>
      </c>
      <c r="N1481" s="5">
        <v>11027</v>
      </c>
      <c r="O1481" s="5">
        <v>3474</v>
      </c>
      <c r="P1481" s="5">
        <v>16264</v>
      </c>
      <c r="Q1481" s="5">
        <v>135345</v>
      </c>
      <c r="R1481" s="561"/>
      <c r="S1481" s="562"/>
      <c r="T1481" s="562"/>
      <c r="U1481" s="562"/>
    </row>
    <row r="1482" s="135" customFormat="1" customHeight="1" spans="1:21">
      <c r="A1482" s="543">
        <v>45141</v>
      </c>
      <c r="B1482" s="5">
        <v>10482</v>
      </c>
      <c r="C1482" s="5">
        <v>6931</v>
      </c>
      <c r="D1482" s="5">
        <v>4764</v>
      </c>
      <c r="E1482" s="5">
        <v>8972</v>
      </c>
      <c r="F1482" s="5">
        <v>22019</v>
      </c>
      <c r="G1482" s="5">
        <v>707</v>
      </c>
      <c r="H1482" s="5">
        <v>13889</v>
      </c>
      <c r="I1482" s="5">
        <v>11988</v>
      </c>
      <c r="J1482" s="5">
        <v>6267</v>
      </c>
      <c r="K1482" s="5">
        <v>6455</v>
      </c>
      <c r="L1482" s="5">
        <v>6821</v>
      </c>
      <c r="M1482" s="5">
        <v>4942</v>
      </c>
      <c r="N1482" s="5">
        <v>11234</v>
      </c>
      <c r="O1482" s="5">
        <v>3425</v>
      </c>
      <c r="P1482" s="5">
        <v>16589</v>
      </c>
      <c r="Q1482" s="5">
        <v>135485</v>
      </c>
      <c r="R1482" s="561"/>
      <c r="S1482" s="562"/>
      <c r="T1482" s="562"/>
      <c r="U1482" s="562"/>
    </row>
    <row r="1483" s="135" customFormat="1" customHeight="1" spans="1:21">
      <c r="A1483" s="543">
        <v>45142</v>
      </c>
      <c r="B1483" s="5">
        <v>10598</v>
      </c>
      <c r="C1483" s="5">
        <v>6824</v>
      </c>
      <c r="D1483" s="5">
        <v>4687</v>
      </c>
      <c r="E1483" s="5">
        <v>8621</v>
      </c>
      <c r="F1483" s="5">
        <v>22357</v>
      </c>
      <c r="G1483" s="5">
        <v>720</v>
      </c>
      <c r="H1483" s="5">
        <v>13957</v>
      </c>
      <c r="I1483" s="5">
        <v>12135</v>
      </c>
      <c r="J1483" s="5">
        <v>6421</v>
      </c>
      <c r="K1483" s="5">
        <v>6596</v>
      </c>
      <c r="L1483" s="5">
        <v>6547</v>
      </c>
      <c r="M1483" s="5">
        <v>5034</v>
      </c>
      <c r="N1483" s="5">
        <v>11358</v>
      </c>
      <c r="O1483" s="5">
        <v>3469</v>
      </c>
      <c r="P1483" s="5">
        <v>16334</v>
      </c>
      <c r="Q1483" s="5">
        <v>135658</v>
      </c>
      <c r="R1483" s="561"/>
      <c r="S1483" s="562"/>
      <c r="T1483" s="562"/>
      <c r="U1483" s="562"/>
    </row>
    <row r="1484" s="135" customFormat="1" customHeight="1" spans="1:21">
      <c r="A1484" s="543">
        <v>45143</v>
      </c>
      <c r="B1484" s="5">
        <v>10752</v>
      </c>
      <c r="C1484" s="5">
        <v>6932</v>
      </c>
      <c r="D1484" s="5">
        <v>4468</v>
      </c>
      <c r="E1484" s="5">
        <v>8766</v>
      </c>
      <c r="F1484" s="5">
        <v>22986</v>
      </c>
      <c r="G1484" s="5">
        <v>799</v>
      </c>
      <c r="H1484" s="5">
        <v>14856</v>
      </c>
      <c r="I1484" s="5">
        <v>12352</v>
      </c>
      <c r="J1484" s="5">
        <v>6697</v>
      </c>
      <c r="K1484" s="5">
        <v>6894</v>
      </c>
      <c r="L1484" s="5">
        <v>6804</v>
      </c>
      <c r="M1484" s="5">
        <v>5142</v>
      </c>
      <c r="N1484" s="5">
        <v>11527</v>
      </c>
      <c r="O1484" s="5">
        <v>3532</v>
      </c>
      <c r="P1484" s="5">
        <v>16672</v>
      </c>
      <c r="Q1484" s="5">
        <v>139179</v>
      </c>
      <c r="R1484" s="561"/>
      <c r="S1484" s="562"/>
      <c r="T1484" s="562"/>
      <c r="U1484" s="562"/>
    </row>
    <row r="1485" s="135" customFormat="1" customHeight="1" spans="1:21">
      <c r="A1485" s="543">
        <v>45144</v>
      </c>
      <c r="B1485" s="5">
        <v>10868</v>
      </c>
      <c r="C1485" s="5">
        <v>7065</v>
      </c>
      <c r="D1485" s="5">
        <v>4563</v>
      </c>
      <c r="E1485" s="5">
        <v>8642</v>
      </c>
      <c r="F1485" s="5">
        <v>23321</v>
      </c>
      <c r="G1485" s="5">
        <v>812</v>
      </c>
      <c r="H1485" s="5">
        <v>14933</v>
      </c>
      <c r="I1485" s="5">
        <v>12207</v>
      </c>
      <c r="J1485" s="5">
        <v>6584</v>
      </c>
      <c r="K1485" s="5">
        <v>6768</v>
      </c>
      <c r="L1485" s="5">
        <v>6979</v>
      </c>
      <c r="M1485" s="5">
        <v>5253</v>
      </c>
      <c r="N1485" s="5">
        <v>11737</v>
      </c>
      <c r="O1485" s="5">
        <v>3589</v>
      </c>
      <c r="P1485" s="5">
        <v>16511</v>
      </c>
      <c r="Q1485" s="5">
        <v>139832</v>
      </c>
      <c r="R1485" s="561"/>
      <c r="S1485" s="562"/>
      <c r="T1485" s="562"/>
      <c r="U1485" s="562"/>
    </row>
    <row r="1486" s="135" customFormat="1" customHeight="1" spans="1:21">
      <c r="A1486" s="543">
        <v>45145</v>
      </c>
      <c r="B1486" s="5">
        <v>11036</v>
      </c>
      <c r="C1486" s="5">
        <v>7268</v>
      </c>
      <c r="D1486" s="5">
        <v>4757</v>
      </c>
      <c r="E1486" s="5">
        <v>8481</v>
      </c>
      <c r="F1486" s="5">
        <v>22625</v>
      </c>
      <c r="G1486" s="5">
        <v>701</v>
      </c>
      <c r="H1486" s="5">
        <v>14137</v>
      </c>
      <c r="I1486" s="5">
        <v>12024</v>
      </c>
      <c r="J1486" s="5">
        <v>6537</v>
      </c>
      <c r="K1486" s="5">
        <v>6701</v>
      </c>
      <c r="L1486" s="5">
        <v>6854</v>
      </c>
      <c r="M1486" s="5">
        <v>5126</v>
      </c>
      <c r="N1486" s="5">
        <v>11482</v>
      </c>
      <c r="O1486" s="5">
        <v>3545</v>
      </c>
      <c r="P1486" s="5">
        <v>16288</v>
      </c>
      <c r="Q1486" s="5">
        <v>137562</v>
      </c>
      <c r="R1486" s="561"/>
      <c r="S1486" s="562"/>
      <c r="T1486" s="562"/>
      <c r="U1486" s="562"/>
    </row>
    <row r="1487" s="135" customFormat="1" customHeight="1" spans="1:21">
      <c r="A1487" s="543">
        <v>45146</v>
      </c>
      <c r="B1487" s="5">
        <v>10683</v>
      </c>
      <c r="C1487" s="5">
        <v>7037</v>
      </c>
      <c r="D1487" s="5">
        <v>4482</v>
      </c>
      <c r="E1487" s="5">
        <v>7286</v>
      </c>
      <c r="F1487" s="5">
        <v>22418</v>
      </c>
      <c r="G1487" s="5">
        <v>715</v>
      </c>
      <c r="H1487" s="5">
        <v>13385</v>
      </c>
      <c r="I1487" s="5">
        <v>12215</v>
      </c>
      <c r="J1487" s="5">
        <v>6677</v>
      </c>
      <c r="K1487" s="5">
        <v>6859</v>
      </c>
      <c r="L1487" s="5">
        <v>6501</v>
      </c>
      <c r="M1487" s="5">
        <v>5242</v>
      </c>
      <c r="N1487" s="5">
        <v>11659</v>
      </c>
      <c r="O1487" s="5">
        <v>3621</v>
      </c>
      <c r="P1487" s="5">
        <v>16557</v>
      </c>
      <c r="Q1487" s="5">
        <v>135337</v>
      </c>
      <c r="R1487" s="561"/>
      <c r="S1487" s="562"/>
      <c r="T1487" s="562"/>
      <c r="U1487" s="562"/>
    </row>
    <row r="1488" s="135" customFormat="1" customHeight="1" spans="1:21">
      <c r="A1488" s="543">
        <v>45147</v>
      </c>
      <c r="B1488" s="5">
        <v>11021</v>
      </c>
      <c r="C1488" s="5">
        <v>7286</v>
      </c>
      <c r="D1488" s="5">
        <v>4735</v>
      </c>
      <c r="E1488" s="5">
        <v>7175</v>
      </c>
      <c r="F1488" s="5">
        <v>21956</v>
      </c>
      <c r="G1488" s="5">
        <v>685</v>
      </c>
      <c r="H1488" s="5">
        <v>12843</v>
      </c>
      <c r="I1488" s="5">
        <v>12406</v>
      </c>
      <c r="J1488" s="5">
        <v>6824</v>
      </c>
      <c r="K1488" s="5">
        <v>7047</v>
      </c>
      <c r="L1488" s="5">
        <v>6745</v>
      </c>
      <c r="M1488" s="5">
        <v>5128</v>
      </c>
      <c r="N1488" s="5">
        <v>11406</v>
      </c>
      <c r="O1488" s="5">
        <v>3685</v>
      </c>
      <c r="P1488" s="5">
        <v>16898</v>
      </c>
      <c r="Q1488" s="5">
        <v>135840</v>
      </c>
      <c r="R1488" s="561"/>
      <c r="S1488" s="562"/>
      <c r="T1488" s="562"/>
      <c r="U1488" s="562"/>
    </row>
    <row r="1489" s="135" customFormat="1" customHeight="1" spans="1:21">
      <c r="A1489" s="543">
        <v>45148</v>
      </c>
      <c r="B1489" s="5">
        <v>10635</v>
      </c>
      <c r="C1489" s="5">
        <v>7035</v>
      </c>
      <c r="D1489" s="5">
        <v>4423</v>
      </c>
      <c r="E1489" s="5">
        <v>7283</v>
      </c>
      <c r="F1489" s="5">
        <v>21771</v>
      </c>
      <c r="G1489" s="5">
        <v>671</v>
      </c>
      <c r="H1489" s="5">
        <v>12150</v>
      </c>
      <c r="I1489" s="5">
        <v>12223</v>
      </c>
      <c r="J1489" s="5">
        <v>6709</v>
      </c>
      <c r="K1489" s="5">
        <v>6921</v>
      </c>
      <c r="L1489" s="5">
        <v>6616</v>
      </c>
      <c r="M1489" s="5">
        <v>5233</v>
      </c>
      <c r="N1489" s="5">
        <v>11524</v>
      </c>
      <c r="O1489" s="5">
        <v>3749</v>
      </c>
      <c r="P1489" s="5">
        <v>16625</v>
      </c>
      <c r="Q1489" s="5">
        <v>133568</v>
      </c>
      <c r="R1489" s="561"/>
      <c r="S1489" s="562"/>
      <c r="T1489" s="562"/>
      <c r="U1489" s="562"/>
    </row>
    <row r="1490" s="135" customFormat="1" customHeight="1" spans="1:21">
      <c r="A1490" s="543">
        <v>45149</v>
      </c>
      <c r="B1490" s="5">
        <v>10789</v>
      </c>
      <c r="C1490" s="5">
        <v>7136</v>
      </c>
      <c r="D1490" s="5">
        <v>4568</v>
      </c>
      <c r="E1490" s="5">
        <v>7155</v>
      </c>
      <c r="F1490" s="5">
        <v>21518</v>
      </c>
      <c r="G1490" s="5">
        <v>685</v>
      </c>
      <c r="H1490" s="5">
        <v>12301</v>
      </c>
      <c r="I1490" s="5">
        <v>12416</v>
      </c>
      <c r="J1490" s="5">
        <v>6867</v>
      </c>
      <c r="K1490" s="5">
        <v>7096</v>
      </c>
      <c r="L1490" s="5">
        <v>6822</v>
      </c>
      <c r="M1490" s="5">
        <v>5132</v>
      </c>
      <c r="N1490" s="5">
        <v>11639</v>
      </c>
      <c r="O1490" s="5">
        <v>3798</v>
      </c>
      <c r="P1490" s="5">
        <v>16748</v>
      </c>
      <c r="Q1490" s="5">
        <v>134670</v>
      </c>
      <c r="R1490" s="561"/>
      <c r="S1490" s="562"/>
      <c r="T1490" s="562"/>
      <c r="U1490" s="562"/>
    </row>
    <row r="1491" s="135" customFormat="1" customHeight="1" spans="1:21">
      <c r="A1491" s="543">
        <v>45150</v>
      </c>
      <c r="B1491" s="5">
        <v>10536</v>
      </c>
      <c r="C1491" s="5">
        <v>7065</v>
      </c>
      <c r="D1491" s="5">
        <v>4426</v>
      </c>
      <c r="E1491" s="5">
        <v>7290</v>
      </c>
      <c r="F1491" s="5">
        <v>21796</v>
      </c>
      <c r="G1491" s="5">
        <v>759</v>
      </c>
      <c r="H1491" s="5">
        <v>13188</v>
      </c>
      <c r="I1491" s="5">
        <v>12218</v>
      </c>
      <c r="J1491" s="5">
        <v>7041</v>
      </c>
      <c r="K1491" s="5">
        <v>7267</v>
      </c>
      <c r="L1491" s="5">
        <v>6647</v>
      </c>
      <c r="M1491" s="5">
        <v>5264</v>
      </c>
      <c r="N1491" s="5">
        <v>11787</v>
      </c>
      <c r="O1491" s="5">
        <v>3843</v>
      </c>
      <c r="P1491" s="5">
        <v>16838</v>
      </c>
      <c r="Q1491" s="5">
        <v>135965</v>
      </c>
      <c r="R1491" s="561"/>
      <c r="S1491" s="562"/>
      <c r="T1491" s="562"/>
      <c r="U1491" s="562"/>
    </row>
    <row r="1492" s="135" customFormat="1" customHeight="1" spans="1:21">
      <c r="A1492" s="543">
        <v>45151</v>
      </c>
      <c r="B1492" s="5">
        <v>10752</v>
      </c>
      <c r="C1492" s="5">
        <v>7265</v>
      </c>
      <c r="D1492" s="5">
        <v>4568</v>
      </c>
      <c r="E1492" s="5">
        <v>6821</v>
      </c>
      <c r="F1492" s="5">
        <v>21937</v>
      </c>
      <c r="G1492" s="5">
        <v>724</v>
      </c>
      <c r="H1492" s="5">
        <v>13075</v>
      </c>
      <c r="I1492" s="5">
        <v>12396</v>
      </c>
      <c r="J1492" s="5">
        <v>7169</v>
      </c>
      <c r="K1492" s="5">
        <v>7433</v>
      </c>
      <c r="L1492" s="5">
        <v>6901</v>
      </c>
      <c r="M1492" s="5">
        <v>5138</v>
      </c>
      <c r="N1492" s="5">
        <v>11952</v>
      </c>
      <c r="O1492" s="5">
        <v>3896</v>
      </c>
      <c r="P1492" s="5">
        <v>16997</v>
      </c>
      <c r="Q1492" s="5">
        <v>137024</v>
      </c>
      <c r="R1492" s="561"/>
      <c r="S1492" s="562"/>
      <c r="T1492" s="562"/>
      <c r="U1492" s="562"/>
    </row>
    <row r="1493" s="135" customFormat="1" customHeight="1" spans="1:21">
      <c r="A1493" s="543">
        <v>45152</v>
      </c>
      <c r="B1493" s="5">
        <v>10965</v>
      </c>
      <c r="C1493" s="5">
        <v>7365</v>
      </c>
      <c r="D1493" s="5">
        <v>4623</v>
      </c>
      <c r="E1493" s="5">
        <v>6339</v>
      </c>
      <c r="F1493" s="5">
        <v>21221</v>
      </c>
      <c r="G1493" s="5">
        <v>711</v>
      </c>
      <c r="H1493" s="5">
        <v>12884</v>
      </c>
      <c r="I1493" s="5">
        <v>12205</v>
      </c>
      <c r="J1493" s="5">
        <v>7101</v>
      </c>
      <c r="K1493" s="5">
        <v>7345</v>
      </c>
      <c r="L1493" s="5">
        <v>7054</v>
      </c>
      <c r="M1493" s="5">
        <v>5245</v>
      </c>
      <c r="N1493" s="5">
        <v>11515</v>
      </c>
      <c r="O1493" s="5">
        <v>3865</v>
      </c>
      <c r="P1493" s="5">
        <v>16589</v>
      </c>
      <c r="Q1493" s="5">
        <v>135027</v>
      </c>
      <c r="R1493" s="561"/>
      <c r="S1493" s="562"/>
      <c r="T1493" s="562"/>
      <c r="U1493" s="562"/>
    </row>
    <row r="1494" s="135" customFormat="1" customHeight="1" spans="1:21">
      <c r="A1494" s="543">
        <v>45153</v>
      </c>
      <c r="B1494" s="5">
        <v>11036</v>
      </c>
      <c r="C1494" s="5">
        <v>7462</v>
      </c>
      <c r="D1494" s="5">
        <v>4752</v>
      </c>
      <c r="E1494" s="5">
        <v>6934</v>
      </c>
      <c r="F1494" s="5">
        <v>21681</v>
      </c>
      <c r="G1494" s="5">
        <v>727</v>
      </c>
      <c r="H1494" s="5">
        <v>13194</v>
      </c>
      <c r="I1494" s="5">
        <v>12008</v>
      </c>
      <c r="J1494" s="5">
        <v>7249</v>
      </c>
      <c r="K1494" s="5">
        <v>7596</v>
      </c>
      <c r="L1494" s="5">
        <v>6801</v>
      </c>
      <c r="M1494" s="5">
        <v>5139</v>
      </c>
      <c r="N1494" s="5">
        <v>11423</v>
      </c>
      <c r="O1494" s="5">
        <v>3904</v>
      </c>
      <c r="P1494" s="5">
        <v>16467</v>
      </c>
      <c r="Q1494" s="5">
        <v>136373</v>
      </c>
      <c r="R1494" s="561"/>
      <c r="S1494" s="562"/>
      <c r="T1494" s="562"/>
      <c r="U1494" s="562"/>
    </row>
    <row r="1495" s="135" customFormat="1" customHeight="1" spans="1:21">
      <c r="A1495" s="543">
        <v>45154</v>
      </c>
      <c r="B1495" s="5">
        <v>10923</v>
      </c>
      <c r="C1495" s="5">
        <v>7325</v>
      </c>
      <c r="D1495" s="5">
        <v>4628</v>
      </c>
      <c r="E1495" s="5">
        <v>7052</v>
      </c>
      <c r="F1495" s="5">
        <v>21352</v>
      </c>
      <c r="G1495" s="5">
        <v>704</v>
      </c>
      <c r="H1495" s="5">
        <v>12984</v>
      </c>
      <c r="I1495" s="5">
        <v>12196</v>
      </c>
      <c r="J1495" s="5">
        <v>7131</v>
      </c>
      <c r="K1495" s="5">
        <v>7467</v>
      </c>
      <c r="L1495" s="5">
        <v>6933</v>
      </c>
      <c r="M1495" s="5">
        <v>5248</v>
      </c>
      <c r="N1495" s="5">
        <v>11632</v>
      </c>
      <c r="O1495" s="5">
        <v>3931</v>
      </c>
      <c r="P1495" s="5">
        <v>16718</v>
      </c>
      <c r="Q1495" s="5">
        <v>136224</v>
      </c>
      <c r="R1495" s="561"/>
      <c r="S1495" s="562"/>
      <c r="T1495" s="562"/>
      <c r="U1495" s="562"/>
    </row>
    <row r="1496" customHeight="1" spans="1:21">
      <c r="A1496" s="543">
        <v>45155</v>
      </c>
      <c r="B1496" s="5">
        <v>11126</v>
      </c>
      <c r="C1496" s="5">
        <v>7486</v>
      </c>
      <c r="D1496" s="5">
        <v>4798</v>
      </c>
      <c r="E1496" s="5">
        <v>7169</v>
      </c>
      <c r="F1496" s="5">
        <v>21563</v>
      </c>
      <c r="G1496" s="5">
        <v>718</v>
      </c>
      <c r="H1496" s="5">
        <v>13645</v>
      </c>
      <c r="I1496" s="5">
        <v>12378</v>
      </c>
      <c r="J1496" s="5">
        <v>7296</v>
      </c>
      <c r="K1496" s="5">
        <v>7654</v>
      </c>
      <c r="L1496" s="5">
        <v>6794</v>
      </c>
      <c r="M1496" s="5">
        <v>5140</v>
      </c>
      <c r="N1496" s="5">
        <v>11751</v>
      </c>
      <c r="O1496" s="5">
        <v>3987</v>
      </c>
      <c r="P1496" s="5">
        <v>16873</v>
      </c>
      <c r="Q1496" s="5">
        <v>138378</v>
      </c>
      <c r="R1496" s="558"/>
      <c r="S1496" s="60"/>
      <c r="T1496" s="60"/>
      <c r="U1496" s="60"/>
    </row>
    <row r="1497" customHeight="1" spans="1:21">
      <c r="A1497" s="543">
        <v>45156</v>
      </c>
      <c r="B1497" s="5">
        <v>11004</v>
      </c>
      <c r="C1497" s="5">
        <v>7351</v>
      </c>
      <c r="D1497" s="5">
        <v>4672</v>
      </c>
      <c r="E1497" s="5">
        <v>7061</v>
      </c>
      <c r="F1497" s="5">
        <v>21286</v>
      </c>
      <c r="G1497" s="5">
        <v>739</v>
      </c>
      <c r="H1497" s="5">
        <v>13173</v>
      </c>
      <c r="I1497" s="5">
        <v>12185</v>
      </c>
      <c r="J1497" s="5">
        <v>7159</v>
      </c>
      <c r="K1497" s="5">
        <v>7521</v>
      </c>
      <c r="L1497" s="5">
        <v>6901</v>
      </c>
      <c r="M1497" s="5">
        <v>5238</v>
      </c>
      <c r="N1497" s="5">
        <v>11918</v>
      </c>
      <c r="O1497" s="5">
        <v>3944</v>
      </c>
      <c r="P1497" s="5">
        <v>16583</v>
      </c>
      <c r="Q1497" s="5">
        <v>136735</v>
      </c>
      <c r="R1497" s="558"/>
      <c r="S1497" s="60"/>
      <c r="T1497" s="60"/>
      <c r="U1497" s="60"/>
    </row>
    <row r="1498" customHeight="1" spans="1:21">
      <c r="A1498" s="543">
        <v>45157</v>
      </c>
      <c r="B1498" s="5">
        <v>10687</v>
      </c>
      <c r="C1498" s="5">
        <v>7120</v>
      </c>
      <c r="D1498" s="5">
        <v>4456</v>
      </c>
      <c r="E1498" s="5">
        <v>7164</v>
      </c>
      <c r="F1498" s="5">
        <v>21641</v>
      </c>
      <c r="G1498" s="5">
        <v>751</v>
      </c>
      <c r="H1498" s="5">
        <v>13715</v>
      </c>
      <c r="I1498" s="5">
        <v>12378</v>
      </c>
      <c r="J1498" s="5">
        <v>7396</v>
      </c>
      <c r="K1498" s="5">
        <v>7787</v>
      </c>
      <c r="L1498" s="5">
        <v>6784</v>
      </c>
      <c r="M1498" s="5">
        <v>5137</v>
      </c>
      <c r="N1498" s="5">
        <v>11725</v>
      </c>
      <c r="O1498" s="5">
        <v>3985</v>
      </c>
      <c r="P1498" s="5">
        <v>16968</v>
      </c>
      <c r="Q1498" s="5">
        <v>137694</v>
      </c>
      <c r="R1498" s="558"/>
      <c r="S1498" s="60"/>
      <c r="T1498" s="60"/>
      <c r="U1498" s="60"/>
    </row>
    <row r="1499" customHeight="1" spans="1:21">
      <c r="A1499" s="543">
        <v>45158</v>
      </c>
      <c r="B1499" s="5">
        <v>10862</v>
      </c>
      <c r="C1499" s="5">
        <v>7265</v>
      </c>
      <c r="D1499" s="5">
        <v>4568</v>
      </c>
      <c r="E1499" s="5">
        <v>6883</v>
      </c>
      <c r="F1499" s="5">
        <v>21508</v>
      </c>
      <c r="G1499" s="5">
        <v>794</v>
      </c>
      <c r="H1499" s="5">
        <v>13599</v>
      </c>
      <c r="I1499" s="5">
        <v>12182</v>
      </c>
      <c r="J1499" s="5">
        <v>7541</v>
      </c>
      <c r="K1499" s="5">
        <v>7921</v>
      </c>
      <c r="L1499" s="5">
        <v>6997</v>
      </c>
      <c r="M1499" s="5">
        <v>5255</v>
      </c>
      <c r="N1499" s="5">
        <v>11891</v>
      </c>
      <c r="O1499" s="5">
        <v>4024</v>
      </c>
      <c r="P1499" s="5">
        <v>16651</v>
      </c>
      <c r="Q1499" s="5">
        <v>137941</v>
      </c>
      <c r="R1499" s="558"/>
      <c r="S1499" s="60"/>
      <c r="T1499" s="60"/>
      <c r="U1499" s="60"/>
    </row>
    <row r="1500" customHeight="1" spans="1:21">
      <c r="A1500" s="543">
        <v>45159</v>
      </c>
      <c r="B1500" s="5">
        <v>10921</v>
      </c>
      <c r="C1500" s="5">
        <v>7247</v>
      </c>
      <c r="D1500" s="5">
        <v>4521</v>
      </c>
      <c r="E1500" s="5">
        <v>7158</v>
      </c>
      <c r="F1500" s="5">
        <v>21412</v>
      </c>
      <c r="G1500" s="5">
        <v>771</v>
      </c>
      <c r="H1500" s="5">
        <v>13284</v>
      </c>
      <c r="I1500" s="5">
        <v>12004</v>
      </c>
      <c r="J1500" s="5">
        <v>7408</v>
      </c>
      <c r="K1500" s="5">
        <v>7804</v>
      </c>
      <c r="L1500" s="5">
        <v>7059</v>
      </c>
      <c r="M1500" s="5">
        <v>5142</v>
      </c>
      <c r="N1500" s="5">
        <v>11996</v>
      </c>
      <c r="O1500" s="5">
        <v>3971</v>
      </c>
      <c r="P1500" s="5">
        <v>16797</v>
      </c>
      <c r="Q1500" s="5">
        <v>137495</v>
      </c>
      <c r="R1500" s="558"/>
      <c r="S1500" s="60"/>
      <c r="T1500" s="60"/>
      <c r="U1500" s="60"/>
    </row>
    <row r="1501" customHeight="1" spans="1:21">
      <c r="A1501" s="543">
        <v>45160</v>
      </c>
      <c r="B1501" s="5">
        <v>11126</v>
      </c>
      <c r="C1501" s="5">
        <v>7365</v>
      </c>
      <c r="D1501" s="5">
        <v>4638</v>
      </c>
      <c r="E1501" s="5">
        <v>7042</v>
      </c>
      <c r="F1501" s="5">
        <v>21668</v>
      </c>
      <c r="G1501" s="5">
        <v>810</v>
      </c>
      <c r="H1501" s="5">
        <v>13998</v>
      </c>
      <c r="I1501" s="5">
        <v>12195</v>
      </c>
      <c r="J1501" s="5">
        <v>7522</v>
      </c>
      <c r="K1501" s="5">
        <v>7929</v>
      </c>
      <c r="L1501" s="5">
        <v>7194</v>
      </c>
      <c r="M1501" s="5">
        <v>5257</v>
      </c>
      <c r="N1501" s="5">
        <v>11811</v>
      </c>
      <c r="O1501" s="5">
        <v>4019</v>
      </c>
      <c r="P1501" s="5">
        <v>16554</v>
      </c>
      <c r="Q1501" s="5">
        <v>139128</v>
      </c>
      <c r="R1501" s="558"/>
      <c r="S1501" s="60"/>
      <c r="T1501" s="60"/>
      <c r="U1501" s="60"/>
    </row>
    <row r="1502" customHeight="1" spans="1:21">
      <c r="A1502" s="543">
        <v>45161</v>
      </c>
      <c r="B1502" s="5">
        <v>11372</v>
      </c>
      <c r="C1502" s="5">
        <v>7536</v>
      </c>
      <c r="D1502" s="5">
        <v>4803</v>
      </c>
      <c r="E1502" s="5">
        <v>7156</v>
      </c>
      <c r="F1502" s="5">
        <v>22017</v>
      </c>
      <c r="G1502" s="5">
        <v>791</v>
      </c>
      <c r="H1502" s="5">
        <v>14494</v>
      </c>
      <c r="I1502" s="5">
        <v>12006</v>
      </c>
      <c r="J1502" s="5">
        <v>7647</v>
      </c>
      <c r="K1502" s="5">
        <v>8058</v>
      </c>
      <c r="L1502" s="5">
        <v>7589</v>
      </c>
      <c r="M1502" s="5">
        <v>5132</v>
      </c>
      <c r="N1502" s="5">
        <v>12059</v>
      </c>
      <c r="O1502" s="5">
        <v>3968</v>
      </c>
      <c r="P1502" s="5">
        <v>16896</v>
      </c>
      <c r="Q1502" s="5">
        <v>141524</v>
      </c>
      <c r="R1502" s="558"/>
      <c r="S1502" s="60"/>
      <c r="T1502" s="60"/>
      <c r="U1502" s="60"/>
    </row>
    <row r="1503" customHeight="1" spans="1:21">
      <c r="A1503" s="543">
        <v>45162</v>
      </c>
      <c r="B1503" s="5">
        <v>11035</v>
      </c>
      <c r="C1503" s="5">
        <v>7408</v>
      </c>
      <c r="D1503" s="5">
        <v>4728</v>
      </c>
      <c r="E1503" s="5">
        <v>7462</v>
      </c>
      <c r="F1503" s="5">
        <v>22283</v>
      </c>
      <c r="G1503" s="5">
        <v>769</v>
      </c>
      <c r="H1503" s="5">
        <v>14887</v>
      </c>
      <c r="I1503" s="5">
        <v>12218</v>
      </c>
      <c r="J1503" s="5">
        <v>7796</v>
      </c>
      <c r="K1503" s="5">
        <v>8217</v>
      </c>
      <c r="L1503" s="5">
        <v>7841</v>
      </c>
      <c r="M1503" s="5">
        <v>5246</v>
      </c>
      <c r="N1503" s="5">
        <v>11848</v>
      </c>
      <c r="O1503" s="5">
        <v>4011</v>
      </c>
      <c r="P1503" s="5">
        <v>16628</v>
      </c>
      <c r="Q1503" s="5">
        <v>142377</v>
      </c>
      <c r="R1503" s="558"/>
      <c r="S1503" s="60"/>
      <c r="T1503" s="60"/>
      <c r="U1503" s="60"/>
    </row>
    <row r="1504" customHeight="1" spans="1:21">
      <c r="A1504" s="543">
        <v>45163</v>
      </c>
      <c r="B1504" s="5">
        <v>11482</v>
      </c>
      <c r="C1504" s="5">
        <v>7635</v>
      </c>
      <c r="D1504" s="5">
        <v>4931</v>
      </c>
      <c r="E1504" s="5">
        <v>7358</v>
      </c>
      <c r="F1504" s="5">
        <v>22101</v>
      </c>
      <c r="G1504" s="5">
        <v>728</v>
      </c>
      <c r="H1504" s="5">
        <v>15058</v>
      </c>
      <c r="I1504" s="5">
        <v>12393</v>
      </c>
      <c r="J1504" s="5">
        <v>7904</v>
      </c>
      <c r="K1504" s="5">
        <v>8359</v>
      </c>
      <c r="L1504" s="5">
        <v>7597</v>
      </c>
      <c r="M1504" s="5">
        <v>5139</v>
      </c>
      <c r="N1504" s="5">
        <v>11999</v>
      </c>
      <c r="O1504" s="5">
        <v>4059</v>
      </c>
      <c r="P1504" s="5">
        <v>16818</v>
      </c>
      <c r="Q1504" s="5">
        <v>143561</v>
      </c>
      <c r="R1504" s="558"/>
      <c r="S1504" s="60"/>
      <c r="T1504" s="60"/>
      <c r="U1504" s="60"/>
    </row>
    <row r="1505" customHeight="1" spans="1:21">
      <c r="A1505" s="543">
        <v>45164</v>
      </c>
      <c r="B1505" s="5">
        <v>11062</v>
      </c>
      <c r="C1505" s="5">
        <v>7375</v>
      </c>
      <c r="D1505" s="5">
        <v>4562</v>
      </c>
      <c r="E1505" s="5">
        <v>7528</v>
      </c>
      <c r="F1505" s="5">
        <v>21963</v>
      </c>
      <c r="G1505" s="5">
        <v>751</v>
      </c>
      <c r="H1505" s="5">
        <v>15227</v>
      </c>
      <c r="I1505" s="5">
        <v>12250</v>
      </c>
      <c r="J1505" s="5">
        <v>8117</v>
      </c>
      <c r="K1505" s="5">
        <v>8496</v>
      </c>
      <c r="L1505" s="5">
        <v>7411</v>
      </c>
      <c r="M1505" s="5">
        <v>5243</v>
      </c>
      <c r="N1505" s="5">
        <v>12189</v>
      </c>
      <c r="O1505" s="5">
        <v>4073</v>
      </c>
      <c r="P1505" s="5">
        <v>17058</v>
      </c>
      <c r="Q1505" s="5">
        <v>143305</v>
      </c>
      <c r="R1505" s="558"/>
      <c r="S1505" s="60"/>
      <c r="T1505" s="60"/>
      <c r="U1505" s="60"/>
    </row>
    <row r="1506" customHeight="1" spans="1:21">
      <c r="A1506" s="543">
        <v>45165</v>
      </c>
      <c r="B1506" s="5">
        <v>11682</v>
      </c>
      <c r="C1506" s="5">
        <v>7752</v>
      </c>
      <c r="D1506" s="5">
        <v>4989</v>
      </c>
      <c r="E1506" s="5">
        <v>7633</v>
      </c>
      <c r="F1506" s="5">
        <v>22193</v>
      </c>
      <c r="G1506" s="5">
        <v>822</v>
      </c>
      <c r="H1506" s="5">
        <v>15844</v>
      </c>
      <c r="I1506" s="5">
        <v>12042</v>
      </c>
      <c r="J1506" s="5">
        <v>8204</v>
      </c>
      <c r="K1506" s="5">
        <v>8621</v>
      </c>
      <c r="L1506" s="5">
        <v>7056</v>
      </c>
      <c r="M1506" s="5">
        <v>5128</v>
      </c>
      <c r="N1506" s="5">
        <v>12395</v>
      </c>
      <c r="O1506" s="5">
        <v>4096</v>
      </c>
      <c r="P1506" s="5">
        <v>17279</v>
      </c>
      <c r="Q1506" s="5">
        <v>145736</v>
      </c>
      <c r="R1506" s="558"/>
      <c r="S1506" s="60"/>
      <c r="T1506" s="60"/>
      <c r="U1506" s="60"/>
    </row>
    <row r="1507" customHeight="1" spans="1:21">
      <c r="A1507" s="543">
        <v>45166</v>
      </c>
      <c r="B1507" s="5">
        <v>11406</v>
      </c>
      <c r="C1507" s="5">
        <v>7586</v>
      </c>
      <c r="D1507" s="5">
        <v>4724</v>
      </c>
      <c r="E1507" s="5">
        <v>7531</v>
      </c>
      <c r="F1507" s="5">
        <v>22334</v>
      </c>
      <c r="G1507" s="5">
        <v>878</v>
      </c>
      <c r="H1507" s="5">
        <v>15704</v>
      </c>
      <c r="I1507" s="5">
        <v>11928</v>
      </c>
      <c r="J1507" s="5">
        <v>8051</v>
      </c>
      <c r="K1507" s="5">
        <v>8501</v>
      </c>
      <c r="L1507" s="5">
        <v>7207</v>
      </c>
      <c r="M1507" s="5">
        <v>5262</v>
      </c>
      <c r="N1507" s="5">
        <v>12094</v>
      </c>
      <c r="O1507" s="5">
        <v>4001</v>
      </c>
      <c r="P1507" s="5">
        <v>17015</v>
      </c>
      <c r="Q1507" s="5">
        <v>144222</v>
      </c>
      <c r="R1507" s="558"/>
      <c r="S1507" s="60"/>
      <c r="T1507" s="60"/>
      <c r="U1507" s="60"/>
    </row>
    <row r="1508" customHeight="1" spans="1:21">
      <c r="A1508" s="543">
        <v>45167</v>
      </c>
      <c r="B1508" s="5">
        <v>11598</v>
      </c>
      <c r="C1508" s="5">
        <v>7427</v>
      </c>
      <c r="D1508" s="5">
        <v>4865</v>
      </c>
      <c r="E1508" s="5">
        <v>7698</v>
      </c>
      <c r="F1508" s="5">
        <v>22681</v>
      </c>
      <c r="G1508" s="5">
        <v>855</v>
      </c>
      <c r="H1508" s="5">
        <v>16084</v>
      </c>
      <c r="I1508" s="5">
        <v>12174</v>
      </c>
      <c r="J1508" s="5">
        <v>8324</v>
      </c>
      <c r="K1508" s="5">
        <v>8732</v>
      </c>
      <c r="L1508" s="5">
        <v>7541</v>
      </c>
      <c r="M1508" s="5">
        <v>5145</v>
      </c>
      <c r="N1508" s="5">
        <v>11985</v>
      </c>
      <c r="O1508" s="5">
        <v>4058</v>
      </c>
      <c r="P1508" s="5">
        <v>16890</v>
      </c>
      <c r="Q1508" s="5">
        <v>146057</v>
      </c>
      <c r="R1508" s="558"/>
      <c r="S1508" s="60"/>
      <c r="T1508" s="60"/>
      <c r="U1508" s="60"/>
    </row>
    <row r="1509" customHeight="1" spans="1:21">
      <c r="A1509" s="543">
        <v>45168</v>
      </c>
      <c r="B1509" s="5">
        <v>11482</v>
      </c>
      <c r="C1509" s="5">
        <v>7318</v>
      </c>
      <c r="D1509" s="5">
        <v>4729</v>
      </c>
      <c r="E1509" s="5">
        <v>7905</v>
      </c>
      <c r="F1509" s="5">
        <v>23223</v>
      </c>
      <c r="G1509" s="5">
        <v>894</v>
      </c>
      <c r="H1509" s="5">
        <v>16607</v>
      </c>
      <c r="I1509" s="5">
        <v>12407</v>
      </c>
      <c r="J1509" s="5">
        <v>8545</v>
      </c>
      <c r="K1509" s="5">
        <v>8976</v>
      </c>
      <c r="L1509" s="5">
        <v>7327</v>
      </c>
      <c r="M1509" s="5">
        <v>5255</v>
      </c>
      <c r="N1509" s="5">
        <v>11821</v>
      </c>
      <c r="O1509" s="5">
        <v>4094</v>
      </c>
      <c r="P1509" s="5">
        <v>16714</v>
      </c>
      <c r="Q1509" s="5">
        <v>147297</v>
      </c>
      <c r="R1509" s="558"/>
      <c r="S1509" s="60"/>
      <c r="T1509" s="60"/>
      <c r="U1509" s="60"/>
    </row>
    <row r="1510" s="11" customFormat="1" customHeight="1" spans="1:21">
      <c r="A1510" s="543">
        <v>45169</v>
      </c>
      <c r="B1510" s="5">
        <v>11286</v>
      </c>
      <c r="C1510" s="5">
        <v>7194</v>
      </c>
      <c r="D1510" s="5">
        <v>4667</v>
      </c>
      <c r="E1510" s="5">
        <v>7612</v>
      </c>
      <c r="F1510" s="5">
        <v>22877</v>
      </c>
      <c r="G1510" s="5">
        <v>879</v>
      </c>
      <c r="H1510" s="5">
        <v>16174</v>
      </c>
      <c r="I1510" s="5">
        <v>12215</v>
      </c>
      <c r="J1510" s="5">
        <v>8301</v>
      </c>
      <c r="K1510" s="5">
        <v>8721</v>
      </c>
      <c r="L1510" s="5">
        <v>7171</v>
      </c>
      <c r="M1510" s="5">
        <v>5158</v>
      </c>
      <c r="N1510" s="5">
        <v>11702</v>
      </c>
      <c r="O1510" s="5">
        <v>4036</v>
      </c>
      <c r="P1510" s="5">
        <v>16575</v>
      </c>
      <c r="Q1510" s="5">
        <v>144568</v>
      </c>
      <c r="R1510" s="559"/>
      <c r="S1510" s="560"/>
      <c r="T1510" s="560"/>
      <c r="U1510" s="560"/>
    </row>
    <row r="1511" customHeight="1" spans="1:21">
      <c r="A1511" s="543">
        <v>45170</v>
      </c>
      <c r="B1511" s="5">
        <v>11031</v>
      </c>
      <c r="C1511" s="5">
        <v>7062</v>
      </c>
      <c r="D1511" s="5">
        <v>4531</v>
      </c>
      <c r="E1511" s="5">
        <v>7501</v>
      </c>
      <c r="F1511" s="5">
        <v>22624</v>
      </c>
      <c r="G1511" s="5">
        <v>851</v>
      </c>
      <c r="H1511" s="5">
        <v>15688</v>
      </c>
      <c r="I1511" s="5">
        <v>12430</v>
      </c>
      <c r="J1511" s="5">
        <v>8117</v>
      </c>
      <c r="K1511" s="5">
        <v>8567</v>
      </c>
      <c r="L1511" s="5">
        <v>7407</v>
      </c>
      <c r="M1511" s="5">
        <v>5272</v>
      </c>
      <c r="N1511" s="5">
        <v>11911</v>
      </c>
      <c r="O1511" s="5">
        <v>4002</v>
      </c>
      <c r="P1511" s="5">
        <v>16866</v>
      </c>
      <c r="Q1511" s="5">
        <v>143860</v>
      </c>
      <c r="R1511" s="558"/>
      <c r="S1511" s="60"/>
      <c r="T1511" s="60"/>
      <c r="U1511" s="60"/>
    </row>
    <row r="1512" customHeight="1" spans="1:21">
      <c r="A1512" s="543">
        <v>45171</v>
      </c>
      <c r="B1512" s="5">
        <v>11562</v>
      </c>
      <c r="C1512" s="5">
        <v>7184</v>
      </c>
      <c r="D1512" s="5">
        <v>4627</v>
      </c>
      <c r="E1512" s="5">
        <v>7306</v>
      </c>
      <c r="F1512" s="5">
        <v>22983</v>
      </c>
      <c r="G1512" s="5">
        <v>896</v>
      </c>
      <c r="H1512" s="5">
        <v>15178</v>
      </c>
      <c r="I1512" s="5">
        <v>12649</v>
      </c>
      <c r="J1512" s="5">
        <v>7907</v>
      </c>
      <c r="K1512" s="5">
        <v>8322</v>
      </c>
      <c r="L1512" s="5">
        <v>7124</v>
      </c>
      <c r="M1512" s="5">
        <v>5162</v>
      </c>
      <c r="N1512" s="5">
        <v>12017</v>
      </c>
      <c r="O1512" s="5">
        <v>3961</v>
      </c>
      <c r="P1512" s="5">
        <v>16622</v>
      </c>
      <c r="Q1512" s="5">
        <v>143500</v>
      </c>
      <c r="R1512" s="558"/>
      <c r="S1512" s="60"/>
      <c r="T1512" s="60"/>
      <c r="U1512" s="60"/>
    </row>
    <row r="1513" customHeight="1" spans="1:21">
      <c r="A1513" s="543">
        <v>45172</v>
      </c>
      <c r="B1513" s="5">
        <v>11384</v>
      </c>
      <c r="C1513" s="5">
        <v>7367</v>
      </c>
      <c r="D1513" s="5">
        <v>4831</v>
      </c>
      <c r="E1513" s="5">
        <v>7144</v>
      </c>
      <c r="F1513" s="5">
        <v>22385</v>
      </c>
      <c r="G1513" s="5">
        <v>824</v>
      </c>
      <c r="H1513" s="5">
        <v>15394</v>
      </c>
      <c r="I1513" s="5">
        <v>12826</v>
      </c>
      <c r="J1513" s="5">
        <v>7754</v>
      </c>
      <c r="K1513" s="5">
        <v>8147</v>
      </c>
      <c r="L1513" s="5">
        <v>7007</v>
      </c>
      <c r="M1513" s="5">
        <v>5288</v>
      </c>
      <c r="N1513" s="5">
        <v>12385</v>
      </c>
      <c r="O1513" s="5">
        <v>3902</v>
      </c>
      <c r="P1513" s="5">
        <v>16998</v>
      </c>
      <c r="Q1513" s="5">
        <v>143636</v>
      </c>
      <c r="R1513" s="558"/>
      <c r="S1513" s="60"/>
      <c r="T1513" s="60"/>
      <c r="U1513" s="60"/>
    </row>
    <row r="1514" customHeight="1" spans="1:21">
      <c r="A1514" s="543">
        <v>45173</v>
      </c>
      <c r="B1514" s="5">
        <v>11326</v>
      </c>
      <c r="C1514" s="5">
        <v>7152</v>
      </c>
      <c r="D1514" s="5">
        <v>4684</v>
      </c>
      <c r="E1514" s="5">
        <v>7009</v>
      </c>
      <c r="F1514" s="5">
        <v>22134</v>
      </c>
      <c r="G1514" s="5">
        <v>811</v>
      </c>
      <c r="H1514" s="5">
        <v>15041</v>
      </c>
      <c r="I1514" s="5">
        <v>13008</v>
      </c>
      <c r="J1514" s="5">
        <v>7896</v>
      </c>
      <c r="K1514" s="5">
        <v>8296</v>
      </c>
      <c r="L1514" s="5">
        <v>6895</v>
      </c>
      <c r="M1514" s="5">
        <v>5174</v>
      </c>
      <c r="N1514" s="5">
        <v>12213</v>
      </c>
      <c r="O1514" s="5">
        <v>3947</v>
      </c>
      <c r="P1514" s="5">
        <v>17312</v>
      </c>
      <c r="Q1514" s="5">
        <v>142898</v>
      </c>
      <c r="R1514" s="558"/>
      <c r="S1514" s="60"/>
      <c r="T1514" s="60"/>
      <c r="U1514" s="60"/>
    </row>
    <row r="1515" customHeight="1" spans="1:21">
      <c r="A1515" s="543">
        <v>45174</v>
      </c>
      <c r="B1515" s="5">
        <v>11084</v>
      </c>
      <c r="C1515" s="5">
        <v>7023</v>
      </c>
      <c r="D1515" s="5">
        <v>4561</v>
      </c>
      <c r="E1515" s="5">
        <v>7132</v>
      </c>
      <c r="F1515" s="5">
        <v>22541</v>
      </c>
      <c r="G1515" s="5">
        <v>835</v>
      </c>
      <c r="H1515" s="5">
        <v>15774</v>
      </c>
      <c r="I1515" s="5">
        <v>12801</v>
      </c>
      <c r="J1515" s="5">
        <v>8047</v>
      </c>
      <c r="K1515" s="5">
        <v>8497</v>
      </c>
      <c r="L1515" s="5">
        <v>7056</v>
      </c>
      <c r="M1515" s="5">
        <v>5279</v>
      </c>
      <c r="N1515" s="5">
        <v>12016</v>
      </c>
      <c r="O1515" s="5">
        <v>3999</v>
      </c>
      <c r="P1515" s="5">
        <v>17058</v>
      </c>
      <c r="Q1515" s="5">
        <v>143703</v>
      </c>
      <c r="R1515" s="558"/>
      <c r="S1515" s="60"/>
      <c r="T1515" s="60"/>
      <c r="U1515" s="60"/>
    </row>
    <row r="1516" customHeight="1" spans="1:21">
      <c r="A1516" s="543">
        <v>45175</v>
      </c>
      <c r="B1516" s="5">
        <v>10957</v>
      </c>
      <c r="C1516" s="5">
        <v>7104</v>
      </c>
      <c r="D1516" s="5">
        <v>4677</v>
      </c>
      <c r="E1516" s="5">
        <v>7239</v>
      </c>
      <c r="F1516" s="5">
        <v>23058</v>
      </c>
      <c r="G1516" s="5">
        <v>804</v>
      </c>
      <c r="H1516" s="5">
        <v>14988</v>
      </c>
      <c r="I1516" s="5">
        <v>12695</v>
      </c>
      <c r="J1516" s="5">
        <v>8191</v>
      </c>
      <c r="K1516" s="5">
        <v>8645</v>
      </c>
      <c r="L1516" s="5">
        <v>7199</v>
      </c>
      <c r="M1516" s="5">
        <v>5165</v>
      </c>
      <c r="N1516" s="5">
        <v>12211</v>
      </c>
      <c r="O1516" s="5">
        <v>3952</v>
      </c>
      <c r="P1516" s="5">
        <v>17289</v>
      </c>
      <c r="Q1516" s="5">
        <v>144174</v>
      </c>
      <c r="R1516" s="558"/>
      <c r="S1516" s="60"/>
      <c r="T1516" s="60"/>
      <c r="U1516" s="60"/>
    </row>
    <row r="1517" s="135" customFormat="1" customHeight="1" spans="1:21">
      <c r="A1517" s="543">
        <v>45176</v>
      </c>
      <c r="B1517" s="5">
        <v>11046</v>
      </c>
      <c r="C1517" s="5">
        <v>7028</v>
      </c>
      <c r="D1517" s="5">
        <v>4549</v>
      </c>
      <c r="E1517" s="5">
        <v>7124</v>
      </c>
      <c r="F1517" s="5">
        <v>22629</v>
      </c>
      <c r="G1517" s="5">
        <v>821</v>
      </c>
      <c r="H1517" s="5">
        <v>14866</v>
      </c>
      <c r="I1517" s="5">
        <v>12863</v>
      </c>
      <c r="J1517" s="5">
        <v>8324</v>
      </c>
      <c r="K1517" s="5">
        <v>8799</v>
      </c>
      <c r="L1517" s="5">
        <v>7045</v>
      </c>
      <c r="M1517" s="5">
        <v>5267</v>
      </c>
      <c r="N1517" s="5">
        <v>12039</v>
      </c>
      <c r="O1517" s="5">
        <v>3907</v>
      </c>
      <c r="P1517" s="5">
        <v>17113</v>
      </c>
      <c r="Q1517" s="5">
        <v>143420</v>
      </c>
      <c r="R1517" s="561"/>
      <c r="S1517" s="562"/>
      <c r="T1517" s="562"/>
      <c r="U1517" s="562"/>
    </row>
    <row r="1518" s="135" customFormat="1" customHeight="1" spans="1:21">
      <c r="A1518" s="543">
        <v>45177</v>
      </c>
      <c r="B1518" s="5">
        <v>10892</v>
      </c>
      <c r="C1518" s="5">
        <v>7109</v>
      </c>
      <c r="D1518" s="5">
        <v>4631</v>
      </c>
      <c r="E1518" s="5">
        <v>7442</v>
      </c>
      <c r="F1518" s="5">
        <v>22854</v>
      </c>
      <c r="G1518" s="5">
        <v>810</v>
      </c>
      <c r="H1518" s="5">
        <v>15024</v>
      </c>
      <c r="I1518" s="5">
        <v>12702</v>
      </c>
      <c r="J1518" s="5">
        <v>8201</v>
      </c>
      <c r="K1518" s="5">
        <v>8647</v>
      </c>
      <c r="L1518" s="5">
        <v>7162</v>
      </c>
      <c r="M1518" s="5">
        <v>5166</v>
      </c>
      <c r="N1518" s="5">
        <v>12115</v>
      </c>
      <c r="O1518" s="5">
        <v>3856</v>
      </c>
      <c r="P1518" s="5">
        <v>17258</v>
      </c>
      <c r="Q1518" s="5">
        <v>143869</v>
      </c>
      <c r="R1518" s="561"/>
      <c r="S1518" s="562"/>
      <c r="T1518" s="562"/>
      <c r="U1518" s="562"/>
    </row>
    <row r="1519" s="135" customFormat="1" customHeight="1" spans="1:21">
      <c r="A1519" s="543">
        <v>45178</v>
      </c>
      <c r="B1519" s="5">
        <v>11226</v>
      </c>
      <c r="C1519" s="5">
        <v>7026</v>
      </c>
      <c r="D1519" s="5">
        <v>4527</v>
      </c>
      <c r="E1519" s="5">
        <v>7326</v>
      </c>
      <c r="F1519" s="5">
        <v>23014</v>
      </c>
      <c r="G1519" s="5">
        <v>865</v>
      </c>
      <c r="H1519" s="5">
        <v>15215</v>
      </c>
      <c r="I1519" s="5">
        <v>12858</v>
      </c>
      <c r="J1519" s="5">
        <v>8357</v>
      </c>
      <c r="K1519" s="5">
        <v>8791</v>
      </c>
      <c r="L1519" s="5">
        <v>7599</v>
      </c>
      <c r="M1519" s="5">
        <v>5259</v>
      </c>
      <c r="N1519" s="5">
        <v>12298</v>
      </c>
      <c r="O1519" s="5">
        <v>3891</v>
      </c>
      <c r="P1519" s="5">
        <v>17488</v>
      </c>
      <c r="Q1519" s="5">
        <v>145740</v>
      </c>
      <c r="R1519" s="561"/>
      <c r="S1519" s="562"/>
      <c r="T1519" s="562"/>
      <c r="U1519" s="562"/>
    </row>
    <row r="1520" s="135" customFormat="1" customHeight="1" spans="1:21">
      <c r="A1520" s="543">
        <v>45179</v>
      </c>
      <c r="B1520" s="5">
        <v>10941</v>
      </c>
      <c r="C1520" s="5">
        <v>7147</v>
      </c>
      <c r="D1520" s="5">
        <v>4682</v>
      </c>
      <c r="E1520" s="5">
        <v>7445</v>
      </c>
      <c r="F1520" s="5">
        <v>23583</v>
      </c>
      <c r="G1520" s="5">
        <v>848</v>
      </c>
      <c r="H1520" s="5">
        <v>15788</v>
      </c>
      <c r="I1520" s="5">
        <v>12605</v>
      </c>
      <c r="J1520" s="5">
        <v>8559</v>
      </c>
      <c r="K1520" s="5">
        <v>9046</v>
      </c>
      <c r="L1520" s="5">
        <v>7301</v>
      </c>
      <c r="M1520" s="5">
        <v>5148</v>
      </c>
      <c r="N1520" s="5">
        <v>12414</v>
      </c>
      <c r="O1520" s="5">
        <v>3954</v>
      </c>
      <c r="P1520" s="5">
        <v>17216</v>
      </c>
      <c r="Q1520" s="5">
        <v>146677</v>
      </c>
      <c r="R1520" s="561"/>
      <c r="S1520" s="562"/>
      <c r="T1520" s="562"/>
      <c r="U1520" s="562"/>
    </row>
    <row r="1521" s="135" customFormat="1" customHeight="1" spans="1:21">
      <c r="A1521" s="543">
        <v>45180</v>
      </c>
      <c r="B1521" s="5">
        <v>11084</v>
      </c>
      <c r="C1521" s="5">
        <v>7038</v>
      </c>
      <c r="D1521" s="5">
        <v>4789</v>
      </c>
      <c r="E1521" s="5">
        <v>7334</v>
      </c>
      <c r="F1521" s="5">
        <v>23612</v>
      </c>
      <c r="G1521" s="5">
        <v>851</v>
      </c>
      <c r="H1521" s="5">
        <v>15715</v>
      </c>
      <c r="I1521" s="5">
        <v>12406</v>
      </c>
      <c r="J1521" s="5">
        <v>8487</v>
      </c>
      <c r="K1521" s="5">
        <v>8964</v>
      </c>
      <c r="L1521" s="5">
        <v>7224</v>
      </c>
      <c r="M1521" s="5">
        <v>5264</v>
      </c>
      <c r="N1521" s="5">
        <v>12285</v>
      </c>
      <c r="O1521" s="5">
        <v>3907</v>
      </c>
      <c r="P1521" s="5">
        <v>17349</v>
      </c>
      <c r="Q1521" s="5">
        <v>146309</v>
      </c>
      <c r="R1521" s="561"/>
      <c r="S1521" s="562"/>
      <c r="T1521" s="562"/>
      <c r="U1521" s="562"/>
    </row>
    <row r="1522" s="135" customFormat="1" customHeight="1" spans="1:21">
      <c r="A1522" s="543">
        <v>45181</v>
      </c>
      <c r="B1522" s="5">
        <v>10921</v>
      </c>
      <c r="C1522" s="5">
        <v>6974</v>
      </c>
      <c r="D1522" s="5">
        <v>4847</v>
      </c>
      <c r="E1522" s="5">
        <v>7216</v>
      </c>
      <c r="F1522" s="5">
        <v>24086</v>
      </c>
      <c r="G1522" s="5">
        <v>806</v>
      </c>
      <c r="H1522" s="5">
        <v>15924</v>
      </c>
      <c r="I1522" s="5">
        <v>12563</v>
      </c>
      <c r="J1522" s="5">
        <v>8645</v>
      </c>
      <c r="K1522" s="5">
        <v>9131</v>
      </c>
      <c r="L1522" s="5">
        <v>7345</v>
      </c>
      <c r="M1522" s="5">
        <v>5358</v>
      </c>
      <c r="N1522" s="5">
        <v>12113</v>
      </c>
      <c r="O1522" s="5">
        <v>3956</v>
      </c>
      <c r="P1522" s="5">
        <v>17211</v>
      </c>
      <c r="Q1522" s="5">
        <v>147096</v>
      </c>
      <c r="R1522" s="561"/>
      <c r="S1522" s="562"/>
      <c r="T1522" s="562"/>
      <c r="U1522" s="562"/>
    </row>
    <row r="1523" s="135" customFormat="1" customHeight="1" spans="1:21">
      <c r="A1523" s="543">
        <v>45182</v>
      </c>
      <c r="B1523" s="5">
        <v>11067</v>
      </c>
      <c r="C1523" s="5">
        <v>6421</v>
      </c>
      <c r="D1523" s="5">
        <v>4720</v>
      </c>
      <c r="E1523" s="5">
        <v>7339</v>
      </c>
      <c r="F1523" s="5">
        <v>23758</v>
      </c>
      <c r="G1523" s="5">
        <v>822</v>
      </c>
      <c r="H1523" s="5">
        <v>15689</v>
      </c>
      <c r="I1523" s="5">
        <v>12397</v>
      </c>
      <c r="J1523" s="5">
        <v>8539</v>
      </c>
      <c r="K1523" s="5">
        <v>9017</v>
      </c>
      <c r="L1523" s="5">
        <v>7521</v>
      </c>
      <c r="M1523" s="5">
        <v>5259</v>
      </c>
      <c r="N1523" s="5">
        <v>11957</v>
      </c>
      <c r="O1523" s="5">
        <v>3924</v>
      </c>
      <c r="P1523" s="5">
        <v>17094</v>
      </c>
      <c r="Q1523" s="5">
        <v>145524</v>
      </c>
      <c r="R1523" s="561"/>
      <c r="S1523" s="562"/>
      <c r="T1523" s="562"/>
      <c r="U1523" s="562"/>
    </row>
    <row r="1524" s="135" customFormat="1" customHeight="1" spans="1:21">
      <c r="A1524" s="543">
        <v>45183</v>
      </c>
      <c r="B1524" s="5">
        <v>11138</v>
      </c>
      <c r="C1524" s="5">
        <v>6487</v>
      </c>
      <c r="D1524" s="5">
        <v>4791</v>
      </c>
      <c r="E1524" s="5">
        <v>7230</v>
      </c>
      <c r="F1524" s="5">
        <v>23416</v>
      </c>
      <c r="G1524" s="5">
        <v>795</v>
      </c>
      <c r="H1524" s="5">
        <v>15318</v>
      </c>
      <c r="I1524" s="5">
        <v>12559</v>
      </c>
      <c r="J1524" s="5">
        <v>8241</v>
      </c>
      <c r="K1524" s="5">
        <v>8769</v>
      </c>
      <c r="L1524" s="5">
        <v>7694</v>
      </c>
      <c r="M1524" s="5">
        <v>5362</v>
      </c>
      <c r="N1524" s="5">
        <v>11849</v>
      </c>
      <c r="O1524" s="5">
        <v>3876</v>
      </c>
      <c r="P1524" s="5">
        <v>16982</v>
      </c>
      <c r="Q1524" s="5">
        <v>144507</v>
      </c>
      <c r="R1524" s="561"/>
      <c r="S1524" s="562"/>
      <c r="T1524" s="562"/>
      <c r="U1524" s="562"/>
    </row>
    <row r="1525" s="135" customFormat="1" customHeight="1" spans="1:21">
      <c r="A1525" s="543">
        <v>45184</v>
      </c>
      <c r="B1525" s="5">
        <v>11271</v>
      </c>
      <c r="C1525" s="5">
        <v>6571</v>
      </c>
      <c r="D1525" s="5">
        <v>4832</v>
      </c>
      <c r="E1525" s="5">
        <v>7346</v>
      </c>
      <c r="F1525" s="5">
        <v>23218</v>
      </c>
      <c r="G1525" s="5">
        <v>809</v>
      </c>
      <c r="H1525" s="5">
        <v>15399</v>
      </c>
      <c r="I1525" s="5">
        <v>12412</v>
      </c>
      <c r="J1525" s="5">
        <v>8012</v>
      </c>
      <c r="K1525" s="5">
        <v>8527</v>
      </c>
      <c r="L1525" s="5">
        <v>7441</v>
      </c>
      <c r="M1525" s="5">
        <v>5241</v>
      </c>
      <c r="N1525" s="5">
        <v>11993</v>
      </c>
      <c r="O1525" s="5">
        <v>3824</v>
      </c>
      <c r="P1525" s="5">
        <v>17113</v>
      </c>
      <c r="Q1525" s="5">
        <v>144009</v>
      </c>
      <c r="R1525" s="561"/>
      <c r="S1525" s="562"/>
      <c r="T1525" s="562"/>
      <c r="U1525" s="562"/>
    </row>
    <row r="1526" s="135" customFormat="1" customHeight="1" spans="1:21">
      <c r="A1526" s="543">
        <v>45185</v>
      </c>
      <c r="B1526" s="5">
        <v>11858</v>
      </c>
      <c r="C1526" s="5">
        <v>6726</v>
      </c>
      <c r="D1526" s="5">
        <v>5075</v>
      </c>
      <c r="E1526" s="5">
        <v>8949</v>
      </c>
      <c r="F1526" s="5">
        <v>23783</v>
      </c>
      <c r="G1526" s="5">
        <v>894</v>
      </c>
      <c r="H1526" s="5">
        <v>16549</v>
      </c>
      <c r="I1526" s="5">
        <v>12587</v>
      </c>
      <c r="J1526" s="5">
        <v>8404</v>
      </c>
      <c r="K1526" s="5">
        <v>8898</v>
      </c>
      <c r="L1526" s="5">
        <v>7297</v>
      </c>
      <c r="M1526" s="5">
        <v>5388</v>
      </c>
      <c r="N1526" s="5">
        <v>12158</v>
      </c>
      <c r="O1526" s="5">
        <v>3869</v>
      </c>
      <c r="P1526" s="5">
        <v>17394</v>
      </c>
      <c r="Q1526" s="5">
        <v>149829</v>
      </c>
      <c r="R1526" s="561"/>
      <c r="S1526" s="562"/>
      <c r="T1526" s="562"/>
      <c r="U1526" s="562"/>
    </row>
    <row r="1527" s="135" customFormat="1" customHeight="1" spans="1:21">
      <c r="A1527" s="543">
        <v>45186</v>
      </c>
      <c r="B1527" s="5">
        <v>11623</v>
      </c>
      <c r="C1527" s="5">
        <v>6677</v>
      </c>
      <c r="D1527" s="5">
        <v>4906</v>
      </c>
      <c r="E1527" s="5">
        <v>8825</v>
      </c>
      <c r="F1527" s="5">
        <v>24391</v>
      </c>
      <c r="G1527" s="5">
        <v>965</v>
      </c>
      <c r="H1527" s="5">
        <v>16714</v>
      </c>
      <c r="I1527" s="5">
        <v>12434</v>
      </c>
      <c r="J1527" s="5">
        <v>8517</v>
      </c>
      <c r="K1527" s="5">
        <v>9017</v>
      </c>
      <c r="L1527" s="5">
        <v>7184</v>
      </c>
      <c r="M1527" s="5">
        <v>5275</v>
      </c>
      <c r="N1527" s="5">
        <v>12327</v>
      </c>
      <c r="O1527" s="5">
        <v>3904</v>
      </c>
      <c r="P1527" s="5">
        <v>17268</v>
      </c>
      <c r="Q1527" s="5">
        <v>150027</v>
      </c>
      <c r="R1527" s="565"/>
      <c r="S1527" s="562"/>
      <c r="T1527" s="562"/>
      <c r="U1527" s="562"/>
    </row>
    <row r="1528" s="135" customFormat="1" customHeight="1" spans="1:21">
      <c r="A1528" s="543">
        <v>45187</v>
      </c>
      <c r="B1528" s="5">
        <v>11486</v>
      </c>
      <c r="C1528" s="5">
        <v>6637</v>
      </c>
      <c r="D1528" s="5">
        <v>4892</v>
      </c>
      <c r="E1528" s="5">
        <v>8972</v>
      </c>
      <c r="F1528" s="5">
        <v>24539</v>
      </c>
      <c r="G1528" s="5">
        <v>924</v>
      </c>
      <c r="H1528" s="5">
        <v>15924</v>
      </c>
      <c r="I1528" s="5">
        <v>12206</v>
      </c>
      <c r="J1528" s="5">
        <v>8357</v>
      </c>
      <c r="K1528" s="5">
        <v>8909</v>
      </c>
      <c r="L1528" s="5">
        <v>7269</v>
      </c>
      <c r="M1528" s="5">
        <v>5371</v>
      </c>
      <c r="N1528" s="5">
        <v>12215</v>
      </c>
      <c r="O1528" s="5">
        <v>3872</v>
      </c>
      <c r="P1528" s="5">
        <v>17431</v>
      </c>
      <c r="Q1528" s="5">
        <v>149004</v>
      </c>
      <c r="R1528" s="561"/>
      <c r="S1528" s="562"/>
      <c r="T1528" s="562"/>
      <c r="U1528" s="562"/>
    </row>
    <row r="1529" s="135" customFormat="1" customHeight="1" spans="1:21">
      <c r="A1529" s="543">
        <v>45188</v>
      </c>
      <c r="B1529" s="5">
        <v>11709</v>
      </c>
      <c r="C1529" s="5">
        <v>6426</v>
      </c>
      <c r="D1529" s="5">
        <v>4726</v>
      </c>
      <c r="E1529" s="5">
        <v>9085</v>
      </c>
      <c r="F1529" s="5">
        <v>25011</v>
      </c>
      <c r="G1529" s="5">
        <v>950</v>
      </c>
      <c r="H1529" s="5">
        <v>16104</v>
      </c>
      <c r="I1529" s="5">
        <v>12478</v>
      </c>
      <c r="J1529" s="5">
        <v>8469</v>
      </c>
      <c r="K1529" s="5">
        <v>9011</v>
      </c>
      <c r="L1529" s="5">
        <v>7107</v>
      </c>
      <c r="M1529" s="5">
        <v>5266</v>
      </c>
      <c r="N1529" s="5">
        <v>12309</v>
      </c>
      <c r="O1529" s="5">
        <v>3949</v>
      </c>
      <c r="P1529" s="5">
        <v>17274</v>
      </c>
      <c r="Q1529" s="5">
        <v>149874</v>
      </c>
      <c r="R1529" s="561"/>
      <c r="S1529" s="562"/>
      <c r="T1529" s="562"/>
      <c r="U1529" s="562"/>
    </row>
    <row r="1530" s="135" customFormat="1" customHeight="1" spans="1:21">
      <c r="A1530" s="543">
        <v>45189</v>
      </c>
      <c r="B1530" s="5">
        <v>11402</v>
      </c>
      <c r="C1530" s="5">
        <v>6318</v>
      </c>
      <c r="D1530" s="5">
        <v>4609</v>
      </c>
      <c r="E1530" s="5">
        <v>8972</v>
      </c>
      <c r="F1530" s="5">
        <v>24733</v>
      </c>
      <c r="G1530" s="5">
        <v>924</v>
      </c>
      <c r="H1530" s="5">
        <v>15845</v>
      </c>
      <c r="I1530" s="5">
        <v>12599</v>
      </c>
      <c r="J1530" s="5">
        <v>8297</v>
      </c>
      <c r="K1530" s="5">
        <v>8849</v>
      </c>
      <c r="L1530" s="5">
        <v>7001</v>
      </c>
      <c r="M1530" s="5">
        <v>5359</v>
      </c>
      <c r="N1530" s="5">
        <v>12175</v>
      </c>
      <c r="O1530" s="5">
        <v>3907</v>
      </c>
      <c r="P1530" s="5">
        <v>17151</v>
      </c>
      <c r="Q1530" s="5">
        <v>148141</v>
      </c>
      <c r="R1530" s="561"/>
      <c r="S1530" s="562"/>
      <c r="T1530" s="562"/>
      <c r="U1530" s="562"/>
    </row>
    <row r="1531" customHeight="1" spans="1:21">
      <c r="A1531" s="543">
        <v>45190</v>
      </c>
      <c r="B1531" s="5">
        <v>11852</v>
      </c>
      <c r="C1531" s="5">
        <v>6537</v>
      </c>
      <c r="D1531" s="5">
        <v>4826</v>
      </c>
      <c r="E1531" s="5">
        <v>9101</v>
      </c>
      <c r="F1531" s="5">
        <v>25289</v>
      </c>
      <c r="G1531" s="5">
        <v>939</v>
      </c>
      <c r="H1531" s="5">
        <v>16272</v>
      </c>
      <c r="I1531" s="5">
        <v>12441</v>
      </c>
      <c r="J1531" s="5">
        <v>8404</v>
      </c>
      <c r="K1531" s="5">
        <v>8981</v>
      </c>
      <c r="L1531" s="5">
        <v>7207</v>
      </c>
      <c r="M1531" s="5">
        <v>5245</v>
      </c>
      <c r="N1531" s="5">
        <v>12348</v>
      </c>
      <c r="O1531" s="5">
        <v>3956</v>
      </c>
      <c r="P1531" s="5">
        <v>17339</v>
      </c>
      <c r="Q1531" s="5">
        <v>150737</v>
      </c>
      <c r="R1531" s="558"/>
      <c r="S1531" s="60"/>
      <c r="T1531" s="60"/>
      <c r="U1531" s="60"/>
    </row>
    <row r="1532" customHeight="1" spans="1:21">
      <c r="A1532" s="543">
        <v>45191</v>
      </c>
      <c r="B1532" s="5">
        <v>12471</v>
      </c>
      <c r="C1532" s="5">
        <v>6838</v>
      </c>
      <c r="D1532" s="5">
        <v>5134</v>
      </c>
      <c r="E1532" s="5">
        <v>8986</v>
      </c>
      <c r="F1532" s="5">
        <v>25913</v>
      </c>
      <c r="G1532" s="5">
        <v>910</v>
      </c>
      <c r="H1532" s="5">
        <v>16704</v>
      </c>
      <c r="I1532" s="5">
        <v>12605</v>
      </c>
      <c r="J1532" s="5">
        <v>8597</v>
      </c>
      <c r="K1532" s="5">
        <v>9154</v>
      </c>
      <c r="L1532" s="5">
        <v>7112</v>
      </c>
      <c r="M1532" s="5">
        <v>5339</v>
      </c>
      <c r="N1532" s="5">
        <v>12452</v>
      </c>
      <c r="O1532" s="5">
        <v>3999</v>
      </c>
      <c r="P1532" s="5">
        <v>17224</v>
      </c>
      <c r="Q1532" s="5">
        <v>153438</v>
      </c>
      <c r="R1532" s="558"/>
      <c r="S1532" s="60"/>
      <c r="T1532" s="60"/>
      <c r="U1532" s="60"/>
    </row>
    <row r="1533" customHeight="1" spans="1:21">
      <c r="A1533" s="543">
        <v>45192</v>
      </c>
      <c r="B1533" s="5">
        <v>12343</v>
      </c>
      <c r="C1533" s="5">
        <v>6755</v>
      </c>
      <c r="D1533" s="5">
        <v>5243</v>
      </c>
      <c r="E1533" s="5">
        <v>9192</v>
      </c>
      <c r="F1533" s="5">
        <v>26686</v>
      </c>
      <c r="G1533" s="5">
        <v>943</v>
      </c>
      <c r="H1533" s="5">
        <v>16533</v>
      </c>
      <c r="I1533" s="5">
        <v>12409</v>
      </c>
      <c r="J1533" s="5">
        <v>8401</v>
      </c>
      <c r="K1533" s="5">
        <v>8987</v>
      </c>
      <c r="L1533" s="5">
        <v>7219</v>
      </c>
      <c r="M1533" s="5">
        <v>5232</v>
      </c>
      <c r="N1533" s="5">
        <v>12745</v>
      </c>
      <c r="O1533" s="5">
        <v>3948</v>
      </c>
      <c r="P1533" s="5">
        <v>17458</v>
      </c>
      <c r="Q1533" s="5">
        <v>154094</v>
      </c>
      <c r="R1533" s="558"/>
      <c r="S1533" s="60"/>
      <c r="T1533" s="60"/>
      <c r="U1533" s="60"/>
    </row>
    <row r="1534" customHeight="1" spans="1:21">
      <c r="A1534" s="543">
        <v>45193</v>
      </c>
      <c r="B1534" s="5">
        <v>12466</v>
      </c>
      <c r="C1534" s="5">
        <v>6821</v>
      </c>
      <c r="D1534" s="5">
        <v>5277</v>
      </c>
      <c r="E1534" s="5">
        <v>9684</v>
      </c>
      <c r="F1534" s="5">
        <v>30173</v>
      </c>
      <c r="G1534" s="5">
        <v>1072</v>
      </c>
      <c r="H1534" s="5">
        <v>18102</v>
      </c>
      <c r="I1534" s="5">
        <v>12207</v>
      </c>
      <c r="J1534" s="5">
        <v>8799</v>
      </c>
      <c r="K1534" s="5">
        <v>9392</v>
      </c>
      <c r="L1534" s="5">
        <v>7645</v>
      </c>
      <c r="M1534" s="5">
        <v>5330</v>
      </c>
      <c r="N1534" s="5">
        <v>12626</v>
      </c>
      <c r="O1534" s="5">
        <v>3984</v>
      </c>
      <c r="P1534" s="5">
        <v>17679</v>
      </c>
      <c r="Q1534" s="5">
        <v>161257</v>
      </c>
      <c r="R1534" s="558"/>
      <c r="S1534" s="60"/>
      <c r="T1534" s="60"/>
      <c r="U1534" s="60"/>
    </row>
    <row r="1535" customHeight="1" spans="1:21">
      <c r="A1535" s="543">
        <v>45194</v>
      </c>
      <c r="B1535" s="5">
        <v>12864</v>
      </c>
      <c r="C1535" s="5">
        <v>7193</v>
      </c>
      <c r="D1535" s="5">
        <v>5683</v>
      </c>
      <c r="E1535" s="5">
        <v>11095</v>
      </c>
      <c r="F1535" s="5">
        <v>35056</v>
      </c>
      <c r="G1535" s="5">
        <v>1389</v>
      </c>
      <c r="H1535" s="5">
        <v>22743</v>
      </c>
      <c r="I1535" s="5">
        <v>12354</v>
      </c>
      <c r="J1535" s="5">
        <v>9105</v>
      </c>
      <c r="K1535" s="5">
        <v>9699</v>
      </c>
      <c r="L1535" s="5">
        <v>7349</v>
      </c>
      <c r="M1535" s="5">
        <v>5437</v>
      </c>
      <c r="N1535" s="5">
        <v>12535</v>
      </c>
      <c r="O1535" s="5">
        <v>4037</v>
      </c>
      <c r="P1535" s="5">
        <v>17553</v>
      </c>
      <c r="Q1535" s="5">
        <v>174092</v>
      </c>
      <c r="R1535" s="558"/>
      <c r="S1535" s="60"/>
      <c r="T1535" s="60"/>
      <c r="U1535" s="60"/>
    </row>
    <row r="1536" customHeight="1" spans="1:21">
      <c r="A1536" s="543">
        <v>45195</v>
      </c>
      <c r="B1536" s="5">
        <v>13027</v>
      </c>
      <c r="C1536" s="5">
        <v>7268</v>
      </c>
      <c r="D1536" s="5">
        <v>5733</v>
      </c>
      <c r="E1536" s="5">
        <v>11261</v>
      </c>
      <c r="F1536" s="5">
        <v>37012</v>
      </c>
      <c r="G1536" s="5">
        <v>1441</v>
      </c>
      <c r="H1536" s="5">
        <v>23020</v>
      </c>
      <c r="I1536" s="5">
        <v>12608</v>
      </c>
      <c r="J1536" s="5">
        <v>9199</v>
      </c>
      <c r="K1536" s="5">
        <v>9801</v>
      </c>
      <c r="L1536" s="5">
        <v>7726</v>
      </c>
      <c r="M1536" s="5">
        <v>5588</v>
      </c>
      <c r="N1536" s="5">
        <v>12821</v>
      </c>
      <c r="O1536" s="5">
        <v>4075</v>
      </c>
      <c r="P1536" s="5">
        <v>17356</v>
      </c>
      <c r="Q1536" s="5">
        <v>177936</v>
      </c>
      <c r="R1536" s="558"/>
      <c r="S1536" s="60"/>
      <c r="T1536" s="60"/>
      <c r="U1536" s="60"/>
    </row>
    <row r="1537" customHeight="1" spans="1:21">
      <c r="A1537" s="543">
        <v>45196</v>
      </c>
      <c r="B1537" s="5">
        <v>13342</v>
      </c>
      <c r="C1537" s="5">
        <v>7377</v>
      </c>
      <c r="D1537" s="5">
        <v>5946</v>
      </c>
      <c r="E1537" s="5">
        <v>11384</v>
      </c>
      <c r="F1537" s="5">
        <v>39080</v>
      </c>
      <c r="G1537" s="5">
        <v>1491</v>
      </c>
      <c r="H1537" s="5">
        <v>23313</v>
      </c>
      <c r="I1537" s="5">
        <v>12924</v>
      </c>
      <c r="J1537" s="5">
        <v>9365</v>
      </c>
      <c r="K1537" s="5">
        <v>9987</v>
      </c>
      <c r="L1537" s="5">
        <v>7922</v>
      </c>
      <c r="M1537" s="5">
        <v>6121</v>
      </c>
      <c r="N1537" s="5">
        <v>12998</v>
      </c>
      <c r="O1537" s="5">
        <v>4164</v>
      </c>
      <c r="P1537" s="5">
        <v>17589</v>
      </c>
      <c r="Q1537" s="5">
        <v>183003</v>
      </c>
      <c r="R1537" s="558"/>
      <c r="S1537" s="60"/>
      <c r="T1537" s="60"/>
      <c r="U1537" s="60"/>
    </row>
    <row r="1538" s="135" customFormat="1" customHeight="1" spans="1:21">
      <c r="A1538" s="543">
        <v>45197</v>
      </c>
      <c r="B1538" s="5">
        <v>13009</v>
      </c>
      <c r="C1538" s="5">
        <v>7461</v>
      </c>
      <c r="D1538" s="5">
        <v>6138</v>
      </c>
      <c r="E1538" s="5">
        <v>11018</v>
      </c>
      <c r="F1538" s="5">
        <v>37559</v>
      </c>
      <c r="G1538" s="5">
        <v>1218</v>
      </c>
      <c r="H1538" s="5">
        <v>21491</v>
      </c>
      <c r="I1538" s="5">
        <v>12746</v>
      </c>
      <c r="J1538" s="5">
        <v>8799</v>
      </c>
      <c r="K1538" s="5">
        <v>9408</v>
      </c>
      <c r="L1538" s="5">
        <v>7598</v>
      </c>
      <c r="M1538" s="5">
        <v>6018</v>
      </c>
      <c r="N1538" s="5">
        <v>13167</v>
      </c>
      <c r="O1538" s="5">
        <v>4223</v>
      </c>
      <c r="P1538" s="5">
        <v>17895</v>
      </c>
      <c r="Q1538" s="5">
        <v>177748</v>
      </c>
      <c r="R1538" s="561"/>
      <c r="S1538" s="566"/>
      <c r="T1538" s="566"/>
      <c r="U1538" s="562"/>
    </row>
    <row r="1539" s="135" customFormat="1" customHeight="1" spans="1:21">
      <c r="A1539" s="543">
        <v>45198</v>
      </c>
      <c r="B1539" s="5">
        <v>12252</v>
      </c>
      <c r="C1539" s="5">
        <v>7134</v>
      </c>
      <c r="D1539" s="5">
        <v>5733</v>
      </c>
      <c r="E1539" s="5">
        <v>10622</v>
      </c>
      <c r="F1539" s="5">
        <v>38012</v>
      </c>
      <c r="G1539" s="5">
        <v>1684</v>
      </c>
      <c r="H1539" s="5">
        <v>24012</v>
      </c>
      <c r="I1539" s="5">
        <v>13352</v>
      </c>
      <c r="J1539" s="5">
        <v>9247</v>
      </c>
      <c r="K1539" s="5">
        <v>9884</v>
      </c>
      <c r="L1539" s="5">
        <v>7810</v>
      </c>
      <c r="M1539" s="5">
        <v>7058</v>
      </c>
      <c r="N1539" s="5">
        <v>13689</v>
      </c>
      <c r="O1539" s="5">
        <v>4314</v>
      </c>
      <c r="P1539" s="5">
        <v>18189</v>
      </c>
      <c r="Q1539" s="5">
        <v>182992</v>
      </c>
      <c r="R1539" s="561"/>
      <c r="S1539" s="562"/>
      <c r="T1539" s="562"/>
      <c r="U1539" s="562"/>
    </row>
    <row r="1540" s="135" customFormat="1" customHeight="1" spans="1:21">
      <c r="A1540" s="543">
        <v>45199</v>
      </c>
      <c r="B1540" s="5">
        <v>12008</v>
      </c>
      <c r="C1540" s="5">
        <v>6889</v>
      </c>
      <c r="D1540" s="5">
        <v>5376</v>
      </c>
      <c r="E1540" s="5">
        <v>10138</v>
      </c>
      <c r="F1540" s="5">
        <v>29082</v>
      </c>
      <c r="G1540" s="5">
        <v>1402</v>
      </c>
      <c r="H1540" s="5">
        <v>19064</v>
      </c>
      <c r="I1540" s="5">
        <v>13749</v>
      </c>
      <c r="J1540" s="5">
        <v>8421</v>
      </c>
      <c r="K1540" s="5">
        <v>9049</v>
      </c>
      <c r="L1540" s="5">
        <v>7524</v>
      </c>
      <c r="M1540" s="5">
        <v>6546</v>
      </c>
      <c r="N1540" s="5">
        <v>13353</v>
      </c>
      <c r="O1540" s="5">
        <v>4401</v>
      </c>
      <c r="P1540" s="5">
        <v>15147</v>
      </c>
      <c r="Q1540" s="5">
        <v>162149</v>
      </c>
      <c r="R1540" s="561"/>
      <c r="S1540" s="562"/>
      <c r="T1540" s="562"/>
      <c r="U1540" s="562"/>
    </row>
    <row r="1541" s="135" customFormat="1" customHeight="1" spans="1:21">
      <c r="A1541" s="543">
        <v>45200</v>
      </c>
      <c r="B1541" s="5">
        <v>11638</v>
      </c>
      <c r="C1541" s="5">
        <v>6721</v>
      </c>
      <c r="D1541" s="5">
        <v>5036</v>
      </c>
      <c r="E1541" s="5">
        <v>9544</v>
      </c>
      <c r="F1541" s="5">
        <v>27771</v>
      </c>
      <c r="G1541" s="5">
        <v>1102</v>
      </c>
      <c r="H1541" s="5">
        <v>16385</v>
      </c>
      <c r="I1541" s="5">
        <v>13302</v>
      </c>
      <c r="J1541" s="5">
        <v>8198</v>
      </c>
      <c r="K1541" s="5">
        <v>8777</v>
      </c>
      <c r="L1541" s="5">
        <v>7376</v>
      </c>
      <c r="M1541" s="5">
        <v>6321</v>
      </c>
      <c r="N1541" s="5">
        <v>12812</v>
      </c>
      <c r="O1541" s="5">
        <v>4287</v>
      </c>
      <c r="P1541" s="5">
        <v>15024</v>
      </c>
      <c r="Q1541" s="5">
        <v>154294</v>
      </c>
      <c r="R1541" s="561"/>
      <c r="S1541" s="562"/>
      <c r="T1541" s="562"/>
      <c r="U1541" s="562"/>
    </row>
    <row r="1542" s="135" customFormat="1" customHeight="1" spans="1:21">
      <c r="A1542" s="543">
        <v>45201</v>
      </c>
      <c r="B1542" s="5">
        <v>9726</v>
      </c>
      <c r="C1542" s="5">
        <v>6438</v>
      </c>
      <c r="D1542" s="5">
        <v>4871</v>
      </c>
      <c r="E1542" s="5">
        <v>9223</v>
      </c>
      <c r="F1542" s="5">
        <v>27917</v>
      </c>
      <c r="G1542" s="5">
        <v>931</v>
      </c>
      <c r="H1542" s="5">
        <v>16617</v>
      </c>
      <c r="I1542" s="5">
        <v>12914</v>
      </c>
      <c r="J1542" s="5">
        <v>8002</v>
      </c>
      <c r="K1542" s="5">
        <v>8564</v>
      </c>
      <c r="L1542" s="5">
        <v>7574</v>
      </c>
      <c r="M1542" s="5">
        <v>6042</v>
      </c>
      <c r="N1542" s="5">
        <v>12631</v>
      </c>
      <c r="O1542" s="5">
        <v>4185</v>
      </c>
      <c r="P1542" s="5">
        <v>14573</v>
      </c>
      <c r="Q1542" s="5">
        <v>150208</v>
      </c>
      <c r="R1542" s="561"/>
      <c r="S1542" s="562"/>
      <c r="T1542" s="562"/>
      <c r="U1542" s="562"/>
    </row>
    <row r="1543" s="135" customFormat="1" customHeight="1" spans="1:21">
      <c r="A1543" s="543">
        <v>45202</v>
      </c>
      <c r="B1543" s="5">
        <v>9458</v>
      </c>
      <c r="C1543" s="5">
        <v>6079</v>
      </c>
      <c r="D1543" s="5">
        <v>4431</v>
      </c>
      <c r="E1543" s="5">
        <v>8918</v>
      </c>
      <c r="F1543" s="5">
        <v>25518</v>
      </c>
      <c r="G1543" s="5">
        <v>962</v>
      </c>
      <c r="H1543" s="5">
        <v>16033</v>
      </c>
      <c r="I1543" s="5">
        <v>12454</v>
      </c>
      <c r="J1543" s="5">
        <v>7789</v>
      </c>
      <c r="K1543" s="5">
        <v>8353</v>
      </c>
      <c r="L1543" s="5">
        <v>6928</v>
      </c>
      <c r="M1543" s="5">
        <v>5935</v>
      </c>
      <c r="N1543" s="5">
        <v>12753</v>
      </c>
      <c r="O1543" s="5">
        <v>4084</v>
      </c>
      <c r="P1543" s="5">
        <v>14697</v>
      </c>
      <c r="Q1543" s="5">
        <v>144392</v>
      </c>
      <c r="R1543" s="561"/>
      <c r="S1543" s="562"/>
      <c r="T1543" s="562"/>
      <c r="U1543" s="562"/>
    </row>
    <row r="1544" s="135" customFormat="1" customHeight="1" spans="1:21">
      <c r="A1544" s="543">
        <v>45203</v>
      </c>
      <c r="B1544" s="5">
        <v>9217</v>
      </c>
      <c r="C1544" s="5">
        <v>5836</v>
      </c>
      <c r="D1544" s="5">
        <v>4087</v>
      </c>
      <c r="E1544" s="5">
        <v>8711</v>
      </c>
      <c r="F1544" s="5">
        <v>24886</v>
      </c>
      <c r="G1544" s="5">
        <v>904</v>
      </c>
      <c r="H1544" s="5">
        <v>16528</v>
      </c>
      <c r="I1544" s="5">
        <v>12064</v>
      </c>
      <c r="J1544" s="5">
        <v>7545</v>
      </c>
      <c r="K1544" s="5">
        <v>8167</v>
      </c>
      <c r="L1544" s="5">
        <v>6554</v>
      </c>
      <c r="M1544" s="5">
        <v>5814</v>
      </c>
      <c r="N1544" s="5">
        <v>12897</v>
      </c>
      <c r="O1544" s="5">
        <v>4028</v>
      </c>
      <c r="P1544" s="5">
        <v>15012</v>
      </c>
      <c r="Q1544" s="5">
        <v>142250</v>
      </c>
      <c r="R1544" s="561"/>
      <c r="S1544" s="562"/>
      <c r="T1544" s="562"/>
      <c r="U1544" s="562"/>
    </row>
    <row r="1545" s="135" customFormat="1" customHeight="1" spans="1:21">
      <c r="A1545" s="543">
        <v>45204</v>
      </c>
      <c r="B1545" s="5">
        <v>9438</v>
      </c>
      <c r="C1545" s="5">
        <v>5977</v>
      </c>
      <c r="D1545" s="5">
        <v>4269</v>
      </c>
      <c r="E1545" s="5">
        <v>8512</v>
      </c>
      <c r="F1545" s="5">
        <v>24783</v>
      </c>
      <c r="G1545" s="5">
        <v>921</v>
      </c>
      <c r="H1545" s="5">
        <v>16429</v>
      </c>
      <c r="I1545" s="5">
        <v>12170</v>
      </c>
      <c r="J1545" s="5">
        <v>7697</v>
      </c>
      <c r="K1545" s="5">
        <v>8271</v>
      </c>
      <c r="L1545" s="5">
        <v>6893</v>
      </c>
      <c r="M1545" s="5">
        <v>5322</v>
      </c>
      <c r="N1545" s="5">
        <v>12998</v>
      </c>
      <c r="O1545" s="5">
        <v>4091</v>
      </c>
      <c r="P1545" s="5">
        <v>15697</v>
      </c>
      <c r="Q1545" s="5">
        <v>143468</v>
      </c>
      <c r="R1545" s="561"/>
      <c r="S1545" s="562"/>
      <c r="T1545" s="562"/>
      <c r="U1545" s="562"/>
    </row>
    <row r="1546" s="135" customFormat="1" customHeight="1" spans="1:21">
      <c r="A1546" s="543">
        <v>45205</v>
      </c>
      <c r="B1546" s="5">
        <v>9738</v>
      </c>
      <c r="C1546" s="5">
        <v>6177</v>
      </c>
      <c r="D1546" s="5">
        <v>4469</v>
      </c>
      <c r="E1546" s="5">
        <v>8655</v>
      </c>
      <c r="F1546" s="5">
        <v>25517</v>
      </c>
      <c r="G1546" s="5">
        <v>949</v>
      </c>
      <c r="H1546" s="5">
        <v>16115</v>
      </c>
      <c r="I1546" s="5">
        <v>12318</v>
      </c>
      <c r="J1546" s="5">
        <v>7801</v>
      </c>
      <c r="K1546" s="5">
        <v>8437</v>
      </c>
      <c r="L1546" s="5">
        <v>7241</v>
      </c>
      <c r="M1546" s="5">
        <v>5477</v>
      </c>
      <c r="N1546" s="5">
        <v>13058</v>
      </c>
      <c r="O1546" s="5">
        <v>4139</v>
      </c>
      <c r="P1546" s="5">
        <v>15983</v>
      </c>
      <c r="Q1546" s="5">
        <v>146074</v>
      </c>
      <c r="R1546" s="561"/>
      <c r="S1546" s="562"/>
      <c r="T1546" s="562"/>
      <c r="U1546" s="562"/>
    </row>
    <row r="1547" s="135" customFormat="1" customHeight="1" spans="1:21">
      <c r="A1547" s="543">
        <v>45206</v>
      </c>
      <c r="B1547" s="5">
        <v>9863</v>
      </c>
      <c r="C1547" s="5">
        <v>6236</v>
      </c>
      <c r="D1547" s="5">
        <v>4536</v>
      </c>
      <c r="E1547" s="5">
        <v>8817</v>
      </c>
      <c r="F1547" s="5">
        <v>26522</v>
      </c>
      <c r="G1547" s="5">
        <v>979</v>
      </c>
      <c r="H1547" s="5">
        <v>16921</v>
      </c>
      <c r="I1547" s="5">
        <v>12745</v>
      </c>
      <c r="J1547" s="5">
        <v>8123</v>
      </c>
      <c r="K1547" s="5">
        <v>8771</v>
      </c>
      <c r="L1547" s="5">
        <v>7024</v>
      </c>
      <c r="M1547" s="5">
        <v>5380</v>
      </c>
      <c r="N1547" s="5">
        <v>13204</v>
      </c>
      <c r="O1547" s="5">
        <v>4045</v>
      </c>
      <c r="P1547" s="5">
        <v>16358</v>
      </c>
      <c r="Q1547" s="5">
        <v>149524</v>
      </c>
      <c r="R1547" s="561"/>
      <c r="S1547" s="562"/>
      <c r="T1547" s="562"/>
      <c r="U1547" s="562"/>
    </row>
    <row r="1548" s="135" customFormat="1" customHeight="1" spans="1:21">
      <c r="A1548" s="543">
        <v>45207</v>
      </c>
      <c r="B1548" s="5">
        <v>9906</v>
      </c>
      <c r="C1548" s="5">
        <v>6273</v>
      </c>
      <c r="D1548" s="5">
        <v>4609</v>
      </c>
      <c r="E1548" s="5">
        <v>8973</v>
      </c>
      <c r="F1548" s="5">
        <v>26007</v>
      </c>
      <c r="G1548" s="5">
        <v>926</v>
      </c>
      <c r="H1548" s="5">
        <v>16770</v>
      </c>
      <c r="I1548" s="5">
        <v>12597</v>
      </c>
      <c r="J1548" s="5">
        <v>8002</v>
      </c>
      <c r="K1548" s="5">
        <v>8646</v>
      </c>
      <c r="L1548" s="5">
        <v>6899</v>
      </c>
      <c r="M1548" s="5">
        <v>5274</v>
      </c>
      <c r="N1548" s="5">
        <v>13298</v>
      </c>
      <c r="O1548" s="5">
        <v>4087</v>
      </c>
      <c r="P1548" s="5">
        <v>16231</v>
      </c>
      <c r="Q1548" s="5">
        <v>148498</v>
      </c>
      <c r="R1548" s="561"/>
      <c r="S1548" s="562"/>
      <c r="T1548" s="562"/>
      <c r="U1548" s="562"/>
    </row>
    <row r="1549" s="135" customFormat="1" customHeight="1" spans="1:21">
      <c r="A1549" s="543">
        <v>45208</v>
      </c>
      <c r="B1549" s="5">
        <v>9752</v>
      </c>
      <c r="C1549" s="5">
        <v>6086</v>
      </c>
      <c r="D1549" s="5">
        <v>4486</v>
      </c>
      <c r="E1549" s="5">
        <v>8848</v>
      </c>
      <c r="F1549" s="5">
        <v>25623</v>
      </c>
      <c r="G1549" s="5">
        <v>966</v>
      </c>
      <c r="H1549" s="5">
        <v>16258</v>
      </c>
      <c r="I1549" s="5">
        <v>12399</v>
      </c>
      <c r="J1549" s="5">
        <v>7827</v>
      </c>
      <c r="K1549" s="5">
        <v>8499</v>
      </c>
      <c r="L1549" s="5">
        <v>6714</v>
      </c>
      <c r="M1549" s="5">
        <v>5369</v>
      </c>
      <c r="N1549" s="5">
        <v>13401</v>
      </c>
      <c r="O1549" s="5">
        <v>4029</v>
      </c>
      <c r="P1549" s="5">
        <v>16346</v>
      </c>
      <c r="Q1549" s="5">
        <v>146603</v>
      </c>
      <c r="R1549" s="561"/>
      <c r="S1549" s="562"/>
      <c r="T1549" s="562"/>
      <c r="U1549" s="562"/>
    </row>
    <row r="1550" s="135" customFormat="1" customHeight="1" spans="1:21">
      <c r="A1550" s="543">
        <v>45209</v>
      </c>
      <c r="B1550" s="5">
        <v>9632</v>
      </c>
      <c r="C1550" s="5">
        <v>6168</v>
      </c>
      <c r="D1550" s="5">
        <v>4592</v>
      </c>
      <c r="E1550" s="5">
        <v>8962</v>
      </c>
      <c r="F1550" s="5">
        <v>25133</v>
      </c>
      <c r="G1550" s="5">
        <v>950</v>
      </c>
      <c r="H1550" s="5">
        <v>15894</v>
      </c>
      <c r="I1550" s="5">
        <v>12573</v>
      </c>
      <c r="J1550" s="5">
        <v>7701</v>
      </c>
      <c r="K1550" s="5">
        <v>8345</v>
      </c>
      <c r="L1550" s="5">
        <v>6531</v>
      </c>
      <c r="M1550" s="5">
        <v>5263</v>
      </c>
      <c r="N1550" s="5">
        <v>13207</v>
      </c>
      <c r="O1550" s="5">
        <v>4001</v>
      </c>
      <c r="P1550" s="5">
        <v>16624</v>
      </c>
      <c r="Q1550" s="5">
        <v>145576</v>
      </c>
      <c r="R1550" s="561"/>
      <c r="S1550" s="562"/>
      <c r="T1550" s="562"/>
      <c r="U1550" s="562"/>
    </row>
    <row r="1551" s="135" customFormat="1" customHeight="1" spans="1:21">
      <c r="A1551" s="543">
        <v>45210</v>
      </c>
      <c r="B1551" s="5">
        <v>9136</v>
      </c>
      <c r="C1551" s="5">
        <v>5836</v>
      </c>
      <c r="D1551" s="5">
        <v>4220</v>
      </c>
      <c r="E1551" s="5">
        <v>9059</v>
      </c>
      <c r="F1551" s="5">
        <v>24916</v>
      </c>
      <c r="G1551" s="5">
        <v>927</v>
      </c>
      <c r="H1551" s="5">
        <v>15447</v>
      </c>
      <c r="I1551" s="5">
        <v>12384</v>
      </c>
      <c r="J1551" s="5">
        <v>7563</v>
      </c>
      <c r="K1551" s="5">
        <v>8201</v>
      </c>
      <c r="L1551" s="5">
        <v>6923</v>
      </c>
      <c r="M1551" s="5">
        <v>5358</v>
      </c>
      <c r="N1551" s="5">
        <v>13349</v>
      </c>
      <c r="O1551" s="5">
        <v>4047</v>
      </c>
      <c r="P1551" s="5">
        <v>16501</v>
      </c>
      <c r="Q1551" s="5">
        <v>143867</v>
      </c>
      <c r="R1551" s="561"/>
      <c r="S1551" s="562"/>
      <c r="T1551" s="562"/>
      <c r="U1551" s="562"/>
    </row>
    <row r="1552" s="135" customFormat="1" customHeight="1" spans="1:21">
      <c r="A1552" s="543">
        <v>45211</v>
      </c>
      <c r="B1552" s="5">
        <v>9021</v>
      </c>
      <c r="C1552" s="5">
        <v>5723</v>
      </c>
      <c r="D1552" s="5">
        <v>4132</v>
      </c>
      <c r="E1552" s="5">
        <v>8955</v>
      </c>
      <c r="F1552" s="5">
        <v>24438</v>
      </c>
      <c r="G1552" s="5">
        <v>939</v>
      </c>
      <c r="H1552" s="5">
        <v>15818</v>
      </c>
      <c r="I1552" s="5">
        <v>12233</v>
      </c>
      <c r="J1552" s="5">
        <v>7687</v>
      </c>
      <c r="K1552" s="5">
        <v>8334</v>
      </c>
      <c r="L1552" s="5">
        <v>7382</v>
      </c>
      <c r="M1552" s="5">
        <v>5249</v>
      </c>
      <c r="N1552" s="5">
        <v>13211</v>
      </c>
      <c r="O1552" s="5">
        <v>4083</v>
      </c>
      <c r="P1552" s="5">
        <v>16329</v>
      </c>
      <c r="Q1552" s="5">
        <v>143534</v>
      </c>
      <c r="R1552" s="561"/>
      <c r="S1552" s="562"/>
      <c r="T1552" s="562"/>
      <c r="U1552" s="562"/>
    </row>
    <row r="1553" s="135" customFormat="1" customHeight="1" spans="1:21">
      <c r="A1553" s="543">
        <v>45212</v>
      </c>
      <c r="B1553" s="5">
        <v>9245</v>
      </c>
      <c r="C1553" s="5">
        <v>5608</v>
      </c>
      <c r="D1553" s="5">
        <v>4271</v>
      </c>
      <c r="E1553" s="5">
        <v>9107</v>
      </c>
      <c r="F1553" s="5">
        <v>25286</v>
      </c>
      <c r="G1553" s="5">
        <v>951</v>
      </c>
      <c r="H1553" s="5">
        <v>16355</v>
      </c>
      <c r="I1553" s="5">
        <v>12397</v>
      </c>
      <c r="J1553" s="5">
        <v>7799</v>
      </c>
      <c r="K1553" s="5">
        <v>8469</v>
      </c>
      <c r="L1553" s="5">
        <v>7494</v>
      </c>
      <c r="M1553" s="5">
        <v>5367</v>
      </c>
      <c r="N1553" s="5">
        <v>13089</v>
      </c>
      <c r="O1553" s="5">
        <v>4125</v>
      </c>
      <c r="P1553" s="5">
        <v>16468</v>
      </c>
      <c r="Q1553" s="5">
        <v>146031</v>
      </c>
      <c r="R1553" s="561"/>
      <c r="S1553" s="562"/>
      <c r="T1553" s="562"/>
      <c r="U1553" s="562"/>
    </row>
    <row r="1554" s="135" customFormat="1" customHeight="1" spans="1:21">
      <c r="A1554" s="543">
        <v>45213</v>
      </c>
      <c r="B1554" s="5">
        <v>9106</v>
      </c>
      <c r="C1554" s="5">
        <v>5512</v>
      </c>
      <c r="D1554" s="5">
        <v>4268</v>
      </c>
      <c r="E1554" s="5">
        <v>9002</v>
      </c>
      <c r="F1554" s="5">
        <v>26153</v>
      </c>
      <c r="G1554" s="5">
        <v>991</v>
      </c>
      <c r="H1554" s="5">
        <v>16998</v>
      </c>
      <c r="I1554" s="5">
        <v>11887</v>
      </c>
      <c r="J1554" s="5">
        <v>8104</v>
      </c>
      <c r="K1554" s="5">
        <v>8799</v>
      </c>
      <c r="L1554" s="5">
        <v>7401</v>
      </c>
      <c r="M1554" s="5">
        <v>5459</v>
      </c>
      <c r="N1554" s="5">
        <v>12975</v>
      </c>
      <c r="O1554" s="5">
        <v>4201</v>
      </c>
      <c r="P1554" s="5">
        <v>16584</v>
      </c>
      <c r="Q1554" s="5">
        <v>147440</v>
      </c>
      <c r="R1554" s="561"/>
      <c r="S1554" s="562"/>
      <c r="T1554" s="562"/>
      <c r="U1554" s="562"/>
    </row>
    <row r="1555" s="135" customFormat="1" customHeight="1" spans="1:21">
      <c r="A1555" s="543">
        <v>45214</v>
      </c>
      <c r="B1555" s="5">
        <v>9458</v>
      </c>
      <c r="C1555" s="5">
        <v>5406</v>
      </c>
      <c r="D1555" s="5">
        <v>4177</v>
      </c>
      <c r="E1555" s="5">
        <v>9154</v>
      </c>
      <c r="F1555" s="5">
        <v>25571</v>
      </c>
      <c r="G1555" s="5">
        <v>1084</v>
      </c>
      <c r="H1555" s="5">
        <v>16849</v>
      </c>
      <c r="I1555" s="5">
        <v>12054</v>
      </c>
      <c r="J1555" s="5">
        <v>8023</v>
      </c>
      <c r="K1555" s="5">
        <v>8709</v>
      </c>
      <c r="L1555" s="5">
        <v>7254</v>
      </c>
      <c r="M1555" s="5">
        <v>5364</v>
      </c>
      <c r="N1555" s="5">
        <v>13097</v>
      </c>
      <c r="O1555" s="5">
        <v>4233</v>
      </c>
      <c r="P1555" s="5">
        <v>16779</v>
      </c>
      <c r="Q1555" s="5">
        <v>147212</v>
      </c>
      <c r="R1555" s="561"/>
      <c r="S1555" s="562"/>
      <c r="T1555" s="562"/>
      <c r="U1555" s="562"/>
    </row>
    <row r="1556" s="135" customFormat="1" customHeight="1" spans="1:21">
      <c r="A1556" s="543">
        <v>45215</v>
      </c>
      <c r="B1556" s="5">
        <v>9571</v>
      </c>
      <c r="C1556" s="5">
        <v>5678</v>
      </c>
      <c r="D1556" s="5">
        <v>4321</v>
      </c>
      <c r="E1556" s="5">
        <v>9026</v>
      </c>
      <c r="F1556" s="5">
        <v>25073</v>
      </c>
      <c r="G1556" s="5">
        <v>1002</v>
      </c>
      <c r="H1556" s="5">
        <v>16471</v>
      </c>
      <c r="I1556" s="5">
        <v>12299</v>
      </c>
      <c r="J1556" s="5">
        <v>7921</v>
      </c>
      <c r="K1556" s="5">
        <v>8594</v>
      </c>
      <c r="L1556" s="5">
        <v>7362</v>
      </c>
      <c r="M1556" s="5">
        <v>5465</v>
      </c>
      <c r="N1556" s="5">
        <v>13306</v>
      </c>
      <c r="O1556" s="5">
        <v>4197</v>
      </c>
      <c r="P1556" s="5">
        <v>16613</v>
      </c>
      <c r="Q1556" s="5">
        <v>146899</v>
      </c>
      <c r="R1556" s="561"/>
      <c r="S1556" s="562"/>
      <c r="T1556" s="562"/>
      <c r="U1556" s="562"/>
    </row>
    <row r="1557" s="135" customFormat="1" customHeight="1" spans="1:21">
      <c r="A1557" s="543">
        <v>45216</v>
      </c>
      <c r="B1557" s="5">
        <v>9759</v>
      </c>
      <c r="C1557" s="5">
        <v>5965</v>
      </c>
      <c r="D1557" s="5">
        <v>4485</v>
      </c>
      <c r="E1557" s="5">
        <v>9134</v>
      </c>
      <c r="F1557" s="5">
        <v>25396</v>
      </c>
      <c r="G1557" s="5">
        <v>1055</v>
      </c>
      <c r="H1557" s="5">
        <v>16714</v>
      </c>
      <c r="I1557" s="5">
        <v>12577</v>
      </c>
      <c r="J1557" s="5">
        <v>8045</v>
      </c>
      <c r="K1557" s="5">
        <v>8742</v>
      </c>
      <c r="L1557" s="5">
        <v>7213</v>
      </c>
      <c r="M1557" s="5">
        <v>5347</v>
      </c>
      <c r="N1557" s="5">
        <v>13189</v>
      </c>
      <c r="O1557" s="5">
        <v>4154</v>
      </c>
      <c r="P1557" s="5">
        <v>16408</v>
      </c>
      <c r="Q1557" s="5">
        <v>148183</v>
      </c>
      <c r="R1557" s="561"/>
      <c r="S1557" s="562"/>
      <c r="T1557" s="562"/>
      <c r="U1557" s="562"/>
    </row>
    <row r="1558" s="135" customFormat="1" customHeight="1" spans="1:21">
      <c r="A1558" s="543">
        <v>45217</v>
      </c>
      <c r="B1558" s="5">
        <v>9603</v>
      </c>
      <c r="C1558" s="5">
        <v>5685</v>
      </c>
      <c r="D1558" s="5">
        <v>4329</v>
      </c>
      <c r="E1558" s="5">
        <v>9028</v>
      </c>
      <c r="F1558" s="5">
        <v>25112</v>
      </c>
      <c r="G1558" s="5">
        <v>1104</v>
      </c>
      <c r="H1558" s="5">
        <v>17551</v>
      </c>
      <c r="I1558" s="5">
        <v>12419</v>
      </c>
      <c r="J1558" s="5">
        <v>7894</v>
      </c>
      <c r="K1558" s="5">
        <v>8601</v>
      </c>
      <c r="L1558" s="5">
        <v>7385</v>
      </c>
      <c r="M1558" s="5">
        <v>5439</v>
      </c>
      <c r="N1558" s="5">
        <v>13367</v>
      </c>
      <c r="O1558" s="5">
        <v>4107</v>
      </c>
      <c r="P1558" s="5">
        <v>16596</v>
      </c>
      <c r="Q1558" s="5">
        <v>148220</v>
      </c>
      <c r="R1558" s="561"/>
      <c r="S1558" s="562"/>
      <c r="T1558" s="562"/>
      <c r="U1558" s="562"/>
    </row>
    <row r="1559" s="135" customFormat="1" customHeight="1" spans="1:21">
      <c r="A1559" s="543">
        <v>45218</v>
      </c>
      <c r="B1559" s="5">
        <v>9487</v>
      </c>
      <c r="C1559" s="5">
        <v>5797</v>
      </c>
      <c r="D1559" s="5">
        <v>4498</v>
      </c>
      <c r="E1559" s="5">
        <v>9141</v>
      </c>
      <c r="F1559" s="5">
        <v>25623</v>
      </c>
      <c r="G1559" s="5">
        <v>1048</v>
      </c>
      <c r="H1559" s="5">
        <v>17015</v>
      </c>
      <c r="I1559" s="5">
        <v>12266</v>
      </c>
      <c r="J1559" s="5">
        <v>7778</v>
      </c>
      <c r="K1559" s="5">
        <v>8458</v>
      </c>
      <c r="L1559" s="5">
        <v>7244</v>
      </c>
      <c r="M1559" s="5">
        <v>5326</v>
      </c>
      <c r="N1559" s="5">
        <v>13274</v>
      </c>
      <c r="O1559" s="5">
        <v>4076</v>
      </c>
      <c r="P1559" s="5">
        <v>16482</v>
      </c>
      <c r="Q1559" s="5">
        <v>147513</v>
      </c>
      <c r="R1559" s="561"/>
      <c r="S1559" s="562"/>
      <c r="T1559" s="562"/>
      <c r="U1559" s="562"/>
    </row>
    <row r="1560" s="135" customFormat="1" customHeight="1" spans="1:21">
      <c r="A1560" s="543">
        <v>45219</v>
      </c>
      <c r="B1560" s="5">
        <v>9768</v>
      </c>
      <c r="C1560" s="5">
        <v>6084</v>
      </c>
      <c r="D1560" s="5">
        <v>4752</v>
      </c>
      <c r="E1560" s="5">
        <v>9239</v>
      </c>
      <c r="F1560" s="5">
        <v>26112</v>
      </c>
      <c r="G1560" s="5">
        <v>1020</v>
      </c>
      <c r="H1560" s="5">
        <v>16661</v>
      </c>
      <c r="I1560" s="5">
        <v>12468</v>
      </c>
      <c r="J1560" s="5">
        <v>7614</v>
      </c>
      <c r="K1560" s="5">
        <v>8301</v>
      </c>
      <c r="L1560" s="5">
        <v>7135</v>
      </c>
      <c r="M1560" s="5">
        <v>5506</v>
      </c>
      <c r="N1560" s="5">
        <v>13158</v>
      </c>
      <c r="O1560" s="5">
        <v>4021</v>
      </c>
      <c r="P1560" s="5">
        <v>16626</v>
      </c>
      <c r="Q1560" s="5">
        <v>148465</v>
      </c>
      <c r="R1560" s="561"/>
      <c r="S1560" s="562"/>
      <c r="T1560" s="562"/>
      <c r="U1560" s="562"/>
    </row>
    <row r="1561" s="135" customFormat="1" customHeight="1" spans="1:21">
      <c r="A1561" s="543">
        <v>45220</v>
      </c>
      <c r="B1561" s="5">
        <v>9522</v>
      </c>
      <c r="C1561" s="5">
        <v>6358</v>
      </c>
      <c r="D1561" s="5">
        <v>4932</v>
      </c>
      <c r="E1561" s="5">
        <v>9345</v>
      </c>
      <c r="F1561" s="5">
        <v>26551</v>
      </c>
      <c r="G1561" s="5">
        <v>1071</v>
      </c>
      <c r="H1561" s="5">
        <v>16248</v>
      </c>
      <c r="I1561" s="5">
        <v>12276</v>
      </c>
      <c r="J1561" s="5">
        <v>7787</v>
      </c>
      <c r="K1561" s="5">
        <v>8488</v>
      </c>
      <c r="L1561" s="5">
        <v>7388</v>
      </c>
      <c r="M1561" s="5">
        <v>5602</v>
      </c>
      <c r="N1561" s="5">
        <v>13289</v>
      </c>
      <c r="O1561" s="5">
        <v>4087</v>
      </c>
      <c r="P1561" s="5">
        <v>16503</v>
      </c>
      <c r="Q1561" s="5">
        <v>149447</v>
      </c>
      <c r="R1561" s="561"/>
      <c r="S1561" s="562"/>
      <c r="T1561" s="562"/>
      <c r="U1561" s="562"/>
    </row>
    <row r="1562" s="135" customFormat="1" customHeight="1" spans="1:21">
      <c r="A1562" s="543">
        <v>45221</v>
      </c>
      <c r="B1562" s="5">
        <v>9956</v>
      </c>
      <c r="C1562" s="5">
        <v>6157</v>
      </c>
      <c r="D1562" s="5">
        <v>4827</v>
      </c>
      <c r="E1562" s="5">
        <v>9468</v>
      </c>
      <c r="F1562" s="5">
        <v>26395</v>
      </c>
      <c r="G1562" s="5">
        <v>988</v>
      </c>
      <c r="H1562" s="5">
        <v>16018</v>
      </c>
      <c r="I1562" s="5">
        <v>12522</v>
      </c>
      <c r="J1562" s="5">
        <v>7874</v>
      </c>
      <c r="K1562" s="5">
        <v>8594</v>
      </c>
      <c r="L1562" s="5">
        <v>7211</v>
      </c>
      <c r="M1562" s="5">
        <v>5519</v>
      </c>
      <c r="N1562" s="5">
        <v>13392</v>
      </c>
      <c r="O1562" s="5">
        <v>4123</v>
      </c>
      <c r="P1562" s="5">
        <v>16759</v>
      </c>
      <c r="Q1562" s="5">
        <v>149803</v>
      </c>
      <c r="R1562" s="561"/>
      <c r="S1562" s="562"/>
      <c r="T1562" s="562"/>
      <c r="U1562" s="562"/>
    </row>
    <row r="1563" s="135" customFormat="1" customHeight="1" spans="1:21">
      <c r="A1563" s="543">
        <v>45222</v>
      </c>
      <c r="B1563" s="5">
        <v>9872</v>
      </c>
      <c r="C1563" s="5">
        <v>6273</v>
      </c>
      <c r="D1563" s="5">
        <v>4601</v>
      </c>
      <c r="E1563" s="5">
        <v>9362</v>
      </c>
      <c r="F1563" s="5">
        <v>26985</v>
      </c>
      <c r="G1563" s="5">
        <v>935</v>
      </c>
      <c r="H1563" s="5">
        <v>15918</v>
      </c>
      <c r="I1563" s="5">
        <v>12341</v>
      </c>
      <c r="J1563" s="5">
        <v>7712</v>
      </c>
      <c r="K1563" s="5">
        <v>8425</v>
      </c>
      <c r="L1563" s="5">
        <v>7382</v>
      </c>
      <c r="M1563" s="5">
        <v>5420</v>
      </c>
      <c r="N1563" s="5">
        <v>13091</v>
      </c>
      <c r="O1563" s="5">
        <v>4074</v>
      </c>
      <c r="P1563" s="5">
        <v>16487</v>
      </c>
      <c r="Q1563" s="5">
        <v>148878</v>
      </c>
      <c r="R1563" s="561"/>
      <c r="S1563" s="562"/>
      <c r="T1563" s="562"/>
      <c r="U1563" s="562"/>
    </row>
    <row r="1564" s="135" customFormat="1" customHeight="1" spans="1:21">
      <c r="A1564" s="543">
        <v>45223</v>
      </c>
      <c r="B1564" s="5">
        <v>9980</v>
      </c>
      <c r="C1564" s="5">
        <v>6194</v>
      </c>
      <c r="D1564" s="5">
        <v>4475</v>
      </c>
      <c r="E1564" s="5">
        <v>9208</v>
      </c>
      <c r="F1564" s="5">
        <v>27356</v>
      </c>
      <c r="G1564" s="5">
        <v>971</v>
      </c>
      <c r="H1564" s="5">
        <v>16848</v>
      </c>
      <c r="I1564" s="5">
        <v>12495</v>
      </c>
      <c r="J1564" s="5">
        <v>7864</v>
      </c>
      <c r="K1564" s="5">
        <v>8587</v>
      </c>
      <c r="L1564" s="5">
        <v>7277</v>
      </c>
      <c r="M1564" s="5">
        <v>5302</v>
      </c>
      <c r="N1564" s="5">
        <v>13275</v>
      </c>
      <c r="O1564" s="5">
        <v>4107</v>
      </c>
      <c r="P1564" s="5">
        <v>16615</v>
      </c>
      <c r="Q1564" s="5">
        <v>150554</v>
      </c>
      <c r="R1564" s="561"/>
      <c r="S1564" s="562"/>
      <c r="T1564" s="562"/>
      <c r="U1564" s="562"/>
    </row>
    <row r="1565" s="135" customFormat="1" customHeight="1" spans="1:21">
      <c r="A1565" s="543">
        <v>45224</v>
      </c>
      <c r="B1565" s="5">
        <v>10524</v>
      </c>
      <c r="C1565" s="5">
        <v>6258</v>
      </c>
      <c r="D1565" s="5">
        <v>4629</v>
      </c>
      <c r="E1565" s="5">
        <v>9328</v>
      </c>
      <c r="F1565" s="5">
        <v>27037</v>
      </c>
      <c r="G1565" s="5">
        <v>925</v>
      </c>
      <c r="H1565" s="5">
        <v>15757</v>
      </c>
      <c r="I1565" s="5">
        <v>12289</v>
      </c>
      <c r="J1565" s="5">
        <v>7613</v>
      </c>
      <c r="K1565" s="5">
        <v>8329</v>
      </c>
      <c r="L1565" s="5">
        <v>7069</v>
      </c>
      <c r="M1565" s="5">
        <v>5428</v>
      </c>
      <c r="N1565" s="5">
        <v>13398</v>
      </c>
      <c r="O1565" s="5">
        <v>4143</v>
      </c>
      <c r="P1565" s="5">
        <v>16502</v>
      </c>
      <c r="Q1565" s="5">
        <v>149229</v>
      </c>
      <c r="R1565" s="561"/>
      <c r="S1565" s="562"/>
      <c r="T1565" s="562"/>
      <c r="U1565" s="562"/>
    </row>
    <row r="1566" s="135" customFormat="1" customHeight="1" spans="1:21">
      <c r="A1566" s="543">
        <v>45225</v>
      </c>
      <c r="B1566" s="5">
        <v>10785</v>
      </c>
      <c r="C1566" s="5">
        <v>6123</v>
      </c>
      <c r="D1566" s="5">
        <v>4537</v>
      </c>
      <c r="E1566" s="5">
        <v>9458</v>
      </c>
      <c r="F1566" s="5">
        <v>27816</v>
      </c>
      <c r="G1566" s="5">
        <v>904</v>
      </c>
      <c r="H1566" s="5">
        <v>15925</v>
      </c>
      <c r="I1566" s="5">
        <v>12451</v>
      </c>
      <c r="J1566" s="5">
        <v>7721</v>
      </c>
      <c r="K1566" s="5">
        <v>8455</v>
      </c>
      <c r="L1566" s="5">
        <v>7257</v>
      </c>
      <c r="M1566" s="5">
        <v>5304</v>
      </c>
      <c r="N1566" s="5">
        <v>13290</v>
      </c>
      <c r="O1566" s="5">
        <v>4099</v>
      </c>
      <c r="P1566" s="5">
        <v>16697</v>
      </c>
      <c r="Q1566" s="5">
        <v>150822</v>
      </c>
      <c r="R1566" s="561"/>
      <c r="S1566" s="562"/>
      <c r="T1566" s="562"/>
      <c r="U1566" s="562"/>
    </row>
    <row r="1567" s="135" customFormat="1" customHeight="1" spans="1:21">
      <c r="A1567" s="543">
        <v>45226</v>
      </c>
      <c r="B1567" s="5">
        <v>10423</v>
      </c>
      <c r="C1567" s="5">
        <v>6287</v>
      </c>
      <c r="D1567" s="5">
        <v>4329</v>
      </c>
      <c r="E1567" s="5">
        <v>9340</v>
      </c>
      <c r="F1567" s="5">
        <v>28247</v>
      </c>
      <c r="G1567" s="5">
        <v>924</v>
      </c>
      <c r="H1567" s="5">
        <v>15359</v>
      </c>
      <c r="I1567" s="5">
        <v>12295</v>
      </c>
      <c r="J1567" s="5">
        <v>7507</v>
      </c>
      <c r="K1567" s="5">
        <v>8229</v>
      </c>
      <c r="L1567" s="5">
        <v>6913</v>
      </c>
      <c r="M1567" s="5">
        <v>5421</v>
      </c>
      <c r="N1567" s="5">
        <v>13171</v>
      </c>
      <c r="O1567" s="5">
        <v>4032</v>
      </c>
      <c r="P1567" s="5">
        <v>16549</v>
      </c>
      <c r="Q1567" s="5">
        <v>149026</v>
      </c>
      <c r="R1567" s="561"/>
      <c r="S1567" s="562"/>
      <c r="T1567" s="562"/>
      <c r="U1567" s="562"/>
    </row>
    <row r="1568" s="135" customFormat="1" customHeight="1" spans="1:21">
      <c r="A1568" s="543">
        <v>45227</v>
      </c>
      <c r="B1568" s="5">
        <v>10636</v>
      </c>
      <c r="C1568" s="5">
        <v>6334</v>
      </c>
      <c r="D1568" s="5">
        <v>4247</v>
      </c>
      <c r="E1568" s="5">
        <v>9542</v>
      </c>
      <c r="F1568" s="5">
        <v>31996</v>
      </c>
      <c r="G1568" s="5">
        <v>951</v>
      </c>
      <c r="H1568" s="5">
        <v>16884</v>
      </c>
      <c r="I1568" s="5">
        <v>11903</v>
      </c>
      <c r="J1568" s="5">
        <v>7724</v>
      </c>
      <c r="K1568" s="5">
        <v>8442</v>
      </c>
      <c r="L1568" s="5">
        <v>7159</v>
      </c>
      <c r="M1568" s="5">
        <v>5305</v>
      </c>
      <c r="N1568" s="5">
        <v>13003</v>
      </c>
      <c r="O1568" s="5">
        <v>4087</v>
      </c>
      <c r="P1568" s="5">
        <v>16948</v>
      </c>
      <c r="Q1568" s="5">
        <v>155161</v>
      </c>
      <c r="R1568" s="561"/>
      <c r="S1568" s="562"/>
      <c r="T1568" s="562"/>
      <c r="U1568" s="562"/>
    </row>
    <row r="1569" s="135" customFormat="1" customHeight="1" spans="1:21">
      <c r="A1569" s="543">
        <v>45228</v>
      </c>
      <c r="B1569" s="5">
        <v>11057</v>
      </c>
      <c r="C1569" s="5">
        <v>6729</v>
      </c>
      <c r="D1569" s="5">
        <v>4838</v>
      </c>
      <c r="E1569" s="5">
        <v>9434</v>
      </c>
      <c r="F1569" s="5">
        <v>34151</v>
      </c>
      <c r="G1569" s="5">
        <v>937</v>
      </c>
      <c r="H1569" s="5">
        <v>17834</v>
      </c>
      <c r="I1569" s="5">
        <v>12127</v>
      </c>
      <c r="J1569" s="5">
        <v>7821</v>
      </c>
      <c r="K1569" s="5">
        <v>8601</v>
      </c>
      <c r="L1569" s="5">
        <v>7088</v>
      </c>
      <c r="M1569" s="5">
        <v>5528</v>
      </c>
      <c r="N1569" s="5">
        <v>13208</v>
      </c>
      <c r="O1569" s="5">
        <v>4122</v>
      </c>
      <c r="P1569" s="5">
        <v>16725</v>
      </c>
      <c r="Q1569" s="5">
        <v>160200</v>
      </c>
      <c r="R1569" s="561"/>
      <c r="S1569" s="562"/>
      <c r="T1569" s="562"/>
      <c r="U1569" s="562"/>
    </row>
    <row r="1570" s="135" customFormat="1" customHeight="1" spans="1:21">
      <c r="A1570" s="543">
        <v>45229</v>
      </c>
      <c r="B1570" s="5">
        <v>10964</v>
      </c>
      <c r="C1570" s="5">
        <v>6531</v>
      </c>
      <c r="D1570" s="5">
        <v>4472</v>
      </c>
      <c r="E1570" s="5">
        <v>9688</v>
      </c>
      <c r="F1570" s="5">
        <v>35568</v>
      </c>
      <c r="G1570" s="5">
        <v>996</v>
      </c>
      <c r="H1570" s="5">
        <v>17827</v>
      </c>
      <c r="I1570" s="5">
        <v>12391</v>
      </c>
      <c r="J1570" s="5">
        <v>7709</v>
      </c>
      <c r="K1570" s="5">
        <v>8454</v>
      </c>
      <c r="L1570" s="5">
        <v>7014</v>
      </c>
      <c r="M1570" s="5">
        <v>5624</v>
      </c>
      <c r="N1570" s="5">
        <v>13339</v>
      </c>
      <c r="O1570" s="5">
        <v>4091</v>
      </c>
      <c r="P1570" s="5">
        <v>16438</v>
      </c>
      <c r="Q1570" s="5">
        <v>161106</v>
      </c>
      <c r="R1570" s="561"/>
      <c r="S1570" s="562"/>
      <c r="T1570" s="562"/>
      <c r="U1570" s="562"/>
    </row>
    <row r="1571" s="135" customFormat="1" customHeight="1" spans="1:21">
      <c r="A1571" s="543">
        <v>45230</v>
      </c>
      <c r="B1571" s="5">
        <v>11352</v>
      </c>
      <c r="C1571" s="5">
        <v>6777</v>
      </c>
      <c r="D1571" s="5">
        <v>4685</v>
      </c>
      <c r="E1571" s="5">
        <v>9453</v>
      </c>
      <c r="F1571" s="5">
        <v>35132</v>
      </c>
      <c r="G1571" s="5">
        <v>929</v>
      </c>
      <c r="H1571" s="5">
        <v>18305</v>
      </c>
      <c r="I1571" s="5">
        <v>12204</v>
      </c>
      <c r="J1571" s="5">
        <v>7888</v>
      </c>
      <c r="K1571" s="5">
        <v>8647</v>
      </c>
      <c r="L1571" s="5">
        <v>7407</v>
      </c>
      <c r="M1571" s="5">
        <v>5506</v>
      </c>
      <c r="N1571" s="5">
        <v>13234</v>
      </c>
      <c r="O1571" s="5">
        <v>4145</v>
      </c>
      <c r="P1571" s="5">
        <v>16317</v>
      </c>
      <c r="Q1571" s="5">
        <v>161981</v>
      </c>
      <c r="R1571" s="561"/>
      <c r="S1571" s="562"/>
      <c r="T1571" s="562"/>
      <c r="U1571" s="562"/>
    </row>
    <row r="1572" s="135" customFormat="1" customHeight="1" spans="1:21">
      <c r="A1572" s="543">
        <v>45231</v>
      </c>
      <c r="B1572" s="5">
        <v>11106</v>
      </c>
      <c r="C1572" s="5">
        <v>6581</v>
      </c>
      <c r="D1572" s="5">
        <v>4536</v>
      </c>
      <c r="E1572" s="5">
        <v>9298</v>
      </c>
      <c r="F1572" s="5">
        <v>35958</v>
      </c>
      <c r="G1572" s="5">
        <v>971</v>
      </c>
      <c r="H1572" s="5">
        <v>18106</v>
      </c>
      <c r="I1572" s="5">
        <v>12405</v>
      </c>
      <c r="J1572" s="5">
        <v>7756</v>
      </c>
      <c r="K1572" s="5">
        <v>8496</v>
      </c>
      <c r="L1572" s="5">
        <v>7132</v>
      </c>
      <c r="M1572" s="5">
        <v>5611</v>
      </c>
      <c r="N1572" s="5">
        <v>13495</v>
      </c>
      <c r="O1572" s="5">
        <v>4194</v>
      </c>
      <c r="P1572" s="5">
        <v>16695</v>
      </c>
      <c r="Q1572" s="5">
        <v>162340</v>
      </c>
      <c r="R1572" s="561"/>
      <c r="S1572" s="562"/>
      <c r="T1572" s="562"/>
      <c r="U1572" s="562"/>
    </row>
    <row r="1573" s="11" customFormat="1" customHeight="1" spans="1:21">
      <c r="A1573" s="543">
        <v>45232</v>
      </c>
      <c r="B1573" s="5">
        <v>11684</v>
      </c>
      <c r="C1573" s="5">
        <v>7023</v>
      </c>
      <c r="D1573" s="5">
        <v>4762</v>
      </c>
      <c r="E1573" s="5">
        <v>9442</v>
      </c>
      <c r="F1573" s="5">
        <v>33079</v>
      </c>
      <c r="G1573" s="5">
        <v>905</v>
      </c>
      <c r="H1573" s="5">
        <v>17440</v>
      </c>
      <c r="I1573" s="5">
        <v>12301</v>
      </c>
      <c r="J1573" s="5">
        <v>7594</v>
      </c>
      <c r="K1573" s="5">
        <v>8315</v>
      </c>
      <c r="L1573" s="5">
        <v>7323</v>
      </c>
      <c r="M1573" s="5">
        <v>5495</v>
      </c>
      <c r="N1573" s="5">
        <v>13328</v>
      </c>
      <c r="O1573" s="5">
        <v>4233</v>
      </c>
      <c r="P1573" s="5">
        <v>16582</v>
      </c>
      <c r="Q1573" s="5">
        <v>159506</v>
      </c>
      <c r="R1573" s="559"/>
      <c r="S1573" s="560"/>
      <c r="T1573" s="560"/>
      <c r="U1573" s="560"/>
    </row>
    <row r="1574" customHeight="1" spans="1:21">
      <c r="A1574" s="543">
        <v>45233</v>
      </c>
      <c r="B1574" s="5">
        <v>12364</v>
      </c>
      <c r="C1574" s="5">
        <v>7365</v>
      </c>
      <c r="D1574" s="5">
        <v>5021</v>
      </c>
      <c r="E1574" s="5">
        <v>9317</v>
      </c>
      <c r="F1574" s="5">
        <v>32241</v>
      </c>
      <c r="G1574" s="5">
        <v>951</v>
      </c>
      <c r="H1574" s="5">
        <v>16248</v>
      </c>
      <c r="I1574" s="5">
        <v>12458</v>
      </c>
      <c r="J1574" s="5">
        <v>7417</v>
      </c>
      <c r="K1574" s="5">
        <v>8169</v>
      </c>
      <c r="L1574" s="5">
        <v>7041</v>
      </c>
      <c r="M1574" s="5">
        <v>5362</v>
      </c>
      <c r="N1574" s="5">
        <v>13172</v>
      </c>
      <c r="O1574" s="5">
        <v>4201</v>
      </c>
      <c r="P1574" s="5">
        <v>16470</v>
      </c>
      <c r="Q1574" s="5">
        <v>157797</v>
      </c>
      <c r="R1574" s="558"/>
      <c r="S1574" s="60"/>
      <c r="T1574" s="60"/>
      <c r="U1574" s="60"/>
    </row>
    <row r="1575" customHeight="1" spans="1:21">
      <c r="A1575" s="543">
        <v>45234</v>
      </c>
      <c r="B1575" s="5">
        <v>12654</v>
      </c>
      <c r="C1575" s="5">
        <v>7652</v>
      </c>
      <c r="D1575" s="5">
        <v>5216</v>
      </c>
      <c r="E1575" s="5">
        <v>9456</v>
      </c>
      <c r="F1575" s="5">
        <v>33159</v>
      </c>
      <c r="G1575" s="5">
        <v>984</v>
      </c>
      <c r="H1575" s="5">
        <v>16948</v>
      </c>
      <c r="I1575" s="5">
        <v>12304</v>
      </c>
      <c r="J1575" s="5">
        <v>7641</v>
      </c>
      <c r="K1575" s="5">
        <v>8399</v>
      </c>
      <c r="L1575" s="5">
        <v>7364</v>
      </c>
      <c r="M1575" s="5">
        <v>5458</v>
      </c>
      <c r="N1575" s="5">
        <v>13024</v>
      </c>
      <c r="O1575" s="5">
        <v>4256</v>
      </c>
      <c r="P1575" s="5">
        <v>16624</v>
      </c>
      <c r="Q1575" s="5">
        <v>161139</v>
      </c>
      <c r="R1575" s="558"/>
      <c r="S1575" s="60"/>
      <c r="T1575" s="60"/>
      <c r="U1575" s="60"/>
    </row>
    <row r="1576" customHeight="1" spans="1:21">
      <c r="A1576" s="543">
        <v>45235</v>
      </c>
      <c r="B1576" s="5">
        <v>13026</v>
      </c>
      <c r="C1576" s="5">
        <v>7723</v>
      </c>
      <c r="D1576" s="5">
        <v>5326</v>
      </c>
      <c r="E1576" s="5">
        <v>9320</v>
      </c>
      <c r="F1576" s="5">
        <v>34218</v>
      </c>
      <c r="G1576" s="5">
        <v>1055</v>
      </c>
      <c r="H1576" s="5">
        <v>17265</v>
      </c>
      <c r="I1576" s="5">
        <v>12187</v>
      </c>
      <c r="J1576" s="5">
        <v>7894</v>
      </c>
      <c r="K1576" s="5">
        <v>8674</v>
      </c>
      <c r="L1576" s="5">
        <v>7271</v>
      </c>
      <c r="M1576" s="5">
        <v>5329</v>
      </c>
      <c r="N1576" s="5">
        <v>13245</v>
      </c>
      <c r="O1576" s="5">
        <v>4307</v>
      </c>
      <c r="P1576" s="5">
        <v>16897</v>
      </c>
      <c r="Q1576" s="5">
        <v>163737</v>
      </c>
      <c r="R1576" s="558"/>
      <c r="S1576" s="60"/>
      <c r="T1576" s="60"/>
      <c r="U1576" s="60"/>
    </row>
    <row r="1577" customHeight="1" spans="1:21">
      <c r="A1577" s="543">
        <v>45236</v>
      </c>
      <c r="B1577" s="5">
        <v>13102</v>
      </c>
      <c r="C1577" s="5">
        <v>7568</v>
      </c>
      <c r="D1577" s="5">
        <v>5246</v>
      </c>
      <c r="E1577" s="5">
        <v>9482</v>
      </c>
      <c r="F1577" s="5">
        <v>33692</v>
      </c>
      <c r="G1577" s="5">
        <v>1068</v>
      </c>
      <c r="H1577" s="5">
        <v>17018</v>
      </c>
      <c r="I1577" s="5">
        <v>12385</v>
      </c>
      <c r="J1577" s="5">
        <v>7598</v>
      </c>
      <c r="K1577" s="5">
        <v>8407</v>
      </c>
      <c r="L1577" s="5">
        <v>7493</v>
      </c>
      <c r="M1577" s="5">
        <v>5445</v>
      </c>
      <c r="N1577" s="5">
        <v>13547</v>
      </c>
      <c r="O1577" s="5">
        <v>4261</v>
      </c>
      <c r="P1577" s="5">
        <v>16752</v>
      </c>
      <c r="Q1577" s="5">
        <v>163064</v>
      </c>
      <c r="R1577" s="558"/>
      <c r="S1577" s="60"/>
      <c r="T1577" s="60"/>
      <c r="U1577" s="60"/>
    </row>
    <row r="1578" customHeight="1" spans="1:21">
      <c r="A1578" s="543">
        <v>45237</v>
      </c>
      <c r="B1578" s="5">
        <v>12662</v>
      </c>
      <c r="C1578" s="5">
        <v>7209</v>
      </c>
      <c r="D1578" s="5">
        <v>5036</v>
      </c>
      <c r="E1578" s="5">
        <v>10685</v>
      </c>
      <c r="F1578" s="5">
        <v>34221</v>
      </c>
      <c r="G1578" s="5">
        <v>1015</v>
      </c>
      <c r="H1578" s="5">
        <v>17442</v>
      </c>
      <c r="I1578" s="5">
        <v>12651</v>
      </c>
      <c r="J1578" s="5">
        <v>7721</v>
      </c>
      <c r="K1578" s="5">
        <v>8569</v>
      </c>
      <c r="L1578" s="5">
        <v>7586</v>
      </c>
      <c r="M1578" s="5">
        <v>5802</v>
      </c>
      <c r="N1578" s="5">
        <v>13443</v>
      </c>
      <c r="O1578" s="5">
        <v>4298</v>
      </c>
      <c r="P1578" s="5">
        <v>16615</v>
      </c>
      <c r="Q1578" s="5">
        <v>164955</v>
      </c>
      <c r="R1578" s="558"/>
      <c r="S1578" s="60"/>
      <c r="T1578" s="60"/>
      <c r="U1578" s="60"/>
    </row>
    <row r="1579" customHeight="1" spans="1:21">
      <c r="A1579" s="543">
        <v>45238</v>
      </c>
      <c r="B1579" s="5">
        <v>12003</v>
      </c>
      <c r="C1579" s="5">
        <v>6952</v>
      </c>
      <c r="D1579" s="5">
        <v>4762</v>
      </c>
      <c r="E1579" s="5">
        <v>10457</v>
      </c>
      <c r="F1579" s="5">
        <v>35282</v>
      </c>
      <c r="G1579" s="5">
        <v>1003</v>
      </c>
      <c r="H1579" s="5">
        <v>17618</v>
      </c>
      <c r="I1579" s="5">
        <v>12454</v>
      </c>
      <c r="J1579" s="5">
        <v>7899</v>
      </c>
      <c r="K1579" s="5">
        <v>8727</v>
      </c>
      <c r="L1579" s="5">
        <v>7507</v>
      </c>
      <c r="M1579" s="5">
        <v>5685</v>
      </c>
      <c r="N1579" s="5">
        <v>13584</v>
      </c>
      <c r="O1579" s="5">
        <v>4235</v>
      </c>
      <c r="P1579" s="5">
        <v>16487</v>
      </c>
      <c r="Q1579" s="5">
        <v>164655</v>
      </c>
      <c r="R1579" s="558"/>
      <c r="S1579" s="60"/>
      <c r="T1579" s="60"/>
      <c r="U1579" s="60"/>
    </row>
    <row r="1580" s="11" customFormat="1" customHeight="1" spans="1:21">
      <c r="A1580" s="543">
        <v>45239</v>
      </c>
      <c r="B1580" s="5">
        <v>12452</v>
      </c>
      <c r="C1580" s="5">
        <v>7412</v>
      </c>
      <c r="D1580" s="5">
        <v>4632</v>
      </c>
      <c r="E1580" s="5">
        <v>10293</v>
      </c>
      <c r="F1580" s="5">
        <v>34628</v>
      </c>
      <c r="G1580" s="5">
        <v>1098</v>
      </c>
      <c r="H1580" s="5">
        <v>16558</v>
      </c>
      <c r="I1580" s="5">
        <v>12608</v>
      </c>
      <c r="J1580" s="5">
        <v>7547</v>
      </c>
      <c r="K1580" s="5">
        <v>8404</v>
      </c>
      <c r="L1580" s="5">
        <v>7245</v>
      </c>
      <c r="M1580" s="5">
        <v>5806</v>
      </c>
      <c r="N1580" s="5">
        <v>13687</v>
      </c>
      <c r="O1580" s="5">
        <v>4189</v>
      </c>
      <c r="P1580" s="5">
        <v>16372</v>
      </c>
      <c r="Q1580" s="5">
        <v>162931</v>
      </c>
      <c r="R1580" s="559"/>
      <c r="S1580" s="560"/>
      <c r="T1580" s="560"/>
      <c r="U1580" s="560"/>
    </row>
    <row r="1581" customHeight="1" spans="1:21">
      <c r="A1581" s="543">
        <v>45240</v>
      </c>
      <c r="B1581" s="5">
        <v>12032</v>
      </c>
      <c r="C1581" s="5">
        <v>7215</v>
      </c>
      <c r="D1581" s="5">
        <v>4425</v>
      </c>
      <c r="E1581" s="5">
        <v>10042</v>
      </c>
      <c r="F1581" s="5">
        <v>33597</v>
      </c>
      <c r="G1581" s="5">
        <v>1025</v>
      </c>
      <c r="H1581" s="5">
        <v>16948</v>
      </c>
      <c r="I1581" s="5">
        <v>12439</v>
      </c>
      <c r="J1581" s="5">
        <v>7419</v>
      </c>
      <c r="K1581" s="5">
        <v>8184</v>
      </c>
      <c r="L1581" s="5">
        <v>7409</v>
      </c>
      <c r="M1581" s="5">
        <v>5702</v>
      </c>
      <c r="N1581" s="5">
        <v>13856</v>
      </c>
      <c r="O1581" s="5">
        <v>4128</v>
      </c>
      <c r="P1581" s="5">
        <v>16554</v>
      </c>
      <c r="Q1581" s="5">
        <v>160975</v>
      </c>
      <c r="R1581" s="558"/>
      <c r="S1581" s="60"/>
      <c r="T1581" s="60"/>
      <c r="U1581" s="60"/>
    </row>
    <row r="1582" customHeight="1" spans="1:21">
      <c r="A1582" s="543">
        <v>45241</v>
      </c>
      <c r="B1582" s="5">
        <v>12208</v>
      </c>
      <c r="C1582" s="5">
        <v>7341</v>
      </c>
      <c r="D1582" s="5">
        <v>4530</v>
      </c>
      <c r="E1582" s="5">
        <v>10346</v>
      </c>
      <c r="F1582" s="5">
        <v>34098</v>
      </c>
      <c r="G1582" s="5">
        <v>1311</v>
      </c>
      <c r="H1582" s="5">
        <v>18215</v>
      </c>
      <c r="I1582" s="5">
        <v>12305</v>
      </c>
      <c r="J1582" s="5">
        <v>7699</v>
      </c>
      <c r="K1582" s="5">
        <v>8462</v>
      </c>
      <c r="L1582" s="5">
        <v>7187</v>
      </c>
      <c r="M1582" s="5">
        <v>5814</v>
      </c>
      <c r="N1582" s="5">
        <v>13981</v>
      </c>
      <c r="O1582" s="5">
        <v>4184</v>
      </c>
      <c r="P1582" s="5">
        <v>16689</v>
      </c>
      <c r="Q1582" s="5">
        <v>164370</v>
      </c>
      <c r="R1582" s="558"/>
      <c r="S1582" s="60"/>
      <c r="T1582" s="60"/>
      <c r="U1582" s="60"/>
    </row>
    <row r="1583" customHeight="1" spans="1:21">
      <c r="A1583" s="543">
        <v>45242</v>
      </c>
      <c r="B1583" s="5">
        <v>12865</v>
      </c>
      <c r="C1583" s="5">
        <v>7559</v>
      </c>
      <c r="D1583" s="5">
        <v>4752</v>
      </c>
      <c r="E1583" s="5">
        <v>10201</v>
      </c>
      <c r="F1583" s="5">
        <v>35588</v>
      </c>
      <c r="G1583" s="5">
        <v>1419</v>
      </c>
      <c r="H1583" s="5">
        <v>20264</v>
      </c>
      <c r="I1583" s="5">
        <v>12213</v>
      </c>
      <c r="J1583" s="5">
        <v>7841</v>
      </c>
      <c r="K1583" s="5">
        <v>8627</v>
      </c>
      <c r="L1583" s="5">
        <v>7334</v>
      </c>
      <c r="M1583" s="5">
        <v>5730</v>
      </c>
      <c r="N1583" s="5">
        <v>14137</v>
      </c>
      <c r="O1583" s="5">
        <v>4223</v>
      </c>
      <c r="P1583" s="5">
        <v>16943</v>
      </c>
      <c r="Q1583" s="5">
        <v>169696</v>
      </c>
      <c r="R1583" s="558"/>
      <c r="S1583" s="60"/>
      <c r="T1583" s="60"/>
      <c r="U1583" s="60"/>
    </row>
    <row r="1584" customHeight="1" spans="1:21">
      <c r="A1584" s="543">
        <v>45243</v>
      </c>
      <c r="B1584" s="5">
        <v>12274</v>
      </c>
      <c r="C1584" s="5">
        <v>7402</v>
      </c>
      <c r="D1584" s="5">
        <v>4621</v>
      </c>
      <c r="E1584" s="5">
        <v>10324</v>
      </c>
      <c r="F1584" s="5">
        <v>35021</v>
      </c>
      <c r="G1584" s="5">
        <v>1488</v>
      </c>
      <c r="H1584" s="5">
        <v>19565</v>
      </c>
      <c r="I1584" s="5">
        <v>12349</v>
      </c>
      <c r="J1584" s="5">
        <v>7707</v>
      </c>
      <c r="K1584" s="5">
        <v>8502</v>
      </c>
      <c r="L1584" s="5">
        <v>7524</v>
      </c>
      <c r="M1584" s="5">
        <v>5847</v>
      </c>
      <c r="N1584" s="5">
        <v>14318</v>
      </c>
      <c r="O1584" s="5">
        <v>4197</v>
      </c>
      <c r="P1584" s="5">
        <v>16811</v>
      </c>
      <c r="Q1584" s="5">
        <v>167950</v>
      </c>
      <c r="R1584" s="558"/>
      <c r="S1584" s="60"/>
      <c r="T1584" s="60"/>
      <c r="U1584" s="60"/>
    </row>
    <row r="1585" customHeight="1" spans="1:21">
      <c r="A1585" s="543">
        <v>45244</v>
      </c>
      <c r="B1585" s="5">
        <v>12864</v>
      </c>
      <c r="C1585" s="5">
        <v>7756</v>
      </c>
      <c r="D1585" s="5">
        <v>4987</v>
      </c>
      <c r="E1585" s="5">
        <v>10159</v>
      </c>
      <c r="F1585" s="5">
        <v>34359</v>
      </c>
      <c r="G1585" s="5">
        <v>1422</v>
      </c>
      <c r="H1585" s="5">
        <v>18945</v>
      </c>
      <c r="I1585" s="5">
        <v>12515</v>
      </c>
      <c r="J1585" s="5">
        <v>7548</v>
      </c>
      <c r="K1585" s="5">
        <v>8329</v>
      </c>
      <c r="L1585" s="5">
        <v>7308</v>
      </c>
      <c r="M1585" s="5">
        <v>5729</v>
      </c>
      <c r="N1585" s="5">
        <v>14487</v>
      </c>
      <c r="O1585" s="5">
        <v>4151</v>
      </c>
      <c r="P1585" s="5">
        <v>17052</v>
      </c>
      <c r="Q1585" s="5">
        <v>167611</v>
      </c>
      <c r="R1585" s="558"/>
      <c r="S1585" s="60"/>
      <c r="T1585" s="60"/>
      <c r="U1585" s="60"/>
    </row>
    <row r="1586" customHeight="1" spans="1:21">
      <c r="A1586" s="543">
        <v>45245</v>
      </c>
      <c r="B1586" s="5">
        <v>12365</v>
      </c>
      <c r="C1586" s="5">
        <v>7504</v>
      </c>
      <c r="D1586" s="5">
        <v>5136</v>
      </c>
      <c r="E1586" s="5">
        <v>10278</v>
      </c>
      <c r="F1586" s="5">
        <v>34028</v>
      </c>
      <c r="G1586" s="5">
        <v>1439</v>
      </c>
      <c r="H1586" s="5">
        <v>18344</v>
      </c>
      <c r="I1586" s="5">
        <v>12851</v>
      </c>
      <c r="J1586" s="5">
        <v>7699</v>
      </c>
      <c r="K1586" s="5">
        <v>8498</v>
      </c>
      <c r="L1586" s="5">
        <v>7611</v>
      </c>
      <c r="M1586" s="5">
        <v>5834</v>
      </c>
      <c r="N1586" s="5">
        <v>14594</v>
      </c>
      <c r="O1586" s="5">
        <v>4189</v>
      </c>
      <c r="P1586" s="5">
        <v>17168</v>
      </c>
      <c r="Q1586" s="5">
        <v>167538</v>
      </c>
      <c r="R1586" s="558"/>
      <c r="S1586" s="60"/>
      <c r="T1586" s="60"/>
      <c r="U1586" s="60"/>
    </row>
    <row r="1587" s="135" customFormat="1" customHeight="1" spans="1:21">
      <c r="A1587" s="543">
        <v>45246</v>
      </c>
      <c r="B1587" s="5">
        <v>12782</v>
      </c>
      <c r="C1587" s="5">
        <v>7781</v>
      </c>
      <c r="D1587" s="5">
        <v>4925</v>
      </c>
      <c r="E1587" s="5">
        <v>10155</v>
      </c>
      <c r="F1587" s="5">
        <v>33391</v>
      </c>
      <c r="G1587" s="5">
        <v>1473</v>
      </c>
      <c r="H1587" s="5">
        <v>18481</v>
      </c>
      <c r="I1587" s="5">
        <v>12996</v>
      </c>
      <c r="J1587" s="5">
        <v>7765</v>
      </c>
      <c r="K1587" s="5">
        <v>8579</v>
      </c>
      <c r="L1587" s="5">
        <v>7529</v>
      </c>
      <c r="M1587" s="5">
        <v>5729</v>
      </c>
      <c r="N1587" s="5">
        <v>14796</v>
      </c>
      <c r="O1587" s="5">
        <v>4124</v>
      </c>
      <c r="P1587" s="5">
        <v>17023</v>
      </c>
      <c r="Q1587" s="5">
        <v>167529</v>
      </c>
      <c r="R1587" s="561"/>
      <c r="S1587" s="562"/>
      <c r="T1587" s="562"/>
      <c r="U1587" s="562"/>
    </row>
    <row r="1588" s="135" customFormat="1" customHeight="1" spans="1:21">
      <c r="A1588" s="543">
        <v>45247</v>
      </c>
      <c r="B1588" s="5">
        <v>12456</v>
      </c>
      <c r="C1588" s="5">
        <v>7627</v>
      </c>
      <c r="D1588" s="5">
        <v>5035</v>
      </c>
      <c r="E1588" s="5">
        <v>10286</v>
      </c>
      <c r="F1588" s="5">
        <v>33618</v>
      </c>
      <c r="G1588" s="5">
        <v>1451</v>
      </c>
      <c r="H1588" s="5">
        <v>18064</v>
      </c>
      <c r="I1588" s="5">
        <v>13117</v>
      </c>
      <c r="J1588" s="5">
        <v>7549</v>
      </c>
      <c r="K1588" s="5">
        <v>8336</v>
      </c>
      <c r="L1588" s="5">
        <v>7694</v>
      </c>
      <c r="M1588" s="5">
        <v>5827</v>
      </c>
      <c r="N1588" s="5">
        <v>14912</v>
      </c>
      <c r="O1588" s="5">
        <v>4069</v>
      </c>
      <c r="P1588" s="5">
        <v>17358</v>
      </c>
      <c r="Q1588" s="5">
        <v>167399</v>
      </c>
      <c r="R1588" s="561"/>
      <c r="S1588" s="562"/>
      <c r="T1588" s="562"/>
      <c r="U1588" s="562"/>
    </row>
    <row r="1589" s="135" customFormat="1" customHeight="1" spans="1:21">
      <c r="A1589" s="543">
        <v>45248</v>
      </c>
      <c r="B1589" s="5">
        <v>12869</v>
      </c>
      <c r="C1589" s="5">
        <v>7968</v>
      </c>
      <c r="D1589" s="5">
        <v>4869</v>
      </c>
      <c r="E1589" s="5">
        <v>10392</v>
      </c>
      <c r="F1589" s="5">
        <v>34096</v>
      </c>
      <c r="G1589" s="5">
        <v>1594</v>
      </c>
      <c r="H1589" s="5">
        <v>19055</v>
      </c>
      <c r="I1589" s="5">
        <v>12625</v>
      </c>
      <c r="J1589" s="5">
        <v>7694</v>
      </c>
      <c r="K1589" s="5">
        <v>8497</v>
      </c>
      <c r="L1589" s="5">
        <v>7407</v>
      </c>
      <c r="M1589" s="5">
        <v>5718</v>
      </c>
      <c r="N1589" s="5">
        <v>15135</v>
      </c>
      <c r="O1589" s="5">
        <v>4143</v>
      </c>
      <c r="P1589" s="5">
        <v>17591</v>
      </c>
      <c r="Q1589" s="5">
        <v>169653</v>
      </c>
      <c r="R1589" s="561"/>
      <c r="S1589" s="562"/>
      <c r="T1589" s="562"/>
      <c r="U1589" s="562"/>
    </row>
    <row r="1590" s="135" customFormat="1" customHeight="1" spans="1:21">
      <c r="A1590" s="543">
        <v>45249</v>
      </c>
      <c r="B1590" s="5">
        <v>12698</v>
      </c>
      <c r="C1590" s="5">
        <v>7882</v>
      </c>
      <c r="D1590" s="5">
        <v>5097</v>
      </c>
      <c r="E1590" s="5">
        <v>10227</v>
      </c>
      <c r="F1590" s="5">
        <v>35014</v>
      </c>
      <c r="G1590" s="5">
        <v>1788</v>
      </c>
      <c r="H1590" s="5">
        <v>19154</v>
      </c>
      <c r="I1590" s="5">
        <v>12778</v>
      </c>
      <c r="J1590" s="5">
        <v>7789</v>
      </c>
      <c r="K1590" s="5">
        <v>8386</v>
      </c>
      <c r="L1590" s="5">
        <v>7724</v>
      </c>
      <c r="M1590" s="5">
        <v>5627</v>
      </c>
      <c r="N1590" s="5">
        <v>15322</v>
      </c>
      <c r="O1590" s="5">
        <v>4165</v>
      </c>
      <c r="P1590" s="5">
        <v>17897</v>
      </c>
      <c r="Q1590" s="5">
        <v>171548</v>
      </c>
      <c r="R1590" s="561"/>
      <c r="S1590" s="562"/>
      <c r="T1590" s="562"/>
      <c r="U1590" s="562"/>
    </row>
    <row r="1591" s="135" customFormat="1" customHeight="1" spans="1:21">
      <c r="A1591" s="543">
        <v>45250</v>
      </c>
      <c r="B1591" s="5">
        <v>12546</v>
      </c>
      <c r="C1591" s="5">
        <v>7516</v>
      </c>
      <c r="D1591" s="5">
        <v>5123</v>
      </c>
      <c r="E1591" s="5">
        <v>10385</v>
      </c>
      <c r="F1591" s="5">
        <v>35371</v>
      </c>
      <c r="G1591" s="5">
        <v>1726</v>
      </c>
      <c r="H1591" s="5">
        <v>19039</v>
      </c>
      <c r="I1591" s="5">
        <v>12923</v>
      </c>
      <c r="J1591" s="5">
        <v>7301</v>
      </c>
      <c r="K1591" s="5">
        <v>8104</v>
      </c>
      <c r="L1591" s="5">
        <v>7503</v>
      </c>
      <c r="M1591" s="5">
        <v>5759</v>
      </c>
      <c r="N1591" s="5">
        <v>15176</v>
      </c>
      <c r="O1591" s="5">
        <v>4117</v>
      </c>
      <c r="P1591" s="5">
        <v>17764</v>
      </c>
      <c r="Q1591" s="5">
        <v>170353</v>
      </c>
      <c r="R1591" s="561"/>
      <c r="S1591" s="562"/>
      <c r="T1591" s="562"/>
      <c r="U1591" s="562"/>
    </row>
    <row r="1592" s="135" customFormat="1" customHeight="1" spans="1:21">
      <c r="A1592" s="543">
        <v>45251</v>
      </c>
      <c r="B1592" s="5">
        <v>12004</v>
      </c>
      <c r="C1592" s="5">
        <v>7202</v>
      </c>
      <c r="D1592" s="5">
        <v>4802</v>
      </c>
      <c r="E1592" s="5">
        <v>10197</v>
      </c>
      <c r="F1592" s="5">
        <v>35112</v>
      </c>
      <c r="G1592" s="5">
        <v>1811</v>
      </c>
      <c r="H1592" s="5">
        <v>18367</v>
      </c>
      <c r="I1592" s="5">
        <v>13215</v>
      </c>
      <c r="J1592" s="5">
        <v>7149</v>
      </c>
      <c r="K1592" s="5">
        <v>7982</v>
      </c>
      <c r="L1592" s="5">
        <v>7220</v>
      </c>
      <c r="M1592" s="5">
        <v>5922</v>
      </c>
      <c r="N1592" s="5">
        <v>15028</v>
      </c>
      <c r="O1592" s="5">
        <v>4065</v>
      </c>
      <c r="P1592" s="5">
        <v>17651</v>
      </c>
      <c r="Q1592" s="5">
        <v>167727</v>
      </c>
      <c r="R1592" s="561"/>
      <c r="S1592" s="562"/>
      <c r="T1592" s="562"/>
      <c r="U1592" s="562"/>
    </row>
    <row r="1593" s="135" customFormat="1" customHeight="1" spans="1:21">
      <c r="A1593" s="543">
        <v>45252</v>
      </c>
      <c r="B1593" s="5">
        <v>11465</v>
      </c>
      <c r="C1593" s="5">
        <v>6887</v>
      </c>
      <c r="D1593" s="5">
        <v>4685</v>
      </c>
      <c r="E1593" s="5">
        <v>10357</v>
      </c>
      <c r="F1593" s="5">
        <v>35329</v>
      </c>
      <c r="G1593" s="5">
        <v>1573</v>
      </c>
      <c r="H1593" s="5">
        <v>18081</v>
      </c>
      <c r="I1593" s="5">
        <v>13428</v>
      </c>
      <c r="J1593" s="5">
        <v>7007</v>
      </c>
      <c r="K1593" s="5">
        <v>7853</v>
      </c>
      <c r="L1593" s="5">
        <v>7123</v>
      </c>
      <c r="M1593" s="5">
        <v>5724</v>
      </c>
      <c r="N1593" s="5">
        <v>14813</v>
      </c>
      <c r="O1593" s="5">
        <v>4023</v>
      </c>
      <c r="P1593" s="5">
        <v>17468</v>
      </c>
      <c r="Q1593" s="5">
        <v>165816</v>
      </c>
      <c r="R1593" s="561"/>
      <c r="S1593" s="562"/>
      <c r="T1593" s="562"/>
      <c r="U1593" s="562"/>
    </row>
    <row r="1594" s="11" customFormat="1" customHeight="1" spans="1:21">
      <c r="A1594" s="543">
        <v>45253</v>
      </c>
      <c r="B1594" s="5">
        <v>11682</v>
      </c>
      <c r="C1594" s="5">
        <v>6978</v>
      </c>
      <c r="D1594" s="5">
        <v>4439</v>
      </c>
      <c r="E1594" s="5">
        <v>10184</v>
      </c>
      <c r="F1594" s="5">
        <v>36061</v>
      </c>
      <c r="G1594" s="5">
        <v>1522</v>
      </c>
      <c r="H1594" s="5">
        <v>18157</v>
      </c>
      <c r="I1594" s="5">
        <v>13175</v>
      </c>
      <c r="J1594" s="5">
        <v>7119</v>
      </c>
      <c r="K1594" s="5">
        <v>7976</v>
      </c>
      <c r="L1594" s="5">
        <v>7356</v>
      </c>
      <c r="M1594" s="5">
        <v>5832</v>
      </c>
      <c r="N1594" s="5">
        <v>14700</v>
      </c>
      <c r="O1594" s="5">
        <v>4074</v>
      </c>
      <c r="P1594" s="5">
        <v>17243</v>
      </c>
      <c r="Q1594" s="5">
        <v>166498</v>
      </c>
      <c r="R1594" s="559"/>
      <c r="S1594" s="560"/>
      <c r="T1594" s="560"/>
      <c r="U1594" s="560"/>
    </row>
    <row r="1595" customHeight="1" spans="1:21">
      <c r="A1595" s="543">
        <v>45254</v>
      </c>
      <c r="B1595" s="5">
        <v>11921</v>
      </c>
      <c r="C1595" s="5">
        <v>7093</v>
      </c>
      <c r="D1595" s="5">
        <v>4562</v>
      </c>
      <c r="E1595" s="5">
        <v>10398</v>
      </c>
      <c r="F1595" s="5">
        <v>35692</v>
      </c>
      <c r="G1595" s="5">
        <v>1619</v>
      </c>
      <c r="H1595" s="5">
        <v>17897</v>
      </c>
      <c r="I1595" s="5">
        <v>13381</v>
      </c>
      <c r="J1595" s="5">
        <v>7294</v>
      </c>
      <c r="K1595" s="5">
        <v>8133</v>
      </c>
      <c r="L1595" s="5">
        <v>7209</v>
      </c>
      <c r="M1595" s="5">
        <v>5720</v>
      </c>
      <c r="N1595" s="5">
        <v>14594</v>
      </c>
      <c r="O1595" s="5">
        <v>4039</v>
      </c>
      <c r="P1595" s="5">
        <v>17122</v>
      </c>
      <c r="Q1595" s="5">
        <v>166674</v>
      </c>
      <c r="R1595" s="558"/>
      <c r="S1595" s="60"/>
      <c r="T1595" s="60"/>
      <c r="U1595" s="60"/>
    </row>
    <row r="1596" customHeight="1" spans="1:21">
      <c r="A1596" s="543">
        <v>45255</v>
      </c>
      <c r="B1596" s="5">
        <v>11549</v>
      </c>
      <c r="C1596" s="5">
        <v>6926</v>
      </c>
      <c r="D1596" s="5">
        <v>4685</v>
      </c>
      <c r="E1596" s="5">
        <v>10546</v>
      </c>
      <c r="F1596" s="5">
        <v>36056</v>
      </c>
      <c r="G1596" s="5">
        <v>1694</v>
      </c>
      <c r="H1596" s="5">
        <v>18662</v>
      </c>
      <c r="I1596" s="5">
        <v>13086</v>
      </c>
      <c r="J1596" s="5">
        <v>7448</v>
      </c>
      <c r="K1596" s="5">
        <v>8269</v>
      </c>
      <c r="L1596" s="5">
        <v>7054</v>
      </c>
      <c r="M1596" s="5">
        <v>5816</v>
      </c>
      <c r="N1596" s="5">
        <v>14708</v>
      </c>
      <c r="O1596" s="5">
        <v>4086</v>
      </c>
      <c r="P1596" s="5">
        <v>17257</v>
      </c>
      <c r="Q1596" s="5">
        <v>167842</v>
      </c>
      <c r="R1596" s="558"/>
      <c r="S1596" s="60"/>
      <c r="T1596" s="60"/>
      <c r="U1596" s="60"/>
    </row>
    <row r="1597" customHeight="1" spans="1:21">
      <c r="A1597" s="543">
        <v>45256</v>
      </c>
      <c r="B1597" s="5">
        <v>11864</v>
      </c>
      <c r="C1597" s="5">
        <v>7118</v>
      </c>
      <c r="D1597" s="5">
        <v>4838</v>
      </c>
      <c r="E1597" s="5">
        <v>10634</v>
      </c>
      <c r="F1597" s="5">
        <v>36971</v>
      </c>
      <c r="G1597" s="5">
        <v>1751</v>
      </c>
      <c r="H1597" s="5">
        <v>19034</v>
      </c>
      <c r="I1597" s="5">
        <v>13279</v>
      </c>
      <c r="J1597" s="5">
        <v>7569</v>
      </c>
      <c r="K1597" s="5">
        <v>8412</v>
      </c>
      <c r="L1597" s="5">
        <v>7422</v>
      </c>
      <c r="M1597" s="5">
        <v>5934</v>
      </c>
      <c r="N1597" s="5">
        <v>14956</v>
      </c>
      <c r="O1597" s="5">
        <v>4123</v>
      </c>
      <c r="P1597" s="5">
        <v>17463</v>
      </c>
      <c r="Q1597" s="5">
        <v>171368</v>
      </c>
      <c r="R1597" s="558"/>
      <c r="S1597" s="60"/>
      <c r="T1597" s="60"/>
      <c r="U1597" s="60"/>
    </row>
    <row r="1598" customHeight="1" spans="1:21">
      <c r="A1598" s="543">
        <v>45257</v>
      </c>
      <c r="B1598" s="5">
        <v>12309</v>
      </c>
      <c r="C1598" s="5">
        <v>7364</v>
      </c>
      <c r="D1598" s="5">
        <v>4776</v>
      </c>
      <c r="E1598" s="5">
        <v>10482</v>
      </c>
      <c r="F1598" s="5">
        <v>36633</v>
      </c>
      <c r="G1598" s="5">
        <v>1780</v>
      </c>
      <c r="H1598" s="5">
        <v>19114</v>
      </c>
      <c r="I1598" s="5">
        <v>13488</v>
      </c>
      <c r="J1598" s="5">
        <v>7427</v>
      </c>
      <c r="K1598" s="5">
        <v>8309</v>
      </c>
      <c r="L1598" s="5">
        <v>7396</v>
      </c>
      <c r="M1598" s="5">
        <v>5782</v>
      </c>
      <c r="N1598" s="5">
        <v>14723</v>
      </c>
      <c r="O1598" s="5">
        <v>4084</v>
      </c>
      <c r="P1598" s="5">
        <v>17312</v>
      </c>
      <c r="Q1598" s="5">
        <v>170979</v>
      </c>
      <c r="R1598" s="558"/>
      <c r="S1598" s="60"/>
      <c r="T1598" s="60"/>
      <c r="U1598" s="60"/>
    </row>
    <row r="1599" customHeight="1" spans="1:21">
      <c r="A1599" s="543">
        <v>45258</v>
      </c>
      <c r="B1599" s="5">
        <v>12557</v>
      </c>
      <c r="C1599" s="5">
        <v>7217</v>
      </c>
      <c r="D1599" s="5">
        <v>4882</v>
      </c>
      <c r="E1599" s="5">
        <v>10628</v>
      </c>
      <c r="F1599" s="5">
        <v>35887</v>
      </c>
      <c r="G1599" s="5">
        <v>1794</v>
      </c>
      <c r="H1599" s="5">
        <v>18698</v>
      </c>
      <c r="I1599" s="5">
        <v>13274</v>
      </c>
      <c r="J1599" s="5">
        <v>7566</v>
      </c>
      <c r="K1599" s="5">
        <v>8473</v>
      </c>
      <c r="L1599" s="5">
        <v>7551</v>
      </c>
      <c r="M1599" s="5">
        <v>5657</v>
      </c>
      <c r="N1599" s="5">
        <v>14935</v>
      </c>
      <c r="O1599" s="5">
        <v>4049</v>
      </c>
      <c r="P1599" s="5">
        <v>17135</v>
      </c>
      <c r="Q1599" s="5">
        <v>170303</v>
      </c>
      <c r="R1599" s="558"/>
      <c r="S1599" s="60"/>
      <c r="T1599" s="60"/>
      <c r="U1599" s="60"/>
    </row>
    <row r="1600" customHeight="1" spans="1:21">
      <c r="A1600" s="543">
        <v>45259</v>
      </c>
      <c r="B1600" s="5">
        <v>13602</v>
      </c>
      <c r="C1600" s="5">
        <v>7452</v>
      </c>
      <c r="D1600" s="5">
        <v>5068</v>
      </c>
      <c r="E1600" s="5">
        <v>10467</v>
      </c>
      <c r="F1600" s="5">
        <v>35614</v>
      </c>
      <c r="G1600" s="5">
        <v>1765</v>
      </c>
      <c r="H1600" s="5">
        <v>18811</v>
      </c>
      <c r="I1600" s="5">
        <v>13491</v>
      </c>
      <c r="J1600" s="5">
        <v>7694</v>
      </c>
      <c r="K1600" s="5">
        <v>8621</v>
      </c>
      <c r="L1600" s="5">
        <v>7629</v>
      </c>
      <c r="M1600" s="5">
        <v>5769</v>
      </c>
      <c r="N1600" s="5">
        <v>15127</v>
      </c>
      <c r="O1600" s="5">
        <v>4097</v>
      </c>
      <c r="P1600" s="5">
        <v>17369</v>
      </c>
      <c r="Q1600" s="5">
        <v>172576</v>
      </c>
      <c r="R1600" s="558"/>
      <c r="S1600" s="60"/>
      <c r="T1600" s="60"/>
      <c r="U1600" s="60"/>
    </row>
    <row r="1601" s="135" customFormat="1" customHeight="1" spans="1:21">
      <c r="A1601" s="543">
        <v>45260</v>
      </c>
      <c r="B1601" s="5">
        <v>13146</v>
      </c>
      <c r="C1601" s="5">
        <v>7337</v>
      </c>
      <c r="D1601" s="5">
        <v>4925</v>
      </c>
      <c r="E1601" s="5">
        <v>10227</v>
      </c>
      <c r="F1601" s="5">
        <v>35091</v>
      </c>
      <c r="G1601" s="5">
        <v>1791</v>
      </c>
      <c r="H1601" s="5">
        <v>18305</v>
      </c>
      <c r="I1601" s="5">
        <v>13309</v>
      </c>
      <c r="J1601" s="5">
        <v>7911</v>
      </c>
      <c r="K1601" s="5">
        <v>8825</v>
      </c>
      <c r="L1601" s="5">
        <v>7538</v>
      </c>
      <c r="M1601" s="5">
        <v>5648</v>
      </c>
      <c r="N1601" s="5">
        <v>15021</v>
      </c>
      <c r="O1601" s="5">
        <v>4041</v>
      </c>
      <c r="P1601" s="5">
        <v>17254</v>
      </c>
      <c r="Q1601" s="5">
        <v>170369</v>
      </c>
      <c r="R1601" s="561"/>
      <c r="S1601" s="562"/>
      <c r="T1601" s="562"/>
      <c r="U1601" s="562"/>
    </row>
    <row r="1602" s="135" customFormat="1" customHeight="1" spans="1:21">
      <c r="A1602" s="543">
        <v>45261</v>
      </c>
      <c r="B1602" s="5">
        <v>12786</v>
      </c>
      <c r="C1602" s="5">
        <v>7270</v>
      </c>
      <c r="D1602" s="5">
        <v>4786</v>
      </c>
      <c r="E1602" s="5">
        <v>10418</v>
      </c>
      <c r="F1602" s="5">
        <v>34583</v>
      </c>
      <c r="G1602" s="5">
        <v>1753</v>
      </c>
      <c r="H1602" s="5">
        <v>17594</v>
      </c>
      <c r="I1602" s="5">
        <v>13692</v>
      </c>
      <c r="J1602" s="5">
        <v>7627</v>
      </c>
      <c r="K1602" s="5">
        <v>9007</v>
      </c>
      <c r="L1602" s="5">
        <v>7799</v>
      </c>
      <c r="M1602" s="5">
        <v>5753</v>
      </c>
      <c r="N1602" s="5">
        <v>15254</v>
      </c>
      <c r="O1602" s="5">
        <v>4007</v>
      </c>
      <c r="P1602" s="5">
        <v>17025</v>
      </c>
      <c r="Q1602" s="5">
        <v>169354</v>
      </c>
      <c r="R1602" s="561"/>
      <c r="S1602" s="562"/>
      <c r="T1602" s="562"/>
      <c r="U1602" s="562"/>
    </row>
    <row r="1603" s="135" customFormat="1" customHeight="1" spans="1:21">
      <c r="A1603" s="543">
        <v>45262</v>
      </c>
      <c r="B1603" s="5">
        <v>13026</v>
      </c>
      <c r="C1603" s="5">
        <v>7365</v>
      </c>
      <c r="D1603" s="5">
        <v>5069</v>
      </c>
      <c r="E1603" s="5">
        <v>10657</v>
      </c>
      <c r="F1603" s="5">
        <v>35331</v>
      </c>
      <c r="G1603" s="5">
        <v>1726</v>
      </c>
      <c r="H1603" s="5">
        <v>18066</v>
      </c>
      <c r="I1603" s="5">
        <v>14412</v>
      </c>
      <c r="J1603" s="5">
        <v>7894</v>
      </c>
      <c r="K1603" s="5">
        <v>9299</v>
      </c>
      <c r="L1603" s="5">
        <v>7901</v>
      </c>
      <c r="M1603" s="5">
        <v>5897</v>
      </c>
      <c r="N1603" s="5">
        <v>15013</v>
      </c>
      <c r="O1603" s="5">
        <v>4054</v>
      </c>
      <c r="P1603" s="5">
        <v>17209</v>
      </c>
      <c r="Q1603" s="5">
        <v>172919</v>
      </c>
      <c r="R1603" s="561"/>
      <c r="S1603" s="562"/>
      <c r="T1603" s="562"/>
      <c r="U1603" s="562"/>
    </row>
    <row r="1604" s="135" customFormat="1" customHeight="1" spans="1:21">
      <c r="A1604" s="543">
        <v>45263</v>
      </c>
      <c r="B1604" s="5">
        <v>12954</v>
      </c>
      <c r="C1604" s="5">
        <v>7451</v>
      </c>
      <c r="D1604" s="5">
        <v>4965</v>
      </c>
      <c r="E1604" s="5">
        <v>10438</v>
      </c>
      <c r="F1604" s="5">
        <v>36218</v>
      </c>
      <c r="G1604" s="5">
        <v>1922</v>
      </c>
      <c r="H1604" s="5">
        <v>19158</v>
      </c>
      <c r="I1604" s="5">
        <v>14203</v>
      </c>
      <c r="J1604" s="5">
        <v>8106</v>
      </c>
      <c r="K1604" s="5">
        <v>9586</v>
      </c>
      <c r="L1604" s="5">
        <v>8047</v>
      </c>
      <c r="M1604" s="5">
        <v>5995</v>
      </c>
      <c r="N1604" s="5">
        <v>15197</v>
      </c>
      <c r="O1604" s="5">
        <v>4098</v>
      </c>
      <c r="P1604" s="5">
        <v>17487</v>
      </c>
      <c r="Q1604" s="5">
        <v>175825</v>
      </c>
      <c r="R1604" s="561"/>
      <c r="S1604" s="562"/>
      <c r="T1604" s="562"/>
      <c r="U1604" s="562"/>
    </row>
    <row r="1605" s="135" customFormat="1" customHeight="1" spans="1:21">
      <c r="A1605" s="543">
        <v>45264</v>
      </c>
      <c r="B1605" s="5">
        <v>12874</v>
      </c>
      <c r="C1605" s="5">
        <v>7370</v>
      </c>
      <c r="D1605" s="5">
        <v>4897</v>
      </c>
      <c r="E1605" s="5">
        <v>10207</v>
      </c>
      <c r="F1605" s="5">
        <v>36135</v>
      </c>
      <c r="G1605" s="5">
        <v>1962</v>
      </c>
      <c r="H1605" s="5">
        <v>18661</v>
      </c>
      <c r="I1605" s="5">
        <v>14005</v>
      </c>
      <c r="J1605" s="5">
        <v>7889</v>
      </c>
      <c r="K1605" s="5">
        <v>9331</v>
      </c>
      <c r="L1605" s="5">
        <v>7923</v>
      </c>
      <c r="M1605" s="5">
        <v>5852</v>
      </c>
      <c r="N1605" s="5">
        <v>15367</v>
      </c>
      <c r="O1605" s="5">
        <v>4063</v>
      </c>
      <c r="P1605" s="5">
        <v>17352</v>
      </c>
      <c r="Q1605" s="5">
        <v>173888</v>
      </c>
      <c r="R1605" s="561"/>
      <c r="S1605" s="562"/>
      <c r="T1605" s="562"/>
      <c r="U1605" s="562"/>
    </row>
    <row r="1606" s="135" customFormat="1" customHeight="1" spans="1:21">
      <c r="A1606" s="543">
        <v>45265</v>
      </c>
      <c r="B1606" s="5">
        <v>13958</v>
      </c>
      <c r="C1606" s="5">
        <v>7261</v>
      </c>
      <c r="D1606" s="5">
        <v>4965</v>
      </c>
      <c r="E1606" s="5">
        <v>10421</v>
      </c>
      <c r="F1606" s="5">
        <v>36448</v>
      </c>
      <c r="G1606" s="5">
        <v>1950</v>
      </c>
      <c r="H1606" s="5">
        <v>19082</v>
      </c>
      <c r="I1606" s="5">
        <v>14748</v>
      </c>
      <c r="J1606" s="5">
        <v>8047</v>
      </c>
      <c r="K1606" s="5">
        <v>9499</v>
      </c>
      <c r="L1606" s="5">
        <v>8296</v>
      </c>
      <c r="M1606" s="5">
        <v>5987</v>
      </c>
      <c r="N1606" s="5">
        <v>15519</v>
      </c>
      <c r="O1606" s="5">
        <v>4114</v>
      </c>
      <c r="P1606" s="5">
        <v>17141</v>
      </c>
      <c r="Q1606" s="5">
        <v>177436</v>
      </c>
      <c r="R1606" s="561"/>
      <c r="S1606" s="562"/>
      <c r="T1606" s="562"/>
      <c r="U1606" s="562"/>
    </row>
    <row r="1607" s="135" customFormat="1" customHeight="1" spans="1:21">
      <c r="A1607" s="543">
        <v>45266</v>
      </c>
      <c r="B1607" s="5">
        <v>13547</v>
      </c>
      <c r="C1607" s="5">
        <v>7109</v>
      </c>
      <c r="D1607" s="5">
        <v>5082</v>
      </c>
      <c r="E1607" s="5">
        <v>10213</v>
      </c>
      <c r="F1607" s="5">
        <v>37912</v>
      </c>
      <c r="G1607" s="5">
        <v>1923</v>
      </c>
      <c r="H1607" s="5">
        <v>19517</v>
      </c>
      <c r="I1607" s="5">
        <v>14513</v>
      </c>
      <c r="J1607" s="5">
        <v>8291</v>
      </c>
      <c r="K1607" s="5">
        <v>9671</v>
      </c>
      <c r="L1607" s="5">
        <v>7995</v>
      </c>
      <c r="M1607" s="5">
        <v>6122</v>
      </c>
      <c r="N1607" s="5">
        <v>15352</v>
      </c>
      <c r="O1607" s="5">
        <v>4165</v>
      </c>
      <c r="P1607" s="5">
        <v>17002</v>
      </c>
      <c r="Q1607" s="5">
        <v>178414</v>
      </c>
      <c r="R1607" s="561"/>
      <c r="S1607" s="562"/>
      <c r="T1607" s="562"/>
      <c r="U1607" s="562"/>
    </row>
    <row r="1608" s="135" customFormat="1" customHeight="1" spans="1:21">
      <c r="A1608" s="543">
        <v>45267</v>
      </c>
      <c r="B1608" s="5">
        <v>13428</v>
      </c>
      <c r="C1608" s="5">
        <v>6965</v>
      </c>
      <c r="D1608" s="5">
        <v>4946</v>
      </c>
      <c r="E1608" s="5">
        <v>10437</v>
      </c>
      <c r="F1608" s="5">
        <v>37748</v>
      </c>
      <c r="G1608" s="5">
        <v>1910</v>
      </c>
      <c r="H1608" s="5">
        <v>19638</v>
      </c>
      <c r="I1608" s="5">
        <v>14706</v>
      </c>
      <c r="J1608" s="5">
        <v>8377</v>
      </c>
      <c r="K1608" s="5">
        <v>9765</v>
      </c>
      <c r="L1608" s="5">
        <v>8192</v>
      </c>
      <c r="M1608" s="5">
        <v>6004</v>
      </c>
      <c r="N1608" s="5">
        <v>15191</v>
      </c>
      <c r="O1608" s="5">
        <v>4127</v>
      </c>
      <c r="P1608" s="5">
        <v>16875</v>
      </c>
      <c r="Q1608" s="5">
        <v>178309</v>
      </c>
      <c r="R1608" s="561"/>
      <c r="S1608" s="562"/>
      <c r="T1608" s="562"/>
      <c r="U1608" s="562"/>
    </row>
    <row r="1609" s="135" customFormat="1" customHeight="1" spans="1:21">
      <c r="A1609" s="543">
        <v>45268</v>
      </c>
      <c r="B1609" s="5">
        <v>13071</v>
      </c>
      <c r="C1609" s="5">
        <v>6824</v>
      </c>
      <c r="D1609" s="5">
        <v>4832</v>
      </c>
      <c r="E1609" s="5">
        <v>10227</v>
      </c>
      <c r="F1609" s="5">
        <v>37358</v>
      </c>
      <c r="G1609" s="5">
        <v>1958</v>
      </c>
      <c r="H1609" s="5">
        <v>19814</v>
      </c>
      <c r="I1609" s="5">
        <v>14509</v>
      </c>
      <c r="J1609" s="5">
        <v>8145</v>
      </c>
      <c r="K1609" s="5">
        <v>9507</v>
      </c>
      <c r="L1609" s="5">
        <v>7987</v>
      </c>
      <c r="M1609" s="5">
        <v>6130</v>
      </c>
      <c r="N1609" s="5">
        <v>15328</v>
      </c>
      <c r="O1609" s="5">
        <v>4078</v>
      </c>
      <c r="P1609" s="5">
        <v>16771</v>
      </c>
      <c r="Q1609" s="5">
        <v>176539</v>
      </c>
      <c r="R1609" s="561"/>
      <c r="S1609" s="562"/>
      <c r="T1609" s="562"/>
      <c r="U1609" s="562"/>
    </row>
    <row r="1610" s="135" customFormat="1" customHeight="1" spans="1:21">
      <c r="A1610" s="543">
        <v>45269</v>
      </c>
      <c r="B1610" s="5">
        <v>13565</v>
      </c>
      <c r="C1610" s="5">
        <v>6968</v>
      </c>
      <c r="D1610" s="5">
        <v>4968</v>
      </c>
      <c r="E1610" s="5">
        <v>10445</v>
      </c>
      <c r="F1610" s="5">
        <v>38112</v>
      </c>
      <c r="G1610" s="5">
        <v>2090</v>
      </c>
      <c r="H1610" s="5">
        <v>19708</v>
      </c>
      <c r="I1610" s="5">
        <v>14187</v>
      </c>
      <c r="J1610" s="5">
        <v>8309</v>
      </c>
      <c r="K1610" s="5">
        <v>9659</v>
      </c>
      <c r="L1610" s="5">
        <v>8058</v>
      </c>
      <c r="M1610" s="5">
        <v>6285</v>
      </c>
      <c r="N1610" s="5">
        <v>15527</v>
      </c>
      <c r="O1610" s="5">
        <v>4136</v>
      </c>
      <c r="P1610" s="5">
        <v>16975</v>
      </c>
      <c r="Q1610" s="5">
        <v>178992</v>
      </c>
      <c r="R1610" s="561"/>
      <c r="S1610" s="562"/>
      <c r="T1610" s="562"/>
      <c r="U1610" s="562"/>
    </row>
    <row r="1611" s="135" customFormat="1" customHeight="1" spans="1:21">
      <c r="A1611" s="543">
        <v>45270</v>
      </c>
      <c r="B1611" s="5">
        <v>13358</v>
      </c>
      <c r="C1611" s="5">
        <v>6895</v>
      </c>
      <c r="D1611" s="5">
        <v>5120</v>
      </c>
      <c r="E1611" s="5">
        <v>10237</v>
      </c>
      <c r="F1611" s="5">
        <v>39206</v>
      </c>
      <c r="G1611" s="5">
        <v>2217</v>
      </c>
      <c r="H1611" s="5">
        <v>20115</v>
      </c>
      <c r="I1611" s="5">
        <v>14021</v>
      </c>
      <c r="J1611" s="5">
        <v>8091</v>
      </c>
      <c r="K1611" s="5">
        <v>9456</v>
      </c>
      <c r="L1611" s="5">
        <v>8273</v>
      </c>
      <c r="M1611" s="5">
        <v>6124</v>
      </c>
      <c r="N1611" s="5">
        <v>15738</v>
      </c>
      <c r="O1611" s="5">
        <v>4087</v>
      </c>
      <c r="P1611" s="5">
        <v>17198</v>
      </c>
      <c r="Q1611" s="5">
        <v>180136</v>
      </c>
      <c r="R1611" s="561"/>
      <c r="S1611" s="562"/>
      <c r="T1611" s="562"/>
      <c r="U1611" s="562"/>
    </row>
    <row r="1612" s="135" customFormat="1" customHeight="1" spans="1:21">
      <c r="A1612" s="543">
        <v>45271</v>
      </c>
      <c r="B1612" s="5">
        <v>13512</v>
      </c>
      <c r="C1612" s="5">
        <v>7056</v>
      </c>
      <c r="D1612" s="5">
        <v>4986</v>
      </c>
      <c r="E1612" s="5">
        <v>10431</v>
      </c>
      <c r="F1612" s="5">
        <v>39392</v>
      </c>
      <c r="G1612" s="5">
        <v>2102</v>
      </c>
      <c r="H1612" s="5">
        <v>19932</v>
      </c>
      <c r="I1612" s="5">
        <v>14359</v>
      </c>
      <c r="J1612" s="5">
        <v>7849</v>
      </c>
      <c r="K1612" s="5">
        <v>9201</v>
      </c>
      <c r="L1612" s="5">
        <v>8148</v>
      </c>
      <c r="M1612" s="5">
        <v>6259</v>
      </c>
      <c r="N1612" s="5">
        <v>15614</v>
      </c>
      <c r="O1612" s="5">
        <v>4026</v>
      </c>
      <c r="P1612" s="5">
        <v>17005</v>
      </c>
      <c r="Q1612" s="5">
        <v>179872</v>
      </c>
      <c r="R1612" s="561"/>
      <c r="S1612" s="562"/>
      <c r="T1612" s="562"/>
      <c r="U1612" s="562"/>
    </row>
    <row r="1613" s="135" customFormat="1" customHeight="1" spans="1:21">
      <c r="A1613" s="543">
        <v>45272</v>
      </c>
      <c r="B1613" s="5">
        <v>13628</v>
      </c>
      <c r="C1613" s="5">
        <v>7131</v>
      </c>
      <c r="D1613" s="5">
        <v>5037</v>
      </c>
      <c r="E1613" s="5">
        <v>10582</v>
      </c>
      <c r="F1613" s="5">
        <v>40121</v>
      </c>
      <c r="G1613" s="5">
        <v>2177</v>
      </c>
      <c r="H1613" s="5">
        <v>20467</v>
      </c>
      <c r="I1613" s="5">
        <v>14986</v>
      </c>
      <c r="J1613" s="5">
        <v>8094</v>
      </c>
      <c r="K1613" s="5">
        <v>9465</v>
      </c>
      <c r="L1613" s="5">
        <v>7746</v>
      </c>
      <c r="M1613" s="5">
        <v>6452</v>
      </c>
      <c r="N1613" s="5">
        <v>15495</v>
      </c>
      <c r="O1613" s="5">
        <v>4069</v>
      </c>
      <c r="P1613" s="5">
        <v>16891</v>
      </c>
      <c r="Q1613" s="5">
        <v>182341</v>
      </c>
      <c r="R1613" s="561"/>
      <c r="S1613" s="562"/>
      <c r="T1613" s="562"/>
      <c r="U1613" s="562"/>
    </row>
    <row r="1614" s="135" customFormat="1" customHeight="1" spans="1:21">
      <c r="A1614" s="543">
        <v>45273</v>
      </c>
      <c r="B1614" s="5">
        <v>13827</v>
      </c>
      <c r="C1614" s="5">
        <v>7264</v>
      </c>
      <c r="D1614" s="5">
        <v>4920</v>
      </c>
      <c r="E1614" s="5">
        <v>10396</v>
      </c>
      <c r="F1614" s="5">
        <v>40625</v>
      </c>
      <c r="G1614" s="5">
        <v>2272</v>
      </c>
      <c r="H1614" s="5">
        <v>21004</v>
      </c>
      <c r="I1614" s="5">
        <v>15237</v>
      </c>
      <c r="J1614" s="5">
        <v>8327</v>
      </c>
      <c r="K1614" s="5">
        <v>9726</v>
      </c>
      <c r="L1614" s="5">
        <v>8309</v>
      </c>
      <c r="M1614" s="5">
        <v>6568</v>
      </c>
      <c r="N1614" s="5">
        <v>15649</v>
      </c>
      <c r="O1614" s="5">
        <v>4158</v>
      </c>
      <c r="P1614" s="5">
        <v>16992</v>
      </c>
      <c r="Q1614" s="5">
        <v>185274</v>
      </c>
      <c r="R1614" s="561"/>
      <c r="S1614" s="562"/>
      <c r="T1614" s="562"/>
      <c r="U1614" s="562"/>
    </row>
    <row r="1615" s="11" customFormat="1" customHeight="1" spans="1:21">
      <c r="A1615" s="543">
        <v>45274</v>
      </c>
      <c r="B1615" s="5">
        <v>13368</v>
      </c>
      <c r="C1615" s="5">
        <v>7035</v>
      </c>
      <c r="D1615" s="5">
        <v>4778</v>
      </c>
      <c r="E1615" s="5">
        <v>10238</v>
      </c>
      <c r="F1615" s="5">
        <v>39761</v>
      </c>
      <c r="G1615" s="5">
        <v>2035</v>
      </c>
      <c r="H1615" s="5">
        <v>19976</v>
      </c>
      <c r="I1615" s="5">
        <v>15439</v>
      </c>
      <c r="J1615" s="5">
        <v>8599</v>
      </c>
      <c r="K1615" s="5">
        <v>9941</v>
      </c>
      <c r="L1615" s="5">
        <v>7897</v>
      </c>
      <c r="M1615" s="5">
        <v>6679</v>
      </c>
      <c r="N1615" s="5">
        <v>15837</v>
      </c>
      <c r="O1615" s="5">
        <v>4057</v>
      </c>
      <c r="P1615" s="5">
        <v>17121</v>
      </c>
      <c r="Q1615" s="5">
        <v>182761</v>
      </c>
      <c r="R1615" s="559"/>
      <c r="S1615" s="560"/>
      <c r="T1615" s="560"/>
      <c r="U1615" s="560"/>
    </row>
    <row r="1616" customHeight="1" spans="1:21">
      <c r="A1616" s="543">
        <v>45275</v>
      </c>
      <c r="B1616" s="5">
        <v>13029</v>
      </c>
      <c r="C1616" s="5">
        <v>6879</v>
      </c>
      <c r="D1616" s="5">
        <v>4869</v>
      </c>
      <c r="E1616" s="5">
        <v>10455</v>
      </c>
      <c r="F1616" s="5">
        <v>39023</v>
      </c>
      <c r="G1616" s="5">
        <v>2077</v>
      </c>
      <c r="H1616" s="5">
        <v>19664</v>
      </c>
      <c r="I1616" s="5">
        <v>15205</v>
      </c>
      <c r="J1616" s="5">
        <v>8407</v>
      </c>
      <c r="K1616" s="5">
        <v>9722</v>
      </c>
      <c r="L1616" s="5">
        <v>7713</v>
      </c>
      <c r="M1616" s="5">
        <v>6493</v>
      </c>
      <c r="N1616" s="5">
        <v>16051</v>
      </c>
      <c r="O1616" s="5">
        <v>4011</v>
      </c>
      <c r="P1616" s="5">
        <v>17297</v>
      </c>
      <c r="Q1616" s="5">
        <v>180895</v>
      </c>
      <c r="R1616" s="558"/>
      <c r="S1616" s="60"/>
      <c r="T1616" s="60"/>
      <c r="U1616" s="60"/>
    </row>
    <row r="1617" customHeight="1" spans="1:21">
      <c r="A1617" s="543">
        <v>45276</v>
      </c>
      <c r="B1617" s="5">
        <v>12763</v>
      </c>
      <c r="C1617" s="5">
        <v>6753</v>
      </c>
      <c r="D1617" s="5">
        <v>4627</v>
      </c>
      <c r="E1617" s="5">
        <v>10247</v>
      </c>
      <c r="F1617" s="5">
        <v>38226</v>
      </c>
      <c r="G1617" s="5">
        <v>1825</v>
      </c>
      <c r="H1617" s="5">
        <v>20515</v>
      </c>
      <c r="I1617" s="5">
        <v>14850</v>
      </c>
      <c r="J1617" s="5">
        <v>8659</v>
      </c>
      <c r="K1617" s="5">
        <v>9994</v>
      </c>
      <c r="L1617" s="5">
        <v>7569</v>
      </c>
      <c r="M1617" s="5">
        <v>6380</v>
      </c>
      <c r="N1617" s="5">
        <v>16194</v>
      </c>
      <c r="O1617" s="5">
        <v>4054</v>
      </c>
      <c r="P1617" s="5">
        <v>17453</v>
      </c>
      <c r="Q1617" s="5">
        <v>180109</v>
      </c>
      <c r="R1617" s="558"/>
      <c r="S1617" s="60"/>
      <c r="T1617" s="60"/>
      <c r="U1617" s="60"/>
    </row>
    <row r="1618" customHeight="1" spans="1:21">
      <c r="A1618" s="543">
        <v>45277</v>
      </c>
      <c r="B1618" s="5">
        <v>13093</v>
      </c>
      <c r="C1618" s="5">
        <v>6921</v>
      </c>
      <c r="D1618" s="5">
        <v>4497</v>
      </c>
      <c r="E1618" s="5">
        <v>10456</v>
      </c>
      <c r="F1618" s="5">
        <v>38055</v>
      </c>
      <c r="G1618" s="5">
        <v>2165</v>
      </c>
      <c r="H1618" s="5">
        <v>22045</v>
      </c>
      <c r="I1618" s="5">
        <v>14642</v>
      </c>
      <c r="J1618" s="5">
        <v>8977</v>
      </c>
      <c r="K1618" s="5">
        <v>10338</v>
      </c>
      <c r="L1618" s="5">
        <v>8008</v>
      </c>
      <c r="M1618" s="5">
        <v>6235</v>
      </c>
      <c r="N1618" s="5">
        <v>16552</v>
      </c>
      <c r="O1618" s="5">
        <v>4098</v>
      </c>
      <c r="P1618" s="5">
        <v>17961</v>
      </c>
      <c r="Q1618" s="5">
        <v>184043</v>
      </c>
      <c r="R1618" s="558"/>
      <c r="S1618" s="60"/>
      <c r="T1618" s="60"/>
      <c r="U1618" s="60"/>
    </row>
    <row r="1619" customHeight="1" spans="1:21">
      <c r="A1619" s="543">
        <v>45278</v>
      </c>
      <c r="B1619" s="5">
        <v>13387</v>
      </c>
      <c r="C1619" s="5">
        <v>6977</v>
      </c>
      <c r="D1619" s="5">
        <v>4324</v>
      </c>
      <c r="E1619" s="5">
        <v>10238</v>
      </c>
      <c r="F1619" s="5">
        <v>38897</v>
      </c>
      <c r="G1619" s="5">
        <v>2099</v>
      </c>
      <c r="H1619" s="5">
        <v>22718</v>
      </c>
      <c r="I1619" s="5">
        <v>14907</v>
      </c>
      <c r="J1619" s="5">
        <v>9243</v>
      </c>
      <c r="K1619" s="5">
        <v>10696</v>
      </c>
      <c r="L1619" s="5">
        <v>8135</v>
      </c>
      <c r="M1619" s="5">
        <v>6332</v>
      </c>
      <c r="N1619" s="5">
        <v>16407</v>
      </c>
      <c r="O1619" s="5">
        <v>4136</v>
      </c>
      <c r="P1619" s="5">
        <v>17684</v>
      </c>
      <c r="Q1619" s="5">
        <v>186180</v>
      </c>
      <c r="R1619" s="558"/>
      <c r="S1619" s="60"/>
      <c r="T1619" s="60"/>
      <c r="U1619" s="60"/>
    </row>
    <row r="1620" customHeight="1" spans="1:21">
      <c r="A1620" s="543">
        <v>45279</v>
      </c>
      <c r="B1620" s="5">
        <v>13762</v>
      </c>
      <c r="C1620" s="5">
        <v>7120</v>
      </c>
      <c r="D1620" s="5">
        <v>4492</v>
      </c>
      <c r="E1620" s="5">
        <v>10524</v>
      </c>
      <c r="F1620" s="5">
        <v>40618</v>
      </c>
      <c r="G1620" s="5">
        <v>2248</v>
      </c>
      <c r="H1620" s="5">
        <v>25311</v>
      </c>
      <c r="I1620" s="5">
        <v>15202</v>
      </c>
      <c r="J1620" s="5">
        <v>9414</v>
      </c>
      <c r="K1620" s="5">
        <v>10877</v>
      </c>
      <c r="L1620" s="5">
        <v>8236</v>
      </c>
      <c r="M1620" s="5">
        <v>6507</v>
      </c>
      <c r="N1620" s="5">
        <v>16615</v>
      </c>
      <c r="O1620" s="5">
        <v>4199</v>
      </c>
      <c r="P1620" s="5">
        <v>17516</v>
      </c>
      <c r="Q1620" s="5">
        <v>192641</v>
      </c>
      <c r="R1620" s="558"/>
      <c r="S1620" s="60"/>
      <c r="T1620" s="60"/>
      <c r="U1620" s="60"/>
    </row>
    <row r="1621" customHeight="1" spans="1:21">
      <c r="A1621" s="543">
        <v>45280</v>
      </c>
      <c r="B1621" s="5">
        <v>15465</v>
      </c>
      <c r="C1621" s="5">
        <v>7249</v>
      </c>
      <c r="D1621" s="5">
        <v>4594</v>
      </c>
      <c r="E1621" s="5">
        <v>10306</v>
      </c>
      <c r="F1621" s="5">
        <v>43521</v>
      </c>
      <c r="G1621" s="5">
        <v>2351</v>
      </c>
      <c r="H1621" s="5">
        <v>26715</v>
      </c>
      <c r="I1621" s="5">
        <v>14906</v>
      </c>
      <c r="J1621" s="5">
        <v>9567</v>
      </c>
      <c r="K1621" s="5">
        <v>10998</v>
      </c>
      <c r="L1621" s="5">
        <v>9177</v>
      </c>
      <c r="M1621" s="5">
        <v>6682</v>
      </c>
      <c r="N1621" s="5">
        <v>16752</v>
      </c>
      <c r="O1621" s="5">
        <v>4256</v>
      </c>
      <c r="P1621" s="5">
        <v>17378</v>
      </c>
      <c r="Q1621" s="5">
        <v>199917</v>
      </c>
      <c r="R1621" s="558"/>
      <c r="S1621" s="60"/>
      <c r="T1621" s="60"/>
      <c r="U1621" s="60"/>
    </row>
    <row r="1622" s="11" customFormat="1" customHeight="1" spans="1:21">
      <c r="A1622" s="543">
        <v>45281</v>
      </c>
      <c r="B1622" s="5">
        <v>13636</v>
      </c>
      <c r="C1622" s="5">
        <v>7108</v>
      </c>
      <c r="D1622" s="5">
        <v>4398</v>
      </c>
      <c r="E1622" s="5">
        <v>10529</v>
      </c>
      <c r="F1622" s="5">
        <v>42825</v>
      </c>
      <c r="G1622" s="5">
        <v>2003</v>
      </c>
      <c r="H1622" s="5">
        <v>23481</v>
      </c>
      <c r="I1622" s="5">
        <v>15092</v>
      </c>
      <c r="J1622" s="5">
        <v>9014</v>
      </c>
      <c r="K1622" s="5">
        <v>10259</v>
      </c>
      <c r="L1622" s="5">
        <v>8666</v>
      </c>
      <c r="M1622" s="5">
        <v>6788</v>
      </c>
      <c r="N1622" s="5">
        <v>16865</v>
      </c>
      <c r="O1622" s="5">
        <v>4149</v>
      </c>
      <c r="P1622" s="5">
        <v>17601</v>
      </c>
      <c r="Q1622" s="5">
        <v>192414</v>
      </c>
      <c r="R1622" s="559"/>
      <c r="S1622" s="560"/>
      <c r="T1622" s="560"/>
      <c r="U1622" s="560"/>
    </row>
    <row r="1623" customHeight="1" spans="1:21">
      <c r="A1623" s="543">
        <v>45282</v>
      </c>
      <c r="B1623" s="5">
        <v>14203</v>
      </c>
      <c r="C1623" s="5">
        <v>7321</v>
      </c>
      <c r="D1623" s="5">
        <v>4521</v>
      </c>
      <c r="E1623" s="5">
        <v>10312</v>
      </c>
      <c r="F1623" s="5">
        <v>41056</v>
      </c>
      <c r="G1623" s="5">
        <v>1915</v>
      </c>
      <c r="H1623" s="5">
        <v>21589</v>
      </c>
      <c r="I1623" s="5">
        <v>14887</v>
      </c>
      <c r="J1623" s="5">
        <v>8801</v>
      </c>
      <c r="K1623" s="5">
        <v>9942</v>
      </c>
      <c r="L1623" s="5">
        <v>8832</v>
      </c>
      <c r="M1623" s="5">
        <v>6657</v>
      </c>
      <c r="N1623" s="5">
        <v>17138</v>
      </c>
      <c r="O1623" s="5">
        <v>4101</v>
      </c>
      <c r="P1623" s="5">
        <v>18952</v>
      </c>
      <c r="Q1623" s="5">
        <v>190227</v>
      </c>
      <c r="R1623" s="558"/>
      <c r="S1623" s="60"/>
      <c r="T1623" s="60"/>
      <c r="U1623" s="60"/>
    </row>
    <row r="1624" customHeight="1" spans="1:21">
      <c r="A1624" s="543">
        <v>45283</v>
      </c>
      <c r="B1624" s="5">
        <v>14020</v>
      </c>
      <c r="C1624" s="5">
        <v>7452</v>
      </c>
      <c r="D1624" s="5">
        <v>4324</v>
      </c>
      <c r="E1624" s="5">
        <v>10134</v>
      </c>
      <c r="F1624" s="5">
        <v>41986</v>
      </c>
      <c r="G1624" s="5">
        <v>2036</v>
      </c>
      <c r="H1624" s="5">
        <v>21064</v>
      </c>
      <c r="I1624" s="5">
        <v>14672</v>
      </c>
      <c r="J1624" s="5">
        <v>8547</v>
      </c>
      <c r="K1624" s="5">
        <v>9507</v>
      </c>
      <c r="L1624" s="5">
        <v>8634</v>
      </c>
      <c r="M1624" s="5">
        <v>6537</v>
      </c>
      <c r="N1624" s="5">
        <v>17552</v>
      </c>
      <c r="O1624" s="5">
        <v>4056</v>
      </c>
      <c r="P1624" s="5">
        <v>18103</v>
      </c>
      <c r="Q1624" s="5">
        <v>188624</v>
      </c>
      <c r="R1624" s="558"/>
      <c r="S1624" s="60"/>
      <c r="T1624" s="60"/>
      <c r="U1624" s="60"/>
    </row>
    <row r="1625" customHeight="1" spans="1:21">
      <c r="A1625" s="543">
        <v>45284</v>
      </c>
      <c r="B1625" s="5">
        <v>13226</v>
      </c>
      <c r="C1625" s="5">
        <v>7241</v>
      </c>
      <c r="D1625" s="5">
        <v>4108</v>
      </c>
      <c r="E1625" s="5">
        <v>10354</v>
      </c>
      <c r="F1625" s="5">
        <v>43356</v>
      </c>
      <c r="G1625" s="5">
        <v>2145</v>
      </c>
      <c r="H1625" s="5">
        <v>21826</v>
      </c>
      <c r="I1625" s="5">
        <v>14496</v>
      </c>
      <c r="J1625" s="5">
        <v>8301</v>
      </c>
      <c r="K1625" s="5">
        <v>9341</v>
      </c>
      <c r="L1625" s="5">
        <v>8193</v>
      </c>
      <c r="M1625" s="5">
        <v>6425</v>
      </c>
      <c r="N1625" s="5">
        <v>17403</v>
      </c>
      <c r="O1625" s="5">
        <v>4097</v>
      </c>
      <c r="P1625" s="5">
        <v>18289</v>
      </c>
      <c r="Q1625" s="5">
        <v>188801</v>
      </c>
      <c r="R1625" s="558"/>
      <c r="S1625" s="60"/>
      <c r="T1625" s="60"/>
      <c r="U1625" s="60"/>
    </row>
    <row r="1626" customHeight="1" spans="1:21">
      <c r="A1626" s="543">
        <v>45285</v>
      </c>
      <c r="B1626" s="5">
        <v>13456</v>
      </c>
      <c r="C1626" s="5">
        <v>7186</v>
      </c>
      <c r="D1626" s="5">
        <v>4168</v>
      </c>
      <c r="E1626" s="5">
        <v>10142</v>
      </c>
      <c r="F1626" s="5">
        <v>42587</v>
      </c>
      <c r="G1626" s="5">
        <v>2114</v>
      </c>
      <c r="H1626" s="5">
        <v>21441</v>
      </c>
      <c r="I1626" s="5">
        <v>14928</v>
      </c>
      <c r="J1626" s="5">
        <v>8145</v>
      </c>
      <c r="K1626" s="5">
        <v>9189</v>
      </c>
      <c r="L1626" s="5">
        <v>8137</v>
      </c>
      <c r="M1626" s="5">
        <v>6538</v>
      </c>
      <c r="N1626" s="5">
        <v>17289</v>
      </c>
      <c r="O1626" s="5">
        <v>4023</v>
      </c>
      <c r="P1626" s="5">
        <v>18405</v>
      </c>
      <c r="Q1626" s="5">
        <v>187748</v>
      </c>
      <c r="R1626" s="558"/>
      <c r="S1626" s="60"/>
      <c r="T1626" s="60"/>
      <c r="U1626" s="60"/>
    </row>
    <row r="1627" customHeight="1" spans="1:21">
      <c r="A1627" s="543">
        <v>45286</v>
      </c>
      <c r="B1627" s="5">
        <v>12824</v>
      </c>
      <c r="C1627" s="5">
        <v>6927</v>
      </c>
      <c r="D1627" s="5">
        <v>4034</v>
      </c>
      <c r="E1627" s="5">
        <v>10397</v>
      </c>
      <c r="F1627" s="5">
        <v>42135</v>
      </c>
      <c r="G1627" s="5">
        <v>2049</v>
      </c>
      <c r="H1627" s="5">
        <v>21005</v>
      </c>
      <c r="I1627" s="5">
        <v>14735</v>
      </c>
      <c r="J1627" s="5">
        <v>7988</v>
      </c>
      <c r="K1627" s="5">
        <v>8841</v>
      </c>
      <c r="L1627" s="5">
        <v>8035</v>
      </c>
      <c r="M1627" s="5">
        <v>6852</v>
      </c>
      <c r="N1627" s="5">
        <v>17124</v>
      </c>
      <c r="O1627" s="5">
        <v>4065</v>
      </c>
      <c r="P1627" s="5">
        <v>18175</v>
      </c>
      <c r="Q1627" s="5">
        <v>185186</v>
      </c>
      <c r="R1627" s="558"/>
      <c r="S1627" s="60"/>
      <c r="T1627" s="60"/>
      <c r="U1627" s="60"/>
    </row>
    <row r="1628" customHeight="1" spans="1:21">
      <c r="A1628" s="543">
        <v>45287</v>
      </c>
      <c r="B1628" s="5">
        <v>12675</v>
      </c>
      <c r="C1628" s="5">
        <v>7080</v>
      </c>
      <c r="D1628" s="5">
        <v>4105</v>
      </c>
      <c r="E1628" s="5">
        <v>10206</v>
      </c>
      <c r="F1628" s="5">
        <v>42671</v>
      </c>
      <c r="G1628" s="5">
        <v>2027</v>
      </c>
      <c r="H1628" s="5">
        <v>20648</v>
      </c>
      <c r="I1628" s="5">
        <v>14347</v>
      </c>
      <c r="J1628" s="5">
        <v>7797</v>
      </c>
      <c r="K1628" s="5">
        <v>8606</v>
      </c>
      <c r="L1628" s="5">
        <v>7927</v>
      </c>
      <c r="M1628" s="5">
        <v>6698</v>
      </c>
      <c r="N1628" s="5">
        <v>17403</v>
      </c>
      <c r="O1628" s="5">
        <v>4027</v>
      </c>
      <c r="P1628" s="5">
        <v>17982</v>
      </c>
      <c r="Q1628" s="5">
        <v>184199</v>
      </c>
      <c r="R1628" s="558"/>
      <c r="S1628" s="60"/>
      <c r="T1628" s="60"/>
      <c r="U1628" s="60"/>
    </row>
    <row r="1629" customFormat="1" customHeight="1" spans="1:21">
      <c r="A1629" s="543">
        <v>45288</v>
      </c>
      <c r="B1629" s="5">
        <v>12935</v>
      </c>
      <c r="C1629" s="5">
        <v>7265</v>
      </c>
      <c r="D1629" s="5">
        <v>4028</v>
      </c>
      <c r="E1629" s="5">
        <v>10462</v>
      </c>
      <c r="F1629" s="5">
        <v>42159</v>
      </c>
      <c r="G1629" s="5">
        <v>1986</v>
      </c>
      <c r="H1629" s="5">
        <v>20017</v>
      </c>
      <c r="I1629" s="5">
        <v>14539</v>
      </c>
      <c r="J1629" s="5">
        <v>7504</v>
      </c>
      <c r="K1629" s="5">
        <v>8327</v>
      </c>
      <c r="L1629" s="5">
        <v>8203</v>
      </c>
      <c r="M1629" s="5">
        <v>6890</v>
      </c>
      <c r="N1629" s="5">
        <v>17291</v>
      </c>
      <c r="O1629" s="5">
        <v>3991</v>
      </c>
      <c r="P1629" s="5">
        <v>18277</v>
      </c>
      <c r="Q1629" s="5">
        <v>183874</v>
      </c>
      <c r="R1629" s="558"/>
      <c r="S1629" s="60"/>
      <c r="T1629" s="60"/>
      <c r="U1629" s="60"/>
    </row>
    <row r="1630" customHeight="1" spans="1:21">
      <c r="A1630" s="543">
        <v>45289</v>
      </c>
      <c r="B1630" s="5">
        <v>13456</v>
      </c>
      <c r="C1630" s="5">
        <v>7484</v>
      </c>
      <c r="D1630" s="5">
        <v>4231</v>
      </c>
      <c r="E1630" s="5">
        <v>10237</v>
      </c>
      <c r="F1630" s="5">
        <v>41288</v>
      </c>
      <c r="G1630" s="5">
        <v>1935</v>
      </c>
      <c r="H1630" s="5">
        <v>20224</v>
      </c>
      <c r="I1630" s="5">
        <v>14324</v>
      </c>
      <c r="J1630" s="5">
        <v>7694</v>
      </c>
      <c r="K1630" s="5">
        <v>8529</v>
      </c>
      <c r="L1630" s="5">
        <v>8082</v>
      </c>
      <c r="M1630" s="5">
        <v>6787</v>
      </c>
      <c r="N1630" s="5">
        <v>17124</v>
      </c>
      <c r="O1630" s="5">
        <v>4039</v>
      </c>
      <c r="P1630" s="5">
        <v>18385</v>
      </c>
      <c r="Q1630" s="5">
        <v>183819</v>
      </c>
      <c r="R1630" s="558"/>
      <c r="S1630" s="60"/>
      <c r="T1630" s="60"/>
      <c r="U1630" s="60"/>
    </row>
    <row r="1631" customHeight="1" spans="1:21">
      <c r="A1631" s="543">
        <v>45290</v>
      </c>
      <c r="B1631" s="5">
        <v>12727</v>
      </c>
      <c r="C1631" s="5">
        <v>7320</v>
      </c>
      <c r="D1631" s="5">
        <v>4535</v>
      </c>
      <c r="E1631" s="5">
        <v>9984</v>
      </c>
      <c r="F1631" s="5">
        <v>41922</v>
      </c>
      <c r="G1631" s="5">
        <v>2094</v>
      </c>
      <c r="H1631" s="5">
        <v>21415</v>
      </c>
      <c r="I1631" s="5">
        <v>13972</v>
      </c>
      <c r="J1631" s="5">
        <v>7977</v>
      </c>
      <c r="K1631" s="5">
        <v>8798</v>
      </c>
      <c r="L1631" s="5">
        <v>7937</v>
      </c>
      <c r="M1631" s="5">
        <v>6982</v>
      </c>
      <c r="N1631" s="5">
        <v>17264</v>
      </c>
      <c r="O1631" s="5">
        <v>4154</v>
      </c>
      <c r="P1631" s="5">
        <v>18235</v>
      </c>
      <c r="Q1631" s="5">
        <v>185316</v>
      </c>
      <c r="R1631" s="558"/>
      <c r="S1631" s="60"/>
      <c r="T1631" s="60"/>
      <c r="U1631" s="60"/>
    </row>
    <row r="1632" customHeight="1" spans="1:21">
      <c r="A1632" s="543">
        <v>45291</v>
      </c>
      <c r="B1632" s="5">
        <v>13108</v>
      </c>
      <c r="C1632" s="5">
        <v>7135</v>
      </c>
      <c r="D1632" s="5">
        <v>4621</v>
      </c>
      <c r="E1632" s="5">
        <v>9725</v>
      </c>
      <c r="F1632" s="5">
        <v>41012</v>
      </c>
      <c r="G1632" s="5">
        <v>2055</v>
      </c>
      <c r="H1632" s="5">
        <v>20846</v>
      </c>
      <c r="I1632" s="5">
        <v>13785</v>
      </c>
      <c r="J1632" s="5">
        <v>8034</v>
      </c>
      <c r="K1632" s="5">
        <v>8869</v>
      </c>
      <c r="L1632" s="5">
        <v>8438</v>
      </c>
      <c r="M1632" s="5">
        <v>6783</v>
      </c>
      <c r="N1632" s="5">
        <v>17098</v>
      </c>
      <c r="O1632" s="5">
        <v>4198</v>
      </c>
      <c r="P1632" s="5">
        <v>18419</v>
      </c>
      <c r="Q1632" s="5">
        <v>184126</v>
      </c>
      <c r="R1632" s="558"/>
      <c r="S1632" s="60"/>
      <c r="T1632" s="60"/>
      <c r="U1632" s="60"/>
    </row>
    <row r="1633" customHeight="1" spans="1:21">
      <c r="A1633" s="543">
        <v>45292</v>
      </c>
      <c r="B1633" s="5">
        <v>13365</v>
      </c>
      <c r="C1633" s="5">
        <v>7374</v>
      </c>
      <c r="D1633" s="5">
        <v>4785</v>
      </c>
      <c r="E1633" s="5">
        <v>9854</v>
      </c>
      <c r="F1633" s="5">
        <v>40395</v>
      </c>
      <c r="G1633" s="5">
        <v>2071</v>
      </c>
      <c r="H1633" s="5">
        <v>20602</v>
      </c>
      <c r="I1633" s="5">
        <v>13591</v>
      </c>
      <c r="J1633" s="5">
        <v>7453</v>
      </c>
      <c r="K1633" s="5">
        <v>8302</v>
      </c>
      <c r="L1633" s="5">
        <v>8215</v>
      </c>
      <c r="M1633" s="5">
        <v>6452</v>
      </c>
      <c r="N1633" s="5">
        <v>16896</v>
      </c>
      <c r="O1633" s="5">
        <v>4096</v>
      </c>
      <c r="P1633" s="5">
        <v>18214</v>
      </c>
      <c r="Q1633" s="5">
        <v>181665</v>
      </c>
      <c r="R1633" s="558"/>
      <c r="S1633" s="60"/>
      <c r="T1633" s="60"/>
      <c r="U1633" s="60"/>
    </row>
    <row r="1634" customHeight="1" spans="1:21">
      <c r="A1634" s="543">
        <v>45293</v>
      </c>
      <c r="B1634" s="5">
        <v>11486</v>
      </c>
      <c r="C1634" s="5">
        <v>6723</v>
      </c>
      <c r="D1634" s="5">
        <v>3976</v>
      </c>
      <c r="E1634" s="5">
        <v>9992</v>
      </c>
      <c r="F1634" s="5">
        <v>39126</v>
      </c>
      <c r="G1634" s="5">
        <v>2033</v>
      </c>
      <c r="H1634" s="5">
        <v>20218</v>
      </c>
      <c r="I1634" s="5">
        <v>13286</v>
      </c>
      <c r="J1634" s="5">
        <v>7109</v>
      </c>
      <c r="K1634" s="5">
        <v>7921</v>
      </c>
      <c r="L1634" s="5">
        <v>7744</v>
      </c>
      <c r="M1634" s="5">
        <v>6633</v>
      </c>
      <c r="N1634" s="5">
        <v>16757</v>
      </c>
      <c r="O1634" s="5">
        <v>4022</v>
      </c>
      <c r="P1634" s="5">
        <v>17904</v>
      </c>
      <c r="Q1634" s="5">
        <v>174930</v>
      </c>
      <c r="R1634" s="558"/>
      <c r="S1634" s="60"/>
      <c r="T1634" s="60"/>
      <c r="U1634" s="60"/>
    </row>
    <row r="1635" customHeight="1" spans="1:21">
      <c r="A1635" s="543">
        <v>45294</v>
      </c>
      <c r="B1635" s="5">
        <v>11037</v>
      </c>
      <c r="C1635" s="5">
        <v>6585</v>
      </c>
      <c r="D1635" s="5">
        <v>3792</v>
      </c>
      <c r="E1635" s="5">
        <v>9807</v>
      </c>
      <c r="F1635" s="5">
        <v>38661</v>
      </c>
      <c r="G1635" s="5">
        <v>2060</v>
      </c>
      <c r="H1635" s="5">
        <v>19758</v>
      </c>
      <c r="I1635" s="5">
        <v>13078</v>
      </c>
      <c r="J1635" s="5">
        <v>7251</v>
      </c>
      <c r="K1635" s="5">
        <v>8043</v>
      </c>
      <c r="L1635" s="5">
        <v>7887</v>
      </c>
      <c r="M1635" s="5">
        <v>6750</v>
      </c>
      <c r="N1635" s="5">
        <v>16891</v>
      </c>
      <c r="O1635" s="5">
        <v>3987</v>
      </c>
      <c r="P1635" s="5">
        <v>18095</v>
      </c>
      <c r="Q1635" s="5">
        <v>173682</v>
      </c>
      <c r="R1635" s="558"/>
      <c r="S1635" s="60"/>
      <c r="T1635" s="60"/>
      <c r="U1635" s="60"/>
    </row>
    <row r="1636" s="135" customFormat="1" customHeight="1" spans="1:21">
      <c r="A1636" s="543">
        <v>45295</v>
      </c>
      <c r="B1636" s="5">
        <v>10629</v>
      </c>
      <c r="C1636" s="5">
        <v>6424</v>
      </c>
      <c r="D1636" s="5">
        <v>3628</v>
      </c>
      <c r="E1636" s="5">
        <v>9006</v>
      </c>
      <c r="F1636" s="5">
        <v>38216</v>
      </c>
      <c r="G1636" s="5">
        <v>1986</v>
      </c>
      <c r="H1636" s="5">
        <v>19335</v>
      </c>
      <c r="I1636" s="5">
        <v>13260</v>
      </c>
      <c r="J1636" s="5">
        <v>7367</v>
      </c>
      <c r="K1636" s="5">
        <v>8169</v>
      </c>
      <c r="L1636" s="5">
        <v>7649</v>
      </c>
      <c r="M1636" s="5">
        <v>6624</v>
      </c>
      <c r="N1636" s="5">
        <v>16638</v>
      </c>
      <c r="O1636" s="5">
        <v>4019</v>
      </c>
      <c r="P1636" s="5">
        <v>18344</v>
      </c>
      <c r="Q1636" s="5">
        <v>171294</v>
      </c>
      <c r="R1636" s="561"/>
      <c r="S1636" s="562"/>
      <c r="T1636" s="562"/>
      <c r="U1636" s="562"/>
    </row>
    <row r="1637" customHeight="1" spans="1:21">
      <c r="A1637" s="543">
        <v>45296</v>
      </c>
      <c r="B1637" s="5">
        <v>10221</v>
      </c>
      <c r="C1637" s="5">
        <v>6318</v>
      </c>
      <c r="D1637" s="5">
        <v>3600</v>
      </c>
      <c r="E1637" s="5">
        <v>8907</v>
      </c>
      <c r="F1637" s="5">
        <v>38781</v>
      </c>
      <c r="G1637" s="5">
        <v>1933</v>
      </c>
      <c r="H1637" s="5">
        <v>19451</v>
      </c>
      <c r="I1637" s="5">
        <v>13024</v>
      </c>
      <c r="J1637" s="5">
        <v>7488</v>
      </c>
      <c r="K1637" s="5">
        <v>8297</v>
      </c>
      <c r="L1637" s="5">
        <v>7832</v>
      </c>
      <c r="M1637" s="5">
        <v>6529</v>
      </c>
      <c r="N1637" s="5">
        <v>16799</v>
      </c>
      <c r="O1637" s="5">
        <v>4055</v>
      </c>
      <c r="P1637" s="5">
        <v>18587</v>
      </c>
      <c r="Q1637" s="5">
        <v>171822</v>
      </c>
      <c r="R1637" s="558"/>
      <c r="S1637" s="60"/>
      <c r="T1637" s="60"/>
      <c r="U1637" s="60"/>
    </row>
    <row r="1638" customHeight="1" spans="1:21">
      <c r="A1638" s="543">
        <v>45297</v>
      </c>
      <c r="B1638" s="5">
        <v>11342</v>
      </c>
      <c r="C1638" s="5">
        <v>6686</v>
      </c>
      <c r="D1638" s="5">
        <v>4035</v>
      </c>
      <c r="E1638" s="5">
        <v>9024</v>
      </c>
      <c r="F1638" s="5">
        <v>38925</v>
      </c>
      <c r="G1638" s="5">
        <v>1903</v>
      </c>
      <c r="H1638" s="5">
        <v>19315</v>
      </c>
      <c r="I1638" s="5">
        <v>12835</v>
      </c>
      <c r="J1638" s="5">
        <v>7369</v>
      </c>
      <c r="K1638" s="5">
        <v>8169</v>
      </c>
      <c r="L1638" s="5">
        <v>7638</v>
      </c>
      <c r="M1638" s="5">
        <v>6752</v>
      </c>
      <c r="N1638" s="5">
        <v>16587</v>
      </c>
      <c r="O1638" s="5">
        <v>4109</v>
      </c>
      <c r="P1638" s="5">
        <v>18702</v>
      </c>
      <c r="Q1638" s="5">
        <v>173391</v>
      </c>
      <c r="R1638" s="558"/>
      <c r="S1638" s="60"/>
      <c r="T1638" s="60"/>
      <c r="U1638" s="60"/>
    </row>
    <row r="1639" customHeight="1" spans="1:21">
      <c r="A1639" s="543">
        <v>45298</v>
      </c>
      <c r="B1639" s="5">
        <v>11636</v>
      </c>
      <c r="C1639" s="5">
        <v>6526</v>
      </c>
      <c r="D1639" s="5">
        <v>4136</v>
      </c>
      <c r="E1639" s="5">
        <v>8932</v>
      </c>
      <c r="F1639" s="5">
        <v>38611</v>
      </c>
      <c r="G1639" s="5">
        <v>1922</v>
      </c>
      <c r="H1639" s="5">
        <v>19206</v>
      </c>
      <c r="I1639" s="5">
        <v>13019</v>
      </c>
      <c r="J1639" s="5">
        <v>7235</v>
      </c>
      <c r="K1639" s="5">
        <v>8054</v>
      </c>
      <c r="L1639" s="5">
        <v>7549</v>
      </c>
      <c r="M1639" s="5">
        <v>6558</v>
      </c>
      <c r="N1639" s="5">
        <v>16714</v>
      </c>
      <c r="O1639" s="5">
        <v>4152</v>
      </c>
      <c r="P1639" s="5">
        <v>18405</v>
      </c>
      <c r="Q1639" s="5">
        <v>172655</v>
      </c>
      <c r="R1639" s="558"/>
      <c r="S1639" s="60"/>
      <c r="T1639" s="60"/>
      <c r="U1639" s="60"/>
    </row>
    <row r="1640" customHeight="1" spans="1:21">
      <c r="A1640" s="543">
        <v>45299</v>
      </c>
      <c r="B1640" s="5">
        <v>11887</v>
      </c>
      <c r="C1640" s="5">
        <v>7072</v>
      </c>
      <c r="D1640" s="5">
        <v>4386</v>
      </c>
      <c r="E1640" s="5">
        <v>8824</v>
      </c>
      <c r="F1640" s="5">
        <v>38297</v>
      </c>
      <c r="G1640" s="5">
        <v>1917</v>
      </c>
      <c r="H1640" s="5">
        <v>19218</v>
      </c>
      <c r="I1640" s="5">
        <v>12820</v>
      </c>
      <c r="J1640" s="5">
        <v>7176</v>
      </c>
      <c r="K1640" s="5">
        <v>8001</v>
      </c>
      <c r="L1640" s="5">
        <v>7283</v>
      </c>
      <c r="M1640" s="5">
        <v>6428</v>
      </c>
      <c r="N1640" s="5">
        <v>16908</v>
      </c>
      <c r="O1640" s="5">
        <v>4198</v>
      </c>
      <c r="P1640" s="5">
        <v>18274</v>
      </c>
      <c r="Q1640" s="5">
        <v>172689</v>
      </c>
      <c r="R1640" s="558"/>
      <c r="S1640" s="60"/>
      <c r="T1640" s="60"/>
      <c r="U1640" s="60"/>
    </row>
    <row r="1641" customHeight="1" spans="1:21">
      <c r="A1641" s="543">
        <v>45300</v>
      </c>
      <c r="B1641" s="5">
        <v>12065</v>
      </c>
      <c r="C1641" s="5">
        <v>7153</v>
      </c>
      <c r="D1641" s="5">
        <v>4635</v>
      </c>
      <c r="E1641" s="5">
        <v>8955</v>
      </c>
      <c r="F1641" s="5">
        <v>38522</v>
      </c>
      <c r="G1641" s="5">
        <v>1902</v>
      </c>
      <c r="H1641" s="5">
        <v>19384</v>
      </c>
      <c r="I1641" s="5">
        <v>12628</v>
      </c>
      <c r="J1641" s="5">
        <v>7299</v>
      </c>
      <c r="K1641" s="5">
        <v>8145</v>
      </c>
      <c r="L1641" s="5">
        <v>7516</v>
      </c>
      <c r="M1641" s="5">
        <v>6557</v>
      </c>
      <c r="N1641" s="5">
        <v>17185</v>
      </c>
      <c r="O1641" s="5">
        <v>4257</v>
      </c>
      <c r="P1641" s="5">
        <v>18399</v>
      </c>
      <c r="Q1641" s="5">
        <v>174602</v>
      </c>
      <c r="R1641" s="558"/>
      <c r="S1641" s="60"/>
      <c r="T1641" s="60"/>
      <c r="U1641" s="60"/>
    </row>
    <row r="1642" s="135" customFormat="1" customHeight="1" spans="1:21">
      <c r="A1642" s="543">
        <v>45301</v>
      </c>
      <c r="B1642" s="5">
        <v>11498</v>
      </c>
      <c r="C1642" s="5">
        <v>7067</v>
      </c>
      <c r="D1642" s="5">
        <v>4543</v>
      </c>
      <c r="E1642" s="5">
        <v>8836</v>
      </c>
      <c r="F1642" s="5">
        <v>38164</v>
      </c>
      <c r="G1642" s="5">
        <v>1886</v>
      </c>
      <c r="H1642" s="5">
        <v>19709</v>
      </c>
      <c r="I1642" s="5">
        <v>12838</v>
      </c>
      <c r="J1642" s="5">
        <v>7376</v>
      </c>
      <c r="K1642" s="5">
        <v>8231</v>
      </c>
      <c r="L1642" s="5">
        <v>7599</v>
      </c>
      <c r="M1642" s="5">
        <v>6660</v>
      </c>
      <c r="N1642" s="5">
        <v>17394</v>
      </c>
      <c r="O1642" s="5">
        <v>4301</v>
      </c>
      <c r="P1642" s="5">
        <v>18291</v>
      </c>
      <c r="Q1642" s="5">
        <v>174393</v>
      </c>
      <c r="R1642" s="561"/>
      <c r="S1642" s="562"/>
      <c r="T1642" s="562"/>
      <c r="U1642" s="562"/>
    </row>
    <row r="1643" s="135" customFormat="1" customHeight="1" spans="1:21">
      <c r="A1643" s="543">
        <v>45302</v>
      </c>
      <c r="B1643" s="5">
        <v>11324</v>
      </c>
      <c r="C1643" s="5">
        <v>6895</v>
      </c>
      <c r="D1643" s="5">
        <v>4386</v>
      </c>
      <c r="E1643" s="5">
        <v>8942</v>
      </c>
      <c r="F1643" s="5">
        <v>38487</v>
      </c>
      <c r="G1643" s="5">
        <v>1905</v>
      </c>
      <c r="H1643" s="5">
        <v>19993</v>
      </c>
      <c r="I1643" s="5">
        <v>12996</v>
      </c>
      <c r="J1643" s="5">
        <v>7254</v>
      </c>
      <c r="K1643" s="5">
        <v>8107</v>
      </c>
      <c r="L1643" s="5">
        <v>7491</v>
      </c>
      <c r="M1643" s="5">
        <v>6532</v>
      </c>
      <c r="N1643" s="5">
        <v>17592</v>
      </c>
      <c r="O1643" s="5">
        <v>4339</v>
      </c>
      <c r="P1643" s="5">
        <v>18576</v>
      </c>
      <c r="Q1643" s="5">
        <v>174819</v>
      </c>
      <c r="R1643" s="561"/>
      <c r="S1643" s="562"/>
      <c r="T1643" s="562"/>
      <c r="U1643" s="562"/>
    </row>
    <row r="1644" customHeight="1" spans="1:21">
      <c r="A1644" s="543">
        <v>45303</v>
      </c>
      <c r="B1644" s="5">
        <v>11487</v>
      </c>
      <c r="C1644" s="5">
        <v>6974</v>
      </c>
      <c r="D1644" s="5">
        <v>4758</v>
      </c>
      <c r="E1644" s="5">
        <v>8824</v>
      </c>
      <c r="F1644" s="5">
        <v>39128</v>
      </c>
      <c r="G1644" s="5">
        <v>1935</v>
      </c>
      <c r="H1644" s="5">
        <v>20115</v>
      </c>
      <c r="I1644" s="5">
        <v>12803</v>
      </c>
      <c r="J1644" s="5">
        <v>7349</v>
      </c>
      <c r="K1644" s="5">
        <v>8201</v>
      </c>
      <c r="L1644" s="5">
        <v>7272</v>
      </c>
      <c r="M1644" s="5">
        <v>6672</v>
      </c>
      <c r="N1644" s="5">
        <v>17451</v>
      </c>
      <c r="O1644" s="5">
        <v>4386</v>
      </c>
      <c r="P1644" s="5">
        <v>18682</v>
      </c>
      <c r="Q1644" s="5">
        <v>176037</v>
      </c>
      <c r="R1644" s="558"/>
      <c r="S1644" s="60"/>
      <c r="T1644" s="60"/>
      <c r="U1644" s="60"/>
    </row>
    <row r="1645" customHeight="1" spans="1:21">
      <c r="A1645" s="543">
        <v>45304</v>
      </c>
      <c r="B1645" s="5">
        <v>11958</v>
      </c>
      <c r="C1645" s="5">
        <v>7241</v>
      </c>
      <c r="D1645" s="5">
        <v>4824</v>
      </c>
      <c r="E1645" s="5">
        <v>8963</v>
      </c>
      <c r="F1645" s="5">
        <v>39872</v>
      </c>
      <c r="G1645" s="5">
        <v>2194</v>
      </c>
      <c r="H1645" s="5">
        <v>21565</v>
      </c>
      <c r="I1645" s="5">
        <v>12631</v>
      </c>
      <c r="J1645" s="5">
        <v>7551</v>
      </c>
      <c r="K1645" s="5">
        <v>8412</v>
      </c>
      <c r="L1645" s="5">
        <v>7463</v>
      </c>
      <c r="M1645" s="5">
        <v>6779</v>
      </c>
      <c r="N1645" s="5">
        <v>17253</v>
      </c>
      <c r="O1645" s="5">
        <v>4464</v>
      </c>
      <c r="P1645" s="5">
        <v>18371</v>
      </c>
      <c r="Q1645" s="5">
        <v>179541</v>
      </c>
      <c r="R1645" s="558"/>
      <c r="S1645" s="60"/>
      <c r="T1645" s="60"/>
      <c r="U1645" s="60"/>
    </row>
    <row r="1646" customHeight="1" spans="1:21">
      <c r="A1646" s="543">
        <v>45305</v>
      </c>
      <c r="B1646" s="5">
        <v>11726</v>
      </c>
      <c r="C1646" s="5">
        <v>7154</v>
      </c>
      <c r="D1646" s="5">
        <v>4726</v>
      </c>
      <c r="E1646" s="5">
        <v>8854</v>
      </c>
      <c r="F1646" s="5">
        <v>40251</v>
      </c>
      <c r="G1646" s="5">
        <v>2145</v>
      </c>
      <c r="H1646" s="5">
        <v>21902</v>
      </c>
      <c r="I1646" s="5">
        <v>12426</v>
      </c>
      <c r="J1646" s="5">
        <v>7694</v>
      </c>
      <c r="K1646" s="5">
        <v>8569</v>
      </c>
      <c r="L1646" s="5">
        <v>8107</v>
      </c>
      <c r="M1646" s="5">
        <v>6623</v>
      </c>
      <c r="N1646" s="5">
        <v>17499</v>
      </c>
      <c r="O1646" s="5">
        <v>4497</v>
      </c>
      <c r="P1646" s="5">
        <v>18598</v>
      </c>
      <c r="Q1646" s="5">
        <v>180771</v>
      </c>
      <c r="R1646" s="558"/>
      <c r="S1646" s="60"/>
      <c r="T1646" s="60"/>
      <c r="U1646" s="60"/>
    </row>
    <row r="1647" customHeight="1" spans="1:21">
      <c r="A1647" s="543">
        <v>45306</v>
      </c>
      <c r="B1647" s="5">
        <v>11637</v>
      </c>
      <c r="C1647" s="5">
        <v>7221</v>
      </c>
      <c r="D1647" s="5">
        <v>4692</v>
      </c>
      <c r="E1647" s="5">
        <v>8972</v>
      </c>
      <c r="F1647" s="5">
        <v>40023</v>
      </c>
      <c r="G1647" s="5">
        <v>2170</v>
      </c>
      <c r="H1647" s="5">
        <v>21054</v>
      </c>
      <c r="I1647" s="5">
        <v>12655</v>
      </c>
      <c r="J1647" s="5">
        <v>7598</v>
      </c>
      <c r="K1647" s="5">
        <v>8455</v>
      </c>
      <c r="L1647" s="5">
        <v>7993</v>
      </c>
      <c r="M1647" s="5">
        <v>6782</v>
      </c>
      <c r="N1647" s="5">
        <v>17318</v>
      </c>
      <c r="O1647" s="5">
        <v>4521</v>
      </c>
      <c r="P1647" s="5">
        <v>18477</v>
      </c>
      <c r="Q1647" s="5">
        <v>179568</v>
      </c>
      <c r="R1647" s="558"/>
      <c r="S1647" s="60"/>
      <c r="T1647" s="60"/>
      <c r="U1647" s="60"/>
    </row>
    <row r="1648" customHeight="1" spans="1:21">
      <c r="A1648" s="543">
        <v>45307</v>
      </c>
      <c r="B1648" s="5">
        <v>11964</v>
      </c>
      <c r="C1648" s="5">
        <v>7106</v>
      </c>
      <c r="D1648" s="5">
        <v>4826</v>
      </c>
      <c r="E1648" s="5">
        <v>8849</v>
      </c>
      <c r="F1648" s="5">
        <v>41615</v>
      </c>
      <c r="G1648" s="5">
        <v>2122</v>
      </c>
      <c r="H1648" s="5">
        <v>21651</v>
      </c>
      <c r="I1648" s="5">
        <v>13297</v>
      </c>
      <c r="J1648" s="5">
        <v>7699</v>
      </c>
      <c r="K1648" s="5">
        <v>8572</v>
      </c>
      <c r="L1648" s="5">
        <v>7869</v>
      </c>
      <c r="M1648" s="5">
        <v>6952</v>
      </c>
      <c r="N1648" s="5">
        <v>17572</v>
      </c>
      <c r="O1648" s="5">
        <v>4489</v>
      </c>
      <c r="P1648" s="5">
        <v>18664</v>
      </c>
      <c r="Q1648" s="5">
        <v>183247</v>
      </c>
      <c r="R1648" s="558"/>
      <c r="S1648" s="60"/>
      <c r="T1648" s="60"/>
      <c r="U1648" s="60"/>
    </row>
    <row r="1649" s="135" customFormat="1" customHeight="1" spans="1:21">
      <c r="A1649" s="543">
        <v>45308</v>
      </c>
      <c r="B1649" s="5">
        <v>12767</v>
      </c>
      <c r="C1649" s="5">
        <v>7458</v>
      </c>
      <c r="D1649" s="5">
        <v>5148</v>
      </c>
      <c r="E1649" s="5">
        <v>8996</v>
      </c>
      <c r="F1649" s="5">
        <v>42034</v>
      </c>
      <c r="G1649" s="5">
        <v>2101</v>
      </c>
      <c r="H1649" s="5">
        <v>22894</v>
      </c>
      <c r="I1649" s="5">
        <v>13502</v>
      </c>
      <c r="J1649" s="5">
        <v>7903</v>
      </c>
      <c r="K1649" s="5">
        <v>8798</v>
      </c>
      <c r="L1649" s="5">
        <v>7343</v>
      </c>
      <c r="M1649" s="5">
        <v>6857</v>
      </c>
      <c r="N1649" s="5">
        <v>17221</v>
      </c>
      <c r="O1649" s="5">
        <v>4431</v>
      </c>
      <c r="P1649" s="5">
        <v>18815</v>
      </c>
      <c r="Q1649" s="5">
        <v>186268</v>
      </c>
      <c r="R1649" s="561"/>
      <c r="S1649" s="562"/>
      <c r="T1649" s="562"/>
      <c r="U1649" s="562"/>
    </row>
    <row r="1650" s="135" customFormat="1" customHeight="1" spans="1:21">
      <c r="A1650" s="543">
        <v>45309</v>
      </c>
      <c r="B1650" s="5">
        <v>13364</v>
      </c>
      <c r="C1650" s="5">
        <v>7562</v>
      </c>
      <c r="D1650" s="5">
        <v>5432</v>
      </c>
      <c r="E1650" s="5">
        <v>9099</v>
      </c>
      <c r="F1650" s="5">
        <v>41254</v>
      </c>
      <c r="G1650" s="5">
        <v>2139</v>
      </c>
      <c r="H1650" s="5">
        <v>21351</v>
      </c>
      <c r="I1650" s="5">
        <v>13286</v>
      </c>
      <c r="J1650" s="5">
        <v>7541</v>
      </c>
      <c r="K1650" s="5">
        <v>8324</v>
      </c>
      <c r="L1650" s="5">
        <v>7086</v>
      </c>
      <c r="M1650" s="5">
        <v>6982</v>
      </c>
      <c r="N1650" s="5">
        <v>17514</v>
      </c>
      <c r="O1650" s="5">
        <v>4369</v>
      </c>
      <c r="P1650" s="5">
        <v>18455</v>
      </c>
      <c r="Q1650" s="5">
        <v>183758</v>
      </c>
      <c r="R1650" s="561"/>
      <c r="S1650" s="562"/>
      <c r="T1650" s="562"/>
      <c r="U1650" s="562"/>
    </row>
    <row r="1651" s="135" customFormat="1" customHeight="1" spans="1:21">
      <c r="A1651" s="543">
        <v>45310</v>
      </c>
      <c r="B1651" s="5">
        <v>12876</v>
      </c>
      <c r="C1651" s="5">
        <v>7735</v>
      </c>
      <c r="D1651" s="5">
        <v>5175</v>
      </c>
      <c r="E1651" s="5">
        <v>9234</v>
      </c>
      <c r="F1651" s="5">
        <v>40665</v>
      </c>
      <c r="G1651" s="5">
        <v>2120</v>
      </c>
      <c r="H1651" s="5">
        <v>21002</v>
      </c>
      <c r="I1651" s="5">
        <v>12996</v>
      </c>
      <c r="J1651" s="5">
        <v>7317</v>
      </c>
      <c r="K1651" s="5">
        <v>8109</v>
      </c>
      <c r="L1651" s="5">
        <v>6881</v>
      </c>
      <c r="M1651" s="5">
        <v>7073</v>
      </c>
      <c r="N1651" s="5">
        <v>17313</v>
      </c>
      <c r="O1651" s="5">
        <v>4303</v>
      </c>
      <c r="P1651" s="5">
        <v>18147</v>
      </c>
      <c r="Q1651" s="5">
        <v>180946</v>
      </c>
      <c r="R1651" s="561"/>
      <c r="S1651" s="562"/>
      <c r="T1651" s="562"/>
      <c r="U1651" s="562"/>
    </row>
    <row r="1652" s="135" customFormat="1" customHeight="1" spans="1:21">
      <c r="A1652" s="543">
        <v>45311</v>
      </c>
      <c r="B1652" s="5">
        <v>13020</v>
      </c>
      <c r="C1652" s="5">
        <v>8065</v>
      </c>
      <c r="D1652" s="5">
        <v>5574</v>
      </c>
      <c r="E1652" s="5">
        <v>9352</v>
      </c>
      <c r="F1652" s="5">
        <v>41212</v>
      </c>
      <c r="G1652" s="5">
        <v>2100</v>
      </c>
      <c r="H1652" s="5">
        <v>22051</v>
      </c>
      <c r="I1652" s="5">
        <v>12623</v>
      </c>
      <c r="J1652" s="5">
        <v>7586</v>
      </c>
      <c r="K1652" s="5">
        <v>8345</v>
      </c>
      <c r="L1652" s="5">
        <v>6749</v>
      </c>
      <c r="M1652" s="5">
        <v>6859</v>
      </c>
      <c r="N1652" s="5">
        <v>17194</v>
      </c>
      <c r="O1652" s="5">
        <v>4267</v>
      </c>
      <c r="P1652" s="5">
        <v>17857</v>
      </c>
      <c r="Q1652" s="5">
        <v>182854</v>
      </c>
      <c r="R1652" s="561"/>
      <c r="S1652" s="562"/>
      <c r="T1652" s="562"/>
      <c r="U1652" s="562"/>
    </row>
    <row r="1653" s="135" customFormat="1" customHeight="1" spans="1:21">
      <c r="A1653" s="543">
        <v>45312</v>
      </c>
      <c r="B1653" s="5">
        <v>12545</v>
      </c>
      <c r="C1653" s="5">
        <v>7917</v>
      </c>
      <c r="D1653" s="5">
        <v>5741</v>
      </c>
      <c r="E1653" s="5">
        <v>9468</v>
      </c>
      <c r="F1653" s="5">
        <v>41451</v>
      </c>
      <c r="G1653" s="5">
        <v>2185</v>
      </c>
      <c r="H1653" s="5">
        <v>22759</v>
      </c>
      <c r="I1653" s="5">
        <v>12884</v>
      </c>
      <c r="J1653" s="5">
        <v>7797</v>
      </c>
      <c r="K1653" s="5">
        <v>8504</v>
      </c>
      <c r="L1653" s="5">
        <v>6897</v>
      </c>
      <c r="M1653" s="5">
        <v>6962</v>
      </c>
      <c r="N1653" s="5">
        <v>17549</v>
      </c>
      <c r="O1653" s="5">
        <v>4321</v>
      </c>
      <c r="P1653" s="5">
        <v>18491</v>
      </c>
      <c r="Q1653" s="5">
        <v>185471</v>
      </c>
      <c r="R1653" s="561"/>
      <c r="S1653" s="562"/>
      <c r="T1653" s="562"/>
      <c r="U1653" s="562"/>
    </row>
    <row r="1654" s="135" customFormat="1" customHeight="1" spans="1:21">
      <c r="A1654" s="543">
        <v>45313</v>
      </c>
      <c r="B1654" s="5">
        <v>12684</v>
      </c>
      <c r="C1654" s="5">
        <v>7681</v>
      </c>
      <c r="D1654" s="5">
        <v>5327</v>
      </c>
      <c r="E1654" s="5">
        <v>9562</v>
      </c>
      <c r="F1654" s="5">
        <v>41128</v>
      </c>
      <c r="G1654" s="5">
        <v>2199</v>
      </c>
      <c r="H1654" s="5">
        <v>25618</v>
      </c>
      <c r="I1654" s="5">
        <v>13258</v>
      </c>
      <c r="J1654" s="5">
        <v>8012</v>
      </c>
      <c r="K1654" s="5">
        <v>8411</v>
      </c>
      <c r="L1654" s="5">
        <v>7123</v>
      </c>
      <c r="M1654" s="5">
        <v>7187</v>
      </c>
      <c r="N1654" s="5">
        <v>17428</v>
      </c>
      <c r="O1654" s="5">
        <v>4378</v>
      </c>
      <c r="P1654" s="5">
        <v>18272</v>
      </c>
      <c r="Q1654" s="5">
        <v>188268</v>
      </c>
      <c r="R1654" s="561"/>
      <c r="S1654" s="562"/>
      <c r="T1654" s="562"/>
      <c r="U1654" s="562"/>
    </row>
    <row r="1655" s="135" customFormat="1" customHeight="1" spans="1:21">
      <c r="A1655" s="543">
        <v>45314</v>
      </c>
      <c r="B1655" s="5">
        <v>12258</v>
      </c>
      <c r="C1655" s="5">
        <v>7512</v>
      </c>
      <c r="D1655" s="5">
        <v>5186</v>
      </c>
      <c r="E1655" s="5">
        <v>10393</v>
      </c>
      <c r="F1655" s="5">
        <v>41695</v>
      </c>
      <c r="G1655" s="5">
        <v>2382</v>
      </c>
      <c r="H1655" s="5">
        <v>28011</v>
      </c>
      <c r="I1655" s="5">
        <v>13004</v>
      </c>
      <c r="J1655" s="5">
        <v>8439</v>
      </c>
      <c r="K1655" s="5">
        <v>8908</v>
      </c>
      <c r="L1655" s="5">
        <v>7394</v>
      </c>
      <c r="M1655" s="5">
        <v>7072</v>
      </c>
      <c r="N1655" s="5">
        <v>17315</v>
      </c>
      <c r="O1655" s="5">
        <v>4424</v>
      </c>
      <c r="P1655" s="5">
        <v>17951</v>
      </c>
      <c r="Q1655" s="5">
        <v>191944</v>
      </c>
      <c r="R1655" s="561"/>
      <c r="S1655" s="562"/>
      <c r="T1655" s="562"/>
      <c r="U1655" s="562"/>
    </row>
    <row r="1656" s="135" customFormat="1" customHeight="1" spans="1:21">
      <c r="A1656" s="543">
        <v>45315</v>
      </c>
      <c r="B1656" s="5">
        <v>12420</v>
      </c>
      <c r="C1656" s="5">
        <v>7633</v>
      </c>
      <c r="D1656" s="5">
        <v>5248</v>
      </c>
      <c r="E1656" s="5">
        <v>9956</v>
      </c>
      <c r="F1656" s="5">
        <v>41023</v>
      </c>
      <c r="G1656" s="5">
        <v>2415</v>
      </c>
      <c r="H1656" s="5">
        <v>28523</v>
      </c>
      <c r="I1656" s="5">
        <v>13227</v>
      </c>
      <c r="J1656" s="5">
        <v>8714</v>
      </c>
      <c r="K1656" s="5">
        <v>9144</v>
      </c>
      <c r="L1656" s="5">
        <v>7991</v>
      </c>
      <c r="M1656" s="5">
        <v>6859</v>
      </c>
      <c r="N1656" s="5">
        <v>17557</v>
      </c>
      <c r="O1656" s="5">
        <v>4481</v>
      </c>
      <c r="P1656" s="5">
        <v>17583</v>
      </c>
      <c r="Q1656" s="5">
        <v>192774</v>
      </c>
      <c r="R1656" s="561"/>
      <c r="S1656" s="562"/>
      <c r="T1656" s="562"/>
      <c r="U1656" s="562"/>
    </row>
    <row r="1657" customHeight="1" spans="1:21">
      <c r="A1657" s="543">
        <v>45316</v>
      </c>
      <c r="B1657" s="5">
        <v>12742</v>
      </c>
      <c r="C1657" s="5">
        <v>7482</v>
      </c>
      <c r="D1657" s="5">
        <v>5320</v>
      </c>
      <c r="E1657" s="5">
        <v>9254</v>
      </c>
      <c r="F1657" s="5">
        <v>41881</v>
      </c>
      <c r="G1657" s="5">
        <v>2275</v>
      </c>
      <c r="H1657" s="5">
        <v>26705</v>
      </c>
      <c r="I1657" s="5">
        <v>12983</v>
      </c>
      <c r="J1657" s="5">
        <v>8297</v>
      </c>
      <c r="K1657" s="5">
        <v>8795</v>
      </c>
      <c r="L1657" s="5">
        <v>7759</v>
      </c>
      <c r="M1657" s="5">
        <v>6987</v>
      </c>
      <c r="N1657" s="5">
        <v>17838</v>
      </c>
      <c r="O1657" s="5">
        <v>4434</v>
      </c>
      <c r="P1657" s="5">
        <v>17325</v>
      </c>
      <c r="Q1657" s="5">
        <v>190077</v>
      </c>
      <c r="R1657" s="558"/>
      <c r="S1657" s="60"/>
      <c r="T1657" s="60"/>
      <c r="U1657" s="60"/>
    </row>
    <row r="1658" customHeight="1" spans="1:21">
      <c r="A1658" s="543">
        <v>45317</v>
      </c>
      <c r="B1658" s="5">
        <v>13124</v>
      </c>
      <c r="C1658" s="5">
        <v>7567</v>
      </c>
      <c r="D1658" s="5">
        <v>5421</v>
      </c>
      <c r="E1658" s="5">
        <v>10683</v>
      </c>
      <c r="F1658" s="5">
        <v>43115</v>
      </c>
      <c r="G1658" s="5">
        <v>2056</v>
      </c>
      <c r="H1658" s="5">
        <v>28820</v>
      </c>
      <c r="I1658" s="5">
        <v>13286</v>
      </c>
      <c r="J1658" s="5">
        <v>8621</v>
      </c>
      <c r="K1658" s="5">
        <v>9106</v>
      </c>
      <c r="L1658" s="5">
        <v>7994</v>
      </c>
      <c r="M1658" s="5">
        <v>7265</v>
      </c>
      <c r="N1658" s="5">
        <v>18035</v>
      </c>
      <c r="O1658" s="5">
        <v>4471</v>
      </c>
      <c r="P1658" s="5">
        <v>17102</v>
      </c>
      <c r="Q1658" s="5">
        <v>196666</v>
      </c>
      <c r="R1658" s="558"/>
      <c r="S1658" s="60"/>
      <c r="T1658" s="60"/>
      <c r="U1658" s="60"/>
    </row>
    <row r="1659" customHeight="1" spans="1:21">
      <c r="A1659" s="543">
        <v>45318</v>
      </c>
      <c r="B1659" s="5">
        <v>14289</v>
      </c>
      <c r="C1659" s="5">
        <v>8068</v>
      </c>
      <c r="D1659" s="5">
        <v>6124</v>
      </c>
      <c r="E1659" s="5">
        <v>11038</v>
      </c>
      <c r="F1659" s="5">
        <v>44966</v>
      </c>
      <c r="G1659" s="5">
        <v>2081</v>
      </c>
      <c r="H1659" s="5">
        <v>31754</v>
      </c>
      <c r="I1659" s="5">
        <v>13492</v>
      </c>
      <c r="J1659" s="5">
        <v>8878</v>
      </c>
      <c r="K1659" s="5">
        <v>9396</v>
      </c>
      <c r="L1659" s="5">
        <v>8581</v>
      </c>
      <c r="M1659" s="5">
        <v>7459</v>
      </c>
      <c r="N1659" s="5">
        <v>18289</v>
      </c>
      <c r="O1659" s="5">
        <v>4559</v>
      </c>
      <c r="P1659" s="5">
        <v>17529</v>
      </c>
      <c r="Q1659" s="5">
        <v>206503</v>
      </c>
      <c r="R1659" s="558"/>
      <c r="S1659" s="60"/>
      <c r="T1659" s="60"/>
      <c r="U1659" s="60"/>
    </row>
    <row r="1660" customHeight="1" spans="1:21">
      <c r="A1660" s="543">
        <v>45319</v>
      </c>
      <c r="B1660" s="5">
        <v>15365</v>
      </c>
      <c r="C1660" s="5">
        <v>8125</v>
      </c>
      <c r="D1660" s="5">
        <v>6352</v>
      </c>
      <c r="E1660" s="5">
        <v>12704</v>
      </c>
      <c r="F1660" s="5">
        <v>53651</v>
      </c>
      <c r="G1660" s="5">
        <v>2451</v>
      </c>
      <c r="H1660" s="5">
        <v>36102</v>
      </c>
      <c r="I1660" s="5">
        <v>13245</v>
      </c>
      <c r="J1660" s="5">
        <v>8704</v>
      </c>
      <c r="K1660" s="5">
        <v>9561</v>
      </c>
      <c r="L1660" s="5">
        <v>9292</v>
      </c>
      <c r="M1660" s="5">
        <v>7835</v>
      </c>
      <c r="N1660" s="5">
        <v>18452</v>
      </c>
      <c r="O1660" s="5">
        <v>4621</v>
      </c>
      <c r="P1660" s="5">
        <v>17273</v>
      </c>
      <c r="Q1660" s="5">
        <v>223733</v>
      </c>
      <c r="R1660" s="558"/>
      <c r="S1660" s="60"/>
      <c r="T1660" s="60"/>
      <c r="U1660" s="60"/>
    </row>
    <row r="1661" customHeight="1" spans="1:21">
      <c r="A1661" s="543">
        <v>45320</v>
      </c>
      <c r="B1661" s="5">
        <v>14927</v>
      </c>
      <c r="C1661" s="5">
        <v>7968</v>
      </c>
      <c r="D1661" s="5">
        <v>5824</v>
      </c>
      <c r="E1661" s="5">
        <v>12207</v>
      </c>
      <c r="F1661" s="5">
        <v>54188</v>
      </c>
      <c r="G1661" s="5">
        <v>2488</v>
      </c>
      <c r="H1661" s="5">
        <v>39264</v>
      </c>
      <c r="I1661" s="5">
        <v>13454</v>
      </c>
      <c r="J1661" s="5">
        <v>8884</v>
      </c>
      <c r="K1661" s="5">
        <v>9877</v>
      </c>
      <c r="L1661" s="5">
        <v>8947</v>
      </c>
      <c r="M1661" s="5">
        <v>7960</v>
      </c>
      <c r="N1661" s="5">
        <v>18623</v>
      </c>
      <c r="O1661" s="5">
        <v>4702</v>
      </c>
      <c r="P1661" s="5">
        <v>17001</v>
      </c>
      <c r="Q1661" s="5">
        <v>226314</v>
      </c>
      <c r="R1661" s="558"/>
      <c r="S1661" s="60"/>
      <c r="T1661" s="60"/>
      <c r="U1661" s="60"/>
    </row>
    <row r="1662" customHeight="1" spans="1:21">
      <c r="A1662" s="543">
        <v>45321</v>
      </c>
      <c r="B1662" s="5">
        <v>17145</v>
      </c>
      <c r="C1662" s="5">
        <v>9224</v>
      </c>
      <c r="D1662" s="5">
        <v>7045</v>
      </c>
      <c r="E1662" s="5">
        <v>12724</v>
      </c>
      <c r="F1662" s="5">
        <v>68159</v>
      </c>
      <c r="G1662" s="5">
        <v>3105</v>
      </c>
      <c r="H1662" s="5">
        <v>45145</v>
      </c>
      <c r="I1662" s="5">
        <v>12465</v>
      </c>
      <c r="J1662" s="5">
        <v>9496</v>
      </c>
      <c r="K1662" s="5">
        <v>10564</v>
      </c>
      <c r="L1662" s="5">
        <v>9483</v>
      </c>
      <c r="M1662" s="5">
        <v>7804</v>
      </c>
      <c r="N1662" s="5">
        <v>18981</v>
      </c>
      <c r="O1662" s="5">
        <v>4986</v>
      </c>
      <c r="P1662" s="5">
        <v>16672</v>
      </c>
      <c r="Q1662" s="5">
        <v>252998</v>
      </c>
      <c r="R1662" s="558"/>
      <c r="S1662" s="60"/>
      <c r="T1662" s="60"/>
      <c r="U1662" s="60"/>
    </row>
    <row r="1663" customHeight="1" spans="1:21">
      <c r="A1663" s="543">
        <v>45322</v>
      </c>
      <c r="B1663" s="5">
        <v>19654</v>
      </c>
      <c r="C1663" s="5">
        <v>10937</v>
      </c>
      <c r="D1663" s="5">
        <v>8757</v>
      </c>
      <c r="E1663" s="5">
        <v>14556</v>
      </c>
      <c r="F1663" s="5">
        <v>76081</v>
      </c>
      <c r="G1663" s="5">
        <v>3182</v>
      </c>
      <c r="H1663" s="5">
        <v>53402</v>
      </c>
      <c r="I1663" s="5">
        <v>13538</v>
      </c>
      <c r="J1663" s="5">
        <v>10242</v>
      </c>
      <c r="K1663" s="5">
        <v>11296</v>
      </c>
      <c r="L1663" s="5">
        <v>10174</v>
      </c>
      <c r="M1663" s="5">
        <v>7992</v>
      </c>
      <c r="N1663" s="5">
        <v>19214</v>
      </c>
      <c r="O1663" s="5">
        <v>5144</v>
      </c>
      <c r="P1663" s="5">
        <v>16135</v>
      </c>
      <c r="Q1663" s="5">
        <v>280304</v>
      </c>
      <c r="R1663" s="558"/>
      <c r="S1663" s="60"/>
      <c r="T1663" s="60"/>
      <c r="U1663" s="60"/>
    </row>
    <row r="1664" customHeight="1" spans="1:21">
      <c r="A1664" s="543">
        <v>45323</v>
      </c>
      <c r="B1664" s="5">
        <v>20068</v>
      </c>
      <c r="C1664" s="5">
        <v>11274</v>
      </c>
      <c r="D1664" s="5">
        <v>10067</v>
      </c>
      <c r="E1664" s="5">
        <v>15283</v>
      </c>
      <c r="F1664" s="5">
        <v>80167</v>
      </c>
      <c r="G1664" s="5">
        <v>3053</v>
      </c>
      <c r="H1664" s="5">
        <v>62921</v>
      </c>
      <c r="I1664" s="5">
        <v>13329</v>
      </c>
      <c r="J1664" s="5">
        <v>10456</v>
      </c>
      <c r="K1664" s="5">
        <v>11499</v>
      </c>
      <c r="L1664" s="5">
        <v>10333</v>
      </c>
      <c r="M1664" s="5">
        <v>8145</v>
      </c>
      <c r="N1664" s="5">
        <v>18372</v>
      </c>
      <c r="O1664" s="5">
        <v>5198</v>
      </c>
      <c r="P1664" s="5">
        <v>15846</v>
      </c>
      <c r="Q1664" s="5">
        <v>296011</v>
      </c>
      <c r="R1664" s="558"/>
      <c r="S1664" s="60"/>
      <c r="T1664" s="60"/>
      <c r="U1664" s="60"/>
    </row>
    <row r="1665" customHeight="1" spans="1:21">
      <c r="A1665" s="543">
        <v>45324</v>
      </c>
      <c r="B1665" s="5">
        <v>19087</v>
      </c>
      <c r="C1665" s="5">
        <v>10649</v>
      </c>
      <c r="D1665" s="5">
        <v>9235</v>
      </c>
      <c r="E1665" s="5">
        <v>11205</v>
      </c>
      <c r="F1665" s="5">
        <v>77053</v>
      </c>
      <c r="G1665" s="5">
        <v>2581</v>
      </c>
      <c r="H1665" s="5">
        <v>48323</v>
      </c>
      <c r="I1665" s="5">
        <v>12254</v>
      </c>
      <c r="J1665" s="5">
        <v>9057</v>
      </c>
      <c r="K1665" s="5">
        <v>10027</v>
      </c>
      <c r="L1665" s="5">
        <v>7844</v>
      </c>
      <c r="M1665" s="5">
        <v>6325</v>
      </c>
      <c r="N1665" s="5">
        <v>18113</v>
      </c>
      <c r="O1665" s="5">
        <v>5011</v>
      </c>
      <c r="P1665" s="5">
        <v>15472</v>
      </c>
      <c r="Q1665" s="5">
        <v>262236</v>
      </c>
      <c r="R1665" s="558"/>
      <c r="S1665" s="60"/>
      <c r="T1665" s="60"/>
      <c r="U1665" s="60"/>
    </row>
    <row r="1666" customHeight="1" spans="1:21">
      <c r="A1666" s="543">
        <v>45327</v>
      </c>
      <c r="B1666" s="5">
        <v>20114</v>
      </c>
      <c r="C1666" s="5">
        <v>10254</v>
      </c>
      <c r="D1666" s="5">
        <v>10025</v>
      </c>
      <c r="E1666" s="5">
        <v>12587</v>
      </c>
      <c r="F1666" s="5">
        <v>78954</v>
      </c>
      <c r="G1666" s="5">
        <v>2581</v>
      </c>
      <c r="H1666" s="5">
        <v>51247</v>
      </c>
      <c r="I1666" s="5">
        <v>12587</v>
      </c>
      <c r="J1666" s="5">
        <v>11248</v>
      </c>
      <c r="K1666" s="5">
        <v>10024</v>
      </c>
      <c r="L1666" s="5">
        <v>8587</v>
      </c>
      <c r="M1666" s="5">
        <v>7054</v>
      </c>
      <c r="N1666" s="5">
        <v>18558</v>
      </c>
      <c r="O1666" s="5">
        <v>4987</v>
      </c>
      <c r="P1666" s="5">
        <v>14985</v>
      </c>
      <c r="Q1666" s="5">
        <v>273792</v>
      </c>
      <c r="R1666" s="558"/>
      <c r="S1666" s="60"/>
      <c r="T1666" s="60"/>
      <c r="U1666" s="60"/>
    </row>
    <row r="1667" customHeight="1" spans="1:21">
      <c r="A1667" s="543">
        <v>45340</v>
      </c>
      <c r="B1667" s="5">
        <v>7486</v>
      </c>
      <c r="C1667" s="5">
        <v>4793</v>
      </c>
      <c r="D1667" s="5">
        <v>3877</v>
      </c>
      <c r="E1667" s="5">
        <v>4826</v>
      </c>
      <c r="F1667" s="5">
        <v>26536</v>
      </c>
      <c r="G1667" s="5">
        <v>440</v>
      </c>
      <c r="H1667" s="5">
        <v>12055</v>
      </c>
      <c r="I1667" s="5">
        <v>4529</v>
      </c>
      <c r="J1667" s="5">
        <v>6748</v>
      </c>
      <c r="K1667" s="5">
        <v>6014</v>
      </c>
      <c r="L1667" s="5">
        <v>6057</v>
      </c>
      <c r="M1667" s="5">
        <v>2815</v>
      </c>
      <c r="N1667" s="5">
        <v>14500</v>
      </c>
      <c r="O1667" s="5">
        <v>3554</v>
      </c>
      <c r="P1667" s="5">
        <v>11760</v>
      </c>
      <c r="Q1667" s="5">
        <v>115990</v>
      </c>
      <c r="R1667" s="558"/>
      <c r="S1667" s="60"/>
      <c r="T1667" s="60"/>
      <c r="U1667" s="60"/>
    </row>
    <row r="1668" customHeight="1" spans="1:21">
      <c r="A1668" s="543">
        <v>45341</v>
      </c>
      <c r="B1668" s="5">
        <v>7749</v>
      </c>
      <c r="C1668" s="5">
        <v>4968</v>
      </c>
      <c r="D1668" s="5">
        <v>4216</v>
      </c>
      <c r="E1668" s="5">
        <v>5134</v>
      </c>
      <c r="F1668" s="5">
        <v>27918</v>
      </c>
      <c r="G1668" s="5">
        <v>474</v>
      </c>
      <c r="H1668" s="5">
        <v>12865</v>
      </c>
      <c r="I1668" s="5">
        <v>6447</v>
      </c>
      <c r="J1668" s="5">
        <v>7327</v>
      </c>
      <c r="K1668" s="5">
        <v>6899</v>
      </c>
      <c r="L1668" s="5">
        <v>6394</v>
      </c>
      <c r="M1668" s="5">
        <v>3281</v>
      </c>
      <c r="N1668" s="5">
        <v>14630</v>
      </c>
      <c r="O1668" s="5">
        <v>3741</v>
      </c>
      <c r="P1668" s="5">
        <v>12145</v>
      </c>
      <c r="Q1668" s="5">
        <v>124188</v>
      </c>
      <c r="R1668" s="558"/>
      <c r="S1668" s="60"/>
      <c r="T1668" s="60"/>
      <c r="U1668" s="60"/>
    </row>
    <row r="1669" customHeight="1" spans="1:21">
      <c r="A1669" s="543">
        <v>45342</v>
      </c>
      <c r="B1669" s="5">
        <v>7264</v>
      </c>
      <c r="C1669" s="5">
        <v>4729</v>
      </c>
      <c r="D1669" s="5">
        <v>4108</v>
      </c>
      <c r="E1669" s="5">
        <v>5728</v>
      </c>
      <c r="F1669" s="5">
        <v>28543</v>
      </c>
      <c r="G1669" s="5">
        <v>426</v>
      </c>
      <c r="H1669" s="5">
        <v>13351</v>
      </c>
      <c r="I1669" s="5">
        <v>7036</v>
      </c>
      <c r="J1669" s="5">
        <v>7569</v>
      </c>
      <c r="K1669" s="5">
        <v>7423</v>
      </c>
      <c r="L1669" s="5">
        <v>6209</v>
      </c>
      <c r="M1669" s="5">
        <v>4013</v>
      </c>
      <c r="N1669" s="5">
        <v>14845</v>
      </c>
      <c r="O1669" s="5">
        <v>3657</v>
      </c>
      <c r="P1669" s="5">
        <v>13898</v>
      </c>
      <c r="Q1669" s="5">
        <v>128799</v>
      </c>
      <c r="R1669" s="558"/>
      <c r="S1669" s="60"/>
      <c r="T1669" s="60"/>
      <c r="U1669" s="60"/>
    </row>
    <row r="1670" customHeight="1" spans="1:21">
      <c r="A1670" s="543">
        <v>45343</v>
      </c>
      <c r="B1670" s="5">
        <v>7528</v>
      </c>
      <c r="C1670" s="5">
        <v>4581</v>
      </c>
      <c r="D1670" s="5">
        <v>4024</v>
      </c>
      <c r="E1670" s="5">
        <v>5504</v>
      </c>
      <c r="F1670" s="5">
        <v>27969</v>
      </c>
      <c r="G1670" s="5">
        <v>413</v>
      </c>
      <c r="H1670" s="5">
        <v>12915</v>
      </c>
      <c r="I1670" s="5">
        <v>6824</v>
      </c>
      <c r="J1670" s="5">
        <v>7257</v>
      </c>
      <c r="K1670" s="5">
        <v>7169</v>
      </c>
      <c r="L1670" s="5">
        <v>6004</v>
      </c>
      <c r="M1670" s="5">
        <v>3816</v>
      </c>
      <c r="N1670" s="5">
        <v>14549</v>
      </c>
      <c r="O1670" s="5">
        <v>3601</v>
      </c>
      <c r="P1670" s="5">
        <v>14667</v>
      </c>
      <c r="Q1670" s="5">
        <v>126821</v>
      </c>
      <c r="R1670" s="558"/>
      <c r="S1670" s="60"/>
      <c r="T1670" s="60"/>
      <c r="U1670" s="60"/>
    </row>
    <row r="1671" customHeight="1" spans="1:21">
      <c r="A1671" s="543">
        <v>45344</v>
      </c>
      <c r="B1671" s="5">
        <v>7246</v>
      </c>
      <c r="C1671" s="5">
        <v>4427</v>
      </c>
      <c r="D1671" s="5">
        <v>3876</v>
      </c>
      <c r="E1671" s="5">
        <v>5372</v>
      </c>
      <c r="F1671" s="5">
        <v>27451</v>
      </c>
      <c r="G1671" s="5">
        <v>430</v>
      </c>
      <c r="H1671" s="5">
        <v>12046</v>
      </c>
      <c r="I1671" s="5">
        <v>6927</v>
      </c>
      <c r="J1671" s="5">
        <v>6874</v>
      </c>
      <c r="K1671" s="5">
        <v>6821</v>
      </c>
      <c r="L1671" s="5">
        <v>5678</v>
      </c>
      <c r="M1671" s="5">
        <v>3708</v>
      </c>
      <c r="N1671" s="5">
        <v>14992</v>
      </c>
      <c r="O1671" s="5">
        <v>3522</v>
      </c>
      <c r="P1671" s="5">
        <v>14462</v>
      </c>
      <c r="Q1671" s="5">
        <v>123832</v>
      </c>
      <c r="R1671" s="558"/>
      <c r="S1671" s="60"/>
      <c r="T1671" s="60"/>
      <c r="U1671" s="60"/>
    </row>
    <row r="1672" customHeight="1" spans="1:21">
      <c r="A1672" s="543">
        <v>45345</v>
      </c>
      <c r="B1672" s="5">
        <v>7635</v>
      </c>
      <c r="C1672" s="5">
        <v>4671</v>
      </c>
      <c r="D1672" s="5">
        <v>4138</v>
      </c>
      <c r="E1672" s="5">
        <v>5548</v>
      </c>
      <c r="F1672" s="5">
        <v>27769</v>
      </c>
      <c r="G1672" s="5">
        <v>405</v>
      </c>
      <c r="H1672" s="5">
        <v>12384</v>
      </c>
      <c r="I1672" s="5">
        <v>7251</v>
      </c>
      <c r="J1672" s="5">
        <v>7047</v>
      </c>
      <c r="K1672" s="5">
        <v>7014</v>
      </c>
      <c r="L1672" s="5">
        <v>6371</v>
      </c>
      <c r="M1672" s="5">
        <v>3967</v>
      </c>
      <c r="N1672" s="5">
        <v>15179</v>
      </c>
      <c r="O1672" s="5">
        <v>3578</v>
      </c>
      <c r="P1672" s="5">
        <v>14871</v>
      </c>
      <c r="Q1672" s="5">
        <v>127828</v>
      </c>
      <c r="R1672" s="558"/>
      <c r="S1672" s="60"/>
      <c r="T1672" s="60"/>
      <c r="U1672" s="60"/>
    </row>
    <row r="1673" customHeight="1" spans="1:21">
      <c r="A1673" s="543">
        <v>45346</v>
      </c>
      <c r="B1673" s="5">
        <v>8054</v>
      </c>
      <c r="C1673" s="5">
        <v>5046</v>
      </c>
      <c r="D1673" s="5">
        <v>4425</v>
      </c>
      <c r="E1673" s="5">
        <v>5792</v>
      </c>
      <c r="F1673" s="5">
        <v>28663</v>
      </c>
      <c r="G1673" s="5">
        <v>482</v>
      </c>
      <c r="H1673" s="5">
        <v>13051</v>
      </c>
      <c r="I1673" s="5">
        <v>7661</v>
      </c>
      <c r="J1673" s="5">
        <v>7411</v>
      </c>
      <c r="K1673" s="5">
        <v>7453</v>
      </c>
      <c r="L1673" s="5">
        <v>6713</v>
      </c>
      <c r="M1673" s="5">
        <v>4256</v>
      </c>
      <c r="N1673" s="5">
        <v>15396</v>
      </c>
      <c r="O1673" s="5">
        <v>3651</v>
      </c>
      <c r="P1673" s="5">
        <v>15239</v>
      </c>
      <c r="Q1673" s="5">
        <v>133293</v>
      </c>
      <c r="R1673" s="558"/>
      <c r="S1673" s="60"/>
      <c r="T1673" s="60"/>
      <c r="U1673" s="60"/>
    </row>
    <row r="1674" customHeight="1" spans="1:21">
      <c r="A1674" s="543">
        <v>45347</v>
      </c>
      <c r="B1674" s="5">
        <v>8325</v>
      </c>
      <c r="C1674" s="5">
        <v>5184</v>
      </c>
      <c r="D1674" s="5">
        <v>4348</v>
      </c>
      <c r="E1674" s="5">
        <v>6037</v>
      </c>
      <c r="F1674" s="5">
        <v>28953</v>
      </c>
      <c r="G1674" s="5">
        <v>445</v>
      </c>
      <c r="H1674" s="5">
        <v>12651</v>
      </c>
      <c r="I1674" s="5">
        <v>8062</v>
      </c>
      <c r="J1674" s="5">
        <v>7562</v>
      </c>
      <c r="K1674" s="5">
        <v>7621</v>
      </c>
      <c r="L1674" s="5">
        <v>6546</v>
      </c>
      <c r="M1674" s="5">
        <v>4618</v>
      </c>
      <c r="N1674" s="5">
        <v>15532</v>
      </c>
      <c r="O1674" s="5">
        <v>3694</v>
      </c>
      <c r="P1674" s="5">
        <v>15012</v>
      </c>
      <c r="Q1674" s="5">
        <v>134590</v>
      </c>
      <c r="R1674" s="558"/>
      <c r="S1674" s="60"/>
      <c r="T1674" s="60"/>
      <c r="U1674" s="60"/>
    </row>
    <row r="1675" customHeight="1" spans="1:21">
      <c r="A1675" s="543">
        <v>45348</v>
      </c>
      <c r="B1675" s="5">
        <v>8552</v>
      </c>
      <c r="C1675" s="5">
        <v>5385</v>
      </c>
      <c r="D1675" s="5">
        <v>4520</v>
      </c>
      <c r="E1675" s="5">
        <v>6446</v>
      </c>
      <c r="F1675" s="5">
        <v>28357</v>
      </c>
      <c r="G1675" s="5">
        <v>440</v>
      </c>
      <c r="H1675" s="5">
        <v>12150</v>
      </c>
      <c r="I1675" s="5">
        <v>8789</v>
      </c>
      <c r="J1675" s="5">
        <v>7389</v>
      </c>
      <c r="K1675" s="5">
        <v>7467</v>
      </c>
      <c r="L1675" s="5">
        <v>6904</v>
      </c>
      <c r="M1675" s="5">
        <v>4908</v>
      </c>
      <c r="N1675" s="5">
        <v>15291</v>
      </c>
      <c r="O1675" s="5">
        <v>3765</v>
      </c>
      <c r="P1675" s="5">
        <v>14762</v>
      </c>
      <c r="Q1675" s="5">
        <v>135125</v>
      </c>
      <c r="R1675" s="558"/>
      <c r="S1675" s="60"/>
      <c r="T1675" s="60"/>
      <c r="U1675" s="60"/>
    </row>
    <row r="1676" customHeight="1" spans="1:21">
      <c r="A1676" s="543">
        <v>45349</v>
      </c>
      <c r="B1676" s="5">
        <v>8168</v>
      </c>
      <c r="C1676" s="5">
        <v>5486</v>
      </c>
      <c r="D1676" s="5">
        <v>4308</v>
      </c>
      <c r="E1676" s="5">
        <v>6578</v>
      </c>
      <c r="F1676" s="5">
        <v>28096</v>
      </c>
      <c r="G1676" s="5">
        <v>431</v>
      </c>
      <c r="H1676" s="5">
        <v>12788</v>
      </c>
      <c r="I1676" s="5">
        <v>8655</v>
      </c>
      <c r="J1676" s="5">
        <v>7221</v>
      </c>
      <c r="K1676" s="5">
        <v>7304</v>
      </c>
      <c r="L1676" s="5">
        <v>7291</v>
      </c>
      <c r="M1676" s="5">
        <v>5114</v>
      </c>
      <c r="N1676" s="5">
        <v>15011</v>
      </c>
      <c r="O1676" s="5">
        <v>3808</v>
      </c>
      <c r="P1676" s="5">
        <v>14637</v>
      </c>
      <c r="Q1676" s="5">
        <v>134896</v>
      </c>
      <c r="R1676" s="558"/>
      <c r="S1676" s="60"/>
      <c r="T1676" s="60"/>
      <c r="U1676" s="60"/>
    </row>
    <row r="1677" customHeight="1" spans="1:21">
      <c r="A1677" s="543">
        <v>45350</v>
      </c>
      <c r="B1677" s="5">
        <v>8726</v>
      </c>
      <c r="C1677" s="5">
        <v>5787</v>
      </c>
      <c r="D1677" s="5">
        <v>4536</v>
      </c>
      <c r="E1677" s="5">
        <v>6691</v>
      </c>
      <c r="F1677" s="5">
        <v>28934</v>
      </c>
      <c r="G1677" s="5">
        <v>450</v>
      </c>
      <c r="H1677" s="5">
        <v>13525</v>
      </c>
      <c r="I1677" s="5">
        <v>8832</v>
      </c>
      <c r="J1677" s="5">
        <v>7459</v>
      </c>
      <c r="K1677" s="5">
        <v>7567</v>
      </c>
      <c r="L1677" s="5">
        <v>7084</v>
      </c>
      <c r="M1677" s="5">
        <v>5001</v>
      </c>
      <c r="N1677" s="5">
        <v>14765</v>
      </c>
      <c r="O1677" s="5">
        <v>3849</v>
      </c>
      <c r="P1677" s="5">
        <v>15135</v>
      </c>
      <c r="Q1677" s="5">
        <v>138341</v>
      </c>
      <c r="R1677" s="558"/>
      <c r="S1677" s="60"/>
      <c r="T1677" s="60"/>
      <c r="U1677" s="60"/>
    </row>
    <row r="1678" s="11" customFormat="1" customHeight="1" spans="1:21">
      <c r="A1678" s="543">
        <v>45351</v>
      </c>
      <c r="B1678" s="5">
        <v>8528</v>
      </c>
      <c r="C1678" s="5">
        <v>5624</v>
      </c>
      <c r="D1678" s="5">
        <v>4381</v>
      </c>
      <c r="E1678" s="5">
        <v>6557</v>
      </c>
      <c r="F1678" s="5">
        <v>28760</v>
      </c>
      <c r="G1678" s="5">
        <v>425</v>
      </c>
      <c r="H1678" s="5">
        <v>13711</v>
      </c>
      <c r="I1678" s="5">
        <v>8683</v>
      </c>
      <c r="J1678" s="5">
        <v>7591</v>
      </c>
      <c r="K1678" s="5">
        <v>7726</v>
      </c>
      <c r="L1678" s="5">
        <v>6849</v>
      </c>
      <c r="M1678" s="5">
        <v>4843</v>
      </c>
      <c r="N1678" s="5">
        <v>14532</v>
      </c>
      <c r="O1678" s="5">
        <v>3887</v>
      </c>
      <c r="P1678" s="5">
        <v>15003</v>
      </c>
      <c r="Q1678" s="5">
        <v>137100</v>
      </c>
      <c r="R1678" s="559"/>
      <c r="S1678" s="560"/>
      <c r="T1678" s="560"/>
      <c r="U1678" s="560"/>
    </row>
    <row r="1679" customHeight="1" spans="1:21">
      <c r="A1679" s="543">
        <v>45352</v>
      </c>
      <c r="B1679" s="5">
        <v>8264</v>
      </c>
      <c r="C1679" s="5">
        <v>5391</v>
      </c>
      <c r="D1679" s="5">
        <v>4139</v>
      </c>
      <c r="E1679" s="5">
        <v>6671</v>
      </c>
      <c r="F1679" s="5">
        <v>29053</v>
      </c>
      <c r="G1679" s="5">
        <v>437</v>
      </c>
      <c r="H1679" s="5">
        <v>13372</v>
      </c>
      <c r="I1679" s="5">
        <v>8775</v>
      </c>
      <c r="J1679" s="5">
        <v>7324</v>
      </c>
      <c r="K1679" s="5">
        <v>7501</v>
      </c>
      <c r="L1679" s="5">
        <v>7141</v>
      </c>
      <c r="M1679" s="5">
        <v>4754</v>
      </c>
      <c r="N1679" s="5">
        <v>14311</v>
      </c>
      <c r="O1679" s="5">
        <v>3926</v>
      </c>
      <c r="P1679" s="5">
        <v>15387</v>
      </c>
      <c r="Q1679" s="5">
        <v>136446</v>
      </c>
      <c r="R1679" s="558"/>
      <c r="S1679" s="60"/>
      <c r="T1679" s="60"/>
      <c r="U1679" s="60"/>
    </row>
    <row r="1680" customHeight="1" spans="1:21">
      <c r="A1680" s="543">
        <v>45353</v>
      </c>
      <c r="B1680" s="5">
        <v>8143</v>
      </c>
      <c r="C1680" s="5">
        <v>5228</v>
      </c>
      <c r="D1680" s="5">
        <v>4234</v>
      </c>
      <c r="E1680" s="5">
        <v>6852</v>
      </c>
      <c r="F1680" s="5">
        <v>28536</v>
      </c>
      <c r="G1680" s="5">
        <v>450</v>
      </c>
      <c r="H1680" s="5">
        <v>14154</v>
      </c>
      <c r="I1680" s="5">
        <v>8529</v>
      </c>
      <c r="J1680" s="5">
        <v>7564</v>
      </c>
      <c r="K1680" s="5">
        <v>7717</v>
      </c>
      <c r="L1680" s="5">
        <v>7256</v>
      </c>
      <c r="M1680" s="5">
        <v>4528</v>
      </c>
      <c r="N1680" s="5">
        <v>14139</v>
      </c>
      <c r="O1680" s="5">
        <v>3984</v>
      </c>
      <c r="P1680" s="5">
        <v>15603</v>
      </c>
      <c r="Q1680" s="5">
        <v>136917</v>
      </c>
      <c r="R1680" s="558"/>
      <c r="S1680" s="60"/>
      <c r="T1680" s="60"/>
      <c r="U1680" s="60"/>
    </row>
    <row r="1681" customHeight="1" spans="1:21">
      <c r="A1681" s="543">
        <v>45354</v>
      </c>
      <c r="B1681" s="5">
        <v>8352</v>
      </c>
      <c r="C1681" s="5">
        <v>5136</v>
      </c>
      <c r="D1681" s="5">
        <v>4127</v>
      </c>
      <c r="E1681" s="5">
        <v>6741</v>
      </c>
      <c r="F1681" s="5">
        <v>28193</v>
      </c>
      <c r="G1681" s="5">
        <v>471</v>
      </c>
      <c r="H1681" s="5">
        <v>14006</v>
      </c>
      <c r="I1681" s="5">
        <v>8637</v>
      </c>
      <c r="J1681" s="5">
        <v>7638</v>
      </c>
      <c r="K1681" s="5">
        <v>7804</v>
      </c>
      <c r="L1681" s="5">
        <v>7041</v>
      </c>
      <c r="M1681" s="5">
        <v>4431</v>
      </c>
      <c r="N1681" s="5">
        <v>14007</v>
      </c>
      <c r="O1681" s="5">
        <v>4013</v>
      </c>
      <c r="P1681" s="5">
        <v>15739</v>
      </c>
      <c r="Q1681" s="5">
        <v>136336</v>
      </c>
      <c r="R1681" s="558"/>
      <c r="S1681" s="60"/>
      <c r="T1681" s="60"/>
      <c r="U1681" s="60"/>
    </row>
    <row r="1682" customHeight="1" spans="1:21">
      <c r="A1682" s="543">
        <v>45355</v>
      </c>
      <c r="B1682" s="5">
        <v>8217</v>
      </c>
      <c r="C1682" s="5">
        <v>5326</v>
      </c>
      <c r="D1682" s="5">
        <v>4286</v>
      </c>
      <c r="E1682" s="5">
        <v>6834</v>
      </c>
      <c r="F1682" s="5">
        <v>28231</v>
      </c>
      <c r="G1682" s="5">
        <v>457</v>
      </c>
      <c r="H1682" s="5">
        <v>13561</v>
      </c>
      <c r="I1682" s="5">
        <v>8519</v>
      </c>
      <c r="J1682" s="5">
        <v>7489</v>
      </c>
      <c r="K1682" s="5">
        <v>7694</v>
      </c>
      <c r="L1682" s="5">
        <v>6854</v>
      </c>
      <c r="M1682" s="5">
        <v>4575</v>
      </c>
      <c r="N1682" s="5">
        <v>14425</v>
      </c>
      <c r="O1682" s="5">
        <v>3971</v>
      </c>
      <c r="P1682" s="5">
        <v>15994</v>
      </c>
      <c r="Q1682" s="5">
        <v>136433</v>
      </c>
      <c r="R1682" s="558"/>
      <c r="S1682" s="60"/>
      <c r="T1682" s="60"/>
      <c r="U1682" s="60"/>
    </row>
    <row r="1683" customHeight="1" spans="1:21">
      <c r="A1683" s="543">
        <v>45356</v>
      </c>
      <c r="B1683" s="5">
        <v>8624</v>
      </c>
      <c r="C1683" s="5">
        <v>5214</v>
      </c>
      <c r="D1683" s="5">
        <v>4149</v>
      </c>
      <c r="E1683" s="5">
        <v>6972</v>
      </c>
      <c r="F1683" s="5">
        <v>28039</v>
      </c>
      <c r="G1683" s="5">
        <v>429</v>
      </c>
      <c r="H1683" s="5">
        <v>14053</v>
      </c>
      <c r="I1683" s="5">
        <v>8624</v>
      </c>
      <c r="J1683" s="5">
        <v>7621</v>
      </c>
      <c r="K1683" s="5">
        <v>7842</v>
      </c>
      <c r="L1683" s="5">
        <v>7143</v>
      </c>
      <c r="M1683" s="5">
        <v>4683</v>
      </c>
      <c r="N1683" s="5">
        <v>14272</v>
      </c>
      <c r="O1683" s="5">
        <v>4024</v>
      </c>
      <c r="P1683" s="5">
        <v>15625</v>
      </c>
      <c r="Q1683" s="5">
        <v>137314</v>
      </c>
      <c r="R1683" s="558"/>
      <c r="S1683" s="60"/>
      <c r="T1683" s="60"/>
      <c r="U1683" s="60"/>
    </row>
    <row r="1684" customHeight="1" spans="1:21">
      <c r="A1684" s="543">
        <v>45357</v>
      </c>
      <c r="B1684" s="5">
        <v>8417</v>
      </c>
      <c r="C1684" s="5">
        <v>5172</v>
      </c>
      <c r="D1684" s="5">
        <v>4230</v>
      </c>
      <c r="E1684" s="5">
        <v>6850</v>
      </c>
      <c r="F1684" s="5">
        <v>27153</v>
      </c>
      <c r="G1684" s="5">
        <v>435</v>
      </c>
      <c r="H1684" s="5">
        <v>13799</v>
      </c>
      <c r="I1684" s="5">
        <v>8473</v>
      </c>
      <c r="J1684" s="5">
        <v>7510</v>
      </c>
      <c r="K1684" s="5">
        <v>7699</v>
      </c>
      <c r="L1684" s="5">
        <v>6971</v>
      </c>
      <c r="M1684" s="5">
        <v>4559</v>
      </c>
      <c r="N1684" s="5">
        <v>14005</v>
      </c>
      <c r="O1684" s="5">
        <v>3907</v>
      </c>
      <c r="P1684" s="5">
        <v>15866</v>
      </c>
      <c r="Q1684" s="5">
        <v>135046</v>
      </c>
      <c r="R1684" s="558"/>
      <c r="S1684" s="60"/>
      <c r="T1684" s="60"/>
      <c r="U1684" s="60"/>
    </row>
    <row r="1685" s="11" customFormat="1" customHeight="1" spans="1:21">
      <c r="A1685" s="543">
        <v>45358</v>
      </c>
      <c r="B1685" s="5">
        <v>8314</v>
      </c>
      <c r="C1685" s="5">
        <v>5286</v>
      </c>
      <c r="D1685" s="5">
        <v>4086</v>
      </c>
      <c r="E1685" s="5">
        <v>6984</v>
      </c>
      <c r="F1685" s="5">
        <v>26805</v>
      </c>
      <c r="G1685" s="5">
        <v>450</v>
      </c>
      <c r="H1685" s="5">
        <v>13505</v>
      </c>
      <c r="I1685" s="5">
        <v>8580</v>
      </c>
      <c r="J1685" s="5">
        <v>7249</v>
      </c>
      <c r="K1685" s="5">
        <v>7416</v>
      </c>
      <c r="L1685" s="5">
        <v>7194</v>
      </c>
      <c r="M1685" s="5">
        <v>4451</v>
      </c>
      <c r="N1685" s="5">
        <v>13789</v>
      </c>
      <c r="O1685" s="5">
        <v>3965</v>
      </c>
      <c r="P1685" s="5">
        <v>15513</v>
      </c>
      <c r="Q1685" s="5">
        <v>133587</v>
      </c>
      <c r="R1685" s="559"/>
      <c r="S1685" s="560"/>
      <c r="T1685" s="560"/>
      <c r="U1685" s="560"/>
    </row>
    <row r="1686" customHeight="1" spans="1:21">
      <c r="A1686" s="543">
        <v>45359</v>
      </c>
      <c r="B1686" s="5">
        <v>8507</v>
      </c>
      <c r="C1686" s="5">
        <v>5432</v>
      </c>
      <c r="D1686" s="5">
        <v>4137</v>
      </c>
      <c r="E1686" s="5">
        <v>6653</v>
      </c>
      <c r="F1686" s="5">
        <v>26049</v>
      </c>
      <c r="G1686" s="5">
        <v>427</v>
      </c>
      <c r="H1686" s="5">
        <v>12936</v>
      </c>
      <c r="I1686" s="5">
        <v>8862</v>
      </c>
      <c r="J1686" s="5">
        <v>7051</v>
      </c>
      <c r="K1686" s="5">
        <v>7203</v>
      </c>
      <c r="L1686" s="5">
        <v>7316</v>
      </c>
      <c r="M1686" s="5">
        <v>4563</v>
      </c>
      <c r="N1686" s="5">
        <v>14112</v>
      </c>
      <c r="O1686" s="5">
        <v>3993</v>
      </c>
      <c r="P1686" s="5">
        <v>15935</v>
      </c>
      <c r="Q1686" s="5">
        <v>133176</v>
      </c>
      <c r="R1686" s="558"/>
      <c r="S1686" s="60"/>
      <c r="T1686" s="60"/>
      <c r="U1686" s="60"/>
    </row>
    <row r="1687" customHeight="1" spans="1:21">
      <c r="A1687" s="543">
        <v>45360</v>
      </c>
      <c r="B1687" s="5">
        <v>8365</v>
      </c>
      <c r="C1687" s="5">
        <v>5127</v>
      </c>
      <c r="D1687" s="5">
        <v>4038</v>
      </c>
      <c r="E1687" s="5">
        <v>6792</v>
      </c>
      <c r="F1687" s="5">
        <v>26168</v>
      </c>
      <c r="G1687" s="5">
        <v>468</v>
      </c>
      <c r="H1687" s="5">
        <v>13618</v>
      </c>
      <c r="I1687" s="5">
        <v>8756</v>
      </c>
      <c r="J1687" s="5">
        <v>7324</v>
      </c>
      <c r="K1687" s="5">
        <v>7496</v>
      </c>
      <c r="L1687" s="5">
        <v>7703</v>
      </c>
      <c r="M1687" s="5">
        <v>4675</v>
      </c>
      <c r="N1687" s="5">
        <v>13752</v>
      </c>
      <c r="O1687" s="5">
        <v>4054</v>
      </c>
      <c r="P1687" s="5">
        <v>16119</v>
      </c>
      <c r="Q1687" s="5">
        <v>134455</v>
      </c>
      <c r="R1687" s="558"/>
      <c r="S1687" s="60"/>
      <c r="T1687" s="60"/>
      <c r="U1687" s="60"/>
    </row>
    <row r="1688" customHeight="1" spans="1:21">
      <c r="A1688" s="543">
        <v>45361</v>
      </c>
      <c r="B1688" s="5">
        <v>8427</v>
      </c>
      <c r="C1688" s="5">
        <v>5274</v>
      </c>
      <c r="D1688" s="5">
        <v>4182</v>
      </c>
      <c r="E1688" s="5">
        <v>6657</v>
      </c>
      <c r="F1688" s="5">
        <v>25351</v>
      </c>
      <c r="G1688" s="5">
        <v>492</v>
      </c>
      <c r="H1688" s="5">
        <v>13883</v>
      </c>
      <c r="I1688" s="5">
        <v>8527</v>
      </c>
      <c r="J1688" s="5">
        <v>7423</v>
      </c>
      <c r="K1688" s="5">
        <v>7645</v>
      </c>
      <c r="L1688" s="5">
        <v>7582</v>
      </c>
      <c r="M1688" s="5">
        <v>4521</v>
      </c>
      <c r="N1688" s="5">
        <v>13516</v>
      </c>
      <c r="O1688" s="5">
        <v>4079</v>
      </c>
      <c r="P1688" s="5">
        <v>16425</v>
      </c>
      <c r="Q1688" s="5">
        <v>133984</v>
      </c>
      <c r="R1688" s="558"/>
      <c r="S1688" s="60"/>
      <c r="T1688" s="60"/>
      <c r="U1688" s="60"/>
    </row>
    <row r="1689" customHeight="1" spans="1:21">
      <c r="A1689" s="543">
        <v>45362</v>
      </c>
      <c r="B1689" s="5">
        <v>8769</v>
      </c>
      <c r="C1689" s="5">
        <v>5386</v>
      </c>
      <c r="D1689" s="5">
        <v>4233</v>
      </c>
      <c r="E1689" s="5">
        <v>6780</v>
      </c>
      <c r="F1689" s="5">
        <v>24363</v>
      </c>
      <c r="G1689" s="5">
        <v>478</v>
      </c>
      <c r="H1689" s="5">
        <v>13259</v>
      </c>
      <c r="I1689" s="5">
        <v>8639</v>
      </c>
      <c r="J1689" s="5">
        <v>7206</v>
      </c>
      <c r="K1689" s="5">
        <v>7421</v>
      </c>
      <c r="L1689" s="5">
        <v>7472</v>
      </c>
      <c r="M1689" s="5">
        <v>4660</v>
      </c>
      <c r="N1689" s="5">
        <v>13849</v>
      </c>
      <c r="O1689" s="5">
        <v>4061</v>
      </c>
      <c r="P1689" s="5">
        <v>16203</v>
      </c>
      <c r="Q1689" s="5">
        <v>132779</v>
      </c>
      <c r="R1689" s="558"/>
      <c r="S1689" s="60"/>
      <c r="T1689" s="60"/>
      <c r="U1689" s="60"/>
    </row>
    <row r="1690" customHeight="1" spans="1:21">
      <c r="A1690" s="543">
        <v>45363</v>
      </c>
      <c r="B1690" s="5">
        <v>8103</v>
      </c>
      <c r="C1690" s="5">
        <v>5462</v>
      </c>
      <c r="D1690" s="5">
        <v>4037</v>
      </c>
      <c r="E1690" s="5">
        <v>6652</v>
      </c>
      <c r="F1690" s="5">
        <v>23952</v>
      </c>
      <c r="G1690" s="5">
        <v>431</v>
      </c>
      <c r="H1690" s="5">
        <v>12505</v>
      </c>
      <c r="I1690" s="5">
        <v>8422</v>
      </c>
      <c r="J1690" s="5">
        <v>7047</v>
      </c>
      <c r="K1690" s="5">
        <v>7269</v>
      </c>
      <c r="L1690" s="5">
        <v>7027</v>
      </c>
      <c r="M1690" s="5">
        <v>4463</v>
      </c>
      <c r="N1690" s="5">
        <v>14041</v>
      </c>
      <c r="O1690" s="5">
        <v>4002</v>
      </c>
      <c r="P1690" s="5">
        <v>15947</v>
      </c>
      <c r="Q1690" s="5">
        <v>129360</v>
      </c>
      <c r="R1690" s="558"/>
      <c r="S1690" s="60"/>
      <c r="T1690" s="60"/>
      <c r="U1690" s="60"/>
    </row>
    <row r="1691" customHeight="1" spans="1:21">
      <c r="A1691" s="543">
        <v>45364</v>
      </c>
      <c r="B1691" s="5">
        <v>7826</v>
      </c>
      <c r="C1691" s="5">
        <v>5327</v>
      </c>
      <c r="D1691" s="5">
        <v>4186</v>
      </c>
      <c r="E1691" s="5">
        <v>6228</v>
      </c>
      <c r="F1691" s="5">
        <v>23326</v>
      </c>
      <c r="G1691" s="5">
        <v>424</v>
      </c>
      <c r="H1691" s="5">
        <v>12213</v>
      </c>
      <c r="I1691" s="5">
        <v>8530</v>
      </c>
      <c r="J1691" s="5">
        <v>6894</v>
      </c>
      <c r="K1691" s="5">
        <v>7102</v>
      </c>
      <c r="L1691" s="5">
        <v>7149</v>
      </c>
      <c r="M1691" s="5">
        <v>4228</v>
      </c>
      <c r="N1691" s="5">
        <v>13652</v>
      </c>
      <c r="O1691" s="5">
        <v>4037</v>
      </c>
      <c r="P1691" s="5">
        <v>16114</v>
      </c>
      <c r="Q1691" s="5">
        <v>127236</v>
      </c>
      <c r="R1691" s="558"/>
      <c r="S1691" s="60"/>
      <c r="T1691" s="60"/>
      <c r="U1691" s="60"/>
    </row>
    <row r="1692" s="135" customFormat="1" customHeight="1" spans="1:21">
      <c r="A1692" s="543">
        <v>45365</v>
      </c>
      <c r="B1692" s="5">
        <v>6971</v>
      </c>
      <c r="C1692" s="5">
        <v>5096</v>
      </c>
      <c r="D1692" s="5">
        <v>3864</v>
      </c>
      <c r="E1692" s="5">
        <v>6391</v>
      </c>
      <c r="F1692" s="5">
        <v>23211</v>
      </c>
      <c r="G1692" s="5">
        <v>430</v>
      </c>
      <c r="H1692" s="5">
        <v>12601</v>
      </c>
      <c r="I1692" s="5">
        <v>8672</v>
      </c>
      <c r="J1692" s="5">
        <v>6671</v>
      </c>
      <c r="K1692" s="5">
        <v>6914</v>
      </c>
      <c r="L1692" s="5">
        <v>7003</v>
      </c>
      <c r="M1692" s="5">
        <v>4358</v>
      </c>
      <c r="N1692" s="5">
        <v>13779</v>
      </c>
      <c r="O1692" s="5">
        <v>3984</v>
      </c>
      <c r="P1692" s="5">
        <v>16417</v>
      </c>
      <c r="Q1692" s="5">
        <v>126362</v>
      </c>
      <c r="R1692" s="561"/>
      <c r="S1692" s="562"/>
      <c r="T1692" s="562"/>
      <c r="U1692" s="562"/>
    </row>
    <row r="1693" s="135" customFormat="1" customHeight="1" spans="1:21">
      <c r="A1693" s="543">
        <v>45366</v>
      </c>
      <c r="B1693" s="5">
        <v>7236</v>
      </c>
      <c r="C1693" s="5">
        <v>4932</v>
      </c>
      <c r="D1693" s="5">
        <v>3782</v>
      </c>
      <c r="E1693" s="5">
        <v>6259</v>
      </c>
      <c r="F1693" s="5">
        <v>23058</v>
      </c>
      <c r="G1693" s="5">
        <v>439</v>
      </c>
      <c r="H1693" s="5">
        <v>12533</v>
      </c>
      <c r="I1693" s="5">
        <v>8551</v>
      </c>
      <c r="J1693" s="5">
        <v>6607</v>
      </c>
      <c r="K1693" s="5">
        <v>6822</v>
      </c>
      <c r="L1693" s="5">
        <v>7127</v>
      </c>
      <c r="M1693" s="5">
        <v>4234</v>
      </c>
      <c r="N1693" s="5">
        <v>13514</v>
      </c>
      <c r="O1693" s="5">
        <v>3956</v>
      </c>
      <c r="P1693" s="5">
        <v>16225</v>
      </c>
      <c r="Q1693" s="5">
        <v>125275</v>
      </c>
      <c r="R1693" s="561"/>
      <c r="S1693" s="562"/>
      <c r="T1693" s="562"/>
      <c r="U1693" s="562"/>
    </row>
    <row r="1694" s="135" customFormat="1" customHeight="1" spans="1:21">
      <c r="A1694" s="543">
        <v>45367</v>
      </c>
      <c r="B1694" s="5">
        <v>7014</v>
      </c>
      <c r="C1694" s="5">
        <v>4896</v>
      </c>
      <c r="D1694" s="5">
        <v>3696</v>
      </c>
      <c r="E1694" s="5">
        <v>6342</v>
      </c>
      <c r="F1694" s="5">
        <v>23151</v>
      </c>
      <c r="G1694" s="5">
        <v>471</v>
      </c>
      <c r="H1694" s="5">
        <v>12805</v>
      </c>
      <c r="I1694" s="5">
        <v>8355</v>
      </c>
      <c r="J1694" s="5">
        <v>6711</v>
      </c>
      <c r="K1694" s="5">
        <v>6943</v>
      </c>
      <c r="L1694" s="5">
        <v>7205</v>
      </c>
      <c r="M1694" s="5">
        <v>4356</v>
      </c>
      <c r="N1694" s="5">
        <v>13327</v>
      </c>
      <c r="O1694" s="5">
        <v>4001</v>
      </c>
      <c r="P1694" s="5">
        <v>16351</v>
      </c>
      <c r="Q1694" s="5">
        <v>125624</v>
      </c>
      <c r="R1694" s="561"/>
      <c r="S1694" s="562"/>
      <c r="T1694" s="562"/>
      <c r="U1694" s="562"/>
    </row>
    <row r="1695" s="135" customFormat="1" customHeight="1" spans="1:21">
      <c r="A1695" s="543">
        <v>45368</v>
      </c>
      <c r="B1695" s="5">
        <v>7142</v>
      </c>
      <c r="C1695" s="5">
        <v>4931</v>
      </c>
      <c r="D1695" s="5">
        <v>3721</v>
      </c>
      <c r="E1695" s="5">
        <v>6451</v>
      </c>
      <c r="F1695" s="5">
        <v>22752</v>
      </c>
      <c r="G1695" s="5">
        <v>480</v>
      </c>
      <c r="H1695" s="5">
        <v>12426</v>
      </c>
      <c r="I1695" s="5">
        <v>8238</v>
      </c>
      <c r="J1695" s="5">
        <v>6498</v>
      </c>
      <c r="K1695" s="5">
        <v>6697</v>
      </c>
      <c r="L1695" s="5">
        <v>6891</v>
      </c>
      <c r="M1695" s="5">
        <v>4469</v>
      </c>
      <c r="N1695" s="5">
        <v>13201</v>
      </c>
      <c r="O1695" s="5">
        <v>3943</v>
      </c>
      <c r="P1695" s="5">
        <v>16472</v>
      </c>
      <c r="Q1695" s="5">
        <v>124312</v>
      </c>
      <c r="R1695" s="561"/>
      <c r="S1695" s="562"/>
      <c r="T1695" s="562"/>
      <c r="U1695" s="562"/>
    </row>
    <row r="1696" s="135" customFormat="1" customHeight="1" spans="1:21">
      <c r="A1696" s="543">
        <v>45369</v>
      </c>
      <c r="B1696" s="5">
        <v>7254</v>
      </c>
      <c r="C1696" s="5">
        <v>4875</v>
      </c>
      <c r="D1696" s="5">
        <v>3667</v>
      </c>
      <c r="E1696" s="5">
        <v>6348</v>
      </c>
      <c r="F1696" s="5">
        <v>22142</v>
      </c>
      <c r="G1696" s="5">
        <v>428</v>
      </c>
      <c r="H1696" s="5">
        <v>12236</v>
      </c>
      <c r="I1696" s="5">
        <v>8450</v>
      </c>
      <c r="J1696" s="5">
        <v>6331</v>
      </c>
      <c r="K1696" s="5">
        <v>6565</v>
      </c>
      <c r="L1696" s="5">
        <v>6954</v>
      </c>
      <c r="M1696" s="5">
        <v>4357</v>
      </c>
      <c r="N1696" s="5">
        <v>13395</v>
      </c>
      <c r="O1696" s="5">
        <v>3902</v>
      </c>
      <c r="P1696" s="5">
        <v>16695</v>
      </c>
      <c r="Q1696" s="5">
        <v>123599</v>
      </c>
      <c r="R1696" s="561"/>
      <c r="S1696" s="562"/>
      <c r="T1696" s="562"/>
      <c r="U1696" s="562"/>
    </row>
    <row r="1697" s="135" customFormat="1" customHeight="1" spans="1:21">
      <c r="A1697" s="543">
        <v>45370</v>
      </c>
      <c r="B1697" s="5">
        <v>7184</v>
      </c>
      <c r="C1697" s="5">
        <v>4726</v>
      </c>
      <c r="D1697" s="5">
        <v>3820</v>
      </c>
      <c r="E1697" s="5">
        <v>6482</v>
      </c>
      <c r="F1697" s="5">
        <v>22456</v>
      </c>
      <c r="G1697" s="5">
        <v>439</v>
      </c>
      <c r="H1697" s="5">
        <v>12602</v>
      </c>
      <c r="I1697" s="5">
        <v>8657</v>
      </c>
      <c r="J1697" s="5">
        <v>6497</v>
      </c>
      <c r="K1697" s="5">
        <v>6752</v>
      </c>
      <c r="L1697" s="5">
        <v>7243</v>
      </c>
      <c r="M1697" s="5">
        <v>4498</v>
      </c>
      <c r="N1697" s="5">
        <v>13507</v>
      </c>
      <c r="O1697" s="5">
        <v>3956</v>
      </c>
      <c r="P1697" s="5">
        <v>16824</v>
      </c>
      <c r="Q1697" s="5">
        <v>125643</v>
      </c>
      <c r="R1697" s="561"/>
      <c r="S1697" s="562"/>
      <c r="T1697" s="562"/>
      <c r="U1697" s="562"/>
    </row>
    <row r="1698" s="135" customFormat="1" customHeight="1" spans="1:21">
      <c r="A1698" s="543">
        <v>45371</v>
      </c>
      <c r="B1698" s="5">
        <v>7368</v>
      </c>
      <c r="C1698" s="5">
        <v>4871</v>
      </c>
      <c r="D1698" s="5">
        <v>3921</v>
      </c>
      <c r="E1698" s="5">
        <v>6209</v>
      </c>
      <c r="F1698" s="5">
        <v>22894</v>
      </c>
      <c r="G1698" s="5">
        <v>451</v>
      </c>
      <c r="H1698" s="5">
        <v>13013</v>
      </c>
      <c r="I1698" s="5">
        <v>8534</v>
      </c>
      <c r="J1698" s="5">
        <v>6204</v>
      </c>
      <c r="K1698" s="5">
        <v>6485</v>
      </c>
      <c r="L1698" s="5">
        <v>7001</v>
      </c>
      <c r="M1698" s="5">
        <v>4400</v>
      </c>
      <c r="N1698" s="5">
        <v>13323</v>
      </c>
      <c r="O1698" s="5">
        <v>3998</v>
      </c>
      <c r="P1698" s="5">
        <v>17059</v>
      </c>
      <c r="Q1698" s="5">
        <v>125731</v>
      </c>
      <c r="R1698" s="561"/>
      <c r="S1698" s="562"/>
      <c r="T1698" s="562"/>
      <c r="U1698" s="562"/>
    </row>
    <row r="1699" s="11" customFormat="1" customHeight="1" spans="1:21">
      <c r="A1699" s="543">
        <v>45372</v>
      </c>
      <c r="B1699" s="5">
        <v>7445</v>
      </c>
      <c r="C1699" s="5">
        <v>4763</v>
      </c>
      <c r="D1699" s="5">
        <v>3836</v>
      </c>
      <c r="E1699" s="5">
        <v>6391</v>
      </c>
      <c r="F1699" s="5">
        <v>22351</v>
      </c>
      <c r="G1699" s="5">
        <v>422</v>
      </c>
      <c r="H1699" s="5">
        <v>12751</v>
      </c>
      <c r="I1699" s="5">
        <v>8705</v>
      </c>
      <c r="J1699" s="5">
        <v>6011</v>
      </c>
      <c r="K1699" s="5">
        <v>6267</v>
      </c>
      <c r="L1699" s="5">
        <v>6817</v>
      </c>
      <c r="M1699" s="5">
        <v>4528</v>
      </c>
      <c r="N1699" s="5">
        <v>13101</v>
      </c>
      <c r="O1699" s="5">
        <v>3941</v>
      </c>
      <c r="P1699" s="5">
        <v>16894</v>
      </c>
      <c r="Q1699" s="5">
        <v>124223</v>
      </c>
      <c r="R1699" s="559"/>
      <c r="S1699" s="560"/>
      <c r="T1699" s="560"/>
      <c r="U1699" s="560"/>
    </row>
    <row r="1700" customHeight="1" spans="1:21">
      <c r="A1700" s="543">
        <v>45373</v>
      </c>
      <c r="B1700" s="5">
        <v>7664</v>
      </c>
      <c r="C1700" s="5">
        <v>4632</v>
      </c>
      <c r="D1700" s="5">
        <v>3746</v>
      </c>
      <c r="E1700" s="5">
        <v>6502</v>
      </c>
      <c r="F1700" s="5">
        <v>21513</v>
      </c>
      <c r="G1700" s="5">
        <v>402</v>
      </c>
      <c r="H1700" s="5">
        <v>12118</v>
      </c>
      <c r="I1700" s="5">
        <v>8614</v>
      </c>
      <c r="J1700" s="5">
        <v>5847</v>
      </c>
      <c r="K1700" s="5">
        <v>6071</v>
      </c>
      <c r="L1700" s="5">
        <v>6696</v>
      </c>
      <c r="M1700" s="5">
        <v>4631</v>
      </c>
      <c r="N1700" s="5">
        <v>13284</v>
      </c>
      <c r="O1700" s="5">
        <v>3907</v>
      </c>
      <c r="P1700" s="5">
        <v>17112</v>
      </c>
      <c r="Q1700" s="5">
        <v>122739</v>
      </c>
      <c r="R1700" s="558"/>
      <c r="S1700" s="60"/>
      <c r="T1700" s="60"/>
      <c r="U1700" s="60"/>
    </row>
    <row r="1701" customHeight="1" spans="1:21">
      <c r="A1701" s="543">
        <v>45374</v>
      </c>
      <c r="B1701" s="5">
        <v>7795</v>
      </c>
      <c r="C1701" s="5">
        <v>4762</v>
      </c>
      <c r="D1701" s="5">
        <v>3826</v>
      </c>
      <c r="E1701" s="5">
        <v>6735</v>
      </c>
      <c r="F1701" s="5">
        <v>20825</v>
      </c>
      <c r="G1701" s="5">
        <v>477</v>
      </c>
      <c r="H1701" s="5">
        <v>12911</v>
      </c>
      <c r="I1701" s="5">
        <v>8430</v>
      </c>
      <c r="J1701" s="5">
        <v>6002</v>
      </c>
      <c r="K1701" s="5">
        <v>6247</v>
      </c>
      <c r="L1701" s="5">
        <v>6811</v>
      </c>
      <c r="M1701" s="5">
        <v>4752</v>
      </c>
      <c r="N1701" s="5">
        <v>13072</v>
      </c>
      <c r="O1701" s="5">
        <v>3944</v>
      </c>
      <c r="P1701" s="5">
        <v>16624</v>
      </c>
      <c r="Q1701" s="5">
        <v>123213</v>
      </c>
      <c r="R1701" s="558"/>
      <c r="S1701" s="60"/>
      <c r="T1701" s="60"/>
      <c r="U1701" s="60"/>
    </row>
    <row r="1702" customHeight="1" spans="1:21">
      <c r="A1702" s="543">
        <v>45375</v>
      </c>
      <c r="B1702" s="5">
        <v>7736</v>
      </c>
      <c r="C1702" s="5">
        <v>4677</v>
      </c>
      <c r="D1702" s="5">
        <v>3798</v>
      </c>
      <c r="E1702" s="5">
        <v>6829</v>
      </c>
      <c r="F1702" s="5">
        <v>20213</v>
      </c>
      <c r="G1702" s="5">
        <v>451</v>
      </c>
      <c r="H1702" s="5">
        <v>12835</v>
      </c>
      <c r="I1702" s="5">
        <v>8326</v>
      </c>
      <c r="J1702" s="5">
        <v>6101</v>
      </c>
      <c r="K1702" s="5">
        <v>6304</v>
      </c>
      <c r="L1702" s="5">
        <v>6685</v>
      </c>
      <c r="M1702" s="5">
        <v>4860</v>
      </c>
      <c r="N1702" s="5">
        <v>13205</v>
      </c>
      <c r="O1702" s="5">
        <v>3985</v>
      </c>
      <c r="P1702" s="5">
        <v>16318</v>
      </c>
      <c r="Q1702" s="5">
        <v>122323</v>
      </c>
      <c r="R1702" s="558"/>
      <c r="S1702" s="60"/>
      <c r="T1702" s="60"/>
      <c r="U1702" s="60"/>
    </row>
    <row r="1703" customHeight="1" spans="1:21">
      <c r="A1703" s="543">
        <v>45376</v>
      </c>
      <c r="B1703" s="5">
        <v>8268</v>
      </c>
      <c r="C1703" s="5">
        <v>4798</v>
      </c>
      <c r="D1703" s="5">
        <v>3674</v>
      </c>
      <c r="E1703" s="5">
        <v>6940</v>
      </c>
      <c r="F1703" s="5">
        <v>20389</v>
      </c>
      <c r="G1703" s="5">
        <v>463</v>
      </c>
      <c r="H1703" s="5">
        <v>12437</v>
      </c>
      <c r="I1703" s="5">
        <v>8784</v>
      </c>
      <c r="J1703" s="5">
        <v>6202</v>
      </c>
      <c r="K1703" s="5">
        <v>6402</v>
      </c>
      <c r="L1703" s="5">
        <v>6848</v>
      </c>
      <c r="M1703" s="5">
        <v>4737</v>
      </c>
      <c r="N1703" s="5">
        <v>13471</v>
      </c>
      <c r="O1703" s="5">
        <v>3934</v>
      </c>
      <c r="P1703" s="5">
        <v>16559</v>
      </c>
      <c r="Q1703" s="5">
        <v>123906</v>
      </c>
      <c r="R1703" s="558"/>
      <c r="S1703" s="60"/>
      <c r="T1703" s="60"/>
      <c r="U1703" s="60"/>
    </row>
    <row r="1704" customHeight="1" spans="1:21">
      <c r="A1704" s="543">
        <v>45377</v>
      </c>
      <c r="B1704" s="5">
        <v>8827</v>
      </c>
      <c r="C1704" s="5">
        <v>4629</v>
      </c>
      <c r="D1704" s="5">
        <v>3589</v>
      </c>
      <c r="E1704" s="5">
        <v>7035</v>
      </c>
      <c r="F1704" s="5">
        <v>20874</v>
      </c>
      <c r="G1704" s="5">
        <v>477</v>
      </c>
      <c r="H1704" s="5">
        <v>13051</v>
      </c>
      <c r="I1704" s="5">
        <v>8970</v>
      </c>
      <c r="J1704" s="5">
        <v>6041</v>
      </c>
      <c r="K1704" s="5">
        <v>6247</v>
      </c>
      <c r="L1704" s="5">
        <v>6765</v>
      </c>
      <c r="M1704" s="5">
        <v>4620</v>
      </c>
      <c r="N1704" s="5">
        <v>13303</v>
      </c>
      <c r="O1704" s="5">
        <v>3901</v>
      </c>
      <c r="P1704" s="5">
        <v>16324</v>
      </c>
      <c r="Q1704" s="5">
        <v>124653</v>
      </c>
      <c r="R1704" s="558"/>
      <c r="S1704" s="60"/>
      <c r="T1704" s="60"/>
      <c r="U1704" s="60"/>
    </row>
    <row r="1705" customHeight="1" spans="1:21">
      <c r="A1705" s="543">
        <v>45378</v>
      </c>
      <c r="B1705" s="5">
        <v>8765</v>
      </c>
      <c r="C1705" s="5">
        <v>4782</v>
      </c>
      <c r="D1705" s="5">
        <v>3694</v>
      </c>
      <c r="E1705" s="5">
        <v>7152</v>
      </c>
      <c r="F1705" s="5">
        <v>20589</v>
      </c>
      <c r="G1705" s="5">
        <v>427</v>
      </c>
      <c r="H1705" s="5">
        <v>12534</v>
      </c>
      <c r="I1705" s="5">
        <v>8801</v>
      </c>
      <c r="J1705" s="5">
        <v>5876</v>
      </c>
      <c r="K1705" s="5">
        <v>6078</v>
      </c>
      <c r="L1705" s="5">
        <v>6656</v>
      </c>
      <c r="M1705" s="5">
        <v>4528</v>
      </c>
      <c r="N1705" s="5">
        <v>13027</v>
      </c>
      <c r="O1705" s="5">
        <v>3854</v>
      </c>
      <c r="P1705" s="5">
        <v>16606</v>
      </c>
      <c r="Q1705" s="5">
        <v>123369</v>
      </c>
      <c r="R1705" s="558"/>
      <c r="S1705" s="60"/>
      <c r="T1705" s="60"/>
      <c r="U1705" s="60"/>
    </row>
    <row r="1706" customFormat="1" customHeight="1" spans="1:21">
      <c r="A1706" s="543">
        <v>45379</v>
      </c>
      <c r="B1706" s="5">
        <v>8623</v>
      </c>
      <c r="C1706" s="5">
        <v>4895</v>
      </c>
      <c r="D1706" s="5">
        <v>3775</v>
      </c>
      <c r="E1706" s="5">
        <v>7256</v>
      </c>
      <c r="F1706" s="5">
        <v>20815</v>
      </c>
      <c r="G1706" s="5">
        <v>404</v>
      </c>
      <c r="H1706" s="5">
        <v>12033</v>
      </c>
      <c r="I1706" s="5">
        <v>8917</v>
      </c>
      <c r="J1706" s="5">
        <v>5694</v>
      </c>
      <c r="K1706" s="5">
        <v>5913</v>
      </c>
      <c r="L1706" s="5">
        <v>6340</v>
      </c>
      <c r="M1706" s="5">
        <v>4639</v>
      </c>
      <c r="N1706" s="5">
        <v>12855</v>
      </c>
      <c r="O1706" s="5">
        <v>3801</v>
      </c>
      <c r="P1706" s="5">
        <v>16818</v>
      </c>
      <c r="Q1706" s="5">
        <v>122778</v>
      </c>
      <c r="R1706" s="558"/>
      <c r="S1706" s="60"/>
      <c r="T1706" s="60"/>
      <c r="U1706" s="60"/>
    </row>
    <row r="1707" customHeight="1" spans="1:21">
      <c r="A1707" s="543">
        <v>45380</v>
      </c>
      <c r="B1707" s="5">
        <v>8745</v>
      </c>
      <c r="C1707" s="5">
        <v>4987</v>
      </c>
      <c r="D1707" s="5">
        <v>3864</v>
      </c>
      <c r="E1707" s="5">
        <v>7128</v>
      </c>
      <c r="F1707" s="5">
        <v>21123</v>
      </c>
      <c r="G1707" s="5">
        <v>401</v>
      </c>
      <c r="H1707" s="5">
        <v>12194</v>
      </c>
      <c r="I1707" s="5">
        <v>8800</v>
      </c>
      <c r="J1707" s="5">
        <v>5777</v>
      </c>
      <c r="K1707" s="5">
        <v>6021</v>
      </c>
      <c r="L1707" s="5">
        <v>6119</v>
      </c>
      <c r="M1707" s="5">
        <v>4520</v>
      </c>
      <c r="N1707" s="5">
        <v>12997</v>
      </c>
      <c r="O1707" s="5">
        <v>3845</v>
      </c>
      <c r="P1707" s="5">
        <v>16503</v>
      </c>
      <c r="Q1707" s="5">
        <v>123024</v>
      </c>
      <c r="R1707" s="558"/>
      <c r="S1707" s="60"/>
      <c r="T1707" s="60"/>
      <c r="U1707" s="60"/>
    </row>
    <row r="1708" customHeight="1" spans="1:21">
      <c r="A1708" s="543">
        <v>45381</v>
      </c>
      <c r="B1708" s="5">
        <v>8864</v>
      </c>
      <c r="C1708" s="5">
        <v>5028</v>
      </c>
      <c r="D1708" s="5">
        <v>3997</v>
      </c>
      <c r="E1708" s="5">
        <v>7265</v>
      </c>
      <c r="F1708" s="5">
        <v>21352</v>
      </c>
      <c r="G1708" s="5">
        <v>439</v>
      </c>
      <c r="H1708" s="5">
        <v>12933</v>
      </c>
      <c r="I1708" s="5">
        <v>8631</v>
      </c>
      <c r="J1708" s="5">
        <v>6045</v>
      </c>
      <c r="K1708" s="5">
        <v>6297</v>
      </c>
      <c r="L1708" s="5">
        <v>6394</v>
      </c>
      <c r="M1708" s="5">
        <v>4608</v>
      </c>
      <c r="N1708" s="5">
        <v>13124</v>
      </c>
      <c r="O1708" s="5">
        <v>3901</v>
      </c>
      <c r="P1708" s="5">
        <v>16659</v>
      </c>
      <c r="Q1708" s="5">
        <v>125537</v>
      </c>
      <c r="R1708" s="558"/>
      <c r="S1708" s="60"/>
      <c r="T1708" s="60"/>
      <c r="U1708" s="60"/>
    </row>
    <row r="1709" customHeight="1" spans="1:21">
      <c r="A1709" s="543">
        <v>45382</v>
      </c>
      <c r="B1709" s="5">
        <v>8792</v>
      </c>
      <c r="C1709" s="5">
        <v>5147</v>
      </c>
      <c r="D1709" s="5">
        <v>3845</v>
      </c>
      <c r="E1709" s="5">
        <v>7104</v>
      </c>
      <c r="F1709" s="5">
        <v>21857</v>
      </c>
      <c r="G1709" s="5">
        <v>505</v>
      </c>
      <c r="H1709" s="5">
        <v>13415</v>
      </c>
      <c r="I1709" s="5">
        <v>8504</v>
      </c>
      <c r="J1709" s="5">
        <v>6211</v>
      </c>
      <c r="K1709" s="5">
        <v>6451</v>
      </c>
      <c r="L1709" s="5">
        <v>6507</v>
      </c>
      <c r="M1709" s="5">
        <v>4519</v>
      </c>
      <c r="N1709" s="5">
        <v>13279</v>
      </c>
      <c r="O1709" s="5">
        <v>3945</v>
      </c>
      <c r="P1709" s="5">
        <v>16874</v>
      </c>
      <c r="Q1709" s="5">
        <v>126955</v>
      </c>
      <c r="R1709" s="558"/>
      <c r="S1709" s="60"/>
      <c r="T1709" s="60"/>
      <c r="U1709" s="60"/>
    </row>
    <row r="1710" customHeight="1" spans="1:21">
      <c r="A1710" s="543">
        <v>45383</v>
      </c>
      <c r="B1710" s="5">
        <v>8536</v>
      </c>
      <c r="C1710" s="5">
        <v>5078</v>
      </c>
      <c r="D1710" s="5">
        <v>3728</v>
      </c>
      <c r="E1710" s="5">
        <v>7235</v>
      </c>
      <c r="F1710" s="5">
        <v>21458</v>
      </c>
      <c r="G1710" s="5">
        <v>494</v>
      </c>
      <c r="H1710" s="5">
        <v>12602</v>
      </c>
      <c r="I1710" s="5">
        <v>8729</v>
      </c>
      <c r="J1710" s="5">
        <v>6109</v>
      </c>
      <c r="K1710" s="5">
        <v>6344</v>
      </c>
      <c r="L1710" s="5">
        <v>6417</v>
      </c>
      <c r="M1710" s="5">
        <v>4682</v>
      </c>
      <c r="N1710" s="5">
        <v>12865</v>
      </c>
      <c r="O1710" s="5">
        <v>3923</v>
      </c>
      <c r="P1710" s="5">
        <v>16362</v>
      </c>
      <c r="Q1710" s="5">
        <v>124562</v>
      </c>
      <c r="R1710" s="558"/>
      <c r="S1710" s="60"/>
      <c r="T1710" s="60"/>
      <c r="U1710" s="60"/>
    </row>
    <row r="1711" customHeight="1" spans="1:21">
      <c r="A1711" s="543">
        <v>45384</v>
      </c>
      <c r="B1711" s="5">
        <v>8329</v>
      </c>
      <c r="C1711" s="5">
        <v>5214</v>
      </c>
      <c r="D1711" s="5">
        <v>3986</v>
      </c>
      <c r="E1711" s="5">
        <v>7329</v>
      </c>
      <c r="F1711" s="5">
        <v>21725</v>
      </c>
      <c r="G1711" s="5">
        <v>423</v>
      </c>
      <c r="H1711" s="5">
        <v>12375</v>
      </c>
      <c r="I1711" s="5">
        <v>8604</v>
      </c>
      <c r="J1711" s="5">
        <v>5955</v>
      </c>
      <c r="K1711" s="5">
        <v>6211</v>
      </c>
      <c r="L1711" s="5">
        <v>6549</v>
      </c>
      <c r="M1711" s="5">
        <v>4557</v>
      </c>
      <c r="N1711" s="5">
        <v>13077</v>
      </c>
      <c r="O1711" s="5">
        <v>3987</v>
      </c>
      <c r="P1711" s="5">
        <v>16498</v>
      </c>
      <c r="Q1711" s="5">
        <v>124819</v>
      </c>
      <c r="R1711" s="558"/>
      <c r="S1711" s="60"/>
      <c r="T1711" s="60"/>
      <c r="U1711" s="60"/>
    </row>
    <row r="1712" customFormat="1" customHeight="1" spans="1:21">
      <c r="A1712" s="543">
        <v>45385</v>
      </c>
      <c r="B1712" s="5">
        <v>8564</v>
      </c>
      <c r="C1712" s="5">
        <v>5361</v>
      </c>
      <c r="D1712" s="5">
        <v>4078</v>
      </c>
      <c r="E1712" s="5">
        <v>7218</v>
      </c>
      <c r="F1712" s="5">
        <v>22341</v>
      </c>
      <c r="G1712" s="5">
        <v>455</v>
      </c>
      <c r="H1712" s="5">
        <v>13051</v>
      </c>
      <c r="I1712" s="5">
        <v>8762</v>
      </c>
      <c r="J1712" s="5">
        <v>6241</v>
      </c>
      <c r="K1712" s="5">
        <v>6517</v>
      </c>
      <c r="L1712" s="5">
        <v>6813</v>
      </c>
      <c r="M1712" s="5">
        <v>4682</v>
      </c>
      <c r="N1712" s="5">
        <v>13281</v>
      </c>
      <c r="O1712" s="5">
        <v>4079</v>
      </c>
      <c r="P1712" s="5">
        <v>16874</v>
      </c>
      <c r="Q1712" s="5">
        <v>128317</v>
      </c>
      <c r="R1712" s="558"/>
      <c r="S1712" s="60"/>
      <c r="T1712" s="60"/>
      <c r="U1712" s="60"/>
    </row>
    <row r="1713" customHeight="1" spans="1:21">
      <c r="A1713" s="543">
        <v>45386</v>
      </c>
      <c r="B1713" s="5">
        <v>8047</v>
      </c>
      <c r="C1713" s="5">
        <v>5162</v>
      </c>
      <c r="D1713" s="5">
        <v>4264</v>
      </c>
      <c r="E1713" s="5">
        <v>7352</v>
      </c>
      <c r="F1713" s="5">
        <v>22665</v>
      </c>
      <c r="G1713" s="5">
        <v>521</v>
      </c>
      <c r="H1713" s="5">
        <v>13311</v>
      </c>
      <c r="I1713" s="5">
        <v>8524</v>
      </c>
      <c r="J1713" s="5">
        <v>6459</v>
      </c>
      <c r="K1713" s="5">
        <v>6741</v>
      </c>
      <c r="L1713" s="5">
        <v>6945</v>
      </c>
      <c r="M1713" s="5">
        <v>4528</v>
      </c>
      <c r="N1713" s="5">
        <v>13082</v>
      </c>
      <c r="O1713" s="5">
        <v>4154</v>
      </c>
      <c r="P1713" s="5">
        <v>16628</v>
      </c>
      <c r="Q1713" s="5">
        <v>128383</v>
      </c>
      <c r="R1713" s="558"/>
      <c r="S1713" s="60"/>
      <c r="T1713" s="60"/>
      <c r="U1713" s="60"/>
    </row>
    <row r="1714" customHeight="1" spans="1:21">
      <c r="A1714" s="543">
        <v>45387</v>
      </c>
      <c r="B1714" s="5">
        <v>8454</v>
      </c>
      <c r="C1714" s="5">
        <v>5482</v>
      </c>
      <c r="D1714" s="5">
        <v>4052</v>
      </c>
      <c r="E1714" s="5">
        <v>7205</v>
      </c>
      <c r="F1714" s="5">
        <v>23015</v>
      </c>
      <c r="G1714" s="5">
        <v>570</v>
      </c>
      <c r="H1714" s="5">
        <v>13894</v>
      </c>
      <c r="I1714" s="5">
        <v>8253</v>
      </c>
      <c r="J1714" s="5">
        <v>6804</v>
      </c>
      <c r="K1714" s="5">
        <v>7107</v>
      </c>
      <c r="L1714" s="5">
        <v>6527</v>
      </c>
      <c r="M1714" s="5">
        <v>4609</v>
      </c>
      <c r="N1714" s="5">
        <v>12764</v>
      </c>
      <c r="O1714" s="5">
        <v>4209</v>
      </c>
      <c r="P1714" s="5">
        <v>16095</v>
      </c>
      <c r="Q1714" s="5">
        <v>129040</v>
      </c>
      <c r="R1714" s="558"/>
      <c r="S1714" s="60"/>
      <c r="T1714" s="60"/>
      <c r="U1714" s="60"/>
    </row>
    <row r="1715" customHeight="1" spans="1:21">
      <c r="A1715" s="543">
        <v>45388</v>
      </c>
      <c r="B1715" s="5">
        <v>8397</v>
      </c>
      <c r="C1715" s="5">
        <v>5268</v>
      </c>
      <c r="D1715" s="5">
        <v>4169</v>
      </c>
      <c r="E1715" s="5">
        <v>7329</v>
      </c>
      <c r="F1715" s="5">
        <v>23651</v>
      </c>
      <c r="G1715" s="5">
        <v>582</v>
      </c>
      <c r="H1715" s="5">
        <v>14921</v>
      </c>
      <c r="I1715" s="5">
        <v>8052</v>
      </c>
      <c r="J1715" s="5">
        <v>6601</v>
      </c>
      <c r="K1715" s="5">
        <v>6874</v>
      </c>
      <c r="L1715" s="5">
        <v>6449</v>
      </c>
      <c r="M1715" s="5">
        <v>4482</v>
      </c>
      <c r="N1715" s="5">
        <v>12342</v>
      </c>
      <c r="O1715" s="5">
        <v>4251</v>
      </c>
      <c r="P1715" s="5">
        <v>15748</v>
      </c>
      <c r="Q1715" s="5">
        <v>129116</v>
      </c>
      <c r="R1715" s="558"/>
      <c r="S1715" s="60"/>
      <c r="T1715" s="60"/>
      <c r="U1715" s="60"/>
    </row>
    <row r="1716" customHeight="1" spans="1:21">
      <c r="A1716" s="543">
        <v>45389</v>
      </c>
      <c r="B1716" s="5">
        <v>8879</v>
      </c>
      <c r="C1716" s="5">
        <v>5637</v>
      </c>
      <c r="D1716" s="5">
        <v>4374</v>
      </c>
      <c r="E1716" s="5">
        <v>7128</v>
      </c>
      <c r="F1716" s="5">
        <v>22878</v>
      </c>
      <c r="G1716" s="5">
        <v>518</v>
      </c>
      <c r="H1716" s="5">
        <v>13523</v>
      </c>
      <c r="I1716" s="5">
        <v>8857</v>
      </c>
      <c r="J1716" s="5">
        <v>6499</v>
      </c>
      <c r="K1716" s="5">
        <v>6799</v>
      </c>
      <c r="L1716" s="5">
        <v>6657</v>
      </c>
      <c r="M1716" s="5">
        <v>4368</v>
      </c>
      <c r="N1716" s="5">
        <v>12598</v>
      </c>
      <c r="O1716" s="5">
        <v>4212</v>
      </c>
      <c r="P1716" s="5">
        <v>16176</v>
      </c>
      <c r="Q1716" s="5">
        <v>129103</v>
      </c>
      <c r="R1716" s="558"/>
      <c r="S1716" s="60"/>
      <c r="T1716" s="60"/>
      <c r="U1716" s="60"/>
    </row>
    <row r="1717" customHeight="1" spans="1:21">
      <c r="A1717" s="543">
        <v>45390</v>
      </c>
      <c r="B1717" s="5">
        <v>8724</v>
      </c>
      <c r="C1717" s="5">
        <v>5724</v>
      </c>
      <c r="D1717" s="5">
        <v>4451</v>
      </c>
      <c r="E1717" s="5">
        <v>7308</v>
      </c>
      <c r="F1717" s="5">
        <v>23394</v>
      </c>
      <c r="G1717" s="5">
        <v>498</v>
      </c>
      <c r="H1717" s="5">
        <v>13205</v>
      </c>
      <c r="I1717" s="5">
        <v>9121</v>
      </c>
      <c r="J1717" s="5">
        <v>6151</v>
      </c>
      <c r="K1717" s="5">
        <v>6411</v>
      </c>
      <c r="L1717" s="5">
        <v>6399</v>
      </c>
      <c r="M1717" s="5">
        <v>4510</v>
      </c>
      <c r="N1717" s="5">
        <v>12829</v>
      </c>
      <c r="O1717" s="5">
        <v>4134</v>
      </c>
      <c r="P1717" s="5">
        <v>16351</v>
      </c>
      <c r="Q1717" s="5">
        <v>129210</v>
      </c>
      <c r="R1717" s="558"/>
      <c r="S1717" s="60"/>
      <c r="T1717" s="60"/>
      <c r="U1717" s="60"/>
    </row>
    <row r="1718" customHeight="1" spans="1:21">
      <c r="A1718" s="543">
        <v>45391</v>
      </c>
      <c r="B1718" s="5">
        <v>8476</v>
      </c>
      <c r="C1718" s="5">
        <v>5587</v>
      </c>
      <c r="D1718" s="5">
        <v>4328</v>
      </c>
      <c r="E1718" s="5">
        <v>7524</v>
      </c>
      <c r="F1718" s="5">
        <v>22733</v>
      </c>
      <c r="G1718" s="5">
        <v>509</v>
      </c>
      <c r="H1718" s="5">
        <v>13009</v>
      </c>
      <c r="I1718" s="5">
        <v>9014</v>
      </c>
      <c r="J1718" s="5">
        <v>5914</v>
      </c>
      <c r="K1718" s="5">
        <v>6162</v>
      </c>
      <c r="L1718" s="5">
        <v>6521</v>
      </c>
      <c r="M1718" s="5">
        <v>4602</v>
      </c>
      <c r="N1718" s="5">
        <v>13012</v>
      </c>
      <c r="O1718" s="5">
        <v>4085</v>
      </c>
      <c r="P1718" s="5">
        <v>16615</v>
      </c>
      <c r="Q1718" s="5">
        <v>128091</v>
      </c>
      <c r="R1718" s="558"/>
      <c r="S1718" s="60"/>
      <c r="T1718" s="60"/>
      <c r="U1718" s="60"/>
    </row>
    <row r="1719" customHeight="1" spans="1:21">
      <c r="A1719" s="543">
        <v>45392</v>
      </c>
      <c r="B1719" s="5">
        <v>8642</v>
      </c>
      <c r="C1719" s="5">
        <v>5664</v>
      </c>
      <c r="D1719" s="5">
        <v>4465</v>
      </c>
      <c r="E1719" s="5">
        <v>6008</v>
      </c>
      <c r="F1719" s="5">
        <v>23157</v>
      </c>
      <c r="G1719" s="5">
        <v>527</v>
      </c>
      <c r="H1719" s="5">
        <v>13651</v>
      </c>
      <c r="I1719" s="5">
        <v>9267</v>
      </c>
      <c r="J1719" s="5">
        <v>6087</v>
      </c>
      <c r="K1719" s="5">
        <v>6374</v>
      </c>
      <c r="L1719" s="5">
        <v>6365</v>
      </c>
      <c r="M1719" s="5">
        <v>4728</v>
      </c>
      <c r="N1719" s="5">
        <v>13289</v>
      </c>
      <c r="O1719" s="5">
        <v>4136</v>
      </c>
      <c r="P1719" s="5">
        <v>16758</v>
      </c>
      <c r="Q1719" s="5">
        <v>129118</v>
      </c>
      <c r="R1719" s="558"/>
      <c r="S1719" s="60"/>
      <c r="T1719" s="60"/>
      <c r="U1719" s="60"/>
    </row>
    <row r="1720" s="11" customFormat="1" customHeight="1" spans="1:21">
      <c r="A1720" s="543">
        <v>45393</v>
      </c>
      <c r="B1720" s="5">
        <v>8468</v>
      </c>
      <c r="C1720" s="5">
        <v>5528</v>
      </c>
      <c r="D1720" s="5">
        <v>4328</v>
      </c>
      <c r="E1720" s="5">
        <v>6112</v>
      </c>
      <c r="F1720" s="5">
        <v>22815</v>
      </c>
      <c r="G1720" s="5">
        <v>544</v>
      </c>
      <c r="H1720" s="5">
        <v>12925</v>
      </c>
      <c r="I1720" s="5">
        <v>9109</v>
      </c>
      <c r="J1720" s="5">
        <v>5814</v>
      </c>
      <c r="K1720" s="5">
        <v>6149</v>
      </c>
      <c r="L1720" s="5">
        <v>6219</v>
      </c>
      <c r="M1720" s="5">
        <v>4867</v>
      </c>
      <c r="N1720" s="5">
        <v>12862</v>
      </c>
      <c r="O1720" s="5">
        <v>4099</v>
      </c>
      <c r="P1720" s="5">
        <v>16476</v>
      </c>
      <c r="Q1720" s="5">
        <v>126315</v>
      </c>
      <c r="R1720" s="559"/>
      <c r="S1720" s="560"/>
      <c r="T1720" s="560"/>
      <c r="U1720" s="560"/>
    </row>
    <row r="1721" customHeight="1" spans="1:21">
      <c r="A1721" s="543">
        <v>45394</v>
      </c>
      <c r="B1721" s="5">
        <v>8754</v>
      </c>
      <c r="C1721" s="5">
        <v>5674</v>
      </c>
      <c r="D1721" s="5">
        <v>4471</v>
      </c>
      <c r="E1721" s="5">
        <v>7053</v>
      </c>
      <c r="F1721" s="5">
        <v>23241</v>
      </c>
      <c r="G1721" s="5">
        <v>562</v>
      </c>
      <c r="H1721" s="5">
        <v>13317</v>
      </c>
      <c r="I1721" s="5">
        <v>9251</v>
      </c>
      <c r="J1721" s="5">
        <v>5922</v>
      </c>
      <c r="K1721" s="5">
        <v>6296</v>
      </c>
      <c r="L1721" s="5">
        <v>6506</v>
      </c>
      <c r="M1721" s="5">
        <v>4729</v>
      </c>
      <c r="N1721" s="5">
        <v>12014</v>
      </c>
      <c r="O1721" s="5">
        <v>4142</v>
      </c>
      <c r="P1721" s="5">
        <v>16208</v>
      </c>
      <c r="Q1721" s="5">
        <v>128140</v>
      </c>
      <c r="R1721" s="558"/>
      <c r="S1721" s="60"/>
      <c r="T1721" s="60"/>
      <c r="U1721" s="60"/>
    </row>
    <row r="1722" customHeight="1" spans="1:21">
      <c r="A1722" s="543">
        <v>45395</v>
      </c>
      <c r="B1722" s="5">
        <v>8477</v>
      </c>
      <c r="C1722" s="5">
        <v>5436</v>
      </c>
      <c r="D1722" s="5">
        <v>4368</v>
      </c>
      <c r="E1722" s="5">
        <v>7382</v>
      </c>
      <c r="F1722" s="5">
        <v>23014</v>
      </c>
      <c r="G1722" s="5">
        <v>537</v>
      </c>
      <c r="H1722" s="5">
        <v>13025</v>
      </c>
      <c r="I1722" s="5">
        <v>9041</v>
      </c>
      <c r="J1722" s="5">
        <v>5758</v>
      </c>
      <c r="K1722" s="5">
        <v>6109</v>
      </c>
      <c r="L1722" s="5">
        <v>6350</v>
      </c>
      <c r="M1722" s="5">
        <v>4552</v>
      </c>
      <c r="N1722" s="5">
        <v>12239</v>
      </c>
      <c r="O1722" s="5">
        <v>4101</v>
      </c>
      <c r="P1722" s="5">
        <v>16075</v>
      </c>
      <c r="Q1722" s="5">
        <v>126464</v>
      </c>
      <c r="R1722" s="558"/>
      <c r="S1722" s="60"/>
      <c r="T1722" s="60"/>
      <c r="U1722" s="60"/>
    </row>
    <row r="1723" customHeight="1" spans="1:21">
      <c r="A1723" s="543">
        <v>45396</v>
      </c>
      <c r="B1723" s="5">
        <v>8521</v>
      </c>
      <c r="C1723" s="5">
        <v>5518</v>
      </c>
      <c r="D1723" s="5">
        <v>4286</v>
      </c>
      <c r="E1723" s="5">
        <v>7529</v>
      </c>
      <c r="F1723" s="5">
        <v>23761</v>
      </c>
      <c r="G1723" s="5">
        <v>591</v>
      </c>
      <c r="H1723" s="5">
        <v>13933</v>
      </c>
      <c r="I1723" s="5">
        <v>8892</v>
      </c>
      <c r="J1723" s="5">
        <v>5899</v>
      </c>
      <c r="K1723" s="5">
        <v>6254</v>
      </c>
      <c r="L1723" s="5">
        <v>6547</v>
      </c>
      <c r="M1723" s="5">
        <v>4708</v>
      </c>
      <c r="N1723" s="5">
        <v>12643</v>
      </c>
      <c r="O1723" s="5">
        <v>4056</v>
      </c>
      <c r="P1723" s="5">
        <v>16782</v>
      </c>
      <c r="Q1723" s="5">
        <v>129920</v>
      </c>
      <c r="R1723" s="558"/>
      <c r="S1723" s="60"/>
      <c r="T1723" s="60"/>
      <c r="U1723" s="60"/>
    </row>
    <row r="1724" customHeight="1" spans="1:21">
      <c r="A1724" s="543">
        <v>45397</v>
      </c>
      <c r="B1724" s="5">
        <v>8608</v>
      </c>
      <c r="C1724" s="5">
        <v>5574</v>
      </c>
      <c r="D1724" s="5">
        <v>4368</v>
      </c>
      <c r="E1724" s="5">
        <v>7637</v>
      </c>
      <c r="F1724" s="5">
        <v>24083</v>
      </c>
      <c r="G1724" s="5">
        <v>611</v>
      </c>
      <c r="H1724" s="5">
        <v>13925</v>
      </c>
      <c r="I1724" s="5">
        <v>9597</v>
      </c>
      <c r="J1724" s="5">
        <v>6043</v>
      </c>
      <c r="K1724" s="5">
        <v>6441</v>
      </c>
      <c r="L1724" s="5">
        <v>6404</v>
      </c>
      <c r="M1724" s="5">
        <v>5007</v>
      </c>
      <c r="N1724" s="5">
        <v>12408</v>
      </c>
      <c r="O1724" s="5">
        <v>4098</v>
      </c>
      <c r="P1724" s="5">
        <v>16538</v>
      </c>
      <c r="Q1724" s="5">
        <v>131342</v>
      </c>
      <c r="R1724" s="558"/>
      <c r="S1724" s="60"/>
      <c r="T1724" s="60"/>
      <c r="U1724" s="60"/>
    </row>
    <row r="1725" customHeight="1" spans="1:21">
      <c r="A1725" s="543">
        <v>45398</v>
      </c>
      <c r="B1725" s="5">
        <v>8435</v>
      </c>
      <c r="C1725" s="5">
        <v>5427</v>
      </c>
      <c r="D1725" s="5">
        <v>4275</v>
      </c>
      <c r="E1725" s="5">
        <v>7503</v>
      </c>
      <c r="F1725" s="5">
        <v>23808</v>
      </c>
      <c r="G1725" s="5">
        <v>589</v>
      </c>
      <c r="H1725" s="5">
        <v>13254</v>
      </c>
      <c r="I1725" s="5">
        <v>9350</v>
      </c>
      <c r="J1725" s="5">
        <v>5871</v>
      </c>
      <c r="K1725" s="5">
        <v>6224</v>
      </c>
      <c r="L1725" s="5">
        <v>6543</v>
      </c>
      <c r="M1725" s="5">
        <v>4885</v>
      </c>
      <c r="N1725" s="5">
        <v>12711</v>
      </c>
      <c r="O1725" s="5">
        <v>4039</v>
      </c>
      <c r="P1725" s="5">
        <v>16672</v>
      </c>
      <c r="Q1725" s="5">
        <v>129586</v>
      </c>
      <c r="R1725" s="558"/>
      <c r="S1725" s="60"/>
      <c r="T1725" s="60"/>
      <c r="U1725" s="60"/>
    </row>
    <row r="1726" customHeight="1" spans="1:21">
      <c r="A1726" s="543">
        <v>45399</v>
      </c>
      <c r="B1726" s="5">
        <v>8574</v>
      </c>
      <c r="C1726" s="5">
        <v>5542</v>
      </c>
      <c r="D1726" s="5">
        <v>4318</v>
      </c>
      <c r="E1726" s="5">
        <v>7409</v>
      </c>
      <c r="F1726" s="5">
        <v>23437</v>
      </c>
      <c r="G1726" s="5">
        <v>545</v>
      </c>
      <c r="H1726" s="5">
        <v>13051</v>
      </c>
      <c r="I1726" s="5">
        <v>9238</v>
      </c>
      <c r="J1726" s="5">
        <v>5745</v>
      </c>
      <c r="K1726" s="5">
        <v>6089</v>
      </c>
      <c r="L1726" s="5">
        <v>6442</v>
      </c>
      <c r="M1726" s="5">
        <v>4996</v>
      </c>
      <c r="N1726" s="5">
        <v>12879</v>
      </c>
      <c r="O1726" s="5">
        <v>4081</v>
      </c>
      <c r="P1726" s="5">
        <v>16368</v>
      </c>
      <c r="Q1726" s="5">
        <v>128714</v>
      </c>
      <c r="R1726" s="558"/>
      <c r="S1726" s="60"/>
      <c r="T1726" s="60"/>
      <c r="U1726" s="60"/>
    </row>
    <row r="1727" s="11" customFormat="1" customHeight="1" spans="1:21">
      <c r="A1727" s="543">
        <v>45400</v>
      </c>
      <c r="B1727" s="5">
        <v>8733</v>
      </c>
      <c r="C1727" s="5">
        <v>5684</v>
      </c>
      <c r="D1727" s="5">
        <v>4425</v>
      </c>
      <c r="E1727" s="5">
        <v>7658</v>
      </c>
      <c r="F1727" s="5">
        <v>23791</v>
      </c>
      <c r="G1727" s="5">
        <v>527</v>
      </c>
      <c r="H1727" s="5">
        <v>13481</v>
      </c>
      <c r="I1727" s="5">
        <v>9492</v>
      </c>
      <c r="J1727" s="5">
        <v>5922</v>
      </c>
      <c r="K1727" s="5">
        <v>6301</v>
      </c>
      <c r="L1727" s="5">
        <v>6804</v>
      </c>
      <c r="M1727" s="5">
        <v>5217</v>
      </c>
      <c r="N1727" s="5">
        <v>12612</v>
      </c>
      <c r="O1727" s="5">
        <v>4152</v>
      </c>
      <c r="P1727" s="5">
        <v>16224</v>
      </c>
      <c r="Q1727" s="5">
        <v>131023</v>
      </c>
      <c r="R1727" s="559"/>
      <c r="S1727" s="560"/>
      <c r="T1727" s="560"/>
      <c r="U1727" s="560"/>
    </row>
    <row r="1728" customHeight="1" spans="1:21">
      <c r="A1728" s="543">
        <v>45401</v>
      </c>
      <c r="B1728" s="5">
        <v>8627</v>
      </c>
      <c r="C1728" s="5">
        <v>5519</v>
      </c>
      <c r="D1728" s="5">
        <v>4374</v>
      </c>
      <c r="E1728" s="5">
        <v>7405</v>
      </c>
      <c r="F1728" s="5">
        <v>23517</v>
      </c>
      <c r="G1728" s="5">
        <v>539</v>
      </c>
      <c r="H1728" s="5">
        <v>13815</v>
      </c>
      <c r="I1728" s="5">
        <v>9307</v>
      </c>
      <c r="J1728" s="5">
        <v>6074</v>
      </c>
      <c r="K1728" s="5">
        <v>6477</v>
      </c>
      <c r="L1728" s="5">
        <v>6911</v>
      </c>
      <c r="M1728" s="5">
        <v>5118</v>
      </c>
      <c r="N1728" s="5">
        <v>12476</v>
      </c>
      <c r="O1728" s="5">
        <v>4207</v>
      </c>
      <c r="P1728" s="5">
        <v>16450</v>
      </c>
      <c r="Q1728" s="5">
        <v>130816</v>
      </c>
      <c r="R1728" s="558"/>
      <c r="S1728" s="60"/>
      <c r="T1728" s="60"/>
      <c r="U1728" s="60"/>
    </row>
    <row r="1729" customHeight="1" spans="1:21">
      <c r="A1729" s="543">
        <v>45402</v>
      </c>
      <c r="B1729" s="5">
        <v>8835</v>
      </c>
      <c r="C1729" s="5">
        <v>5624</v>
      </c>
      <c r="D1729" s="5">
        <v>4486</v>
      </c>
      <c r="E1729" s="5">
        <v>7517</v>
      </c>
      <c r="F1729" s="5">
        <v>24125</v>
      </c>
      <c r="G1729" s="5">
        <v>591</v>
      </c>
      <c r="H1729" s="5">
        <v>14524</v>
      </c>
      <c r="I1729" s="5">
        <v>9158</v>
      </c>
      <c r="J1729" s="5">
        <v>6349</v>
      </c>
      <c r="K1729" s="5">
        <v>6698</v>
      </c>
      <c r="L1729" s="5">
        <v>6816</v>
      </c>
      <c r="M1729" s="5">
        <v>5002</v>
      </c>
      <c r="N1729" s="5">
        <v>12579</v>
      </c>
      <c r="O1729" s="5">
        <v>4154</v>
      </c>
      <c r="P1729" s="5">
        <v>16589</v>
      </c>
      <c r="Q1729" s="5">
        <v>133047</v>
      </c>
      <c r="R1729" s="558"/>
      <c r="S1729" s="60"/>
      <c r="T1729" s="60"/>
      <c r="U1729" s="60"/>
    </row>
    <row r="1730" customHeight="1" spans="1:21">
      <c r="A1730" s="543">
        <v>45403</v>
      </c>
      <c r="B1730" s="5">
        <v>8972</v>
      </c>
      <c r="C1730" s="5">
        <v>5731</v>
      </c>
      <c r="D1730" s="5">
        <v>4637</v>
      </c>
      <c r="E1730" s="5">
        <v>7392</v>
      </c>
      <c r="F1730" s="5">
        <v>24652</v>
      </c>
      <c r="G1730" s="5">
        <v>622</v>
      </c>
      <c r="H1730" s="5">
        <v>15207</v>
      </c>
      <c r="I1730" s="5">
        <v>9312</v>
      </c>
      <c r="J1730" s="5">
        <v>6557</v>
      </c>
      <c r="K1730" s="5">
        <v>6941</v>
      </c>
      <c r="L1730" s="5">
        <v>6646</v>
      </c>
      <c r="M1730" s="5">
        <v>5137</v>
      </c>
      <c r="N1730" s="5">
        <v>12445</v>
      </c>
      <c r="O1730" s="5">
        <v>4199</v>
      </c>
      <c r="P1730" s="5">
        <v>16386</v>
      </c>
      <c r="Q1730" s="5">
        <v>134836</v>
      </c>
      <c r="R1730" s="558"/>
      <c r="S1730" s="60"/>
      <c r="T1730" s="60"/>
      <c r="U1730" s="60"/>
    </row>
    <row r="1731" customHeight="1" spans="1:21">
      <c r="A1731" s="543">
        <v>45404</v>
      </c>
      <c r="B1731" s="5">
        <v>8757</v>
      </c>
      <c r="C1731" s="5">
        <v>5674</v>
      </c>
      <c r="D1731" s="5">
        <v>4585</v>
      </c>
      <c r="E1731" s="5">
        <v>7628</v>
      </c>
      <c r="F1731" s="5">
        <v>24453</v>
      </c>
      <c r="G1731" s="5">
        <v>613</v>
      </c>
      <c r="H1731" s="5">
        <v>14366</v>
      </c>
      <c r="I1731" s="5">
        <v>9689</v>
      </c>
      <c r="J1731" s="5">
        <v>6369</v>
      </c>
      <c r="K1731" s="5">
        <v>6703</v>
      </c>
      <c r="L1731" s="5">
        <v>6789</v>
      </c>
      <c r="M1731" s="5">
        <v>5248</v>
      </c>
      <c r="N1731" s="5">
        <v>12693</v>
      </c>
      <c r="O1731" s="5">
        <v>4259</v>
      </c>
      <c r="P1731" s="5">
        <v>16012</v>
      </c>
      <c r="Q1731" s="5">
        <v>133838</v>
      </c>
      <c r="R1731" s="558"/>
      <c r="S1731" s="60"/>
      <c r="T1731" s="60"/>
      <c r="U1731" s="60"/>
    </row>
    <row r="1732" customHeight="1" spans="1:21">
      <c r="A1732" s="543">
        <v>45405</v>
      </c>
      <c r="B1732" s="5">
        <v>8569</v>
      </c>
      <c r="C1732" s="5">
        <v>5527</v>
      </c>
      <c r="D1732" s="5">
        <v>4628</v>
      </c>
      <c r="E1732" s="5">
        <v>7419</v>
      </c>
      <c r="F1732" s="5">
        <v>24728</v>
      </c>
      <c r="G1732" s="5">
        <v>644</v>
      </c>
      <c r="H1732" s="5">
        <v>14811</v>
      </c>
      <c r="I1732" s="5">
        <v>9805</v>
      </c>
      <c r="J1732" s="5">
        <v>6211</v>
      </c>
      <c r="K1732" s="5">
        <v>6527</v>
      </c>
      <c r="L1732" s="5">
        <v>6633</v>
      </c>
      <c r="M1732" s="5">
        <v>5131</v>
      </c>
      <c r="N1732" s="5">
        <v>12836</v>
      </c>
      <c r="O1732" s="5">
        <v>4210</v>
      </c>
      <c r="P1732" s="5">
        <v>15734</v>
      </c>
      <c r="Q1732" s="5">
        <v>133413</v>
      </c>
      <c r="R1732" s="558"/>
      <c r="S1732" s="60"/>
      <c r="T1732" s="60"/>
      <c r="U1732" s="60"/>
    </row>
    <row r="1733" customHeight="1" spans="1:21">
      <c r="A1733" s="543">
        <v>45406</v>
      </c>
      <c r="B1733" s="5">
        <v>8672</v>
      </c>
      <c r="C1733" s="5">
        <v>5641</v>
      </c>
      <c r="D1733" s="5">
        <v>4782</v>
      </c>
      <c r="E1733" s="5">
        <v>7589</v>
      </c>
      <c r="F1733" s="5">
        <v>25012</v>
      </c>
      <c r="G1733" s="5">
        <v>671</v>
      </c>
      <c r="H1733" s="5">
        <v>15320</v>
      </c>
      <c r="I1733" s="5">
        <v>10017</v>
      </c>
      <c r="J1733" s="5">
        <v>6444</v>
      </c>
      <c r="K1733" s="5">
        <v>6746</v>
      </c>
      <c r="L1733" s="5">
        <v>6730</v>
      </c>
      <c r="M1733" s="5">
        <v>5264</v>
      </c>
      <c r="N1733" s="5">
        <v>12711</v>
      </c>
      <c r="O1733" s="5">
        <v>4277</v>
      </c>
      <c r="P1733" s="5">
        <v>16129</v>
      </c>
      <c r="Q1733" s="5">
        <v>136005</v>
      </c>
      <c r="R1733" s="558"/>
      <c r="S1733" s="60"/>
      <c r="T1733" s="60"/>
      <c r="U1733" s="60"/>
    </row>
    <row r="1734" s="11" customFormat="1" customHeight="1" spans="1:21">
      <c r="A1734" s="543">
        <v>45407</v>
      </c>
      <c r="B1734" s="5">
        <v>8827</v>
      </c>
      <c r="C1734" s="5">
        <v>5548</v>
      </c>
      <c r="D1734" s="5">
        <v>4699</v>
      </c>
      <c r="E1734" s="5">
        <v>7682</v>
      </c>
      <c r="F1734" s="5">
        <v>24815</v>
      </c>
      <c r="G1734" s="5">
        <v>658</v>
      </c>
      <c r="H1734" s="5">
        <v>15631</v>
      </c>
      <c r="I1734" s="5">
        <v>9902</v>
      </c>
      <c r="J1734" s="5">
        <v>6321</v>
      </c>
      <c r="K1734" s="5">
        <v>6511</v>
      </c>
      <c r="L1734" s="5">
        <v>6847</v>
      </c>
      <c r="M1734" s="5">
        <v>5124</v>
      </c>
      <c r="N1734" s="5">
        <v>12878</v>
      </c>
      <c r="O1734" s="5">
        <v>4224</v>
      </c>
      <c r="P1734" s="5">
        <v>15922</v>
      </c>
      <c r="Q1734" s="5">
        <v>135589</v>
      </c>
      <c r="R1734" s="559"/>
      <c r="S1734" s="560"/>
      <c r="T1734" s="560"/>
      <c r="U1734" s="560"/>
    </row>
    <row r="1735" customHeight="1" spans="1:21">
      <c r="A1735" s="543">
        <v>45408</v>
      </c>
      <c r="B1735" s="5">
        <v>8710</v>
      </c>
      <c r="C1735" s="5">
        <v>5634</v>
      </c>
      <c r="D1735" s="5">
        <v>4857</v>
      </c>
      <c r="E1735" s="5">
        <v>8096</v>
      </c>
      <c r="F1735" s="5">
        <v>25321</v>
      </c>
      <c r="G1735" s="5">
        <v>672</v>
      </c>
      <c r="H1735" s="5">
        <v>15034</v>
      </c>
      <c r="I1735" s="5">
        <v>10607</v>
      </c>
      <c r="J1735" s="5">
        <v>6117</v>
      </c>
      <c r="K1735" s="5">
        <v>6312</v>
      </c>
      <c r="L1735" s="5">
        <v>6770</v>
      </c>
      <c r="M1735" s="5">
        <v>5366</v>
      </c>
      <c r="N1735" s="5">
        <v>12605</v>
      </c>
      <c r="O1735" s="5">
        <v>4189</v>
      </c>
      <c r="P1735" s="5">
        <v>15710</v>
      </c>
      <c r="Q1735" s="5">
        <v>136000</v>
      </c>
      <c r="R1735" s="558"/>
      <c r="S1735" s="60"/>
      <c r="T1735" s="60"/>
      <c r="U1735" s="60"/>
    </row>
    <row r="1736" customHeight="1" spans="1:21">
      <c r="A1736" s="543">
        <v>45409</v>
      </c>
      <c r="B1736" s="5">
        <v>8635</v>
      </c>
      <c r="C1736" s="5">
        <v>5711</v>
      </c>
      <c r="D1736" s="5">
        <v>4953</v>
      </c>
      <c r="E1736" s="5">
        <v>8249</v>
      </c>
      <c r="F1736" s="5">
        <v>25014</v>
      </c>
      <c r="G1736" s="5">
        <v>659</v>
      </c>
      <c r="H1736" s="5">
        <v>15277</v>
      </c>
      <c r="I1736" s="5">
        <v>10386</v>
      </c>
      <c r="J1736" s="5">
        <v>6007</v>
      </c>
      <c r="K1736" s="5">
        <v>6210</v>
      </c>
      <c r="L1736" s="5">
        <v>6672</v>
      </c>
      <c r="M1736" s="5">
        <v>5272</v>
      </c>
      <c r="N1736" s="5">
        <v>12492</v>
      </c>
      <c r="O1736" s="5">
        <v>4123</v>
      </c>
      <c r="P1736" s="5">
        <v>15984</v>
      </c>
      <c r="Q1736" s="5">
        <v>135644</v>
      </c>
      <c r="R1736" s="558"/>
      <c r="S1736" s="60"/>
      <c r="T1736" s="60"/>
      <c r="U1736" s="60"/>
    </row>
    <row r="1737" customHeight="1" spans="1:21">
      <c r="A1737" s="543">
        <v>45410</v>
      </c>
      <c r="B1737" s="5">
        <v>8852</v>
      </c>
      <c r="C1737" s="5">
        <v>5682</v>
      </c>
      <c r="D1737" s="5">
        <v>5021</v>
      </c>
      <c r="E1737" s="5">
        <v>8428</v>
      </c>
      <c r="F1737" s="5">
        <v>25618</v>
      </c>
      <c r="G1737" s="5">
        <v>780</v>
      </c>
      <c r="H1737" s="5">
        <v>15635</v>
      </c>
      <c r="I1737" s="5">
        <v>10257</v>
      </c>
      <c r="J1737" s="5">
        <v>6154</v>
      </c>
      <c r="K1737" s="5">
        <v>6356</v>
      </c>
      <c r="L1737" s="5">
        <v>7196</v>
      </c>
      <c r="M1737" s="5">
        <v>5481</v>
      </c>
      <c r="N1737" s="5">
        <v>12977</v>
      </c>
      <c r="O1737" s="5">
        <v>4165</v>
      </c>
      <c r="P1737" s="5">
        <v>16487</v>
      </c>
      <c r="Q1737" s="5">
        <v>139089</v>
      </c>
      <c r="R1737" s="558"/>
      <c r="S1737" s="60"/>
      <c r="T1737" s="60"/>
      <c r="U1737" s="60"/>
    </row>
    <row r="1738" customHeight="1" spans="1:21">
      <c r="A1738" s="543">
        <v>45411</v>
      </c>
      <c r="B1738" s="5">
        <v>8829</v>
      </c>
      <c r="C1738" s="5">
        <v>5571</v>
      </c>
      <c r="D1738" s="5">
        <v>4977</v>
      </c>
      <c r="E1738" s="5">
        <v>8620</v>
      </c>
      <c r="F1738" s="5">
        <v>26483</v>
      </c>
      <c r="G1738" s="5">
        <v>815</v>
      </c>
      <c r="H1738" s="5">
        <v>16625</v>
      </c>
      <c r="I1738" s="5">
        <v>10389</v>
      </c>
      <c r="J1738" s="5">
        <v>6399</v>
      </c>
      <c r="K1738" s="5">
        <v>6594</v>
      </c>
      <c r="L1738" s="5">
        <v>7368</v>
      </c>
      <c r="M1738" s="5">
        <v>5582</v>
      </c>
      <c r="N1738" s="5">
        <v>12715</v>
      </c>
      <c r="O1738" s="5">
        <v>4203</v>
      </c>
      <c r="P1738" s="5">
        <v>16011</v>
      </c>
      <c r="Q1738" s="5">
        <v>141181</v>
      </c>
      <c r="R1738" s="558"/>
      <c r="S1738" s="60"/>
      <c r="T1738" s="60"/>
      <c r="U1738" s="60"/>
    </row>
    <row r="1739" customHeight="1" spans="1:21">
      <c r="A1739" s="543">
        <v>45412</v>
      </c>
      <c r="B1739" s="5">
        <v>9352</v>
      </c>
      <c r="C1739" s="5">
        <v>6048</v>
      </c>
      <c r="D1739" s="5">
        <v>5684</v>
      </c>
      <c r="E1739" s="5">
        <v>8879</v>
      </c>
      <c r="F1739" s="5">
        <v>27234</v>
      </c>
      <c r="G1739" s="5">
        <v>894</v>
      </c>
      <c r="H1739" s="5">
        <v>17034</v>
      </c>
      <c r="I1739" s="5">
        <v>10153</v>
      </c>
      <c r="J1739" s="5">
        <v>6691</v>
      </c>
      <c r="K1739" s="5">
        <v>6899</v>
      </c>
      <c r="L1739" s="5">
        <v>7514</v>
      </c>
      <c r="M1739" s="5">
        <v>5967</v>
      </c>
      <c r="N1739" s="5">
        <v>13102</v>
      </c>
      <c r="O1739" s="5">
        <v>4311</v>
      </c>
      <c r="P1739" s="5">
        <v>15873</v>
      </c>
      <c r="Q1739" s="5">
        <v>145635</v>
      </c>
      <c r="R1739" s="558"/>
      <c r="S1739" s="60"/>
      <c r="T1739" s="60"/>
      <c r="U1739" s="60"/>
    </row>
    <row r="1740" customHeight="1" spans="1:21">
      <c r="A1740" s="543">
        <v>45413</v>
      </c>
      <c r="B1740" s="5">
        <v>8747</v>
      </c>
      <c r="C1740" s="5">
        <v>5925</v>
      </c>
      <c r="D1740" s="5">
        <v>5524</v>
      </c>
      <c r="E1740" s="5">
        <v>9228</v>
      </c>
      <c r="F1740" s="5">
        <v>27586</v>
      </c>
      <c r="G1740" s="5">
        <v>933</v>
      </c>
      <c r="H1740" s="5">
        <v>16083</v>
      </c>
      <c r="I1740" s="5">
        <v>10362</v>
      </c>
      <c r="J1740" s="5">
        <v>7004</v>
      </c>
      <c r="K1740" s="5">
        <v>7204</v>
      </c>
      <c r="L1740" s="5">
        <v>7802</v>
      </c>
      <c r="M1740" s="5">
        <v>6258</v>
      </c>
      <c r="N1740" s="5">
        <v>12975</v>
      </c>
      <c r="O1740" s="5">
        <v>4402</v>
      </c>
      <c r="P1740" s="5">
        <v>15685</v>
      </c>
      <c r="Q1740" s="5">
        <v>145718</v>
      </c>
      <c r="R1740" s="558"/>
      <c r="S1740" s="60"/>
      <c r="T1740" s="60"/>
      <c r="U1740" s="60"/>
    </row>
    <row r="1741" customHeight="1" spans="1:21">
      <c r="A1741" s="543">
        <v>45414</v>
      </c>
      <c r="B1741" s="5">
        <v>8423</v>
      </c>
      <c r="C1741" s="5">
        <v>5836</v>
      </c>
      <c r="D1741" s="5">
        <v>5386</v>
      </c>
      <c r="E1741" s="5">
        <v>9742</v>
      </c>
      <c r="F1741" s="5">
        <v>31315</v>
      </c>
      <c r="G1741" s="5">
        <v>1144</v>
      </c>
      <c r="H1741" s="5">
        <v>17628</v>
      </c>
      <c r="I1741" s="5">
        <v>11087</v>
      </c>
      <c r="J1741" s="5">
        <v>7498</v>
      </c>
      <c r="K1741" s="5">
        <v>7611</v>
      </c>
      <c r="L1741" s="5">
        <v>8110</v>
      </c>
      <c r="M1741" s="5">
        <v>6676</v>
      </c>
      <c r="N1741" s="5">
        <v>12734</v>
      </c>
      <c r="O1741" s="5">
        <v>4567</v>
      </c>
      <c r="P1741" s="5">
        <v>15531</v>
      </c>
      <c r="Q1741" s="5">
        <v>153288</v>
      </c>
      <c r="R1741" s="558"/>
      <c r="S1741" s="60"/>
      <c r="T1741" s="60"/>
      <c r="U1741" s="60"/>
    </row>
    <row r="1742" customHeight="1" spans="1:21">
      <c r="A1742" s="543">
        <v>45415</v>
      </c>
      <c r="B1742" s="5">
        <v>8546</v>
      </c>
      <c r="C1742" s="5">
        <v>5574</v>
      </c>
      <c r="D1742" s="5">
        <v>5297</v>
      </c>
      <c r="E1742" s="5">
        <v>9993</v>
      </c>
      <c r="F1742" s="5">
        <v>31787</v>
      </c>
      <c r="G1742" s="5">
        <v>1068</v>
      </c>
      <c r="H1742" s="5">
        <v>18230</v>
      </c>
      <c r="I1742" s="5">
        <v>11480</v>
      </c>
      <c r="J1742" s="5">
        <v>7141</v>
      </c>
      <c r="K1742" s="5">
        <v>7242</v>
      </c>
      <c r="L1742" s="5">
        <v>7742</v>
      </c>
      <c r="M1742" s="5">
        <v>6927</v>
      </c>
      <c r="N1742" s="5">
        <v>12998</v>
      </c>
      <c r="O1742" s="5">
        <v>4471</v>
      </c>
      <c r="P1742" s="5">
        <v>15332</v>
      </c>
      <c r="Q1742" s="5">
        <v>153828</v>
      </c>
      <c r="R1742" s="558"/>
      <c r="S1742" s="60"/>
      <c r="T1742" s="60"/>
      <c r="U1742" s="60"/>
    </row>
    <row r="1743" customHeight="1" spans="1:21">
      <c r="A1743" s="543">
        <v>45416</v>
      </c>
      <c r="B1743" s="5">
        <v>8712</v>
      </c>
      <c r="C1743" s="5">
        <v>5682</v>
      </c>
      <c r="D1743" s="5">
        <v>5348</v>
      </c>
      <c r="E1743" s="5">
        <v>9402</v>
      </c>
      <c r="F1743" s="5">
        <v>28154</v>
      </c>
      <c r="G1743" s="5">
        <v>805</v>
      </c>
      <c r="H1743" s="5">
        <v>15694</v>
      </c>
      <c r="I1743" s="5">
        <v>10502</v>
      </c>
      <c r="J1743" s="5">
        <v>6812</v>
      </c>
      <c r="K1743" s="5">
        <v>7001</v>
      </c>
      <c r="L1743" s="5">
        <v>7504</v>
      </c>
      <c r="M1743" s="5">
        <v>6328</v>
      </c>
      <c r="N1743" s="5">
        <v>13128</v>
      </c>
      <c r="O1743" s="5">
        <v>4302</v>
      </c>
      <c r="P1743" s="5">
        <v>15209</v>
      </c>
      <c r="Q1743" s="5">
        <v>144583</v>
      </c>
      <c r="R1743" s="558"/>
      <c r="S1743" s="60"/>
      <c r="T1743" s="60"/>
      <c r="U1743" s="60"/>
    </row>
    <row r="1744" customFormat="1" customHeight="1" spans="1:21">
      <c r="A1744" s="543">
        <v>45417</v>
      </c>
      <c r="B1744" s="5">
        <v>8262</v>
      </c>
      <c r="C1744" s="5">
        <v>5426</v>
      </c>
      <c r="D1744" s="5">
        <v>5247</v>
      </c>
      <c r="E1744" s="5">
        <v>9307</v>
      </c>
      <c r="F1744" s="5">
        <v>26856</v>
      </c>
      <c r="G1744" s="5">
        <v>831</v>
      </c>
      <c r="H1744" s="5">
        <v>15206</v>
      </c>
      <c r="I1744" s="5">
        <v>10015</v>
      </c>
      <c r="J1744" s="5">
        <v>6493</v>
      </c>
      <c r="K1744" s="5">
        <v>6724</v>
      </c>
      <c r="L1744" s="5">
        <v>7189</v>
      </c>
      <c r="M1744" s="5">
        <v>6103</v>
      </c>
      <c r="N1744" s="5">
        <v>12872</v>
      </c>
      <c r="O1744" s="5">
        <v>4211</v>
      </c>
      <c r="P1744" s="5">
        <v>15694</v>
      </c>
      <c r="Q1744" s="5">
        <v>140436</v>
      </c>
      <c r="R1744" s="558"/>
      <c r="S1744" s="60"/>
      <c r="T1744" s="60"/>
      <c r="U1744" s="60"/>
    </row>
    <row r="1745" customHeight="1" spans="1:21">
      <c r="A1745" s="543">
        <v>45418</v>
      </c>
      <c r="B1745" s="5">
        <v>8757</v>
      </c>
      <c r="C1745" s="5">
        <v>5508</v>
      </c>
      <c r="D1745" s="5">
        <v>5044</v>
      </c>
      <c r="E1745" s="5">
        <v>9135</v>
      </c>
      <c r="F1745" s="5">
        <v>25712</v>
      </c>
      <c r="G1745" s="5">
        <v>817</v>
      </c>
      <c r="H1745" s="5">
        <v>15331</v>
      </c>
      <c r="I1745" s="5">
        <v>10224</v>
      </c>
      <c r="J1745" s="5">
        <v>6621</v>
      </c>
      <c r="K1745" s="5">
        <v>6863</v>
      </c>
      <c r="L1745" s="5">
        <v>6787</v>
      </c>
      <c r="M1745" s="5">
        <v>5968</v>
      </c>
      <c r="N1745" s="5">
        <v>12997</v>
      </c>
      <c r="O1745" s="5">
        <v>4156</v>
      </c>
      <c r="P1745" s="5">
        <v>15503</v>
      </c>
      <c r="Q1745" s="5">
        <v>139423</v>
      </c>
      <c r="R1745" s="558"/>
      <c r="S1745" s="60"/>
      <c r="T1745" s="60"/>
      <c r="U1745" s="60"/>
    </row>
    <row r="1746" customHeight="1" spans="1:21">
      <c r="A1746" s="543">
        <v>45419</v>
      </c>
      <c r="B1746" s="5">
        <v>8625</v>
      </c>
      <c r="C1746" s="5">
        <v>5671</v>
      </c>
      <c r="D1746" s="5">
        <v>5197</v>
      </c>
      <c r="E1746" s="5">
        <v>9249</v>
      </c>
      <c r="F1746" s="5">
        <v>25385</v>
      </c>
      <c r="G1746" s="5">
        <v>829</v>
      </c>
      <c r="H1746" s="5">
        <v>15086</v>
      </c>
      <c r="I1746" s="5">
        <v>10118</v>
      </c>
      <c r="J1746" s="5">
        <v>6407</v>
      </c>
      <c r="K1746" s="5">
        <v>6621</v>
      </c>
      <c r="L1746" s="5">
        <v>6953</v>
      </c>
      <c r="M1746" s="5">
        <v>5836</v>
      </c>
      <c r="N1746" s="5">
        <v>12816</v>
      </c>
      <c r="O1746" s="5">
        <v>4107</v>
      </c>
      <c r="P1746" s="5">
        <v>15317</v>
      </c>
      <c r="Q1746" s="5">
        <v>138217</v>
      </c>
      <c r="R1746" s="558"/>
      <c r="S1746" s="60"/>
      <c r="T1746" s="60"/>
      <c r="U1746" s="60"/>
    </row>
    <row r="1747" customHeight="1" spans="1:21">
      <c r="A1747" s="543">
        <v>45420</v>
      </c>
      <c r="B1747" s="5">
        <v>8442</v>
      </c>
      <c r="C1747" s="5">
        <v>5523</v>
      </c>
      <c r="D1747" s="5">
        <v>4729</v>
      </c>
      <c r="E1747" s="5">
        <v>9118</v>
      </c>
      <c r="F1747" s="5">
        <v>25591</v>
      </c>
      <c r="G1747" s="5">
        <v>844</v>
      </c>
      <c r="H1747" s="5">
        <v>15028</v>
      </c>
      <c r="I1747" s="5">
        <v>10452</v>
      </c>
      <c r="J1747" s="5">
        <v>6555</v>
      </c>
      <c r="K1747" s="5">
        <v>6797</v>
      </c>
      <c r="L1747" s="5">
        <v>7092</v>
      </c>
      <c r="M1747" s="5">
        <v>6007</v>
      </c>
      <c r="N1747" s="5">
        <v>13074</v>
      </c>
      <c r="O1747" s="5">
        <v>4144</v>
      </c>
      <c r="P1747" s="5">
        <v>15693</v>
      </c>
      <c r="Q1747" s="5">
        <v>139089</v>
      </c>
      <c r="R1747" s="558"/>
      <c r="S1747" s="60"/>
      <c r="T1747" s="60"/>
      <c r="U1747" s="60"/>
    </row>
    <row r="1748" customFormat="1" customHeight="1" spans="1:21">
      <c r="A1748" s="543">
        <v>45421</v>
      </c>
      <c r="B1748" s="5">
        <v>8517</v>
      </c>
      <c r="C1748" s="5">
        <v>5371</v>
      </c>
      <c r="D1748" s="5">
        <v>4811</v>
      </c>
      <c r="E1748" s="5">
        <v>9265</v>
      </c>
      <c r="F1748" s="5">
        <v>25012</v>
      </c>
      <c r="G1748" s="5">
        <v>860</v>
      </c>
      <c r="H1748" s="5">
        <v>15130</v>
      </c>
      <c r="I1748" s="5">
        <v>10285</v>
      </c>
      <c r="J1748" s="5">
        <v>6671</v>
      </c>
      <c r="K1748" s="5">
        <v>6901</v>
      </c>
      <c r="L1748" s="5">
        <v>6887</v>
      </c>
      <c r="M1748" s="5">
        <v>5904</v>
      </c>
      <c r="N1748" s="5">
        <v>13409</v>
      </c>
      <c r="O1748" s="5">
        <v>4196</v>
      </c>
      <c r="P1748" s="5">
        <v>15524</v>
      </c>
      <c r="Q1748" s="5">
        <v>138743</v>
      </c>
      <c r="R1748" s="558"/>
      <c r="S1748" s="60"/>
      <c r="T1748" s="60"/>
      <c r="U1748" s="60"/>
    </row>
    <row r="1749" customHeight="1" spans="1:21">
      <c r="A1749" s="543">
        <v>45422</v>
      </c>
      <c r="B1749" s="5">
        <v>8642</v>
      </c>
      <c r="C1749" s="5">
        <v>5428</v>
      </c>
      <c r="D1749" s="5">
        <v>4745</v>
      </c>
      <c r="E1749" s="5">
        <v>9358</v>
      </c>
      <c r="F1749" s="5">
        <v>24539</v>
      </c>
      <c r="G1749" s="5">
        <v>821</v>
      </c>
      <c r="H1749" s="5">
        <v>14903</v>
      </c>
      <c r="I1749" s="5">
        <v>10587</v>
      </c>
      <c r="J1749" s="5">
        <v>6527</v>
      </c>
      <c r="K1749" s="5">
        <v>6734</v>
      </c>
      <c r="L1749" s="5">
        <v>6799</v>
      </c>
      <c r="M1749" s="5">
        <v>6107</v>
      </c>
      <c r="N1749" s="5">
        <v>13164</v>
      </c>
      <c r="O1749" s="5">
        <v>4151</v>
      </c>
      <c r="P1749" s="5">
        <v>15362</v>
      </c>
      <c r="Q1749" s="5">
        <v>137867</v>
      </c>
      <c r="R1749" s="558"/>
      <c r="S1749" s="60"/>
      <c r="T1749" s="60"/>
      <c r="U1749" s="60"/>
    </row>
    <row r="1750" customHeight="1" spans="1:21">
      <c r="A1750" s="543">
        <v>45423</v>
      </c>
      <c r="B1750" s="5">
        <v>8764</v>
      </c>
      <c r="C1750" s="5">
        <v>5574</v>
      </c>
      <c r="D1750" s="5">
        <v>4731</v>
      </c>
      <c r="E1750" s="5">
        <v>9519</v>
      </c>
      <c r="F1750" s="5">
        <v>25525</v>
      </c>
      <c r="G1750" s="5">
        <v>891</v>
      </c>
      <c r="H1750" s="5">
        <v>15328</v>
      </c>
      <c r="I1750" s="5">
        <v>10692</v>
      </c>
      <c r="J1750" s="5">
        <v>6749</v>
      </c>
      <c r="K1750" s="5">
        <v>6997</v>
      </c>
      <c r="L1750" s="5">
        <v>6937</v>
      </c>
      <c r="M1750" s="5">
        <v>6243</v>
      </c>
      <c r="N1750" s="5">
        <v>13597</v>
      </c>
      <c r="O1750" s="5">
        <v>4232</v>
      </c>
      <c r="P1750" s="5">
        <v>15698</v>
      </c>
      <c r="Q1750" s="5">
        <v>141477</v>
      </c>
      <c r="R1750" s="558"/>
      <c r="S1750" s="60"/>
      <c r="T1750" s="60"/>
      <c r="U1750" s="60"/>
    </row>
    <row r="1751" customFormat="1" customHeight="1" spans="1:21">
      <c r="A1751" s="543">
        <v>45424</v>
      </c>
      <c r="B1751" s="5">
        <v>8977</v>
      </c>
      <c r="C1751" s="5">
        <v>5516</v>
      </c>
      <c r="D1751" s="5">
        <v>4681</v>
      </c>
      <c r="E1751" s="5">
        <v>9407</v>
      </c>
      <c r="F1751" s="5">
        <v>24780</v>
      </c>
      <c r="G1751" s="5">
        <v>914</v>
      </c>
      <c r="H1751" s="5">
        <v>15817</v>
      </c>
      <c r="I1751" s="5">
        <v>10421</v>
      </c>
      <c r="J1751" s="5">
        <v>6997</v>
      </c>
      <c r="K1751" s="5">
        <v>7236</v>
      </c>
      <c r="L1751" s="5">
        <v>7239</v>
      </c>
      <c r="M1751" s="5">
        <v>6152</v>
      </c>
      <c r="N1751" s="5">
        <v>13421</v>
      </c>
      <c r="O1751" s="5">
        <v>4299</v>
      </c>
      <c r="P1751" s="5">
        <v>15431</v>
      </c>
      <c r="Q1751" s="5">
        <v>141288</v>
      </c>
      <c r="R1751" s="558"/>
      <c r="S1751" s="60"/>
      <c r="T1751" s="60"/>
      <c r="U1751" s="60"/>
    </row>
    <row r="1752" customHeight="1" spans="1:21">
      <c r="A1752" s="543">
        <v>45425</v>
      </c>
      <c r="B1752" s="5">
        <v>8386</v>
      </c>
      <c r="C1752" s="5">
        <v>5168</v>
      </c>
      <c r="D1752" s="5">
        <v>4528</v>
      </c>
      <c r="E1752" s="5">
        <v>9480</v>
      </c>
      <c r="F1752" s="5">
        <v>24301</v>
      </c>
      <c r="G1752" s="5">
        <v>905</v>
      </c>
      <c r="H1752" s="5">
        <v>15026</v>
      </c>
      <c r="I1752" s="5">
        <v>10495</v>
      </c>
      <c r="J1752" s="5">
        <v>6701</v>
      </c>
      <c r="K1752" s="5">
        <v>6931</v>
      </c>
      <c r="L1752" s="5">
        <v>7014</v>
      </c>
      <c r="M1752" s="5">
        <v>6228</v>
      </c>
      <c r="N1752" s="5">
        <v>13276</v>
      </c>
      <c r="O1752" s="5">
        <v>4222</v>
      </c>
      <c r="P1752" s="5">
        <v>15595</v>
      </c>
      <c r="Q1752" s="5">
        <v>138256</v>
      </c>
      <c r="R1752" s="558"/>
      <c r="S1752" s="60"/>
      <c r="T1752" s="60"/>
      <c r="U1752" s="60"/>
    </row>
    <row r="1753" customHeight="1" spans="1:21">
      <c r="A1753" s="543">
        <v>45426</v>
      </c>
      <c r="B1753" s="5">
        <v>8634</v>
      </c>
      <c r="C1753" s="5">
        <v>5316</v>
      </c>
      <c r="D1753" s="5">
        <v>4642</v>
      </c>
      <c r="E1753" s="5">
        <v>9348</v>
      </c>
      <c r="F1753" s="5">
        <v>23852</v>
      </c>
      <c r="G1753" s="5">
        <v>936</v>
      </c>
      <c r="H1753" s="5">
        <v>15120</v>
      </c>
      <c r="I1753" s="5">
        <v>10684</v>
      </c>
      <c r="J1753" s="5">
        <v>6778</v>
      </c>
      <c r="K1753" s="5">
        <v>7019</v>
      </c>
      <c r="L1753" s="5">
        <v>7093</v>
      </c>
      <c r="M1753" s="5">
        <v>6125</v>
      </c>
      <c r="N1753" s="5">
        <v>13399</v>
      </c>
      <c r="O1753" s="5">
        <v>4184</v>
      </c>
      <c r="P1753" s="5">
        <v>15322</v>
      </c>
      <c r="Q1753" s="5">
        <v>138452</v>
      </c>
      <c r="R1753" s="558"/>
      <c r="S1753" s="60"/>
      <c r="T1753" s="60"/>
      <c r="U1753" s="60"/>
    </row>
    <row r="1754" customHeight="1" spans="1:21">
      <c r="A1754" s="543">
        <v>45427</v>
      </c>
      <c r="B1754" s="5">
        <v>8524</v>
      </c>
      <c r="C1754" s="5">
        <v>5187</v>
      </c>
      <c r="D1754" s="5">
        <v>4538</v>
      </c>
      <c r="E1754" s="5">
        <v>9216</v>
      </c>
      <c r="F1754" s="5">
        <v>23688</v>
      </c>
      <c r="G1754" s="5">
        <v>916</v>
      </c>
      <c r="H1754" s="5">
        <v>15277</v>
      </c>
      <c r="I1754" s="5">
        <v>10890</v>
      </c>
      <c r="J1754" s="5">
        <v>6881</v>
      </c>
      <c r="K1754" s="5">
        <v>7098</v>
      </c>
      <c r="L1754" s="5">
        <v>7214</v>
      </c>
      <c r="M1754" s="5">
        <v>6042</v>
      </c>
      <c r="N1754" s="5">
        <v>13568</v>
      </c>
      <c r="O1754" s="5">
        <v>4236</v>
      </c>
      <c r="P1754" s="5">
        <v>15719</v>
      </c>
      <c r="Q1754" s="5">
        <v>138994</v>
      </c>
      <c r="R1754" s="558"/>
      <c r="S1754" s="60"/>
      <c r="T1754" s="60"/>
      <c r="U1754" s="60"/>
    </row>
    <row r="1755" s="541" customFormat="1" customHeight="1" spans="1:21">
      <c r="A1755" s="567">
        <v>45428</v>
      </c>
      <c r="B1755" s="568">
        <v>8678</v>
      </c>
      <c r="C1755" s="568">
        <v>5334</v>
      </c>
      <c r="D1755" s="568">
        <v>4682</v>
      </c>
      <c r="E1755" s="568">
        <v>9320</v>
      </c>
      <c r="F1755" s="568">
        <v>23387</v>
      </c>
      <c r="G1755" s="568">
        <v>899</v>
      </c>
      <c r="H1755" s="568">
        <v>14508</v>
      </c>
      <c r="I1755" s="568">
        <v>10624</v>
      </c>
      <c r="J1755" s="568">
        <v>6664</v>
      </c>
      <c r="K1755" s="568">
        <v>6851</v>
      </c>
      <c r="L1755" s="568">
        <v>6987</v>
      </c>
      <c r="M1755" s="568">
        <v>6166</v>
      </c>
      <c r="N1755" s="568">
        <v>13317</v>
      </c>
      <c r="O1755" s="568">
        <v>4179</v>
      </c>
      <c r="P1755" s="568">
        <v>15435</v>
      </c>
      <c r="Q1755" s="568">
        <v>137031</v>
      </c>
      <c r="R1755" s="569"/>
      <c r="S1755" s="570"/>
      <c r="T1755" s="570"/>
      <c r="U1755" s="570"/>
    </row>
    <row r="1756" s="541" customFormat="1" customHeight="1" spans="1:21">
      <c r="A1756" s="567">
        <v>45429</v>
      </c>
      <c r="B1756" s="568">
        <v>8596</v>
      </c>
      <c r="C1756" s="568">
        <v>5269</v>
      </c>
      <c r="D1756" s="568">
        <v>4375</v>
      </c>
      <c r="E1756" s="568">
        <v>9466</v>
      </c>
      <c r="F1756" s="568">
        <v>22969</v>
      </c>
      <c r="G1756" s="568">
        <v>856</v>
      </c>
      <c r="H1756" s="568">
        <v>13869</v>
      </c>
      <c r="I1756" s="568">
        <v>10408</v>
      </c>
      <c r="J1756" s="568">
        <v>6507</v>
      </c>
      <c r="K1756" s="568">
        <v>6723</v>
      </c>
      <c r="L1756" s="568">
        <v>7078</v>
      </c>
      <c r="M1756" s="568">
        <v>6007</v>
      </c>
      <c r="N1756" s="568">
        <v>13629</v>
      </c>
      <c r="O1756" s="568">
        <v>4121</v>
      </c>
      <c r="P1756" s="568">
        <v>15568</v>
      </c>
      <c r="Q1756" s="568">
        <v>135441</v>
      </c>
      <c r="R1756" s="569"/>
      <c r="S1756" s="570"/>
      <c r="T1756" s="570"/>
      <c r="U1756" s="570"/>
    </row>
    <row r="1757" s="541" customFormat="1" customHeight="1" spans="1:21">
      <c r="A1757" s="567">
        <v>45430</v>
      </c>
      <c r="B1757" s="568">
        <v>8417</v>
      </c>
      <c r="C1757" s="568">
        <v>5367</v>
      </c>
      <c r="D1757" s="568">
        <v>4397</v>
      </c>
      <c r="E1757" s="568">
        <v>9340</v>
      </c>
      <c r="F1757" s="568">
        <v>23255</v>
      </c>
      <c r="G1757" s="568">
        <v>896</v>
      </c>
      <c r="H1757" s="568">
        <v>14196</v>
      </c>
      <c r="I1757" s="568">
        <v>10206</v>
      </c>
      <c r="J1757" s="568">
        <v>6676</v>
      </c>
      <c r="K1757" s="568">
        <v>6901</v>
      </c>
      <c r="L1757" s="568">
        <v>6954</v>
      </c>
      <c r="M1757" s="568">
        <v>6125</v>
      </c>
      <c r="N1757" s="568">
        <v>13875</v>
      </c>
      <c r="O1757" s="568">
        <v>4075</v>
      </c>
      <c r="P1757" s="568">
        <v>15825</v>
      </c>
      <c r="Q1757" s="568">
        <v>136505</v>
      </c>
      <c r="R1757" s="569"/>
      <c r="S1757" s="570"/>
      <c r="T1757" s="570"/>
      <c r="U1757" s="570"/>
    </row>
    <row r="1758" s="541" customFormat="1" customHeight="1" spans="1:21">
      <c r="A1758" s="567">
        <v>45431</v>
      </c>
      <c r="B1758" s="568">
        <v>8841</v>
      </c>
      <c r="C1758" s="568">
        <v>5274</v>
      </c>
      <c r="D1758" s="568">
        <v>4218</v>
      </c>
      <c r="E1758" s="568">
        <v>9056</v>
      </c>
      <c r="F1758" s="568">
        <v>23894</v>
      </c>
      <c r="G1758" s="568">
        <v>922</v>
      </c>
      <c r="H1758" s="568">
        <v>14307</v>
      </c>
      <c r="I1758" s="568">
        <v>9982</v>
      </c>
      <c r="J1758" s="568">
        <v>6781</v>
      </c>
      <c r="K1758" s="568">
        <v>7027</v>
      </c>
      <c r="L1758" s="568">
        <v>7177</v>
      </c>
      <c r="M1758" s="568">
        <v>6004</v>
      </c>
      <c r="N1758" s="568">
        <v>13524</v>
      </c>
      <c r="O1758" s="568">
        <v>4048</v>
      </c>
      <c r="P1758" s="568">
        <v>15312</v>
      </c>
      <c r="Q1758" s="568">
        <v>136367</v>
      </c>
      <c r="R1758" s="569"/>
      <c r="S1758" s="570"/>
      <c r="T1758" s="570"/>
      <c r="U1758" s="570"/>
    </row>
    <row r="1759" s="541" customFormat="1" customHeight="1" spans="1:21">
      <c r="A1759" s="567">
        <v>45432</v>
      </c>
      <c r="B1759" s="568">
        <v>8697</v>
      </c>
      <c r="C1759" s="568">
        <v>5387</v>
      </c>
      <c r="D1759" s="568">
        <v>4179</v>
      </c>
      <c r="E1759" s="568">
        <v>8921</v>
      </c>
      <c r="F1759" s="568">
        <v>23327</v>
      </c>
      <c r="G1759" s="568">
        <v>904</v>
      </c>
      <c r="H1759" s="568">
        <v>14711</v>
      </c>
      <c r="I1759" s="568">
        <v>10095</v>
      </c>
      <c r="J1759" s="568">
        <v>6651</v>
      </c>
      <c r="K1759" s="568">
        <v>6925</v>
      </c>
      <c r="L1759" s="568">
        <v>6844</v>
      </c>
      <c r="M1759" s="568">
        <v>5897</v>
      </c>
      <c r="N1759" s="568">
        <v>13747</v>
      </c>
      <c r="O1759" s="568">
        <v>4073</v>
      </c>
      <c r="P1759" s="568">
        <v>15459</v>
      </c>
      <c r="Q1759" s="568">
        <v>135817</v>
      </c>
      <c r="R1759" s="569"/>
      <c r="S1759" s="570"/>
      <c r="T1759" s="570"/>
      <c r="U1759" s="570"/>
    </row>
    <row r="1760" s="541" customFormat="1" customHeight="1" spans="1:21">
      <c r="A1760" s="567">
        <v>45433</v>
      </c>
      <c r="B1760" s="568">
        <v>8915</v>
      </c>
      <c r="C1760" s="568">
        <v>5475</v>
      </c>
      <c r="D1760" s="568">
        <v>4308</v>
      </c>
      <c r="E1760" s="568">
        <v>8652</v>
      </c>
      <c r="F1760" s="568">
        <v>23071</v>
      </c>
      <c r="G1760" s="568">
        <v>930</v>
      </c>
      <c r="H1760" s="568">
        <v>14281</v>
      </c>
      <c r="I1760" s="568">
        <v>9907</v>
      </c>
      <c r="J1760" s="568">
        <v>6517</v>
      </c>
      <c r="K1760" s="568">
        <v>6799</v>
      </c>
      <c r="L1760" s="568">
        <v>6937</v>
      </c>
      <c r="M1760" s="568">
        <v>5766</v>
      </c>
      <c r="N1760" s="568">
        <v>13938</v>
      </c>
      <c r="O1760" s="568">
        <v>4021</v>
      </c>
      <c r="P1760" s="568">
        <v>15171</v>
      </c>
      <c r="Q1760" s="568">
        <v>134688</v>
      </c>
      <c r="R1760" s="569"/>
      <c r="S1760" s="570"/>
      <c r="T1760" s="570"/>
      <c r="U1760" s="570"/>
    </row>
    <row r="1761" s="541" customFormat="1" customHeight="1" spans="1:21">
      <c r="A1761" s="567">
        <v>45434</v>
      </c>
      <c r="B1761" s="568">
        <v>8767</v>
      </c>
      <c r="C1761" s="568">
        <v>5637</v>
      </c>
      <c r="D1761" s="568">
        <v>4157</v>
      </c>
      <c r="E1761" s="568">
        <v>8501</v>
      </c>
      <c r="F1761" s="568">
        <v>22819</v>
      </c>
      <c r="G1761" s="568">
        <v>911</v>
      </c>
      <c r="H1761" s="568">
        <v>13945</v>
      </c>
      <c r="I1761" s="568">
        <v>10025</v>
      </c>
      <c r="J1761" s="568">
        <v>6402</v>
      </c>
      <c r="K1761" s="568">
        <v>6654</v>
      </c>
      <c r="L1761" s="568">
        <v>6753</v>
      </c>
      <c r="M1761" s="568">
        <v>5639</v>
      </c>
      <c r="N1761" s="568">
        <v>13785</v>
      </c>
      <c r="O1761" s="568">
        <v>3985</v>
      </c>
      <c r="P1761" s="568">
        <v>15398</v>
      </c>
      <c r="Q1761" s="568">
        <v>133378</v>
      </c>
      <c r="R1761" s="569"/>
      <c r="S1761" s="570"/>
      <c r="T1761" s="570"/>
      <c r="U1761" s="570"/>
    </row>
    <row r="1762" s="542" customFormat="1" customHeight="1" spans="1:21">
      <c r="A1762" s="567">
        <v>45435</v>
      </c>
      <c r="B1762" s="568">
        <v>8529</v>
      </c>
      <c r="C1762" s="568">
        <v>5471</v>
      </c>
      <c r="D1762" s="568">
        <v>4042</v>
      </c>
      <c r="E1762" s="568">
        <v>8369</v>
      </c>
      <c r="F1762" s="568">
        <v>21961</v>
      </c>
      <c r="G1762" s="568">
        <v>955</v>
      </c>
      <c r="H1762" s="568">
        <v>15003</v>
      </c>
      <c r="I1762" s="568">
        <v>9890</v>
      </c>
      <c r="J1762" s="568">
        <v>6565</v>
      </c>
      <c r="K1762" s="568">
        <v>6796</v>
      </c>
      <c r="L1762" s="568">
        <v>6926</v>
      </c>
      <c r="M1762" s="568">
        <v>5507</v>
      </c>
      <c r="N1762" s="568">
        <v>13902</v>
      </c>
      <c r="O1762" s="568">
        <v>4039</v>
      </c>
      <c r="P1762" s="568">
        <v>15007</v>
      </c>
      <c r="Q1762" s="568">
        <v>132962</v>
      </c>
      <c r="R1762" s="571"/>
      <c r="S1762" s="572"/>
      <c r="T1762" s="572"/>
      <c r="U1762" s="572"/>
    </row>
    <row r="1763" customHeight="1" spans="1:21">
      <c r="A1763" s="567">
        <v>45436</v>
      </c>
      <c r="B1763" s="568">
        <v>8364</v>
      </c>
      <c r="C1763" s="568">
        <v>5328</v>
      </c>
      <c r="D1763" s="568">
        <v>4121</v>
      </c>
      <c r="E1763" s="568">
        <v>8155</v>
      </c>
      <c r="F1763" s="568">
        <v>21032</v>
      </c>
      <c r="G1763" s="568">
        <v>943</v>
      </c>
      <c r="H1763" s="568">
        <v>14225</v>
      </c>
      <c r="I1763" s="568">
        <v>9672</v>
      </c>
      <c r="J1763" s="568">
        <v>6347</v>
      </c>
      <c r="K1763" s="568">
        <v>6542</v>
      </c>
      <c r="L1763" s="568">
        <v>6584</v>
      </c>
      <c r="M1763" s="568">
        <v>5386</v>
      </c>
      <c r="N1763" s="568">
        <v>14051</v>
      </c>
      <c r="O1763" s="568">
        <v>4001</v>
      </c>
      <c r="P1763" s="568">
        <v>15198</v>
      </c>
      <c r="Q1763" s="568">
        <v>129949</v>
      </c>
      <c r="R1763" s="558"/>
      <c r="S1763" s="60"/>
      <c r="T1763" s="60"/>
      <c r="U1763" s="60"/>
    </row>
    <row r="1764" customHeight="1" spans="1:21">
      <c r="A1764" s="567">
        <v>45437</v>
      </c>
      <c r="B1764" s="568">
        <v>8324</v>
      </c>
      <c r="C1764" s="568">
        <v>5268</v>
      </c>
      <c r="D1764" s="568">
        <v>4017</v>
      </c>
      <c r="E1764" s="568">
        <v>8259</v>
      </c>
      <c r="F1764" s="568">
        <v>21369</v>
      </c>
      <c r="G1764" s="568">
        <v>961</v>
      </c>
      <c r="H1764" s="568">
        <v>14966</v>
      </c>
      <c r="I1764" s="568">
        <v>9557</v>
      </c>
      <c r="J1764" s="568">
        <v>6596</v>
      </c>
      <c r="K1764" s="568">
        <v>6799</v>
      </c>
      <c r="L1764" s="568">
        <v>6699</v>
      </c>
      <c r="M1764" s="568">
        <v>5466</v>
      </c>
      <c r="N1764" s="568">
        <v>13864</v>
      </c>
      <c r="O1764" s="568">
        <v>4086</v>
      </c>
      <c r="P1764" s="568">
        <v>15635</v>
      </c>
      <c r="Q1764" s="568">
        <v>131866</v>
      </c>
      <c r="R1764" s="558"/>
      <c r="S1764" s="60"/>
      <c r="T1764" s="60"/>
      <c r="U1764" s="60"/>
    </row>
    <row r="1765" customHeight="1" spans="1:21">
      <c r="A1765" s="567">
        <v>45438</v>
      </c>
      <c r="B1765" s="568">
        <v>8272</v>
      </c>
      <c r="C1765" s="568">
        <v>5174</v>
      </c>
      <c r="D1765" s="568">
        <v>3912</v>
      </c>
      <c r="E1765" s="568">
        <v>8362</v>
      </c>
      <c r="F1765" s="568">
        <v>21432</v>
      </c>
      <c r="G1765" s="568">
        <v>911</v>
      </c>
      <c r="H1765" s="568">
        <v>14869</v>
      </c>
      <c r="I1765" s="568">
        <v>9419</v>
      </c>
      <c r="J1765" s="568">
        <v>6701</v>
      </c>
      <c r="K1765" s="568">
        <v>6907</v>
      </c>
      <c r="L1765" s="568">
        <v>6812</v>
      </c>
      <c r="M1765" s="568">
        <v>5327</v>
      </c>
      <c r="N1765" s="568">
        <v>13702</v>
      </c>
      <c r="O1765" s="568">
        <v>4122</v>
      </c>
      <c r="P1765" s="568">
        <v>15249</v>
      </c>
      <c r="Q1765" s="568">
        <v>131171</v>
      </c>
      <c r="R1765" s="558"/>
      <c r="S1765" s="60"/>
      <c r="T1765" s="60"/>
      <c r="U1765" s="60"/>
    </row>
    <row r="1766" customHeight="1" spans="1:21">
      <c r="A1766" s="567">
        <v>45439</v>
      </c>
      <c r="B1766" s="568">
        <v>8135</v>
      </c>
      <c r="C1766" s="568">
        <v>5236</v>
      </c>
      <c r="D1766" s="568">
        <v>3841</v>
      </c>
      <c r="E1766" s="568">
        <v>8274</v>
      </c>
      <c r="F1766" s="568">
        <v>21265</v>
      </c>
      <c r="G1766" s="568">
        <v>927</v>
      </c>
      <c r="H1766" s="568">
        <v>14578</v>
      </c>
      <c r="I1766" s="568">
        <v>9587</v>
      </c>
      <c r="J1766" s="568">
        <v>6604</v>
      </c>
      <c r="K1766" s="568">
        <v>6811</v>
      </c>
      <c r="L1766" s="568">
        <v>6969</v>
      </c>
      <c r="M1766" s="568">
        <v>5489</v>
      </c>
      <c r="N1766" s="568">
        <v>13485</v>
      </c>
      <c r="O1766" s="568">
        <v>4103</v>
      </c>
      <c r="P1766" s="568">
        <v>15017</v>
      </c>
      <c r="Q1766" s="568">
        <v>130321</v>
      </c>
      <c r="R1766" s="558"/>
      <c r="S1766" s="60"/>
      <c r="T1766" s="60"/>
      <c r="U1766" s="60"/>
    </row>
    <row r="1767" customHeight="1" spans="1:21">
      <c r="A1767" s="567">
        <v>45440</v>
      </c>
      <c r="B1767" s="568">
        <v>7585</v>
      </c>
      <c r="C1767" s="568">
        <v>4974</v>
      </c>
      <c r="D1767" s="568">
        <v>3736</v>
      </c>
      <c r="E1767" s="568">
        <v>8407</v>
      </c>
      <c r="F1767" s="568">
        <v>20938</v>
      </c>
      <c r="G1767" s="568">
        <v>939</v>
      </c>
      <c r="H1767" s="568">
        <v>14968</v>
      </c>
      <c r="I1767" s="568">
        <v>9922</v>
      </c>
      <c r="J1767" s="568">
        <v>6715</v>
      </c>
      <c r="K1767" s="568">
        <v>6932</v>
      </c>
      <c r="L1767" s="568">
        <v>6807</v>
      </c>
      <c r="M1767" s="568">
        <v>5308</v>
      </c>
      <c r="N1767" s="568">
        <v>13253</v>
      </c>
      <c r="O1767" s="568">
        <v>4061</v>
      </c>
      <c r="P1767" s="568">
        <v>14802</v>
      </c>
      <c r="Q1767" s="568">
        <v>129347</v>
      </c>
      <c r="R1767" s="558"/>
      <c r="S1767" s="60"/>
      <c r="T1767" s="60"/>
      <c r="U1767" s="60"/>
    </row>
    <row r="1768" customHeight="1" spans="1:21">
      <c r="A1768" s="567">
        <v>45441</v>
      </c>
      <c r="B1768" s="568">
        <v>7862</v>
      </c>
      <c r="C1768" s="568">
        <v>4881</v>
      </c>
      <c r="D1768" s="568">
        <v>3627</v>
      </c>
      <c r="E1768" s="568">
        <v>8312</v>
      </c>
      <c r="F1768" s="568">
        <v>21207</v>
      </c>
      <c r="G1768" s="568">
        <v>916</v>
      </c>
      <c r="H1768" s="568">
        <v>15335</v>
      </c>
      <c r="I1768" s="568">
        <v>9785</v>
      </c>
      <c r="J1768" s="568">
        <v>6527</v>
      </c>
      <c r="K1768" s="568">
        <v>6703</v>
      </c>
      <c r="L1768" s="568">
        <v>6241</v>
      </c>
      <c r="M1768" s="568">
        <v>5201</v>
      </c>
      <c r="N1768" s="568">
        <v>13397</v>
      </c>
      <c r="O1768" s="568">
        <v>4012</v>
      </c>
      <c r="P1768" s="568">
        <v>14591</v>
      </c>
      <c r="Q1768" s="568">
        <v>128597</v>
      </c>
      <c r="R1768" s="558"/>
      <c r="S1768" s="60"/>
      <c r="T1768" s="60"/>
      <c r="U1768" s="60"/>
    </row>
    <row r="1769" s="541" customFormat="1" customHeight="1" spans="1:21">
      <c r="A1769" s="567">
        <v>45442</v>
      </c>
      <c r="B1769" s="568">
        <v>7628</v>
      </c>
      <c r="C1769" s="568">
        <v>4972</v>
      </c>
      <c r="D1769" s="568">
        <v>3692</v>
      </c>
      <c r="E1769" s="568">
        <v>8426</v>
      </c>
      <c r="F1769" s="568">
        <v>20867</v>
      </c>
      <c r="G1769" s="568">
        <v>903</v>
      </c>
      <c r="H1769" s="568">
        <v>14658</v>
      </c>
      <c r="I1769" s="568">
        <v>9878</v>
      </c>
      <c r="J1769" s="568">
        <v>6256</v>
      </c>
      <c r="K1769" s="568">
        <v>6445</v>
      </c>
      <c r="L1769" s="568">
        <v>6164</v>
      </c>
      <c r="M1769" s="568">
        <v>5319</v>
      </c>
      <c r="N1769" s="568">
        <v>13583</v>
      </c>
      <c r="O1769" s="568">
        <v>3975</v>
      </c>
      <c r="P1769" s="568">
        <v>14908</v>
      </c>
      <c r="Q1769" s="568">
        <v>127674</v>
      </c>
      <c r="R1769" s="569"/>
      <c r="S1769" s="570"/>
      <c r="T1769" s="570"/>
      <c r="U1769" s="570"/>
    </row>
    <row r="1770" s="542" customFormat="1" customHeight="1" spans="1:21">
      <c r="A1770" s="567">
        <v>45443</v>
      </c>
      <c r="B1770" s="568">
        <v>7376</v>
      </c>
      <c r="C1770" s="568">
        <v>4837</v>
      </c>
      <c r="D1770" s="568">
        <v>3784</v>
      </c>
      <c r="E1770" s="568">
        <v>8265</v>
      </c>
      <c r="F1770" s="568">
        <v>21116</v>
      </c>
      <c r="G1770" s="568">
        <v>893</v>
      </c>
      <c r="H1770" s="568">
        <v>14325</v>
      </c>
      <c r="I1770" s="568">
        <v>9650</v>
      </c>
      <c r="J1770" s="568">
        <v>6147</v>
      </c>
      <c r="K1770" s="568">
        <v>6323</v>
      </c>
      <c r="L1770" s="568">
        <v>6368</v>
      </c>
      <c r="M1770" s="568">
        <v>5193</v>
      </c>
      <c r="N1770" s="568">
        <v>13197</v>
      </c>
      <c r="O1770" s="568">
        <v>3941</v>
      </c>
      <c r="P1770" s="568">
        <v>14709</v>
      </c>
      <c r="Q1770" s="568">
        <v>126124</v>
      </c>
      <c r="R1770" s="571"/>
      <c r="S1770" s="572"/>
      <c r="T1770" s="572"/>
      <c r="U1770" s="572"/>
    </row>
    <row r="1771" customHeight="1" spans="1:21">
      <c r="A1771" s="567">
        <v>45444</v>
      </c>
      <c r="B1771" s="568">
        <v>7852</v>
      </c>
      <c r="C1771" s="568">
        <v>4985</v>
      </c>
      <c r="D1771" s="568">
        <v>3824</v>
      </c>
      <c r="E1771" s="568">
        <v>8119</v>
      </c>
      <c r="F1771" s="568">
        <v>20736</v>
      </c>
      <c r="G1771" s="568">
        <v>951</v>
      </c>
      <c r="H1771" s="568">
        <v>14967</v>
      </c>
      <c r="I1771" s="568">
        <v>9536</v>
      </c>
      <c r="J1771" s="568">
        <v>6396</v>
      </c>
      <c r="K1771" s="568">
        <v>6597</v>
      </c>
      <c r="L1771" s="568">
        <v>6115</v>
      </c>
      <c r="M1771" s="568">
        <v>5286</v>
      </c>
      <c r="N1771" s="568">
        <v>13005</v>
      </c>
      <c r="O1771" s="568">
        <v>4012</v>
      </c>
      <c r="P1771" s="568">
        <v>15295</v>
      </c>
      <c r="Q1771" s="568">
        <v>127676</v>
      </c>
      <c r="R1771" s="558"/>
      <c r="S1771" s="60"/>
      <c r="T1771" s="60"/>
      <c r="U1771" s="60"/>
    </row>
    <row r="1772" customHeight="1" spans="1:21">
      <c r="A1772" s="567">
        <v>45445</v>
      </c>
      <c r="B1772" s="568">
        <v>7528</v>
      </c>
      <c r="C1772" s="568">
        <v>4827</v>
      </c>
      <c r="D1772" s="568">
        <v>3717</v>
      </c>
      <c r="E1772" s="568">
        <v>8006</v>
      </c>
      <c r="F1772" s="568">
        <v>20331</v>
      </c>
      <c r="G1772" s="568">
        <v>947</v>
      </c>
      <c r="H1772" s="568">
        <v>14056</v>
      </c>
      <c r="I1772" s="568">
        <v>9848</v>
      </c>
      <c r="J1772" s="568">
        <v>5951</v>
      </c>
      <c r="K1772" s="568">
        <v>6194</v>
      </c>
      <c r="L1772" s="568">
        <v>6376</v>
      </c>
      <c r="M1772" s="568">
        <v>5172</v>
      </c>
      <c r="N1772" s="568">
        <v>13289</v>
      </c>
      <c r="O1772" s="568">
        <v>3907</v>
      </c>
      <c r="P1772" s="568">
        <v>14915</v>
      </c>
      <c r="Q1772" s="568">
        <v>125064</v>
      </c>
      <c r="R1772" s="558"/>
      <c r="S1772" s="60"/>
      <c r="T1772" s="60"/>
      <c r="U1772" s="60"/>
    </row>
    <row r="1773" customHeight="1" spans="1:21">
      <c r="A1773" s="567">
        <v>45446</v>
      </c>
      <c r="B1773" s="568">
        <v>8074</v>
      </c>
      <c r="C1773" s="568">
        <v>4982</v>
      </c>
      <c r="D1773" s="568">
        <v>3864</v>
      </c>
      <c r="E1773" s="568">
        <v>7917</v>
      </c>
      <c r="F1773" s="568">
        <v>20242</v>
      </c>
      <c r="G1773" s="568">
        <v>922</v>
      </c>
      <c r="H1773" s="568">
        <v>14227</v>
      </c>
      <c r="I1773" s="568">
        <v>10287</v>
      </c>
      <c r="J1773" s="568">
        <v>6029</v>
      </c>
      <c r="K1773" s="568">
        <v>6159</v>
      </c>
      <c r="L1773" s="568">
        <v>6274</v>
      </c>
      <c r="M1773" s="568">
        <v>5008</v>
      </c>
      <c r="N1773" s="568">
        <v>13502</v>
      </c>
      <c r="O1773" s="568">
        <v>3919</v>
      </c>
      <c r="P1773" s="568">
        <v>14598</v>
      </c>
      <c r="Q1773" s="568">
        <v>126004</v>
      </c>
      <c r="R1773" s="558"/>
      <c r="S1773" s="60"/>
      <c r="T1773" s="60"/>
      <c r="U1773" s="60"/>
    </row>
    <row r="1774" customHeight="1" spans="1:21">
      <c r="A1774" s="567">
        <v>45447</v>
      </c>
      <c r="B1774" s="568">
        <v>8195</v>
      </c>
      <c r="C1774" s="568">
        <v>5084</v>
      </c>
      <c r="D1774" s="568">
        <v>4027</v>
      </c>
      <c r="E1774" s="568">
        <v>7826</v>
      </c>
      <c r="F1774" s="568">
        <v>20117</v>
      </c>
      <c r="G1774" s="568">
        <v>911</v>
      </c>
      <c r="H1774" s="568">
        <v>14018</v>
      </c>
      <c r="I1774" s="568">
        <v>10459</v>
      </c>
      <c r="J1774" s="568">
        <v>5943</v>
      </c>
      <c r="K1774" s="568">
        <v>6061</v>
      </c>
      <c r="L1774" s="568">
        <v>6201</v>
      </c>
      <c r="M1774" s="568">
        <v>5207</v>
      </c>
      <c r="N1774" s="568">
        <v>13807</v>
      </c>
      <c r="O1774" s="568">
        <v>3877</v>
      </c>
      <c r="P1774" s="568">
        <v>14185</v>
      </c>
      <c r="Q1774" s="568">
        <v>125918</v>
      </c>
      <c r="R1774" s="558"/>
      <c r="S1774" s="60"/>
      <c r="T1774" s="60"/>
      <c r="U1774" s="60"/>
    </row>
    <row r="1775" customHeight="1" spans="1:21">
      <c r="A1775" s="567">
        <v>45448</v>
      </c>
      <c r="B1775" s="568">
        <v>7864</v>
      </c>
      <c r="C1775" s="568">
        <v>4867</v>
      </c>
      <c r="D1775" s="568">
        <v>3842</v>
      </c>
      <c r="E1775" s="568">
        <v>7966</v>
      </c>
      <c r="F1775" s="568">
        <v>20341</v>
      </c>
      <c r="G1775" s="568">
        <v>900</v>
      </c>
      <c r="H1775" s="568">
        <v>13784</v>
      </c>
      <c r="I1775" s="568">
        <v>10335</v>
      </c>
      <c r="J1775" s="568">
        <v>6044</v>
      </c>
      <c r="K1775" s="568">
        <v>6173</v>
      </c>
      <c r="L1775" s="568">
        <v>6022</v>
      </c>
      <c r="M1775" s="568">
        <v>5124</v>
      </c>
      <c r="N1775" s="568">
        <v>14095</v>
      </c>
      <c r="O1775" s="568">
        <v>3945</v>
      </c>
      <c r="P1775" s="568">
        <v>14602</v>
      </c>
      <c r="Q1775" s="568">
        <v>125904</v>
      </c>
      <c r="R1775" s="558"/>
      <c r="S1775" s="60"/>
      <c r="T1775" s="60"/>
      <c r="U1775" s="60"/>
    </row>
    <row r="1776" s="135" customFormat="1" customHeight="1" spans="1:21">
      <c r="A1776" s="567">
        <v>45449</v>
      </c>
      <c r="B1776" s="568">
        <v>7621</v>
      </c>
      <c r="C1776" s="568">
        <v>4742</v>
      </c>
      <c r="D1776" s="568">
        <v>3768</v>
      </c>
      <c r="E1776" s="568">
        <v>8129</v>
      </c>
      <c r="F1776" s="568">
        <v>20152</v>
      </c>
      <c r="G1776" s="568">
        <v>937</v>
      </c>
      <c r="H1776" s="568">
        <v>14225</v>
      </c>
      <c r="I1776" s="568">
        <v>10542</v>
      </c>
      <c r="J1776" s="568">
        <v>6394</v>
      </c>
      <c r="K1776" s="568">
        <v>6551</v>
      </c>
      <c r="L1776" s="568">
        <v>6246</v>
      </c>
      <c r="M1776" s="568">
        <v>5239</v>
      </c>
      <c r="N1776" s="568">
        <v>13854</v>
      </c>
      <c r="O1776" s="568">
        <v>4027</v>
      </c>
      <c r="P1776" s="568">
        <v>14779</v>
      </c>
      <c r="Q1776" s="568">
        <v>127206</v>
      </c>
      <c r="R1776" s="561"/>
      <c r="S1776" s="562"/>
      <c r="T1776" s="562"/>
      <c r="U1776" s="562"/>
    </row>
    <row r="1777" s="135" customFormat="1" customHeight="1" spans="1:21">
      <c r="A1777" s="567">
        <v>45450</v>
      </c>
      <c r="B1777" s="568">
        <v>7733</v>
      </c>
      <c r="C1777" s="568">
        <v>4824</v>
      </c>
      <c r="D1777" s="568">
        <v>3865</v>
      </c>
      <c r="E1777" s="568">
        <v>8013</v>
      </c>
      <c r="F1777" s="568">
        <v>20489</v>
      </c>
      <c r="G1777" s="568">
        <v>950</v>
      </c>
      <c r="H1777" s="568">
        <v>15033</v>
      </c>
      <c r="I1777" s="568">
        <v>10668</v>
      </c>
      <c r="J1777" s="568">
        <v>6689</v>
      </c>
      <c r="K1777" s="568">
        <v>6867</v>
      </c>
      <c r="L1777" s="568">
        <v>6520</v>
      </c>
      <c r="M1777" s="568">
        <v>5117</v>
      </c>
      <c r="N1777" s="568">
        <v>13997</v>
      </c>
      <c r="O1777" s="568">
        <v>4084</v>
      </c>
      <c r="P1777" s="568">
        <v>14514</v>
      </c>
      <c r="Q1777" s="568">
        <v>129363</v>
      </c>
      <c r="R1777" s="561"/>
      <c r="S1777" s="562"/>
      <c r="T1777" s="562"/>
      <c r="U1777" s="562"/>
    </row>
    <row r="1778" s="135" customFormat="1" customHeight="1" spans="1:21">
      <c r="A1778" s="567">
        <v>45451</v>
      </c>
      <c r="B1778" s="568">
        <v>8034</v>
      </c>
      <c r="C1778" s="568">
        <v>5038</v>
      </c>
      <c r="D1778" s="568">
        <v>3946</v>
      </c>
      <c r="E1778" s="568">
        <v>8346</v>
      </c>
      <c r="F1778" s="568">
        <v>20841</v>
      </c>
      <c r="G1778" s="568">
        <v>985</v>
      </c>
      <c r="H1778" s="568">
        <v>15578</v>
      </c>
      <c r="I1778" s="568">
        <v>10559</v>
      </c>
      <c r="J1778" s="568">
        <v>6894</v>
      </c>
      <c r="K1778" s="568">
        <v>7041</v>
      </c>
      <c r="L1778" s="568">
        <v>6624</v>
      </c>
      <c r="M1778" s="568">
        <v>5209</v>
      </c>
      <c r="N1778" s="568">
        <v>13865</v>
      </c>
      <c r="O1778" s="568">
        <v>4157</v>
      </c>
      <c r="P1778" s="568">
        <v>14638</v>
      </c>
      <c r="Q1778" s="568">
        <v>131755</v>
      </c>
      <c r="R1778" s="561"/>
      <c r="S1778" s="562"/>
      <c r="T1778" s="562"/>
      <c r="U1778" s="562"/>
    </row>
    <row r="1779" s="135" customFormat="1" customHeight="1" spans="1:21">
      <c r="A1779" s="567">
        <v>45452</v>
      </c>
      <c r="B1779" s="568">
        <v>8447</v>
      </c>
      <c r="C1779" s="568">
        <v>5374</v>
      </c>
      <c r="D1779" s="568">
        <v>4485</v>
      </c>
      <c r="E1779" s="568">
        <v>8692</v>
      </c>
      <c r="F1779" s="568">
        <v>21354</v>
      </c>
      <c r="G1779" s="568">
        <v>966</v>
      </c>
      <c r="H1779" s="568">
        <v>16033</v>
      </c>
      <c r="I1779" s="568">
        <v>10286</v>
      </c>
      <c r="J1779" s="568">
        <v>7163</v>
      </c>
      <c r="K1779" s="568">
        <v>7232</v>
      </c>
      <c r="L1779" s="568">
        <v>6917</v>
      </c>
      <c r="M1779" s="568">
        <v>5382</v>
      </c>
      <c r="N1779" s="568">
        <v>14229</v>
      </c>
      <c r="O1779" s="568">
        <v>4208</v>
      </c>
      <c r="P1779" s="568">
        <v>15023</v>
      </c>
      <c r="Q1779" s="568">
        <v>135791</v>
      </c>
      <c r="R1779" s="561"/>
      <c r="S1779" s="562"/>
      <c r="T1779" s="562"/>
      <c r="U1779" s="562"/>
    </row>
    <row r="1780" s="135" customFormat="1" customHeight="1" spans="1:21">
      <c r="A1780" s="567">
        <v>45453</v>
      </c>
      <c r="B1780" s="568">
        <v>8028</v>
      </c>
      <c r="C1780" s="568">
        <v>5218</v>
      </c>
      <c r="D1780" s="568">
        <v>4028</v>
      </c>
      <c r="E1780" s="568">
        <v>8481</v>
      </c>
      <c r="F1780" s="568">
        <v>22041</v>
      </c>
      <c r="G1780" s="568">
        <v>948</v>
      </c>
      <c r="H1780" s="568">
        <v>15934</v>
      </c>
      <c r="I1780" s="568">
        <v>10497</v>
      </c>
      <c r="J1780" s="568">
        <v>7324</v>
      </c>
      <c r="K1780" s="568">
        <v>7103</v>
      </c>
      <c r="L1780" s="568">
        <v>6804</v>
      </c>
      <c r="M1780" s="568">
        <v>5129</v>
      </c>
      <c r="N1780" s="568">
        <v>14105</v>
      </c>
      <c r="O1780" s="568">
        <v>4162</v>
      </c>
      <c r="P1780" s="568">
        <v>14817</v>
      </c>
      <c r="Q1780" s="568">
        <v>134619</v>
      </c>
      <c r="R1780" s="561"/>
      <c r="S1780" s="562"/>
      <c r="T1780" s="562"/>
      <c r="U1780" s="562"/>
    </row>
    <row r="1781" s="135" customFormat="1" customHeight="1" spans="1:21">
      <c r="A1781" s="567">
        <v>45454</v>
      </c>
      <c r="B1781" s="568">
        <v>8107</v>
      </c>
      <c r="C1781" s="568">
        <v>4825</v>
      </c>
      <c r="D1781" s="568">
        <v>4027</v>
      </c>
      <c r="E1781" s="568">
        <v>8285</v>
      </c>
      <c r="F1781" s="568">
        <v>20818</v>
      </c>
      <c r="G1781" s="568">
        <v>929</v>
      </c>
      <c r="H1781" s="568">
        <v>15221</v>
      </c>
      <c r="I1781" s="568">
        <v>10254</v>
      </c>
      <c r="J1781" s="568">
        <v>6847</v>
      </c>
      <c r="K1781" s="568">
        <v>6951</v>
      </c>
      <c r="L1781" s="568">
        <v>6415</v>
      </c>
      <c r="M1781" s="568">
        <v>5004</v>
      </c>
      <c r="N1781" s="568">
        <v>13886</v>
      </c>
      <c r="O1781" s="568">
        <v>4041</v>
      </c>
      <c r="P1781" s="568">
        <v>14362</v>
      </c>
      <c r="Q1781" s="568">
        <v>129972</v>
      </c>
      <c r="R1781" s="561"/>
      <c r="S1781" s="562"/>
      <c r="T1781" s="562"/>
      <c r="U1781" s="562"/>
    </row>
    <row r="1782" s="135" customFormat="1" customHeight="1" spans="1:21">
      <c r="A1782" s="567">
        <v>45455</v>
      </c>
      <c r="B1782" s="568">
        <v>7748</v>
      </c>
      <c r="C1782" s="568">
        <v>4651</v>
      </c>
      <c r="D1782" s="568">
        <v>3897</v>
      </c>
      <c r="E1782" s="568">
        <v>8375</v>
      </c>
      <c r="F1782" s="568">
        <v>20407</v>
      </c>
      <c r="G1782" s="568">
        <v>903</v>
      </c>
      <c r="H1782" s="568">
        <v>14249</v>
      </c>
      <c r="I1782" s="568">
        <v>10462</v>
      </c>
      <c r="J1782" s="568">
        <v>6521</v>
      </c>
      <c r="K1782" s="568">
        <v>6702</v>
      </c>
      <c r="L1782" s="568">
        <v>5988</v>
      </c>
      <c r="M1782" s="568">
        <v>4902</v>
      </c>
      <c r="N1782" s="568">
        <v>13769</v>
      </c>
      <c r="O1782" s="568">
        <v>4003</v>
      </c>
      <c r="P1782" s="568">
        <v>14568</v>
      </c>
      <c r="Q1782" s="568">
        <v>127145</v>
      </c>
      <c r="R1782" s="561"/>
      <c r="S1782" s="562"/>
      <c r="T1782" s="562"/>
      <c r="U1782" s="562"/>
    </row>
    <row r="1783" customHeight="1" spans="1:21">
      <c r="A1783" s="567">
        <v>45456</v>
      </c>
      <c r="B1783" s="568">
        <v>7524</v>
      </c>
      <c r="C1783" s="568">
        <v>4473</v>
      </c>
      <c r="D1783" s="568">
        <v>3725</v>
      </c>
      <c r="E1783" s="568">
        <v>8082</v>
      </c>
      <c r="F1783" s="568">
        <v>20115</v>
      </c>
      <c r="G1783" s="568">
        <v>869</v>
      </c>
      <c r="H1783" s="568">
        <v>12569</v>
      </c>
      <c r="I1783" s="568">
        <v>10285</v>
      </c>
      <c r="J1783" s="568">
        <v>6304</v>
      </c>
      <c r="K1783" s="568">
        <v>6498</v>
      </c>
      <c r="L1783" s="568">
        <v>6133</v>
      </c>
      <c r="M1783" s="568">
        <v>4762</v>
      </c>
      <c r="N1783" s="568">
        <v>13587</v>
      </c>
      <c r="O1783" s="568">
        <v>3924</v>
      </c>
      <c r="P1783" s="568">
        <v>14431</v>
      </c>
      <c r="Q1783" s="568">
        <v>123281</v>
      </c>
      <c r="R1783" s="558"/>
      <c r="S1783" s="60"/>
      <c r="T1783" s="60"/>
      <c r="U1783" s="60"/>
    </row>
    <row r="1784" customHeight="1" spans="1:21">
      <c r="A1784" s="567">
        <v>45457</v>
      </c>
      <c r="B1784" s="568">
        <v>7425</v>
      </c>
      <c r="C1784" s="568">
        <v>4528</v>
      </c>
      <c r="D1784" s="568">
        <v>3657</v>
      </c>
      <c r="E1784" s="568">
        <v>7806</v>
      </c>
      <c r="F1784" s="568">
        <v>19864</v>
      </c>
      <c r="G1784" s="568">
        <v>857</v>
      </c>
      <c r="H1784" s="568">
        <v>11588</v>
      </c>
      <c r="I1784" s="568">
        <v>10487</v>
      </c>
      <c r="J1784" s="568">
        <v>6157</v>
      </c>
      <c r="K1784" s="568">
        <v>6294</v>
      </c>
      <c r="L1784" s="568">
        <v>5956</v>
      </c>
      <c r="M1784" s="568">
        <v>4528</v>
      </c>
      <c r="N1784" s="568">
        <v>13763</v>
      </c>
      <c r="O1784" s="568">
        <v>3887</v>
      </c>
      <c r="P1784" s="568">
        <v>14563</v>
      </c>
      <c r="Q1784" s="568">
        <v>121360</v>
      </c>
      <c r="R1784" s="558"/>
      <c r="S1784" s="60"/>
      <c r="T1784" s="60"/>
      <c r="U1784" s="60"/>
    </row>
    <row r="1785" customHeight="1" spans="1:21">
      <c r="A1785" s="567">
        <v>45458</v>
      </c>
      <c r="B1785" s="568">
        <v>7378</v>
      </c>
      <c r="C1785" s="568">
        <v>4582</v>
      </c>
      <c r="D1785" s="568">
        <v>3562</v>
      </c>
      <c r="E1785" s="568">
        <v>8001</v>
      </c>
      <c r="F1785" s="568">
        <v>20733</v>
      </c>
      <c r="G1785" s="568">
        <v>911</v>
      </c>
      <c r="H1785" s="568">
        <v>12915</v>
      </c>
      <c r="I1785" s="568">
        <v>10365</v>
      </c>
      <c r="J1785" s="568">
        <v>6344</v>
      </c>
      <c r="K1785" s="568">
        <v>6454</v>
      </c>
      <c r="L1785" s="568">
        <v>6031</v>
      </c>
      <c r="M1785" s="568">
        <v>4672</v>
      </c>
      <c r="N1785" s="568">
        <v>13997</v>
      </c>
      <c r="O1785" s="568">
        <v>3954</v>
      </c>
      <c r="P1785" s="568">
        <v>14975</v>
      </c>
      <c r="Q1785" s="568">
        <v>124874</v>
      </c>
      <c r="R1785" s="558"/>
      <c r="S1785" s="60"/>
      <c r="T1785" s="60"/>
      <c r="U1785" s="60"/>
    </row>
    <row r="1786" customHeight="1" spans="1:21">
      <c r="A1786" s="567">
        <v>45459</v>
      </c>
      <c r="B1786" s="568">
        <v>7734</v>
      </c>
      <c r="C1786" s="568">
        <v>4767</v>
      </c>
      <c r="D1786" s="568">
        <v>3671</v>
      </c>
      <c r="E1786" s="568">
        <v>8346</v>
      </c>
      <c r="F1786" s="568">
        <v>21356</v>
      </c>
      <c r="G1786" s="568">
        <v>936</v>
      </c>
      <c r="H1786" s="568">
        <v>13455</v>
      </c>
      <c r="I1786" s="568">
        <v>10152</v>
      </c>
      <c r="J1786" s="568">
        <v>6457</v>
      </c>
      <c r="K1786" s="568">
        <v>6601</v>
      </c>
      <c r="L1786" s="568">
        <v>6138</v>
      </c>
      <c r="M1786" s="568">
        <v>4993</v>
      </c>
      <c r="N1786" s="568">
        <v>13862</v>
      </c>
      <c r="O1786" s="568">
        <v>4012</v>
      </c>
      <c r="P1786" s="568">
        <v>14642</v>
      </c>
      <c r="Q1786" s="568">
        <v>127122</v>
      </c>
      <c r="R1786" s="558"/>
      <c r="S1786" s="60"/>
      <c r="T1786" s="60"/>
      <c r="U1786" s="60"/>
    </row>
    <row r="1787" customHeight="1" spans="1:21">
      <c r="A1787" s="567">
        <v>45460</v>
      </c>
      <c r="B1787" s="568">
        <v>7847</v>
      </c>
      <c r="C1787" s="568">
        <v>4872</v>
      </c>
      <c r="D1787" s="568">
        <v>3864</v>
      </c>
      <c r="E1787" s="568">
        <v>8109</v>
      </c>
      <c r="F1787" s="568">
        <v>20708</v>
      </c>
      <c r="G1787" s="568">
        <v>905</v>
      </c>
      <c r="H1787" s="568">
        <v>13259</v>
      </c>
      <c r="I1787" s="568">
        <v>10686</v>
      </c>
      <c r="J1787" s="568">
        <v>6389</v>
      </c>
      <c r="K1787" s="568">
        <v>6543</v>
      </c>
      <c r="L1787" s="568">
        <v>6087</v>
      </c>
      <c r="M1787" s="568">
        <v>4805</v>
      </c>
      <c r="N1787" s="568">
        <v>13604</v>
      </c>
      <c r="O1787" s="568">
        <v>3988</v>
      </c>
      <c r="P1787" s="568">
        <v>14417</v>
      </c>
      <c r="Q1787" s="568">
        <v>126083</v>
      </c>
      <c r="R1787" s="558"/>
      <c r="S1787" s="60"/>
      <c r="T1787" s="60"/>
      <c r="U1787" s="60"/>
    </row>
    <row r="1788" customHeight="1" spans="1:21">
      <c r="A1788" s="567">
        <v>45461</v>
      </c>
      <c r="B1788" s="568">
        <v>7938</v>
      </c>
      <c r="C1788" s="568">
        <v>4935</v>
      </c>
      <c r="D1788" s="568">
        <v>3921</v>
      </c>
      <c r="E1788" s="568">
        <v>8265</v>
      </c>
      <c r="F1788" s="568">
        <v>20877</v>
      </c>
      <c r="G1788" s="568">
        <v>919</v>
      </c>
      <c r="H1788" s="568">
        <v>13406</v>
      </c>
      <c r="I1788" s="568">
        <v>10471</v>
      </c>
      <c r="J1788" s="568">
        <v>6504</v>
      </c>
      <c r="K1788" s="568">
        <v>6706</v>
      </c>
      <c r="L1788" s="568">
        <v>6018</v>
      </c>
      <c r="M1788" s="568">
        <v>4999</v>
      </c>
      <c r="N1788" s="568">
        <v>13411</v>
      </c>
      <c r="O1788" s="568">
        <v>4045</v>
      </c>
      <c r="P1788" s="568">
        <v>14278</v>
      </c>
      <c r="Q1788" s="568">
        <v>126693</v>
      </c>
      <c r="R1788" s="558"/>
      <c r="S1788" s="60"/>
      <c r="T1788" s="60"/>
      <c r="U1788" s="60"/>
    </row>
    <row r="1789" customHeight="1" spans="1:21">
      <c r="A1789" s="567">
        <v>45462</v>
      </c>
      <c r="B1789" s="568">
        <v>8147</v>
      </c>
      <c r="C1789" s="568">
        <v>5106</v>
      </c>
      <c r="D1789" s="568">
        <v>4086</v>
      </c>
      <c r="E1789" s="568">
        <v>8456</v>
      </c>
      <c r="F1789" s="568">
        <v>21141</v>
      </c>
      <c r="G1789" s="568">
        <v>903</v>
      </c>
      <c r="H1789" s="568">
        <v>14022</v>
      </c>
      <c r="I1789" s="568">
        <v>10302</v>
      </c>
      <c r="J1789" s="568">
        <v>6645</v>
      </c>
      <c r="K1789" s="568">
        <v>6807</v>
      </c>
      <c r="L1789" s="568">
        <v>6129</v>
      </c>
      <c r="M1789" s="568">
        <v>5092</v>
      </c>
      <c r="N1789" s="568">
        <v>13574</v>
      </c>
      <c r="O1789" s="568">
        <v>4001</v>
      </c>
      <c r="P1789" s="568">
        <v>14396</v>
      </c>
      <c r="Q1789" s="568">
        <v>128807</v>
      </c>
      <c r="R1789" s="558"/>
      <c r="S1789" s="60"/>
      <c r="T1789" s="60"/>
      <c r="U1789" s="60"/>
    </row>
    <row r="1790" customFormat="1" customHeight="1" spans="1:21">
      <c r="A1790" s="567">
        <v>45463</v>
      </c>
      <c r="B1790" s="568">
        <v>8264</v>
      </c>
      <c r="C1790" s="568">
        <v>5248</v>
      </c>
      <c r="D1790" s="568">
        <v>4162</v>
      </c>
      <c r="E1790" s="568">
        <v>8209</v>
      </c>
      <c r="F1790" s="568">
        <v>21355</v>
      </c>
      <c r="G1790" s="568">
        <v>939</v>
      </c>
      <c r="H1790" s="568">
        <v>14115</v>
      </c>
      <c r="I1790" s="568">
        <v>10493</v>
      </c>
      <c r="J1790" s="568">
        <v>6771</v>
      </c>
      <c r="K1790" s="568">
        <v>6953</v>
      </c>
      <c r="L1790" s="568">
        <v>6341</v>
      </c>
      <c r="M1790" s="568">
        <v>4893</v>
      </c>
      <c r="N1790" s="568">
        <v>13452</v>
      </c>
      <c r="O1790" s="568">
        <v>4054</v>
      </c>
      <c r="P1790" s="568">
        <v>14637</v>
      </c>
      <c r="Q1790" s="568">
        <v>129886</v>
      </c>
      <c r="R1790" s="558"/>
      <c r="S1790" s="60"/>
      <c r="T1790" s="60"/>
      <c r="U1790" s="60"/>
    </row>
    <row r="1791" customHeight="1" spans="1:21">
      <c r="A1791" s="567">
        <v>45464</v>
      </c>
      <c r="B1791" s="568">
        <v>8426</v>
      </c>
      <c r="C1791" s="568">
        <v>5362</v>
      </c>
      <c r="D1791" s="568">
        <v>4248</v>
      </c>
      <c r="E1791" s="568">
        <v>8339</v>
      </c>
      <c r="F1791" s="568">
        <v>21027</v>
      </c>
      <c r="G1791" s="568">
        <v>928</v>
      </c>
      <c r="H1791" s="568">
        <v>14269</v>
      </c>
      <c r="I1791" s="568">
        <v>10657</v>
      </c>
      <c r="J1791" s="568">
        <v>6624</v>
      </c>
      <c r="K1791" s="568">
        <v>6801</v>
      </c>
      <c r="L1791" s="568">
        <v>6152</v>
      </c>
      <c r="M1791" s="568">
        <v>4989</v>
      </c>
      <c r="N1791" s="568">
        <v>13295</v>
      </c>
      <c r="O1791" s="568">
        <v>4091</v>
      </c>
      <c r="P1791" s="568">
        <v>14771</v>
      </c>
      <c r="Q1791" s="568">
        <v>129979</v>
      </c>
      <c r="R1791" s="558"/>
      <c r="S1791" s="60"/>
      <c r="T1791" s="60"/>
      <c r="U1791" s="60"/>
    </row>
    <row r="1792" customHeight="1" spans="1:21">
      <c r="A1792" s="567">
        <v>45465</v>
      </c>
      <c r="B1792" s="568">
        <v>8337</v>
      </c>
      <c r="C1792" s="568">
        <v>5241</v>
      </c>
      <c r="D1792" s="568">
        <v>4167</v>
      </c>
      <c r="E1792" s="568">
        <v>8259</v>
      </c>
      <c r="F1792" s="568">
        <v>20689</v>
      </c>
      <c r="G1792" s="568">
        <v>915</v>
      </c>
      <c r="H1792" s="568">
        <v>14065</v>
      </c>
      <c r="I1792" s="568">
        <v>10449</v>
      </c>
      <c r="J1792" s="568">
        <v>6511</v>
      </c>
      <c r="K1792" s="568">
        <v>6667</v>
      </c>
      <c r="L1792" s="568">
        <v>6256</v>
      </c>
      <c r="M1792" s="568">
        <v>4866</v>
      </c>
      <c r="N1792" s="568">
        <v>13779</v>
      </c>
      <c r="O1792" s="568">
        <v>4054</v>
      </c>
      <c r="P1792" s="568">
        <v>14645</v>
      </c>
      <c r="Q1792" s="568">
        <v>128900</v>
      </c>
      <c r="R1792" s="558"/>
      <c r="S1792" s="60"/>
      <c r="T1792" s="60"/>
      <c r="U1792" s="60"/>
    </row>
    <row r="1793" customHeight="1" spans="1:21">
      <c r="A1793" s="567">
        <v>45466</v>
      </c>
      <c r="B1793" s="568">
        <v>8175</v>
      </c>
      <c r="C1793" s="568">
        <v>5176</v>
      </c>
      <c r="D1793" s="568">
        <v>4074</v>
      </c>
      <c r="E1793" s="568">
        <v>8374</v>
      </c>
      <c r="F1793" s="568">
        <v>20596</v>
      </c>
      <c r="G1793" s="568">
        <v>939</v>
      </c>
      <c r="H1793" s="568">
        <v>14118</v>
      </c>
      <c r="I1793" s="568">
        <v>10258</v>
      </c>
      <c r="J1793" s="568">
        <v>6427</v>
      </c>
      <c r="K1793" s="568">
        <v>6589</v>
      </c>
      <c r="L1793" s="568">
        <v>6327</v>
      </c>
      <c r="M1793" s="568">
        <v>4973</v>
      </c>
      <c r="N1793" s="568">
        <v>13481</v>
      </c>
      <c r="O1793" s="568">
        <v>4087</v>
      </c>
      <c r="P1793" s="568">
        <v>14994</v>
      </c>
      <c r="Q1793" s="568">
        <v>128588</v>
      </c>
      <c r="R1793" s="558"/>
      <c r="S1793" s="60"/>
      <c r="T1793" s="60"/>
      <c r="U1793" s="60"/>
    </row>
    <row r="1794" customHeight="1" spans="1:21">
      <c r="A1794" s="567">
        <v>45467</v>
      </c>
      <c r="B1794" s="568">
        <v>7964</v>
      </c>
      <c r="C1794" s="568">
        <v>4968</v>
      </c>
      <c r="D1794" s="568">
        <v>3879</v>
      </c>
      <c r="E1794" s="568">
        <v>8241</v>
      </c>
      <c r="F1794" s="568">
        <v>20539</v>
      </c>
      <c r="G1794" s="568">
        <v>905</v>
      </c>
      <c r="H1794" s="568">
        <v>13894</v>
      </c>
      <c r="I1794" s="568">
        <v>10507</v>
      </c>
      <c r="J1794" s="568">
        <v>6501</v>
      </c>
      <c r="K1794" s="568">
        <v>6623</v>
      </c>
      <c r="L1794" s="568">
        <v>6078</v>
      </c>
      <c r="M1794" s="568">
        <v>4850</v>
      </c>
      <c r="N1794" s="568">
        <v>13134</v>
      </c>
      <c r="O1794" s="568">
        <v>4027</v>
      </c>
      <c r="P1794" s="568">
        <v>14878</v>
      </c>
      <c r="Q1794" s="568">
        <v>126988</v>
      </c>
      <c r="R1794" s="558"/>
      <c r="S1794" s="60"/>
      <c r="T1794" s="60"/>
      <c r="U1794" s="60"/>
    </row>
    <row r="1795" customHeight="1" spans="1:21">
      <c r="A1795" s="567">
        <v>45468</v>
      </c>
      <c r="B1795" s="568">
        <v>8141</v>
      </c>
      <c r="C1795" s="568">
        <v>5034</v>
      </c>
      <c r="D1795" s="568">
        <v>3937</v>
      </c>
      <c r="E1795" s="568">
        <v>8426</v>
      </c>
      <c r="F1795" s="568">
        <v>20672</v>
      </c>
      <c r="G1795" s="568">
        <v>922</v>
      </c>
      <c r="H1795" s="568">
        <v>14591</v>
      </c>
      <c r="I1795" s="568">
        <v>10201</v>
      </c>
      <c r="J1795" s="568">
        <v>6677</v>
      </c>
      <c r="K1795" s="568">
        <v>6794</v>
      </c>
      <c r="L1795" s="568">
        <v>6187</v>
      </c>
      <c r="M1795" s="568">
        <v>5009</v>
      </c>
      <c r="N1795" s="568">
        <v>13495</v>
      </c>
      <c r="O1795" s="568">
        <v>4069</v>
      </c>
      <c r="P1795" s="568">
        <v>14635</v>
      </c>
      <c r="Q1795" s="568">
        <v>128790</v>
      </c>
      <c r="R1795" s="558"/>
      <c r="S1795" s="60"/>
      <c r="T1795" s="60"/>
      <c r="U1795" s="60"/>
    </row>
    <row r="1796" customHeight="1" spans="1:21">
      <c r="A1796" s="567">
        <v>45469</v>
      </c>
      <c r="B1796" s="568">
        <v>8287</v>
      </c>
      <c r="C1796" s="568">
        <v>5137</v>
      </c>
      <c r="D1796" s="568">
        <v>4013</v>
      </c>
      <c r="E1796" s="568">
        <v>8305</v>
      </c>
      <c r="F1796" s="568">
        <v>21034</v>
      </c>
      <c r="G1796" s="568">
        <v>943</v>
      </c>
      <c r="H1796" s="568">
        <v>14993</v>
      </c>
      <c r="I1796" s="568">
        <v>10421</v>
      </c>
      <c r="J1796" s="568">
        <v>6541</v>
      </c>
      <c r="K1796" s="568">
        <v>6677</v>
      </c>
      <c r="L1796" s="568">
        <v>6299</v>
      </c>
      <c r="M1796" s="568">
        <v>4892</v>
      </c>
      <c r="N1796" s="568">
        <v>13317</v>
      </c>
      <c r="O1796" s="568">
        <v>4001</v>
      </c>
      <c r="P1796" s="568">
        <v>14869</v>
      </c>
      <c r="Q1796" s="568">
        <v>129729</v>
      </c>
      <c r="R1796" s="558"/>
      <c r="S1796" s="60"/>
      <c r="T1796" s="60"/>
      <c r="U1796" s="60"/>
    </row>
    <row r="1797" customFormat="1" customHeight="1" spans="1:21">
      <c r="A1797" s="567">
        <v>45470</v>
      </c>
      <c r="B1797" s="568">
        <v>7968</v>
      </c>
      <c r="C1797" s="568">
        <v>5051</v>
      </c>
      <c r="D1797" s="568">
        <v>3937</v>
      </c>
      <c r="E1797" s="568">
        <v>8210</v>
      </c>
      <c r="F1797" s="568">
        <v>20711</v>
      </c>
      <c r="G1797" s="568">
        <v>915</v>
      </c>
      <c r="H1797" s="568">
        <v>14337</v>
      </c>
      <c r="I1797" s="568">
        <v>10251</v>
      </c>
      <c r="J1797" s="568">
        <v>6424</v>
      </c>
      <c r="K1797" s="568">
        <v>6549</v>
      </c>
      <c r="L1797" s="568">
        <v>6284</v>
      </c>
      <c r="M1797" s="568">
        <v>4998</v>
      </c>
      <c r="N1797" s="568">
        <v>13176</v>
      </c>
      <c r="O1797" s="568">
        <v>3965</v>
      </c>
      <c r="P1797" s="568">
        <v>14642</v>
      </c>
      <c r="Q1797" s="568">
        <v>127418</v>
      </c>
      <c r="R1797" s="558"/>
      <c r="S1797" s="60"/>
      <c r="T1797" s="60"/>
      <c r="U1797" s="60"/>
    </row>
    <row r="1798" customHeight="1" spans="1:21">
      <c r="A1798" s="567">
        <v>45471</v>
      </c>
      <c r="B1798" s="568">
        <v>8425</v>
      </c>
      <c r="C1798" s="568">
        <v>5211</v>
      </c>
      <c r="D1798" s="568">
        <v>4082</v>
      </c>
      <c r="E1798" s="568">
        <v>8360</v>
      </c>
      <c r="F1798" s="568">
        <v>20396</v>
      </c>
      <c r="G1798" s="568">
        <v>928</v>
      </c>
      <c r="H1798" s="568">
        <v>14698</v>
      </c>
      <c r="I1798" s="568">
        <v>10092</v>
      </c>
      <c r="J1798" s="568">
        <v>6607</v>
      </c>
      <c r="K1798" s="568">
        <v>6721</v>
      </c>
      <c r="L1798" s="568">
        <v>6139</v>
      </c>
      <c r="M1798" s="568">
        <v>5108</v>
      </c>
      <c r="N1798" s="568">
        <v>13622</v>
      </c>
      <c r="O1798" s="568">
        <v>3912</v>
      </c>
      <c r="P1798" s="568">
        <v>14951</v>
      </c>
      <c r="Q1798" s="568">
        <v>129252</v>
      </c>
      <c r="R1798" s="558"/>
      <c r="S1798" s="60"/>
      <c r="T1798" s="60"/>
      <c r="U1798" s="60"/>
    </row>
    <row r="1799" customHeight="1" spans="1:21">
      <c r="A1799" s="567">
        <v>45472</v>
      </c>
      <c r="B1799" s="568">
        <v>8367</v>
      </c>
      <c r="C1799" s="568">
        <v>5103</v>
      </c>
      <c r="D1799" s="568">
        <v>4111</v>
      </c>
      <c r="E1799" s="568">
        <v>8462</v>
      </c>
      <c r="F1799" s="568">
        <v>20688</v>
      </c>
      <c r="G1799" s="568">
        <v>947</v>
      </c>
      <c r="H1799" s="568">
        <v>15381</v>
      </c>
      <c r="I1799" s="568">
        <v>9982</v>
      </c>
      <c r="J1799" s="568">
        <v>6742</v>
      </c>
      <c r="K1799" s="568">
        <v>6896</v>
      </c>
      <c r="L1799" s="568">
        <v>6291</v>
      </c>
      <c r="M1799" s="568">
        <v>5236</v>
      </c>
      <c r="N1799" s="568">
        <v>13248</v>
      </c>
      <c r="O1799" s="568">
        <v>4003</v>
      </c>
      <c r="P1799" s="568">
        <v>14634</v>
      </c>
      <c r="Q1799" s="568">
        <v>130091</v>
      </c>
      <c r="R1799" s="558"/>
      <c r="S1799" s="60"/>
      <c r="T1799" s="60"/>
      <c r="U1799" s="60"/>
    </row>
    <row r="1800" customHeight="1" spans="1:21">
      <c r="A1800" s="567">
        <v>45473</v>
      </c>
      <c r="B1800" s="568">
        <v>8428</v>
      </c>
      <c r="C1800" s="568">
        <v>5277</v>
      </c>
      <c r="D1800" s="568">
        <v>4237</v>
      </c>
      <c r="E1800" s="568">
        <v>8579</v>
      </c>
      <c r="F1800" s="568">
        <v>21515</v>
      </c>
      <c r="G1800" s="568">
        <v>969</v>
      </c>
      <c r="H1800" s="568">
        <v>16021</v>
      </c>
      <c r="I1800" s="568">
        <v>10306</v>
      </c>
      <c r="J1800" s="568">
        <v>6521</v>
      </c>
      <c r="K1800" s="568">
        <v>6665</v>
      </c>
      <c r="L1800" s="568">
        <v>6447</v>
      </c>
      <c r="M1800" s="568">
        <v>5329</v>
      </c>
      <c r="N1800" s="568">
        <v>13559</v>
      </c>
      <c r="O1800" s="568">
        <v>4036</v>
      </c>
      <c r="P1800" s="568">
        <v>14502</v>
      </c>
      <c r="Q1800" s="568">
        <v>132391</v>
      </c>
      <c r="R1800" s="558"/>
      <c r="S1800" s="60"/>
      <c r="T1800" s="60"/>
      <c r="U1800" s="60"/>
    </row>
    <row r="1801" customHeight="1" spans="1:21">
      <c r="A1801" s="567">
        <v>45474</v>
      </c>
      <c r="B1801" s="568">
        <v>8167</v>
      </c>
      <c r="C1801" s="568">
        <v>5327</v>
      </c>
      <c r="D1801" s="568">
        <v>4182</v>
      </c>
      <c r="E1801" s="568">
        <v>8250</v>
      </c>
      <c r="F1801" s="568">
        <v>21092</v>
      </c>
      <c r="G1801" s="568">
        <v>939</v>
      </c>
      <c r="H1801" s="568">
        <v>14869</v>
      </c>
      <c r="I1801" s="568">
        <v>10589</v>
      </c>
      <c r="J1801" s="568">
        <v>6733</v>
      </c>
      <c r="K1801" s="568">
        <v>6832</v>
      </c>
      <c r="L1801" s="568">
        <v>6280</v>
      </c>
      <c r="M1801" s="568">
        <v>5205</v>
      </c>
      <c r="N1801" s="568">
        <v>13376</v>
      </c>
      <c r="O1801" s="568">
        <v>3998</v>
      </c>
      <c r="P1801" s="568">
        <v>14779</v>
      </c>
      <c r="Q1801" s="568">
        <v>130618</v>
      </c>
      <c r="R1801" s="558"/>
      <c r="S1801" s="60"/>
      <c r="T1801" s="60"/>
      <c r="U1801" s="60"/>
    </row>
    <row r="1802" customHeight="1" spans="1:21">
      <c r="A1802" s="567">
        <v>45475</v>
      </c>
      <c r="B1802" s="568">
        <v>8434</v>
      </c>
      <c r="C1802" s="568">
        <v>5477</v>
      </c>
      <c r="D1802" s="568">
        <v>4315</v>
      </c>
      <c r="E1802" s="568">
        <v>8465</v>
      </c>
      <c r="F1802" s="568">
        <v>20837</v>
      </c>
      <c r="G1802" s="568">
        <v>921</v>
      </c>
      <c r="H1802" s="568">
        <v>15039</v>
      </c>
      <c r="I1802" s="568">
        <v>10408</v>
      </c>
      <c r="J1802" s="568">
        <v>6812</v>
      </c>
      <c r="K1802" s="568">
        <v>6927</v>
      </c>
      <c r="L1802" s="568">
        <v>6212</v>
      </c>
      <c r="M1802" s="568">
        <v>5388</v>
      </c>
      <c r="N1802" s="568">
        <v>13505</v>
      </c>
      <c r="O1802" s="568">
        <v>4039</v>
      </c>
      <c r="P1802" s="568">
        <v>14612</v>
      </c>
      <c r="Q1802" s="568">
        <v>131391</v>
      </c>
      <c r="R1802" s="558"/>
      <c r="S1802" s="60"/>
      <c r="T1802" s="60"/>
      <c r="U1802" s="60"/>
    </row>
    <row r="1803" customHeight="1" spans="1:21">
      <c r="A1803" s="567">
        <v>45476</v>
      </c>
      <c r="B1803" s="568">
        <v>8267</v>
      </c>
      <c r="C1803" s="568">
        <v>5296</v>
      </c>
      <c r="D1803" s="568">
        <v>4471</v>
      </c>
      <c r="E1803" s="568">
        <v>8290</v>
      </c>
      <c r="F1803" s="568">
        <v>21218</v>
      </c>
      <c r="G1803" s="568">
        <v>933</v>
      </c>
      <c r="H1803" s="568">
        <v>15395</v>
      </c>
      <c r="I1803" s="568">
        <v>10669</v>
      </c>
      <c r="J1803" s="568">
        <v>6954</v>
      </c>
      <c r="K1803" s="568">
        <v>7078</v>
      </c>
      <c r="L1803" s="568">
        <v>6277</v>
      </c>
      <c r="M1803" s="568">
        <v>5196</v>
      </c>
      <c r="N1803" s="568">
        <v>13314</v>
      </c>
      <c r="O1803" s="568">
        <v>4070</v>
      </c>
      <c r="P1803" s="568">
        <v>14985</v>
      </c>
      <c r="Q1803" s="568">
        <v>132413</v>
      </c>
      <c r="R1803" s="558"/>
      <c r="S1803" s="60"/>
      <c r="T1803" s="60"/>
      <c r="U1803" s="60"/>
    </row>
    <row r="1804" s="11" customFormat="1" customHeight="1" spans="1:21">
      <c r="A1804" s="567">
        <v>45477</v>
      </c>
      <c r="B1804" s="568">
        <v>8024</v>
      </c>
      <c r="C1804" s="568">
        <v>5077</v>
      </c>
      <c r="D1804" s="568">
        <v>4298</v>
      </c>
      <c r="E1804" s="568">
        <v>8387</v>
      </c>
      <c r="F1804" s="568">
        <v>21502</v>
      </c>
      <c r="G1804" s="568">
        <v>945</v>
      </c>
      <c r="H1804" s="568">
        <v>15511</v>
      </c>
      <c r="I1804" s="568">
        <v>10329</v>
      </c>
      <c r="J1804" s="568">
        <v>6742</v>
      </c>
      <c r="K1804" s="568">
        <v>6823</v>
      </c>
      <c r="L1804" s="568">
        <v>6178</v>
      </c>
      <c r="M1804" s="568">
        <v>5287</v>
      </c>
      <c r="N1804" s="568">
        <v>13136</v>
      </c>
      <c r="O1804" s="568">
        <v>4012</v>
      </c>
      <c r="P1804" s="568">
        <v>15267</v>
      </c>
      <c r="Q1804" s="568">
        <v>131518</v>
      </c>
      <c r="R1804" s="559"/>
      <c r="S1804" s="560"/>
      <c r="T1804" s="560"/>
      <c r="U1804" s="560"/>
    </row>
    <row r="1805" customHeight="1" spans="1:21">
      <c r="A1805" s="567">
        <v>45478</v>
      </c>
      <c r="B1805" s="568">
        <v>8438</v>
      </c>
      <c r="C1805" s="568">
        <v>5238</v>
      </c>
      <c r="D1805" s="568">
        <v>4361</v>
      </c>
      <c r="E1805" s="568">
        <v>8250</v>
      </c>
      <c r="F1805" s="568">
        <v>21038</v>
      </c>
      <c r="G1805" s="568">
        <v>919</v>
      </c>
      <c r="H1805" s="568">
        <v>16403</v>
      </c>
      <c r="I1805" s="568">
        <v>10486</v>
      </c>
      <c r="J1805" s="568">
        <v>6621</v>
      </c>
      <c r="K1805" s="568">
        <v>6714</v>
      </c>
      <c r="L1805" s="568">
        <v>6101</v>
      </c>
      <c r="M1805" s="568">
        <v>5154</v>
      </c>
      <c r="N1805" s="568">
        <v>13324</v>
      </c>
      <c r="O1805" s="568">
        <v>3964</v>
      </c>
      <c r="P1805" s="568">
        <v>15094</v>
      </c>
      <c r="Q1805" s="568">
        <v>132105</v>
      </c>
      <c r="R1805" s="558"/>
      <c r="S1805" s="60"/>
      <c r="T1805" s="60"/>
      <c r="U1805" s="60"/>
    </row>
    <row r="1806" customHeight="1" spans="1:21">
      <c r="A1806" s="567">
        <v>45479</v>
      </c>
      <c r="B1806" s="568">
        <v>8527</v>
      </c>
      <c r="C1806" s="568">
        <v>5321</v>
      </c>
      <c r="D1806" s="568">
        <v>4457</v>
      </c>
      <c r="E1806" s="568">
        <v>8397</v>
      </c>
      <c r="F1806" s="568">
        <v>21396</v>
      </c>
      <c r="G1806" s="568">
        <v>928</v>
      </c>
      <c r="H1806" s="568">
        <v>15867</v>
      </c>
      <c r="I1806" s="568">
        <v>10259</v>
      </c>
      <c r="J1806" s="568">
        <v>6844</v>
      </c>
      <c r="K1806" s="568">
        <v>6933</v>
      </c>
      <c r="L1806" s="568">
        <v>6189</v>
      </c>
      <c r="M1806" s="568">
        <v>5024</v>
      </c>
      <c r="N1806" s="568">
        <v>13468</v>
      </c>
      <c r="O1806" s="568">
        <v>4014</v>
      </c>
      <c r="P1806" s="568">
        <v>15285</v>
      </c>
      <c r="Q1806" s="568">
        <v>132909</v>
      </c>
      <c r="R1806" s="558"/>
      <c r="S1806" s="60"/>
      <c r="T1806" s="60"/>
      <c r="U1806" s="60"/>
    </row>
    <row r="1807" customHeight="1" spans="1:21">
      <c r="A1807" s="567">
        <v>45480</v>
      </c>
      <c r="B1807" s="568">
        <v>8274</v>
      </c>
      <c r="C1807" s="568">
        <v>5274</v>
      </c>
      <c r="D1807" s="568">
        <v>4382</v>
      </c>
      <c r="E1807" s="568">
        <v>8288</v>
      </c>
      <c r="F1807" s="568">
        <v>21783</v>
      </c>
      <c r="G1807" s="568">
        <v>906</v>
      </c>
      <c r="H1807" s="568">
        <v>15237</v>
      </c>
      <c r="I1807" s="568">
        <v>10467</v>
      </c>
      <c r="J1807" s="568">
        <v>6957</v>
      </c>
      <c r="K1807" s="568">
        <v>7069</v>
      </c>
      <c r="L1807" s="568">
        <v>6021</v>
      </c>
      <c r="M1807" s="568">
        <v>5183</v>
      </c>
      <c r="N1807" s="568">
        <v>13025</v>
      </c>
      <c r="O1807" s="568">
        <v>3987</v>
      </c>
      <c r="P1807" s="568">
        <v>14720</v>
      </c>
      <c r="Q1807" s="568">
        <v>131573</v>
      </c>
      <c r="R1807" s="558"/>
      <c r="S1807" s="60"/>
      <c r="T1807" s="60"/>
      <c r="U1807" s="60"/>
    </row>
    <row r="1808" customHeight="1" spans="1:21">
      <c r="A1808" s="567">
        <v>45481</v>
      </c>
      <c r="B1808" s="568">
        <v>8597</v>
      </c>
      <c r="C1808" s="568">
        <v>5384</v>
      </c>
      <c r="D1808" s="568">
        <v>4528</v>
      </c>
      <c r="E1808" s="568">
        <v>8465</v>
      </c>
      <c r="F1808" s="568">
        <v>21812</v>
      </c>
      <c r="G1808" s="568">
        <v>905</v>
      </c>
      <c r="H1808" s="568">
        <v>16022</v>
      </c>
      <c r="I1808" s="568">
        <v>10668</v>
      </c>
      <c r="J1808" s="568">
        <v>6812</v>
      </c>
      <c r="K1808" s="568">
        <v>6896</v>
      </c>
      <c r="L1808" s="568">
        <v>6097</v>
      </c>
      <c r="M1808" s="568">
        <v>5299</v>
      </c>
      <c r="N1808" s="568">
        <v>13246</v>
      </c>
      <c r="O1808" s="568">
        <v>3941</v>
      </c>
      <c r="P1808" s="568">
        <v>14958</v>
      </c>
      <c r="Q1808" s="568">
        <v>133630</v>
      </c>
      <c r="R1808" s="558"/>
      <c r="S1808" s="60"/>
      <c r="T1808" s="60"/>
      <c r="U1808" s="60"/>
    </row>
    <row r="1809" customHeight="1" spans="1:21">
      <c r="A1809" s="567">
        <v>45482</v>
      </c>
      <c r="B1809" s="568">
        <v>8848</v>
      </c>
      <c r="C1809" s="568">
        <v>5138</v>
      </c>
      <c r="D1809" s="568">
        <v>4862</v>
      </c>
      <c r="E1809" s="568">
        <v>8369</v>
      </c>
      <c r="F1809" s="568">
        <v>21675</v>
      </c>
      <c r="G1809" s="568">
        <v>933</v>
      </c>
      <c r="H1809" s="568">
        <v>15748</v>
      </c>
      <c r="I1809" s="568">
        <v>10452</v>
      </c>
      <c r="J1809" s="568">
        <v>6607</v>
      </c>
      <c r="K1809" s="568">
        <v>6677</v>
      </c>
      <c r="L1809" s="568">
        <v>6287</v>
      </c>
      <c r="M1809" s="568">
        <v>5182</v>
      </c>
      <c r="N1809" s="568">
        <v>13415</v>
      </c>
      <c r="O1809" s="568">
        <v>3902</v>
      </c>
      <c r="P1809" s="568">
        <v>14723</v>
      </c>
      <c r="Q1809" s="568">
        <v>132818</v>
      </c>
      <c r="R1809" s="558"/>
      <c r="S1809" s="60"/>
      <c r="T1809" s="60"/>
      <c r="U1809" s="60"/>
    </row>
    <row r="1810" customHeight="1" spans="1:21">
      <c r="A1810" s="567">
        <v>45483</v>
      </c>
      <c r="B1810" s="568">
        <v>8747</v>
      </c>
      <c r="C1810" s="568">
        <v>5274</v>
      </c>
      <c r="D1810" s="568">
        <v>4624</v>
      </c>
      <c r="E1810" s="568">
        <v>8205</v>
      </c>
      <c r="F1810" s="568">
        <v>21433</v>
      </c>
      <c r="G1810" s="568">
        <v>914</v>
      </c>
      <c r="H1810" s="568">
        <v>15577</v>
      </c>
      <c r="I1810" s="568">
        <v>10692</v>
      </c>
      <c r="J1810" s="568">
        <v>6691</v>
      </c>
      <c r="K1810" s="568">
        <v>6784</v>
      </c>
      <c r="L1810" s="568">
        <v>6199</v>
      </c>
      <c r="M1810" s="568">
        <v>5019</v>
      </c>
      <c r="N1810" s="568">
        <v>13242</v>
      </c>
      <c r="O1810" s="568">
        <v>3951</v>
      </c>
      <c r="P1810" s="568">
        <v>15071</v>
      </c>
      <c r="Q1810" s="568">
        <v>132423</v>
      </c>
      <c r="R1810" s="558"/>
      <c r="S1810" s="60"/>
      <c r="T1810" s="60"/>
      <c r="U1810" s="60"/>
    </row>
    <row r="1811" s="11" customFormat="1" customHeight="1" spans="1:21">
      <c r="A1811" s="567">
        <v>45484</v>
      </c>
      <c r="B1811" s="568">
        <v>8823</v>
      </c>
      <c r="C1811" s="568">
        <v>5138</v>
      </c>
      <c r="D1811" s="568">
        <v>4465</v>
      </c>
      <c r="E1811" s="568">
        <v>8112</v>
      </c>
      <c r="F1811" s="568">
        <v>21597</v>
      </c>
      <c r="G1811" s="568">
        <v>931</v>
      </c>
      <c r="H1811" s="568">
        <v>15049</v>
      </c>
      <c r="I1811" s="568">
        <v>10399</v>
      </c>
      <c r="J1811" s="568">
        <v>6547</v>
      </c>
      <c r="K1811" s="568">
        <v>6677</v>
      </c>
      <c r="L1811" s="568">
        <v>5923</v>
      </c>
      <c r="M1811" s="568">
        <v>4926</v>
      </c>
      <c r="N1811" s="568">
        <v>13013</v>
      </c>
      <c r="O1811" s="568">
        <v>3912</v>
      </c>
      <c r="P1811" s="568">
        <v>14760</v>
      </c>
      <c r="Q1811" s="568">
        <v>130272</v>
      </c>
      <c r="R1811" s="559"/>
      <c r="S1811" s="560"/>
      <c r="T1811" s="560"/>
      <c r="U1811" s="560"/>
    </row>
    <row r="1812" customHeight="1" spans="1:21">
      <c r="A1812" s="567">
        <v>45485</v>
      </c>
      <c r="B1812" s="568">
        <v>9162</v>
      </c>
      <c r="C1812" s="568">
        <v>5426</v>
      </c>
      <c r="D1812" s="568">
        <v>4731</v>
      </c>
      <c r="E1812" s="568">
        <v>8255</v>
      </c>
      <c r="F1812" s="568">
        <v>21821</v>
      </c>
      <c r="G1812" s="568">
        <v>964</v>
      </c>
      <c r="H1812" s="568">
        <v>15849</v>
      </c>
      <c r="I1812" s="568">
        <v>10598</v>
      </c>
      <c r="J1812" s="568">
        <v>6643</v>
      </c>
      <c r="K1812" s="568">
        <v>6894</v>
      </c>
      <c r="L1812" s="568">
        <v>6104</v>
      </c>
      <c r="M1812" s="568">
        <v>4830</v>
      </c>
      <c r="N1812" s="568">
        <v>12894</v>
      </c>
      <c r="O1812" s="568">
        <v>3956</v>
      </c>
      <c r="P1812" s="568">
        <v>14602</v>
      </c>
      <c r="Q1812" s="568">
        <v>132729</v>
      </c>
      <c r="R1812" s="558"/>
      <c r="S1812" s="60"/>
      <c r="T1812" s="60"/>
      <c r="U1812" s="60"/>
    </row>
    <row r="1813" customHeight="1" spans="1:21">
      <c r="A1813" s="567">
        <v>45486</v>
      </c>
      <c r="B1813" s="568">
        <v>8925</v>
      </c>
      <c r="C1813" s="568">
        <v>5274</v>
      </c>
      <c r="D1813" s="568">
        <v>4685</v>
      </c>
      <c r="E1813" s="568">
        <v>8366</v>
      </c>
      <c r="F1813" s="568">
        <v>22012</v>
      </c>
      <c r="G1813" s="568">
        <v>927</v>
      </c>
      <c r="H1813" s="568">
        <v>15135</v>
      </c>
      <c r="I1813" s="568">
        <v>10468</v>
      </c>
      <c r="J1813" s="568">
        <v>6421</v>
      </c>
      <c r="K1813" s="568">
        <v>6645</v>
      </c>
      <c r="L1813" s="568">
        <v>6051</v>
      </c>
      <c r="M1813" s="568">
        <v>4726</v>
      </c>
      <c r="N1813" s="568">
        <v>12587</v>
      </c>
      <c r="O1813" s="568">
        <v>3901</v>
      </c>
      <c r="P1813" s="568">
        <v>14724</v>
      </c>
      <c r="Q1813" s="568">
        <v>130847</v>
      </c>
      <c r="R1813" s="558"/>
      <c r="S1813" s="60"/>
      <c r="T1813" s="60"/>
      <c r="U1813" s="60"/>
    </row>
    <row r="1814" customHeight="1" spans="1:21">
      <c r="A1814" s="567">
        <v>45487</v>
      </c>
      <c r="B1814" s="568">
        <v>8757</v>
      </c>
      <c r="C1814" s="568">
        <v>5138</v>
      </c>
      <c r="D1814" s="568">
        <v>4376</v>
      </c>
      <c r="E1814" s="568">
        <v>8465</v>
      </c>
      <c r="F1814" s="568">
        <v>22668</v>
      </c>
      <c r="G1814" s="568">
        <v>991</v>
      </c>
      <c r="H1814" s="568">
        <v>15894</v>
      </c>
      <c r="I1814" s="568">
        <v>10305</v>
      </c>
      <c r="J1814" s="568">
        <v>6547</v>
      </c>
      <c r="K1814" s="568">
        <v>6767</v>
      </c>
      <c r="L1814" s="568">
        <v>6295</v>
      </c>
      <c r="M1814" s="568">
        <v>4893</v>
      </c>
      <c r="N1814" s="568">
        <v>12429</v>
      </c>
      <c r="O1814" s="568">
        <v>3942</v>
      </c>
      <c r="P1814" s="568">
        <v>15011</v>
      </c>
      <c r="Q1814" s="568">
        <v>132478</v>
      </c>
      <c r="R1814" s="558"/>
      <c r="S1814" s="60"/>
      <c r="T1814" s="60"/>
      <c r="U1814" s="60"/>
    </row>
    <row r="1815" customHeight="1" spans="1:21">
      <c r="A1815" s="567">
        <v>45488</v>
      </c>
      <c r="B1815" s="568">
        <v>9061</v>
      </c>
      <c r="C1815" s="568">
        <v>5197</v>
      </c>
      <c r="D1815" s="568">
        <v>4234</v>
      </c>
      <c r="E1815" s="568">
        <v>8362</v>
      </c>
      <c r="F1815" s="568">
        <v>22147</v>
      </c>
      <c r="G1815" s="568">
        <v>978</v>
      </c>
      <c r="H1815" s="568">
        <v>16007</v>
      </c>
      <c r="I1815" s="568">
        <v>10749</v>
      </c>
      <c r="J1815" s="568">
        <v>6709</v>
      </c>
      <c r="K1815" s="568">
        <v>6984</v>
      </c>
      <c r="L1815" s="568">
        <v>6431</v>
      </c>
      <c r="M1815" s="568">
        <v>4702</v>
      </c>
      <c r="N1815" s="568">
        <v>12673</v>
      </c>
      <c r="O1815" s="568">
        <v>3988</v>
      </c>
      <c r="P1815" s="568">
        <v>14437</v>
      </c>
      <c r="Q1815" s="568">
        <v>132659</v>
      </c>
      <c r="R1815" s="558"/>
      <c r="S1815" s="60"/>
      <c r="T1815" s="60"/>
      <c r="U1815" s="60"/>
    </row>
    <row r="1816" customHeight="1" spans="1:21">
      <c r="A1816" s="567">
        <v>45489</v>
      </c>
      <c r="B1816" s="568">
        <v>8865</v>
      </c>
      <c r="C1816" s="568">
        <v>4938</v>
      </c>
      <c r="D1816" s="568">
        <v>4365</v>
      </c>
      <c r="E1816" s="568">
        <v>8218</v>
      </c>
      <c r="F1816" s="568">
        <v>22341</v>
      </c>
      <c r="G1816" s="568">
        <v>952</v>
      </c>
      <c r="H1816" s="568">
        <v>16384</v>
      </c>
      <c r="I1816" s="568">
        <v>10962</v>
      </c>
      <c r="J1816" s="568">
        <v>6794</v>
      </c>
      <c r="K1816" s="568">
        <v>7081</v>
      </c>
      <c r="L1816" s="568">
        <v>6512</v>
      </c>
      <c r="M1816" s="568">
        <v>4605</v>
      </c>
      <c r="N1816" s="568">
        <v>12517</v>
      </c>
      <c r="O1816" s="568">
        <v>4032</v>
      </c>
      <c r="P1816" s="568">
        <v>14241</v>
      </c>
      <c r="Q1816" s="568">
        <v>132807</v>
      </c>
      <c r="R1816" s="558"/>
      <c r="S1816" s="60"/>
      <c r="T1816" s="60"/>
      <c r="U1816" s="60"/>
    </row>
    <row r="1817" customHeight="1" spans="1:21">
      <c r="A1817" s="567">
        <v>45490</v>
      </c>
      <c r="B1817" s="568">
        <v>8928</v>
      </c>
      <c r="C1817" s="568">
        <v>4871</v>
      </c>
      <c r="D1817" s="568">
        <v>4435</v>
      </c>
      <c r="E1817" s="568">
        <v>8389</v>
      </c>
      <c r="F1817" s="568">
        <v>21794</v>
      </c>
      <c r="G1817" s="568">
        <v>936</v>
      </c>
      <c r="H1817" s="568">
        <v>15403</v>
      </c>
      <c r="I1817" s="568">
        <v>11172</v>
      </c>
      <c r="J1817" s="568">
        <v>6612</v>
      </c>
      <c r="K1817" s="568">
        <v>6887</v>
      </c>
      <c r="L1817" s="568">
        <v>6220</v>
      </c>
      <c r="M1817" s="568">
        <v>4728</v>
      </c>
      <c r="N1817" s="568">
        <v>12625</v>
      </c>
      <c r="O1817" s="568">
        <v>3991</v>
      </c>
      <c r="P1817" s="568">
        <v>14456</v>
      </c>
      <c r="Q1817" s="568">
        <v>131447</v>
      </c>
      <c r="R1817" s="558"/>
      <c r="S1817" s="60"/>
      <c r="T1817" s="60"/>
      <c r="U1817" s="60"/>
    </row>
    <row r="1818" s="135" customFormat="1" customHeight="1" spans="1:21">
      <c r="A1818" s="567">
        <v>45491</v>
      </c>
      <c r="B1818" s="568">
        <v>8757</v>
      </c>
      <c r="C1818" s="568">
        <v>4948</v>
      </c>
      <c r="D1818" s="568">
        <v>4577</v>
      </c>
      <c r="E1818" s="568">
        <v>8562</v>
      </c>
      <c r="F1818" s="568">
        <v>21455</v>
      </c>
      <c r="G1818" s="568">
        <v>914</v>
      </c>
      <c r="H1818" s="568">
        <v>15289</v>
      </c>
      <c r="I1818" s="568">
        <v>11005</v>
      </c>
      <c r="J1818" s="568">
        <v>6527</v>
      </c>
      <c r="K1818" s="568">
        <v>6789</v>
      </c>
      <c r="L1818" s="568">
        <v>6289</v>
      </c>
      <c r="M1818" s="568">
        <v>4966</v>
      </c>
      <c r="N1818" s="568">
        <v>12792</v>
      </c>
      <c r="O1818" s="568">
        <v>3959</v>
      </c>
      <c r="P1818" s="568">
        <v>14127</v>
      </c>
      <c r="Q1818" s="568">
        <v>130956</v>
      </c>
      <c r="R1818" s="561"/>
      <c r="S1818" s="562"/>
      <c r="T1818" s="562"/>
      <c r="U1818" s="562"/>
    </row>
    <row r="1819" s="135" customFormat="1" customHeight="1" spans="1:21">
      <c r="A1819" s="567">
        <v>45492</v>
      </c>
      <c r="B1819" s="568">
        <v>8381</v>
      </c>
      <c r="C1819" s="568">
        <v>4826</v>
      </c>
      <c r="D1819" s="568">
        <v>4659</v>
      </c>
      <c r="E1819" s="568">
        <v>8762</v>
      </c>
      <c r="F1819" s="568">
        <v>21315</v>
      </c>
      <c r="G1819" s="568">
        <v>926</v>
      </c>
      <c r="H1819" s="568">
        <v>15094</v>
      </c>
      <c r="I1819" s="568">
        <v>11208</v>
      </c>
      <c r="J1819" s="568">
        <v>6431</v>
      </c>
      <c r="K1819" s="568">
        <v>6687</v>
      </c>
      <c r="L1819" s="568">
        <v>6164</v>
      </c>
      <c r="M1819" s="568">
        <v>5049</v>
      </c>
      <c r="N1819" s="568">
        <v>12674</v>
      </c>
      <c r="O1819" s="568">
        <v>3902</v>
      </c>
      <c r="P1819" s="568">
        <v>14546</v>
      </c>
      <c r="Q1819" s="568">
        <v>130624</v>
      </c>
      <c r="R1819" s="561"/>
      <c r="S1819" s="562"/>
      <c r="T1819" s="562"/>
      <c r="U1819" s="562"/>
    </row>
    <row r="1820" s="135" customFormat="1" customHeight="1" spans="1:21">
      <c r="A1820" s="567">
        <v>45493</v>
      </c>
      <c r="B1820" s="568">
        <v>8215</v>
      </c>
      <c r="C1820" s="568">
        <v>4737</v>
      </c>
      <c r="D1820" s="568">
        <v>4586</v>
      </c>
      <c r="E1820" s="568">
        <v>8875</v>
      </c>
      <c r="F1820" s="568">
        <v>21568</v>
      </c>
      <c r="G1820" s="568">
        <v>944</v>
      </c>
      <c r="H1820" s="568">
        <v>15784</v>
      </c>
      <c r="I1820" s="568">
        <v>11019</v>
      </c>
      <c r="J1820" s="568">
        <v>6698</v>
      </c>
      <c r="K1820" s="568">
        <v>6921</v>
      </c>
      <c r="L1820" s="568">
        <v>6461</v>
      </c>
      <c r="M1820" s="568">
        <v>4902</v>
      </c>
      <c r="N1820" s="568">
        <v>12382</v>
      </c>
      <c r="O1820" s="568">
        <v>3965</v>
      </c>
      <c r="P1820" s="568">
        <v>14261</v>
      </c>
      <c r="Q1820" s="568">
        <v>131318</v>
      </c>
      <c r="R1820" s="561"/>
      <c r="S1820" s="562"/>
      <c r="T1820" s="562"/>
      <c r="U1820" s="562"/>
    </row>
    <row r="1821" s="135" customFormat="1" customHeight="1" spans="1:21">
      <c r="A1821" s="567">
        <v>45494</v>
      </c>
      <c r="B1821" s="568">
        <v>8172</v>
      </c>
      <c r="C1821" s="568">
        <v>4874</v>
      </c>
      <c r="D1821" s="568">
        <v>4527</v>
      </c>
      <c r="E1821" s="568">
        <v>8706</v>
      </c>
      <c r="F1821" s="568">
        <v>22096</v>
      </c>
      <c r="G1821" s="568">
        <v>977</v>
      </c>
      <c r="H1821" s="568">
        <v>16224</v>
      </c>
      <c r="I1821" s="568">
        <v>11265</v>
      </c>
      <c r="J1821" s="568">
        <v>6874</v>
      </c>
      <c r="K1821" s="568">
        <v>7124</v>
      </c>
      <c r="L1821" s="568">
        <v>6272</v>
      </c>
      <c r="M1821" s="568">
        <v>4865</v>
      </c>
      <c r="N1821" s="568">
        <v>12595</v>
      </c>
      <c r="O1821" s="568">
        <v>3998</v>
      </c>
      <c r="P1821" s="568">
        <v>14385</v>
      </c>
      <c r="Q1821" s="568">
        <v>132954</v>
      </c>
      <c r="R1821" s="561"/>
      <c r="S1821" s="562"/>
      <c r="T1821" s="562"/>
      <c r="U1821" s="562"/>
    </row>
    <row r="1822" s="135" customFormat="1" customHeight="1" spans="1:21">
      <c r="A1822" s="567">
        <v>45495</v>
      </c>
      <c r="B1822" s="568">
        <v>8238</v>
      </c>
      <c r="C1822" s="568">
        <v>4728</v>
      </c>
      <c r="D1822" s="568">
        <v>4461</v>
      </c>
      <c r="E1822" s="568">
        <v>8502</v>
      </c>
      <c r="F1822" s="568">
        <v>21732</v>
      </c>
      <c r="G1822" s="568">
        <v>938</v>
      </c>
      <c r="H1822" s="568">
        <v>15625</v>
      </c>
      <c r="I1822" s="568">
        <v>11024</v>
      </c>
      <c r="J1822" s="568">
        <v>6701</v>
      </c>
      <c r="K1822" s="568">
        <v>7001</v>
      </c>
      <c r="L1822" s="568">
        <v>6395</v>
      </c>
      <c r="M1822" s="568">
        <v>4977</v>
      </c>
      <c r="N1822" s="568">
        <v>12783</v>
      </c>
      <c r="O1822" s="568">
        <v>3957</v>
      </c>
      <c r="P1822" s="568">
        <v>14012</v>
      </c>
      <c r="Q1822" s="568">
        <v>131074</v>
      </c>
      <c r="R1822" s="561"/>
      <c r="S1822" s="562"/>
      <c r="T1822" s="562"/>
      <c r="U1822" s="562"/>
    </row>
    <row r="1823" s="135" customFormat="1" customHeight="1" spans="1:21">
      <c r="A1823" s="567">
        <v>45496</v>
      </c>
      <c r="B1823" s="568">
        <v>8347</v>
      </c>
      <c r="C1823" s="568">
        <v>4834</v>
      </c>
      <c r="D1823" s="568">
        <v>4585</v>
      </c>
      <c r="E1823" s="568">
        <v>8716</v>
      </c>
      <c r="F1823" s="568">
        <v>21477</v>
      </c>
      <c r="G1823" s="568">
        <v>952</v>
      </c>
      <c r="H1823" s="568">
        <v>15499</v>
      </c>
      <c r="I1823" s="568">
        <v>11309</v>
      </c>
      <c r="J1823" s="568">
        <v>6594</v>
      </c>
      <c r="K1823" s="568">
        <v>6867</v>
      </c>
      <c r="L1823" s="568">
        <v>6312</v>
      </c>
      <c r="M1823" s="568">
        <v>4852</v>
      </c>
      <c r="N1823" s="568">
        <v>12908</v>
      </c>
      <c r="O1823" s="568">
        <v>3902</v>
      </c>
      <c r="P1823" s="568">
        <v>14247</v>
      </c>
      <c r="Q1823" s="568">
        <v>131401</v>
      </c>
      <c r="R1823" s="561"/>
      <c r="S1823" s="562"/>
      <c r="T1823" s="562"/>
      <c r="U1823" s="562"/>
    </row>
    <row r="1824" s="135" customFormat="1" customHeight="1" spans="1:21">
      <c r="A1824" s="567">
        <v>45497</v>
      </c>
      <c r="B1824" s="568">
        <v>8431</v>
      </c>
      <c r="C1824" s="568">
        <v>4751</v>
      </c>
      <c r="D1824" s="568">
        <v>4643</v>
      </c>
      <c r="E1824" s="568">
        <v>8605</v>
      </c>
      <c r="F1824" s="568">
        <v>21134</v>
      </c>
      <c r="G1824" s="568">
        <v>927</v>
      </c>
      <c r="H1824" s="568">
        <v>15298</v>
      </c>
      <c r="I1824" s="568">
        <v>11098</v>
      </c>
      <c r="J1824" s="568">
        <v>6429</v>
      </c>
      <c r="K1824" s="568">
        <v>6681</v>
      </c>
      <c r="L1824" s="568">
        <v>6421</v>
      </c>
      <c r="M1824" s="568">
        <v>4968</v>
      </c>
      <c r="N1824" s="568">
        <v>12673</v>
      </c>
      <c r="O1824" s="568">
        <v>3854</v>
      </c>
      <c r="P1824" s="568">
        <v>14507</v>
      </c>
      <c r="Q1824" s="568">
        <v>130420</v>
      </c>
      <c r="R1824" s="561"/>
      <c r="S1824" s="562"/>
      <c r="T1824" s="562"/>
      <c r="U1824" s="562"/>
    </row>
    <row r="1825" s="11" customFormat="1" customHeight="1" spans="1:21">
      <c r="A1825" s="567">
        <v>45498</v>
      </c>
      <c r="B1825" s="568">
        <v>8348</v>
      </c>
      <c r="C1825" s="568">
        <v>4635</v>
      </c>
      <c r="D1825" s="568">
        <v>4419</v>
      </c>
      <c r="E1825" s="568">
        <v>8726</v>
      </c>
      <c r="F1825" s="568">
        <v>20869</v>
      </c>
      <c r="G1825" s="568">
        <v>939</v>
      </c>
      <c r="H1825" s="568">
        <v>14998</v>
      </c>
      <c r="I1825" s="568">
        <v>11254</v>
      </c>
      <c r="J1825" s="568">
        <v>6298</v>
      </c>
      <c r="K1825" s="568">
        <v>6514</v>
      </c>
      <c r="L1825" s="568">
        <v>6577</v>
      </c>
      <c r="M1825" s="568">
        <v>5058</v>
      </c>
      <c r="N1825" s="568">
        <v>12489</v>
      </c>
      <c r="O1825" s="568">
        <v>3806</v>
      </c>
      <c r="P1825" s="568">
        <v>14839</v>
      </c>
      <c r="Q1825" s="568">
        <v>129769</v>
      </c>
      <c r="R1825" s="559"/>
      <c r="S1825" s="560"/>
      <c r="T1825" s="560"/>
      <c r="U1825" s="560"/>
    </row>
    <row r="1826" customHeight="1" spans="1:21">
      <c r="A1826" s="567">
        <v>45499</v>
      </c>
      <c r="B1826" s="568">
        <v>8471</v>
      </c>
      <c r="C1826" s="568">
        <v>4532</v>
      </c>
      <c r="D1826" s="568">
        <v>4328</v>
      </c>
      <c r="E1826" s="568">
        <v>8850</v>
      </c>
      <c r="F1826" s="568">
        <v>21252</v>
      </c>
      <c r="G1826" s="568">
        <v>964</v>
      </c>
      <c r="H1826" s="568">
        <v>15241</v>
      </c>
      <c r="I1826" s="568">
        <v>10965</v>
      </c>
      <c r="J1826" s="568">
        <v>6464</v>
      </c>
      <c r="K1826" s="568">
        <v>6701</v>
      </c>
      <c r="L1826" s="568">
        <v>6394</v>
      </c>
      <c r="M1826" s="568">
        <v>4926</v>
      </c>
      <c r="N1826" s="568">
        <v>12735</v>
      </c>
      <c r="O1826" s="568">
        <v>3861</v>
      </c>
      <c r="P1826" s="568">
        <v>14953</v>
      </c>
      <c r="Q1826" s="568">
        <v>130637</v>
      </c>
      <c r="R1826" s="558"/>
      <c r="S1826" s="60"/>
      <c r="T1826" s="60"/>
      <c r="U1826" s="60"/>
    </row>
    <row r="1827" customHeight="1" spans="1:21">
      <c r="A1827" s="567">
        <v>45500</v>
      </c>
      <c r="B1827" s="568">
        <v>8754</v>
      </c>
      <c r="C1827" s="568">
        <v>4674</v>
      </c>
      <c r="D1827" s="568">
        <v>4431</v>
      </c>
      <c r="E1827" s="568">
        <v>8962</v>
      </c>
      <c r="F1827" s="568">
        <v>21588</v>
      </c>
      <c r="G1827" s="568">
        <v>923</v>
      </c>
      <c r="H1827" s="568">
        <v>15168</v>
      </c>
      <c r="I1827" s="568">
        <v>10806</v>
      </c>
      <c r="J1827" s="568">
        <v>6298</v>
      </c>
      <c r="K1827" s="568">
        <v>6463</v>
      </c>
      <c r="L1827" s="568">
        <v>6253</v>
      </c>
      <c r="M1827" s="568">
        <v>5062</v>
      </c>
      <c r="N1827" s="568">
        <v>13184</v>
      </c>
      <c r="O1827" s="568">
        <v>3825</v>
      </c>
      <c r="P1827" s="568">
        <v>15382</v>
      </c>
      <c r="Q1827" s="568">
        <v>131773</v>
      </c>
      <c r="R1827" s="558"/>
      <c r="S1827" s="60"/>
      <c r="T1827" s="60"/>
      <c r="U1827" s="60"/>
    </row>
    <row r="1828" customHeight="1" spans="1:21">
      <c r="A1828" s="567">
        <v>45501</v>
      </c>
      <c r="B1828" s="568">
        <v>8627</v>
      </c>
      <c r="C1828" s="568">
        <v>4587</v>
      </c>
      <c r="D1828" s="568">
        <v>4377</v>
      </c>
      <c r="E1828" s="568">
        <v>8750</v>
      </c>
      <c r="F1828" s="568">
        <v>21602</v>
      </c>
      <c r="G1828" s="568">
        <v>958</v>
      </c>
      <c r="H1828" s="568">
        <v>15924</v>
      </c>
      <c r="I1828" s="568">
        <v>10996</v>
      </c>
      <c r="J1828" s="568">
        <v>6697</v>
      </c>
      <c r="K1828" s="568">
        <v>6954</v>
      </c>
      <c r="L1828" s="568">
        <v>6858</v>
      </c>
      <c r="M1828" s="568">
        <v>5134</v>
      </c>
      <c r="N1828" s="568">
        <v>12902</v>
      </c>
      <c r="O1828" s="568">
        <v>3998</v>
      </c>
      <c r="P1828" s="568">
        <v>15121</v>
      </c>
      <c r="Q1828" s="568">
        <v>133485</v>
      </c>
      <c r="R1828" s="558"/>
      <c r="S1828" s="60"/>
      <c r="T1828" s="60"/>
      <c r="U1828" s="60"/>
    </row>
    <row r="1829" customHeight="1" spans="1:21">
      <c r="A1829" s="567">
        <v>45502</v>
      </c>
      <c r="B1829" s="568">
        <v>8841</v>
      </c>
      <c r="C1829" s="568">
        <v>4692</v>
      </c>
      <c r="D1829" s="568">
        <v>4491</v>
      </c>
      <c r="E1829" s="568">
        <v>8938</v>
      </c>
      <c r="F1829" s="568">
        <v>21048</v>
      </c>
      <c r="G1829" s="568">
        <v>997</v>
      </c>
      <c r="H1829" s="568">
        <v>15886</v>
      </c>
      <c r="I1829" s="568">
        <v>10726</v>
      </c>
      <c r="J1829" s="568">
        <v>6598</v>
      </c>
      <c r="K1829" s="568">
        <v>6868</v>
      </c>
      <c r="L1829" s="568">
        <v>6640</v>
      </c>
      <c r="M1829" s="568">
        <v>5059</v>
      </c>
      <c r="N1829" s="568">
        <v>13076</v>
      </c>
      <c r="O1829" s="568">
        <v>3946</v>
      </c>
      <c r="P1829" s="568">
        <v>14835</v>
      </c>
      <c r="Q1829" s="568">
        <v>132641</v>
      </c>
      <c r="R1829" s="558"/>
      <c r="S1829" s="60"/>
      <c r="T1829" s="60"/>
      <c r="U1829" s="60"/>
    </row>
    <row r="1830" customHeight="1" spans="1:21">
      <c r="A1830" s="567">
        <v>45503</v>
      </c>
      <c r="B1830" s="568">
        <v>8954</v>
      </c>
      <c r="C1830" s="568">
        <v>4771</v>
      </c>
      <c r="D1830" s="568">
        <v>4557</v>
      </c>
      <c r="E1830" s="568">
        <v>8802</v>
      </c>
      <c r="F1830" s="568">
        <v>21351</v>
      </c>
      <c r="G1830" s="568">
        <v>967</v>
      </c>
      <c r="H1830" s="568">
        <v>15993</v>
      </c>
      <c r="I1830" s="568">
        <v>10895</v>
      </c>
      <c r="J1830" s="568">
        <v>6487</v>
      </c>
      <c r="K1830" s="568">
        <v>6712</v>
      </c>
      <c r="L1830" s="568">
        <v>6521</v>
      </c>
      <c r="M1830" s="568">
        <v>4925</v>
      </c>
      <c r="N1830" s="568">
        <v>12814</v>
      </c>
      <c r="O1830" s="568">
        <v>3891</v>
      </c>
      <c r="P1830" s="568">
        <v>14498</v>
      </c>
      <c r="Q1830" s="568">
        <v>132138</v>
      </c>
      <c r="R1830" s="558"/>
      <c r="S1830" s="60"/>
      <c r="T1830" s="60"/>
      <c r="U1830" s="60"/>
    </row>
    <row r="1831" customHeight="1" spans="1:21">
      <c r="A1831" s="567">
        <v>45504</v>
      </c>
      <c r="B1831" s="568">
        <v>8742</v>
      </c>
      <c r="C1831" s="568">
        <v>4638</v>
      </c>
      <c r="D1831" s="568">
        <v>4454</v>
      </c>
      <c r="E1831" s="568">
        <v>8952</v>
      </c>
      <c r="F1831" s="568">
        <v>21052</v>
      </c>
      <c r="G1831" s="568">
        <v>989</v>
      </c>
      <c r="H1831" s="568">
        <v>15703</v>
      </c>
      <c r="I1831" s="568">
        <v>10742</v>
      </c>
      <c r="J1831" s="568">
        <v>6155</v>
      </c>
      <c r="K1831" s="568">
        <v>6601</v>
      </c>
      <c r="L1831" s="568">
        <v>6325</v>
      </c>
      <c r="M1831" s="568">
        <v>4801</v>
      </c>
      <c r="N1831" s="568">
        <v>13095</v>
      </c>
      <c r="O1831" s="568">
        <v>3842</v>
      </c>
      <c r="P1831" s="568">
        <v>14701</v>
      </c>
      <c r="Q1831" s="568">
        <v>130792</v>
      </c>
      <c r="R1831" s="558"/>
      <c r="S1831" s="60"/>
      <c r="T1831" s="60"/>
      <c r="U1831" s="60"/>
    </row>
    <row r="1832" s="11" customFormat="1" customHeight="1" spans="1:21">
      <c r="A1832" s="567">
        <v>45505</v>
      </c>
      <c r="B1832" s="568">
        <v>8461</v>
      </c>
      <c r="C1832" s="568">
        <v>4534</v>
      </c>
      <c r="D1832" s="568">
        <v>4371</v>
      </c>
      <c r="E1832" s="568">
        <v>8830</v>
      </c>
      <c r="F1832" s="568">
        <v>21289</v>
      </c>
      <c r="G1832" s="568">
        <v>935</v>
      </c>
      <c r="H1832" s="568">
        <v>15905</v>
      </c>
      <c r="I1832" s="568">
        <v>11086</v>
      </c>
      <c r="J1832" s="568">
        <v>6322</v>
      </c>
      <c r="K1832" s="568">
        <v>6697</v>
      </c>
      <c r="L1832" s="568">
        <v>6678</v>
      </c>
      <c r="M1832" s="568">
        <v>4962</v>
      </c>
      <c r="N1832" s="568">
        <v>12702</v>
      </c>
      <c r="O1832" s="568">
        <v>3883</v>
      </c>
      <c r="P1832" s="568">
        <v>14524</v>
      </c>
      <c r="Q1832" s="568">
        <v>131179</v>
      </c>
      <c r="R1832" s="559"/>
      <c r="S1832" s="560"/>
      <c r="T1832" s="560"/>
      <c r="U1832" s="560"/>
    </row>
    <row r="1833" customHeight="1" spans="1:21">
      <c r="A1833" s="567">
        <v>45506</v>
      </c>
      <c r="B1833" s="568">
        <v>8837</v>
      </c>
      <c r="C1833" s="568">
        <v>4462</v>
      </c>
      <c r="D1833" s="568">
        <v>4238</v>
      </c>
      <c r="E1833" s="568">
        <v>8949</v>
      </c>
      <c r="F1833" s="568">
        <v>20873</v>
      </c>
      <c r="G1833" s="568">
        <v>907</v>
      </c>
      <c r="H1833" s="568">
        <v>15069</v>
      </c>
      <c r="I1833" s="568">
        <v>10852</v>
      </c>
      <c r="J1833" s="568">
        <v>6113</v>
      </c>
      <c r="K1833" s="568">
        <v>6474</v>
      </c>
      <c r="L1833" s="568">
        <v>6391</v>
      </c>
      <c r="M1833" s="568">
        <v>4812</v>
      </c>
      <c r="N1833" s="568">
        <v>12904</v>
      </c>
      <c r="O1833" s="568">
        <v>3821</v>
      </c>
      <c r="P1833" s="568">
        <v>14408</v>
      </c>
      <c r="Q1833" s="568">
        <v>129110</v>
      </c>
      <c r="R1833" s="558"/>
      <c r="S1833" s="60"/>
      <c r="T1833" s="60"/>
      <c r="U1833" s="60"/>
    </row>
    <row r="1834" customHeight="1" spans="1:21">
      <c r="A1834" s="567">
        <v>45507</v>
      </c>
      <c r="B1834" s="568">
        <v>8971</v>
      </c>
      <c r="C1834" s="568">
        <v>4562</v>
      </c>
      <c r="D1834" s="568">
        <v>4384</v>
      </c>
      <c r="E1834" s="568">
        <v>9063</v>
      </c>
      <c r="F1834" s="568">
        <v>21233</v>
      </c>
      <c r="G1834" s="568">
        <v>968</v>
      </c>
      <c r="H1834" s="568">
        <v>15415</v>
      </c>
      <c r="I1834" s="568">
        <v>10649</v>
      </c>
      <c r="J1834" s="568">
        <v>6254</v>
      </c>
      <c r="K1834" s="568">
        <v>6593</v>
      </c>
      <c r="L1834" s="568">
        <v>6502</v>
      </c>
      <c r="M1834" s="568">
        <v>4726</v>
      </c>
      <c r="N1834" s="568">
        <v>12753</v>
      </c>
      <c r="O1834" s="568">
        <v>3884</v>
      </c>
      <c r="P1834" s="568">
        <v>14599</v>
      </c>
      <c r="Q1834" s="568">
        <v>130556</v>
      </c>
      <c r="R1834" s="558"/>
      <c r="S1834" s="60"/>
      <c r="T1834" s="60"/>
      <c r="U1834" s="60"/>
    </row>
    <row r="1835" customHeight="1" spans="1:21">
      <c r="A1835" s="567">
        <v>45508</v>
      </c>
      <c r="B1835" s="568">
        <v>8854</v>
      </c>
      <c r="C1835" s="568">
        <v>4385</v>
      </c>
      <c r="D1835" s="568">
        <v>4171</v>
      </c>
      <c r="E1835" s="568">
        <v>8890</v>
      </c>
      <c r="F1835" s="568">
        <v>21781</v>
      </c>
      <c r="G1835" s="568">
        <v>988</v>
      </c>
      <c r="H1835" s="568">
        <v>16351</v>
      </c>
      <c r="I1835" s="568">
        <v>10482</v>
      </c>
      <c r="J1835" s="568">
        <v>6438</v>
      </c>
      <c r="K1835" s="568">
        <v>6824</v>
      </c>
      <c r="L1835" s="568">
        <v>6784</v>
      </c>
      <c r="M1835" s="568">
        <v>4920</v>
      </c>
      <c r="N1835" s="568">
        <v>12925</v>
      </c>
      <c r="O1835" s="568">
        <v>3902</v>
      </c>
      <c r="P1835" s="568">
        <v>14826</v>
      </c>
      <c r="Q1835" s="568">
        <v>132521</v>
      </c>
      <c r="R1835" s="558"/>
      <c r="S1835" s="60"/>
      <c r="T1835" s="60"/>
      <c r="U1835" s="60"/>
    </row>
    <row r="1836" customHeight="1" spans="1:21">
      <c r="A1836" s="567">
        <v>45509</v>
      </c>
      <c r="B1836" s="568">
        <v>9141</v>
      </c>
      <c r="C1836" s="568">
        <v>4516</v>
      </c>
      <c r="D1836" s="568">
        <v>4374</v>
      </c>
      <c r="E1836" s="568">
        <v>9107</v>
      </c>
      <c r="F1836" s="568">
        <v>21578</v>
      </c>
      <c r="G1836" s="568">
        <v>951</v>
      </c>
      <c r="H1836" s="568">
        <v>16224</v>
      </c>
      <c r="I1836" s="568">
        <v>10698</v>
      </c>
      <c r="J1836" s="568">
        <v>6268</v>
      </c>
      <c r="K1836" s="568">
        <v>6615</v>
      </c>
      <c r="L1836" s="568">
        <v>6802</v>
      </c>
      <c r="M1836" s="568">
        <v>5083</v>
      </c>
      <c r="N1836" s="568">
        <v>13112</v>
      </c>
      <c r="O1836" s="568">
        <v>3785</v>
      </c>
      <c r="P1836" s="568">
        <v>14503</v>
      </c>
      <c r="Q1836" s="568">
        <v>132757</v>
      </c>
      <c r="R1836" s="558"/>
      <c r="S1836" s="60"/>
      <c r="T1836" s="60"/>
      <c r="U1836" s="60"/>
    </row>
    <row r="1837" customHeight="1" spans="1:21">
      <c r="A1837" s="567">
        <v>45510</v>
      </c>
      <c r="B1837" s="568">
        <v>10524</v>
      </c>
      <c r="C1837" s="568">
        <v>5584</v>
      </c>
      <c r="D1837" s="568">
        <v>4662</v>
      </c>
      <c r="E1837" s="568">
        <v>8954</v>
      </c>
      <c r="F1837" s="568">
        <v>21934</v>
      </c>
      <c r="G1837" s="568">
        <v>978</v>
      </c>
      <c r="H1837" s="568">
        <v>15684</v>
      </c>
      <c r="I1837" s="568">
        <v>10889</v>
      </c>
      <c r="J1837" s="568">
        <v>6015</v>
      </c>
      <c r="K1837" s="568">
        <v>6492</v>
      </c>
      <c r="L1837" s="568">
        <v>6627</v>
      </c>
      <c r="M1837" s="568">
        <v>5176</v>
      </c>
      <c r="N1837" s="568">
        <v>12834</v>
      </c>
      <c r="O1837" s="568">
        <v>3743</v>
      </c>
      <c r="P1837" s="568">
        <v>14295</v>
      </c>
      <c r="Q1837" s="568">
        <v>134391</v>
      </c>
      <c r="R1837" s="558"/>
      <c r="S1837" s="60"/>
      <c r="T1837" s="60"/>
      <c r="U1837" s="60"/>
    </row>
    <row r="1838" customHeight="1" spans="1:21">
      <c r="A1838" s="567">
        <v>45511</v>
      </c>
      <c r="B1838" s="568">
        <v>9742</v>
      </c>
      <c r="C1838" s="568">
        <v>5347</v>
      </c>
      <c r="D1838" s="568">
        <v>4384</v>
      </c>
      <c r="E1838" s="568">
        <v>9129</v>
      </c>
      <c r="F1838" s="568">
        <v>21735</v>
      </c>
      <c r="G1838" s="568">
        <v>933</v>
      </c>
      <c r="H1838" s="568">
        <v>15003</v>
      </c>
      <c r="I1838" s="568">
        <v>11108</v>
      </c>
      <c r="J1838" s="568">
        <v>6157</v>
      </c>
      <c r="K1838" s="568">
        <v>6389</v>
      </c>
      <c r="L1838" s="568">
        <v>6398</v>
      </c>
      <c r="M1838" s="568">
        <v>5054</v>
      </c>
      <c r="N1838" s="568">
        <v>12705</v>
      </c>
      <c r="O1838" s="568">
        <v>3791</v>
      </c>
      <c r="P1838" s="568">
        <v>14188</v>
      </c>
      <c r="Q1838" s="568">
        <v>132063</v>
      </c>
      <c r="R1838" s="558"/>
      <c r="S1838" s="60"/>
      <c r="T1838" s="60"/>
      <c r="U1838" s="60"/>
    </row>
    <row r="1839" s="135" customFormat="1" customHeight="1" spans="1:21">
      <c r="A1839" s="567">
        <v>45512</v>
      </c>
      <c r="B1839" s="568">
        <v>9364</v>
      </c>
      <c r="C1839" s="568">
        <v>5124</v>
      </c>
      <c r="D1839" s="568">
        <v>4138</v>
      </c>
      <c r="E1839" s="568">
        <v>8946</v>
      </c>
      <c r="F1839" s="568">
        <v>21494</v>
      </c>
      <c r="G1839" s="568">
        <v>949</v>
      </c>
      <c r="H1839" s="568">
        <v>15099</v>
      </c>
      <c r="I1839" s="568">
        <v>10914</v>
      </c>
      <c r="J1839" s="568">
        <v>6241</v>
      </c>
      <c r="K1839" s="568">
        <v>6492</v>
      </c>
      <c r="L1839" s="568">
        <v>6307</v>
      </c>
      <c r="M1839" s="568">
        <v>4921</v>
      </c>
      <c r="N1839" s="568">
        <v>13016</v>
      </c>
      <c r="O1839" s="568">
        <v>3832</v>
      </c>
      <c r="P1839" s="568">
        <v>14427</v>
      </c>
      <c r="Q1839" s="568">
        <v>131264</v>
      </c>
      <c r="R1839" s="561"/>
      <c r="S1839" s="562"/>
      <c r="T1839" s="562"/>
      <c r="U1839" s="562"/>
    </row>
    <row r="1840" s="135" customFormat="1" customHeight="1" spans="1:21">
      <c r="A1840" s="567">
        <v>45513</v>
      </c>
      <c r="B1840" s="568">
        <v>9187</v>
      </c>
      <c r="C1840" s="568">
        <v>5038</v>
      </c>
      <c r="D1840" s="568">
        <v>4241</v>
      </c>
      <c r="E1840" s="568">
        <v>9060</v>
      </c>
      <c r="F1840" s="568">
        <v>21297</v>
      </c>
      <c r="G1840" s="568">
        <v>969</v>
      </c>
      <c r="H1840" s="568">
        <v>16031</v>
      </c>
      <c r="I1840" s="568">
        <v>10726</v>
      </c>
      <c r="J1840" s="568">
        <v>6363</v>
      </c>
      <c r="K1840" s="568">
        <v>6637</v>
      </c>
      <c r="L1840" s="568">
        <v>7023</v>
      </c>
      <c r="M1840" s="568">
        <v>4718</v>
      </c>
      <c r="N1840" s="568">
        <v>12875</v>
      </c>
      <c r="O1840" s="568">
        <v>3876</v>
      </c>
      <c r="P1840" s="568">
        <v>14141</v>
      </c>
      <c r="Q1840" s="568">
        <v>132182</v>
      </c>
      <c r="R1840" s="561"/>
      <c r="S1840" s="562"/>
      <c r="T1840" s="562"/>
      <c r="U1840" s="562"/>
    </row>
    <row r="1841" s="135" customFormat="1" customHeight="1" spans="1:21">
      <c r="A1841" s="567">
        <v>45514</v>
      </c>
      <c r="B1841" s="568">
        <v>8963</v>
      </c>
      <c r="C1841" s="568">
        <v>5082</v>
      </c>
      <c r="D1841" s="568">
        <v>4184</v>
      </c>
      <c r="E1841" s="568">
        <v>9189</v>
      </c>
      <c r="F1841" s="568">
        <v>21488</v>
      </c>
      <c r="G1841" s="568">
        <v>922</v>
      </c>
      <c r="H1841" s="568">
        <v>15864</v>
      </c>
      <c r="I1841" s="568">
        <v>10907</v>
      </c>
      <c r="J1841" s="568">
        <v>6647</v>
      </c>
      <c r="K1841" s="568">
        <v>6904</v>
      </c>
      <c r="L1841" s="568">
        <v>6422</v>
      </c>
      <c r="M1841" s="568">
        <v>4850</v>
      </c>
      <c r="N1841" s="568">
        <v>13167</v>
      </c>
      <c r="O1841" s="568">
        <v>3814</v>
      </c>
      <c r="P1841" s="568">
        <v>14423</v>
      </c>
      <c r="Q1841" s="568">
        <v>132826</v>
      </c>
      <c r="R1841" s="561"/>
      <c r="S1841" s="562"/>
      <c r="T1841" s="562"/>
      <c r="U1841" s="562"/>
    </row>
    <row r="1842" s="135" customFormat="1" customHeight="1" spans="1:21">
      <c r="A1842" s="567">
        <v>45515</v>
      </c>
      <c r="B1842" s="568">
        <v>8768</v>
      </c>
      <c r="C1842" s="568">
        <v>5127</v>
      </c>
      <c r="D1842" s="568">
        <v>4084</v>
      </c>
      <c r="E1842" s="568">
        <v>9307</v>
      </c>
      <c r="F1842" s="568">
        <v>21934</v>
      </c>
      <c r="G1842" s="568">
        <v>968</v>
      </c>
      <c r="H1842" s="568">
        <v>15325</v>
      </c>
      <c r="I1842" s="568">
        <v>10762</v>
      </c>
      <c r="J1842" s="568">
        <v>6532</v>
      </c>
      <c r="K1842" s="568">
        <v>7002</v>
      </c>
      <c r="L1842" s="568">
        <v>6665</v>
      </c>
      <c r="M1842" s="568">
        <v>4969</v>
      </c>
      <c r="N1842" s="568">
        <v>13310</v>
      </c>
      <c r="O1842" s="568">
        <v>3869</v>
      </c>
      <c r="P1842" s="568">
        <v>14271</v>
      </c>
      <c r="Q1842" s="568">
        <v>132893</v>
      </c>
      <c r="R1842" s="561"/>
      <c r="S1842" s="562"/>
      <c r="T1842" s="562"/>
      <c r="U1842" s="562"/>
    </row>
    <row r="1843" s="135" customFormat="1" customHeight="1" spans="1:21">
      <c r="A1843" s="567">
        <v>45516</v>
      </c>
      <c r="B1843" s="568">
        <v>8862</v>
      </c>
      <c r="C1843" s="568">
        <v>4828</v>
      </c>
      <c r="D1843" s="568">
        <v>3957</v>
      </c>
      <c r="E1843" s="568">
        <v>8921</v>
      </c>
      <c r="F1843" s="568">
        <v>21609</v>
      </c>
      <c r="G1843" s="568">
        <v>948</v>
      </c>
      <c r="H1843" s="568">
        <v>15784</v>
      </c>
      <c r="I1843" s="568">
        <v>10934</v>
      </c>
      <c r="J1843" s="568">
        <v>6481</v>
      </c>
      <c r="K1843" s="568">
        <v>6794</v>
      </c>
      <c r="L1843" s="568">
        <v>6780</v>
      </c>
      <c r="M1843" s="568">
        <v>4623</v>
      </c>
      <c r="N1843" s="568">
        <v>12701</v>
      </c>
      <c r="O1843" s="568">
        <v>3912</v>
      </c>
      <c r="P1843" s="568">
        <v>14023</v>
      </c>
      <c r="Q1843" s="568">
        <v>131157</v>
      </c>
      <c r="R1843" s="561"/>
      <c r="S1843" s="562"/>
      <c r="T1843" s="562"/>
      <c r="U1843" s="562"/>
    </row>
    <row r="1844" s="135" customFormat="1" customHeight="1" spans="1:21">
      <c r="A1844" s="567">
        <v>45517</v>
      </c>
      <c r="B1844" s="568">
        <v>8394</v>
      </c>
      <c r="C1844" s="568">
        <v>4942</v>
      </c>
      <c r="D1844" s="568">
        <v>4082</v>
      </c>
      <c r="E1844" s="568">
        <v>9068</v>
      </c>
      <c r="F1844" s="568">
        <v>21863</v>
      </c>
      <c r="G1844" s="568">
        <v>959</v>
      </c>
      <c r="H1844" s="568">
        <v>15516</v>
      </c>
      <c r="I1844" s="568">
        <v>10753</v>
      </c>
      <c r="J1844" s="568">
        <v>6377</v>
      </c>
      <c r="K1844" s="568">
        <v>6645</v>
      </c>
      <c r="L1844" s="568">
        <v>6894</v>
      </c>
      <c r="M1844" s="568">
        <v>4768</v>
      </c>
      <c r="N1844" s="568">
        <v>13045</v>
      </c>
      <c r="O1844" s="568">
        <v>3986</v>
      </c>
      <c r="P1844" s="568">
        <v>14238</v>
      </c>
      <c r="Q1844" s="568">
        <v>131530</v>
      </c>
      <c r="R1844" s="561"/>
      <c r="S1844" s="562"/>
      <c r="T1844" s="562"/>
      <c r="U1844" s="562"/>
    </row>
    <row r="1845" s="135" customFormat="1" customHeight="1" spans="1:21">
      <c r="A1845" s="567">
        <v>45518</v>
      </c>
      <c r="B1845" s="568">
        <v>8631</v>
      </c>
      <c r="C1845" s="568">
        <v>4825</v>
      </c>
      <c r="D1845" s="568">
        <v>3967</v>
      </c>
      <c r="E1845" s="568">
        <v>8905</v>
      </c>
      <c r="F1845" s="568">
        <v>22067</v>
      </c>
      <c r="G1845" s="568">
        <v>977</v>
      </c>
      <c r="H1845" s="568">
        <v>16201</v>
      </c>
      <c r="I1845" s="568">
        <v>10601</v>
      </c>
      <c r="J1845" s="568">
        <v>6561</v>
      </c>
      <c r="K1845" s="568">
        <v>6794</v>
      </c>
      <c r="L1845" s="568">
        <v>6780</v>
      </c>
      <c r="M1845" s="568">
        <v>4601</v>
      </c>
      <c r="N1845" s="568">
        <v>12903</v>
      </c>
      <c r="O1845" s="568">
        <v>3941</v>
      </c>
      <c r="P1845" s="568">
        <v>14584</v>
      </c>
      <c r="Q1845" s="568">
        <v>132338</v>
      </c>
      <c r="R1845" s="561"/>
      <c r="S1845" s="562"/>
      <c r="T1845" s="562"/>
      <c r="U1845" s="562"/>
    </row>
    <row r="1846" customHeight="1" spans="1:21">
      <c r="A1846" s="567">
        <v>45519</v>
      </c>
      <c r="B1846" s="568">
        <v>8327</v>
      </c>
      <c r="C1846" s="568">
        <v>4980</v>
      </c>
      <c r="D1846" s="568">
        <v>4068</v>
      </c>
      <c r="E1846" s="568">
        <v>8814</v>
      </c>
      <c r="F1846" s="568">
        <v>21784</v>
      </c>
      <c r="G1846" s="568">
        <v>992</v>
      </c>
      <c r="H1846" s="568">
        <v>15454</v>
      </c>
      <c r="I1846" s="568">
        <v>10988</v>
      </c>
      <c r="J1846" s="568">
        <v>6456</v>
      </c>
      <c r="K1846" s="568">
        <v>6667</v>
      </c>
      <c r="L1846" s="568">
        <v>6671</v>
      </c>
      <c r="M1846" s="568">
        <v>4826</v>
      </c>
      <c r="N1846" s="568">
        <v>13195</v>
      </c>
      <c r="O1846" s="568">
        <v>3979</v>
      </c>
      <c r="P1846" s="568">
        <v>14265</v>
      </c>
      <c r="Q1846" s="568">
        <v>131466</v>
      </c>
      <c r="R1846" s="558"/>
      <c r="S1846" s="60"/>
      <c r="T1846" s="60"/>
      <c r="U1846" s="60"/>
    </row>
    <row r="1847" customHeight="1" spans="1:21">
      <c r="A1847" s="567">
        <v>45520</v>
      </c>
      <c r="B1847" s="568">
        <v>8769</v>
      </c>
      <c r="C1847" s="568">
        <v>5474</v>
      </c>
      <c r="D1847" s="568">
        <v>4365</v>
      </c>
      <c r="E1847" s="568">
        <v>8602</v>
      </c>
      <c r="F1847" s="568">
        <v>21505</v>
      </c>
      <c r="G1847" s="568">
        <v>961</v>
      </c>
      <c r="H1847" s="568">
        <v>15227</v>
      </c>
      <c r="I1847" s="568">
        <v>10835</v>
      </c>
      <c r="J1847" s="568">
        <v>6349</v>
      </c>
      <c r="K1847" s="568">
        <v>6512</v>
      </c>
      <c r="L1847" s="568">
        <v>6931</v>
      </c>
      <c r="M1847" s="568">
        <v>5022</v>
      </c>
      <c r="N1847" s="568">
        <v>13312</v>
      </c>
      <c r="O1847" s="568">
        <v>3921</v>
      </c>
      <c r="P1847" s="568">
        <v>14407</v>
      </c>
      <c r="Q1847" s="568">
        <v>132192</v>
      </c>
      <c r="R1847" s="558"/>
      <c r="S1847" s="60"/>
      <c r="T1847" s="60"/>
      <c r="U1847" s="60"/>
    </row>
    <row r="1848" customHeight="1" spans="1:21">
      <c r="A1848" s="567">
        <v>45521</v>
      </c>
      <c r="B1848" s="568">
        <v>8651</v>
      </c>
      <c r="C1848" s="568">
        <v>5362</v>
      </c>
      <c r="D1848" s="568">
        <v>4213</v>
      </c>
      <c r="E1848" s="568">
        <v>8829</v>
      </c>
      <c r="F1848" s="568">
        <v>21035</v>
      </c>
      <c r="G1848" s="568">
        <v>927</v>
      </c>
      <c r="H1848" s="568">
        <v>15078</v>
      </c>
      <c r="I1848" s="568">
        <v>11024</v>
      </c>
      <c r="J1848" s="568">
        <v>6641</v>
      </c>
      <c r="K1848" s="568">
        <v>6789</v>
      </c>
      <c r="L1848" s="568">
        <v>7114</v>
      </c>
      <c r="M1848" s="568">
        <v>5156</v>
      </c>
      <c r="N1848" s="568">
        <v>13687</v>
      </c>
      <c r="O1848" s="568">
        <v>3997</v>
      </c>
      <c r="P1848" s="568">
        <v>14128</v>
      </c>
      <c r="Q1848" s="568">
        <v>132631</v>
      </c>
      <c r="R1848" s="558"/>
      <c r="S1848" s="60"/>
      <c r="T1848" s="60"/>
      <c r="U1848" s="60"/>
    </row>
    <row r="1849" customHeight="1" spans="1:21">
      <c r="A1849" s="567">
        <v>45522</v>
      </c>
      <c r="B1849" s="568">
        <v>8507</v>
      </c>
      <c r="C1849" s="568">
        <v>5243</v>
      </c>
      <c r="D1849" s="568">
        <v>4428</v>
      </c>
      <c r="E1849" s="568">
        <v>8617</v>
      </c>
      <c r="F1849" s="568">
        <v>20763</v>
      </c>
      <c r="G1849" s="568">
        <v>951</v>
      </c>
      <c r="H1849" s="568">
        <v>15625</v>
      </c>
      <c r="I1849" s="568">
        <v>10802</v>
      </c>
      <c r="J1849" s="568">
        <v>6729</v>
      </c>
      <c r="K1849" s="568">
        <v>6908</v>
      </c>
      <c r="L1849" s="568">
        <v>6930</v>
      </c>
      <c r="M1849" s="568">
        <v>5007</v>
      </c>
      <c r="N1849" s="568">
        <v>13396</v>
      </c>
      <c r="O1849" s="568">
        <v>4023</v>
      </c>
      <c r="P1849" s="568">
        <v>14026</v>
      </c>
      <c r="Q1849" s="568">
        <v>131955</v>
      </c>
      <c r="R1849" s="558"/>
      <c r="S1849" s="60"/>
      <c r="T1849" s="60"/>
      <c r="U1849" s="60"/>
    </row>
    <row r="1850" customHeight="1" spans="1:21">
      <c r="A1850" s="567">
        <v>45523</v>
      </c>
      <c r="B1850" s="568">
        <v>8626</v>
      </c>
      <c r="C1850" s="568">
        <v>5116</v>
      </c>
      <c r="D1850" s="568">
        <v>4197</v>
      </c>
      <c r="E1850" s="568">
        <v>8322</v>
      </c>
      <c r="F1850" s="568">
        <v>20868</v>
      </c>
      <c r="G1850" s="568">
        <v>933</v>
      </c>
      <c r="H1850" s="568">
        <v>15065</v>
      </c>
      <c r="I1850" s="568">
        <v>10459</v>
      </c>
      <c r="J1850" s="568">
        <v>6227</v>
      </c>
      <c r="K1850" s="568">
        <v>6399</v>
      </c>
      <c r="L1850" s="568">
        <v>6849</v>
      </c>
      <c r="M1850" s="568">
        <v>4921</v>
      </c>
      <c r="N1850" s="568">
        <v>12943</v>
      </c>
      <c r="O1850" s="568">
        <v>3894</v>
      </c>
      <c r="P1850" s="568">
        <v>14275</v>
      </c>
      <c r="Q1850" s="568">
        <v>129094</v>
      </c>
      <c r="R1850" s="558"/>
      <c r="S1850" s="60"/>
      <c r="T1850" s="60"/>
      <c r="U1850" s="60"/>
    </row>
    <row r="1851" customHeight="1" spans="1:21">
      <c r="A1851" s="567">
        <v>45524</v>
      </c>
      <c r="B1851" s="568">
        <v>8967</v>
      </c>
      <c r="C1851" s="568">
        <v>5264</v>
      </c>
      <c r="D1851" s="568">
        <v>4298</v>
      </c>
      <c r="E1851" s="568">
        <v>8165</v>
      </c>
      <c r="F1851" s="568">
        <v>20539</v>
      </c>
      <c r="G1851" s="568">
        <v>878</v>
      </c>
      <c r="H1851" s="568">
        <v>14874</v>
      </c>
      <c r="I1851" s="568">
        <v>10625</v>
      </c>
      <c r="J1851" s="568">
        <v>6101</v>
      </c>
      <c r="K1851" s="568">
        <v>6291</v>
      </c>
      <c r="L1851" s="568">
        <v>6754</v>
      </c>
      <c r="M1851" s="568">
        <v>4830</v>
      </c>
      <c r="N1851" s="568">
        <v>13438</v>
      </c>
      <c r="O1851" s="568">
        <v>3843</v>
      </c>
      <c r="P1851" s="568">
        <v>14593</v>
      </c>
      <c r="Q1851" s="568">
        <v>129460</v>
      </c>
      <c r="R1851" s="558"/>
      <c r="S1851" s="60"/>
      <c r="T1851" s="60"/>
      <c r="U1851" s="60"/>
    </row>
    <row r="1852" customHeight="1" spans="1:21">
      <c r="A1852" s="567">
        <v>45525</v>
      </c>
      <c r="B1852" s="568">
        <v>9304</v>
      </c>
      <c r="C1852" s="568">
        <v>5529</v>
      </c>
      <c r="D1852" s="568">
        <v>4462</v>
      </c>
      <c r="E1852" s="568">
        <v>8004</v>
      </c>
      <c r="F1852" s="568">
        <v>21037</v>
      </c>
      <c r="G1852" s="568">
        <v>894</v>
      </c>
      <c r="H1852" s="568">
        <v>15415</v>
      </c>
      <c r="I1852" s="568">
        <v>10406</v>
      </c>
      <c r="J1852" s="568">
        <v>6214</v>
      </c>
      <c r="K1852" s="568">
        <v>6412</v>
      </c>
      <c r="L1852" s="568">
        <v>6912</v>
      </c>
      <c r="M1852" s="568">
        <v>4721</v>
      </c>
      <c r="N1852" s="568">
        <v>13092</v>
      </c>
      <c r="O1852" s="568">
        <v>3887</v>
      </c>
      <c r="P1852" s="568">
        <v>14415</v>
      </c>
      <c r="Q1852" s="568">
        <v>130704</v>
      </c>
      <c r="R1852" s="558"/>
      <c r="S1852" s="60"/>
      <c r="T1852" s="60"/>
      <c r="U1852" s="60"/>
    </row>
    <row r="1853" s="135" customFormat="1" customHeight="1" spans="1:21">
      <c r="A1853" s="567">
        <v>45526</v>
      </c>
      <c r="B1853" s="568">
        <v>9035</v>
      </c>
      <c r="C1853" s="568">
        <v>5824</v>
      </c>
      <c r="D1853" s="568">
        <v>4671</v>
      </c>
      <c r="E1853" s="568">
        <v>7921</v>
      </c>
      <c r="F1853" s="568">
        <v>21589</v>
      </c>
      <c r="G1853" s="568">
        <v>851</v>
      </c>
      <c r="H1853" s="568">
        <v>15003</v>
      </c>
      <c r="I1853" s="568">
        <v>10583</v>
      </c>
      <c r="J1853" s="568">
        <v>6333</v>
      </c>
      <c r="K1853" s="568">
        <v>6547</v>
      </c>
      <c r="L1853" s="568">
        <v>6801</v>
      </c>
      <c r="M1853" s="568">
        <v>4602</v>
      </c>
      <c r="N1853" s="568">
        <v>13547</v>
      </c>
      <c r="O1853" s="568">
        <v>3929</v>
      </c>
      <c r="P1853" s="568">
        <v>14738</v>
      </c>
      <c r="Q1853" s="568">
        <v>131974</v>
      </c>
      <c r="R1853" s="561"/>
      <c r="S1853" s="562"/>
      <c r="T1853" s="562"/>
      <c r="U1853" s="562"/>
    </row>
    <row r="1854" customHeight="1" spans="1:21">
      <c r="A1854" s="567">
        <v>45527</v>
      </c>
      <c r="B1854" s="568">
        <v>8961</v>
      </c>
      <c r="C1854" s="568">
        <v>5941</v>
      </c>
      <c r="D1854" s="568">
        <v>4735</v>
      </c>
      <c r="E1854" s="568">
        <v>7802</v>
      </c>
      <c r="F1854" s="568">
        <v>21961</v>
      </c>
      <c r="G1854" s="568">
        <v>871</v>
      </c>
      <c r="H1854" s="568">
        <v>15211</v>
      </c>
      <c r="I1854" s="568">
        <v>10762</v>
      </c>
      <c r="J1854" s="568">
        <v>6464</v>
      </c>
      <c r="K1854" s="568">
        <v>6701</v>
      </c>
      <c r="L1854" s="568">
        <v>6889</v>
      </c>
      <c r="M1854" s="568">
        <v>4723</v>
      </c>
      <c r="N1854" s="568">
        <v>13124</v>
      </c>
      <c r="O1854" s="568">
        <v>3984</v>
      </c>
      <c r="P1854" s="568">
        <v>14982</v>
      </c>
      <c r="Q1854" s="568">
        <v>133111</v>
      </c>
      <c r="R1854" s="558"/>
      <c r="S1854" s="60"/>
      <c r="T1854" s="60"/>
      <c r="U1854" s="60"/>
    </row>
    <row r="1855" customHeight="1" spans="1:21">
      <c r="A1855" s="567">
        <v>45528</v>
      </c>
      <c r="B1855" s="568">
        <v>9165</v>
      </c>
      <c r="C1855" s="568">
        <v>6174</v>
      </c>
      <c r="D1855" s="568">
        <v>4556</v>
      </c>
      <c r="E1855" s="568">
        <v>7920</v>
      </c>
      <c r="F1855" s="568">
        <v>22356</v>
      </c>
      <c r="G1855" s="568">
        <v>837</v>
      </c>
      <c r="H1855" s="568">
        <v>14956</v>
      </c>
      <c r="I1855" s="568">
        <v>10572</v>
      </c>
      <c r="J1855" s="568">
        <v>6591</v>
      </c>
      <c r="K1855" s="568">
        <v>6849</v>
      </c>
      <c r="L1855" s="568">
        <v>6978</v>
      </c>
      <c r="M1855" s="568">
        <v>4866</v>
      </c>
      <c r="N1855" s="568">
        <v>13305</v>
      </c>
      <c r="O1855" s="568">
        <v>4012</v>
      </c>
      <c r="P1855" s="568">
        <v>14711</v>
      </c>
      <c r="Q1855" s="568">
        <v>133848</v>
      </c>
      <c r="R1855" s="558"/>
      <c r="S1855" s="60"/>
      <c r="T1855" s="60"/>
      <c r="U1855" s="60"/>
    </row>
    <row r="1856" customHeight="1" spans="1:21">
      <c r="A1856" s="567">
        <v>45529</v>
      </c>
      <c r="B1856" s="568">
        <v>9045</v>
      </c>
      <c r="C1856" s="568">
        <v>6248</v>
      </c>
      <c r="D1856" s="568">
        <v>4671</v>
      </c>
      <c r="E1856" s="568">
        <v>8150</v>
      </c>
      <c r="F1856" s="568">
        <v>22014</v>
      </c>
      <c r="G1856" s="568">
        <v>844</v>
      </c>
      <c r="H1856" s="568">
        <v>14885</v>
      </c>
      <c r="I1856" s="568">
        <v>10769</v>
      </c>
      <c r="J1856" s="568">
        <v>6673</v>
      </c>
      <c r="K1856" s="568">
        <v>6977</v>
      </c>
      <c r="L1856" s="568">
        <v>7120</v>
      </c>
      <c r="M1856" s="568">
        <v>4952</v>
      </c>
      <c r="N1856" s="568">
        <v>13497</v>
      </c>
      <c r="O1856" s="568">
        <v>3971</v>
      </c>
      <c r="P1856" s="568">
        <v>15376</v>
      </c>
      <c r="Q1856" s="568">
        <v>135192</v>
      </c>
      <c r="R1856" s="558"/>
      <c r="S1856" s="60"/>
      <c r="T1856" s="60"/>
      <c r="U1856" s="60"/>
    </row>
    <row r="1857" customHeight="1" spans="1:21">
      <c r="A1857" s="567">
        <v>45530</v>
      </c>
      <c r="B1857" s="568">
        <v>9274</v>
      </c>
      <c r="C1857" s="568">
        <v>6184</v>
      </c>
      <c r="D1857" s="568">
        <v>4587</v>
      </c>
      <c r="E1857" s="568">
        <v>8041</v>
      </c>
      <c r="F1857" s="568">
        <v>21716</v>
      </c>
      <c r="G1857" s="568">
        <v>847</v>
      </c>
      <c r="H1857" s="568">
        <v>14937</v>
      </c>
      <c r="I1857" s="568">
        <v>11058</v>
      </c>
      <c r="J1857" s="568">
        <v>6589</v>
      </c>
      <c r="K1857" s="568">
        <v>6887</v>
      </c>
      <c r="L1857" s="568">
        <v>6776</v>
      </c>
      <c r="M1857" s="568">
        <v>5061</v>
      </c>
      <c r="N1857" s="568">
        <v>13655</v>
      </c>
      <c r="O1857" s="568">
        <v>3903</v>
      </c>
      <c r="P1857" s="568">
        <v>15158</v>
      </c>
      <c r="Q1857" s="568">
        <v>134673</v>
      </c>
      <c r="R1857" s="558"/>
      <c r="S1857" s="60"/>
      <c r="T1857" s="60"/>
      <c r="U1857" s="60"/>
    </row>
    <row r="1858" customHeight="1" spans="1:21">
      <c r="A1858" s="567">
        <v>45531</v>
      </c>
      <c r="B1858" s="568">
        <v>8952</v>
      </c>
      <c r="C1858" s="568">
        <v>6067</v>
      </c>
      <c r="D1858" s="568">
        <v>4352</v>
      </c>
      <c r="E1858" s="568">
        <v>8219</v>
      </c>
      <c r="F1858" s="568">
        <v>21503</v>
      </c>
      <c r="G1858" s="568">
        <v>822</v>
      </c>
      <c r="H1858" s="568">
        <v>14357</v>
      </c>
      <c r="I1858" s="568">
        <v>10906</v>
      </c>
      <c r="J1858" s="568">
        <v>6431</v>
      </c>
      <c r="K1858" s="568">
        <v>6699</v>
      </c>
      <c r="L1858" s="568">
        <v>6944</v>
      </c>
      <c r="M1858" s="568">
        <v>4940</v>
      </c>
      <c r="N1858" s="568">
        <v>13471</v>
      </c>
      <c r="O1858" s="568">
        <v>3857</v>
      </c>
      <c r="P1858" s="568">
        <v>14862</v>
      </c>
      <c r="Q1858" s="568">
        <v>132382</v>
      </c>
      <c r="R1858" s="558"/>
      <c r="S1858" s="60"/>
      <c r="T1858" s="60"/>
      <c r="U1858" s="60"/>
    </row>
    <row r="1859" customHeight="1" spans="1:21">
      <c r="A1859" s="567">
        <v>45532</v>
      </c>
      <c r="B1859" s="568">
        <v>9176</v>
      </c>
      <c r="C1859" s="568">
        <v>6145</v>
      </c>
      <c r="D1859" s="568">
        <v>4427</v>
      </c>
      <c r="E1859" s="568">
        <v>8126</v>
      </c>
      <c r="F1859" s="568">
        <v>21331</v>
      </c>
      <c r="G1859" s="568">
        <v>837</v>
      </c>
      <c r="H1859" s="568">
        <v>14219</v>
      </c>
      <c r="I1859" s="568">
        <v>11199</v>
      </c>
      <c r="J1859" s="568">
        <v>6298</v>
      </c>
      <c r="K1859" s="568">
        <v>6541</v>
      </c>
      <c r="L1859" s="568">
        <v>7069</v>
      </c>
      <c r="M1859" s="568">
        <v>4829</v>
      </c>
      <c r="N1859" s="568">
        <v>13585</v>
      </c>
      <c r="O1859" s="568">
        <v>3812</v>
      </c>
      <c r="P1859" s="568">
        <v>14629</v>
      </c>
      <c r="Q1859" s="568">
        <v>132223</v>
      </c>
      <c r="R1859" s="558"/>
      <c r="S1859" s="60"/>
      <c r="T1859" s="60"/>
      <c r="U1859" s="60"/>
    </row>
    <row r="1860" customFormat="1" customHeight="1" spans="1:21">
      <c r="A1860" s="567">
        <v>45533</v>
      </c>
      <c r="B1860" s="568">
        <v>9394</v>
      </c>
      <c r="C1860" s="568">
        <v>6267</v>
      </c>
      <c r="D1860" s="568">
        <v>4308</v>
      </c>
      <c r="E1860" s="568">
        <v>8239</v>
      </c>
      <c r="F1860" s="568">
        <v>21898</v>
      </c>
      <c r="G1860" s="568">
        <v>856</v>
      </c>
      <c r="H1860" s="568">
        <v>14432</v>
      </c>
      <c r="I1860" s="568">
        <v>11058</v>
      </c>
      <c r="J1860" s="568">
        <v>6477</v>
      </c>
      <c r="K1860" s="568">
        <v>6723</v>
      </c>
      <c r="L1860" s="568">
        <v>7194</v>
      </c>
      <c r="M1860" s="568">
        <v>4960</v>
      </c>
      <c r="N1860" s="568">
        <v>13223</v>
      </c>
      <c r="O1860" s="568">
        <v>3861</v>
      </c>
      <c r="P1860" s="568">
        <v>14436</v>
      </c>
      <c r="Q1860" s="568">
        <v>133326</v>
      </c>
      <c r="R1860" s="558"/>
      <c r="S1860" s="60"/>
      <c r="T1860" s="60"/>
      <c r="U1860" s="60"/>
    </row>
    <row r="1861" customHeight="1" spans="1:21">
      <c r="A1861" s="567">
        <v>45534</v>
      </c>
      <c r="B1861" s="568">
        <v>9626</v>
      </c>
      <c r="C1861" s="568">
        <v>6513</v>
      </c>
      <c r="D1861" s="568">
        <v>4523</v>
      </c>
      <c r="E1861" s="568">
        <v>8659</v>
      </c>
      <c r="F1861" s="568">
        <v>22235</v>
      </c>
      <c r="G1861" s="568">
        <v>868</v>
      </c>
      <c r="H1861" s="568">
        <v>14721</v>
      </c>
      <c r="I1861" s="568">
        <v>11860</v>
      </c>
      <c r="J1861" s="568">
        <v>6594</v>
      </c>
      <c r="K1861" s="568">
        <v>6863</v>
      </c>
      <c r="L1861" s="568">
        <v>7087</v>
      </c>
      <c r="M1861" s="568">
        <v>5057</v>
      </c>
      <c r="N1861" s="568">
        <v>13601</v>
      </c>
      <c r="O1861" s="568">
        <v>3917</v>
      </c>
      <c r="P1861" s="568">
        <v>14675</v>
      </c>
      <c r="Q1861" s="568">
        <v>136799</v>
      </c>
      <c r="R1861" s="558"/>
      <c r="S1861" s="60"/>
      <c r="T1861" s="60"/>
      <c r="U1861" s="60"/>
    </row>
    <row r="1862" customHeight="1" spans="1:21">
      <c r="A1862" s="567">
        <v>45535</v>
      </c>
      <c r="B1862" s="568">
        <v>9942</v>
      </c>
      <c r="C1862" s="568">
        <v>6742</v>
      </c>
      <c r="D1862" s="568">
        <v>4682</v>
      </c>
      <c r="E1862" s="568">
        <v>8402</v>
      </c>
      <c r="F1862" s="568">
        <v>22512</v>
      </c>
      <c r="G1862" s="568">
        <v>891</v>
      </c>
      <c r="H1862" s="568">
        <v>14941</v>
      </c>
      <c r="I1862" s="568">
        <v>12236</v>
      </c>
      <c r="J1862" s="568">
        <v>6779</v>
      </c>
      <c r="K1862" s="568">
        <v>7069</v>
      </c>
      <c r="L1862" s="568">
        <v>6697</v>
      </c>
      <c r="M1862" s="568">
        <v>4906</v>
      </c>
      <c r="N1862" s="568">
        <v>13437</v>
      </c>
      <c r="O1862" s="568">
        <v>4001</v>
      </c>
      <c r="P1862" s="568">
        <v>15484</v>
      </c>
      <c r="Q1862" s="568">
        <v>138721</v>
      </c>
      <c r="R1862" s="558"/>
      <c r="S1862" s="60"/>
      <c r="T1862" s="60"/>
      <c r="U1862" s="60"/>
    </row>
    <row r="1863" customHeight="1" spans="1:21">
      <c r="A1863" s="567">
        <v>45536</v>
      </c>
      <c r="B1863" s="568">
        <v>9574</v>
      </c>
      <c r="C1863" s="568">
        <v>6633</v>
      </c>
      <c r="D1863" s="568">
        <v>4477</v>
      </c>
      <c r="E1863" s="568">
        <v>8605</v>
      </c>
      <c r="F1863" s="568">
        <v>23325</v>
      </c>
      <c r="G1863" s="568">
        <v>897</v>
      </c>
      <c r="H1863" s="568">
        <v>16031</v>
      </c>
      <c r="I1863" s="568">
        <v>12750</v>
      </c>
      <c r="J1863" s="568">
        <v>7134</v>
      </c>
      <c r="K1863" s="568">
        <v>7391</v>
      </c>
      <c r="L1863" s="568">
        <v>6906</v>
      </c>
      <c r="M1863" s="568">
        <v>5024</v>
      </c>
      <c r="N1863" s="568">
        <v>13855</v>
      </c>
      <c r="O1863" s="568">
        <v>4069</v>
      </c>
      <c r="P1863" s="568">
        <v>15231</v>
      </c>
      <c r="Q1863" s="568">
        <v>141902</v>
      </c>
      <c r="R1863" s="558"/>
      <c r="S1863" s="60"/>
      <c r="T1863" s="60"/>
      <c r="U1863" s="60"/>
    </row>
    <row r="1864" customHeight="1" spans="1:21">
      <c r="A1864" s="567">
        <v>45537</v>
      </c>
      <c r="B1864" s="568">
        <v>10232</v>
      </c>
      <c r="C1864" s="568">
        <v>6871</v>
      </c>
      <c r="D1864" s="568">
        <v>4637</v>
      </c>
      <c r="E1864" s="568">
        <v>8401</v>
      </c>
      <c r="F1864" s="568">
        <v>23093</v>
      </c>
      <c r="G1864" s="568">
        <v>847</v>
      </c>
      <c r="H1864" s="568">
        <v>15277</v>
      </c>
      <c r="I1864" s="568">
        <v>12987</v>
      </c>
      <c r="J1864" s="568">
        <v>6904</v>
      </c>
      <c r="K1864" s="568">
        <v>7194</v>
      </c>
      <c r="L1864" s="568">
        <v>6794</v>
      </c>
      <c r="M1864" s="568">
        <v>4915</v>
      </c>
      <c r="N1864" s="568">
        <v>13704</v>
      </c>
      <c r="O1864" s="568">
        <v>4012</v>
      </c>
      <c r="P1864" s="568">
        <v>15022</v>
      </c>
      <c r="Q1864" s="568">
        <v>140890</v>
      </c>
      <c r="R1864" s="558"/>
      <c r="S1864" s="60"/>
      <c r="T1864" s="60"/>
      <c r="U1864" s="60"/>
    </row>
    <row r="1865" customHeight="1" spans="1:21">
      <c r="A1865" s="567">
        <v>45538</v>
      </c>
      <c r="B1865" s="568">
        <v>10025</v>
      </c>
      <c r="C1865" s="568">
        <v>6757</v>
      </c>
      <c r="D1865" s="568">
        <v>4726</v>
      </c>
      <c r="E1865" s="568">
        <v>8210</v>
      </c>
      <c r="F1865" s="568">
        <v>22481</v>
      </c>
      <c r="G1865" s="568">
        <v>862</v>
      </c>
      <c r="H1865" s="568">
        <v>14595</v>
      </c>
      <c r="I1865" s="568">
        <v>12526</v>
      </c>
      <c r="J1865" s="568">
        <v>6742</v>
      </c>
      <c r="K1865" s="568">
        <v>7012</v>
      </c>
      <c r="L1865" s="568">
        <v>6721</v>
      </c>
      <c r="M1865" s="568">
        <v>5054</v>
      </c>
      <c r="N1865" s="568">
        <v>13975</v>
      </c>
      <c r="O1865" s="568">
        <v>3974</v>
      </c>
      <c r="P1865" s="568">
        <v>14537</v>
      </c>
      <c r="Q1865" s="568">
        <v>138197</v>
      </c>
      <c r="R1865" s="558"/>
      <c r="S1865" s="60"/>
      <c r="T1865" s="60"/>
      <c r="U1865" s="60"/>
    </row>
    <row r="1866" customHeight="1" spans="1:21">
      <c r="A1866" s="567">
        <v>45539</v>
      </c>
      <c r="B1866" s="568">
        <v>10987</v>
      </c>
      <c r="C1866" s="568">
        <v>7042</v>
      </c>
      <c r="D1866" s="568">
        <v>4860</v>
      </c>
      <c r="E1866" s="568">
        <v>8105</v>
      </c>
      <c r="F1866" s="568">
        <v>22788</v>
      </c>
      <c r="G1866" s="568">
        <v>832</v>
      </c>
      <c r="H1866" s="568">
        <v>14394</v>
      </c>
      <c r="I1866" s="568">
        <v>12304</v>
      </c>
      <c r="J1866" s="568">
        <v>6591</v>
      </c>
      <c r="K1866" s="568">
        <v>6849</v>
      </c>
      <c r="L1866" s="568">
        <v>6619</v>
      </c>
      <c r="M1866" s="568">
        <v>4890</v>
      </c>
      <c r="N1866" s="568">
        <v>14097</v>
      </c>
      <c r="O1866" s="568">
        <v>3921</v>
      </c>
      <c r="P1866" s="568">
        <v>14839</v>
      </c>
      <c r="Q1866" s="568">
        <v>139118</v>
      </c>
      <c r="R1866" s="558"/>
      <c r="S1866" s="60"/>
      <c r="T1866" s="60"/>
      <c r="U1866" s="60"/>
    </row>
    <row r="1867" s="135" customFormat="1" customHeight="1" spans="1:21">
      <c r="A1867" s="567">
        <v>45540</v>
      </c>
      <c r="B1867" s="568">
        <v>10425</v>
      </c>
      <c r="C1867" s="568">
        <v>6827</v>
      </c>
      <c r="D1867" s="568">
        <v>4635</v>
      </c>
      <c r="E1867" s="568">
        <v>8200</v>
      </c>
      <c r="F1867" s="568">
        <v>23516</v>
      </c>
      <c r="G1867" s="568">
        <v>818</v>
      </c>
      <c r="H1867" s="568">
        <v>14533</v>
      </c>
      <c r="I1867" s="568">
        <v>12126</v>
      </c>
      <c r="J1867" s="568">
        <v>6693</v>
      </c>
      <c r="K1867" s="568">
        <v>6969</v>
      </c>
      <c r="L1867" s="568">
        <v>6741</v>
      </c>
      <c r="M1867" s="568">
        <v>5010</v>
      </c>
      <c r="N1867" s="568">
        <v>13889</v>
      </c>
      <c r="O1867" s="568">
        <v>3965</v>
      </c>
      <c r="P1867" s="568">
        <v>14984</v>
      </c>
      <c r="Q1867" s="568">
        <v>139331</v>
      </c>
      <c r="R1867" s="561"/>
      <c r="S1867" s="562"/>
      <c r="T1867" s="562"/>
      <c r="U1867" s="562"/>
    </row>
    <row r="1868" s="135" customFormat="1" customHeight="1" spans="1:21">
      <c r="A1868" s="567">
        <v>45541</v>
      </c>
      <c r="B1868" s="568">
        <v>10862</v>
      </c>
      <c r="C1868" s="568">
        <v>7031</v>
      </c>
      <c r="D1868" s="568">
        <v>4818</v>
      </c>
      <c r="E1868" s="568">
        <v>8296</v>
      </c>
      <c r="F1868" s="568">
        <v>23781</v>
      </c>
      <c r="G1868" s="568">
        <v>841</v>
      </c>
      <c r="H1868" s="568">
        <v>14650</v>
      </c>
      <c r="I1868" s="568">
        <v>12350</v>
      </c>
      <c r="J1868" s="568">
        <v>6801</v>
      </c>
      <c r="K1868" s="568">
        <v>7082</v>
      </c>
      <c r="L1868" s="568">
        <v>6832</v>
      </c>
      <c r="M1868" s="568">
        <v>4902</v>
      </c>
      <c r="N1868" s="568">
        <v>13755</v>
      </c>
      <c r="O1868" s="568">
        <v>3998</v>
      </c>
      <c r="P1868" s="568">
        <v>15159</v>
      </c>
      <c r="Q1868" s="568">
        <v>141158</v>
      </c>
      <c r="R1868" s="561"/>
      <c r="S1868" s="562"/>
      <c r="T1868" s="562"/>
      <c r="U1868" s="562"/>
    </row>
    <row r="1869" s="135" customFormat="1" customHeight="1" spans="1:21">
      <c r="A1869" s="567">
        <v>45542</v>
      </c>
      <c r="B1869" s="568">
        <v>10635</v>
      </c>
      <c r="C1869" s="568">
        <v>7154</v>
      </c>
      <c r="D1869" s="568">
        <v>4752</v>
      </c>
      <c r="E1869" s="568">
        <v>8154</v>
      </c>
      <c r="F1869" s="568">
        <v>23919</v>
      </c>
      <c r="G1869" s="568">
        <v>889</v>
      </c>
      <c r="H1869" s="568">
        <v>15715</v>
      </c>
      <c r="I1869" s="568">
        <v>12569</v>
      </c>
      <c r="J1869" s="568">
        <v>6942</v>
      </c>
      <c r="K1869" s="568">
        <v>7212</v>
      </c>
      <c r="L1869" s="568">
        <v>6971</v>
      </c>
      <c r="M1869" s="568">
        <v>5021</v>
      </c>
      <c r="N1869" s="568">
        <v>13582</v>
      </c>
      <c r="O1869" s="568">
        <v>4043</v>
      </c>
      <c r="P1869" s="568">
        <v>14755</v>
      </c>
      <c r="Q1869" s="568">
        <v>142313</v>
      </c>
      <c r="R1869" s="561"/>
      <c r="S1869" s="562"/>
      <c r="T1869" s="562"/>
      <c r="U1869" s="562"/>
    </row>
    <row r="1870" s="135" customFormat="1" customHeight="1" spans="1:21">
      <c r="A1870" s="567">
        <v>45543</v>
      </c>
      <c r="B1870" s="568">
        <v>10284</v>
      </c>
      <c r="C1870" s="568">
        <v>7052</v>
      </c>
      <c r="D1870" s="568">
        <v>4658</v>
      </c>
      <c r="E1870" s="568">
        <v>8245</v>
      </c>
      <c r="F1870" s="568">
        <v>24371</v>
      </c>
      <c r="G1870" s="568">
        <v>922</v>
      </c>
      <c r="H1870" s="568">
        <v>15044</v>
      </c>
      <c r="I1870" s="568">
        <v>12264</v>
      </c>
      <c r="J1870" s="568">
        <v>7045</v>
      </c>
      <c r="K1870" s="568">
        <v>7386</v>
      </c>
      <c r="L1870" s="568">
        <v>6647</v>
      </c>
      <c r="M1870" s="568">
        <v>4926</v>
      </c>
      <c r="N1870" s="568">
        <v>13315</v>
      </c>
      <c r="O1870" s="568">
        <v>4089</v>
      </c>
      <c r="P1870" s="568">
        <v>14992</v>
      </c>
      <c r="Q1870" s="568">
        <v>141240</v>
      </c>
      <c r="R1870" s="561"/>
      <c r="S1870" s="562"/>
      <c r="T1870" s="562"/>
      <c r="U1870" s="562"/>
    </row>
    <row r="1871" s="135" customFormat="1" customHeight="1" spans="1:21">
      <c r="A1871" s="567">
        <v>45544</v>
      </c>
      <c r="B1871" s="568">
        <v>10487</v>
      </c>
      <c r="C1871" s="568">
        <v>7143</v>
      </c>
      <c r="D1871" s="568">
        <v>4752</v>
      </c>
      <c r="E1871" s="568">
        <v>7966</v>
      </c>
      <c r="F1871" s="568">
        <v>25478</v>
      </c>
      <c r="G1871" s="568">
        <v>893</v>
      </c>
      <c r="H1871" s="568">
        <v>14874</v>
      </c>
      <c r="I1871" s="568">
        <v>12948</v>
      </c>
      <c r="J1871" s="568">
        <v>6977</v>
      </c>
      <c r="K1871" s="568">
        <v>7264</v>
      </c>
      <c r="L1871" s="568">
        <v>6712</v>
      </c>
      <c r="M1871" s="568">
        <v>5053</v>
      </c>
      <c r="N1871" s="568">
        <v>13496</v>
      </c>
      <c r="O1871" s="568">
        <v>4067</v>
      </c>
      <c r="P1871" s="568">
        <v>14802</v>
      </c>
      <c r="Q1871" s="568">
        <v>142912</v>
      </c>
      <c r="R1871" s="561"/>
      <c r="S1871" s="562"/>
      <c r="T1871" s="562"/>
      <c r="U1871" s="562"/>
    </row>
    <row r="1872" s="135" customFormat="1" customHeight="1" spans="1:21">
      <c r="A1872" s="567">
        <v>45545</v>
      </c>
      <c r="B1872" s="568">
        <v>10262</v>
      </c>
      <c r="C1872" s="568">
        <v>7086</v>
      </c>
      <c r="D1872" s="568">
        <v>4685</v>
      </c>
      <c r="E1872" s="568">
        <v>8104</v>
      </c>
      <c r="F1872" s="568">
        <v>25983</v>
      </c>
      <c r="G1872" s="568">
        <v>869</v>
      </c>
      <c r="H1872" s="568">
        <v>14772</v>
      </c>
      <c r="I1872" s="568">
        <v>13092</v>
      </c>
      <c r="J1872" s="568">
        <v>6871</v>
      </c>
      <c r="K1872" s="568">
        <v>7124</v>
      </c>
      <c r="L1872" s="568">
        <v>6804</v>
      </c>
      <c r="M1872" s="568">
        <v>4937</v>
      </c>
      <c r="N1872" s="568">
        <v>13875</v>
      </c>
      <c r="O1872" s="568">
        <v>4011</v>
      </c>
      <c r="P1872" s="568">
        <v>15005</v>
      </c>
      <c r="Q1872" s="568">
        <v>143480</v>
      </c>
      <c r="R1872" s="561"/>
      <c r="S1872" s="562"/>
      <c r="T1872" s="562"/>
      <c r="U1872" s="562"/>
    </row>
    <row r="1873" s="135" customFormat="1" customHeight="1" spans="1:21">
      <c r="A1873" s="567">
        <v>45546</v>
      </c>
      <c r="B1873" s="568">
        <v>10487</v>
      </c>
      <c r="C1873" s="568">
        <v>7138</v>
      </c>
      <c r="D1873" s="568">
        <v>4527</v>
      </c>
      <c r="E1873" s="568">
        <v>8353</v>
      </c>
      <c r="F1873" s="568">
        <v>26123</v>
      </c>
      <c r="G1873" s="568">
        <v>891</v>
      </c>
      <c r="H1873" s="568">
        <v>15103</v>
      </c>
      <c r="I1873" s="568">
        <v>12936</v>
      </c>
      <c r="J1873" s="568">
        <v>6984</v>
      </c>
      <c r="K1873" s="568">
        <v>7272</v>
      </c>
      <c r="L1873" s="568">
        <v>6988</v>
      </c>
      <c r="M1873" s="568">
        <v>5109</v>
      </c>
      <c r="N1873" s="568">
        <v>13724</v>
      </c>
      <c r="O1873" s="568">
        <v>4054</v>
      </c>
      <c r="P1873" s="568">
        <v>15328</v>
      </c>
      <c r="Q1873" s="568">
        <v>145017</v>
      </c>
      <c r="R1873" s="561"/>
      <c r="S1873" s="562"/>
      <c r="T1873" s="562"/>
      <c r="U1873" s="562"/>
    </row>
    <row r="1874" s="135" customFormat="1" customHeight="1" spans="1:21">
      <c r="A1874" s="567">
        <v>45547</v>
      </c>
      <c r="B1874" s="568">
        <v>10358</v>
      </c>
      <c r="C1874" s="568">
        <v>7027</v>
      </c>
      <c r="D1874" s="568">
        <v>4461</v>
      </c>
      <c r="E1874" s="568">
        <v>8466</v>
      </c>
      <c r="F1874" s="568">
        <v>26364</v>
      </c>
      <c r="G1874" s="568">
        <v>916</v>
      </c>
      <c r="H1874" s="568">
        <v>15536</v>
      </c>
      <c r="I1874" s="568">
        <v>12758</v>
      </c>
      <c r="J1874" s="568">
        <v>7098</v>
      </c>
      <c r="K1874" s="568">
        <v>7395</v>
      </c>
      <c r="L1874" s="568">
        <v>7099</v>
      </c>
      <c r="M1874" s="568">
        <v>5226</v>
      </c>
      <c r="N1874" s="568">
        <v>13907</v>
      </c>
      <c r="O1874" s="568">
        <v>4091</v>
      </c>
      <c r="P1874" s="568">
        <v>15597</v>
      </c>
      <c r="Q1874" s="568">
        <v>146299</v>
      </c>
      <c r="R1874" s="561"/>
      <c r="S1874" s="562"/>
      <c r="T1874" s="562"/>
      <c r="U1874" s="562"/>
    </row>
    <row r="1875" s="135" customFormat="1" customHeight="1" spans="1:21">
      <c r="A1875" s="567">
        <v>45548</v>
      </c>
      <c r="B1875" s="568">
        <v>10874</v>
      </c>
      <c r="C1875" s="568">
        <v>7206</v>
      </c>
      <c r="D1875" s="568">
        <v>4617</v>
      </c>
      <c r="E1875" s="568">
        <v>9090</v>
      </c>
      <c r="F1875" s="568">
        <v>27756</v>
      </c>
      <c r="G1875" s="568">
        <v>945</v>
      </c>
      <c r="H1875" s="568">
        <v>16172</v>
      </c>
      <c r="I1875" s="568">
        <v>12966</v>
      </c>
      <c r="J1875" s="568">
        <v>7541</v>
      </c>
      <c r="K1875" s="568">
        <v>7861</v>
      </c>
      <c r="L1875" s="568">
        <v>7536</v>
      </c>
      <c r="M1875" s="568">
        <v>5702</v>
      </c>
      <c r="N1875" s="568">
        <v>14227</v>
      </c>
      <c r="O1875" s="568">
        <v>4189</v>
      </c>
      <c r="P1875" s="568">
        <v>15476</v>
      </c>
      <c r="Q1875" s="568">
        <v>152158</v>
      </c>
      <c r="R1875" s="561"/>
      <c r="S1875" s="562"/>
      <c r="T1875" s="562"/>
      <c r="U1875" s="562"/>
    </row>
    <row r="1876" s="135" customFormat="1" customHeight="1" spans="1:21">
      <c r="A1876" s="567">
        <v>45549</v>
      </c>
      <c r="B1876" s="568">
        <v>11457</v>
      </c>
      <c r="C1876" s="568">
        <v>7284</v>
      </c>
      <c r="D1876" s="568">
        <v>4684</v>
      </c>
      <c r="E1876" s="568">
        <v>10025</v>
      </c>
      <c r="F1876" s="568">
        <v>29809</v>
      </c>
      <c r="G1876" s="568">
        <v>1024</v>
      </c>
      <c r="H1876" s="568">
        <v>18836</v>
      </c>
      <c r="I1876" s="568">
        <v>13159</v>
      </c>
      <c r="J1876" s="568">
        <v>8012</v>
      </c>
      <c r="K1876" s="568">
        <v>8336</v>
      </c>
      <c r="L1876" s="568">
        <v>7737</v>
      </c>
      <c r="M1876" s="568">
        <v>6807</v>
      </c>
      <c r="N1876" s="568">
        <v>14115</v>
      </c>
      <c r="O1876" s="568">
        <v>4291</v>
      </c>
      <c r="P1876" s="568">
        <v>15611</v>
      </c>
      <c r="Q1876" s="568">
        <v>161187</v>
      </c>
      <c r="R1876" s="561"/>
      <c r="S1876" s="562"/>
      <c r="T1876" s="562"/>
      <c r="U1876" s="562"/>
    </row>
    <row r="1877" s="135" customFormat="1" customHeight="1" spans="1:21">
      <c r="A1877" s="567">
        <v>45550</v>
      </c>
      <c r="B1877" s="568">
        <v>12248</v>
      </c>
      <c r="C1877" s="568">
        <v>7362</v>
      </c>
      <c r="D1877" s="568">
        <v>4721</v>
      </c>
      <c r="E1877" s="568">
        <v>11990</v>
      </c>
      <c r="F1877" s="568">
        <v>32252</v>
      </c>
      <c r="G1877" s="568">
        <v>1291</v>
      </c>
      <c r="H1877" s="568">
        <v>22759</v>
      </c>
      <c r="I1877" s="568">
        <v>13952</v>
      </c>
      <c r="J1877" s="568">
        <v>8397</v>
      </c>
      <c r="K1877" s="568">
        <v>8701</v>
      </c>
      <c r="L1877" s="568">
        <v>7919</v>
      </c>
      <c r="M1877" s="568">
        <v>7125</v>
      </c>
      <c r="N1877" s="568">
        <v>14003</v>
      </c>
      <c r="O1877" s="568">
        <v>4371</v>
      </c>
      <c r="P1877" s="568">
        <v>15835</v>
      </c>
      <c r="Q1877" s="568">
        <v>172926</v>
      </c>
      <c r="R1877" s="561"/>
      <c r="S1877" s="562"/>
      <c r="T1877" s="562"/>
      <c r="U1877" s="562"/>
    </row>
    <row r="1878" s="135" customFormat="1" customHeight="1" spans="1:21">
      <c r="A1878" s="567">
        <v>45551</v>
      </c>
      <c r="B1878" s="568">
        <v>13094</v>
      </c>
      <c r="C1878" s="568">
        <v>7685</v>
      </c>
      <c r="D1878" s="568">
        <v>5268</v>
      </c>
      <c r="E1878" s="568">
        <v>11320</v>
      </c>
      <c r="F1878" s="568">
        <v>30696</v>
      </c>
      <c r="G1878" s="568">
        <v>1304</v>
      </c>
      <c r="H1878" s="568">
        <v>20164</v>
      </c>
      <c r="I1878" s="568">
        <v>12656</v>
      </c>
      <c r="J1878" s="568">
        <v>8105</v>
      </c>
      <c r="K1878" s="568">
        <v>8459</v>
      </c>
      <c r="L1878" s="568">
        <v>7757</v>
      </c>
      <c r="M1878" s="568">
        <v>6305</v>
      </c>
      <c r="N1878" s="568">
        <v>13875</v>
      </c>
      <c r="O1878" s="568">
        <v>4300</v>
      </c>
      <c r="P1878" s="568">
        <v>16397</v>
      </c>
      <c r="Q1878" s="568">
        <v>167385</v>
      </c>
      <c r="R1878" s="561"/>
      <c r="S1878" s="562"/>
      <c r="T1878" s="562"/>
      <c r="U1878" s="562"/>
    </row>
    <row r="1879" s="135" customFormat="1" customHeight="1" spans="1:21">
      <c r="A1879" s="567">
        <v>45552</v>
      </c>
      <c r="B1879" s="568">
        <v>12879</v>
      </c>
      <c r="C1879" s="568">
        <v>7497</v>
      </c>
      <c r="D1879" s="568">
        <v>5331</v>
      </c>
      <c r="E1879" s="568">
        <v>10605</v>
      </c>
      <c r="F1879" s="568">
        <v>28234</v>
      </c>
      <c r="G1879" s="568">
        <v>1247</v>
      </c>
      <c r="H1879" s="568">
        <v>19077</v>
      </c>
      <c r="I1879" s="568">
        <v>12341</v>
      </c>
      <c r="J1879" s="568">
        <v>7864</v>
      </c>
      <c r="K1879" s="568">
        <v>8191</v>
      </c>
      <c r="L1879" s="568">
        <v>7633</v>
      </c>
      <c r="M1879" s="568">
        <v>6059</v>
      </c>
      <c r="N1879" s="568">
        <v>14089</v>
      </c>
      <c r="O1879" s="568">
        <v>4254</v>
      </c>
      <c r="P1879" s="568">
        <v>16125</v>
      </c>
      <c r="Q1879" s="568">
        <v>161426</v>
      </c>
      <c r="R1879" s="561"/>
      <c r="S1879" s="562"/>
      <c r="T1879" s="562"/>
      <c r="U1879" s="562"/>
    </row>
    <row r="1880" s="135" customFormat="1" customHeight="1" spans="1:21">
      <c r="A1880" s="567">
        <v>45553</v>
      </c>
      <c r="B1880" s="568">
        <v>10047</v>
      </c>
      <c r="C1880" s="568">
        <v>6975</v>
      </c>
      <c r="D1880" s="568">
        <v>4426</v>
      </c>
      <c r="E1880" s="568">
        <v>9052</v>
      </c>
      <c r="F1880" s="568">
        <v>20132</v>
      </c>
      <c r="G1880" s="568">
        <v>1035</v>
      </c>
      <c r="H1880" s="568">
        <v>15678</v>
      </c>
      <c r="I1880" s="568">
        <v>12609</v>
      </c>
      <c r="J1880" s="568">
        <v>7607</v>
      </c>
      <c r="K1880" s="568">
        <v>7908</v>
      </c>
      <c r="L1880" s="568">
        <v>7067</v>
      </c>
      <c r="M1880" s="568">
        <v>5808</v>
      </c>
      <c r="N1880" s="568">
        <v>12688</v>
      </c>
      <c r="O1880" s="568">
        <v>4187</v>
      </c>
      <c r="P1880" s="568">
        <v>14012</v>
      </c>
      <c r="Q1880" s="568">
        <v>139231</v>
      </c>
      <c r="R1880" s="561"/>
      <c r="S1880" s="562"/>
      <c r="T1880" s="562"/>
      <c r="U1880" s="562"/>
    </row>
    <row r="1881" s="135" customFormat="1" customHeight="1" spans="1:21">
      <c r="A1881" s="567">
        <v>45554</v>
      </c>
      <c r="B1881" s="568">
        <v>9185</v>
      </c>
      <c r="C1881" s="568">
        <v>6587</v>
      </c>
      <c r="D1881" s="568">
        <v>4031</v>
      </c>
      <c r="E1881" s="568">
        <v>9360</v>
      </c>
      <c r="F1881" s="568">
        <v>22018</v>
      </c>
      <c r="G1881" s="568">
        <v>1008</v>
      </c>
      <c r="H1881" s="568">
        <v>14807</v>
      </c>
      <c r="I1881" s="568">
        <v>12890</v>
      </c>
      <c r="J1881" s="568">
        <v>7489</v>
      </c>
      <c r="K1881" s="568">
        <v>7767</v>
      </c>
      <c r="L1881" s="568">
        <v>7254</v>
      </c>
      <c r="M1881" s="568">
        <v>6005</v>
      </c>
      <c r="N1881" s="568">
        <v>12417</v>
      </c>
      <c r="O1881" s="568">
        <v>4102</v>
      </c>
      <c r="P1881" s="568">
        <v>13563</v>
      </c>
      <c r="Q1881" s="568">
        <v>138483</v>
      </c>
      <c r="R1881" s="561"/>
      <c r="S1881" s="562"/>
      <c r="T1881" s="562"/>
      <c r="U1881" s="562"/>
    </row>
    <row r="1882" s="135" customFormat="1" customHeight="1" spans="1:21">
      <c r="A1882" s="567">
        <v>45555</v>
      </c>
      <c r="B1882" s="568">
        <v>8554</v>
      </c>
      <c r="C1882" s="568">
        <v>6275</v>
      </c>
      <c r="D1882" s="568">
        <v>4108</v>
      </c>
      <c r="E1882" s="568">
        <v>9237</v>
      </c>
      <c r="F1882" s="568">
        <v>21242</v>
      </c>
      <c r="G1882" s="568">
        <v>961</v>
      </c>
      <c r="H1882" s="568">
        <v>14325</v>
      </c>
      <c r="I1882" s="568">
        <v>12628</v>
      </c>
      <c r="J1882" s="568">
        <v>7219</v>
      </c>
      <c r="K1882" s="568">
        <v>7474</v>
      </c>
      <c r="L1882" s="568">
        <v>6941</v>
      </c>
      <c r="M1882" s="568">
        <v>5912</v>
      </c>
      <c r="N1882" s="568">
        <v>13075</v>
      </c>
      <c r="O1882" s="568">
        <v>4036</v>
      </c>
      <c r="P1882" s="568">
        <v>14507</v>
      </c>
      <c r="Q1882" s="568">
        <v>136494</v>
      </c>
      <c r="R1882" s="561"/>
      <c r="S1882" s="562"/>
      <c r="T1882" s="562"/>
      <c r="U1882" s="562"/>
    </row>
    <row r="1883" s="135" customFormat="1" customHeight="1" spans="1:21">
      <c r="A1883" s="567">
        <v>45556</v>
      </c>
      <c r="B1883" s="568">
        <v>8758</v>
      </c>
      <c r="C1883" s="568">
        <v>6384</v>
      </c>
      <c r="D1883" s="568">
        <v>4232</v>
      </c>
      <c r="E1883" s="568">
        <v>9504</v>
      </c>
      <c r="F1883" s="568">
        <v>21823</v>
      </c>
      <c r="G1883" s="568">
        <v>978</v>
      </c>
      <c r="H1883" s="568">
        <v>13584</v>
      </c>
      <c r="I1883" s="568">
        <v>12068</v>
      </c>
      <c r="J1883" s="568">
        <v>7045</v>
      </c>
      <c r="K1883" s="568">
        <v>7245</v>
      </c>
      <c r="L1883" s="568">
        <v>6775</v>
      </c>
      <c r="M1883" s="568">
        <v>6153</v>
      </c>
      <c r="N1883" s="568">
        <v>13642</v>
      </c>
      <c r="O1883" s="568">
        <v>3971</v>
      </c>
      <c r="P1883" s="568">
        <v>15187</v>
      </c>
      <c r="Q1883" s="568">
        <v>137349</v>
      </c>
      <c r="R1883" s="561"/>
      <c r="S1883" s="562"/>
      <c r="T1883" s="562"/>
      <c r="U1883" s="562"/>
    </row>
    <row r="1884" s="135" customFormat="1" customHeight="1" spans="1:21">
      <c r="A1884" s="567">
        <v>45557</v>
      </c>
      <c r="B1884" s="568">
        <v>9532</v>
      </c>
      <c r="C1884" s="568">
        <v>6597</v>
      </c>
      <c r="D1884" s="568">
        <v>4485</v>
      </c>
      <c r="E1884" s="568">
        <v>9121</v>
      </c>
      <c r="F1884" s="568">
        <v>22044</v>
      </c>
      <c r="G1884" s="568">
        <v>995</v>
      </c>
      <c r="H1884" s="568">
        <v>14088</v>
      </c>
      <c r="I1884" s="568">
        <v>12285</v>
      </c>
      <c r="J1884" s="568">
        <v>7189</v>
      </c>
      <c r="K1884" s="568">
        <v>7399</v>
      </c>
      <c r="L1884" s="568">
        <v>6903</v>
      </c>
      <c r="M1884" s="568">
        <v>6026</v>
      </c>
      <c r="N1884" s="568">
        <v>13764</v>
      </c>
      <c r="O1884" s="568">
        <v>4012</v>
      </c>
      <c r="P1884" s="568">
        <v>14722</v>
      </c>
      <c r="Q1884" s="568">
        <v>139162</v>
      </c>
      <c r="R1884" s="561"/>
      <c r="S1884" s="562"/>
      <c r="T1884" s="562"/>
      <c r="U1884" s="562"/>
    </row>
    <row r="1885" s="135" customFormat="1" customHeight="1" spans="1:21">
      <c r="A1885" s="567">
        <v>45558</v>
      </c>
      <c r="B1885" s="568">
        <v>9704</v>
      </c>
      <c r="C1885" s="568">
        <v>6532</v>
      </c>
      <c r="D1885" s="568">
        <v>4328</v>
      </c>
      <c r="E1885" s="568">
        <v>8910</v>
      </c>
      <c r="F1885" s="568">
        <v>21767</v>
      </c>
      <c r="G1885" s="568">
        <v>950</v>
      </c>
      <c r="H1885" s="568">
        <v>14579</v>
      </c>
      <c r="I1885" s="568">
        <v>12445</v>
      </c>
      <c r="J1885" s="568">
        <v>7475</v>
      </c>
      <c r="K1885" s="568">
        <v>7697</v>
      </c>
      <c r="L1885" s="568">
        <v>7280</v>
      </c>
      <c r="M1885" s="568">
        <v>5818</v>
      </c>
      <c r="N1885" s="568">
        <v>13472</v>
      </c>
      <c r="O1885" s="568">
        <v>4087</v>
      </c>
      <c r="P1885" s="568">
        <v>15015</v>
      </c>
      <c r="Q1885" s="568">
        <v>140059</v>
      </c>
      <c r="R1885" s="561"/>
      <c r="S1885" s="562"/>
      <c r="T1885" s="562"/>
      <c r="U1885" s="562"/>
    </row>
    <row r="1886" s="135" customFormat="1" customHeight="1" spans="1:21">
      <c r="A1886" s="567">
        <v>45559</v>
      </c>
      <c r="B1886" s="568">
        <v>10235</v>
      </c>
      <c r="C1886" s="568">
        <v>6687</v>
      </c>
      <c r="D1886" s="568">
        <v>4462</v>
      </c>
      <c r="E1886" s="568">
        <v>9196</v>
      </c>
      <c r="F1886" s="568">
        <v>22049</v>
      </c>
      <c r="G1886" s="568">
        <v>966</v>
      </c>
      <c r="H1886" s="568">
        <v>15067</v>
      </c>
      <c r="I1886" s="568">
        <v>12835</v>
      </c>
      <c r="J1886" s="568">
        <v>7612</v>
      </c>
      <c r="K1886" s="568">
        <v>7841</v>
      </c>
      <c r="L1886" s="568">
        <v>6895</v>
      </c>
      <c r="M1886" s="568">
        <v>5942</v>
      </c>
      <c r="N1886" s="568">
        <v>13778</v>
      </c>
      <c r="O1886" s="568">
        <v>4024</v>
      </c>
      <c r="P1886" s="568">
        <v>14784</v>
      </c>
      <c r="Q1886" s="568">
        <v>142373</v>
      </c>
      <c r="R1886" s="561"/>
      <c r="S1886" s="562"/>
      <c r="T1886" s="562"/>
      <c r="U1886" s="562"/>
    </row>
    <row r="1887" s="135" customFormat="1" customHeight="1" spans="1:21">
      <c r="A1887" s="567">
        <v>45560</v>
      </c>
      <c r="B1887" s="568">
        <v>11074</v>
      </c>
      <c r="C1887" s="568">
        <v>6850</v>
      </c>
      <c r="D1887" s="568">
        <v>4627</v>
      </c>
      <c r="E1887" s="568">
        <v>10266</v>
      </c>
      <c r="F1887" s="568">
        <v>22635</v>
      </c>
      <c r="G1887" s="568">
        <v>1085</v>
      </c>
      <c r="H1887" s="568">
        <v>16380</v>
      </c>
      <c r="I1887" s="568">
        <v>13059</v>
      </c>
      <c r="J1887" s="568">
        <v>8049</v>
      </c>
      <c r="K1887" s="568">
        <v>8166</v>
      </c>
      <c r="L1887" s="568">
        <v>7241</v>
      </c>
      <c r="M1887" s="568">
        <v>6080</v>
      </c>
      <c r="N1887" s="568">
        <v>13663</v>
      </c>
      <c r="O1887" s="568">
        <v>4096</v>
      </c>
      <c r="P1887" s="568">
        <v>14611</v>
      </c>
      <c r="Q1887" s="568">
        <v>147882</v>
      </c>
      <c r="R1887" s="561"/>
      <c r="S1887" s="562"/>
      <c r="T1887" s="562"/>
      <c r="U1887" s="562"/>
    </row>
    <row r="1888" s="11" customFormat="1" customHeight="1" spans="1:21">
      <c r="A1888" s="567">
        <v>45561</v>
      </c>
      <c r="B1888" s="568">
        <v>10354</v>
      </c>
      <c r="C1888" s="568">
        <v>6737</v>
      </c>
      <c r="D1888" s="568">
        <v>4784</v>
      </c>
      <c r="E1888" s="568">
        <v>10495</v>
      </c>
      <c r="F1888" s="568">
        <v>22207</v>
      </c>
      <c r="G1888" s="568">
        <v>1099</v>
      </c>
      <c r="H1888" s="568">
        <v>16218</v>
      </c>
      <c r="I1888" s="568">
        <v>12904</v>
      </c>
      <c r="J1888" s="568">
        <v>8177</v>
      </c>
      <c r="K1888" s="568">
        <v>8281</v>
      </c>
      <c r="L1888" s="568">
        <v>7550</v>
      </c>
      <c r="M1888" s="568">
        <v>6221</v>
      </c>
      <c r="N1888" s="568">
        <v>13859</v>
      </c>
      <c r="O1888" s="568">
        <v>4045</v>
      </c>
      <c r="P1888" s="568">
        <v>14867</v>
      </c>
      <c r="Q1888" s="568">
        <v>147798</v>
      </c>
      <c r="R1888" s="559"/>
      <c r="S1888" s="560"/>
      <c r="T1888" s="560"/>
      <c r="U1888" s="560"/>
    </row>
    <row r="1889" customHeight="1" spans="1:21">
      <c r="A1889" s="567">
        <v>45562</v>
      </c>
      <c r="B1889" s="568">
        <v>9667</v>
      </c>
      <c r="C1889" s="568">
        <v>6622</v>
      </c>
      <c r="D1889" s="568">
        <v>4697</v>
      </c>
      <c r="E1889" s="568">
        <v>10617</v>
      </c>
      <c r="F1889" s="568">
        <v>21873</v>
      </c>
      <c r="G1889" s="568">
        <v>1068</v>
      </c>
      <c r="H1889" s="568">
        <v>15703</v>
      </c>
      <c r="I1889" s="568">
        <v>13069</v>
      </c>
      <c r="J1889" s="568">
        <v>7754</v>
      </c>
      <c r="K1889" s="568">
        <v>7897</v>
      </c>
      <c r="L1889" s="568">
        <v>7335</v>
      </c>
      <c r="M1889" s="568">
        <v>6123</v>
      </c>
      <c r="N1889" s="568">
        <v>13327</v>
      </c>
      <c r="O1889" s="568">
        <v>4001</v>
      </c>
      <c r="P1889" s="568">
        <v>14651</v>
      </c>
      <c r="Q1889" s="568">
        <v>144404</v>
      </c>
      <c r="R1889" s="558"/>
      <c r="S1889" s="60"/>
      <c r="T1889" s="60"/>
      <c r="U1889" s="60"/>
    </row>
    <row r="1890" customHeight="1" spans="1:21">
      <c r="A1890" s="567">
        <v>45563</v>
      </c>
      <c r="B1890" s="568">
        <v>11028</v>
      </c>
      <c r="C1890" s="568">
        <v>6884</v>
      </c>
      <c r="D1890" s="568">
        <v>4865</v>
      </c>
      <c r="E1890" s="568">
        <v>10865</v>
      </c>
      <c r="F1890" s="568">
        <v>22447</v>
      </c>
      <c r="G1890" s="568">
        <v>1027</v>
      </c>
      <c r="H1890" s="568">
        <v>15378</v>
      </c>
      <c r="I1890" s="568">
        <v>12860</v>
      </c>
      <c r="J1890" s="568">
        <v>7641</v>
      </c>
      <c r="K1890" s="568">
        <v>7699</v>
      </c>
      <c r="L1890" s="568">
        <v>7240</v>
      </c>
      <c r="M1890" s="568">
        <v>6008</v>
      </c>
      <c r="N1890" s="568">
        <v>13204</v>
      </c>
      <c r="O1890" s="568">
        <v>3958</v>
      </c>
      <c r="P1890" s="568">
        <v>14884</v>
      </c>
      <c r="Q1890" s="568">
        <v>145988</v>
      </c>
      <c r="R1890" s="558"/>
      <c r="S1890" s="60"/>
      <c r="T1890" s="60"/>
      <c r="U1890" s="60"/>
    </row>
    <row r="1891" customHeight="1" spans="1:21">
      <c r="A1891" s="567">
        <v>45564</v>
      </c>
      <c r="B1891" s="568">
        <v>11685</v>
      </c>
      <c r="C1891" s="568">
        <v>7027</v>
      </c>
      <c r="D1891" s="568">
        <v>5021</v>
      </c>
      <c r="E1891" s="568">
        <v>11360</v>
      </c>
      <c r="F1891" s="568">
        <v>25312</v>
      </c>
      <c r="G1891" s="568">
        <v>1159</v>
      </c>
      <c r="H1891" s="568">
        <v>16948</v>
      </c>
      <c r="I1891" s="568">
        <v>12617</v>
      </c>
      <c r="J1891" s="568">
        <v>7994</v>
      </c>
      <c r="K1891" s="568">
        <v>8117</v>
      </c>
      <c r="L1891" s="568">
        <v>7554</v>
      </c>
      <c r="M1891" s="568">
        <v>6218</v>
      </c>
      <c r="N1891" s="568">
        <v>13007</v>
      </c>
      <c r="O1891" s="568">
        <v>4027</v>
      </c>
      <c r="P1891" s="568">
        <v>15197</v>
      </c>
      <c r="Q1891" s="568">
        <v>153243</v>
      </c>
      <c r="R1891" s="558"/>
      <c r="S1891" s="60"/>
      <c r="T1891" s="60"/>
      <c r="U1891" s="60"/>
    </row>
    <row r="1892" customHeight="1" spans="1:21">
      <c r="A1892" s="567">
        <v>45565</v>
      </c>
      <c r="B1892" s="568">
        <v>10837</v>
      </c>
      <c r="C1892" s="568">
        <v>6858</v>
      </c>
      <c r="D1892" s="568">
        <v>4886</v>
      </c>
      <c r="E1892" s="568">
        <v>11798</v>
      </c>
      <c r="F1892" s="568">
        <v>26019</v>
      </c>
      <c r="G1892" s="568">
        <v>1233</v>
      </c>
      <c r="H1892" s="568">
        <v>16883</v>
      </c>
      <c r="I1892" s="568">
        <v>13185</v>
      </c>
      <c r="J1892" s="568">
        <v>8129</v>
      </c>
      <c r="K1892" s="568">
        <v>8012</v>
      </c>
      <c r="L1892" s="568">
        <v>7440</v>
      </c>
      <c r="M1892" s="568">
        <v>6498</v>
      </c>
      <c r="N1892" s="568">
        <v>13198</v>
      </c>
      <c r="O1892" s="568">
        <v>4114</v>
      </c>
      <c r="P1892" s="568">
        <v>14823</v>
      </c>
      <c r="Q1892" s="568">
        <v>153913</v>
      </c>
      <c r="R1892" s="558"/>
      <c r="S1892" s="60"/>
      <c r="T1892" s="60"/>
      <c r="U1892" s="60"/>
    </row>
    <row r="1893" customHeight="1" spans="1:21">
      <c r="A1893" s="567">
        <v>45566</v>
      </c>
      <c r="B1893" s="568">
        <v>11545</v>
      </c>
      <c r="C1893" s="568">
        <v>7324</v>
      </c>
      <c r="D1893" s="568">
        <v>5214</v>
      </c>
      <c r="E1893" s="568">
        <v>12006</v>
      </c>
      <c r="F1893" s="568">
        <v>26912</v>
      </c>
      <c r="G1893" s="568">
        <v>1495</v>
      </c>
      <c r="H1893" s="568">
        <v>17915</v>
      </c>
      <c r="I1893" s="568">
        <v>12286</v>
      </c>
      <c r="J1893" s="568">
        <v>8698</v>
      </c>
      <c r="K1893" s="568">
        <v>8494</v>
      </c>
      <c r="L1893" s="568">
        <v>7099</v>
      </c>
      <c r="M1893" s="568">
        <v>7192</v>
      </c>
      <c r="N1893" s="568">
        <v>11037</v>
      </c>
      <c r="O1893" s="568">
        <v>4201</v>
      </c>
      <c r="P1893" s="568">
        <v>12405</v>
      </c>
      <c r="Q1893" s="568">
        <v>153823</v>
      </c>
      <c r="R1893" s="558"/>
      <c r="S1893" s="60"/>
      <c r="T1893" s="60"/>
      <c r="U1893" s="60"/>
    </row>
    <row r="1894" customHeight="1" spans="1:21">
      <c r="A1894" s="567">
        <v>45567</v>
      </c>
      <c r="B1894" s="568">
        <v>11028</v>
      </c>
      <c r="C1894" s="568">
        <v>7252</v>
      </c>
      <c r="D1894" s="568">
        <v>5127</v>
      </c>
      <c r="E1894" s="568">
        <v>11912</v>
      </c>
      <c r="F1894" s="568">
        <v>27033</v>
      </c>
      <c r="G1894" s="568">
        <v>1433</v>
      </c>
      <c r="H1894" s="568">
        <v>18006</v>
      </c>
      <c r="I1894" s="568">
        <v>12102</v>
      </c>
      <c r="J1894" s="568">
        <v>8846</v>
      </c>
      <c r="K1894" s="568">
        <v>8656</v>
      </c>
      <c r="L1894" s="568">
        <v>6868</v>
      </c>
      <c r="M1894" s="568">
        <v>7358</v>
      </c>
      <c r="N1894" s="568">
        <v>10445</v>
      </c>
      <c r="O1894" s="568">
        <v>4277</v>
      </c>
      <c r="P1894" s="568">
        <v>12253</v>
      </c>
      <c r="Q1894" s="568">
        <v>152596</v>
      </c>
      <c r="R1894" s="558"/>
      <c r="S1894" s="60"/>
      <c r="T1894" s="60"/>
      <c r="U1894" s="60"/>
    </row>
    <row r="1895" customHeight="1" spans="1:21">
      <c r="A1895" s="567">
        <v>45568</v>
      </c>
      <c r="B1895" s="568">
        <v>10523</v>
      </c>
      <c r="C1895" s="568">
        <v>7015</v>
      </c>
      <c r="D1895" s="568">
        <v>4895</v>
      </c>
      <c r="E1895" s="568">
        <v>11209</v>
      </c>
      <c r="F1895" s="568">
        <v>24432</v>
      </c>
      <c r="G1895" s="568">
        <v>1278</v>
      </c>
      <c r="H1895" s="568">
        <v>17754</v>
      </c>
      <c r="I1895" s="568">
        <v>12004</v>
      </c>
      <c r="J1895" s="568">
        <v>8391</v>
      </c>
      <c r="K1895" s="568">
        <v>8412</v>
      </c>
      <c r="L1895" s="568">
        <v>7241</v>
      </c>
      <c r="M1895" s="568">
        <v>6889</v>
      </c>
      <c r="N1895" s="568">
        <v>10907</v>
      </c>
      <c r="O1895" s="568">
        <v>4224</v>
      </c>
      <c r="P1895" s="568">
        <v>12535</v>
      </c>
      <c r="Q1895" s="568">
        <v>147709</v>
      </c>
      <c r="R1895" s="558"/>
      <c r="S1895" s="60"/>
      <c r="T1895" s="60"/>
      <c r="U1895" s="60"/>
    </row>
    <row r="1896" customHeight="1" spans="1:21">
      <c r="A1896" s="567">
        <v>45569</v>
      </c>
      <c r="B1896" s="568">
        <v>10436</v>
      </c>
      <c r="C1896" s="568">
        <v>6882</v>
      </c>
      <c r="D1896" s="568">
        <v>4632</v>
      </c>
      <c r="E1896" s="568">
        <v>11105</v>
      </c>
      <c r="F1896" s="568">
        <v>23063</v>
      </c>
      <c r="G1896" s="568">
        <v>1032</v>
      </c>
      <c r="H1896" s="568">
        <v>16215</v>
      </c>
      <c r="I1896" s="568">
        <v>12134</v>
      </c>
      <c r="J1896" s="568">
        <v>8211</v>
      </c>
      <c r="K1896" s="568">
        <v>8041</v>
      </c>
      <c r="L1896" s="568">
        <v>6977</v>
      </c>
      <c r="M1896" s="568">
        <v>6708</v>
      </c>
      <c r="N1896" s="568">
        <v>11259</v>
      </c>
      <c r="O1896" s="568">
        <v>4158</v>
      </c>
      <c r="P1896" s="568">
        <v>12967</v>
      </c>
      <c r="Q1896" s="568">
        <v>143820</v>
      </c>
      <c r="R1896" s="558"/>
      <c r="S1896" s="60"/>
      <c r="T1896" s="60"/>
      <c r="U1896" s="60"/>
    </row>
    <row r="1897" customHeight="1" spans="1:21">
      <c r="A1897" s="567">
        <v>45570</v>
      </c>
      <c r="B1897" s="568">
        <v>10274</v>
      </c>
      <c r="C1897" s="568">
        <v>6748</v>
      </c>
      <c r="D1897" s="568">
        <v>4751</v>
      </c>
      <c r="E1897" s="568">
        <v>11008</v>
      </c>
      <c r="F1897" s="568">
        <v>23443</v>
      </c>
      <c r="G1897" s="568">
        <v>1121</v>
      </c>
      <c r="H1897" s="568">
        <v>16310</v>
      </c>
      <c r="I1897" s="568">
        <v>12020</v>
      </c>
      <c r="J1897" s="568">
        <v>8343</v>
      </c>
      <c r="K1897" s="568">
        <v>8197</v>
      </c>
      <c r="L1897" s="568">
        <v>7049</v>
      </c>
      <c r="M1897" s="568">
        <v>6605</v>
      </c>
      <c r="N1897" s="568">
        <v>11502</v>
      </c>
      <c r="O1897" s="568">
        <v>4106</v>
      </c>
      <c r="P1897" s="568">
        <v>13387</v>
      </c>
      <c r="Q1897" s="568">
        <v>144864</v>
      </c>
      <c r="R1897" s="558"/>
      <c r="S1897" s="60"/>
      <c r="T1897" s="60"/>
      <c r="U1897" s="60"/>
    </row>
    <row r="1898" customHeight="1" spans="1:21">
      <c r="A1898" s="567">
        <v>45571</v>
      </c>
      <c r="B1898" s="568">
        <v>11028</v>
      </c>
      <c r="C1898" s="568">
        <v>6892</v>
      </c>
      <c r="D1898" s="568">
        <v>4895</v>
      </c>
      <c r="E1898" s="568">
        <v>10814</v>
      </c>
      <c r="F1898" s="568">
        <v>23714</v>
      </c>
      <c r="G1898" s="568">
        <v>1096</v>
      </c>
      <c r="H1898" s="568">
        <v>15776</v>
      </c>
      <c r="I1898" s="568">
        <v>12784</v>
      </c>
      <c r="J1898" s="568">
        <v>8045</v>
      </c>
      <c r="K1898" s="568">
        <v>7842</v>
      </c>
      <c r="L1898" s="568">
        <v>7252</v>
      </c>
      <c r="M1898" s="568">
        <v>6427</v>
      </c>
      <c r="N1898" s="568">
        <v>12016</v>
      </c>
      <c r="O1898" s="568">
        <v>4156</v>
      </c>
      <c r="P1898" s="568">
        <v>13751</v>
      </c>
      <c r="Q1898" s="568">
        <v>146488</v>
      </c>
      <c r="R1898" s="558"/>
      <c r="S1898" s="60"/>
      <c r="T1898" s="60"/>
      <c r="U1898" s="60"/>
    </row>
    <row r="1899" customHeight="1" spans="1:21">
      <c r="A1899" s="567">
        <v>45572</v>
      </c>
      <c r="B1899" s="568">
        <v>10652</v>
      </c>
      <c r="C1899" s="568">
        <v>6784</v>
      </c>
      <c r="D1899" s="568">
        <v>4638</v>
      </c>
      <c r="E1899" s="568">
        <v>10716</v>
      </c>
      <c r="F1899" s="568">
        <v>22912</v>
      </c>
      <c r="G1899" s="568">
        <v>1185</v>
      </c>
      <c r="H1899" s="568">
        <v>15059</v>
      </c>
      <c r="I1899" s="568">
        <v>12615</v>
      </c>
      <c r="J1899" s="568">
        <v>7888</v>
      </c>
      <c r="K1899" s="568">
        <v>7745</v>
      </c>
      <c r="L1899" s="568">
        <v>7194</v>
      </c>
      <c r="M1899" s="568">
        <v>6302</v>
      </c>
      <c r="N1899" s="568">
        <v>12527</v>
      </c>
      <c r="O1899" s="568">
        <v>4051</v>
      </c>
      <c r="P1899" s="568">
        <v>14225</v>
      </c>
      <c r="Q1899" s="568">
        <v>144493</v>
      </c>
      <c r="R1899" s="558"/>
      <c r="S1899" s="60"/>
      <c r="T1899" s="60"/>
      <c r="U1899" s="60"/>
    </row>
    <row r="1900" customHeight="1" spans="1:21">
      <c r="A1900" s="567">
        <v>45573</v>
      </c>
      <c r="B1900" s="568">
        <v>10328</v>
      </c>
      <c r="C1900" s="568">
        <v>6538</v>
      </c>
      <c r="D1900" s="568">
        <v>4486</v>
      </c>
      <c r="E1900" s="568">
        <v>10524</v>
      </c>
      <c r="F1900" s="568">
        <v>22531</v>
      </c>
      <c r="G1900" s="568">
        <v>1139</v>
      </c>
      <c r="H1900" s="568">
        <v>15112</v>
      </c>
      <c r="I1900" s="568">
        <v>13060</v>
      </c>
      <c r="J1900" s="568">
        <v>7997</v>
      </c>
      <c r="K1900" s="568">
        <v>7865</v>
      </c>
      <c r="L1900" s="568">
        <v>7289</v>
      </c>
      <c r="M1900" s="568">
        <v>6129</v>
      </c>
      <c r="N1900" s="568">
        <v>13312</v>
      </c>
      <c r="O1900" s="568">
        <v>4007</v>
      </c>
      <c r="P1900" s="568">
        <v>14758</v>
      </c>
      <c r="Q1900" s="568">
        <v>145075</v>
      </c>
      <c r="R1900" s="558"/>
      <c r="S1900" s="60"/>
      <c r="T1900" s="60"/>
      <c r="U1900" s="60"/>
    </row>
    <row r="1901" customHeight="1" spans="1:21">
      <c r="A1901" s="567">
        <v>45574</v>
      </c>
      <c r="B1901" s="568">
        <v>10754</v>
      </c>
      <c r="C1901" s="568">
        <v>6784</v>
      </c>
      <c r="D1901" s="568">
        <v>4784</v>
      </c>
      <c r="E1901" s="568">
        <v>10621</v>
      </c>
      <c r="F1901" s="568">
        <v>22177</v>
      </c>
      <c r="G1901" s="568">
        <v>1162</v>
      </c>
      <c r="H1901" s="568">
        <v>15523</v>
      </c>
      <c r="I1901" s="568">
        <v>13196</v>
      </c>
      <c r="J1901" s="568">
        <v>8121</v>
      </c>
      <c r="K1901" s="568">
        <v>8013</v>
      </c>
      <c r="L1901" s="568">
        <v>7406</v>
      </c>
      <c r="M1901" s="568">
        <v>6219</v>
      </c>
      <c r="N1901" s="568">
        <v>13038</v>
      </c>
      <c r="O1901" s="568">
        <v>4039</v>
      </c>
      <c r="P1901" s="568">
        <v>14964</v>
      </c>
      <c r="Q1901" s="568">
        <v>146801</v>
      </c>
      <c r="R1901" s="558"/>
      <c r="S1901" s="60"/>
      <c r="T1901" s="60"/>
      <c r="U1901" s="60"/>
    </row>
    <row r="1902" customFormat="1" customHeight="1" spans="1:21">
      <c r="A1902" s="567">
        <v>45575</v>
      </c>
      <c r="B1902" s="568">
        <v>10277</v>
      </c>
      <c r="C1902" s="568">
        <v>6485</v>
      </c>
      <c r="D1902" s="568">
        <v>4531</v>
      </c>
      <c r="E1902" s="568">
        <v>10403</v>
      </c>
      <c r="F1902" s="568">
        <v>22732</v>
      </c>
      <c r="G1902" s="568">
        <v>1193</v>
      </c>
      <c r="H1902" s="568">
        <v>15703</v>
      </c>
      <c r="I1902" s="568">
        <v>13378</v>
      </c>
      <c r="J1902" s="568">
        <v>7985</v>
      </c>
      <c r="K1902" s="568">
        <v>7845</v>
      </c>
      <c r="L1902" s="568">
        <v>7291</v>
      </c>
      <c r="M1902" s="568">
        <v>6130</v>
      </c>
      <c r="N1902" s="568">
        <v>13177</v>
      </c>
      <c r="O1902" s="568">
        <v>3987</v>
      </c>
      <c r="P1902" s="568">
        <v>15231</v>
      </c>
      <c r="Q1902" s="568">
        <v>146348</v>
      </c>
      <c r="R1902" s="558"/>
      <c r="S1902" s="60"/>
      <c r="T1902" s="60"/>
      <c r="U1902" s="60"/>
    </row>
    <row r="1903" customHeight="1" spans="1:21">
      <c r="A1903" s="567">
        <v>45576</v>
      </c>
      <c r="B1903" s="568">
        <v>9954</v>
      </c>
      <c r="C1903" s="568">
        <v>6587</v>
      </c>
      <c r="D1903" s="568">
        <v>4638</v>
      </c>
      <c r="E1903" s="568">
        <v>10312</v>
      </c>
      <c r="F1903" s="568">
        <v>22311</v>
      </c>
      <c r="G1903" s="568">
        <v>1180</v>
      </c>
      <c r="H1903" s="568">
        <v>15211</v>
      </c>
      <c r="I1903" s="568">
        <v>13116</v>
      </c>
      <c r="J1903" s="568">
        <v>7717</v>
      </c>
      <c r="K1903" s="568">
        <v>7598</v>
      </c>
      <c r="L1903" s="568">
        <v>7396</v>
      </c>
      <c r="M1903" s="568">
        <v>6002</v>
      </c>
      <c r="N1903" s="568">
        <v>12856</v>
      </c>
      <c r="O1903" s="568">
        <v>3921</v>
      </c>
      <c r="P1903" s="568">
        <v>15028</v>
      </c>
      <c r="Q1903" s="568">
        <v>143827</v>
      </c>
      <c r="R1903" s="558"/>
      <c r="S1903" s="60"/>
      <c r="T1903" s="60"/>
      <c r="U1903" s="60"/>
    </row>
    <row r="1904" customHeight="1" spans="1:21">
      <c r="A1904" s="567">
        <v>45577</v>
      </c>
      <c r="B1904" s="568">
        <v>10258</v>
      </c>
      <c r="C1904" s="568">
        <v>6748</v>
      </c>
      <c r="D1904" s="568">
        <v>4784</v>
      </c>
      <c r="E1904" s="568">
        <v>10462</v>
      </c>
      <c r="F1904" s="568">
        <v>23052</v>
      </c>
      <c r="G1904" s="568">
        <v>1233</v>
      </c>
      <c r="H1904" s="568">
        <v>15711</v>
      </c>
      <c r="I1904" s="568">
        <v>12919</v>
      </c>
      <c r="J1904" s="568">
        <v>8041</v>
      </c>
      <c r="K1904" s="568">
        <v>7903</v>
      </c>
      <c r="L1904" s="568">
        <v>7322</v>
      </c>
      <c r="M1904" s="568">
        <v>5891</v>
      </c>
      <c r="N1904" s="568">
        <v>13158</v>
      </c>
      <c r="O1904" s="568">
        <v>3965</v>
      </c>
      <c r="P1904" s="568">
        <v>15485</v>
      </c>
      <c r="Q1904" s="568">
        <v>146932</v>
      </c>
      <c r="R1904" s="558"/>
      <c r="S1904" s="60"/>
      <c r="T1904" s="60"/>
      <c r="U1904" s="60"/>
    </row>
    <row r="1905" customHeight="1" spans="1:21">
      <c r="A1905" s="567">
        <v>45578</v>
      </c>
      <c r="B1905" s="568">
        <v>10512</v>
      </c>
      <c r="C1905" s="568">
        <v>6584</v>
      </c>
      <c r="D1905" s="568">
        <v>4685</v>
      </c>
      <c r="E1905" s="568">
        <v>10321</v>
      </c>
      <c r="F1905" s="568">
        <v>23011</v>
      </c>
      <c r="G1905" s="568">
        <v>1202</v>
      </c>
      <c r="H1905" s="568">
        <v>15316</v>
      </c>
      <c r="I1905" s="568">
        <v>12718</v>
      </c>
      <c r="J1905" s="568">
        <v>8157</v>
      </c>
      <c r="K1905" s="568">
        <v>8001</v>
      </c>
      <c r="L1905" s="568">
        <v>7424</v>
      </c>
      <c r="M1905" s="568">
        <v>5762</v>
      </c>
      <c r="N1905" s="568">
        <v>13486</v>
      </c>
      <c r="O1905" s="568">
        <v>4002</v>
      </c>
      <c r="P1905" s="568">
        <v>14944</v>
      </c>
      <c r="Q1905" s="568">
        <v>146125</v>
      </c>
      <c r="R1905" s="558"/>
      <c r="S1905" s="60"/>
      <c r="T1905" s="60"/>
      <c r="U1905" s="60"/>
    </row>
    <row r="1906" customHeight="1" spans="1:21">
      <c r="A1906" s="567">
        <v>45579</v>
      </c>
      <c r="B1906" s="568">
        <v>10287</v>
      </c>
      <c r="C1906" s="568">
        <v>6328</v>
      </c>
      <c r="D1906" s="568">
        <v>4528</v>
      </c>
      <c r="E1906" s="568">
        <v>10458</v>
      </c>
      <c r="F1906" s="568">
        <v>24182</v>
      </c>
      <c r="G1906" s="568">
        <v>1219</v>
      </c>
      <c r="H1906" s="568">
        <v>15002</v>
      </c>
      <c r="I1906" s="568">
        <v>13025</v>
      </c>
      <c r="J1906" s="568">
        <v>7904</v>
      </c>
      <c r="K1906" s="568">
        <v>7734</v>
      </c>
      <c r="L1906" s="568">
        <v>7056</v>
      </c>
      <c r="M1906" s="568">
        <v>5904</v>
      </c>
      <c r="N1906" s="568">
        <v>13242</v>
      </c>
      <c r="O1906" s="568">
        <v>3884</v>
      </c>
      <c r="P1906" s="568">
        <v>15368</v>
      </c>
      <c r="Q1906" s="568">
        <v>146121</v>
      </c>
      <c r="R1906" s="558"/>
      <c r="S1906" s="60"/>
      <c r="T1906" s="60"/>
      <c r="U1906" s="60"/>
    </row>
    <row r="1907" customHeight="1" spans="1:21">
      <c r="A1907" s="567">
        <v>45580</v>
      </c>
      <c r="B1907" s="568">
        <v>10785</v>
      </c>
      <c r="C1907" s="568">
        <v>6057</v>
      </c>
      <c r="D1907" s="568">
        <v>4677</v>
      </c>
      <c r="E1907" s="568">
        <v>10214</v>
      </c>
      <c r="F1907" s="568">
        <v>23283</v>
      </c>
      <c r="G1907" s="568">
        <v>1200</v>
      </c>
      <c r="H1907" s="568">
        <v>14768</v>
      </c>
      <c r="I1907" s="568">
        <v>13218</v>
      </c>
      <c r="J1907" s="568">
        <v>8101</v>
      </c>
      <c r="K1907" s="568">
        <v>7895</v>
      </c>
      <c r="L1907" s="568">
        <v>7277</v>
      </c>
      <c r="M1907" s="568">
        <v>5811</v>
      </c>
      <c r="N1907" s="568">
        <v>13017</v>
      </c>
      <c r="O1907" s="568">
        <v>3942</v>
      </c>
      <c r="P1907" s="568">
        <v>15015</v>
      </c>
      <c r="Q1907" s="568">
        <v>145260</v>
      </c>
      <c r="R1907" s="558"/>
      <c r="S1907" s="60"/>
      <c r="T1907" s="60"/>
      <c r="U1907" s="60"/>
    </row>
    <row r="1908" s="135" customFormat="1" customHeight="1" spans="1:21">
      <c r="A1908" s="567">
        <v>45581</v>
      </c>
      <c r="B1908" s="568">
        <v>10251</v>
      </c>
      <c r="C1908" s="568">
        <v>5786</v>
      </c>
      <c r="D1908" s="568">
        <v>4462</v>
      </c>
      <c r="E1908" s="568">
        <v>10368</v>
      </c>
      <c r="F1908" s="568">
        <v>22968</v>
      </c>
      <c r="G1908" s="568">
        <v>1123</v>
      </c>
      <c r="H1908" s="568">
        <v>14902</v>
      </c>
      <c r="I1908" s="568">
        <v>12986</v>
      </c>
      <c r="J1908" s="568">
        <v>8199</v>
      </c>
      <c r="K1908" s="568">
        <v>7974</v>
      </c>
      <c r="L1908" s="568">
        <v>7361</v>
      </c>
      <c r="M1908" s="568">
        <v>5720</v>
      </c>
      <c r="N1908" s="568">
        <v>12756</v>
      </c>
      <c r="O1908" s="568">
        <v>3984</v>
      </c>
      <c r="P1908" s="568">
        <v>14582</v>
      </c>
      <c r="Q1908" s="568">
        <v>143422</v>
      </c>
      <c r="R1908" s="561"/>
      <c r="S1908" s="562"/>
      <c r="T1908" s="562"/>
      <c r="U1908" s="562"/>
    </row>
    <row r="1909" s="135" customFormat="1" customHeight="1" spans="1:21">
      <c r="A1909" s="567">
        <v>45582</v>
      </c>
      <c r="B1909" s="568">
        <v>10584</v>
      </c>
      <c r="C1909" s="568">
        <v>5887</v>
      </c>
      <c r="D1909" s="568">
        <v>4537</v>
      </c>
      <c r="E1909" s="568">
        <v>10243</v>
      </c>
      <c r="F1909" s="568">
        <v>23252</v>
      </c>
      <c r="G1909" s="568">
        <v>1155</v>
      </c>
      <c r="H1909" s="568">
        <v>15333</v>
      </c>
      <c r="I1909" s="568">
        <v>12790</v>
      </c>
      <c r="J1909" s="568">
        <v>8414</v>
      </c>
      <c r="K1909" s="568">
        <v>8165</v>
      </c>
      <c r="L1909" s="568">
        <v>7247</v>
      </c>
      <c r="M1909" s="568">
        <v>5836</v>
      </c>
      <c r="N1909" s="568">
        <v>12974</v>
      </c>
      <c r="O1909" s="568">
        <v>4027</v>
      </c>
      <c r="P1909" s="568">
        <v>14918</v>
      </c>
      <c r="Q1909" s="568">
        <v>145362</v>
      </c>
      <c r="R1909" s="561"/>
      <c r="S1909" s="562"/>
      <c r="T1909" s="562"/>
      <c r="U1909" s="562"/>
    </row>
    <row r="1910" s="135" customFormat="1" customHeight="1" spans="1:21">
      <c r="A1910" s="567">
        <v>45583</v>
      </c>
      <c r="B1910" s="568">
        <v>10961</v>
      </c>
      <c r="C1910" s="568">
        <v>5726</v>
      </c>
      <c r="D1910" s="568">
        <v>4421</v>
      </c>
      <c r="E1910" s="568">
        <v>10348</v>
      </c>
      <c r="F1910" s="568">
        <v>22816</v>
      </c>
      <c r="G1910" s="568">
        <v>1137</v>
      </c>
      <c r="H1910" s="568">
        <v>14869</v>
      </c>
      <c r="I1910" s="568">
        <v>12602</v>
      </c>
      <c r="J1910" s="568">
        <v>8271</v>
      </c>
      <c r="K1910" s="568">
        <v>8009</v>
      </c>
      <c r="L1910" s="568">
        <v>7338</v>
      </c>
      <c r="M1910" s="568">
        <v>5746</v>
      </c>
      <c r="N1910" s="568">
        <v>12687</v>
      </c>
      <c r="O1910" s="568">
        <v>3991</v>
      </c>
      <c r="P1910" s="568">
        <v>14564</v>
      </c>
      <c r="Q1910" s="568">
        <v>143486</v>
      </c>
      <c r="R1910" s="561"/>
      <c r="S1910" s="562"/>
      <c r="T1910" s="562"/>
      <c r="U1910" s="562"/>
    </row>
    <row r="1911" s="135" customFormat="1" customHeight="1" spans="1:21">
      <c r="A1911" s="567">
        <v>45584</v>
      </c>
      <c r="B1911" s="568">
        <v>11052</v>
      </c>
      <c r="C1911" s="568">
        <v>5562</v>
      </c>
      <c r="D1911" s="568">
        <v>4317</v>
      </c>
      <c r="E1911" s="568">
        <v>10196</v>
      </c>
      <c r="F1911" s="568">
        <v>23198</v>
      </c>
      <c r="G1911" s="568">
        <v>1150</v>
      </c>
      <c r="H1911" s="568">
        <v>15115</v>
      </c>
      <c r="I1911" s="568">
        <v>12415</v>
      </c>
      <c r="J1911" s="568">
        <v>8489</v>
      </c>
      <c r="K1911" s="568">
        <v>8246</v>
      </c>
      <c r="L1911" s="568">
        <v>7289</v>
      </c>
      <c r="M1911" s="568">
        <v>5862</v>
      </c>
      <c r="N1911" s="568">
        <v>12918</v>
      </c>
      <c r="O1911" s="568">
        <v>4054</v>
      </c>
      <c r="P1911" s="568">
        <v>14861</v>
      </c>
      <c r="Q1911" s="568">
        <v>144724</v>
      </c>
      <c r="R1911" s="561"/>
      <c r="S1911" s="562"/>
      <c r="T1911" s="562"/>
      <c r="U1911" s="562"/>
    </row>
    <row r="1912" s="135" customFormat="1" customHeight="1" spans="1:21">
      <c r="A1912" s="567">
        <v>45585</v>
      </c>
      <c r="B1912" s="568">
        <v>11265</v>
      </c>
      <c r="C1912" s="568">
        <v>5685</v>
      </c>
      <c r="D1912" s="568">
        <v>4582</v>
      </c>
      <c r="E1912" s="568">
        <v>10328</v>
      </c>
      <c r="F1912" s="568">
        <v>24023</v>
      </c>
      <c r="G1912" s="568">
        <v>1266</v>
      </c>
      <c r="H1912" s="568">
        <v>15894</v>
      </c>
      <c r="I1912" s="568">
        <v>12863</v>
      </c>
      <c r="J1912" s="568">
        <v>8721</v>
      </c>
      <c r="K1912" s="568">
        <v>8499</v>
      </c>
      <c r="L1912" s="568">
        <v>7709</v>
      </c>
      <c r="M1912" s="568">
        <v>5750</v>
      </c>
      <c r="N1912" s="568">
        <v>13236</v>
      </c>
      <c r="O1912" s="568">
        <v>4109</v>
      </c>
      <c r="P1912" s="568">
        <v>15235</v>
      </c>
      <c r="Q1912" s="568">
        <v>149165</v>
      </c>
      <c r="R1912" s="561"/>
      <c r="S1912" s="562"/>
      <c r="T1912" s="562"/>
      <c r="U1912" s="562"/>
    </row>
    <row r="1913" s="135" customFormat="1" customHeight="1" spans="1:21">
      <c r="A1913" s="567">
        <v>45586</v>
      </c>
      <c r="B1913" s="568">
        <v>11684</v>
      </c>
      <c r="C1913" s="568">
        <v>5521</v>
      </c>
      <c r="D1913" s="568">
        <v>4288</v>
      </c>
      <c r="E1913" s="568">
        <v>10224</v>
      </c>
      <c r="F1913" s="568">
        <v>24255</v>
      </c>
      <c r="G1913" s="568">
        <v>1271</v>
      </c>
      <c r="H1913" s="568">
        <v>16035</v>
      </c>
      <c r="I1913" s="568">
        <v>13098</v>
      </c>
      <c r="J1913" s="568">
        <v>8562</v>
      </c>
      <c r="K1913" s="568">
        <v>8291</v>
      </c>
      <c r="L1913" s="568">
        <v>7436</v>
      </c>
      <c r="M1913" s="568">
        <v>5639</v>
      </c>
      <c r="N1913" s="568">
        <v>13412</v>
      </c>
      <c r="O1913" s="568">
        <v>4047</v>
      </c>
      <c r="P1913" s="568">
        <v>15016</v>
      </c>
      <c r="Q1913" s="568">
        <v>148779</v>
      </c>
      <c r="R1913" s="561"/>
      <c r="S1913" s="562"/>
      <c r="T1913" s="562"/>
      <c r="U1913" s="562"/>
    </row>
    <row r="1914" s="135" customFormat="1" customHeight="1" spans="1:21">
      <c r="A1914" s="567">
        <v>45587</v>
      </c>
      <c r="B1914" s="568">
        <v>11785</v>
      </c>
      <c r="C1914" s="568">
        <v>5637</v>
      </c>
      <c r="D1914" s="568">
        <v>4425</v>
      </c>
      <c r="E1914" s="568">
        <v>10331</v>
      </c>
      <c r="F1914" s="568">
        <v>24423</v>
      </c>
      <c r="G1914" s="568">
        <v>1286</v>
      </c>
      <c r="H1914" s="568">
        <v>16173</v>
      </c>
      <c r="I1914" s="568">
        <v>13280</v>
      </c>
      <c r="J1914" s="568">
        <v>8697</v>
      </c>
      <c r="K1914" s="568">
        <v>8408</v>
      </c>
      <c r="L1914" s="568">
        <v>7557</v>
      </c>
      <c r="M1914" s="568">
        <v>5745</v>
      </c>
      <c r="N1914" s="568">
        <v>13654</v>
      </c>
      <c r="O1914" s="568">
        <v>4095</v>
      </c>
      <c r="P1914" s="568">
        <v>14852</v>
      </c>
      <c r="Q1914" s="568">
        <v>150348</v>
      </c>
      <c r="R1914" s="561"/>
      <c r="S1914" s="562"/>
      <c r="T1914" s="562"/>
      <c r="U1914" s="562"/>
    </row>
    <row r="1915" s="135" customFormat="1" customHeight="1" spans="1:21">
      <c r="A1915" s="567">
        <v>45588</v>
      </c>
      <c r="B1915" s="568">
        <v>11957</v>
      </c>
      <c r="C1915" s="568">
        <v>5524</v>
      </c>
      <c r="D1915" s="568">
        <v>4320</v>
      </c>
      <c r="E1915" s="568">
        <v>10205</v>
      </c>
      <c r="F1915" s="568">
        <v>25029</v>
      </c>
      <c r="G1915" s="568">
        <v>1303</v>
      </c>
      <c r="H1915" s="568">
        <v>16458</v>
      </c>
      <c r="I1915" s="568">
        <v>13128</v>
      </c>
      <c r="J1915" s="568">
        <v>8789</v>
      </c>
      <c r="K1915" s="568">
        <v>8502</v>
      </c>
      <c r="L1915" s="568">
        <v>7641</v>
      </c>
      <c r="M1915" s="568">
        <v>5850</v>
      </c>
      <c r="N1915" s="568">
        <v>13324</v>
      </c>
      <c r="O1915" s="568">
        <v>4133</v>
      </c>
      <c r="P1915" s="568">
        <v>15378</v>
      </c>
      <c r="Q1915" s="568">
        <v>151541</v>
      </c>
      <c r="R1915" s="561"/>
      <c r="S1915" s="562"/>
      <c r="T1915" s="562"/>
      <c r="U1915" s="562"/>
    </row>
    <row r="1916" s="135" customFormat="1" customHeight="1" spans="1:21">
      <c r="A1916" s="567">
        <v>45589</v>
      </c>
      <c r="B1916" s="568">
        <v>11587</v>
      </c>
      <c r="C1916" s="568">
        <v>5684</v>
      </c>
      <c r="D1916" s="568">
        <v>4477</v>
      </c>
      <c r="E1916" s="568">
        <v>10299</v>
      </c>
      <c r="F1916" s="568">
        <v>25423</v>
      </c>
      <c r="G1916" s="568">
        <v>1280</v>
      </c>
      <c r="H1916" s="568">
        <v>16009</v>
      </c>
      <c r="I1916" s="568">
        <v>13307</v>
      </c>
      <c r="J1916" s="568">
        <v>8654</v>
      </c>
      <c r="K1916" s="568">
        <v>8345</v>
      </c>
      <c r="L1916" s="568">
        <v>7569</v>
      </c>
      <c r="M1916" s="568">
        <v>5709</v>
      </c>
      <c r="N1916" s="568">
        <v>13619</v>
      </c>
      <c r="O1916" s="568">
        <v>4185</v>
      </c>
      <c r="P1916" s="568">
        <v>15735</v>
      </c>
      <c r="Q1916" s="568">
        <v>151882</v>
      </c>
      <c r="R1916" s="561"/>
      <c r="S1916" s="562"/>
      <c r="T1916" s="562"/>
      <c r="U1916" s="562"/>
    </row>
    <row r="1917" s="135" customFormat="1" customHeight="1" spans="1:21">
      <c r="A1917" s="567">
        <v>45590</v>
      </c>
      <c r="B1917" s="568">
        <v>11824</v>
      </c>
      <c r="C1917" s="568">
        <v>5771</v>
      </c>
      <c r="D1917" s="568">
        <v>4384</v>
      </c>
      <c r="E1917" s="568">
        <v>10184</v>
      </c>
      <c r="F1917" s="568">
        <v>24988</v>
      </c>
      <c r="G1917" s="568">
        <v>1259</v>
      </c>
      <c r="H1917" s="568">
        <v>15894</v>
      </c>
      <c r="I1917" s="568">
        <v>13058</v>
      </c>
      <c r="J1917" s="568">
        <v>8507</v>
      </c>
      <c r="K1917" s="568">
        <v>8178</v>
      </c>
      <c r="L1917" s="568">
        <v>7890</v>
      </c>
      <c r="M1917" s="568">
        <v>5627</v>
      </c>
      <c r="N1917" s="568">
        <v>13408</v>
      </c>
      <c r="O1917" s="568">
        <v>4144</v>
      </c>
      <c r="P1917" s="568">
        <v>15422</v>
      </c>
      <c r="Q1917" s="568">
        <v>150538</v>
      </c>
      <c r="R1917" s="561"/>
      <c r="S1917" s="562"/>
      <c r="T1917" s="562"/>
      <c r="U1917" s="562"/>
    </row>
    <row r="1918" s="135" customFormat="1" customHeight="1" spans="1:21">
      <c r="A1918" s="567">
        <v>45591</v>
      </c>
      <c r="B1918" s="568">
        <v>11687</v>
      </c>
      <c r="C1918" s="568">
        <v>5664</v>
      </c>
      <c r="D1918" s="568">
        <v>4241</v>
      </c>
      <c r="E1918" s="568">
        <v>10359</v>
      </c>
      <c r="F1918" s="568">
        <v>25283</v>
      </c>
      <c r="G1918" s="568">
        <v>1306</v>
      </c>
      <c r="H1918" s="568">
        <v>16215</v>
      </c>
      <c r="I1918" s="568">
        <v>12782</v>
      </c>
      <c r="J1918" s="568">
        <v>8694</v>
      </c>
      <c r="K1918" s="568">
        <v>8374</v>
      </c>
      <c r="L1918" s="568">
        <v>8199</v>
      </c>
      <c r="M1918" s="568">
        <v>5866</v>
      </c>
      <c r="N1918" s="568">
        <v>13589</v>
      </c>
      <c r="O1918" s="568">
        <v>4201</v>
      </c>
      <c r="P1918" s="568">
        <v>15885</v>
      </c>
      <c r="Q1918" s="568">
        <v>152345</v>
      </c>
      <c r="R1918" s="561"/>
      <c r="S1918" s="562"/>
      <c r="T1918" s="562"/>
      <c r="U1918" s="562"/>
    </row>
    <row r="1919" s="135" customFormat="1" customHeight="1" spans="1:21">
      <c r="A1919" s="567">
        <v>45592</v>
      </c>
      <c r="B1919" s="568">
        <v>11428</v>
      </c>
      <c r="C1919" s="568">
        <v>5427</v>
      </c>
      <c r="D1919" s="568">
        <v>4185</v>
      </c>
      <c r="E1919" s="568">
        <v>10224</v>
      </c>
      <c r="F1919" s="568">
        <v>25418</v>
      </c>
      <c r="G1919" s="568">
        <v>1227</v>
      </c>
      <c r="H1919" s="568">
        <v>16571</v>
      </c>
      <c r="I1919" s="568">
        <v>12541</v>
      </c>
      <c r="J1919" s="568">
        <v>8877</v>
      </c>
      <c r="K1919" s="568">
        <v>8546</v>
      </c>
      <c r="L1919" s="568">
        <v>7852</v>
      </c>
      <c r="M1919" s="568">
        <v>5602</v>
      </c>
      <c r="N1919" s="568">
        <v>13794</v>
      </c>
      <c r="O1919" s="568">
        <v>4254</v>
      </c>
      <c r="P1919" s="568">
        <v>16427</v>
      </c>
      <c r="Q1919" s="568">
        <v>152373</v>
      </c>
      <c r="R1919" s="561"/>
      <c r="S1919" s="562"/>
      <c r="T1919" s="562"/>
      <c r="U1919" s="562"/>
    </row>
    <row r="1920" s="135" customFormat="1" customHeight="1" spans="1:21">
      <c r="A1920" s="567">
        <v>45593</v>
      </c>
      <c r="B1920" s="568">
        <v>11551</v>
      </c>
      <c r="C1920" s="568">
        <v>5748</v>
      </c>
      <c r="D1920" s="568">
        <v>4284</v>
      </c>
      <c r="E1920" s="568">
        <v>10107</v>
      </c>
      <c r="F1920" s="568">
        <v>24743</v>
      </c>
      <c r="G1920" s="568">
        <v>1271</v>
      </c>
      <c r="H1920" s="568">
        <v>16033</v>
      </c>
      <c r="I1920" s="568">
        <v>12924</v>
      </c>
      <c r="J1920" s="568">
        <v>8714</v>
      </c>
      <c r="K1920" s="568">
        <v>8414</v>
      </c>
      <c r="L1920" s="568">
        <v>8055</v>
      </c>
      <c r="M1920" s="568">
        <v>5519</v>
      </c>
      <c r="N1920" s="568">
        <v>14076</v>
      </c>
      <c r="O1920" s="568">
        <v>4213</v>
      </c>
      <c r="P1920" s="568">
        <v>15808</v>
      </c>
      <c r="Q1920" s="568">
        <v>151460</v>
      </c>
      <c r="R1920" s="561"/>
      <c r="S1920" s="562"/>
      <c r="T1920" s="562"/>
      <c r="U1920" s="562"/>
    </row>
    <row r="1921" s="135" customFormat="1" customHeight="1" spans="1:21">
      <c r="A1921" s="567">
        <v>45594</v>
      </c>
      <c r="B1921" s="568">
        <v>11769</v>
      </c>
      <c r="C1921" s="568">
        <v>5894</v>
      </c>
      <c r="D1921" s="568">
        <v>4471</v>
      </c>
      <c r="E1921" s="568">
        <v>10225</v>
      </c>
      <c r="F1921" s="568">
        <v>25087</v>
      </c>
      <c r="G1921" s="568">
        <v>1244</v>
      </c>
      <c r="H1921" s="568">
        <v>16201</v>
      </c>
      <c r="I1921" s="568">
        <v>13149</v>
      </c>
      <c r="J1921" s="568">
        <v>8595</v>
      </c>
      <c r="K1921" s="568">
        <v>8301</v>
      </c>
      <c r="L1921" s="568">
        <v>7894</v>
      </c>
      <c r="M1921" s="568">
        <v>5622</v>
      </c>
      <c r="N1921" s="568">
        <v>14219</v>
      </c>
      <c r="O1921" s="568">
        <v>4131</v>
      </c>
      <c r="P1921" s="568">
        <v>16075</v>
      </c>
      <c r="Q1921" s="568">
        <v>152877</v>
      </c>
      <c r="R1921" s="561"/>
      <c r="S1921" s="562"/>
      <c r="T1921" s="562"/>
      <c r="U1921" s="562"/>
    </row>
    <row r="1922" s="135" customFormat="1" customHeight="1" spans="1:21">
      <c r="A1922" s="567">
        <v>45595</v>
      </c>
      <c r="B1922" s="568">
        <v>11421</v>
      </c>
      <c r="C1922" s="568">
        <v>6021</v>
      </c>
      <c r="D1922" s="568">
        <v>4585</v>
      </c>
      <c r="E1922" s="568">
        <v>10119</v>
      </c>
      <c r="F1922" s="568">
        <v>25356</v>
      </c>
      <c r="G1922" s="568">
        <v>1202</v>
      </c>
      <c r="H1922" s="568">
        <v>16303</v>
      </c>
      <c r="I1922" s="568">
        <v>13357</v>
      </c>
      <c r="J1922" s="568">
        <v>8454</v>
      </c>
      <c r="K1922" s="568">
        <v>8198</v>
      </c>
      <c r="L1922" s="568">
        <v>8048</v>
      </c>
      <c r="M1922" s="568">
        <v>5508</v>
      </c>
      <c r="N1922" s="568">
        <v>14095</v>
      </c>
      <c r="O1922" s="568">
        <v>4087</v>
      </c>
      <c r="P1922" s="568">
        <v>16397</v>
      </c>
      <c r="Q1922" s="568">
        <v>153151</v>
      </c>
      <c r="R1922" s="561"/>
      <c r="S1922" s="562"/>
      <c r="T1922" s="562"/>
      <c r="U1922" s="562"/>
    </row>
    <row r="1923" s="135" customFormat="1" customHeight="1" spans="1:21">
      <c r="A1923" s="567">
        <v>45596</v>
      </c>
      <c r="B1923" s="568">
        <v>11865</v>
      </c>
      <c r="C1923" s="568">
        <v>6063</v>
      </c>
      <c r="D1923" s="568">
        <v>4487</v>
      </c>
      <c r="E1923" s="568">
        <v>10230</v>
      </c>
      <c r="F1923" s="568">
        <v>25618</v>
      </c>
      <c r="G1923" s="568">
        <v>1233</v>
      </c>
      <c r="H1923" s="568">
        <v>16451</v>
      </c>
      <c r="I1923" s="568">
        <v>13509</v>
      </c>
      <c r="J1923" s="568">
        <v>8609</v>
      </c>
      <c r="K1923" s="568">
        <v>8344</v>
      </c>
      <c r="L1923" s="568">
        <v>7969</v>
      </c>
      <c r="M1923" s="568">
        <v>5618</v>
      </c>
      <c r="N1923" s="568">
        <v>14328</v>
      </c>
      <c r="O1923" s="568">
        <v>4012</v>
      </c>
      <c r="P1923" s="568">
        <v>16124</v>
      </c>
      <c r="Q1923" s="568">
        <v>154460</v>
      </c>
      <c r="R1923" s="561"/>
      <c r="S1923" s="562"/>
      <c r="T1923" s="562"/>
      <c r="U1923" s="562"/>
    </row>
    <row r="1924" s="135" customFormat="1" customHeight="1" spans="1:21">
      <c r="A1924" s="567">
        <v>45597</v>
      </c>
      <c r="B1924" s="568">
        <v>11421</v>
      </c>
      <c r="C1924" s="568">
        <v>6242</v>
      </c>
      <c r="D1924" s="568">
        <v>4569</v>
      </c>
      <c r="E1924" s="568">
        <v>10108</v>
      </c>
      <c r="F1924" s="568">
        <v>25434</v>
      </c>
      <c r="G1924" s="568">
        <v>1169</v>
      </c>
      <c r="H1924" s="568">
        <v>16039</v>
      </c>
      <c r="I1924" s="568">
        <v>13285</v>
      </c>
      <c r="J1924" s="568">
        <v>8743</v>
      </c>
      <c r="K1924" s="568">
        <v>8471</v>
      </c>
      <c r="L1924" s="568">
        <v>8054</v>
      </c>
      <c r="M1924" s="568">
        <v>5490</v>
      </c>
      <c r="N1924" s="568">
        <v>14615</v>
      </c>
      <c r="O1924" s="568">
        <v>4078</v>
      </c>
      <c r="P1924" s="568">
        <v>16537</v>
      </c>
      <c r="Q1924" s="568">
        <v>154255</v>
      </c>
      <c r="R1924" s="561"/>
      <c r="S1924" s="562"/>
      <c r="T1924" s="562"/>
      <c r="U1924" s="562"/>
    </row>
    <row r="1925" s="135" customFormat="1" customHeight="1" spans="1:21">
      <c r="A1925" s="567">
        <v>45598</v>
      </c>
      <c r="B1925" s="568">
        <v>11898</v>
      </c>
      <c r="C1925" s="568">
        <v>6536</v>
      </c>
      <c r="D1925" s="568">
        <v>4687</v>
      </c>
      <c r="E1925" s="568">
        <v>10415</v>
      </c>
      <c r="F1925" s="568">
        <v>25918</v>
      </c>
      <c r="G1925" s="568">
        <v>1126</v>
      </c>
      <c r="H1925" s="568">
        <v>16378</v>
      </c>
      <c r="I1925" s="568">
        <v>12795</v>
      </c>
      <c r="J1925" s="568">
        <v>8894</v>
      </c>
      <c r="K1925" s="568">
        <v>8627</v>
      </c>
      <c r="L1925" s="568">
        <v>7555</v>
      </c>
      <c r="M1925" s="568">
        <v>5604</v>
      </c>
      <c r="N1925" s="568">
        <v>14408</v>
      </c>
      <c r="O1925" s="568">
        <v>4117</v>
      </c>
      <c r="P1925" s="568">
        <v>16208</v>
      </c>
      <c r="Q1925" s="568">
        <v>155166</v>
      </c>
      <c r="R1925" s="561"/>
      <c r="S1925" s="562"/>
      <c r="T1925" s="562"/>
      <c r="U1925" s="562"/>
    </row>
    <row r="1926" s="135" customFormat="1" customHeight="1" spans="1:21">
      <c r="A1926" s="567">
        <v>45599</v>
      </c>
      <c r="B1926" s="568">
        <v>11526</v>
      </c>
      <c r="C1926" s="568">
        <v>6235</v>
      </c>
      <c r="D1926" s="568">
        <v>4654</v>
      </c>
      <c r="E1926" s="568">
        <v>10258</v>
      </c>
      <c r="F1926" s="568">
        <v>25527</v>
      </c>
      <c r="G1926" s="568">
        <v>1194</v>
      </c>
      <c r="H1926" s="568">
        <v>16552</v>
      </c>
      <c r="I1926" s="568">
        <v>12964</v>
      </c>
      <c r="J1926" s="568">
        <v>8945</v>
      </c>
      <c r="K1926" s="568">
        <v>8744</v>
      </c>
      <c r="L1926" s="568">
        <v>7993</v>
      </c>
      <c r="M1926" s="568">
        <v>5452</v>
      </c>
      <c r="N1926" s="568">
        <v>14755</v>
      </c>
      <c r="O1926" s="568">
        <v>4054</v>
      </c>
      <c r="P1926" s="568">
        <v>16904</v>
      </c>
      <c r="Q1926" s="568">
        <v>155757</v>
      </c>
      <c r="R1926" s="561"/>
      <c r="S1926" s="562"/>
      <c r="T1926" s="562"/>
      <c r="U1926" s="562"/>
    </row>
    <row r="1927" s="135" customFormat="1" customHeight="1" spans="1:21">
      <c r="A1927" s="567">
        <v>45600</v>
      </c>
      <c r="B1927" s="568">
        <v>11458</v>
      </c>
      <c r="C1927" s="568">
        <v>6158</v>
      </c>
      <c r="D1927" s="568">
        <v>4436</v>
      </c>
      <c r="E1927" s="568">
        <v>10356</v>
      </c>
      <c r="F1927" s="568">
        <v>25695</v>
      </c>
      <c r="G1927" s="568">
        <v>1144</v>
      </c>
      <c r="H1927" s="568">
        <v>16248</v>
      </c>
      <c r="I1927" s="568">
        <v>13490</v>
      </c>
      <c r="J1927" s="568">
        <v>8654</v>
      </c>
      <c r="K1927" s="568">
        <v>8563</v>
      </c>
      <c r="L1927" s="568">
        <v>7916</v>
      </c>
      <c r="M1927" s="568">
        <v>5596</v>
      </c>
      <c r="N1927" s="568">
        <v>14381</v>
      </c>
      <c r="O1927" s="568">
        <v>4011</v>
      </c>
      <c r="P1927" s="568">
        <v>16716</v>
      </c>
      <c r="Q1927" s="568">
        <v>154822</v>
      </c>
      <c r="R1927" s="561"/>
      <c r="S1927" s="562"/>
      <c r="T1927" s="562"/>
      <c r="U1927" s="562"/>
    </row>
    <row r="1928" s="135" customFormat="1" customHeight="1" spans="1:21">
      <c r="A1928" s="567">
        <v>45601</v>
      </c>
      <c r="B1928" s="568">
        <v>11531</v>
      </c>
      <c r="C1928" s="568">
        <v>6058</v>
      </c>
      <c r="D1928" s="568">
        <v>4369</v>
      </c>
      <c r="E1928" s="568">
        <v>10219</v>
      </c>
      <c r="F1928" s="568">
        <v>25389</v>
      </c>
      <c r="G1928" s="568">
        <v>1126</v>
      </c>
      <c r="H1928" s="568">
        <v>15564</v>
      </c>
      <c r="I1928" s="568">
        <v>13301</v>
      </c>
      <c r="J1928" s="568">
        <v>8419</v>
      </c>
      <c r="K1928" s="568">
        <v>8347</v>
      </c>
      <c r="L1928" s="568">
        <v>7760</v>
      </c>
      <c r="M1928" s="568">
        <v>5480</v>
      </c>
      <c r="N1928" s="568">
        <v>14132</v>
      </c>
      <c r="O1928" s="568">
        <v>4070</v>
      </c>
      <c r="P1928" s="568">
        <v>16503</v>
      </c>
      <c r="Q1928" s="568">
        <v>152268</v>
      </c>
      <c r="R1928" s="561"/>
      <c r="S1928" s="562"/>
      <c r="T1928" s="562"/>
      <c r="U1928" s="562"/>
    </row>
    <row r="1929" s="135" customFormat="1" customHeight="1" spans="1:21">
      <c r="A1929" s="567">
        <v>45602</v>
      </c>
      <c r="B1929" s="568">
        <v>11602</v>
      </c>
      <c r="C1929" s="568">
        <v>6125</v>
      </c>
      <c r="D1929" s="568">
        <v>4078</v>
      </c>
      <c r="E1929" s="568">
        <v>10298</v>
      </c>
      <c r="F1929" s="568">
        <v>24713</v>
      </c>
      <c r="G1929" s="568">
        <v>1109</v>
      </c>
      <c r="H1929" s="568">
        <v>15307</v>
      </c>
      <c r="I1929" s="568">
        <v>13455</v>
      </c>
      <c r="J1929" s="568">
        <v>8202</v>
      </c>
      <c r="K1929" s="568">
        <v>8111</v>
      </c>
      <c r="L1929" s="568">
        <v>7545</v>
      </c>
      <c r="M1929" s="568">
        <v>5562</v>
      </c>
      <c r="N1929" s="568">
        <v>14486</v>
      </c>
      <c r="O1929" s="568">
        <v>4021</v>
      </c>
      <c r="P1929" s="568">
        <v>16994</v>
      </c>
      <c r="Q1929" s="568">
        <v>151608</v>
      </c>
      <c r="R1929" s="561"/>
      <c r="S1929" s="562"/>
      <c r="T1929" s="562"/>
      <c r="U1929" s="562"/>
    </row>
    <row r="1930" s="135" customFormat="1" customHeight="1" spans="1:21">
      <c r="A1930" s="567">
        <v>45603</v>
      </c>
      <c r="B1930" s="568">
        <v>12341</v>
      </c>
      <c r="C1930" s="568">
        <v>6475</v>
      </c>
      <c r="D1930" s="568">
        <v>4425</v>
      </c>
      <c r="E1930" s="568">
        <v>10177</v>
      </c>
      <c r="F1930" s="568">
        <v>24937</v>
      </c>
      <c r="G1930" s="568">
        <v>1159</v>
      </c>
      <c r="H1930" s="568">
        <v>15139</v>
      </c>
      <c r="I1930" s="568">
        <v>13254</v>
      </c>
      <c r="J1930" s="568">
        <v>8326</v>
      </c>
      <c r="K1930" s="568">
        <v>8227</v>
      </c>
      <c r="L1930" s="568">
        <v>7834</v>
      </c>
      <c r="M1930" s="568">
        <v>5446</v>
      </c>
      <c r="N1930" s="568">
        <v>14251</v>
      </c>
      <c r="O1930" s="568">
        <v>4067</v>
      </c>
      <c r="P1930" s="568">
        <v>16595</v>
      </c>
      <c r="Q1930" s="568">
        <v>152653</v>
      </c>
      <c r="R1930" s="561"/>
      <c r="S1930" s="562"/>
      <c r="T1930" s="562"/>
      <c r="U1930" s="562"/>
    </row>
    <row r="1931" s="135" customFormat="1" customHeight="1" spans="1:21">
      <c r="A1931" s="567">
        <v>45604</v>
      </c>
      <c r="B1931" s="568">
        <v>12145</v>
      </c>
      <c r="C1931" s="568">
        <v>6564</v>
      </c>
      <c r="D1931" s="568">
        <v>4518</v>
      </c>
      <c r="E1931" s="568">
        <v>10279</v>
      </c>
      <c r="F1931" s="568">
        <v>24618</v>
      </c>
      <c r="G1931" s="568">
        <v>1102</v>
      </c>
      <c r="H1931" s="568">
        <v>15377</v>
      </c>
      <c r="I1931" s="568">
        <v>12902</v>
      </c>
      <c r="J1931" s="568">
        <v>8427</v>
      </c>
      <c r="K1931" s="568">
        <v>8339</v>
      </c>
      <c r="L1931" s="568">
        <v>7641</v>
      </c>
      <c r="M1931" s="568">
        <v>5539</v>
      </c>
      <c r="N1931" s="568">
        <v>14396</v>
      </c>
      <c r="O1931" s="568">
        <v>4099</v>
      </c>
      <c r="P1931" s="568">
        <v>16802</v>
      </c>
      <c r="Q1931" s="568">
        <v>152748</v>
      </c>
      <c r="R1931" s="561"/>
      <c r="S1931" s="562"/>
      <c r="T1931" s="562"/>
      <c r="U1931" s="562"/>
    </row>
    <row r="1932" s="135" customFormat="1" customHeight="1" spans="1:21">
      <c r="A1932" s="567">
        <v>45605</v>
      </c>
      <c r="B1932" s="568">
        <v>12356</v>
      </c>
      <c r="C1932" s="568">
        <v>6748</v>
      </c>
      <c r="D1932" s="568">
        <v>4684</v>
      </c>
      <c r="E1932" s="568">
        <v>10124</v>
      </c>
      <c r="F1932" s="568">
        <v>25386</v>
      </c>
      <c r="G1932" s="568">
        <v>1294</v>
      </c>
      <c r="H1932" s="568">
        <v>16020</v>
      </c>
      <c r="I1932" s="568">
        <v>12714</v>
      </c>
      <c r="J1932" s="568">
        <v>8631</v>
      </c>
      <c r="K1932" s="568">
        <v>8514</v>
      </c>
      <c r="L1932" s="568">
        <v>7861</v>
      </c>
      <c r="M1932" s="568">
        <v>5432</v>
      </c>
      <c r="N1932" s="568">
        <v>14792</v>
      </c>
      <c r="O1932" s="568">
        <v>4152</v>
      </c>
      <c r="P1932" s="568">
        <v>16931</v>
      </c>
      <c r="Q1932" s="568">
        <v>155639</v>
      </c>
      <c r="R1932" s="561"/>
      <c r="S1932" s="562"/>
      <c r="T1932" s="562"/>
      <c r="U1932" s="562"/>
    </row>
    <row r="1933" s="135" customFormat="1" customHeight="1" spans="1:21">
      <c r="A1933" s="567">
        <v>45606</v>
      </c>
      <c r="B1933" s="568">
        <v>12664</v>
      </c>
      <c r="C1933" s="568">
        <v>6624</v>
      </c>
      <c r="D1933" s="568">
        <v>4792</v>
      </c>
      <c r="E1933" s="568">
        <v>10285</v>
      </c>
      <c r="F1933" s="568">
        <v>25243</v>
      </c>
      <c r="G1933" s="568">
        <v>1303</v>
      </c>
      <c r="H1933" s="568">
        <v>16115</v>
      </c>
      <c r="I1933" s="568">
        <v>12932</v>
      </c>
      <c r="J1933" s="568">
        <v>8718</v>
      </c>
      <c r="K1933" s="568">
        <v>8607</v>
      </c>
      <c r="L1933" s="568">
        <v>7674</v>
      </c>
      <c r="M1933" s="568">
        <v>5568</v>
      </c>
      <c r="N1933" s="568">
        <v>14603</v>
      </c>
      <c r="O1933" s="568">
        <v>4187</v>
      </c>
      <c r="P1933" s="568">
        <v>17145</v>
      </c>
      <c r="Q1933" s="568">
        <v>156460</v>
      </c>
      <c r="R1933" s="561"/>
      <c r="S1933" s="562"/>
      <c r="T1933" s="562"/>
      <c r="U1933" s="562"/>
    </row>
    <row r="1934" s="135" customFormat="1" customHeight="1" spans="1:21">
      <c r="A1934" s="567">
        <v>45607</v>
      </c>
      <c r="B1934" s="568">
        <v>12554</v>
      </c>
      <c r="C1934" s="568">
        <v>6821</v>
      </c>
      <c r="D1934" s="568">
        <v>4725</v>
      </c>
      <c r="E1934" s="568">
        <v>10127</v>
      </c>
      <c r="F1934" s="568">
        <v>25007</v>
      </c>
      <c r="G1934" s="568">
        <v>1278</v>
      </c>
      <c r="H1934" s="568">
        <v>15754</v>
      </c>
      <c r="I1934" s="568">
        <v>13187</v>
      </c>
      <c r="J1934" s="568">
        <v>8542</v>
      </c>
      <c r="K1934" s="568">
        <v>8461</v>
      </c>
      <c r="L1934" s="568">
        <v>7598</v>
      </c>
      <c r="M1934" s="568">
        <v>5440</v>
      </c>
      <c r="N1934" s="568">
        <v>14482</v>
      </c>
      <c r="O1934" s="568">
        <v>4138</v>
      </c>
      <c r="P1934" s="568">
        <v>16864</v>
      </c>
      <c r="Q1934" s="568">
        <v>154978</v>
      </c>
      <c r="R1934" s="561"/>
      <c r="S1934" s="562"/>
      <c r="T1934" s="562"/>
      <c r="U1934" s="562"/>
    </row>
    <row r="1935" s="135" customFormat="1" customHeight="1" spans="1:21">
      <c r="A1935" s="567">
        <v>45608</v>
      </c>
      <c r="B1935" s="568">
        <v>12153</v>
      </c>
      <c r="C1935" s="568">
        <v>7012</v>
      </c>
      <c r="D1935" s="568">
        <v>4562</v>
      </c>
      <c r="E1935" s="568">
        <v>10231</v>
      </c>
      <c r="F1935" s="568">
        <v>25482</v>
      </c>
      <c r="G1935" s="568">
        <v>1334</v>
      </c>
      <c r="H1935" s="568">
        <v>16157</v>
      </c>
      <c r="I1935" s="568">
        <v>13004</v>
      </c>
      <c r="J1935" s="568">
        <v>8411</v>
      </c>
      <c r="K1935" s="568">
        <v>8325</v>
      </c>
      <c r="L1935" s="568">
        <v>7455</v>
      </c>
      <c r="M1935" s="568">
        <v>5329</v>
      </c>
      <c r="N1935" s="568">
        <v>14339</v>
      </c>
      <c r="O1935" s="568">
        <v>4087</v>
      </c>
      <c r="P1935" s="568">
        <v>16631</v>
      </c>
      <c r="Q1935" s="568">
        <v>154512</v>
      </c>
      <c r="R1935" s="561"/>
      <c r="S1935" s="562"/>
      <c r="T1935" s="562"/>
      <c r="U1935" s="562"/>
    </row>
    <row r="1936" s="135" customFormat="1" customHeight="1" spans="1:21">
      <c r="A1936" s="567">
        <v>45609</v>
      </c>
      <c r="B1936" s="568">
        <v>11765</v>
      </c>
      <c r="C1936" s="568">
        <v>6811</v>
      </c>
      <c r="D1936" s="568">
        <v>4317</v>
      </c>
      <c r="E1936" s="568">
        <v>10113</v>
      </c>
      <c r="F1936" s="568">
        <v>25188</v>
      </c>
      <c r="G1936" s="568">
        <v>1362</v>
      </c>
      <c r="H1936" s="568">
        <v>15929</v>
      </c>
      <c r="I1936" s="568">
        <v>13208</v>
      </c>
      <c r="J1936" s="568">
        <v>8278</v>
      </c>
      <c r="K1936" s="568">
        <v>8201</v>
      </c>
      <c r="L1936" s="568">
        <v>7298</v>
      </c>
      <c r="M1936" s="568">
        <v>5433</v>
      </c>
      <c r="N1936" s="568">
        <v>14148</v>
      </c>
      <c r="O1936" s="568">
        <v>4019</v>
      </c>
      <c r="P1936" s="568">
        <v>16507</v>
      </c>
      <c r="Q1936" s="568">
        <v>152577</v>
      </c>
      <c r="R1936" s="561"/>
      <c r="S1936" s="562"/>
      <c r="T1936" s="562"/>
      <c r="U1936" s="562"/>
    </row>
    <row r="1937" s="135" customFormat="1" customHeight="1" spans="1:21">
      <c r="A1937" s="567">
        <v>45610</v>
      </c>
      <c r="B1937" s="568">
        <v>12131</v>
      </c>
      <c r="C1937" s="568">
        <v>6975</v>
      </c>
      <c r="D1937" s="568">
        <v>4131</v>
      </c>
      <c r="E1937" s="568">
        <v>10238</v>
      </c>
      <c r="F1937" s="568">
        <v>24934</v>
      </c>
      <c r="G1937" s="568">
        <v>1306</v>
      </c>
      <c r="H1937" s="568">
        <v>15733</v>
      </c>
      <c r="I1937" s="568">
        <v>13627</v>
      </c>
      <c r="J1937" s="568">
        <v>8166</v>
      </c>
      <c r="K1937" s="568">
        <v>8067</v>
      </c>
      <c r="L1937" s="568">
        <v>7481</v>
      </c>
      <c r="M1937" s="568">
        <v>5327</v>
      </c>
      <c r="N1937" s="568">
        <v>14357</v>
      </c>
      <c r="O1937" s="568">
        <v>3978</v>
      </c>
      <c r="P1937" s="568">
        <v>16324</v>
      </c>
      <c r="Q1937" s="568">
        <v>152775</v>
      </c>
      <c r="R1937" s="561"/>
      <c r="S1937" s="562"/>
      <c r="T1937" s="562"/>
      <c r="U1937" s="562"/>
    </row>
    <row r="1938" s="135" customFormat="1" customHeight="1" spans="1:21">
      <c r="A1938" s="567">
        <v>45611</v>
      </c>
      <c r="B1938" s="568">
        <v>11184</v>
      </c>
      <c r="C1938" s="568">
        <v>6547</v>
      </c>
      <c r="D1938" s="568">
        <v>4008</v>
      </c>
      <c r="E1938" s="568">
        <v>10123</v>
      </c>
      <c r="F1938" s="568">
        <v>25210</v>
      </c>
      <c r="G1938" s="568">
        <v>1321</v>
      </c>
      <c r="H1938" s="568">
        <v>15606</v>
      </c>
      <c r="I1938" s="568">
        <v>13504</v>
      </c>
      <c r="J1938" s="568">
        <v>8071</v>
      </c>
      <c r="K1938" s="568">
        <v>7989</v>
      </c>
      <c r="L1938" s="568">
        <v>7746</v>
      </c>
      <c r="M1938" s="568">
        <v>5441</v>
      </c>
      <c r="N1938" s="568">
        <v>14233</v>
      </c>
      <c r="O1938" s="568">
        <v>3931</v>
      </c>
      <c r="P1938" s="568">
        <v>16497</v>
      </c>
      <c r="Q1938" s="568">
        <v>151411</v>
      </c>
      <c r="R1938" s="561"/>
      <c r="S1938" s="562"/>
      <c r="T1938" s="562"/>
      <c r="U1938" s="562"/>
    </row>
    <row r="1939" s="135" customFormat="1" customHeight="1" spans="1:21">
      <c r="A1939" s="567">
        <v>45612</v>
      </c>
      <c r="B1939" s="568">
        <v>11338</v>
      </c>
      <c r="C1939" s="568">
        <v>6714</v>
      </c>
      <c r="D1939" s="568">
        <v>4217</v>
      </c>
      <c r="E1939" s="568">
        <v>10014</v>
      </c>
      <c r="F1939" s="568">
        <v>25769</v>
      </c>
      <c r="G1939" s="568">
        <v>1426</v>
      </c>
      <c r="H1939" s="568">
        <v>16658</v>
      </c>
      <c r="I1939" s="568">
        <v>13327</v>
      </c>
      <c r="J1939" s="568">
        <v>8297</v>
      </c>
      <c r="K1939" s="568">
        <v>8204</v>
      </c>
      <c r="L1939" s="568">
        <v>7433</v>
      </c>
      <c r="M1939" s="568">
        <v>5339</v>
      </c>
      <c r="N1939" s="568">
        <v>14486</v>
      </c>
      <c r="O1939" s="568">
        <v>3997</v>
      </c>
      <c r="P1939" s="568">
        <v>16895</v>
      </c>
      <c r="Q1939" s="568">
        <v>154114</v>
      </c>
      <c r="R1939" s="561"/>
      <c r="S1939" s="562"/>
      <c r="T1939" s="562"/>
      <c r="U1939" s="562"/>
    </row>
    <row r="1940" s="135" customFormat="1" customHeight="1" spans="1:21">
      <c r="A1940" s="567">
        <v>45613</v>
      </c>
      <c r="B1940" s="568">
        <v>10857</v>
      </c>
      <c r="C1940" s="568">
        <v>6681</v>
      </c>
      <c r="D1940" s="568">
        <v>4102</v>
      </c>
      <c r="E1940" s="568">
        <v>10434</v>
      </c>
      <c r="F1940" s="568">
        <v>27389</v>
      </c>
      <c r="G1940" s="568">
        <v>1411</v>
      </c>
      <c r="H1940" s="568">
        <v>17348</v>
      </c>
      <c r="I1940" s="568">
        <v>13025</v>
      </c>
      <c r="J1940" s="568">
        <v>8454</v>
      </c>
      <c r="K1940" s="568">
        <v>8311</v>
      </c>
      <c r="L1940" s="568">
        <v>7489</v>
      </c>
      <c r="M1940" s="568">
        <v>5420</v>
      </c>
      <c r="N1940" s="568">
        <v>14695</v>
      </c>
      <c r="O1940" s="568">
        <v>4074</v>
      </c>
      <c r="P1940" s="568">
        <v>16688</v>
      </c>
      <c r="Q1940" s="568">
        <v>156378</v>
      </c>
      <c r="R1940" s="561"/>
      <c r="S1940" s="562"/>
      <c r="T1940" s="562"/>
      <c r="U1940" s="562"/>
    </row>
    <row r="1941" s="135" customFormat="1" customHeight="1" spans="1:21">
      <c r="A1941" s="567">
        <v>45614</v>
      </c>
      <c r="B1941" s="568">
        <v>11471</v>
      </c>
      <c r="C1941" s="568">
        <v>6769</v>
      </c>
      <c r="D1941" s="568">
        <v>4200</v>
      </c>
      <c r="E1941" s="568">
        <v>10608</v>
      </c>
      <c r="F1941" s="568">
        <v>27834</v>
      </c>
      <c r="G1941" s="568">
        <v>1489</v>
      </c>
      <c r="H1941" s="568">
        <v>17566</v>
      </c>
      <c r="I1941" s="568">
        <v>13241</v>
      </c>
      <c r="J1941" s="568">
        <v>8687</v>
      </c>
      <c r="K1941" s="568">
        <v>8517</v>
      </c>
      <c r="L1941" s="568">
        <v>7374</v>
      </c>
      <c r="M1941" s="568">
        <v>5305</v>
      </c>
      <c r="N1941" s="568">
        <v>14808</v>
      </c>
      <c r="O1941" s="568">
        <v>4121</v>
      </c>
      <c r="P1941" s="568">
        <v>16546</v>
      </c>
      <c r="Q1941" s="568">
        <v>158536</v>
      </c>
      <c r="R1941" s="561"/>
      <c r="S1941" s="562"/>
      <c r="T1941" s="562"/>
      <c r="U1941" s="562"/>
    </row>
    <row r="1942" s="135" customFormat="1" customHeight="1" spans="1:21">
      <c r="A1942" s="567">
        <v>45615</v>
      </c>
      <c r="B1942" s="568">
        <v>11218</v>
      </c>
      <c r="C1942" s="568">
        <v>6626</v>
      </c>
      <c r="D1942" s="568">
        <v>4131</v>
      </c>
      <c r="E1942" s="568">
        <v>10723</v>
      </c>
      <c r="F1942" s="568">
        <v>28121</v>
      </c>
      <c r="G1942" s="568">
        <v>1522</v>
      </c>
      <c r="H1942" s="568">
        <v>17169</v>
      </c>
      <c r="I1942" s="568">
        <v>13662</v>
      </c>
      <c r="J1942" s="568">
        <v>8418</v>
      </c>
      <c r="K1942" s="568">
        <v>8294</v>
      </c>
      <c r="L1942" s="568">
        <v>7631</v>
      </c>
      <c r="M1942" s="568">
        <v>5447</v>
      </c>
      <c r="N1942" s="568">
        <v>14571</v>
      </c>
      <c r="O1942" s="568">
        <v>4087</v>
      </c>
      <c r="P1942" s="568">
        <v>16427</v>
      </c>
      <c r="Q1942" s="568">
        <v>158047</v>
      </c>
      <c r="R1942" s="561"/>
      <c r="S1942" s="562"/>
      <c r="T1942" s="562"/>
      <c r="U1942" s="562"/>
    </row>
    <row r="1943" s="135" customFormat="1" customHeight="1" spans="1:21">
      <c r="A1943" s="567">
        <v>45616</v>
      </c>
      <c r="B1943" s="568">
        <v>11032</v>
      </c>
      <c r="C1943" s="568">
        <v>6537</v>
      </c>
      <c r="D1943" s="568">
        <v>4048</v>
      </c>
      <c r="E1943" s="568">
        <v>10547</v>
      </c>
      <c r="F1943" s="568">
        <v>27639</v>
      </c>
      <c r="G1943" s="568">
        <v>1579</v>
      </c>
      <c r="H1943" s="568">
        <v>17694</v>
      </c>
      <c r="I1943" s="568">
        <v>13895</v>
      </c>
      <c r="J1943" s="568">
        <v>8532</v>
      </c>
      <c r="K1943" s="568">
        <v>8401</v>
      </c>
      <c r="L1943" s="568">
        <v>7428</v>
      </c>
      <c r="M1943" s="568">
        <v>5632</v>
      </c>
      <c r="N1943" s="568">
        <v>14846</v>
      </c>
      <c r="O1943" s="568">
        <v>4029</v>
      </c>
      <c r="P1943" s="568">
        <v>16938</v>
      </c>
      <c r="Q1943" s="568">
        <v>158777</v>
      </c>
      <c r="R1943" s="561"/>
      <c r="S1943" s="562"/>
      <c r="T1943" s="562"/>
      <c r="U1943" s="562"/>
    </row>
    <row r="1944" s="135" customFormat="1" customHeight="1" spans="1:21">
      <c r="A1944" s="567">
        <v>45617</v>
      </c>
      <c r="B1944" s="568">
        <v>11921</v>
      </c>
      <c r="C1944" s="568">
        <v>6882</v>
      </c>
      <c r="D1944" s="568">
        <v>4412</v>
      </c>
      <c r="E1944" s="568">
        <v>11017</v>
      </c>
      <c r="F1944" s="568">
        <v>29033</v>
      </c>
      <c r="G1944" s="568">
        <v>1705</v>
      </c>
      <c r="H1944" s="568">
        <v>18322</v>
      </c>
      <c r="I1944" s="568">
        <v>14129</v>
      </c>
      <c r="J1944" s="568">
        <v>8898</v>
      </c>
      <c r="K1944" s="568">
        <v>8742</v>
      </c>
      <c r="L1944" s="568">
        <v>7202</v>
      </c>
      <c r="M1944" s="568">
        <v>6282</v>
      </c>
      <c r="N1944" s="568">
        <v>14603</v>
      </c>
      <c r="O1944" s="568">
        <v>4101</v>
      </c>
      <c r="P1944" s="568">
        <v>16535</v>
      </c>
      <c r="Q1944" s="568">
        <v>163784</v>
      </c>
      <c r="R1944" s="561"/>
      <c r="S1944" s="562"/>
      <c r="T1944" s="562"/>
      <c r="U1944" s="562"/>
    </row>
    <row r="1945" s="135" customFormat="1" customHeight="1" spans="1:21">
      <c r="A1945" s="567">
        <v>45618</v>
      </c>
      <c r="B1945" s="568">
        <v>12143</v>
      </c>
      <c r="C1945" s="568">
        <v>7024</v>
      </c>
      <c r="D1945" s="568">
        <v>4637</v>
      </c>
      <c r="E1945" s="568">
        <v>11303</v>
      </c>
      <c r="F1945" s="568">
        <v>29516</v>
      </c>
      <c r="G1945" s="568">
        <v>1762</v>
      </c>
      <c r="H1945" s="568">
        <v>18429</v>
      </c>
      <c r="I1945" s="568">
        <v>14394</v>
      </c>
      <c r="J1945" s="568">
        <v>8999</v>
      </c>
      <c r="K1945" s="568">
        <v>8857</v>
      </c>
      <c r="L1945" s="568">
        <v>7561</v>
      </c>
      <c r="M1945" s="568">
        <v>6423</v>
      </c>
      <c r="N1945" s="568">
        <v>14498</v>
      </c>
      <c r="O1945" s="568">
        <v>4145</v>
      </c>
      <c r="P1945" s="568">
        <v>16678</v>
      </c>
      <c r="Q1945" s="568">
        <v>166369</v>
      </c>
      <c r="R1945" s="561"/>
      <c r="S1945" s="562"/>
      <c r="T1945" s="562"/>
      <c r="U1945" s="562"/>
    </row>
    <row r="1946" s="135" customFormat="1" customHeight="1" spans="1:21">
      <c r="A1946" s="567">
        <v>45619</v>
      </c>
      <c r="B1946" s="568">
        <v>12362</v>
      </c>
      <c r="C1946" s="568">
        <v>7152</v>
      </c>
      <c r="D1946" s="568">
        <v>4821</v>
      </c>
      <c r="E1946" s="568">
        <v>11367</v>
      </c>
      <c r="F1946" s="568">
        <v>30035</v>
      </c>
      <c r="G1946" s="568">
        <v>1722</v>
      </c>
      <c r="H1946" s="568">
        <v>17869</v>
      </c>
      <c r="I1946" s="568">
        <v>14102</v>
      </c>
      <c r="J1946" s="568">
        <v>9117</v>
      </c>
      <c r="K1946" s="568">
        <v>8979</v>
      </c>
      <c r="L1946" s="568">
        <v>7455</v>
      </c>
      <c r="M1946" s="568">
        <v>6569</v>
      </c>
      <c r="N1946" s="568">
        <v>14692</v>
      </c>
      <c r="O1946" s="568">
        <v>4087</v>
      </c>
      <c r="P1946" s="568">
        <v>16819</v>
      </c>
      <c r="Q1946" s="568">
        <v>167148</v>
      </c>
      <c r="R1946" s="561"/>
      <c r="S1946" s="562"/>
      <c r="T1946" s="562"/>
      <c r="U1946" s="562"/>
    </row>
    <row r="1947" s="135" customFormat="1" customHeight="1" spans="1:21">
      <c r="A1947" s="567">
        <v>45620</v>
      </c>
      <c r="B1947" s="568">
        <v>12521</v>
      </c>
      <c r="C1947" s="568">
        <v>7214</v>
      </c>
      <c r="D1947" s="568">
        <v>4766</v>
      </c>
      <c r="E1947" s="568">
        <v>11452</v>
      </c>
      <c r="F1947" s="568">
        <v>30956</v>
      </c>
      <c r="G1947" s="568">
        <v>1789</v>
      </c>
      <c r="H1947" s="568">
        <v>18698</v>
      </c>
      <c r="I1947" s="568">
        <v>14328</v>
      </c>
      <c r="J1947" s="568">
        <v>9364</v>
      </c>
      <c r="K1947" s="568">
        <v>9245</v>
      </c>
      <c r="L1947" s="568">
        <v>7421</v>
      </c>
      <c r="M1947" s="568">
        <v>6670</v>
      </c>
      <c r="N1947" s="568">
        <v>14986</v>
      </c>
      <c r="O1947" s="568">
        <v>4141</v>
      </c>
      <c r="P1947" s="568">
        <v>17235</v>
      </c>
      <c r="Q1947" s="568">
        <v>170786</v>
      </c>
      <c r="R1947" s="561"/>
      <c r="S1947" s="562"/>
      <c r="T1947" s="562"/>
      <c r="U1947" s="562"/>
    </row>
    <row r="1948" s="135" customFormat="1" customHeight="1" spans="1:21">
      <c r="A1948" s="567">
        <v>45621</v>
      </c>
      <c r="B1948" s="568">
        <v>13021</v>
      </c>
      <c r="C1948" s="568">
        <v>7362</v>
      </c>
      <c r="D1948" s="568">
        <v>4962</v>
      </c>
      <c r="E1948" s="568">
        <v>11568</v>
      </c>
      <c r="F1948" s="568">
        <v>30529</v>
      </c>
      <c r="G1948" s="568">
        <v>1756</v>
      </c>
      <c r="H1948" s="568">
        <v>19013</v>
      </c>
      <c r="I1948" s="568">
        <v>14750</v>
      </c>
      <c r="J1948" s="568">
        <v>9257</v>
      </c>
      <c r="K1948" s="568">
        <v>9277</v>
      </c>
      <c r="L1948" s="568">
        <v>7350</v>
      </c>
      <c r="M1948" s="568">
        <v>6763</v>
      </c>
      <c r="N1948" s="568">
        <v>14757</v>
      </c>
      <c r="O1948" s="568">
        <v>4194</v>
      </c>
      <c r="P1948" s="568">
        <v>16931</v>
      </c>
      <c r="Q1948" s="568">
        <v>171490</v>
      </c>
      <c r="R1948" s="561"/>
      <c r="S1948" s="562"/>
      <c r="T1948" s="562"/>
      <c r="U1948" s="562"/>
    </row>
    <row r="1949" s="135" customFormat="1" customHeight="1" spans="1:21">
      <c r="A1949" s="567">
        <v>45622</v>
      </c>
      <c r="B1949" s="568">
        <v>12435</v>
      </c>
      <c r="C1949" s="568">
        <v>7153</v>
      </c>
      <c r="D1949" s="568">
        <v>4734</v>
      </c>
      <c r="E1949" s="568">
        <v>11356</v>
      </c>
      <c r="F1949" s="568">
        <v>30123</v>
      </c>
      <c r="G1949" s="568">
        <v>1719</v>
      </c>
      <c r="H1949" s="568">
        <v>18189</v>
      </c>
      <c r="I1949" s="568">
        <v>14529</v>
      </c>
      <c r="J1949" s="568">
        <v>8999</v>
      </c>
      <c r="K1949" s="568">
        <v>8946</v>
      </c>
      <c r="L1949" s="568">
        <v>7521</v>
      </c>
      <c r="M1949" s="568">
        <v>6650</v>
      </c>
      <c r="N1949" s="568">
        <v>15104</v>
      </c>
      <c r="O1949" s="568">
        <v>4124</v>
      </c>
      <c r="P1949" s="568">
        <v>16802</v>
      </c>
      <c r="Q1949" s="568">
        <v>168384</v>
      </c>
      <c r="R1949" s="561"/>
      <c r="S1949" s="562"/>
      <c r="T1949" s="562"/>
      <c r="U1949" s="562"/>
    </row>
    <row r="1950" s="135" customFormat="1" customHeight="1" spans="1:21">
      <c r="A1950" s="567">
        <v>45623</v>
      </c>
      <c r="B1950" s="568">
        <v>11968</v>
      </c>
      <c r="C1950" s="568">
        <v>7024</v>
      </c>
      <c r="D1950" s="568">
        <v>4625</v>
      </c>
      <c r="E1950" s="568">
        <v>11482</v>
      </c>
      <c r="F1950" s="568">
        <v>30411</v>
      </c>
      <c r="G1950" s="568">
        <v>1745</v>
      </c>
      <c r="H1950" s="568">
        <v>17849</v>
      </c>
      <c r="I1950" s="568">
        <v>14402</v>
      </c>
      <c r="J1950" s="568">
        <v>8794</v>
      </c>
      <c r="K1950" s="568">
        <v>8701</v>
      </c>
      <c r="L1950" s="568">
        <v>7682</v>
      </c>
      <c r="M1950" s="568">
        <v>6532</v>
      </c>
      <c r="N1950" s="568">
        <v>14879</v>
      </c>
      <c r="O1950" s="568">
        <v>4075</v>
      </c>
      <c r="P1950" s="568">
        <v>16684</v>
      </c>
      <c r="Q1950" s="568">
        <v>166853</v>
      </c>
      <c r="R1950" s="561"/>
      <c r="S1950" s="562"/>
      <c r="T1950" s="562"/>
      <c r="U1950" s="562"/>
    </row>
    <row r="1951" s="135" customFormat="1" customHeight="1" spans="1:21">
      <c r="A1951" s="567">
        <v>45624</v>
      </c>
      <c r="B1951" s="568">
        <v>12432</v>
      </c>
      <c r="C1951" s="568">
        <v>6663</v>
      </c>
      <c r="D1951" s="568">
        <v>4351</v>
      </c>
      <c r="E1951" s="568">
        <v>11364</v>
      </c>
      <c r="F1951" s="568">
        <v>31709</v>
      </c>
      <c r="G1951" s="568">
        <v>1785</v>
      </c>
      <c r="H1951" s="568">
        <v>17961</v>
      </c>
      <c r="I1951" s="568">
        <v>14623</v>
      </c>
      <c r="J1951" s="568">
        <v>8679</v>
      </c>
      <c r="K1951" s="568">
        <v>8567</v>
      </c>
      <c r="L1951" s="568">
        <v>7618</v>
      </c>
      <c r="M1951" s="568">
        <v>6641</v>
      </c>
      <c r="N1951" s="568">
        <v>14743</v>
      </c>
      <c r="O1951" s="568">
        <v>4041</v>
      </c>
      <c r="P1951" s="568">
        <v>16425</v>
      </c>
      <c r="Q1951" s="568">
        <v>167602</v>
      </c>
      <c r="R1951" s="561"/>
      <c r="S1951" s="562"/>
      <c r="T1951" s="562"/>
      <c r="U1951" s="562"/>
    </row>
    <row r="1952" s="135" customFormat="1" customHeight="1" spans="1:21">
      <c r="A1952" s="567">
        <v>45625</v>
      </c>
      <c r="B1952" s="568">
        <v>12048</v>
      </c>
      <c r="C1952" s="568">
        <v>6957</v>
      </c>
      <c r="D1952" s="568">
        <v>4584</v>
      </c>
      <c r="E1952" s="568">
        <v>11470</v>
      </c>
      <c r="F1952" s="568">
        <v>31517</v>
      </c>
      <c r="G1952" s="568">
        <v>1841</v>
      </c>
      <c r="H1952" s="568">
        <v>19351</v>
      </c>
      <c r="I1952" s="568">
        <v>14819</v>
      </c>
      <c r="J1952" s="568">
        <v>8821</v>
      </c>
      <c r="K1952" s="568">
        <v>8691</v>
      </c>
      <c r="L1952" s="568">
        <v>7830</v>
      </c>
      <c r="M1952" s="568">
        <v>6520</v>
      </c>
      <c r="N1952" s="568">
        <v>14997</v>
      </c>
      <c r="O1952" s="568">
        <v>4085</v>
      </c>
      <c r="P1952" s="568">
        <v>16251</v>
      </c>
      <c r="Q1952" s="568">
        <v>169782</v>
      </c>
      <c r="R1952" s="561"/>
      <c r="S1952" s="562"/>
      <c r="T1952" s="562"/>
      <c r="U1952" s="562"/>
    </row>
    <row r="1953" s="135" customFormat="1" customHeight="1" spans="1:21">
      <c r="A1953" s="567">
        <v>45626</v>
      </c>
      <c r="B1953" s="568">
        <v>12562</v>
      </c>
      <c r="C1953" s="568">
        <v>7232</v>
      </c>
      <c r="D1953" s="568">
        <v>4798</v>
      </c>
      <c r="E1953" s="568">
        <v>11278</v>
      </c>
      <c r="F1953" s="568">
        <v>31756</v>
      </c>
      <c r="G1953" s="568">
        <v>1821</v>
      </c>
      <c r="H1953" s="568">
        <v>18264</v>
      </c>
      <c r="I1953" s="568">
        <v>14635</v>
      </c>
      <c r="J1953" s="568">
        <v>9048</v>
      </c>
      <c r="K1953" s="568">
        <v>8945</v>
      </c>
      <c r="L1953" s="568">
        <v>7487</v>
      </c>
      <c r="M1953" s="568">
        <v>6433</v>
      </c>
      <c r="N1953" s="568">
        <v>15367</v>
      </c>
      <c r="O1953" s="568">
        <v>4021</v>
      </c>
      <c r="P1953" s="568">
        <v>16911</v>
      </c>
      <c r="Q1953" s="568">
        <v>170558</v>
      </c>
      <c r="R1953" s="561"/>
      <c r="S1953" s="562"/>
      <c r="T1953" s="562"/>
      <c r="U1953" s="562"/>
    </row>
    <row r="1954" s="135" customFormat="1" customHeight="1" spans="1:21">
      <c r="A1954" s="567">
        <v>45627</v>
      </c>
      <c r="B1954" s="568">
        <v>13341</v>
      </c>
      <c r="C1954" s="568">
        <v>7341</v>
      </c>
      <c r="D1954" s="568">
        <v>4974</v>
      </c>
      <c r="E1954" s="568">
        <v>11365</v>
      </c>
      <c r="F1954" s="568">
        <v>32354</v>
      </c>
      <c r="G1954" s="568">
        <v>1830</v>
      </c>
      <c r="H1954" s="568">
        <v>18784</v>
      </c>
      <c r="I1954" s="568">
        <v>14429</v>
      </c>
      <c r="J1954" s="568">
        <v>9165</v>
      </c>
      <c r="K1954" s="568">
        <v>9097</v>
      </c>
      <c r="L1954" s="568">
        <v>7431</v>
      </c>
      <c r="M1954" s="568">
        <v>6328</v>
      </c>
      <c r="N1954" s="568">
        <v>15122</v>
      </c>
      <c r="O1954" s="568">
        <v>4054</v>
      </c>
      <c r="P1954" s="568">
        <v>17196</v>
      </c>
      <c r="Q1954" s="568">
        <v>172811</v>
      </c>
      <c r="R1954" s="561"/>
      <c r="S1954" s="562"/>
      <c r="T1954" s="562"/>
      <c r="U1954" s="562"/>
    </row>
    <row r="1955" s="135" customFormat="1" customHeight="1" spans="1:21">
      <c r="A1955" s="567">
        <v>45628</v>
      </c>
      <c r="B1955" s="568">
        <v>12865</v>
      </c>
      <c r="C1955" s="568">
        <v>7275</v>
      </c>
      <c r="D1955" s="568">
        <v>4852</v>
      </c>
      <c r="E1955" s="568">
        <v>11584</v>
      </c>
      <c r="F1955" s="568">
        <v>31918</v>
      </c>
      <c r="G1955" s="568">
        <v>1803</v>
      </c>
      <c r="H1955" s="568">
        <v>18663</v>
      </c>
      <c r="I1955" s="568">
        <v>14722</v>
      </c>
      <c r="J1955" s="568">
        <v>8912</v>
      </c>
      <c r="K1955" s="568">
        <v>8767</v>
      </c>
      <c r="L1955" s="568">
        <v>7522</v>
      </c>
      <c r="M1955" s="568">
        <v>6424</v>
      </c>
      <c r="N1955" s="568">
        <v>15359</v>
      </c>
      <c r="O1955" s="568">
        <v>4012</v>
      </c>
      <c r="P1955" s="568">
        <v>16785</v>
      </c>
      <c r="Q1955" s="568">
        <v>171463</v>
      </c>
      <c r="R1955" s="561"/>
      <c r="S1955" s="562"/>
      <c r="T1955" s="562"/>
      <c r="U1955" s="562"/>
    </row>
    <row r="1956" s="135" customFormat="1" customHeight="1" spans="1:21">
      <c r="A1956" s="567">
        <v>45629</v>
      </c>
      <c r="B1956" s="568">
        <v>13152</v>
      </c>
      <c r="C1956" s="568">
        <v>7421</v>
      </c>
      <c r="D1956" s="568">
        <v>4968</v>
      </c>
      <c r="E1956" s="568">
        <v>11427</v>
      </c>
      <c r="F1956" s="568">
        <v>31259</v>
      </c>
      <c r="G1956" s="568">
        <v>1769</v>
      </c>
      <c r="H1956" s="568">
        <v>18069</v>
      </c>
      <c r="I1956" s="568">
        <v>14859</v>
      </c>
      <c r="J1956" s="568">
        <v>8801</v>
      </c>
      <c r="K1956" s="568">
        <v>8642</v>
      </c>
      <c r="L1956" s="568">
        <v>7371</v>
      </c>
      <c r="M1956" s="568">
        <v>6314</v>
      </c>
      <c r="N1956" s="568">
        <v>15495</v>
      </c>
      <c r="O1956" s="568">
        <v>3968</v>
      </c>
      <c r="P1956" s="568">
        <v>16503</v>
      </c>
      <c r="Q1956" s="568">
        <v>170018</v>
      </c>
      <c r="R1956" s="561"/>
      <c r="S1956" s="562"/>
      <c r="T1956" s="562"/>
      <c r="U1956" s="562"/>
    </row>
    <row r="1957" s="135" customFormat="1" customHeight="1" spans="1:21">
      <c r="A1957" s="567">
        <v>45630</v>
      </c>
      <c r="B1957" s="568">
        <v>12467</v>
      </c>
      <c r="C1957" s="568">
        <v>7168</v>
      </c>
      <c r="D1957" s="568">
        <v>4697</v>
      </c>
      <c r="E1957" s="568">
        <v>11254</v>
      </c>
      <c r="F1957" s="568">
        <v>31023</v>
      </c>
      <c r="G1957" s="568">
        <v>1755</v>
      </c>
      <c r="H1957" s="568">
        <v>17864</v>
      </c>
      <c r="I1957" s="568">
        <v>14706</v>
      </c>
      <c r="J1957" s="568">
        <v>8647</v>
      </c>
      <c r="K1957" s="568">
        <v>8521</v>
      </c>
      <c r="L1957" s="568">
        <v>7467</v>
      </c>
      <c r="M1957" s="568">
        <v>6208</v>
      </c>
      <c r="N1957" s="568">
        <v>15845</v>
      </c>
      <c r="O1957" s="568">
        <v>3914</v>
      </c>
      <c r="P1957" s="568">
        <v>16749</v>
      </c>
      <c r="Q1957" s="568">
        <v>168285</v>
      </c>
      <c r="R1957" s="561"/>
      <c r="S1957" s="562"/>
      <c r="T1957" s="562"/>
      <c r="U1957" s="562"/>
    </row>
    <row r="1958" s="135" customFormat="1" customHeight="1" spans="1:21">
      <c r="A1958" s="567">
        <v>45631</v>
      </c>
      <c r="B1958" s="568">
        <v>12304</v>
      </c>
      <c r="C1958" s="568">
        <v>7056</v>
      </c>
      <c r="D1958" s="568">
        <v>4555</v>
      </c>
      <c r="E1958" s="568">
        <v>11372</v>
      </c>
      <c r="F1958" s="568">
        <v>30859</v>
      </c>
      <c r="G1958" s="568">
        <v>1720</v>
      </c>
      <c r="H1958" s="568">
        <v>17516</v>
      </c>
      <c r="I1958" s="568">
        <v>14860</v>
      </c>
      <c r="J1958" s="568">
        <v>8483</v>
      </c>
      <c r="K1958" s="568">
        <v>8364</v>
      </c>
      <c r="L1958" s="568">
        <v>7548</v>
      </c>
      <c r="M1958" s="568">
        <v>6310</v>
      </c>
      <c r="N1958" s="568">
        <v>15612</v>
      </c>
      <c r="O1958" s="568">
        <v>3958</v>
      </c>
      <c r="P1958" s="568">
        <v>16898</v>
      </c>
      <c r="Q1958" s="568">
        <v>167415</v>
      </c>
      <c r="R1958" s="561"/>
      <c r="S1958" s="562"/>
      <c r="T1958" s="562"/>
      <c r="U1958" s="562"/>
    </row>
    <row r="1959" s="135" customFormat="1" customHeight="1" spans="1:21">
      <c r="A1959" s="567">
        <v>45632</v>
      </c>
      <c r="B1959" s="568">
        <v>13657</v>
      </c>
      <c r="C1959" s="568">
        <v>7524</v>
      </c>
      <c r="D1959" s="568">
        <v>5029</v>
      </c>
      <c r="E1959" s="568">
        <v>11220</v>
      </c>
      <c r="F1959" s="568">
        <v>31556</v>
      </c>
      <c r="G1959" s="568">
        <v>1703</v>
      </c>
      <c r="H1959" s="568">
        <v>17705</v>
      </c>
      <c r="I1959" s="568">
        <v>14658</v>
      </c>
      <c r="J1959" s="568">
        <v>8585</v>
      </c>
      <c r="K1959" s="568">
        <v>8497</v>
      </c>
      <c r="L1959" s="568">
        <v>7374</v>
      </c>
      <c r="M1959" s="568">
        <v>6208</v>
      </c>
      <c r="N1959" s="568">
        <v>15435</v>
      </c>
      <c r="O1959" s="568">
        <v>4001</v>
      </c>
      <c r="P1959" s="568">
        <v>16527</v>
      </c>
      <c r="Q1959" s="568">
        <v>169679</v>
      </c>
      <c r="R1959" s="561"/>
      <c r="S1959" s="562"/>
      <c r="T1959" s="562"/>
      <c r="U1959" s="562"/>
    </row>
    <row r="1960" s="135" customFormat="1" customHeight="1" spans="1:21">
      <c r="A1960" s="567">
        <v>45633</v>
      </c>
      <c r="B1960" s="568">
        <v>13265</v>
      </c>
      <c r="C1960" s="568">
        <v>7475</v>
      </c>
      <c r="D1960" s="568">
        <v>5124</v>
      </c>
      <c r="E1960" s="568">
        <v>11408</v>
      </c>
      <c r="F1960" s="568">
        <v>32288</v>
      </c>
      <c r="G1960" s="568">
        <v>1811</v>
      </c>
      <c r="H1960" s="568">
        <v>18507</v>
      </c>
      <c r="I1960" s="568">
        <v>14327</v>
      </c>
      <c r="J1960" s="568">
        <v>8921</v>
      </c>
      <c r="K1960" s="568">
        <v>8869</v>
      </c>
      <c r="L1960" s="568">
        <v>7447</v>
      </c>
      <c r="M1960" s="568">
        <v>6429</v>
      </c>
      <c r="N1960" s="568">
        <v>15689</v>
      </c>
      <c r="O1960" s="568">
        <v>4096</v>
      </c>
      <c r="P1960" s="568">
        <v>17221</v>
      </c>
      <c r="Q1960" s="568">
        <v>172877</v>
      </c>
      <c r="R1960" s="561"/>
      <c r="S1960" s="562"/>
      <c r="T1960" s="562"/>
      <c r="U1960" s="562"/>
    </row>
    <row r="1961" s="135" customFormat="1" customHeight="1" spans="1:21">
      <c r="A1961" s="567">
        <v>45634</v>
      </c>
      <c r="B1961" s="568">
        <v>13120</v>
      </c>
      <c r="C1961" s="568">
        <v>7314</v>
      </c>
      <c r="D1961" s="568">
        <v>4935</v>
      </c>
      <c r="E1961" s="568">
        <v>11623</v>
      </c>
      <c r="F1961" s="568">
        <v>32859</v>
      </c>
      <c r="G1961" s="568">
        <v>1802</v>
      </c>
      <c r="H1961" s="568">
        <v>18136</v>
      </c>
      <c r="I1961" s="568">
        <v>14972</v>
      </c>
      <c r="J1961" s="568">
        <v>9094</v>
      </c>
      <c r="K1961" s="568">
        <v>9004</v>
      </c>
      <c r="L1961" s="568">
        <v>7625</v>
      </c>
      <c r="M1961" s="568">
        <v>6533</v>
      </c>
      <c r="N1961" s="568">
        <v>15975</v>
      </c>
      <c r="O1961" s="568">
        <v>4064</v>
      </c>
      <c r="P1961" s="568">
        <v>17359</v>
      </c>
      <c r="Q1961" s="568">
        <v>174415</v>
      </c>
      <c r="R1961" s="561"/>
      <c r="S1961" s="562"/>
      <c r="T1961" s="562"/>
      <c r="U1961" s="562"/>
    </row>
    <row r="1962" s="135" customFormat="1" customHeight="1" spans="1:21">
      <c r="A1962" s="567">
        <v>45635</v>
      </c>
      <c r="B1962" s="568">
        <v>13692</v>
      </c>
      <c r="C1962" s="568">
        <v>7652</v>
      </c>
      <c r="D1962" s="568">
        <v>5241</v>
      </c>
      <c r="E1962" s="568">
        <v>11398</v>
      </c>
      <c r="F1962" s="568">
        <v>32624</v>
      </c>
      <c r="G1962" s="568">
        <v>1962</v>
      </c>
      <c r="H1962" s="568">
        <v>18093</v>
      </c>
      <c r="I1962" s="568">
        <v>15369</v>
      </c>
      <c r="J1962" s="568">
        <v>8991</v>
      </c>
      <c r="K1962" s="568">
        <v>8874</v>
      </c>
      <c r="L1962" s="568">
        <v>7537</v>
      </c>
      <c r="M1962" s="568">
        <v>6311</v>
      </c>
      <c r="N1962" s="568">
        <v>16291</v>
      </c>
      <c r="O1962" s="568">
        <v>4035</v>
      </c>
      <c r="P1962" s="568">
        <v>17068</v>
      </c>
      <c r="Q1962" s="568">
        <v>175138</v>
      </c>
      <c r="R1962" s="561"/>
      <c r="S1962" s="562"/>
      <c r="T1962" s="562"/>
      <c r="U1962" s="562"/>
    </row>
    <row r="1963" s="135" customFormat="1" customHeight="1" spans="1:21">
      <c r="A1963" s="567">
        <v>45636</v>
      </c>
      <c r="B1963" s="568">
        <v>13895</v>
      </c>
      <c r="C1963" s="568">
        <v>7762</v>
      </c>
      <c r="D1963" s="568">
        <v>5422</v>
      </c>
      <c r="E1963" s="568">
        <v>11552</v>
      </c>
      <c r="F1963" s="568">
        <v>32167</v>
      </c>
      <c r="G1963" s="568">
        <v>2133</v>
      </c>
      <c r="H1963" s="568">
        <v>18922</v>
      </c>
      <c r="I1963" s="568">
        <v>15652</v>
      </c>
      <c r="J1963" s="568">
        <v>9377</v>
      </c>
      <c r="K1963" s="568">
        <v>9219</v>
      </c>
      <c r="L1963" s="568">
        <v>7634</v>
      </c>
      <c r="M1963" s="568">
        <v>6458</v>
      </c>
      <c r="N1963" s="568">
        <v>15964</v>
      </c>
      <c r="O1963" s="568">
        <v>4129</v>
      </c>
      <c r="P1963" s="568">
        <v>16875</v>
      </c>
      <c r="Q1963" s="568">
        <v>177161</v>
      </c>
      <c r="R1963" s="561"/>
      <c r="S1963" s="562"/>
      <c r="T1963" s="562"/>
      <c r="U1963" s="562"/>
    </row>
    <row r="1964" s="135" customFormat="1" customHeight="1" spans="1:21">
      <c r="A1964" s="567">
        <v>45637</v>
      </c>
      <c r="B1964" s="568">
        <v>14032</v>
      </c>
      <c r="C1964" s="568">
        <v>7882</v>
      </c>
      <c r="D1964" s="568">
        <v>5517</v>
      </c>
      <c r="E1964" s="568">
        <v>11469</v>
      </c>
      <c r="F1964" s="568">
        <v>32986</v>
      </c>
      <c r="G1964" s="568">
        <v>2169</v>
      </c>
      <c r="H1964" s="568">
        <v>19775</v>
      </c>
      <c r="I1964" s="568">
        <v>15504</v>
      </c>
      <c r="J1964" s="568">
        <v>9688</v>
      </c>
      <c r="K1964" s="568">
        <v>9581</v>
      </c>
      <c r="L1964" s="568">
        <v>7885</v>
      </c>
      <c r="M1964" s="568">
        <v>6562</v>
      </c>
      <c r="N1964" s="568">
        <v>16175</v>
      </c>
      <c r="O1964" s="568">
        <v>4167</v>
      </c>
      <c r="P1964" s="568">
        <v>17184</v>
      </c>
      <c r="Q1964" s="568">
        <v>180576</v>
      </c>
      <c r="R1964" s="561"/>
      <c r="S1964" s="562"/>
      <c r="T1964" s="562"/>
      <c r="U1964" s="562"/>
    </row>
    <row r="1965" s="135" customFormat="1" customHeight="1" spans="1:21">
      <c r="A1965" s="567">
        <v>45638</v>
      </c>
      <c r="B1965" s="568">
        <v>14425</v>
      </c>
      <c r="C1965" s="568">
        <v>7654</v>
      </c>
      <c r="D1965" s="568">
        <v>5262</v>
      </c>
      <c r="E1965" s="568">
        <v>11302</v>
      </c>
      <c r="F1965" s="568">
        <v>33372</v>
      </c>
      <c r="G1965" s="568">
        <v>2152</v>
      </c>
      <c r="H1965" s="568">
        <v>20491</v>
      </c>
      <c r="I1965" s="568">
        <v>15930</v>
      </c>
      <c r="J1965" s="568">
        <v>10035</v>
      </c>
      <c r="K1965" s="568">
        <v>10054</v>
      </c>
      <c r="L1965" s="568">
        <v>7587</v>
      </c>
      <c r="M1965" s="568">
        <v>6400</v>
      </c>
      <c r="N1965" s="568">
        <v>16589</v>
      </c>
      <c r="O1965" s="568">
        <v>4244</v>
      </c>
      <c r="P1965" s="568">
        <v>17307</v>
      </c>
      <c r="Q1965" s="568">
        <v>182804</v>
      </c>
      <c r="R1965" s="561"/>
      <c r="S1965" s="562"/>
      <c r="T1965" s="562"/>
      <c r="U1965" s="562"/>
    </row>
    <row r="1966" s="135" customFormat="1" customHeight="1" spans="1:21">
      <c r="A1966" s="567">
        <v>45639</v>
      </c>
      <c r="B1966" s="568">
        <v>14276</v>
      </c>
      <c r="C1966" s="568">
        <v>7551</v>
      </c>
      <c r="D1966" s="568">
        <v>5348</v>
      </c>
      <c r="E1966" s="568">
        <v>11216</v>
      </c>
      <c r="F1966" s="568">
        <v>34189</v>
      </c>
      <c r="G1966" s="568">
        <v>2189</v>
      </c>
      <c r="H1966" s="568">
        <v>20617</v>
      </c>
      <c r="I1966" s="568">
        <v>15782</v>
      </c>
      <c r="J1966" s="568">
        <v>10254</v>
      </c>
      <c r="K1966" s="568">
        <v>10298</v>
      </c>
      <c r="L1966" s="568">
        <v>7702</v>
      </c>
      <c r="M1966" s="568">
        <v>6506</v>
      </c>
      <c r="N1966" s="568">
        <v>16435</v>
      </c>
      <c r="O1966" s="568">
        <v>4298</v>
      </c>
      <c r="P1966" s="568">
        <v>17045</v>
      </c>
      <c r="Q1966" s="568">
        <v>183706</v>
      </c>
      <c r="R1966" s="561"/>
      <c r="S1966" s="562"/>
      <c r="T1966" s="562"/>
      <c r="U1966" s="562"/>
    </row>
    <row r="1967" s="135" customFormat="1" customHeight="1" spans="1:21">
      <c r="A1967" s="567">
        <v>45640</v>
      </c>
      <c r="B1967" s="568">
        <v>14425</v>
      </c>
      <c r="C1967" s="568">
        <v>7625</v>
      </c>
      <c r="D1967" s="568">
        <v>5415</v>
      </c>
      <c r="E1967" s="568">
        <v>11352</v>
      </c>
      <c r="F1967" s="568">
        <v>35082</v>
      </c>
      <c r="G1967" s="568">
        <v>2261</v>
      </c>
      <c r="H1967" s="568">
        <v>21402</v>
      </c>
      <c r="I1967" s="568">
        <v>15552</v>
      </c>
      <c r="J1967" s="568">
        <v>10451</v>
      </c>
      <c r="K1967" s="568">
        <v>10499</v>
      </c>
      <c r="L1967" s="568">
        <v>7815</v>
      </c>
      <c r="M1967" s="568">
        <v>6412</v>
      </c>
      <c r="N1967" s="568">
        <v>16684</v>
      </c>
      <c r="O1967" s="568">
        <v>4334</v>
      </c>
      <c r="P1967" s="568">
        <v>17264</v>
      </c>
      <c r="Q1967" s="568">
        <v>186573</v>
      </c>
      <c r="R1967" s="561"/>
      <c r="S1967" s="562"/>
      <c r="T1967" s="562"/>
      <c r="U1967" s="562"/>
    </row>
    <row r="1968" s="135" customFormat="1" customHeight="1" spans="1:21">
      <c r="A1968" s="567">
        <v>45641</v>
      </c>
      <c r="B1968" s="568">
        <v>14536</v>
      </c>
      <c r="C1968" s="568">
        <v>7857</v>
      </c>
      <c r="D1968" s="568">
        <v>5488</v>
      </c>
      <c r="E1968" s="568">
        <v>11246</v>
      </c>
      <c r="F1968" s="568">
        <v>37325</v>
      </c>
      <c r="G1968" s="568">
        <v>2291</v>
      </c>
      <c r="H1968" s="568">
        <v>22391</v>
      </c>
      <c r="I1968" s="568">
        <v>15796</v>
      </c>
      <c r="J1968" s="568">
        <v>10622</v>
      </c>
      <c r="K1968" s="568">
        <v>10687</v>
      </c>
      <c r="L1968" s="568">
        <v>7708</v>
      </c>
      <c r="M1968" s="568">
        <v>6529</v>
      </c>
      <c r="N1968" s="568">
        <v>16869</v>
      </c>
      <c r="O1968" s="568">
        <v>4251</v>
      </c>
      <c r="P1968" s="568">
        <v>17408</v>
      </c>
      <c r="Q1968" s="568">
        <v>191004</v>
      </c>
      <c r="R1968" s="561"/>
      <c r="S1968" s="562"/>
      <c r="T1968" s="562"/>
      <c r="U1968" s="562"/>
    </row>
    <row r="1969" s="135" customFormat="1" customHeight="1" spans="1:21">
      <c r="A1969" s="567">
        <v>45642</v>
      </c>
      <c r="B1969" s="568">
        <v>14784</v>
      </c>
      <c r="C1969" s="568">
        <v>8014</v>
      </c>
      <c r="D1969" s="568">
        <v>5547</v>
      </c>
      <c r="E1969" s="568">
        <v>11358</v>
      </c>
      <c r="F1969" s="568">
        <v>37826</v>
      </c>
      <c r="G1969" s="568">
        <v>2248</v>
      </c>
      <c r="H1969" s="568">
        <v>22969</v>
      </c>
      <c r="I1969" s="568">
        <v>16053</v>
      </c>
      <c r="J1969" s="568">
        <v>10432</v>
      </c>
      <c r="K1969" s="568">
        <v>10512</v>
      </c>
      <c r="L1969" s="568">
        <v>8100</v>
      </c>
      <c r="M1969" s="568">
        <v>6622</v>
      </c>
      <c r="N1969" s="568">
        <v>16752</v>
      </c>
      <c r="O1969" s="568">
        <v>4184</v>
      </c>
      <c r="P1969" s="568">
        <v>17647</v>
      </c>
      <c r="Q1969" s="568">
        <v>193048</v>
      </c>
      <c r="R1969" s="561"/>
      <c r="S1969" s="562"/>
      <c r="T1969" s="562"/>
      <c r="U1969" s="562"/>
    </row>
    <row r="1970" s="135" customFormat="1" customHeight="1" spans="1:21">
      <c r="A1970" s="567">
        <v>45643</v>
      </c>
      <c r="B1970" s="568">
        <v>14877</v>
      </c>
      <c r="C1970" s="568">
        <v>8095</v>
      </c>
      <c r="D1970" s="568">
        <v>5417</v>
      </c>
      <c r="E1970" s="568">
        <v>11220</v>
      </c>
      <c r="F1970" s="568">
        <v>38047</v>
      </c>
      <c r="G1970" s="568">
        <v>2270</v>
      </c>
      <c r="H1970" s="568">
        <v>22202</v>
      </c>
      <c r="I1970" s="568">
        <v>15842</v>
      </c>
      <c r="J1970" s="568">
        <v>10214</v>
      </c>
      <c r="K1970" s="568">
        <v>10322</v>
      </c>
      <c r="L1970" s="568">
        <v>7945</v>
      </c>
      <c r="M1970" s="568">
        <v>6507</v>
      </c>
      <c r="N1970" s="568">
        <v>16505</v>
      </c>
      <c r="O1970" s="568">
        <v>4124</v>
      </c>
      <c r="P1970" s="568">
        <v>17493</v>
      </c>
      <c r="Q1970" s="568">
        <v>191080</v>
      </c>
      <c r="R1970" s="561"/>
      <c r="S1970" s="562"/>
      <c r="T1970" s="562"/>
      <c r="U1970" s="562"/>
    </row>
    <row r="1971" s="135" customFormat="1" customHeight="1" spans="1:21">
      <c r="A1971" s="567">
        <v>45644</v>
      </c>
      <c r="B1971" s="568">
        <v>15335</v>
      </c>
      <c r="C1971" s="568">
        <v>8241</v>
      </c>
      <c r="D1971" s="568">
        <v>5514</v>
      </c>
      <c r="E1971" s="568">
        <v>11336</v>
      </c>
      <c r="F1971" s="568">
        <v>39859</v>
      </c>
      <c r="G1971" s="568">
        <v>2351</v>
      </c>
      <c r="H1971" s="568">
        <v>23315</v>
      </c>
      <c r="I1971" s="568">
        <v>16318</v>
      </c>
      <c r="J1971" s="568">
        <v>10510</v>
      </c>
      <c r="K1971" s="568">
        <v>10643</v>
      </c>
      <c r="L1971" s="568">
        <v>8059</v>
      </c>
      <c r="M1971" s="568">
        <v>6618</v>
      </c>
      <c r="N1971" s="568">
        <v>16397</v>
      </c>
      <c r="O1971" s="568">
        <v>4169</v>
      </c>
      <c r="P1971" s="568">
        <v>17325</v>
      </c>
      <c r="Q1971" s="568">
        <v>195990</v>
      </c>
      <c r="R1971" s="561"/>
      <c r="S1971" s="562"/>
      <c r="T1971" s="562"/>
      <c r="U1971" s="562"/>
    </row>
    <row r="1972" s="135" customFormat="1" customHeight="1" spans="1:21">
      <c r="A1972" s="567">
        <v>45645</v>
      </c>
      <c r="B1972" s="568">
        <v>16317</v>
      </c>
      <c r="C1972" s="568">
        <v>8718</v>
      </c>
      <c r="D1972" s="568">
        <v>5784</v>
      </c>
      <c r="E1972" s="568">
        <v>11992</v>
      </c>
      <c r="F1972" s="568">
        <v>41535</v>
      </c>
      <c r="G1972" s="568">
        <v>2382</v>
      </c>
      <c r="H1972" s="568">
        <v>25114</v>
      </c>
      <c r="I1972" s="568">
        <v>16132</v>
      </c>
      <c r="J1972" s="568">
        <v>10321</v>
      </c>
      <c r="K1972" s="568">
        <v>10411</v>
      </c>
      <c r="L1972" s="568">
        <v>8203</v>
      </c>
      <c r="M1972" s="568">
        <v>7090</v>
      </c>
      <c r="N1972" s="568">
        <v>16711</v>
      </c>
      <c r="O1972" s="568">
        <v>4107</v>
      </c>
      <c r="P1972" s="568">
        <v>17037</v>
      </c>
      <c r="Q1972" s="568">
        <v>201854</v>
      </c>
      <c r="R1972" s="561"/>
      <c r="S1972" s="562"/>
      <c r="T1972" s="562"/>
      <c r="U1972" s="562"/>
    </row>
    <row r="1973" s="135" customFormat="1" customHeight="1" spans="1:21">
      <c r="A1973" s="567">
        <v>45646</v>
      </c>
      <c r="B1973" s="568">
        <v>16545</v>
      </c>
      <c r="C1973" s="568">
        <v>8814</v>
      </c>
      <c r="D1973" s="568">
        <v>5812</v>
      </c>
      <c r="E1973" s="568">
        <v>12563</v>
      </c>
      <c r="F1973" s="568">
        <v>43836</v>
      </c>
      <c r="G1973" s="568">
        <v>2502</v>
      </c>
      <c r="H1973" s="568">
        <v>27233</v>
      </c>
      <c r="I1973" s="568">
        <v>16005</v>
      </c>
      <c r="J1973" s="568">
        <v>9945</v>
      </c>
      <c r="K1973" s="568">
        <v>10117</v>
      </c>
      <c r="L1973" s="568">
        <v>8394</v>
      </c>
      <c r="M1973" s="568">
        <v>7204</v>
      </c>
      <c r="N1973" s="568">
        <v>16394</v>
      </c>
      <c r="O1973" s="568">
        <v>4174</v>
      </c>
      <c r="P1973" s="568">
        <v>16806</v>
      </c>
      <c r="Q1973" s="568">
        <v>206344</v>
      </c>
      <c r="R1973" s="561"/>
      <c r="S1973" s="562"/>
      <c r="T1973" s="562"/>
      <c r="U1973" s="562"/>
    </row>
    <row r="1974" s="135" customFormat="1" customHeight="1" spans="1:21">
      <c r="A1974" s="567">
        <v>45647</v>
      </c>
      <c r="B1974" s="568">
        <v>16054</v>
      </c>
      <c r="C1974" s="568">
        <v>8975</v>
      </c>
      <c r="D1974" s="568">
        <v>5762</v>
      </c>
      <c r="E1974" s="568">
        <v>12006</v>
      </c>
      <c r="F1974" s="568">
        <v>40952</v>
      </c>
      <c r="G1974" s="568">
        <v>2174</v>
      </c>
      <c r="H1974" s="568">
        <v>24319</v>
      </c>
      <c r="I1974" s="568">
        <v>15514</v>
      </c>
      <c r="J1974" s="568">
        <v>9801</v>
      </c>
      <c r="K1974" s="568">
        <v>9944</v>
      </c>
      <c r="L1974" s="568">
        <v>8280</v>
      </c>
      <c r="M1974" s="568">
        <v>6884</v>
      </c>
      <c r="N1974" s="568">
        <v>16928</v>
      </c>
      <c r="O1974" s="568">
        <v>4110</v>
      </c>
      <c r="P1974" s="568">
        <v>17786</v>
      </c>
      <c r="Q1974" s="568">
        <v>199489</v>
      </c>
      <c r="R1974" s="561"/>
      <c r="S1974" s="562"/>
      <c r="T1974" s="562"/>
      <c r="U1974" s="562"/>
    </row>
    <row r="1975" s="135" customFormat="1" customHeight="1" spans="1:21">
      <c r="A1975" s="567">
        <v>45648</v>
      </c>
      <c r="B1975" s="568">
        <v>14321</v>
      </c>
      <c r="C1975" s="568">
        <v>8024</v>
      </c>
      <c r="D1975" s="568">
        <v>4924</v>
      </c>
      <c r="E1975" s="568">
        <v>11473</v>
      </c>
      <c r="F1975" s="568">
        <v>41838</v>
      </c>
      <c r="G1975" s="568">
        <v>2033</v>
      </c>
      <c r="H1975" s="568">
        <v>22712</v>
      </c>
      <c r="I1975" s="568">
        <v>15262</v>
      </c>
      <c r="J1975" s="568">
        <v>9635</v>
      </c>
      <c r="K1975" s="568">
        <v>9821</v>
      </c>
      <c r="L1975" s="568">
        <v>8169</v>
      </c>
      <c r="M1975" s="568">
        <v>6413</v>
      </c>
      <c r="N1975" s="568">
        <v>16705</v>
      </c>
      <c r="O1975" s="568">
        <v>4051</v>
      </c>
      <c r="P1975" s="568">
        <v>17534</v>
      </c>
      <c r="Q1975" s="568">
        <v>192915</v>
      </c>
      <c r="R1975" s="561"/>
      <c r="S1975" s="562"/>
      <c r="T1975" s="562"/>
      <c r="U1975" s="562"/>
    </row>
    <row r="1976" s="135" customFormat="1" customHeight="1" spans="1:21">
      <c r="A1976" s="567">
        <v>45649</v>
      </c>
      <c r="B1976" s="568">
        <v>14021</v>
      </c>
      <c r="C1976" s="568">
        <v>7536</v>
      </c>
      <c r="D1976" s="568">
        <v>4421</v>
      </c>
      <c r="E1976" s="568">
        <v>11152</v>
      </c>
      <c r="F1976" s="568">
        <v>42548</v>
      </c>
      <c r="G1976" s="568">
        <v>2045</v>
      </c>
      <c r="H1976" s="568">
        <v>21616</v>
      </c>
      <c r="I1976" s="568">
        <v>15407</v>
      </c>
      <c r="J1976" s="568">
        <v>9801</v>
      </c>
      <c r="K1976" s="568">
        <v>9986</v>
      </c>
      <c r="L1976" s="568">
        <v>8534</v>
      </c>
      <c r="M1976" s="568">
        <v>6519</v>
      </c>
      <c r="N1976" s="568">
        <v>16591</v>
      </c>
      <c r="O1976" s="568">
        <v>4014</v>
      </c>
      <c r="P1976" s="568">
        <v>17307</v>
      </c>
      <c r="Q1976" s="568">
        <v>191498</v>
      </c>
      <c r="R1976" s="561"/>
      <c r="S1976" s="562"/>
      <c r="T1976" s="562"/>
      <c r="U1976" s="562"/>
    </row>
    <row r="1977" s="135" customFormat="1" customHeight="1" spans="1:21">
      <c r="A1977" s="567">
        <v>45650</v>
      </c>
      <c r="B1977" s="568">
        <v>14362</v>
      </c>
      <c r="C1977" s="568">
        <v>7635</v>
      </c>
      <c r="D1977" s="568">
        <v>4582</v>
      </c>
      <c r="E1977" s="568">
        <v>11032</v>
      </c>
      <c r="F1977" s="568">
        <v>42025</v>
      </c>
      <c r="G1977" s="568">
        <v>2015</v>
      </c>
      <c r="H1977" s="568">
        <v>21336</v>
      </c>
      <c r="I1977" s="568">
        <v>15291</v>
      </c>
      <c r="J1977" s="568">
        <v>9656</v>
      </c>
      <c r="K1977" s="568">
        <v>9814</v>
      </c>
      <c r="L1977" s="568">
        <v>8418</v>
      </c>
      <c r="M1977" s="568">
        <v>6402</v>
      </c>
      <c r="N1977" s="568">
        <v>16811</v>
      </c>
      <c r="O1977" s="568">
        <v>4064</v>
      </c>
      <c r="P1977" s="568">
        <v>17195</v>
      </c>
      <c r="Q1977" s="568">
        <v>190638</v>
      </c>
      <c r="R1977" s="561"/>
      <c r="S1977" s="562"/>
      <c r="T1977" s="562"/>
      <c r="U1977" s="562"/>
    </row>
    <row r="1978" s="135" customFormat="1" customHeight="1" spans="1:21">
      <c r="A1978" s="567">
        <v>45651</v>
      </c>
      <c r="B1978" s="568">
        <v>14468</v>
      </c>
      <c r="C1978" s="568">
        <v>7754</v>
      </c>
      <c r="D1978" s="568">
        <v>4625</v>
      </c>
      <c r="E1978" s="568">
        <v>11150</v>
      </c>
      <c r="F1978" s="568">
        <v>42356</v>
      </c>
      <c r="G1978" s="568">
        <v>2094</v>
      </c>
      <c r="H1978" s="568">
        <v>21501</v>
      </c>
      <c r="I1978" s="568">
        <v>15459</v>
      </c>
      <c r="J1978" s="568">
        <v>9541</v>
      </c>
      <c r="K1978" s="568">
        <v>9677</v>
      </c>
      <c r="L1978" s="568">
        <v>8192</v>
      </c>
      <c r="M1978" s="568">
        <v>6523</v>
      </c>
      <c r="N1978" s="568">
        <v>16635</v>
      </c>
      <c r="O1978" s="568">
        <v>4021</v>
      </c>
      <c r="P1978" s="568">
        <v>17408</v>
      </c>
      <c r="Q1978" s="568">
        <v>191404</v>
      </c>
      <c r="R1978" s="561"/>
      <c r="S1978" s="562"/>
      <c r="T1978" s="562"/>
      <c r="U1978" s="562"/>
    </row>
    <row r="1979" s="11" customFormat="1" customHeight="1" spans="1:21">
      <c r="A1979" s="567">
        <v>45652</v>
      </c>
      <c r="B1979" s="568">
        <v>13695</v>
      </c>
      <c r="C1979" s="568">
        <v>7315</v>
      </c>
      <c r="D1979" s="568">
        <v>4297</v>
      </c>
      <c r="E1979" s="568">
        <v>11026</v>
      </c>
      <c r="F1979" s="568">
        <v>42925</v>
      </c>
      <c r="G1979" s="568">
        <v>2025</v>
      </c>
      <c r="H1979" s="568">
        <v>21039</v>
      </c>
      <c r="I1979" s="568">
        <v>15302</v>
      </c>
      <c r="J1979" s="568">
        <v>8842</v>
      </c>
      <c r="K1979" s="568">
        <v>9141</v>
      </c>
      <c r="L1979" s="568">
        <v>8338</v>
      </c>
      <c r="M1979" s="568">
        <v>6398</v>
      </c>
      <c r="N1979" s="568">
        <v>16898</v>
      </c>
      <c r="O1979" s="568">
        <v>3989</v>
      </c>
      <c r="P1979" s="568">
        <v>17275</v>
      </c>
      <c r="Q1979" s="568">
        <v>188505</v>
      </c>
      <c r="R1979" s="559"/>
      <c r="S1979" s="560"/>
      <c r="T1979" s="560"/>
      <c r="U1979" s="560"/>
    </row>
    <row r="1980" customHeight="1" spans="1:21">
      <c r="A1980" s="567">
        <v>45653</v>
      </c>
      <c r="B1980" s="568">
        <v>14328</v>
      </c>
      <c r="C1980" s="568">
        <v>7532</v>
      </c>
      <c r="D1980" s="568">
        <v>4532</v>
      </c>
      <c r="E1980" s="568">
        <v>10896</v>
      </c>
      <c r="F1980" s="568">
        <v>42588</v>
      </c>
      <c r="G1980" s="568">
        <v>2039</v>
      </c>
      <c r="H1980" s="568">
        <v>20869</v>
      </c>
      <c r="I1980" s="568">
        <v>15480</v>
      </c>
      <c r="J1980" s="568">
        <v>8511</v>
      </c>
      <c r="K1980" s="568">
        <v>8824</v>
      </c>
      <c r="L1980" s="568">
        <v>8479</v>
      </c>
      <c r="M1980" s="568">
        <v>6302</v>
      </c>
      <c r="N1980" s="568">
        <v>16794</v>
      </c>
      <c r="O1980" s="568">
        <v>3941</v>
      </c>
      <c r="P1980" s="568">
        <v>17028</v>
      </c>
      <c r="Q1980" s="568">
        <v>188143</v>
      </c>
      <c r="R1980" s="558"/>
      <c r="S1980" s="60"/>
      <c r="T1980" s="60"/>
      <c r="U1980" s="60"/>
    </row>
    <row r="1981" customHeight="1" spans="1:21">
      <c r="A1981" s="567">
        <v>45654</v>
      </c>
      <c r="B1981" s="568">
        <v>14065</v>
      </c>
      <c r="C1981" s="568">
        <v>7628</v>
      </c>
      <c r="D1981" s="568">
        <v>4684</v>
      </c>
      <c r="E1981" s="568">
        <v>10623</v>
      </c>
      <c r="F1981" s="568">
        <v>42035</v>
      </c>
      <c r="G1981" s="568">
        <v>2094</v>
      </c>
      <c r="H1981" s="568">
        <v>21201</v>
      </c>
      <c r="I1981" s="568">
        <v>15257</v>
      </c>
      <c r="J1981" s="568">
        <v>8099</v>
      </c>
      <c r="K1981" s="568">
        <v>8501</v>
      </c>
      <c r="L1981" s="568">
        <v>8864</v>
      </c>
      <c r="M1981" s="568">
        <v>6016</v>
      </c>
      <c r="N1981" s="568">
        <v>16989</v>
      </c>
      <c r="O1981" s="568">
        <v>3901</v>
      </c>
      <c r="P1981" s="568">
        <v>17516</v>
      </c>
      <c r="Q1981" s="568">
        <v>187473</v>
      </c>
      <c r="R1981" s="558"/>
      <c r="S1981" s="60"/>
      <c r="T1981" s="60"/>
      <c r="U1981" s="60"/>
    </row>
    <row r="1982" customHeight="1" spans="1:21">
      <c r="A1982" s="567">
        <v>45655</v>
      </c>
      <c r="B1982" s="568">
        <v>14936</v>
      </c>
      <c r="C1982" s="568">
        <v>7784</v>
      </c>
      <c r="D1982" s="568">
        <v>4638</v>
      </c>
      <c r="E1982" s="568">
        <v>10854</v>
      </c>
      <c r="F1982" s="568">
        <v>42513</v>
      </c>
      <c r="G1982" s="568">
        <v>2077</v>
      </c>
      <c r="H1982" s="568">
        <v>20756</v>
      </c>
      <c r="I1982" s="568">
        <v>15028</v>
      </c>
      <c r="J1982" s="568">
        <v>8214</v>
      </c>
      <c r="K1982" s="568">
        <v>8412</v>
      </c>
      <c r="L1982" s="568">
        <v>8972</v>
      </c>
      <c r="M1982" s="568">
        <v>6214</v>
      </c>
      <c r="N1982" s="568">
        <v>16752</v>
      </c>
      <c r="O1982" s="568">
        <v>3956</v>
      </c>
      <c r="P1982" s="568">
        <v>17384</v>
      </c>
      <c r="Q1982" s="568">
        <v>188490</v>
      </c>
      <c r="R1982" s="558"/>
      <c r="S1982" s="60"/>
      <c r="T1982" s="60"/>
      <c r="U1982" s="60"/>
    </row>
    <row r="1983" customHeight="1" spans="1:21">
      <c r="A1983" s="567">
        <v>45656</v>
      </c>
      <c r="B1983" s="568">
        <v>15362</v>
      </c>
      <c r="C1983" s="568">
        <v>7821</v>
      </c>
      <c r="D1983" s="568">
        <v>4787</v>
      </c>
      <c r="E1983" s="568">
        <v>10988</v>
      </c>
      <c r="F1983" s="568">
        <v>42887</v>
      </c>
      <c r="G1983" s="568">
        <v>2091</v>
      </c>
      <c r="H1983" s="568">
        <v>20245</v>
      </c>
      <c r="I1983" s="568">
        <v>15143</v>
      </c>
      <c r="J1983" s="568">
        <v>7984</v>
      </c>
      <c r="K1983" s="568">
        <v>8331</v>
      </c>
      <c r="L1983" s="568">
        <v>8829</v>
      </c>
      <c r="M1983" s="568">
        <v>6490</v>
      </c>
      <c r="N1983" s="568">
        <v>16574</v>
      </c>
      <c r="O1983" s="568">
        <v>3977</v>
      </c>
      <c r="P1983" s="568">
        <v>17198</v>
      </c>
      <c r="Q1983" s="568">
        <v>188707</v>
      </c>
      <c r="R1983" s="558"/>
      <c r="S1983" s="60"/>
      <c r="T1983" s="60"/>
      <c r="U1983" s="60"/>
    </row>
    <row r="1984" customHeight="1" spans="1:21">
      <c r="A1984" s="567">
        <v>45657</v>
      </c>
      <c r="B1984" s="568">
        <v>16041</v>
      </c>
      <c r="C1984" s="568">
        <v>8215</v>
      </c>
      <c r="D1984" s="568">
        <v>5065</v>
      </c>
      <c r="E1984" s="568">
        <v>11095</v>
      </c>
      <c r="F1984" s="568">
        <v>43252</v>
      </c>
      <c r="G1984" s="568">
        <v>2163</v>
      </c>
      <c r="H1984" s="568">
        <v>20815</v>
      </c>
      <c r="I1984" s="568">
        <v>15273</v>
      </c>
      <c r="J1984" s="568">
        <v>7761</v>
      </c>
      <c r="K1984" s="568">
        <v>8087</v>
      </c>
      <c r="L1984" s="568">
        <v>8465</v>
      </c>
      <c r="M1984" s="568">
        <v>6588</v>
      </c>
      <c r="N1984" s="568">
        <v>16435</v>
      </c>
      <c r="O1984" s="568">
        <v>3921</v>
      </c>
      <c r="P1984" s="568">
        <v>17613</v>
      </c>
      <c r="Q1984" s="568">
        <v>190789</v>
      </c>
      <c r="R1984" s="573"/>
      <c r="S1984" s="574"/>
      <c r="T1984" s="574"/>
      <c r="U1984" s="574"/>
    </row>
    <row r="1985" customHeight="1" spans="1:21">
      <c r="A1985" s="567">
        <v>45658</v>
      </c>
      <c r="B1985" s="568">
        <v>15221</v>
      </c>
      <c r="C1985" s="568">
        <v>7768</v>
      </c>
      <c r="D1985" s="568">
        <v>4638</v>
      </c>
      <c r="E1985" s="568">
        <v>10884</v>
      </c>
      <c r="F1985" s="568">
        <v>42561</v>
      </c>
      <c r="G1985" s="568">
        <v>2196</v>
      </c>
      <c r="H1985" s="568">
        <v>20325</v>
      </c>
      <c r="I1985" s="568">
        <v>14007</v>
      </c>
      <c r="J1985" s="568">
        <v>7651</v>
      </c>
      <c r="K1985" s="568">
        <v>8284</v>
      </c>
      <c r="L1985" s="568">
        <v>8559</v>
      </c>
      <c r="M1985" s="568">
        <v>6395</v>
      </c>
      <c r="N1985" s="568">
        <v>16651</v>
      </c>
      <c r="O1985" s="568">
        <v>3967</v>
      </c>
      <c r="P1985" s="568">
        <v>17808</v>
      </c>
      <c r="Q1985" s="568">
        <v>186915</v>
      </c>
      <c r="R1985" s="568">
        <v>8895</v>
      </c>
      <c r="S1985" s="568">
        <v>24961</v>
      </c>
      <c r="T1985" s="568"/>
      <c r="U1985" s="568">
        <v>220771</v>
      </c>
    </row>
    <row r="1986" s="11" customFormat="1" customHeight="1" spans="1:21">
      <c r="A1986" s="567">
        <v>45659</v>
      </c>
      <c r="B1986" s="568">
        <v>15467</v>
      </c>
      <c r="C1986" s="568">
        <v>7871</v>
      </c>
      <c r="D1986" s="568">
        <v>4864</v>
      </c>
      <c r="E1986" s="568">
        <v>11017</v>
      </c>
      <c r="F1986" s="568">
        <v>43026</v>
      </c>
      <c r="G1986" s="568">
        <v>2131</v>
      </c>
      <c r="H1986" s="568">
        <v>20189</v>
      </c>
      <c r="I1986" s="568">
        <v>14703</v>
      </c>
      <c r="J1986" s="568">
        <v>7878</v>
      </c>
      <c r="K1986" s="568">
        <v>8199</v>
      </c>
      <c r="L1986" s="568">
        <v>8351</v>
      </c>
      <c r="M1986" s="568">
        <v>6511</v>
      </c>
      <c r="N1986" s="568">
        <v>16243</v>
      </c>
      <c r="O1986" s="568">
        <v>3999</v>
      </c>
      <c r="P1986" s="568">
        <v>17352</v>
      </c>
      <c r="Q1986" s="568">
        <v>187801</v>
      </c>
      <c r="R1986" s="568">
        <v>9178</v>
      </c>
      <c r="S1986" s="568">
        <v>24344</v>
      </c>
      <c r="T1986" s="568"/>
      <c r="U1986" s="568">
        <v>221323</v>
      </c>
    </row>
    <row r="1987" customHeight="1" spans="1:21">
      <c r="A1987" s="567">
        <v>45660</v>
      </c>
      <c r="B1987" s="568">
        <v>14385</v>
      </c>
      <c r="C1987" s="568">
        <v>7432</v>
      </c>
      <c r="D1987" s="568">
        <v>4536</v>
      </c>
      <c r="E1987" s="568">
        <v>10426</v>
      </c>
      <c r="F1987" s="568">
        <v>42398</v>
      </c>
      <c r="G1987" s="568">
        <v>2150</v>
      </c>
      <c r="H1987" s="568">
        <v>20313</v>
      </c>
      <c r="I1987" s="568">
        <v>14412</v>
      </c>
      <c r="J1987" s="568">
        <v>7985</v>
      </c>
      <c r="K1987" s="568">
        <v>8321</v>
      </c>
      <c r="L1987" s="568">
        <v>8485</v>
      </c>
      <c r="M1987" s="568">
        <v>6324</v>
      </c>
      <c r="N1987" s="568">
        <v>16095</v>
      </c>
      <c r="O1987" s="568">
        <v>3958</v>
      </c>
      <c r="P1987" s="568">
        <v>17569</v>
      </c>
      <c r="Q1987" s="568">
        <v>184789</v>
      </c>
      <c r="R1987" s="568">
        <v>8932</v>
      </c>
      <c r="S1987" s="568">
        <v>23855</v>
      </c>
      <c r="T1987" s="568"/>
      <c r="U1987" s="568">
        <v>217576</v>
      </c>
    </row>
    <row r="1988" customHeight="1" spans="1:21">
      <c r="A1988" s="567">
        <v>45661</v>
      </c>
      <c r="B1988" s="568">
        <v>14152</v>
      </c>
      <c r="C1988" s="568">
        <v>7154</v>
      </c>
      <c r="D1988" s="568">
        <v>4312</v>
      </c>
      <c r="E1988" s="568">
        <v>10025</v>
      </c>
      <c r="F1988" s="568">
        <v>41277</v>
      </c>
      <c r="G1988" s="568">
        <v>2103</v>
      </c>
      <c r="H1988" s="568">
        <v>20228</v>
      </c>
      <c r="I1988" s="568">
        <v>14215</v>
      </c>
      <c r="J1988" s="568">
        <v>7811</v>
      </c>
      <c r="K1988" s="568">
        <v>8094</v>
      </c>
      <c r="L1988" s="568">
        <v>8813</v>
      </c>
      <c r="M1988" s="568">
        <v>6204</v>
      </c>
      <c r="N1988" s="568">
        <v>16255</v>
      </c>
      <c r="O1988" s="568">
        <v>3996</v>
      </c>
      <c r="P1988" s="568">
        <v>17813</v>
      </c>
      <c r="Q1988" s="568">
        <v>182452</v>
      </c>
      <c r="R1988" s="568">
        <v>8596</v>
      </c>
      <c r="S1988" s="568">
        <v>21693</v>
      </c>
      <c r="T1988" s="568"/>
      <c r="U1988" s="568">
        <v>212741</v>
      </c>
    </row>
    <row r="1989" customHeight="1" spans="1:21">
      <c r="A1989" s="567">
        <v>45662</v>
      </c>
      <c r="B1989" s="568">
        <v>15321</v>
      </c>
      <c r="C1989" s="568">
        <v>7618</v>
      </c>
      <c r="D1989" s="568">
        <v>4784</v>
      </c>
      <c r="E1989" s="568">
        <v>9749</v>
      </c>
      <c r="F1989" s="568">
        <v>40836</v>
      </c>
      <c r="G1989" s="568">
        <v>2099</v>
      </c>
      <c r="H1989" s="568">
        <v>20049</v>
      </c>
      <c r="I1989" s="568">
        <v>13929</v>
      </c>
      <c r="J1989" s="568">
        <v>7642</v>
      </c>
      <c r="K1989" s="568">
        <v>7845</v>
      </c>
      <c r="L1989" s="568">
        <v>8544</v>
      </c>
      <c r="M1989" s="568">
        <v>6115</v>
      </c>
      <c r="N1989" s="568">
        <v>16539</v>
      </c>
      <c r="O1989" s="568">
        <v>3941</v>
      </c>
      <c r="P1989" s="568">
        <v>18295</v>
      </c>
      <c r="Q1989" s="568">
        <v>183306</v>
      </c>
      <c r="R1989" s="568">
        <v>8438</v>
      </c>
      <c r="S1989" s="568">
        <v>22365</v>
      </c>
      <c r="T1989" s="568"/>
      <c r="U1989" s="568">
        <v>214109</v>
      </c>
    </row>
    <row r="1990" customHeight="1" spans="1:21">
      <c r="A1990" s="567">
        <v>45663</v>
      </c>
      <c r="B1990" s="568">
        <v>14586</v>
      </c>
      <c r="C1990" s="568">
        <v>7371</v>
      </c>
      <c r="D1990" s="568">
        <v>4635</v>
      </c>
      <c r="E1990" s="568">
        <v>9938</v>
      </c>
      <c r="F1990" s="568">
        <v>40523</v>
      </c>
      <c r="G1990" s="568">
        <v>2105</v>
      </c>
      <c r="H1990" s="568">
        <v>20187</v>
      </c>
      <c r="I1990" s="568">
        <v>14136</v>
      </c>
      <c r="J1990" s="568">
        <v>7347</v>
      </c>
      <c r="K1990" s="568">
        <v>7546</v>
      </c>
      <c r="L1990" s="568">
        <v>8659</v>
      </c>
      <c r="M1990" s="568">
        <v>6008</v>
      </c>
      <c r="N1990" s="568">
        <v>16402</v>
      </c>
      <c r="O1990" s="568">
        <v>3879</v>
      </c>
      <c r="P1990" s="568">
        <v>17948</v>
      </c>
      <c r="Q1990" s="568">
        <v>181270</v>
      </c>
      <c r="R1990" s="568">
        <v>8326</v>
      </c>
      <c r="S1990" s="568">
        <v>21997</v>
      </c>
      <c r="T1990" s="568"/>
      <c r="U1990" s="568">
        <v>211593</v>
      </c>
    </row>
    <row r="1991" customHeight="1" spans="1:21">
      <c r="A1991" s="567">
        <v>45664</v>
      </c>
      <c r="B1991" s="568">
        <v>15220</v>
      </c>
      <c r="C1991" s="568">
        <v>7482</v>
      </c>
      <c r="D1991" s="568">
        <v>4784</v>
      </c>
      <c r="E1991" s="568">
        <v>9806</v>
      </c>
      <c r="F1991" s="568">
        <v>39967</v>
      </c>
      <c r="G1991" s="568">
        <v>2032</v>
      </c>
      <c r="H1991" s="568">
        <v>20077</v>
      </c>
      <c r="I1991" s="568">
        <v>13902</v>
      </c>
      <c r="J1991" s="568">
        <v>7211</v>
      </c>
      <c r="K1991" s="568">
        <v>7389</v>
      </c>
      <c r="L1991" s="568">
        <v>8324</v>
      </c>
      <c r="M1991" s="568">
        <v>5896</v>
      </c>
      <c r="N1991" s="568">
        <v>16894</v>
      </c>
      <c r="O1991" s="568">
        <v>3825</v>
      </c>
      <c r="P1991" s="568">
        <v>17432</v>
      </c>
      <c r="Q1991" s="568">
        <v>180241</v>
      </c>
      <c r="R1991" s="568">
        <v>8213</v>
      </c>
      <c r="S1991" s="568">
        <v>21531</v>
      </c>
      <c r="T1991" s="568"/>
      <c r="U1991" s="568">
        <v>209985</v>
      </c>
    </row>
    <row r="1992" customHeight="1" spans="1:21">
      <c r="A1992" s="567">
        <v>45665</v>
      </c>
      <c r="B1992" s="568">
        <v>15362</v>
      </c>
      <c r="C1992" s="568">
        <v>7571</v>
      </c>
      <c r="D1992" s="568">
        <v>4862</v>
      </c>
      <c r="E1992" s="568">
        <v>9925</v>
      </c>
      <c r="F1992" s="568">
        <v>39662</v>
      </c>
      <c r="G1992" s="568">
        <v>2010</v>
      </c>
      <c r="H1992" s="568">
        <v>20019</v>
      </c>
      <c r="I1992" s="568">
        <v>14085</v>
      </c>
      <c r="J1992" s="568">
        <v>7407</v>
      </c>
      <c r="K1992" s="568">
        <v>7501</v>
      </c>
      <c r="L1992" s="568">
        <v>8503</v>
      </c>
      <c r="M1992" s="568">
        <v>6014</v>
      </c>
      <c r="N1992" s="568">
        <v>16735</v>
      </c>
      <c r="O1992" s="568">
        <v>3869</v>
      </c>
      <c r="P1992" s="568">
        <v>17154</v>
      </c>
      <c r="Q1992" s="568">
        <v>180679</v>
      </c>
      <c r="R1992" s="568">
        <v>8158</v>
      </c>
      <c r="S1992" s="568">
        <v>21045</v>
      </c>
      <c r="T1992" s="568"/>
      <c r="U1992" s="568">
        <v>209882</v>
      </c>
    </row>
    <row r="1993" s="135" customFormat="1" customHeight="1" spans="1:21">
      <c r="A1993" s="567">
        <v>45666</v>
      </c>
      <c r="B1993" s="568">
        <v>14818</v>
      </c>
      <c r="C1993" s="568">
        <v>7635</v>
      </c>
      <c r="D1993" s="568">
        <v>5012</v>
      </c>
      <c r="E1993" s="568">
        <v>10017</v>
      </c>
      <c r="F1993" s="568">
        <v>40228</v>
      </c>
      <c r="G1993" s="568">
        <v>2054</v>
      </c>
      <c r="H1993" s="568">
        <v>20759</v>
      </c>
      <c r="I1993" s="568">
        <v>13914</v>
      </c>
      <c r="J1993" s="568">
        <v>7598</v>
      </c>
      <c r="K1993" s="568">
        <v>7669</v>
      </c>
      <c r="L1993" s="568">
        <v>8215</v>
      </c>
      <c r="M1993" s="568">
        <v>6126</v>
      </c>
      <c r="N1993" s="568">
        <v>17064</v>
      </c>
      <c r="O1993" s="568">
        <v>3917</v>
      </c>
      <c r="P1993" s="568">
        <v>17687</v>
      </c>
      <c r="Q1993" s="568">
        <v>182713</v>
      </c>
      <c r="R1993" s="568">
        <v>8227</v>
      </c>
      <c r="S1993" s="568">
        <v>20681</v>
      </c>
      <c r="T1993" s="568"/>
      <c r="U1993" s="568">
        <v>211621</v>
      </c>
    </row>
    <row r="1994" s="135" customFormat="1" customHeight="1" spans="1:21">
      <c r="A1994" s="567">
        <v>45667</v>
      </c>
      <c r="B1994" s="568">
        <v>14267</v>
      </c>
      <c r="C1994" s="568">
        <v>7342</v>
      </c>
      <c r="D1994" s="568">
        <v>4895</v>
      </c>
      <c r="E1994" s="568">
        <v>10196</v>
      </c>
      <c r="F1994" s="568">
        <v>40647</v>
      </c>
      <c r="G1994" s="568">
        <v>2066</v>
      </c>
      <c r="H1994" s="568">
        <v>21502</v>
      </c>
      <c r="I1994" s="568">
        <v>13785</v>
      </c>
      <c r="J1994" s="568">
        <v>7701</v>
      </c>
      <c r="K1994" s="568">
        <v>7793</v>
      </c>
      <c r="L1994" s="568">
        <v>8362</v>
      </c>
      <c r="M1994" s="568">
        <v>6249</v>
      </c>
      <c r="N1994" s="568">
        <v>16891</v>
      </c>
      <c r="O1994" s="568">
        <v>3965</v>
      </c>
      <c r="P1994" s="568">
        <v>17209</v>
      </c>
      <c r="Q1994" s="568">
        <v>182870</v>
      </c>
      <c r="R1994" s="568">
        <v>8303</v>
      </c>
      <c r="S1994" s="568">
        <v>21093</v>
      </c>
      <c r="T1994" s="568"/>
      <c r="U1994" s="568">
        <v>212266</v>
      </c>
    </row>
    <row r="1995" s="135" customFormat="1" customHeight="1" spans="1:21">
      <c r="A1995" s="567">
        <v>45668</v>
      </c>
      <c r="B1995" s="568">
        <v>14131</v>
      </c>
      <c r="C1995" s="568">
        <v>7459</v>
      </c>
      <c r="D1995" s="568">
        <v>4753</v>
      </c>
      <c r="E1995" s="568">
        <v>9904</v>
      </c>
      <c r="F1995" s="568">
        <v>41035</v>
      </c>
      <c r="G1995" s="568">
        <v>2135</v>
      </c>
      <c r="H1995" s="568">
        <v>21945</v>
      </c>
      <c r="I1995" s="568">
        <v>13373</v>
      </c>
      <c r="J1995" s="568">
        <v>7984</v>
      </c>
      <c r="K1995" s="568">
        <v>8056</v>
      </c>
      <c r="L1995" s="568">
        <v>8841</v>
      </c>
      <c r="M1995" s="568">
        <v>6452</v>
      </c>
      <c r="N1995" s="568">
        <v>17019</v>
      </c>
      <c r="O1995" s="568">
        <v>4014</v>
      </c>
      <c r="P1995" s="568">
        <v>17848</v>
      </c>
      <c r="Q1995" s="568">
        <v>184949</v>
      </c>
      <c r="R1995" s="568">
        <v>8852</v>
      </c>
      <c r="S1995" s="568">
        <v>21757</v>
      </c>
      <c r="T1995" s="568"/>
      <c r="U1995" s="568">
        <v>215558</v>
      </c>
    </row>
    <row r="1996" s="135" customFormat="1" customHeight="1" spans="1:21">
      <c r="A1996" s="567">
        <v>45669</v>
      </c>
      <c r="B1996" s="568">
        <v>14405</v>
      </c>
      <c r="C1996" s="568">
        <v>7595</v>
      </c>
      <c r="D1996" s="568">
        <v>4925</v>
      </c>
      <c r="E1996" s="568">
        <v>10225</v>
      </c>
      <c r="F1996" s="568">
        <v>40064</v>
      </c>
      <c r="G1996" s="568">
        <v>2288</v>
      </c>
      <c r="H1996" s="568">
        <v>22337</v>
      </c>
      <c r="I1996" s="568">
        <v>13159</v>
      </c>
      <c r="J1996" s="568">
        <v>8097</v>
      </c>
      <c r="K1996" s="568">
        <v>8149</v>
      </c>
      <c r="L1996" s="568">
        <v>8624</v>
      </c>
      <c r="M1996" s="568">
        <v>6758</v>
      </c>
      <c r="N1996" s="568">
        <v>17425</v>
      </c>
      <c r="O1996" s="568">
        <v>4029</v>
      </c>
      <c r="P1996" s="568">
        <v>17546</v>
      </c>
      <c r="Q1996" s="568">
        <v>185626</v>
      </c>
      <c r="R1996" s="568">
        <v>9017</v>
      </c>
      <c r="S1996" s="568">
        <v>22181</v>
      </c>
      <c r="T1996" s="568"/>
      <c r="U1996" s="568">
        <v>216824</v>
      </c>
    </row>
    <row r="1997" s="135" customFormat="1" customHeight="1" spans="1:21">
      <c r="A1997" s="567">
        <v>45670</v>
      </c>
      <c r="B1997" s="568">
        <v>14298</v>
      </c>
      <c r="C1997" s="568">
        <v>7476</v>
      </c>
      <c r="D1997" s="568">
        <v>4801</v>
      </c>
      <c r="E1997" s="568">
        <v>10438</v>
      </c>
      <c r="F1997" s="568">
        <v>39188</v>
      </c>
      <c r="G1997" s="568">
        <v>2294</v>
      </c>
      <c r="H1997" s="568">
        <v>22411</v>
      </c>
      <c r="I1997" s="568">
        <v>13345</v>
      </c>
      <c r="J1997" s="568">
        <v>7982</v>
      </c>
      <c r="K1997" s="568">
        <v>8037</v>
      </c>
      <c r="L1997" s="568">
        <v>8878</v>
      </c>
      <c r="M1997" s="568">
        <v>6624</v>
      </c>
      <c r="N1997" s="568">
        <v>17642</v>
      </c>
      <c r="O1997" s="568">
        <v>4056</v>
      </c>
      <c r="P1997" s="568">
        <v>17415</v>
      </c>
      <c r="Q1997" s="568">
        <v>184885</v>
      </c>
      <c r="R1997" s="568">
        <v>8658</v>
      </c>
      <c r="S1997" s="568">
        <v>21842</v>
      </c>
      <c r="T1997" s="568"/>
      <c r="U1997" s="568">
        <v>215385</v>
      </c>
    </row>
    <row r="1998" s="135" customFormat="1" customHeight="1" spans="1:21">
      <c r="A1998" s="567">
        <v>45671</v>
      </c>
      <c r="B1998" s="568">
        <v>14414</v>
      </c>
      <c r="C1998" s="568">
        <v>7571</v>
      </c>
      <c r="D1998" s="568">
        <v>4912</v>
      </c>
      <c r="E1998" s="568">
        <v>10245</v>
      </c>
      <c r="F1998" s="568">
        <v>39492</v>
      </c>
      <c r="G1998" s="568">
        <v>2268</v>
      </c>
      <c r="H1998" s="568">
        <v>22816</v>
      </c>
      <c r="I1998" s="568">
        <v>13162</v>
      </c>
      <c r="J1998" s="568">
        <v>8112</v>
      </c>
      <c r="K1998" s="568">
        <v>8169</v>
      </c>
      <c r="L1998" s="568">
        <v>8577</v>
      </c>
      <c r="M1998" s="568">
        <v>6735</v>
      </c>
      <c r="N1998" s="568">
        <v>17401</v>
      </c>
      <c r="O1998" s="568">
        <v>4098</v>
      </c>
      <c r="P1998" s="568">
        <v>17608</v>
      </c>
      <c r="Q1998" s="568">
        <v>185580</v>
      </c>
      <c r="R1998" s="568">
        <v>8785</v>
      </c>
      <c r="S1998" s="568">
        <v>21537</v>
      </c>
      <c r="T1998" s="568"/>
      <c r="U1998" s="568">
        <v>215902</v>
      </c>
    </row>
    <row r="1999" s="135" customFormat="1" customHeight="1" spans="1:21">
      <c r="A1999" s="567">
        <v>45672</v>
      </c>
      <c r="B1999" s="568">
        <v>16397</v>
      </c>
      <c r="C1999" s="568">
        <v>8524</v>
      </c>
      <c r="D1999" s="568">
        <v>5671</v>
      </c>
      <c r="E1999" s="568">
        <v>10552</v>
      </c>
      <c r="F1999" s="568">
        <v>41208</v>
      </c>
      <c r="G1999" s="568">
        <v>2291</v>
      </c>
      <c r="H1999" s="568">
        <v>23518</v>
      </c>
      <c r="I1999" s="568">
        <v>13008</v>
      </c>
      <c r="J1999" s="568">
        <v>8433</v>
      </c>
      <c r="K1999" s="568">
        <v>8462</v>
      </c>
      <c r="L1999" s="568">
        <v>8795</v>
      </c>
      <c r="M1999" s="568">
        <v>6959</v>
      </c>
      <c r="N1999" s="568">
        <v>17518</v>
      </c>
      <c r="O1999" s="568">
        <v>4136</v>
      </c>
      <c r="P1999" s="568">
        <v>17989</v>
      </c>
      <c r="Q1999" s="568">
        <v>193461</v>
      </c>
      <c r="R1999" s="568">
        <v>8895</v>
      </c>
      <c r="S1999" s="568">
        <v>21978</v>
      </c>
      <c r="T1999" s="568"/>
      <c r="U1999" s="568">
        <v>224334</v>
      </c>
    </row>
    <row r="2000" s="135" customFormat="1" customHeight="1" spans="1:21">
      <c r="A2000" s="567">
        <v>45673</v>
      </c>
      <c r="B2000" s="568">
        <v>16824</v>
      </c>
      <c r="C2000" s="568">
        <v>8709</v>
      </c>
      <c r="D2000" s="568">
        <v>5768</v>
      </c>
      <c r="E2000" s="568">
        <v>10695</v>
      </c>
      <c r="F2000" s="568">
        <v>42134</v>
      </c>
      <c r="G2000" s="568">
        <v>2243</v>
      </c>
      <c r="H2000" s="568">
        <v>23991</v>
      </c>
      <c r="I2000" s="568">
        <v>13255</v>
      </c>
      <c r="J2000" s="568">
        <v>8607</v>
      </c>
      <c r="K2000" s="568">
        <v>8671</v>
      </c>
      <c r="L2000" s="568">
        <v>9072</v>
      </c>
      <c r="M2000" s="568">
        <v>7219</v>
      </c>
      <c r="N2000" s="568">
        <v>17317</v>
      </c>
      <c r="O2000" s="568">
        <v>4194</v>
      </c>
      <c r="P2000" s="568">
        <v>17705</v>
      </c>
      <c r="Q2000" s="568">
        <v>196404</v>
      </c>
      <c r="R2000" s="568">
        <v>8972</v>
      </c>
      <c r="S2000" s="568">
        <v>22281</v>
      </c>
      <c r="T2000" s="568"/>
      <c r="U2000" s="568">
        <v>227657</v>
      </c>
    </row>
    <row r="2001" s="135" customFormat="1" customHeight="1" spans="1:21">
      <c r="A2001" s="567">
        <v>45674</v>
      </c>
      <c r="B2001" s="568">
        <v>17542</v>
      </c>
      <c r="C2001" s="568">
        <v>8971</v>
      </c>
      <c r="D2001" s="568">
        <v>6014</v>
      </c>
      <c r="E2001" s="568">
        <v>10524</v>
      </c>
      <c r="F2001" s="568">
        <v>42638</v>
      </c>
      <c r="G2001" s="568">
        <v>2210</v>
      </c>
      <c r="H2001" s="568">
        <v>23581</v>
      </c>
      <c r="I2001" s="568">
        <v>13012</v>
      </c>
      <c r="J2001" s="568">
        <v>8475</v>
      </c>
      <c r="K2001" s="568">
        <v>8545</v>
      </c>
      <c r="L2001" s="568">
        <v>9176</v>
      </c>
      <c r="M2001" s="568">
        <v>7103</v>
      </c>
      <c r="N2001" s="568">
        <v>17624</v>
      </c>
      <c r="O2001" s="568">
        <v>4141</v>
      </c>
      <c r="P2001" s="568">
        <v>17518</v>
      </c>
      <c r="Q2001" s="568">
        <v>197074</v>
      </c>
      <c r="R2001" s="568">
        <v>8778</v>
      </c>
      <c r="S2001" s="568">
        <v>22509</v>
      </c>
      <c r="T2001" s="568"/>
      <c r="U2001" s="568">
        <v>228361</v>
      </c>
    </row>
    <row r="2002" s="135" customFormat="1" customHeight="1" spans="1:21">
      <c r="A2002" s="567">
        <v>45675</v>
      </c>
      <c r="B2002" s="568">
        <v>17424</v>
      </c>
      <c r="C2002" s="568">
        <v>9145</v>
      </c>
      <c r="D2002" s="568">
        <v>6414</v>
      </c>
      <c r="E2002" s="568">
        <v>11067</v>
      </c>
      <c r="F2002" s="568">
        <v>45159</v>
      </c>
      <c r="G2002" s="568">
        <v>2263</v>
      </c>
      <c r="H2002" s="568">
        <v>28162</v>
      </c>
      <c r="I2002" s="568">
        <v>12824</v>
      </c>
      <c r="J2002" s="568">
        <v>8257</v>
      </c>
      <c r="K2002" s="568">
        <v>8312</v>
      </c>
      <c r="L2002" s="568">
        <v>8956</v>
      </c>
      <c r="M2002" s="568">
        <v>7585</v>
      </c>
      <c r="N2002" s="568">
        <v>17878</v>
      </c>
      <c r="O2002" s="568">
        <v>4189</v>
      </c>
      <c r="P2002" s="568">
        <v>17305</v>
      </c>
      <c r="Q2002" s="568">
        <v>204940</v>
      </c>
      <c r="R2002" s="568">
        <v>9122</v>
      </c>
      <c r="S2002" s="568">
        <v>19835</v>
      </c>
      <c r="T2002" s="568"/>
      <c r="U2002" s="568">
        <v>233897</v>
      </c>
    </row>
    <row r="2003" s="135" customFormat="1" customHeight="1" spans="1:21">
      <c r="A2003" s="567">
        <v>45676</v>
      </c>
      <c r="B2003" s="568">
        <v>17184</v>
      </c>
      <c r="C2003" s="568">
        <v>9324</v>
      </c>
      <c r="D2003" s="568">
        <v>6752</v>
      </c>
      <c r="E2003" s="568">
        <v>12658</v>
      </c>
      <c r="F2003" s="568">
        <v>52241</v>
      </c>
      <c r="G2003" s="568">
        <v>2651</v>
      </c>
      <c r="H2003" s="568">
        <v>33185</v>
      </c>
      <c r="I2003" s="568">
        <v>12697</v>
      </c>
      <c r="J2003" s="568">
        <v>8104</v>
      </c>
      <c r="K2003" s="568">
        <v>8201</v>
      </c>
      <c r="L2003" s="568">
        <v>9299</v>
      </c>
      <c r="M2003" s="568">
        <v>7829</v>
      </c>
      <c r="N2003" s="568">
        <v>18307</v>
      </c>
      <c r="O2003" s="568">
        <v>4243</v>
      </c>
      <c r="P2003" s="568">
        <v>16957</v>
      </c>
      <c r="Q2003" s="568">
        <v>219632</v>
      </c>
      <c r="R2003" s="568">
        <v>9649</v>
      </c>
      <c r="S2003" s="568">
        <v>20204</v>
      </c>
      <c r="T2003" s="568"/>
      <c r="U2003" s="568">
        <v>249485</v>
      </c>
    </row>
    <row r="2004" s="135" customFormat="1" customHeight="1" spans="1:21">
      <c r="A2004" s="567">
        <v>45677</v>
      </c>
      <c r="B2004" s="568">
        <v>17814</v>
      </c>
      <c r="C2004" s="568">
        <v>9417</v>
      </c>
      <c r="D2004" s="568">
        <v>6684</v>
      </c>
      <c r="E2004" s="568">
        <v>13075</v>
      </c>
      <c r="F2004" s="568">
        <v>55757</v>
      </c>
      <c r="G2004" s="568">
        <v>2889</v>
      </c>
      <c r="H2004" s="568">
        <v>36384</v>
      </c>
      <c r="I2004" s="568">
        <v>13152</v>
      </c>
      <c r="J2004" s="568">
        <v>8311</v>
      </c>
      <c r="K2004" s="568">
        <v>8394</v>
      </c>
      <c r="L2004" s="568">
        <v>9521</v>
      </c>
      <c r="M2004" s="568">
        <v>8053</v>
      </c>
      <c r="N2004" s="568">
        <v>18003</v>
      </c>
      <c r="O2004" s="568">
        <v>4276</v>
      </c>
      <c r="P2004" s="568">
        <v>16685</v>
      </c>
      <c r="Q2004" s="568">
        <v>228415</v>
      </c>
      <c r="R2004" s="568">
        <v>9697</v>
      </c>
      <c r="S2004" s="568">
        <v>20578</v>
      </c>
      <c r="T2004" s="568"/>
      <c r="U2004" s="568">
        <v>258690</v>
      </c>
    </row>
    <row r="2005" s="135" customFormat="1" customHeight="1" spans="1:21">
      <c r="A2005" s="567">
        <v>45678</v>
      </c>
      <c r="B2005" s="568">
        <v>18756</v>
      </c>
      <c r="C2005" s="568">
        <v>9864</v>
      </c>
      <c r="D2005" s="568">
        <v>7017</v>
      </c>
      <c r="E2005" s="568">
        <v>14659</v>
      </c>
      <c r="F2005" s="568">
        <v>66798</v>
      </c>
      <c r="G2005" s="568">
        <v>3216</v>
      </c>
      <c r="H2005" s="568">
        <v>48191</v>
      </c>
      <c r="I2005" s="568">
        <v>12968</v>
      </c>
      <c r="J2005" s="568">
        <v>9047</v>
      </c>
      <c r="K2005" s="568">
        <v>8939</v>
      </c>
      <c r="L2005" s="568">
        <v>9294</v>
      </c>
      <c r="M2005" s="568">
        <v>8266</v>
      </c>
      <c r="N2005" s="568">
        <v>18198</v>
      </c>
      <c r="O2005" s="568">
        <v>4398</v>
      </c>
      <c r="P2005" s="568">
        <v>16472</v>
      </c>
      <c r="Q2005" s="568">
        <v>256083</v>
      </c>
      <c r="R2005" s="568">
        <v>10114</v>
      </c>
      <c r="S2005" s="568">
        <v>20735</v>
      </c>
      <c r="T2005" s="568"/>
      <c r="U2005" s="568">
        <v>286932</v>
      </c>
    </row>
    <row r="2006" s="135" customFormat="1" customHeight="1" spans="1:21">
      <c r="A2006" s="567">
        <v>45679</v>
      </c>
      <c r="B2006" s="568">
        <v>20042</v>
      </c>
      <c r="C2006" s="568">
        <v>10685</v>
      </c>
      <c r="D2006" s="568">
        <v>7684</v>
      </c>
      <c r="E2006" s="568">
        <v>15647</v>
      </c>
      <c r="F2006" s="568">
        <v>81163</v>
      </c>
      <c r="G2006" s="568">
        <v>3202</v>
      </c>
      <c r="H2006" s="568">
        <v>63668</v>
      </c>
      <c r="I2006" s="568">
        <v>12704</v>
      </c>
      <c r="J2006" s="568">
        <v>10011</v>
      </c>
      <c r="K2006" s="568">
        <v>9674</v>
      </c>
      <c r="L2006" s="568">
        <v>9599</v>
      </c>
      <c r="M2006" s="568">
        <v>8670</v>
      </c>
      <c r="N2006" s="568">
        <v>17895</v>
      </c>
      <c r="O2006" s="568">
        <v>4567</v>
      </c>
      <c r="P2006" s="568">
        <v>16045</v>
      </c>
      <c r="Q2006" s="568">
        <v>291256</v>
      </c>
      <c r="R2006" s="568">
        <v>10823</v>
      </c>
      <c r="S2006" s="568">
        <v>20359</v>
      </c>
      <c r="T2006" s="568"/>
      <c r="U2006" s="568">
        <v>322438</v>
      </c>
    </row>
    <row r="2007" s="135" customFormat="1" customHeight="1" spans="1:21">
      <c r="A2007" s="567">
        <v>45680</v>
      </c>
      <c r="B2007" s="568">
        <v>19778</v>
      </c>
      <c r="C2007" s="568">
        <v>10547</v>
      </c>
      <c r="D2007" s="568">
        <v>7548</v>
      </c>
      <c r="E2007" s="568">
        <v>14829</v>
      </c>
      <c r="F2007" s="568">
        <v>83287</v>
      </c>
      <c r="G2007" s="568">
        <v>3221</v>
      </c>
      <c r="H2007" s="568">
        <v>62451</v>
      </c>
      <c r="I2007" s="568">
        <v>13225</v>
      </c>
      <c r="J2007" s="568">
        <v>11887</v>
      </c>
      <c r="K2007" s="568">
        <v>10692</v>
      </c>
      <c r="L2007" s="568">
        <v>10077</v>
      </c>
      <c r="M2007" s="568">
        <v>8775</v>
      </c>
      <c r="N2007" s="568">
        <v>17608</v>
      </c>
      <c r="O2007" s="568">
        <v>4899</v>
      </c>
      <c r="P2007" s="568">
        <v>15602</v>
      </c>
      <c r="Q2007" s="568">
        <v>294426</v>
      </c>
      <c r="R2007" s="568">
        <v>11435</v>
      </c>
      <c r="S2007" s="568">
        <v>21974</v>
      </c>
      <c r="T2007" s="568"/>
      <c r="U2007" s="568">
        <v>327835</v>
      </c>
    </row>
    <row r="2008" s="135" customFormat="1" customHeight="1" spans="1:21">
      <c r="A2008" s="567">
        <v>45681</v>
      </c>
      <c r="B2008" s="568">
        <v>18356</v>
      </c>
      <c r="C2008" s="568">
        <v>9825</v>
      </c>
      <c r="D2008" s="568">
        <v>7065</v>
      </c>
      <c r="E2008" s="568">
        <v>13864</v>
      </c>
      <c r="F2008" s="568">
        <v>79389</v>
      </c>
      <c r="G2008" s="568">
        <v>3102</v>
      </c>
      <c r="H2008" s="568">
        <v>58152</v>
      </c>
      <c r="I2008" s="568">
        <v>13098</v>
      </c>
      <c r="J2008" s="568">
        <v>10975</v>
      </c>
      <c r="K2008" s="568">
        <v>9987</v>
      </c>
      <c r="L2008" s="568">
        <v>9370</v>
      </c>
      <c r="M2008" s="568">
        <v>8014</v>
      </c>
      <c r="N2008" s="568">
        <v>18131</v>
      </c>
      <c r="O2008" s="568">
        <v>4678</v>
      </c>
      <c r="P2008" s="568">
        <v>14913</v>
      </c>
      <c r="Q2008" s="568">
        <v>278919</v>
      </c>
      <c r="R2008" s="568">
        <v>11086</v>
      </c>
      <c r="S2008" s="568">
        <v>23175</v>
      </c>
      <c r="T2008" s="568"/>
      <c r="U2008" s="568">
        <v>313180</v>
      </c>
    </row>
    <row r="2009" s="135" customFormat="1" customHeight="1" spans="1:21">
      <c r="A2009" s="567">
        <v>45692</v>
      </c>
      <c r="B2009" s="568">
        <v>6784</v>
      </c>
      <c r="C2009" s="568">
        <v>2562</v>
      </c>
      <c r="D2009" s="568">
        <v>2014</v>
      </c>
      <c r="E2009" s="568">
        <v>5060</v>
      </c>
      <c r="F2009" s="568">
        <v>25048</v>
      </c>
      <c r="G2009" s="568">
        <v>0</v>
      </c>
      <c r="H2009" s="568">
        <v>10449</v>
      </c>
      <c r="I2009" s="568">
        <v>4463</v>
      </c>
      <c r="J2009" s="568">
        <v>2957</v>
      </c>
      <c r="K2009" s="568">
        <v>2785</v>
      </c>
      <c r="L2009" s="568">
        <v>2127</v>
      </c>
      <c r="M2009" s="568">
        <v>2607</v>
      </c>
      <c r="N2009" s="568">
        <v>9809</v>
      </c>
      <c r="O2009" s="568">
        <v>1014</v>
      </c>
      <c r="P2009" s="568">
        <v>7557</v>
      </c>
      <c r="Q2009" s="568">
        <v>85236</v>
      </c>
      <c r="R2009" s="568">
        <v>4783</v>
      </c>
      <c r="S2009" s="568">
        <v>9568</v>
      </c>
      <c r="T2009" s="568"/>
      <c r="U2009" s="568">
        <v>99587</v>
      </c>
    </row>
    <row r="2010" s="135" customFormat="1" customHeight="1" spans="1:21">
      <c r="A2010" s="567">
        <v>45693</v>
      </c>
      <c r="B2010" s="568">
        <v>7625</v>
      </c>
      <c r="C2010" s="568">
        <v>3354</v>
      </c>
      <c r="D2010" s="568">
        <v>2962</v>
      </c>
      <c r="E2010" s="568">
        <v>5217</v>
      </c>
      <c r="F2010" s="568">
        <v>25697</v>
      </c>
      <c r="G2010" s="568">
        <v>0</v>
      </c>
      <c r="H2010" s="568">
        <v>10593</v>
      </c>
      <c r="I2010" s="568">
        <v>4650</v>
      </c>
      <c r="J2010" s="568">
        <v>6989</v>
      </c>
      <c r="K2010" s="568">
        <v>6876</v>
      </c>
      <c r="L2010" s="568">
        <v>6389</v>
      </c>
      <c r="M2010" s="568">
        <v>2829</v>
      </c>
      <c r="N2010" s="568">
        <v>10287</v>
      </c>
      <c r="O2010" s="568">
        <v>3087</v>
      </c>
      <c r="P2010" s="568">
        <v>7908</v>
      </c>
      <c r="Q2010" s="568">
        <v>104463</v>
      </c>
      <c r="R2010" s="568">
        <v>4832</v>
      </c>
      <c r="S2010" s="568">
        <v>10174</v>
      </c>
      <c r="T2010" s="568"/>
      <c r="U2010" s="568">
        <v>119469</v>
      </c>
    </row>
    <row r="2011" s="135" customFormat="1" customHeight="1" spans="1:21">
      <c r="A2011" s="567">
        <v>45694</v>
      </c>
      <c r="B2011" s="568">
        <v>7932</v>
      </c>
      <c r="C2011" s="568">
        <v>4184</v>
      </c>
      <c r="D2011" s="568">
        <v>3785</v>
      </c>
      <c r="E2011" s="568">
        <v>5340</v>
      </c>
      <c r="F2011" s="568">
        <v>25953</v>
      </c>
      <c r="G2011" s="568">
        <v>511</v>
      </c>
      <c r="H2011" s="568">
        <v>10794</v>
      </c>
      <c r="I2011" s="568">
        <v>4782</v>
      </c>
      <c r="J2011" s="568">
        <v>7234</v>
      </c>
      <c r="K2011" s="568">
        <v>7103</v>
      </c>
      <c r="L2011" s="568">
        <v>6217</v>
      </c>
      <c r="M2011" s="568">
        <v>2935</v>
      </c>
      <c r="N2011" s="568">
        <v>10024</v>
      </c>
      <c r="O2011" s="568">
        <v>3194</v>
      </c>
      <c r="P2011" s="568">
        <v>8875</v>
      </c>
      <c r="Q2011" s="568">
        <v>108863</v>
      </c>
      <c r="R2011" s="568">
        <v>4885</v>
      </c>
      <c r="S2011" s="568">
        <v>10355</v>
      </c>
      <c r="T2011" s="568"/>
      <c r="U2011" s="568">
        <v>124103</v>
      </c>
    </row>
    <row r="2012" s="135" customFormat="1" customHeight="1" spans="1:21">
      <c r="A2012" s="567">
        <v>45695</v>
      </c>
      <c r="B2012" s="568">
        <v>8026</v>
      </c>
      <c r="C2012" s="568">
        <v>4765</v>
      </c>
      <c r="D2012" s="568">
        <v>4028</v>
      </c>
      <c r="E2012" s="568">
        <v>5422</v>
      </c>
      <c r="F2012" s="568">
        <v>26894</v>
      </c>
      <c r="G2012" s="568">
        <v>526</v>
      </c>
      <c r="H2012" s="568">
        <v>13415</v>
      </c>
      <c r="I2012" s="568">
        <v>5559</v>
      </c>
      <c r="J2012" s="568">
        <v>7401</v>
      </c>
      <c r="K2012" s="568">
        <v>7286</v>
      </c>
      <c r="L2012" s="568">
        <v>6698</v>
      </c>
      <c r="M2012" s="568">
        <v>3167</v>
      </c>
      <c r="N2012" s="568">
        <v>11575</v>
      </c>
      <c r="O2012" s="568">
        <v>3256</v>
      </c>
      <c r="P2012" s="568">
        <v>9358</v>
      </c>
      <c r="Q2012" s="568">
        <v>117376</v>
      </c>
      <c r="R2012" s="568">
        <v>4942</v>
      </c>
      <c r="S2012" s="568">
        <v>10584</v>
      </c>
      <c r="T2012" s="568"/>
      <c r="U2012" s="568">
        <v>132902</v>
      </c>
    </row>
    <row r="2013" s="135" customFormat="1" customHeight="1" spans="1:21">
      <c r="A2013" s="567">
        <v>45696</v>
      </c>
      <c r="B2013" s="568">
        <v>8105</v>
      </c>
      <c r="C2013" s="568">
        <v>4871</v>
      </c>
      <c r="D2013" s="568">
        <v>4016</v>
      </c>
      <c r="E2013" s="568">
        <v>5226</v>
      </c>
      <c r="F2013" s="568">
        <v>27543</v>
      </c>
      <c r="G2013" s="568">
        <v>576</v>
      </c>
      <c r="H2013" s="568">
        <v>13964</v>
      </c>
      <c r="I2013" s="568">
        <v>5322</v>
      </c>
      <c r="J2013" s="568">
        <v>7575</v>
      </c>
      <c r="K2013" s="568">
        <v>7441</v>
      </c>
      <c r="L2013" s="568">
        <v>6247</v>
      </c>
      <c r="M2013" s="568">
        <v>3068</v>
      </c>
      <c r="N2013" s="568">
        <v>11719</v>
      </c>
      <c r="O2013" s="568">
        <v>3304</v>
      </c>
      <c r="P2013" s="568">
        <v>10085</v>
      </c>
      <c r="Q2013" s="568">
        <v>119062</v>
      </c>
      <c r="R2013" s="568">
        <v>4853</v>
      </c>
      <c r="S2013" s="568">
        <v>13517</v>
      </c>
      <c r="T2013" s="568"/>
      <c r="U2013" s="568">
        <v>137432</v>
      </c>
    </row>
    <row r="2014" s="135" customFormat="1" customHeight="1" spans="1:21">
      <c r="A2014" s="567">
        <v>45697</v>
      </c>
      <c r="B2014" s="568">
        <v>8098</v>
      </c>
      <c r="C2014" s="568">
        <v>4722</v>
      </c>
      <c r="D2014" s="568">
        <v>3905</v>
      </c>
      <c r="E2014" s="568">
        <v>5328</v>
      </c>
      <c r="F2014" s="568">
        <v>28155</v>
      </c>
      <c r="G2014" s="568">
        <v>513</v>
      </c>
      <c r="H2014" s="568">
        <v>14021</v>
      </c>
      <c r="I2014" s="568">
        <v>5239</v>
      </c>
      <c r="J2014" s="568">
        <v>7429</v>
      </c>
      <c r="K2014" s="568">
        <v>7396</v>
      </c>
      <c r="L2014" s="568">
        <v>6396</v>
      </c>
      <c r="M2014" s="568">
        <v>3150</v>
      </c>
      <c r="N2014" s="568">
        <v>11985</v>
      </c>
      <c r="O2014" s="568">
        <v>3347</v>
      </c>
      <c r="P2014" s="568">
        <v>10453</v>
      </c>
      <c r="Q2014" s="568">
        <v>120137</v>
      </c>
      <c r="R2014" s="568">
        <v>4889</v>
      </c>
      <c r="S2014" s="568">
        <v>14228</v>
      </c>
      <c r="T2014" s="568"/>
      <c r="U2014" s="568">
        <v>139254</v>
      </c>
    </row>
    <row r="2015" s="135" customFormat="1" customHeight="1" spans="1:21">
      <c r="A2015" s="567">
        <v>45698</v>
      </c>
      <c r="B2015" s="568">
        <v>7869</v>
      </c>
      <c r="C2015" s="568">
        <v>4631</v>
      </c>
      <c r="D2015" s="568">
        <v>3897</v>
      </c>
      <c r="E2015" s="568">
        <v>5117</v>
      </c>
      <c r="F2015" s="568">
        <v>28586</v>
      </c>
      <c r="G2015" s="568">
        <v>541</v>
      </c>
      <c r="H2015" s="568">
        <v>14084</v>
      </c>
      <c r="I2015" s="568">
        <v>5467</v>
      </c>
      <c r="J2015" s="568">
        <v>7603</v>
      </c>
      <c r="K2015" s="568">
        <v>7517</v>
      </c>
      <c r="L2015" s="568">
        <v>6529</v>
      </c>
      <c r="M2015" s="568">
        <v>2997</v>
      </c>
      <c r="N2015" s="568">
        <v>12147</v>
      </c>
      <c r="O2015" s="568">
        <v>3398</v>
      </c>
      <c r="P2015" s="568">
        <v>10297</v>
      </c>
      <c r="Q2015" s="568">
        <v>120680</v>
      </c>
      <c r="R2015" s="568">
        <v>4905</v>
      </c>
      <c r="S2015" s="568">
        <v>15900</v>
      </c>
      <c r="T2015" s="568"/>
      <c r="U2015" s="568">
        <v>141485</v>
      </c>
    </row>
    <row r="2016" s="135" customFormat="1" customHeight="1" spans="1:21">
      <c r="A2016" s="567">
        <v>45699</v>
      </c>
      <c r="B2016" s="568">
        <v>8215</v>
      </c>
      <c r="C2016" s="568">
        <v>4822</v>
      </c>
      <c r="D2016" s="568">
        <v>4069</v>
      </c>
      <c r="E2016" s="568">
        <v>5532</v>
      </c>
      <c r="F2016" s="568">
        <v>29897</v>
      </c>
      <c r="G2016" s="568">
        <v>631</v>
      </c>
      <c r="H2016" s="568">
        <v>15031</v>
      </c>
      <c r="I2016" s="568">
        <v>5822</v>
      </c>
      <c r="J2016" s="568">
        <v>7759</v>
      </c>
      <c r="K2016" s="568">
        <v>7621</v>
      </c>
      <c r="L2016" s="568">
        <v>6304</v>
      </c>
      <c r="M2016" s="568">
        <v>3286</v>
      </c>
      <c r="N2016" s="568">
        <v>12361</v>
      </c>
      <c r="O2016" s="568">
        <v>3456</v>
      </c>
      <c r="P2016" s="568">
        <v>10615</v>
      </c>
      <c r="Q2016" s="568">
        <v>125421</v>
      </c>
      <c r="R2016" s="568">
        <v>5082</v>
      </c>
      <c r="S2016" s="568">
        <v>16097</v>
      </c>
      <c r="T2016" s="568"/>
      <c r="U2016" s="568">
        <v>146600</v>
      </c>
    </row>
    <row r="2017" s="135" customFormat="1" customHeight="1" spans="1:21">
      <c r="A2017" s="567">
        <v>45700</v>
      </c>
      <c r="B2017" s="568">
        <v>8416</v>
      </c>
      <c r="C2017" s="568">
        <v>4959</v>
      </c>
      <c r="D2017" s="568">
        <v>4182</v>
      </c>
      <c r="E2017" s="568">
        <v>5657</v>
      </c>
      <c r="F2017" s="568">
        <v>30456</v>
      </c>
      <c r="G2017" s="568">
        <v>601</v>
      </c>
      <c r="H2017" s="568">
        <v>15397</v>
      </c>
      <c r="I2017" s="568">
        <v>6034</v>
      </c>
      <c r="J2017" s="568">
        <v>8043</v>
      </c>
      <c r="K2017" s="568">
        <v>7854</v>
      </c>
      <c r="L2017" s="568">
        <v>6474</v>
      </c>
      <c r="M2017" s="568">
        <v>3499</v>
      </c>
      <c r="N2017" s="568">
        <v>12498</v>
      </c>
      <c r="O2017" s="568">
        <v>3571</v>
      </c>
      <c r="P2017" s="568">
        <v>11058</v>
      </c>
      <c r="Q2017" s="568">
        <v>128699</v>
      </c>
      <c r="R2017" s="568">
        <v>4989</v>
      </c>
      <c r="S2017" s="568">
        <v>16248</v>
      </c>
      <c r="T2017" s="568"/>
      <c r="U2017" s="568">
        <v>149936</v>
      </c>
    </row>
    <row r="2018" s="11" customFormat="1" customHeight="1" spans="1:21">
      <c r="A2018" s="567">
        <v>45701</v>
      </c>
      <c r="B2018" s="568">
        <v>8211</v>
      </c>
      <c r="C2018" s="568">
        <v>4852</v>
      </c>
      <c r="D2018" s="568">
        <v>4081</v>
      </c>
      <c r="E2018" s="568">
        <v>5523</v>
      </c>
      <c r="F2018" s="568">
        <v>29978</v>
      </c>
      <c r="G2018" s="568">
        <v>545</v>
      </c>
      <c r="H2018" s="568">
        <v>14713</v>
      </c>
      <c r="I2018" s="568">
        <v>6169</v>
      </c>
      <c r="J2018" s="568">
        <v>7812</v>
      </c>
      <c r="K2018" s="568">
        <v>7645</v>
      </c>
      <c r="L2018" s="568">
        <v>6581</v>
      </c>
      <c r="M2018" s="568">
        <v>4028</v>
      </c>
      <c r="N2018" s="568">
        <v>12621</v>
      </c>
      <c r="O2018" s="568">
        <v>3632</v>
      </c>
      <c r="P2018" s="568">
        <v>11249</v>
      </c>
      <c r="Q2018" s="568">
        <v>127640</v>
      </c>
      <c r="R2018" s="568">
        <v>4908</v>
      </c>
      <c r="S2018" s="568">
        <v>15604</v>
      </c>
      <c r="T2018" s="568"/>
      <c r="U2018" s="568">
        <v>148152</v>
      </c>
    </row>
    <row r="2019" customHeight="1" spans="1:21">
      <c r="A2019" s="567">
        <v>45702</v>
      </c>
      <c r="B2019" s="568">
        <v>8329</v>
      </c>
      <c r="C2019" s="568">
        <v>4936</v>
      </c>
      <c r="D2019" s="568">
        <v>4163</v>
      </c>
      <c r="E2019" s="568">
        <v>5680</v>
      </c>
      <c r="F2019" s="568">
        <v>30535</v>
      </c>
      <c r="G2019" s="568">
        <v>461</v>
      </c>
      <c r="H2019" s="568">
        <v>13305</v>
      </c>
      <c r="I2019" s="568">
        <v>6266</v>
      </c>
      <c r="J2019" s="568">
        <v>7694</v>
      </c>
      <c r="K2019" s="568">
        <v>7512</v>
      </c>
      <c r="L2019" s="568">
        <v>6505</v>
      </c>
      <c r="M2019" s="568">
        <v>4152</v>
      </c>
      <c r="N2019" s="568">
        <v>12186</v>
      </c>
      <c r="O2019" s="568">
        <v>3697</v>
      </c>
      <c r="P2019" s="568">
        <v>11098</v>
      </c>
      <c r="Q2019" s="568">
        <v>126519</v>
      </c>
      <c r="R2019" s="568">
        <v>5022</v>
      </c>
      <c r="S2019" s="568">
        <v>15097</v>
      </c>
      <c r="T2019" s="568"/>
      <c r="U2019" s="568">
        <v>146638</v>
      </c>
    </row>
    <row r="2020" customHeight="1" spans="1:21">
      <c r="A2020" s="567">
        <v>45703</v>
      </c>
      <c r="B2020" s="568">
        <v>8206</v>
      </c>
      <c r="C2020" s="568">
        <v>4820</v>
      </c>
      <c r="D2020" s="568">
        <v>4052</v>
      </c>
      <c r="E2020" s="568">
        <v>6263</v>
      </c>
      <c r="F2020" s="568">
        <v>30812</v>
      </c>
      <c r="G2020" s="568">
        <v>422</v>
      </c>
      <c r="H2020" s="568">
        <v>13994</v>
      </c>
      <c r="I2020" s="568">
        <v>6470</v>
      </c>
      <c r="J2020" s="568">
        <v>7787</v>
      </c>
      <c r="K2020" s="568">
        <v>7575</v>
      </c>
      <c r="L2020" s="568">
        <v>6597</v>
      </c>
      <c r="M2020" s="568">
        <v>4469</v>
      </c>
      <c r="N2020" s="568">
        <v>11752</v>
      </c>
      <c r="O2020" s="568">
        <v>3751</v>
      </c>
      <c r="P2020" s="568">
        <v>11574</v>
      </c>
      <c r="Q2020" s="568">
        <v>128544</v>
      </c>
      <c r="R2020" s="568">
        <v>4988</v>
      </c>
      <c r="S2020" s="568">
        <v>15214</v>
      </c>
      <c r="T2020" s="568"/>
      <c r="U2020" s="568">
        <v>148746</v>
      </c>
    </row>
    <row r="2021" customHeight="1" spans="1:21">
      <c r="A2021" s="567">
        <v>45704</v>
      </c>
      <c r="B2021" s="568">
        <v>8382</v>
      </c>
      <c r="C2021" s="568">
        <v>5029</v>
      </c>
      <c r="D2021" s="568">
        <v>4295</v>
      </c>
      <c r="E2021" s="568">
        <v>6124</v>
      </c>
      <c r="F2021" s="568">
        <v>29725</v>
      </c>
      <c r="G2021" s="568">
        <v>495</v>
      </c>
      <c r="H2021" s="568">
        <v>13021</v>
      </c>
      <c r="I2021" s="568">
        <v>7062</v>
      </c>
      <c r="J2021" s="568">
        <v>7546</v>
      </c>
      <c r="K2021" s="568">
        <v>7691</v>
      </c>
      <c r="L2021" s="568">
        <v>6684</v>
      </c>
      <c r="M2021" s="568">
        <v>4371</v>
      </c>
      <c r="N2021" s="568">
        <v>11868</v>
      </c>
      <c r="O2021" s="568">
        <v>3796</v>
      </c>
      <c r="P2021" s="568">
        <v>11328</v>
      </c>
      <c r="Q2021" s="568">
        <v>127417</v>
      </c>
      <c r="R2021" s="568">
        <v>5101</v>
      </c>
      <c r="S2021" s="568">
        <v>15002</v>
      </c>
      <c r="T2021" s="568"/>
      <c r="U2021" s="568">
        <v>147520</v>
      </c>
    </row>
    <row r="2022" customHeight="1" spans="1:21">
      <c r="A2022" s="567">
        <v>45705</v>
      </c>
      <c r="B2022" s="568">
        <v>8497</v>
      </c>
      <c r="C2022" s="568">
        <v>5202</v>
      </c>
      <c r="D2022" s="568">
        <v>4269</v>
      </c>
      <c r="E2022" s="568">
        <v>6033</v>
      </c>
      <c r="F2022" s="568">
        <v>29194</v>
      </c>
      <c r="G2022" s="568">
        <v>482</v>
      </c>
      <c r="H2022" s="568">
        <v>12203</v>
      </c>
      <c r="I2022" s="568">
        <v>8188</v>
      </c>
      <c r="J2022" s="568">
        <v>7599</v>
      </c>
      <c r="K2022" s="568">
        <v>7611</v>
      </c>
      <c r="L2022" s="568">
        <v>6621</v>
      </c>
      <c r="M2022" s="568">
        <v>4264</v>
      </c>
      <c r="N2022" s="568">
        <v>12065</v>
      </c>
      <c r="O2022" s="568">
        <v>3764</v>
      </c>
      <c r="P2022" s="568">
        <v>11685</v>
      </c>
      <c r="Q2022" s="568">
        <v>127677</v>
      </c>
      <c r="R2022" s="568">
        <v>5145</v>
      </c>
      <c r="S2022" s="568">
        <v>15411</v>
      </c>
      <c r="T2022" s="568"/>
      <c r="U2022" s="568">
        <v>148233</v>
      </c>
    </row>
    <row r="2023" customHeight="1" spans="1:21">
      <c r="A2023" s="567">
        <v>45706</v>
      </c>
      <c r="B2023" s="568">
        <v>8352</v>
      </c>
      <c r="C2023" s="568">
        <v>5325</v>
      </c>
      <c r="D2023" s="568">
        <v>4196</v>
      </c>
      <c r="E2023" s="568">
        <v>6370</v>
      </c>
      <c r="F2023" s="568">
        <v>29973</v>
      </c>
      <c r="G2023" s="568">
        <v>451</v>
      </c>
      <c r="H2023" s="568">
        <v>13006</v>
      </c>
      <c r="I2023" s="568">
        <v>8662</v>
      </c>
      <c r="J2023" s="568">
        <v>7798</v>
      </c>
      <c r="K2023" s="568">
        <v>7765</v>
      </c>
      <c r="L2023" s="568">
        <v>6510</v>
      </c>
      <c r="M2023" s="568">
        <v>4552</v>
      </c>
      <c r="N2023" s="568">
        <v>12189</v>
      </c>
      <c r="O2023" s="568">
        <v>3821</v>
      </c>
      <c r="P2023" s="568">
        <v>11453</v>
      </c>
      <c r="Q2023" s="568">
        <v>130423</v>
      </c>
      <c r="R2023" s="568">
        <v>5227</v>
      </c>
      <c r="S2023" s="568">
        <v>15105</v>
      </c>
      <c r="T2023" s="568"/>
      <c r="U2023" s="568">
        <v>150755</v>
      </c>
    </row>
    <row r="2024" customHeight="1" spans="1:21">
      <c r="A2024" s="567">
        <v>45707</v>
      </c>
      <c r="B2024" s="568">
        <v>8539</v>
      </c>
      <c r="C2024" s="568">
        <v>5445</v>
      </c>
      <c r="D2024" s="568">
        <v>4312</v>
      </c>
      <c r="E2024" s="568">
        <v>6994</v>
      </c>
      <c r="F2024" s="568">
        <v>30696</v>
      </c>
      <c r="G2024" s="568">
        <v>466</v>
      </c>
      <c r="H2024" s="568">
        <v>13661</v>
      </c>
      <c r="I2024" s="568">
        <v>8872</v>
      </c>
      <c r="J2024" s="568">
        <v>7979</v>
      </c>
      <c r="K2024" s="568">
        <v>7896</v>
      </c>
      <c r="L2024" s="568">
        <v>6761</v>
      </c>
      <c r="M2024" s="568">
        <v>4890</v>
      </c>
      <c r="N2024" s="568">
        <v>12075</v>
      </c>
      <c r="O2024" s="568">
        <v>3897</v>
      </c>
      <c r="P2024" s="568">
        <v>12074</v>
      </c>
      <c r="Q2024" s="568">
        <v>134557</v>
      </c>
      <c r="R2024" s="568">
        <v>5123</v>
      </c>
      <c r="S2024" s="568">
        <v>15357</v>
      </c>
      <c r="T2024" s="568"/>
      <c r="U2024" s="568">
        <v>155037</v>
      </c>
    </row>
    <row r="2025" s="135" customFormat="1" customHeight="1" spans="1:21">
      <c r="A2025" s="567">
        <v>45708</v>
      </c>
      <c r="B2025" s="568">
        <v>8998</v>
      </c>
      <c r="C2025" s="568">
        <v>5612</v>
      </c>
      <c r="D2025" s="568">
        <v>4452</v>
      </c>
      <c r="E2025" s="568">
        <v>6876</v>
      </c>
      <c r="F2025" s="568">
        <v>30183</v>
      </c>
      <c r="G2025" s="568">
        <v>471</v>
      </c>
      <c r="H2025" s="568">
        <v>14218</v>
      </c>
      <c r="I2025" s="568">
        <v>8753</v>
      </c>
      <c r="J2025" s="568">
        <v>7844</v>
      </c>
      <c r="K2025" s="568">
        <v>7782</v>
      </c>
      <c r="L2025" s="568">
        <v>6596</v>
      </c>
      <c r="M2025" s="568">
        <v>4725</v>
      </c>
      <c r="N2025" s="568">
        <v>11897</v>
      </c>
      <c r="O2025" s="568">
        <v>3945</v>
      </c>
      <c r="P2025" s="568">
        <v>12689</v>
      </c>
      <c r="Q2025" s="568">
        <v>135041</v>
      </c>
      <c r="R2025" s="568">
        <v>5238</v>
      </c>
      <c r="S2025" s="568">
        <v>15586</v>
      </c>
      <c r="T2025" s="568"/>
      <c r="U2025" s="568">
        <v>155865</v>
      </c>
    </row>
    <row r="2026" s="135" customFormat="1" customHeight="1" spans="1:21">
      <c r="A2026" s="567">
        <v>45709</v>
      </c>
      <c r="B2026" s="568">
        <v>8826</v>
      </c>
      <c r="C2026" s="568">
        <v>5506</v>
      </c>
      <c r="D2026" s="568">
        <v>4357</v>
      </c>
      <c r="E2026" s="568">
        <v>6985</v>
      </c>
      <c r="F2026" s="568">
        <v>29856</v>
      </c>
      <c r="G2026" s="568">
        <v>459</v>
      </c>
      <c r="H2026" s="568">
        <v>14127</v>
      </c>
      <c r="I2026" s="568">
        <v>8859</v>
      </c>
      <c r="J2026" s="568">
        <v>7761</v>
      </c>
      <c r="K2026" s="568">
        <v>7698</v>
      </c>
      <c r="L2026" s="568">
        <v>6702</v>
      </c>
      <c r="M2026" s="568">
        <v>4836</v>
      </c>
      <c r="N2026" s="568">
        <v>11785</v>
      </c>
      <c r="O2026" s="568">
        <v>3984</v>
      </c>
      <c r="P2026" s="568">
        <v>12428</v>
      </c>
      <c r="Q2026" s="568">
        <v>134169</v>
      </c>
      <c r="R2026" s="568">
        <v>5195</v>
      </c>
      <c r="S2026" s="568">
        <v>15419</v>
      </c>
      <c r="T2026" s="568"/>
      <c r="U2026" s="568">
        <v>154783</v>
      </c>
    </row>
    <row r="2027" s="135" customFormat="1" customHeight="1" spans="1:21">
      <c r="A2027" s="567">
        <v>45710</v>
      </c>
      <c r="B2027" s="568">
        <v>9056</v>
      </c>
      <c r="C2027" s="568">
        <v>5658</v>
      </c>
      <c r="D2027" s="568">
        <v>4498</v>
      </c>
      <c r="E2027" s="568">
        <v>7092</v>
      </c>
      <c r="F2027" s="568">
        <v>30022</v>
      </c>
      <c r="G2027" s="568">
        <v>495</v>
      </c>
      <c r="H2027" s="568">
        <v>14039</v>
      </c>
      <c r="I2027" s="568">
        <v>8641</v>
      </c>
      <c r="J2027" s="568">
        <v>7849</v>
      </c>
      <c r="K2027" s="568">
        <v>7791</v>
      </c>
      <c r="L2027" s="568">
        <v>6387</v>
      </c>
      <c r="M2027" s="568">
        <v>4652</v>
      </c>
      <c r="N2027" s="568">
        <v>11968</v>
      </c>
      <c r="O2027" s="568">
        <v>4043</v>
      </c>
      <c r="P2027" s="568">
        <v>12795</v>
      </c>
      <c r="Q2027" s="568">
        <v>134986</v>
      </c>
      <c r="R2027" s="568">
        <v>5352</v>
      </c>
      <c r="S2027" s="568">
        <v>15584</v>
      </c>
      <c r="T2027" s="568"/>
      <c r="U2027" s="568">
        <v>155922</v>
      </c>
    </row>
    <row r="2028" s="135" customFormat="1" customHeight="1" spans="1:21">
      <c r="A2028" s="567">
        <v>45711</v>
      </c>
      <c r="B2028" s="568">
        <v>8892</v>
      </c>
      <c r="C2028" s="568">
        <v>5518</v>
      </c>
      <c r="D2028" s="568">
        <v>4393</v>
      </c>
      <c r="E2028" s="568">
        <v>6955</v>
      </c>
      <c r="F2028" s="568">
        <v>30334</v>
      </c>
      <c r="G2028" s="568">
        <v>466</v>
      </c>
      <c r="H2028" s="568">
        <v>14099</v>
      </c>
      <c r="I2028" s="568">
        <v>8459</v>
      </c>
      <c r="J2028" s="568">
        <v>7973</v>
      </c>
      <c r="K2028" s="568">
        <v>7902</v>
      </c>
      <c r="L2028" s="568">
        <v>6549</v>
      </c>
      <c r="M2028" s="568">
        <v>4579</v>
      </c>
      <c r="N2028" s="568">
        <v>11842</v>
      </c>
      <c r="O2028" s="568">
        <v>4075</v>
      </c>
      <c r="P2028" s="568">
        <v>13052</v>
      </c>
      <c r="Q2028" s="568">
        <v>135088</v>
      </c>
      <c r="R2028" s="568">
        <v>5408</v>
      </c>
      <c r="S2028" s="568">
        <v>15717</v>
      </c>
      <c r="T2028" s="568"/>
      <c r="U2028" s="568">
        <v>156213</v>
      </c>
    </row>
    <row r="2029" s="135" customFormat="1" customHeight="1" spans="1:21">
      <c r="A2029" s="567">
        <v>45712</v>
      </c>
      <c r="B2029" s="568">
        <v>8995</v>
      </c>
      <c r="C2029" s="568">
        <v>5629</v>
      </c>
      <c r="D2029" s="568">
        <v>4452</v>
      </c>
      <c r="E2029" s="568">
        <v>7084</v>
      </c>
      <c r="F2029" s="568">
        <v>30511</v>
      </c>
      <c r="G2029" s="568">
        <v>472</v>
      </c>
      <c r="H2029" s="568">
        <v>14036</v>
      </c>
      <c r="I2029" s="568">
        <v>8673</v>
      </c>
      <c r="J2029" s="568">
        <v>7897</v>
      </c>
      <c r="K2029" s="568">
        <v>7814</v>
      </c>
      <c r="L2029" s="568">
        <v>6609</v>
      </c>
      <c r="M2029" s="568">
        <v>4663</v>
      </c>
      <c r="N2029" s="568">
        <v>11675</v>
      </c>
      <c r="O2029" s="568">
        <v>4024</v>
      </c>
      <c r="P2029" s="568">
        <v>12894</v>
      </c>
      <c r="Q2029" s="568">
        <v>135428</v>
      </c>
      <c r="R2029" s="568">
        <v>5477</v>
      </c>
      <c r="S2029" s="568">
        <v>15603</v>
      </c>
      <c r="T2029" s="568"/>
      <c r="U2029" s="568">
        <v>156508</v>
      </c>
    </row>
    <row r="2030" s="135" customFormat="1" customHeight="1" spans="1:21">
      <c r="A2030" s="567">
        <v>45713</v>
      </c>
      <c r="B2030" s="568">
        <v>9119</v>
      </c>
      <c r="C2030" s="568">
        <v>5722</v>
      </c>
      <c r="D2030" s="568">
        <v>4556</v>
      </c>
      <c r="E2030" s="568">
        <v>6998</v>
      </c>
      <c r="F2030" s="568">
        <v>30185</v>
      </c>
      <c r="G2030" s="568">
        <v>449</v>
      </c>
      <c r="H2030" s="568">
        <v>14194</v>
      </c>
      <c r="I2030" s="568">
        <v>8769</v>
      </c>
      <c r="J2030" s="568">
        <v>7998</v>
      </c>
      <c r="K2030" s="568">
        <v>7921</v>
      </c>
      <c r="L2030" s="568">
        <v>6773</v>
      </c>
      <c r="M2030" s="568">
        <v>4568</v>
      </c>
      <c r="N2030" s="568">
        <v>11983</v>
      </c>
      <c r="O2030" s="568">
        <v>4067</v>
      </c>
      <c r="P2030" s="568">
        <v>13458</v>
      </c>
      <c r="Q2030" s="568">
        <v>136760</v>
      </c>
      <c r="R2030" s="568">
        <v>5423</v>
      </c>
      <c r="S2030" s="568">
        <v>15487</v>
      </c>
      <c r="T2030" s="568"/>
      <c r="U2030" s="568">
        <v>157670</v>
      </c>
    </row>
    <row r="2031" s="135" customFormat="1" customHeight="1" spans="1:21">
      <c r="A2031" s="567">
        <v>45714</v>
      </c>
      <c r="B2031" s="568">
        <v>8992</v>
      </c>
      <c r="C2031" s="568">
        <v>5636</v>
      </c>
      <c r="D2031" s="568">
        <v>4472</v>
      </c>
      <c r="E2031" s="568">
        <v>6880</v>
      </c>
      <c r="F2031" s="568">
        <v>30622</v>
      </c>
      <c r="G2031" s="568">
        <v>431</v>
      </c>
      <c r="H2031" s="568">
        <v>13989</v>
      </c>
      <c r="I2031" s="568">
        <v>8675</v>
      </c>
      <c r="J2031" s="568">
        <v>7817</v>
      </c>
      <c r="K2031" s="568">
        <v>7724</v>
      </c>
      <c r="L2031" s="568">
        <v>6497</v>
      </c>
      <c r="M2031" s="568">
        <v>4703</v>
      </c>
      <c r="N2031" s="568">
        <v>12175</v>
      </c>
      <c r="O2031" s="568">
        <v>4014</v>
      </c>
      <c r="P2031" s="568">
        <v>13793</v>
      </c>
      <c r="Q2031" s="568">
        <v>136420</v>
      </c>
      <c r="R2031" s="568">
        <v>5511</v>
      </c>
      <c r="S2031" s="568">
        <v>15361</v>
      </c>
      <c r="T2031" s="568"/>
      <c r="U2031" s="568">
        <v>157292</v>
      </c>
    </row>
    <row r="2032" s="135" customFormat="1" customHeight="1" spans="1:21">
      <c r="A2032" s="567">
        <v>45715</v>
      </c>
      <c r="B2032" s="568">
        <v>8879</v>
      </c>
      <c r="C2032" s="568">
        <v>5549</v>
      </c>
      <c r="D2032" s="568">
        <v>4579</v>
      </c>
      <c r="E2032" s="568">
        <v>6752</v>
      </c>
      <c r="F2032" s="568">
        <v>30383</v>
      </c>
      <c r="G2032" s="568">
        <v>446</v>
      </c>
      <c r="H2032" s="568">
        <v>13901</v>
      </c>
      <c r="I2032" s="568">
        <v>8504</v>
      </c>
      <c r="J2032" s="568">
        <v>7721</v>
      </c>
      <c r="K2032" s="568">
        <v>7651</v>
      </c>
      <c r="L2032" s="568">
        <v>6684</v>
      </c>
      <c r="M2032" s="568">
        <v>4857</v>
      </c>
      <c r="N2032" s="568">
        <v>12412</v>
      </c>
      <c r="O2032" s="568">
        <v>3971</v>
      </c>
      <c r="P2032" s="568">
        <v>13659</v>
      </c>
      <c r="Q2032" s="568">
        <v>135948</v>
      </c>
      <c r="R2032" s="568">
        <v>5418</v>
      </c>
      <c r="S2032" s="568">
        <v>15496</v>
      </c>
      <c r="T2032" s="568"/>
      <c r="U2032" s="568">
        <v>156862</v>
      </c>
    </row>
    <row r="2033" s="135" customFormat="1" customHeight="1" spans="1:21">
      <c r="A2033" s="567">
        <v>45716</v>
      </c>
      <c r="B2033" s="568">
        <v>8998</v>
      </c>
      <c r="C2033" s="568">
        <v>5636</v>
      </c>
      <c r="D2033" s="568">
        <v>4652</v>
      </c>
      <c r="E2033" s="568">
        <v>6867</v>
      </c>
      <c r="F2033" s="568">
        <v>30855</v>
      </c>
      <c r="G2033" s="568">
        <v>419</v>
      </c>
      <c r="H2033" s="568">
        <v>13698</v>
      </c>
      <c r="I2033" s="568">
        <v>8327</v>
      </c>
      <c r="J2033" s="568">
        <v>7604</v>
      </c>
      <c r="K2033" s="568">
        <v>7547</v>
      </c>
      <c r="L2033" s="568">
        <v>6879</v>
      </c>
      <c r="M2033" s="568">
        <v>4749</v>
      </c>
      <c r="N2033" s="568">
        <v>12215</v>
      </c>
      <c r="O2033" s="568">
        <v>4033</v>
      </c>
      <c r="P2033" s="568">
        <v>13927</v>
      </c>
      <c r="Q2033" s="568">
        <v>136406</v>
      </c>
      <c r="R2033" s="568">
        <v>5532</v>
      </c>
      <c r="S2033" s="568">
        <v>15617</v>
      </c>
      <c r="T2033" s="568"/>
      <c r="U2033" s="568">
        <v>157555</v>
      </c>
    </row>
    <row r="2034" s="135" customFormat="1" customHeight="1" spans="1:21">
      <c r="A2034" s="567">
        <v>45717</v>
      </c>
      <c r="B2034" s="568">
        <v>9229</v>
      </c>
      <c r="C2034" s="568">
        <v>5795</v>
      </c>
      <c r="D2034" s="568">
        <v>4787</v>
      </c>
      <c r="E2034" s="568">
        <v>6768</v>
      </c>
      <c r="F2034" s="568">
        <v>31156</v>
      </c>
      <c r="G2034" s="568">
        <v>448</v>
      </c>
      <c r="H2034" s="568">
        <v>14662</v>
      </c>
      <c r="I2034" s="568">
        <v>8153</v>
      </c>
      <c r="J2034" s="568">
        <v>7854</v>
      </c>
      <c r="K2034" s="568">
        <v>7765</v>
      </c>
      <c r="L2034" s="568">
        <v>6804</v>
      </c>
      <c r="M2034" s="568">
        <v>4628</v>
      </c>
      <c r="N2034" s="568">
        <v>12525</v>
      </c>
      <c r="O2034" s="568">
        <v>4087</v>
      </c>
      <c r="P2034" s="568">
        <v>14274</v>
      </c>
      <c r="Q2034" s="568">
        <v>138935</v>
      </c>
      <c r="R2034" s="568">
        <v>5608</v>
      </c>
      <c r="S2034" s="568">
        <v>15501</v>
      </c>
      <c r="T2034" s="568"/>
      <c r="U2034" s="568">
        <v>160044</v>
      </c>
    </row>
    <row r="2035" s="135" customFormat="1" customHeight="1" spans="1:21">
      <c r="A2035" s="567">
        <v>45718</v>
      </c>
      <c r="B2035" s="568">
        <v>9372</v>
      </c>
      <c r="C2035" s="568">
        <v>5719</v>
      </c>
      <c r="D2035" s="568">
        <v>4886</v>
      </c>
      <c r="E2035" s="568">
        <v>6874</v>
      </c>
      <c r="F2035" s="568">
        <v>31869</v>
      </c>
      <c r="G2035" s="568">
        <v>429</v>
      </c>
      <c r="H2035" s="568">
        <v>14892</v>
      </c>
      <c r="I2035" s="568">
        <v>8297</v>
      </c>
      <c r="J2035" s="568">
        <v>7963</v>
      </c>
      <c r="K2035" s="568">
        <v>7898</v>
      </c>
      <c r="L2035" s="568">
        <v>6697</v>
      </c>
      <c r="M2035" s="568">
        <v>4785</v>
      </c>
      <c r="N2035" s="568">
        <v>12681</v>
      </c>
      <c r="O2035" s="568">
        <v>4123</v>
      </c>
      <c r="P2035" s="568">
        <v>14409</v>
      </c>
      <c r="Q2035" s="568">
        <v>140894</v>
      </c>
      <c r="R2035" s="568">
        <v>5663</v>
      </c>
      <c r="S2035" s="568">
        <v>15896</v>
      </c>
      <c r="T2035" s="568"/>
      <c r="U2035" s="568">
        <v>162453</v>
      </c>
    </row>
    <row r="2036" s="135" customFormat="1" customHeight="1" spans="1:21">
      <c r="A2036" s="567">
        <v>45719</v>
      </c>
      <c r="B2036" s="568">
        <v>9261</v>
      </c>
      <c r="C2036" s="568">
        <v>5762</v>
      </c>
      <c r="D2036" s="568">
        <v>4832</v>
      </c>
      <c r="E2036" s="568">
        <v>6980</v>
      </c>
      <c r="F2036" s="568">
        <v>31396</v>
      </c>
      <c r="G2036" s="568">
        <v>433</v>
      </c>
      <c r="H2036" s="568">
        <v>14029</v>
      </c>
      <c r="I2036" s="568">
        <v>8594</v>
      </c>
      <c r="J2036" s="568">
        <v>7899</v>
      </c>
      <c r="K2036" s="568">
        <v>7787</v>
      </c>
      <c r="L2036" s="568">
        <v>6623</v>
      </c>
      <c r="M2036" s="568">
        <v>4867</v>
      </c>
      <c r="N2036" s="568">
        <v>12407</v>
      </c>
      <c r="O2036" s="568">
        <v>4099</v>
      </c>
      <c r="P2036" s="568">
        <v>14115</v>
      </c>
      <c r="Q2036" s="568">
        <v>139084</v>
      </c>
      <c r="R2036" s="568">
        <v>5659</v>
      </c>
      <c r="S2036" s="568">
        <v>15752</v>
      </c>
      <c r="T2036" s="568"/>
      <c r="U2036" s="568">
        <v>160495</v>
      </c>
    </row>
    <row r="2037" s="135" customFormat="1" customHeight="1" spans="1:21">
      <c r="A2037" s="567">
        <v>45720</v>
      </c>
      <c r="B2037" s="568">
        <v>9352</v>
      </c>
      <c r="C2037" s="568">
        <v>5679</v>
      </c>
      <c r="D2037" s="568">
        <v>4735</v>
      </c>
      <c r="E2037" s="568">
        <v>6891</v>
      </c>
      <c r="F2037" s="568">
        <v>31833</v>
      </c>
      <c r="G2037" s="568">
        <v>421</v>
      </c>
      <c r="H2037" s="568">
        <v>14203</v>
      </c>
      <c r="I2037" s="568">
        <v>8697</v>
      </c>
      <c r="J2037" s="568">
        <v>8011</v>
      </c>
      <c r="K2037" s="568">
        <v>7924</v>
      </c>
      <c r="L2037" s="568">
        <v>6480</v>
      </c>
      <c r="M2037" s="568">
        <v>4752</v>
      </c>
      <c r="N2037" s="568">
        <v>12598</v>
      </c>
      <c r="O2037" s="568">
        <v>4035</v>
      </c>
      <c r="P2037" s="568">
        <v>14469</v>
      </c>
      <c r="Q2037" s="568">
        <v>140080</v>
      </c>
      <c r="R2037" s="568">
        <v>5733</v>
      </c>
      <c r="S2037" s="568">
        <v>15889</v>
      </c>
      <c r="T2037" s="568"/>
      <c r="U2037" s="568">
        <v>161702</v>
      </c>
    </row>
    <row r="2038" s="135" customFormat="1" customHeight="1" spans="1:21">
      <c r="A2038" s="567">
        <v>45721</v>
      </c>
      <c r="B2038" s="568">
        <v>9619</v>
      </c>
      <c r="C2038" s="568">
        <v>5752</v>
      </c>
      <c r="D2038" s="568">
        <v>4925</v>
      </c>
      <c r="E2038" s="568">
        <v>6802</v>
      </c>
      <c r="F2038" s="568">
        <v>32156</v>
      </c>
      <c r="G2038" s="568">
        <v>436</v>
      </c>
      <c r="H2038" s="568">
        <v>14101</v>
      </c>
      <c r="I2038" s="568">
        <v>8602</v>
      </c>
      <c r="J2038" s="568">
        <v>7865</v>
      </c>
      <c r="K2038" s="568">
        <v>7797</v>
      </c>
      <c r="L2038" s="568">
        <v>6097</v>
      </c>
      <c r="M2038" s="568">
        <v>4670</v>
      </c>
      <c r="N2038" s="568">
        <v>12847</v>
      </c>
      <c r="O2038" s="568">
        <v>3987</v>
      </c>
      <c r="P2038" s="568">
        <v>14921</v>
      </c>
      <c r="Q2038" s="568">
        <v>140577</v>
      </c>
      <c r="R2038" s="568">
        <v>5821</v>
      </c>
      <c r="S2038" s="568">
        <v>16058</v>
      </c>
      <c r="T2038" s="568"/>
      <c r="U2038" s="568">
        <v>162456</v>
      </c>
    </row>
    <row r="2039" s="135" customFormat="1" customHeight="1" spans="1:21">
      <c r="A2039" s="567">
        <v>45722</v>
      </c>
      <c r="B2039" s="568">
        <v>9717</v>
      </c>
      <c r="C2039" s="568">
        <v>5825</v>
      </c>
      <c r="D2039" s="568">
        <v>4839</v>
      </c>
      <c r="E2039" s="568">
        <v>6712</v>
      </c>
      <c r="F2039" s="568">
        <v>32679</v>
      </c>
      <c r="G2039" s="568">
        <v>420</v>
      </c>
      <c r="H2039" s="568">
        <v>14337</v>
      </c>
      <c r="I2039" s="568">
        <v>8503</v>
      </c>
      <c r="J2039" s="568">
        <v>8059</v>
      </c>
      <c r="K2039" s="568">
        <v>7971</v>
      </c>
      <c r="L2039" s="568">
        <v>6345</v>
      </c>
      <c r="M2039" s="568">
        <v>4775</v>
      </c>
      <c r="N2039" s="568">
        <v>12729</v>
      </c>
      <c r="O2039" s="568">
        <v>4044</v>
      </c>
      <c r="P2039" s="568">
        <v>14685</v>
      </c>
      <c r="Q2039" s="568">
        <v>141640</v>
      </c>
      <c r="R2039" s="568">
        <v>5909</v>
      </c>
      <c r="S2039" s="568">
        <v>15794</v>
      </c>
      <c r="T2039" s="568"/>
      <c r="U2039" s="568">
        <v>163343</v>
      </c>
    </row>
    <row r="2040" s="135" customFormat="1" customHeight="1" spans="1:21">
      <c r="A2040" s="567">
        <v>45723</v>
      </c>
      <c r="B2040" s="568">
        <v>9820</v>
      </c>
      <c r="C2040" s="568">
        <v>5912</v>
      </c>
      <c r="D2040" s="568">
        <v>4771</v>
      </c>
      <c r="E2040" s="568">
        <v>6827</v>
      </c>
      <c r="F2040" s="568">
        <v>33032</v>
      </c>
      <c r="G2040" s="568">
        <v>452</v>
      </c>
      <c r="H2040" s="568">
        <v>15398</v>
      </c>
      <c r="I2040" s="568">
        <v>8401</v>
      </c>
      <c r="J2040" s="568">
        <v>8194</v>
      </c>
      <c r="K2040" s="568">
        <v>8091</v>
      </c>
      <c r="L2040" s="568">
        <v>6254</v>
      </c>
      <c r="M2040" s="568">
        <v>4653</v>
      </c>
      <c r="N2040" s="568">
        <v>12573</v>
      </c>
      <c r="O2040" s="568">
        <v>4097</v>
      </c>
      <c r="P2040" s="568">
        <v>14917</v>
      </c>
      <c r="Q2040" s="568">
        <v>143392</v>
      </c>
      <c r="R2040" s="568">
        <v>5841</v>
      </c>
      <c r="S2040" s="568">
        <v>15586</v>
      </c>
      <c r="T2040" s="568"/>
      <c r="U2040" s="568">
        <v>164819</v>
      </c>
    </row>
    <row r="2041" s="135" customFormat="1" customHeight="1" spans="1:21">
      <c r="A2041" s="567">
        <v>45724</v>
      </c>
      <c r="B2041" s="568">
        <v>9929</v>
      </c>
      <c r="C2041" s="568">
        <v>6025</v>
      </c>
      <c r="D2041" s="568">
        <v>4878</v>
      </c>
      <c r="E2041" s="568">
        <v>6730</v>
      </c>
      <c r="F2041" s="568">
        <v>33582</v>
      </c>
      <c r="G2041" s="568">
        <v>475</v>
      </c>
      <c r="H2041" s="568">
        <v>15924</v>
      </c>
      <c r="I2041" s="568">
        <v>8295</v>
      </c>
      <c r="J2041" s="568">
        <v>8432</v>
      </c>
      <c r="K2041" s="568">
        <v>8302</v>
      </c>
      <c r="L2041" s="568">
        <v>6190</v>
      </c>
      <c r="M2041" s="568">
        <v>4562</v>
      </c>
      <c r="N2041" s="568">
        <v>12792</v>
      </c>
      <c r="O2041" s="568">
        <v>4025</v>
      </c>
      <c r="P2041" s="568">
        <v>15685</v>
      </c>
      <c r="Q2041" s="568">
        <v>145826</v>
      </c>
      <c r="R2041" s="568">
        <v>5858</v>
      </c>
      <c r="S2041" s="568">
        <v>15243</v>
      </c>
      <c r="T2041" s="568"/>
      <c r="U2041" s="568">
        <v>166927</v>
      </c>
    </row>
    <row r="2042" s="135" customFormat="1" customHeight="1" spans="1:21">
      <c r="A2042" s="567">
        <v>45725</v>
      </c>
      <c r="B2042" s="568">
        <v>9987</v>
      </c>
      <c r="C2042" s="568">
        <v>5905</v>
      </c>
      <c r="D2042" s="568">
        <v>4962</v>
      </c>
      <c r="E2042" s="568">
        <v>6851</v>
      </c>
      <c r="F2042" s="568">
        <v>33377</v>
      </c>
      <c r="G2042" s="568">
        <v>462</v>
      </c>
      <c r="H2042" s="568">
        <v>15834</v>
      </c>
      <c r="I2042" s="568">
        <v>8150</v>
      </c>
      <c r="J2042" s="568">
        <v>8578</v>
      </c>
      <c r="K2042" s="568">
        <v>8429</v>
      </c>
      <c r="L2042" s="568">
        <v>6504</v>
      </c>
      <c r="M2042" s="568">
        <v>4667</v>
      </c>
      <c r="N2042" s="568">
        <v>13185</v>
      </c>
      <c r="O2042" s="568">
        <v>3987</v>
      </c>
      <c r="P2042" s="568">
        <v>15369</v>
      </c>
      <c r="Q2042" s="568">
        <v>146247</v>
      </c>
      <c r="R2042" s="568">
        <v>6022</v>
      </c>
      <c r="S2042" s="568">
        <v>15028</v>
      </c>
      <c r="T2042" s="568"/>
      <c r="U2042" s="568">
        <v>167297</v>
      </c>
    </row>
    <row r="2043" s="135" customFormat="1" customHeight="1" spans="1:21">
      <c r="A2043" s="567">
        <v>45726</v>
      </c>
      <c r="B2043" s="568">
        <v>9925</v>
      </c>
      <c r="C2043" s="568">
        <v>5832</v>
      </c>
      <c r="D2043" s="568">
        <v>4859</v>
      </c>
      <c r="E2043" s="568">
        <v>6972</v>
      </c>
      <c r="F2043" s="568">
        <v>33683</v>
      </c>
      <c r="G2043" s="568">
        <v>483</v>
      </c>
      <c r="H2043" s="568">
        <v>16144</v>
      </c>
      <c r="I2043" s="568">
        <v>8657</v>
      </c>
      <c r="J2043" s="568">
        <v>8423</v>
      </c>
      <c r="K2043" s="568">
        <v>8303</v>
      </c>
      <c r="L2043" s="568">
        <v>6330</v>
      </c>
      <c r="M2043" s="568">
        <v>4783</v>
      </c>
      <c r="N2043" s="568">
        <v>13082</v>
      </c>
      <c r="O2043" s="568">
        <v>4039</v>
      </c>
      <c r="P2043" s="568">
        <v>15563</v>
      </c>
      <c r="Q2043" s="568">
        <v>147078</v>
      </c>
      <c r="R2043" s="568">
        <v>6181</v>
      </c>
      <c r="S2043" s="568">
        <v>15725</v>
      </c>
      <c r="T2043" s="568"/>
      <c r="U2043" s="568">
        <v>168984</v>
      </c>
    </row>
    <row r="2044" s="135" customFormat="1" customHeight="1" spans="1:21">
      <c r="A2044" s="567">
        <v>45727</v>
      </c>
      <c r="B2044" s="568">
        <v>9771</v>
      </c>
      <c r="C2044" s="568">
        <v>5752</v>
      </c>
      <c r="D2044" s="568">
        <v>4762</v>
      </c>
      <c r="E2044" s="568">
        <v>6861</v>
      </c>
      <c r="F2044" s="568">
        <v>33082</v>
      </c>
      <c r="G2044" s="568">
        <v>470</v>
      </c>
      <c r="H2044" s="568">
        <v>15868</v>
      </c>
      <c r="I2044" s="568">
        <v>8539</v>
      </c>
      <c r="J2044" s="568">
        <v>8301</v>
      </c>
      <c r="K2044" s="568">
        <v>8191</v>
      </c>
      <c r="L2044" s="568">
        <v>6467</v>
      </c>
      <c r="M2044" s="568">
        <v>4677</v>
      </c>
      <c r="N2044" s="568">
        <v>13208</v>
      </c>
      <c r="O2044" s="568">
        <v>4081</v>
      </c>
      <c r="P2044" s="568">
        <v>15884</v>
      </c>
      <c r="Q2044" s="568">
        <v>145914</v>
      </c>
      <c r="R2044" s="568">
        <v>6098</v>
      </c>
      <c r="S2044" s="568">
        <v>15842</v>
      </c>
      <c r="T2044" s="568"/>
      <c r="U2044" s="568">
        <v>167854</v>
      </c>
    </row>
    <row r="2045" s="135" customFormat="1" customHeight="1" spans="1:21">
      <c r="A2045" s="567">
        <v>45728</v>
      </c>
      <c r="B2045" s="568">
        <v>9663</v>
      </c>
      <c r="C2045" s="568">
        <v>5825</v>
      </c>
      <c r="D2045" s="568">
        <v>4663</v>
      </c>
      <c r="E2045" s="568">
        <v>7005</v>
      </c>
      <c r="F2045" s="568">
        <v>32587</v>
      </c>
      <c r="G2045" s="568">
        <v>479</v>
      </c>
      <c r="H2045" s="568">
        <v>15625</v>
      </c>
      <c r="I2045" s="568">
        <v>8669</v>
      </c>
      <c r="J2045" s="568">
        <v>8054</v>
      </c>
      <c r="K2045" s="568">
        <v>7895</v>
      </c>
      <c r="L2045" s="568">
        <v>6747</v>
      </c>
      <c r="M2045" s="568">
        <v>4765</v>
      </c>
      <c r="N2045" s="568">
        <v>13469</v>
      </c>
      <c r="O2045" s="568">
        <v>4022</v>
      </c>
      <c r="P2045" s="568">
        <v>15697</v>
      </c>
      <c r="Q2045" s="568">
        <v>145165</v>
      </c>
      <c r="R2045" s="568">
        <v>6155</v>
      </c>
      <c r="S2045" s="568">
        <v>16059</v>
      </c>
      <c r="T2045" s="568"/>
      <c r="U2045" s="568">
        <v>167379</v>
      </c>
    </row>
    <row r="2046" s="135" customFormat="1" customHeight="1" spans="1:21">
      <c r="A2046" s="567">
        <v>45729</v>
      </c>
      <c r="B2046" s="568">
        <v>9756</v>
      </c>
      <c r="C2046" s="568">
        <v>5753</v>
      </c>
      <c r="D2046" s="568">
        <v>4739</v>
      </c>
      <c r="E2046" s="568">
        <v>7393</v>
      </c>
      <c r="F2046" s="568">
        <v>31978</v>
      </c>
      <c r="G2046" s="568">
        <v>457</v>
      </c>
      <c r="H2046" s="568">
        <v>15189</v>
      </c>
      <c r="I2046" s="568">
        <v>8552</v>
      </c>
      <c r="J2046" s="568">
        <v>7877</v>
      </c>
      <c r="K2046" s="568">
        <v>7714</v>
      </c>
      <c r="L2046" s="568">
        <v>6511</v>
      </c>
      <c r="M2046" s="568">
        <v>4880</v>
      </c>
      <c r="N2046" s="568">
        <v>13306</v>
      </c>
      <c r="O2046" s="568">
        <v>3967</v>
      </c>
      <c r="P2046" s="568">
        <v>15904</v>
      </c>
      <c r="Q2046" s="568">
        <v>143976</v>
      </c>
      <c r="R2046" s="568">
        <v>6062</v>
      </c>
      <c r="S2046" s="568">
        <v>15901</v>
      </c>
      <c r="T2046" s="568"/>
      <c r="U2046" s="568">
        <v>165939</v>
      </c>
    </row>
    <row r="2047" s="135" customFormat="1" customHeight="1" spans="1:21">
      <c r="A2047" s="567">
        <v>45730</v>
      </c>
      <c r="B2047" s="568">
        <v>9567</v>
      </c>
      <c r="C2047" s="568">
        <v>5636</v>
      </c>
      <c r="D2047" s="568">
        <v>4629</v>
      </c>
      <c r="E2047" s="568">
        <v>7526</v>
      </c>
      <c r="F2047" s="568">
        <v>31663</v>
      </c>
      <c r="G2047" s="568">
        <v>441</v>
      </c>
      <c r="H2047" s="568">
        <v>15022</v>
      </c>
      <c r="I2047" s="568">
        <v>8449</v>
      </c>
      <c r="J2047" s="568">
        <v>7761</v>
      </c>
      <c r="K2047" s="568">
        <v>7589</v>
      </c>
      <c r="L2047" s="568">
        <v>6383</v>
      </c>
      <c r="M2047" s="568">
        <v>4968</v>
      </c>
      <c r="N2047" s="568">
        <v>13197</v>
      </c>
      <c r="O2047" s="568">
        <v>3924</v>
      </c>
      <c r="P2047" s="568">
        <v>15749</v>
      </c>
      <c r="Q2047" s="568">
        <v>142504</v>
      </c>
      <c r="R2047" s="568">
        <v>6011</v>
      </c>
      <c r="S2047" s="568">
        <v>15693</v>
      </c>
      <c r="T2047" s="568"/>
      <c r="U2047" s="568">
        <v>164208</v>
      </c>
    </row>
    <row r="2048" s="135" customFormat="1" customHeight="1" spans="1:21">
      <c r="A2048" s="567">
        <v>45731</v>
      </c>
      <c r="B2048" s="568">
        <v>9629</v>
      </c>
      <c r="C2048" s="568">
        <v>5697</v>
      </c>
      <c r="D2048" s="568">
        <v>4676</v>
      </c>
      <c r="E2048" s="568">
        <v>7669</v>
      </c>
      <c r="F2048" s="568">
        <v>31325</v>
      </c>
      <c r="G2048" s="568">
        <v>421</v>
      </c>
      <c r="H2048" s="568">
        <v>15471</v>
      </c>
      <c r="I2048" s="568">
        <v>8263</v>
      </c>
      <c r="J2048" s="568">
        <v>7595</v>
      </c>
      <c r="K2048" s="568">
        <v>7408</v>
      </c>
      <c r="L2048" s="568">
        <v>6577</v>
      </c>
      <c r="M2048" s="568">
        <v>5098</v>
      </c>
      <c r="N2048" s="568">
        <v>13401</v>
      </c>
      <c r="O2048" s="568">
        <v>3976</v>
      </c>
      <c r="P2048" s="568">
        <v>16075</v>
      </c>
      <c r="Q2048" s="568">
        <v>143281</v>
      </c>
      <c r="R2048" s="568">
        <v>5918</v>
      </c>
      <c r="S2048" s="568">
        <v>15799</v>
      </c>
      <c r="T2048" s="568"/>
      <c r="U2048" s="568">
        <v>164998</v>
      </c>
    </row>
    <row r="2049" s="135" customFormat="1" customHeight="1" spans="1:21">
      <c r="A2049" s="567">
        <v>45732</v>
      </c>
      <c r="B2049" s="568">
        <v>9563</v>
      </c>
      <c r="C2049" s="568">
        <v>5769</v>
      </c>
      <c r="D2049" s="568">
        <v>4702</v>
      </c>
      <c r="E2049" s="568">
        <v>7554</v>
      </c>
      <c r="F2049" s="568">
        <v>30895</v>
      </c>
      <c r="G2049" s="568">
        <v>453</v>
      </c>
      <c r="H2049" s="568">
        <v>15219</v>
      </c>
      <c r="I2049" s="568">
        <v>8156</v>
      </c>
      <c r="J2049" s="568">
        <v>7666</v>
      </c>
      <c r="K2049" s="568">
        <v>7523</v>
      </c>
      <c r="L2049" s="568">
        <v>6331</v>
      </c>
      <c r="M2049" s="568">
        <v>4982</v>
      </c>
      <c r="N2049" s="568">
        <v>13578</v>
      </c>
      <c r="O2049" s="568">
        <v>3901</v>
      </c>
      <c r="P2049" s="568">
        <v>15946</v>
      </c>
      <c r="Q2049" s="568">
        <v>142238</v>
      </c>
      <c r="R2049" s="568">
        <v>5877</v>
      </c>
      <c r="S2049" s="568">
        <v>15928</v>
      </c>
      <c r="T2049" s="568"/>
      <c r="U2049" s="568">
        <v>164043</v>
      </c>
    </row>
    <row r="2050" s="135" customFormat="1" customHeight="1" spans="1:21">
      <c r="A2050" s="567">
        <v>45733</v>
      </c>
      <c r="B2050" s="568">
        <v>9462</v>
      </c>
      <c r="C2050" s="568">
        <v>5709</v>
      </c>
      <c r="D2050" s="568">
        <v>4535</v>
      </c>
      <c r="E2050" s="568">
        <v>7784</v>
      </c>
      <c r="F2050" s="568">
        <v>31209</v>
      </c>
      <c r="G2050" s="568">
        <v>471</v>
      </c>
      <c r="H2050" s="568">
        <v>15231</v>
      </c>
      <c r="I2050" s="568">
        <v>8774</v>
      </c>
      <c r="J2050" s="568">
        <v>7501</v>
      </c>
      <c r="K2050" s="568">
        <v>7404</v>
      </c>
      <c r="L2050" s="568">
        <v>6487</v>
      </c>
      <c r="M2050" s="568">
        <v>5076</v>
      </c>
      <c r="N2050" s="568">
        <v>13316</v>
      </c>
      <c r="O2050" s="568">
        <v>3982</v>
      </c>
      <c r="P2050" s="568">
        <v>15632</v>
      </c>
      <c r="Q2050" s="568">
        <v>142573</v>
      </c>
      <c r="R2050" s="568">
        <v>5935</v>
      </c>
      <c r="S2050" s="568">
        <v>15586</v>
      </c>
      <c r="T2050" s="568"/>
      <c r="U2050" s="568">
        <v>164094</v>
      </c>
    </row>
    <row r="2051" s="135" customFormat="1" customHeight="1" spans="1:21">
      <c r="A2051" s="567">
        <v>45734</v>
      </c>
      <c r="B2051" s="568">
        <v>9336</v>
      </c>
      <c r="C2051" s="568">
        <v>5612</v>
      </c>
      <c r="D2051" s="568">
        <v>4452</v>
      </c>
      <c r="E2051" s="568">
        <v>7882</v>
      </c>
      <c r="F2051" s="568">
        <v>30911</v>
      </c>
      <c r="G2051" s="568">
        <v>436</v>
      </c>
      <c r="H2051" s="568">
        <v>15003</v>
      </c>
      <c r="I2051" s="568">
        <v>8892</v>
      </c>
      <c r="J2051" s="568">
        <v>7677</v>
      </c>
      <c r="K2051" s="568">
        <v>7548</v>
      </c>
      <c r="L2051" s="568">
        <v>6600</v>
      </c>
      <c r="M2051" s="568">
        <v>4967</v>
      </c>
      <c r="N2051" s="568">
        <v>13478</v>
      </c>
      <c r="O2051" s="568">
        <v>4043</v>
      </c>
      <c r="P2051" s="568">
        <v>15864</v>
      </c>
      <c r="Q2051" s="568">
        <v>142701</v>
      </c>
      <c r="R2051" s="568">
        <v>6022</v>
      </c>
      <c r="S2051" s="568">
        <v>15402</v>
      </c>
      <c r="T2051" s="568"/>
      <c r="U2051" s="568">
        <v>164125</v>
      </c>
    </row>
    <row r="2052" s="135" customFormat="1" customHeight="1" spans="1:21">
      <c r="A2052" s="567">
        <v>45735</v>
      </c>
      <c r="B2052" s="568">
        <v>9432</v>
      </c>
      <c r="C2052" s="568">
        <v>5526</v>
      </c>
      <c r="D2052" s="568">
        <v>4368</v>
      </c>
      <c r="E2052" s="568">
        <v>7769</v>
      </c>
      <c r="F2052" s="568">
        <v>30386</v>
      </c>
      <c r="G2052" s="568">
        <v>449</v>
      </c>
      <c r="H2052" s="568">
        <v>14659</v>
      </c>
      <c r="I2052" s="568">
        <v>9007</v>
      </c>
      <c r="J2052" s="568">
        <v>7789</v>
      </c>
      <c r="K2052" s="568">
        <v>7692</v>
      </c>
      <c r="L2052" s="568">
        <v>6516</v>
      </c>
      <c r="M2052" s="568">
        <v>5058</v>
      </c>
      <c r="N2052" s="568">
        <v>13712</v>
      </c>
      <c r="O2052" s="568">
        <v>4087</v>
      </c>
      <c r="P2052" s="568">
        <v>15756</v>
      </c>
      <c r="Q2052" s="568">
        <v>142206</v>
      </c>
      <c r="R2052" s="568">
        <v>5946</v>
      </c>
      <c r="S2052" s="568">
        <v>15684</v>
      </c>
      <c r="T2052" s="568"/>
      <c r="U2052" s="568">
        <v>163836</v>
      </c>
    </row>
    <row r="2053" s="135" customFormat="1" customHeight="1" spans="1:21">
      <c r="A2053" s="567">
        <v>45736</v>
      </c>
      <c r="B2053" s="568">
        <v>9571</v>
      </c>
      <c r="C2053" s="568">
        <v>5618</v>
      </c>
      <c r="D2053" s="568">
        <v>4463</v>
      </c>
      <c r="E2053" s="568">
        <v>7677</v>
      </c>
      <c r="F2053" s="568">
        <v>30957</v>
      </c>
      <c r="G2053" s="568">
        <v>429</v>
      </c>
      <c r="H2053" s="568">
        <v>14326</v>
      </c>
      <c r="I2053" s="568">
        <v>8902</v>
      </c>
      <c r="J2053" s="568">
        <v>7601</v>
      </c>
      <c r="K2053" s="568">
        <v>7513</v>
      </c>
      <c r="L2053" s="568">
        <v>6419</v>
      </c>
      <c r="M2053" s="568">
        <v>4952</v>
      </c>
      <c r="N2053" s="568">
        <v>13415</v>
      </c>
      <c r="O2053" s="568">
        <v>4039</v>
      </c>
      <c r="P2053" s="568">
        <v>15627</v>
      </c>
      <c r="Q2053" s="568">
        <v>141509</v>
      </c>
      <c r="R2053" s="568">
        <v>6102</v>
      </c>
      <c r="S2053" s="568">
        <v>15422</v>
      </c>
      <c r="T2053" s="568"/>
      <c r="U2053" s="568">
        <v>163033</v>
      </c>
    </row>
    <row r="2054" s="135" customFormat="1" customHeight="1" spans="1:21">
      <c r="A2054" s="567">
        <v>45737</v>
      </c>
      <c r="B2054" s="568">
        <v>9689</v>
      </c>
      <c r="C2054" s="568">
        <v>5722</v>
      </c>
      <c r="D2054" s="568">
        <v>4562</v>
      </c>
      <c r="E2054" s="568">
        <v>7842</v>
      </c>
      <c r="F2054" s="568">
        <v>31285</v>
      </c>
      <c r="G2054" s="568">
        <v>443</v>
      </c>
      <c r="H2054" s="568">
        <v>14678</v>
      </c>
      <c r="I2054" s="568">
        <v>8817</v>
      </c>
      <c r="J2054" s="568">
        <v>7824</v>
      </c>
      <c r="K2054" s="568">
        <v>7701</v>
      </c>
      <c r="L2054" s="568">
        <v>6478</v>
      </c>
      <c r="M2054" s="568">
        <v>5058</v>
      </c>
      <c r="N2054" s="568">
        <v>13596</v>
      </c>
      <c r="O2054" s="568">
        <v>4071</v>
      </c>
      <c r="P2054" s="568">
        <v>16078</v>
      </c>
      <c r="Q2054" s="568">
        <v>143844</v>
      </c>
      <c r="R2054" s="568">
        <v>6194</v>
      </c>
      <c r="S2054" s="568">
        <v>15537</v>
      </c>
      <c r="T2054" s="568"/>
      <c r="U2054" s="568">
        <v>165575</v>
      </c>
    </row>
    <row r="2055" s="135" customFormat="1" customHeight="1" spans="1:21">
      <c r="A2055" s="567">
        <v>45738</v>
      </c>
      <c r="B2055" s="568">
        <v>9818</v>
      </c>
      <c r="C2055" s="568">
        <v>5806</v>
      </c>
      <c r="D2055" s="568">
        <v>4696</v>
      </c>
      <c r="E2055" s="568">
        <v>7966</v>
      </c>
      <c r="F2055" s="568">
        <v>30383</v>
      </c>
      <c r="G2055" s="568">
        <v>469</v>
      </c>
      <c r="H2055" s="568">
        <v>14995</v>
      </c>
      <c r="I2055" s="568">
        <v>8583</v>
      </c>
      <c r="J2055" s="568">
        <v>7947</v>
      </c>
      <c r="K2055" s="568">
        <v>7845</v>
      </c>
      <c r="L2055" s="568">
        <v>6209</v>
      </c>
      <c r="M2055" s="568">
        <v>4897</v>
      </c>
      <c r="N2055" s="568">
        <v>13814</v>
      </c>
      <c r="O2055" s="568">
        <v>4122</v>
      </c>
      <c r="P2055" s="568">
        <v>15682</v>
      </c>
      <c r="Q2055" s="568">
        <v>143232</v>
      </c>
      <c r="R2055" s="568">
        <v>6113</v>
      </c>
      <c r="S2055" s="568">
        <v>15372</v>
      </c>
      <c r="T2055" s="568"/>
      <c r="U2055" s="568">
        <v>164717</v>
      </c>
    </row>
    <row r="2056" s="135" customFormat="1" customHeight="1" spans="1:21">
      <c r="A2056" s="567">
        <v>45739</v>
      </c>
      <c r="B2056" s="568">
        <v>9898</v>
      </c>
      <c r="C2056" s="568">
        <v>5959</v>
      </c>
      <c r="D2056" s="568">
        <v>4772</v>
      </c>
      <c r="E2056" s="568">
        <v>7804</v>
      </c>
      <c r="F2056" s="568">
        <v>30177</v>
      </c>
      <c r="G2056" s="568">
        <v>481</v>
      </c>
      <c r="H2056" s="568">
        <v>14785</v>
      </c>
      <c r="I2056" s="568">
        <v>8392</v>
      </c>
      <c r="J2056" s="568">
        <v>7797</v>
      </c>
      <c r="K2056" s="568">
        <v>7691</v>
      </c>
      <c r="L2056" s="568">
        <v>6654</v>
      </c>
      <c r="M2056" s="568">
        <v>5093</v>
      </c>
      <c r="N2056" s="568">
        <v>14159</v>
      </c>
      <c r="O2056" s="568">
        <v>4053</v>
      </c>
      <c r="P2056" s="568">
        <v>15907</v>
      </c>
      <c r="Q2056" s="568">
        <v>143622</v>
      </c>
      <c r="R2056" s="568">
        <v>6037</v>
      </c>
      <c r="S2056" s="568">
        <v>15654</v>
      </c>
      <c r="T2056" s="568"/>
      <c r="U2056" s="568">
        <v>165313</v>
      </c>
    </row>
    <row r="2057" s="135" customFormat="1" customHeight="1" spans="1:21">
      <c r="A2057" s="567">
        <v>45740</v>
      </c>
      <c r="B2057" s="568">
        <v>9827</v>
      </c>
      <c r="C2057" s="568">
        <v>5839</v>
      </c>
      <c r="D2057" s="568">
        <v>4672</v>
      </c>
      <c r="E2057" s="568">
        <v>7935</v>
      </c>
      <c r="F2057" s="568">
        <v>30528</v>
      </c>
      <c r="G2057" s="568">
        <v>477</v>
      </c>
      <c r="H2057" s="568">
        <v>14855</v>
      </c>
      <c r="I2057" s="568">
        <v>8967</v>
      </c>
      <c r="J2057" s="568">
        <v>7899</v>
      </c>
      <c r="K2057" s="568">
        <v>7823</v>
      </c>
      <c r="L2057" s="568">
        <v>6601</v>
      </c>
      <c r="M2057" s="568">
        <v>5252</v>
      </c>
      <c r="N2057" s="568">
        <v>13895</v>
      </c>
      <c r="O2057" s="568">
        <v>4001</v>
      </c>
      <c r="P2057" s="568">
        <v>15801</v>
      </c>
      <c r="Q2057" s="568">
        <v>144372</v>
      </c>
      <c r="R2057" s="568">
        <v>6025</v>
      </c>
      <c r="S2057" s="568">
        <v>15429</v>
      </c>
      <c r="T2057" s="568"/>
      <c r="U2057" s="568">
        <v>165826</v>
      </c>
    </row>
    <row r="2058" s="135" customFormat="1" customHeight="1" spans="1:21">
      <c r="A2058" s="567">
        <v>45741</v>
      </c>
      <c r="B2058" s="568">
        <v>9723</v>
      </c>
      <c r="C2058" s="568">
        <v>5743</v>
      </c>
      <c r="D2058" s="568">
        <v>4602</v>
      </c>
      <c r="E2058" s="568">
        <v>7826</v>
      </c>
      <c r="F2058" s="568">
        <v>29757</v>
      </c>
      <c r="G2058" s="568">
        <v>456</v>
      </c>
      <c r="H2058" s="568">
        <v>14921</v>
      </c>
      <c r="I2058" s="568">
        <v>8824</v>
      </c>
      <c r="J2058" s="568">
        <v>7787</v>
      </c>
      <c r="K2058" s="568">
        <v>7699</v>
      </c>
      <c r="L2058" s="568">
        <v>6352</v>
      </c>
      <c r="M2058" s="568">
        <v>5137</v>
      </c>
      <c r="N2058" s="568">
        <v>14182</v>
      </c>
      <c r="O2058" s="568">
        <v>4047</v>
      </c>
      <c r="P2058" s="568">
        <v>15684</v>
      </c>
      <c r="Q2058" s="568">
        <v>142740</v>
      </c>
      <c r="R2058" s="568">
        <v>5961</v>
      </c>
      <c r="S2058" s="568">
        <v>15238</v>
      </c>
      <c r="T2058" s="568"/>
      <c r="U2058" s="568">
        <v>163939</v>
      </c>
    </row>
    <row r="2059" s="135" customFormat="1" customHeight="1" spans="1:21">
      <c r="A2059" s="567">
        <v>45742</v>
      </c>
      <c r="B2059" s="568">
        <v>9422</v>
      </c>
      <c r="C2059" s="568">
        <v>5606</v>
      </c>
      <c r="D2059" s="568">
        <v>4489</v>
      </c>
      <c r="E2059" s="568">
        <v>7952</v>
      </c>
      <c r="F2059" s="568">
        <v>29118</v>
      </c>
      <c r="G2059" s="568">
        <v>468</v>
      </c>
      <c r="H2059" s="568">
        <v>14603</v>
      </c>
      <c r="I2059" s="568">
        <v>8957</v>
      </c>
      <c r="J2059" s="568">
        <v>7602</v>
      </c>
      <c r="K2059" s="568">
        <v>7511</v>
      </c>
      <c r="L2059" s="568">
        <v>6459</v>
      </c>
      <c r="M2059" s="568">
        <v>5014</v>
      </c>
      <c r="N2059" s="568">
        <v>14324</v>
      </c>
      <c r="O2059" s="568">
        <v>3993</v>
      </c>
      <c r="P2059" s="568">
        <v>15946</v>
      </c>
      <c r="Q2059" s="568">
        <v>141464</v>
      </c>
      <c r="R2059" s="568">
        <v>6013</v>
      </c>
      <c r="S2059" s="568">
        <v>15109</v>
      </c>
      <c r="T2059" s="568"/>
      <c r="U2059" s="568">
        <v>162586</v>
      </c>
    </row>
    <row r="2060" s="11" customFormat="1" customHeight="1" spans="1:21">
      <c r="A2060" s="567">
        <v>45743</v>
      </c>
      <c r="B2060" s="568">
        <v>9526</v>
      </c>
      <c r="C2060" s="568">
        <v>5705</v>
      </c>
      <c r="D2060" s="568">
        <v>4576</v>
      </c>
      <c r="E2060" s="568">
        <v>8084</v>
      </c>
      <c r="F2060" s="568">
        <v>28223</v>
      </c>
      <c r="G2060" s="568">
        <v>449</v>
      </c>
      <c r="H2060" s="568">
        <v>14123</v>
      </c>
      <c r="I2060" s="568">
        <v>8841</v>
      </c>
      <c r="J2060" s="568">
        <v>7421</v>
      </c>
      <c r="K2060" s="568">
        <v>7289</v>
      </c>
      <c r="L2060" s="568">
        <v>6384</v>
      </c>
      <c r="M2060" s="568">
        <v>5164</v>
      </c>
      <c r="N2060" s="568">
        <v>14029</v>
      </c>
      <c r="O2060" s="568">
        <v>3951</v>
      </c>
      <c r="P2060" s="568">
        <v>15707</v>
      </c>
      <c r="Q2060" s="568">
        <v>139472</v>
      </c>
      <c r="R2060" s="568">
        <v>5897</v>
      </c>
      <c r="S2060" s="568">
        <v>14802</v>
      </c>
      <c r="T2060" s="568"/>
      <c r="U2060" s="568">
        <v>160171</v>
      </c>
    </row>
    <row r="2061" customHeight="1" spans="1:21">
      <c r="A2061" s="567">
        <v>45744</v>
      </c>
      <c r="B2061" s="568">
        <v>9430</v>
      </c>
      <c r="C2061" s="568">
        <v>5629</v>
      </c>
      <c r="D2061" s="568">
        <v>4651</v>
      </c>
      <c r="E2061" s="568">
        <v>8197</v>
      </c>
      <c r="F2061" s="568">
        <v>27582</v>
      </c>
      <c r="G2061" s="568">
        <v>459</v>
      </c>
      <c r="H2061" s="568">
        <v>14311</v>
      </c>
      <c r="I2061" s="568">
        <v>8524</v>
      </c>
      <c r="J2061" s="568">
        <v>7304</v>
      </c>
      <c r="K2061" s="568">
        <v>7144</v>
      </c>
      <c r="L2061" s="568">
        <v>6261</v>
      </c>
      <c r="M2061" s="568">
        <v>5271</v>
      </c>
      <c r="N2061" s="568">
        <v>13821</v>
      </c>
      <c r="O2061" s="568">
        <v>3902</v>
      </c>
      <c r="P2061" s="568">
        <v>15869</v>
      </c>
      <c r="Q2061" s="568">
        <v>138355</v>
      </c>
      <c r="R2061" s="568">
        <v>5811</v>
      </c>
      <c r="S2061" s="568">
        <v>14924</v>
      </c>
      <c r="T2061" s="568"/>
      <c r="U2061" s="568">
        <v>159090</v>
      </c>
    </row>
    <row r="2062" customHeight="1" spans="1:21">
      <c r="A2062" s="567">
        <v>45745</v>
      </c>
      <c r="B2062" s="568">
        <v>9502</v>
      </c>
      <c r="C2062" s="568">
        <v>5763</v>
      </c>
      <c r="D2062" s="568">
        <v>4595</v>
      </c>
      <c r="E2062" s="568">
        <v>8356</v>
      </c>
      <c r="F2062" s="568">
        <v>27155</v>
      </c>
      <c r="G2062" s="568">
        <v>510</v>
      </c>
      <c r="H2062" s="568">
        <v>15036</v>
      </c>
      <c r="I2062" s="568">
        <v>8382</v>
      </c>
      <c r="J2062" s="568">
        <v>7410</v>
      </c>
      <c r="K2062" s="568">
        <v>7266</v>
      </c>
      <c r="L2062" s="568">
        <v>6197</v>
      </c>
      <c r="M2062" s="568">
        <v>5182</v>
      </c>
      <c r="N2062" s="568">
        <v>13675</v>
      </c>
      <c r="O2062" s="568">
        <v>3945</v>
      </c>
      <c r="P2062" s="568">
        <v>16254</v>
      </c>
      <c r="Q2062" s="568">
        <v>139228</v>
      </c>
      <c r="R2062" s="568">
        <v>5905</v>
      </c>
      <c r="S2062" s="568">
        <v>15108</v>
      </c>
      <c r="T2062" s="568"/>
      <c r="U2062" s="568">
        <v>160241</v>
      </c>
    </row>
    <row r="2063" customHeight="1" spans="1:21">
      <c r="A2063" s="567">
        <v>45746</v>
      </c>
      <c r="B2063" s="568">
        <v>9663</v>
      </c>
      <c r="C2063" s="568">
        <v>5792</v>
      </c>
      <c r="D2063" s="568">
        <v>4625</v>
      </c>
      <c r="E2063" s="568">
        <v>8447</v>
      </c>
      <c r="F2063" s="568">
        <v>27451</v>
      </c>
      <c r="G2063" s="568">
        <v>493</v>
      </c>
      <c r="H2063" s="568">
        <v>15329</v>
      </c>
      <c r="I2063" s="568">
        <v>8257</v>
      </c>
      <c r="J2063" s="568">
        <v>7297</v>
      </c>
      <c r="K2063" s="568">
        <v>7097</v>
      </c>
      <c r="L2063" s="568">
        <v>6348</v>
      </c>
      <c r="M2063" s="568">
        <v>5306</v>
      </c>
      <c r="N2063" s="568">
        <v>13427</v>
      </c>
      <c r="O2063" s="568">
        <v>3993</v>
      </c>
      <c r="P2063" s="568">
        <v>16095</v>
      </c>
      <c r="Q2063" s="568">
        <v>139620</v>
      </c>
      <c r="R2063" s="568">
        <v>5922</v>
      </c>
      <c r="S2063" s="568">
        <v>15596</v>
      </c>
      <c r="T2063" s="568"/>
      <c r="U2063" s="568">
        <v>161138</v>
      </c>
    </row>
    <row r="2064" customHeight="1" spans="1:21">
      <c r="A2064" s="567">
        <v>45747</v>
      </c>
      <c r="B2064" s="568">
        <v>9596</v>
      </c>
      <c r="C2064" s="568">
        <v>5722</v>
      </c>
      <c r="D2064" s="568">
        <v>4711</v>
      </c>
      <c r="E2064" s="568">
        <v>8557</v>
      </c>
      <c r="F2064" s="568">
        <v>28078</v>
      </c>
      <c r="G2064" s="568">
        <v>488</v>
      </c>
      <c r="H2064" s="568">
        <v>14855</v>
      </c>
      <c r="I2064" s="568">
        <v>9217</v>
      </c>
      <c r="J2064" s="568">
        <v>7501</v>
      </c>
      <c r="K2064" s="568">
        <v>7312</v>
      </c>
      <c r="L2064" s="568">
        <v>6426</v>
      </c>
      <c r="M2064" s="568">
        <v>5410</v>
      </c>
      <c r="N2064" s="568">
        <v>13715</v>
      </c>
      <c r="O2064" s="568">
        <v>3968</v>
      </c>
      <c r="P2064" s="568">
        <v>15983</v>
      </c>
      <c r="Q2064" s="568">
        <v>141539</v>
      </c>
      <c r="R2064" s="568">
        <v>6003</v>
      </c>
      <c r="S2064" s="568">
        <v>15714</v>
      </c>
      <c r="T2064" s="568"/>
      <c r="U2064" s="568">
        <v>163256</v>
      </c>
    </row>
    <row r="2065" customHeight="1" spans="1:21">
      <c r="A2065" s="567">
        <v>45748</v>
      </c>
      <c r="B2065" s="568">
        <v>9698</v>
      </c>
      <c r="C2065" s="568">
        <v>5796</v>
      </c>
      <c r="D2065" s="568">
        <v>4605</v>
      </c>
      <c r="E2065" s="568">
        <v>8426</v>
      </c>
      <c r="F2065" s="568">
        <v>27583</v>
      </c>
      <c r="G2065" s="568">
        <v>501</v>
      </c>
      <c r="H2065" s="568">
        <v>14671</v>
      </c>
      <c r="I2065" s="568">
        <v>9103</v>
      </c>
      <c r="J2065" s="568">
        <v>7399</v>
      </c>
      <c r="K2065" s="568">
        <v>7203</v>
      </c>
      <c r="L2065" s="568">
        <v>6625</v>
      </c>
      <c r="M2065" s="568">
        <v>5318</v>
      </c>
      <c r="N2065" s="568">
        <v>13406</v>
      </c>
      <c r="O2065" s="568">
        <v>4004</v>
      </c>
      <c r="P2065" s="568">
        <v>15738</v>
      </c>
      <c r="Q2065" s="568">
        <v>140076</v>
      </c>
      <c r="R2065" s="568">
        <v>5934</v>
      </c>
      <c r="S2065" s="568">
        <v>15998</v>
      </c>
      <c r="T2065" s="568"/>
      <c r="U2065" s="568">
        <v>162008</v>
      </c>
    </row>
    <row r="2066" customHeight="1" spans="1:21">
      <c r="A2066" s="567">
        <v>45749</v>
      </c>
      <c r="B2066" s="568">
        <v>9603</v>
      </c>
      <c r="C2066" s="568">
        <v>5875</v>
      </c>
      <c r="D2066" s="568">
        <v>4679</v>
      </c>
      <c r="E2066" s="568">
        <v>8506</v>
      </c>
      <c r="F2066" s="568">
        <v>28319</v>
      </c>
      <c r="G2066" s="568">
        <v>513</v>
      </c>
      <c r="H2066" s="568">
        <v>14815</v>
      </c>
      <c r="I2066" s="568">
        <v>9008</v>
      </c>
      <c r="J2066" s="568">
        <v>7277</v>
      </c>
      <c r="K2066" s="568">
        <v>7098</v>
      </c>
      <c r="L2066" s="568">
        <v>6719</v>
      </c>
      <c r="M2066" s="568">
        <v>5237</v>
      </c>
      <c r="N2066" s="568">
        <v>13521</v>
      </c>
      <c r="O2066" s="568">
        <v>3956</v>
      </c>
      <c r="P2066" s="568">
        <v>15439</v>
      </c>
      <c r="Q2066" s="568">
        <v>140565</v>
      </c>
      <c r="R2066" s="568">
        <v>6112</v>
      </c>
      <c r="S2066" s="568">
        <v>15762</v>
      </c>
      <c r="T2066" s="568"/>
      <c r="U2066" s="568">
        <v>162439</v>
      </c>
    </row>
    <row r="2067" s="11" customFormat="1" customHeight="1" spans="1:21">
      <c r="A2067" s="567">
        <v>45750</v>
      </c>
      <c r="B2067" s="568">
        <v>9721</v>
      </c>
      <c r="C2067" s="568">
        <v>5966</v>
      </c>
      <c r="D2067" s="568">
        <v>4767</v>
      </c>
      <c r="E2067" s="568">
        <v>8419</v>
      </c>
      <c r="F2067" s="568">
        <v>28055</v>
      </c>
      <c r="G2067" s="568">
        <v>530</v>
      </c>
      <c r="H2067" s="568">
        <v>15113</v>
      </c>
      <c r="I2067" s="568">
        <v>9142</v>
      </c>
      <c r="J2067" s="568">
        <v>7447</v>
      </c>
      <c r="K2067" s="568">
        <v>7261</v>
      </c>
      <c r="L2067" s="568">
        <v>6608</v>
      </c>
      <c r="M2067" s="568">
        <v>5357</v>
      </c>
      <c r="N2067" s="568">
        <v>13897</v>
      </c>
      <c r="O2067" s="568">
        <v>4017</v>
      </c>
      <c r="P2067" s="568">
        <v>15905</v>
      </c>
      <c r="Q2067" s="568">
        <v>142205</v>
      </c>
      <c r="R2067" s="568">
        <v>6187</v>
      </c>
      <c r="S2067" s="568">
        <v>16168</v>
      </c>
      <c r="T2067" s="568"/>
      <c r="U2067" s="568">
        <v>164560</v>
      </c>
    </row>
    <row r="2068" customHeight="1" spans="1:21">
      <c r="A2068" s="567">
        <v>45751</v>
      </c>
      <c r="B2068" s="568">
        <v>9652</v>
      </c>
      <c r="C2068" s="568">
        <v>5861</v>
      </c>
      <c r="D2068" s="568">
        <v>4822</v>
      </c>
      <c r="E2068" s="568">
        <v>8528</v>
      </c>
      <c r="F2068" s="568">
        <v>27351</v>
      </c>
      <c r="G2068" s="568">
        <v>538</v>
      </c>
      <c r="H2068" s="568">
        <v>15422</v>
      </c>
      <c r="I2068" s="568">
        <v>8565</v>
      </c>
      <c r="J2068" s="568">
        <v>7817</v>
      </c>
      <c r="K2068" s="568">
        <v>7598</v>
      </c>
      <c r="L2068" s="568">
        <v>6954</v>
      </c>
      <c r="M2068" s="568">
        <v>5462</v>
      </c>
      <c r="N2068" s="568">
        <v>13702</v>
      </c>
      <c r="O2068" s="568">
        <v>4069</v>
      </c>
      <c r="P2068" s="568">
        <v>16194</v>
      </c>
      <c r="Q2068" s="568">
        <v>142535</v>
      </c>
      <c r="R2068" s="568">
        <v>6152</v>
      </c>
      <c r="S2068" s="568">
        <v>16395</v>
      </c>
      <c r="T2068" s="568"/>
      <c r="U2068" s="568">
        <v>165082</v>
      </c>
    </row>
    <row r="2069" customHeight="1" spans="1:21">
      <c r="A2069" s="567">
        <v>45752</v>
      </c>
      <c r="B2069" s="568">
        <v>9759</v>
      </c>
      <c r="C2069" s="568">
        <v>5825</v>
      </c>
      <c r="D2069" s="568">
        <v>4769</v>
      </c>
      <c r="E2069" s="568">
        <v>8307</v>
      </c>
      <c r="F2069" s="568">
        <v>27022</v>
      </c>
      <c r="G2069" s="568">
        <v>515</v>
      </c>
      <c r="H2069" s="568">
        <v>14952</v>
      </c>
      <c r="I2069" s="568">
        <v>8146</v>
      </c>
      <c r="J2069" s="568">
        <v>7704</v>
      </c>
      <c r="K2069" s="568">
        <v>7477</v>
      </c>
      <c r="L2069" s="568">
        <v>6847</v>
      </c>
      <c r="M2069" s="568">
        <v>5325</v>
      </c>
      <c r="N2069" s="568">
        <v>14085</v>
      </c>
      <c r="O2069" s="568">
        <v>4001</v>
      </c>
      <c r="P2069" s="568">
        <v>15725</v>
      </c>
      <c r="Q2069" s="568">
        <v>140459</v>
      </c>
      <c r="R2069" s="568">
        <v>6038</v>
      </c>
      <c r="S2069" s="568">
        <v>16083</v>
      </c>
      <c r="T2069" s="568"/>
      <c r="U2069" s="568">
        <v>162580</v>
      </c>
    </row>
    <row r="2070" customHeight="1" spans="1:21">
      <c r="A2070" s="567">
        <v>45753</v>
      </c>
      <c r="B2070" s="568">
        <v>9599</v>
      </c>
      <c r="C2070" s="568">
        <v>5912</v>
      </c>
      <c r="D2070" s="568">
        <v>4796</v>
      </c>
      <c r="E2070" s="568">
        <v>8213</v>
      </c>
      <c r="F2070" s="568">
        <v>26955</v>
      </c>
      <c r="G2070" s="568">
        <v>506</v>
      </c>
      <c r="H2070" s="568">
        <v>14536</v>
      </c>
      <c r="I2070" s="568">
        <v>8327</v>
      </c>
      <c r="J2070" s="568">
        <v>7504</v>
      </c>
      <c r="K2070" s="568">
        <v>7310</v>
      </c>
      <c r="L2070" s="568">
        <v>6921</v>
      </c>
      <c r="M2070" s="568">
        <v>5206</v>
      </c>
      <c r="N2070" s="568">
        <v>13811</v>
      </c>
      <c r="O2070" s="568">
        <v>3945</v>
      </c>
      <c r="P2070" s="568">
        <v>15609</v>
      </c>
      <c r="Q2070" s="568">
        <v>139150</v>
      </c>
      <c r="R2070" s="568">
        <v>5905</v>
      </c>
      <c r="S2070" s="568">
        <v>15902</v>
      </c>
      <c r="T2070" s="568"/>
      <c r="U2070" s="568">
        <v>160957</v>
      </c>
    </row>
    <row r="2071" customHeight="1" spans="1:21">
      <c r="A2071" s="567">
        <v>45754</v>
      </c>
      <c r="B2071" s="568">
        <v>9626</v>
      </c>
      <c r="C2071" s="568">
        <v>5895</v>
      </c>
      <c r="D2071" s="568">
        <v>4702</v>
      </c>
      <c r="E2071" s="568">
        <v>8317</v>
      </c>
      <c r="F2071" s="568">
        <v>27023</v>
      </c>
      <c r="G2071" s="568">
        <v>512</v>
      </c>
      <c r="H2071" s="568">
        <v>14211</v>
      </c>
      <c r="I2071" s="568">
        <v>8692</v>
      </c>
      <c r="J2071" s="568">
        <v>7309</v>
      </c>
      <c r="K2071" s="568">
        <v>7199</v>
      </c>
      <c r="L2071" s="568">
        <v>6791</v>
      </c>
      <c r="M2071" s="568">
        <v>5104</v>
      </c>
      <c r="N2071" s="568">
        <v>13602</v>
      </c>
      <c r="O2071" s="568">
        <v>3901</v>
      </c>
      <c r="P2071" s="568">
        <v>15784</v>
      </c>
      <c r="Q2071" s="568">
        <v>138668</v>
      </c>
      <c r="R2071" s="568">
        <v>5933</v>
      </c>
      <c r="S2071" s="568">
        <v>15785</v>
      </c>
      <c r="T2071" s="568"/>
      <c r="U2071" s="568">
        <v>160386</v>
      </c>
    </row>
    <row r="2072" customHeight="1" spans="1:21">
      <c r="A2072" s="567">
        <v>45755</v>
      </c>
      <c r="B2072" s="568">
        <v>9452</v>
      </c>
      <c r="C2072" s="568">
        <v>5823</v>
      </c>
      <c r="D2072" s="568">
        <v>4633</v>
      </c>
      <c r="E2072" s="568">
        <v>8202</v>
      </c>
      <c r="F2072" s="568">
        <v>26851</v>
      </c>
      <c r="G2072" s="568">
        <v>527</v>
      </c>
      <c r="H2072" s="568">
        <v>14095</v>
      </c>
      <c r="I2072" s="568">
        <v>8820</v>
      </c>
      <c r="J2072" s="568">
        <v>7176</v>
      </c>
      <c r="K2072" s="568">
        <v>7067</v>
      </c>
      <c r="L2072" s="568">
        <v>6927</v>
      </c>
      <c r="M2072" s="568">
        <v>5011</v>
      </c>
      <c r="N2072" s="568">
        <v>13465</v>
      </c>
      <c r="O2072" s="568">
        <v>3954</v>
      </c>
      <c r="P2072" s="568">
        <v>16012</v>
      </c>
      <c r="Q2072" s="568">
        <v>138015</v>
      </c>
      <c r="R2072" s="568">
        <v>5964</v>
      </c>
      <c r="S2072" s="568">
        <v>15624</v>
      </c>
      <c r="T2072" s="568"/>
      <c r="U2072" s="568">
        <v>159603</v>
      </c>
    </row>
    <row r="2073" customHeight="1" spans="1:21">
      <c r="A2073" s="567">
        <v>45756</v>
      </c>
      <c r="B2073" s="568">
        <v>9291</v>
      </c>
      <c r="C2073" s="568">
        <v>5719</v>
      </c>
      <c r="D2073" s="568">
        <v>4540</v>
      </c>
      <c r="E2073" s="568">
        <v>8107</v>
      </c>
      <c r="F2073" s="568">
        <v>25986</v>
      </c>
      <c r="G2073" s="568">
        <v>516</v>
      </c>
      <c r="H2073" s="568">
        <v>13569</v>
      </c>
      <c r="I2073" s="568">
        <v>8962</v>
      </c>
      <c r="J2073" s="568">
        <v>7289</v>
      </c>
      <c r="K2073" s="568">
        <v>7177</v>
      </c>
      <c r="L2073" s="568">
        <v>6801</v>
      </c>
      <c r="M2073" s="568">
        <v>4907</v>
      </c>
      <c r="N2073" s="568">
        <v>13627</v>
      </c>
      <c r="O2073" s="568">
        <v>3997</v>
      </c>
      <c r="P2073" s="568">
        <v>16325</v>
      </c>
      <c r="Q2073" s="568">
        <v>136813</v>
      </c>
      <c r="R2073" s="568">
        <v>5897</v>
      </c>
      <c r="S2073" s="568">
        <v>15506</v>
      </c>
      <c r="T2073" s="568"/>
      <c r="U2073" s="568">
        <v>158216</v>
      </c>
    </row>
    <row r="2074" s="135" customFormat="1" customHeight="1" spans="1:21">
      <c r="A2074" s="567">
        <v>45757</v>
      </c>
      <c r="B2074" s="568">
        <v>9201</v>
      </c>
      <c r="C2074" s="568">
        <v>5636</v>
      </c>
      <c r="D2074" s="568">
        <v>4626</v>
      </c>
      <c r="E2074" s="568">
        <v>8215</v>
      </c>
      <c r="F2074" s="568">
        <v>25328</v>
      </c>
      <c r="G2074" s="568">
        <v>531</v>
      </c>
      <c r="H2074" s="568">
        <v>13725</v>
      </c>
      <c r="I2074" s="568">
        <v>9072</v>
      </c>
      <c r="J2074" s="568">
        <v>7377</v>
      </c>
      <c r="K2074" s="568">
        <v>7256</v>
      </c>
      <c r="L2074" s="568">
        <v>6657</v>
      </c>
      <c r="M2074" s="568">
        <v>5008</v>
      </c>
      <c r="N2074" s="568">
        <v>13401</v>
      </c>
      <c r="O2074" s="568">
        <v>4043</v>
      </c>
      <c r="P2074" s="568">
        <v>16136</v>
      </c>
      <c r="Q2074" s="568">
        <v>136212</v>
      </c>
      <c r="R2074" s="568">
        <v>5793</v>
      </c>
      <c r="S2074" s="568">
        <v>15715</v>
      </c>
      <c r="T2074" s="568"/>
      <c r="U2074" s="568">
        <v>157720</v>
      </c>
    </row>
    <row r="2075" s="135" customFormat="1" customHeight="1" spans="1:21">
      <c r="A2075" s="567">
        <v>45758</v>
      </c>
      <c r="B2075" s="568">
        <v>8966</v>
      </c>
      <c r="C2075" s="568">
        <v>5535</v>
      </c>
      <c r="D2075" s="568">
        <v>4496</v>
      </c>
      <c r="E2075" s="568">
        <v>8131</v>
      </c>
      <c r="F2075" s="568">
        <v>24813</v>
      </c>
      <c r="G2075" s="568">
        <v>519</v>
      </c>
      <c r="H2075" s="568">
        <v>13611</v>
      </c>
      <c r="I2075" s="568">
        <v>8876</v>
      </c>
      <c r="J2075" s="568">
        <v>7156</v>
      </c>
      <c r="K2075" s="568">
        <v>7047</v>
      </c>
      <c r="L2075" s="568">
        <v>6745</v>
      </c>
      <c r="M2075" s="568">
        <v>4896</v>
      </c>
      <c r="N2075" s="568">
        <v>13592</v>
      </c>
      <c r="O2075" s="568">
        <v>4001</v>
      </c>
      <c r="P2075" s="568">
        <v>16418</v>
      </c>
      <c r="Q2075" s="568">
        <v>134802</v>
      </c>
      <c r="R2075" s="568">
        <v>5711</v>
      </c>
      <c r="S2075" s="568">
        <v>15925</v>
      </c>
      <c r="T2075" s="568"/>
      <c r="U2075" s="568">
        <v>156438</v>
      </c>
    </row>
    <row r="2076" s="135" customFormat="1" customHeight="1" spans="1:21">
      <c r="A2076" s="567">
        <v>45759</v>
      </c>
      <c r="B2076" s="568">
        <v>9025</v>
      </c>
      <c r="C2076" s="568">
        <v>5626</v>
      </c>
      <c r="D2076" s="568">
        <v>4526</v>
      </c>
      <c r="E2076" s="568">
        <v>8255</v>
      </c>
      <c r="F2076" s="568">
        <v>24987</v>
      </c>
      <c r="G2076" s="568">
        <v>544</v>
      </c>
      <c r="H2076" s="568">
        <v>14168</v>
      </c>
      <c r="I2076" s="568">
        <v>8752</v>
      </c>
      <c r="J2076" s="568">
        <v>7249</v>
      </c>
      <c r="K2076" s="568">
        <v>7152</v>
      </c>
      <c r="L2076" s="568">
        <v>6945</v>
      </c>
      <c r="M2076" s="568">
        <v>5011</v>
      </c>
      <c r="N2076" s="568">
        <v>13716</v>
      </c>
      <c r="O2076" s="568">
        <v>4034</v>
      </c>
      <c r="P2076" s="568">
        <v>16285</v>
      </c>
      <c r="Q2076" s="568">
        <v>136275</v>
      </c>
      <c r="R2076" s="568">
        <v>5735</v>
      </c>
      <c r="S2076" s="568">
        <v>15603</v>
      </c>
      <c r="T2076" s="568"/>
      <c r="U2076" s="568">
        <v>157613</v>
      </c>
    </row>
    <row r="2077" s="135" customFormat="1" customHeight="1" spans="1:21">
      <c r="A2077" s="567">
        <v>45760</v>
      </c>
      <c r="B2077" s="568">
        <v>9121</v>
      </c>
      <c r="C2077" s="568">
        <v>5697</v>
      </c>
      <c r="D2077" s="568">
        <v>4623</v>
      </c>
      <c r="E2077" s="568">
        <v>8134</v>
      </c>
      <c r="F2077" s="568">
        <v>25798</v>
      </c>
      <c r="G2077" s="568">
        <v>529</v>
      </c>
      <c r="H2077" s="568">
        <v>13955</v>
      </c>
      <c r="I2077" s="568">
        <v>8621</v>
      </c>
      <c r="J2077" s="568">
        <v>7345</v>
      </c>
      <c r="K2077" s="568">
        <v>7245</v>
      </c>
      <c r="L2077" s="568">
        <v>6742</v>
      </c>
      <c r="M2077" s="568">
        <v>4902</v>
      </c>
      <c r="N2077" s="568">
        <v>13508</v>
      </c>
      <c r="O2077" s="568">
        <v>4086</v>
      </c>
      <c r="P2077" s="568">
        <v>16011</v>
      </c>
      <c r="Q2077" s="568">
        <v>136317</v>
      </c>
      <c r="R2077" s="568">
        <v>5794</v>
      </c>
      <c r="S2077" s="568">
        <v>15486</v>
      </c>
      <c r="T2077" s="568"/>
      <c r="U2077" s="568">
        <v>157597</v>
      </c>
    </row>
    <row r="2078" s="135" customFormat="1" customHeight="1" spans="1:21">
      <c r="A2078" s="567">
        <v>45761</v>
      </c>
      <c r="B2078" s="568">
        <v>9057</v>
      </c>
      <c r="C2078" s="568">
        <v>5612</v>
      </c>
      <c r="D2078" s="568">
        <v>4576</v>
      </c>
      <c r="E2078" s="568">
        <v>8229</v>
      </c>
      <c r="F2078" s="568">
        <v>26125</v>
      </c>
      <c r="G2078" s="568">
        <v>540</v>
      </c>
      <c r="H2078" s="568">
        <v>13759</v>
      </c>
      <c r="I2078" s="568">
        <v>8962</v>
      </c>
      <c r="J2078" s="568">
        <v>7499</v>
      </c>
      <c r="K2078" s="568">
        <v>7387</v>
      </c>
      <c r="L2078" s="568">
        <v>6818</v>
      </c>
      <c r="M2078" s="568">
        <v>4998</v>
      </c>
      <c r="N2078" s="568">
        <v>13894</v>
      </c>
      <c r="O2078" s="568">
        <v>4065</v>
      </c>
      <c r="P2078" s="568">
        <v>16306</v>
      </c>
      <c r="Q2078" s="568">
        <v>137827</v>
      </c>
      <c r="R2078" s="568">
        <v>5782</v>
      </c>
      <c r="S2078" s="568">
        <v>15733</v>
      </c>
      <c r="T2078" s="568"/>
      <c r="U2078" s="568">
        <v>159342</v>
      </c>
    </row>
    <row r="2079" s="135" customFormat="1" customHeight="1" spans="1:21">
      <c r="A2079" s="567">
        <v>45762</v>
      </c>
      <c r="B2079" s="568">
        <v>9149</v>
      </c>
      <c r="C2079" s="568">
        <v>5702</v>
      </c>
      <c r="D2079" s="568">
        <v>4663</v>
      </c>
      <c r="E2079" s="568">
        <v>8104</v>
      </c>
      <c r="F2079" s="568">
        <v>25836</v>
      </c>
      <c r="G2079" s="568">
        <v>552</v>
      </c>
      <c r="H2079" s="568">
        <v>13846</v>
      </c>
      <c r="I2079" s="568">
        <v>9056</v>
      </c>
      <c r="J2079" s="568">
        <v>7567</v>
      </c>
      <c r="K2079" s="568">
        <v>7439</v>
      </c>
      <c r="L2079" s="568">
        <v>6680</v>
      </c>
      <c r="M2079" s="568">
        <v>5121</v>
      </c>
      <c r="N2079" s="568">
        <v>13778</v>
      </c>
      <c r="O2079" s="568">
        <v>4021</v>
      </c>
      <c r="P2079" s="568">
        <v>16568</v>
      </c>
      <c r="Q2079" s="568">
        <v>138082</v>
      </c>
      <c r="R2079" s="568">
        <v>5723</v>
      </c>
      <c r="S2079" s="568">
        <v>15571</v>
      </c>
      <c r="T2079" s="568"/>
      <c r="U2079" s="568">
        <v>159376</v>
      </c>
    </row>
    <row r="2080" s="135" customFormat="1" customHeight="1" spans="1:21">
      <c r="A2080" s="567">
        <v>45763</v>
      </c>
      <c r="B2080" s="568">
        <v>9021</v>
      </c>
      <c r="C2080" s="568">
        <v>5601</v>
      </c>
      <c r="D2080" s="568">
        <v>4567</v>
      </c>
      <c r="E2080" s="568">
        <v>8220</v>
      </c>
      <c r="F2080" s="568">
        <v>25393</v>
      </c>
      <c r="G2080" s="568">
        <v>541</v>
      </c>
      <c r="H2080" s="568">
        <v>13618</v>
      </c>
      <c r="I2080" s="568">
        <v>8927</v>
      </c>
      <c r="J2080" s="568">
        <v>7391</v>
      </c>
      <c r="K2080" s="568">
        <v>7241</v>
      </c>
      <c r="L2080" s="568">
        <v>6508</v>
      </c>
      <c r="M2080" s="568">
        <v>5008</v>
      </c>
      <c r="N2080" s="568">
        <v>13619</v>
      </c>
      <c r="O2080" s="568">
        <v>3967</v>
      </c>
      <c r="P2080" s="568">
        <v>16273</v>
      </c>
      <c r="Q2080" s="568">
        <v>135895</v>
      </c>
      <c r="R2080" s="568">
        <v>5687</v>
      </c>
      <c r="S2080" s="568">
        <v>15385</v>
      </c>
      <c r="T2080" s="568"/>
      <c r="U2080" s="568">
        <v>156967</v>
      </c>
    </row>
    <row r="2081" s="135" customFormat="1" customHeight="1" spans="1:21">
      <c r="A2081" s="567">
        <v>45764</v>
      </c>
      <c r="B2081" s="568">
        <v>9122</v>
      </c>
      <c r="C2081" s="568">
        <v>5716</v>
      </c>
      <c r="D2081" s="568">
        <v>4659</v>
      </c>
      <c r="E2081" s="568">
        <v>8117</v>
      </c>
      <c r="F2081" s="568">
        <v>26287</v>
      </c>
      <c r="G2081" s="568">
        <v>556</v>
      </c>
      <c r="H2081" s="568">
        <v>14022</v>
      </c>
      <c r="I2081" s="568">
        <v>9045</v>
      </c>
      <c r="J2081" s="568">
        <v>7299</v>
      </c>
      <c r="K2081" s="568">
        <v>7132</v>
      </c>
      <c r="L2081" s="568">
        <v>6747</v>
      </c>
      <c r="M2081" s="568">
        <v>5103</v>
      </c>
      <c r="N2081" s="568">
        <v>13495</v>
      </c>
      <c r="O2081" s="568">
        <v>4037</v>
      </c>
      <c r="P2081" s="568">
        <v>16081</v>
      </c>
      <c r="Q2081" s="568">
        <v>137418</v>
      </c>
      <c r="R2081" s="568">
        <v>5769</v>
      </c>
      <c r="S2081" s="568">
        <v>15523</v>
      </c>
      <c r="T2081" s="568"/>
      <c r="U2081" s="568">
        <v>158710</v>
      </c>
    </row>
    <row r="2082" s="135" customFormat="1" customHeight="1" spans="1:21">
      <c r="A2082" s="567">
        <v>45765</v>
      </c>
      <c r="B2082" s="568">
        <v>9309</v>
      </c>
      <c r="C2082" s="568">
        <v>5862</v>
      </c>
      <c r="D2082" s="568">
        <v>4768</v>
      </c>
      <c r="E2082" s="568">
        <v>8235</v>
      </c>
      <c r="F2082" s="568">
        <v>26613</v>
      </c>
      <c r="G2082" s="568">
        <v>542</v>
      </c>
      <c r="H2082" s="568">
        <v>14511</v>
      </c>
      <c r="I2082" s="568">
        <v>8900</v>
      </c>
      <c r="J2082" s="568">
        <v>7171</v>
      </c>
      <c r="K2082" s="568">
        <v>7009</v>
      </c>
      <c r="L2082" s="568">
        <v>6989</v>
      </c>
      <c r="M2082" s="568">
        <v>5014</v>
      </c>
      <c r="N2082" s="568">
        <v>13215</v>
      </c>
      <c r="O2082" s="568">
        <v>4002</v>
      </c>
      <c r="P2082" s="568">
        <v>16409</v>
      </c>
      <c r="Q2082" s="568">
        <v>138549</v>
      </c>
      <c r="R2082" s="568">
        <v>5805</v>
      </c>
      <c r="S2082" s="568">
        <v>15698</v>
      </c>
      <c r="T2082" s="568"/>
      <c r="U2082" s="568">
        <v>160052</v>
      </c>
    </row>
    <row r="2083" s="135" customFormat="1" customHeight="1" spans="1:21">
      <c r="A2083" s="567">
        <v>45766</v>
      </c>
      <c r="B2083" s="568">
        <v>9282</v>
      </c>
      <c r="C2083" s="568">
        <v>5766</v>
      </c>
      <c r="D2083" s="568">
        <v>4776</v>
      </c>
      <c r="E2083" s="568">
        <v>8127</v>
      </c>
      <c r="F2083" s="568">
        <v>26152</v>
      </c>
      <c r="G2083" s="568">
        <v>567</v>
      </c>
      <c r="H2083" s="568">
        <v>14922</v>
      </c>
      <c r="I2083" s="568">
        <v>8702</v>
      </c>
      <c r="J2083" s="568">
        <v>7327</v>
      </c>
      <c r="K2083" s="568">
        <v>7178</v>
      </c>
      <c r="L2083" s="568">
        <v>6711</v>
      </c>
      <c r="M2083" s="568">
        <v>4921</v>
      </c>
      <c r="N2083" s="568">
        <v>13487</v>
      </c>
      <c r="O2083" s="568">
        <v>4054</v>
      </c>
      <c r="P2083" s="568">
        <v>16576</v>
      </c>
      <c r="Q2083" s="568">
        <v>138548</v>
      </c>
      <c r="R2083" s="568">
        <v>5733</v>
      </c>
      <c r="S2083" s="568">
        <v>15834</v>
      </c>
      <c r="T2083" s="568"/>
      <c r="U2083" s="568">
        <v>160115</v>
      </c>
    </row>
    <row r="2084" s="135" customFormat="1" customHeight="1" spans="1:21">
      <c r="A2084" s="567">
        <v>45767</v>
      </c>
      <c r="B2084" s="568">
        <v>9401</v>
      </c>
      <c r="C2084" s="568">
        <v>5838</v>
      </c>
      <c r="D2084" s="568">
        <v>4829</v>
      </c>
      <c r="E2084" s="568">
        <v>8241</v>
      </c>
      <c r="F2084" s="568">
        <v>25925</v>
      </c>
      <c r="G2084" s="568">
        <v>571</v>
      </c>
      <c r="H2084" s="568">
        <v>14807</v>
      </c>
      <c r="I2084" s="568">
        <v>8321</v>
      </c>
      <c r="J2084" s="568">
        <v>7412</v>
      </c>
      <c r="K2084" s="568">
        <v>7265</v>
      </c>
      <c r="L2084" s="568">
        <v>6594</v>
      </c>
      <c r="M2084" s="568">
        <v>5024</v>
      </c>
      <c r="N2084" s="568">
        <v>13204</v>
      </c>
      <c r="O2084" s="568">
        <v>4089</v>
      </c>
      <c r="P2084" s="568">
        <v>16804</v>
      </c>
      <c r="Q2084" s="568">
        <v>138325</v>
      </c>
      <c r="R2084" s="568">
        <v>5705</v>
      </c>
      <c r="S2084" s="568">
        <v>15993</v>
      </c>
      <c r="T2084" s="568"/>
      <c r="U2084" s="568">
        <v>160023</v>
      </c>
    </row>
    <row r="2085" s="135" customFormat="1" customHeight="1" spans="1:21">
      <c r="A2085" s="567">
        <v>45768</v>
      </c>
      <c r="B2085" s="568">
        <v>9412</v>
      </c>
      <c r="C2085" s="568">
        <v>5767</v>
      </c>
      <c r="D2085" s="568">
        <v>4679</v>
      </c>
      <c r="E2085" s="568">
        <v>8355</v>
      </c>
      <c r="F2085" s="568">
        <v>25989</v>
      </c>
      <c r="G2085" s="568">
        <v>566</v>
      </c>
      <c r="H2085" s="568">
        <v>14583</v>
      </c>
      <c r="I2085" s="568">
        <v>8673</v>
      </c>
      <c r="J2085" s="568">
        <v>7309</v>
      </c>
      <c r="K2085" s="568">
        <v>7142</v>
      </c>
      <c r="L2085" s="568">
        <v>6803</v>
      </c>
      <c r="M2085" s="568">
        <v>5139</v>
      </c>
      <c r="N2085" s="568">
        <v>13659</v>
      </c>
      <c r="O2085" s="568">
        <v>4051</v>
      </c>
      <c r="P2085" s="568">
        <v>16613</v>
      </c>
      <c r="Q2085" s="568">
        <v>138740</v>
      </c>
      <c r="R2085" s="568">
        <v>5687</v>
      </c>
      <c r="S2085" s="568">
        <v>15462</v>
      </c>
      <c r="T2085" s="568"/>
      <c r="U2085" s="568">
        <v>159889</v>
      </c>
    </row>
    <row r="2086" s="135" customFormat="1" customHeight="1" spans="1:21">
      <c r="A2086" s="567">
        <v>45769</v>
      </c>
      <c r="B2086" s="568">
        <v>9499</v>
      </c>
      <c r="C2086" s="568">
        <v>5679</v>
      </c>
      <c r="D2086" s="568">
        <v>4769</v>
      </c>
      <c r="E2086" s="568">
        <v>8223</v>
      </c>
      <c r="F2086" s="568">
        <v>26356</v>
      </c>
      <c r="G2086" s="568">
        <v>582</v>
      </c>
      <c r="H2086" s="568">
        <v>15002</v>
      </c>
      <c r="I2086" s="568">
        <v>8869</v>
      </c>
      <c r="J2086" s="568">
        <v>7477</v>
      </c>
      <c r="K2086" s="568">
        <v>7289</v>
      </c>
      <c r="L2086" s="568">
        <v>7094</v>
      </c>
      <c r="M2086" s="568">
        <v>5034</v>
      </c>
      <c r="N2086" s="568">
        <v>13768</v>
      </c>
      <c r="O2086" s="568">
        <v>4119</v>
      </c>
      <c r="P2086" s="568">
        <v>16408</v>
      </c>
      <c r="Q2086" s="568">
        <v>140168</v>
      </c>
      <c r="R2086" s="568">
        <v>5619</v>
      </c>
      <c r="S2086" s="568">
        <v>15614</v>
      </c>
      <c r="T2086" s="568"/>
      <c r="U2086" s="568">
        <v>161401</v>
      </c>
    </row>
    <row r="2087" s="135" customFormat="1" customHeight="1" spans="1:21">
      <c r="A2087" s="567">
        <v>45770</v>
      </c>
      <c r="B2087" s="568">
        <v>9591</v>
      </c>
      <c r="C2087" s="568">
        <v>5756</v>
      </c>
      <c r="D2087" s="568">
        <v>4855</v>
      </c>
      <c r="E2087" s="568">
        <v>8346</v>
      </c>
      <c r="F2087" s="568">
        <v>26821</v>
      </c>
      <c r="G2087" s="568">
        <v>570</v>
      </c>
      <c r="H2087" s="568">
        <v>14869</v>
      </c>
      <c r="I2087" s="568">
        <v>9251</v>
      </c>
      <c r="J2087" s="568">
        <v>7386</v>
      </c>
      <c r="K2087" s="568">
        <v>7200</v>
      </c>
      <c r="L2087" s="568">
        <v>7034</v>
      </c>
      <c r="M2087" s="568">
        <v>5205</v>
      </c>
      <c r="N2087" s="568">
        <v>13642</v>
      </c>
      <c r="O2087" s="568">
        <v>4078</v>
      </c>
      <c r="P2087" s="568">
        <v>16654</v>
      </c>
      <c r="Q2087" s="568">
        <v>141258</v>
      </c>
      <c r="R2087" s="568">
        <v>5672</v>
      </c>
      <c r="S2087" s="568">
        <v>15482</v>
      </c>
      <c r="T2087" s="568"/>
      <c r="U2087" s="568">
        <v>162412</v>
      </c>
    </row>
    <row r="2088" s="135" customFormat="1" customHeight="1" spans="1:21">
      <c r="A2088" s="567">
        <v>45771</v>
      </c>
      <c r="B2088" s="568">
        <v>9498</v>
      </c>
      <c r="C2088" s="568">
        <v>5846</v>
      </c>
      <c r="D2088" s="568">
        <v>4937</v>
      </c>
      <c r="E2088" s="568">
        <v>8226</v>
      </c>
      <c r="F2088" s="568">
        <v>27024</v>
      </c>
      <c r="G2088" s="568">
        <v>593</v>
      </c>
      <c r="H2088" s="568">
        <v>15050</v>
      </c>
      <c r="I2088" s="568">
        <v>9138</v>
      </c>
      <c r="J2088" s="568">
        <v>7498</v>
      </c>
      <c r="K2088" s="568">
        <v>7309</v>
      </c>
      <c r="L2088" s="568">
        <v>7231</v>
      </c>
      <c r="M2088" s="568">
        <v>5114</v>
      </c>
      <c r="N2088" s="568">
        <v>13798</v>
      </c>
      <c r="O2088" s="568">
        <v>4107</v>
      </c>
      <c r="P2088" s="568">
        <v>16311</v>
      </c>
      <c r="Q2088" s="568">
        <v>141680</v>
      </c>
      <c r="R2088" s="568">
        <v>5723</v>
      </c>
      <c r="S2088" s="568">
        <v>15215</v>
      </c>
      <c r="T2088" s="568"/>
      <c r="U2088" s="568">
        <v>162618</v>
      </c>
    </row>
    <row r="2089" s="135" customFormat="1" customHeight="1" spans="1:21">
      <c r="A2089" s="567">
        <v>45772</v>
      </c>
      <c r="B2089" s="568">
        <v>9587</v>
      </c>
      <c r="C2089" s="568">
        <v>5762</v>
      </c>
      <c r="D2089" s="568">
        <v>4839</v>
      </c>
      <c r="E2089" s="568">
        <v>8339</v>
      </c>
      <c r="F2089" s="568">
        <v>27506</v>
      </c>
      <c r="G2089" s="568">
        <v>610</v>
      </c>
      <c r="H2089" s="568">
        <v>15318</v>
      </c>
      <c r="I2089" s="568">
        <v>9707</v>
      </c>
      <c r="J2089" s="568">
        <v>7656</v>
      </c>
      <c r="K2089" s="568">
        <v>7499</v>
      </c>
      <c r="L2089" s="568">
        <v>6834</v>
      </c>
      <c r="M2089" s="568">
        <v>5234</v>
      </c>
      <c r="N2089" s="568">
        <v>13507</v>
      </c>
      <c r="O2089" s="568">
        <v>4169</v>
      </c>
      <c r="P2089" s="568">
        <v>16093</v>
      </c>
      <c r="Q2089" s="568">
        <v>142660</v>
      </c>
      <c r="R2089" s="568">
        <v>5766</v>
      </c>
      <c r="S2089" s="568">
        <v>15008</v>
      </c>
      <c r="T2089" s="568"/>
      <c r="U2089" s="568">
        <v>163434</v>
      </c>
    </row>
    <row r="2090" s="135" customFormat="1" customHeight="1" spans="1:21">
      <c r="A2090" s="567">
        <v>45773</v>
      </c>
      <c r="B2090" s="568">
        <v>9639</v>
      </c>
      <c r="C2090" s="568">
        <v>5805</v>
      </c>
      <c r="D2090" s="568">
        <v>4936</v>
      </c>
      <c r="E2090" s="568">
        <v>8216</v>
      </c>
      <c r="F2090" s="568">
        <v>28153</v>
      </c>
      <c r="G2090" s="568">
        <v>627</v>
      </c>
      <c r="H2090" s="568">
        <v>15591</v>
      </c>
      <c r="I2090" s="568">
        <v>9802</v>
      </c>
      <c r="J2090" s="568">
        <v>7977</v>
      </c>
      <c r="K2090" s="568">
        <v>7777</v>
      </c>
      <c r="L2090" s="568">
        <v>6911</v>
      </c>
      <c r="M2090" s="568">
        <v>5127</v>
      </c>
      <c r="N2090" s="568">
        <v>13629</v>
      </c>
      <c r="O2090" s="568">
        <v>4198</v>
      </c>
      <c r="P2090" s="568">
        <v>16312</v>
      </c>
      <c r="Q2090" s="568">
        <v>144700</v>
      </c>
      <c r="R2090" s="568">
        <v>5894</v>
      </c>
      <c r="S2090" s="568">
        <v>15273</v>
      </c>
      <c r="T2090" s="568"/>
      <c r="U2090" s="568">
        <v>165867</v>
      </c>
    </row>
    <row r="2091" s="135" customFormat="1" customHeight="1" spans="1:21">
      <c r="A2091" s="567">
        <v>45774</v>
      </c>
      <c r="B2091" s="568">
        <v>9685</v>
      </c>
      <c r="C2091" s="568">
        <v>5829</v>
      </c>
      <c r="D2091" s="568">
        <v>4991</v>
      </c>
      <c r="E2091" s="568">
        <v>8357</v>
      </c>
      <c r="F2091" s="568">
        <v>28333</v>
      </c>
      <c r="G2091" s="568">
        <v>639</v>
      </c>
      <c r="H2091" s="568">
        <v>16603</v>
      </c>
      <c r="I2091" s="568">
        <v>9940</v>
      </c>
      <c r="J2091" s="568">
        <v>7784</v>
      </c>
      <c r="K2091" s="568">
        <v>7681</v>
      </c>
      <c r="L2091" s="568">
        <v>6976</v>
      </c>
      <c r="M2091" s="568">
        <v>5326</v>
      </c>
      <c r="N2091" s="568">
        <v>13511</v>
      </c>
      <c r="O2091" s="568">
        <v>4154</v>
      </c>
      <c r="P2091" s="568">
        <v>16539</v>
      </c>
      <c r="Q2091" s="568">
        <v>146348</v>
      </c>
      <c r="R2091" s="568">
        <v>6022</v>
      </c>
      <c r="S2091" s="568">
        <v>15518</v>
      </c>
      <c r="T2091" s="568"/>
      <c r="U2091" s="568">
        <v>167888</v>
      </c>
    </row>
    <row r="2092" s="135" customFormat="1" customHeight="1" spans="1:21">
      <c r="A2092" s="567">
        <v>45775</v>
      </c>
      <c r="B2092" s="568">
        <v>9821</v>
      </c>
      <c r="C2092" s="568">
        <v>5966</v>
      </c>
      <c r="D2092" s="568">
        <v>5081</v>
      </c>
      <c r="E2092" s="568">
        <v>8562</v>
      </c>
      <c r="F2092" s="568">
        <v>29015</v>
      </c>
      <c r="G2092" s="568">
        <v>644</v>
      </c>
      <c r="H2092" s="568">
        <v>16115</v>
      </c>
      <c r="I2092" s="568">
        <v>10316</v>
      </c>
      <c r="J2092" s="568">
        <v>7833</v>
      </c>
      <c r="K2092" s="568">
        <v>7638</v>
      </c>
      <c r="L2092" s="568">
        <v>7047</v>
      </c>
      <c r="M2092" s="568">
        <v>5451</v>
      </c>
      <c r="N2092" s="568">
        <v>13354</v>
      </c>
      <c r="O2092" s="568">
        <v>4111</v>
      </c>
      <c r="P2092" s="568">
        <v>16208</v>
      </c>
      <c r="Q2092" s="568">
        <v>147162</v>
      </c>
      <c r="R2092" s="568">
        <v>6105</v>
      </c>
      <c r="S2092" s="568">
        <v>15254</v>
      </c>
      <c r="T2092" s="568"/>
      <c r="U2092" s="568">
        <v>168521</v>
      </c>
    </row>
    <row r="2093" s="135" customFormat="1" customHeight="1" spans="1:21">
      <c r="A2093" s="567">
        <v>45776</v>
      </c>
      <c r="B2093" s="568">
        <v>9941</v>
      </c>
      <c r="C2093" s="568">
        <v>6071</v>
      </c>
      <c r="D2093" s="568">
        <v>5221</v>
      </c>
      <c r="E2093" s="568">
        <v>8671</v>
      </c>
      <c r="F2093" s="568">
        <v>30309</v>
      </c>
      <c r="G2093" s="568">
        <v>769</v>
      </c>
      <c r="H2093" s="568">
        <v>16910</v>
      </c>
      <c r="I2093" s="568">
        <v>10409</v>
      </c>
      <c r="J2093" s="568">
        <v>8124</v>
      </c>
      <c r="K2093" s="568">
        <v>7899</v>
      </c>
      <c r="L2093" s="568">
        <v>6923</v>
      </c>
      <c r="M2093" s="568">
        <v>5549</v>
      </c>
      <c r="N2093" s="568">
        <v>13620</v>
      </c>
      <c r="O2093" s="568">
        <v>4187</v>
      </c>
      <c r="P2093" s="568">
        <v>16412</v>
      </c>
      <c r="Q2093" s="568">
        <v>151015</v>
      </c>
      <c r="R2093" s="568">
        <v>6352</v>
      </c>
      <c r="S2093" s="568">
        <v>15382</v>
      </c>
      <c r="T2093" s="568"/>
      <c r="U2093" s="568">
        <v>172749</v>
      </c>
    </row>
    <row r="2094" s="135" customFormat="1" customHeight="1" spans="1:21">
      <c r="A2094" s="567">
        <v>45777</v>
      </c>
      <c r="B2094" s="568">
        <v>9856</v>
      </c>
      <c r="C2094" s="568">
        <v>6157</v>
      </c>
      <c r="D2094" s="568">
        <v>5392</v>
      </c>
      <c r="E2094" s="568">
        <v>8759</v>
      </c>
      <c r="F2094" s="568">
        <v>30678</v>
      </c>
      <c r="G2094" s="568">
        <v>827</v>
      </c>
      <c r="H2094" s="568">
        <v>17185</v>
      </c>
      <c r="I2094" s="568">
        <v>10254</v>
      </c>
      <c r="J2094" s="568">
        <v>8355</v>
      </c>
      <c r="K2094" s="568">
        <v>8112</v>
      </c>
      <c r="L2094" s="568">
        <v>7184</v>
      </c>
      <c r="M2094" s="568">
        <v>5694</v>
      </c>
      <c r="N2094" s="568">
        <v>13315</v>
      </c>
      <c r="O2094" s="568">
        <v>4254</v>
      </c>
      <c r="P2094" s="568">
        <v>16539</v>
      </c>
      <c r="Q2094" s="568">
        <v>152561</v>
      </c>
      <c r="R2094" s="568">
        <v>6423</v>
      </c>
      <c r="S2094" s="568">
        <v>15594</v>
      </c>
      <c r="T2094" s="568"/>
      <c r="U2094" s="568">
        <v>174578</v>
      </c>
    </row>
    <row r="2095" s="135" customFormat="1" customHeight="1" spans="1:21">
      <c r="A2095" s="567">
        <v>45778</v>
      </c>
      <c r="B2095" s="568">
        <v>9957</v>
      </c>
      <c r="C2095" s="568">
        <v>6263</v>
      </c>
      <c r="D2095" s="568">
        <v>5336</v>
      </c>
      <c r="E2095" s="568">
        <v>9207</v>
      </c>
      <c r="F2095" s="568">
        <v>31257</v>
      </c>
      <c r="G2095" s="568">
        <v>986</v>
      </c>
      <c r="H2095" s="568">
        <v>17895</v>
      </c>
      <c r="I2095" s="568">
        <v>9762</v>
      </c>
      <c r="J2095" s="568">
        <v>8741</v>
      </c>
      <c r="K2095" s="568">
        <v>8445</v>
      </c>
      <c r="L2095" s="568">
        <v>7580</v>
      </c>
      <c r="M2095" s="568">
        <v>6267</v>
      </c>
      <c r="N2095" s="568">
        <v>13204</v>
      </c>
      <c r="O2095" s="568">
        <v>4367</v>
      </c>
      <c r="P2095" s="568">
        <v>16795</v>
      </c>
      <c r="Q2095" s="568">
        <v>156062</v>
      </c>
      <c r="R2095" s="568">
        <v>6567</v>
      </c>
      <c r="S2095" s="568">
        <v>15837</v>
      </c>
      <c r="T2095" s="568"/>
      <c r="U2095" s="568">
        <v>178466</v>
      </c>
    </row>
    <row r="2096" s="135" customFormat="1" customHeight="1" spans="1:21">
      <c r="A2096" s="567">
        <v>45779</v>
      </c>
      <c r="B2096" s="568">
        <v>9921</v>
      </c>
      <c r="C2096" s="568">
        <v>6122</v>
      </c>
      <c r="D2096" s="568">
        <v>5302</v>
      </c>
      <c r="E2096" s="568">
        <v>9568</v>
      </c>
      <c r="F2096" s="568">
        <v>32098</v>
      </c>
      <c r="G2096" s="568">
        <v>1085</v>
      </c>
      <c r="H2096" s="568">
        <v>17880</v>
      </c>
      <c r="I2096" s="568">
        <v>9547</v>
      </c>
      <c r="J2096" s="568">
        <v>8804</v>
      </c>
      <c r="K2096" s="568">
        <v>8525</v>
      </c>
      <c r="L2096" s="568">
        <v>7656</v>
      </c>
      <c r="M2096" s="568">
        <v>6381</v>
      </c>
      <c r="N2096" s="568">
        <v>12795</v>
      </c>
      <c r="O2096" s="568">
        <v>4454</v>
      </c>
      <c r="P2096" s="568">
        <v>16513</v>
      </c>
      <c r="Q2096" s="568">
        <v>156651</v>
      </c>
      <c r="R2096" s="568">
        <v>6689</v>
      </c>
      <c r="S2096" s="568">
        <v>15738</v>
      </c>
      <c r="T2096" s="568"/>
      <c r="U2096" s="568">
        <v>179078</v>
      </c>
    </row>
    <row r="2097" s="135" customFormat="1" customHeight="1" spans="1:21">
      <c r="A2097" s="567">
        <v>45780</v>
      </c>
      <c r="B2097" s="568">
        <v>9669</v>
      </c>
      <c r="C2097" s="568">
        <v>5897</v>
      </c>
      <c r="D2097" s="568">
        <v>5112</v>
      </c>
      <c r="E2097" s="568">
        <v>9790</v>
      </c>
      <c r="F2097" s="568">
        <v>32353</v>
      </c>
      <c r="G2097" s="568">
        <v>1033</v>
      </c>
      <c r="H2097" s="568">
        <v>17051</v>
      </c>
      <c r="I2097" s="568">
        <v>9673</v>
      </c>
      <c r="J2097" s="568">
        <v>8579</v>
      </c>
      <c r="K2097" s="568">
        <v>8327</v>
      </c>
      <c r="L2097" s="568">
        <v>7011</v>
      </c>
      <c r="M2097" s="568">
        <v>6543</v>
      </c>
      <c r="N2097" s="568">
        <v>12908</v>
      </c>
      <c r="O2097" s="568">
        <v>4312</v>
      </c>
      <c r="P2097" s="568">
        <v>16075</v>
      </c>
      <c r="Q2097" s="568">
        <v>154333</v>
      </c>
      <c r="R2097" s="568">
        <v>6573</v>
      </c>
      <c r="S2097" s="568">
        <v>15512</v>
      </c>
      <c r="T2097" s="568"/>
      <c r="U2097" s="568">
        <v>176418</v>
      </c>
    </row>
    <row r="2098" s="135" customFormat="1" customHeight="1" spans="1:21">
      <c r="A2098" s="567">
        <v>45781</v>
      </c>
      <c r="B2098" s="568">
        <v>9713</v>
      </c>
      <c r="C2098" s="568">
        <v>5823</v>
      </c>
      <c r="D2098" s="568">
        <v>5163</v>
      </c>
      <c r="E2098" s="568">
        <v>9564</v>
      </c>
      <c r="F2098" s="568">
        <v>31588</v>
      </c>
      <c r="G2098" s="568">
        <v>978</v>
      </c>
      <c r="H2098" s="568">
        <v>16451</v>
      </c>
      <c r="I2098" s="568">
        <v>9494</v>
      </c>
      <c r="J2098" s="568">
        <v>8421</v>
      </c>
      <c r="K2098" s="568">
        <v>8167</v>
      </c>
      <c r="L2098" s="568">
        <v>7097</v>
      </c>
      <c r="M2098" s="568">
        <v>6252</v>
      </c>
      <c r="N2098" s="568">
        <v>13075</v>
      </c>
      <c r="O2098" s="568">
        <v>4279</v>
      </c>
      <c r="P2098" s="568">
        <v>16178</v>
      </c>
      <c r="Q2098" s="568">
        <v>152243</v>
      </c>
      <c r="R2098" s="568">
        <v>6458</v>
      </c>
      <c r="S2098" s="568">
        <v>15304</v>
      </c>
      <c r="T2098" s="568"/>
      <c r="U2098" s="568">
        <v>174005</v>
      </c>
    </row>
    <row r="2099" s="135" customFormat="1" customHeight="1" spans="1:21">
      <c r="A2099" s="567">
        <v>45782</v>
      </c>
      <c r="B2099" s="568">
        <v>9561</v>
      </c>
      <c r="C2099" s="568">
        <v>5932</v>
      </c>
      <c r="D2099" s="568">
        <v>5266</v>
      </c>
      <c r="E2099" s="568">
        <v>9228</v>
      </c>
      <c r="F2099" s="568">
        <v>31157</v>
      </c>
      <c r="G2099" s="568">
        <v>945</v>
      </c>
      <c r="H2099" s="568">
        <v>17032</v>
      </c>
      <c r="I2099" s="568">
        <v>9593</v>
      </c>
      <c r="J2099" s="568">
        <v>8211</v>
      </c>
      <c r="K2099" s="568">
        <v>7959</v>
      </c>
      <c r="L2099" s="568">
        <v>7007</v>
      </c>
      <c r="M2099" s="568">
        <v>6131</v>
      </c>
      <c r="N2099" s="568">
        <v>13209</v>
      </c>
      <c r="O2099" s="568">
        <v>4201</v>
      </c>
      <c r="P2099" s="568">
        <v>16324</v>
      </c>
      <c r="Q2099" s="568">
        <v>151756</v>
      </c>
      <c r="R2099" s="568">
        <v>6382</v>
      </c>
      <c r="S2099" s="568">
        <v>15482</v>
      </c>
      <c r="T2099" s="568"/>
      <c r="U2099" s="568">
        <v>173620</v>
      </c>
    </row>
    <row r="2100" s="135" customFormat="1" customHeight="1" spans="1:21">
      <c r="A2100" s="567">
        <v>45783</v>
      </c>
      <c r="B2100" s="568">
        <v>9422</v>
      </c>
      <c r="C2100" s="568">
        <v>5810</v>
      </c>
      <c r="D2100" s="568">
        <v>5172</v>
      </c>
      <c r="E2100" s="568">
        <v>9324</v>
      </c>
      <c r="F2100" s="568">
        <v>30463</v>
      </c>
      <c r="G2100" s="568">
        <v>863</v>
      </c>
      <c r="H2100" s="568">
        <v>16758</v>
      </c>
      <c r="I2100" s="568">
        <v>9965</v>
      </c>
      <c r="J2100" s="568">
        <v>8007</v>
      </c>
      <c r="K2100" s="568">
        <v>7768</v>
      </c>
      <c r="L2100" s="568">
        <v>6821</v>
      </c>
      <c r="M2100" s="568">
        <v>6025</v>
      </c>
      <c r="N2100" s="568">
        <v>13387</v>
      </c>
      <c r="O2100" s="568">
        <v>4123</v>
      </c>
      <c r="P2100" s="568">
        <v>16531</v>
      </c>
      <c r="Q2100" s="568">
        <v>150439</v>
      </c>
      <c r="R2100" s="568">
        <v>6319</v>
      </c>
      <c r="S2100" s="568">
        <v>15327</v>
      </c>
      <c r="T2100" s="568"/>
      <c r="U2100" s="568">
        <v>172085</v>
      </c>
    </row>
    <row r="2101" s="135" customFormat="1" customHeight="1" spans="1:21">
      <c r="A2101" s="567">
        <v>45784</v>
      </c>
      <c r="B2101" s="568">
        <v>9305</v>
      </c>
      <c r="C2101" s="568">
        <v>5705</v>
      </c>
      <c r="D2101" s="568">
        <v>5096</v>
      </c>
      <c r="E2101" s="568">
        <v>9217</v>
      </c>
      <c r="F2101" s="568">
        <v>29805</v>
      </c>
      <c r="G2101" s="568">
        <v>851</v>
      </c>
      <c r="H2101" s="568">
        <v>16084</v>
      </c>
      <c r="I2101" s="568">
        <v>10467</v>
      </c>
      <c r="J2101" s="568">
        <v>7833</v>
      </c>
      <c r="K2101" s="568">
        <v>7612</v>
      </c>
      <c r="L2101" s="568">
        <v>6677</v>
      </c>
      <c r="M2101" s="568">
        <v>6135</v>
      </c>
      <c r="N2101" s="568">
        <v>13271</v>
      </c>
      <c r="O2101" s="568">
        <v>4054</v>
      </c>
      <c r="P2101" s="568">
        <v>16362</v>
      </c>
      <c r="Q2101" s="568">
        <v>148474</v>
      </c>
      <c r="R2101" s="568">
        <v>6273</v>
      </c>
      <c r="S2101" s="568">
        <v>15103</v>
      </c>
      <c r="T2101" s="568"/>
      <c r="U2101" s="568">
        <v>169850</v>
      </c>
    </row>
    <row r="2102" s="11" customFormat="1" customHeight="1" spans="1:21">
      <c r="A2102" s="567">
        <v>45785</v>
      </c>
      <c r="B2102" s="568">
        <v>9392</v>
      </c>
      <c r="C2102" s="568">
        <v>5776</v>
      </c>
      <c r="D2102" s="568">
        <v>4969</v>
      </c>
      <c r="E2102" s="568">
        <v>9340</v>
      </c>
      <c r="F2102" s="568">
        <v>29334</v>
      </c>
      <c r="G2102" s="568">
        <v>862</v>
      </c>
      <c r="H2102" s="568">
        <v>16202</v>
      </c>
      <c r="I2102" s="568">
        <v>10306</v>
      </c>
      <c r="J2102" s="568">
        <v>7698</v>
      </c>
      <c r="K2102" s="568">
        <v>7489</v>
      </c>
      <c r="L2102" s="568">
        <v>6761</v>
      </c>
      <c r="M2102" s="568">
        <v>6044</v>
      </c>
      <c r="N2102" s="568">
        <v>13165</v>
      </c>
      <c r="O2102" s="568">
        <v>4011</v>
      </c>
      <c r="P2102" s="568">
        <v>16509</v>
      </c>
      <c r="Q2102" s="568">
        <v>147858</v>
      </c>
      <c r="R2102" s="568">
        <v>6217</v>
      </c>
      <c r="S2102" s="568">
        <v>14928</v>
      </c>
      <c r="T2102" s="568"/>
      <c r="U2102" s="568">
        <v>169003</v>
      </c>
    </row>
    <row r="2103" customHeight="1" spans="1:21">
      <c r="A2103" s="567">
        <v>45786</v>
      </c>
      <c r="B2103" s="568">
        <v>9486</v>
      </c>
      <c r="C2103" s="568">
        <v>5856</v>
      </c>
      <c r="D2103" s="568">
        <v>5040</v>
      </c>
      <c r="E2103" s="568">
        <v>9205</v>
      </c>
      <c r="F2103" s="568">
        <v>29653</v>
      </c>
      <c r="G2103" s="568">
        <v>846</v>
      </c>
      <c r="H2103" s="568">
        <v>16037</v>
      </c>
      <c r="I2103" s="568">
        <v>10425</v>
      </c>
      <c r="J2103" s="568">
        <v>7777</v>
      </c>
      <c r="K2103" s="568">
        <v>7574</v>
      </c>
      <c r="L2103" s="568">
        <v>6859</v>
      </c>
      <c r="M2103" s="568">
        <v>6139</v>
      </c>
      <c r="N2103" s="568">
        <v>13052</v>
      </c>
      <c r="O2103" s="568">
        <v>4061</v>
      </c>
      <c r="P2103" s="568">
        <v>16798</v>
      </c>
      <c r="Q2103" s="568">
        <v>148808</v>
      </c>
      <c r="R2103" s="568">
        <v>6288</v>
      </c>
      <c r="S2103" s="568">
        <v>15142</v>
      </c>
      <c r="T2103" s="568"/>
      <c r="U2103" s="568">
        <v>170238</v>
      </c>
    </row>
    <row r="2104" customHeight="1" spans="1:21">
      <c r="A2104" s="567">
        <v>45787</v>
      </c>
      <c r="B2104" s="568">
        <v>9326</v>
      </c>
      <c r="C2104" s="568">
        <v>5763</v>
      </c>
      <c r="D2104" s="568">
        <v>5102</v>
      </c>
      <c r="E2104" s="568">
        <v>9336</v>
      </c>
      <c r="F2104" s="568">
        <v>29185</v>
      </c>
      <c r="G2104" s="568">
        <v>889</v>
      </c>
      <c r="H2104" s="568">
        <v>16371</v>
      </c>
      <c r="I2104" s="568">
        <v>10131</v>
      </c>
      <c r="J2104" s="568">
        <v>7521</v>
      </c>
      <c r="K2104" s="568">
        <v>7349</v>
      </c>
      <c r="L2104" s="568">
        <v>6714</v>
      </c>
      <c r="M2104" s="568">
        <v>6235</v>
      </c>
      <c r="N2104" s="568">
        <v>13225</v>
      </c>
      <c r="O2104" s="568">
        <v>4012</v>
      </c>
      <c r="P2104" s="568">
        <v>16419</v>
      </c>
      <c r="Q2104" s="568">
        <v>147578</v>
      </c>
      <c r="R2104" s="568">
        <v>6215</v>
      </c>
      <c r="S2104" s="568">
        <v>15381</v>
      </c>
      <c r="T2104" s="568"/>
      <c r="U2104" s="568">
        <v>169174</v>
      </c>
    </row>
    <row r="2105" customHeight="1" spans="1:21">
      <c r="A2105" s="567">
        <v>45788</v>
      </c>
      <c r="B2105" s="568">
        <v>9465</v>
      </c>
      <c r="C2105" s="568">
        <v>5820</v>
      </c>
      <c r="D2105" s="568">
        <v>4986</v>
      </c>
      <c r="E2105" s="568">
        <v>9225</v>
      </c>
      <c r="F2105" s="568">
        <v>29034</v>
      </c>
      <c r="G2105" s="568">
        <v>896</v>
      </c>
      <c r="H2105" s="568">
        <v>15978</v>
      </c>
      <c r="I2105" s="568">
        <v>10018</v>
      </c>
      <c r="J2105" s="568">
        <v>7413</v>
      </c>
      <c r="K2105" s="568">
        <v>7217</v>
      </c>
      <c r="L2105" s="568">
        <v>6631</v>
      </c>
      <c r="M2105" s="568">
        <v>6342</v>
      </c>
      <c r="N2105" s="568">
        <v>13516</v>
      </c>
      <c r="O2105" s="568">
        <v>3987</v>
      </c>
      <c r="P2105" s="568">
        <v>16767</v>
      </c>
      <c r="Q2105" s="568">
        <v>147295</v>
      </c>
      <c r="R2105" s="568">
        <v>6188</v>
      </c>
      <c r="S2105" s="568">
        <v>15579</v>
      </c>
      <c r="T2105" s="568"/>
      <c r="U2105" s="568">
        <v>169062</v>
      </c>
    </row>
    <row r="2106" customHeight="1" spans="1:21">
      <c r="A2106" s="567">
        <v>45789</v>
      </c>
      <c r="B2106" s="568">
        <v>9396</v>
      </c>
      <c r="C2106" s="568">
        <v>5759</v>
      </c>
      <c r="D2106" s="568">
        <v>4952</v>
      </c>
      <c r="E2106" s="568">
        <v>9326</v>
      </c>
      <c r="F2106" s="568">
        <v>28788</v>
      </c>
      <c r="G2106" s="568">
        <v>857</v>
      </c>
      <c r="H2106" s="568">
        <v>15882</v>
      </c>
      <c r="I2106" s="568">
        <v>10519</v>
      </c>
      <c r="J2106" s="568">
        <v>7549</v>
      </c>
      <c r="K2106" s="568">
        <v>7369</v>
      </c>
      <c r="L2106" s="568">
        <v>6770</v>
      </c>
      <c r="M2106" s="568">
        <v>6224</v>
      </c>
      <c r="N2106" s="568">
        <v>13282</v>
      </c>
      <c r="O2106" s="568">
        <v>4022</v>
      </c>
      <c r="P2106" s="568">
        <v>16538</v>
      </c>
      <c r="Q2106" s="568">
        <v>147233</v>
      </c>
      <c r="R2106" s="568">
        <v>6207</v>
      </c>
      <c r="S2106" s="568">
        <v>15422</v>
      </c>
      <c r="T2106" s="568"/>
      <c r="U2106" s="568">
        <v>168862</v>
      </c>
    </row>
    <row r="2107" customHeight="1" spans="1:21">
      <c r="A2107" s="567">
        <v>45790</v>
      </c>
      <c r="B2107" s="568">
        <v>9492</v>
      </c>
      <c r="C2107" s="568">
        <v>5672</v>
      </c>
      <c r="D2107" s="568">
        <v>4856</v>
      </c>
      <c r="E2107" s="568">
        <v>9419</v>
      </c>
      <c r="F2107" s="568">
        <v>28503</v>
      </c>
      <c r="G2107" s="568">
        <v>871</v>
      </c>
      <c r="H2107" s="568">
        <v>16003</v>
      </c>
      <c r="I2107" s="568">
        <v>10403</v>
      </c>
      <c r="J2107" s="568">
        <v>7662</v>
      </c>
      <c r="K2107" s="568">
        <v>7477</v>
      </c>
      <c r="L2107" s="568">
        <v>6701</v>
      </c>
      <c r="M2107" s="568">
        <v>6305</v>
      </c>
      <c r="N2107" s="568">
        <v>13167</v>
      </c>
      <c r="O2107" s="568">
        <v>4076</v>
      </c>
      <c r="P2107" s="568">
        <v>16726</v>
      </c>
      <c r="Q2107" s="568">
        <v>147333</v>
      </c>
      <c r="R2107" s="568">
        <v>6141</v>
      </c>
      <c r="S2107" s="568">
        <v>15534</v>
      </c>
      <c r="T2107" s="568"/>
      <c r="U2107" s="568">
        <v>169008</v>
      </c>
    </row>
    <row r="2108" customHeight="1" spans="1:21">
      <c r="A2108" s="567">
        <v>45791</v>
      </c>
      <c r="B2108" s="568">
        <v>9359</v>
      </c>
      <c r="C2108" s="568">
        <v>5579</v>
      </c>
      <c r="D2108" s="568">
        <v>4767</v>
      </c>
      <c r="E2108" s="568">
        <v>9522</v>
      </c>
      <c r="F2108" s="568">
        <v>28695</v>
      </c>
      <c r="G2108" s="568">
        <v>892</v>
      </c>
      <c r="H2108" s="568">
        <v>16112</v>
      </c>
      <c r="I2108" s="568">
        <v>10554</v>
      </c>
      <c r="J2108" s="568">
        <v>7773</v>
      </c>
      <c r="K2108" s="568">
        <v>7598</v>
      </c>
      <c r="L2108" s="568">
        <v>6810</v>
      </c>
      <c r="M2108" s="568">
        <v>6425</v>
      </c>
      <c r="N2108" s="568">
        <v>13051</v>
      </c>
      <c r="O2108" s="568">
        <v>4012</v>
      </c>
      <c r="P2108" s="568">
        <v>16533</v>
      </c>
      <c r="Q2108" s="568">
        <v>147682</v>
      </c>
      <c r="R2108" s="568">
        <v>6197</v>
      </c>
      <c r="S2108" s="568">
        <v>15402</v>
      </c>
      <c r="T2108" s="568"/>
      <c r="U2108" s="568">
        <v>169281</v>
      </c>
    </row>
    <row r="2109" s="11" customFormat="1" customHeight="1" spans="1:21">
      <c r="A2109" s="567">
        <v>45792</v>
      </c>
      <c r="B2109" s="568">
        <v>9462</v>
      </c>
      <c r="C2109" s="568">
        <v>5659</v>
      </c>
      <c r="D2109" s="568">
        <v>4843</v>
      </c>
      <c r="E2109" s="568">
        <v>9417</v>
      </c>
      <c r="F2109" s="568">
        <v>28313</v>
      </c>
      <c r="G2109" s="568">
        <v>875</v>
      </c>
      <c r="H2109" s="568">
        <v>15869</v>
      </c>
      <c r="I2109" s="568">
        <v>10447</v>
      </c>
      <c r="J2109" s="568">
        <v>7544</v>
      </c>
      <c r="K2109" s="568">
        <v>7356</v>
      </c>
      <c r="L2109" s="568">
        <v>7161</v>
      </c>
      <c r="M2109" s="568">
        <v>6342</v>
      </c>
      <c r="N2109" s="568">
        <v>12932</v>
      </c>
      <c r="O2109" s="568">
        <v>3964</v>
      </c>
      <c r="P2109" s="568">
        <v>16674</v>
      </c>
      <c r="Q2109" s="568">
        <v>146858</v>
      </c>
      <c r="R2109" s="568">
        <v>6135</v>
      </c>
      <c r="S2109" s="568">
        <v>15208</v>
      </c>
      <c r="T2109" s="568"/>
      <c r="U2109" s="568">
        <v>168201</v>
      </c>
    </row>
    <row r="2110" customHeight="1" spans="1:21">
      <c r="A2110" s="567">
        <v>45793</v>
      </c>
      <c r="B2110" s="568">
        <v>9562</v>
      </c>
      <c r="C2110" s="568">
        <v>5731</v>
      </c>
      <c r="D2110" s="568">
        <v>4920</v>
      </c>
      <c r="E2110" s="568">
        <v>9533</v>
      </c>
      <c r="F2110" s="568">
        <v>27819</v>
      </c>
      <c r="G2110" s="568">
        <v>859</v>
      </c>
      <c r="H2110" s="568">
        <v>15658</v>
      </c>
      <c r="I2110" s="568">
        <v>10576</v>
      </c>
      <c r="J2110" s="568">
        <v>7422</v>
      </c>
      <c r="K2110" s="568">
        <v>7211</v>
      </c>
      <c r="L2110" s="568">
        <v>6712</v>
      </c>
      <c r="M2110" s="568">
        <v>6439</v>
      </c>
      <c r="N2110" s="568">
        <v>13198</v>
      </c>
      <c r="O2110" s="568">
        <v>3939</v>
      </c>
      <c r="P2110" s="568">
        <v>16804</v>
      </c>
      <c r="Q2110" s="568">
        <v>146383</v>
      </c>
      <c r="R2110" s="568">
        <v>6092</v>
      </c>
      <c r="S2110" s="568">
        <v>15101</v>
      </c>
      <c r="T2110" s="568"/>
      <c r="U2110" s="568">
        <v>167576</v>
      </c>
    </row>
    <row r="2111" customHeight="1" spans="1:21">
      <c r="A2111" s="567">
        <v>45794</v>
      </c>
      <c r="B2111" s="568">
        <v>9612</v>
      </c>
      <c r="C2111" s="568">
        <v>5779</v>
      </c>
      <c r="D2111" s="568">
        <v>4969</v>
      </c>
      <c r="E2111" s="568">
        <v>9402</v>
      </c>
      <c r="F2111" s="568">
        <v>27025</v>
      </c>
      <c r="G2111" s="568">
        <v>881</v>
      </c>
      <c r="H2111" s="568">
        <v>15935</v>
      </c>
      <c r="I2111" s="568">
        <v>10402</v>
      </c>
      <c r="J2111" s="568">
        <v>7617</v>
      </c>
      <c r="K2111" s="568">
        <v>7398</v>
      </c>
      <c r="L2111" s="568">
        <v>6953</v>
      </c>
      <c r="M2111" s="568">
        <v>6305</v>
      </c>
      <c r="N2111" s="568">
        <v>13085</v>
      </c>
      <c r="O2111" s="568">
        <v>4023</v>
      </c>
      <c r="P2111" s="568">
        <v>16618</v>
      </c>
      <c r="Q2111" s="568">
        <v>146004</v>
      </c>
      <c r="R2111" s="568">
        <v>6011</v>
      </c>
      <c r="S2111" s="568">
        <v>14953</v>
      </c>
      <c r="T2111" s="568"/>
      <c r="U2111" s="568">
        <v>166968</v>
      </c>
    </row>
    <row r="2112" customHeight="1" spans="1:21">
      <c r="A2112" s="567">
        <v>45795</v>
      </c>
      <c r="B2112" s="568">
        <v>9559</v>
      </c>
      <c r="C2112" s="568">
        <v>5726</v>
      </c>
      <c r="D2112" s="568">
        <v>4853</v>
      </c>
      <c r="E2112" s="568">
        <v>9499</v>
      </c>
      <c r="F2112" s="568">
        <v>26692</v>
      </c>
      <c r="G2112" s="568">
        <v>895</v>
      </c>
      <c r="H2112" s="568">
        <v>15889</v>
      </c>
      <c r="I2112" s="568">
        <v>10499</v>
      </c>
      <c r="J2112" s="568">
        <v>7542</v>
      </c>
      <c r="K2112" s="568">
        <v>7344</v>
      </c>
      <c r="L2112" s="568">
        <v>6990</v>
      </c>
      <c r="M2112" s="568">
        <v>6389</v>
      </c>
      <c r="N2112" s="568">
        <v>12951</v>
      </c>
      <c r="O2112" s="568">
        <v>4001</v>
      </c>
      <c r="P2112" s="568">
        <v>16385</v>
      </c>
      <c r="Q2112" s="568">
        <v>145214</v>
      </c>
      <c r="R2112" s="568">
        <v>5927</v>
      </c>
      <c r="S2112" s="568">
        <v>15235</v>
      </c>
      <c r="T2112" s="568"/>
      <c r="U2112" s="568">
        <v>166376</v>
      </c>
    </row>
    <row r="2113" customHeight="1" spans="1:21">
      <c r="A2113" s="567">
        <v>45796</v>
      </c>
      <c r="B2113" s="568">
        <v>9449</v>
      </c>
      <c r="C2113" s="568">
        <v>5655</v>
      </c>
      <c r="D2113" s="568">
        <v>4792</v>
      </c>
      <c r="E2113" s="568">
        <v>9324</v>
      </c>
      <c r="F2113" s="568">
        <v>26538</v>
      </c>
      <c r="G2113" s="568">
        <v>870</v>
      </c>
      <c r="H2113" s="568">
        <v>15726</v>
      </c>
      <c r="I2113" s="568">
        <v>10411</v>
      </c>
      <c r="J2113" s="568">
        <v>7514</v>
      </c>
      <c r="K2113" s="568">
        <v>7298</v>
      </c>
      <c r="L2113" s="568">
        <v>6901</v>
      </c>
      <c r="M2113" s="568">
        <v>6321</v>
      </c>
      <c r="N2113" s="568">
        <v>13072</v>
      </c>
      <c r="O2113" s="568">
        <v>3987</v>
      </c>
      <c r="P2113" s="568">
        <v>16791</v>
      </c>
      <c r="Q2113" s="568">
        <v>144649</v>
      </c>
      <c r="R2113" s="568">
        <v>5898</v>
      </c>
      <c r="S2113" s="568">
        <v>15127</v>
      </c>
      <c r="T2113" s="568"/>
      <c r="U2113" s="568">
        <v>165674</v>
      </c>
    </row>
    <row r="2114" customHeight="1" spans="1:21">
      <c r="A2114" s="567">
        <v>45797</v>
      </c>
      <c r="B2114" s="568">
        <v>9279</v>
      </c>
      <c r="C2114" s="568">
        <v>5539</v>
      </c>
      <c r="D2114" s="568">
        <v>4632</v>
      </c>
      <c r="E2114" s="568">
        <v>9414</v>
      </c>
      <c r="F2114" s="568">
        <v>26353</v>
      </c>
      <c r="G2114" s="568">
        <v>851</v>
      </c>
      <c r="H2114" s="568">
        <v>15439</v>
      </c>
      <c r="I2114" s="568">
        <v>10533</v>
      </c>
      <c r="J2114" s="568">
        <v>7427</v>
      </c>
      <c r="K2114" s="568">
        <v>7201</v>
      </c>
      <c r="L2114" s="568">
        <v>6747</v>
      </c>
      <c r="M2114" s="568">
        <v>6428</v>
      </c>
      <c r="N2114" s="568">
        <v>13196</v>
      </c>
      <c r="O2114" s="568">
        <v>3929</v>
      </c>
      <c r="P2114" s="568">
        <v>16508</v>
      </c>
      <c r="Q2114" s="568">
        <v>143476</v>
      </c>
      <c r="R2114" s="568">
        <v>5939</v>
      </c>
      <c r="S2114" s="568">
        <v>15018</v>
      </c>
      <c r="T2114" s="568"/>
      <c r="U2114" s="568">
        <v>164433</v>
      </c>
    </row>
    <row r="2115" customHeight="1" spans="1:21">
      <c r="A2115" s="567">
        <v>45798</v>
      </c>
      <c r="B2115" s="568">
        <v>9201</v>
      </c>
      <c r="C2115" s="568">
        <v>5479</v>
      </c>
      <c r="D2115" s="568">
        <v>4555</v>
      </c>
      <c r="E2115" s="568">
        <v>9325</v>
      </c>
      <c r="F2115" s="568">
        <v>26027</v>
      </c>
      <c r="G2115" s="568">
        <v>832</v>
      </c>
      <c r="H2115" s="568">
        <v>15003</v>
      </c>
      <c r="I2115" s="568">
        <v>10285</v>
      </c>
      <c r="J2115" s="568">
        <v>7322</v>
      </c>
      <c r="K2115" s="568">
        <v>7104</v>
      </c>
      <c r="L2115" s="568">
        <v>6621</v>
      </c>
      <c r="M2115" s="568">
        <v>6304</v>
      </c>
      <c r="N2115" s="568">
        <v>13384</v>
      </c>
      <c r="O2115" s="568">
        <v>3967</v>
      </c>
      <c r="P2115" s="568">
        <v>16306</v>
      </c>
      <c r="Q2115" s="568">
        <v>141715</v>
      </c>
      <c r="R2115" s="568">
        <v>5901</v>
      </c>
      <c r="S2115" s="568">
        <v>15243</v>
      </c>
      <c r="T2115" s="568"/>
      <c r="U2115" s="568">
        <v>162859</v>
      </c>
    </row>
    <row r="2116" s="135" customFormat="1" customHeight="1" spans="1:21">
      <c r="A2116" s="567">
        <v>45799</v>
      </c>
      <c r="B2116" s="568">
        <v>9296</v>
      </c>
      <c r="C2116" s="568">
        <v>5593</v>
      </c>
      <c r="D2116" s="568">
        <v>4439</v>
      </c>
      <c r="E2116" s="568">
        <v>9418</v>
      </c>
      <c r="F2116" s="568">
        <v>26408</v>
      </c>
      <c r="G2116" s="568">
        <v>844</v>
      </c>
      <c r="H2116" s="568">
        <v>15077</v>
      </c>
      <c r="I2116" s="568">
        <v>10176</v>
      </c>
      <c r="J2116" s="568">
        <v>7399</v>
      </c>
      <c r="K2116" s="568">
        <v>7191</v>
      </c>
      <c r="L2116" s="568">
        <v>6522</v>
      </c>
      <c r="M2116" s="568">
        <v>6433</v>
      </c>
      <c r="N2116" s="568">
        <v>13568</v>
      </c>
      <c r="O2116" s="568">
        <v>3998</v>
      </c>
      <c r="P2116" s="568">
        <v>16628</v>
      </c>
      <c r="Q2116" s="568">
        <v>142990</v>
      </c>
      <c r="R2116" s="568">
        <v>5966</v>
      </c>
      <c r="S2116" s="568">
        <v>15352</v>
      </c>
      <c r="T2116" s="568"/>
      <c r="U2116" s="568">
        <v>164308</v>
      </c>
    </row>
    <row r="2117" s="135" customFormat="1" customHeight="1" spans="1:21">
      <c r="A2117" s="567">
        <v>45800</v>
      </c>
      <c r="B2117" s="568">
        <v>9387</v>
      </c>
      <c r="C2117" s="568">
        <v>5665</v>
      </c>
      <c r="D2117" s="568">
        <v>4363</v>
      </c>
      <c r="E2117" s="568">
        <v>9320</v>
      </c>
      <c r="F2117" s="568">
        <v>26027</v>
      </c>
      <c r="G2117" s="568">
        <v>862</v>
      </c>
      <c r="H2117" s="568">
        <v>15275</v>
      </c>
      <c r="I2117" s="568">
        <v>10053</v>
      </c>
      <c r="J2117" s="568">
        <v>7556</v>
      </c>
      <c r="K2117" s="568">
        <v>7333</v>
      </c>
      <c r="L2117" s="568">
        <v>6788</v>
      </c>
      <c r="M2117" s="568">
        <v>6329</v>
      </c>
      <c r="N2117" s="568">
        <v>13735</v>
      </c>
      <c r="O2117" s="568">
        <v>4045</v>
      </c>
      <c r="P2117" s="568">
        <v>16409</v>
      </c>
      <c r="Q2117" s="568">
        <v>143147</v>
      </c>
      <c r="R2117" s="568">
        <v>5911</v>
      </c>
      <c r="S2117" s="568">
        <v>15506</v>
      </c>
      <c r="T2117" s="568"/>
      <c r="U2117" s="568">
        <v>164564</v>
      </c>
    </row>
    <row r="2118" s="135" customFormat="1" customHeight="1" spans="1:21">
      <c r="A2118" s="567">
        <v>45801</v>
      </c>
      <c r="B2118" s="568">
        <v>9328</v>
      </c>
      <c r="C2118" s="568">
        <v>5569</v>
      </c>
      <c r="D2118" s="568">
        <v>4395</v>
      </c>
      <c r="E2118" s="568">
        <v>9234</v>
      </c>
      <c r="F2118" s="568">
        <v>25719</v>
      </c>
      <c r="G2118" s="568">
        <v>915</v>
      </c>
      <c r="H2118" s="568">
        <v>15503</v>
      </c>
      <c r="I2118" s="568">
        <v>9724</v>
      </c>
      <c r="J2118" s="568">
        <v>7667</v>
      </c>
      <c r="K2118" s="568">
        <v>7455</v>
      </c>
      <c r="L2118" s="568">
        <v>6978</v>
      </c>
      <c r="M2118" s="568">
        <v>6235</v>
      </c>
      <c r="N2118" s="568">
        <v>13621</v>
      </c>
      <c r="O2118" s="568">
        <v>4097</v>
      </c>
      <c r="P2118" s="568">
        <v>16835</v>
      </c>
      <c r="Q2118" s="568">
        <v>143275</v>
      </c>
      <c r="R2118" s="568">
        <v>6085</v>
      </c>
      <c r="S2118" s="568">
        <v>15638</v>
      </c>
      <c r="T2118" s="568"/>
      <c r="U2118" s="568">
        <v>164998</v>
      </c>
    </row>
    <row r="2119" s="135" customFormat="1" customHeight="1" spans="1:21">
      <c r="A2119" s="567">
        <v>45802</v>
      </c>
      <c r="B2119" s="568">
        <v>9437</v>
      </c>
      <c r="C2119" s="568">
        <v>5632</v>
      </c>
      <c r="D2119" s="568">
        <v>4469</v>
      </c>
      <c r="E2119" s="568">
        <v>9406</v>
      </c>
      <c r="F2119" s="568">
        <v>25977</v>
      </c>
      <c r="G2119" s="568">
        <v>925</v>
      </c>
      <c r="H2119" s="568">
        <v>15836</v>
      </c>
      <c r="I2119" s="568">
        <v>9532</v>
      </c>
      <c r="J2119" s="568">
        <v>7845</v>
      </c>
      <c r="K2119" s="568">
        <v>7574</v>
      </c>
      <c r="L2119" s="568">
        <v>7063</v>
      </c>
      <c r="M2119" s="568">
        <v>6092</v>
      </c>
      <c r="N2119" s="568">
        <v>13504</v>
      </c>
      <c r="O2119" s="568">
        <v>4134</v>
      </c>
      <c r="P2119" s="568">
        <v>16709</v>
      </c>
      <c r="Q2119" s="568">
        <v>144135</v>
      </c>
      <c r="R2119" s="568">
        <v>6148</v>
      </c>
      <c r="S2119" s="568">
        <v>15859</v>
      </c>
      <c r="T2119" s="568"/>
      <c r="U2119" s="568">
        <v>166142</v>
      </c>
    </row>
    <row r="2120" s="135" customFormat="1" customHeight="1" spans="1:21">
      <c r="A2120" s="567">
        <v>45803</v>
      </c>
      <c r="B2120" s="568">
        <v>9568</v>
      </c>
      <c r="C2120" s="568">
        <v>5755</v>
      </c>
      <c r="D2120" s="568">
        <v>4439</v>
      </c>
      <c r="E2120" s="568">
        <v>9499</v>
      </c>
      <c r="F2120" s="568">
        <v>26389</v>
      </c>
      <c r="G2120" s="568">
        <v>933</v>
      </c>
      <c r="H2120" s="568">
        <v>16036</v>
      </c>
      <c r="I2120" s="568">
        <v>9924</v>
      </c>
      <c r="J2120" s="568">
        <v>7927</v>
      </c>
      <c r="K2120" s="568">
        <v>7697</v>
      </c>
      <c r="L2120" s="568">
        <v>7271</v>
      </c>
      <c r="M2120" s="568">
        <v>6230</v>
      </c>
      <c r="N2120" s="568">
        <v>13839</v>
      </c>
      <c r="O2120" s="568">
        <v>4084</v>
      </c>
      <c r="P2120" s="568">
        <v>16595</v>
      </c>
      <c r="Q2120" s="568">
        <v>146186</v>
      </c>
      <c r="R2120" s="568">
        <v>6209</v>
      </c>
      <c r="S2120" s="568">
        <v>15981</v>
      </c>
      <c r="T2120" s="568"/>
      <c r="U2120" s="568">
        <v>168376</v>
      </c>
    </row>
    <row r="2121" s="135" customFormat="1" customHeight="1" spans="1:21">
      <c r="A2121" s="567">
        <v>45804</v>
      </c>
      <c r="B2121" s="568">
        <v>9669</v>
      </c>
      <c r="C2121" s="568">
        <v>5834</v>
      </c>
      <c r="D2121" s="568">
        <v>4509</v>
      </c>
      <c r="E2121" s="568">
        <v>9607</v>
      </c>
      <c r="F2121" s="568">
        <v>26726</v>
      </c>
      <c r="G2121" s="568">
        <v>956</v>
      </c>
      <c r="H2121" s="568">
        <v>16251</v>
      </c>
      <c r="I2121" s="568">
        <v>10246</v>
      </c>
      <c r="J2121" s="568">
        <v>7781</v>
      </c>
      <c r="K2121" s="568">
        <v>7568</v>
      </c>
      <c r="L2121" s="568">
        <v>7009</v>
      </c>
      <c r="M2121" s="568">
        <v>6137</v>
      </c>
      <c r="N2121" s="568">
        <v>14083</v>
      </c>
      <c r="O2121" s="568">
        <v>4041</v>
      </c>
      <c r="P2121" s="568">
        <v>16987</v>
      </c>
      <c r="Q2121" s="568">
        <v>147404</v>
      </c>
      <c r="R2121" s="568">
        <v>6288</v>
      </c>
      <c r="S2121" s="568">
        <v>16176</v>
      </c>
      <c r="T2121" s="568"/>
      <c r="U2121" s="568">
        <v>169868</v>
      </c>
    </row>
    <row r="2122" s="135" customFormat="1" customHeight="1" spans="1:21">
      <c r="A2122" s="567">
        <v>45805</v>
      </c>
      <c r="B2122" s="568">
        <v>9859</v>
      </c>
      <c r="C2122" s="568">
        <v>6096</v>
      </c>
      <c r="D2122" s="568">
        <v>4696</v>
      </c>
      <c r="E2122" s="568">
        <v>9983</v>
      </c>
      <c r="F2122" s="568">
        <v>27623</v>
      </c>
      <c r="G2122" s="568">
        <v>942</v>
      </c>
      <c r="H2122" s="568">
        <v>17121</v>
      </c>
      <c r="I2122" s="568">
        <v>10728</v>
      </c>
      <c r="J2122" s="568">
        <v>7954</v>
      </c>
      <c r="K2122" s="568">
        <v>7727</v>
      </c>
      <c r="L2122" s="568">
        <v>6868</v>
      </c>
      <c r="M2122" s="568">
        <v>6360</v>
      </c>
      <c r="N2122" s="568">
        <v>13971</v>
      </c>
      <c r="O2122" s="568">
        <v>4097</v>
      </c>
      <c r="P2122" s="568">
        <v>17135</v>
      </c>
      <c r="Q2122" s="568">
        <v>151160</v>
      </c>
      <c r="R2122" s="568">
        <v>6455</v>
      </c>
      <c r="S2122" s="568">
        <v>16408</v>
      </c>
      <c r="T2122" s="568"/>
      <c r="U2122" s="568">
        <v>174023</v>
      </c>
    </row>
    <row r="2123" s="135" customFormat="1" customHeight="1" spans="1:21">
      <c r="A2123" s="567">
        <v>45806</v>
      </c>
      <c r="B2123" s="568">
        <v>9993</v>
      </c>
      <c r="C2123" s="568">
        <v>6268</v>
      </c>
      <c r="D2123" s="568">
        <v>4819</v>
      </c>
      <c r="E2123" s="568">
        <v>10146</v>
      </c>
      <c r="F2123" s="568">
        <v>28507</v>
      </c>
      <c r="G2123" s="568">
        <v>993</v>
      </c>
      <c r="H2123" s="568">
        <v>17573</v>
      </c>
      <c r="I2123" s="568">
        <v>10960</v>
      </c>
      <c r="J2123" s="568">
        <v>8142</v>
      </c>
      <c r="K2123" s="568">
        <v>7994</v>
      </c>
      <c r="L2123" s="568">
        <v>7180</v>
      </c>
      <c r="M2123" s="568">
        <v>6695</v>
      </c>
      <c r="N2123" s="568">
        <v>14358</v>
      </c>
      <c r="O2123" s="568">
        <v>4154</v>
      </c>
      <c r="P2123" s="568">
        <v>17429</v>
      </c>
      <c r="Q2123" s="568">
        <v>155211</v>
      </c>
      <c r="R2123" s="568">
        <v>6591</v>
      </c>
      <c r="S2123" s="568">
        <v>16623</v>
      </c>
      <c r="T2123" s="568"/>
      <c r="U2123" s="568">
        <v>178425</v>
      </c>
    </row>
    <row r="2124" s="135" customFormat="1" customHeight="1" spans="1:21">
      <c r="A2124" s="567">
        <v>45807</v>
      </c>
      <c r="B2124" s="568">
        <v>10062</v>
      </c>
      <c r="C2124" s="568">
        <v>6339</v>
      </c>
      <c r="D2124" s="568">
        <v>4976</v>
      </c>
      <c r="E2124" s="568">
        <v>10244</v>
      </c>
      <c r="F2124" s="568">
        <v>29115</v>
      </c>
      <c r="G2124" s="568">
        <v>1065</v>
      </c>
      <c r="H2124" s="568">
        <v>17821</v>
      </c>
      <c r="I2124" s="568">
        <v>10702</v>
      </c>
      <c r="J2124" s="568">
        <v>8264</v>
      </c>
      <c r="K2124" s="568">
        <v>8103</v>
      </c>
      <c r="L2124" s="568">
        <v>7298</v>
      </c>
      <c r="M2124" s="568">
        <v>6787</v>
      </c>
      <c r="N2124" s="568">
        <v>14132</v>
      </c>
      <c r="O2124" s="568">
        <v>4195</v>
      </c>
      <c r="P2124" s="568">
        <v>17275</v>
      </c>
      <c r="Q2124" s="568">
        <v>156378</v>
      </c>
      <c r="R2124" s="568">
        <v>6819</v>
      </c>
      <c r="S2124" s="568">
        <v>16839</v>
      </c>
      <c r="T2124" s="568"/>
      <c r="U2124" s="568">
        <v>180036</v>
      </c>
    </row>
    <row r="2125" s="135" customFormat="1" customHeight="1" spans="1:21">
      <c r="A2125" s="567">
        <v>45808</v>
      </c>
      <c r="B2125" s="568">
        <v>9998</v>
      </c>
      <c r="C2125" s="568">
        <v>6296</v>
      </c>
      <c r="D2125" s="568">
        <v>5012</v>
      </c>
      <c r="E2125" s="568">
        <v>10157</v>
      </c>
      <c r="F2125" s="568">
        <v>28833</v>
      </c>
      <c r="G2125" s="568">
        <v>1122</v>
      </c>
      <c r="H2125" s="568">
        <v>17003</v>
      </c>
      <c r="I2125" s="568">
        <v>10614</v>
      </c>
      <c r="J2125" s="568">
        <v>7921</v>
      </c>
      <c r="K2125" s="568">
        <v>7802</v>
      </c>
      <c r="L2125" s="568">
        <v>7564</v>
      </c>
      <c r="M2125" s="568">
        <v>6708</v>
      </c>
      <c r="N2125" s="568">
        <v>14381</v>
      </c>
      <c r="O2125" s="568">
        <v>4121</v>
      </c>
      <c r="P2125" s="568">
        <v>16801</v>
      </c>
      <c r="Q2125" s="568">
        <v>154333</v>
      </c>
      <c r="R2125" s="568">
        <v>7022</v>
      </c>
      <c r="S2125" s="568">
        <v>17746</v>
      </c>
      <c r="T2125" s="568"/>
      <c r="U2125" s="568">
        <v>179101</v>
      </c>
    </row>
    <row r="2126" s="135" customFormat="1" customHeight="1" spans="1:21">
      <c r="A2126" s="567">
        <v>45809</v>
      </c>
      <c r="B2126" s="568">
        <v>9752</v>
      </c>
      <c r="C2126" s="568">
        <v>6068</v>
      </c>
      <c r="D2126" s="568">
        <v>4862</v>
      </c>
      <c r="E2126" s="568">
        <v>9980</v>
      </c>
      <c r="F2126" s="568">
        <v>28053</v>
      </c>
      <c r="G2126" s="568">
        <v>1036</v>
      </c>
      <c r="H2126" s="568">
        <v>16425</v>
      </c>
      <c r="I2126" s="568">
        <v>10521</v>
      </c>
      <c r="J2126" s="568">
        <v>7667</v>
      </c>
      <c r="K2126" s="568">
        <v>7518</v>
      </c>
      <c r="L2126" s="568">
        <v>7266</v>
      </c>
      <c r="M2126" s="568">
        <v>6594</v>
      </c>
      <c r="N2126" s="568">
        <v>13607</v>
      </c>
      <c r="O2126" s="568">
        <v>4032</v>
      </c>
      <c r="P2126" s="568">
        <v>16072</v>
      </c>
      <c r="Q2126" s="568">
        <v>149453</v>
      </c>
      <c r="R2126" s="568">
        <v>6913</v>
      </c>
      <c r="S2126" s="568">
        <v>19087</v>
      </c>
      <c r="T2126" s="568"/>
      <c r="U2126" s="568">
        <v>175453</v>
      </c>
    </row>
    <row r="2127" s="135" customFormat="1" customHeight="1" spans="1:21">
      <c r="A2127" s="567">
        <v>45810</v>
      </c>
      <c r="B2127" s="568">
        <v>9383</v>
      </c>
      <c r="C2127" s="568">
        <v>5687</v>
      </c>
      <c r="D2127" s="568">
        <v>4557</v>
      </c>
      <c r="E2127" s="568">
        <v>9722</v>
      </c>
      <c r="F2127" s="568">
        <v>27068</v>
      </c>
      <c r="G2127" s="568">
        <v>1055</v>
      </c>
      <c r="H2127" s="568">
        <v>16331</v>
      </c>
      <c r="I2127" s="568">
        <v>10044</v>
      </c>
      <c r="J2127" s="568">
        <v>7532</v>
      </c>
      <c r="K2127" s="568">
        <v>7392</v>
      </c>
      <c r="L2127" s="568">
        <v>7055</v>
      </c>
      <c r="M2127" s="568">
        <v>6425</v>
      </c>
      <c r="N2127" s="568">
        <v>13025</v>
      </c>
      <c r="O2127" s="568">
        <v>3989</v>
      </c>
      <c r="P2127" s="568">
        <v>15577</v>
      </c>
      <c r="Q2127" s="568">
        <v>144842</v>
      </c>
      <c r="R2127" s="568">
        <v>6637</v>
      </c>
      <c r="S2127" s="568">
        <v>17055</v>
      </c>
      <c r="T2127" s="568"/>
      <c r="U2127" s="568">
        <v>168534</v>
      </c>
    </row>
    <row r="2128" s="135" customFormat="1" customHeight="1" spans="1:21">
      <c r="A2128" s="567">
        <v>45811</v>
      </c>
      <c r="B2128" s="568">
        <v>9259</v>
      </c>
      <c r="C2128" s="568">
        <v>5561</v>
      </c>
      <c r="D2128" s="568">
        <v>4505</v>
      </c>
      <c r="E2128" s="568">
        <v>9574</v>
      </c>
      <c r="F2128" s="568">
        <v>26767</v>
      </c>
      <c r="G2128" s="568">
        <v>1003</v>
      </c>
      <c r="H2128" s="568">
        <v>16044</v>
      </c>
      <c r="I2128" s="568">
        <v>10438</v>
      </c>
      <c r="J2128" s="568">
        <v>7443</v>
      </c>
      <c r="K2128" s="568">
        <v>7215</v>
      </c>
      <c r="L2128" s="568">
        <v>6995</v>
      </c>
      <c r="M2128" s="568">
        <v>6338</v>
      </c>
      <c r="N2128" s="568">
        <v>13402</v>
      </c>
      <c r="O2128" s="568">
        <v>3942</v>
      </c>
      <c r="P2128" s="568">
        <v>15842</v>
      </c>
      <c r="Q2128" s="568">
        <v>144328</v>
      </c>
      <c r="R2128" s="568">
        <v>6521</v>
      </c>
      <c r="S2128" s="568">
        <v>16471</v>
      </c>
      <c r="T2128" s="568"/>
      <c r="U2128" s="568">
        <v>167320</v>
      </c>
    </row>
    <row r="2129" s="135" customFormat="1" customHeight="1" spans="1:21">
      <c r="A2129" s="567">
        <v>45812</v>
      </c>
      <c r="B2129" s="568">
        <v>9352</v>
      </c>
      <c r="C2129" s="568">
        <v>5469</v>
      </c>
      <c r="D2129" s="568">
        <v>4402</v>
      </c>
      <c r="E2129" s="568">
        <v>9488</v>
      </c>
      <c r="F2129" s="568">
        <v>26122</v>
      </c>
      <c r="G2129" s="568">
        <v>977</v>
      </c>
      <c r="H2129" s="568">
        <v>15894</v>
      </c>
      <c r="I2129" s="568">
        <v>10685</v>
      </c>
      <c r="J2129" s="568">
        <v>7294</v>
      </c>
      <c r="K2129" s="568">
        <v>7053</v>
      </c>
      <c r="L2129" s="568">
        <v>6783</v>
      </c>
      <c r="M2129" s="568">
        <v>6245</v>
      </c>
      <c r="N2129" s="568">
        <v>13274</v>
      </c>
      <c r="O2129" s="568">
        <v>3894</v>
      </c>
      <c r="P2129" s="568">
        <v>16018</v>
      </c>
      <c r="Q2129" s="568">
        <v>142950</v>
      </c>
      <c r="R2129" s="568">
        <v>6419</v>
      </c>
      <c r="S2129" s="568">
        <v>16021</v>
      </c>
      <c r="T2129" s="568"/>
      <c r="U2129" s="568">
        <v>165390</v>
      </c>
    </row>
    <row r="2130" s="135" customFormat="1" customHeight="1" spans="1:21">
      <c r="A2130" s="567">
        <v>45813</v>
      </c>
      <c r="B2130" s="568">
        <v>9448</v>
      </c>
      <c r="C2130" s="568">
        <v>5546</v>
      </c>
      <c r="D2130" s="568">
        <v>4485</v>
      </c>
      <c r="E2130" s="568">
        <v>9566</v>
      </c>
      <c r="F2130" s="568">
        <v>25719</v>
      </c>
      <c r="G2130" s="568">
        <v>955</v>
      </c>
      <c r="H2130" s="568">
        <v>15691</v>
      </c>
      <c r="I2130" s="568">
        <v>10600</v>
      </c>
      <c r="J2130" s="568">
        <v>7411</v>
      </c>
      <c r="K2130" s="568">
        <v>7146</v>
      </c>
      <c r="L2130" s="568">
        <v>6991</v>
      </c>
      <c r="M2130" s="568">
        <v>6329</v>
      </c>
      <c r="N2130" s="568">
        <v>13395</v>
      </c>
      <c r="O2130" s="568">
        <v>3939</v>
      </c>
      <c r="P2130" s="568">
        <v>15791</v>
      </c>
      <c r="Q2130" s="568">
        <v>143012</v>
      </c>
      <c r="R2130" s="568">
        <v>6385</v>
      </c>
      <c r="S2130" s="568">
        <v>15863</v>
      </c>
      <c r="T2130" s="568"/>
      <c r="U2130" s="568">
        <v>165260</v>
      </c>
    </row>
    <row r="2131" s="135" customFormat="1" customHeight="1" spans="1:21">
      <c r="A2131" s="567">
        <v>45814</v>
      </c>
      <c r="B2131" s="568">
        <v>9369</v>
      </c>
      <c r="C2131" s="568">
        <v>5632</v>
      </c>
      <c r="D2131" s="568">
        <v>4569</v>
      </c>
      <c r="E2131" s="568">
        <v>9411</v>
      </c>
      <c r="F2131" s="568">
        <v>26082</v>
      </c>
      <c r="G2131" s="568">
        <v>931</v>
      </c>
      <c r="H2131" s="568">
        <v>15227</v>
      </c>
      <c r="I2131" s="568">
        <v>10393</v>
      </c>
      <c r="J2131" s="568">
        <v>7254</v>
      </c>
      <c r="K2131" s="568">
        <v>7011</v>
      </c>
      <c r="L2131" s="568">
        <v>6879</v>
      </c>
      <c r="M2131" s="568">
        <v>6214</v>
      </c>
      <c r="N2131" s="568">
        <v>13278</v>
      </c>
      <c r="O2131" s="568">
        <v>3887</v>
      </c>
      <c r="P2131" s="568">
        <v>15616</v>
      </c>
      <c r="Q2131" s="568">
        <v>141753</v>
      </c>
      <c r="R2131" s="568">
        <v>6318</v>
      </c>
      <c r="S2131" s="568">
        <v>15671</v>
      </c>
      <c r="T2131" s="568"/>
      <c r="U2131" s="568">
        <v>163742</v>
      </c>
    </row>
    <row r="2132" s="135" customFormat="1" customHeight="1" spans="1:21">
      <c r="A2132" s="567">
        <v>45815</v>
      </c>
      <c r="B2132" s="568">
        <v>9452</v>
      </c>
      <c r="C2132" s="568">
        <v>5675</v>
      </c>
      <c r="D2132" s="568">
        <v>4611</v>
      </c>
      <c r="E2132" s="568">
        <v>9523</v>
      </c>
      <c r="F2132" s="568">
        <v>27056</v>
      </c>
      <c r="G2132" s="568">
        <v>966</v>
      </c>
      <c r="H2132" s="568">
        <v>15684</v>
      </c>
      <c r="I2132" s="568">
        <v>10136</v>
      </c>
      <c r="J2132" s="568">
        <v>7344</v>
      </c>
      <c r="K2132" s="568">
        <v>7097</v>
      </c>
      <c r="L2132" s="568">
        <v>6951</v>
      </c>
      <c r="M2132" s="568">
        <v>6320</v>
      </c>
      <c r="N2132" s="568">
        <v>13114</v>
      </c>
      <c r="O2132" s="568">
        <v>3821</v>
      </c>
      <c r="P2132" s="568">
        <v>15739</v>
      </c>
      <c r="Q2132" s="568">
        <v>143489</v>
      </c>
      <c r="R2132" s="568">
        <v>6422</v>
      </c>
      <c r="S2132" s="568">
        <v>15784</v>
      </c>
      <c r="T2132" s="568"/>
      <c r="U2132" s="568">
        <v>165695</v>
      </c>
    </row>
    <row r="2133" s="135" customFormat="1" customHeight="1" spans="1:21">
      <c r="A2133" s="567">
        <v>45816</v>
      </c>
      <c r="B2133" s="568">
        <v>9402</v>
      </c>
      <c r="C2133" s="568">
        <v>5729</v>
      </c>
      <c r="D2133" s="568">
        <v>4665</v>
      </c>
      <c r="E2133" s="568">
        <v>9430</v>
      </c>
      <c r="F2133" s="568">
        <v>27636</v>
      </c>
      <c r="G2133" s="568">
        <v>951</v>
      </c>
      <c r="H2133" s="568">
        <v>15882</v>
      </c>
      <c r="I2133" s="568">
        <v>10024</v>
      </c>
      <c r="J2133" s="568">
        <v>7412</v>
      </c>
      <c r="K2133" s="568">
        <v>7162</v>
      </c>
      <c r="L2133" s="568">
        <v>6608</v>
      </c>
      <c r="M2133" s="568">
        <v>6215</v>
      </c>
      <c r="N2133" s="568">
        <v>13008</v>
      </c>
      <c r="O2133" s="568">
        <v>3862</v>
      </c>
      <c r="P2133" s="568">
        <v>15982</v>
      </c>
      <c r="Q2133" s="568">
        <v>143968</v>
      </c>
      <c r="R2133" s="568">
        <v>6485</v>
      </c>
      <c r="S2133" s="568">
        <v>15642</v>
      </c>
      <c r="T2133" s="568"/>
      <c r="U2133" s="568">
        <v>166095</v>
      </c>
    </row>
    <row r="2134" s="135" customFormat="1" customHeight="1" spans="1:21">
      <c r="A2134" s="567">
        <v>45817</v>
      </c>
      <c r="B2134" s="568">
        <v>9211</v>
      </c>
      <c r="C2134" s="568">
        <v>5536</v>
      </c>
      <c r="D2134" s="568">
        <v>4501</v>
      </c>
      <c r="E2134" s="568">
        <v>9514</v>
      </c>
      <c r="F2134" s="568">
        <v>27423</v>
      </c>
      <c r="G2134" s="568">
        <v>976</v>
      </c>
      <c r="H2134" s="568">
        <v>15325</v>
      </c>
      <c r="I2134" s="568">
        <v>10235</v>
      </c>
      <c r="J2134" s="568">
        <v>7381</v>
      </c>
      <c r="K2134" s="568">
        <v>7113</v>
      </c>
      <c r="L2134" s="568">
        <v>6806</v>
      </c>
      <c r="M2134" s="568">
        <v>6108</v>
      </c>
      <c r="N2134" s="568">
        <v>13145</v>
      </c>
      <c r="O2134" s="568">
        <v>3834</v>
      </c>
      <c r="P2134" s="568">
        <v>15721</v>
      </c>
      <c r="Q2134" s="568">
        <v>142829</v>
      </c>
      <c r="R2134" s="568">
        <v>6409</v>
      </c>
      <c r="S2134" s="568">
        <v>15759</v>
      </c>
      <c r="T2134" s="568"/>
      <c r="U2134" s="568">
        <v>164997</v>
      </c>
    </row>
    <row r="2135" s="135" customFormat="1" customHeight="1" spans="1:21">
      <c r="A2135" s="567">
        <v>45818</v>
      </c>
      <c r="B2135" s="568">
        <v>9115</v>
      </c>
      <c r="C2135" s="568">
        <v>5623</v>
      </c>
      <c r="D2135" s="568">
        <v>4422</v>
      </c>
      <c r="E2135" s="568">
        <v>9423</v>
      </c>
      <c r="F2135" s="568">
        <v>27018</v>
      </c>
      <c r="G2135" s="568">
        <v>952</v>
      </c>
      <c r="H2135" s="568">
        <v>15077</v>
      </c>
      <c r="I2135" s="568">
        <v>10456</v>
      </c>
      <c r="J2135" s="568">
        <v>7272</v>
      </c>
      <c r="K2135" s="568">
        <v>7021</v>
      </c>
      <c r="L2135" s="568">
        <v>6712</v>
      </c>
      <c r="M2135" s="568">
        <v>6021</v>
      </c>
      <c r="N2135" s="568">
        <v>13036</v>
      </c>
      <c r="O2135" s="568">
        <v>3789</v>
      </c>
      <c r="P2135" s="568">
        <v>15504</v>
      </c>
      <c r="Q2135" s="568">
        <v>141441</v>
      </c>
      <c r="R2135" s="568">
        <v>6358</v>
      </c>
      <c r="S2135" s="568">
        <v>15525</v>
      </c>
      <c r="T2135" s="568"/>
      <c r="U2135" s="568">
        <v>163324</v>
      </c>
    </row>
    <row r="2136" s="135" customFormat="1" customHeight="1" spans="1:21">
      <c r="A2136" s="567">
        <v>45819</v>
      </c>
      <c r="B2136" s="568">
        <v>9028</v>
      </c>
      <c r="C2136" s="568">
        <v>5529</v>
      </c>
      <c r="D2136" s="568">
        <v>4502</v>
      </c>
      <c r="E2136" s="568">
        <v>9521</v>
      </c>
      <c r="F2136" s="568">
        <v>27587</v>
      </c>
      <c r="G2136" s="568">
        <v>941</v>
      </c>
      <c r="H2136" s="568">
        <v>15315</v>
      </c>
      <c r="I2136" s="568">
        <v>10259</v>
      </c>
      <c r="J2136" s="568">
        <v>7401</v>
      </c>
      <c r="K2136" s="568">
        <v>7169</v>
      </c>
      <c r="L2136" s="568">
        <v>6991</v>
      </c>
      <c r="M2136" s="568">
        <v>5893</v>
      </c>
      <c r="N2136" s="568">
        <v>13223</v>
      </c>
      <c r="O2136" s="568">
        <v>3845</v>
      </c>
      <c r="P2136" s="568">
        <v>15785</v>
      </c>
      <c r="Q2136" s="568">
        <v>142989</v>
      </c>
      <c r="R2136" s="568">
        <v>6411</v>
      </c>
      <c r="S2136" s="568">
        <v>15679</v>
      </c>
      <c r="T2136" s="568"/>
      <c r="U2136" s="568">
        <v>165079</v>
      </c>
    </row>
    <row r="2137" s="135" customFormat="1" customHeight="1" spans="1:21">
      <c r="A2137" s="567">
        <v>45820</v>
      </c>
      <c r="B2137" s="568">
        <v>9129</v>
      </c>
      <c r="C2137" s="568">
        <v>5452</v>
      </c>
      <c r="D2137" s="568">
        <v>4589</v>
      </c>
      <c r="E2137" s="568">
        <v>9433</v>
      </c>
      <c r="F2137" s="568">
        <v>27805</v>
      </c>
      <c r="G2137" s="568">
        <v>966</v>
      </c>
      <c r="H2137" s="568">
        <v>15168</v>
      </c>
      <c r="I2137" s="568">
        <v>10478</v>
      </c>
      <c r="J2137" s="568">
        <v>7523</v>
      </c>
      <c r="K2137" s="568">
        <v>7277</v>
      </c>
      <c r="L2137" s="568">
        <v>6867</v>
      </c>
      <c r="M2137" s="568">
        <v>5969</v>
      </c>
      <c r="N2137" s="568">
        <v>13496</v>
      </c>
      <c r="O2137" s="568">
        <v>3891</v>
      </c>
      <c r="P2137" s="568">
        <v>15894</v>
      </c>
      <c r="Q2137" s="568">
        <v>143937</v>
      </c>
      <c r="R2137" s="568">
        <v>6472</v>
      </c>
      <c r="S2137" s="568">
        <v>15806</v>
      </c>
      <c r="T2137" s="568"/>
      <c r="U2137" s="568">
        <v>166215</v>
      </c>
    </row>
    <row r="2138" s="135" customFormat="1" customHeight="1" spans="1:21">
      <c r="A2138" s="567">
        <v>45821</v>
      </c>
      <c r="B2138" s="568">
        <v>9279</v>
      </c>
      <c r="C2138" s="568">
        <v>5556</v>
      </c>
      <c r="D2138" s="568">
        <v>4659</v>
      </c>
      <c r="E2138" s="568">
        <v>9327</v>
      </c>
      <c r="F2138" s="568">
        <v>27611</v>
      </c>
      <c r="G2138" s="568">
        <v>978</v>
      </c>
      <c r="H2138" s="568">
        <v>15334</v>
      </c>
      <c r="I2138" s="568">
        <v>10225</v>
      </c>
      <c r="J2138" s="568">
        <v>7421</v>
      </c>
      <c r="K2138" s="568">
        <v>7165</v>
      </c>
      <c r="L2138" s="568">
        <v>6801</v>
      </c>
      <c r="M2138" s="568">
        <v>5833</v>
      </c>
      <c r="N2138" s="568">
        <v>13281</v>
      </c>
      <c r="O2138" s="568">
        <v>3823</v>
      </c>
      <c r="P2138" s="568">
        <v>16006</v>
      </c>
      <c r="Q2138" s="568">
        <v>143299</v>
      </c>
      <c r="R2138" s="568">
        <v>6419</v>
      </c>
      <c r="S2138" s="568">
        <v>15702</v>
      </c>
      <c r="T2138" s="568"/>
      <c r="U2138" s="568">
        <v>165420</v>
      </c>
    </row>
    <row r="2139" s="135" customFormat="1" customHeight="1" spans="1:21">
      <c r="A2139" s="567">
        <v>45822</v>
      </c>
      <c r="B2139" s="568">
        <v>9372</v>
      </c>
      <c r="C2139" s="568">
        <v>5628</v>
      </c>
      <c r="D2139" s="568">
        <v>4712</v>
      </c>
      <c r="E2139" s="568">
        <v>9465</v>
      </c>
      <c r="F2139" s="568">
        <v>28022</v>
      </c>
      <c r="G2139" s="568">
        <v>994</v>
      </c>
      <c r="H2139" s="568">
        <v>15789</v>
      </c>
      <c r="I2139" s="568">
        <v>10123</v>
      </c>
      <c r="J2139" s="568">
        <v>7513</v>
      </c>
      <c r="K2139" s="568">
        <v>7255</v>
      </c>
      <c r="L2139" s="568">
        <v>6912</v>
      </c>
      <c r="M2139" s="568">
        <v>5924</v>
      </c>
      <c r="N2139" s="568">
        <v>13502</v>
      </c>
      <c r="O2139" s="568">
        <v>3869</v>
      </c>
      <c r="P2139" s="568">
        <v>16129</v>
      </c>
      <c r="Q2139" s="568">
        <v>145209</v>
      </c>
      <c r="R2139" s="568">
        <v>6488</v>
      </c>
      <c r="S2139" s="568">
        <v>15885</v>
      </c>
      <c r="T2139" s="568"/>
      <c r="U2139" s="568">
        <v>167582</v>
      </c>
    </row>
    <row r="2140" s="135" customFormat="1" customHeight="1" spans="1:21">
      <c r="A2140" s="567">
        <v>45823</v>
      </c>
      <c r="B2140" s="568">
        <v>9463</v>
      </c>
      <c r="C2140" s="568">
        <v>5696</v>
      </c>
      <c r="D2140" s="568">
        <v>4765</v>
      </c>
      <c r="E2140" s="568">
        <v>9350</v>
      </c>
      <c r="F2140" s="568">
        <v>28674</v>
      </c>
      <c r="G2140" s="568">
        <v>965</v>
      </c>
      <c r="H2140" s="568">
        <v>16003</v>
      </c>
      <c r="I2140" s="568">
        <v>10007</v>
      </c>
      <c r="J2140" s="568">
        <v>7602</v>
      </c>
      <c r="K2140" s="568">
        <v>7342</v>
      </c>
      <c r="L2140" s="568">
        <v>7011</v>
      </c>
      <c r="M2140" s="568">
        <v>5810</v>
      </c>
      <c r="N2140" s="568">
        <v>13611</v>
      </c>
      <c r="O2140" s="568">
        <v>3941</v>
      </c>
      <c r="P2140" s="568">
        <v>16295</v>
      </c>
      <c r="Q2140" s="568">
        <v>146535</v>
      </c>
      <c r="R2140" s="568">
        <v>6522</v>
      </c>
      <c r="S2140" s="568">
        <v>16094</v>
      </c>
      <c r="T2140" s="568"/>
      <c r="U2140" s="568">
        <v>169151</v>
      </c>
    </row>
    <row r="2141" s="135" customFormat="1" customHeight="1" spans="1:21">
      <c r="A2141" s="567">
        <v>45824</v>
      </c>
      <c r="B2141" s="568">
        <v>9422</v>
      </c>
      <c r="C2141" s="568">
        <v>5672</v>
      </c>
      <c r="D2141" s="568">
        <v>4766</v>
      </c>
      <c r="E2141" s="568">
        <v>9463</v>
      </c>
      <c r="F2141" s="568">
        <v>28309</v>
      </c>
      <c r="G2141" s="568">
        <v>1022</v>
      </c>
      <c r="H2141" s="568">
        <v>15256</v>
      </c>
      <c r="I2141" s="568">
        <v>10347</v>
      </c>
      <c r="J2141" s="568">
        <v>7552</v>
      </c>
      <c r="K2141" s="568">
        <v>7301</v>
      </c>
      <c r="L2141" s="568">
        <v>6923</v>
      </c>
      <c r="M2141" s="568">
        <v>5936</v>
      </c>
      <c r="N2141" s="568">
        <v>13472</v>
      </c>
      <c r="O2141" s="568">
        <v>3902</v>
      </c>
      <c r="P2141" s="568">
        <v>16174</v>
      </c>
      <c r="Q2141" s="568">
        <v>145517</v>
      </c>
      <c r="R2141" s="568">
        <v>6573</v>
      </c>
      <c r="S2141" s="568">
        <v>15947</v>
      </c>
      <c r="T2141" s="568"/>
      <c r="U2141" s="568">
        <v>168037</v>
      </c>
    </row>
    <row r="2142" s="135" customFormat="1" customHeight="1" spans="1:21">
      <c r="A2142" s="567">
        <v>45825</v>
      </c>
      <c r="B2142" s="568">
        <v>9493</v>
      </c>
      <c r="C2142" s="568">
        <v>5742</v>
      </c>
      <c r="D2142" s="568">
        <v>4669</v>
      </c>
      <c r="E2142" s="568">
        <v>9546</v>
      </c>
      <c r="F2142" s="568">
        <v>28013</v>
      </c>
      <c r="G2142" s="568">
        <v>1037</v>
      </c>
      <c r="H2142" s="568">
        <v>15462</v>
      </c>
      <c r="I2142" s="568">
        <v>10558</v>
      </c>
      <c r="J2142" s="568">
        <v>7639</v>
      </c>
      <c r="K2142" s="568">
        <v>7398</v>
      </c>
      <c r="L2142" s="568">
        <v>6994</v>
      </c>
      <c r="M2142" s="568">
        <v>5828</v>
      </c>
      <c r="N2142" s="568">
        <v>13365</v>
      </c>
      <c r="O2142" s="568">
        <v>3961</v>
      </c>
      <c r="P2142" s="568">
        <v>16331</v>
      </c>
      <c r="Q2142" s="568">
        <v>146036</v>
      </c>
      <c r="R2142" s="568">
        <v>6507</v>
      </c>
      <c r="S2142" s="568">
        <v>15743</v>
      </c>
      <c r="T2142" s="568"/>
      <c r="U2142" s="568">
        <v>168286</v>
      </c>
    </row>
    <row r="2143" s="135" customFormat="1" customHeight="1" spans="1:21">
      <c r="A2143" s="567">
        <v>45826</v>
      </c>
      <c r="B2143" s="568">
        <v>9579</v>
      </c>
      <c r="C2143" s="568">
        <v>5671</v>
      </c>
      <c r="D2143" s="568">
        <v>4602</v>
      </c>
      <c r="E2143" s="568">
        <v>9439</v>
      </c>
      <c r="F2143" s="568">
        <v>28411</v>
      </c>
      <c r="G2143" s="568">
        <v>1006</v>
      </c>
      <c r="H2143" s="568">
        <v>15068</v>
      </c>
      <c r="I2143" s="568">
        <v>10663</v>
      </c>
      <c r="J2143" s="568">
        <v>7699</v>
      </c>
      <c r="K2143" s="568">
        <v>7455</v>
      </c>
      <c r="L2143" s="568">
        <v>7039</v>
      </c>
      <c r="M2143" s="568">
        <v>5940</v>
      </c>
      <c r="N2143" s="568">
        <v>13556</v>
      </c>
      <c r="O2143" s="568">
        <v>4001</v>
      </c>
      <c r="P2143" s="568">
        <v>16468</v>
      </c>
      <c r="Q2143" s="568">
        <v>146597</v>
      </c>
      <c r="R2143" s="568">
        <v>6569</v>
      </c>
      <c r="S2143" s="568">
        <v>15556</v>
      </c>
      <c r="T2143" s="568"/>
      <c r="U2143" s="568">
        <v>168722</v>
      </c>
    </row>
    <row r="2144" s="11" customFormat="1" customHeight="1" spans="1:21">
      <c r="A2144" s="567">
        <v>45827</v>
      </c>
      <c r="B2144" s="568">
        <v>9687</v>
      </c>
      <c r="C2144" s="568">
        <v>5770</v>
      </c>
      <c r="D2144" s="568">
        <v>4698</v>
      </c>
      <c r="E2144" s="568">
        <v>9520</v>
      </c>
      <c r="F2144" s="568">
        <v>28189</v>
      </c>
      <c r="G2144" s="568">
        <v>1019</v>
      </c>
      <c r="H2144" s="568">
        <v>15212</v>
      </c>
      <c r="I2144" s="568">
        <v>10436</v>
      </c>
      <c r="J2144" s="568">
        <v>7787</v>
      </c>
      <c r="K2144" s="568">
        <v>7541</v>
      </c>
      <c r="L2144" s="568">
        <v>7160</v>
      </c>
      <c r="M2144" s="568">
        <v>5839</v>
      </c>
      <c r="N2144" s="568">
        <v>13815</v>
      </c>
      <c r="O2144" s="568">
        <v>4043</v>
      </c>
      <c r="P2144" s="568">
        <v>16107</v>
      </c>
      <c r="Q2144" s="568">
        <v>146823</v>
      </c>
      <c r="R2144" s="568">
        <v>6517</v>
      </c>
      <c r="S2144" s="568">
        <v>15394</v>
      </c>
      <c r="T2144" s="568"/>
      <c r="U2144" s="568">
        <v>168734</v>
      </c>
    </row>
    <row r="2145" customHeight="1" spans="1:21">
      <c r="A2145" s="567">
        <v>45828</v>
      </c>
      <c r="B2145" s="568">
        <v>9616</v>
      </c>
      <c r="C2145" s="568">
        <v>5706</v>
      </c>
      <c r="D2145" s="568">
        <v>4639</v>
      </c>
      <c r="E2145" s="568">
        <v>9402</v>
      </c>
      <c r="F2145" s="568">
        <v>27851</v>
      </c>
      <c r="G2145" s="568">
        <v>1037</v>
      </c>
      <c r="H2145" s="568">
        <v>15337</v>
      </c>
      <c r="I2145" s="568">
        <v>9982</v>
      </c>
      <c r="J2145" s="568">
        <v>7701</v>
      </c>
      <c r="K2145" s="568">
        <v>7462</v>
      </c>
      <c r="L2145" s="568">
        <v>7077</v>
      </c>
      <c r="M2145" s="568">
        <v>5937</v>
      </c>
      <c r="N2145" s="568">
        <v>13702</v>
      </c>
      <c r="O2145" s="568">
        <v>3997</v>
      </c>
      <c r="P2145" s="568">
        <v>15894</v>
      </c>
      <c r="Q2145" s="568">
        <v>145340</v>
      </c>
      <c r="R2145" s="568">
        <v>6478</v>
      </c>
      <c r="S2145" s="568">
        <v>15262</v>
      </c>
      <c r="T2145" s="568"/>
      <c r="U2145" s="568">
        <v>167080</v>
      </c>
    </row>
    <row r="2146" customHeight="1" spans="1:21">
      <c r="A2146" s="567">
        <v>45829</v>
      </c>
      <c r="B2146" s="568">
        <v>9655</v>
      </c>
      <c r="C2146" s="568">
        <v>5669</v>
      </c>
      <c r="D2146" s="568">
        <v>4755</v>
      </c>
      <c r="E2146" s="568">
        <v>9314</v>
      </c>
      <c r="F2146" s="568">
        <v>27525</v>
      </c>
      <c r="G2146" s="568">
        <v>1068</v>
      </c>
      <c r="H2146" s="568">
        <v>15278</v>
      </c>
      <c r="I2146" s="568">
        <v>9824</v>
      </c>
      <c r="J2146" s="568">
        <v>7623</v>
      </c>
      <c r="K2146" s="568">
        <v>7399</v>
      </c>
      <c r="L2146" s="568">
        <v>7169</v>
      </c>
      <c r="M2146" s="568">
        <v>5840</v>
      </c>
      <c r="N2146" s="568">
        <v>13911</v>
      </c>
      <c r="O2146" s="568">
        <v>4125</v>
      </c>
      <c r="P2146" s="568">
        <v>16138</v>
      </c>
      <c r="Q2146" s="568">
        <v>145293</v>
      </c>
      <c r="R2146" s="568">
        <v>6583</v>
      </c>
      <c r="S2146" s="568">
        <v>15498</v>
      </c>
      <c r="T2146" s="568"/>
      <c r="U2146" s="568">
        <v>167374</v>
      </c>
    </row>
    <row r="2147" customHeight="1" spans="1:21">
      <c r="A2147" s="567">
        <v>45830</v>
      </c>
      <c r="B2147" s="568">
        <v>9695</v>
      </c>
      <c r="C2147" s="568">
        <v>5722</v>
      </c>
      <c r="D2147" s="568">
        <v>4717</v>
      </c>
      <c r="E2147" s="568">
        <v>9423</v>
      </c>
      <c r="F2147" s="568">
        <v>27264</v>
      </c>
      <c r="G2147" s="568">
        <v>1054</v>
      </c>
      <c r="H2147" s="568">
        <v>15593</v>
      </c>
      <c r="I2147" s="568">
        <v>9603</v>
      </c>
      <c r="J2147" s="568">
        <v>7734</v>
      </c>
      <c r="K2147" s="568">
        <v>7485</v>
      </c>
      <c r="L2147" s="568">
        <v>7202</v>
      </c>
      <c r="M2147" s="568">
        <v>5934</v>
      </c>
      <c r="N2147" s="568">
        <v>13789</v>
      </c>
      <c r="O2147" s="568">
        <v>4009</v>
      </c>
      <c r="P2147" s="568">
        <v>15753</v>
      </c>
      <c r="Q2147" s="568">
        <v>144977</v>
      </c>
      <c r="R2147" s="568">
        <v>6670</v>
      </c>
      <c r="S2147" s="568">
        <v>15632</v>
      </c>
      <c r="T2147" s="568"/>
      <c r="U2147" s="568">
        <v>167279</v>
      </c>
    </row>
    <row r="2148" customHeight="1" spans="1:21">
      <c r="A2148" s="567">
        <v>45831</v>
      </c>
      <c r="B2148" s="568">
        <v>9538</v>
      </c>
      <c r="C2148" s="568">
        <v>5633</v>
      </c>
      <c r="D2148" s="568">
        <v>4570</v>
      </c>
      <c r="E2148" s="568">
        <v>9499</v>
      </c>
      <c r="F2148" s="568">
        <v>26589</v>
      </c>
      <c r="G2148" s="568">
        <v>1049</v>
      </c>
      <c r="H2148" s="568">
        <v>15178</v>
      </c>
      <c r="I2148" s="568">
        <v>10199</v>
      </c>
      <c r="J2148" s="568">
        <v>7796</v>
      </c>
      <c r="K2148" s="568">
        <v>7526</v>
      </c>
      <c r="L2148" s="568">
        <v>7093</v>
      </c>
      <c r="M2148" s="568">
        <v>5822</v>
      </c>
      <c r="N2148" s="568">
        <v>13657</v>
      </c>
      <c r="O2148" s="568">
        <v>3951</v>
      </c>
      <c r="P2148" s="568">
        <v>16057</v>
      </c>
      <c r="Q2148" s="568">
        <v>144157</v>
      </c>
      <c r="R2148" s="568">
        <v>6691</v>
      </c>
      <c r="S2148" s="568">
        <v>15519</v>
      </c>
      <c r="T2148" s="568"/>
      <c r="U2148" s="568">
        <v>166367</v>
      </c>
    </row>
    <row r="2149" customHeight="1" spans="1:21">
      <c r="A2149" s="567">
        <v>45832</v>
      </c>
      <c r="B2149" s="568">
        <v>9451</v>
      </c>
      <c r="C2149" s="568">
        <v>5535</v>
      </c>
      <c r="D2149" s="568">
        <v>4647</v>
      </c>
      <c r="E2149" s="568">
        <v>9403</v>
      </c>
      <c r="F2149" s="568">
        <v>26002</v>
      </c>
      <c r="G2149" s="568">
        <v>1024</v>
      </c>
      <c r="H2149" s="568">
        <v>15031</v>
      </c>
      <c r="I2149" s="568">
        <v>10424</v>
      </c>
      <c r="J2149" s="568">
        <v>7885</v>
      </c>
      <c r="K2149" s="568">
        <v>7593</v>
      </c>
      <c r="L2149" s="568">
        <v>6835</v>
      </c>
      <c r="M2149" s="568">
        <v>5904</v>
      </c>
      <c r="N2149" s="568">
        <v>13828</v>
      </c>
      <c r="O2149" s="568">
        <v>3918</v>
      </c>
      <c r="P2149" s="568">
        <v>15902</v>
      </c>
      <c r="Q2149" s="568">
        <v>143382</v>
      </c>
      <c r="R2149" s="568">
        <v>6638</v>
      </c>
      <c r="S2149" s="568">
        <v>15402</v>
      </c>
      <c r="T2149" s="568"/>
      <c r="U2149" s="568">
        <v>165422</v>
      </c>
    </row>
    <row r="2150" customHeight="1" spans="1:21">
      <c r="A2150" s="567">
        <v>45833</v>
      </c>
      <c r="B2150" s="568">
        <v>9539</v>
      </c>
      <c r="C2150" s="568">
        <v>5612</v>
      </c>
      <c r="D2150" s="568">
        <v>4569</v>
      </c>
      <c r="E2150" s="568">
        <v>9489</v>
      </c>
      <c r="F2150" s="568">
        <v>25771</v>
      </c>
      <c r="G2150" s="568">
        <v>1044</v>
      </c>
      <c r="H2150" s="568">
        <v>15093</v>
      </c>
      <c r="I2150" s="568">
        <v>10302</v>
      </c>
      <c r="J2150" s="568">
        <v>7798</v>
      </c>
      <c r="K2150" s="568">
        <v>7512</v>
      </c>
      <c r="L2150" s="568">
        <v>6792</v>
      </c>
      <c r="M2150" s="568">
        <v>5818</v>
      </c>
      <c r="N2150" s="568">
        <v>13946</v>
      </c>
      <c r="O2150" s="568">
        <v>3864</v>
      </c>
      <c r="P2150" s="568">
        <v>16058</v>
      </c>
      <c r="Q2150" s="568">
        <v>143207</v>
      </c>
      <c r="R2150" s="568">
        <v>6606</v>
      </c>
      <c r="S2150" s="568">
        <v>15285</v>
      </c>
      <c r="T2150" s="568"/>
      <c r="U2150" s="568">
        <v>165098</v>
      </c>
    </row>
    <row r="2151" s="11" customFormat="1" customHeight="1" spans="1:21">
      <c r="A2151" s="567">
        <v>45834</v>
      </c>
      <c r="B2151" s="568">
        <v>9632</v>
      </c>
      <c r="C2151" s="568">
        <v>5536</v>
      </c>
      <c r="D2151" s="568">
        <v>4649</v>
      </c>
      <c r="E2151" s="568">
        <v>9397</v>
      </c>
      <c r="F2151" s="568">
        <v>25394</v>
      </c>
      <c r="G2151" s="568">
        <v>1019</v>
      </c>
      <c r="H2151" s="568">
        <v>14862</v>
      </c>
      <c r="I2151" s="568">
        <v>10456</v>
      </c>
      <c r="J2151" s="568">
        <v>7736</v>
      </c>
      <c r="K2151" s="568">
        <v>7458</v>
      </c>
      <c r="L2151" s="568">
        <v>6755</v>
      </c>
      <c r="M2151" s="568">
        <v>5899</v>
      </c>
      <c r="N2151" s="568">
        <v>13648</v>
      </c>
      <c r="O2151" s="568">
        <v>3812</v>
      </c>
      <c r="P2151" s="568">
        <v>15874</v>
      </c>
      <c r="Q2151" s="568">
        <v>142127</v>
      </c>
      <c r="R2151" s="568">
        <v>6539</v>
      </c>
      <c r="S2151" s="568">
        <v>15127</v>
      </c>
      <c r="T2151" s="568"/>
      <c r="U2151" s="568">
        <v>163793</v>
      </c>
    </row>
    <row r="2152" customHeight="1" spans="1:21">
      <c r="A2152" s="567">
        <v>45835</v>
      </c>
      <c r="B2152" s="568">
        <v>9529</v>
      </c>
      <c r="C2152" s="568">
        <v>5453</v>
      </c>
      <c r="D2152" s="568">
        <v>4559</v>
      </c>
      <c r="E2152" s="568">
        <v>9305</v>
      </c>
      <c r="F2152" s="568">
        <v>25618</v>
      </c>
      <c r="G2152" s="568">
        <v>1003</v>
      </c>
      <c r="H2152" s="568">
        <v>14751</v>
      </c>
      <c r="I2152" s="568">
        <v>10327</v>
      </c>
      <c r="J2152" s="568">
        <v>7675</v>
      </c>
      <c r="K2152" s="568">
        <v>7396</v>
      </c>
      <c r="L2152" s="568">
        <v>6825</v>
      </c>
      <c r="M2152" s="568">
        <v>5823</v>
      </c>
      <c r="N2152" s="568">
        <v>13401</v>
      </c>
      <c r="O2152" s="568">
        <v>3897</v>
      </c>
      <c r="P2152" s="568">
        <v>15617</v>
      </c>
      <c r="Q2152" s="568">
        <v>141179</v>
      </c>
      <c r="R2152" s="568">
        <v>6588</v>
      </c>
      <c r="S2152" s="568">
        <v>15246</v>
      </c>
      <c r="T2152" s="568"/>
      <c r="U2152" s="568">
        <v>163013</v>
      </c>
    </row>
    <row r="2153" customHeight="1" spans="1:21">
      <c r="A2153" s="567">
        <v>45836</v>
      </c>
      <c r="B2153" s="568">
        <v>9396</v>
      </c>
      <c r="C2153" s="568">
        <v>5326</v>
      </c>
      <c r="D2153" s="568">
        <v>4496</v>
      </c>
      <c r="E2153" s="568">
        <v>9218</v>
      </c>
      <c r="F2153" s="568">
        <v>25483</v>
      </c>
      <c r="G2153" s="568">
        <v>1036</v>
      </c>
      <c r="H2153" s="568">
        <v>15036</v>
      </c>
      <c r="I2153" s="568">
        <v>10204</v>
      </c>
      <c r="J2153" s="568">
        <v>7572</v>
      </c>
      <c r="K2153" s="568">
        <v>7294</v>
      </c>
      <c r="L2153" s="568">
        <v>6936</v>
      </c>
      <c r="M2153" s="568">
        <v>5746</v>
      </c>
      <c r="N2153" s="568">
        <v>13281</v>
      </c>
      <c r="O2153" s="568">
        <v>3826</v>
      </c>
      <c r="P2153" s="568">
        <v>15419</v>
      </c>
      <c r="Q2153" s="568">
        <v>140269</v>
      </c>
      <c r="R2153" s="568">
        <v>6735</v>
      </c>
      <c r="S2153" s="568">
        <v>15429</v>
      </c>
      <c r="T2153" s="568"/>
      <c r="U2153" s="568">
        <v>162433</v>
      </c>
    </row>
    <row r="2154" customHeight="1" spans="1:21">
      <c r="A2154" s="567">
        <v>45837</v>
      </c>
      <c r="B2154" s="568">
        <v>9419</v>
      </c>
      <c r="C2154" s="568">
        <v>5425</v>
      </c>
      <c r="D2154" s="568">
        <v>4563</v>
      </c>
      <c r="E2154" s="568">
        <v>9299</v>
      </c>
      <c r="F2154" s="568">
        <v>25591</v>
      </c>
      <c r="G2154" s="568">
        <v>1122</v>
      </c>
      <c r="H2154" s="568">
        <v>14896</v>
      </c>
      <c r="I2154" s="568">
        <v>10017</v>
      </c>
      <c r="J2154" s="568">
        <v>7648</v>
      </c>
      <c r="K2154" s="568">
        <v>7355</v>
      </c>
      <c r="L2154" s="568">
        <v>7055</v>
      </c>
      <c r="M2154" s="568">
        <v>5830</v>
      </c>
      <c r="N2154" s="568">
        <v>13453</v>
      </c>
      <c r="O2154" s="568">
        <v>3761</v>
      </c>
      <c r="P2154" s="568">
        <v>15681</v>
      </c>
      <c r="Q2154" s="568">
        <v>141115</v>
      </c>
      <c r="R2154" s="568">
        <v>6982</v>
      </c>
      <c r="S2154" s="568">
        <v>15694</v>
      </c>
      <c r="T2154" s="568"/>
      <c r="U2154" s="568">
        <v>163791</v>
      </c>
    </row>
    <row r="2155" customHeight="1" spans="1:21">
      <c r="A2155" s="567">
        <v>45838</v>
      </c>
      <c r="B2155" s="568">
        <v>9285</v>
      </c>
      <c r="C2155" s="568">
        <v>5321</v>
      </c>
      <c r="D2155" s="568">
        <v>4418</v>
      </c>
      <c r="E2155" s="568">
        <v>9387</v>
      </c>
      <c r="F2155" s="568">
        <v>25196</v>
      </c>
      <c r="G2155" s="568">
        <v>1045</v>
      </c>
      <c r="H2155" s="568">
        <v>15114</v>
      </c>
      <c r="I2155" s="568">
        <v>10389</v>
      </c>
      <c r="J2155" s="568">
        <v>7547</v>
      </c>
      <c r="K2155" s="568">
        <v>7251</v>
      </c>
      <c r="L2155" s="568">
        <v>6816</v>
      </c>
      <c r="M2155" s="568">
        <v>5727</v>
      </c>
      <c r="N2155" s="568">
        <v>13609</v>
      </c>
      <c r="O2155" s="568">
        <v>3839</v>
      </c>
      <c r="P2155" s="568">
        <v>15795</v>
      </c>
      <c r="Q2155" s="568">
        <v>140739</v>
      </c>
      <c r="R2155" s="568">
        <v>6913</v>
      </c>
      <c r="S2155" s="568">
        <v>15486</v>
      </c>
      <c r="T2155" s="568"/>
      <c r="U2155" s="568">
        <v>163138</v>
      </c>
    </row>
    <row r="2156" customHeight="1" spans="1:21">
      <c r="A2156" s="567">
        <v>45839</v>
      </c>
      <c r="B2156" s="568">
        <v>9203</v>
      </c>
      <c r="C2156" s="568">
        <v>5250</v>
      </c>
      <c r="D2156" s="568">
        <v>4349</v>
      </c>
      <c r="E2156" s="568">
        <v>9003</v>
      </c>
      <c r="F2156" s="568">
        <v>24878</v>
      </c>
      <c r="G2156" s="568">
        <v>1003</v>
      </c>
      <c r="H2156" s="568">
        <v>14935</v>
      </c>
      <c r="I2156" s="568">
        <v>10593</v>
      </c>
      <c r="J2156" s="568">
        <v>7485</v>
      </c>
      <c r="K2156" s="568">
        <v>7188</v>
      </c>
      <c r="L2156" s="568">
        <v>6652</v>
      </c>
      <c r="M2156" s="568">
        <v>5433</v>
      </c>
      <c r="N2156" s="568">
        <v>13392</v>
      </c>
      <c r="O2156" s="568">
        <v>3742</v>
      </c>
      <c r="P2156" s="568">
        <v>15564</v>
      </c>
      <c r="Q2156" s="568">
        <v>138670</v>
      </c>
      <c r="R2156" s="568">
        <v>6887</v>
      </c>
      <c r="S2156" s="568">
        <v>15307</v>
      </c>
      <c r="T2156" s="568"/>
      <c r="U2156" s="568">
        <v>160864</v>
      </c>
    </row>
    <row r="2157" customHeight="1" spans="1:21">
      <c r="A2157" s="567">
        <v>45840</v>
      </c>
      <c r="B2157" s="568">
        <v>9101</v>
      </c>
      <c r="C2157" s="568">
        <v>5189</v>
      </c>
      <c r="D2157" s="568">
        <v>4292</v>
      </c>
      <c r="E2157" s="568">
        <v>9105</v>
      </c>
      <c r="F2157" s="568">
        <v>24482</v>
      </c>
      <c r="G2157" s="568">
        <v>962</v>
      </c>
      <c r="H2157" s="568">
        <v>14425</v>
      </c>
      <c r="I2157" s="568">
        <v>10684</v>
      </c>
      <c r="J2157" s="568">
        <v>7446</v>
      </c>
      <c r="K2157" s="568">
        <v>7153</v>
      </c>
      <c r="L2157" s="568">
        <v>6451</v>
      </c>
      <c r="M2157" s="568">
        <v>5536</v>
      </c>
      <c r="N2157" s="568">
        <v>13173</v>
      </c>
      <c r="O2157" s="568">
        <v>3689</v>
      </c>
      <c r="P2157" s="568">
        <v>15207</v>
      </c>
      <c r="Q2157" s="568">
        <v>136895</v>
      </c>
      <c r="R2157" s="568">
        <v>6822</v>
      </c>
      <c r="S2157" s="568">
        <v>15079</v>
      </c>
      <c r="T2157" s="568"/>
      <c r="U2157" s="568">
        <v>158796</v>
      </c>
    </row>
    <row r="2158" s="135" customFormat="1" customHeight="1" spans="1:21">
      <c r="A2158" s="567">
        <v>45841</v>
      </c>
      <c r="B2158" s="568">
        <v>9029</v>
      </c>
      <c r="C2158" s="568">
        <v>5122</v>
      </c>
      <c r="D2158" s="568">
        <v>4227</v>
      </c>
      <c r="E2158" s="568">
        <v>9026</v>
      </c>
      <c r="F2158" s="568">
        <v>23828</v>
      </c>
      <c r="G2158" s="568">
        <v>944</v>
      </c>
      <c r="H2158" s="568">
        <v>14007</v>
      </c>
      <c r="I2158" s="568">
        <v>10362</v>
      </c>
      <c r="J2158" s="568">
        <v>7405</v>
      </c>
      <c r="K2158" s="568">
        <v>7118</v>
      </c>
      <c r="L2158" s="568">
        <v>6127</v>
      </c>
      <c r="M2158" s="568">
        <v>5458</v>
      </c>
      <c r="N2158" s="568">
        <v>13057</v>
      </c>
      <c r="O2158" s="568">
        <v>3615</v>
      </c>
      <c r="P2158" s="568">
        <v>15013</v>
      </c>
      <c r="Q2158" s="568">
        <v>134338</v>
      </c>
      <c r="R2158" s="568">
        <v>6739</v>
      </c>
      <c r="S2158" s="568">
        <v>14855</v>
      </c>
      <c r="T2158" s="568"/>
      <c r="U2158" s="568">
        <v>155932</v>
      </c>
    </row>
    <row r="2159" s="135" customFormat="1" customHeight="1" spans="1:21">
      <c r="A2159" s="567">
        <v>45842</v>
      </c>
      <c r="B2159" s="568">
        <v>9098</v>
      </c>
      <c r="C2159" s="568">
        <v>5182</v>
      </c>
      <c r="D2159" s="568">
        <v>4285</v>
      </c>
      <c r="E2159" s="568">
        <v>8938</v>
      </c>
      <c r="F2159" s="568">
        <v>23611</v>
      </c>
      <c r="G2159" s="568">
        <v>911</v>
      </c>
      <c r="H2159" s="568">
        <v>14092</v>
      </c>
      <c r="I2159" s="568">
        <v>10086</v>
      </c>
      <c r="J2159" s="568">
        <v>7437</v>
      </c>
      <c r="K2159" s="568">
        <v>7085</v>
      </c>
      <c r="L2159" s="568">
        <v>6056</v>
      </c>
      <c r="M2159" s="568">
        <v>5301</v>
      </c>
      <c r="N2159" s="568">
        <v>12905</v>
      </c>
      <c r="O2159" s="568">
        <v>3574</v>
      </c>
      <c r="P2159" s="568">
        <v>15278</v>
      </c>
      <c r="Q2159" s="568">
        <v>133839</v>
      </c>
      <c r="R2159" s="568">
        <v>6691</v>
      </c>
      <c r="S2159" s="568">
        <v>14652</v>
      </c>
      <c r="T2159" s="568"/>
      <c r="U2159" s="568">
        <v>155182</v>
      </c>
    </row>
    <row r="2160" s="135" customFormat="1" customHeight="1" spans="1:21">
      <c r="A2160" s="567">
        <v>45843</v>
      </c>
      <c r="B2160" s="568">
        <v>9029</v>
      </c>
      <c r="C2160" s="568">
        <v>5136</v>
      </c>
      <c r="D2160" s="568">
        <v>4263</v>
      </c>
      <c r="E2160" s="568">
        <v>8754</v>
      </c>
      <c r="F2160" s="568">
        <v>23025</v>
      </c>
      <c r="G2160" s="568">
        <v>906</v>
      </c>
      <c r="H2160" s="568">
        <v>13684</v>
      </c>
      <c r="I2160" s="568">
        <v>9904</v>
      </c>
      <c r="J2160" s="568">
        <v>7405</v>
      </c>
      <c r="K2160" s="568">
        <v>7045</v>
      </c>
      <c r="L2160" s="568">
        <v>5861</v>
      </c>
      <c r="M2160" s="568">
        <v>5121</v>
      </c>
      <c r="N2160" s="568">
        <v>12713</v>
      </c>
      <c r="O2160" s="568">
        <v>3542</v>
      </c>
      <c r="P2160" s="568">
        <v>15395</v>
      </c>
      <c r="Q2160" s="568">
        <v>131783</v>
      </c>
      <c r="R2160" s="568">
        <v>6772</v>
      </c>
      <c r="S2160" s="568">
        <v>14403</v>
      </c>
      <c r="T2160" s="568"/>
      <c r="U2160" s="568">
        <v>152958</v>
      </c>
    </row>
    <row r="2161" s="135" customFormat="1" customHeight="1" spans="1:21">
      <c r="A2161" s="567">
        <v>45844</v>
      </c>
      <c r="B2161" s="568">
        <v>8992</v>
      </c>
      <c r="C2161" s="568">
        <v>5096</v>
      </c>
      <c r="D2161" s="568">
        <v>4185</v>
      </c>
      <c r="E2161" s="568">
        <v>8630</v>
      </c>
      <c r="F2161" s="568">
        <v>22573</v>
      </c>
      <c r="G2161" s="568">
        <v>921</v>
      </c>
      <c r="H2161" s="568">
        <v>13551</v>
      </c>
      <c r="I2161" s="568">
        <v>9816</v>
      </c>
      <c r="J2161" s="568">
        <v>7376</v>
      </c>
      <c r="K2161" s="568">
        <v>7012</v>
      </c>
      <c r="L2161" s="568">
        <v>6154</v>
      </c>
      <c r="M2161" s="568">
        <v>5004</v>
      </c>
      <c r="N2161" s="568">
        <v>12865</v>
      </c>
      <c r="O2161" s="568">
        <v>3513</v>
      </c>
      <c r="P2161" s="568">
        <v>15725</v>
      </c>
      <c r="Q2161" s="568">
        <v>131413</v>
      </c>
      <c r="R2161" s="568">
        <v>6832</v>
      </c>
      <c r="S2161" s="568">
        <v>14552</v>
      </c>
      <c r="T2161" s="568"/>
      <c r="U2161" s="568">
        <v>152797</v>
      </c>
    </row>
    <row r="2162" s="135" customFormat="1" customHeight="1" spans="1:21">
      <c r="A2162" s="567">
        <v>45845</v>
      </c>
      <c r="B2162" s="568">
        <v>8897</v>
      </c>
      <c r="C2162" s="568">
        <v>5010</v>
      </c>
      <c r="D2162" s="568">
        <v>4122</v>
      </c>
      <c r="E2162" s="568">
        <v>8457</v>
      </c>
      <c r="F2162" s="568">
        <v>22326</v>
      </c>
      <c r="G2162" s="568">
        <v>903</v>
      </c>
      <c r="H2162" s="568">
        <v>13278</v>
      </c>
      <c r="I2162" s="568">
        <v>10166</v>
      </c>
      <c r="J2162" s="568">
        <v>7398</v>
      </c>
      <c r="K2162" s="568">
        <v>7039</v>
      </c>
      <c r="L2162" s="568">
        <v>5922</v>
      </c>
      <c r="M2162" s="568">
        <v>5132</v>
      </c>
      <c r="N2162" s="568">
        <v>13097</v>
      </c>
      <c r="O2162" s="568">
        <v>3568</v>
      </c>
      <c r="P2162" s="568">
        <v>15513</v>
      </c>
      <c r="Q2162" s="568">
        <v>130828</v>
      </c>
      <c r="R2162" s="568">
        <v>6806</v>
      </c>
      <c r="S2162" s="568">
        <v>14775</v>
      </c>
      <c r="T2162" s="568"/>
      <c r="U2162" s="568">
        <v>152409</v>
      </c>
    </row>
    <row r="2163" s="135" customFormat="1" customHeight="1" spans="1:21">
      <c r="A2163" s="567">
        <v>45846</v>
      </c>
      <c r="B2163" s="568">
        <v>8822</v>
      </c>
      <c r="C2163" s="568">
        <v>5075</v>
      </c>
      <c r="D2163" s="568">
        <v>4053</v>
      </c>
      <c r="E2163" s="568">
        <v>8380</v>
      </c>
      <c r="F2163" s="568">
        <v>22018</v>
      </c>
      <c r="G2163" s="568">
        <v>901</v>
      </c>
      <c r="H2163" s="568">
        <v>13418</v>
      </c>
      <c r="I2163" s="568">
        <v>9982</v>
      </c>
      <c r="J2163" s="568">
        <v>7431</v>
      </c>
      <c r="K2163" s="568">
        <v>7078</v>
      </c>
      <c r="L2163" s="568">
        <v>5958</v>
      </c>
      <c r="M2163" s="568">
        <v>5049</v>
      </c>
      <c r="N2163" s="568">
        <v>13259</v>
      </c>
      <c r="O2163" s="568">
        <v>3593</v>
      </c>
      <c r="P2163" s="568">
        <v>15704</v>
      </c>
      <c r="Q2163" s="568">
        <v>130721</v>
      </c>
      <c r="R2163" s="568">
        <v>6758</v>
      </c>
      <c r="S2163" s="568">
        <v>14903</v>
      </c>
      <c r="T2163" s="568"/>
      <c r="U2163" s="568">
        <v>152382</v>
      </c>
    </row>
    <row r="2164" s="135" customFormat="1" customHeight="1" spans="1:21">
      <c r="A2164" s="567">
        <v>45847</v>
      </c>
      <c r="B2164" s="568">
        <v>8893</v>
      </c>
      <c r="C2164" s="568">
        <v>5139</v>
      </c>
      <c r="D2164" s="568">
        <v>4112</v>
      </c>
      <c r="E2164" s="568">
        <v>8467</v>
      </c>
      <c r="F2164" s="568">
        <v>22403</v>
      </c>
      <c r="G2164" s="568">
        <v>898</v>
      </c>
      <c r="H2164" s="568">
        <v>13815</v>
      </c>
      <c r="I2164" s="568">
        <v>10073</v>
      </c>
      <c r="J2164" s="568">
        <v>7499</v>
      </c>
      <c r="K2164" s="568">
        <v>7115</v>
      </c>
      <c r="L2164" s="568">
        <v>5972</v>
      </c>
      <c r="M2164" s="568">
        <v>5129</v>
      </c>
      <c r="N2164" s="568">
        <v>13401</v>
      </c>
      <c r="O2164" s="568">
        <v>3572</v>
      </c>
      <c r="P2164" s="568">
        <v>15589</v>
      </c>
      <c r="Q2164" s="568">
        <v>132077</v>
      </c>
      <c r="R2164" s="568">
        <v>6722</v>
      </c>
      <c r="S2164" s="568">
        <v>15025</v>
      </c>
      <c r="T2164" s="568"/>
      <c r="U2164" s="568">
        <v>153824</v>
      </c>
    </row>
    <row r="2165" s="135" customFormat="1" customHeight="1" spans="1:21">
      <c r="A2165" s="567">
        <v>45848</v>
      </c>
      <c r="B2165" s="568">
        <v>8967</v>
      </c>
      <c r="C2165" s="568">
        <v>5082</v>
      </c>
      <c r="D2165" s="568">
        <v>4176</v>
      </c>
      <c r="E2165" s="568">
        <v>8366</v>
      </c>
      <c r="F2165" s="568">
        <v>22819</v>
      </c>
      <c r="G2165" s="568">
        <v>865</v>
      </c>
      <c r="H2165" s="568">
        <v>13902</v>
      </c>
      <c r="I2165" s="568">
        <v>10174</v>
      </c>
      <c r="J2165" s="568">
        <v>7455</v>
      </c>
      <c r="K2165" s="568">
        <v>7079</v>
      </c>
      <c r="L2165" s="568">
        <v>6033</v>
      </c>
      <c r="M2165" s="568">
        <v>5033</v>
      </c>
      <c r="N2165" s="568">
        <v>13298</v>
      </c>
      <c r="O2165" s="568">
        <v>3541</v>
      </c>
      <c r="P2165" s="568">
        <v>15376</v>
      </c>
      <c r="Q2165" s="568">
        <v>132166</v>
      </c>
      <c r="R2165" s="568">
        <v>6781</v>
      </c>
      <c r="S2165" s="568">
        <v>15179</v>
      </c>
      <c r="T2165" s="568"/>
      <c r="U2165" s="568">
        <v>154126</v>
      </c>
    </row>
    <row r="2166" s="135" customFormat="1" customHeight="1" spans="1:21">
      <c r="A2166" s="567">
        <v>45849</v>
      </c>
      <c r="B2166" s="568">
        <v>8794</v>
      </c>
      <c r="C2166" s="568">
        <v>5147</v>
      </c>
      <c r="D2166" s="568">
        <v>4092</v>
      </c>
      <c r="E2166" s="568">
        <v>8452</v>
      </c>
      <c r="F2166" s="568">
        <v>22601</v>
      </c>
      <c r="G2166" s="568">
        <v>877</v>
      </c>
      <c r="H2166" s="568">
        <v>13995</v>
      </c>
      <c r="I2166" s="568">
        <v>9986</v>
      </c>
      <c r="J2166" s="568">
        <v>7397</v>
      </c>
      <c r="K2166" s="568">
        <v>7025</v>
      </c>
      <c r="L2166" s="568">
        <v>5975</v>
      </c>
      <c r="M2166" s="568">
        <v>5108</v>
      </c>
      <c r="N2166" s="568">
        <v>13165</v>
      </c>
      <c r="O2166" s="568">
        <v>3520</v>
      </c>
      <c r="P2166" s="568">
        <v>15257</v>
      </c>
      <c r="Q2166" s="568">
        <v>131391</v>
      </c>
      <c r="R2166" s="568">
        <v>6806</v>
      </c>
      <c r="S2166" s="568">
        <v>15073</v>
      </c>
      <c r="T2166" s="568"/>
      <c r="U2166" s="568">
        <v>153270</v>
      </c>
    </row>
    <row r="2167" s="135" customFormat="1" customHeight="1" spans="1:21">
      <c r="A2167" s="567">
        <v>45850</v>
      </c>
      <c r="B2167" s="568">
        <v>8949</v>
      </c>
      <c r="C2167" s="568">
        <v>5198</v>
      </c>
      <c r="D2167" s="568">
        <v>4176</v>
      </c>
      <c r="E2167" s="568">
        <v>8350</v>
      </c>
      <c r="F2167" s="568">
        <v>23425</v>
      </c>
      <c r="G2167" s="568">
        <v>892</v>
      </c>
      <c r="H2167" s="568">
        <v>14298</v>
      </c>
      <c r="I2167" s="568">
        <v>9902</v>
      </c>
      <c r="J2167" s="568">
        <v>7435</v>
      </c>
      <c r="K2167" s="568">
        <v>7056</v>
      </c>
      <c r="L2167" s="568">
        <v>6078</v>
      </c>
      <c r="M2167" s="568">
        <v>5009</v>
      </c>
      <c r="N2167" s="568">
        <v>13295</v>
      </c>
      <c r="O2167" s="568">
        <v>3501</v>
      </c>
      <c r="P2167" s="568">
        <v>15142</v>
      </c>
      <c r="Q2167" s="568">
        <v>132706</v>
      </c>
      <c r="R2167" s="568">
        <v>6818</v>
      </c>
      <c r="S2167" s="568">
        <v>14945</v>
      </c>
      <c r="T2167" s="568"/>
      <c r="U2167" s="568">
        <v>154469</v>
      </c>
    </row>
    <row r="2168" s="135" customFormat="1" customHeight="1" spans="1:21">
      <c r="A2168" s="567">
        <v>45851</v>
      </c>
      <c r="B2168" s="568">
        <v>8985</v>
      </c>
      <c r="C2168" s="568">
        <v>5252</v>
      </c>
      <c r="D2168" s="568">
        <v>4225</v>
      </c>
      <c r="E2168" s="568">
        <v>8427</v>
      </c>
      <c r="F2168" s="568">
        <v>23822</v>
      </c>
      <c r="G2168" s="568">
        <v>955</v>
      </c>
      <c r="H2168" s="568">
        <v>14553</v>
      </c>
      <c r="I2168" s="568">
        <v>9845</v>
      </c>
      <c r="J2168" s="568">
        <v>7489</v>
      </c>
      <c r="K2168" s="568">
        <v>7115</v>
      </c>
      <c r="L2168" s="568">
        <v>6155</v>
      </c>
      <c r="M2168" s="568">
        <v>5096</v>
      </c>
      <c r="N2168" s="568">
        <v>13491</v>
      </c>
      <c r="O2168" s="568">
        <v>3545</v>
      </c>
      <c r="P2168" s="568">
        <v>15572</v>
      </c>
      <c r="Q2168" s="568">
        <v>134527</v>
      </c>
      <c r="R2168" s="568">
        <v>6902</v>
      </c>
      <c r="S2168" s="568">
        <v>15122</v>
      </c>
      <c r="T2168" s="568"/>
      <c r="U2168" s="568">
        <v>156551</v>
      </c>
    </row>
    <row r="2169" s="135" customFormat="1" customHeight="1" spans="1:21">
      <c r="A2169" s="567">
        <v>45852</v>
      </c>
      <c r="B2169" s="568">
        <v>8867</v>
      </c>
      <c r="C2169" s="568">
        <v>5209</v>
      </c>
      <c r="D2169" s="568">
        <v>4160</v>
      </c>
      <c r="E2169" s="568">
        <v>8346</v>
      </c>
      <c r="F2169" s="568">
        <v>23588</v>
      </c>
      <c r="G2169" s="568">
        <v>861</v>
      </c>
      <c r="H2169" s="568">
        <v>14031</v>
      </c>
      <c r="I2169" s="568">
        <v>10243</v>
      </c>
      <c r="J2169" s="568">
        <v>7457</v>
      </c>
      <c r="K2169" s="568">
        <v>7086</v>
      </c>
      <c r="L2169" s="568">
        <v>5978</v>
      </c>
      <c r="M2169" s="568">
        <v>5034</v>
      </c>
      <c r="N2169" s="568">
        <v>13052</v>
      </c>
      <c r="O2169" s="568">
        <v>3492</v>
      </c>
      <c r="P2169" s="568">
        <v>15103</v>
      </c>
      <c r="Q2169" s="568">
        <v>132507</v>
      </c>
      <c r="R2169" s="568">
        <v>6729</v>
      </c>
      <c r="S2169" s="568">
        <v>15305</v>
      </c>
      <c r="T2169" s="568"/>
      <c r="U2169" s="568">
        <v>154541</v>
      </c>
    </row>
    <row r="2170" s="135" customFormat="1" customHeight="1" spans="1:21">
      <c r="A2170" s="567">
        <v>45853</v>
      </c>
      <c r="B2170" s="568">
        <v>8937</v>
      </c>
      <c r="C2170" s="568">
        <v>5152</v>
      </c>
      <c r="D2170" s="568">
        <v>4225</v>
      </c>
      <c r="E2170" s="568">
        <v>8459</v>
      </c>
      <c r="F2170" s="568">
        <v>23389</v>
      </c>
      <c r="G2170" s="568">
        <v>886</v>
      </c>
      <c r="H2170" s="568">
        <v>14253</v>
      </c>
      <c r="I2170" s="568">
        <v>10465</v>
      </c>
      <c r="J2170" s="568">
        <v>7487</v>
      </c>
      <c r="K2170" s="568">
        <v>7126</v>
      </c>
      <c r="L2170" s="568">
        <v>6102</v>
      </c>
      <c r="M2170" s="568">
        <v>5126</v>
      </c>
      <c r="N2170" s="568">
        <v>13161</v>
      </c>
      <c r="O2170" s="568">
        <v>3518</v>
      </c>
      <c r="P2170" s="568">
        <v>15329</v>
      </c>
      <c r="Q2170" s="568">
        <v>133615</v>
      </c>
      <c r="R2170" s="568">
        <v>6678</v>
      </c>
      <c r="S2170" s="568">
        <v>15423</v>
      </c>
      <c r="T2170" s="568"/>
      <c r="U2170" s="568">
        <v>155716</v>
      </c>
    </row>
    <row r="2171" s="135" customFormat="1" customHeight="1" spans="1:21">
      <c r="A2171" s="567">
        <v>45854</v>
      </c>
      <c r="B2171" s="568">
        <v>8852</v>
      </c>
      <c r="C2171" s="568">
        <v>5085</v>
      </c>
      <c r="D2171" s="568">
        <v>4153</v>
      </c>
      <c r="E2171" s="568">
        <v>8568</v>
      </c>
      <c r="F2171" s="568">
        <v>23115</v>
      </c>
      <c r="G2171" s="568">
        <v>865</v>
      </c>
      <c r="H2171" s="568">
        <v>13996</v>
      </c>
      <c r="I2171" s="568">
        <v>10242</v>
      </c>
      <c r="J2171" s="568">
        <v>7408</v>
      </c>
      <c r="K2171" s="568">
        <v>7055</v>
      </c>
      <c r="L2171" s="568">
        <v>5865</v>
      </c>
      <c r="M2171" s="568">
        <v>5006</v>
      </c>
      <c r="N2171" s="568">
        <v>13397</v>
      </c>
      <c r="O2171" s="568">
        <v>3501</v>
      </c>
      <c r="P2171" s="568">
        <v>15491</v>
      </c>
      <c r="Q2171" s="568">
        <v>132599</v>
      </c>
      <c r="R2171" s="568">
        <v>6622</v>
      </c>
      <c r="S2171" s="568">
        <v>15305</v>
      </c>
      <c r="T2171" s="568"/>
      <c r="U2171" s="568">
        <v>154526</v>
      </c>
    </row>
    <row r="2172" s="135" customFormat="1" customHeight="1" spans="1:21">
      <c r="A2172" s="567">
        <v>45855</v>
      </c>
      <c r="B2172" s="568">
        <v>8951</v>
      </c>
      <c r="C2172" s="568">
        <v>5152</v>
      </c>
      <c r="D2172" s="568">
        <v>4251</v>
      </c>
      <c r="E2172" s="568">
        <v>8443</v>
      </c>
      <c r="F2172" s="568">
        <v>22577</v>
      </c>
      <c r="G2172" s="568">
        <v>822</v>
      </c>
      <c r="H2172" s="568">
        <v>13562</v>
      </c>
      <c r="I2172" s="568">
        <v>10436</v>
      </c>
      <c r="J2172" s="568">
        <v>7469</v>
      </c>
      <c r="K2172" s="568">
        <v>7118</v>
      </c>
      <c r="L2172" s="568">
        <v>5691</v>
      </c>
      <c r="M2172" s="568">
        <v>5098</v>
      </c>
      <c r="N2172" s="568">
        <v>13272</v>
      </c>
      <c r="O2172" s="568">
        <v>3472</v>
      </c>
      <c r="P2172" s="568">
        <v>15318</v>
      </c>
      <c r="Q2172" s="568">
        <v>131632</v>
      </c>
      <c r="R2172" s="568">
        <v>6596</v>
      </c>
      <c r="S2172" s="568">
        <v>15176</v>
      </c>
      <c r="T2172" s="568"/>
      <c r="U2172" s="568">
        <v>153404</v>
      </c>
    </row>
    <row r="2173" s="135" customFormat="1" customHeight="1" spans="1:21">
      <c r="A2173" s="567">
        <v>45856</v>
      </c>
      <c r="B2173" s="568">
        <v>8879</v>
      </c>
      <c r="C2173" s="568">
        <v>5072</v>
      </c>
      <c r="D2173" s="568">
        <v>4172</v>
      </c>
      <c r="E2173" s="568">
        <v>8536</v>
      </c>
      <c r="F2173" s="568">
        <v>22894</v>
      </c>
      <c r="G2173" s="568">
        <v>844</v>
      </c>
      <c r="H2173" s="568">
        <v>13794</v>
      </c>
      <c r="I2173" s="568">
        <v>10302</v>
      </c>
      <c r="J2173" s="568">
        <v>7411</v>
      </c>
      <c r="K2173" s="568">
        <v>7067</v>
      </c>
      <c r="L2173" s="568">
        <v>5752</v>
      </c>
      <c r="M2173" s="568">
        <v>4996</v>
      </c>
      <c r="N2173" s="568">
        <v>13417</v>
      </c>
      <c r="O2173" s="568">
        <v>3495</v>
      </c>
      <c r="P2173" s="568">
        <v>15205</v>
      </c>
      <c r="Q2173" s="568">
        <v>131836</v>
      </c>
      <c r="R2173" s="568">
        <v>6639</v>
      </c>
      <c r="S2173" s="568">
        <v>15304</v>
      </c>
      <c r="T2173" s="568"/>
      <c r="U2173" s="568">
        <v>153779</v>
      </c>
    </row>
    <row r="2174" s="135" customFormat="1" customHeight="1" spans="1:21">
      <c r="A2174" s="567">
        <v>45857</v>
      </c>
      <c r="B2174" s="568">
        <v>9006</v>
      </c>
      <c r="C2174" s="568">
        <v>5163</v>
      </c>
      <c r="D2174" s="568">
        <v>4210</v>
      </c>
      <c r="E2174" s="568">
        <v>8622</v>
      </c>
      <c r="F2174" s="568">
        <v>23886</v>
      </c>
      <c r="G2174" s="568">
        <v>894</v>
      </c>
      <c r="H2174" s="568">
        <v>14451</v>
      </c>
      <c r="I2174" s="568">
        <v>10164</v>
      </c>
      <c r="J2174" s="568">
        <v>7458</v>
      </c>
      <c r="K2174" s="568">
        <v>7105</v>
      </c>
      <c r="L2174" s="568">
        <v>5933</v>
      </c>
      <c r="M2174" s="568">
        <v>5122</v>
      </c>
      <c r="N2174" s="568">
        <v>13569</v>
      </c>
      <c r="O2174" s="568">
        <v>3507</v>
      </c>
      <c r="P2174" s="568">
        <v>15417</v>
      </c>
      <c r="Q2174" s="568">
        <v>134507</v>
      </c>
      <c r="R2174" s="568">
        <v>6895</v>
      </c>
      <c r="S2174" s="568">
        <v>15425</v>
      </c>
      <c r="T2174" s="568"/>
      <c r="U2174" s="568">
        <v>156827</v>
      </c>
    </row>
    <row r="2175" s="135" customFormat="1" customHeight="1" spans="1:21">
      <c r="A2175" s="567">
        <v>45858</v>
      </c>
      <c r="B2175" s="568">
        <v>9409</v>
      </c>
      <c r="C2175" s="568">
        <v>5432</v>
      </c>
      <c r="D2175" s="568">
        <v>4521</v>
      </c>
      <c r="E2175" s="568">
        <v>8956</v>
      </c>
      <c r="F2175" s="568">
        <v>24194</v>
      </c>
      <c r="G2175" s="568">
        <v>922</v>
      </c>
      <c r="H2175" s="568">
        <v>14269</v>
      </c>
      <c r="I2175" s="568">
        <v>9923</v>
      </c>
      <c r="J2175" s="568">
        <v>7502</v>
      </c>
      <c r="K2175" s="568">
        <v>7153</v>
      </c>
      <c r="L2175" s="568">
        <v>5978</v>
      </c>
      <c r="M2175" s="568">
        <v>5299</v>
      </c>
      <c r="N2175" s="568">
        <v>13453</v>
      </c>
      <c r="O2175" s="568">
        <v>3539</v>
      </c>
      <c r="P2175" s="568">
        <v>15256</v>
      </c>
      <c r="Q2175" s="568">
        <v>135806</v>
      </c>
      <c r="R2175" s="568">
        <v>7038</v>
      </c>
      <c r="S2175" s="568">
        <v>15318</v>
      </c>
      <c r="T2175" s="568"/>
      <c r="U2175" s="568">
        <v>158162</v>
      </c>
    </row>
    <row r="2176" s="135" customFormat="1" customHeight="1" spans="1:21">
      <c r="A2176" s="567">
        <v>45859</v>
      </c>
      <c r="B2176" s="568">
        <v>9435</v>
      </c>
      <c r="C2176" s="568">
        <v>5408</v>
      </c>
      <c r="D2176" s="568">
        <v>4506</v>
      </c>
      <c r="E2176" s="568">
        <v>8775</v>
      </c>
      <c r="F2176" s="568">
        <v>23759</v>
      </c>
      <c r="G2176" s="568">
        <v>903</v>
      </c>
      <c r="H2176" s="568">
        <v>14663</v>
      </c>
      <c r="I2176" s="568">
        <v>10064</v>
      </c>
      <c r="J2176" s="568">
        <v>7461</v>
      </c>
      <c r="K2176" s="568">
        <v>7114</v>
      </c>
      <c r="L2176" s="568">
        <v>5899</v>
      </c>
      <c r="M2176" s="568">
        <v>5183</v>
      </c>
      <c r="N2176" s="568">
        <v>13306</v>
      </c>
      <c r="O2176" s="568">
        <v>3517</v>
      </c>
      <c r="P2176" s="568">
        <v>15084</v>
      </c>
      <c r="Q2176" s="568">
        <v>135077</v>
      </c>
      <c r="R2176" s="568">
        <v>6904</v>
      </c>
      <c r="S2176" s="568">
        <v>15176</v>
      </c>
      <c r="T2176" s="568"/>
      <c r="U2176" s="568">
        <v>157157</v>
      </c>
    </row>
    <row r="2177" s="135" customFormat="1" customHeight="1" spans="1:21">
      <c r="A2177" s="567">
        <v>45860</v>
      </c>
      <c r="B2177" s="568">
        <v>9109</v>
      </c>
      <c r="C2177" s="568">
        <v>5163</v>
      </c>
      <c r="D2177" s="568">
        <v>4285</v>
      </c>
      <c r="E2177" s="568">
        <v>8869</v>
      </c>
      <c r="F2177" s="568">
        <v>23272</v>
      </c>
      <c r="G2177" s="568">
        <v>915</v>
      </c>
      <c r="H2177" s="568">
        <v>14882</v>
      </c>
      <c r="I2177" s="568">
        <v>9943</v>
      </c>
      <c r="J2177" s="568">
        <v>7422</v>
      </c>
      <c r="K2177" s="568">
        <v>7077</v>
      </c>
      <c r="L2177" s="568">
        <v>5935</v>
      </c>
      <c r="M2177" s="568">
        <v>5104</v>
      </c>
      <c r="N2177" s="568">
        <v>13201</v>
      </c>
      <c r="O2177" s="568">
        <v>3563</v>
      </c>
      <c r="P2177" s="568">
        <v>14865</v>
      </c>
      <c r="Q2177" s="568">
        <v>133605</v>
      </c>
      <c r="R2177" s="568">
        <v>6862</v>
      </c>
      <c r="S2177" s="568">
        <v>15027</v>
      </c>
      <c r="T2177" s="568"/>
      <c r="U2177" s="568">
        <v>155494</v>
      </c>
    </row>
    <row r="2178" s="135" customFormat="1" customHeight="1" spans="1:21">
      <c r="A2178" s="567">
        <v>45861</v>
      </c>
      <c r="B2178" s="568">
        <v>9172</v>
      </c>
      <c r="C2178" s="568">
        <v>5098</v>
      </c>
      <c r="D2178" s="568">
        <v>4201</v>
      </c>
      <c r="E2178" s="568">
        <v>8752</v>
      </c>
      <c r="F2178" s="568">
        <v>23019</v>
      </c>
      <c r="G2178" s="568">
        <v>924</v>
      </c>
      <c r="H2178" s="568">
        <v>14663</v>
      </c>
      <c r="I2178" s="568">
        <v>10049</v>
      </c>
      <c r="J2178" s="568">
        <v>7365</v>
      </c>
      <c r="K2178" s="568">
        <v>7026</v>
      </c>
      <c r="L2178" s="568">
        <v>5906</v>
      </c>
      <c r="M2178" s="568">
        <v>5197</v>
      </c>
      <c r="N2178" s="568">
        <v>13327</v>
      </c>
      <c r="O2178" s="568">
        <v>3598</v>
      </c>
      <c r="P2178" s="568">
        <v>15271</v>
      </c>
      <c r="Q2178" s="568">
        <v>133568</v>
      </c>
      <c r="R2178" s="568">
        <v>6817</v>
      </c>
      <c r="S2178" s="568">
        <v>15176</v>
      </c>
      <c r="T2178" s="568"/>
      <c r="U2178" s="568">
        <v>155561</v>
      </c>
    </row>
    <row r="2179" s="135" customFormat="1" customHeight="1" spans="1:21">
      <c r="A2179" s="567">
        <v>45862</v>
      </c>
      <c r="B2179" s="568">
        <v>9251</v>
      </c>
      <c r="C2179" s="568">
        <v>5030</v>
      </c>
      <c r="D2179" s="568">
        <v>4265</v>
      </c>
      <c r="E2179" s="568">
        <v>8842</v>
      </c>
      <c r="F2179" s="568">
        <v>23397</v>
      </c>
      <c r="G2179" s="568">
        <v>905</v>
      </c>
      <c r="H2179" s="568">
        <v>14751</v>
      </c>
      <c r="I2179" s="568">
        <v>10164</v>
      </c>
      <c r="J2179" s="568">
        <v>7405</v>
      </c>
      <c r="K2179" s="568">
        <v>7076</v>
      </c>
      <c r="L2179" s="568">
        <v>5833</v>
      </c>
      <c r="M2179" s="568">
        <v>5124</v>
      </c>
      <c r="N2179" s="568">
        <v>13519</v>
      </c>
      <c r="O2179" s="568">
        <v>3581</v>
      </c>
      <c r="P2179" s="568">
        <v>15395</v>
      </c>
      <c r="Q2179" s="568">
        <v>134538</v>
      </c>
      <c r="R2179" s="568">
        <v>6877</v>
      </c>
      <c r="S2179" s="568">
        <v>15318</v>
      </c>
      <c r="T2179" s="568"/>
      <c r="U2179" s="568">
        <v>156733</v>
      </c>
    </row>
    <row r="2180" s="135" customFormat="1" customHeight="1" spans="1:21">
      <c r="A2180" s="567">
        <v>45863</v>
      </c>
      <c r="B2180" s="568">
        <v>9179</v>
      </c>
      <c r="C2180" s="568">
        <v>5105</v>
      </c>
      <c r="D2180" s="568">
        <v>4317</v>
      </c>
      <c r="E2180" s="568">
        <v>8963</v>
      </c>
      <c r="F2180" s="568">
        <v>23622</v>
      </c>
      <c r="G2180" s="568">
        <v>908</v>
      </c>
      <c r="H2180" s="568">
        <v>15003</v>
      </c>
      <c r="I2180" s="568">
        <v>9942</v>
      </c>
      <c r="J2180" s="568">
        <v>7458</v>
      </c>
      <c r="K2180" s="568">
        <v>7132</v>
      </c>
      <c r="L2180" s="568">
        <v>6004</v>
      </c>
      <c r="M2180" s="568">
        <v>5234</v>
      </c>
      <c r="N2180" s="568">
        <v>13642</v>
      </c>
      <c r="O2180" s="568">
        <v>3598</v>
      </c>
      <c r="P2180" s="568">
        <v>15607</v>
      </c>
      <c r="Q2180" s="568">
        <v>135714</v>
      </c>
      <c r="R2180" s="568">
        <v>6906</v>
      </c>
      <c r="S2180" s="568">
        <v>15435</v>
      </c>
      <c r="T2180" s="568"/>
      <c r="U2180" s="568">
        <v>158055</v>
      </c>
    </row>
    <row r="2181" s="135" customFormat="1" customHeight="1" spans="1:21">
      <c r="A2181" s="567">
        <v>45864</v>
      </c>
      <c r="B2181" s="568">
        <v>9278</v>
      </c>
      <c r="C2181" s="568">
        <v>5186</v>
      </c>
      <c r="D2181" s="568">
        <v>4381</v>
      </c>
      <c r="E2181" s="568">
        <v>8862</v>
      </c>
      <c r="F2181" s="568">
        <v>24435</v>
      </c>
      <c r="G2181" s="568">
        <v>951</v>
      </c>
      <c r="H2181" s="568">
        <v>15325</v>
      </c>
      <c r="I2181" s="568">
        <v>9763</v>
      </c>
      <c r="J2181" s="568">
        <v>7497</v>
      </c>
      <c r="K2181" s="568">
        <v>7165</v>
      </c>
      <c r="L2181" s="568">
        <v>6251</v>
      </c>
      <c r="M2181" s="568">
        <v>5135</v>
      </c>
      <c r="N2181" s="568">
        <v>13514</v>
      </c>
      <c r="O2181" s="568">
        <v>3572</v>
      </c>
      <c r="P2181" s="568">
        <v>15426</v>
      </c>
      <c r="Q2181" s="568">
        <v>136741</v>
      </c>
      <c r="R2181" s="568">
        <v>6938</v>
      </c>
      <c r="S2181" s="568">
        <v>15241</v>
      </c>
      <c r="T2181" s="568"/>
      <c r="U2181" s="568">
        <v>158920</v>
      </c>
    </row>
    <row r="2182" s="135" customFormat="1" customHeight="1" spans="1:21">
      <c r="A2182" s="567">
        <v>45865</v>
      </c>
      <c r="B2182" s="568">
        <v>9315</v>
      </c>
      <c r="C2182" s="568">
        <v>5196</v>
      </c>
      <c r="D2182" s="568">
        <v>4309</v>
      </c>
      <c r="E2182" s="568">
        <v>8977</v>
      </c>
      <c r="F2182" s="568">
        <v>25037</v>
      </c>
      <c r="G2182" s="568">
        <v>944</v>
      </c>
      <c r="H2182" s="568">
        <v>15227</v>
      </c>
      <c r="I2182" s="568">
        <v>9682</v>
      </c>
      <c r="J2182" s="568">
        <v>7522</v>
      </c>
      <c r="K2182" s="568">
        <v>7189</v>
      </c>
      <c r="L2182" s="568">
        <v>6113</v>
      </c>
      <c r="M2182" s="568">
        <v>5224</v>
      </c>
      <c r="N2182" s="568">
        <v>13329</v>
      </c>
      <c r="O2182" s="568">
        <v>3553</v>
      </c>
      <c r="P2182" s="568">
        <v>15173</v>
      </c>
      <c r="Q2182" s="568">
        <v>136790</v>
      </c>
      <c r="R2182" s="568">
        <v>6795</v>
      </c>
      <c r="S2182" s="568">
        <v>15386</v>
      </c>
      <c r="T2182" s="568"/>
      <c r="U2182" s="568">
        <v>158971</v>
      </c>
    </row>
    <row r="2183" s="135" customFormat="1" customHeight="1" spans="1:21">
      <c r="A2183" s="567">
        <v>45866</v>
      </c>
      <c r="B2183" s="568">
        <v>9258</v>
      </c>
      <c r="C2183" s="568">
        <v>5166</v>
      </c>
      <c r="D2183" s="568">
        <v>4250</v>
      </c>
      <c r="E2183" s="568">
        <v>9101</v>
      </c>
      <c r="F2183" s="568">
        <v>24516</v>
      </c>
      <c r="G2183" s="568">
        <v>961</v>
      </c>
      <c r="H2183" s="568">
        <v>15478</v>
      </c>
      <c r="I2183" s="568">
        <v>9845</v>
      </c>
      <c r="J2183" s="568">
        <v>7485</v>
      </c>
      <c r="K2183" s="568">
        <v>7158</v>
      </c>
      <c r="L2183" s="568">
        <v>6205</v>
      </c>
      <c r="M2183" s="568">
        <v>5297</v>
      </c>
      <c r="N2183" s="568">
        <v>13528</v>
      </c>
      <c r="O2183" s="568">
        <v>3586</v>
      </c>
      <c r="P2183" s="568">
        <v>15494</v>
      </c>
      <c r="Q2183" s="568">
        <v>137328</v>
      </c>
      <c r="R2183" s="568">
        <v>6639</v>
      </c>
      <c r="S2183" s="568">
        <v>15557</v>
      </c>
      <c r="T2183" s="568"/>
      <c r="U2183" s="568">
        <v>159524</v>
      </c>
    </row>
    <row r="2184" s="135" customFormat="1" customHeight="1" spans="1:21">
      <c r="A2184" s="567">
        <v>45867</v>
      </c>
      <c r="B2184" s="568">
        <v>9169</v>
      </c>
      <c r="C2184" s="568">
        <v>5102</v>
      </c>
      <c r="D2184" s="568">
        <v>4182</v>
      </c>
      <c r="E2184" s="568">
        <v>9024</v>
      </c>
      <c r="F2184" s="568">
        <v>24977</v>
      </c>
      <c r="G2184" s="568">
        <v>977</v>
      </c>
      <c r="H2184" s="568">
        <v>15331</v>
      </c>
      <c r="I2184" s="568">
        <v>9736</v>
      </c>
      <c r="J2184" s="568">
        <v>7433</v>
      </c>
      <c r="K2184" s="568">
        <v>7125</v>
      </c>
      <c r="L2184" s="568">
        <v>6153</v>
      </c>
      <c r="M2184" s="568">
        <v>5207</v>
      </c>
      <c r="N2184" s="568">
        <v>13375</v>
      </c>
      <c r="O2184" s="568">
        <v>3564</v>
      </c>
      <c r="P2184" s="568">
        <v>15273</v>
      </c>
      <c r="Q2184" s="568">
        <v>136628</v>
      </c>
      <c r="R2184" s="568">
        <v>6678</v>
      </c>
      <c r="S2184" s="568">
        <v>15439</v>
      </c>
      <c r="T2184" s="568"/>
      <c r="U2184" s="568">
        <v>158745</v>
      </c>
    </row>
    <row r="2185" s="135" customFormat="1" customHeight="1" spans="1:21">
      <c r="A2185" s="567">
        <v>45868</v>
      </c>
      <c r="B2185" s="568">
        <v>9102</v>
      </c>
      <c r="C2185" s="568">
        <v>5160</v>
      </c>
      <c r="D2185" s="568">
        <v>4129</v>
      </c>
      <c r="E2185" s="568">
        <v>9096</v>
      </c>
      <c r="F2185" s="568">
        <v>25343</v>
      </c>
      <c r="G2185" s="568">
        <v>955</v>
      </c>
      <c r="H2185" s="568">
        <v>15637</v>
      </c>
      <c r="I2185" s="568">
        <v>9648</v>
      </c>
      <c r="J2185" s="568">
        <v>7487</v>
      </c>
      <c r="K2185" s="568">
        <v>7166</v>
      </c>
      <c r="L2185" s="568">
        <v>6193</v>
      </c>
      <c r="M2185" s="568">
        <v>5098</v>
      </c>
      <c r="N2185" s="568">
        <v>13489</v>
      </c>
      <c r="O2185" s="568">
        <v>3548</v>
      </c>
      <c r="P2185" s="568">
        <v>15415</v>
      </c>
      <c r="Q2185" s="568">
        <v>137466</v>
      </c>
      <c r="R2185" s="568">
        <v>6732</v>
      </c>
      <c r="S2185" s="568">
        <v>15310</v>
      </c>
      <c r="T2185" s="568"/>
      <c r="U2185" s="568">
        <v>159508</v>
      </c>
    </row>
    <row r="2186" s="11" customFormat="1" customHeight="1" spans="1:21">
      <c r="A2186" s="567">
        <v>45869</v>
      </c>
      <c r="B2186" s="568">
        <v>9205</v>
      </c>
      <c r="C2186" s="568">
        <v>5235</v>
      </c>
      <c r="D2186" s="568">
        <v>4188</v>
      </c>
      <c r="E2186" s="568">
        <v>9011</v>
      </c>
      <c r="F2186" s="568">
        <v>25011</v>
      </c>
      <c r="G2186" s="568">
        <v>921</v>
      </c>
      <c r="H2186" s="568">
        <v>15326</v>
      </c>
      <c r="I2186" s="568">
        <v>9925</v>
      </c>
      <c r="J2186" s="568">
        <v>7441</v>
      </c>
      <c r="K2186" s="568">
        <v>7132</v>
      </c>
      <c r="L2186" s="568">
        <v>6088</v>
      </c>
      <c r="M2186" s="568">
        <v>5017</v>
      </c>
      <c r="N2186" s="568">
        <v>13278</v>
      </c>
      <c r="O2186" s="568">
        <v>3571</v>
      </c>
      <c r="P2186" s="568">
        <v>15608</v>
      </c>
      <c r="Q2186" s="568">
        <v>136957</v>
      </c>
      <c r="R2186" s="568">
        <v>6651</v>
      </c>
      <c r="S2186" s="568">
        <v>15485</v>
      </c>
      <c r="T2186" s="568"/>
      <c r="U2186" s="568">
        <v>159093</v>
      </c>
    </row>
    <row r="2187" customHeight="1" spans="1:21">
      <c r="A2187" s="567">
        <v>45870</v>
      </c>
      <c r="B2187" s="568">
        <v>9360</v>
      </c>
      <c r="C2187" s="568">
        <v>5296</v>
      </c>
      <c r="D2187" s="568">
        <v>4263</v>
      </c>
      <c r="E2187" s="568">
        <v>9104</v>
      </c>
      <c r="F2187" s="568">
        <v>24573</v>
      </c>
      <c r="G2187" s="568">
        <v>935</v>
      </c>
      <c r="H2187" s="568">
        <v>15862</v>
      </c>
      <c r="I2187" s="568">
        <v>9816</v>
      </c>
      <c r="J2187" s="568">
        <v>7477</v>
      </c>
      <c r="K2187" s="568">
        <v>7165</v>
      </c>
      <c r="L2187" s="568">
        <v>6233</v>
      </c>
      <c r="M2187" s="568">
        <v>5103</v>
      </c>
      <c r="N2187" s="568">
        <v>13147</v>
      </c>
      <c r="O2187" s="568">
        <v>3559</v>
      </c>
      <c r="P2187" s="568">
        <v>15492</v>
      </c>
      <c r="Q2187" s="568">
        <v>137385</v>
      </c>
      <c r="R2187" s="568">
        <v>6597</v>
      </c>
      <c r="S2187" s="568">
        <v>15314</v>
      </c>
      <c r="T2187" s="568"/>
      <c r="U2187" s="568">
        <v>159296</v>
      </c>
    </row>
    <row r="2188" customHeight="1" spans="1:21">
      <c r="A2188" s="567">
        <v>45871</v>
      </c>
      <c r="B2188" s="568">
        <v>9285</v>
      </c>
      <c r="C2188" s="568">
        <v>5229</v>
      </c>
      <c r="D2188" s="568">
        <v>4196</v>
      </c>
      <c r="E2188" s="568">
        <v>9225</v>
      </c>
      <c r="F2188" s="568">
        <v>24132</v>
      </c>
      <c r="G2188" s="568">
        <v>953</v>
      </c>
      <c r="H2188" s="568">
        <v>15752</v>
      </c>
      <c r="I2188" s="568">
        <v>9726</v>
      </c>
      <c r="J2188" s="568">
        <v>7435</v>
      </c>
      <c r="K2188" s="568">
        <v>7129</v>
      </c>
      <c r="L2188" s="568">
        <v>6304</v>
      </c>
      <c r="M2188" s="568">
        <v>5004</v>
      </c>
      <c r="N2188" s="568">
        <v>13316</v>
      </c>
      <c r="O2188" s="568">
        <v>3551</v>
      </c>
      <c r="P2188" s="568">
        <v>15632</v>
      </c>
      <c r="Q2188" s="568">
        <v>136869</v>
      </c>
      <c r="R2188" s="568">
        <v>6712</v>
      </c>
      <c r="S2188" s="568">
        <v>15459</v>
      </c>
      <c r="T2188" s="568"/>
      <c r="U2188" s="568">
        <v>159040</v>
      </c>
    </row>
    <row r="2189" customHeight="1" spans="1:21">
      <c r="A2189" s="567">
        <v>45872</v>
      </c>
      <c r="B2189" s="568">
        <v>9387</v>
      </c>
      <c r="C2189" s="568">
        <v>5320</v>
      </c>
      <c r="D2189" s="568">
        <v>4285</v>
      </c>
      <c r="E2189" s="568">
        <v>9121</v>
      </c>
      <c r="F2189" s="568">
        <v>23878</v>
      </c>
      <c r="G2189" s="568">
        <v>971</v>
      </c>
      <c r="H2189" s="568">
        <v>15922</v>
      </c>
      <c r="I2189" s="568">
        <v>9938</v>
      </c>
      <c r="J2189" s="568">
        <v>7481</v>
      </c>
      <c r="K2189" s="568">
        <v>7177</v>
      </c>
      <c r="L2189" s="568">
        <v>6331</v>
      </c>
      <c r="M2189" s="568">
        <v>5136</v>
      </c>
      <c r="N2189" s="568">
        <v>13201</v>
      </c>
      <c r="O2189" s="568">
        <v>3573</v>
      </c>
      <c r="P2189" s="568">
        <v>15748</v>
      </c>
      <c r="Q2189" s="568">
        <v>137469</v>
      </c>
      <c r="R2189" s="568">
        <v>6793</v>
      </c>
      <c r="S2189" s="568">
        <v>15607</v>
      </c>
      <c r="T2189" s="568"/>
      <c r="U2189" s="568">
        <v>159869</v>
      </c>
    </row>
    <row r="2190" customHeight="1" spans="1:21">
      <c r="A2190" s="567">
        <v>45873</v>
      </c>
      <c r="B2190" s="568">
        <v>9252</v>
      </c>
      <c r="C2190" s="568">
        <v>5230</v>
      </c>
      <c r="D2190" s="568">
        <v>4186</v>
      </c>
      <c r="E2190" s="568">
        <v>9204</v>
      </c>
      <c r="F2190" s="568">
        <v>23997</v>
      </c>
      <c r="G2190" s="568">
        <v>955</v>
      </c>
      <c r="H2190" s="568">
        <v>15804</v>
      </c>
      <c r="I2190" s="568">
        <v>10015</v>
      </c>
      <c r="J2190" s="568">
        <v>7429</v>
      </c>
      <c r="K2190" s="568">
        <v>7124</v>
      </c>
      <c r="L2190" s="568">
        <v>6157</v>
      </c>
      <c r="M2190" s="568">
        <v>5228</v>
      </c>
      <c r="N2190" s="568">
        <v>13394</v>
      </c>
      <c r="O2190" s="568">
        <v>3566</v>
      </c>
      <c r="P2190" s="568">
        <v>15594</v>
      </c>
      <c r="Q2190" s="568">
        <v>137135</v>
      </c>
      <c r="R2190" s="568">
        <v>6802</v>
      </c>
      <c r="S2190" s="568">
        <v>15501</v>
      </c>
      <c r="T2190" s="568"/>
      <c r="U2190" s="568">
        <v>159438</v>
      </c>
    </row>
    <row r="2191" customHeight="1" spans="1:21">
      <c r="A2191" s="567">
        <v>45874</v>
      </c>
      <c r="B2191" s="568">
        <v>9176</v>
      </c>
      <c r="C2191" s="568">
        <v>5115</v>
      </c>
      <c r="D2191" s="568">
        <v>4135</v>
      </c>
      <c r="E2191" s="568">
        <v>9118</v>
      </c>
      <c r="F2191" s="568">
        <v>23711</v>
      </c>
      <c r="G2191" s="568">
        <v>918</v>
      </c>
      <c r="H2191" s="568">
        <v>15362</v>
      </c>
      <c r="I2191" s="568">
        <v>9926</v>
      </c>
      <c r="J2191" s="568">
        <v>7468</v>
      </c>
      <c r="K2191" s="568">
        <v>7155</v>
      </c>
      <c r="L2191" s="568">
        <v>6207</v>
      </c>
      <c r="M2191" s="568">
        <v>5108</v>
      </c>
      <c r="N2191" s="568">
        <v>13502</v>
      </c>
      <c r="O2191" s="568">
        <v>3581</v>
      </c>
      <c r="P2191" s="568">
        <v>15729</v>
      </c>
      <c r="Q2191" s="568">
        <v>136211</v>
      </c>
      <c r="R2191" s="568">
        <v>6755</v>
      </c>
      <c r="S2191" s="568">
        <v>15669</v>
      </c>
      <c r="T2191" s="568"/>
      <c r="U2191" s="568">
        <v>158635</v>
      </c>
    </row>
    <row r="2192" customHeight="1" spans="1:21">
      <c r="A2192" s="567">
        <v>45875</v>
      </c>
      <c r="B2192" s="568">
        <v>9109</v>
      </c>
      <c r="C2192" s="568">
        <v>5056</v>
      </c>
      <c r="D2192" s="568">
        <v>4198</v>
      </c>
      <c r="E2192" s="568">
        <v>9033</v>
      </c>
      <c r="F2192" s="568">
        <v>23489</v>
      </c>
      <c r="G2192" s="568">
        <v>930</v>
      </c>
      <c r="H2192" s="568">
        <v>15447</v>
      </c>
      <c r="I2192" s="568">
        <v>10035</v>
      </c>
      <c r="J2192" s="568">
        <v>7411</v>
      </c>
      <c r="K2192" s="568">
        <v>7112</v>
      </c>
      <c r="L2192" s="568">
        <v>6006</v>
      </c>
      <c r="M2192" s="568">
        <v>5236</v>
      </c>
      <c r="N2192" s="568">
        <v>13385</v>
      </c>
      <c r="O2192" s="568">
        <v>3539</v>
      </c>
      <c r="P2192" s="568">
        <v>15531</v>
      </c>
      <c r="Q2192" s="568">
        <v>135517</v>
      </c>
      <c r="R2192" s="568">
        <v>6701</v>
      </c>
      <c r="S2192" s="568">
        <v>15406</v>
      </c>
      <c r="T2192" s="568"/>
      <c r="U2192" s="568">
        <v>157624</v>
      </c>
    </row>
    <row r="2193" s="11" customFormat="1" customHeight="1" spans="1:21">
      <c r="A2193" s="567">
        <v>45876</v>
      </c>
      <c r="B2193" s="568">
        <v>10537</v>
      </c>
      <c r="C2193" s="568">
        <v>5617</v>
      </c>
      <c r="D2193" s="568">
        <v>4696</v>
      </c>
      <c r="E2193" s="568">
        <v>9125</v>
      </c>
      <c r="F2193" s="568">
        <v>23956</v>
      </c>
      <c r="G2193" s="568">
        <v>945</v>
      </c>
      <c r="H2193" s="568">
        <v>15621</v>
      </c>
      <c r="I2193" s="568">
        <v>9946</v>
      </c>
      <c r="J2193" s="568">
        <v>7445</v>
      </c>
      <c r="K2193" s="568">
        <v>7149</v>
      </c>
      <c r="L2193" s="568">
        <v>6251</v>
      </c>
      <c r="M2193" s="568">
        <v>5140</v>
      </c>
      <c r="N2193" s="568">
        <v>13618</v>
      </c>
      <c r="O2193" s="568">
        <v>3557</v>
      </c>
      <c r="P2193" s="568">
        <v>15684</v>
      </c>
      <c r="Q2193" s="568">
        <v>139287</v>
      </c>
      <c r="R2193" s="568">
        <v>6743</v>
      </c>
      <c r="S2193" s="568">
        <v>15582</v>
      </c>
      <c r="T2193" s="568"/>
      <c r="U2193" s="568">
        <v>161612</v>
      </c>
    </row>
    <row r="2194" customHeight="1" spans="1:21">
      <c r="A2194" s="567">
        <v>45877</v>
      </c>
      <c r="B2194" s="568">
        <v>9696</v>
      </c>
      <c r="C2194" s="568">
        <v>5301</v>
      </c>
      <c r="D2194" s="568">
        <v>4359</v>
      </c>
      <c r="E2194" s="568">
        <v>9028</v>
      </c>
      <c r="F2194" s="568">
        <v>23527</v>
      </c>
      <c r="G2194" s="568">
        <v>915</v>
      </c>
      <c r="H2194" s="568">
        <v>15226</v>
      </c>
      <c r="I2194" s="568">
        <v>10089</v>
      </c>
      <c r="J2194" s="568">
        <v>7468</v>
      </c>
      <c r="K2194" s="568">
        <v>7176</v>
      </c>
      <c r="L2194" s="568">
        <v>6194</v>
      </c>
      <c r="M2194" s="568">
        <v>5036</v>
      </c>
      <c r="N2194" s="568">
        <v>13905</v>
      </c>
      <c r="O2194" s="568">
        <v>3581</v>
      </c>
      <c r="P2194" s="568">
        <v>15827</v>
      </c>
      <c r="Q2194" s="568">
        <v>137328</v>
      </c>
      <c r="R2194" s="568">
        <v>6687</v>
      </c>
      <c r="S2194" s="568">
        <v>15698</v>
      </c>
      <c r="T2194" s="568"/>
      <c r="U2194" s="568">
        <v>159713</v>
      </c>
    </row>
    <row r="2195" customHeight="1" spans="1:21">
      <c r="A2195" s="567">
        <v>45878</v>
      </c>
      <c r="B2195" s="568">
        <v>9325</v>
      </c>
      <c r="C2195" s="568">
        <v>5221</v>
      </c>
      <c r="D2195" s="568">
        <v>4225</v>
      </c>
      <c r="E2195" s="568">
        <v>9138</v>
      </c>
      <c r="F2195" s="568">
        <v>24015</v>
      </c>
      <c r="G2195" s="568">
        <v>945</v>
      </c>
      <c r="H2195" s="568">
        <v>15396</v>
      </c>
      <c r="I2195" s="568">
        <v>10198</v>
      </c>
      <c r="J2195" s="568">
        <v>7509</v>
      </c>
      <c r="K2195" s="568">
        <v>7221</v>
      </c>
      <c r="L2195" s="568">
        <v>6289</v>
      </c>
      <c r="M2195" s="568">
        <v>5118</v>
      </c>
      <c r="N2195" s="568">
        <v>14168</v>
      </c>
      <c r="O2195" s="568">
        <v>3599</v>
      </c>
      <c r="P2195" s="568">
        <v>16218</v>
      </c>
      <c r="Q2195" s="568">
        <v>138585</v>
      </c>
      <c r="R2195" s="568">
        <v>6852</v>
      </c>
      <c r="S2195" s="568">
        <v>15802</v>
      </c>
      <c r="T2195" s="568"/>
      <c r="U2195" s="568">
        <v>161239</v>
      </c>
    </row>
    <row r="2196" customHeight="1" spans="1:21">
      <c r="A2196" s="567">
        <v>45879</v>
      </c>
      <c r="B2196" s="568">
        <v>9529</v>
      </c>
      <c r="C2196" s="568">
        <v>5310</v>
      </c>
      <c r="D2196" s="568">
        <v>4316</v>
      </c>
      <c r="E2196" s="568">
        <v>9017</v>
      </c>
      <c r="F2196" s="568">
        <v>24308</v>
      </c>
      <c r="G2196" s="568">
        <v>956</v>
      </c>
      <c r="H2196" s="568">
        <v>15178</v>
      </c>
      <c r="I2196" s="568">
        <v>10083</v>
      </c>
      <c r="J2196" s="568">
        <v>7544</v>
      </c>
      <c r="K2196" s="568">
        <v>7255</v>
      </c>
      <c r="L2196" s="568">
        <v>6331</v>
      </c>
      <c r="M2196" s="568">
        <v>5021</v>
      </c>
      <c r="N2196" s="568">
        <v>13873</v>
      </c>
      <c r="O2196" s="568">
        <v>3586</v>
      </c>
      <c r="P2196" s="568">
        <v>15813</v>
      </c>
      <c r="Q2196" s="568">
        <v>138120</v>
      </c>
      <c r="R2196" s="568">
        <v>6911</v>
      </c>
      <c r="S2196" s="568">
        <v>15917</v>
      </c>
      <c r="T2196" s="568"/>
      <c r="U2196" s="568">
        <v>160948</v>
      </c>
    </row>
    <row r="2197" customHeight="1" spans="1:21">
      <c r="A2197" s="567">
        <v>45880</v>
      </c>
      <c r="B2197" s="568">
        <v>9489</v>
      </c>
      <c r="C2197" s="568">
        <v>5215</v>
      </c>
      <c r="D2197" s="568">
        <v>4275</v>
      </c>
      <c r="E2197" s="568">
        <v>9099</v>
      </c>
      <c r="F2197" s="568">
        <v>24495</v>
      </c>
      <c r="G2197" s="568">
        <v>937</v>
      </c>
      <c r="H2197" s="568">
        <v>15442</v>
      </c>
      <c r="I2197" s="568">
        <v>10207</v>
      </c>
      <c r="J2197" s="568">
        <v>7498</v>
      </c>
      <c r="K2197" s="568">
        <v>7211</v>
      </c>
      <c r="L2197" s="568">
        <v>6278</v>
      </c>
      <c r="M2197" s="568">
        <v>5099</v>
      </c>
      <c r="N2197" s="568">
        <v>14125</v>
      </c>
      <c r="O2197" s="568">
        <v>3607</v>
      </c>
      <c r="P2197" s="568">
        <v>16009</v>
      </c>
      <c r="Q2197" s="568">
        <v>138986</v>
      </c>
      <c r="R2197" s="568">
        <v>6834</v>
      </c>
      <c r="S2197" s="568">
        <v>16076</v>
      </c>
      <c r="T2197" s="568"/>
      <c r="U2197" s="568">
        <v>161896</v>
      </c>
    </row>
    <row r="2198" customHeight="1" spans="1:21">
      <c r="A2198" s="567">
        <v>45881</v>
      </c>
      <c r="B2198" s="568">
        <v>9382</v>
      </c>
      <c r="C2198" s="568">
        <v>5139</v>
      </c>
      <c r="D2198" s="568">
        <v>4216</v>
      </c>
      <c r="E2198" s="568">
        <v>9297</v>
      </c>
      <c r="F2198" s="568">
        <v>24022</v>
      </c>
      <c r="G2198" s="568">
        <v>928</v>
      </c>
      <c r="H2198" s="568">
        <v>15505</v>
      </c>
      <c r="I2198" s="568">
        <v>10568</v>
      </c>
      <c r="J2198" s="568">
        <v>7455</v>
      </c>
      <c r="K2198" s="568">
        <v>7178</v>
      </c>
      <c r="L2198" s="568">
        <v>6232</v>
      </c>
      <c r="M2198" s="568">
        <v>5004</v>
      </c>
      <c r="N2198" s="568">
        <v>14007</v>
      </c>
      <c r="O2198" s="568">
        <v>3584</v>
      </c>
      <c r="P2198" s="568">
        <v>15803</v>
      </c>
      <c r="Q2198" s="568">
        <v>138320</v>
      </c>
      <c r="R2198" s="568">
        <v>6795</v>
      </c>
      <c r="S2198" s="568">
        <v>15894</v>
      </c>
      <c r="T2198" s="568"/>
      <c r="U2198" s="568">
        <v>161009</v>
      </c>
    </row>
    <row r="2199" customHeight="1" spans="1:21">
      <c r="A2199" s="567">
        <v>45882</v>
      </c>
      <c r="B2199" s="568">
        <v>9522</v>
      </c>
      <c r="C2199" s="568">
        <v>5231</v>
      </c>
      <c r="D2199" s="568">
        <v>4310</v>
      </c>
      <c r="E2199" s="568">
        <v>9502</v>
      </c>
      <c r="F2199" s="568">
        <v>24465</v>
      </c>
      <c r="G2199" s="568">
        <v>915</v>
      </c>
      <c r="H2199" s="568">
        <v>15223</v>
      </c>
      <c r="I2199" s="568">
        <v>10769</v>
      </c>
      <c r="J2199" s="568">
        <v>7486</v>
      </c>
      <c r="K2199" s="568">
        <v>7205</v>
      </c>
      <c r="L2199" s="568">
        <v>6158</v>
      </c>
      <c r="M2199" s="568">
        <v>5117</v>
      </c>
      <c r="N2199" s="568">
        <v>13812</v>
      </c>
      <c r="O2199" s="568">
        <v>3597</v>
      </c>
      <c r="P2199" s="568">
        <v>15694</v>
      </c>
      <c r="Q2199" s="568">
        <v>139006</v>
      </c>
      <c r="R2199" s="568">
        <v>6856</v>
      </c>
      <c r="S2199" s="568">
        <v>15756</v>
      </c>
      <c r="T2199" s="568"/>
      <c r="U2199" s="568">
        <v>161618</v>
      </c>
    </row>
    <row r="2200" s="135" customFormat="1" customHeight="1" spans="1:21">
      <c r="A2200" s="567">
        <v>45883</v>
      </c>
      <c r="B2200" s="568">
        <v>9592</v>
      </c>
      <c r="C2200" s="568">
        <v>5293</v>
      </c>
      <c r="D2200" s="568">
        <v>4365</v>
      </c>
      <c r="E2200" s="568">
        <v>9573</v>
      </c>
      <c r="F2200" s="568">
        <v>24188</v>
      </c>
      <c r="G2200" s="568">
        <v>909</v>
      </c>
      <c r="H2200" s="568">
        <v>15451</v>
      </c>
      <c r="I2200" s="568">
        <v>10675</v>
      </c>
      <c r="J2200" s="568">
        <v>7511</v>
      </c>
      <c r="K2200" s="568">
        <v>7185</v>
      </c>
      <c r="L2200" s="568">
        <v>6189</v>
      </c>
      <c r="M2200" s="568">
        <v>5028</v>
      </c>
      <c r="N2200" s="568">
        <v>13704</v>
      </c>
      <c r="O2200" s="568">
        <v>3574</v>
      </c>
      <c r="P2200" s="568">
        <v>15542</v>
      </c>
      <c r="Q2200" s="568">
        <v>138779</v>
      </c>
      <c r="R2200" s="568">
        <v>6811</v>
      </c>
      <c r="S2200" s="568">
        <v>15589</v>
      </c>
      <c r="T2200" s="568"/>
      <c r="U2200" s="568">
        <v>161179</v>
      </c>
    </row>
    <row r="2201" s="135" customFormat="1" customHeight="1" spans="1:21">
      <c r="A2201" s="567">
        <v>45884</v>
      </c>
      <c r="B2201" s="568">
        <v>9660</v>
      </c>
      <c r="C2201" s="568">
        <v>5229</v>
      </c>
      <c r="D2201" s="568">
        <v>4312</v>
      </c>
      <c r="E2201" s="568">
        <v>9487</v>
      </c>
      <c r="F2201" s="568">
        <v>23836</v>
      </c>
      <c r="G2201" s="568">
        <v>938</v>
      </c>
      <c r="H2201" s="568">
        <v>15664</v>
      </c>
      <c r="I2201" s="568">
        <v>10772</v>
      </c>
      <c r="J2201" s="568">
        <v>7477</v>
      </c>
      <c r="K2201" s="568">
        <v>7146</v>
      </c>
      <c r="L2201" s="568">
        <v>6251</v>
      </c>
      <c r="M2201" s="568">
        <v>5099</v>
      </c>
      <c r="N2201" s="568">
        <v>13915</v>
      </c>
      <c r="O2201" s="568">
        <v>3593</v>
      </c>
      <c r="P2201" s="568">
        <v>15671</v>
      </c>
      <c r="Q2201" s="568">
        <v>139050</v>
      </c>
      <c r="R2201" s="568">
        <v>6759</v>
      </c>
      <c r="S2201" s="568">
        <v>15705</v>
      </c>
      <c r="T2201" s="568"/>
      <c r="U2201" s="568">
        <v>161514</v>
      </c>
    </row>
    <row r="2202" s="135" customFormat="1" customHeight="1" spans="1:21">
      <c r="A2202" s="567">
        <v>45885</v>
      </c>
      <c r="B2202" s="568">
        <v>9602</v>
      </c>
      <c r="C2202" s="568">
        <v>5273</v>
      </c>
      <c r="D2202" s="568">
        <v>4228</v>
      </c>
      <c r="E2202" s="568">
        <v>9553</v>
      </c>
      <c r="F2202" s="568">
        <v>24097</v>
      </c>
      <c r="G2202" s="568">
        <v>955</v>
      </c>
      <c r="H2202" s="568">
        <v>16251</v>
      </c>
      <c r="I2202" s="568">
        <v>10653</v>
      </c>
      <c r="J2202" s="568">
        <v>7498</v>
      </c>
      <c r="K2202" s="568">
        <v>7175</v>
      </c>
      <c r="L2202" s="568">
        <v>6451</v>
      </c>
      <c r="M2202" s="568">
        <v>5014</v>
      </c>
      <c r="N2202" s="568">
        <v>14128</v>
      </c>
      <c r="O2202" s="568">
        <v>3575</v>
      </c>
      <c r="P2202" s="568">
        <v>15875</v>
      </c>
      <c r="Q2202" s="568">
        <v>140328</v>
      </c>
      <c r="R2202" s="568">
        <v>6802</v>
      </c>
      <c r="S2202" s="568">
        <v>15865</v>
      </c>
      <c r="T2202" s="568"/>
      <c r="U2202" s="568">
        <v>162995</v>
      </c>
    </row>
    <row r="2203" s="135" customFormat="1" customHeight="1" spans="1:21">
      <c r="A2203" s="567">
        <v>45886</v>
      </c>
      <c r="B2203" s="568">
        <v>9685</v>
      </c>
      <c r="C2203" s="568">
        <v>5335</v>
      </c>
      <c r="D2203" s="568">
        <v>4350</v>
      </c>
      <c r="E2203" s="568">
        <v>9447</v>
      </c>
      <c r="F2203" s="568">
        <v>23785</v>
      </c>
      <c r="G2203" s="568">
        <v>961</v>
      </c>
      <c r="H2203" s="568">
        <v>16335</v>
      </c>
      <c r="I2203" s="568">
        <v>10768</v>
      </c>
      <c r="J2203" s="568">
        <v>7526</v>
      </c>
      <c r="K2203" s="568">
        <v>7196</v>
      </c>
      <c r="L2203" s="568">
        <v>6552</v>
      </c>
      <c r="M2203" s="568">
        <v>5086</v>
      </c>
      <c r="N2203" s="568">
        <v>14397</v>
      </c>
      <c r="O2203" s="568">
        <v>3598</v>
      </c>
      <c r="P2203" s="568">
        <v>16143</v>
      </c>
      <c r="Q2203" s="568">
        <v>141164</v>
      </c>
      <c r="R2203" s="568">
        <v>6889</v>
      </c>
      <c r="S2203" s="568">
        <v>15974</v>
      </c>
      <c r="T2203" s="568"/>
      <c r="U2203" s="568">
        <v>164027</v>
      </c>
    </row>
    <row r="2204" s="135" customFormat="1" customHeight="1" spans="1:21">
      <c r="A2204" s="567">
        <v>45887</v>
      </c>
      <c r="B2204" s="568">
        <v>9598</v>
      </c>
      <c r="C2204" s="568">
        <v>5316</v>
      </c>
      <c r="D2204" s="568">
        <v>4389</v>
      </c>
      <c r="E2204" s="568">
        <v>9632</v>
      </c>
      <c r="F2204" s="568">
        <v>23402</v>
      </c>
      <c r="G2204" s="568">
        <v>948</v>
      </c>
      <c r="H2204" s="568">
        <v>16189</v>
      </c>
      <c r="I2204" s="568">
        <v>10926</v>
      </c>
      <c r="J2204" s="568">
        <v>7488</v>
      </c>
      <c r="K2204" s="568">
        <v>7166</v>
      </c>
      <c r="L2204" s="568">
        <v>6411</v>
      </c>
      <c r="M2204" s="568">
        <v>5176</v>
      </c>
      <c r="N2204" s="568">
        <v>14203</v>
      </c>
      <c r="O2204" s="568">
        <v>3617</v>
      </c>
      <c r="P2204" s="568">
        <v>15935</v>
      </c>
      <c r="Q2204" s="568">
        <v>140396</v>
      </c>
      <c r="R2204" s="568">
        <v>6911</v>
      </c>
      <c r="S2204" s="568">
        <v>16148</v>
      </c>
      <c r="T2204" s="568"/>
      <c r="U2204" s="568">
        <v>163455</v>
      </c>
    </row>
    <row r="2205" s="135" customFormat="1" customHeight="1" spans="1:21">
      <c r="A2205" s="567">
        <v>45888</v>
      </c>
      <c r="B2205" s="568">
        <v>9669</v>
      </c>
      <c r="C2205" s="568">
        <v>5369</v>
      </c>
      <c r="D2205" s="568">
        <v>4457</v>
      </c>
      <c r="E2205" s="568">
        <v>9541</v>
      </c>
      <c r="F2205" s="568">
        <v>23177</v>
      </c>
      <c r="G2205" s="568">
        <v>941</v>
      </c>
      <c r="H2205" s="568">
        <v>16007</v>
      </c>
      <c r="I2205" s="568">
        <v>10752</v>
      </c>
      <c r="J2205" s="568">
        <v>7455</v>
      </c>
      <c r="K2205" s="568">
        <v>7122</v>
      </c>
      <c r="L2205" s="568">
        <v>6409</v>
      </c>
      <c r="M2205" s="568">
        <v>5102</v>
      </c>
      <c r="N2205" s="568">
        <v>14417</v>
      </c>
      <c r="O2205" s="568">
        <v>3646</v>
      </c>
      <c r="P2205" s="568">
        <v>16259</v>
      </c>
      <c r="Q2205" s="568">
        <v>140323</v>
      </c>
      <c r="R2205" s="568">
        <v>6895</v>
      </c>
      <c r="S2205" s="568">
        <v>16297</v>
      </c>
      <c r="T2205" s="568"/>
      <c r="U2205" s="568">
        <v>163515</v>
      </c>
    </row>
    <row r="2206" s="135" customFormat="1" customHeight="1" spans="1:21">
      <c r="A2206" s="567">
        <v>45889</v>
      </c>
      <c r="B2206" s="568">
        <v>9572</v>
      </c>
      <c r="C2206" s="568">
        <v>5426</v>
      </c>
      <c r="D2206" s="568">
        <v>4409</v>
      </c>
      <c r="E2206" s="568">
        <v>9638</v>
      </c>
      <c r="F2206" s="568">
        <v>23698</v>
      </c>
      <c r="G2206" s="568">
        <v>928</v>
      </c>
      <c r="H2206" s="568">
        <v>15795</v>
      </c>
      <c r="I2206" s="568">
        <v>10842</v>
      </c>
      <c r="J2206" s="568">
        <v>7502</v>
      </c>
      <c r="K2206" s="568">
        <v>7175</v>
      </c>
      <c r="L2206" s="568">
        <v>6456</v>
      </c>
      <c r="M2206" s="568">
        <v>5189</v>
      </c>
      <c r="N2206" s="568">
        <v>14181</v>
      </c>
      <c r="O2206" s="568">
        <v>3621</v>
      </c>
      <c r="P2206" s="568">
        <v>16375</v>
      </c>
      <c r="Q2206" s="568">
        <v>140807</v>
      </c>
      <c r="R2206" s="568">
        <v>6956</v>
      </c>
      <c r="S2206" s="568">
        <v>16184</v>
      </c>
      <c r="T2206" s="568"/>
      <c r="U2206" s="568">
        <v>163947</v>
      </c>
    </row>
    <row r="2207" s="135" customFormat="1" customHeight="1" spans="1:21">
      <c r="A2207" s="567">
        <v>45890</v>
      </c>
      <c r="B2207" s="568">
        <v>9651</v>
      </c>
      <c r="C2207" s="568">
        <v>5366</v>
      </c>
      <c r="D2207" s="568">
        <v>4472</v>
      </c>
      <c r="E2207" s="568">
        <v>9557</v>
      </c>
      <c r="F2207" s="568">
        <v>23375</v>
      </c>
      <c r="G2207" s="568">
        <v>907</v>
      </c>
      <c r="H2207" s="568">
        <v>15569</v>
      </c>
      <c r="I2207" s="568">
        <v>10482</v>
      </c>
      <c r="J2207" s="568">
        <v>7461</v>
      </c>
      <c r="K2207" s="568">
        <v>7138</v>
      </c>
      <c r="L2207" s="568">
        <v>6294</v>
      </c>
      <c r="M2207" s="568">
        <v>5101</v>
      </c>
      <c r="N2207" s="568">
        <v>14397</v>
      </c>
      <c r="O2207" s="568">
        <v>3586</v>
      </c>
      <c r="P2207" s="568">
        <v>16243</v>
      </c>
      <c r="Q2207" s="568">
        <v>139599</v>
      </c>
      <c r="R2207" s="568">
        <v>6908</v>
      </c>
      <c r="S2207" s="568">
        <v>16075</v>
      </c>
      <c r="T2207" s="568"/>
      <c r="U2207" s="568">
        <v>162582</v>
      </c>
    </row>
    <row r="2208" s="135" customFormat="1" customHeight="1" spans="1:21">
      <c r="A2208" s="567">
        <v>45891</v>
      </c>
      <c r="B2208" s="568">
        <v>9753</v>
      </c>
      <c r="C2208" s="568">
        <v>5479</v>
      </c>
      <c r="D2208" s="568">
        <v>4582</v>
      </c>
      <c r="E2208" s="568">
        <v>9406</v>
      </c>
      <c r="F2208" s="568">
        <v>23196</v>
      </c>
      <c r="G2208" s="568">
        <v>899</v>
      </c>
      <c r="H2208" s="568">
        <v>15278</v>
      </c>
      <c r="I2208" s="568">
        <v>10571</v>
      </c>
      <c r="J2208" s="568">
        <v>7505</v>
      </c>
      <c r="K2208" s="568">
        <v>7179</v>
      </c>
      <c r="L2208" s="568">
        <v>6096</v>
      </c>
      <c r="M2208" s="568">
        <v>5021</v>
      </c>
      <c r="N2208" s="568">
        <v>14598</v>
      </c>
      <c r="O2208" s="568">
        <v>3609</v>
      </c>
      <c r="P2208" s="568">
        <v>16394</v>
      </c>
      <c r="Q2208" s="568">
        <v>139566</v>
      </c>
      <c r="R2208" s="568">
        <v>6877</v>
      </c>
      <c r="S2208" s="568">
        <v>16253</v>
      </c>
      <c r="T2208" s="568"/>
      <c r="U2208" s="568">
        <v>162696</v>
      </c>
    </row>
    <row r="2209" s="135" customFormat="1" customHeight="1" spans="1:21">
      <c r="A2209" s="567">
        <v>45892</v>
      </c>
      <c r="B2209" s="568">
        <v>9785</v>
      </c>
      <c r="C2209" s="568">
        <v>5456</v>
      </c>
      <c r="D2209" s="568">
        <v>4566</v>
      </c>
      <c r="E2209" s="568">
        <v>9495</v>
      </c>
      <c r="F2209" s="568">
        <v>23467</v>
      </c>
      <c r="G2209" s="568">
        <v>935</v>
      </c>
      <c r="H2209" s="568">
        <v>15696</v>
      </c>
      <c r="I2209" s="568">
        <v>10664</v>
      </c>
      <c r="J2209" s="568">
        <v>7539</v>
      </c>
      <c r="K2209" s="568">
        <v>7215</v>
      </c>
      <c r="L2209" s="568">
        <v>6389</v>
      </c>
      <c r="M2209" s="568">
        <v>5099</v>
      </c>
      <c r="N2209" s="568">
        <v>14839</v>
      </c>
      <c r="O2209" s="568">
        <v>3622</v>
      </c>
      <c r="P2209" s="568">
        <v>16285</v>
      </c>
      <c r="Q2209" s="568">
        <v>141052</v>
      </c>
      <c r="R2209" s="568">
        <v>6972</v>
      </c>
      <c r="S2209" s="568">
        <v>16389</v>
      </c>
      <c r="T2209" s="568"/>
      <c r="U2209" s="568">
        <v>164413</v>
      </c>
    </row>
    <row r="2210" s="135" customFormat="1" customHeight="1" spans="1:21">
      <c r="A2210" s="567">
        <v>45893</v>
      </c>
      <c r="B2210" s="568">
        <v>9793</v>
      </c>
      <c r="C2210" s="568">
        <v>5511</v>
      </c>
      <c r="D2210" s="568">
        <v>4593</v>
      </c>
      <c r="E2210" s="568">
        <v>9386</v>
      </c>
      <c r="F2210" s="568">
        <v>24063</v>
      </c>
      <c r="G2210" s="568">
        <v>966</v>
      </c>
      <c r="H2210" s="568">
        <v>15072</v>
      </c>
      <c r="I2210" s="568">
        <v>10782</v>
      </c>
      <c r="J2210" s="568">
        <v>7586</v>
      </c>
      <c r="K2210" s="568">
        <v>7268</v>
      </c>
      <c r="L2210" s="568">
        <v>6455</v>
      </c>
      <c r="M2210" s="568">
        <v>5004</v>
      </c>
      <c r="N2210" s="568">
        <v>14702</v>
      </c>
      <c r="O2210" s="568">
        <v>3658</v>
      </c>
      <c r="P2210" s="568">
        <v>16439</v>
      </c>
      <c r="Q2210" s="568">
        <v>141278</v>
      </c>
      <c r="R2210" s="568">
        <v>7089</v>
      </c>
      <c r="S2210" s="568">
        <v>16517</v>
      </c>
      <c r="T2210" s="568"/>
      <c r="U2210" s="568">
        <v>164884</v>
      </c>
    </row>
    <row r="2211" s="135" customFormat="1" customHeight="1" spans="1:21">
      <c r="A2211" s="567">
        <v>45894</v>
      </c>
      <c r="B2211" s="568">
        <v>9669</v>
      </c>
      <c r="C2211" s="568">
        <v>5423</v>
      </c>
      <c r="D2211" s="568">
        <v>4521</v>
      </c>
      <c r="E2211" s="568">
        <v>9488</v>
      </c>
      <c r="F2211" s="568">
        <v>23622</v>
      </c>
      <c r="G2211" s="568">
        <v>957</v>
      </c>
      <c r="H2211" s="568">
        <v>14878</v>
      </c>
      <c r="I2211" s="568">
        <v>10673</v>
      </c>
      <c r="J2211" s="568">
        <v>7531</v>
      </c>
      <c r="K2211" s="568">
        <v>7209</v>
      </c>
      <c r="L2211" s="568">
        <v>6378</v>
      </c>
      <c r="M2211" s="568">
        <v>5120</v>
      </c>
      <c r="N2211" s="568">
        <v>14476</v>
      </c>
      <c r="O2211" s="568">
        <v>3641</v>
      </c>
      <c r="P2211" s="568">
        <v>16617</v>
      </c>
      <c r="Q2211" s="568">
        <v>140203</v>
      </c>
      <c r="R2211" s="568">
        <v>7035</v>
      </c>
      <c r="S2211" s="568">
        <v>16403</v>
      </c>
      <c r="T2211" s="568"/>
      <c r="U2211" s="568">
        <v>163641</v>
      </c>
    </row>
    <row r="2212" s="135" customFormat="1" customHeight="1" spans="1:21">
      <c r="A2212" s="567">
        <v>45895</v>
      </c>
      <c r="B2212" s="568">
        <v>9752</v>
      </c>
      <c r="C2212" s="568">
        <v>5483</v>
      </c>
      <c r="D2212" s="568">
        <v>4577</v>
      </c>
      <c r="E2212" s="568">
        <v>9421</v>
      </c>
      <c r="F2212" s="568">
        <v>23929</v>
      </c>
      <c r="G2212" s="568">
        <v>925</v>
      </c>
      <c r="H2212" s="568">
        <v>14597</v>
      </c>
      <c r="I2212" s="568">
        <v>10766</v>
      </c>
      <c r="J2212" s="568">
        <v>7497</v>
      </c>
      <c r="K2212" s="568">
        <v>7178</v>
      </c>
      <c r="L2212" s="568">
        <v>6086</v>
      </c>
      <c r="M2212" s="568">
        <v>5016</v>
      </c>
      <c r="N2212" s="568">
        <v>14695</v>
      </c>
      <c r="O2212" s="568">
        <v>3657</v>
      </c>
      <c r="P2212" s="568">
        <v>16759</v>
      </c>
      <c r="Q2212" s="568">
        <v>140338</v>
      </c>
      <c r="R2212" s="568">
        <v>7102</v>
      </c>
      <c r="S2212" s="568">
        <v>16519</v>
      </c>
      <c r="T2212" s="568"/>
      <c r="U2212" s="568">
        <v>163959</v>
      </c>
    </row>
    <row r="2213" s="135" customFormat="1" customHeight="1" spans="1:21">
      <c r="A2213" s="567">
        <v>45896</v>
      </c>
      <c r="B2213" s="568">
        <v>9799</v>
      </c>
      <c r="C2213" s="568">
        <v>5560</v>
      </c>
      <c r="D2213" s="568">
        <v>4650</v>
      </c>
      <c r="E2213" s="568">
        <v>9724</v>
      </c>
      <c r="F2213" s="568">
        <v>24296</v>
      </c>
      <c r="G2213" s="568">
        <v>943</v>
      </c>
      <c r="H2213" s="568">
        <v>15223</v>
      </c>
      <c r="I2213" s="568">
        <v>10654</v>
      </c>
      <c r="J2213" s="568">
        <v>7532</v>
      </c>
      <c r="K2213" s="568">
        <v>7211</v>
      </c>
      <c r="L2213" s="568">
        <v>6044</v>
      </c>
      <c r="M2213" s="568">
        <v>5092</v>
      </c>
      <c r="N2213" s="568">
        <v>14503</v>
      </c>
      <c r="O2213" s="568">
        <v>3629</v>
      </c>
      <c r="P2213" s="568">
        <v>16927</v>
      </c>
      <c r="Q2213" s="568">
        <v>141787</v>
      </c>
      <c r="R2213" s="568">
        <v>7155</v>
      </c>
      <c r="S2213" s="568">
        <v>16641</v>
      </c>
      <c r="T2213" s="568"/>
      <c r="U2213" s="568">
        <v>165583</v>
      </c>
    </row>
    <row r="2214" s="135" customFormat="1" customHeight="1" spans="1:21">
      <c r="A2214" s="567">
        <v>45897</v>
      </c>
      <c r="B2214" s="568">
        <v>9850</v>
      </c>
      <c r="C2214" s="568">
        <v>5622</v>
      </c>
      <c r="D2214" s="568">
        <v>4693</v>
      </c>
      <c r="E2214" s="568">
        <v>9831</v>
      </c>
      <c r="F2214" s="568">
        <v>24089</v>
      </c>
      <c r="G2214" s="568">
        <v>941</v>
      </c>
      <c r="H2214" s="568">
        <v>15168</v>
      </c>
      <c r="I2214" s="568">
        <v>10967</v>
      </c>
      <c r="J2214" s="568">
        <v>7564</v>
      </c>
      <c r="K2214" s="568">
        <v>7247</v>
      </c>
      <c r="L2214" s="568">
        <v>6098</v>
      </c>
      <c r="M2214" s="568">
        <v>5204</v>
      </c>
      <c r="N2214" s="568">
        <v>14638</v>
      </c>
      <c r="O2214" s="568">
        <v>3616</v>
      </c>
      <c r="P2214" s="568">
        <v>16712</v>
      </c>
      <c r="Q2214" s="568">
        <v>142240</v>
      </c>
      <c r="R2214" s="568">
        <v>7198</v>
      </c>
      <c r="S2214" s="568">
        <v>16792</v>
      </c>
      <c r="T2214" s="568"/>
      <c r="U2214" s="568">
        <v>166230</v>
      </c>
    </row>
    <row r="2215" s="135" customFormat="1" customHeight="1" spans="1:21">
      <c r="A2215" s="567">
        <v>45898</v>
      </c>
      <c r="B2215" s="568">
        <v>9897</v>
      </c>
      <c r="C2215" s="568">
        <v>5673</v>
      </c>
      <c r="D2215" s="568">
        <v>4639</v>
      </c>
      <c r="E2215" s="568">
        <v>9923</v>
      </c>
      <c r="F2215" s="568">
        <v>24785</v>
      </c>
      <c r="G2215" s="568">
        <v>960</v>
      </c>
      <c r="H2215" s="568">
        <v>15698</v>
      </c>
      <c r="I2215" s="568">
        <v>10842</v>
      </c>
      <c r="J2215" s="568">
        <v>7596</v>
      </c>
      <c r="K2215" s="568">
        <v>7281</v>
      </c>
      <c r="L2215" s="568">
        <v>6221</v>
      </c>
      <c r="M2215" s="568">
        <v>5314</v>
      </c>
      <c r="N2215" s="568">
        <v>14892</v>
      </c>
      <c r="O2215" s="568">
        <v>3647</v>
      </c>
      <c r="P2215" s="568">
        <v>16894</v>
      </c>
      <c r="Q2215" s="568">
        <v>144262</v>
      </c>
      <c r="R2215" s="568">
        <v>7239</v>
      </c>
      <c r="S2215" s="568">
        <v>16947</v>
      </c>
      <c r="T2215" s="568"/>
      <c r="U2215" s="568">
        <v>168448</v>
      </c>
    </row>
    <row r="2216" s="135" customFormat="1" customHeight="1" spans="1:21">
      <c r="A2216" s="567">
        <v>45899</v>
      </c>
      <c r="B2216" s="568">
        <v>9992</v>
      </c>
      <c r="C2216" s="568">
        <v>5762</v>
      </c>
      <c r="D2216" s="568">
        <v>4692</v>
      </c>
      <c r="E2216" s="568">
        <v>9814</v>
      </c>
      <c r="F2216" s="568">
        <v>25361</v>
      </c>
      <c r="G2216" s="568">
        <v>986</v>
      </c>
      <c r="H2216" s="568">
        <v>16202</v>
      </c>
      <c r="I2216" s="568">
        <v>12094</v>
      </c>
      <c r="J2216" s="568">
        <v>7706</v>
      </c>
      <c r="K2216" s="568">
        <v>7426</v>
      </c>
      <c r="L2216" s="568">
        <v>6281</v>
      </c>
      <c r="M2216" s="568">
        <v>5247</v>
      </c>
      <c r="N2216" s="568">
        <v>14995</v>
      </c>
      <c r="O2216" s="568">
        <v>3681</v>
      </c>
      <c r="P2216" s="568">
        <v>17128</v>
      </c>
      <c r="Q2216" s="568">
        <v>147367</v>
      </c>
      <c r="R2216" s="568">
        <v>7186</v>
      </c>
      <c r="S2216" s="568">
        <v>17093</v>
      </c>
      <c r="T2216" s="568"/>
      <c r="U2216" s="568">
        <v>171646</v>
      </c>
    </row>
    <row r="2217" s="135" customFormat="1" customHeight="1" spans="1:21">
      <c r="A2217" s="567">
        <v>45900</v>
      </c>
      <c r="B2217" s="568">
        <v>10108</v>
      </c>
      <c r="C2217" s="568">
        <v>5902</v>
      </c>
      <c r="D2217" s="568">
        <v>4791</v>
      </c>
      <c r="E2217" s="568">
        <v>9932</v>
      </c>
      <c r="F2217" s="568">
        <v>25988</v>
      </c>
      <c r="G2217" s="568">
        <v>977</v>
      </c>
      <c r="H2217" s="568">
        <v>16311</v>
      </c>
      <c r="I2217" s="568">
        <v>12361</v>
      </c>
      <c r="J2217" s="568">
        <v>7849</v>
      </c>
      <c r="K2217" s="568">
        <v>7619</v>
      </c>
      <c r="L2217" s="568">
        <v>6355</v>
      </c>
      <c r="M2217" s="568">
        <v>5363</v>
      </c>
      <c r="N2217" s="568">
        <v>15193</v>
      </c>
      <c r="O2217" s="568">
        <v>3725</v>
      </c>
      <c r="P2217" s="568">
        <v>17559</v>
      </c>
      <c r="Q2217" s="568">
        <v>150033</v>
      </c>
      <c r="R2217" s="568">
        <v>7207</v>
      </c>
      <c r="S2217" s="568">
        <v>17285</v>
      </c>
      <c r="T2217" s="568"/>
      <c r="U2217" s="568">
        <v>174525</v>
      </c>
    </row>
    <row r="2218" s="135" customFormat="1" customHeight="1" spans="1:21">
      <c r="A2218" s="567">
        <v>45901</v>
      </c>
      <c r="B2218" s="568">
        <v>9998</v>
      </c>
      <c r="C2218" s="568">
        <v>5826</v>
      </c>
      <c r="D2218" s="568">
        <v>4698</v>
      </c>
      <c r="E2218" s="568">
        <v>9804</v>
      </c>
      <c r="F2218" s="568">
        <v>25527</v>
      </c>
      <c r="G2218" s="568">
        <v>991</v>
      </c>
      <c r="H2218" s="568">
        <v>15203</v>
      </c>
      <c r="I2218" s="568">
        <v>12568</v>
      </c>
      <c r="J2218" s="568">
        <v>8061</v>
      </c>
      <c r="K2218" s="568">
        <v>7782</v>
      </c>
      <c r="L2218" s="568">
        <v>6120</v>
      </c>
      <c r="M2218" s="568">
        <v>5217</v>
      </c>
      <c r="N2218" s="568">
        <v>15372</v>
      </c>
      <c r="O2218" s="568">
        <v>3741</v>
      </c>
      <c r="P2218" s="568">
        <v>17446</v>
      </c>
      <c r="Q2218" s="568">
        <v>148354</v>
      </c>
      <c r="R2218" s="568">
        <v>7268</v>
      </c>
      <c r="S2218" s="568">
        <v>17516</v>
      </c>
      <c r="T2218" s="568"/>
      <c r="U2218" s="568">
        <v>173138</v>
      </c>
    </row>
    <row r="2219" s="135" customFormat="1" customHeight="1" spans="1:21">
      <c r="A2219" s="567">
        <v>45902</v>
      </c>
      <c r="B2219" s="568">
        <v>10102</v>
      </c>
      <c r="C2219" s="568">
        <v>5939</v>
      </c>
      <c r="D2219" s="568">
        <v>4753</v>
      </c>
      <c r="E2219" s="568">
        <v>9502</v>
      </c>
      <c r="F2219" s="568">
        <v>25233</v>
      </c>
      <c r="G2219" s="568">
        <v>953</v>
      </c>
      <c r="H2219" s="568">
        <v>15532</v>
      </c>
      <c r="I2219" s="568">
        <v>12780</v>
      </c>
      <c r="J2219" s="568">
        <v>7977</v>
      </c>
      <c r="K2219" s="568">
        <v>7705</v>
      </c>
      <c r="L2219" s="568">
        <v>6451</v>
      </c>
      <c r="M2219" s="568">
        <v>5132</v>
      </c>
      <c r="N2219" s="568">
        <v>15691</v>
      </c>
      <c r="O2219" s="568">
        <v>3773</v>
      </c>
      <c r="P2219" s="568">
        <v>17012</v>
      </c>
      <c r="Q2219" s="568">
        <v>148535</v>
      </c>
      <c r="R2219" s="568">
        <v>7189</v>
      </c>
      <c r="S2219" s="568">
        <v>17684</v>
      </c>
      <c r="T2219" s="568"/>
      <c r="U2219" s="568">
        <v>173408</v>
      </c>
    </row>
    <row r="2220" s="135" customFormat="1" customHeight="1" spans="1:21">
      <c r="A2220" s="567">
        <v>45903</v>
      </c>
      <c r="B2220" s="568">
        <v>10170</v>
      </c>
      <c r="C2220" s="568">
        <v>6109</v>
      </c>
      <c r="D2220" s="568">
        <v>4822</v>
      </c>
      <c r="E2220" s="568">
        <v>9211</v>
      </c>
      <c r="F2220" s="568">
        <v>25794</v>
      </c>
      <c r="G2220" s="568">
        <v>966</v>
      </c>
      <c r="H2220" s="568">
        <v>15986</v>
      </c>
      <c r="I2220" s="568">
        <v>12634</v>
      </c>
      <c r="J2220" s="568">
        <v>8023</v>
      </c>
      <c r="K2220" s="568">
        <v>7642</v>
      </c>
      <c r="L2220" s="568">
        <v>6825</v>
      </c>
      <c r="M2220" s="568">
        <v>5064</v>
      </c>
      <c r="N2220" s="568">
        <v>15817</v>
      </c>
      <c r="O2220" s="568">
        <v>3779</v>
      </c>
      <c r="P2220" s="568">
        <v>16909</v>
      </c>
      <c r="Q2220" s="568">
        <v>149751</v>
      </c>
      <c r="R2220" s="568">
        <v>7244</v>
      </c>
      <c r="S2220" s="568">
        <v>17515</v>
      </c>
      <c r="T2220" s="568"/>
      <c r="U2220" s="568">
        <v>174510</v>
      </c>
    </row>
    <row r="2221" s="135" customFormat="1" customHeight="1" spans="1:21">
      <c r="A2221" s="567">
        <v>45904</v>
      </c>
      <c r="B2221" s="568">
        <v>10329</v>
      </c>
      <c r="C2221" s="568">
        <v>6301</v>
      </c>
      <c r="D2221" s="568">
        <v>4899</v>
      </c>
      <c r="E2221" s="568">
        <v>9105</v>
      </c>
      <c r="F2221" s="568">
        <v>25942</v>
      </c>
      <c r="G2221" s="568">
        <v>978</v>
      </c>
      <c r="H2221" s="568">
        <v>15869</v>
      </c>
      <c r="I2221" s="568">
        <v>12728</v>
      </c>
      <c r="J2221" s="568">
        <v>7975</v>
      </c>
      <c r="K2221" s="568">
        <v>7601</v>
      </c>
      <c r="L2221" s="568">
        <v>6955</v>
      </c>
      <c r="M2221" s="568">
        <v>5148</v>
      </c>
      <c r="N2221" s="568">
        <v>15969</v>
      </c>
      <c r="O2221" s="568">
        <v>3761</v>
      </c>
      <c r="P2221" s="568">
        <v>17225</v>
      </c>
      <c r="Q2221" s="568">
        <v>150785</v>
      </c>
      <c r="R2221" s="568">
        <v>7292</v>
      </c>
      <c r="S2221" s="568">
        <v>17398</v>
      </c>
      <c r="T2221" s="568"/>
      <c r="U2221" s="568">
        <v>175475</v>
      </c>
    </row>
    <row r="2222" s="135" customFormat="1" customHeight="1" spans="1:21">
      <c r="A2222" s="567">
        <v>45905</v>
      </c>
      <c r="B2222" s="568">
        <v>10257</v>
      </c>
      <c r="C2222" s="568">
        <v>6365</v>
      </c>
      <c r="D2222" s="568">
        <v>4848</v>
      </c>
      <c r="E2222" s="568">
        <v>9194</v>
      </c>
      <c r="F2222" s="568">
        <v>25677</v>
      </c>
      <c r="G2222" s="568">
        <v>929</v>
      </c>
      <c r="H2222" s="568">
        <v>15336</v>
      </c>
      <c r="I2222" s="568">
        <v>12615</v>
      </c>
      <c r="J2222" s="568">
        <v>7917</v>
      </c>
      <c r="K2222" s="568">
        <v>7546</v>
      </c>
      <c r="L2222" s="568">
        <v>6632</v>
      </c>
      <c r="M2222" s="568">
        <v>5023</v>
      </c>
      <c r="N2222" s="568">
        <v>15703</v>
      </c>
      <c r="O2222" s="568">
        <v>3749</v>
      </c>
      <c r="P2222" s="568">
        <v>17098</v>
      </c>
      <c r="Q2222" s="568">
        <v>148889</v>
      </c>
      <c r="R2222" s="568">
        <v>7233</v>
      </c>
      <c r="S2222" s="568">
        <v>16975</v>
      </c>
      <c r="T2222" s="568"/>
      <c r="U2222" s="568">
        <v>173097</v>
      </c>
    </row>
    <row r="2223" s="135" customFormat="1" customHeight="1" spans="1:21">
      <c r="A2223" s="567">
        <v>45906</v>
      </c>
      <c r="B2223" s="568">
        <v>10322</v>
      </c>
      <c r="C2223" s="568">
        <v>6463</v>
      </c>
      <c r="D2223" s="568">
        <v>4915</v>
      </c>
      <c r="E2223" s="568">
        <v>9305</v>
      </c>
      <c r="F2223" s="568">
        <v>25951</v>
      </c>
      <c r="G2223" s="568">
        <v>962</v>
      </c>
      <c r="H2223" s="568">
        <v>15789</v>
      </c>
      <c r="I2223" s="568">
        <v>12403</v>
      </c>
      <c r="J2223" s="568">
        <v>7955</v>
      </c>
      <c r="K2223" s="568">
        <v>7577</v>
      </c>
      <c r="L2223" s="568">
        <v>6993</v>
      </c>
      <c r="M2223" s="568">
        <v>5135</v>
      </c>
      <c r="N2223" s="568">
        <v>16041</v>
      </c>
      <c r="O2223" s="568">
        <v>3768</v>
      </c>
      <c r="P2223" s="568">
        <v>17439</v>
      </c>
      <c r="Q2223" s="568">
        <v>151018</v>
      </c>
      <c r="R2223" s="568">
        <v>7695</v>
      </c>
      <c r="S2223" s="568">
        <v>17225</v>
      </c>
      <c r="T2223" s="568"/>
      <c r="U2223" s="568">
        <v>175938</v>
      </c>
    </row>
    <row r="2224" s="135" customFormat="1" customHeight="1" spans="1:21">
      <c r="A2224" s="567">
        <v>45907</v>
      </c>
      <c r="B2224" s="568">
        <v>10352</v>
      </c>
      <c r="C2224" s="568">
        <v>6489</v>
      </c>
      <c r="D2224" s="568">
        <v>4932</v>
      </c>
      <c r="E2224" s="568">
        <v>9214</v>
      </c>
      <c r="F2224" s="568">
        <v>25424</v>
      </c>
      <c r="G2224" s="568">
        <v>981</v>
      </c>
      <c r="H2224" s="568">
        <v>15993</v>
      </c>
      <c r="I2224" s="568">
        <v>12217</v>
      </c>
      <c r="J2224" s="568">
        <v>7991</v>
      </c>
      <c r="K2224" s="568">
        <v>7612</v>
      </c>
      <c r="L2224" s="568">
        <v>6859</v>
      </c>
      <c r="M2224" s="568">
        <v>5027</v>
      </c>
      <c r="N2224" s="568">
        <v>15822</v>
      </c>
      <c r="O2224" s="568">
        <v>3785</v>
      </c>
      <c r="P2224" s="568">
        <v>17205</v>
      </c>
      <c r="Q2224" s="568">
        <v>149903</v>
      </c>
      <c r="R2224" s="568">
        <v>7756</v>
      </c>
      <c r="S2224" s="568">
        <v>17391</v>
      </c>
      <c r="T2224" s="568"/>
      <c r="U2224" s="568">
        <v>175050</v>
      </c>
    </row>
    <row r="2225" s="135" customFormat="1" customHeight="1" spans="1:21">
      <c r="A2225" s="567">
        <v>45908</v>
      </c>
      <c r="B2225" s="568">
        <v>10332</v>
      </c>
      <c r="C2225" s="568">
        <v>6457</v>
      </c>
      <c r="D2225" s="568">
        <v>4902</v>
      </c>
      <c r="E2225" s="568">
        <v>9107</v>
      </c>
      <c r="F2225" s="568">
        <v>25152</v>
      </c>
      <c r="G2225" s="568">
        <v>956</v>
      </c>
      <c r="H2225" s="568">
        <v>15670</v>
      </c>
      <c r="I2225" s="568">
        <v>12506</v>
      </c>
      <c r="J2225" s="568">
        <v>7952</v>
      </c>
      <c r="K2225" s="568">
        <v>7566</v>
      </c>
      <c r="L2225" s="568">
        <v>6707</v>
      </c>
      <c r="M2225" s="568">
        <v>5106</v>
      </c>
      <c r="N2225" s="568">
        <v>15439</v>
      </c>
      <c r="O2225" s="568">
        <v>3771</v>
      </c>
      <c r="P2225" s="568">
        <v>16915</v>
      </c>
      <c r="Q2225" s="568">
        <v>148538</v>
      </c>
      <c r="R2225" s="568">
        <v>7521</v>
      </c>
      <c r="S2225" s="568">
        <v>17119</v>
      </c>
      <c r="T2225" s="568"/>
      <c r="U2225" s="568">
        <v>173178</v>
      </c>
    </row>
    <row r="2226" s="135" customFormat="1" customHeight="1" spans="1:21">
      <c r="A2226" s="567">
        <v>45909</v>
      </c>
      <c r="B2226" s="568">
        <v>10261</v>
      </c>
      <c r="C2226" s="568">
        <v>6536</v>
      </c>
      <c r="D2226" s="568">
        <v>4850</v>
      </c>
      <c r="E2226" s="568">
        <v>9199</v>
      </c>
      <c r="F2226" s="568">
        <v>25344</v>
      </c>
      <c r="G2226" s="568">
        <v>915</v>
      </c>
      <c r="H2226" s="568">
        <v>15536</v>
      </c>
      <c r="I2226" s="568">
        <v>12643</v>
      </c>
      <c r="J2226" s="568">
        <v>7997</v>
      </c>
      <c r="K2226" s="568">
        <v>7609</v>
      </c>
      <c r="L2226" s="568">
        <v>6627</v>
      </c>
      <c r="M2226" s="568">
        <v>5034</v>
      </c>
      <c r="N2226" s="568">
        <v>15564</v>
      </c>
      <c r="O2226" s="568">
        <v>3748</v>
      </c>
      <c r="P2226" s="568">
        <v>16702</v>
      </c>
      <c r="Q2226" s="568">
        <v>148565</v>
      </c>
      <c r="R2226" s="568">
        <v>7602</v>
      </c>
      <c r="S2226" s="568">
        <v>16867</v>
      </c>
      <c r="T2226" s="568"/>
      <c r="U2226" s="568">
        <v>173034</v>
      </c>
    </row>
    <row r="2227" s="135" customFormat="1" customHeight="1" spans="1:21">
      <c r="A2227" s="567">
        <v>45910</v>
      </c>
      <c r="B2227" s="568">
        <v>10125</v>
      </c>
      <c r="C2227" s="568">
        <v>6598</v>
      </c>
      <c r="D2227" s="568">
        <v>4765</v>
      </c>
      <c r="E2227" s="568">
        <v>9104</v>
      </c>
      <c r="F2227" s="568">
        <v>25047</v>
      </c>
      <c r="G2227" s="568">
        <v>901</v>
      </c>
      <c r="H2227" s="568">
        <v>15339</v>
      </c>
      <c r="I2227" s="568">
        <v>12551</v>
      </c>
      <c r="J2227" s="568">
        <v>7915</v>
      </c>
      <c r="K2227" s="568">
        <v>7678</v>
      </c>
      <c r="L2227" s="568">
        <v>6458</v>
      </c>
      <c r="M2227" s="568">
        <v>5099</v>
      </c>
      <c r="N2227" s="568">
        <v>15805</v>
      </c>
      <c r="O2227" s="568">
        <v>3762</v>
      </c>
      <c r="P2227" s="568">
        <v>16539</v>
      </c>
      <c r="Q2227" s="568">
        <v>147686</v>
      </c>
      <c r="R2227" s="568">
        <v>7573</v>
      </c>
      <c r="S2227" s="568">
        <v>16673</v>
      </c>
      <c r="T2227" s="568"/>
      <c r="U2227" s="568">
        <v>171932</v>
      </c>
    </row>
    <row r="2228" s="11" customFormat="1" customHeight="1" spans="1:21">
      <c r="A2228" s="567">
        <v>45911</v>
      </c>
      <c r="B2228" s="568">
        <v>10229</v>
      </c>
      <c r="C2228" s="568">
        <v>6667</v>
      </c>
      <c r="D2228" s="568">
        <v>4679</v>
      </c>
      <c r="E2228" s="568">
        <v>9021</v>
      </c>
      <c r="F2228" s="568">
        <v>24883</v>
      </c>
      <c r="G2228" s="568">
        <v>913</v>
      </c>
      <c r="H2228" s="568">
        <v>15289</v>
      </c>
      <c r="I2228" s="568">
        <v>12672</v>
      </c>
      <c r="J2228" s="568">
        <v>7836</v>
      </c>
      <c r="K2228" s="568">
        <v>7744</v>
      </c>
      <c r="L2228" s="568">
        <v>6339</v>
      </c>
      <c r="M2228" s="568">
        <v>5170</v>
      </c>
      <c r="N2228" s="568">
        <v>15927</v>
      </c>
      <c r="O2228" s="568">
        <v>3781</v>
      </c>
      <c r="P2228" s="568">
        <v>16858</v>
      </c>
      <c r="Q2228" s="568">
        <v>148008</v>
      </c>
      <c r="R2228" s="568">
        <v>7538</v>
      </c>
      <c r="S2228" s="568">
        <v>16817</v>
      </c>
      <c r="T2228" s="568"/>
      <c r="U2228" s="568">
        <v>172363</v>
      </c>
    </row>
    <row r="2229" customHeight="1" spans="1:21">
      <c r="A2229" s="567">
        <v>45912</v>
      </c>
      <c r="B2229" s="568">
        <v>10153</v>
      </c>
      <c r="C2229" s="568">
        <v>6609</v>
      </c>
      <c r="D2229" s="568">
        <v>4617</v>
      </c>
      <c r="E2229" s="568">
        <v>9089</v>
      </c>
      <c r="F2229" s="568">
        <v>24718</v>
      </c>
      <c r="G2229" s="568">
        <v>939</v>
      </c>
      <c r="H2229" s="568">
        <v>15770</v>
      </c>
      <c r="I2229" s="568">
        <v>12583</v>
      </c>
      <c r="J2229" s="568">
        <v>7765</v>
      </c>
      <c r="K2229" s="568">
        <v>7807</v>
      </c>
      <c r="L2229" s="568">
        <v>6782</v>
      </c>
      <c r="M2229" s="568">
        <v>5101</v>
      </c>
      <c r="N2229" s="568">
        <v>16113</v>
      </c>
      <c r="O2229" s="568">
        <v>3798</v>
      </c>
      <c r="P2229" s="568">
        <v>17129</v>
      </c>
      <c r="Q2229" s="568">
        <v>148973</v>
      </c>
      <c r="R2229" s="568">
        <v>7582</v>
      </c>
      <c r="S2229" s="568">
        <v>17043</v>
      </c>
      <c r="T2229" s="568"/>
      <c r="U2229" s="568">
        <v>173598</v>
      </c>
    </row>
    <row r="2230" customHeight="1" spans="1:21">
      <c r="A2230" s="567">
        <v>45913</v>
      </c>
      <c r="B2230" s="568">
        <v>10226</v>
      </c>
      <c r="C2230" s="568">
        <v>6637</v>
      </c>
      <c r="D2230" s="568">
        <v>4652</v>
      </c>
      <c r="E2230" s="568">
        <v>9203</v>
      </c>
      <c r="F2230" s="568">
        <v>24396</v>
      </c>
      <c r="G2230" s="568">
        <v>968</v>
      </c>
      <c r="H2230" s="568">
        <v>16115</v>
      </c>
      <c r="I2230" s="568">
        <v>12128</v>
      </c>
      <c r="J2230" s="568">
        <v>7697</v>
      </c>
      <c r="K2230" s="568">
        <v>7733</v>
      </c>
      <c r="L2230" s="568">
        <v>7251</v>
      </c>
      <c r="M2230" s="568">
        <v>5004</v>
      </c>
      <c r="N2230" s="568">
        <v>16021</v>
      </c>
      <c r="O2230" s="568">
        <v>3766</v>
      </c>
      <c r="P2230" s="568">
        <v>17045</v>
      </c>
      <c r="Q2230" s="568">
        <v>148842</v>
      </c>
      <c r="R2230" s="568">
        <v>7695</v>
      </c>
      <c r="S2230" s="568">
        <v>17295</v>
      </c>
      <c r="T2230" s="568"/>
      <c r="U2230" s="568">
        <v>173832</v>
      </c>
    </row>
    <row r="2231" customHeight="1" spans="1:21">
      <c r="A2231" s="567">
        <v>45914</v>
      </c>
      <c r="B2231" s="568">
        <v>10201</v>
      </c>
      <c r="C2231" s="568">
        <v>6603</v>
      </c>
      <c r="D2231" s="568">
        <v>4751</v>
      </c>
      <c r="E2231" s="568">
        <v>9114</v>
      </c>
      <c r="F2231" s="568">
        <v>24184</v>
      </c>
      <c r="G2231" s="568">
        <v>977</v>
      </c>
      <c r="H2231" s="568">
        <v>16009</v>
      </c>
      <c r="I2231" s="568">
        <v>12062</v>
      </c>
      <c r="J2231" s="568">
        <v>7758</v>
      </c>
      <c r="K2231" s="568">
        <v>7795</v>
      </c>
      <c r="L2231" s="568">
        <v>7113</v>
      </c>
      <c r="M2231" s="568">
        <v>5086</v>
      </c>
      <c r="N2231" s="568">
        <v>16089</v>
      </c>
      <c r="O2231" s="568">
        <v>3794</v>
      </c>
      <c r="P2231" s="568">
        <v>17136</v>
      </c>
      <c r="Q2231" s="568">
        <v>148672</v>
      </c>
      <c r="R2231" s="568">
        <v>7788</v>
      </c>
      <c r="S2231" s="568">
        <v>17377</v>
      </c>
      <c r="T2231" s="568"/>
      <c r="U2231" s="568">
        <v>173837</v>
      </c>
    </row>
    <row r="2232" customHeight="1" spans="1:21">
      <c r="A2232" s="567">
        <v>45915</v>
      </c>
      <c r="B2232" s="568">
        <v>10039</v>
      </c>
      <c r="C2232" s="568">
        <v>6663</v>
      </c>
      <c r="D2232" s="568">
        <v>4669</v>
      </c>
      <c r="E2232" s="568">
        <v>9005</v>
      </c>
      <c r="F2232" s="568">
        <v>24077</v>
      </c>
      <c r="G2232" s="568">
        <v>951</v>
      </c>
      <c r="H2232" s="568">
        <v>15895</v>
      </c>
      <c r="I2232" s="568">
        <v>12464</v>
      </c>
      <c r="J2232" s="568">
        <v>7695</v>
      </c>
      <c r="K2232" s="568">
        <v>7738</v>
      </c>
      <c r="L2232" s="568">
        <v>6898</v>
      </c>
      <c r="M2232" s="568">
        <v>5159</v>
      </c>
      <c r="N2232" s="568">
        <v>16002</v>
      </c>
      <c r="O2232" s="568">
        <v>3775</v>
      </c>
      <c r="P2232" s="568">
        <v>17052</v>
      </c>
      <c r="Q2232" s="568">
        <v>148082</v>
      </c>
      <c r="R2232" s="568">
        <v>7715</v>
      </c>
      <c r="S2232" s="568">
        <v>17068</v>
      </c>
      <c r="T2232" s="568"/>
      <c r="U2232" s="568">
        <v>172865</v>
      </c>
    </row>
    <row r="2233" customHeight="1" spans="1:21">
      <c r="A2233" s="567">
        <v>45916</v>
      </c>
      <c r="B2233" s="568">
        <v>10134</v>
      </c>
      <c r="C2233" s="568">
        <v>6596</v>
      </c>
      <c r="D2233" s="568">
        <v>4605</v>
      </c>
      <c r="E2233" s="568">
        <v>9092</v>
      </c>
      <c r="F2233" s="568">
        <v>24559</v>
      </c>
      <c r="G2233" s="568">
        <v>969</v>
      </c>
      <c r="H2233" s="568">
        <v>16223</v>
      </c>
      <c r="I2233" s="568">
        <v>12580</v>
      </c>
      <c r="J2233" s="568">
        <v>7627</v>
      </c>
      <c r="K2233" s="568">
        <v>7675</v>
      </c>
      <c r="L2233" s="568">
        <v>7033</v>
      </c>
      <c r="M2233" s="568">
        <v>5104</v>
      </c>
      <c r="N2233" s="568">
        <v>16108</v>
      </c>
      <c r="O2233" s="568">
        <v>3751</v>
      </c>
      <c r="P2233" s="568">
        <v>17148</v>
      </c>
      <c r="Q2233" s="568">
        <v>149204</v>
      </c>
      <c r="R2233" s="568">
        <v>7781</v>
      </c>
      <c r="S2233" s="568">
        <v>16953</v>
      </c>
      <c r="T2233" s="568"/>
      <c r="U2233" s="568">
        <v>173938</v>
      </c>
    </row>
    <row r="2234" customHeight="1" spans="1:21">
      <c r="A2234" s="567">
        <v>45917</v>
      </c>
      <c r="B2234" s="568">
        <v>10061</v>
      </c>
      <c r="C2234" s="568">
        <v>6540</v>
      </c>
      <c r="D2234" s="568">
        <v>4677</v>
      </c>
      <c r="E2234" s="568">
        <v>9021</v>
      </c>
      <c r="F2234" s="568">
        <v>25044</v>
      </c>
      <c r="G2234" s="568">
        <v>951</v>
      </c>
      <c r="H2234" s="568">
        <v>15751</v>
      </c>
      <c r="I2234" s="568">
        <v>12675</v>
      </c>
      <c r="J2234" s="568">
        <v>7569</v>
      </c>
      <c r="K2234" s="568">
        <v>7611</v>
      </c>
      <c r="L2234" s="568">
        <v>6821</v>
      </c>
      <c r="M2234" s="568">
        <v>5045</v>
      </c>
      <c r="N2234" s="568">
        <v>16017</v>
      </c>
      <c r="O2234" s="568">
        <v>3786</v>
      </c>
      <c r="P2234" s="568">
        <v>17039</v>
      </c>
      <c r="Q2234" s="568">
        <v>148608</v>
      </c>
      <c r="R2234" s="568">
        <v>7827</v>
      </c>
      <c r="S2234" s="568">
        <v>16797</v>
      </c>
      <c r="T2234" s="568"/>
      <c r="U2234" s="568">
        <v>173232</v>
      </c>
    </row>
    <row r="2235" s="11" customFormat="1" customHeight="1" spans="1:21">
      <c r="A2235" s="567">
        <v>45918</v>
      </c>
      <c r="B2235" s="568">
        <v>10219</v>
      </c>
      <c r="C2235" s="568">
        <v>6721</v>
      </c>
      <c r="D2235" s="568">
        <v>4759</v>
      </c>
      <c r="E2235" s="568">
        <v>9102</v>
      </c>
      <c r="F2235" s="568">
        <v>25358</v>
      </c>
      <c r="G2235" s="568">
        <v>947</v>
      </c>
      <c r="H2235" s="568">
        <v>15578</v>
      </c>
      <c r="I2235" s="568">
        <v>12764</v>
      </c>
      <c r="J2235" s="568">
        <v>7625</v>
      </c>
      <c r="K2235" s="568">
        <v>7677</v>
      </c>
      <c r="L2235" s="568">
        <v>6573</v>
      </c>
      <c r="M2235" s="568">
        <v>5121</v>
      </c>
      <c r="N2235" s="568">
        <v>16099</v>
      </c>
      <c r="O2235" s="568">
        <v>3750</v>
      </c>
      <c r="P2235" s="568">
        <v>17157</v>
      </c>
      <c r="Q2235" s="568">
        <v>149450</v>
      </c>
      <c r="R2235" s="568">
        <v>7866</v>
      </c>
      <c r="S2235" s="568">
        <v>16924</v>
      </c>
      <c r="T2235" s="568"/>
      <c r="U2235" s="568">
        <v>174240</v>
      </c>
    </row>
    <row r="2236" customHeight="1" spans="1:21">
      <c r="A2236" s="567">
        <v>45919</v>
      </c>
      <c r="B2236" s="568">
        <v>10151</v>
      </c>
      <c r="C2236" s="568">
        <v>6670</v>
      </c>
      <c r="D2236" s="568">
        <v>4696</v>
      </c>
      <c r="E2236" s="568">
        <v>9011</v>
      </c>
      <c r="F2236" s="568">
        <v>25676</v>
      </c>
      <c r="G2236" s="568">
        <v>928</v>
      </c>
      <c r="H2236" s="568">
        <v>15636</v>
      </c>
      <c r="I2236" s="568">
        <v>12660</v>
      </c>
      <c r="J2236" s="568">
        <v>7578</v>
      </c>
      <c r="K2236" s="568">
        <v>7609</v>
      </c>
      <c r="L2236" s="568">
        <v>6351</v>
      </c>
      <c r="M2236" s="568">
        <v>5074</v>
      </c>
      <c r="N2236" s="568">
        <v>15992</v>
      </c>
      <c r="O2236" s="568">
        <v>3729</v>
      </c>
      <c r="P2236" s="568">
        <v>17259</v>
      </c>
      <c r="Q2236" s="568">
        <v>149020</v>
      </c>
      <c r="R2236" s="568">
        <v>7831</v>
      </c>
      <c r="S2236" s="568">
        <v>16685</v>
      </c>
      <c r="T2236" s="568"/>
      <c r="U2236" s="568">
        <v>173536</v>
      </c>
    </row>
    <row r="2237" customHeight="1" spans="1:21">
      <c r="A2237" s="567">
        <v>45920</v>
      </c>
      <c r="B2237" s="568">
        <v>10490</v>
      </c>
      <c r="C2237" s="568">
        <v>6827</v>
      </c>
      <c r="D2237" s="568">
        <v>4859</v>
      </c>
      <c r="E2237" s="568">
        <v>9125</v>
      </c>
      <c r="F2237" s="568">
        <v>26588</v>
      </c>
      <c r="G2237" s="568">
        <v>962</v>
      </c>
      <c r="H2237" s="568">
        <v>16263</v>
      </c>
      <c r="I2237" s="568">
        <v>12406</v>
      </c>
      <c r="J2237" s="568">
        <v>7631</v>
      </c>
      <c r="K2237" s="568">
        <v>7667</v>
      </c>
      <c r="L2237" s="568">
        <v>6815</v>
      </c>
      <c r="M2237" s="568">
        <v>5126</v>
      </c>
      <c r="N2237" s="568">
        <v>16131</v>
      </c>
      <c r="O2237" s="568">
        <v>3745</v>
      </c>
      <c r="P2237" s="568">
        <v>17361</v>
      </c>
      <c r="Q2237" s="568">
        <v>151996</v>
      </c>
      <c r="R2237" s="568">
        <v>7958</v>
      </c>
      <c r="S2237" s="568">
        <v>17824</v>
      </c>
      <c r="T2237" s="568"/>
      <c r="U2237" s="568">
        <v>177778</v>
      </c>
    </row>
    <row r="2238" customHeight="1" spans="1:21">
      <c r="A2238" s="567">
        <v>45921</v>
      </c>
      <c r="B2238" s="568">
        <v>10672</v>
      </c>
      <c r="C2238" s="568">
        <v>7035</v>
      </c>
      <c r="D2238" s="568">
        <v>4979</v>
      </c>
      <c r="E2238" s="568">
        <v>9192</v>
      </c>
      <c r="F2238" s="568">
        <v>27456</v>
      </c>
      <c r="G2238" s="568">
        <v>951</v>
      </c>
      <c r="H2238" s="568">
        <v>16335</v>
      </c>
      <c r="I2238" s="568">
        <v>12201</v>
      </c>
      <c r="J2238" s="568">
        <v>7698</v>
      </c>
      <c r="K2238" s="568">
        <v>7728</v>
      </c>
      <c r="L2238" s="568">
        <v>6993</v>
      </c>
      <c r="M2238" s="568">
        <v>5192</v>
      </c>
      <c r="N2238" s="568">
        <v>16357</v>
      </c>
      <c r="O2238" s="568">
        <v>3769</v>
      </c>
      <c r="P2238" s="568">
        <v>17052</v>
      </c>
      <c r="Q2238" s="568">
        <v>153610</v>
      </c>
      <c r="R2238" s="568">
        <v>8127</v>
      </c>
      <c r="S2238" s="568">
        <v>17982</v>
      </c>
      <c r="T2238" s="568"/>
      <c r="U2238" s="568">
        <v>179719</v>
      </c>
    </row>
    <row r="2239" customHeight="1" spans="1:21">
      <c r="A2239" s="567">
        <v>45922</v>
      </c>
      <c r="B2239" s="568">
        <v>10557</v>
      </c>
      <c r="C2239" s="568">
        <v>6929</v>
      </c>
      <c r="D2239" s="568">
        <v>4910</v>
      </c>
      <c r="E2239" s="568">
        <v>9286</v>
      </c>
      <c r="F2239" s="568">
        <v>27239</v>
      </c>
      <c r="G2239" s="568">
        <v>977</v>
      </c>
      <c r="H2239" s="568">
        <v>16004</v>
      </c>
      <c r="I2239" s="568">
        <v>12364</v>
      </c>
      <c r="J2239" s="568">
        <v>7637</v>
      </c>
      <c r="K2239" s="568">
        <v>7675</v>
      </c>
      <c r="L2239" s="568">
        <v>6635</v>
      </c>
      <c r="M2239" s="568">
        <v>5254</v>
      </c>
      <c r="N2239" s="568">
        <v>16522</v>
      </c>
      <c r="O2239" s="568">
        <v>3761</v>
      </c>
      <c r="P2239" s="568">
        <v>17498</v>
      </c>
      <c r="Q2239" s="568">
        <v>153248</v>
      </c>
      <c r="R2239" s="568">
        <v>8095</v>
      </c>
      <c r="S2239" s="568">
        <v>17525</v>
      </c>
      <c r="T2239" s="568"/>
      <c r="U2239" s="568">
        <v>178868</v>
      </c>
    </row>
    <row r="2240" customHeight="1" spans="1:21">
      <c r="A2240" s="567">
        <v>45923</v>
      </c>
      <c r="B2240" s="568">
        <v>10651</v>
      </c>
      <c r="C2240" s="568">
        <v>6992</v>
      </c>
      <c r="D2240" s="568">
        <v>4981</v>
      </c>
      <c r="E2240" s="568">
        <v>9350</v>
      </c>
      <c r="F2240" s="568">
        <v>27024</v>
      </c>
      <c r="G2240" s="568">
        <v>992</v>
      </c>
      <c r="H2240" s="568">
        <v>16251</v>
      </c>
      <c r="I2240" s="568">
        <v>12467</v>
      </c>
      <c r="J2240" s="568">
        <v>7701</v>
      </c>
      <c r="K2240" s="568">
        <v>7742</v>
      </c>
      <c r="L2240" s="568">
        <v>6986</v>
      </c>
      <c r="M2240" s="568">
        <v>5163</v>
      </c>
      <c r="N2240" s="568">
        <v>16653</v>
      </c>
      <c r="O2240" s="568">
        <v>3789</v>
      </c>
      <c r="P2240" s="568">
        <v>17251</v>
      </c>
      <c r="Q2240" s="568">
        <v>153993</v>
      </c>
      <c r="R2240" s="568">
        <v>8063</v>
      </c>
      <c r="S2240" s="568">
        <v>17386</v>
      </c>
      <c r="T2240" s="568"/>
      <c r="U2240" s="568">
        <v>179442</v>
      </c>
    </row>
    <row r="2241" customHeight="1" spans="1:21">
      <c r="A2241" s="567">
        <v>45924</v>
      </c>
      <c r="B2241" s="568">
        <v>10722</v>
      </c>
      <c r="C2241" s="568">
        <v>7065</v>
      </c>
      <c r="D2241" s="568">
        <v>4905</v>
      </c>
      <c r="E2241" s="568">
        <v>9602</v>
      </c>
      <c r="F2241" s="568">
        <v>27392</v>
      </c>
      <c r="G2241" s="568">
        <v>1078</v>
      </c>
      <c r="H2241" s="568">
        <v>16589</v>
      </c>
      <c r="I2241" s="568">
        <v>12723</v>
      </c>
      <c r="J2241" s="568">
        <v>7779</v>
      </c>
      <c r="K2241" s="568">
        <v>7821</v>
      </c>
      <c r="L2241" s="568">
        <v>7153</v>
      </c>
      <c r="M2241" s="568">
        <v>5484</v>
      </c>
      <c r="N2241" s="568">
        <v>16315</v>
      </c>
      <c r="O2241" s="568">
        <v>3757</v>
      </c>
      <c r="P2241" s="568">
        <v>16679</v>
      </c>
      <c r="Q2241" s="568">
        <v>155064</v>
      </c>
      <c r="R2241" s="568">
        <v>8104</v>
      </c>
      <c r="S2241" s="568">
        <v>17492</v>
      </c>
      <c r="T2241" s="568"/>
      <c r="U2241" s="568">
        <v>180660</v>
      </c>
    </row>
    <row r="2242" s="135" customFormat="1" customHeight="1" spans="1:21">
      <c r="A2242" s="567">
        <v>45925</v>
      </c>
      <c r="B2242" s="568">
        <v>10917</v>
      </c>
      <c r="C2242" s="568">
        <v>6989</v>
      </c>
      <c r="D2242" s="568">
        <v>5035</v>
      </c>
      <c r="E2242" s="568">
        <v>9688</v>
      </c>
      <c r="F2242" s="568">
        <v>26875</v>
      </c>
      <c r="G2242" s="568">
        <v>989</v>
      </c>
      <c r="H2242" s="568">
        <v>16003</v>
      </c>
      <c r="I2242" s="568">
        <v>12826</v>
      </c>
      <c r="J2242" s="568">
        <v>7705</v>
      </c>
      <c r="K2242" s="568">
        <v>7751</v>
      </c>
      <c r="L2242" s="568">
        <v>7005</v>
      </c>
      <c r="M2242" s="568">
        <v>5752</v>
      </c>
      <c r="N2242" s="568">
        <v>16017</v>
      </c>
      <c r="O2242" s="568">
        <v>3721</v>
      </c>
      <c r="P2242" s="568">
        <v>6357</v>
      </c>
      <c r="Q2242" s="568">
        <v>143630</v>
      </c>
      <c r="R2242" s="568">
        <v>8056</v>
      </c>
      <c r="S2242" s="568">
        <v>17351</v>
      </c>
      <c r="T2242" s="568"/>
      <c r="U2242" s="568">
        <v>169037</v>
      </c>
    </row>
    <row r="2243" s="135" customFormat="1" customHeight="1" spans="1:21">
      <c r="A2243" s="567">
        <v>45926</v>
      </c>
      <c r="B2243" s="568">
        <v>11132</v>
      </c>
      <c r="C2243" s="568">
        <v>7115</v>
      </c>
      <c r="D2243" s="568">
        <v>5159</v>
      </c>
      <c r="E2243" s="568">
        <v>9828</v>
      </c>
      <c r="F2243" s="568">
        <v>27588</v>
      </c>
      <c r="G2243" s="568">
        <v>1096</v>
      </c>
      <c r="H2243" s="568">
        <v>16882</v>
      </c>
      <c r="I2243" s="568">
        <v>12903</v>
      </c>
      <c r="J2243" s="568">
        <v>7794</v>
      </c>
      <c r="K2243" s="568">
        <v>7829</v>
      </c>
      <c r="L2243" s="568">
        <v>7459</v>
      </c>
      <c r="M2243" s="568">
        <v>5866</v>
      </c>
      <c r="N2243" s="568">
        <v>15905</v>
      </c>
      <c r="O2243" s="568">
        <v>3769</v>
      </c>
      <c r="P2243" s="568">
        <v>14989</v>
      </c>
      <c r="Q2243" s="568">
        <v>155314</v>
      </c>
      <c r="R2243" s="568">
        <v>8139</v>
      </c>
      <c r="S2243" s="568">
        <v>17532</v>
      </c>
      <c r="T2243" s="568"/>
      <c r="U2243" s="568">
        <v>180985</v>
      </c>
    </row>
    <row r="2244" s="135" customFormat="1" customHeight="1" spans="1:21">
      <c r="A2244" s="567">
        <v>45927</v>
      </c>
      <c r="B2244" s="568">
        <v>11388</v>
      </c>
      <c r="C2244" s="568">
        <v>7221</v>
      </c>
      <c r="D2244" s="568">
        <v>5296</v>
      </c>
      <c r="E2244" s="568">
        <v>9931</v>
      </c>
      <c r="F2244" s="568">
        <v>28011</v>
      </c>
      <c r="G2244" s="568">
        <v>1351</v>
      </c>
      <c r="H2244" s="568">
        <v>18935</v>
      </c>
      <c r="I2244" s="568">
        <v>12804</v>
      </c>
      <c r="J2244" s="568">
        <v>7897</v>
      </c>
      <c r="K2244" s="568">
        <v>7923</v>
      </c>
      <c r="L2244" s="568">
        <v>7751</v>
      </c>
      <c r="M2244" s="568">
        <v>6052</v>
      </c>
      <c r="N2244" s="568">
        <v>16178</v>
      </c>
      <c r="O2244" s="568">
        <v>3761</v>
      </c>
      <c r="P2244" s="568">
        <v>15675</v>
      </c>
      <c r="Q2244" s="568">
        <v>160174</v>
      </c>
      <c r="R2244" s="568">
        <v>8201</v>
      </c>
      <c r="S2244" s="568">
        <v>17921</v>
      </c>
      <c r="T2244" s="568"/>
      <c r="U2244" s="568">
        <v>186296</v>
      </c>
    </row>
    <row r="2245" s="135" customFormat="1" customHeight="1" spans="1:21">
      <c r="A2245" s="567">
        <v>45928</v>
      </c>
      <c r="B2245" s="568">
        <v>11895</v>
      </c>
      <c r="C2245" s="568">
        <v>7452</v>
      </c>
      <c r="D2245" s="568">
        <v>5529</v>
      </c>
      <c r="E2245" s="568">
        <v>10169</v>
      </c>
      <c r="F2245" s="568">
        <v>29277</v>
      </c>
      <c r="G2245" s="568">
        <v>1485</v>
      </c>
      <c r="H2245" s="568">
        <v>19221</v>
      </c>
      <c r="I2245" s="568">
        <v>12657</v>
      </c>
      <c r="J2245" s="568">
        <v>8011</v>
      </c>
      <c r="K2245" s="568">
        <v>8045</v>
      </c>
      <c r="L2245" s="568">
        <v>8233</v>
      </c>
      <c r="M2245" s="568">
        <v>6214</v>
      </c>
      <c r="N2245" s="568">
        <v>16414</v>
      </c>
      <c r="O2245" s="568">
        <v>3779</v>
      </c>
      <c r="P2245" s="568">
        <v>16798</v>
      </c>
      <c r="Q2245" s="568">
        <v>165179</v>
      </c>
      <c r="R2245" s="568">
        <v>8302</v>
      </c>
      <c r="S2245" s="568">
        <v>18102</v>
      </c>
      <c r="T2245" s="568"/>
      <c r="U2245" s="568">
        <v>191583</v>
      </c>
    </row>
    <row r="2246" s="135" customFormat="1" customHeight="1" spans="1:21">
      <c r="A2246" s="567">
        <v>45929</v>
      </c>
      <c r="B2246" s="568">
        <v>12202</v>
      </c>
      <c r="C2246" s="568">
        <v>7496</v>
      </c>
      <c r="D2246" s="568">
        <v>5589</v>
      </c>
      <c r="E2246" s="568">
        <v>11025</v>
      </c>
      <c r="F2246" s="568">
        <v>30267</v>
      </c>
      <c r="G2246" s="568">
        <v>1406</v>
      </c>
      <c r="H2246" s="568">
        <v>19305</v>
      </c>
      <c r="I2246" s="568">
        <v>13156</v>
      </c>
      <c r="J2246" s="568">
        <v>8205</v>
      </c>
      <c r="K2246" s="568">
        <v>8277</v>
      </c>
      <c r="L2246" s="568">
        <v>8392</v>
      </c>
      <c r="M2246" s="568">
        <v>6405</v>
      </c>
      <c r="N2246" s="568">
        <v>16833</v>
      </c>
      <c r="O2246" s="568">
        <v>3815</v>
      </c>
      <c r="P2246" s="568">
        <v>17557</v>
      </c>
      <c r="Q2246" s="568">
        <v>169930</v>
      </c>
      <c r="R2246" s="568">
        <v>8344</v>
      </c>
      <c r="S2246" s="568">
        <v>17896</v>
      </c>
      <c r="T2246" s="568"/>
      <c r="U2246" s="568">
        <v>196170</v>
      </c>
    </row>
    <row r="2247" s="135" customFormat="1" customHeight="1" spans="1:21">
      <c r="A2247" s="567">
        <v>45930</v>
      </c>
      <c r="B2247" s="568">
        <v>11851</v>
      </c>
      <c r="C2247" s="568">
        <v>7569</v>
      </c>
      <c r="D2247" s="568">
        <v>5469</v>
      </c>
      <c r="E2247" s="568">
        <v>10799</v>
      </c>
      <c r="F2247" s="568">
        <v>29988</v>
      </c>
      <c r="G2247" s="568">
        <v>1378</v>
      </c>
      <c r="H2247" s="568">
        <v>18907</v>
      </c>
      <c r="I2247" s="568">
        <v>13026</v>
      </c>
      <c r="J2247" s="568">
        <v>8139</v>
      </c>
      <c r="K2247" s="568">
        <v>8201</v>
      </c>
      <c r="L2247" s="568">
        <v>8551</v>
      </c>
      <c r="M2247" s="568">
        <v>6489</v>
      </c>
      <c r="N2247" s="568">
        <v>16501</v>
      </c>
      <c r="O2247" s="568">
        <v>3792</v>
      </c>
      <c r="P2247" s="568">
        <v>17143</v>
      </c>
      <c r="Q2247" s="568">
        <v>167803</v>
      </c>
      <c r="R2247" s="568">
        <v>8418</v>
      </c>
      <c r="S2247" s="568">
        <v>17368</v>
      </c>
      <c r="T2247" s="568"/>
      <c r="U2247" s="568">
        <v>193589</v>
      </c>
    </row>
    <row r="2248" s="135" customFormat="1" customHeight="1" spans="1:21">
      <c r="A2248" s="567">
        <v>45931</v>
      </c>
      <c r="B2248" s="568">
        <v>11952</v>
      </c>
      <c r="C2248" s="568">
        <v>7628</v>
      </c>
      <c r="D2248" s="568">
        <v>5483</v>
      </c>
      <c r="E2248" s="568">
        <v>10954</v>
      </c>
      <c r="F2248" s="568">
        <v>29725</v>
      </c>
      <c r="G2248" s="568">
        <v>1222</v>
      </c>
      <c r="H2248" s="568">
        <v>19682</v>
      </c>
      <c r="I2248" s="568">
        <v>12745</v>
      </c>
      <c r="J2248" s="568">
        <v>8508</v>
      </c>
      <c r="K2248" s="568">
        <v>8411</v>
      </c>
      <c r="L2248" s="568">
        <v>8256</v>
      </c>
      <c r="M2248" s="568">
        <v>6531</v>
      </c>
      <c r="N2248" s="568">
        <v>16012</v>
      </c>
      <c r="O2248" s="568">
        <v>3761</v>
      </c>
      <c r="P2248" s="568">
        <v>16887</v>
      </c>
      <c r="Q2248" s="568">
        <v>167757</v>
      </c>
      <c r="R2248" s="568">
        <v>8355</v>
      </c>
      <c r="S2248" s="568">
        <v>18285</v>
      </c>
      <c r="T2248" s="568"/>
      <c r="U2248" s="568">
        <v>194397</v>
      </c>
    </row>
    <row r="2249" s="135" customFormat="1" customHeight="1" spans="1:21">
      <c r="A2249" s="567">
        <v>45932</v>
      </c>
      <c r="B2249" s="568">
        <v>11863</v>
      </c>
      <c r="C2249" s="568">
        <v>7632</v>
      </c>
      <c r="D2249" s="568">
        <v>5533</v>
      </c>
      <c r="E2249" s="568">
        <v>11176</v>
      </c>
      <c r="F2249" s="568">
        <v>30088</v>
      </c>
      <c r="G2249" s="568">
        <v>1289</v>
      </c>
      <c r="H2249" s="568">
        <v>19407</v>
      </c>
      <c r="I2249" s="568">
        <v>12634</v>
      </c>
      <c r="J2249" s="568">
        <v>8217</v>
      </c>
      <c r="K2249" s="568">
        <v>8196</v>
      </c>
      <c r="L2249" s="568">
        <v>8443</v>
      </c>
      <c r="M2249" s="568">
        <v>6594</v>
      </c>
      <c r="N2249" s="568">
        <v>15664</v>
      </c>
      <c r="O2249" s="568">
        <v>3687</v>
      </c>
      <c r="P2249" s="568">
        <v>16421</v>
      </c>
      <c r="Q2249" s="568">
        <v>166844</v>
      </c>
      <c r="R2249" s="568">
        <v>8392</v>
      </c>
      <c r="S2249" s="568">
        <v>18452</v>
      </c>
      <c r="T2249" s="568"/>
      <c r="U2249" s="568">
        <v>193688</v>
      </c>
    </row>
    <row r="2250" s="135" customFormat="1" customHeight="1" spans="1:21">
      <c r="A2250" s="567">
        <v>45933</v>
      </c>
      <c r="B2250" s="568">
        <v>12019</v>
      </c>
      <c r="C2250" s="568">
        <v>7763</v>
      </c>
      <c r="D2250" s="568">
        <v>5681</v>
      </c>
      <c r="E2250" s="568">
        <v>11386</v>
      </c>
      <c r="F2250" s="568">
        <v>30952</v>
      </c>
      <c r="G2250" s="568">
        <v>1522</v>
      </c>
      <c r="H2250" s="568">
        <v>20963</v>
      </c>
      <c r="I2250" s="568">
        <v>12554</v>
      </c>
      <c r="J2250" s="568">
        <v>8522</v>
      </c>
      <c r="K2250" s="568">
        <v>8435</v>
      </c>
      <c r="L2250" s="568">
        <v>8615</v>
      </c>
      <c r="M2250" s="568">
        <v>6527</v>
      </c>
      <c r="N2250" s="568">
        <v>15791</v>
      </c>
      <c r="O2250" s="568">
        <v>3624</v>
      </c>
      <c r="P2250" s="568">
        <v>15624</v>
      </c>
      <c r="Q2250" s="568">
        <v>169978</v>
      </c>
      <c r="R2250" s="568">
        <v>8488</v>
      </c>
      <c r="S2250" s="568">
        <v>19185</v>
      </c>
      <c r="T2250" s="568"/>
      <c r="U2250" s="568">
        <v>197651</v>
      </c>
    </row>
    <row r="2251" s="135" customFormat="1" customHeight="1" spans="1:21">
      <c r="A2251" s="567">
        <v>45934</v>
      </c>
      <c r="B2251" s="568">
        <v>11696</v>
      </c>
      <c r="C2251" s="568">
        <v>7504</v>
      </c>
      <c r="D2251" s="568">
        <v>5466</v>
      </c>
      <c r="E2251" s="568">
        <v>11298</v>
      </c>
      <c r="F2251" s="568">
        <v>31625</v>
      </c>
      <c r="G2251" s="568">
        <v>1478</v>
      </c>
      <c r="H2251" s="568">
        <v>20911</v>
      </c>
      <c r="I2251" s="568">
        <v>12643</v>
      </c>
      <c r="J2251" s="568">
        <v>8835</v>
      </c>
      <c r="K2251" s="568">
        <v>8728</v>
      </c>
      <c r="L2251" s="568">
        <v>8787</v>
      </c>
      <c r="M2251" s="568">
        <v>6624</v>
      </c>
      <c r="N2251" s="568">
        <v>15349</v>
      </c>
      <c r="O2251" s="568">
        <v>3655</v>
      </c>
      <c r="P2251" s="568">
        <v>15745</v>
      </c>
      <c r="Q2251" s="568">
        <v>170344</v>
      </c>
      <c r="R2251" s="568">
        <v>8495</v>
      </c>
      <c r="S2251" s="568">
        <v>18675</v>
      </c>
      <c r="T2251" s="568"/>
      <c r="U2251" s="568">
        <v>197514</v>
      </c>
    </row>
    <row r="2252" s="135" customFormat="1" customHeight="1" spans="1:21">
      <c r="A2252" s="567">
        <v>45935</v>
      </c>
      <c r="B2252" s="568">
        <v>11423</v>
      </c>
      <c r="C2252" s="568">
        <v>7399</v>
      </c>
      <c r="D2252" s="568">
        <v>5322</v>
      </c>
      <c r="E2252" s="568">
        <v>10982</v>
      </c>
      <c r="F2252" s="568">
        <v>31087</v>
      </c>
      <c r="G2252" s="568">
        <v>1350</v>
      </c>
      <c r="H2252" s="568">
        <v>19689</v>
      </c>
      <c r="I2252" s="568">
        <v>13224</v>
      </c>
      <c r="J2252" s="568">
        <v>8603</v>
      </c>
      <c r="K2252" s="568">
        <v>8496</v>
      </c>
      <c r="L2252" s="568">
        <v>8216</v>
      </c>
      <c r="M2252" s="568">
        <v>7025</v>
      </c>
      <c r="N2252" s="568">
        <v>15638</v>
      </c>
      <c r="O2252" s="568">
        <v>3581</v>
      </c>
      <c r="P2252" s="568">
        <v>16297</v>
      </c>
      <c r="Q2252" s="568">
        <v>168332</v>
      </c>
      <c r="R2252" s="568">
        <v>8504</v>
      </c>
      <c r="S2252" s="568">
        <v>17624</v>
      </c>
      <c r="T2252" s="568"/>
      <c r="U2252" s="568">
        <v>194460</v>
      </c>
    </row>
    <row r="2253" s="135" customFormat="1" customHeight="1" spans="1:21">
      <c r="A2253" s="567">
        <v>45936</v>
      </c>
      <c r="B2253" s="568">
        <v>11020</v>
      </c>
      <c r="C2253" s="568">
        <v>7196</v>
      </c>
      <c r="D2253" s="568">
        <v>5363</v>
      </c>
      <c r="E2253" s="568">
        <v>10806</v>
      </c>
      <c r="F2253" s="568">
        <v>29722</v>
      </c>
      <c r="G2253" s="568">
        <v>1311</v>
      </c>
      <c r="H2253" s="568">
        <v>18006</v>
      </c>
      <c r="I2253" s="568">
        <v>13016</v>
      </c>
      <c r="J2253" s="568">
        <v>8411</v>
      </c>
      <c r="K2253" s="568">
        <v>8205</v>
      </c>
      <c r="L2253" s="568">
        <v>7669</v>
      </c>
      <c r="M2253" s="568">
        <v>6934</v>
      </c>
      <c r="N2253" s="568">
        <v>15410</v>
      </c>
      <c r="O2253" s="568">
        <v>3564</v>
      </c>
      <c r="P2253" s="568">
        <v>15986</v>
      </c>
      <c r="Q2253" s="568">
        <v>162619</v>
      </c>
      <c r="R2253" s="568">
        <v>8378</v>
      </c>
      <c r="S2253" s="568">
        <v>18035</v>
      </c>
      <c r="T2253" s="568"/>
      <c r="U2253" s="568">
        <v>189032</v>
      </c>
    </row>
    <row r="2254" s="135" customFormat="1" customHeight="1" spans="1:21">
      <c r="A2254" s="567">
        <v>45937</v>
      </c>
      <c r="B2254" s="568">
        <v>10856</v>
      </c>
      <c r="C2254" s="568">
        <v>6925</v>
      </c>
      <c r="D2254" s="568">
        <v>5102</v>
      </c>
      <c r="E2254" s="568">
        <v>10654</v>
      </c>
      <c r="F2254" s="568">
        <v>25071</v>
      </c>
      <c r="G2254" s="568">
        <v>1156</v>
      </c>
      <c r="H2254" s="568">
        <v>16894</v>
      </c>
      <c r="I2254" s="568">
        <v>12864</v>
      </c>
      <c r="J2254" s="568">
        <v>8109</v>
      </c>
      <c r="K2254" s="568">
        <v>8057</v>
      </c>
      <c r="L2254" s="568">
        <v>7951</v>
      </c>
      <c r="M2254" s="568">
        <v>6634</v>
      </c>
      <c r="N2254" s="568">
        <v>14875</v>
      </c>
      <c r="O2254" s="568">
        <v>3551</v>
      </c>
      <c r="P2254" s="568">
        <v>15105</v>
      </c>
      <c r="Q2254" s="568">
        <v>153804</v>
      </c>
      <c r="R2254" s="568">
        <v>7895</v>
      </c>
      <c r="S2254" s="568">
        <v>17268</v>
      </c>
      <c r="T2254" s="568"/>
      <c r="U2254" s="568">
        <v>178967</v>
      </c>
    </row>
    <row r="2255" s="135" customFormat="1" customHeight="1" spans="1:21">
      <c r="A2255" s="567">
        <v>45938</v>
      </c>
      <c r="B2255" s="568">
        <v>10681</v>
      </c>
      <c r="C2255" s="568">
        <v>6806</v>
      </c>
      <c r="D2255" s="568">
        <v>4815</v>
      </c>
      <c r="E2255" s="568">
        <v>10536</v>
      </c>
      <c r="F2255" s="568">
        <v>25489</v>
      </c>
      <c r="G2255" s="568">
        <v>1193</v>
      </c>
      <c r="H2255" s="568">
        <v>16007</v>
      </c>
      <c r="I2255" s="568">
        <v>13091</v>
      </c>
      <c r="J2255" s="568">
        <v>8065</v>
      </c>
      <c r="K2255" s="568">
        <v>7993</v>
      </c>
      <c r="L2255" s="568">
        <v>7286</v>
      </c>
      <c r="M2255" s="568">
        <v>6509</v>
      </c>
      <c r="N2255" s="568">
        <v>15129</v>
      </c>
      <c r="O2255" s="568">
        <v>3639</v>
      </c>
      <c r="P2255" s="568">
        <v>15347</v>
      </c>
      <c r="Q2255" s="568">
        <v>152586</v>
      </c>
      <c r="R2255" s="568">
        <v>7719</v>
      </c>
      <c r="S2255" s="568">
        <v>16874</v>
      </c>
      <c r="T2255" s="568"/>
      <c r="U2255" s="568">
        <v>177179</v>
      </c>
    </row>
    <row r="2256" s="135" customFormat="1" customHeight="1" spans="1:21">
      <c r="A2256" s="567">
        <v>45939</v>
      </c>
      <c r="B2256" s="568">
        <v>10429</v>
      </c>
      <c r="C2256" s="568">
        <v>6739</v>
      </c>
      <c r="D2256" s="568">
        <v>4713</v>
      </c>
      <c r="E2256" s="568">
        <v>10420</v>
      </c>
      <c r="F2256" s="568">
        <v>25247</v>
      </c>
      <c r="G2256" s="568">
        <v>1153</v>
      </c>
      <c r="H2256" s="568">
        <v>16215</v>
      </c>
      <c r="I2256" s="568">
        <v>13182</v>
      </c>
      <c r="J2256" s="568">
        <v>7987</v>
      </c>
      <c r="K2256" s="568">
        <v>7905</v>
      </c>
      <c r="L2256" s="568">
        <v>7216</v>
      </c>
      <c r="M2256" s="568">
        <v>6448</v>
      </c>
      <c r="N2256" s="568">
        <v>15416</v>
      </c>
      <c r="O2256" s="568">
        <v>3647</v>
      </c>
      <c r="P2256" s="568">
        <v>15934</v>
      </c>
      <c r="Q2256" s="568">
        <v>152651</v>
      </c>
      <c r="R2256" s="568">
        <v>7665</v>
      </c>
      <c r="S2256" s="568">
        <v>17021</v>
      </c>
      <c r="T2256" s="568"/>
      <c r="U2256" s="568">
        <v>177337</v>
      </c>
    </row>
    <row r="2257" s="135" customFormat="1" customHeight="1" spans="1:21">
      <c r="A2257" s="567">
        <v>45940</v>
      </c>
      <c r="B2257" s="568">
        <v>10297</v>
      </c>
      <c r="C2257" s="568">
        <v>6675</v>
      </c>
      <c r="D2257" s="568">
        <v>4626</v>
      </c>
      <c r="E2257" s="568">
        <v>10306</v>
      </c>
      <c r="F2257" s="568">
        <v>25692</v>
      </c>
      <c r="G2257" s="568">
        <v>1144</v>
      </c>
      <c r="H2257" s="568">
        <v>16747</v>
      </c>
      <c r="I2257" s="568">
        <v>13105</v>
      </c>
      <c r="J2257" s="568">
        <v>7922</v>
      </c>
      <c r="K2257" s="568">
        <v>7827</v>
      </c>
      <c r="L2257" s="568">
        <v>7698</v>
      </c>
      <c r="M2257" s="568">
        <v>6403</v>
      </c>
      <c r="N2257" s="568">
        <v>15815</v>
      </c>
      <c r="O2257" s="568">
        <v>3661</v>
      </c>
      <c r="P2257" s="568">
        <v>16537</v>
      </c>
      <c r="Q2257" s="568">
        <v>154455</v>
      </c>
      <c r="R2257" s="568">
        <v>7633</v>
      </c>
      <c r="S2257" s="568">
        <v>17241</v>
      </c>
      <c r="T2257" s="568"/>
      <c r="U2257" s="568">
        <v>179329</v>
      </c>
    </row>
    <row r="2258" s="135" customFormat="1" customHeight="1" spans="1:21">
      <c r="A2258" s="567">
        <v>45941</v>
      </c>
      <c r="B2258" s="568">
        <v>10239</v>
      </c>
      <c r="C2258" s="568">
        <v>6711</v>
      </c>
      <c r="D2258" s="568">
        <v>4683</v>
      </c>
      <c r="E2258" s="568">
        <v>10364</v>
      </c>
      <c r="F2258" s="568">
        <v>26007</v>
      </c>
      <c r="G2258" s="568">
        <v>1096</v>
      </c>
      <c r="H2258" s="568">
        <v>17263</v>
      </c>
      <c r="I2258" s="568">
        <v>12962</v>
      </c>
      <c r="J2258" s="568">
        <v>7855</v>
      </c>
      <c r="K2258" s="568">
        <v>7758</v>
      </c>
      <c r="L2258" s="568">
        <v>7951</v>
      </c>
      <c r="M2258" s="568">
        <v>6455</v>
      </c>
      <c r="N2258" s="568">
        <v>16017</v>
      </c>
      <c r="O2258" s="568">
        <v>3675</v>
      </c>
      <c r="P2258" s="568">
        <v>16741</v>
      </c>
      <c r="Q2258" s="568">
        <v>155777</v>
      </c>
      <c r="R2258" s="568">
        <v>7618</v>
      </c>
      <c r="S2258" s="568">
        <v>17325</v>
      </c>
      <c r="T2258" s="568"/>
      <c r="U2258" s="568">
        <v>180720</v>
      </c>
    </row>
    <row r="2259" s="135" customFormat="1" customHeight="1" spans="1:21">
      <c r="A2259" s="567">
        <v>45942</v>
      </c>
      <c r="B2259" s="568">
        <v>10369</v>
      </c>
      <c r="C2259" s="568">
        <v>6812</v>
      </c>
      <c r="D2259" s="568">
        <v>4775</v>
      </c>
      <c r="E2259" s="568">
        <v>10476</v>
      </c>
      <c r="F2259" s="568">
        <v>26811</v>
      </c>
      <c r="G2259" s="568">
        <v>1123</v>
      </c>
      <c r="H2259" s="568">
        <v>18554</v>
      </c>
      <c r="I2259" s="568">
        <v>13041</v>
      </c>
      <c r="J2259" s="568">
        <v>7917</v>
      </c>
      <c r="K2259" s="568">
        <v>7815</v>
      </c>
      <c r="L2259" s="568">
        <v>7811</v>
      </c>
      <c r="M2259" s="568">
        <v>6521</v>
      </c>
      <c r="N2259" s="568">
        <v>16348</v>
      </c>
      <c r="O2259" s="568">
        <v>3691</v>
      </c>
      <c r="P2259" s="568">
        <v>17157</v>
      </c>
      <c r="Q2259" s="568">
        <v>159221</v>
      </c>
      <c r="R2259" s="568">
        <v>7672</v>
      </c>
      <c r="S2259" s="568">
        <v>17684</v>
      </c>
      <c r="T2259" s="568"/>
      <c r="U2259" s="568">
        <v>184577</v>
      </c>
    </row>
    <row r="2260" s="135" customFormat="1" customHeight="1" spans="1:21">
      <c r="A2260" s="567">
        <v>45943</v>
      </c>
      <c r="B2260" s="568">
        <v>10425</v>
      </c>
      <c r="C2260" s="568">
        <v>6789</v>
      </c>
      <c r="D2260" s="568">
        <v>4735</v>
      </c>
      <c r="E2260" s="568">
        <v>10540</v>
      </c>
      <c r="F2260" s="568">
        <v>27133</v>
      </c>
      <c r="G2260" s="568">
        <v>1122</v>
      </c>
      <c r="H2260" s="568">
        <v>18702</v>
      </c>
      <c r="I2260" s="568">
        <v>12894</v>
      </c>
      <c r="J2260" s="568">
        <v>7846</v>
      </c>
      <c r="K2260" s="568">
        <v>7743</v>
      </c>
      <c r="L2260" s="568">
        <v>7451</v>
      </c>
      <c r="M2260" s="568">
        <v>6473</v>
      </c>
      <c r="N2260" s="568">
        <v>16173</v>
      </c>
      <c r="O2260" s="568">
        <v>3718</v>
      </c>
      <c r="P2260" s="568">
        <v>17545</v>
      </c>
      <c r="Q2260" s="568">
        <v>159289</v>
      </c>
      <c r="R2260" s="568">
        <v>7724</v>
      </c>
      <c r="S2260" s="568">
        <v>17524</v>
      </c>
      <c r="T2260" s="568"/>
      <c r="U2260" s="568">
        <v>184537</v>
      </c>
    </row>
    <row r="2261" s="135" customFormat="1" customHeight="1" spans="1:21">
      <c r="A2261" s="567">
        <v>45944</v>
      </c>
      <c r="B2261" s="568">
        <v>10515</v>
      </c>
      <c r="C2261" s="568">
        <v>6696</v>
      </c>
      <c r="D2261" s="568">
        <v>4798</v>
      </c>
      <c r="E2261" s="568">
        <v>10597</v>
      </c>
      <c r="F2261" s="568">
        <v>27518</v>
      </c>
      <c r="G2261" s="568">
        <v>1150</v>
      </c>
      <c r="H2261" s="568">
        <v>18434</v>
      </c>
      <c r="I2261" s="568">
        <v>13054</v>
      </c>
      <c r="J2261" s="568">
        <v>7901</v>
      </c>
      <c r="K2261" s="568">
        <v>7811</v>
      </c>
      <c r="L2261" s="568">
        <v>7556</v>
      </c>
      <c r="M2261" s="568">
        <v>6342</v>
      </c>
      <c r="N2261" s="568">
        <v>16389</v>
      </c>
      <c r="O2261" s="568">
        <v>3706</v>
      </c>
      <c r="P2261" s="568">
        <v>17311</v>
      </c>
      <c r="Q2261" s="568">
        <v>159778</v>
      </c>
      <c r="R2261" s="568">
        <v>7791</v>
      </c>
      <c r="S2261" s="568">
        <v>17368</v>
      </c>
      <c r="T2261" s="568"/>
      <c r="U2261" s="568">
        <v>184937</v>
      </c>
    </row>
    <row r="2262" s="135" customFormat="1" customHeight="1" spans="1:21">
      <c r="A2262" s="567">
        <v>45945</v>
      </c>
      <c r="B2262" s="568">
        <v>10632</v>
      </c>
      <c r="C2262" s="568">
        <v>6774</v>
      </c>
      <c r="D2262" s="568">
        <v>4891</v>
      </c>
      <c r="E2262" s="568">
        <v>10698</v>
      </c>
      <c r="F2262" s="568">
        <v>27833</v>
      </c>
      <c r="G2262" s="568">
        <v>1215</v>
      </c>
      <c r="H2262" s="568">
        <v>18992</v>
      </c>
      <c r="I2262" s="568">
        <v>13266</v>
      </c>
      <c r="J2262" s="568">
        <v>7978</v>
      </c>
      <c r="K2262" s="568">
        <v>7885</v>
      </c>
      <c r="L2262" s="568">
        <v>7822</v>
      </c>
      <c r="M2262" s="568">
        <v>6391</v>
      </c>
      <c r="N2262" s="568">
        <v>16672</v>
      </c>
      <c r="O2262" s="568">
        <v>3719</v>
      </c>
      <c r="P2262" s="568">
        <v>17496</v>
      </c>
      <c r="Q2262" s="568">
        <v>162264</v>
      </c>
      <c r="R2262" s="568">
        <v>7813</v>
      </c>
      <c r="S2262" s="568">
        <v>17516</v>
      </c>
      <c r="T2262" s="568"/>
      <c r="U2262" s="568">
        <v>187593</v>
      </c>
    </row>
    <row r="2263" s="135" customFormat="1" customHeight="1" spans="1:21">
      <c r="A2263" s="567">
        <v>45946</v>
      </c>
      <c r="B2263" s="568">
        <v>10983</v>
      </c>
      <c r="C2263" s="568">
        <v>6902</v>
      </c>
      <c r="D2263" s="568">
        <v>5002</v>
      </c>
      <c r="E2263" s="568">
        <v>10918</v>
      </c>
      <c r="F2263" s="568">
        <v>28047</v>
      </c>
      <c r="G2263" s="568">
        <v>1233</v>
      </c>
      <c r="H2263" s="568">
        <v>18909</v>
      </c>
      <c r="I2263" s="568">
        <v>13598</v>
      </c>
      <c r="J2263" s="568">
        <v>8071</v>
      </c>
      <c r="K2263" s="568">
        <v>7977</v>
      </c>
      <c r="L2263" s="568">
        <v>7799</v>
      </c>
      <c r="M2263" s="568">
        <v>6328</v>
      </c>
      <c r="N2263" s="568">
        <v>16548</v>
      </c>
      <c r="O2263" s="568">
        <v>3735</v>
      </c>
      <c r="P2263" s="568">
        <v>17213</v>
      </c>
      <c r="Q2263" s="568">
        <v>163263</v>
      </c>
      <c r="R2263" s="568">
        <v>7892</v>
      </c>
      <c r="S2263" s="568">
        <v>17323</v>
      </c>
      <c r="T2263" s="568"/>
      <c r="U2263" s="568">
        <v>188478</v>
      </c>
    </row>
    <row r="2264" s="135" customFormat="1" customHeight="1" spans="1:21">
      <c r="A2264" s="567">
        <v>45947</v>
      </c>
      <c r="B2264" s="568">
        <v>11105</v>
      </c>
      <c r="C2264" s="568">
        <v>6975</v>
      </c>
      <c r="D2264" s="568">
        <v>5097</v>
      </c>
      <c r="E2264" s="568">
        <v>10843</v>
      </c>
      <c r="F2264" s="568">
        <v>28403</v>
      </c>
      <c r="G2264" s="568">
        <v>1206</v>
      </c>
      <c r="H2264" s="568">
        <v>18445</v>
      </c>
      <c r="I2264" s="568">
        <v>13451</v>
      </c>
      <c r="J2264" s="568">
        <v>8007</v>
      </c>
      <c r="K2264" s="568">
        <v>7911</v>
      </c>
      <c r="L2264" s="568">
        <v>7611</v>
      </c>
      <c r="M2264" s="568">
        <v>6261</v>
      </c>
      <c r="N2264" s="568">
        <v>15007</v>
      </c>
      <c r="O2264" s="568">
        <v>3721</v>
      </c>
      <c r="P2264" s="568">
        <v>17475</v>
      </c>
      <c r="Q2264" s="568">
        <v>161518</v>
      </c>
      <c r="R2264" s="568">
        <v>7833</v>
      </c>
      <c r="S2264" s="568">
        <v>17062</v>
      </c>
      <c r="T2264" s="568"/>
      <c r="U2264" s="568">
        <v>186413</v>
      </c>
    </row>
    <row r="2265" s="135" customFormat="1" customHeight="1" spans="1:21">
      <c r="A2265" s="567">
        <v>45948</v>
      </c>
      <c r="B2265" s="568">
        <v>11419</v>
      </c>
      <c r="C2265" s="568">
        <v>7091</v>
      </c>
      <c r="D2265" s="568">
        <v>5205</v>
      </c>
      <c r="E2265" s="568">
        <v>10964</v>
      </c>
      <c r="F2265" s="568">
        <v>28875</v>
      </c>
      <c r="G2265" s="568">
        <v>1286</v>
      </c>
      <c r="H2265" s="568">
        <v>19653</v>
      </c>
      <c r="I2265" s="568">
        <v>13556</v>
      </c>
      <c r="J2265" s="568">
        <v>8079</v>
      </c>
      <c r="K2265" s="568">
        <v>7985</v>
      </c>
      <c r="L2265" s="568">
        <v>7802</v>
      </c>
      <c r="M2265" s="568">
        <v>6357</v>
      </c>
      <c r="N2265" s="568">
        <v>15156</v>
      </c>
      <c r="O2265" s="568">
        <v>3729</v>
      </c>
      <c r="P2265" s="568">
        <v>17681</v>
      </c>
      <c r="Q2265" s="568">
        <v>164838</v>
      </c>
      <c r="R2265" s="568">
        <v>7894</v>
      </c>
      <c r="S2265" s="568">
        <v>17362</v>
      </c>
      <c r="T2265" s="568"/>
      <c r="U2265" s="568">
        <v>190094</v>
      </c>
    </row>
    <row r="2266" s="135" customFormat="1" customHeight="1" spans="1:21">
      <c r="A2266" s="567">
        <v>45949</v>
      </c>
      <c r="B2266" s="568">
        <v>11617</v>
      </c>
      <c r="C2266" s="568">
        <v>7182</v>
      </c>
      <c r="D2266" s="568">
        <v>5325</v>
      </c>
      <c r="E2266" s="568">
        <v>11125</v>
      </c>
      <c r="F2266" s="568">
        <v>29042</v>
      </c>
      <c r="G2266" s="568">
        <v>1356</v>
      </c>
      <c r="H2266" s="568">
        <v>19887</v>
      </c>
      <c r="I2266" s="568">
        <v>13421</v>
      </c>
      <c r="J2266" s="568">
        <v>8158</v>
      </c>
      <c r="K2266" s="568">
        <v>8063</v>
      </c>
      <c r="L2266" s="568">
        <v>8175</v>
      </c>
      <c r="M2266" s="568">
        <v>6499</v>
      </c>
      <c r="N2266" s="568">
        <v>15034</v>
      </c>
      <c r="O2266" s="568">
        <v>3738</v>
      </c>
      <c r="P2266" s="568">
        <v>17899</v>
      </c>
      <c r="Q2266" s="568">
        <v>166521</v>
      </c>
      <c r="R2266" s="568">
        <v>7973</v>
      </c>
      <c r="S2266" s="568">
        <v>17595</v>
      </c>
      <c r="T2266" s="568"/>
      <c r="U2266" s="568">
        <v>192089</v>
      </c>
    </row>
    <row r="2267" s="135" customFormat="1" customHeight="1" spans="1:21">
      <c r="A2267" s="567">
        <v>45950</v>
      </c>
      <c r="B2267" s="568">
        <v>11497</v>
      </c>
      <c r="C2267" s="568">
        <v>7085</v>
      </c>
      <c r="D2267" s="568">
        <v>5217</v>
      </c>
      <c r="E2267" s="568">
        <v>11042</v>
      </c>
      <c r="F2267" s="568">
        <v>28884</v>
      </c>
      <c r="G2267" s="568">
        <v>1344</v>
      </c>
      <c r="H2267" s="568">
        <v>19226</v>
      </c>
      <c r="I2267" s="568">
        <v>13765</v>
      </c>
      <c r="J2267" s="568">
        <v>8095</v>
      </c>
      <c r="K2267" s="568">
        <v>7997</v>
      </c>
      <c r="L2267" s="568">
        <v>7766</v>
      </c>
      <c r="M2267" s="568">
        <v>6421</v>
      </c>
      <c r="N2267" s="568">
        <v>14869</v>
      </c>
      <c r="O2267" s="568">
        <v>3709</v>
      </c>
      <c r="P2267" s="568">
        <v>17725</v>
      </c>
      <c r="Q2267" s="568">
        <v>164642</v>
      </c>
      <c r="R2267" s="568">
        <v>7955</v>
      </c>
      <c r="S2267" s="568">
        <v>17458</v>
      </c>
      <c r="T2267" s="568"/>
      <c r="U2267" s="568">
        <v>190055</v>
      </c>
    </row>
    <row r="2268" s="135" customFormat="1" customHeight="1" spans="1:21">
      <c r="A2268" s="567">
        <v>45951</v>
      </c>
      <c r="B2268" s="568">
        <v>11692</v>
      </c>
      <c r="C2268" s="568">
        <v>6997</v>
      </c>
      <c r="D2268" s="568">
        <v>5276</v>
      </c>
      <c r="E2268" s="568">
        <v>11103</v>
      </c>
      <c r="F2268" s="568">
        <v>28511</v>
      </c>
      <c r="G2268" s="568">
        <v>1357</v>
      </c>
      <c r="H2268" s="568">
        <v>18955</v>
      </c>
      <c r="I2268" s="568">
        <v>13842</v>
      </c>
      <c r="J2268" s="568">
        <v>8167</v>
      </c>
      <c r="K2268" s="568">
        <v>8075</v>
      </c>
      <c r="L2268" s="568">
        <v>7951</v>
      </c>
      <c r="M2268" s="568">
        <v>6507</v>
      </c>
      <c r="N2268" s="568">
        <v>15398</v>
      </c>
      <c r="O2268" s="568">
        <v>3732</v>
      </c>
      <c r="P2268" s="568">
        <v>17434</v>
      </c>
      <c r="Q2268" s="568">
        <v>164997</v>
      </c>
      <c r="R2268" s="568">
        <v>7903</v>
      </c>
      <c r="S2268" s="568">
        <v>17924</v>
      </c>
      <c r="T2268" s="568"/>
      <c r="U2268" s="568">
        <v>190824</v>
      </c>
    </row>
    <row r="2269" s="135" customFormat="1" customHeight="1" spans="1:21">
      <c r="A2269" s="567">
        <v>45952</v>
      </c>
      <c r="B2269" s="568">
        <v>11598</v>
      </c>
      <c r="C2269" s="568">
        <v>6879</v>
      </c>
      <c r="D2269" s="568">
        <v>5185</v>
      </c>
      <c r="E2269" s="568">
        <v>11032</v>
      </c>
      <c r="F2269" s="568">
        <v>28346</v>
      </c>
      <c r="G2269" s="568">
        <v>1328</v>
      </c>
      <c r="H2269" s="568">
        <v>19078</v>
      </c>
      <c r="I2269" s="568">
        <v>13749</v>
      </c>
      <c r="J2269" s="568">
        <v>8089</v>
      </c>
      <c r="K2269" s="568">
        <v>7996</v>
      </c>
      <c r="L2269" s="568">
        <v>8006</v>
      </c>
      <c r="M2269" s="568">
        <v>6415</v>
      </c>
      <c r="N2269" s="568">
        <v>15235</v>
      </c>
      <c r="O2269" s="568">
        <v>3718</v>
      </c>
      <c r="P2269" s="568">
        <v>17713</v>
      </c>
      <c r="Q2269" s="568">
        <v>164367</v>
      </c>
      <c r="R2269" s="568">
        <v>7887</v>
      </c>
      <c r="S2269" s="568">
        <v>17721</v>
      </c>
      <c r="T2269" s="568"/>
      <c r="U2269" s="568">
        <v>189975</v>
      </c>
    </row>
    <row r="2270" s="135" customFormat="1" customHeight="1" spans="1:21">
      <c r="A2270" s="567">
        <v>45953</v>
      </c>
      <c r="B2270" s="568">
        <v>11476</v>
      </c>
      <c r="C2270" s="568">
        <v>6939</v>
      </c>
      <c r="D2270" s="568">
        <v>5122</v>
      </c>
      <c r="E2270" s="568">
        <v>11096</v>
      </c>
      <c r="F2270" s="568">
        <v>27757</v>
      </c>
      <c r="G2270" s="568">
        <v>1345</v>
      </c>
      <c r="H2270" s="568">
        <v>18924</v>
      </c>
      <c r="I2270" s="568">
        <v>13837</v>
      </c>
      <c r="J2270" s="568">
        <v>8187</v>
      </c>
      <c r="K2270" s="568">
        <v>8089</v>
      </c>
      <c r="L2270" s="568">
        <v>8113</v>
      </c>
      <c r="M2270" s="568">
        <v>6495</v>
      </c>
      <c r="N2270" s="568">
        <v>15497</v>
      </c>
      <c r="O2270" s="568">
        <v>3736</v>
      </c>
      <c r="P2270" s="568">
        <v>17938</v>
      </c>
      <c r="Q2270" s="568">
        <v>164551</v>
      </c>
      <c r="R2270" s="568">
        <v>7825</v>
      </c>
      <c r="S2270" s="568">
        <v>17585</v>
      </c>
      <c r="T2270" s="568"/>
      <c r="U2270" s="568">
        <v>189961</v>
      </c>
    </row>
    <row r="2271" s="135" customFormat="1" customHeight="1" spans="1:21">
      <c r="A2271" s="567">
        <v>45954</v>
      </c>
      <c r="B2271" s="568">
        <v>11375</v>
      </c>
      <c r="C2271" s="568">
        <v>6852</v>
      </c>
      <c r="D2271" s="568">
        <v>5039</v>
      </c>
      <c r="E2271" s="568">
        <v>11001</v>
      </c>
      <c r="F2271" s="568">
        <v>27422</v>
      </c>
      <c r="G2271" s="568">
        <v>1313</v>
      </c>
      <c r="H2271" s="568">
        <v>18658</v>
      </c>
      <c r="I2271" s="568">
        <v>13655</v>
      </c>
      <c r="J2271" s="568">
        <v>8122</v>
      </c>
      <c r="K2271" s="568">
        <v>8025</v>
      </c>
      <c r="L2271" s="568">
        <v>8094</v>
      </c>
      <c r="M2271" s="568">
        <v>6399</v>
      </c>
      <c r="N2271" s="568">
        <v>15231</v>
      </c>
      <c r="O2271" s="568">
        <v>3704</v>
      </c>
      <c r="P2271" s="568">
        <v>17535</v>
      </c>
      <c r="Q2271" s="568">
        <v>162425</v>
      </c>
      <c r="R2271" s="568">
        <v>7779</v>
      </c>
      <c r="S2271" s="568">
        <v>17621</v>
      </c>
      <c r="T2271" s="568"/>
      <c r="U2271" s="568">
        <v>187825</v>
      </c>
    </row>
    <row r="2272" s="135" customFormat="1" customHeight="1" spans="1:21">
      <c r="A2272" s="567">
        <v>45955</v>
      </c>
      <c r="B2272" s="568">
        <v>11539</v>
      </c>
      <c r="C2272" s="568">
        <v>6789</v>
      </c>
      <c r="D2272" s="568">
        <v>5163</v>
      </c>
      <c r="E2272" s="568">
        <v>11099</v>
      </c>
      <c r="F2272" s="568">
        <v>28024</v>
      </c>
      <c r="G2272" s="568">
        <v>1385</v>
      </c>
      <c r="H2272" s="568">
        <v>19225</v>
      </c>
      <c r="I2272" s="568">
        <v>13458</v>
      </c>
      <c r="J2272" s="568">
        <v>8179</v>
      </c>
      <c r="K2272" s="568">
        <v>8079</v>
      </c>
      <c r="L2272" s="568">
        <v>7896</v>
      </c>
      <c r="M2272" s="568">
        <v>6521</v>
      </c>
      <c r="N2272" s="568">
        <v>15357</v>
      </c>
      <c r="O2272" s="568">
        <v>3735</v>
      </c>
      <c r="P2272" s="568">
        <v>17694</v>
      </c>
      <c r="Q2272" s="568">
        <v>164143</v>
      </c>
      <c r="R2272" s="568">
        <v>8025</v>
      </c>
      <c r="S2272" s="568">
        <v>17821</v>
      </c>
      <c r="T2272" s="568"/>
      <c r="U2272" s="568">
        <v>189989</v>
      </c>
    </row>
    <row r="2273" s="135" customFormat="1" customHeight="1" spans="1:21">
      <c r="A2273" s="567">
        <v>45956</v>
      </c>
      <c r="B2273" s="568">
        <v>11617</v>
      </c>
      <c r="C2273" s="568">
        <v>6814</v>
      </c>
      <c r="D2273" s="568">
        <v>5198</v>
      </c>
      <c r="E2273" s="568">
        <v>11003</v>
      </c>
      <c r="F2273" s="568">
        <v>28786</v>
      </c>
      <c r="G2273" s="568">
        <v>1411</v>
      </c>
      <c r="H2273" s="568">
        <v>19004</v>
      </c>
      <c r="I2273" s="568">
        <v>13212</v>
      </c>
      <c r="J2273" s="568">
        <v>8252</v>
      </c>
      <c r="K2273" s="568">
        <v>8145</v>
      </c>
      <c r="L2273" s="568">
        <v>7596</v>
      </c>
      <c r="M2273" s="568">
        <v>6436</v>
      </c>
      <c r="N2273" s="568">
        <v>15692</v>
      </c>
      <c r="O2273" s="568">
        <v>3769</v>
      </c>
      <c r="P2273" s="568">
        <v>17916</v>
      </c>
      <c r="Q2273" s="568">
        <v>164851</v>
      </c>
      <c r="R2273" s="568">
        <v>8218</v>
      </c>
      <c r="S2273" s="568">
        <v>17924</v>
      </c>
      <c r="T2273" s="568"/>
      <c r="U2273" s="568">
        <v>190993</v>
      </c>
    </row>
    <row r="2274" s="135" customFormat="1" customHeight="1" spans="1:21">
      <c r="A2274" s="567">
        <v>45957</v>
      </c>
      <c r="B2274" s="568">
        <v>11510</v>
      </c>
      <c r="C2274" s="568">
        <v>6753</v>
      </c>
      <c r="D2274" s="568">
        <v>5118</v>
      </c>
      <c r="E2274" s="568">
        <v>11086</v>
      </c>
      <c r="F2274" s="568">
        <v>28258</v>
      </c>
      <c r="G2274" s="568">
        <v>1352</v>
      </c>
      <c r="H2274" s="568">
        <v>18956</v>
      </c>
      <c r="I2274" s="568">
        <v>13126</v>
      </c>
      <c r="J2274" s="568">
        <v>8335</v>
      </c>
      <c r="K2274" s="568">
        <v>8211</v>
      </c>
      <c r="L2274" s="568">
        <v>7899</v>
      </c>
      <c r="M2274" s="568">
        <v>6518</v>
      </c>
      <c r="N2274" s="568">
        <v>16318</v>
      </c>
      <c r="O2274" s="568">
        <v>3812</v>
      </c>
      <c r="P2274" s="568">
        <v>18272</v>
      </c>
      <c r="Q2274" s="568">
        <v>165524</v>
      </c>
      <c r="R2274" s="568">
        <v>8262</v>
      </c>
      <c r="S2274" s="568">
        <v>17754</v>
      </c>
      <c r="T2274" s="568"/>
      <c r="U2274" s="568">
        <v>191540</v>
      </c>
    </row>
    <row r="2275" s="135" customFormat="1" customHeight="1" spans="1:21">
      <c r="A2275" s="567">
        <v>45958</v>
      </c>
      <c r="B2275" s="568">
        <v>11589</v>
      </c>
      <c r="C2275" s="568">
        <v>6658</v>
      </c>
      <c r="D2275" s="568">
        <v>5009</v>
      </c>
      <c r="E2275" s="568">
        <v>10985</v>
      </c>
      <c r="F2275" s="568">
        <v>27874</v>
      </c>
      <c r="G2275" s="568">
        <v>1329</v>
      </c>
      <c r="H2275" s="568">
        <v>18699</v>
      </c>
      <c r="I2275" s="568">
        <v>13365</v>
      </c>
      <c r="J2275" s="568">
        <v>8259</v>
      </c>
      <c r="K2275" s="568">
        <v>8147</v>
      </c>
      <c r="L2275" s="568">
        <v>7588</v>
      </c>
      <c r="M2275" s="568">
        <v>6425</v>
      </c>
      <c r="N2275" s="568">
        <v>16153</v>
      </c>
      <c r="O2275" s="568">
        <v>3795</v>
      </c>
      <c r="P2275" s="568">
        <v>18001</v>
      </c>
      <c r="Q2275" s="568">
        <v>163876</v>
      </c>
      <c r="R2275" s="568">
        <v>8315</v>
      </c>
      <c r="S2275" s="568">
        <v>17526</v>
      </c>
      <c r="T2275" s="568"/>
      <c r="U2275" s="568">
        <v>189717</v>
      </c>
    </row>
    <row r="2276" s="135" customFormat="1" customHeight="1" spans="1:21">
      <c r="A2276" s="567">
        <v>45959</v>
      </c>
      <c r="B2276" s="568">
        <v>11486</v>
      </c>
      <c r="C2276" s="568">
        <v>6566</v>
      </c>
      <c r="D2276" s="568">
        <v>4902</v>
      </c>
      <c r="E2276" s="568">
        <v>10907</v>
      </c>
      <c r="F2276" s="568">
        <v>27495</v>
      </c>
      <c r="G2276" s="568">
        <v>1309</v>
      </c>
      <c r="H2276" s="568">
        <v>18006</v>
      </c>
      <c r="I2276" s="568">
        <v>13510</v>
      </c>
      <c r="J2276" s="568">
        <v>8326</v>
      </c>
      <c r="K2276" s="568">
        <v>8215</v>
      </c>
      <c r="L2276" s="568">
        <v>7622</v>
      </c>
      <c r="M2276" s="568">
        <v>6502</v>
      </c>
      <c r="N2276" s="568">
        <v>15908</v>
      </c>
      <c r="O2276" s="568">
        <v>3751</v>
      </c>
      <c r="P2276" s="568">
        <v>18156</v>
      </c>
      <c r="Q2276" s="568">
        <v>162661</v>
      </c>
      <c r="R2276" s="568">
        <v>8286</v>
      </c>
      <c r="S2276" s="568">
        <v>17425</v>
      </c>
      <c r="T2276" s="568"/>
      <c r="U2276" s="568">
        <v>188372</v>
      </c>
    </row>
    <row r="2277" s="11" customFormat="1" customHeight="1" spans="1:21">
      <c r="A2277" s="567">
        <v>45960</v>
      </c>
      <c r="B2277" s="568">
        <v>11593</v>
      </c>
      <c r="C2277" s="568">
        <v>6496</v>
      </c>
      <c r="D2277" s="568">
        <v>4839</v>
      </c>
      <c r="E2277" s="568">
        <v>10988</v>
      </c>
      <c r="F2277" s="568">
        <v>27032</v>
      </c>
      <c r="G2277" s="568">
        <v>1293</v>
      </c>
      <c r="H2277" s="568">
        <v>17693</v>
      </c>
      <c r="I2277" s="568">
        <v>13652</v>
      </c>
      <c r="J2277" s="568">
        <v>8263</v>
      </c>
      <c r="K2277" s="568">
        <v>8154</v>
      </c>
      <c r="L2277" s="568">
        <v>7504</v>
      </c>
      <c r="M2277" s="568">
        <v>6419</v>
      </c>
      <c r="N2277" s="568">
        <v>15652</v>
      </c>
      <c r="O2277" s="568">
        <v>3726</v>
      </c>
      <c r="P2277" s="568">
        <v>17834</v>
      </c>
      <c r="Q2277" s="568">
        <v>161138</v>
      </c>
      <c r="R2277" s="568">
        <v>8192</v>
      </c>
      <c r="S2277" s="568">
        <v>17286</v>
      </c>
      <c r="T2277" s="568"/>
      <c r="U2277" s="568">
        <v>186616</v>
      </c>
    </row>
    <row r="2278" customHeight="1" spans="1:21">
      <c r="A2278" s="567">
        <v>45961</v>
      </c>
      <c r="B2278" s="568">
        <v>11468</v>
      </c>
      <c r="C2278" s="568">
        <v>6575</v>
      </c>
      <c r="D2278" s="568">
        <v>4919</v>
      </c>
      <c r="E2278" s="568">
        <v>10921</v>
      </c>
      <c r="F2278" s="568">
        <v>26845</v>
      </c>
      <c r="G2278" s="568">
        <v>1253</v>
      </c>
      <c r="H2278" s="568">
        <v>17553</v>
      </c>
      <c r="I2278" s="568">
        <v>13584</v>
      </c>
      <c r="J2278" s="568">
        <v>8197</v>
      </c>
      <c r="K2278" s="568">
        <v>8085</v>
      </c>
      <c r="L2278" s="568">
        <v>7425</v>
      </c>
      <c r="M2278" s="568">
        <v>6492</v>
      </c>
      <c r="N2278" s="568">
        <v>15507</v>
      </c>
      <c r="O2278" s="568">
        <v>3711</v>
      </c>
      <c r="P2278" s="568">
        <v>17609</v>
      </c>
      <c r="Q2278" s="568">
        <v>160144</v>
      </c>
      <c r="R2278" s="568">
        <v>8244</v>
      </c>
      <c r="S2278" s="568">
        <v>17105</v>
      </c>
      <c r="T2278" s="568"/>
      <c r="U2278" s="568">
        <v>185493</v>
      </c>
    </row>
    <row r="2279" customHeight="1" spans="1:21">
      <c r="A2279" s="567">
        <v>45962</v>
      </c>
      <c r="B2279" s="568">
        <v>11492</v>
      </c>
      <c r="C2279" s="568">
        <v>6529</v>
      </c>
      <c r="D2279" s="568">
        <v>4836</v>
      </c>
      <c r="E2279" s="568">
        <v>10705</v>
      </c>
      <c r="F2279" s="568">
        <v>26344</v>
      </c>
      <c r="G2279" s="568">
        <v>1211</v>
      </c>
      <c r="H2279" s="568">
        <v>17123</v>
      </c>
      <c r="I2279" s="568">
        <v>13324</v>
      </c>
      <c r="J2279" s="568">
        <v>8136</v>
      </c>
      <c r="K2279" s="568">
        <v>8029</v>
      </c>
      <c r="L2279" s="568">
        <v>7451</v>
      </c>
      <c r="M2279" s="568">
        <v>6402</v>
      </c>
      <c r="N2279" s="568">
        <v>15638</v>
      </c>
      <c r="O2279" s="568">
        <v>3684</v>
      </c>
      <c r="P2279" s="568">
        <v>17907</v>
      </c>
      <c r="Q2279" s="568">
        <v>158811</v>
      </c>
      <c r="R2279" s="568">
        <v>8202</v>
      </c>
      <c r="S2279" s="568">
        <v>17484</v>
      </c>
      <c r="T2279" s="568"/>
      <c r="U2279" s="568">
        <v>184497</v>
      </c>
    </row>
    <row r="2280" customHeight="1" spans="1:21">
      <c r="A2280" s="567">
        <v>45963</v>
      </c>
      <c r="B2280" s="568">
        <v>11373</v>
      </c>
      <c r="C2280" s="568">
        <v>6439</v>
      </c>
      <c r="D2280" s="568">
        <v>4763</v>
      </c>
      <c r="E2280" s="568">
        <v>10513</v>
      </c>
      <c r="F2280" s="568">
        <v>26122</v>
      </c>
      <c r="G2280" s="568">
        <v>1169</v>
      </c>
      <c r="H2280" s="568">
        <v>16785</v>
      </c>
      <c r="I2280" s="568">
        <v>13561</v>
      </c>
      <c r="J2280" s="568">
        <v>8077</v>
      </c>
      <c r="K2280" s="568">
        <v>7975</v>
      </c>
      <c r="L2280" s="568">
        <v>7433</v>
      </c>
      <c r="M2280" s="568">
        <v>6311</v>
      </c>
      <c r="N2280" s="568">
        <v>15794</v>
      </c>
      <c r="O2280" s="568">
        <v>3709</v>
      </c>
      <c r="P2280" s="568">
        <v>17416</v>
      </c>
      <c r="Q2280" s="568">
        <v>157440</v>
      </c>
      <c r="R2280" s="568">
        <v>8175</v>
      </c>
      <c r="S2280" s="568">
        <v>17581</v>
      </c>
      <c r="T2280" s="568"/>
      <c r="U2280" s="568">
        <v>183196</v>
      </c>
    </row>
    <row r="2281" customHeight="1" spans="1:21">
      <c r="A2281" s="567">
        <v>45964</v>
      </c>
      <c r="B2281" s="568">
        <v>11205</v>
      </c>
      <c r="C2281" s="568">
        <v>6319</v>
      </c>
      <c r="D2281" s="568">
        <v>4727</v>
      </c>
      <c r="E2281" s="568">
        <v>10627</v>
      </c>
      <c r="F2281" s="568">
        <v>26233</v>
      </c>
      <c r="G2281" s="568">
        <v>1184</v>
      </c>
      <c r="H2281" s="568">
        <v>16559</v>
      </c>
      <c r="I2281" s="568">
        <v>13769</v>
      </c>
      <c r="J2281" s="568">
        <v>8149</v>
      </c>
      <c r="K2281" s="568">
        <v>8048</v>
      </c>
      <c r="L2281" s="568">
        <v>7722</v>
      </c>
      <c r="M2281" s="568">
        <v>6228</v>
      </c>
      <c r="N2281" s="568">
        <v>16076</v>
      </c>
      <c r="O2281" s="568">
        <v>3723</v>
      </c>
      <c r="P2281" s="568">
        <v>18028</v>
      </c>
      <c r="Q2281" s="568">
        <v>158597</v>
      </c>
      <c r="R2281" s="568">
        <v>8188</v>
      </c>
      <c r="S2281" s="568">
        <v>17269</v>
      </c>
      <c r="T2281" s="568"/>
      <c r="U2281" s="568">
        <v>184054</v>
      </c>
    </row>
    <row r="2282" customHeight="1" spans="1:21">
      <c r="A2282" s="567">
        <v>45965</v>
      </c>
      <c r="B2282" s="568">
        <v>11279</v>
      </c>
      <c r="C2282" s="568">
        <v>6401</v>
      </c>
      <c r="D2282" s="568">
        <v>4641</v>
      </c>
      <c r="E2282" s="568">
        <v>10534</v>
      </c>
      <c r="F2282" s="568">
        <v>26087</v>
      </c>
      <c r="G2282" s="568">
        <v>1126</v>
      </c>
      <c r="H2282" s="568">
        <v>16458</v>
      </c>
      <c r="I2282" s="568">
        <v>14021</v>
      </c>
      <c r="J2282" s="568">
        <v>8081</v>
      </c>
      <c r="K2282" s="568">
        <v>7985</v>
      </c>
      <c r="L2282" s="568">
        <v>7528</v>
      </c>
      <c r="M2282" s="568">
        <v>6149</v>
      </c>
      <c r="N2282" s="568">
        <v>16193</v>
      </c>
      <c r="O2282" s="568">
        <v>3705</v>
      </c>
      <c r="P2282" s="568">
        <v>17816</v>
      </c>
      <c r="Q2282" s="568">
        <v>158004</v>
      </c>
      <c r="R2282" s="568">
        <v>8211</v>
      </c>
      <c r="S2282" s="568">
        <v>17104</v>
      </c>
      <c r="T2282" s="568"/>
      <c r="U2282" s="568">
        <v>183319</v>
      </c>
    </row>
    <row r="2283" customHeight="1" spans="1:21">
      <c r="A2283" s="567">
        <v>45966</v>
      </c>
      <c r="B2283" s="568">
        <v>11456</v>
      </c>
      <c r="C2283" s="568">
        <v>6472</v>
      </c>
      <c r="D2283" s="568">
        <v>4559</v>
      </c>
      <c r="E2283" s="568">
        <v>10635</v>
      </c>
      <c r="F2283" s="568">
        <v>26189</v>
      </c>
      <c r="G2283" s="568">
        <v>1168</v>
      </c>
      <c r="H2283" s="568">
        <v>16789</v>
      </c>
      <c r="I2283" s="568">
        <v>14134</v>
      </c>
      <c r="J2283" s="568">
        <v>8155</v>
      </c>
      <c r="K2283" s="568">
        <v>8061</v>
      </c>
      <c r="L2283" s="568">
        <v>7755</v>
      </c>
      <c r="M2283" s="568">
        <v>6207</v>
      </c>
      <c r="N2283" s="568">
        <v>16308</v>
      </c>
      <c r="O2283" s="568">
        <v>3718</v>
      </c>
      <c r="P2283" s="568">
        <v>17652</v>
      </c>
      <c r="Q2283" s="568">
        <v>159258</v>
      </c>
      <c r="R2283" s="568">
        <v>8287</v>
      </c>
      <c r="S2283" s="568">
        <v>17352</v>
      </c>
      <c r="T2283" s="568"/>
      <c r="U2283" s="568">
        <v>184897</v>
      </c>
    </row>
    <row r="2284" s="135" customFormat="1" customHeight="1" spans="1:21">
      <c r="A2284" s="567">
        <v>45967</v>
      </c>
      <c r="B2284" s="568">
        <v>11628</v>
      </c>
      <c r="C2284" s="568">
        <v>6410</v>
      </c>
      <c r="D2284" s="568">
        <v>4486</v>
      </c>
      <c r="E2284" s="568">
        <v>10743</v>
      </c>
      <c r="F2284" s="568">
        <v>26623</v>
      </c>
      <c r="G2284" s="568">
        <v>1223</v>
      </c>
      <c r="H2284" s="568">
        <v>17025</v>
      </c>
      <c r="I2284" s="568">
        <v>14022</v>
      </c>
      <c r="J2284" s="568">
        <v>8221</v>
      </c>
      <c r="K2284" s="568">
        <v>7997</v>
      </c>
      <c r="L2284" s="568">
        <v>7856</v>
      </c>
      <c r="M2284" s="568">
        <v>6287</v>
      </c>
      <c r="N2284" s="568">
        <v>16529</v>
      </c>
      <c r="O2284" s="568">
        <v>3754</v>
      </c>
      <c r="P2284" s="568">
        <v>17847</v>
      </c>
      <c r="Q2284" s="568">
        <v>160651</v>
      </c>
      <c r="R2284" s="568">
        <v>8351</v>
      </c>
      <c r="S2284" s="568">
        <v>17521</v>
      </c>
      <c r="T2284" s="568"/>
      <c r="U2284" s="568">
        <v>186523</v>
      </c>
    </row>
    <row r="2285" customHeight="1" spans="1:21">
      <c r="A2285" s="567">
        <v>45968</v>
      </c>
      <c r="B2285" s="568">
        <v>11827</v>
      </c>
      <c r="C2285" s="568">
        <v>6535</v>
      </c>
      <c r="D2285" s="568">
        <v>4613</v>
      </c>
      <c r="E2285" s="568">
        <v>10872</v>
      </c>
      <c r="F2285" s="568">
        <v>26951</v>
      </c>
      <c r="G2285" s="568">
        <v>1284</v>
      </c>
      <c r="H2285" s="568">
        <v>17351</v>
      </c>
      <c r="I2285" s="568">
        <v>13904</v>
      </c>
      <c r="J2285" s="568">
        <v>8302</v>
      </c>
      <c r="K2285" s="568">
        <v>8079</v>
      </c>
      <c r="L2285" s="568">
        <v>7998</v>
      </c>
      <c r="M2285" s="568">
        <v>6377</v>
      </c>
      <c r="N2285" s="568">
        <v>16747</v>
      </c>
      <c r="O2285" s="568">
        <v>3769</v>
      </c>
      <c r="P2285" s="568">
        <v>17701</v>
      </c>
      <c r="Q2285" s="568">
        <v>162310</v>
      </c>
      <c r="R2285" s="568">
        <v>8398</v>
      </c>
      <c r="S2285" s="568">
        <v>17362</v>
      </c>
      <c r="T2285" s="568"/>
      <c r="U2285" s="568">
        <v>188070</v>
      </c>
    </row>
    <row r="2286" customHeight="1" spans="1:21">
      <c r="A2286" s="567">
        <v>45969</v>
      </c>
      <c r="B2286" s="568">
        <v>11861</v>
      </c>
      <c r="C2286" s="568">
        <v>6596</v>
      </c>
      <c r="D2286" s="568">
        <v>4752</v>
      </c>
      <c r="E2286" s="568">
        <v>10635</v>
      </c>
      <c r="F2286" s="568">
        <v>27233</v>
      </c>
      <c r="G2286" s="568">
        <v>1322</v>
      </c>
      <c r="H2286" s="568">
        <v>17856</v>
      </c>
      <c r="I2286" s="568">
        <v>13725</v>
      </c>
      <c r="J2286" s="568">
        <v>8371</v>
      </c>
      <c r="K2286" s="568">
        <v>8157</v>
      </c>
      <c r="L2286" s="568">
        <v>8003</v>
      </c>
      <c r="M2286" s="568">
        <v>6253</v>
      </c>
      <c r="N2286" s="568">
        <v>16612</v>
      </c>
      <c r="O2286" s="568">
        <v>3755</v>
      </c>
      <c r="P2286" s="568">
        <v>17836</v>
      </c>
      <c r="Q2286" s="568">
        <v>162967</v>
      </c>
      <c r="R2286" s="568">
        <v>8316</v>
      </c>
      <c r="S2286" s="568">
        <v>17524</v>
      </c>
      <c r="T2286" s="568"/>
      <c r="U2286" s="568">
        <v>188807</v>
      </c>
    </row>
    <row r="2287" customHeight="1" spans="1:21">
      <c r="A2287" s="567">
        <v>45970</v>
      </c>
      <c r="B2287" s="568">
        <v>11739</v>
      </c>
      <c r="C2287" s="568">
        <v>6523</v>
      </c>
      <c r="D2287" s="568">
        <v>4785</v>
      </c>
      <c r="E2287" s="568">
        <v>10724</v>
      </c>
      <c r="F2287" s="568">
        <v>27356</v>
      </c>
      <c r="G2287" s="568">
        <v>1304</v>
      </c>
      <c r="H2287" s="568">
        <v>17822</v>
      </c>
      <c r="I2287" s="568">
        <v>13564</v>
      </c>
      <c r="J2287" s="568">
        <v>8422</v>
      </c>
      <c r="K2287" s="568">
        <v>8239</v>
      </c>
      <c r="L2287" s="568">
        <v>8012</v>
      </c>
      <c r="M2287" s="568">
        <v>6349</v>
      </c>
      <c r="N2287" s="568">
        <v>16439</v>
      </c>
      <c r="O2287" s="568">
        <v>3789</v>
      </c>
      <c r="P2287" s="568">
        <v>18123</v>
      </c>
      <c r="Q2287" s="568">
        <v>163190</v>
      </c>
      <c r="R2287" s="568">
        <v>8266</v>
      </c>
      <c r="S2287" s="568">
        <v>17365</v>
      </c>
      <c r="T2287" s="568"/>
      <c r="U2287" s="568">
        <v>188821</v>
      </c>
    </row>
    <row r="2288" customHeight="1" spans="1:21">
      <c r="A2288" s="567">
        <v>45971</v>
      </c>
      <c r="B2288" s="568">
        <v>11676</v>
      </c>
      <c r="C2288" s="568">
        <v>6452</v>
      </c>
      <c r="D2288" s="568">
        <v>4696</v>
      </c>
      <c r="E2288" s="568">
        <v>10664</v>
      </c>
      <c r="F2288" s="568">
        <v>27198</v>
      </c>
      <c r="G2288" s="568">
        <v>1297</v>
      </c>
      <c r="H2288" s="568">
        <v>17452</v>
      </c>
      <c r="I2288" s="568">
        <v>13978</v>
      </c>
      <c r="J2288" s="568">
        <v>8347</v>
      </c>
      <c r="K2288" s="568">
        <v>8175</v>
      </c>
      <c r="L2288" s="568">
        <v>7852</v>
      </c>
      <c r="M2288" s="568">
        <v>6282</v>
      </c>
      <c r="N2288" s="568">
        <v>16598</v>
      </c>
      <c r="O2288" s="568">
        <v>3796</v>
      </c>
      <c r="P2288" s="568">
        <v>17982</v>
      </c>
      <c r="Q2288" s="568">
        <v>162445</v>
      </c>
      <c r="R2288" s="568">
        <v>8247</v>
      </c>
      <c r="S2288" s="568">
        <v>17684</v>
      </c>
      <c r="T2288" s="568"/>
      <c r="U2288" s="568">
        <v>188376</v>
      </c>
    </row>
    <row r="2289" customHeight="1" spans="1:21">
      <c r="A2289" s="567">
        <v>45972</v>
      </c>
      <c r="B2289" s="568">
        <v>11592</v>
      </c>
      <c r="C2289" s="568">
        <v>6527</v>
      </c>
      <c r="D2289" s="568">
        <v>4599</v>
      </c>
      <c r="E2289" s="568">
        <v>10583</v>
      </c>
      <c r="F2289" s="568">
        <v>27522</v>
      </c>
      <c r="G2289" s="568">
        <v>1311</v>
      </c>
      <c r="H2289" s="568">
        <v>17589</v>
      </c>
      <c r="I2289" s="568">
        <v>14067</v>
      </c>
      <c r="J2289" s="568">
        <v>8279</v>
      </c>
      <c r="K2289" s="568">
        <v>8103</v>
      </c>
      <c r="L2289" s="568">
        <v>7905</v>
      </c>
      <c r="M2289" s="568">
        <v>6203</v>
      </c>
      <c r="N2289" s="568">
        <v>16791</v>
      </c>
      <c r="O2289" s="568">
        <v>3772</v>
      </c>
      <c r="P2289" s="568">
        <v>17605</v>
      </c>
      <c r="Q2289" s="568">
        <v>162448</v>
      </c>
      <c r="R2289" s="568">
        <v>8223</v>
      </c>
      <c r="S2289" s="568">
        <v>17523</v>
      </c>
      <c r="T2289" s="568"/>
      <c r="U2289" s="568">
        <v>188194</v>
      </c>
    </row>
    <row r="2290" customHeight="1" spans="1:21">
      <c r="A2290" s="567">
        <v>45973</v>
      </c>
      <c r="B2290" s="568">
        <v>11694</v>
      </c>
      <c r="C2290" s="568">
        <v>6598</v>
      </c>
      <c r="D2290" s="568">
        <v>4663</v>
      </c>
      <c r="E2290" s="568">
        <v>10659</v>
      </c>
      <c r="F2290" s="568">
        <v>28016</v>
      </c>
      <c r="G2290" s="568">
        <v>1289</v>
      </c>
      <c r="H2290" s="568">
        <v>18068</v>
      </c>
      <c r="I2290" s="568">
        <v>13952</v>
      </c>
      <c r="J2290" s="568">
        <v>8342</v>
      </c>
      <c r="K2290" s="568">
        <v>8171</v>
      </c>
      <c r="L2290" s="568">
        <v>7855</v>
      </c>
      <c r="M2290" s="568">
        <v>6290</v>
      </c>
      <c r="N2290" s="568">
        <v>16912</v>
      </c>
      <c r="O2290" s="568">
        <v>3761</v>
      </c>
      <c r="P2290" s="568">
        <v>17864</v>
      </c>
      <c r="Q2290" s="568">
        <v>164134</v>
      </c>
      <c r="R2290" s="568">
        <v>8311</v>
      </c>
      <c r="S2290" s="568">
        <v>17421</v>
      </c>
      <c r="T2290" s="568"/>
      <c r="U2290" s="568">
        <v>189866</v>
      </c>
    </row>
    <row r="2291" customFormat="1" customHeight="1" spans="1:21">
      <c r="A2291" s="567">
        <v>45974</v>
      </c>
      <c r="B2291" s="568">
        <v>11579</v>
      </c>
      <c r="C2291" s="568">
        <v>6516</v>
      </c>
      <c r="D2291" s="568">
        <v>4577</v>
      </c>
      <c r="E2291" s="568">
        <v>10568</v>
      </c>
      <c r="F2291" s="568">
        <v>27597</v>
      </c>
      <c r="G2291" s="568">
        <v>1245</v>
      </c>
      <c r="H2291" s="568">
        <v>17688</v>
      </c>
      <c r="I2291" s="568">
        <v>13798</v>
      </c>
      <c r="J2291" s="568">
        <v>8275</v>
      </c>
      <c r="K2291" s="568">
        <v>8109</v>
      </c>
      <c r="L2291" s="568">
        <v>7685</v>
      </c>
      <c r="M2291" s="568">
        <v>6217</v>
      </c>
      <c r="N2291" s="568">
        <v>17195</v>
      </c>
      <c r="O2291" s="568">
        <v>3785</v>
      </c>
      <c r="P2291" s="568">
        <v>18093</v>
      </c>
      <c r="Q2291" s="568">
        <v>162927</v>
      </c>
      <c r="R2291" s="568">
        <v>8265</v>
      </c>
      <c r="S2291" s="568">
        <v>17547</v>
      </c>
      <c r="T2291" s="568"/>
      <c r="U2291" s="568">
        <v>188739</v>
      </c>
    </row>
    <row r="2292" customFormat="1" customHeight="1" spans="1:21">
      <c r="A2292" s="567">
        <v>45975</v>
      </c>
      <c r="B2292" s="568">
        <v>11681</v>
      </c>
      <c r="C2292" s="568">
        <v>6439</v>
      </c>
      <c r="D2292" s="568">
        <v>4659</v>
      </c>
      <c r="E2292" s="568">
        <v>10735</v>
      </c>
      <c r="F2292" s="568">
        <v>28032</v>
      </c>
      <c r="G2292" s="568">
        <v>1293</v>
      </c>
      <c r="H2292" s="568">
        <v>17896</v>
      </c>
      <c r="I2292" s="568">
        <v>13956</v>
      </c>
      <c r="J2292" s="568">
        <v>8346</v>
      </c>
      <c r="K2292" s="568">
        <v>8175</v>
      </c>
      <c r="L2292" s="568">
        <v>7922</v>
      </c>
      <c r="M2292" s="568">
        <v>6285</v>
      </c>
      <c r="N2292" s="568">
        <v>17033</v>
      </c>
      <c r="O2292" s="568">
        <v>3761</v>
      </c>
      <c r="P2292" s="568">
        <v>17815</v>
      </c>
      <c r="Q2292" s="568">
        <v>164028</v>
      </c>
      <c r="R2292" s="568">
        <v>8342</v>
      </c>
      <c r="S2292" s="568">
        <v>17684</v>
      </c>
      <c r="T2292" s="568">
        <v>6221</v>
      </c>
      <c r="U2292" s="568">
        <v>196275</v>
      </c>
    </row>
    <row r="2293" customFormat="1" customHeight="1" spans="1:21">
      <c r="A2293" s="567">
        <v>45976</v>
      </c>
      <c r="B2293" s="568">
        <v>11735</v>
      </c>
      <c r="C2293" s="568">
        <v>6532</v>
      </c>
      <c r="D2293" s="568">
        <v>4609</v>
      </c>
      <c r="E2293" s="568">
        <v>10842</v>
      </c>
      <c r="F2293" s="568">
        <v>28626</v>
      </c>
      <c r="G2293" s="568">
        <v>1311</v>
      </c>
      <c r="H2293" s="568">
        <v>17952</v>
      </c>
      <c r="I2293" s="568">
        <v>13862</v>
      </c>
      <c r="J2293" s="568">
        <v>8407</v>
      </c>
      <c r="K2293" s="568">
        <v>8239</v>
      </c>
      <c r="L2293" s="568">
        <v>7968</v>
      </c>
      <c r="M2293" s="568">
        <v>6224</v>
      </c>
      <c r="N2293" s="568">
        <v>17527</v>
      </c>
      <c r="O2293" s="568">
        <v>3782</v>
      </c>
      <c r="P2293" s="568">
        <v>18539</v>
      </c>
      <c r="Q2293" s="568">
        <v>166155</v>
      </c>
      <c r="R2293" s="568">
        <v>8479</v>
      </c>
      <c r="S2293" s="568">
        <v>17462</v>
      </c>
      <c r="T2293" s="568">
        <v>6143</v>
      </c>
      <c r="U2293" s="568">
        <v>198239</v>
      </c>
    </row>
    <row r="2294" customFormat="1" customHeight="1" spans="1:21">
      <c r="A2294" s="567">
        <v>45977</v>
      </c>
      <c r="B2294" s="568">
        <v>11987</v>
      </c>
      <c r="C2294" s="568">
        <v>6675</v>
      </c>
      <c r="D2294" s="568">
        <v>4706</v>
      </c>
      <c r="E2294" s="568">
        <v>10722</v>
      </c>
      <c r="F2294" s="568">
        <v>29054</v>
      </c>
      <c r="G2294" s="568">
        <v>1307</v>
      </c>
      <c r="H2294" s="568">
        <v>17539</v>
      </c>
      <c r="I2294" s="568">
        <v>13784</v>
      </c>
      <c r="J2294" s="568">
        <v>8495</v>
      </c>
      <c r="K2294" s="568">
        <v>8328</v>
      </c>
      <c r="L2294" s="568">
        <v>8053</v>
      </c>
      <c r="M2294" s="568">
        <v>6296</v>
      </c>
      <c r="N2294" s="568">
        <v>17421</v>
      </c>
      <c r="O2294" s="568">
        <v>3798</v>
      </c>
      <c r="P2294" s="568">
        <v>18376</v>
      </c>
      <c r="Q2294" s="568">
        <v>166541</v>
      </c>
      <c r="R2294" s="568">
        <v>8532</v>
      </c>
      <c r="S2294" s="568">
        <v>17491</v>
      </c>
      <c r="T2294" s="568">
        <v>6117</v>
      </c>
      <c r="U2294" s="568">
        <v>198681</v>
      </c>
    </row>
    <row r="2295" customFormat="1" customHeight="1" spans="1:21">
      <c r="A2295" s="567">
        <v>45978</v>
      </c>
      <c r="B2295" s="568">
        <v>11882</v>
      </c>
      <c r="C2295" s="568">
        <v>6607</v>
      </c>
      <c r="D2295" s="568">
        <v>4722</v>
      </c>
      <c r="E2295" s="568">
        <v>10799</v>
      </c>
      <c r="F2295" s="568">
        <v>28527</v>
      </c>
      <c r="G2295" s="568">
        <v>1305</v>
      </c>
      <c r="H2295" s="568">
        <v>17882</v>
      </c>
      <c r="I2295" s="568">
        <v>14179</v>
      </c>
      <c r="J2295" s="568">
        <v>8426</v>
      </c>
      <c r="K2295" s="568">
        <v>8255</v>
      </c>
      <c r="L2295" s="568">
        <v>8077</v>
      </c>
      <c r="M2295" s="568">
        <v>6380</v>
      </c>
      <c r="N2295" s="568">
        <v>17157</v>
      </c>
      <c r="O2295" s="568">
        <v>3786</v>
      </c>
      <c r="P2295" s="568">
        <v>18141</v>
      </c>
      <c r="Q2295" s="568">
        <v>166125</v>
      </c>
      <c r="R2295" s="568">
        <v>8486</v>
      </c>
      <c r="S2295" s="568">
        <v>17824</v>
      </c>
      <c r="T2295" s="568">
        <v>6345</v>
      </c>
      <c r="U2295" s="568">
        <v>198780</v>
      </c>
    </row>
    <row r="2296" customFormat="1" customHeight="1" spans="1:21">
      <c r="A2296" s="567">
        <v>45979</v>
      </c>
      <c r="B2296" s="568">
        <v>11659</v>
      </c>
      <c r="C2296" s="568">
        <v>6526</v>
      </c>
      <c r="D2296" s="568">
        <v>4657</v>
      </c>
      <c r="E2296" s="568">
        <v>10724</v>
      </c>
      <c r="F2296" s="568">
        <v>28242</v>
      </c>
      <c r="G2296" s="568">
        <v>1315</v>
      </c>
      <c r="H2296" s="568">
        <v>18458</v>
      </c>
      <c r="I2296" s="568">
        <v>14102</v>
      </c>
      <c r="J2296" s="568">
        <v>8355</v>
      </c>
      <c r="K2296" s="568">
        <v>8176</v>
      </c>
      <c r="L2296" s="568">
        <v>8123</v>
      </c>
      <c r="M2296" s="568">
        <v>6301</v>
      </c>
      <c r="N2296" s="568">
        <v>17438</v>
      </c>
      <c r="O2296" s="568">
        <v>3819</v>
      </c>
      <c r="P2296" s="568">
        <v>18002</v>
      </c>
      <c r="Q2296" s="568">
        <v>165897</v>
      </c>
      <c r="R2296" s="568">
        <v>8433</v>
      </c>
      <c r="S2296" s="568">
        <v>17637</v>
      </c>
      <c r="T2296" s="568">
        <v>6578</v>
      </c>
      <c r="U2296" s="568">
        <v>198545</v>
      </c>
    </row>
    <row r="2297" customFormat="1" customHeight="1" spans="1:21">
      <c r="A2297" s="567">
        <v>45980</v>
      </c>
      <c r="B2297" s="568">
        <v>11861</v>
      </c>
      <c r="C2297" s="568">
        <v>6638</v>
      </c>
      <c r="D2297" s="568">
        <v>4758</v>
      </c>
      <c r="E2297" s="568">
        <v>10806</v>
      </c>
      <c r="F2297" s="568">
        <v>28973</v>
      </c>
      <c r="G2297" s="568">
        <v>1458</v>
      </c>
      <c r="H2297" s="568">
        <v>19756</v>
      </c>
      <c r="I2297" s="568">
        <v>14286</v>
      </c>
      <c r="J2297" s="568">
        <v>8421</v>
      </c>
      <c r="K2297" s="568">
        <v>8247</v>
      </c>
      <c r="L2297" s="568">
        <v>8227</v>
      </c>
      <c r="M2297" s="568">
        <v>6423</v>
      </c>
      <c r="N2297" s="568">
        <v>17103</v>
      </c>
      <c r="O2297" s="568">
        <v>3843</v>
      </c>
      <c r="P2297" s="568">
        <v>18389</v>
      </c>
      <c r="Q2297" s="568">
        <v>169189</v>
      </c>
      <c r="R2297" s="568">
        <v>8505</v>
      </c>
      <c r="S2297" s="568">
        <v>17784</v>
      </c>
      <c r="T2297" s="568">
        <v>6724</v>
      </c>
      <c r="U2297" s="568">
        <v>202202</v>
      </c>
    </row>
    <row r="2298" s="135" customFormat="1" customHeight="1" spans="1:21">
      <c r="A2298" s="567">
        <v>45981</v>
      </c>
      <c r="B2298" s="568">
        <v>11926</v>
      </c>
      <c r="C2298" s="568">
        <v>6716</v>
      </c>
      <c r="D2298" s="568">
        <v>4818</v>
      </c>
      <c r="E2298" s="568">
        <v>10887</v>
      </c>
      <c r="F2298" s="568">
        <v>29225</v>
      </c>
      <c r="G2298" s="568">
        <v>1572</v>
      </c>
      <c r="H2298" s="568">
        <v>19805</v>
      </c>
      <c r="I2298" s="568">
        <v>14470</v>
      </c>
      <c r="J2298" s="568">
        <v>8483</v>
      </c>
      <c r="K2298" s="568">
        <v>8321</v>
      </c>
      <c r="L2298" s="568">
        <v>8451</v>
      </c>
      <c r="M2298" s="568">
        <v>6499</v>
      </c>
      <c r="N2298" s="568">
        <v>17412</v>
      </c>
      <c r="O2298" s="568">
        <v>3858</v>
      </c>
      <c r="P2298" s="568">
        <v>18674</v>
      </c>
      <c r="Q2298" s="568">
        <v>171117</v>
      </c>
      <c r="R2298" s="568">
        <v>8527</v>
      </c>
      <c r="S2298" s="568">
        <v>17553</v>
      </c>
      <c r="T2298" s="568">
        <v>6561</v>
      </c>
      <c r="U2298" s="568">
        <v>203758</v>
      </c>
    </row>
    <row r="2299" s="135" customFormat="1" customHeight="1" spans="1:21">
      <c r="A2299" s="567">
        <v>45982</v>
      </c>
      <c r="B2299" s="568">
        <v>11802</v>
      </c>
      <c r="C2299" s="568">
        <v>6641</v>
      </c>
      <c r="D2299" s="568">
        <v>4769</v>
      </c>
      <c r="E2299" s="568">
        <v>10738</v>
      </c>
      <c r="F2299" s="568">
        <v>28792</v>
      </c>
      <c r="G2299" s="568">
        <v>1621</v>
      </c>
      <c r="H2299" s="568">
        <v>19538</v>
      </c>
      <c r="I2299" s="568">
        <v>14389</v>
      </c>
      <c r="J2299" s="568">
        <v>8411</v>
      </c>
      <c r="K2299" s="568">
        <v>8245</v>
      </c>
      <c r="L2299" s="568">
        <v>8511</v>
      </c>
      <c r="M2299" s="568">
        <v>6403</v>
      </c>
      <c r="N2299" s="568">
        <v>17137</v>
      </c>
      <c r="O2299" s="568">
        <v>3883</v>
      </c>
      <c r="P2299" s="568">
        <v>18305</v>
      </c>
      <c r="Q2299" s="568">
        <v>169185</v>
      </c>
      <c r="R2299" s="568">
        <v>8473</v>
      </c>
      <c r="S2299" s="568">
        <v>17426</v>
      </c>
      <c r="T2299" s="568">
        <v>6502</v>
      </c>
      <c r="U2299" s="568">
        <v>201586</v>
      </c>
    </row>
    <row r="2300" s="135" customFormat="1" customHeight="1" spans="1:21">
      <c r="A2300" s="567">
        <v>45983</v>
      </c>
      <c r="B2300" s="568">
        <v>11980</v>
      </c>
      <c r="C2300" s="568">
        <v>6821</v>
      </c>
      <c r="D2300" s="568">
        <v>4817</v>
      </c>
      <c r="E2300" s="568">
        <v>10954</v>
      </c>
      <c r="F2300" s="568">
        <v>29486</v>
      </c>
      <c r="G2300" s="568">
        <v>1722</v>
      </c>
      <c r="H2300" s="568">
        <v>19772</v>
      </c>
      <c r="I2300" s="568">
        <v>15302</v>
      </c>
      <c r="J2300" s="568">
        <v>8547</v>
      </c>
      <c r="K2300" s="568">
        <v>8376</v>
      </c>
      <c r="L2300" s="568">
        <v>8369</v>
      </c>
      <c r="M2300" s="568">
        <v>6452</v>
      </c>
      <c r="N2300" s="568">
        <v>17369</v>
      </c>
      <c r="O2300" s="568">
        <v>3897</v>
      </c>
      <c r="P2300" s="568">
        <v>18493</v>
      </c>
      <c r="Q2300" s="568">
        <v>172357</v>
      </c>
      <c r="R2300" s="568">
        <v>8528</v>
      </c>
      <c r="S2300" s="568">
        <v>17264</v>
      </c>
      <c r="T2300" s="568">
        <v>6594</v>
      </c>
      <c r="U2300" s="568">
        <v>204743</v>
      </c>
    </row>
    <row r="2301" s="135" customFormat="1" customHeight="1" spans="1:21">
      <c r="A2301" s="567">
        <v>45984</v>
      </c>
      <c r="B2301" s="568">
        <v>12015</v>
      </c>
      <c r="C2301" s="568">
        <v>7058</v>
      </c>
      <c r="D2301" s="568">
        <v>4937</v>
      </c>
      <c r="E2301" s="568">
        <v>11094</v>
      </c>
      <c r="F2301" s="568">
        <v>29877</v>
      </c>
      <c r="G2301" s="568">
        <v>1782</v>
      </c>
      <c r="H2301" s="568">
        <v>19597</v>
      </c>
      <c r="I2301" s="568">
        <v>15214</v>
      </c>
      <c r="J2301" s="568">
        <v>8654</v>
      </c>
      <c r="K2301" s="568">
        <v>8478</v>
      </c>
      <c r="L2301" s="568">
        <v>8478</v>
      </c>
      <c r="M2301" s="568">
        <v>6547</v>
      </c>
      <c r="N2301" s="568">
        <v>17685</v>
      </c>
      <c r="O2301" s="568">
        <v>3914</v>
      </c>
      <c r="P2301" s="568">
        <v>18796</v>
      </c>
      <c r="Q2301" s="568">
        <v>174126</v>
      </c>
      <c r="R2301" s="568">
        <v>8577</v>
      </c>
      <c r="S2301" s="568">
        <v>17687</v>
      </c>
      <c r="T2301" s="568">
        <v>6672</v>
      </c>
      <c r="U2301" s="568">
        <v>207062</v>
      </c>
    </row>
    <row r="2302" s="135" customFormat="1" customHeight="1" spans="1:21">
      <c r="A2302" s="567">
        <v>45985</v>
      </c>
      <c r="B2302" s="568">
        <v>12036</v>
      </c>
      <c r="C2302" s="568">
        <v>6912</v>
      </c>
      <c r="D2302" s="568">
        <v>4863</v>
      </c>
      <c r="E2302" s="568">
        <v>11287</v>
      </c>
      <c r="F2302" s="568">
        <v>29366</v>
      </c>
      <c r="G2302" s="568">
        <v>1756</v>
      </c>
      <c r="H2302" s="568">
        <v>18775</v>
      </c>
      <c r="I2302" s="568">
        <v>15838</v>
      </c>
      <c r="J2302" s="568">
        <v>8563</v>
      </c>
      <c r="K2302" s="568">
        <v>8389</v>
      </c>
      <c r="L2302" s="568">
        <v>8404</v>
      </c>
      <c r="M2302" s="568">
        <v>6695</v>
      </c>
      <c r="N2302" s="568">
        <v>17547</v>
      </c>
      <c r="O2302" s="568">
        <v>3898</v>
      </c>
      <c r="P2302" s="568">
        <v>18511</v>
      </c>
      <c r="Q2302" s="568">
        <v>172840</v>
      </c>
      <c r="R2302" s="568">
        <v>8524</v>
      </c>
      <c r="S2302" s="568">
        <v>17721</v>
      </c>
      <c r="T2302" s="568">
        <v>6804</v>
      </c>
      <c r="U2302" s="568">
        <v>205889</v>
      </c>
    </row>
    <row r="2303" s="135" customFormat="1" customHeight="1" spans="1:21">
      <c r="A2303" s="567">
        <v>45986</v>
      </c>
      <c r="B2303" s="568">
        <v>12233</v>
      </c>
      <c r="C2303" s="568">
        <v>7055</v>
      </c>
      <c r="D2303" s="568">
        <v>4958</v>
      </c>
      <c r="E2303" s="568">
        <v>11449</v>
      </c>
      <c r="F2303" s="568">
        <v>29617</v>
      </c>
      <c r="G2303" s="568">
        <v>1771</v>
      </c>
      <c r="H2303" s="568">
        <v>18902</v>
      </c>
      <c r="I2303" s="568">
        <v>15924</v>
      </c>
      <c r="J2303" s="568">
        <v>8449</v>
      </c>
      <c r="K2303" s="568">
        <v>8176</v>
      </c>
      <c r="L2303" s="568">
        <v>8325</v>
      </c>
      <c r="M2303" s="568">
        <v>6759</v>
      </c>
      <c r="N2303" s="568">
        <v>17432</v>
      </c>
      <c r="O2303" s="568">
        <v>3846</v>
      </c>
      <c r="P2303" s="568">
        <v>18224</v>
      </c>
      <c r="Q2303" s="568">
        <v>173120</v>
      </c>
      <c r="R2303" s="568">
        <v>8568</v>
      </c>
      <c r="S2303" s="568">
        <v>17568</v>
      </c>
      <c r="T2303" s="568">
        <v>6725</v>
      </c>
      <c r="U2303" s="568">
        <v>205981</v>
      </c>
    </row>
    <row r="2304" s="135" customFormat="1" customHeight="1" spans="1:21">
      <c r="A2304" s="567">
        <v>45987</v>
      </c>
      <c r="B2304" s="568">
        <v>12085</v>
      </c>
      <c r="C2304" s="568">
        <v>7117</v>
      </c>
      <c r="D2304" s="568">
        <v>4869</v>
      </c>
      <c r="E2304" s="568">
        <v>11602</v>
      </c>
      <c r="F2304" s="568">
        <v>30154</v>
      </c>
      <c r="G2304" s="568">
        <v>1785</v>
      </c>
      <c r="H2304" s="568">
        <v>18596</v>
      </c>
      <c r="I2304" s="568">
        <v>15820</v>
      </c>
      <c r="J2304" s="568">
        <v>8321</v>
      </c>
      <c r="K2304" s="568">
        <v>8032</v>
      </c>
      <c r="L2304" s="568">
        <v>8301</v>
      </c>
      <c r="M2304" s="568">
        <v>6834</v>
      </c>
      <c r="N2304" s="568">
        <v>17259</v>
      </c>
      <c r="O2304" s="568">
        <v>3885</v>
      </c>
      <c r="P2304" s="568">
        <v>18475</v>
      </c>
      <c r="Q2304" s="568">
        <v>173135</v>
      </c>
      <c r="R2304" s="568">
        <v>8536</v>
      </c>
      <c r="S2304" s="568">
        <v>17486</v>
      </c>
      <c r="T2304" s="568">
        <v>6694</v>
      </c>
      <c r="U2304" s="568">
        <v>205851</v>
      </c>
    </row>
    <row r="2305" s="135" customFormat="1" customHeight="1" spans="1:21">
      <c r="A2305" s="567">
        <v>45988</v>
      </c>
      <c r="B2305" s="568">
        <v>12259</v>
      </c>
      <c r="C2305" s="568">
        <v>7062</v>
      </c>
      <c r="D2305" s="568">
        <v>4923</v>
      </c>
      <c r="E2305" s="568">
        <v>11548</v>
      </c>
      <c r="F2305" s="568">
        <v>30363</v>
      </c>
      <c r="G2305" s="568">
        <v>1792</v>
      </c>
      <c r="H2305" s="568">
        <v>18682</v>
      </c>
      <c r="I2305" s="568">
        <v>15907</v>
      </c>
      <c r="J2305" s="568">
        <v>8205</v>
      </c>
      <c r="K2305" s="568">
        <v>8194</v>
      </c>
      <c r="L2305" s="568">
        <v>8215</v>
      </c>
      <c r="M2305" s="568">
        <v>6759</v>
      </c>
      <c r="N2305" s="568">
        <v>17408</v>
      </c>
      <c r="O2305" s="568">
        <v>3902</v>
      </c>
      <c r="P2305" s="568">
        <v>18736</v>
      </c>
      <c r="Q2305" s="568">
        <v>173955</v>
      </c>
      <c r="R2305" s="568">
        <v>8582</v>
      </c>
      <c r="S2305" s="568">
        <v>17638</v>
      </c>
      <c r="T2305" s="568">
        <v>6652</v>
      </c>
      <c r="U2305" s="568">
        <v>206827</v>
      </c>
    </row>
    <row r="2306" s="135" customFormat="1" customHeight="1" spans="1:21">
      <c r="A2306" s="567">
        <v>45989</v>
      </c>
      <c r="B2306" s="568">
        <v>12369</v>
      </c>
      <c r="C2306" s="568">
        <v>7003</v>
      </c>
      <c r="D2306" s="568">
        <v>4873</v>
      </c>
      <c r="E2306" s="568">
        <v>11629</v>
      </c>
      <c r="F2306" s="568">
        <v>30618</v>
      </c>
      <c r="G2306" s="568">
        <v>1759</v>
      </c>
      <c r="H2306" s="568">
        <v>18965</v>
      </c>
      <c r="I2306" s="568">
        <v>15830</v>
      </c>
      <c r="J2306" s="568">
        <v>8349</v>
      </c>
      <c r="K2306" s="568">
        <v>8092</v>
      </c>
      <c r="L2306" s="568">
        <v>8075</v>
      </c>
      <c r="M2306" s="568">
        <v>6842</v>
      </c>
      <c r="N2306" s="568">
        <v>17552</v>
      </c>
      <c r="O2306" s="568">
        <v>3874</v>
      </c>
      <c r="P2306" s="568">
        <v>18415</v>
      </c>
      <c r="Q2306" s="568">
        <v>174245</v>
      </c>
      <c r="R2306" s="568">
        <v>8623</v>
      </c>
      <c r="S2306" s="568">
        <v>17844</v>
      </c>
      <c r="T2306" s="568">
        <v>6713</v>
      </c>
      <c r="U2306" s="568">
        <v>207425</v>
      </c>
    </row>
    <row r="2307" s="135" customFormat="1" customHeight="1" spans="1:21">
      <c r="A2307" s="567">
        <v>45990</v>
      </c>
      <c r="B2307" s="568">
        <v>12637</v>
      </c>
      <c r="C2307" s="568">
        <v>7120</v>
      </c>
      <c r="D2307" s="568">
        <v>4937</v>
      </c>
      <c r="E2307" s="568">
        <v>11531</v>
      </c>
      <c r="F2307" s="568">
        <v>31025</v>
      </c>
      <c r="G2307" s="568">
        <v>1825</v>
      </c>
      <c r="H2307" s="568">
        <v>19003</v>
      </c>
      <c r="I2307" s="568">
        <v>15408</v>
      </c>
      <c r="J2307" s="568">
        <v>8528</v>
      </c>
      <c r="K2307" s="568">
        <v>8275</v>
      </c>
      <c r="L2307" s="568">
        <v>8196</v>
      </c>
      <c r="M2307" s="568">
        <v>6732</v>
      </c>
      <c r="N2307" s="568">
        <v>17875</v>
      </c>
      <c r="O2307" s="568">
        <v>3899</v>
      </c>
      <c r="P2307" s="568">
        <v>18697</v>
      </c>
      <c r="Q2307" s="568">
        <v>175688</v>
      </c>
      <c r="R2307" s="568">
        <v>8698</v>
      </c>
      <c r="S2307" s="568">
        <v>17986</v>
      </c>
      <c r="T2307" s="568">
        <v>6592</v>
      </c>
      <c r="U2307" s="568">
        <v>208964</v>
      </c>
    </row>
    <row r="2308" s="135" customFormat="1" customHeight="1" spans="1:21">
      <c r="A2308" s="567">
        <v>45991</v>
      </c>
      <c r="B2308" s="568">
        <v>12724</v>
      </c>
      <c r="C2308" s="568">
        <v>7302</v>
      </c>
      <c r="D2308" s="568">
        <v>4879</v>
      </c>
      <c r="E2308" s="568">
        <v>11620</v>
      </c>
      <c r="F2308" s="568">
        <v>31938</v>
      </c>
      <c r="G2308" s="568">
        <v>1811</v>
      </c>
      <c r="H2308" s="568">
        <v>18569</v>
      </c>
      <c r="I2308" s="568">
        <v>15516</v>
      </c>
      <c r="J2308" s="568">
        <v>8739</v>
      </c>
      <c r="K2308" s="568">
        <v>8409</v>
      </c>
      <c r="L2308" s="568">
        <v>8223</v>
      </c>
      <c r="M2308" s="568">
        <v>6817</v>
      </c>
      <c r="N2308" s="568">
        <v>17624</v>
      </c>
      <c r="O2308" s="568">
        <v>3914</v>
      </c>
      <c r="P2308" s="568">
        <v>18513</v>
      </c>
      <c r="Q2308" s="568">
        <v>176598</v>
      </c>
      <c r="R2308" s="568">
        <v>8716</v>
      </c>
      <c r="S2308" s="568">
        <v>18254</v>
      </c>
      <c r="T2308" s="568">
        <v>6647</v>
      </c>
      <c r="U2308" s="568">
        <v>210215</v>
      </c>
    </row>
    <row r="2309" s="135" customFormat="1" customHeight="1" spans="1:21">
      <c r="A2309" s="567">
        <v>45992</v>
      </c>
      <c r="B2309" s="568">
        <v>12618</v>
      </c>
      <c r="C2309" s="568">
        <v>7213</v>
      </c>
      <c r="D2309" s="568">
        <v>4925</v>
      </c>
      <c r="E2309" s="568">
        <v>11534</v>
      </c>
      <c r="F2309" s="568">
        <v>31686</v>
      </c>
      <c r="G2309" s="568">
        <v>1788</v>
      </c>
      <c r="H2309" s="568">
        <v>18789</v>
      </c>
      <c r="I2309" s="568">
        <v>15593</v>
      </c>
      <c r="J2309" s="568">
        <v>8602</v>
      </c>
      <c r="K2309" s="568">
        <v>8247</v>
      </c>
      <c r="L2309" s="568">
        <v>8156</v>
      </c>
      <c r="M2309" s="568">
        <v>6750</v>
      </c>
      <c r="N2309" s="568">
        <v>17317</v>
      </c>
      <c r="O2309" s="568">
        <v>3863</v>
      </c>
      <c r="P2309" s="568">
        <v>18201</v>
      </c>
      <c r="Q2309" s="568">
        <v>175282</v>
      </c>
      <c r="R2309" s="568">
        <v>8705</v>
      </c>
      <c r="S2309" s="568">
        <v>18011</v>
      </c>
      <c r="T2309" s="568">
        <v>6689</v>
      </c>
      <c r="U2309" s="568">
        <v>208687</v>
      </c>
    </row>
    <row r="2310" s="135" customFormat="1" customHeight="1" spans="1:21">
      <c r="A2310" s="567">
        <v>45993</v>
      </c>
      <c r="B2310" s="568">
        <v>12709</v>
      </c>
      <c r="C2310" s="568">
        <v>7290</v>
      </c>
      <c r="D2310" s="568">
        <v>4981</v>
      </c>
      <c r="E2310" s="568">
        <v>11619</v>
      </c>
      <c r="F2310" s="568">
        <v>31802</v>
      </c>
      <c r="G2310" s="568">
        <v>1824</v>
      </c>
      <c r="H2310" s="568">
        <v>18931</v>
      </c>
      <c r="I2310" s="568">
        <v>15491</v>
      </c>
      <c r="J2310" s="568">
        <v>8793</v>
      </c>
      <c r="K2310" s="568">
        <v>8415</v>
      </c>
      <c r="L2310" s="568">
        <v>8127</v>
      </c>
      <c r="M2310" s="568">
        <v>6672</v>
      </c>
      <c r="N2310" s="568">
        <v>17596</v>
      </c>
      <c r="O2310" s="568">
        <v>3891</v>
      </c>
      <c r="P2310" s="568">
        <v>18084</v>
      </c>
      <c r="Q2310" s="568">
        <v>176225</v>
      </c>
      <c r="R2310" s="568">
        <v>8762</v>
      </c>
      <c r="S2310" s="568">
        <v>17798</v>
      </c>
      <c r="T2310" s="568">
        <v>6721</v>
      </c>
      <c r="U2310" s="568">
        <v>209506</v>
      </c>
    </row>
    <row r="2311" s="135" customFormat="1" customHeight="1" spans="1:21">
      <c r="A2311" s="567">
        <v>45994</v>
      </c>
      <c r="B2311" s="568">
        <v>12812</v>
      </c>
      <c r="C2311" s="568">
        <v>7371</v>
      </c>
      <c r="D2311" s="568">
        <v>5039</v>
      </c>
      <c r="E2311" s="568">
        <v>11524</v>
      </c>
      <c r="F2311" s="568">
        <v>31988</v>
      </c>
      <c r="G2311" s="568">
        <v>1837</v>
      </c>
      <c r="H2311" s="568">
        <v>18756</v>
      </c>
      <c r="I2311" s="568">
        <v>15624</v>
      </c>
      <c r="J2311" s="568">
        <v>8675</v>
      </c>
      <c r="K2311" s="568">
        <v>8553</v>
      </c>
      <c r="L2311" s="568">
        <v>8194</v>
      </c>
      <c r="M2311" s="568">
        <v>6739</v>
      </c>
      <c r="N2311" s="568">
        <v>17481</v>
      </c>
      <c r="O2311" s="568">
        <v>3875</v>
      </c>
      <c r="P2311" s="568">
        <v>18247</v>
      </c>
      <c r="Q2311" s="568">
        <v>176715</v>
      </c>
      <c r="R2311" s="568">
        <v>8795</v>
      </c>
      <c r="S2311" s="568">
        <v>17684</v>
      </c>
      <c r="T2311" s="568">
        <v>6843</v>
      </c>
      <c r="U2311" s="568">
        <v>210037</v>
      </c>
    </row>
    <row r="2312" s="135" customFormat="1" customHeight="1" spans="1:21">
      <c r="A2312" s="567">
        <v>45995</v>
      </c>
      <c r="B2312" s="568">
        <v>12936</v>
      </c>
      <c r="C2312" s="568">
        <v>7457</v>
      </c>
      <c r="D2312" s="568">
        <v>5093</v>
      </c>
      <c r="E2312" s="568">
        <v>11596</v>
      </c>
      <c r="F2312" s="568">
        <v>32326</v>
      </c>
      <c r="G2312" s="568">
        <v>1818</v>
      </c>
      <c r="H2312" s="568">
        <v>18907</v>
      </c>
      <c r="I2312" s="568">
        <v>15536</v>
      </c>
      <c r="J2312" s="568">
        <v>8621</v>
      </c>
      <c r="K2312" s="568">
        <v>8679</v>
      </c>
      <c r="L2312" s="568">
        <v>8106</v>
      </c>
      <c r="M2312" s="568">
        <v>6688</v>
      </c>
      <c r="N2312" s="568">
        <v>17698</v>
      </c>
      <c r="O2312" s="568">
        <v>3852</v>
      </c>
      <c r="P2312" s="568">
        <v>18016</v>
      </c>
      <c r="Q2312" s="568">
        <v>177329</v>
      </c>
      <c r="R2312" s="568">
        <v>8856</v>
      </c>
      <c r="S2312" s="568">
        <v>17876</v>
      </c>
      <c r="T2312" s="568">
        <v>6862</v>
      </c>
      <c r="U2312" s="568">
        <v>210923</v>
      </c>
    </row>
    <row r="2313" s="135" customFormat="1" customHeight="1" spans="1:21">
      <c r="A2313" s="567">
        <v>45996</v>
      </c>
      <c r="B2313" s="568">
        <v>13021</v>
      </c>
      <c r="C2313" s="568">
        <v>7508</v>
      </c>
      <c r="D2313" s="568">
        <v>5163</v>
      </c>
      <c r="E2313" s="568">
        <v>11531</v>
      </c>
      <c r="F2313" s="568">
        <v>32493</v>
      </c>
      <c r="G2313" s="568">
        <v>1827</v>
      </c>
      <c r="H2313" s="568">
        <v>18699</v>
      </c>
      <c r="I2313" s="568">
        <v>15614</v>
      </c>
      <c r="J2313" s="568">
        <v>8542</v>
      </c>
      <c r="K2313" s="568">
        <v>8724</v>
      </c>
      <c r="L2313" s="568">
        <v>8122</v>
      </c>
      <c r="M2313" s="568">
        <v>6623</v>
      </c>
      <c r="N2313" s="568">
        <v>17872</v>
      </c>
      <c r="O2313" s="568">
        <v>3879</v>
      </c>
      <c r="P2313" s="568">
        <v>18552</v>
      </c>
      <c r="Q2313" s="568">
        <v>178170</v>
      </c>
      <c r="R2313" s="568">
        <v>8898</v>
      </c>
      <c r="S2313" s="568">
        <v>18101</v>
      </c>
      <c r="T2313" s="568">
        <v>6917</v>
      </c>
      <c r="U2313" s="568">
        <v>212086</v>
      </c>
    </row>
    <row r="2314" s="135" customFormat="1" customHeight="1" spans="1:21">
      <c r="A2314" s="567">
        <v>45997</v>
      </c>
      <c r="B2314" s="568">
        <v>13351</v>
      </c>
      <c r="C2314" s="568">
        <v>7696</v>
      </c>
      <c r="D2314" s="568">
        <v>5439</v>
      </c>
      <c r="E2314" s="568">
        <v>11642</v>
      </c>
      <c r="F2314" s="568">
        <v>32877</v>
      </c>
      <c r="G2314" s="568">
        <v>1857</v>
      </c>
      <c r="H2314" s="568">
        <v>18854</v>
      </c>
      <c r="I2314" s="568">
        <v>15698</v>
      </c>
      <c r="J2314" s="568">
        <v>8597</v>
      </c>
      <c r="K2314" s="568">
        <v>8661</v>
      </c>
      <c r="L2314" s="568">
        <v>8175</v>
      </c>
      <c r="M2314" s="568">
        <v>6754</v>
      </c>
      <c r="N2314" s="568">
        <v>17584</v>
      </c>
      <c r="O2314" s="568">
        <v>3891</v>
      </c>
      <c r="P2314" s="568">
        <v>18237</v>
      </c>
      <c r="Q2314" s="568">
        <v>179313</v>
      </c>
      <c r="R2314" s="568">
        <v>9033</v>
      </c>
      <c r="S2314" s="568">
        <v>17989</v>
      </c>
      <c r="T2314" s="568">
        <v>6884</v>
      </c>
      <c r="U2314" s="568">
        <v>213219</v>
      </c>
    </row>
    <row r="2315" s="135" customFormat="1" customHeight="1" spans="1:21">
      <c r="A2315" s="567">
        <v>45998</v>
      </c>
      <c r="B2315" s="568">
        <v>13694</v>
      </c>
      <c r="C2315" s="568">
        <v>7783</v>
      </c>
      <c r="D2315" s="568">
        <v>5573</v>
      </c>
      <c r="E2315" s="568">
        <v>11863</v>
      </c>
      <c r="F2315" s="568">
        <v>33681</v>
      </c>
      <c r="G2315" s="568">
        <v>1894</v>
      </c>
      <c r="H2315" s="568">
        <v>19568</v>
      </c>
      <c r="I2315" s="568">
        <v>15834</v>
      </c>
      <c r="J2315" s="568">
        <v>8702</v>
      </c>
      <c r="K2315" s="568">
        <v>8732</v>
      </c>
      <c r="L2315" s="568">
        <v>8105</v>
      </c>
      <c r="M2315" s="568">
        <v>6949</v>
      </c>
      <c r="N2315" s="568">
        <v>17712</v>
      </c>
      <c r="O2315" s="568">
        <v>3882</v>
      </c>
      <c r="P2315" s="568">
        <v>18426</v>
      </c>
      <c r="Q2315" s="568">
        <v>182398</v>
      </c>
      <c r="R2315" s="568">
        <v>9241</v>
      </c>
      <c r="S2315" s="568">
        <v>18377</v>
      </c>
      <c r="T2315" s="568">
        <v>6865</v>
      </c>
      <c r="U2315" s="568">
        <v>216881</v>
      </c>
    </row>
    <row r="2316" s="135" customFormat="1" customHeight="1" spans="1:21">
      <c r="A2316" s="567">
        <v>45999</v>
      </c>
      <c r="B2316" s="568">
        <v>13592</v>
      </c>
      <c r="C2316" s="568">
        <v>7807</v>
      </c>
      <c r="D2316" s="568">
        <v>5506</v>
      </c>
      <c r="E2316" s="568">
        <v>11754</v>
      </c>
      <c r="F2316" s="568">
        <v>33809</v>
      </c>
      <c r="G2316" s="568">
        <v>1878</v>
      </c>
      <c r="H2316" s="568">
        <v>19114</v>
      </c>
      <c r="I2316" s="568">
        <v>16125</v>
      </c>
      <c r="J2316" s="568">
        <v>8661</v>
      </c>
      <c r="K2316" s="568">
        <v>8825</v>
      </c>
      <c r="L2316" s="568">
        <v>8156</v>
      </c>
      <c r="M2316" s="568">
        <v>6833</v>
      </c>
      <c r="N2316" s="568">
        <v>17987</v>
      </c>
      <c r="O2316" s="568">
        <v>3897</v>
      </c>
      <c r="P2316" s="568">
        <v>18693</v>
      </c>
      <c r="Q2316" s="568">
        <v>182637</v>
      </c>
      <c r="R2316" s="568">
        <v>9289</v>
      </c>
      <c r="S2316" s="568">
        <v>18164</v>
      </c>
      <c r="T2316" s="568">
        <v>6951</v>
      </c>
      <c r="U2316" s="568">
        <v>217041</v>
      </c>
    </row>
    <row r="2317" s="135" customFormat="1" customHeight="1" spans="1:21">
      <c r="A2317" s="567">
        <v>46000</v>
      </c>
      <c r="B2317" s="568">
        <v>13487</v>
      </c>
      <c r="C2317" s="568">
        <v>7709</v>
      </c>
      <c r="D2317" s="568">
        <v>5439</v>
      </c>
      <c r="E2317" s="568">
        <v>11667</v>
      </c>
      <c r="F2317" s="568">
        <v>33648</v>
      </c>
      <c r="G2317" s="568">
        <v>1914</v>
      </c>
      <c r="H2317" s="568">
        <v>19186</v>
      </c>
      <c r="I2317" s="568">
        <v>16239</v>
      </c>
      <c r="J2317" s="568">
        <v>8734</v>
      </c>
      <c r="K2317" s="568">
        <v>8917</v>
      </c>
      <c r="L2317" s="568">
        <v>8127</v>
      </c>
      <c r="M2317" s="568">
        <v>6748</v>
      </c>
      <c r="N2317" s="568">
        <v>17731</v>
      </c>
      <c r="O2317" s="568">
        <v>3918</v>
      </c>
      <c r="P2317" s="568">
        <v>18806</v>
      </c>
      <c r="Q2317" s="568">
        <v>182270</v>
      </c>
      <c r="R2317" s="568">
        <v>9354</v>
      </c>
      <c r="S2317" s="568">
        <v>18385</v>
      </c>
      <c r="T2317" s="568">
        <v>6996</v>
      </c>
      <c r="U2317" s="568">
        <v>217005</v>
      </c>
    </row>
    <row r="2318" s="135" customFormat="1" customHeight="1" spans="1:21">
      <c r="A2318" s="567">
        <v>46001</v>
      </c>
      <c r="B2318" s="568">
        <v>13662</v>
      </c>
      <c r="C2318" s="568">
        <v>7823</v>
      </c>
      <c r="D2318" s="568">
        <v>5631</v>
      </c>
      <c r="E2318" s="568">
        <v>11749</v>
      </c>
      <c r="F2318" s="568">
        <v>34225</v>
      </c>
      <c r="G2318" s="568">
        <v>1978</v>
      </c>
      <c r="H2318" s="568">
        <v>19007</v>
      </c>
      <c r="I2318" s="568">
        <v>16328</v>
      </c>
      <c r="J2318" s="568">
        <v>8687</v>
      </c>
      <c r="K2318" s="568">
        <v>9134</v>
      </c>
      <c r="L2318" s="568">
        <v>8152</v>
      </c>
      <c r="M2318" s="568">
        <v>6850</v>
      </c>
      <c r="N2318" s="568">
        <v>17559</v>
      </c>
      <c r="O2318" s="568">
        <v>3887</v>
      </c>
      <c r="P2318" s="568">
        <v>18931</v>
      </c>
      <c r="Q2318" s="568">
        <v>183603</v>
      </c>
      <c r="R2318" s="568">
        <v>9416</v>
      </c>
      <c r="S2318" s="568">
        <v>18501</v>
      </c>
      <c r="T2318" s="568">
        <v>6921</v>
      </c>
      <c r="U2318" s="568">
        <v>218441</v>
      </c>
    </row>
    <row r="2319" s="11" customFormat="1" customHeight="1" spans="1:21">
      <c r="A2319" s="567">
        <v>46002</v>
      </c>
      <c r="B2319" s="568">
        <v>13887</v>
      </c>
      <c r="C2319" s="568">
        <v>7899</v>
      </c>
      <c r="D2319" s="568">
        <v>5795</v>
      </c>
      <c r="E2319" s="568">
        <v>11826</v>
      </c>
      <c r="F2319" s="568">
        <v>34469</v>
      </c>
      <c r="G2319" s="568">
        <v>2027</v>
      </c>
      <c r="H2319" s="568">
        <v>19485</v>
      </c>
      <c r="I2319" s="568">
        <v>16233</v>
      </c>
      <c r="J2319" s="568">
        <v>8605</v>
      </c>
      <c r="K2319" s="568">
        <v>9259</v>
      </c>
      <c r="L2319" s="568">
        <v>8255</v>
      </c>
      <c r="M2319" s="568">
        <v>6899</v>
      </c>
      <c r="N2319" s="568">
        <v>17403</v>
      </c>
      <c r="O2319" s="568">
        <v>3862</v>
      </c>
      <c r="P2319" s="568">
        <v>18749</v>
      </c>
      <c r="Q2319" s="568">
        <v>184653</v>
      </c>
      <c r="R2319" s="568">
        <v>9483</v>
      </c>
      <c r="S2319" s="568">
        <v>18677</v>
      </c>
      <c r="T2319" s="568">
        <v>6967</v>
      </c>
      <c r="U2319" s="568">
        <v>219780</v>
      </c>
    </row>
    <row r="2320" customHeight="1" spans="1:21">
      <c r="A2320" s="567">
        <v>46003</v>
      </c>
      <c r="B2320" s="568">
        <v>14095</v>
      </c>
      <c r="C2320" s="568">
        <v>7823</v>
      </c>
      <c r="D2320" s="568">
        <v>5876</v>
      </c>
      <c r="E2320" s="568">
        <v>11889</v>
      </c>
      <c r="F2320" s="568">
        <v>35023</v>
      </c>
      <c r="G2320" s="568">
        <v>2105</v>
      </c>
      <c r="H2320" s="568">
        <v>21007</v>
      </c>
      <c r="I2320" s="568">
        <v>16389</v>
      </c>
      <c r="J2320" s="568">
        <v>8694</v>
      </c>
      <c r="K2320" s="568">
        <v>9485</v>
      </c>
      <c r="L2320" s="568">
        <v>8371</v>
      </c>
      <c r="M2320" s="568">
        <v>6842</v>
      </c>
      <c r="N2320" s="568">
        <v>17695</v>
      </c>
      <c r="O2320" s="568">
        <v>3891</v>
      </c>
      <c r="P2320" s="568">
        <v>18501</v>
      </c>
      <c r="Q2320" s="568">
        <v>187686</v>
      </c>
      <c r="R2320" s="568">
        <v>9535</v>
      </c>
      <c r="S2320" s="568">
        <v>18892</v>
      </c>
      <c r="T2320" s="568">
        <v>6924</v>
      </c>
      <c r="U2320" s="568">
        <v>223037</v>
      </c>
    </row>
    <row r="2321" customHeight="1" spans="1:21">
      <c r="A2321" s="567">
        <v>46004</v>
      </c>
      <c r="B2321" s="568">
        <v>14379</v>
      </c>
      <c r="C2321" s="568">
        <v>8096</v>
      </c>
      <c r="D2321" s="568">
        <v>6013</v>
      </c>
      <c r="E2321" s="568">
        <v>12011</v>
      </c>
      <c r="F2321" s="568">
        <v>35959</v>
      </c>
      <c r="G2321" s="568">
        <v>2189</v>
      </c>
      <c r="H2321" s="568">
        <v>22751</v>
      </c>
      <c r="I2321" s="568">
        <v>16824</v>
      </c>
      <c r="J2321" s="568">
        <v>8805</v>
      </c>
      <c r="K2321" s="568">
        <v>9634</v>
      </c>
      <c r="L2321" s="568">
        <v>8451</v>
      </c>
      <c r="M2321" s="568">
        <v>6933</v>
      </c>
      <c r="N2321" s="568">
        <v>17904</v>
      </c>
      <c r="O2321" s="568">
        <v>3857</v>
      </c>
      <c r="P2321" s="568">
        <v>18395</v>
      </c>
      <c r="Q2321" s="568">
        <v>192201</v>
      </c>
      <c r="R2321" s="568">
        <v>9689</v>
      </c>
      <c r="S2321" s="568">
        <v>19042</v>
      </c>
      <c r="T2321" s="568">
        <v>6975</v>
      </c>
      <c r="U2321" s="568">
        <v>227907</v>
      </c>
    </row>
    <row r="2322" customHeight="1" spans="1:21">
      <c r="A2322" s="567">
        <v>46005</v>
      </c>
      <c r="B2322" s="568">
        <v>14486</v>
      </c>
      <c r="C2322" s="568">
        <v>8122</v>
      </c>
      <c r="D2322" s="568">
        <v>6107</v>
      </c>
      <c r="E2322" s="568">
        <v>11884</v>
      </c>
      <c r="F2322" s="568">
        <v>36543</v>
      </c>
      <c r="G2322" s="568">
        <v>2244</v>
      </c>
      <c r="H2322" s="568">
        <v>22165</v>
      </c>
      <c r="I2322" s="568">
        <v>16094</v>
      </c>
      <c r="J2322" s="568">
        <v>8953</v>
      </c>
      <c r="K2322" s="568">
        <v>9502</v>
      </c>
      <c r="L2322" s="568">
        <v>8256</v>
      </c>
      <c r="M2322" s="568">
        <v>7005</v>
      </c>
      <c r="N2322" s="568">
        <v>17783</v>
      </c>
      <c r="O2322" s="568">
        <v>3899</v>
      </c>
      <c r="P2322" s="568">
        <v>18573</v>
      </c>
      <c r="Q2322" s="568">
        <v>191616</v>
      </c>
      <c r="R2322" s="568">
        <v>9755</v>
      </c>
      <c r="S2322" s="568">
        <v>19171</v>
      </c>
      <c r="T2322" s="568">
        <v>6958</v>
      </c>
      <c r="U2322" s="568">
        <v>227500</v>
      </c>
    </row>
    <row r="2323" customHeight="1" spans="1:21">
      <c r="A2323" s="567">
        <v>46006</v>
      </c>
      <c r="B2323" s="568">
        <v>14403</v>
      </c>
      <c r="C2323" s="568">
        <v>8027</v>
      </c>
      <c r="D2323" s="568">
        <v>5913</v>
      </c>
      <c r="E2323" s="568">
        <v>12143</v>
      </c>
      <c r="F2323" s="568">
        <v>35629</v>
      </c>
      <c r="G2323" s="568">
        <v>2206</v>
      </c>
      <c r="H2323" s="568">
        <v>21879</v>
      </c>
      <c r="I2323" s="568">
        <v>16183</v>
      </c>
      <c r="J2323" s="568">
        <v>9105</v>
      </c>
      <c r="K2323" s="568">
        <v>9718</v>
      </c>
      <c r="L2323" s="568">
        <v>8277</v>
      </c>
      <c r="M2323" s="568">
        <v>6930</v>
      </c>
      <c r="N2323" s="568">
        <v>17998</v>
      </c>
      <c r="O2323" s="568">
        <v>3927</v>
      </c>
      <c r="P2323" s="568">
        <v>18792</v>
      </c>
      <c r="Q2323" s="568">
        <v>191130</v>
      </c>
      <c r="R2323" s="568">
        <v>9716</v>
      </c>
      <c r="S2323" s="568">
        <v>18974</v>
      </c>
      <c r="T2323" s="568">
        <v>6935</v>
      </c>
      <c r="U2323" s="568">
        <v>226755</v>
      </c>
    </row>
    <row r="2324" customHeight="1" spans="1:21">
      <c r="A2324" s="567">
        <v>46007</v>
      </c>
      <c r="B2324" s="568">
        <v>14304</v>
      </c>
      <c r="C2324" s="568">
        <v>7935</v>
      </c>
      <c r="D2324" s="568">
        <v>5752</v>
      </c>
      <c r="E2324" s="568">
        <v>12046</v>
      </c>
      <c r="F2324" s="568">
        <v>35323</v>
      </c>
      <c r="G2324" s="568">
        <v>2219</v>
      </c>
      <c r="H2324" s="568">
        <v>21805</v>
      </c>
      <c r="I2324" s="568">
        <v>16201</v>
      </c>
      <c r="J2324" s="568">
        <v>8974</v>
      </c>
      <c r="K2324" s="568">
        <v>9957</v>
      </c>
      <c r="L2324" s="568">
        <v>8251</v>
      </c>
      <c r="M2324" s="568">
        <v>6998</v>
      </c>
      <c r="N2324" s="568">
        <v>18145</v>
      </c>
      <c r="O2324" s="568">
        <v>3958</v>
      </c>
      <c r="P2324" s="568">
        <v>18995</v>
      </c>
      <c r="Q2324" s="568">
        <v>190863</v>
      </c>
      <c r="R2324" s="568">
        <v>9678</v>
      </c>
      <c r="S2324" s="568">
        <v>18831</v>
      </c>
      <c r="T2324" s="568">
        <v>6964</v>
      </c>
      <c r="U2324" s="568">
        <v>226336</v>
      </c>
    </row>
    <row r="2325" customHeight="1" spans="1:21">
      <c r="A2325" s="567">
        <v>46008</v>
      </c>
      <c r="B2325" s="568">
        <v>14589</v>
      </c>
      <c r="C2325" s="568">
        <v>8053</v>
      </c>
      <c r="D2325" s="568">
        <v>5814</v>
      </c>
      <c r="E2325" s="568">
        <v>12168</v>
      </c>
      <c r="F2325" s="568">
        <v>36819</v>
      </c>
      <c r="G2325" s="568">
        <v>2257</v>
      </c>
      <c r="H2325" s="568">
        <v>22271</v>
      </c>
      <c r="I2325" s="568">
        <v>16497</v>
      </c>
      <c r="J2325" s="568">
        <v>9318</v>
      </c>
      <c r="K2325" s="568">
        <v>10214</v>
      </c>
      <c r="L2325" s="568">
        <v>8367</v>
      </c>
      <c r="M2325" s="568">
        <v>7071</v>
      </c>
      <c r="N2325" s="568">
        <v>18264</v>
      </c>
      <c r="O2325" s="568">
        <v>3997</v>
      </c>
      <c r="P2325" s="568">
        <v>19347</v>
      </c>
      <c r="Q2325" s="568">
        <v>195046</v>
      </c>
      <c r="R2325" s="568">
        <v>9869</v>
      </c>
      <c r="S2325" s="568">
        <v>19624</v>
      </c>
      <c r="T2325" s="568">
        <v>7412</v>
      </c>
      <c r="U2325" s="568">
        <v>231951</v>
      </c>
    </row>
    <row r="2326" s="11" customFormat="1" customHeight="1" spans="1:21">
      <c r="A2326" s="567">
        <v>46009</v>
      </c>
      <c r="B2326" s="568">
        <v>14877</v>
      </c>
      <c r="C2326" s="568">
        <v>8263</v>
      </c>
      <c r="D2326" s="568">
        <v>5986</v>
      </c>
      <c r="E2326" s="568">
        <v>12740</v>
      </c>
      <c r="F2326" s="568">
        <v>39673</v>
      </c>
      <c r="G2326" s="568">
        <v>2302</v>
      </c>
      <c r="H2326" s="568">
        <v>24215</v>
      </c>
      <c r="I2326" s="568">
        <v>16572</v>
      </c>
      <c r="J2326" s="568">
        <v>9396</v>
      </c>
      <c r="K2326" s="568">
        <v>10577</v>
      </c>
      <c r="L2326" s="568">
        <v>8379</v>
      </c>
      <c r="M2326" s="568">
        <v>7365</v>
      </c>
      <c r="N2326" s="568">
        <v>18418</v>
      </c>
      <c r="O2326" s="568">
        <v>4021</v>
      </c>
      <c r="P2326" s="568">
        <v>19136</v>
      </c>
      <c r="Q2326" s="568">
        <v>201920</v>
      </c>
      <c r="R2326" s="568">
        <v>10127</v>
      </c>
      <c r="S2326" s="568">
        <v>19967</v>
      </c>
      <c r="T2326" s="568">
        <v>7678</v>
      </c>
      <c r="U2326" s="568">
        <v>239692</v>
      </c>
    </row>
    <row r="2327" customHeight="1" spans="1:21">
      <c r="A2327" s="567">
        <v>46010</v>
      </c>
      <c r="B2327" s="568">
        <v>15102</v>
      </c>
      <c r="C2327" s="568">
        <v>8417</v>
      </c>
      <c r="D2327" s="568">
        <v>6055</v>
      </c>
      <c r="E2327" s="568">
        <v>12826</v>
      </c>
      <c r="F2327" s="568">
        <v>42496</v>
      </c>
      <c r="G2327" s="568">
        <v>2412</v>
      </c>
      <c r="H2327" s="568">
        <v>25198</v>
      </c>
      <c r="I2327" s="568">
        <v>16498</v>
      </c>
      <c r="J2327" s="568">
        <v>9275</v>
      </c>
      <c r="K2327" s="568">
        <v>10759</v>
      </c>
      <c r="L2327" s="568">
        <v>8491</v>
      </c>
      <c r="M2327" s="568">
        <v>7421</v>
      </c>
      <c r="N2327" s="568">
        <v>18843</v>
      </c>
      <c r="O2327" s="568">
        <v>4086</v>
      </c>
      <c r="P2327" s="568">
        <v>19675</v>
      </c>
      <c r="Q2327" s="568">
        <v>207554</v>
      </c>
      <c r="R2327" s="568">
        <v>10515</v>
      </c>
      <c r="S2327" s="568">
        <v>20213</v>
      </c>
      <c r="T2327" s="568">
        <v>7594</v>
      </c>
      <c r="U2327" s="568">
        <v>245876</v>
      </c>
    </row>
    <row r="2328" customHeight="1" spans="1:21">
      <c r="A2328" s="567">
        <v>46011</v>
      </c>
      <c r="B2328" s="568">
        <v>15326</v>
      </c>
      <c r="C2328" s="568">
        <v>8653</v>
      </c>
      <c r="D2328" s="568">
        <v>6247</v>
      </c>
      <c r="E2328" s="568">
        <v>12673</v>
      </c>
      <c r="F2328" s="568">
        <v>41799</v>
      </c>
      <c r="G2328" s="568">
        <v>2494</v>
      </c>
      <c r="H2328" s="568">
        <v>24759</v>
      </c>
      <c r="I2328" s="568">
        <v>15303</v>
      </c>
      <c r="J2328" s="568">
        <v>9054</v>
      </c>
      <c r="K2328" s="568">
        <v>10926</v>
      </c>
      <c r="L2328" s="568">
        <v>8442</v>
      </c>
      <c r="M2328" s="568">
        <v>7327</v>
      </c>
      <c r="N2328" s="568">
        <v>18675</v>
      </c>
      <c r="O2328" s="568">
        <v>4012</v>
      </c>
      <c r="P2328" s="568">
        <v>19896</v>
      </c>
      <c r="Q2328" s="568">
        <v>205586</v>
      </c>
      <c r="R2328" s="568">
        <v>10692</v>
      </c>
      <c r="S2328" s="568">
        <v>19887</v>
      </c>
      <c r="T2328" s="568">
        <v>7382</v>
      </c>
      <c r="U2328" s="568">
        <v>243547</v>
      </c>
    </row>
    <row r="2329" customHeight="1" spans="1:21">
      <c r="A2329" s="567">
        <v>46012</v>
      </c>
      <c r="B2329" s="568">
        <v>15193</v>
      </c>
      <c r="C2329" s="568">
        <v>8539</v>
      </c>
      <c r="D2329" s="568">
        <v>6095</v>
      </c>
      <c r="E2329" s="568">
        <v>12054</v>
      </c>
      <c r="F2329" s="568">
        <v>40164</v>
      </c>
      <c r="G2329" s="568">
        <v>2385</v>
      </c>
      <c r="H2329" s="568">
        <v>22503</v>
      </c>
      <c r="I2329" s="568">
        <v>15526</v>
      </c>
      <c r="J2329" s="568">
        <v>8843</v>
      </c>
      <c r="K2329" s="568">
        <v>10811</v>
      </c>
      <c r="L2329" s="568">
        <v>8265</v>
      </c>
      <c r="M2329" s="568">
        <v>6831</v>
      </c>
      <c r="N2329" s="568">
        <v>18351</v>
      </c>
      <c r="O2329" s="568">
        <v>3995</v>
      </c>
      <c r="P2329" s="568">
        <v>20015</v>
      </c>
      <c r="Q2329" s="568">
        <v>199570</v>
      </c>
      <c r="R2329" s="568">
        <v>10705</v>
      </c>
      <c r="S2329" s="568">
        <v>19929</v>
      </c>
      <c r="T2329" s="568">
        <v>7298</v>
      </c>
      <c r="U2329" s="568">
        <v>237502</v>
      </c>
    </row>
    <row r="2330" customHeight="1" spans="1:21">
      <c r="A2330" s="567">
        <v>46013</v>
      </c>
      <c r="B2330" s="568">
        <v>14939</v>
      </c>
      <c r="C2330" s="568">
        <v>8312</v>
      </c>
      <c r="D2330" s="568">
        <v>5896</v>
      </c>
      <c r="E2330" s="568">
        <v>11982</v>
      </c>
      <c r="F2330" s="568">
        <v>39589</v>
      </c>
      <c r="G2330" s="568">
        <v>2155</v>
      </c>
      <c r="H2330" s="568">
        <v>22265</v>
      </c>
      <c r="I2330" s="568">
        <v>15642</v>
      </c>
      <c r="J2330" s="568">
        <v>8987</v>
      </c>
      <c r="K2330" s="568">
        <v>10632</v>
      </c>
      <c r="L2330" s="568">
        <v>8139</v>
      </c>
      <c r="M2330" s="568">
        <v>6718</v>
      </c>
      <c r="N2330" s="568">
        <v>18598</v>
      </c>
      <c r="O2330" s="568">
        <v>3972</v>
      </c>
      <c r="P2330" s="568">
        <v>19386</v>
      </c>
      <c r="Q2330" s="568">
        <v>197212</v>
      </c>
      <c r="R2330" s="568">
        <v>10418</v>
      </c>
      <c r="S2330" s="568">
        <v>19789</v>
      </c>
      <c r="T2330" s="568">
        <v>7263</v>
      </c>
      <c r="U2330" s="568">
        <v>234682</v>
      </c>
    </row>
    <row r="2331" customHeight="1" spans="1:21">
      <c r="A2331" s="567">
        <v>46014</v>
      </c>
      <c r="B2331" s="568">
        <v>14701</v>
      </c>
      <c r="C2331" s="568">
        <v>8119</v>
      </c>
      <c r="D2331" s="568">
        <v>5619</v>
      </c>
      <c r="E2331" s="568">
        <v>11812</v>
      </c>
      <c r="F2331" s="568">
        <v>39266</v>
      </c>
      <c r="G2331" s="568">
        <v>2107</v>
      </c>
      <c r="H2331" s="568">
        <v>22044</v>
      </c>
      <c r="I2331" s="568">
        <v>15736</v>
      </c>
      <c r="J2331" s="568">
        <v>8905</v>
      </c>
      <c r="K2331" s="568">
        <v>10501</v>
      </c>
      <c r="L2331" s="568">
        <v>8105</v>
      </c>
      <c r="M2331" s="568">
        <v>6594</v>
      </c>
      <c r="N2331" s="568">
        <v>18786</v>
      </c>
      <c r="O2331" s="568">
        <v>3951</v>
      </c>
      <c r="P2331" s="568">
        <v>19124</v>
      </c>
      <c r="Q2331" s="568">
        <v>195370</v>
      </c>
      <c r="R2331" s="568">
        <v>10295</v>
      </c>
      <c r="S2331" s="568">
        <v>19287</v>
      </c>
      <c r="T2331" s="568">
        <v>7059</v>
      </c>
      <c r="U2331" s="568">
        <v>232011</v>
      </c>
    </row>
    <row r="2332" customHeight="1" spans="1:21">
      <c r="A2332" s="567">
        <v>46015</v>
      </c>
      <c r="B2332" s="568">
        <v>14602</v>
      </c>
      <c r="C2332" s="568">
        <v>8006</v>
      </c>
      <c r="D2332" s="568">
        <v>5537</v>
      </c>
      <c r="E2332" s="568">
        <v>11867</v>
      </c>
      <c r="F2332" s="568">
        <v>39812</v>
      </c>
      <c r="G2332" s="568">
        <v>2123</v>
      </c>
      <c r="H2332" s="568">
        <v>22091</v>
      </c>
      <c r="I2332" s="568">
        <v>15627</v>
      </c>
      <c r="J2332" s="568">
        <v>8997</v>
      </c>
      <c r="K2332" s="568">
        <v>10725</v>
      </c>
      <c r="L2332" s="568">
        <v>8175</v>
      </c>
      <c r="M2332" s="568">
        <v>6501</v>
      </c>
      <c r="N2332" s="568">
        <v>18505</v>
      </c>
      <c r="O2332" s="568">
        <v>3978</v>
      </c>
      <c r="P2332" s="568">
        <v>19337</v>
      </c>
      <c r="Q2332" s="568">
        <v>195883</v>
      </c>
      <c r="R2332" s="568">
        <v>10367</v>
      </c>
      <c r="S2332" s="568">
        <v>19171</v>
      </c>
      <c r="T2332" s="568">
        <v>6964</v>
      </c>
      <c r="U2332" s="568">
        <v>232385</v>
      </c>
    </row>
    <row r="2333" s="135" customFormat="1" customHeight="1" spans="1:21">
      <c r="A2333" s="567">
        <v>46016</v>
      </c>
      <c r="B2333" s="568">
        <v>14711</v>
      </c>
      <c r="C2333" s="568">
        <v>8077</v>
      </c>
      <c r="D2333" s="568">
        <v>5622</v>
      </c>
      <c r="E2333" s="568">
        <v>11924</v>
      </c>
      <c r="F2333" s="568">
        <v>39563</v>
      </c>
      <c r="G2333" s="568">
        <v>2104</v>
      </c>
      <c r="H2333" s="568">
        <v>21759</v>
      </c>
      <c r="I2333" s="568">
        <v>15539</v>
      </c>
      <c r="J2333" s="568">
        <v>9153</v>
      </c>
      <c r="K2333" s="568">
        <v>10998</v>
      </c>
      <c r="L2333" s="568">
        <v>8124</v>
      </c>
      <c r="M2333" s="568">
        <v>6564</v>
      </c>
      <c r="N2333" s="568">
        <v>18816</v>
      </c>
      <c r="O2333" s="568">
        <v>4026</v>
      </c>
      <c r="P2333" s="568">
        <v>19594</v>
      </c>
      <c r="Q2333" s="568">
        <v>196574</v>
      </c>
      <c r="R2333" s="568">
        <v>10302</v>
      </c>
      <c r="S2333" s="568">
        <v>19365</v>
      </c>
      <c r="T2333" s="568">
        <v>6997</v>
      </c>
      <c r="U2333" s="568">
        <v>233238</v>
      </c>
    </row>
    <row r="2334" s="135" customFormat="1" customHeight="1" spans="1:23">
      <c r="A2334" s="567">
        <v>46017</v>
      </c>
      <c r="B2334" s="568">
        <v>14809</v>
      </c>
      <c r="C2334" s="568">
        <v>8152</v>
      </c>
      <c r="D2334" s="568">
        <v>5537</v>
      </c>
      <c r="E2334" s="568">
        <v>11978</v>
      </c>
      <c r="F2334" s="568">
        <v>40155</v>
      </c>
      <c r="G2334" s="568">
        <v>2157</v>
      </c>
      <c r="H2334" s="568">
        <v>22003</v>
      </c>
      <c r="I2334" s="568">
        <v>15426</v>
      </c>
      <c r="J2334" s="568">
        <v>9198</v>
      </c>
      <c r="K2334" s="568">
        <v>11206</v>
      </c>
      <c r="L2334" s="568">
        <v>8189</v>
      </c>
      <c r="M2334" s="568">
        <v>6504</v>
      </c>
      <c r="N2334" s="568">
        <v>18684</v>
      </c>
      <c r="O2334" s="568">
        <v>4001</v>
      </c>
      <c r="P2334" s="568">
        <v>19308</v>
      </c>
      <c r="Q2334" s="568">
        <v>197307</v>
      </c>
      <c r="R2334" s="568">
        <v>10394</v>
      </c>
      <c r="S2334" s="568">
        <v>19408</v>
      </c>
      <c r="T2334" s="568">
        <v>6952</v>
      </c>
      <c r="U2334" s="568">
        <v>234061</v>
      </c>
      <c r="V2334"/>
      <c r="W2334"/>
    </row>
    <row r="2335" s="135" customFormat="1" customHeight="1" spans="1:23">
      <c r="A2335" s="567">
        <v>46018</v>
      </c>
      <c r="B2335" s="568">
        <v>15167</v>
      </c>
      <c r="C2335" s="568">
        <v>8336</v>
      </c>
      <c r="D2335" s="568">
        <v>5758</v>
      </c>
      <c r="E2335" s="568">
        <v>12286</v>
      </c>
      <c r="F2335" s="568">
        <v>41356</v>
      </c>
      <c r="G2335" s="568">
        <v>2133</v>
      </c>
      <c r="H2335" s="568">
        <v>22315</v>
      </c>
      <c r="I2335" s="568">
        <v>15295</v>
      </c>
      <c r="J2335" s="568">
        <v>9355</v>
      </c>
      <c r="K2335" s="568">
        <v>11355</v>
      </c>
      <c r="L2335" s="568">
        <v>8266</v>
      </c>
      <c r="M2335" s="568">
        <v>6611</v>
      </c>
      <c r="N2335" s="568">
        <v>18931</v>
      </c>
      <c r="O2335" s="568">
        <v>4059</v>
      </c>
      <c r="P2335" s="568">
        <v>19527</v>
      </c>
      <c r="Q2335" s="568">
        <v>200750</v>
      </c>
      <c r="R2335" s="568">
        <v>10682</v>
      </c>
      <c r="S2335" s="568">
        <v>19734</v>
      </c>
      <c r="T2335" s="568">
        <v>6910</v>
      </c>
      <c r="U2335" s="568">
        <v>238076</v>
      </c>
      <c r="V2335"/>
      <c r="W2335"/>
    </row>
    <row r="2336" s="135" customFormat="1" customHeight="1" spans="1:23">
      <c r="A2336" s="567">
        <v>46019</v>
      </c>
      <c r="B2336" s="568">
        <v>15372</v>
      </c>
      <c r="C2336" s="568">
        <v>8438</v>
      </c>
      <c r="D2336" s="568">
        <v>5859</v>
      </c>
      <c r="E2336" s="568">
        <v>12397</v>
      </c>
      <c r="F2336" s="568">
        <v>42288</v>
      </c>
      <c r="G2336" s="568">
        <v>2171</v>
      </c>
      <c r="H2336" s="568">
        <v>21756</v>
      </c>
      <c r="I2336" s="568">
        <v>15204</v>
      </c>
      <c r="J2336" s="568">
        <v>9594</v>
      </c>
      <c r="K2336" s="568">
        <v>11498</v>
      </c>
      <c r="L2336" s="568">
        <v>8158</v>
      </c>
      <c r="M2336" s="568">
        <v>6728</v>
      </c>
      <c r="N2336" s="568">
        <v>19371</v>
      </c>
      <c r="O2336" s="568">
        <v>4035</v>
      </c>
      <c r="P2336" s="568">
        <v>19738</v>
      </c>
      <c r="Q2336" s="568">
        <v>202607</v>
      </c>
      <c r="R2336" s="568">
        <v>10766</v>
      </c>
      <c r="S2336" s="568">
        <v>20195</v>
      </c>
      <c r="T2336" s="568">
        <v>6878</v>
      </c>
      <c r="U2336" s="568">
        <v>240446</v>
      </c>
      <c r="V2336"/>
      <c r="W2336"/>
    </row>
    <row r="2337" s="135" customFormat="1" customHeight="1" spans="1:23">
      <c r="A2337" s="567">
        <v>46020</v>
      </c>
      <c r="B2337" s="568">
        <v>15130</v>
      </c>
      <c r="C2337" s="568">
        <v>8292</v>
      </c>
      <c r="D2337" s="568">
        <v>5656</v>
      </c>
      <c r="E2337" s="568">
        <v>12196</v>
      </c>
      <c r="F2337" s="568">
        <v>41934</v>
      </c>
      <c r="G2337" s="568">
        <v>2102</v>
      </c>
      <c r="H2337" s="568">
        <v>21559</v>
      </c>
      <c r="I2337" s="568">
        <v>15689</v>
      </c>
      <c r="J2337" s="568">
        <v>9486</v>
      </c>
      <c r="K2337" s="568">
        <v>11713</v>
      </c>
      <c r="L2337" s="568">
        <v>8202</v>
      </c>
      <c r="M2337" s="568">
        <v>6619</v>
      </c>
      <c r="N2337" s="568">
        <v>19055</v>
      </c>
      <c r="O2337" s="568">
        <v>3987</v>
      </c>
      <c r="P2337" s="568">
        <v>19425</v>
      </c>
      <c r="Q2337" s="568">
        <v>201045</v>
      </c>
      <c r="R2337" s="568">
        <v>10753</v>
      </c>
      <c r="S2337" s="568">
        <v>20631</v>
      </c>
      <c r="T2337" s="568">
        <v>7002</v>
      </c>
      <c r="U2337" s="568">
        <v>239431</v>
      </c>
      <c r="V2337"/>
      <c r="W2337"/>
    </row>
    <row r="2338" s="135" customFormat="1" customHeight="1" spans="1:23">
      <c r="A2338" s="567">
        <v>46021</v>
      </c>
      <c r="B2338" s="568">
        <v>15029</v>
      </c>
      <c r="C2338" s="568">
        <v>8209</v>
      </c>
      <c r="D2338" s="568">
        <v>5591</v>
      </c>
      <c r="E2338" s="568">
        <v>12284</v>
      </c>
      <c r="F2338" s="568">
        <v>41525</v>
      </c>
      <c r="G2338" s="568">
        <v>2113</v>
      </c>
      <c r="H2338" s="568">
        <v>21692</v>
      </c>
      <c r="I2338" s="568">
        <v>15613</v>
      </c>
      <c r="J2338" s="568">
        <v>9379</v>
      </c>
      <c r="K2338" s="568">
        <v>11947</v>
      </c>
      <c r="L2338" s="568">
        <v>8156</v>
      </c>
      <c r="M2338" s="568">
        <v>6681</v>
      </c>
      <c r="N2338" s="568">
        <v>18813</v>
      </c>
      <c r="O2338" s="568">
        <v>4008</v>
      </c>
      <c r="P2338" s="568">
        <v>19107</v>
      </c>
      <c r="Q2338" s="568">
        <v>200147</v>
      </c>
      <c r="R2338" s="568">
        <v>10815</v>
      </c>
      <c r="S2338" s="568">
        <v>20497</v>
      </c>
      <c r="T2338" s="568">
        <v>7065</v>
      </c>
      <c r="U2338" s="568">
        <v>238524</v>
      </c>
      <c r="V2338"/>
      <c r="W2338"/>
    </row>
    <row r="2339" s="135" customFormat="1" customHeight="1" spans="1:23">
      <c r="A2339" s="567">
        <v>46022</v>
      </c>
      <c r="B2339" s="568">
        <v>15383</v>
      </c>
      <c r="C2339" s="568">
        <v>8383</v>
      </c>
      <c r="D2339" s="568">
        <v>5697</v>
      </c>
      <c r="E2339" s="568">
        <v>11974</v>
      </c>
      <c r="F2339" s="568">
        <v>43084</v>
      </c>
      <c r="G2339" s="568">
        <v>2194</v>
      </c>
      <c r="H2339" s="568">
        <v>22304</v>
      </c>
      <c r="I2339" s="568">
        <v>15373</v>
      </c>
      <c r="J2339" s="568">
        <v>9261</v>
      </c>
      <c r="K2339" s="568">
        <v>11638</v>
      </c>
      <c r="L2339" s="568">
        <v>8323</v>
      </c>
      <c r="M2339" s="568">
        <v>6402</v>
      </c>
      <c r="N2339" s="568">
        <v>18705</v>
      </c>
      <c r="O2339" s="568">
        <v>3957</v>
      </c>
      <c r="P2339" s="568">
        <v>19554</v>
      </c>
      <c r="Q2339" s="568">
        <v>202232</v>
      </c>
      <c r="R2339" s="568">
        <v>10972</v>
      </c>
      <c r="S2339" s="568">
        <v>20613</v>
      </c>
      <c r="T2339" s="568">
        <v>7016</v>
      </c>
      <c r="U2339" s="568">
        <v>240833</v>
      </c>
      <c r="V2339"/>
      <c r="W2339"/>
    </row>
    <row r="2340" s="135" customFormat="1" customHeight="1" spans="1:21">
      <c r="A2340" s="567">
        <v>46023</v>
      </c>
      <c r="B2340" s="568">
        <v>15241</v>
      </c>
      <c r="C2340" s="568">
        <v>8216</v>
      </c>
      <c r="D2340" s="568">
        <v>5589</v>
      </c>
      <c r="E2340" s="568">
        <v>11783</v>
      </c>
      <c r="F2340" s="568">
        <v>42188</v>
      </c>
      <c r="G2340" s="568">
        <v>2211</v>
      </c>
      <c r="H2340" s="568">
        <v>21245</v>
      </c>
      <c r="I2340" s="568">
        <v>15024</v>
      </c>
      <c r="J2340" s="568">
        <v>9376</v>
      </c>
      <c r="K2340" s="568">
        <v>11985</v>
      </c>
      <c r="L2340" s="568">
        <v>8411</v>
      </c>
      <c r="M2340" s="568">
        <v>6631</v>
      </c>
      <c r="N2340" s="568">
        <v>18957</v>
      </c>
      <c r="O2340" s="568">
        <v>4118</v>
      </c>
      <c r="P2340" s="568">
        <v>19863</v>
      </c>
      <c r="Q2340" s="568">
        <v>200838</v>
      </c>
      <c r="R2340" s="568">
        <v>11258</v>
      </c>
      <c r="S2340" s="568">
        <v>20417</v>
      </c>
      <c r="T2340" s="568">
        <v>6874</v>
      </c>
      <c r="U2340" s="568">
        <v>239387</v>
      </c>
    </row>
    <row r="2341" s="135" customFormat="1" customHeight="1" spans="1:21">
      <c r="A2341" s="567">
        <v>46024</v>
      </c>
      <c r="B2341" s="568">
        <v>14192</v>
      </c>
      <c r="C2341" s="568">
        <v>7789</v>
      </c>
      <c r="D2341" s="568">
        <v>5224</v>
      </c>
      <c r="E2341" s="568">
        <v>11062</v>
      </c>
      <c r="F2341" s="568">
        <v>40155</v>
      </c>
      <c r="G2341" s="568">
        <v>2078</v>
      </c>
      <c r="H2341" s="568">
        <v>20945</v>
      </c>
      <c r="I2341" s="568">
        <v>14769</v>
      </c>
      <c r="J2341" s="568">
        <v>9004</v>
      </c>
      <c r="K2341" s="568">
        <v>11445</v>
      </c>
      <c r="L2341" s="568">
        <v>8351</v>
      </c>
      <c r="M2341" s="568">
        <v>6362</v>
      </c>
      <c r="N2341" s="568">
        <v>18124</v>
      </c>
      <c r="O2341" s="568">
        <v>3924</v>
      </c>
      <c r="P2341" s="568">
        <v>19221</v>
      </c>
      <c r="Q2341" s="568">
        <v>192645</v>
      </c>
      <c r="R2341" s="568">
        <v>10255</v>
      </c>
      <c r="S2341" s="568">
        <v>20052</v>
      </c>
      <c r="T2341" s="568">
        <v>6802</v>
      </c>
      <c r="U2341" s="568">
        <v>229754</v>
      </c>
    </row>
    <row r="2342" s="135" customFormat="1" customHeight="1" spans="1:21">
      <c r="A2342" s="567">
        <v>46025</v>
      </c>
      <c r="B2342" s="568">
        <v>14008</v>
      </c>
      <c r="C2342" s="568">
        <v>7676</v>
      </c>
      <c r="D2342" s="568">
        <v>5107</v>
      </c>
      <c r="E2342" s="568">
        <v>10947</v>
      </c>
      <c r="F2342" s="568">
        <v>39596</v>
      </c>
      <c r="G2342" s="568">
        <v>2096</v>
      </c>
      <c r="H2342" s="568">
        <v>20665</v>
      </c>
      <c r="I2342" s="568">
        <v>14602</v>
      </c>
      <c r="J2342" s="568">
        <v>8725</v>
      </c>
      <c r="K2342" s="568">
        <v>11206</v>
      </c>
      <c r="L2342" s="568">
        <v>8269</v>
      </c>
      <c r="M2342" s="568">
        <v>6258</v>
      </c>
      <c r="N2342" s="568">
        <v>17765</v>
      </c>
      <c r="O2342" s="568">
        <v>3908</v>
      </c>
      <c r="P2342" s="568">
        <v>18875</v>
      </c>
      <c r="Q2342" s="568">
        <v>189703</v>
      </c>
      <c r="R2342" s="568">
        <v>9986</v>
      </c>
      <c r="S2342" s="568">
        <v>19418</v>
      </c>
      <c r="T2342" s="568">
        <v>6695</v>
      </c>
      <c r="U2342" s="568">
        <v>225802</v>
      </c>
    </row>
    <row r="2343" s="135" customFormat="1" customHeight="1" spans="1:21">
      <c r="A2343" s="567">
        <v>46026</v>
      </c>
      <c r="B2343" s="568">
        <v>13809</v>
      </c>
      <c r="C2343" s="568">
        <v>7463</v>
      </c>
      <c r="D2343" s="568">
        <v>4952</v>
      </c>
      <c r="E2343" s="568">
        <v>10414</v>
      </c>
      <c r="F2343" s="568">
        <v>39219</v>
      </c>
      <c r="G2343" s="568">
        <v>2057</v>
      </c>
      <c r="H2343" s="568">
        <v>20723</v>
      </c>
      <c r="I2343" s="568">
        <v>14436</v>
      </c>
      <c r="J2343" s="568">
        <v>8927</v>
      </c>
      <c r="K2343" s="568">
        <v>11474</v>
      </c>
      <c r="L2343" s="568">
        <v>8004</v>
      </c>
      <c r="M2343" s="568">
        <v>6142</v>
      </c>
      <c r="N2343" s="568">
        <v>18026</v>
      </c>
      <c r="O2343" s="568">
        <v>3917</v>
      </c>
      <c r="P2343" s="568">
        <v>19118</v>
      </c>
      <c r="Q2343" s="568">
        <v>188681</v>
      </c>
      <c r="R2343" s="568">
        <v>9768</v>
      </c>
      <c r="S2343" s="568">
        <v>19747</v>
      </c>
      <c r="T2343" s="568">
        <v>6726</v>
      </c>
      <c r="U2343" s="568">
        <v>224922</v>
      </c>
    </row>
    <row r="2344" s="135" customFormat="1" customHeight="1" spans="1:21">
      <c r="A2344" s="567">
        <v>46027</v>
      </c>
      <c r="B2344" s="568">
        <v>14002</v>
      </c>
      <c r="C2344" s="568">
        <v>7567</v>
      </c>
      <c r="D2344" s="568">
        <v>5026</v>
      </c>
      <c r="E2344" s="568">
        <v>10487</v>
      </c>
      <c r="F2344" s="568">
        <v>39622</v>
      </c>
      <c r="G2344" s="568">
        <v>2094</v>
      </c>
      <c r="H2344" s="568">
        <v>20858</v>
      </c>
      <c r="I2344" s="568">
        <v>14302</v>
      </c>
      <c r="J2344" s="568">
        <v>8803</v>
      </c>
      <c r="K2344" s="568">
        <v>11201</v>
      </c>
      <c r="L2344" s="568">
        <v>8089</v>
      </c>
      <c r="M2344" s="568">
        <v>6199</v>
      </c>
      <c r="N2344" s="568">
        <v>17832</v>
      </c>
      <c r="O2344" s="568">
        <v>3886</v>
      </c>
      <c r="P2344" s="568">
        <v>18836</v>
      </c>
      <c r="Q2344" s="568">
        <v>188804</v>
      </c>
      <c r="R2344" s="568">
        <v>9702</v>
      </c>
      <c r="S2344" s="568">
        <v>19862</v>
      </c>
      <c r="T2344" s="568">
        <v>6701</v>
      </c>
      <c r="U2344" s="568">
        <v>225069</v>
      </c>
    </row>
    <row r="2345" s="135" customFormat="1" customHeight="1" spans="1:21">
      <c r="A2345" s="567">
        <v>46028</v>
      </c>
      <c r="B2345" s="568">
        <v>14125</v>
      </c>
      <c r="C2345" s="568">
        <v>7668</v>
      </c>
      <c r="D2345" s="568">
        <v>5098</v>
      </c>
      <c r="E2345" s="568">
        <v>10573</v>
      </c>
      <c r="F2345" s="568">
        <v>39870</v>
      </c>
      <c r="G2345" s="568">
        <v>2115</v>
      </c>
      <c r="H2345" s="568">
        <v>20677</v>
      </c>
      <c r="I2345" s="568">
        <v>14158</v>
      </c>
      <c r="J2345" s="568">
        <v>8919</v>
      </c>
      <c r="K2345" s="568">
        <v>11325</v>
      </c>
      <c r="L2345" s="568">
        <v>8152</v>
      </c>
      <c r="M2345" s="568">
        <v>6137</v>
      </c>
      <c r="N2345" s="568">
        <v>18075</v>
      </c>
      <c r="O2345" s="568">
        <v>3869</v>
      </c>
      <c r="P2345" s="568">
        <v>19027</v>
      </c>
      <c r="Q2345" s="568">
        <v>189788</v>
      </c>
      <c r="R2345" s="568">
        <v>9589</v>
      </c>
      <c r="S2345" s="568">
        <v>19674</v>
      </c>
      <c r="T2345" s="568">
        <v>6826</v>
      </c>
      <c r="U2345" s="568">
        <v>225877</v>
      </c>
    </row>
    <row r="2346" s="135" customFormat="1" customHeight="1" spans="1:21">
      <c r="A2346" s="567">
        <v>46029</v>
      </c>
      <c r="B2346" s="568">
        <v>14321</v>
      </c>
      <c r="C2346" s="568">
        <v>7738</v>
      </c>
      <c r="D2346" s="568">
        <v>5189</v>
      </c>
      <c r="E2346" s="568">
        <v>10629</v>
      </c>
      <c r="F2346" s="568">
        <v>40365</v>
      </c>
      <c r="G2346" s="568">
        <v>2167</v>
      </c>
      <c r="H2346" s="568">
        <v>20103</v>
      </c>
      <c r="I2346" s="568">
        <v>14102</v>
      </c>
      <c r="J2346" s="568">
        <v>9084</v>
      </c>
      <c r="K2346" s="568">
        <v>11596</v>
      </c>
      <c r="L2346" s="568">
        <v>8004</v>
      </c>
      <c r="M2346" s="568">
        <v>6198</v>
      </c>
      <c r="N2346" s="568">
        <v>18411</v>
      </c>
      <c r="O2346" s="568">
        <v>3912</v>
      </c>
      <c r="P2346" s="568">
        <v>19245</v>
      </c>
      <c r="Q2346" s="568">
        <v>191064</v>
      </c>
      <c r="R2346" s="568">
        <v>9513</v>
      </c>
      <c r="S2346" s="568">
        <v>19812</v>
      </c>
      <c r="T2346" s="568">
        <v>6918</v>
      </c>
      <c r="U2346" s="568">
        <v>227307</v>
      </c>
    </row>
    <row r="2347" s="135" customFormat="1" customHeight="1" spans="1:21">
      <c r="A2347" s="567">
        <v>46030</v>
      </c>
      <c r="B2347" s="568">
        <v>14410</v>
      </c>
      <c r="C2347" s="568">
        <v>7656</v>
      </c>
      <c r="D2347" s="568">
        <v>5079</v>
      </c>
      <c r="E2347" s="568">
        <v>10548</v>
      </c>
      <c r="F2347" s="568">
        <v>40028</v>
      </c>
      <c r="G2347" s="568">
        <v>2144</v>
      </c>
      <c r="H2347" s="568">
        <v>19784</v>
      </c>
      <c r="I2347" s="568">
        <v>14190</v>
      </c>
      <c r="J2347" s="568">
        <v>8935</v>
      </c>
      <c r="K2347" s="568">
        <v>11482</v>
      </c>
      <c r="L2347" s="568">
        <v>8075</v>
      </c>
      <c r="M2347" s="568">
        <v>6144</v>
      </c>
      <c r="N2347" s="568">
        <v>18215</v>
      </c>
      <c r="O2347" s="568">
        <v>3875</v>
      </c>
      <c r="P2347" s="568">
        <v>19013</v>
      </c>
      <c r="Q2347" s="568">
        <v>189578</v>
      </c>
      <c r="R2347" s="568">
        <v>9475</v>
      </c>
      <c r="S2347" s="568">
        <v>19632</v>
      </c>
      <c r="T2347" s="568">
        <v>6872</v>
      </c>
      <c r="U2347" s="568">
        <v>225557</v>
      </c>
    </row>
    <row r="2348" s="135" customFormat="1" customHeight="1" spans="1:21">
      <c r="A2348" s="567">
        <v>46031</v>
      </c>
      <c r="B2348" s="568">
        <v>14638</v>
      </c>
      <c r="C2348" s="568">
        <v>7749</v>
      </c>
      <c r="D2348" s="568">
        <v>5161</v>
      </c>
      <c r="E2348" s="568">
        <v>10619</v>
      </c>
      <c r="F2348" s="568">
        <v>40506</v>
      </c>
      <c r="G2348" s="568">
        <v>2122</v>
      </c>
      <c r="H2348" s="568">
        <v>20331</v>
      </c>
      <c r="I2348" s="568">
        <v>14077</v>
      </c>
      <c r="J2348" s="568">
        <v>8876</v>
      </c>
      <c r="K2348" s="568">
        <v>11229</v>
      </c>
      <c r="L2348" s="568">
        <v>8103</v>
      </c>
      <c r="M2348" s="568">
        <v>6204</v>
      </c>
      <c r="N2348" s="568">
        <v>18003</v>
      </c>
      <c r="O2348" s="568">
        <v>3887</v>
      </c>
      <c r="P2348" s="568">
        <v>19317</v>
      </c>
      <c r="Q2348" s="568">
        <v>190822</v>
      </c>
      <c r="R2348" s="568">
        <v>9286</v>
      </c>
      <c r="S2348" s="568">
        <v>19368</v>
      </c>
      <c r="T2348" s="568">
        <v>6984</v>
      </c>
      <c r="U2348" s="568">
        <v>226460</v>
      </c>
    </row>
    <row r="2349" s="135" customFormat="1" customHeight="1" spans="1:21">
      <c r="A2349" s="567">
        <v>46032</v>
      </c>
      <c r="B2349" s="568">
        <v>14752</v>
      </c>
      <c r="C2349" s="568">
        <v>7781</v>
      </c>
      <c r="D2349" s="568">
        <v>5237</v>
      </c>
      <c r="E2349" s="568">
        <v>10752</v>
      </c>
      <c r="F2349" s="568">
        <v>40112</v>
      </c>
      <c r="G2349" s="568">
        <v>2130</v>
      </c>
      <c r="H2349" s="568">
        <v>20657</v>
      </c>
      <c r="I2349" s="568">
        <v>13825</v>
      </c>
      <c r="J2349" s="568">
        <v>8961</v>
      </c>
      <c r="K2349" s="568">
        <v>11325</v>
      </c>
      <c r="L2349" s="568">
        <v>8156</v>
      </c>
      <c r="M2349" s="568">
        <v>6332</v>
      </c>
      <c r="N2349" s="568">
        <v>18268</v>
      </c>
      <c r="O2349" s="568">
        <v>3865</v>
      </c>
      <c r="P2349" s="568">
        <v>18869</v>
      </c>
      <c r="Q2349" s="568">
        <v>191022</v>
      </c>
      <c r="R2349" s="568">
        <v>9061</v>
      </c>
      <c r="S2349" s="568">
        <v>19021</v>
      </c>
      <c r="T2349" s="568">
        <v>6952</v>
      </c>
      <c r="U2349" s="568">
        <v>226056</v>
      </c>
    </row>
    <row r="2350" s="135" customFormat="1" customHeight="1" spans="1:21">
      <c r="A2350" s="567">
        <v>46033</v>
      </c>
      <c r="B2350" s="568">
        <v>14589</v>
      </c>
      <c r="C2350" s="568">
        <v>7689</v>
      </c>
      <c r="D2350" s="568">
        <v>5152</v>
      </c>
      <c r="E2350" s="568">
        <v>10634</v>
      </c>
      <c r="F2350" s="568">
        <v>39455</v>
      </c>
      <c r="G2350" s="568">
        <v>2141</v>
      </c>
      <c r="H2350" s="568">
        <v>20511</v>
      </c>
      <c r="I2350" s="568">
        <v>13702</v>
      </c>
      <c r="J2350" s="568">
        <v>8855</v>
      </c>
      <c r="K2350" s="568">
        <v>11217</v>
      </c>
      <c r="L2350" s="568">
        <v>7951</v>
      </c>
      <c r="M2350" s="568">
        <v>6283</v>
      </c>
      <c r="N2350" s="568">
        <v>17856</v>
      </c>
      <c r="O2350" s="568">
        <v>3894</v>
      </c>
      <c r="P2350" s="568">
        <v>19184</v>
      </c>
      <c r="Q2350" s="568">
        <v>189113</v>
      </c>
      <c r="R2350" s="568">
        <v>8972</v>
      </c>
      <c r="S2350" s="568">
        <v>19123</v>
      </c>
      <c r="T2350" s="568">
        <v>6907</v>
      </c>
      <c r="U2350" s="568">
        <v>224115</v>
      </c>
    </row>
    <row r="2351" s="135" customFormat="1" customHeight="1" spans="1:21">
      <c r="A2351" s="567">
        <v>46034</v>
      </c>
      <c r="B2351" s="568">
        <v>14396</v>
      </c>
      <c r="C2351" s="568">
        <v>7587</v>
      </c>
      <c r="D2351" s="568">
        <v>4966</v>
      </c>
      <c r="E2351" s="568">
        <v>10540</v>
      </c>
      <c r="F2351" s="568">
        <v>39698</v>
      </c>
      <c r="G2351" s="568">
        <v>2103</v>
      </c>
      <c r="H2351" s="568">
        <v>20757</v>
      </c>
      <c r="I2351" s="568">
        <v>13964</v>
      </c>
      <c r="J2351" s="568">
        <v>8761</v>
      </c>
      <c r="K2351" s="568">
        <v>11088</v>
      </c>
      <c r="L2351" s="568">
        <v>7905</v>
      </c>
      <c r="M2351" s="568">
        <v>6452</v>
      </c>
      <c r="N2351" s="568">
        <v>17708</v>
      </c>
      <c r="O2351" s="568">
        <v>3873</v>
      </c>
      <c r="P2351" s="568">
        <v>19012</v>
      </c>
      <c r="Q2351" s="568">
        <v>188810</v>
      </c>
      <c r="R2351" s="568">
        <v>8887</v>
      </c>
      <c r="S2351" s="568">
        <v>19213</v>
      </c>
      <c r="T2351" s="568">
        <v>7012</v>
      </c>
      <c r="U2351" s="568">
        <v>223922</v>
      </c>
    </row>
    <row r="2352" s="135" customFormat="1" customHeight="1" spans="1:21">
      <c r="A2352" s="567">
        <v>46035</v>
      </c>
      <c r="B2352" s="568">
        <v>14212</v>
      </c>
      <c r="C2352" s="568">
        <v>7468</v>
      </c>
      <c r="D2352" s="568">
        <v>4852</v>
      </c>
      <c r="E2352" s="568">
        <v>10463</v>
      </c>
      <c r="F2352" s="568">
        <v>39219</v>
      </c>
      <c r="G2352" s="568">
        <v>2121</v>
      </c>
      <c r="H2352" s="568">
        <v>20593</v>
      </c>
      <c r="I2352" s="568">
        <v>13812</v>
      </c>
      <c r="J2352" s="568">
        <v>8663</v>
      </c>
      <c r="K2352" s="568">
        <v>10875</v>
      </c>
      <c r="L2352" s="568">
        <v>7938</v>
      </c>
      <c r="M2352" s="568">
        <v>6381</v>
      </c>
      <c r="N2352" s="568">
        <v>17461</v>
      </c>
      <c r="O2352" s="568">
        <v>3898</v>
      </c>
      <c r="P2352" s="568">
        <v>18664</v>
      </c>
      <c r="Q2352" s="568">
        <v>186620</v>
      </c>
      <c r="R2352" s="568">
        <v>8769</v>
      </c>
      <c r="S2352" s="568">
        <v>18952</v>
      </c>
      <c r="T2352" s="568">
        <v>7066</v>
      </c>
      <c r="U2352" s="568">
        <v>221407</v>
      </c>
    </row>
    <row r="2353" s="135" customFormat="1" customHeight="1" spans="1:21">
      <c r="A2353" s="567">
        <v>46036</v>
      </c>
      <c r="B2353" s="568">
        <v>14327</v>
      </c>
      <c r="C2353" s="568">
        <v>7565</v>
      </c>
      <c r="D2353" s="568">
        <v>4963</v>
      </c>
      <c r="E2353" s="568">
        <v>10351</v>
      </c>
      <c r="F2353" s="568">
        <v>39437</v>
      </c>
      <c r="G2353" s="568">
        <v>2094</v>
      </c>
      <c r="H2353" s="568">
        <v>20689</v>
      </c>
      <c r="I2353" s="568">
        <v>13704</v>
      </c>
      <c r="J2353" s="568">
        <v>8532</v>
      </c>
      <c r="K2353" s="568">
        <v>10358</v>
      </c>
      <c r="L2353" s="568">
        <v>7981</v>
      </c>
      <c r="M2353" s="568">
        <v>6503</v>
      </c>
      <c r="N2353" s="568">
        <v>17654</v>
      </c>
      <c r="O2353" s="568">
        <v>3916</v>
      </c>
      <c r="P2353" s="568">
        <v>18812</v>
      </c>
      <c r="Q2353" s="568">
        <v>186886</v>
      </c>
      <c r="R2353" s="568">
        <v>8725</v>
      </c>
      <c r="S2353" s="568">
        <v>19036</v>
      </c>
      <c r="T2353" s="568">
        <v>7043</v>
      </c>
      <c r="U2353" s="568">
        <v>221690</v>
      </c>
    </row>
    <row r="2354" s="135" customFormat="1" customHeight="1" spans="1:21">
      <c r="A2354" s="567">
        <v>46037</v>
      </c>
      <c r="B2354" s="568">
        <v>14239</v>
      </c>
      <c r="C2354" s="568">
        <v>7662</v>
      </c>
      <c r="D2354" s="568">
        <v>5035</v>
      </c>
      <c r="E2354" s="568">
        <v>10478</v>
      </c>
      <c r="F2354" s="568">
        <v>39056</v>
      </c>
      <c r="G2354" s="568">
        <v>2069</v>
      </c>
      <c r="H2354" s="568">
        <v>20795</v>
      </c>
      <c r="I2354" s="568">
        <v>13612</v>
      </c>
      <c r="J2354" s="568">
        <v>8411</v>
      </c>
      <c r="K2354" s="568">
        <v>10033</v>
      </c>
      <c r="L2354" s="568">
        <v>7895</v>
      </c>
      <c r="M2354" s="568">
        <v>6441</v>
      </c>
      <c r="N2354" s="568">
        <v>17549</v>
      </c>
      <c r="O2354" s="568">
        <v>3948</v>
      </c>
      <c r="P2354" s="568">
        <v>18654</v>
      </c>
      <c r="Q2354" s="568">
        <v>185877</v>
      </c>
      <c r="R2354" s="568">
        <v>8744</v>
      </c>
      <c r="S2354" s="568">
        <v>18762</v>
      </c>
      <c r="T2354" s="568">
        <v>7116</v>
      </c>
      <c r="U2354" s="568">
        <v>220499</v>
      </c>
    </row>
    <row r="2355" s="135" customFormat="1" customHeight="1" spans="1:21">
      <c r="A2355" s="567">
        <v>46038</v>
      </c>
      <c r="B2355" s="568">
        <v>14515</v>
      </c>
      <c r="C2355" s="568">
        <v>7811</v>
      </c>
      <c r="D2355" s="568">
        <v>5165</v>
      </c>
      <c r="E2355" s="568">
        <v>10552</v>
      </c>
      <c r="F2355" s="568">
        <v>39582</v>
      </c>
      <c r="G2355" s="568">
        <v>2037</v>
      </c>
      <c r="H2355" s="568">
        <v>20941</v>
      </c>
      <c r="I2355" s="568">
        <v>13698</v>
      </c>
      <c r="J2355" s="568">
        <v>8492</v>
      </c>
      <c r="K2355" s="568">
        <v>9987</v>
      </c>
      <c r="L2355" s="568">
        <v>7947</v>
      </c>
      <c r="M2355" s="568">
        <v>6499</v>
      </c>
      <c r="N2355" s="568">
        <v>17365</v>
      </c>
      <c r="O2355" s="568">
        <v>3935</v>
      </c>
      <c r="P2355" s="568">
        <v>18297</v>
      </c>
      <c r="Q2355" s="568">
        <v>186823</v>
      </c>
      <c r="R2355" s="568">
        <v>8761</v>
      </c>
      <c r="S2355" s="568">
        <v>18967</v>
      </c>
      <c r="T2355" s="568">
        <v>7085</v>
      </c>
      <c r="U2355" s="568">
        <v>221636</v>
      </c>
    </row>
    <row r="2356" s="135" customFormat="1" customHeight="1" spans="1:21">
      <c r="A2356" s="567">
        <v>46039</v>
      </c>
      <c r="B2356" s="568">
        <v>14723</v>
      </c>
      <c r="C2356" s="568">
        <v>7955</v>
      </c>
      <c r="D2356" s="568">
        <v>5269</v>
      </c>
      <c r="E2356" s="568">
        <v>10481</v>
      </c>
      <c r="F2356" s="568">
        <v>39984</v>
      </c>
      <c r="G2356" s="568">
        <v>2099</v>
      </c>
      <c r="H2356" s="568">
        <v>21513</v>
      </c>
      <c r="I2356" s="568">
        <v>13625</v>
      </c>
      <c r="J2356" s="568">
        <v>8607</v>
      </c>
      <c r="K2356" s="568">
        <v>10071</v>
      </c>
      <c r="L2356" s="568">
        <v>7695</v>
      </c>
      <c r="M2356" s="568">
        <v>6552</v>
      </c>
      <c r="N2356" s="568">
        <v>17557</v>
      </c>
      <c r="O2356" s="568">
        <v>3904</v>
      </c>
      <c r="P2356" s="568">
        <v>18615</v>
      </c>
      <c r="Q2356" s="568">
        <v>188650</v>
      </c>
      <c r="R2356" s="568">
        <v>8892</v>
      </c>
      <c r="S2356" s="568">
        <v>18658</v>
      </c>
      <c r="T2356" s="568">
        <v>7014</v>
      </c>
      <c r="U2356" s="568">
        <v>223214</v>
      </c>
    </row>
    <row r="2357" s="135" customFormat="1" customHeight="1" spans="1:21">
      <c r="A2357" s="567">
        <v>46040</v>
      </c>
      <c r="B2357" s="568">
        <v>15059</v>
      </c>
      <c r="C2357" s="568">
        <v>7998</v>
      </c>
      <c r="D2357" s="568">
        <v>5353</v>
      </c>
      <c r="E2357" s="568">
        <v>10563</v>
      </c>
      <c r="F2357" s="568">
        <v>41392</v>
      </c>
      <c r="G2357" s="568">
        <v>2194</v>
      </c>
      <c r="H2357" s="568">
        <v>21985</v>
      </c>
      <c r="I2357" s="568">
        <v>13537</v>
      </c>
      <c r="J2357" s="568">
        <v>8861</v>
      </c>
      <c r="K2357" s="568">
        <v>10185</v>
      </c>
      <c r="L2357" s="568">
        <v>7893</v>
      </c>
      <c r="M2357" s="568">
        <v>6607</v>
      </c>
      <c r="N2357" s="568">
        <v>17849</v>
      </c>
      <c r="O2357" s="568">
        <v>4098</v>
      </c>
      <c r="P2357" s="568">
        <v>18806</v>
      </c>
      <c r="Q2357" s="568">
        <v>192380</v>
      </c>
      <c r="R2357" s="568">
        <v>9035</v>
      </c>
      <c r="S2357" s="568">
        <v>18294</v>
      </c>
      <c r="T2357" s="568">
        <v>6952</v>
      </c>
      <c r="U2357" s="568">
        <v>226661</v>
      </c>
    </row>
    <row r="2358" s="135" customFormat="1" customHeight="1" spans="1:21">
      <c r="A2358" s="567">
        <v>46041</v>
      </c>
      <c r="B2358" s="568">
        <v>15106</v>
      </c>
      <c r="C2358" s="568">
        <v>7926</v>
      </c>
      <c r="D2358" s="568">
        <v>5399</v>
      </c>
      <c r="E2358" s="568">
        <v>10425</v>
      </c>
      <c r="F2358" s="568">
        <v>41139</v>
      </c>
      <c r="G2358" s="568">
        <v>2251</v>
      </c>
      <c r="H2358" s="568">
        <v>22313</v>
      </c>
      <c r="I2358" s="568">
        <v>13764</v>
      </c>
      <c r="J2358" s="568">
        <v>8579</v>
      </c>
      <c r="K2358" s="568">
        <v>9954</v>
      </c>
      <c r="L2358" s="568">
        <v>8036</v>
      </c>
      <c r="M2358" s="568">
        <v>6542</v>
      </c>
      <c r="N2358" s="568">
        <v>17593</v>
      </c>
      <c r="O2358" s="568">
        <v>4034</v>
      </c>
      <c r="P2358" s="568">
        <v>18392</v>
      </c>
      <c r="Q2358" s="568">
        <v>191453</v>
      </c>
      <c r="R2358" s="568">
        <v>9014</v>
      </c>
      <c r="S2358" s="568">
        <v>18013</v>
      </c>
      <c r="T2358" s="568">
        <v>6997</v>
      </c>
      <c r="U2358" s="568">
        <v>225477</v>
      </c>
    </row>
    <row r="2359" s="135" customFormat="1" customHeight="1" spans="1:21">
      <c r="A2359" s="567">
        <v>46042</v>
      </c>
      <c r="B2359" s="568">
        <v>14993</v>
      </c>
      <c r="C2359" s="568">
        <v>7832</v>
      </c>
      <c r="D2359" s="568">
        <v>5265</v>
      </c>
      <c r="E2359" s="568">
        <v>10326</v>
      </c>
      <c r="F2359" s="568">
        <v>39965</v>
      </c>
      <c r="G2359" s="568">
        <v>2189</v>
      </c>
      <c r="H2359" s="568">
        <v>20681</v>
      </c>
      <c r="I2359" s="568">
        <v>13554</v>
      </c>
      <c r="J2359" s="568">
        <v>8447</v>
      </c>
      <c r="K2359" s="568">
        <v>9601</v>
      </c>
      <c r="L2359" s="568">
        <v>7915</v>
      </c>
      <c r="M2359" s="568">
        <v>6481</v>
      </c>
      <c r="N2359" s="568">
        <v>17317</v>
      </c>
      <c r="O2359" s="568">
        <v>4002</v>
      </c>
      <c r="P2359" s="568">
        <v>18043</v>
      </c>
      <c r="Q2359" s="568">
        <v>186611</v>
      </c>
      <c r="R2359" s="568">
        <v>8955</v>
      </c>
      <c r="S2359" s="568">
        <v>17894</v>
      </c>
      <c r="T2359" s="568">
        <v>6964</v>
      </c>
      <c r="U2359" s="568">
        <v>220424</v>
      </c>
    </row>
    <row r="2360" s="135" customFormat="1" customHeight="1" spans="1:21">
      <c r="A2360" s="567">
        <v>46043</v>
      </c>
      <c r="B2360" s="568">
        <v>14802</v>
      </c>
      <c r="C2360" s="568">
        <v>7703</v>
      </c>
      <c r="D2360" s="568">
        <v>5112</v>
      </c>
      <c r="E2360" s="568">
        <v>10204</v>
      </c>
      <c r="F2360" s="568">
        <v>37524</v>
      </c>
      <c r="G2360" s="568">
        <v>2044</v>
      </c>
      <c r="H2360" s="568">
        <v>17911</v>
      </c>
      <c r="I2360" s="568">
        <v>13438</v>
      </c>
      <c r="J2360" s="568">
        <v>8141</v>
      </c>
      <c r="K2360" s="568">
        <v>8846</v>
      </c>
      <c r="L2360" s="568">
        <v>7651</v>
      </c>
      <c r="M2360" s="568">
        <v>6251</v>
      </c>
      <c r="N2360" s="568">
        <v>17028</v>
      </c>
      <c r="O2360" s="568">
        <v>3956</v>
      </c>
      <c r="P2360" s="568">
        <v>17702</v>
      </c>
      <c r="Q2360" s="568">
        <v>178313</v>
      </c>
      <c r="R2360" s="568">
        <v>8846</v>
      </c>
      <c r="S2360" s="568">
        <v>17931</v>
      </c>
      <c r="T2360" s="568">
        <v>6906</v>
      </c>
      <c r="U2360" s="568">
        <v>211996</v>
      </c>
    </row>
    <row r="2361" s="11" customFormat="1" customHeight="1" spans="1:21">
      <c r="A2361" s="575">
        <v>46044</v>
      </c>
      <c r="B2361" s="576">
        <v>14638</v>
      </c>
      <c r="C2361" s="576">
        <v>7606</v>
      </c>
      <c r="D2361" s="576">
        <v>5009</v>
      </c>
      <c r="E2361" s="576">
        <v>10289</v>
      </c>
      <c r="F2361" s="576">
        <v>37866</v>
      </c>
      <c r="G2361" s="576">
        <v>2032</v>
      </c>
      <c r="H2361" s="576">
        <v>18202</v>
      </c>
      <c r="I2361" s="576">
        <v>13527</v>
      </c>
      <c r="J2361" s="576">
        <v>7635</v>
      </c>
      <c r="K2361" s="576">
        <v>8504</v>
      </c>
      <c r="L2361" s="576">
        <v>7722</v>
      </c>
      <c r="M2361" s="576">
        <v>6189</v>
      </c>
      <c r="N2361" s="576">
        <v>17495</v>
      </c>
      <c r="O2361" s="576">
        <v>4087</v>
      </c>
      <c r="P2361" s="576">
        <v>18017</v>
      </c>
      <c r="Q2361" s="576">
        <v>178818</v>
      </c>
      <c r="R2361" s="576">
        <v>8869</v>
      </c>
      <c r="S2361" s="576">
        <v>18035</v>
      </c>
      <c r="T2361" s="576">
        <v>6875</v>
      </c>
      <c r="U2361" s="576">
        <v>212597</v>
      </c>
    </row>
  </sheetData>
  <pageMargins left="0.75" right="0.75" top="1" bottom="1" header="0.5" footer="0.5"/>
  <pageSetup paperSize="9" orientation="portrait"/>
  <headerFooter/>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67"/>
  <sheetViews>
    <sheetView workbookViewId="0">
      <pane xSplit="2" ySplit="2" topLeftCell="C145" activePane="bottomRight" state="frozen"/>
      <selection/>
      <selection pane="topRight"/>
      <selection pane="bottomLeft"/>
      <selection pane="bottomRight" activeCell="A168" sqref="A168"/>
    </sheetView>
  </sheetViews>
  <sheetFormatPr defaultColWidth="9" defaultRowHeight="20" customHeight="1"/>
  <cols>
    <col min="1" max="1" width="15.8083333333333" style="520" customWidth="1"/>
    <col min="2" max="2" width="16.7583333333333" style="520" customWidth="1"/>
    <col min="3" max="3" width="24.1333333333333" style="159" customWidth="1"/>
    <col min="4" max="4" width="11.7333333333333" style="159" customWidth="1"/>
    <col min="5" max="5" width="15.275" style="159" customWidth="1"/>
    <col min="6" max="6" width="18.525" style="159" customWidth="1"/>
    <col min="7" max="7" width="25.2583333333333" style="159" customWidth="1"/>
    <col min="8" max="8" width="11.7333333333333" customWidth="1"/>
    <col min="9" max="9" width="44.8833333333333" customWidth="1"/>
    <col min="11" max="11" width="14.5"/>
    <col min="12" max="12" width="12.625"/>
  </cols>
  <sheetData>
    <row r="1" ht="25" customHeight="1" spans="1:8">
      <c r="A1" s="521" t="s">
        <v>3052</v>
      </c>
      <c r="B1" s="521"/>
      <c r="C1" s="357"/>
      <c r="D1" s="357"/>
      <c r="E1" s="357"/>
      <c r="F1" s="357"/>
      <c r="G1" s="357"/>
      <c r="H1" s="357"/>
    </row>
    <row r="2" ht="30" customHeight="1" spans="1:8">
      <c r="A2" s="521" t="s">
        <v>476</v>
      </c>
      <c r="B2" s="521" t="s">
        <v>465</v>
      </c>
      <c r="C2" s="357" t="s">
        <v>3053</v>
      </c>
      <c r="D2" s="357" t="s">
        <v>3054</v>
      </c>
      <c r="E2" s="357" t="s">
        <v>3055</v>
      </c>
      <c r="F2" s="357" t="s">
        <v>3054</v>
      </c>
      <c r="G2" s="357" t="s">
        <v>3056</v>
      </c>
      <c r="H2" s="357" t="s">
        <v>3054</v>
      </c>
    </row>
    <row r="3" ht="19" customHeight="1" spans="1:8">
      <c r="A3" s="522">
        <v>44855</v>
      </c>
      <c r="B3" s="522">
        <v>44861</v>
      </c>
      <c r="C3" s="92">
        <v>822923</v>
      </c>
      <c r="D3" s="92"/>
      <c r="E3" s="92">
        <v>651700</v>
      </c>
      <c r="F3" s="92"/>
      <c r="G3" s="92">
        <v>828</v>
      </c>
      <c r="H3" s="436"/>
    </row>
    <row r="4" customHeight="1" spans="1:8">
      <c r="A4" s="522">
        <v>44862</v>
      </c>
      <c r="B4" s="522">
        <v>44868</v>
      </c>
      <c r="C4" s="92">
        <v>848444</v>
      </c>
      <c r="D4" s="93">
        <v>0.031</v>
      </c>
      <c r="E4" s="92">
        <v>662983</v>
      </c>
      <c r="F4" s="93">
        <v>0.0173</v>
      </c>
      <c r="G4" s="92">
        <v>1032</v>
      </c>
      <c r="H4" s="523">
        <v>0.2464</v>
      </c>
    </row>
    <row r="5" s="11" customFormat="1" customHeight="1" spans="1:8">
      <c r="A5" s="522">
        <v>44869</v>
      </c>
      <c r="B5" s="522">
        <v>44875</v>
      </c>
      <c r="C5" s="92">
        <v>886066</v>
      </c>
      <c r="D5" s="93">
        <v>0.0425</v>
      </c>
      <c r="E5" s="92">
        <v>698584</v>
      </c>
      <c r="F5" s="93">
        <v>0.0537</v>
      </c>
      <c r="G5" s="92">
        <v>1057</v>
      </c>
      <c r="H5" s="523">
        <v>0.0242</v>
      </c>
    </row>
    <row r="6" s="11" customFormat="1" customHeight="1" spans="1:8">
      <c r="A6" s="522">
        <v>44876</v>
      </c>
      <c r="B6" s="522">
        <v>44882</v>
      </c>
      <c r="C6" s="92">
        <v>889570</v>
      </c>
      <c r="D6" s="93">
        <v>0.004</v>
      </c>
      <c r="E6" s="92">
        <v>703510</v>
      </c>
      <c r="F6" s="93">
        <v>0.0071</v>
      </c>
      <c r="G6" s="92">
        <v>1060</v>
      </c>
      <c r="H6" s="120">
        <v>0.0028</v>
      </c>
    </row>
    <row r="7" s="135" customFormat="1" customHeight="1" spans="1:8">
      <c r="A7" s="522">
        <v>44883</v>
      </c>
      <c r="B7" s="522">
        <v>44889</v>
      </c>
      <c r="C7" s="92">
        <v>919973</v>
      </c>
      <c r="D7" s="93">
        <v>0.0342</v>
      </c>
      <c r="E7" s="92">
        <v>707983</v>
      </c>
      <c r="F7" s="93">
        <v>0.0064</v>
      </c>
      <c r="G7" s="92">
        <v>1078</v>
      </c>
      <c r="H7" s="120">
        <v>0.017</v>
      </c>
    </row>
    <row r="8" s="135" customFormat="1" customHeight="1" spans="1:8">
      <c r="A8" s="522">
        <v>44890</v>
      </c>
      <c r="B8" s="522">
        <v>44896</v>
      </c>
      <c r="C8" s="92">
        <v>933384</v>
      </c>
      <c r="D8" s="93">
        <v>0.0146</v>
      </c>
      <c r="E8" s="92">
        <v>720933</v>
      </c>
      <c r="F8" s="93">
        <v>0.0183</v>
      </c>
      <c r="G8" s="92">
        <v>1129</v>
      </c>
      <c r="H8" s="120">
        <v>0.0473</v>
      </c>
    </row>
    <row r="9" s="135" customFormat="1" customHeight="1" spans="1:8">
      <c r="A9" s="522">
        <v>44897</v>
      </c>
      <c r="B9" s="522">
        <v>44903</v>
      </c>
      <c r="C9" s="92">
        <v>985870</v>
      </c>
      <c r="D9" s="93">
        <v>0.0562</v>
      </c>
      <c r="E9" s="92">
        <v>748154</v>
      </c>
      <c r="F9" s="93">
        <v>0.0378</v>
      </c>
      <c r="G9" s="92">
        <v>1188</v>
      </c>
      <c r="H9" s="120">
        <v>0.0523</v>
      </c>
    </row>
    <row r="10" s="135" customFormat="1" ht="22" customHeight="1" spans="1:8">
      <c r="A10" s="522">
        <v>44904</v>
      </c>
      <c r="B10" s="522">
        <v>44910</v>
      </c>
      <c r="C10" s="92">
        <v>1019920</v>
      </c>
      <c r="D10" s="93">
        <v>0.0345</v>
      </c>
      <c r="E10" s="92">
        <v>788745</v>
      </c>
      <c r="F10" s="93">
        <v>0.0543</v>
      </c>
      <c r="G10" s="92">
        <v>1322</v>
      </c>
      <c r="H10" s="120">
        <v>0.1128</v>
      </c>
    </row>
    <row r="11" customHeight="1" spans="1:8">
      <c r="A11" s="522">
        <v>44911</v>
      </c>
      <c r="B11" s="522">
        <v>44917</v>
      </c>
      <c r="C11" s="92">
        <v>1000936</v>
      </c>
      <c r="D11" s="93">
        <v>-0.0186</v>
      </c>
      <c r="E11" s="92">
        <v>790633</v>
      </c>
      <c r="F11" s="93">
        <v>0.0024</v>
      </c>
      <c r="G11" s="92">
        <v>1234</v>
      </c>
      <c r="H11" s="120">
        <v>-0.0666</v>
      </c>
    </row>
    <row r="12" customHeight="1" spans="1:8">
      <c r="A12" s="522">
        <v>44918</v>
      </c>
      <c r="B12" s="522">
        <v>44924</v>
      </c>
      <c r="C12" s="92">
        <v>1029200</v>
      </c>
      <c r="D12" s="93">
        <v>0.0282</v>
      </c>
      <c r="E12" s="92">
        <v>802926</v>
      </c>
      <c r="F12" s="93">
        <v>0.0155</v>
      </c>
      <c r="G12" s="92">
        <v>902</v>
      </c>
      <c r="H12" s="93">
        <v>-0.269</v>
      </c>
    </row>
    <row r="13" s="152" customFormat="1" customHeight="1" spans="1:8">
      <c r="A13" s="522">
        <v>44925</v>
      </c>
      <c r="B13" s="522">
        <v>44931</v>
      </c>
      <c r="C13" s="92">
        <v>1242293</v>
      </c>
      <c r="D13" s="93">
        <v>0.2071</v>
      </c>
      <c r="E13" s="92">
        <v>909222</v>
      </c>
      <c r="F13" s="93">
        <v>0.1324</v>
      </c>
      <c r="G13" s="92">
        <v>838</v>
      </c>
      <c r="H13" s="93">
        <v>-0.071</v>
      </c>
    </row>
    <row r="14" s="152" customFormat="1" customHeight="1" spans="1:8">
      <c r="A14" s="522">
        <v>44932</v>
      </c>
      <c r="B14" s="522">
        <v>44938</v>
      </c>
      <c r="C14" s="92">
        <v>1413434</v>
      </c>
      <c r="D14" s="93">
        <v>0.1378</v>
      </c>
      <c r="E14" s="92">
        <v>1002674</v>
      </c>
      <c r="F14" s="93">
        <v>0.1028</v>
      </c>
      <c r="G14" s="92">
        <v>992</v>
      </c>
      <c r="H14" s="93">
        <v>0.1838</v>
      </c>
    </row>
    <row r="15" s="152" customFormat="1" customHeight="1" spans="1:9">
      <c r="A15" s="522">
        <v>44953</v>
      </c>
      <c r="B15" s="522">
        <v>44959</v>
      </c>
      <c r="C15" s="92">
        <v>825541</v>
      </c>
      <c r="D15" s="93">
        <v>-0.4159</v>
      </c>
      <c r="E15" s="92">
        <v>598511</v>
      </c>
      <c r="F15" s="93">
        <v>-0.4031</v>
      </c>
      <c r="G15" s="92">
        <v>504</v>
      </c>
      <c r="H15" s="93">
        <v>-0.4919</v>
      </c>
      <c r="I15" s="524"/>
    </row>
    <row r="16" s="152" customFormat="1" customHeight="1" spans="1:9">
      <c r="A16" s="522">
        <v>44960</v>
      </c>
      <c r="B16" s="522">
        <v>44966</v>
      </c>
      <c r="C16" s="92">
        <v>1092832</v>
      </c>
      <c r="D16" s="93">
        <v>0.3238</v>
      </c>
      <c r="E16" s="92">
        <v>777373</v>
      </c>
      <c r="F16" s="93">
        <v>0.2988</v>
      </c>
      <c r="G16" s="92">
        <v>579</v>
      </c>
      <c r="H16" s="93">
        <v>0.1488</v>
      </c>
      <c r="I16" s="524"/>
    </row>
    <row r="17" s="152" customFormat="1" customHeight="1" spans="1:9">
      <c r="A17" s="522">
        <v>44967</v>
      </c>
      <c r="B17" s="522">
        <v>44973</v>
      </c>
      <c r="C17" s="92">
        <v>1094798</v>
      </c>
      <c r="D17" s="93">
        <v>0.0018</v>
      </c>
      <c r="E17" s="92">
        <v>776636</v>
      </c>
      <c r="F17" s="93">
        <v>-0.0009</v>
      </c>
      <c r="G17" s="92">
        <v>383</v>
      </c>
      <c r="H17" s="93">
        <v>-0.3385</v>
      </c>
      <c r="I17" s="524"/>
    </row>
    <row r="18" s="134" customFormat="1" customHeight="1" spans="1:9">
      <c r="A18" s="522">
        <v>44974</v>
      </c>
      <c r="B18" s="522">
        <v>44980</v>
      </c>
      <c r="C18" s="92">
        <v>1078467</v>
      </c>
      <c r="D18" s="93">
        <v>-0.0149</v>
      </c>
      <c r="E18" s="92">
        <v>757373</v>
      </c>
      <c r="F18" s="93">
        <v>-0.0248</v>
      </c>
      <c r="G18" s="92">
        <v>400</v>
      </c>
      <c r="H18" s="93">
        <v>0.0444</v>
      </c>
      <c r="I18" s="524"/>
    </row>
    <row r="19" s="134" customFormat="1" customHeight="1" spans="1:9">
      <c r="A19" s="522">
        <v>44981</v>
      </c>
      <c r="B19" s="522">
        <v>44987</v>
      </c>
      <c r="C19" s="92">
        <v>1079822</v>
      </c>
      <c r="D19" s="93">
        <v>0.0013</v>
      </c>
      <c r="E19" s="92">
        <v>768222</v>
      </c>
      <c r="F19" s="93">
        <v>0.0143</v>
      </c>
      <c r="G19" s="92">
        <v>378</v>
      </c>
      <c r="H19" s="93">
        <v>-0.055</v>
      </c>
      <c r="I19" s="524"/>
    </row>
    <row r="20" s="134" customFormat="1" customHeight="1" spans="1:9">
      <c r="A20" s="522">
        <v>44988</v>
      </c>
      <c r="B20" s="522">
        <v>44994</v>
      </c>
      <c r="C20" s="92">
        <v>1032233</v>
      </c>
      <c r="D20" s="93">
        <v>-0.0441</v>
      </c>
      <c r="E20" s="92">
        <v>727622</v>
      </c>
      <c r="F20" s="93">
        <v>-0.0528</v>
      </c>
      <c r="G20" s="92">
        <v>387</v>
      </c>
      <c r="H20" s="120">
        <v>0.0238</v>
      </c>
      <c r="I20" s="524"/>
    </row>
    <row r="21" s="11" customFormat="1" customHeight="1" spans="1:9">
      <c r="A21" s="522">
        <v>44995</v>
      </c>
      <c r="B21" s="522">
        <v>45001</v>
      </c>
      <c r="C21" s="92">
        <v>1049585</v>
      </c>
      <c r="D21" s="93">
        <v>0.0168</v>
      </c>
      <c r="E21" s="92">
        <v>737288</v>
      </c>
      <c r="F21" s="93">
        <v>0.0133</v>
      </c>
      <c r="G21" s="92">
        <v>398</v>
      </c>
      <c r="H21" s="120">
        <v>0.0284</v>
      </c>
      <c r="I21" s="524"/>
    </row>
    <row r="22" s="135" customFormat="1" customHeight="1" spans="1:9">
      <c r="A22" s="522">
        <v>45002</v>
      </c>
      <c r="B22" s="522">
        <v>45008</v>
      </c>
      <c r="C22" s="92">
        <v>1075505</v>
      </c>
      <c r="D22" s="93">
        <v>0.0247</v>
      </c>
      <c r="E22" s="92">
        <v>758875</v>
      </c>
      <c r="F22" s="93">
        <v>0.0293</v>
      </c>
      <c r="G22" s="92">
        <v>432</v>
      </c>
      <c r="H22" s="120">
        <v>0.0854</v>
      </c>
      <c r="I22" s="524"/>
    </row>
    <row r="23" s="11" customFormat="1" customHeight="1" spans="1:9">
      <c r="A23" s="522">
        <v>45009</v>
      </c>
      <c r="B23" s="522">
        <v>45015</v>
      </c>
      <c r="C23" s="92">
        <v>1088282</v>
      </c>
      <c r="D23" s="93">
        <v>0.0119</v>
      </c>
      <c r="E23" s="92">
        <v>777652</v>
      </c>
      <c r="F23" s="93">
        <v>0.0247</v>
      </c>
      <c r="G23" s="92">
        <v>508</v>
      </c>
      <c r="H23" s="120">
        <v>0.1759</v>
      </c>
      <c r="I23" s="524"/>
    </row>
    <row r="24" customHeight="1" spans="1:9">
      <c r="A24" s="522">
        <v>45016</v>
      </c>
      <c r="B24" s="522">
        <v>45022</v>
      </c>
      <c r="C24" s="92">
        <v>1102254</v>
      </c>
      <c r="D24" s="93">
        <v>0.0128</v>
      </c>
      <c r="E24" s="92">
        <v>785540</v>
      </c>
      <c r="F24" s="93">
        <v>0.0101</v>
      </c>
      <c r="G24" s="92">
        <v>512</v>
      </c>
      <c r="H24" s="120">
        <v>0.0079</v>
      </c>
      <c r="I24" s="524"/>
    </row>
    <row r="25" s="135" customFormat="1" customHeight="1" spans="1:9">
      <c r="A25" s="522">
        <v>45023</v>
      </c>
      <c r="B25" s="522">
        <v>45029</v>
      </c>
      <c r="C25" s="92">
        <v>1141935</v>
      </c>
      <c r="D25" s="93">
        <v>0.036</v>
      </c>
      <c r="E25" s="92">
        <v>799680</v>
      </c>
      <c r="F25" s="93">
        <v>0.018</v>
      </c>
      <c r="G25" s="92">
        <v>518</v>
      </c>
      <c r="H25" s="120">
        <v>0.0117</v>
      </c>
      <c r="I25" s="524"/>
    </row>
    <row r="26" s="135" customFormat="1" customHeight="1" spans="1:9">
      <c r="A26" s="522">
        <v>45030</v>
      </c>
      <c r="B26" s="522">
        <v>45036</v>
      </c>
      <c r="C26" s="92">
        <v>1192400</v>
      </c>
      <c r="D26" s="93">
        <v>0.0442</v>
      </c>
      <c r="E26" s="92">
        <v>842045</v>
      </c>
      <c r="F26" s="93">
        <v>0.053</v>
      </c>
      <c r="G26" s="92">
        <v>421</v>
      </c>
      <c r="H26" s="120">
        <v>-0.1873</v>
      </c>
      <c r="I26" s="525"/>
    </row>
    <row r="27" s="11" customFormat="1" customHeight="1" spans="1:8">
      <c r="A27" s="522">
        <v>45037</v>
      </c>
      <c r="B27" s="522">
        <v>45043</v>
      </c>
      <c r="C27" s="92">
        <v>1231100</v>
      </c>
      <c r="D27" s="93">
        <v>0.0325</v>
      </c>
      <c r="E27" s="92">
        <v>862225</v>
      </c>
      <c r="F27" s="93">
        <v>0.024</v>
      </c>
      <c r="G27" s="92">
        <v>501</v>
      </c>
      <c r="H27" s="120">
        <v>0.19</v>
      </c>
    </row>
    <row r="28" s="135" customFormat="1" customHeight="1" spans="1:9">
      <c r="A28" s="522">
        <v>45044</v>
      </c>
      <c r="B28" s="522">
        <v>45050</v>
      </c>
      <c r="C28" s="92">
        <v>1198524</v>
      </c>
      <c r="D28" s="93">
        <v>-0.0265</v>
      </c>
      <c r="E28" s="92">
        <v>859980</v>
      </c>
      <c r="F28" s="93">
        <v>-0.0026</v>
      </c>
      <c r="G28" s="92">
        <v>401</v>
      </c>
      <c r="H28" s="120">
        <v>-0.1996</v>
      </c>
      <c r="I28" s="525"/>
    </row>
    <row r="29" s="11" customFormat="1" customHeight="1" spans="1:8">
      <c r="A29" s="522">
        <v>45051</v>
      </c>
      <c r="B29" s="522">
        <v>45057</v>
      </c>
      <c r="C29" s="92">
        <v>1150826</v>
      </c>
      <c r="D29" s="93">
        <v>-0.0398</v>
      </c>
      <c r="E29" s="92">
        <v>823332</v>
      </c>
      <c r="F29" s="93">
        <v>-0.0426</v>
      </c>
      <c r="G29" s="92">
        <v>398</v>
      </c>
      <c r="H29" s="120">
        <v>-0.0075</v>
      </c>
    </row>
    <row r="30" s="11" customFormat="1" customHeight="1" spans="1:8">
      <c r="A30" s="522">
        <v>45058</v>
      </c>
      <c r="B30" s="522">
        <v>45064</v>
      </c>
      <c r="C30" s="92">
        <v>1122247</v>
      </c>
      <c r="D30" s="93">
        <v>-0.0248</v>
      </c>
      <c r="E30" s="92">
        <v>800250</v>
      </c>
      <c r="F30" s="93">
        <v>-0.028</v>
      </c>
      <c r="G30" s="92">
        <v>305</v>
      </c>
      <c r="H30" s="120">
        <v>-0.2337</v>
      </c>
    </row>
    <row r="31" s="135" customFormat="1" customHeight="1" spans="1:8">
      <c r="A31" s="522">
        <v>45065</v>
      </c>
      <c r="B31" s="522">
        <v>45071</v>
      </c>
      <c r="C31" s="92">
        <v>1122983</v>
      </c>
      <c r="D31" s="93">
        <v>0.0007</v>
      </c>
      <c r="E31" s="92">
        <v>808722</v>
      </c>
      <c r="F31" s="93">
        <v>0.0106</v>
      </c>
      <c r="G31" s="92">
        <v>310</v>
      </c>
      <c r="H31" s="120">
        <v>0.0164</v>
      </c>
    </row>
    <row r="32" s="135" customFormat="1" customHeight="1" spans="1:8">
      <c r="A32" s="522">
        <v>45072</v>
      </c>
      <c r="B32" s="522">
        <v>45078</v>
      </c>
      <c r="C32" s="92">
        <v>1135292</v>
      </c>
      <c r="D32" s="93">
        <v>0.011</v>
      </c>
      <c r="E32" s="92">
        <v>822127</v>
      </c>
      <c r="F32" s="93">
        <v>0.0166</v>
      </c>
      <c r="G32" s="92">
        <v>278</v>
      </c>
      <c r="H32" s="120">
        <v>-0.1032</v>
      </c>
    </row>
    <row r="33" s="135" customFormat="1" customHeight="1" spans="1:8">
      <c r="A33" s="522">
        <v>45079</v>
      </c>
      <c r="B33" s="522">
        <v>45085</v>
      </c>
      <c r="C33" s="92">
        <v>1123545</v>
      </c>
      <c r="D33" s="93">
        <v>-0.0103</v>
      </c>
      <c r="E33" s="92">
        <v>801149</v>
      </c>
      <c r="F33" s="93">
        <v>-0.0255</v>
      </c>
      <c r="G33" s="92">
        <v>265</v>
      </c>
      <c r="H33" s="120">
        <v>-0.0468</v>
      </c>
    </row>
    <row r="34" s="135" customFormat="1" customHeight="1" spans="1:8">
      <c r="A34" s="522">
        <v>45086</v>
      </c>
      <c r="B34" s="522">
        <v>45092</v>
      </c>
      <c r="C34" s="92">
        <v>1154801</v>
      </c>
      <c r="D34" s="93">
        <v>0.0278</v>
      </c>
      <c r="E34" s="92">
        <v>802544</v>
      </c>
      <c r="F34" s="93">
        <v>0.0017</v>
      </c>
      <c r="G34" s="92">
        <v>231</v>
      </c>
      <c r="H34" s="120">
        <v>-0.128</v>
      </c>
    </row>
    <row r="35" s="11" customFormat="1" customHeight="1" spans="1:8">
      <c r="A35" s="522">
        <v>45093</v>
      </c>
      <c r="B35" s="522">
        <v>45098</v>
      </c>
      <c r="C35" s="92">
        <v>1189550</v>
      </c>
      <c r="D35" s="93">
        <v>0.0301</v>
      </c>
      <c r="E35" s="92">
        <v>812200</v>
      </c>
      <c r="F35" s="93">
        <v>0.012</v>
      </c>
      <c r="G35" s="92">
        <v>243</v>
      </c>
      <c r="H35" s="120">
        <v>0.0519</v>
      </c>
    </row>
    <row r="36" s="135" customFormat="1" customHeight="1" spans="1:8">
      <c r="A36" s="522">
        <v>45099</v>
      </c>
      <c r="B36" s="522">
        <v>45106</v>
      </c>
      <c r="C36" s="92">
        <v>1173435</v>
      </c>
      <c r="D36" s="93">
        <v>-0.0135</v>
      </c>
      <c r="E36" s="92">
        <v>800032</v>
      </c>
      <c r="F36" s="93">
        <v>-0.015</v>
      </c>
      <c r="G36" s="92">
        <v>240</v>
      </c>
      <c r="H36" s="120">
        <v>-0.0123</v>
      </c>
    </row>
    <row r="37" s="135" customFormat="1" customHeight="1" spans="1:8">
      <c r="A37" s="522">
        <v>45107</v>
      </c>
      <c r="B37" s="522">
        <v>45113</v>
      </c>
      <c r="C37" s="92">
        <v>1180245</v>
      </c>
      <c r="D37" s="93">
        <v>0.0058</v>
      </c>
      <c r="E37" s="92">
        <v>800984</v>
      </c>
      <c r="F37" s="93">
        <v>0.0012</v>
      </c>
      <c r="G37" s="92">
        <v>238</v>
      </c>
      <c r="H37" s="120">
        <v>-0.0083</v>
      </c>
    </row>
    <row r="38" s="135" customFormat="1" customHeight="1" spans="1:8">
      <c r="A38" s="522">
        <v>45114</v>
      </c>
      <c r="B38" s="522">
        <v>45120</v>
      </c>
      <c r="C38" s="92">
        <v>1199333</v>
      </c>
      <c r="D38" s="93">
        <v>0.0162</v>
      </c>
      <c r="E38" s="92">
        <v>802210</v>
      </c>
      <c r="F38" s="93">
        <v>0.0015</v>
      </c>
      <c r="G38" s="92">
        <v>278</v>
      </c>
      <c r="H38" s="120">
        <v>0.1681</v>
      </c>
    </row>
    <row r="39" s="135" customFormat="1" customHeight="1" spans="1:8">
      <c r="A39" s="522">
        <v>45121</v>
      </c>
      <c r="B39" s="522">
        <v>45127</v>
      </c>
      <c r="C39" s="92">
        <v>1212200</v>
      </c>
      <c r="D39" s="93">
        <v>0.0107</v>
      </c>
      <c r="E39" s="92">
        <v>810125</v>
      </c>
      <c r="F39" s="93">
        <v>0.0099</v>
      </c>
      <c r="G39" s="92">
        <v>265</v>
      </c>
      <c r="H39" s="120">
        <v>-0.0468</v>
      </c>
    </row>
    <row r="40" s="11" customFormat="1" customHeight="1" spans="1:8">
      <c r="A40" s="522">
        <v>45128</v>
      </c>
      <c r="B40" s="522">
        <v>45134</v>
      </c>
      <c r="C40" s="92">
        <v>1226140</v>
      </c>
      <c r="D40" s="93">
        <v>0.0115</v>
      </c>
      <c r="E40" s="92">
        <v>810114</v>
      </c>
      <c r="F40" s="93">
        <v>0</v>
      </c>
      <c r="G40" s="92">
        <v>298</v>
      </c>
      <c r="H40" s="120">
        <v>0.1245</v>
      </c>
    </row>
    <row r="41" s="11" customFormat="1" customHeight="1" spans="1:8">
      <c r="A41" s="522">
        <v>45135</v>
      </c>
      <c r="B41" s="522">
        <v>45141</v>
      </c>
      <c r="C41" s="92">
        <v>1201405</v>
      </c>
      <c r="D41" s="93">
        <v>-0.0202</v>
      </c>
      <c r="E41" s="92">
        <v>790554</v>
      </c>
      <c r="F41" s="93">
        <v>-0.0241</v>
      </c>
      <c r="G41" s="92">
        <v>285</v>
      </c>
      <c r="H41" s="120">
        <v>-0.0436</v>
      </c>
    </row>
    <row r="42" s="135" customFormat="1" customHeight="1" spans="1:8">
      <c r="A42" s="522">
        <v>45142</v>
      </c>
      <c r="B42" s="522">
        <v>45148</v>
      </c>
      <c r="C42" s="92">
        <v>1181240</v>
      </c>
      <c r="D42" s="93">
        <v>-0.0168</v>
      </c>
      <c r="E42" s="92">
        <v>758446</v>
      </c>
      <c r="F42" s="93">
        <v>-0.0406</v>
      </c>
      <c r="G42" s="92">
        <v>260</v>
      </c>
      <c r="H42" s="120">
        <v>-0.0877</v>
      </c>
    </row>
    <row r="43" s="11" customFormat="1" customHeight="1" spans="1:8">
      <c r="A43" s="522">
        <v>45149</v>
      </c>
      <c r="B43" s="522">
        <v>45155</v>
      </c>
      <c r="C43" s="92">
        <v>1162835</v>
      </c>
      <c r="D43" s="93">
        <v>-0.0156</v>
      </c>
      <c r="E43" s="92">
        <v>747326</v>
      </c>
      <c r="F43" s="93">
        <v>-0.0147</v>
      </c>
      <c r="G43" s="92">
        <v>256</v>
      </c>
      <c r="H43" s="120">
        <v>-0.0154</v>
      </c>
    </row>
    <row r="44" customHeight="1" spans="1:8">
      <c r="A44" s="522">
        <v>45156</v>
      </c>
      <c r="B44" s="522">
        <v>45162</v>
      </c>
      <c r="C44" s="92">
        <v>1175203</v>
      </c>
      <c r="D44" s="93">
        <v>0.0106</v>
      </c>
      <c r="E44" s="92">
        <v>730214</v>
      </c>
      <c r="F44" s="93">
        <v>-0.0229</v>
      </c>
      <c r="G44" s="92">
        <v>235</v>
      </c>
      <c r="H44" s="120">
        <v>-0.082</v>
      </c>
    </row>
    <row r="45" customFormat="1" customHeight="1" spans="1:9">
      <c r="A45" s="522">
        <v>45163</v>
      </c>
      <c r="B45" s="522">
        <v>45169</v>
      </c>
      <c r="C45" s="92">
        <v>1197935</v>
      </c>
      <c r="D45" s="93">
        <v>0.0193</v>
      </c>
      <c r="E45" s="92">
        <v>739828</v>
      </c>
      <c r="F45" s="93">
        <v>0.0132</v>
      </c>
      <c r="G45" s="92">
        <v>242</v>
      </c>
      <c r="H45" s="120">
        <v>0.0298</v>
      </c>
      <c r="I45" s="526" t="s">
        <v>3057</v>
      </c>
    </row>
    <row r="46" s="135" customFormat="1" customHeight="1" spans="1:9">
      <c r="A46" s="522">
        <v>45170</v>
      </c>
      <c r="B46" s="522">
        <v>45176</v>
      </c>
      <c r="C46" s="92">
        <v>1182156</v>
      </c>
      <c r="D46" s="93">
        <v>-0.0132</v>
      </c>
      <c r="E46" s="92">
        <v>728414</v>
      </c>
      <c r="F46" s="93">
        <v>-0.0154</v>
      </c>
      <c r="G46" s="92">
        <v>240</v>
      </c>
      <c r="H46" s="120">
        <v>-0.0083</v>
      </c>
      <c r="I46" s="526"/>
    </row>
    <row r="47" s="135" customFormat="1" customHeight="1" spans="1:9">
      <c r="A47" s="522">
        <v>45177</v>
      </c>
      <c r="B47" s="522">
        <v>45183</v>
      </c>
      <c r="C47" s="92">
        <v>1201240</v>
      </c>
      <c r="D47" s="93">
        <v>0.0161</v>
      </c>
      <c r="E47" s="92">
        <v>732141</v>
      </c>
      <c r="F47" s="93">
        <v>0.0051</v>
      </c>
      <c r="G47" s="92">
        <v>281</v>
      </c>
      <c r="H47" s="120">
        <v>0.1708</v>
      </c>
      <c r="I47" s="526"/>
    </row>
    <row r="48" s="135" customFormat="1" customHeight="1" spans="1:9">
      <c r="A48" s="522">
        <v>45184</v>
      </c>
      <c r="B48" s="522">
        <v>45190</v>
      </c>
      <c r="C48" s="92">
        <v>1229538</v>
      </c>
      <c r="D48" s="93">
        <v>0.0236</v>
      </c>
      <c r="E48" s="92">
        <v>747539</v>
      </c>
      <c r="F48" s="93">
        <v>0.021</v>
      </c>
      <c r="G48" s="92">
        <v>292</v>
      </c>
      <c r="H48" s="120">
        <v>0.0391</v>
      </c>
      <c r="I48" s="527"/>
    </row>
    <row r="49" s="135" customFormat="1" customHeight="1" spans="1:8">
      <c r="A49" s="522">
        <v>45191</v>
      </c>
      <c r="B49" s="522">
        <v>45197</v>
      </c>
      <c r="C49" s="92">
        <v>1336154</v>
      </c>
      <c r="D49" s="93">
        <v>0.0867</v>
      </c>
      <c r="E49" s="92">
        <v>788312</v>
      </c>
      <c r="F49" s="93">
        <v>0.0545</v>
      </c>
      <c r="G49" s="92">
        <v>347</v>
      </c>
      <c r="H49" s="120">
        <v>0.1884</v>
      </c>
    </row>
    <row r="50" s="135" customFormat="1" customHeight="1" spans="1:8">
      <c r="A50" s="522">
        <v>45198</v>
      </c>
      <c r="B50" s="522">
        <v>45204</v>
      </c>
      <c r="C50" s="92">
        <v>1203110</v>
      </c>
      <c r="D50" s="93">
        <v>-0.0996</v>
      </c>
      <c r="E50" s="92">
        <v>727735</v>
      </c>
      <c r="F50" s="93">
        <v>-0.0768</v>
      </c>
      <c r="G50" s="92">
        <v>244</v>
      </c>
      <c r="H50" s="120">
        <v>-0.2968</v>
      </c>
    </row>
    <row r="51" s="135" customFormat="1" customHeight="1" spans="1:8">
      <c r="A51" s="522">
        <v>45205</v>
      </c>
      <c r="B51" s="522">
        <v>45211</v>
      </c>
      <c r="C51" s="92">
        <v>1221576</v>
      </c>
      <c r="D51" s="93">
        <v>0.0153</v>
      </c>
      <c r="E51" s="92">
        <v>741648</v>
      </c>
      <c r="F51" s="93">
        <v>0.0191</v>
      </c>
      <c r="G51" s="92">
        <v>250</v>
      </c>
      <c r="H51" s="120">
        <v>0.0246</v>
      </c>
    </row>
    <row r="52" s="135" customFormat="1" customHeight="1" spans="1:8">
      <c r="A52" s="522">
        <v>45212</v>
      </c>
      <c r="B52" s="522">
        <v>45218</v>
      </c>
      <c r="C52" s="92">
        <v>1238541</v>
      </c>
      <c r="D52" s="93">
        <v>0.0139</v>
      </c>
      <c r="E52" s="92">
        <v>739518</v>
      </c>
      <c r="F52" s="93">
        <v>-0.0029</v>
      </c>
      <c r="G52" s="92">
        <v>271</v>
      </c>
      <c r="H52" s="120">
        <v>0.084</v>
      </c>
    </row>
    <row r="53" s="11" customFormat="1" customHeight="1" spans="1:8">
      <c r="A53" s="522">
        <v>45219</v>
      </c>
      <c r="B53" s="522">
        <v>45225</v>
      </c>
      <c r="C53" s="92">
        <v>1259473</v>
      </c>
      <c r="D53" s="93">
        <v>0.0169</v>
      </c>
      <c r="E53" s="92">
        <v>753906</v>
      </c>
      <c r="F53" s="120">
        <v>0.0195</v>
      </c>
      <c r="G53" s="92">
        <v>335</v>
      </c>
      <c r="H53" s="120">
        <v>0.2362</v>
      </c>
    </row>
    <row r="54" s="135" customFormat="1" customHeight="1" spans="1:8">
      <c r="A54" s="522">
        <v>45226</v>
      </c>
      <c r="B54" s="522">
        <v>45232</v>
      </c>
      <c r="C54" s="92">
        <v>1269158</v>
      </c>
      <c r="D54" s="93">
        <v>0.0077</v>
      </c>
      <c r="E54" s="92">
        <v>771851</v>
      </c>
      <c r="F54" s="120">
        <v>0.0238</v>
      </c>
      <c r="G54" s="92">
        <v>367</v>
      </c>
      <c r="H54" s="120">
        <v>0.0955</v>
      </c>
    </row>
    <row r="55" s="135" customFormat="1" customHeight="1" spans="1:8">
      <c r="A55" s="522">
        <v>45233</v>
      </c>
      <c r="B55" s="522">
        <v>45239</v>
      </c>
      <c r="C55" s="92">
        <v>1297892</v>
      </c>
      <c r="D55" s="93">
        <v>0.0226</v>
      </c>
      <c r="E55" s="92">
        <v>782863</v>
      </c>
      <c r="F55" s="120">
        <v>0.0143</v>
      </c>
      <c r="G55" s="92">
        <v>384</v>
      </c>
      <c r="H55" s="120">
        <v>0.0463</v>
      </c>
    </row>
    <row r="56" customFormat="1" customHeight="1" spans="1:8">
      <c r="A56" s="522">
        <v>45240</v>
      </c>
      <c r="B56" s="522">
        <v>45246</v>
      </c>
      <c r="C56" s="92">
        <v>1330548</v>
      </c>
      <c r="D56" s="93">
        <v>0.0252</v>
      </c>
      <c r="E56" s="92">
        <v>784165</v>
      </c>
      <c r="F56" s="120">
        <v>0.0017</v>
      </c>
      <c r="G56" s="92">
        <v>697</v>
      </c>
      <c r="H56" s="120">
        <v>0.8151</v>
      </c>
    </row>
    <row r="57" customFormat="1" customHeight="1" spans="1:8">
      <c r="A57" s="522">
        <v>45247</v>
      </c>
      <c r="B57" s="522">
        <v>45253</v>
      </c>
      <c r="C57" s="92">
        <v>1338792</v>
      </c>
      <c r="D57" s="93">
        <v>0.0062</v>
      </c>
      <c r="E57" s="92">
        <v>801654</v>
      </c>
      <c r="F57" s="364">
        <v>0.0223</v>
      </c>
      <c r="G57" s="92">
        <v>758</v>
      </c>
      <c r="H57" s="120">
        <v>0.0875</v>
      </c>
    </row>
    <row r="58" s="181" customFormat="1" customHeight="1" spans="1:8">
      <c r="A58" s="522">
        <v>45254</v>
      </c>
      <c r="B58" s="522">
        <v>45260</v>
      </c>
      <c r="C58" s="92">
        <v>1342261</v>
      </c>
      <c r="D58" s="93">
        <v>0.0026</v>
      </c>
      <c r="E58" s="92">
        <v>809154</v>
      </c>
      <c r="F58" s="364">
        <v>0.0094</v>
      </c>
      <c r="G58" s="92">
        <v>937</v>
      </c>
      <c r="H58" s="120">
        <v>0.2361</v>
      </c>
    </row>
    <row r="59" s="135" customFormat="1" customHeight="1" spans="1:8">
      <c r="A59" s="522">
        <v>45261</v>
      </c>
      <c r="B59" s="522">
        <v>45267</v>
      </c>
      <c r="C59" s="92">
        <v>1376895</v>
      </c>
      <c r="D59" s="93">
        <v>0.0258</v>
      </c>
      <c r="E59" s="92">
        <v>835136</v>
      </c>
      <c r="F59" s="364">
        <v>0.0321</v>
      </c>
      <c r="G59" s="92">
        <v>1135</v>
      </c>
      <c r="H59" s="120">
        <v>0.2113</v>
      </c>
    </row>
    <row r="60" s="135" customFormat="1" customHeight="1" spans="1:8">
      <c r="A60" s="522">
        <v>45268</v>
      </c>
      <c r="B60" s="522">
        <v>45274</v>
      </c>
      <c r="C60" s="92">
        <v>1435384</v>
      </c>
      <c r="D60" s="93">
        <v>0.0425</v>
      </c>
      <c r="E60" s="92">
        <v>863397</v>
      </c>
      <c r="F60" s="364">
        <v>0.0338</v>
      </c>
      <c r="G60" s="92">
        <v>1359</v>
      </c>
      <c r="H60" s="120">
        <v>0.1974</v>
      </c>
    </row>
    <row r="61" s="135" customFormat="1" customHeight="1" spans="1:8">
      <c r="A61" s="522">
        <v>45275</v>
      </c>
      <c r="B61" s="522">
        <v>45281</v>
      </c>
      <c r="C61" s="92">
        <v>1522640</v>
      </c>
      <c r="D61" s="93">
        <v>0.0608</v>
      </c>
      <c r="E61" s="92">
        <v>881516</v>
      </c>
      <c r="F61" s="364">
        <v>0.021</v>
      </c>
      <c r="G61" s="92">
        <v>1479</v>
      </c>
      <c r="H61" s="120">
        <v>0.0883</v>
      </c>
    </row>
    <row r="62" s="135" customFormat="1" customHeight="1" spans="1:8">
      <c r="A62" s="522">
        <v>45282</v>
      </c>
      <c r="B62" s="522">
        <v>45288</v>
      </c>
      <c r="C62" s="92">
        <v>1474571</v>
      </c>
      <c r="D62" s="93">
        <v>-0.0316</v>
      </c>
      <c r="E62" s="92">
        <v>874249</v>
      </c>
      <c r="F62" s="364">
        <v>-0.0082</v>
      </c>
      <c r="G62" s="92">
        <v>1615</v>
      </c>
      <c r="H62" s="120">
        <v>0.092</v>
      </c>
    </row>
    <row r="63" s="134" customFormat="1" customHeight="1" spans="1:8">
      <c r="A63" s="522">
        <v>45289</v>
      </c>
      <c r="B63" s="522">
        <v>45295</v>
      </c>
      <c r="C63" s="92">
        <v>1445456</v>
      </c>
      <c r="D63" s="93">
        <v>-0.0197</v>
      </c>
      <c r="E63" s="92">
        <v>850010</v>
      </c>
      <c r="F63" s="364">
        <v>-0.0277</v>
      </c>
      <c r="G63" s="92">
        <v>1455</v>
      </c>
      <c r="H63" s="93">
        <v>-0.0991</v>
      </c>
    </row>
    <row r="64" s="135" customFormat="1" customHeight="1" spans="1:8">
      <c r="A64" s="522">
        <v>45296</v>
      </c>
      <c r="B64" s="522">
        <v>45302</v>
      </c>
      <c r="C64" s="92">
        <v>1429448</v>
      </c>
      <c r="D64" s="93">
        <v>-0.0111</v>
      </c>
      <c r="E64" s="92">
        <v>830781</v>
      </c>
      <c r="F64" s="364">
        <v>-0.0226</v>
      </c>
      <c r="G64" s="92">
        <v>1394</v>
      </c>
      <c r="H64" s="120">
        <v>-0.0419</v>
      </c>
    </row>
    <row r="65" s="135" customFormat="1" customHeight="1" spans="1:8">
      <c r="A65" s="522">
        <v>45303</v>
      </c>
      <c r="B65" s="522">
        <v>45309</v>
      </c>
      <c r="C65" s="92">
        <v>1462651</v>
      </c>
      <c r="D65" s="93">
        <v>0.0232</v>
      </c>
      <c r="E65" s="92">
        <v>839865</v>
      </c>
      <c r="F65" s="364">
        <v>0.0109</v>
      </c>
      <c r="G65" s="92">
        <v>1355</v>
      </c>
      <c r="H65" s="120">
        <v>-0.028</v>
      </c>
    </row>
    <row r="66" s="135" customFormat="1" customHeight="1" spans="1:8">
      <c r="A66" s="522">
        <v>45310</v>
      </c>
      <c r="B66" s="522">
        <v>45316</v>
      </c>
      <c r="C66" s="73">
        <v>1510465</v>
      </c>
      <c r="D66" s="407">
        <v>0.0327</v>
      </c>
      <c r="E66" s="73">
        <v>857155</v>
      </c>
      <c r="F66" s="407">
        <v>0.0206</v>
      </c>
      <c r="G66" s="73">
        <v>1622</v>
      </c>
      <c r="H66" s="407">
        <v>0.197</v>
      </c>
    </row>
    <row r="67" s="135" customFormat="1" customHeight="1" spans="1:8">
      <c r="A67" s="522">
        <v>45317</v>
      </c>
      <c r="B67" s="522">
        <v>45323</v>
      </c>
      <c r="C67" s="73">
        <v>2051420</v>
      </c>
      <c r="D67" s="407">
        <v>0.3581</v>
      </c>
      <c r="E67" s="73">
        <v>960818</v>
      </c>
      <c r="F67" s="407">
        <v>0.1209</v>
      </c>
      <c r="G67" s="73">
        <v>2315</v>
      </c>
      <c r="H67" s="407">
        <v>0.4273</v>
      </c>
    </row>
    <row r="68" s="135" customFormat="1" customHeight="1" spans="1:8">
      <c r="A68" s="522">
        <v>45338</v>
      </c>
      <c r="B68" s="522">
        <v>45344</v>
      </c>
      <c r="C68" s="73">
        <v>743255</v>
      </c>
      <c r="D68" s="407">
        <v>-0.6377</v>
      </c>
      <c r="E68" s="73">
        <v>506601</v>
      </c>
      <c r="F68" s="407">
        <v>-0.4727</v>
      </c>
      <c r="G68" s="73">
        <v>518</v>
      </c>
      <c r="H68" s="407">
        <v>-0.7762</v>
      </c>
    </row>
    <row r="69" s="176" customFormat="1" customHeight="1" spans="1:8">
      <c r="A69" s="522">
        <v>45345</v>
      </c>
      <c r="B69" s="522">
        <v>45351</v>
      </c>
      <c r="C69" s="73">
        <v>857827</v>
      </c>
      <c r="D69" s="407">
        <v>0.1541</v>
      </c>
      <c r="E69" s="73">
        <v>554893</v>
      </c>
      <c r="F69" s="407">
        <v>0.0953</v>
      </c>
      <c r="G69" s="73">
        <v>549</v>
      </c>
      <c r="H69" s="407">
        <v>0.0598</v>
      </c>
    </row>
    <row r="70" s="80" customFormat="1" customHeight="1" spans="1:8">
      <c r="A70" s="522">
        <v>45352</v>
      </c>
      <c r="B70" s="522">
        <v>45358</v>
      </c>
      <c r="C70" s="73">
        <v>868315</v>
      </c>
      <c r="D70" s="407">
        <v>0.0122</v>
      </c>
      <c r="E70" s="73">
        <v>559215</v>
      </c>
      <c r="F70" s="407">
        <v>0.0078</v>
      </c>
      <c r="G70" s="73">
        <v>503</v>
      </c>
      <c r="H70" s="407">
        <v>-0.0838</v>
      </c>
    </row>
    <row r="71" s="135" customFormat="1" customHeight="1" spans="1:8">
      <c r="A71" s="522">
        <v>45359</v>
      </c>
      <c r="B71" s="522">
        <v>45365</v>
      </c>
      <c r="C71" s="73">
        <v>847561</v>
      </c>
      <c r="D71" s="407">
        <v>-0.0239</v>
      </c>
      <c r="E71" s="73">
        <v>532648</v>
      </c>
      <c r="F71" s="407">
        <v>-0.0475</v>
      </c>
      <c r="G71" s="73">
        <v>464</v>
      </c>
      <c r="H71" s="407">
        <v>-0.0775</v>
      </c>
    </row>
    <row r="72" s="135" customFormat="1" customHeight="1" spans="1:8">
      <c r="A72" s="522">
        <v>45366</v>
      </c>
      <c r="B72" s="522">
        <v>45372</v>
      </c>
      <c r="C72" s="73">
        <v>824517</v>
      </c>
      <c r="D72" s="407">
        <v>-0.0272</v>
      </c>
      <c r="E72" s="73">
        <v>505152</v>
      </c>
      <c r="F72" s="407">
        <v>-0.0516</v>
      </c>
      <c r="G72" s="73">
        <v>470</v>
      </c>
      <c r="H72" s="407">
        <v>0.0129</v>
      </c>
    </row>
    <row r="73" customHeight="1" spans="1:8">
      <c r="A73" s="522">
        <v>45373</v>
      </c>
      <c r="B73" s="522">
        <v>45379</v>
      </c>
      <c r="C73" s="73">
        <v>817974</v>
      </c>
      <c r="D73" s="407">
        <v>-0.0079</v>
      </c>
      <c r="E73" s="73">
        <v>496518</v>
      </c>
      <c r="F73" s="407">
        <v>-0.0171</v>
      </c>
      <c r="G73" s="73">
        <v>398</v>
      </c>
      <c r="H73" s="407">
        <v>-0.1532</v>
      </c>
    </row>
    <row r="74" s="135" customFormat="1" customHeight="1" spans="1:9">
      <c r="A74" s="522">
        <v>45380</v>
      </c>
      <c r="B74" s="522">
        <v>45386</v>
      </c>
      <c r="C74" s="73">
        <v>829450</v>
      </c>
      <c r="D74" s="407">
        <v>0.014</v>
      </c>
      <c r="E74" s="73">
        <v>509117</v>
      </c>
      <c r="F74" s="407">
        <v>0.0254</v>
      </c>
      <c r="G74" s="73">
        <v>471</v>
      </c>
      <c r="H74" s="407">
        <v>0.1834</v>
      </c>
      <c r="I74" s="536"/>
    </row>
    <row r="75" s="135" customFormat="1" customHeight="1" spans="1:8">
      <c r="A75" s="522">
        <v>45387</v>
      </c>
      <c r="B75" s="522">
        <v>45393</v>
      </c>
      <c r="C75" s="73">
        <v>839451</v>
      </c>
      <c r="D75" s="407">
        <v>0.0121</v>
      </c>
      <c r="E75" s="73">
        <v>519465</v>
      </c>
      <c r="F75" s="407">
        <v>0.0203</v>
      </c>
      <c r="G75" s="73">
        <v>463</v>
      </c>
      <c r="H75" s="407">
        <v>-0.017</v>
      </c>
    </row>
    <row r="76" s="152" customFormat="1" customHeight="1" spans="1:8">
      <c r="A76" s="522">
        <v>45394</v>
      </c>
      <c r="B76" s="522">
        <v>45400</v>
      </c>
      <c r="C76" s="73">
        <v>837615</v>
      </c>
      <c r="D76" s="407">
        <v>-0.0022</v>
      </c>
      <c r="E76" s="73">
        <v>523991</v>
      </c>
      <c r="F76" s="407">
        <v>0.0087</v>
      </c>
      <c r="G76" s="73">
        <v>479</v>
      </c>
      <c r="H76" s="407">
        <v>0.0346</v>
      </c>
    </row>
    <row r="77" customHeight="1" spans="1:8">
      <c r="A77" s="522">
        <v>45401</v>
      </c>
      <c r="B77" s="522">
        <v>45407</v>
      </c>
      <c r="C77" s="73">
        <v>865315</v>
      </c>
      <c r="D77" s="407">
        <v>0.0331</v>
      </c>
      <c r="E77" s="73">
        <v>536150</v>
      </c>
      <c r="F77" s="407">
        <v>0.0232</v>
      </c>
      <c r="G77" s="73">
        <v>454</v>
      </c>
      <c r="H77" s="407">
        <v>-0.0522</v>
      </c>
    </row>
    <row r="78" customFormat="1" customHeight="1" spans="1:8">
      <c r="A78" s="522">
        <v>45408</v>
      </c>
      <c r="B78" s="522">
        <v>45414</v>
      </c>
      <c r="C78" s="73">
        <v>907413</v>
      </c>
      <c r="D78" s="407">
        <v>0.0487</v>
      </c>
      <c r="E78" s="73">
        <v>567875</v>
      </c>
      <c r="F78" s="407">
        <v>0.0592</v>
      </c>
      <c r="G78" s="73">
        <v>768</v>
      </c>
      <c r="H78" s="407">
        <v>0.6916</v>
      </c>
    </row>
    <row r="79" s="11" customFormat="1" customHeight="1" spans="1:8">
      <c r="A79" s="522">
        <v>45415</v>
      </c>
      <c r="B79" s="522">
        <v>45421</v>
      </c>
      <c r="C79" s="73">
        <v>888154</v>
      </c>
      <c r="D79" s="407">
        <v>-0.0212</v>
      </c>
      <c r="E79" s="73">
        <v>559426</v>
      </c>
      <c r="F79" s="407">
        <v>-0.0149</v>
      </c>
      <c r="G79" s="73">
        <v>509</v>
      </c>
      <c r="H79" s="407">
        <v>-0.3372</v>
      </c>
    </row>
    <row r="80" s="135" customFormat="1" customHeight="1" spans="1:8">
      <c r="A80" s="522">
        <v>45422</v>
      </c>
      <c r="B80" s="522">
        <v>45428</v>
      </c>
      <c r="C80" s="73">
        <v>880036</v>
      </c>
      <c r="D80" s="407">
        <v>-0.0091</v>
      </c>
      <c r="E80" s="73">
        <v>557062</v>
      </c>
      <c r="F80" s="407">
        <v>-0.0042</v>
      </c>
      <c r="G80" s="73">
        <v>488</v>
      </c>
      <c r="H80" s="407">
        <v>-0.0413</v>
      </c>
    </row>
    <row r="81" s="135" customFormat="1" customHeight="1" spans="1:8">
      <c r="A81" s="522">
        <v>45429</v>
      </c>
      <c r="B81" s="522">
        <v>45435</v>
      </c>
      <c r="C81" s="73">
        <v>878156</v>
      </c>
      <c r="D81" s="407">
        <v>-0.0021</v>
      </c>
      <c r="E81" s="73">
        <v>554189</v>
      </c>
      <c r="F81" s="407">
        <v>-0.0052</v>
      </c>
      <c r="G81" s="73">
        <v>467</v>
      </c>
      <c r="H81" s="407">
        <v>-0.043</v>
      </c>
    </row>
    <row r="82" s="152" customFormat="1" customHeight="1" spans="1:8">
      <c r="A82" s="522">
        <v>45436</v>
      </c>
      <c r="B82" s="522">
        <v>45442</v>
      </c>
      <c r="C82" s="73">
        <v>869915</v>
      </c>
      <c r="D82" s="407">
        <v>-0.0094</v>
      </c>
      <c r="E82" s="73">
        <v>552718</v>
      </c>
      <c r="F82" s="407">
        <v>-0.0027</v>
      </c>
      <c r="G82" s="73">
        <v>455</v>
      </c>
      <c r="H82" s="407">
        <v>-0.0257</v>
      </c>
    </row>
    <row r="83" s="135" customFormat="1" customHeight="1" spans="1:8">
      <c r="A83" s="522">
        <v>45443</v>
      </c>
      <c r="B83" s="522">
        <v>45449</v>
      </c>
      <c r="C83" s="489">
        <v>840356</v>
      </c>
      <c r="D83" s="490">
        <v>-0.034</v>
      </c>
      <c r="E83" s="489">
        <v>541189</v>
      </c>
      <c r="F83" s="490">
        <v>-0.0209</v>
      </c>
      <c r="G83" s="489">
        <v>514</v>
      </c>
      <c r="H83" s="490">
        <v>0.1297</v>
      </c>
    </row>
    <row r="84" customFormat="1" customHeight="1" spans="1:8">
      <c r="A84" s="522">
        <v>45450</v>
      </c>
      <c r="B84" s="522">
        <v>45456</v>
      </c>
      <c r="C84" s="489">
        <v>870564</v>
      </c>
      <c r="D84" s="490">
        <v>0.0359</v>
      </c>
      <c r="E84" s="489">
        <v>556748</v>
      </c>
      <c r="F84" s="490">
        <v>0.0287</v>
      </c>
      <c r="G84" s="489">
        <v>591</v>
      </c>
      <c r="H84" s="490">
        <v>0.1498</v>
      </c>
    </row>
    <row r="85" customHeight="1" spans="1:8">
      <c r="A85" s="522">
        <v>45457</v>
      </c>
      <c r="B85" s="522">
        <v>45463</v>
      </c>
      <c r="C85" s="489">
        <v>832051</v>
      </c>
      <c r="D85" s="490">
        <v>-0.0442</v>
      </c>
      <c r="E85" s="489">
        <v>541956</v>
      </c>
      <c r="F85" s="490">
        <v>-0.0266</v>
      </c>
      <c r="G85" s="489">
        <v>564</v>
      </c>
      <c r="H85" s="490">
        <v>-0.0457</v>
      </c>
    </row>
    <row r="86" customFormat="1" customHeight="1" spans="1:8">
      <c r="A86" s="522">
        <v>45464</v>
      </c>
      <c r="B86" s="522">
        <v>45470</v>
      </c>
      <c r="C86" s="489">
        <v>851162</v>
      </c>
      <c r="D86" s="490">
        <v>0.023</v>
      </c>
      <c r="E86" s="489">
        <v>551028</v>
      </c>
      <c r="F86" s="490">
        <v>0.0167</v>
      </c>
      <c r="G86" s="489">
        <v>599</v>
      </c>
      <c r="H86" s="490">
        <v>0.0621</v>
      </c>
    </row>
    <row r="87" s="135" customFormat="1" customHeight="1" spans="1:15">
      <c r="A87" s="522">
        <v>45471</v>
      </c>
      <c r="B87" s="522">
        <v>45477</v>
      </c>
      <c r="C87" s="489">
        <v>876994</v>
      </c>
      <c r="D87" s="490">
        <v>0.0303</v>
      </c>
      <c r="E87" s="489">
        <v>559022</v>
      </c>
      <c r="F87" s="490">
        <v>0.0145</v>
      </c>
      <c r="G87" s="489">
        <v>573</v>
      </c>
      <c r="H87" s="490">
        <v>-0.0434</v>
      </c>
      <c r="J87"/>
      <c r="K87"/>
      <c r="L87"/>
      <c r="M87"/>
      <c r="N87"/>
      <c r="O87"/>
    </row>
    <row r="88" s="152" customFormat="1" customHeight="1" spans="1:15">
      <c r="A88" s="522">
        <v>45478</v>
      </c>
      <c r="B88" s="522">
        <v>45484</v>
      </c>
      <c r="C88" s="489">
        <v>889571</v>
      </c>
      <c r="D88" s="490">
        <v>0.0143</v>
      </c>
      <c r="E88" s="489">
        <v>557163</v>
      </c>
      <c r="F88" s="490">
        <v>-0.0033</v>
      </c>
      <c r="G88" s="489">
        <v>597</v>
      </c>
      <c r="H88" s="490">
        <v>0.0419</v>
      </c>
      <c r="I88" s="537"/>
      <c r="J88"/>
      <c r="K88"/>
      <c r="L88"/>
      <c r="M88"/>
      <c r="N88"/>
      <c r="O88"/>
    </row>
    <row r="89" s="135" customFormat="1" customHeight="1" spans="1:8">
      <c r="A89" s="522">
        <v>45485</v>
      </c>
      <c r="B89" s="522">
        <v>45491</v>
      </c>
      <c r="C89" s="489">
        <v>884615</v>
      </c>
      <c r="D89" s="490">
        <v>-0.0056</v>
      </c>
      <c r="E89" s="489">
        <v>556616</v>
      </c>
      <c r="F89" s="490">
        <v>-0.001</v>
      </c>
      <c r="G89" s="489">
        <v>569</v>
      </c>
      <c r="H89" s="490">
        <v>-0.0469</v>
      </c>
    </row>
    <row r="90" customFormat="1" customHeight="1" spans="1:8">
      <c r="A90" s="522">
        <v>45492</v>
      </c>
      <c r="B90" s="522">
        <v>45498</v>
      </c>
      <c r="C90" s="489">
        <v>879522</v>
      </c>
      <c r="D90" s="490">
        <v>-0.0058</v>
      </c>
      <c r="E90" s="489">
        <v>555219</v>
      </c>
      <c r="F90" s="490">
        <v>-0.0025</v>
      </c>
      <c r="G90" s="489">
        <v>547</v>
      </c>
      <c r="H90" s="490">
        <v>-0.0387</v>
      </c>
    </row>
    <row r="91" customHeight="1" spans="1:8">
      <c r="A91" s="522">
        <v>45499</v>
      </c>
      <c r="B91" s="522">
        <v>45505</v>
      </c>
      <c r="C91" s="489">
        <v>889036</v>
      </c>
      <c r="D91" s="490">
        <v>0.0108</v>
      </c>
      <c r="E91" s="489">
        <v>557784</v>
      </c>
      <c r="F91" s="490">
        <v>0.0046</v>
      </c>
      <c r="G91" s="489">
        <v>534</v>
      </c>
      <c r="H91" s="490">
        <v>-0.0238</v>
      </c>
    </row>
    <row r="92" s="135" customFormat="1" customHeight="1" spans="1:8">
      <c r="A92" s="522">
        <v>45506</v>
      </c>
      <c r="B92" s="522">
        <v>45512</v>
      </c>
      <c r="C92" s="489">
        <v>912915</v>
      </c>
      <c r="D92" s="490">
        <v>0.0269</v>
      </c>
      <c r="E92" s="489">
        <v>583216</v>
      </c>
      <c r="F92" s="490">
        <v>0.0456</v>
      </c>
      <c r="G92" s="489">
        <v>594</v>
      </c>
      <c r="H92" s="490">
        <v>0.1124</v>
      </c>
    </row>
    <row r="93" s="135" customFormat="1" customHeight="1" spans="1:8">
      <c r="A93" s="522">
        <v>45513</v>
      </c>
      <c r="B93" s="522">
        <v>45519</v>
      </c>
      <c r="C93" s="489">
        <v>920507</v>
      </c>
      <c r="D93" s="490">
        <v>0.0083</v>
      </c>
      <c r="E93" s="489">
        <v>586022</v>
      </c>
      <c r="F93" s="490">
        <v>0.0048</v>
      </c>
      <c r="G93" s="489">
        <v>641</v>
      </c>
      <c r="H93" s="490">
        <v>0.0791</v>
      </c>
    </row>
    <row r="94" s="134" customFormat="1" customHeight="1" spans="1:8">
      <c r="A94" s="522">
        <v>45520</v>
      </c>
      <c r="B94" s="522">
        <v>45526</v>
      </c>
      <c r="C94" s="489">
        <v>919489</v>
      </c>
      <c r="D94" s="490">
        <v>-0.0011</v>
      </c>
      <c r="E94" s="489">
        <v>580415</v>
      </c>
      <c r="F94" s="490">
        <v>-0.0096</v>
      </c>
      <c r="G94" s="489">
        <v>671</v>
      </c>
      <c r="H94" s="490">
        <v>0.0468</v>
      </c>
    </row>
    <row r="95" s="134" customFormat="1" customHeight="1" spans="1:8">
      <c r="A95" s="522">
        <v>45527</v>
      </c>
      <c r="B95" s="522">
        <v>45533</v>
      </c>
      <c r="C95" s="489">
        <v>925331</v>
      </c>
      <c r="D95" s="490">
        <v>0.0064</v>
      </c>
      <c r="E95" s="489">
        <v>595167</v>
      </c>
      <c r="F95" s="490">
        <v>0.0254</v>
      </c>
      <c r="G95" s="489">
        <v>679</v>
      </c>
      <c r="H95" s="490">
        <v>0.0119</v>
      </c>
    </row>
    <row r="96" customFormat="1" customHeight="1" spans="1:8">
      <c r="A96" s="522">
        <v>45534</v>
      </c>
      <c r="B96" s="522">
        <v>45540</v>
      </c>
      <c r="C96" s="528">
        <v>971157</v>
      </c>
      <c r="D96" s="495">
        <v>0.0495</v>
      </c>
      <c r="E96" s="528">
        <v>630165</v>
      </c>
      <c r="F96" s="495">
        <v>0.0588</v>
      </c>
      <c r="G96" s="528">
        <v>686</v>
      </c>
      <c r="H96" s="495">
        <v>0.0103</v>
      </c>
    </row>
    <row r="97" customHeight="1" spans="1:8">
      <c r="A97" s="522">
        <v>45541</v>
      </c>
      <c r="B97" s="522">
        <v>45547</v>
      </c>
      <c r="C97" s="528">
        <v>1026158</v>
      </c>
      <c r="D97" s="495">
        <v>0.0566</v>
      </c>
      <c r="E97" s="528">
        <v>652513</v>
      </c>
      <c r="F97" s="495">
        <v>0.0355</v>
      </c>
      <c r="G97" s="528">
        <v>731</v>
      </c>
      <c r="H97" s="495">
        <v>0.0656</v>
      </c>
    </row>
    <row r="98" s="135" customFormat="1" customHeight="1" spans="1:8">
      <c r="A98" s="522">
        <v>45548</v>
      </c>
      <c r="B98" s="529">
        <v>45554</v>
      </c>
      <c r="C98" s="530">
        <v>1134180</v>
      </c>
      <c r="D98" s="531">
        <v>0.1053</v>
      </c>
      <c r="E98" s="530">
        <v>691546</v>
      </c>
      <c r="F98" s="531">
        <v>0.0598</v>
      </c>
      <c r="G98" s="530">
        <v>783</v>
      </c>
      <c r="H98" s="531">
        <v>0.0711</v>
      </c>
    </row>
    <row r="99" s="135" customFormat="1" customHeight="1" spans="1:8">
      <c r="A99" s="522">
        <v>45555</v>
      </c>
      <c r="B99" s="529">
        <v>45561</v>
      </c>
      <c r="C99" s="530">
        <v>1032513</v>
      </c>
      <c r="D99" s="531">
        <v>-0.0896</v>
      </c>
      <c r="E99" s="530">
        <v>640051</v>
      </c>
      <c r="F99" s="531">
        <v>-0.0745</v>
      </c>
      <c r="G99" s="530">
        <v>658</v>
      </c>
      <c r="H99" s="531">
        <v>-0.1596</v>
      </c>
    </row>
    <row r="100" s="135" customFormat="1" customHeight="1" spans="1:8">
      <c r="A100" s="522">
        <v>45562</v>
      </c>
      <c r="B100" s="529">
        <v>45568</v>
      </c>
      <c r="C100" s="489">
        <v>1106057</v>
      </c>
      <c r="D100" s="490">
        <v>0.0712</v>
      </c>
      <c r="E100" s="489">
        <v>671031</v>
      </c>
      <c r="F100" s="490">
        <v>0.0484</v>
      </c>
      <c r="G100" s="489">
        <v>670</v>
      </c>
      <c r="H100" s="490">
        <v>0.0182</v>
      </c>
    </row>
    <row r="101" customHeight="1" spans="1:8">
      <c r="A101" s="522">
        <v>45569</v>
      </c>
      <c r="B101" s="529">
        <v>45575</v>
      </c>
      <c r="C101" s="489">
        <v>1053160</v>
      </c>
      <c r="D101" s="490">
        <v>-0.0478</v>
      </c>
      <c r="E101" s="489">
        <v>647816</v>
      </c>
      <c r="F101" s="490">
        <v>-0.0346</v>
      </c>
      <c r="G101" s="489">
        <v>627</v>
      </c>
      <c r="H101" s="490">
        <v>-0.0642</v>
      </c>
    </row>
    <row r="102" customFormat="1" customHeight="1" spans="1:8">
      <c r="A102" s="522">
        <v>45576</v>
      </c>
      <c r="B102" s="529">
        <v>45582</v>
      </c>
      <c r="C102" s="489">
        <v>1052029</v>
      </c>
      <c r="D102" s="490">
        <v>-0.0011</v>
      </c>
      <c r="E102" s="489">
        <v>645935</v>
      </c>
      <c r="F102" s="490">
        <v>-0.0029</v>
      </c>
      <c r="G102" s="489">
        <v>603</v>
      </c>
      <c r="H102" s="490">
        <v>-0.0383</v>
      </c>
    </row>
    <row r="103" customFormat="1" customHeight="1" spans="1:8">
      <c r="A103" s="522">
        <v>45583</v>
      </c>
      <c r="B103" s="529">
        <v>45589</v>
      </c>
      <c r="C103" s="489">
        <v>1096254</v>
      </c>
      <c r="D103" s="490">
        <v>0.042</v>
      </c>
      <c r="E103" s="489">
        <v>660958</v>
      </c>
      <c r="F103" s="490">
        <v>0.0233</v>
      </c>
      <c r="G103" s="489">
        <v>639</v>
      </c>
      <c r="H103" s="490">
        <v>0.0597</v>
      </c>
    </row>
    <row r="104" customHeight="1" spans="1:8">
      <c r="A104" s="522">
        <v>45590</v>
      </c>
      <c r="B104" s="529">
        <v>45596</v>
      </c>
      <c r="C104" s="489">
        <v>1121969</v>
      </c>
      <c r="D104" s="490">
        <v>0.0235</v>
      </c>
      <c r="E104" s="489">
        <v>695187</v>
      </c>
      <c r="F104" s="490">
        <v>0.0518</v>
      </c>
      <c r="G104" s="489">
        <v>665</v>
      </c>
      <c r="H104" s="490">
        <v>0.0407</v>
      </c>
    </row>
    <row r="105" s="135" customFormat="1" customHeight="1" spans="1:8">
      <c r="A105" s="529">
        <v>45597</v>
      </c>
      <c r="B105" s="529">
        <v>45603</v>
      </c>
      <c r="C105" s="530">
        <v>1151486</v>
      </c>
      <c r="D105" s="531">
        <v>0.0263</v>
      </c>
      <c r="E105" s="530">
        <v>699558</v>
      </c>
      <c r="F105" s="531">
        <v>0.0063</v>
      </c>
      <c r="G105" s="530">
        <v>702</v>
      </c>
      <c r="H105" s="531">
        <v>0.0556</v>
      </c>
    </row>
    <row r="106" customFormat="1" customHeight="1" spans="1:8">
      <c r="A106" s="529">
        <v>45604</v>
      </c>
      <c r="B106" s="529">
        <v>45610</v>
      </c>
      <c r="C106" s="530">
        <v>1170329</v>
      </c>
      <c r="D106" s="531">
        <v>0.0164</v>
      </c>
      <c r="E106" s="530">
        <v>702326</v>
      </c>
      <c r="F106" s="531">
        <v>0.004</v>
      </c>
      <c r="G106" s="530">
        <v>769</v>
      </c>
      <c r="H106" s="531">
        <v>0.0954</v>
      </c>
    </row>
    <row r="107" s="153" customFormat="1" customHeight="1" spans="1:8">
      <c r="A107" s="529">
        <v>45611</v>
      </c>
      <c r="B107" s="529">
        <v>45617</v>
      </c>
      <c r="C107" s="530">
        <v>1231224</v>
      </c>
      <c r="D107" s="531">
        <v>0.052</v>
      </c>
      <c r="E107" s="530">
        <v>712254</v>
      </c>
      <c r="F107" s="531">
        <v>0.0141</v>
      </c>
      <c r="G107" s="530">
        <v>788</v>
      </c>
      <c r="H107" s="531">
        <v>0.0247</v>
      </c>
    </row>
    <row r="108" s="135" customFormat="1" customHeight="1" spans="1:8">
      <c r="A108" s="532">
        <v>45618</v>
      </c>
      <c r="B108" s="532">
        <v>45624</v>
      </c>
      <c r="C108" s="489">
        <v>1328951</v>
      </c>
      <c r="D108" s="490">
        <v>0.0794</v>
      </c>
      <c r="E108" s="489">
        <v>775163</v>
      </c>
      <c r="F108" s="490">
        <v>0.0883</v>
      </c>
      <c r="G108" s="489">
        <v>869</v>
      </c>
      <c r="H108" s="490">
        <v>0.1028</v>
      </c>
    </row>
    <row r="109" s="135" customFormat="1" customHeight="1" spans="1:8">
      <c r="A109" s="532">
        <v>45625</v>
      </c>
      <c r="B109" s="532">
        <v>45631</v>
      </c>
      <c r="C109" s="489">
        <v>1345169</v>
      </c>
      <c r="D109" s="490">
        <v>0.0122</v>
      </c>
      <c r="E109" s="489">
        <v>782216</v>
      </c>
      <c r="F109" s="490">
        <v>0.0091</v>
      </c>
      <c r="G109" s="489">
        <v>997</v>
      </c>
      <c r="H109" s="490">
        <v>0.1473</v>
      </c>
    </row>
    <row r="110" customFormat="1" customHeight="1" spans="1:8">
      <c r="A110" s="532">
        <v>45632</v>
      </c>
      <c r="B110" s="532">
        <v>45638</v>
      </c>
      <c r="C110" s="489">
        <v>1429568</v>
      </c>
      <c r="D110" s="490">
        <v>0.0627</v>
      </c>
      <c r="E110" s="489">
        <v>817593</v>
      </c>
      <c r="F110" s="490">
        <v>0.0452</v>
      </c>
      <c r="G110" s="489">
        <v>1212</v>
      </c>
      <c r="H110" s="490">
        <v>0.2156</v>
      </c>
    </row>
    <row r="111" customFormat="1" customHeight="1" spans="1:8">
      <c r="A111" s="532">
        <v>45639</v>
      </c>
      <c r="B111" s="532">
        <v>45645</v>
      </c>
      <c r="C111" s="489">
        <v>1565402</v>
      </c>
      <c r="D111" s="490">
        <v>0.095</v>
      </c>
      <c r="E111" s="489">
        <v>880996</v>
      </c>
      <c r="F111" s="490">
        <v>0.0775</v>
      </c>
      <c r="G111" s="489">
        <v>1445</v>
      </c>
      <c r="H111" s="490">
        <v>0.1922</v>
      </c>
    </row>
    <row r="112" s="135" customFormat="1" customHeight="1" spans="1:8">
      <c r="A112" s="532">
        <v>45646</v>
      </c>
      <c r="B112" s="532">
        <v>45652</v>
      </c>
      <c r="C112" s="489">
        <v>1560032</v>
      </c>
      <c r="D112" s="490">
        <v>-0.0034</v>
      </c>
      <c r="E112" s="489">
        <v>893263</v>
      </c>
      <c r="F112" s="490">
        <v>0.0139</v>
      </c>
      <c r="G112" s="489">
        <v>1628</v>
      </c>
      <c r="H112" s="490">
        <v>0.1266</v>
      </c>
    </row>
    <row r="113" customHeight="1" spans="1:8">
      <c r="A113" s="532">
        <v>45653</v>
      </c>
      <c r="B113" s="532">
        <v>45659</v>
      </c>
      <c r="C113" s="489">
        <v>1506265</v>
      </c>
      <c r="D113" s="490">
        <v>-0.0345</v>
      </c>
      <c r="E113" s="489">
        <v>880061</v>
      </c>
      <c r="F113" s="490">
        <v>-0.0148</v>
      </c>
      <c r="G113" s="489">
        <v>1503</v>
      </c>
      <c r="H113" s="490">
        <v>-0.0768</v>
      </c>
    </row>
    <row r="114" s="135" customFormat="1" customHeight="1" spans="1:8">
      <c r="A114" s="532">
        <v>45660</v>
      </c>
      <c r="B114" s="532">
        <v>45666</v>
      </c>
      <c r="C114" s="533">
        <v>1462513</v>
      </c>
      <c r="D114" s="534">
        <v>-0.029</v>
      </c>
      <c r="E114" s="533">
        <v>837845</v>
      </c>
      <c r="F114" s="534">
        <v>-0.048</v>
      </c>
      <c r="G114" s="533">
        <v>1311</v>
      </c>
      <c r="H114" s="534">
        <v>-0.1277</v>
      </c>
    </row>
    <row r="115" s="135" customFormat="1" customHeight="1" spans="1:8">
      <c r="A115" s="532">
        <v>45667</v>
      </c>
      <c r="B115" s="532">
        <v>45673</v>
      </c>
      <c r="C115" s="533">
        <v>1610320</v>
      </c>
      <c r="D115" s="534">
        <v>0.1011</v>
      </c>
      <c r="E115" s="533">
        <v>856948</v>
      </c>
      <c r="F115" s="534">
        <v>0.0228</v>
      </c>
      <c r="G115" s="533">
        <v>1577</v>
      </c>
      <c r="H115" s="534">
        <v>0.2029</v>
      </c>
    </row>
    <row r="116" customFormat="1" customHeight="1" spans="1:8">
      <c r="A116" s="532">
        <v>45674</v>
      </c>
      <c r="B116" s="532">
        <v>45680</v>
      </c>
      <c r="C116" s="533">
        <v>2106591</v>
      </c>
      <c r="D116" s="534">
        <v>0.3082</v>
      </c>
      <c r="E116" s="533">
        <v>962163</v>
      </c>
      <c r="F116" s="534">
        <v>0.1228</v>
      </c>
      <c r="G116" s="533">
        <v>2265</v>
      </c>
      <c r="H116" s="534">
        <v>0.4363</v>
      </c>
    </row>
    <row r="117" s="135" customFormat="1" customHeight="1" spans="1:8">
      <c r="A117" s="535">
        <v>45688</v>
      </c>
      <c r="B117" s="532">
        <v>45694</v>
      </c>
      <c r="C117" s="533">
        <v>412316</v>
      </c>
      <c r="D117" s="534" t="s">
        <v>449</v>
      </c>
      <c r="E117" s="533">
        <v>240195</v>
      </c>
      <c r="F117" s="534" t="s">
        <v>449</v>
      </c>
      <c r="G117" s="533">
        <v>174</v>
      </c>
      <c r="H117" s="534" t="s">
        <v>449</v>
      </c>
    </row>
    <row r="118" s="11" customFormat="1" customHeight="1" spans="1:8">
      <c r="A118" s="532">
        <v>45695</v>
      </c>
      <c r="B118" s="532">
        <v>45701</v>
      </c>
      <c r="C118" s="533">
        <v>725168</v>
      </c>
      <c r="D118" s="534">
        <v>0.7588</v>
      </c>
      <c r="E118" s="533">
        <v>475163</v>
      </c>
      <c r="F118" s="534">
        <v>0.9782</v>
      </c>
      <c r="G118" s="533">
        <v>204</v>
      </c>
      <c r="H118" s="534">
        <v>0.1724</v>
      </c>
    </row>
    <row r="119" s="135" customFormat="1" customHeight="1" spans="1:8">
      <c r="A119" s="532">
        <v>45702</v>
      </c>
      <c r="B119" s="532">
        <v>45708</v>
      </c>
      <c r="C119" s="533">
        <v>814916</v>
      </c>
      <c r="D119" s="534">
        <v>0.1238</v>
      </c>
      <c r="E119" s="533">
        <v>504491</v>
      </c>
      <c r="F119" s="534">
        <v>0.0617</v>
      </c>
      <c r="G119" s="533">
        <v>270</v>
      </c>
      <c r="H119" s="534">
        <v>0.3235</v>
      </c>
    </row>
    <row r="120" s="135" customFormat="1" customHeight="1" spans="1:8">
      <c r="A120" s="532">
        <v>45709</v>
      </c>
      <c r="B120" s="532">
        <v>45715</v>
      </c>
      <c r="C120" s="533">
        <v>902864</v>
      </c>
      <c r="D120" s="534">
        <v>0.1079</v>
      </c>
      <c r="E120" s="533">
        <v>532948</v>
      </c>
      <c r="F120" s="534">
        <v>0.0564</v>
      </c>
      <c r="G120" s="533">
        <v>302</v>
      </c>
      <c r="H120" s="534">
        <v>0.1185</v>
      </c>
    </row>
    <row r="121" customFormat="1" customHeight="1" spans="1:8">
      <c r="A121" s="532">
        <v>45716</v>
      </c>
      <c r="B121" s="532">
        <v>45722</v>
      </c>
      <c r="C121" s="533">
        <v>978581</v>
      </c>
      <c r="D121" s="534">
        <v>0.0839</v>
      </c>
      <c r="E121" s="533">
        <v>556031</v>
      </c>
      <c r="F121" s="534">
        <v>0.0433</v>
      </c>
      <c r="G121" s="533">
        <v>325</v>
      </c>
      <c r="H121" s="534">
        <v>0.0762</v>
      </c>
    </row>
    <row r="122" s="135" customFormat="1" customHeight="1" spans="1:8">
      <c r="A122" s="532">
        <v>45723</v>
      </c>
      <c r="B122" s="532">
        <v>45729</v>
      </c>
      <c r="C122" s="533">
        <v>1026185</v>
      </c>
      <c r="D122" s="534">
        <v>0.0486</v>
      </c>
      <c r="E122" s="533">
        <v>576615</v>
      </c>
      <c r="F122" s="534">
        <v>0.037</v>
      </c>
      <c r="G122" s="533">
        <v>331</v>
      </c>
      <c r="H122" s="534">
        <v>0.0185</v>
      </c>
    </row>
    <row r="123" s="135" customFormat="1" customHeight="1" spans="1:8">
      <c r="A123" s="532">
        <v>45730</v>
      </c>
      <c r="B123" s="532">
        <v>45736</v>
      </c>
      <c r="C123" s="533">
        <v>1003617</v>
      </c>
      <c r="D123" s="534">
        <v>-0.022</v>
      </c>
      <c r="E123" s="533">
        <v>560221</v>
      </c>
      <c r="F123" s="534">
        <v>-0.0284</v>
      </c>
      <c r="G123" s="533">
        <v>351</v>
      </c>
      <c r="H123" s="534">
        <v>0.0604</v>
      </c>
    </row>
    <row r="124" s="135" customFormat="1" customHeight="1" spans="1:8">
      <c r="A124" s="532">
        <v>45737</v>
      </c>
      <c r="B124" s="532">
        <v>45743</v>
      </c>
      <c r="C124" s="533">
        <v>998694</v>
      </c>
      <c r="D124" s="534">
        <v>-0.0049</v>
      </c>
      <c r="E124" s="533">
        <v>553062</v>
      </c>
      <c r="F124" s="534">
        <v>-0.0128</v>
      </c>
      <c r="G124" s="533">
        <v>363</v>
      </c>
      <c r="H124" s="534">
        <v>0.0342</v>
      </c>
    </row>
    <row r="125" s="135" customFormat="1" customHeight="1" spans="1:8">
      <c r="A125" s="532">
        <v>45744</v>
      </c>
      <c r="B125" s="532">
        <v>45750</v>
      </c>
      <c r="C125" s="533">
        <v>990618</v>
      </c>
      <c r="D125" s="534">
        <v>-0.0081</v>
      </c>
      <c r="E125" s="533">
        <v>540269</v>
      </c>
      <c r="F125" s="534">
        <v>-0.0231</v>
      </c>
      <c r="G125" s="533">
        <v>391</v>
      </c>
      <c r="H125" s="534">
        <v>0.0771</v>
      </c>
    </row>
    <row r="126" s="135" customFormat="1" customHeight="1" spans="1:8">
      <c r="A126" s="532">
        <v>45751</v>
      </c>
      <c r="B126" s="532">
        <v>45757</v>
      </c>
      <c r="C126" s="533">
        <v>967516</v>
      </c>
      <c r="D126" s="534">
        <v>-0.0233</v>
      </c>
      <c r="E126" s="533">
        <v>532618</v>
      </c>
      <c r="F126" s="534">
        <v>-0.0142</v>
      </c>
      <c r="G126" s="533">
        <v>411</v>
      </c>
      <c r="H126" s="534">
        <v>0.0512</v>
      </c>
    </row>
    <row r="127" customFormat="1" customHeight="1" spans="1:8">
      <c r="A127" s="532">
        <v>45758</v>
      </c>
      <c r="B127" s="532">
        <v>45764</v>
      </c>
      <c r="C127" s="533">
        <v>938022</v>
      </c>
      <c r="D127" s="534">
        <v>-0.0305</v>
      </c>
      <c r="E127" s="533">
        <v>529968</v>
      </c>
      <c r="F127" s="534">
        <v>-0.005</v>
      </c>
      <c r="G127" s="533">
        <v>404</v>
      </c>
      <c r="H127" s="534">
        <v>-0.017</v>
      </c>
    </row>
    <row r="128" customFormat="1" customHeight="1" spans="1:8">
      <c r="A128" s="532">
        <v>45765</v>
      </c>
      <c r="B128" s="532">
        <v>45771</v>
      </c>
      <c r="C128" s="533">
        <v>957902</v>
      </c>
      <c r="D128" s="534">
        <v>0.0212</v>
      </c>
      <c r="E128" s="533">
        <v>540029</v>
      </c>
      <c r="F128" s="534">
        <v>0.019</v>
      </c>
      <c r="G128" s="533">
        <v>420</v>
      </c>
      <c r="H128" s="534">
        <v>0.0396</v>
      </c>
    </row>
    <row r="129" customFormat="1" customHeight="1" spans="1:8">
      <c r="A129" s="532">
        <v>45772</v>
      </c>
      <c r="B129" s="532">
        <v>45778</v>
      </c>
      <c r="C129" s="533">
        <v>1036948</v>
      </c>
      <c r="D129" s="534">
        <v>0.0825</v>
      </c>
      <c r="E129" s="533">
        <v>568916</v>
      </c>
      <c r="F129" s="534">
        <v>0.0535</v>
      </c>
      <c r="G129" s="533">
        <v>594</v>
      </c>
      <c r="H129" s="534">
        <v>0.4143</v>
      </c>
    </row>
    <row r="130" s="11" customFormat="1" customHeight="1" spans="1:8">
      <c r="A130" s="532">
        <v>45779</v>
      </c>
      <c r="B130" s="532">
        <v>45785</v>
      </c>
      <c r="C130" s="533">
        <v>1062317</v>
      </c>
      <c r="D130" s="534">
        <v>0.0245</v>
      </c>
      <c r="E130" s="533">
        <v>580251</v>
      </c>
      <c r="F130" s="534">
        <v>0.0199</v>
      </c>
      <c r="G130" s="533">
        <v>524</v>
      </c>
      <c r="H130" s="534">
        <v>-0.1178</v>
      </c>
    </row>
    <row r="131" s="135" customFormat="1" customHeight="1" spans="1:8">
      <c r="A131" s="532">
        <v>45786</v>
      </c>
      <c r="B131" s="532">
        <v>45792</v>
      </c>
      <c r="C131" s="533">
        <v>1035849</v>
      </c>
      <c r="D131" s="534">
        <v>-0.0249</v>
      </c>
      <c r="E131" s="533">
        <v>560515</v>
      </c>
      <c r="F131" s="534">
        <v>-0.034</v>
      </c>
      <c r="G131" s="533">
        <v>487</v>
      </c>
      <c r="H131" s="534">
        <v>-0.0706</v>
      </c>
    </row>
    <row r="132" s="135" customFormat="1" customHeight="1" spans="1:8">
      <c r="A132" s="532">
        <v>45793</v>
      </c>
      <c r="B132" s="532">
        <v>45799</v>
      </c>
      <c r="C132" s="533">
        <v>1018316</v>
      </c>
      <c r="D132" s="534">
        <v>-0.0169</v>
      </c>
      <c r="E132" s="533">
        <v>577562</v>
      </c>
      <c r="F132" s="534">
        <v>0.0304</v>
      </c>
      <c r="G132" s="533">
        <v>509</v>
      </c>
      <c r="H132" s="534">
        <v>0.0452</v>
      </c>
    </row>
    <row r="133" s="135" customFormat="1" customHeight="1" spans="1:8">
      <c r="A133" s="532">
        <v>45800</v>
      </c>
      <c r="B133" s="532">
        <v>45806</v>
      </c>
      <c r="C133" s="533">
        <v>1089250</v>
      </c>
      <c r="D133" s="534">
        <v>0.0697</v>
      </c>
      <c r="E133" s="533">
        <v>596321</v>
      </c>
      <c r="F133" s="534">
        <v>0.0325</v>
      </c>
      <c r="G133" s="533">
        <v>512</v>
      </c>
      <c r="H133" s="534">
        <v>0.0059</v>
      </c>
    </row>
    <row r="134" s="135" customFormat="1" customHeight="1" spans="1:8">
      <c r="A134" s="532">
        <v>45807</v>
      </c>
      <c r="B134" s="532">
        <v>45813</v>
      </c>
      <c r="C134" s="533">
        <v>1102384</v>
      </c>
      <c r="D134" s="534">
        <v>0.0121</v>
      </c>
      <c r="E134" s="533">
        <v>599673</v>
      </c>
      <c r="F134" s="534">
        <v>0.0056</v>
      </c>
      <c r="G134" s="533">
        <v>544</v>
      </c>
      <c r="H134" s="534">
        <v>0.0625</v>
      </c>
    </row>
    <row r="135" s="135" customFormat="1" customHeight="1" spans="1:8">
      <c r="A135" s="532">
        <v>45814</v>
      </c>
      <c r="B135" s="532">
        <v>45820</v>
      </c>
      <c r="C135" s="533">
        <v>1094899</v>
      </c>
      <c r="D135" s="534">
        <v>-0.0068</v>
      </c>
      <c r="E135" s="533">
        <v>586135</v>
      </c>
      <c r="F135" s="534">
        <v>-0.0226</v>
      </c>
      <c r="G135" s="533">
        <v>527</v>
      </c>
      <c r="H135" s="534">
        <v>-0.0313</v>
      </c>
    </row>
    <row r="136" s="152" customFormat="1" customHeight="1" spans="1:8">
      <c r="A136" s="532">
        <v>45821</v>
      </c>
      <c r="B136" s="532">
        <v>45827</v>
      </c>
      <c r="C136" s="489">
        <v>1119136</v>
      </c>
      <c r="D136" s="490">
        <v>0.0221</v>
      </c>
      <c r="E136" s="489">
        <v>594453</v>
      </c>
      <c r="F136" s="490">
        <v>0.0142</v>
      </c>
      <c r="G136" s="489">
        <v>540</v>
      </c>
      <c r="H136" s="490">
        <v>0.0247</v>
      </c>
    </row>
    <row r="137" s="135" customFormat="1" customHeight="1" spans="1:8">
      <c r="A137" s="532">
        <v>45828</v>
      </c>
      <c r="B137" s="532">
        <v>45834</v>
      </c>
      <c r="C137" s="489">
        <v>1112561</v>
      </c>
      <c r="D137" s="490">
        <v>-0.0059</v>
      </c>
      <c r="E137" s="489">
        <v>573635</v>
      </c>
      <c r="F137" s="490">
        <v>-0.035</v>
      </c>
      <c r="G137" s="489">
        <v>506</v>
      </c>
      <c r="H137" s="490">
        <v>-0.063</v>
      </c>
    </row>
    <row r="138" s="135" customFormat="1" customHeight="1" spans="1:8">
      <c r="A138" s="532">
        <v>45835</v>
      </c>
      <c r="B138" s="532">
        <v>45841</v>
      </c>
      <c r="C138" s="489">
        <v>1020168</v>
      </c>
      <c r="D138" s="490">
        <v>-0.083</v>
      </c>
      <c r="E138" s="489">
        <v>540117</v>
      </c>
      <c r="F138" s="490">
        <v>-0.0584</v>
      </c>
      <c r="G138" s="489">
        <v>478</v>
      </c>
      <c r="H138" s="490">
        <v>-0.0553</v>
      </c>
    </row>
    <row r="139" customFormat="1" customHeight="1" spans="1:8">
      <c r="A139" s="532">
        <v>45842</v>
      </c>
      <c r="B139" s="532">
        <v>45848</v>
      </c>
      <c r="C139" s="489">
        <v>971212</v>
      </c>
      <c r="D139" s="490">
        <v>-0.048</v>
      </c>
      <c r="E139" s="489">
        <v>498297</v>
      </c>
      <c r="F139" s="490">
        <v>-0.0774</v>
      </c>
      <c r="G139" s="489">
        <v>466</v>
      </c>
      <c r="H139" s="490">
        <v>-0.0251</v>
      </c>
    </row>
    <row r="140" s="135" customFormat="1" customHeight="1" spans="1:8">
      <c r="A140" s="532">
        <v>45849</v>
      </c>
      <c r="B140" s="532">
        <v>45855</v>
      </c>
      <c r="C140" s="489">
        <v>1003628</v>
      </c>
      <c r="D140" s="490">
        <v>0.0334</v>
      </c>
      <c r="E140" s="489">
        <v>510316</v>
      </c>
      <c r="F140" s="490">
        <v>0.0241</v>
      </c>
      <c r="G140" s="489">
        <v>479</v>
      </c>
      <c r="H140" s="490">
        <v>0.0279</v>
      </c>
    </row>
    <row r="141" s="135" customFormat="1" customHeight="1" spans="1:8">
      <c r="A141" s="532">
        <v>45856</v>
      </c>
      <c r="B141" s="532">
        <v>45862</v>
      </c>
      <c r="C141" s="489">
        <v>1024863</v>
      </c>
      <c r="D141" s="490">
        <v>0.0212</v>
      </c>
      <c r="E141" s="489">
        <v>530561</v>
      </c>
      <c r="F141" s="490">
        <v>0.0397</v>
      </c>
      <c r="G141" s="489">
        <v>493</v>
      </c>
      <c r="H141" s="490">
        <v>0.0292</v>
      </c>
    </row>
    <row r="142" customFormat="1" customHeight="1" spans="1:8">
      <c r="A142" s="532">
        <v>45863</v>
      </c>
      <c r="B142" s="532">
        <v>45869</v>
      </c>
      <c r="C142" s="489">
        <v>1043316</v>
      </c>
      <c r="D142" s="490">
        <v>0.018</v>
      </c>
      <c r="E142" s="489">
        <v>562283</v>
      </c>
      <c r="F142" s="490">
        <v>0.0598</v>
      </c>
      <c r="G142" s="489">
        <v>530</v>
      </c>
      <c r="H142" s="490">
        <v>0.0751</v>
      </c>
    </row>
    <row r="143" s="135" customFormat="1" customHeight="1" spans="1:8">
      <c r="A143" s="532">
        <v>45870</v>
      </c>
      <c r="B143" s="532">
        <v>45876</v>
      </c>
      <c r="C143" s="489">
        <v>1049869</v>
      </c>
      <c r="D143" s="490">
        <v>0.0063</v>
      </c>
      <c r="E143" s="489">
        <v>553035</v>
      </c>
      <c r="F143" s="490">
        <v>-0.0164</v>
      </c>
      <c r="G143" s="489">
        <v>517</v>
      </c>
      <c r="H143" s="490">
        <v>-0.0245</v>
      </c>
    </row>
    <row r="144" s="135" customFormat="1" customHeight="1" spans="1:8">
      <c r="A144" s="532">
        <v>45877</v>
      </c>
      <c r="B144" s="532">
        <v>45883</v>
      </c>
      <c r="C144" s="489">
        <v>1059888</v>
      </c>
      <c r="D144" s="490">
        <v>0.0095</v>
      </c>
      <c r="E144" s="489">
        <v>573051</v>
      </c>
      <c r="F144" s="490">
        <v>0.0362</v>
      </c>
      <c r="G144" s="489">
        <v>529</v>
      </c>
      <c r="H144" s="490">
        <v>0.0232</v>
      </c>
    </row>
    <row r="145" s="135" customFormat="1" customHeight="1" spans="1:14">
      <c r="A145" s="532">
        <v>45884</v>
      </c>
      <c r="B145" s="532">
        <v>45890</v>
      </c>
      <c r="C145" s="489">
        <v>1072251</v>
      </c>
      <c r="D145" s="490">
        <v>0.0117</v>
      </c>
      <c r="E145" s="489">
        <v>602252</v>
      </c>
      <c r="F145" s="490">
        <v>0.051</v>
      </c>
      <c r="G145" s="489">
        <v>544</v>
      </c>
      <c r="H145" s="490">
        <v>0.0284</v>
      </c>
      <c r="I145"/>
      <c r="J145"/>
      <c r="K145"/>
      <c r="L145"/>
      <c r="M145"/>
      <c r="N145"/>
    </row>
    <row r="146" s="135" customFormat="1" customHeight="1" spans="1:14">
      <c r="A146" s="532">
        <v>45891</v>
      </c>
      <c r="B146" s="532">
        <v>45897</v>
      </c>
      <c r="C146" s="489">
        <v>1095136</v>
      </c>
      <c r="D146" s="490">
        <v>0.0213</v>
      </c>
      <c r="E146" s="489">
        <v>610375</v>
      </c>
      <c r="F146" s="490">
        <v>0.0135</v>
      </c>
      <c r="G146" s="489">
        <v>551</v>
      </c>
      <c r="H146" s="490">
        <v>0.0129</v>
      </c>
      <c r="I146"/>
      <c r="J146"/>
      <c r="K146"/>
      <c r="L146"/>
      <c r="M146"/>
      <c r="N146"/>
    </row>
    <row r="147" s="135" customFormat="1" customHeight="1" spans="1:14">
      <c r="A147" s="532">
        <v>45898</v>
      </c>
      <c r="B147" s="532">
        <v>45904</v>
      </c>
      <c r="C147" s="489">
        <v>1162695</v>
      </c>
      <c r="D147" s="490">
        <v>0.0617</v>
      </c>
      <c r="E147" s="489">
        <v>641554</v>
      </c>
      <c r="F147" s="490">
        <v>0.0511</v>
      </c>
      <c r="G147" s="489">
        <v>603</v>
      </c>
      <c r="H147" s="490">
        <v>0.0944</v>
      </c>
      <c r="I147"/>
      <c r="J147"/>
      <c r="K147"/>
      <c r="L147"/>
      <c r="M147"/>
      <c r="N147"/>
    </row>
    <row r="148" s="135" customFormat="1" customHeight="1" spans="1:14">
      <c r="A148" s="532">
        <v>45905</v>
      </c>
      <c r="B148" s="532">
        <v>45911</v>
      </c>
      <c r="C148" s="489">
        <v>1172315</v>
      </c>
      <c r="D148" s="490">
        <v>0.0083</v>
      </c>
      <c r="E148" s="489">
        <v>642935</v>
      </c>
      <c r="F148" s="490">
        <v>0.0022</v>
      </c>
      <c r="G148" s="489">
        <v>645</v>
      </c>
      <c r="H148" s="490">
        <v>0.0697</v>
      </c>
      <c r="I148"/>
      <c r="J148"/>
      <c r="K148"/>
      <c r="L148"/>
      <c r="M148"/>
      <c r="N148"/>
    </row>
    <row r="149" s="135" customFormat="1" customHeight="1" spans="1:14">
      <c r="A149" s="532">
        <v>45912</v>
      </c>
      <c r="B149" s="532">
        <v>45918</v>
      </c>
      <c r="C149" s="489">
        <v>1170236</v>
      </c>
      <c r="D149" s="490">
        <v>-0.0018</v>
      </c>
      <c r="E149" s="489">
        <v>663251</v>
      </c>
      <c r="F149" s="490">
        <v>0.0316</v>
      </c>
      <c r="G149" s="489">
        <v>698</v>
      </c>
      <c r="H149" s="490">
        <v>0.0822</v>
      </c>
      <c r="I149"/>
      <c r="J149"/>
      <c r="K149"/>
      <c r="L149"/>
      <c r="M149"/>
      <c r="N149"/>
    </row>
    <row r="150" s="135" customFormat="1" customHeight="1" spans="1:14">
      <c r="A150" s="532">
        <v>45919</v>
      </c>
      <c r="B150" s="532">
        <v>45925</v>
      </c>
      <c r="C150" s="489">
        <v>1259631</v>
      </c>
      <c r="D150" s="490">
        <v>0.0764</v>
      </c>
      <c r="E150" s="489">
        <v>677781</v>
      </c>
      <c r="F150" s="490">
        <v>0.0219</v>
      </c>
      <c r="G150" s="489">
        <v>689</v>
      </c>
      <c r="H150" s="490">
        <v>-0.0129</v>
      </c>
      <c r="I150"/>
      <c r="J150"/>
      <c r="K150"/>
      <c r="L150"/>
      <c r="M150"/>
      <c r="N150"/>
    </row>
    <row r="151" s="135" customFormat="1" customHeight="1" spans="1:14">
      <c r="A151" s="532">
        <v>45926</v>
      </c>
      <c r="B151" s="532">
        <v>45932</v>
      </c>
      <c r="C151" s="489">
        <v>1411895</v>
      </c>
      <c r="D151" s="490">
        <v>0.1546</v>
      </c>
      <c r="E151" s="489">
        <v>693254</v>
      </c>
      <c r="F151" s="490">
        <v>0.0228</v>
      </c>
      <c r="G151" s="489">
        <v>724</v>
      </c>
      <c r="H151" s="490">
        <v>0.0508</v>
      </c>
      <c r="I151"/>
      <c r="J151"/>
      <c r="K151"/>
      <c r="L151"/>
      <c r="M151"/>
      <c r="N151"/>
    </row>
    <row r="152" s="135" customFormat="1" customHeight="1" spans="1:8">
      <c r="A152" s="532">
        <v>45933</v>
      </c>
      <c r="B152" s="532">
        <v>45939</v>
      </c>
      <c r="C152" s="491">
        <v>1351681</v>
      </c>
      <c r="D152" s="488">
        <v>-0.0426</v>
      </c>
      <c r="E152" s="491">
        <v>740252</v>
      </c>
      <c r="F152" s="488">
        <v>0.0678</v>
      </c>
      <c r="G152" s="491">
        <v>744</v>
      </c>
      <c r="H152" s="488">
        <v>0.0276</v>
      </c>
    </row>
    <row r="153" s="135" customFormat="1" customHeight="1" spans="1:8">
      <c r="A153" s="532">
        <v>45940</v>
      </c>
      <c r="B153" s="532">
        <v>45946</v>
      </c>
      <c r="C153" s="491">
        <v>1427250</v>
      </c>
      <c r="D153" s="488">
        <v>0.0559</v>
      </c>
      <c r="E153" s="491">
        <v>754316</v>
      </c>
      <c r="F153" s="488">
        <v>0.019</v>
      </c>
      <c r="G153" s="491">
        <v>671</v>
      </c>
      <c r="H153" s="488">
        <v>-0.0981</v>
      </c>
    </row>
    <row r="154" s="135" customFormat="1" customHeight="1" spans="1:8">
      <c r="A154" s="532">
        <v>45947</v>
      </c>
      <c r="B154" s="532">
        <v>45953</v>
      </c>
      <c r="C154" s="491">
        <v>1472996</v>
      </c>
      <c r="D154" s="488">
        <v>0.0321</v>
      </c>
      <c r="E154" s="491">
        <v>789885</v>
      </c>
      <c r="F154" s="488">
        <v>0.0472</v>
      </c>
      <c r="G154" s="491">
        <v>663</v>
      </c>
      <c r="H154" s="488">
        <v>-0.0119</v>
      </c>
    </row>
    <row r="155" customFormat="1" customHeight="1" spans="1:8">
      <c r="A155" s="532">
        <v>45954</v>
      </c>
      <c r="B155" s="532">
        <v>45960</v>
      </c>
      <c r="C155" s="491">
        <v>1459163</v>
      </c>
      <c r="D155" s="488">
        <v>-0.0094</v>
      </c>
      <c r="E155" s="491">
        <v>770036</v>
      </c>
      <c r="F155" s="488">
        <v>-0.0251</v>
      </c>
      <c r="G155" s="491">
        <v>649</v>
      </c>
      <c r="H155" s="488">
        <v>-0.0211</v>
      </c>
    </row>
    <row r="156" s="135" customFormat="1" customHeight="1" spans="1:8">
      <c r="A156" s="532">
        <v>45961</v>
      </c>
      <c r="B156" s="532">
        <v>45967</v>
      </c>
      <c r="C156" s="491">
        <v>1422065</v>
      </c>
      <c r="D156" s="488">
        <v>-0.0254</v>
      </c>
      <c r="E156" s="491">
        <v>759685</v>
      </c>
      <c r="F156" s="488">
        <v>-0.0134</v>
      </c>
      <c r="G156" s="491">
        <v>656</v>
      </c>
      <c r="H156" s="488">
        <v>0.0108</v>
      </c>
    </row>
    <row r="157" s="135" customFormat="1" customHeight="1" spans="1:8">
      <c r="A157" s="532">
        <v>45968</v>
      </c>
      <c r="B157" s="532">
        <v>45974</v>
      </c>
      <c r="C157" s="491">
        <v>1413259</v>
      </c>
      <c r="D157" s="488">
        <v>-0.0062</v>
      </c>
      <c r="E157" s="491">
        <v>785631</v>
      </c>
      <c r="F157" s="488">
        <v>0.0342</v>
      </c>
      <c r="G157" s="491">
        <v>678</v>
      </c>
      <c r="H157" s="488">
        <v>0.0335</v>
      </c>
    </row>
    <row r="158" s="135" customFormat="1" customHeight="1" spans="1:8">
      <c r="A158" s="532">
        <v>45975</v>
      </c>
      <c r="B158" s="532">
        <v>45981</v>
      </c>
      <c r="C158" s="491">
        <v>1452951</v>
      </c>
      <c r="D158" s="488">
        <v>0.0281</v>
      </c>
      <c r="E158" s="491">
        <v>814844</v>
      </c>
      <c r="F158" s="488">
        <v>0.0372</v>
      </c>
      <c r="G158" s="491">
        <v>753</v>
      </c>
      <c r="H158" s="488">
        <v>0.1106</v>
      </c>
    </row>
    <row r="159" s="135" customFormat="1" customHeight="1" spans="1:8">
      <c r="A159" s="532">
        <v>45982</v>
      </c>
      <c r="B159" s="532">
        <v>45988</v>
      </c>
      <c r="C159" s="491">
        <v>1518504</v>
      </c>
      <c r="D159" s="488">
        <v>0.0451</v>
      </c>
      <c r="E159" s="491">
        <v>882932</v>
      </c>
      <c r="F159" s="488">
        <v>0.0836</v>
      </c>
      <c r="G159" s="491">
        <v>795</v>
      </c>
      <c r="H159" s="488">
        <v>0.0558</v>
      </c>
    </row>
    <row r="160" s="135" customFormat="1" customHeight="1" spans="1:8">
      <c r="A160" s="532">
        <v>45989</v>
      </c>
      <c r="B160" s="532">
        <v>45995</v>
      </c>
      <c r="C160" s="491">
        <v>1565771</v>
      </c>
      <c r="D160" s="488">
        <v>0.0311</v>
      </c>
      <c r="E160" s="491">
        <v>918956</v>
      </c>
      <c r="F160" s="488">
        <v>0.0408</v>
      </c>
      <c r="G160" s="491">
        <v>855</v>
      </c>
      <c r="H160" s="488">
        <v>0.0755</v>
      </c>
    </row>
    <row r="161" s="135" customFormat="1" customHeight="1" spans="1:8">
      <c r="A161" s="532">
        <v>45996</v>
      </c>
      <c r="B161" s="532">
        <v>46002</v>
      </c>
      <c r="C161" s="491">
        <v>1608522</v>
      </c>
      <c r="D161" s="488">
        <v>0.0273</v>
      </c>
      <c r="E161" s="491">
        <v>969551</v>
      </c>
      <c r="F161" s="488">
        <v>0.0551</v>
      </c>
      <c r="G161" s="491">
        <v>957</v>
      </c>
      <c r="H161" s="488">
        <v>0.1193</v>
      </c>
    </row>
    <row r="162" s="135" customFormat="1" customHeight="1" spans="1:8">
      <c r="A162" s="532">
        <v>46003</v>
      </c>
      <c r="B162" s="532">
        <v>46009</v>
      </c>
      <c r="C162" s="491">
        <v>1724142</v>
      </c>
      <c r="D162" s="488">
        <v>0.0719</v>
      </c>
      <c r="E162" s="491">
        <v>1018583</v>
      </c>
      <c r="F162" s="488">
        <v>0.0506</v>
      </c>
      <c r="G162" s="491">
        <v>1085</v>
      </c>
      <c r="H162" s="488">
        <v>0.1338</v>
      </c>
    </row>
    <row r="163" s="135" customFormat="1" customHeight="1" spans="1:8">
      <c r="A163" s="532">
        <v>46010</v>
      </c>
      <c r="B163" s="532">
        <v>46016</v>
      </c>
      <c r="C163" s="491">
        <v>1795510</v>
      </c>
      <c r="D163" s="488">
        <v>0.0414</v>
      </c>
      <c r="E163" s="491">
        <v>1041357</v>
      </c>
      <c r="F163" s="488">
        <v>0.0224</v>
      </c>
      <c r="G163" s="491">
        <v>1351</v>
      </c>
      <c r="H163" s="488">
        <v>0.2452</v>
      </c>
    </row>
    <row r="164" s="135" customFormat="1" customHeight="1" spans="1:8">
      <c r="A164" s="532">
        <v>46017</v>
      </c>
      <c r="B164" s="532">
        <v>46023</v>
      </c>
      <c r="C164" s="491">
        <v>1778235</v>
      </c>
      <c r="D164" s="488">
        <v>-0.0096</v>
      </c>
      <c r="E164" s="491">
        <v>1038152</v>
      </c>
      <c r="F164" s="488">
        <v>-0.0031</v>
      </c>
      <c r="G164" s="491">
        <v>1422</v>
      </c>
      <c r="H164" s="488">
        <v>0.0526</v>
      </c>
    </row>
    <row r="165" s="135" customFormat="1" customHeight="1" spans="1:8">
      <c r="A165" s="532">
        <v>46024</v>
      </c>
      <c r="B165" s="532">
        <v>46030</v>
      </c>
      <c r="C165" s="491">
        <v>1635829</v>
      </c>
      <c r="D165" s="488">
        <v>-0.0801</v>
      </c>
      <c r="E165" s="491">
        <v>959627</v>
      </c>
      <c r="F165" s="488">
        <v>-0.0756</v>
      </c>
      <c r="G165" s="491">
        <v>1279</v>
      </c>
      <c r="H165" s="488">
        <v>-0.1006</v>
      </c>
    </row>
    <row r="166" s="135" customFormat="1" customHeight="1" spans="1:8">
      <c r="A166" s="532">
        <v>46031</v>
      </c>
      <c r="B166" s="532">
        <v>46037</v>
      </c>
      <c r="C166" s="491">
        <v>1547853</v>
      </c>
      <c r="D166" s="488">
        <v>-0.0538</v>
      </c>
      <c r="E166" s="491">
        <v>921432</v>
      </c>
      <c r="F166" s="488">
        <v>-0.0398</v>
      </c>
      <c r="G166" s="491">
        <v>1306</v>
      </c>
      <c r="H166" s="488">
        <v>0.0211</v>
      </c>
    </row>
    <row r="167" s="135" customFormat="1" customHeight="1" spans="1:8">
      <c r="A167" s="538">
        <v>46038</v>
      </c>
      <c r="B167" s="538">
        <v>46044</v>
      </c>
      <c r="C167" s="492">
        <v>1495327</v>
      </c>
      <c r="D167" s="493">
        <v>-0.0339</v>
      </c>
      <c r="E167" s="492">
        <v>905136</v>
      </c>
      <c r="F167" s="493">
        <v>-0.0177</v>
      </c>
      <c r="G167" s="492">
        <v>1321</v>
      </c>
      <c r="H167" s="493">
        <v>0.0115</v>
      </c>
    </row>
  </sheetData>
  <mergeCells count="2">
    <mergeCell ref="A1:H1"/>
    <mergeCell ref="I45:I48"/>
  </mergeCells>
  <pageMargins left="0.75" right="0.75" top="1" bottom="1" header="0.5" footer="0.5"/>
  <pageSetup paperSize="9" orientation="portrait"/>
  <headerFooter/>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61"/>
  <sheetViews>
    <sheetView workbookViewId="0">
      <pane xSplit="1" ySplit="3" topLeftCell="Q4" activePane="bottomRight" state="frozen"/>
      <selection/>
      <selection pane="topRight"/>
      <selection pane="bottomLeft"/>
      <selection pane="bottomRight" activeCell="R8" sqref="R8"/>
    </sheetView>
  </sheetViews>
  <sheetFormatPr defaultColWidth="13.1333333333333" defaultRowHeight="20.1" customHeight="1"/>
  <cols>
    <col min="1" max="11" width="10.375" style="302" customWidth="1"/>
    <col min="12" max="14" width="10.375" style="500" customWidth="1"/>
    <col min="15" max="27" width="10.375" style="302" customWidth="1"/>
    <col min="28" max="28" width="10.375" style="500" customWidth="1"/>
    <col min="29" max="29" width="10.375" style="501" customWidth="1"/>
    <col min="30" max="33" width="10.375" style="302" customWidth="1"/>
    <col min="34" max="35" width="13.1333333333333" style="302"/>
  </cols>
  <sheetData>
    <row r="1" s="496" customFormat="1" ht="30" customHeight="1" spans="1:34">
      <c r="A1" s="337" t="s">
        <v>3058</v>
      </c>
      <c r="B1" s="338"/>
      <c r="C1" s="338"/>
      <c r="D1" s="338"/>
      <c r="E1" s="338"/>
      <c r="F1" s="338"/>
      <c r="G1" s="338"/>
      <c r="H1" s="338"/>
      <c r="I1" s="338"/>
      <c r="J1" s="338"/>
      <c r="K1" s="338"/>
      <c r="L1" s="338"/>
      <c r="M1" s="338"/>
      <c r="N1" s="338"/>
      <c r="O1" s="338"/>
      <c r="P1" s="339"/>
      <c r="Q1" s="339"/>
      <c r="R1" s="339"/>
      <c r="S1" s="510"/>
      <c r="T1" s="511"/>
      <c r="U1" s="511"/>
      <c r="V1" s="511"/>
      <c r="W1" s="511"/>
      <c r="X1" s="511"/>
      <c r="Y1" s="511"/>
      <c r="Z1" s="511"/>
      <c r="AA1" s="511"/>
      <c r="AB1" s="511"/>
      <c r="AC1" s="511"/>
      <c r="AD1" s="511"/>
      <c r="AE1" s="511"/>
      <c r="AF1" s="511"/>
      <c r="AG1" s="511"/>
      <c r="AH1" s="511"/>
    </row>
    <row r="2" s="497" customFormat="1" ht="30" customHeight="1" spans="1:34">
      <c r="A2" s="337" t="s">
        <v>6</v>
      </c>
      <c r="B2" s="338"/>
      <c r="C2" s="338"/>
      <c r="D2" s="338"/>
      <c r="E2" s="338"/>
      <c r="F2" s="338"/>
      <c r="G2" s="338"/>
      <c r="H2" s="338"/>
      <c r="I2" s="338"/>
      <c r="J2" s="338"/>
      <c r="K2" s="338"/>
      <c r="L2" s="338"/>
      <c r="M2" s="338"/>
      <c r="N2" s="338"/>
      <c r="O2" s="338"/>
      <c r="P2" s="339"/>
      <c r="Q2" s="339"/>
      <c r="R2" s="339"/>
      <c r="S2" s="510" t="s">
        <v>3059</v>
      </c>
      <c r="T2" s="511"/>
      <c r="U2" s="511"/>
      <c r="V2" s="511"/>
      <c r="W2" s="511"/>
      <c r="X2" s="511"/>
      <c r="Y2" s="511"/>
      <c r="Z2" s="511"/>
      <c r="AA2" s="511"/>
      <c r="AB2" s="511"/>
      <c r="AC2" s="511"/>
      <c r="AD2" s="511"/>
      <c r="AE2" s="511"/>
      <c r="AF2" s="511"/>
      <c r="AG2" s="511"/>
      <c r="AH2" s="511"/>
    </row>
    <row r="3" s="309" customFormat="1" customHeight="1" spans="1:34">
      <c r="A3" s="150"/>
      <c r="B3" s="150" t="s">
        <v>390</v>
      </c>
      <c r="C3" s="150" t="s">
        <v>391</v>
      </c>
      <c r="D3" s="150" t="s">
        <v>392</v>
      </c>
      <c r="E3" s="150" t="s">
        <v>393</v>
      </c>
      <c r="F3" s="150" t="s">
        <v>394</v>
      </c>
      <c r="G3" s="150" t="s">
        <v>395</v>
      </c>
      <c r="H3" s="150" t="s">
        <v>396</v>
      </c>
      <c r="I3" s="150" t="s">
        <v>397</v>
      </c>
      <c r="J3" s="150" t="s">
        <v>398</v>
      </c>
      <c r="K3" s="150" t="s">
        <v>399</v>
      </c>
      <c r="L3" s="345" t="s">
        <v>400</v>
      </c>
      <c r="M3" s="345" t="s">
        <v>401</v>
      </c>
      <c r="N3" s="345" t="s">
        <v>402</v>
      </c>
      <c r="O3" s="150" t="s">
        <v>403</v>
      </c>
      <c r="P3" s="150" t="s">
        <v>404</v>
      </c>
      <c r="Q3" s="150" t="s">
        <v>405</v>
      </c>
      <c r="R3" s="150" t="s">
        <v>3060</v>
      </c>
      <c r="S3" s="512"/>
      <c r="T3" s="512" t="s">
        <v>392</v>
      </c>
      <c r="U3" s="512" t="s">
        <v>393</v>
      </c>
      <c r="V3" s="512" t="s">
        <v>394</v>
      </c>
      <c r="W3" s="512" t="s">
        <v>395</v>
      </c>
      <c r="X3" s="512" t="s">
        <v>396</v>
      </c>
      <c r="Y3" s="512" t="s">
        <v>397</v>
      </c>
      <c r="Z3" s="512" t="s">
        <v>398</v>
      </c>
      <c r="AA3" s="512" t="s">
        <v>399</v>
      </c>
      <c r="AB3" s="514" t="s">
        <v>400</v>
      </c>
      <c r="AC3" s="514" t="s">
        <v>401</v>
      </c>
      <c r="AD3" s="514" t="s">
        <v>402</v>
      </c>
      <c r="AE3" s="514" t="s">
        <v>403</v>
      </c>
      <c r="AF3" s="514" t="s">
        <v>404</v>
      </c>
      <c r="AG3" s="512" t="s">
        <v>405</v>
      </c>
      <c r="AH3" s="512" t="s">
        <v>3060</v>
      </c>
    </row>
    <row r="4" s="157" customFormat="1" customHeight="1" spans="1:34">
      <c r="A4" s="5">
        <v>1</v>
      </c>
      <c r="B4" s="502">
        <v>200</v>
      </c>
      <c r="C4" s="502">
        <v>283</v>
      </c>
      <c r="D4" s="502">
        <v>475</v>
      </c>
      <c r="E4" s="502">
        <v>282.18</v>
      </c>
      <c r="F4" s="502">
        <v>74.1</v>
      </c>
      <c r="G4" s="502">
        <v>-78.9</v>
      </c>
      <c r="H4" s="502">
        <v>403.5</v>
      </c>
      <c r="I4" s="5">
        <v>648.8</v>
      </c>
      <c r="J4" s="5">
        <v>300.36</v>
      </c>
      <c r="K4" s="504">
        <v>47.26</v>
      </c>
      <c r="L4" s="318">
        <v>1894</v>
      </c>
      <c r="M4" s="318">
        <v>2300</v>
      </c>
      <c r="N4" s="505">
        <v>-13.49</v>
      </c>
      <c r="O4" s="5">
        <v>-267.04</v>
      </c>
      <c r="P4" s="505">
        <v>-112.91</v>
      </c>
      <c r="Q4" s="5">
        <v>329.44</v>
      </c>
      <c r="R4" s="5">
        <v>-17.16</v>
      </c>
      <c r="S4" s="5">
        <v>1</v>
      </c>
      <c r="T4" s="505">
        <v>224</v>
      </c>
      <c r="U4" s="505">
        <v>145.8</v>
      </c>
      <c r="V4" s="505">
        <v>37.5</v>
      </c>
      <c r="W4" s="505">
        <v>-47.2</v>
      </c>
      <c r="X4" s="505">
        <v>168.4</v>
      </c>
      <c r="Y4" s="505">
        <v>322.08</v>
      </c>
      <c r="Z4" s="505">
        <v>114.52</v>
      </c>
      <c r="AA4" s="505">
        <v>96.37</v>
      </c>
      <c r="AB4" s="318">
        <v>698</v>
      </c>
      <c r="AC4" s="318">
        <v>560</v>
      </c>
      <c r="AD4" s="505">
        <v>-73.58</v>
      </c>
      <c r="AE4" s="505">
        <v>-376.92</v>
      </c>
      <c r="AF4" s="508">
        <v>-176.51</v>
      </c>
      <c r="AG4" s="508">
        <v>90.76</v>
      </c>
      <c r="AH4" s="513">
        <v>-160.83</v>
      </c>
    </row>
    <row r="5" s="157" customFormat="1" customHeight="1" spans="1:34">
      <c r="A5" s="5">
        <v>2</v>
      </c>
      <c r="B5" s="502">
        <v>180</v>
      </c>
      <c r="C5" s="502">
        <v>290</v>
      </c>
      <c r="D5" s="502">
        <v>515</v>
      </c>
      <c r="E5" s="502">
        <v>275.9</v>
      </c>
      <c r="F5" s="502">
        <v>1.7</v>
      </c>
      <c r="G5" s="502">
        <v>-73.5</v>
      </c>
      <c r="H5" s="502">
        <v>463.6</v>
      </c>
      <c r="I5" s="5">
        <v>670.54</v>
      </c>
      <c r="J5" s="5">
        <v>318.46</v>
      </c>
      <c r="K5" s="504">
        <v>28.11</v>
      </c>
      <c r="L5" s="318">
        <v>1900</v>
      </c>
      <c r="M5" s="318">
        <v>2311</v>
      </c>
      <c r="N5" s="505">
        <v>-177.83</v>
      </c>
      <c r="O5" s="5">
        <v>-226.45</v>
      </c>
      <c r="P5" s="505">
        <v>-166.53</v>
      </c>
      <c r="Q5" s="5">
        <v>359.89</v>
      </c>
      <c r="R5" s="73">
        <v>11.14</v>
      </c>
      <c r="S5" s="5">
        <v>2</v>
      </c>
      <c r="T5" s="505">
        <v>236</v>
      </c>
      <c r="U5" s="505">
        <v>240</v>
      </c>
      <c r="V5" s="505">
        <v>-28.7</v>
      </c>
      <c r="W5" s="505">
        <v>-36.4</v>
      </c>
      <c r="X5" s="505">
        <v>230.6</v>
      </c>
      <c r="Y5" s="505">
        <v>337.43</v>
      </c>
      <c r="Z5" s="505">
        <v>133.09</v>
      </c>
      <c r="AA5" s="505">
        <v>78.54</v>
      </c>
      <c r="AB5" s="318">
        <v>625</v>
      </c>
      <c r="AC5" s="318">
        <v>571</v>
      </c>
      <c r="AD5" s="505">
        <v>-207.6</v>
      </c>
      <c r="AE5" s="515">
        <v>-353.69</v>
      </c>
      <c r="AF5" s="508">
        <v>-233.43</v>
      </c>
      <c r="AG5" s="508">
        <v>83.15</v>
      </c>
      <c r="AH5" s="513">
        <v>-129.83</v>
      </c>
    </row>
    <row r="6" s="157" customFormat="1" customHeight="1" spans="1:34">
      <c r="A6" s="5">
        <v>3</v>
      </c>
      <c r="B6" s="502">
        <v>160</v>
      </c>
      <c r="C6" s="502">
        <v>298</v>
      </c>
      <c r="D6" s="502">
        <v>520</v>
      </c>
      <c r="E6" s="502">
        <v>289.3</v>
      </c>
      <c r="F6" s="502">
        <v>-65.2</v>
      </c>
      <c r="G6" s="502">
        <v>-64.5</v>
      </c>
      <c r="H6" s="502">
        <v>528</v>
      </c>
      <c r="I6" s="5">
        <v>653.79</v>
      </c>
      <c r="J6" s="5">
        <v>307.91</v>
      </c>
      <c r="K6" s="504">
        <v>-35.58</v>
      </c>
      <c r="L6" s="318">
        <v>1964</v>
      </c>
      <c r="M6" s="318">
        <v>2301</v>
      </c>
      <c r="N6" s="505">
        <v>-200.91</v>
      </c>
      <c r="O6" s="5">
        <v>-268.13</v>
      </c>
      <c r="P6" s="505">
        <v>-182.6</v>
      </c>
      <c r="Q6" s="5">
        <v>344.5</v>
      </c>
      <c r="R6" s="73">
        <v>36.94</v>
      </c>
      <c r="S6" s="5">
        <v>3</v>
      </c>
      <c r="T6" s="505">
        <v>254</v>
      </c>
      <c r="U6" s="505">
        <v>261</v>
      </c>
      <c r="V6" s="505">
        <v>-87.5</v>
      </c>
      <c r="W6" s="505">
        <v>-21.2</v>
      </c>
      <c r="X6" s="505">
        <v>293.6</v>
      </c>
      <c r="Y6" s="505">
        <v>328.96</v>
      </c>
      <c r="Z6" s="505">
        <v>96.99</v>
      </c>
      <c r="AA6" s="505">
        <v>13.14</v>
      </c>
      <c r="AB6" s="318">
        <v>676</v>
      </c>
      <c r="AC6" s="318">
        <v>563</v>
      </c>
      <c r="AD6" s="505">
        <v>-230.35</v>
      </c>
      <c r="AE6" s="515">
        <v>-395.24</v>
      </c>
      <c r="AF6" s="508">
        <v>-272.97</v>
      </c>
      <c r="AG6" s="508">
        <v>72.55</v>
      </c>
      <c r="AH6" s="513">
        <v>-100.5</v>
      </c>
    </row>
    <row r="7" s="157" customFormat="1" customHeight="1" spans="1:34">
      <c r="A7" s="5">
        <v>4</v>
      </c>
      <c r="B7" s="502">
        <v>-40</v>
      </c>
      <c r="C7" s="502">
        <v>328</v>
      </c>
      <c r="D7" s="502">
        <v>450</v>
      </c>
      <c r="E7" s="502">
        <v>278</v>
      </c>
      <c r="F7" s="502">
        <v>-135.9</v>
      </c>
      <c r="G7" s="502">
        <v>-75.9</v>
      </c>
      <c r="H7" s="502">
        <v>514</v>
      </c>
      <c r="I7" s="5">
        <v>569.86</v>
      </c>
      <c r="J7" s="5">
        <v>288.51</v>
      </c>
      <c r="K7" s="504">
        <v>-131.8</v>
      </c>
      <c r="L7" s="318">
        <v>1877</v>
      </c>
      <c r="M7" s="318">
        <v>2021</v>
      </c>
      <c r="N7" s="238">
        <v>-194.64</v>
      </c>
      <c r="O7" s="5">
        <v>-293.23</v>
      </c>
      <c r="P7" s="505">
        <v>-112.88</v>
      </c>
      <c r="Q7" s="5">
        <v>304.79</v>
      </c>
      <c r="R7" s="71">
        <v>84.64</v>
      </c>
      <c r="S7" s="5">
        <v>4</v>
      </c>
      <c r="T7" s="505">
        <v>203</v>
      </c>
      <c r="U7" s="505">
        <v>259</v>
      </c>
      <c r="V7" s="505">
        <v>-150</v>
      </c>
      <c r="W7" s="505">
        <v>-25.9</v>
      </c>
      <c r="X7" s="505">
        <v>287.7</v>
      </c>
      <c r="Y7" s="505">
        <v>284.39</v>
      </c>
      <c r="Z7" s="505">
        <v>53.99</v>
      </c>
      <c r="AA7" s="505">
        <v>-84.95</v>
      </c>
      <c r="AB7" s="318">
        <v>625</v>
      </c>
      <c r="AC7" s="318">
        <v>552</v>
      </c>
      <c r="AD7" s="238">
        <v>-225.04</v>
      </c>
      <c r="AE7" s="515">
        <v>-419.25</v>
      </c>
      <c r="AF7" s="508">
        <v>-183.71</v>
      </c>
      <c r="AG7" s="508">
        <v>26.73</v>
      </c>
      <c r="AH7" s="519">
        <v>-38.67</v>
      </c>
    </row>
    <row r="8" s="157" customFormat="1" customHeight="1" spans="1:34">
      <c r="A8" s="5">
        <v>5</v>
      </c>
      <c r="B8" s="502">
        <v>-40</v>
      </c>
      <c r="C8" s="502">
        <v>347</v>
      </c>
      <c r="D8" s="502">
        <v>350</v>
      </c>
      <c r="E8" s="502">
        <v>267.9</v>
      </c>
      <c r="F8" s="502">
        <v>-133.4</v>
      </c>
      <c r="G8" s="502">
        <v>-96.8</v>
      </c>
      <c r="H8" s="502">
        <v>521.9</v>
      </c>
      <c r="I8" s="5">
        <v>522.63</v>
      </c>
      <c r="J8" s="5">
        <v>257.17</v>
      </c>
      <c r="K8" s="504">
        <v>-147.58</v>
      </c>
      <c r="L8" s="318">
        <v>2011</v>
      </c>
      <c r="M8" s="318">
        <v>2000</v>
      </c>
      <c r="N8" s="505">
        <v>-181.41</v>
      </c>
      <c r="O8" s="5">
        <v>-226.71</v>
      </c>
      <c r="P8" s="505">
        <v>53.7</v>
      </c>
      <c r="Q8" s="5">
        <v>339.84</v>
      </c>
      <c r="R8" s="5"/>
      <c r="S8" s="5">
        <v>5</v>
      </c>
      <c r="T8" s="505">
        <v>205</v>
      </c>
      <c r="U8" s="505">
        <v>261</v>
      </c>
      <c r="V8" s="505">
        <v>-124</v>
      </c>
      <c r="W8" s="505">
        <v>-37</v>
      </c>
      <c r="X8" s="505">
        <v>308.4</v>
      </c>
      <c r="Y8" s="505">
        <v>292.93</v>
      </c>
      <c r="Z8" s="505">
        <v>-5.89</v>
      </c>
      <c r="AA8" s="505">
        <v>-100.29</v>
      </c>
      <c r="AB8" s="318">
        <v>677</v>
      </c>
      <c r="AC8" s="318">
        <v>533.2</v>
      </c>
      <c r="AD8" s="505">
        <v>-80.54</v>
      </c>
      <c r="AE8" s="238">
        <v>-348.56</v>
      </c>
      <c r="AF8" s="508">
        <v>69.99</v>
      </c>
      <c r="AG8" s="508">
        <v>55.88</v>
      </c>
      <c r="AH8" s="508"/>
    </row>
    <row r="9" s="157" customFormat="1" customHeight="1" spans="1:34">
      <c r="A9" s="5">
        <v>6</v>
      </c>
      <c r="B9" s="502">
        <v>-69</v>
      </c>
      <c r="C9" s="502">
        <v>357</v>
      </c>
      <c r="D9" s="502">
        <v>300</v>
      </c>
      <c r="E9" s="502">
        <v>216.7</v>
      </c>
      <c r="F9" s="502">
        <v>-152.5</v>
      </c>
      <c r="G9" s="502">
        <v>-113.3</v>
      </c>
      <c r="H9" s="502">
        <v>551.6</v>
      </c>
      <c r="I9" s="5">
        <v>516.32</v>
      </c>
      <c r="J9" s="5">
        <v>170.98</v>
      </c>
      <c r="K9" s="504">
        <v>-147.58</v>
      </c>
      <c r="L9" s="318">
        <v>2012</v>
      </c>
      <c r="M9" s="318">
        <v>2000</v>
      </c>
      <c r="N9" s="505">
        <v>-381.94</v>
      </c>
      <c r="O9" s="5">
        <v>-57.11</v>
      </c>
      <c r="P9" s="505">
        <v>-87.23</v>
      </c>
      <c r="Q9" s="5">
        <v>201.73</v>
      </c>
      <c r="R9" s="5"/>
      <c r="S9" s="5">
        <v>6</v>
      </c>
      <c r="T9" s="505">
        <v>177</v>
      </c>
      <c r="U9" s="505">
        <v>219</v>
      </c>
      <c r="V9" s="505">
        <v>-135</v>
      </c>
      <c r="W9" s="505">
        <v>-50.2</v>
      </c>
      <c r="X9" s="505">
        <v>347.7</v>
      </c>
      <c r="Y9" s="505">
        <v>318.58</v>
      </c>
      <c r="Z9" s="505">
        <v>-69.92</v>
      </c>
      <c r="AA9" s="505">
        <v>-100.29</v>
      </c>
      <c r="AB9" s="318">
        <v>672</v>
      </c>
      <c r="AC9" s="318">
        <v>533.2</v>
      </c>
      <c r="AD9" s="505">
        <v>-289.81</v>
      </c>
      <c r="AE9" s="505">
        <v>-188.76</v>
      </c>
      <c r="AF9" s="508">
        <v>-9.71</v>
      </c>
      <c r="AG9" s="517">
        <v>0</v>
      </c>
      <c r="AH9" s="517"/>
    </row>
    <row r="10" s="157" customFormat="1" customHeight="1" spans="1:34">
      <c r="A10" s="5">
        <v>7</v>
      </c>
      <c r="B10" s="502">
        <v>-96</v>
      </c>
      <c r="C10" s="502">
        <v>346</v>
      </c>
      <c r="D10" s="502">
        <v>250</v>
      </c>
      <c r="E10" s="502">
        <v>143.5</v>
      </c>
      <c r="F10" s="502">
        <v>-178.5</v>
      </c>
      <c r="G10" s="502">
        <v>-127.9</v>
      </c>
      <c r="H10" s="502">
        <v>548.1</v>
      </c>
      <c r="I10" s="5">
        <v>468.73</v>
      </c>
      <c r="J10" s="5">
        <v>-56.36</v>
      </c>
      <c r="K10" s="504">
        <v>-147.58</v>
      </c>
      <c r="L10" s="318">
        <v>2000</v>
      </c>
      <c r="M10" s="318">
        <v>2012</v>
      </c>
      <c r="N10" s="505">
        <v>-323.73</v>
      </c>
      <c r="O10" s="5">
        <v>-4.23</v>
      </c>
      <c r="P10" s="505">
        <v>-116.04</v>
      </c>
      <c r="Q10" s="5">
        <v>224.76</v>
      </c>
      <c r="R10" s="5"/>
      <c r="S10" s="5">
        <v>7</v>
      </c>
      <c r="T10" s="505">
        <v>142</v>
      </c>
      <c r="U10" s="505">
        <v>149</v>
      </c>
      <c r="V10" s="505">
        <v>-158</v>
      </c>
      <c r="W10" s="505">
        <v>-59.3</v>
      </c>
      <c r="X10" s="505">
        <v>357.9</v>
      </c>
      <c r="Y10" s="505">
        <v>289.38</v>
      </c>
      <c r="Z10" s="505">
        <v>-171</v>
      </c>
      <c r="AA10" s="505">
        <v>-100.29</v>
      </c>
      <c r="AB10" s="318">
        <v>671</v>
      </c>
      <c r="AC10" s="318">
        <v>501</v>
      </c>
      <c r="AD10" s="505">
        <v>-224.52</v>
      </c>
      <c r="AE10" s="505">
        <v>-135.25</v>
      </c>
      <c r="AF10" s="508">
        <v>46.25</v>
      </c>
      <c r="AG10" s="508">
        <v>82.95</v>
      </c>
      <c r="AH10" s="508"/>
    </row>
    <row r="11" s="157" customFormat="1" customHeight="1" spans="1:34">
      <c r="A11" s="5">
        <v>8</v>
      </c>
      <c r="B11" s="502">
        <v>-106</v>
      </c>
      <c r="C11" s="502">
        <v>341</v>
      </c>
      <c r="D11" s="502">
        <v>240</v>
      </c>
      <c r="E11" s="502">
        <v>94.5</v>
      </c>
      <c r="F11" s="502">
        <v>-212.4</v>
      </c>
      <c r="G11" s="502">
        <v>-142</v>
      </c>
      <c r="H11" s="502">
        <v>518.48</v>
      </c>
      <c r="I11" s="5">
        <v>430.81</v>
      </c>
      <c r="J11" s="5">
        <v>-135.25</v>
      </c>
      <c r="K11" s="504">
        <v>-147.58</v>
      </c>
      <c r="L11" s="318">
        <v>2036</v>
      </c>
      <c r="M11" s="318">
        <v>2015</v>
      </c>
      <c r="N11" s="505">
        <v>-379.83</v>
      </c>
      <c r="O11" s="505">
        <v>-33.31</v>
      </c>
      <c r="P11" s="505">
        <v>-61.59</v>
      </c>
      <c r="Q11" s="5">
        <v>191.89</v>
      </c>
      <c r="R11" s="5"/>
      <c r="S11" s="5">
        <v>8</v>
      </c>
      <c r="T11" s="505">
        <v>130</v>
      </c>
      <c r="U11" s="505">
        <v>105</v>
      </c>
      <c r="V11" s="505">
        <v>-188</v>
      </c>
      <c r="W11" s="505">
        <v>-67</v>
      </c>
      <c r="X11" s="505">
        <v>333.88</v>
      </c>
      <c r="Y11" s="505">
        <v>255.11</v>
      </c>
      <c r="Z11" s="505">
        <v>-224.85</v>
      </c>
      <c r="AA11" s="505">
        <v>-100.29</v>
      </c>
      <c r="AB11" s="318">
        <v>746</v>
      </c>
      <c r="AC11" s="318">
        <v>546</v>
      </c>
      <c r="AD11" s="505">
        <v>-258.28</v>
      </c>
      <c r="AE11" s="515">
        <v>-164.71</v>
      </c>
      <c r="AF11" s="508">
        <v>111.72</v>
      </c>
      <c r="AG11" s="508">
        <v>123.99</v>
      </c>
      <c r="AH11" s="508"/>
    </row>
    <row r="12" s="157" customFormat="1" customHeight="1" spans="1:34">
      <c r="A12" s="5">
        <v>9</v>
      </c>
      <c r="B12" s="502">
        <v>-120</v>
      </c>
      <c r="C12" s="502">
        <v>323</v>
      </c>
      <c r="D12" s="502">
        <v>151</v>
      </c>
      <c r="E12" s="502">
        <v>43</v>
      </c>
      <c r="F12" s="502">
        <v>-228.4</v>
      </c>
      <c r="G12" s="502">
        <v>-163.8</v>
      </c>
      <c r="H12" s="502">
        <v>528.29</v>
      </c>
      <c r="I12" s="5">
        <v>395.54</v>
      </c>
      <c r="J12" s="5">
        <v>-168.03</v>
      </c>
      <c r="K12" s="504">
        <v>165.7</v>
      </c>
      <c r="L12" s="318">
        <v>2014</v>
      </c>
      <c r="M12" s="318">
        <v>1999</v>
      </c>
      <c r="N12" s="505">
        <v>-369.57</v>
      </c>
      <c r="O12" s="505">
        <v>-98.25</v>
      </c>
      <c r="P12" s="505">
        <v>-25.73</v>
      </c>
      <c r="Q12" s="5">
        <v>154.38</v>
      </c>
      <c r="R12" s="5"/>
      <c r="S12" s="5">
        <v>9</v>
      </c>
      <c r="T12" s="505">
        <v>60</v>
      </c>
      <c r="U12" s="505">
        <v>55</v>
      </c>
      <c r="V12" s="505">
        <v>-201</v>
      </c>
      <c r="W12" s="505">
        <v>-85</v>
      </c>
      <c r="X12" s="505">
        <v>360.23</v>
      </c>
      <c r="Y12" s="505">
        <v>231.95</v>
      </c>
      <c r="Z12" s="505">
        <v>-251.58</v>
      </c>
      <c r="AA12" s="505">
        <v>-110.2</v>
      </c>
      <c r="AB12" s="318">
        <v>700</v>
      </c>
      <c r="AC12" s="318">
        <v>512</v>
      </c>
      <c r="AD12" s="505">
        <v>-207.26</v>
      </c>
      <c r="AE12" s="515">
        <v>-229.45</v>
      </c>
      <c r="AF12" s="508">
        <v>158.08</v>
      </c>
      <c r="AG12" s="508">
        <v>139.77</v>
      </c>
      <c r="AH12" s="508"/>
    </row>
    <row r="13" s="157" customFormat="1" customHeight="1" spans="1:34">
      <c r="A13" s="5">
        <v>10</v>
      </c>
      <c r="B13" s="502">
        <v>-123</v>
      </c>
      <c r="C13" s="502">
        <v>321</v>
      </c>
      <c r="D13" s="502">
        <v>149.8</v>
      </c>
      <c r="E13" s="502">
        <v>0.4</v>
      </c>
      <c r="F13" s="502">
        <v>-244</v>
      </c>
      <c r="G13" s="502">
        <v>-167.3</v>
      </c>
      <c r="H13" s="502">
        <v>557.32</v>
      </c>
      <c r="I13" s="5">
        <v>409.63</v>
      </c>
      <c r="J13" s="5">
        <v>-252.13</v>
      </c>
      <c r="K13" s="504">
        <v>176</v>
      </c>
      <c r="L13" s="318">
        <v>2032</v>
      </c>
      <c r="M13" s="318">
        <v>1900</v>
      </c>
      <c r="N13" s="505">
        <v>-404.67</v>
      </c>
      <c r="O13" s="5">
        <v>-99.89</v>
      </c>
      <c r="P13" s="5">
        <v>100.47</v>
      </c>
      <c r="Q13" s="5">
        <v>141.78</v>
      </c>
      <c r="R13" s="5"/>
      <c r="S13" s="5">
        <v>10</v>
      </c>
      <c r="T13" s="505">
        <v>49</v>
      </c>
      <c r="U13" s="505">
        <v>10.7</v>
      </c>
      <c r="V13" s="505">
        <v>-215</v>
      </c>
      <c r="W13" s="505">
        <v>-96.2</v>
      </c>
      <c r="X13" s="505">
        <v>435.54</v>
      </c>
      <c r="Y13" s="505">
        <v>245.83</v>
      </c>
      <c r="Z13" s="505">
        <v>-327.32</v>
      </c>
      <c r="AA13" s="505">
        <v>-150.43</v>
      </c>
      <c r="AB13" s="318">
        <v>752</v>
      </c>
      <c r="AC13" s="318">
        <v>500</v>
      </c>
      <c r="AD13" s="505">
        <v>-165.79</v>
      </c>
      <c r="AE13" s="515">
        <v>-237.3</v>
      </c>
      <c r="AF13" s="508">
        <v>312.56</v>
      </c>
      <c r="AG13" s="508">
        <v>104.89</v>
      </c>
      <c r="AH13" s="508"/>
    </row>
    <row r="14" s="157" customFormat="1" customHeight="1" spans="1:34">
      <c r="A14" s="5">
        <v>11</v>
      </c>
      <c r="B14" s="502">
        <v>-100</v>
      </c>
      <c r="C14" s="502">
        <v>335</v>
      </c>
      <c r="D14" s="502">
        <v>139</v>
      </c>
      <c r="E14" s="502">
        <v>-40.2</v>
      </c>
      <c r="F14" s="502">
        <v>-279.9</v>
      </c>
      <c r="G14" s="502">
        <v>-156.3</v>
      </c>
      <c r="H14" s="502">
        <v>576.79</v>
      </c>
      <c r="I14" s="5">
        <v>423.85</v>
      </c>
      <c r="J14" s="5">
        <v>-269.32</v>
      </c>
      <c r="K14" s="504">
        <v>113.3</v>
      </c>
      <c r="L14" s="318">
        <v>2055</v>
      </c>
      <c r="M14" s="318">
        <v>1820</v>
      </c>
      <c r="N14" s="505">
        <v>-417.93</v>
      </c>
      <c r="O14" s="5">
        <v>-102.95</v>
      </c>
      <c r="P14" s="5">
        <v>147.94</v>
      </c>
      <c r="Q14" s="5">
        <v>144.88</v>
      </c>
      <c r="R14" s="5"/>
      <c r="S14" s="5">
        <v>11</v>
      </c>
      <c r="T14" s="505">
        <v>34</v>
      </c>
      <c r="U14" s="505">
        <v>-31.8</v>
      </c>
      <c r="V14" s="505">
        <v>-249</v>
      </c>
      <c r="W14" s="505">
        <v>-84.9</v>
      </c>
      <c r="X14" s="505">
        <v>483.99</v>
      </c>
      <c r="Y14" s="505">
        <v>266.3</v>
      </c>
      <c r="Z14" s="505">
        <v>-337.81</v>
      </c>
      <c r="AA14" s="505">
        <v>-175</v>
      </c>
      <c r="AB14" s="318">
        <v>812</v>
      </c>
      <c r="AC14" s="318">
        <v>421</v>
      </c>
      <c r="AD14" s="505">
        <v>-178.36</v>
      </c>
      <c r="AE14" s="515">
        <v>-240.22</v>
      </c>
      <c r="AF14" s="508">
        <v>381.49</v>
      </c>
      <c r="AG14" s="508">
        <v>97.58</v>
      </c>
      <c r="AH14" s="508"/>
    </row>
    <row r="15" s="157" customFormat="1" customHeight="1" spans="1:34">
      <c r="A15" s="5">
        <v>12</v>
      </c>
      <c r="B15" s="502">
        <v>-40</v>
      </c>
      <c r="C15" s="502">
        <v>352</v>
      </c>
      <c r="D15" s="502">
        <v>123</v>
      </c>
      <c r="E15" s="502">
        <v>-64.2</v>
      </c>
      <c r="F15" s="502">
        <v>-295.6</v>
      </c>
      <c r="G15" s="502">
        <v>-120</v>
      </c>
      <c r="H15" s="502">
        <v>650.65</v>
      </c>
      <c r="I15" s="5">
        <v>423.39</v>
      </c>
      <c r="J15" s="5">
        <v>-249.64</v>
      </c>
      <c r="K15" s="505">
        <v>180</v>
      </c>
      <c r="L15" s="318">
        <v>2004</v>
      </c>
      <c r="M15" s="318">
        <v>1800</v>
      </c>
      <c r="N15" s="505">
        <v>-387.28</v>
      </c>
      <c r="O15" s="5">
        <v>-139.77</v>
      </c>
      <c r="P15" s="5">
        <v>165.89</v>
      </c>
      <c r="Q15" s="5">
        <v>146.44</v>
      </c>
      <c r="R15" s="5"/>
      <c r="S15" s="5">
        <v>12</v>
      </c>
      <c r="T15" s="505">
        <v>20</v>
      </c>
      <c r="U15" s="505">
        <v>-60</v>
      </c>
      <c r="V15" s="505">
        <v>-262</v>
      </c>
      <c r="W15" s="505">
        <v>-48</v>
      </c>
      <c r="X15" s="505">
        <v>568.82</v>
      </c>
      <c r="Y15" s="505">
        <v>267.62</v>
      </c>
      <c r="Z15" s="505">
        <v>-309.43</v>
      </c>
      <c r="AA15" s="505">
        <v>-200</v>
      </c>
      <c r="AB15" s="318">
        <v>798</v>
      </c>
      <c r="AC15" s="318">
        <v>399</v>
      </c>
      <c r="AD15" s="505">
        <v>-117.18</v>
      </c>
      <c r="AE15" s="505">
        <v>-279.94</v>
      </c>
      <c r="AF15" s="508">
        <v>377.33</v>
      </c>
      <c r="AG15" s="513">
        <v>63.03</v>
      </c>
      <c r="AH15" s="513"/>
    </row>
    <row r="16" s="113" customFormat="1" customHeight="1" spans="1:34">
      <c r="A16" s="5">
        <v>13</v>
      </c>
      <c r="B16" s="502">
        <v>25</v>
      </c>
      <c r="C16" s="502">
        <v>348</v>
      </c>
      <c r="D16" s="502">
        <v>107</v>
      </c>
      <c r="E16" s="502">
        <v>-96.8</v>
      </c>
      <c r="F16" s="502">
        <v>-301.8</v>
      </c>
      <c r="G16" s="502">
        <v>-82.8</v>
      </c>
      <c r="H16" s="502">
        <v>662.26</v>
      </c>
      <c r="I16" s="5">
        <v>416.5</v>
      </c>
      <c r="J16" s="5">
        <v>-272.41</v>
      </c>
      <c r="K16" s="505">
        <v>295</v>
      </c>
      <c r="L16" s="318">
        <v>2111</v>
      </c>
      <c r="M16" s="318">
        <v>1430</v>
      </c>
      <c r="N16" s="505">
        <v>-358.1</v>
      </c>
      <c r="O16" s="5">
        <v>-172.62</v>
      </c>
      <c r="P16" s="92">
        <v>167.83</v>
      </c>
      <c r="Q16" s="92">
        <v>145.43</v>
      </c>
      <c r="R16" s="5"/>
      <c r="S16" s="5">
        <v>13</v>
      </c>
      <c r="T16" s="505">
        <v>-16</v>
      </c>
      <c r="U16" s="505">
        <v>-101</v>
      </c>
      <c r="V16" s="505">
        <v>-263</v>
      </c>
      <c r="W16" s="505">
        <v>-7.26</v>
      </c>
      <c r="X16" s="505">
        <v>581.4</v>
      </c>
      <c r="Y16" s="505">
        <v>254.86</v>
      </c>
      <c r="Z16" s="505">
        <v>-324.46</v>
      </c>
      <c r="AA16" s="505">
        <v>-110</v>
      </c>
      <c r="AB16" s="318">
        <v>852</v>
      </c>
      <c r="AC16" s="318">
        <v>135</v>
      </c>
      <c r="AD16" s="505">
        <v>-87.82</v>
      </c>
      <c r="AE16" s="505">
        <v>-307.15</v>
      </c>
      <c r="AF16" s="516">
        <v>369.27</v>
      </c>
      <c r="AG16" s="117">
        <v>30.93</v>
      </c>
      <c r="AH16" s="117"/>
    </row>
    <row r="17" s="113" customFormat="1" customHeight="1" spans="1:34">
      <c r="A17" s="5">
        <v>14</v>
      </c>
      <c r="B17" s="502">
        <v>74</v>
      </c>
      <c r="C17" s="502">
        <v>347</v>
      </c>
      <c r="D17" s="502">
        <v>63.9</v>
      </c>
      <c r="E17" s="502">
        <v>-96.8</v>
      </c>
      <c r="F17" s="502">
        <v>-305</v>
      </c>
      <c r="G17" s="502">
        <v>-68.4</v>
      </c>
      <c r="H17" s="502">
        <v>674.52</v>
      </c>
      <c r="I17" s="5">
        <v>387.49</v>
      </c>
      <c r="J17" s="5">
        <v>-289.84</v>
      </c>
      <c r="K17" s="505">
        <v>315.1</v>
      </c>
      <c r="L17" s="318">
        <v>2125</v>
      </c>
      <c r="M17" s="318">
        <v>1128</v>
      </c>
      <c r="N17" s="505">
        <v>-383.76</v>
      </c>
      <c r="O17" s="5">
        <v>-202.73</v>
      </c>
      <c r="P17" s="5">
        <v>162.14</v>
      </c>
      <c r="Q17" s="5">
        <v>164.23</v>
      </c>
      <c r="R17" s="92"/>
      <c r="S17" s="5">
        <v>14</v>
      </c>
      <c r="T17" s="505">
        <v>-57</v>
      </c>
      <c r="U17" s="505">
        <v>-107</v>
      </c>
      <c r="V17" s="505">
        <v>-262</v>
      </c>
      <c r="W17" s="505">
        <v>-0.68</v>
      </c>
      <c r="X17" s="505">
        <v>569.5</v>
      </c>
      <c r="Y17" s="505">
        <v>216.5</v>
      </c>
      <c r="Z17" s="505">
        <v>-333.17</v>
      </c>
      <c r="AA17" s="505">
        <v>-86</v>
      </c>
      <c r="AB17" s="318">
        <v>821.4</v>
      </c>
      <c r="AC17" s="505">
        <v>-289</v>
      </c>
      <c r="AD17" s="505">
        <v>-113.55</v>
      </c>
      <c r="AE17" s="505">
        <v>-336.31</v>
      </c>
      <c r="AF17" s="508">
        <v>330.61</v>
      </c>
      <c r="AG17" s="117">
        <v>56.68</v>
      </c>
      <c r="AH17" s="117"/>
    </row>
    <row r="18" s="498" customFormat="1" customHeight="1" spans="1:34">
      <c r="A18" s="5">
        <v>15</v>
      </c>
      <c r="B18" s="502">
        <v>131</v>
      </c>
      <c r="C18" s="502">
        <v>353</v>
      </c>
      <c r="D18" s="502">
        <v>63.9</v>
      </c>
      <c r="E18" s="502">
        <v>-126.8</v>
      </c>
      <c r="F18" s="502">
        <v>-302.7</v>
      </c>
      <c r="G18" s="502">
        <v>-57.4</v>
      </c>
      <c r="H18" s="502">
        <v>672.82</v>
      </c>
      <c r="I18" s="5">
        <v>340.63</v>
      </c>
      <c r="J18" s="5">
        <v>-304.58</v>
      </c>
      <c r="K18" s="505">
        <v>418</v>
      </c>
      <c r="L18" s="318">
        <v>2005</v>
      </c>
      <c r="M18" s="318">
        <v>1132</v>
      </c>
      <c r="N18" s="506">
        <v>-262.99</v>
      </c>
      <c r="O18" s="5">
        <v>-116.51</v>
      </c>
      <c r="P18" s="5">
        <v>152.77</v>
      </c>
      <c r="Q18" s="5">
        <v>195.86</v>
      </c>
      <c r="R18" s="5"/>
      <c r="S18" s="5">
        <v>15</v>
      </c>
      <c r="T18" s="505">
        <v>-32</v>
      </c>
      <c r="U18" s="505">
        <v>-141</v>
      </c>
      <c r="V18" s="505">
        <v>-248</v>
      </c>
      <c r="W18" s="505">
        <v>16.4</v>
      </c>
      <c r="X18" s="505">
        <v>556.85</v>
      </c>
      <c r="Y18" s="505">
        <v>160.97</v>
      </c>
      <c r="Z18" s="505">
        <v>-353.59</v>
      </c>
      <c r="AA18" s="505">
        <v>3</v>
      </c>
      <c r="AB18" s="318">
        <v>812</v>
      </c>
      <c r="AC18" s="505">
        <v>-203</v>
      </c>
      <c r="AD18" s="505">
        <v>1.17</v>
      </c>
      <c r="AE18" s="505">
        <v>-244.05</v>
      </c>
      <c r="AF18" s="508">
        <v>299.21</v>
      </c>
      <c r="AG18" s="117">
        <v>92.57</v>
      </c>
      <c r="AH18" s="117"/>
    </row>
    <row r="19" s="498" customFormat="1" customHeight="1" spans="1:34">
      <c r="A19" s="5">
        <v>16</v>
      </c>
      <c r="B19" s="502">
        <v>176</v>
      </c>
      <c r="C19" s="502">
        <v>380</v>
      </c>
      <c r="D19" s="502">
        <v>112.3</v>
      </c>
      <c r="E19" s="502">
        <v>-115.5</v>
      </c>
      <c r="F19" s="502">
        <v>-288.2</v>
      </c>
      <c r="G19" s="502">
        <v>-4.4</v>
      </c>
      <c r="H19" s="502">
        <v>696.53</v>
      </c>
      <c r="I19" s="5">
        <v>317.01</v>
      </c>
      <c r="J19" s="5">
        <v>-318.86</v>
      </c>
      <c r="K19" s="505">
        <v>400</v>
      </c>
      <c r="L19" s="318">
        <v>2014</v>
      </c>
      <c r="M19" s="318">
        <v>1121</v>
      </c>
      <c r="N19" s="505">
        <v>-145.24</v>
      </c>
      <c r="O19" s="5">
        <v>-145.77</v>
      </c>
      <c r="P19" s="5">
        <v>137.38</v>
      </c>
      <c r="Q19" s="73">
        <v>216.41</v>
      </c>
      <c r="R19" s="5"/>
      <c r="S19" s="5">
        <v>16</v>
      </c>
      <c r="T19" s="505">
        <v>-10</v>
      </c>
      <c r="U19" s="505">
        <v>-135</v>
      </c>
      <c r="V19" s="505">
        <v>-226</v>
      </c>
      <c r="W19" s="505">
        <v>72.3</v>
      </c>
      <c r="X19" s="505">
        <v>576.85</v>
      </c>
      <c r="Y19" s="505">
        <v>125.48</v>
      </c>
      <c r="Z19" s="505">
        <v>-362.26</v>
      </c>
      <c r="AA19" s="505">
        <v>65</v>
      </c>
      <c r="AB19" s="318">
        <v>798</v>
      </c>
      <c r="AC19" s="505">
        <v>-222</v>
      </c>
      <c r="AD19" s="505">
        <v>118.3</v>
      </c>
      <c r="AE19" s="505">
        <v>-284.59</v>
      </c>
      <c r="AF19" s="508">
        <v>284.4</v>
      </c>
      <c r="AG19" s="117">
        <v>123.78</v>
      </c>
      <c r="AH19" s="117"/>
    </row>
    <row r="20" s="157" customFormat="1" customHeight="1" spans="1:34">
      <c r="A20" s="5">
        <v>17</v>
      </c>
      <c r="B20" s="502">
        <v>233</v>
      </c>
      <c r="C20" s="502">
        <v>475</v>
      </c>
      <c r="D20" s="502">
        <v>103.4</v>
      </c>
      <c r="E20" s="502">
        <v>-115.3</v>
      </c>
      <c r="F20" s="502">
        <v>-201.1</v>
      </c>
      <c r="G20" s="502">
        <v>20.4</v>
      </c>
      <c r="H20" s="502">
        <v>731.95</v>
      </c>
      <c r="I20" s="5">
        <v>270.69</v>
      </c>
      <c r="J20" s="5">
        <v>-325.85</v>
      </c>
      <c r="K20" s="505">
        <v>380.95</v>
      </c>
      <c r="L20" s="318">
        <v>1988</v>
      </c>
      <c r="M20" s="318">
        <v>1122</v>
      </c>
      <c r="N20" s="505">
        <v>-108.67</v>
      </c>
      <c r="O20" s="5">
        <v>-183.27</v>
      </c>
      <c r="P20" s="5">
        <v>146.73</v>
      </c>
      <c r="Q20" s="5">
        <v>194.91</v>
      </c>
      <c r="R20" s="73"/>
      <c r="S20" s="5">
        <v>17</v>
      </c>
      <c r="T20" s="505">
        <v>-28</v>
      </c>
      <c r="U20" s="505">
        <v>-132</v>
      </c>
      <c r="V20" s="505">
        <v>-132</v>
      </c>
      <c r="W20" s="505">
        <v>96.6</v>
      </c>
      <c r="X20" s="505">
        <v>606.53</v>
      </c>
      <c r="Y20" s="505">
        <v>77.01</v>
      </c>
      <c r="Z20" s="505">
        <v>-365.33</v>
      </c>
      <c r="AA20" s="505">
        <v>30</v>
      </c>
      <c r="AB20" s="318">
        <v>598.2</v>
      </c>
      <c r="AC20" s="505">
        <v>-218</v>
      </c>
      <c r="AD20" s="318">
        <v>156.53</v>
      </c>
      <c r="AE20" s="515">
        <v>-340.8</v>
      </c>
      <c r="AF20" s="508">
        <v>293.46</v>
      </c>
      <c r="AG20" s="78">
        <v>118.88</v>
      </c>
      <c r="AH20" s="78"/>
    </row>
    <row r="21" s="157" customFormat="1" customHeight="1" spans="1:34">
      <c r="A21" s="5">
        <v>18</v>
      </c>
      <c r="B21" s="502">
        <v>233</v>
      </c>
      <c r="C21" s="502">
        <v>550</v>
      </c>
      <c r="D21" s="502">
        <v>102.2</v>
      </c>
      <c r="E21" s="502">
        <v>-70.7</v>
      </c>
      <c r="F21" s="502">
        <v>-26.3</v>
      </c>
      <c r="G21" s="502">
        <v>28</v>
      </c>
      <c r="H21" s="502">
        <v>777.5</v>
      </c>
      <c r="I21" s="5">
        <v>230.75</v>
      </c>
      <c r="J21" s="5">
        <v>-326.32</v>
      </c>
      <c r="K21" s="505">
        <v>381</v>
      </c>
      <c r="L21" s="318">
        <v>1932</v>
      </c>
      <c r="M21" s="318">
        <v>1119</v>
      </c>
      <c r="N21" s="505">
        <v>-91.32</v>
      </c>
      <c r="O21" s="5">
        <v>-199.93</v>
      </c>
      <c r="P21" s="5">
        <v>172.49</v>
      </c>
      <c r="Q21" s="73">
        <v>192.62</v>
      </c>
      <c r="R21" s="5"/>
      <c r="S21" s="5">
        <v>18</v>
      </c>
      <c r="T21" s="505">
        <v>-39</v>
      </c>
      <c r="U21" s="505">
        <v>-88.4</v>
      </c>
      <c r="V21" s="505">
        <v>14</v>
      </c>
      <c r="W21" s="505">
        <v>105.1</v>
      </c>
      <c r="X21" s="505">
        <v>648.8</v>
      </c>
      <c r="Y21" s="505">
        <v>22.82</v>
      </c>
      <c r="Z21" s="505">
        <v>-362.99</v>
      </c>
      <c r="AA21" s="505">
        <v>-35</v>
      </c>
      <c r="AB21" s="318">
        <v>421.15</v>
      </c>
      <c r="AC21" s="505">
        <v>-213</v>
      </c>
      <c r="AD21" s="318">
        <v>174.77</v>
      </c>
      <c r="AE21" s="515">
        <v>-369.29</v>
      </c>
      <c r="AF21" s="508">
        <v>322.02</v>
      </c>
      <c r="AG21" s="73">
        <v>132.3</v>
      </c>
      <c r="AH21" s="73"/>
    </row>
    <row r="22" s="157" customFormat="1" customHeight="1" spans="1:34">
      <c r="A22" s="5">
        <v>19</v>
      </c>
      <c r="B22" s="502">
        <v>211</v>
      </c>
      <c r="C22" s="502">
        <v>560</v>
      </c>
      <c r="D22" s="502">
        <v>94.1</v>
      </c>
      <c r="E22" s="502">
        <v>-9.8</v>
      </c>
      <c r="F22" s="502">
        <v>1.5</v>
      </c>
      <c r="G22" s="502">
        <v>57.2</v>
      </c>
      <c r="H22" s="502">
        <v>769.46</v>
      </c>
      <c r="I22" s="5">
        <v>197.71</v>
      </c>
      <c r="J22" s="5">
        <v>-302.33</v>
      </c>
      <c r="K22" s="505">
        <v>394</v>
      </c>
      <c r="L22" s="318">
        <v>1890</v>
      </c>
      <c r="M22" s="318">
        <v>305</v>
      </c>
      <c r="N22" s="505">
        <v>-39.87</v>
      </c>
      <c r="O22" s="5">
        <v>-204.12</v>
      </c>
      <c r="P22" s="5">
        <v>260.66</v>
      </c>
      <c r="Q22" s="5">
        <v>173.16</v>
      </c>
      <c r="R22" s="73"/>
      <c r="S22" s="5">
        <v>19</v>
      </c>
      <c r="T22" s="505">
        <v>-42</v>
      </c>
      <c r="U22" s="505">
        <v>-25.1</v>
      </c>
      <c r="V22" s="505">
        <v>43.4</v>
      </c>
      <c r="W22" s="505">
        <v>254.6</v>
      </c>
      <c r="X22" s="505">
        <v>638.02</v>
      </c>
      <c r="Y22" s="505">
        <v>-28.17</v>
      </c>
      <c r="Z22" s="505">
        <v>-329.7</v>
      </c>
      <c r="AA22" s="505">
        <v>-81</v>
      </c>
      <c r="AB22" s="318">
        <v>405</v>
      </c>
      <c r="AC22" s="505">
        <v>-585</v>
      </c>
      <c r="AD22" s="318">
        <v>227.28</v>
      </c>
      <c r="AE22" s="515">
        <v>-374.11</v>
      </c>
      <c r="AF22" s="508">
        <v>421.16</v>
      </c>
      <c r="AG22" s="92">
        <v>118.04</v>
      </c>
      <c r="AH22" s="92"/>
    </row>
    <row r="23" s="157" customFormat="1" customHeight="1" spans="1:34">
      <c r="A23" s="5">
        <v>20</v>
      </c>
      <c r="B23" s="502">
        <v>211</v>
      </c>
      <c r="C23" s="502">
        <v>602</v>
      </c>
      <c r="D23" s="502">
        <v>73.7</v>
      </c>
      <c r="E23" s="502">
        <v>-4.6</v>
      </c>
      <c r="F23" s="502">
        <v>-19.9</v>
      </c>
      <c r="G23" s="502">
        <v>87.1</v>
      </c>
      <c r="H23" s="502">
        <v>776.69</v>
      </c>
      <c r="I23" s="5">
        <v>130.02</v>
      </c>
      <c r="J23" s="5">
        <v>-171.26</v>
      </c>
      <c r="K23" s="505">
        <v>377</v>
      </c>
      <c r="L23" s="318">
        <v>1842.65</v>
      </c>
      <c r="M23" s="318">
        <v>276</v>
      </c>
      <c r="N23" s="505">
        <v>-10.06</v>
      </c>
      <c r="O23" s="5">
        <v>-171.83</v>
      </c>
      <c r="P23" s="5">
        <v>420.57</v>
      </c>
      <c r="Q23" s="73">
        <v>142.11</v>
      </c>
      <c r="R23" s="5"/>
      <c r="S23" s="5">
        <v>20</v>
      </c>
      <c r="T23" s="505">
        <v>-56</v>
      </c>
      <c r="U23" s="505">
        <v>-12.6</v>
      </c>
      <c r="V23" s="505">
        <v>22.1</v>
      </c>
      <c r="W23" s="505">
        <v>161.8</v>
      </c>
      <c r="X23" s="505">
        <v>641.87</v>
      </c>
      <c r="Y23" s="505">
        <v>-89.13</v>
      </c>
      <c r="Z23" s="505">
        <v>-207.02</v>
      </c>
      <c r="AA23" s="505">
        <v>-90</v>
      </c>
      <c r="AB23" s="318">
        <v>400</v>
      </c>
      <c r="AC23" s="505">
        <v>-640</v>
      </c>
      <c r="AD23" s="318">
        <v>259.53</v>
      </c>
      <c r="AE23" s="515">
        <v>-312.46</v>
      </c>
      <c r="AF23" s="508">
        <v>584.27</v>
      </c>
      <c r="AG23" s="92">
        <v>93.15</v>
      </c>
      <c r="AH23" s="92"/>
    </row>
    <row r="24" s="157" customFormat="1" customHeight="1" spans="1:34">
      <c r="A24" s="5">
        <v>21</v>
      </c>
      <c r="B24" s="502">
        <v>255</v>
      </c>
      <c r="C24" s="502">
        <v>676</v>
      </c>
      <c r="D24" s="502">
        <v>76.8</v>
      </c>
      <c r="E24" s="502">
        <v>25.7</v>
      </c>
      <c r="F24" s="502">
        <v>-55.2</v>
      </c>
      <c r="G24" s="502">
        <v>97.8</v>
      </c>
      <c r="H24" s="502">
        <v>794.21</v>
      </c>
      <c r="I24" s="5">
        <v>120.44</v>
      </c>
      <c r="J24" s="5">
        <v>-157.23</v>
      </c>
      <c r="K24" s="505">
        <v>347.66</v>
      </c>
      <c r="L24" s="318">
        <v>1891</v>
      </c>
      <c r="M24" s="318">
        <v>212</v>
      </c>
      <c r="N24" s="505">
        <v>-33.4</v>
      </c>
      <c r="O24" s="5">
        <v>-139.99</v>
      </c>
      <c r="P24" s="5">
        <v>560.02</v>
      </c>
      <c r="Q24" s="73">
        <v>128.75</v>
      </c>
      <c r="R24" s="73"/>
      <c r="S24" s="5">
        <v>21</v>
      </c>
      <c r="T24" s="505">
        <v>-50</v>
      </c>
      <c r="U24" s="505">
        <v>26.2</v>
      </c>
      <c r="V24" s="505">
        <v>-12.9</v>
      </c>
      <c r="W24" s="505">
        <v>170.8</v>
      </c>
      <c r="X24" s="505">
        <v>562.75</v>
      </c>
      <c r="Y24" s="505">
        <v>-92.91</v>
      </c>
      <c r="Z24" s="505">
        <v>-183.06</v>
      </c>
      <c r="AA24" s="505">
        <v>-111.5</v>
      </c>
      <c r="AB24" s="318">
        <v>365</v>
      </c>
      <c r="AC24" s="505">
        <v>-702</v>
      </c>
      <c r="AD24" s="318">
        <v>68.42</v>
      </c>
      <c r="AE24" s="515">
        <v>-280.39</v>
      </c>
      <c r="AF24" s="508">
        <v>722.72</v>
      </c>
      <c r="AG24" s="92">
        <v>89.13</v>
      </c>
      <c r="AH24" s="92"/>
    </row>
    <row r="25" s="157" customFormat="1" customHeight="1" spans="1:34">
      <c r="A25" s="5">
        <v>22</v>
      </c>
      <c r="B25" s="502">
        <v>252</v>
      </c>
      <c r="C25" s="502">
        <v>691</v>
      </c>
      <c r="D25" s="502">
        <v>75.1</v>
      </c>
      <c r="E25" s="502">
        <v>30</v>
      </c>
      <c r="F25" s="502">
        <v>-52.6</v>
      </c>
      <c r="G25" s="502">
        <v>115.6</v>
      </c>
      <c r="H25" s="502">
        <v>813.96</v>
      </c>
      <c r="I25" s="5">
        <v>185.37</v>
      </c>
      <c r="J25" s="5">
        <v>-128.56</v>
      </c>
      <c r="K25" s="505">
        <v>325.94</v>
      </c>
      <c r="L25" s="318">
        <v>2029</v>
      </c>
      <c r="M25" s="318">
        <v>175</v>
      </c>
      <c r="N25" s="505">
        <v>-60.79</v>
      </c>
      <c r="O25" s="5">
        <v>-138.65</v>
      </c>
      <c r="P25" s="92">
        <v>646.98</v>
      </c>
      <c r="Q25" s="73">
        <v>124.65</v>
      </c>
      <c r="R25" s="73"/>
      <c r="S25" s="5">
        <v>22</v>
      </c>
      <c r="T25" s="505">
        <v>-43</v>
      </c>
      <c r="U25" s="505">
        <v>37</v>
      </c>
      <c r="V25" s="505">
        <v>-8.28</v>
      </c>
      <c r="W25" s="505">
        <v>173</v>
      </c>
      <c r="X25" s="505">
        <v>532.6</v>
      </c>
      <c r="Y25" s="505">
        <v>-52.48</v>
      </c>
      <c r="Z25" s="505">
        <v>-147.32</v>
      </c>
      <c r="AA25" s="505">
        <v>-130</v>
      </c>
      <c r="AB25" s="318">
        <v>443</v>
      </c>
      <c r="AC25" s="505">
        <v>-812</v>
      </c>
      <c r="AD25" s="318">
        <v>27.11</v>
      </c>
      <c r="AE25" s="238">
        <v>-284.98</v>
      </c>
      <c r="AF25" s="516">
        <v>774.1</v>
      </c>
      <c r="AG25" s="513">
        <v>96.88</v>
      </c>
      <c r="AH25" s="513"/>
    </row>
    <row r="26" s="157" customFormat="1" customHeight="1" spans="1:34">
      <c r="A26" s="5">
        <v>23</v>
      </c>
      <c r="B26" s="502">
        <v>268</v>
      </c>
      <c r="C26" s="502">
        <v>682</v>
      </c>
      <c r="D26" s="502">
        <v>69.6</v>
      </c>
      <c r="E26" s="502">
        <v>38</v>
      </c>
      <c r="F26" s="502">
        <v>-71.4</v>
      </c>
      <c r="G26" s="502">
        <v>138.9</v>
      </c>
      <c r="H26" s="502">
        <v>806.45</v>
      </c>
      <c r="I26" s="5">
        <v>181.6</v>
      </c>
      <c r="J26" s="5">
        <v>-114.22</v>
      </c>
      <c r="K26" s="505">
        <v>332</v>
      </c>
      <c r="L26" s="318">
        <v>2100</v>
      </c>
      <c r="M26" s="318">
        <v>103</v>
      </c>
      <c r="N26" s="505">
        <v>-29.72</v>
      </c>
      <c r="O26" s="5">
        <v>-120.49</v>
      </c>
      <c r="P26" s="92">
        <v>612.93</v>
      </c>
      <c r="Q26" s="73">
        <v>71.92</v>
      </c>
      <c r="R26" s="73"/>
      <c r="S26" s="5">
        <v>23</v>
      </c>
      <c r="T26" s="505">
        <v>-43</v>
      </c>
      <c r="U26" s="505">
        <v>51.9</v>
      </c>
      <c r="V26" s="505">
        <v>-23.7</v>
      </c>
      <c r="W26" s="505">
        <v>190.6</v>
      </c>
      <c r="X26" s="505">
        <v>529.98</v>
      </c>
      <c r="Y26" s="505">
        <v>-74.28</v>
      </c>
      <c r="Z26" s="505">
        <v>-125.12</v>
      </c>
      <c r="AA26" s="505">
        <v>-142.5</v>
      </c>
      <c r="AB26" s="318">
        <v>498</v>
      </c>
      <c r="AC26" s="505">
        <v>-900</v>
      </c>
      <c r="AD26" s="318">
        <v>48.63</v>
      </c>
      <c r="AE26" s="238">
        <v>-267.17</v>
      </c>
      <c r="AF26" s="516">
        <v>740.06</v>
      </c>
      <c r="AG26" s="513">
        <v>48.95</v>
      </c>
      <c r="AH26" s="513"/>
    </row>
    <row r="27" s="113" customFormat="1" customHeight="1" spans="1:34">
      <c r="A27" s="5">
        <v>24</v>
      </c>
      <c r="B27" s="502">
        <v>271</v>
      </c>
      <c r="C27" s="502">
        <v>651</v>
      </c>
      <c r="D27" s="502">
        <v>75</v>
      </c>
      <c r="E27" s="502">
        <v>39.4</v>
      </c>
      <c r="F27" s="502">
        <v>-82.4</v>
      </c>
      <c r="G27" s="502">
        <v>168.2</v>
      </c>
      <c r="H27" s="502">
        <v>763.25</v>
      </c>
      <c r="I27" s="5">
        <v>184.58</v>
      </c>
      <c r="J27" s="5">
        <v>-129.44</v>
      </c>
      <c r="K27" s="505">
        <v>300</v>
      </c>
      <c r="L27" s="318">
        <v>2123</v>
      </c>
      <c r="M27" s="505">
        <v>-11</v>
      </c>
      <c r="N27" s="505">
        <v>43.32</v>
      </c>
      <c r="O27" s="5">
        <v>-175.62</v>
      </c>
      <c r="P27" s="92">
        <v>499.76</v>
      </c>
      <c r="Q27" s="92">
        <v>92.15</v>
      </c>
      <c r="R27" s="73"/>
      <c r="S27" s="5">
        <v>24</v>
      </c>
      <c r="T27" s="505">
        <v>-35</v>
      </c>
      <c r="U27" s="505">
        <v>58.8</v>
      </c>
      <c r="V27" s="505">
        <v>-32.4</v>
      </c>
      <c r="W27" s="505">
        <v>206.6</v>
      </c>
      <c r="X27" s="505">
        <v>491.5</v>
      </c>
      <c r="Y27" s="505">
        <v>-92.63</v>
      </c>
      <c r="Z27" s="505">
        <v>-130.81</v>
      </c>
      <c r="AA27" s="505">
        <v>-180</v>
      </c>
      <c r="AB27" s="318">
        <v>511</v>
      </c>
      <c r="AC27" s="505">
        <v>-1102</v>
      </c>
      <c r="AD27" s="505">
        <v>145.65</v>
      </c>
      <c r="AE27" s="515">
        <v>-321.9</v>
      </c>
      <c r="AF27" s="508">
        <v>474.98</v>
      </c>
      <c r="AG27" s="117">
        <v>20.52</v>
      </c>
      <c r="AH27" s="117"/>
    </row>
    <row r="28" s="157" customFormat="1" customHeight="1" spans="1:34">
      <c r="A28" s="5">
        <v>25</v>
      </c>
      <c r="B28" s="502">
        <v>304</v>
      </c>
      <c r="C28" s="502">
        <v>657</v>
      </c>
      <c r="D28" s="502">
        <v>70.3</v>
      </c>
      <c r="E28" s="502">
        <v>47.1</v>
      </c>
      <c r="F28" s="502">
        <v>-85.1</v>
      </c>
      <c r="G28" s="502">
        <v>195.7</v>
      </c>
      <c r="H28" s="502">
        <v>736.78</v>
      </c>
      <c r="I28" s="5">
        <v>190.79</v>
      </c>
      <c r="J28" s="5">
        <v>-126.69</v>
      </c>
      <c r="K28" s="505">
        <v>305</v>
      </c>
      <c r="L28" s="318">
        <v>2365</v>
      </c>
      <c r="M28" s="505">
        <v>-87</v>
      </c>
      <c r="N28" s="505">
        <v>315.53</v>
      </c>
      <c r="O28" s="5">
        <v>-168.06</v>
      </c>
      <c r="P28" s="5">
        <v>542.23</v>
      </c>
      <c r="Q28" s="5">
        <v>120.24</v>
      </c>
      <c r="R28" s="92"/>
      <c r="S28" s="5">
        <v>25</v>
      </c>
      <c r="T28" s="505">
        <v>-14</v>
      </c>
      <c r="U28" s="505">
        <v>78.9</v>
      </c>
      <c r="V28" s="505">
        <v>-32.3</v>
      </c>
      <c r="W28" s="505">
        <v>222.5</v>
      </c>
      <c r="X28" s="505">
        <v>450.38</v>
      </c>
      <c r="Y28" s="505">
        <v>-81.33</v>
      </c>
      <c r="Z28" s="505">
        <v>-164.05</v>
      </c>
      <c r="AA28" s="505">
        <v>-189</v>
      </c>
      <c r="AB28" s="318">
        <v>595.2</v>
      </c>
      <c r="AC28" s="505">
        <v>-1180</v>
      </c>
      <c r="AD28" s="505">
        <v>417.78</v>
      </c>
      <c r="AE28" s="505">
        <v>-275.58</v>
      </c>
      <c r="AF28" s="508">
        <v>485.24</v>
      </c>
      <c r="AG28" s="92">
        <v>-2.56</v>
      </c>
      <c r="AH28" s="92"/>
    </row>
    <row r="29" s="157" customFormat="1" customHeight="1" spans="1:34">
      <c r="A29" s="5">
        <v>26</v>
      </c>
      <c r="B29" s="502">
        <v>335</v>
      </c>
      <c r="C29" s="502">
        <v>646</v>
      </c>
      <c r="D29" s="502">
        <v>109.5</v>
      </c>
      <c r="E29" s="502">
        <v>67.7</v>
      </c>
      <c r="F29" s="502">
        <v>-63</v>
      </c>
      <c r="G29" s="502">
        <v>257.2</v>
      </c>
      <c r="H29" s="502">
        <v>642.74</v>
      </c>
      <c r="I29" s="5">
        <v>191.21</v>
      </c>
      <c r="J29" s="5">
        <v>-38.64</v>
      </c>
      <c r="K29" s="5">
        <v>318.96</v>
      </c>
      <c r="L29" s="318">
        <v>2228.9</v>
      </c>
      <c r="M29" s="318">
        <v>99</v>
      </c>
      <c r="N29" s="318">
        <v>715.69</v>
      </c>
      <c r="O29" s="5">
        <v>-161.28</v>
      </c>
      <c r="P29" s="5">
        <v>613.22</v>
      </c>
      <c r="Q29" s="5">
        <v>182.24</v>
      </c>
      <c r="R29" s="5"/>
      <c r="S29" s="5">
        <v>26</v>
      </c>
      <c r="T29" s="505">
        <v>10</v>
      </c>
      <c r="U29" s="505">
        <v>106</v>
      </c>
      <c r="V29" s="505">
        <v>-6.53</v>
      </c>
      <c r="W29" s="505">
        <v>280.3</v>
      </c>
      <c r="X29" s="505">
        <v>361.66</v>
      </c>
      <c r="Y29" s="505">
        <v>-68.81</v>
      </c>
      <c r="Z29" s="505">
        <v>-66.52</v>
      </c>
      <c r="AA29" s="505">
        <v>-211</v>
      </c>
      <c r="AB29" s="318">
        <v>527</v>
      </c>
      <c r="AC29" s="505">
        <v>-1102</v>
      </c>
      <c r="AD29" s="318">
        <v>805.94</v>
      </c>
      <c r="AE29" s="505">
        <v>-212.77</v>
      </c>
      <c r="AF29" s="508">
        <v>501.38</v>
      </c>
      <c r="AG29" s="508">
        <v>14.15</v>
      </c>
      <c r="AH29" s="508"/>
    </row>
    <row r="30" s="157" customFormat="1" customHeight="1" spans="1:34">
      <c r="A30" s="5">
        <v>27</v>
      </c>
      <c r="B30" s="502">
        <v>402</v>
      </c>
      <c r="C30" s="502">
        <v>586</v>
      </c>
      <c r="D30" s="502">
        <v>104</v>
      </c>
      <c r="E30" s="502">
        <v>124</v>
      </c>
      <c r="F30" s="502">
        <v>-5.9</v>
      </c>
      <c r="G30" s="502">
        <v>337.8</v>
      </c>
      <c r="H30" s="502">
        <v>607.1</v>
      </c>
      <c r="I30" s="5">
        <v>196.03</v>
      </c>
      <c r="J30" s="5">
        <v>-17.22</v>
      </c>
      <c r="K30" s="505">
        <v>327</v>
      </c>
      <c r="L30" s="318">
        <v>2111</v>
      </c>
      <c r="M30" s="318">
        <v>103</v>
      </c>
      <c r="N30" s="318">
        <v>775.7</v>
      </c>
      <c r="O30" s="5">
        <v>-177.96</v>
      </c>
      <c r="P30" s="5">
        <v>654.01</v>
      </c>
      <c r="Q30" s="5">
        <v>177.2</v>
      </c>
      <c r="R30" s="5"/>
      <c r="S30" s="5">
        <v>27</v>
      </c>
      <c r="T30" s="505">
        <v>12</v>
      </c>
      <c r="U30" s="505">
        <v>168</v>
      </c>
      <c r="V30" s="505">
        <v>53.6</v>
      </c>
      <c r="W30" s="505">
        <v>360.9</v>
      </c>
      <c r="X30" s="505">
        <v>258.91</v>
      </c>
      <c r="Y30" s="505">
        <v>-73.65</v>
      </c>
      <c r="Z30" s="505">
        <v>-34.39</v>
      </c>
      <c r="AA30" s="505">
        <v>-189</v>
      </c>
      <c r="AB30" s="318">
        <v>500</v>
      </c>
      <c r="AC30" s="505">
        <v>-1089</v>
      </c>
      <c r="AD30" s="318">
        <v>855.57</v>
      </c>
      <c r="AE30" s="505">
        <v>-307.48</v>
      </c>
      <c r="AF30" s="508">
        <v>487.69</v>
      </c>
      <c r="AG30" s="508">
        <v>-43.87</v>
      </c>
      <c r="AH30" s="508"/>
    </row>
    <row r="31" s="113" customFormat="1" customHeight="1" spans="1:34">
      <c r="A31" s="5">
        <v>28</v>
      </c>
      <c r="B31" s="502">
        <v>444</v>
      </c>
      <c r="C31" s="502">
        <v>616</v>
      </c>
      <c r="D31" s="502">
        <v>115.5</v>
      </c>
      <c r="E31" s="502">
        <v>139</v>
      </c>
      <c r="F31" s="502">
        <v>11.7</v>
      </c>
      <c r="G31" s="502">
        <v>375</v>
      </c>
      <c r="H31" s="502">
        <v>605.36</v>
      </c>
      <c r="I31" s="5">
        <v>168.94</v>
      </c>
      <c r="J31" s="5">
        <v>44.53</v>
      </c>
      <c r="K31" s="505">
        <v>310</v>
      </c>
      <c r="L31" s="318">
        <v>2003</v>
      </c>
      <c r="M31" s="318">
        <v>98</v>
      </c>
      <c r="N31" s="318">
        <v>722.97</v>
      </c>
      <c r="O31" s="5">
        <v>-104.25</v>
      </c>
      <c r="P31" s="5">
        <v>678.36</v>
      </c>
      <c r="Q31" s="73">
        <v>121.96</v>
      </c>
      <c r="R31" s="5"/>
      <c r="S31" s="5">
        <v>28</v>
      </c>
      <c r="T31" s="505">
        <v>26</v>
      </c>
      <c r="U31" s="505">
        <v>184.3</v>
      </c>
      <c r="V31" s="505">
        <v>78.2</v>
      </c>
      <c r="W31" s="505">
        <v>393.2</v>
      </c>
      <c r="X31" s="505">
        <v>235.45</v>
      </c>
      <c r="Y31" s="505">
        <v>-85.91</v>
      </c>
      <c r="Z31" s="505">
        <v>40.94</v>
      </c>
      <c r="AA31" s="505">
        <v>-201</v>
      </c>
      <c r="AB31" s="318">
        <v>451.33</v>
      </c>
      <c r="AC31" s="505">
        <v>-1012</v>
      </c>
      <c r="AD31" s="318">
        <v>813.18</v>
      </c>
      <c r="AE31" s="505">
        <v>-278.54</v>
      </c>
      <c r="AF31" s="508">
        <v>511.59</v>
      </c>
      <c r="AG31" s="513">
        <v>-126.25</v>
      </c>
      <c r="AH31" s="513"/>
    </row>
    <row r="32" s="157" customFormat="1" customHeight="1" spans="1:34">
      <c r="A32" s="5">
        <v>29</v>
      </c>
      <c r="B32" s="502">
        <v>425</v>
      </c>
      <c r="C32" s="502">
        <v>631</v>
      </c>
      <c r="D32" s="502">
        <v>116.6</v>
      </c>
      <c r="E32" s="502">
        <v>143</v>
      </c>
      <c r="F32" s="502">
        <v>35.6</v>
      </c>
      <c r="G32" s="502">
        <v>391.6</v>
      </c>
      <c r="H32" s="502">
        <v>770.45</v>
      </c>
      <c r="I32" s="5">
        <v>193.49</v>
      </c>
      <c r="J32" s="5">
        <v>76.22</v>
      </c>
      <c r="K32" s="505">
        <v>354</v>
      </c>
      <c r="L32" s="318">
        <v>2088.7</v>
      </c>
      <c r="M32" s="318">
        <v>92</v>
      </c>
      <c r="N32" s="318">
        <v>584.38</v>
      </c>
      <c r="O32" s="5">
        <v>112.4</v>
      </c>
      <c r="P32" s="5">
        <v>706.34</v>
      </c>
      <c r="Q32" s="73">
        <v>173.02</v>
      </c>
      <c r="R32" s="73"/>
      <c r="S32" s="5">
        <v>29</v>
      </c>
      <c r="T32" s="505">
        <v>28</v>
      </c>
      <c r="U32" s="505">
        <v>188.9</v>
      </c>
      <c r="V32" s="505">
        <v>103</v>
      </c>
      <c r="W32" s="505">
        <v>340.5</v>
      </c>
      <c r="X32" s="505">
        <v>377.81</v>
      </c>
      <c r="Y32" s="505">
        <v>-61.07</v>
      </c>
      <c r="Z32" s="505">
        <v>84.71</v>
      </c>
      <c r="AA32" s="505">
        <v>-232</v>
      </c>
      <c r="AB32" s="318">
        <v>489</v>
      </c>
      <c r="AC32" s="505">
        <v>-1010</v>
      </c>
      <c r="AD32" s="318">
        <v>674.67</v>
      </c>
      <c r="AE32" s="515">
        <v>-132.47</v>
      </c>
      <c r="AF32" s="508">
        <v>583.39</v>
      </c>
      <c r="AG32" s="513">
        <v>-62.96</v>
      </c>
      <c r="AH32" s="513"/>
    </row>
    <row r="33" s="499" customFormat="1" customHeight="1" spans="1:34">
      <c r="A33" s="5">
        <v>30</v>
      </c>
      <c r="B33" s="502">
        <v>416</v>
      </c>
      <c r="C33" s="502">
        <v>604</v>
      </c>
      <c r="D33" s="502">
        <v>127.2</v>
      </c>
      <c r="E33" s="502">
        <v>146</v>
      </c>
      <c r="F33" s="502">
        <v>64.7</v>
      </c>
      <c r="G33" s="502">
        <v>429.9</v>
      </c>
      <c r="H33" s="502">
        <v>754.3</v>
      </c>
      <c r="I33" s="5">
        <v>255.48</v>
      </c>
      <c r="J33" s="5">
        <v>147.32</v>
      </c>
      <c r="K33" s="505">
        <v>335</v>
      </c>
      <c r="L33" s="318">
        <v>2032</v>
      </c>
      <c r="M33" s="318">
        <v>90.8</v>
      </c>
      <c r="N33" s="318">
        <v>618.96</v>
      </c>
      <c r="O33" s="5">
        <v>222.64</v>
      </c>
      <c r="P33" s="5">
        <v>819.15</v>
      </c>
      <c r="Q33" s="73">
        <v>140.78</v>
      </c>
      <c r="R33" s="73"/>
      <c r="S33" s="5">
        <v>30</v>
      </c>
      <c r="T33" s="505">
        <v>40</v>
      </c>
      <c r="U33" s="505">
        <v>191.4</v>
      </c>
      <c r="V33" s="505">
        <v>126</v>
      </c>
      <c r="W33" s="505">
        <v>376.9</v>
      </c>
      <c r="X33" s="505">
        <v>333.21</v>
      </c>
      <c r="Y33" s="505">
        <v>1.38</v>
      </c>
      <c r="Z33" s="505">
        <v>154.95</v>
      </c>
      <c r="AA33" s="505">
        <v>-184</v>
      </c>
      <c r="AB33" s="318">
        <v>465</v>
      </c>
      <c r="AC33" s="505">
        <v>-1014</v>
      </c>
      <c r="AD33" s="318">
        <v>694.43</v>
      </c>
      <c r="AE33" s="515">
        <v>-21.84</v>
      </c>
      <c r="AF33" s="5">
        <v>729.81</v>
      </c>
      <c r="AG33" s="513">
        <v>-81.91</v>
      </c>
      <c r="AH33" s="513"/>
    </row>
    <row r="34" s="113" customFormat="1" customHeight="1" spans="1:34">
      <c r="A34" s="5">
        <v>31</v>
      </c>
      <c r="B34" s="502">
        <v>386</v>
      </c>
      <c r="C34" s="502">
        <v>604</v>
      </c>
      <c r="D34" s="502">
        <v>111.5</v>
      </c>
      <c r="E34" s="502">
        <v>148</v>
      </c>
      <c r="F34" s="502">
        <v>92.8</v>
      </c>
      <c r="G34" s="502">
        <v>464</v>
      </c>
      <c r="H34" s="502">
        <v>736.28</v>
      </c>
      <c r="I34" s="5">
        <v>237.66</v>
      </c>
      <c r="J34" s="5">
        <v>182.02</v>
      </c>
      <c r="K34" s="505">
        <v>535</v>
      </c>
      <c r="L34" s="318">
        <v>2018</v>
      </c>
      <c r="M34" s="318">
        <v>92</v>
      </c>
      <c r="N34" s="318">
        <v>599.5</v>
      </c>
      <c r="O34" s="5">
        <v>190.37</v>
      </c>
      <c r="P34" s="5">
        <v>919.36</v>
      </c>
      <c r="Q34" s="5">
        <v>129.93</v>
      </c>
      <c r="R34" s="73"/>
      <c r="S34" s="5">
        <v>31</v>
      </c>
      <c r="T34" s="505">
        <v>27</v>
      </c>
      <c r="U34" s="505">
        <v>187</v>
      </c>
      <c r="V34" s="505">
        <v>140</v>
      </c>
      <c r="W34" s="505">
        <v>395.9</v>
      </c>
      <c r="X34" s="505">
        <v>273.86</v>
      </c>
      <c r="Y34" s="505">
        <v>-16.45</v>
      </c>
      <c r="Z34" s="505">
        <v>190.89</v>
      </c>
      <c r="AA34" s="505">
        <v>-248</v>
      </c>
      <c r="AB34" s="318">
        <v>454</v>
      </c>
      <c r="AC34" s="505">
        <v>-1009</v>
      </c>
      <c r="AD34" s="318">
        <v>674.83</v>
      </c>
      <c r="AE34" s="515">
        <v>-53.16</v>
      </c>
      <c r="AF34" s="5">
        <v>836.51</v>
      </c>
      <c r="AG34" s="117">
        <v>-53.68</v>
      </c>
      <c r="AH34" s="117"/>
    </row>
    <row r="35" s="113" customFormat="1" customHeight="1" spans="1:34">
      <c r="A35" s="5">
        <v>32</v>
      </c>
      <c r="B35" s="502">
        <v>391</v>
      </c>
      <c r="C35" s="502">
        <v>608</v>
      </c>
      <c r="D35" s="502">
        <v>101.3</v>
      </c>
      <c r="E35" s="502">
        <v>164</v>
      </c>
      <c r="F35" s="502">
        <v>118.4</v>
      </c>
      <c r="G35" s="502">
        <v>460.7</v>
      </c>
      <c r="H35" s="502">
        <v>781.81</v>
      </c>
      <c r="I35" s="5">
        <v>265.49</v>
      </c>
      <c r="J35" s="5">
        <v>150.94</v>
      </c>
      <c r="K35" s="505">
        <v>712</v>
      </c>
      <c r="L35" s="318">
        <v>2136</v>
      </c>
      <c r="M35" s="318">
        <v>82.3</v>
      </c>
      <c r="N35" s="318">
        <v>600.53</v>
      </c>
      <c r="O35" s="5">
        <v>175.41</v>
      </c>
      <c r="P35" s="5">
        <v>874.75</v>
      </c>
      <c r="Q35" s="5">
        <v>94.16</v>
      </c>
      <c r="R35" s="5"/>
      <c r="S35" s="5">
        <v>32</v>
      </c>
      <c r="T35" s="505">
        <v>27</v>
      </c>
      <c r="U35" s="505">
        <v>192</v>
      </c>
      <c r="V35" s="505">
        <v>152</v>
      </c>
      <c r="W35" s="505">
        <v>379.8</v>
      </c>
      <c r="X35" s="505">
        <v>313.55</v>
      </c>
      <c r="Y35" s="505">
        <v>15.9</v>
      </c>
      <c r="Z35" s="505">
        <v>161.04</v>
      </c>
      <c r="AA35" s="505">
        <v>234</v>
      </c>
      <c r="AB35" s="318">
        <v>477</v>
      </c>
      <c r="AC35" s="505">
        <v>-1015</v>
      </c>
      <c r="AD35" s="318">
        <v>675.83</v>
      </c>
      <c r="AE35" s="515">
        <v>-74.57</v>
      </c>
      <c r="AF35" s="508">
        <v>792.97</v>
      </c>
      <c r="AG35" s="117">
        <v>-52.41</v>
      </c>
      <c r="AH35" s="117"/>
    </row>
    <row r="36" s="157" customFormat="1" customHeight="1" spans="1:34">
      <c r="A36" s="5">
        <v>33</v>
      </c>
      <c r="B36" s="502">
        <v>382</v>
      </c>
      <c r="C36" s="502">
        <v>552</v>
      </c>
      <c r="D36" s="502">
        <v>93.8</v>
      </c>
      <c r="E36" s="502">
        <v>170.7</v>
      </c>
      <c r="F36" s="502">
        <v>127.9</v>
      </c>
      <c r="G36" s="502">
        <v>440</v>
      </c>
      <c r="H36" s="502">
        <v>763.54</v>
      </c>
      <c r="I36" s="5">
        <v>266.36</v>
      </c>
      <c r="J36" s="5">
        <v>136.89</v>
      </c>
      <c r="K36" s="505">
        <v>725</v>
      </c>
      <c r="L36" s="318">
        <v>2127</v>
      </c>
      <c r="M36" s="318">
        <v>74.5</v>
      </c>
      <c r="N36" s="318">
        <v>651.03</v>
      </c>
      <c r="O36" s="5">
        <v>182.1</v>
      </c>
      <c r="P36" s="5">
        <v>769.04</v>
      </c>
      <c r="Q36" s="5">
        <v>89.16</v>
      </c>
      <c r="R36" s="5"/>
      <c r="S36" s="5">
        <v>33</v>
      </c>
      <c r="T36" s="505">
        <v>26</v>
      </c>
      <c r="U36" s="505">
        <v>186</v>
      </c>
      <c r="V36" s="505">
        <v>157</v>
      </c>
      <c r="W36" s="505">
        <v>348.6</v>
      </c>
      <c r="X36" s="505">
        <v>298.08</v>
      </c>
      <c r="Y36" s="505">
        <v>21.71</v>
      </c>
      <c r="Z36" s="505">
        <v>154.34</v>
      </c>
      <c r="AA36" s="505">
        <v>230</v>
      </c>
      <c r="AB36" s="318">
        <v>498</v>
      </c>
      <c r="AC36" s="505">
        <v>-1028</v>
      </c>
      <c r="AD36" s="505">
        <v>719.4</v>
      </c>
      <c r="AE36" s="515">
        <v>-11.02</v>
      </c>
      <c r="AF36" s="508">
        <v>653.93</v>
      </c>
      <c r="AG36" s="117">
        <v>-57.59</v>
      </c>
      <c r="AH36" s="117"/>
    </row>
    <row r="37" s="157" customFormat="1" customHeight="1" spans="1:34">
      <c r="A37" s="5">
        <v>34</v>
      </c>
      <c r="B37" s="502">
        <v>394</v>
      </c>
      <c r="C37" s="502">
        <v>520</v>
      </c>
      <c r="D37" s="502">
        <v>87.4</v>
      </c>
      <c r="E37" s="502">
        <v>158</v>
      </c>
      <c r="F37" s="502">
        <v>110.4</v>
      </c>
      <c r="G37" s="502">
        <v>449.4</v>
      </c>
      <c r="H37" s="502">
        <v>750.54</v>
      </c>
      <c r="I37" s="5">
        <v>283.15</v>
      </c>
      <c r="J37" s="5">
        <v>179.96</v>
      </c>
      <c r="K37" s="505">
        <v>736</v>
      </c>
      <c r="L37" s="318">
        <v>2109</v>
      </c>
      <c r="M37" s="318">
        <v>74.35</v>
      </c>
      <c r="N37" s="318">
        <v>814.86</v>
      </c>
      <c r="O37" s="5">
        <v>127.34</v>
      </c>
      <c r="P37" s="92">
        <v>773.62</v>
      </c>
      <c r="Q37" s="73">
        <v>86.92</v>
      </c>
      <c r="R37" s="5"/>
      <c r="S37" s="5">
        <v>34</v>
      </c>
      <c r="T37" s="505">
        <v>27</v>
      </c>
      <c r="U37" s="505">
        <v>163</v>
      </c>
      <c r="V37" s="505">
        <v>139</v>
      </c>
      <c r="W37" s="505">
        <v>426.1</v>
      </c>
      <c r="X37" s="505">
        <v>287</v>
      </c>
      <c r="Y37" s="505">
        <v>48.61</v>
      </c>
      <c r="Z37" s="505">
        <v>198.92</v>
      </c>
      <c r="AA37" s="505">
        <v>260</v>
      </c>
      <c r="AB37" s="318">
        <v>494</v>
      </c>
      <c r="AC37" s="505">
        <v>-1031</v>
      </c>
      <c r="AD37" s="318">
        <v>877.18</v>
      </c>
      <c r="AE37" s="515">
        <v>-44.22</v>
      </c>
      <c r="AF37" s="516">
        <v>582.1</v>
      </c>
      <c r="AG37" s="513">
        <v>-107.38</v>
      </c>
      <c r="AH37" s="513"/>
    </row>
    <row r="38" s="157" customFormat="1" customHeight="1" spans="1:34">
      <c r="A38" s="5">
        <v>35</v>
      </c>
      <c r="B38" s="502">
        <v>283</v>
      </c>
      <c r="C38" s="502">
        <v>474</v>
      </c>
      <c r="D38" s="502">
        <v>79.6</v>
      </c>
      <c r="E38" s="502">
        <v>155</v>
      </c>
      <c r="F38" s="502">
        <v>99.1</v>
      </c>
      <c r="G38" s="502">
        <v>451.1</v>
      </c>
      <c r="H38" s="502">
        <v>725.98</v>
      </c>
      <c r="I38" s="5">
        <v>266.79</v>
      </c>
      <c r="J38" s="5">
        <v>234.7</v>
      </c>
      <c r="K38" s="507">
        <v>989</v>
      </c>
      <c r="L38" s="318">
        <v>2101</v>
      </c>
      <c r="M38" s="318">
        <v>69.94</v>
      </c>
      <c r="N38" s="318">
        <v>834.4</v>
      </c>
      <c r="O38" s="5">
        <v>81.47</v>
      </c>
      <c r="P38" s="5">
        <v>756.6</v>
      </c>
      <c r="Q38" s="73">
        <v>110.49</v>
      </c>
      <c r="R38" s="73"/>
      <c r="S38" s="5">
        <v>35</v>
      </c>
      <c r="T38" s="505">
        <v>24</v>
      </c>
      <c r="U38" s="505">
        <v>153</v>
      </c>
      <c r="V38" s="505">
        <v>127</v>
      </c>
      <c r="W38" s="505">
        <v>381.9</v>
      </c>
      <c r="X38" s="505">
        <v>264.02</v>
      </c>
      <c r="Y38" s="505">
        <v>44.27</v>
      </c>
      <c r="Z38" s="505">
        <v>272.17</v>
      </c>
      <c r="AA38" s="505">
        <v>356</v>
      </c>
      <c r="AB38" s="318">
        <v>490</v>
      </c>
      <c r="AC38" s="505">
        <v>-1040</v>
      </c>
      <c r="AD38" s="318">
        <v>896.83</v>
      </c>
      <c r="AE38" s="238">
        <v>-78.6</v>
      </c>
      <c r="AF38" s="508">
        <v>489.98</v>
      </c>
      <c r="AG38" s="513">
        <v>-112.84</v>
      </c>
      <c r="AH38" s="513"/>
    </row>
    <row r="39" s="157" customFormat="1" customHeight="1" spans="1:34">
      <c r="A39" s="5">
        <v>36</v>
      </c>
      <c r="B39" s="502">
        <v>290</v>
      </c>
      <c r="C39" s="502">
        <v>431</v>
      </c>
      <c r="D39" s="502">
        <v>80</v>
      </c>
      <c r="E39" s="502">
        <v>140</v>
      </c>
      <c r="F39" s="502">
        <v>86.2</v>
      </c>
      <c r="G39" s="502">
        <v>415.6</v>
      </c>
      <c r="H39" s="502">
        <v>729.62</v>
      </c>
      <c r="I39" s="5">
        <v>254.52</v>
      </c>
      <c r="J39" s="5">
        <v>206.41</v>
      </c>
      <c r="K39" s="318">
        <v>1098</v>
      </c>
      <c r="L39" s="318">
        <v>2000</v>
      </c>
      <c r="M39" s="318">
        <v>68</v>
      </c>
      <c r="N39" s="318">
        <v>825.39</v>
      </c>
      <c r="O39" s="5">
        <v>67.86</v>
      </c>
      <c r="P39" s="5">
        <v>669.74</v>
      </c>
      <c r="Q39" s="73">
        <v>66.08</v>
      </c>
      <c r="R39" s="73"/>
      <c r="S39" s="5">
        <v>36</v>
      </c>
      <c r="T39" s="505">
        <v>31</v>
      </c>
      <c r="U39" s="505">
        <v>127</v>
      </c>
      <c r="V39" s="505">
        <v>115</v>
      </c>
      <c r="W39" s="505">
        <v>332.4</v>
      </c>
      <c r="X39" s="505">
        <v>248.7</v>
      </c>
      <c r="Y39" s="505">
        <v>55.98</v>
      </c>
      <c r="Z39" s="505">
        <v>256.62</v>
      </c>
      <c r="AA39" s="505">
        <v>499</v>
      </c>
      <c r="AB39" s="318">
        <v>402</v>
      </c>
      <c r="AC39" s="505">
        <v>-1047</v>
      </c>
      <c r="AD39" s="318">
        <v>856.4</v>
      </c>
      <c r="AE39" s="238">
        <v>-81.18</v>
      </c>
      <c r="AF39" s="508">
        <v>380.43</v>
      </c>
      <c r="AG39" s="513">
        <v>-175.8</v>
      </c>
      <c r="AH39" s="513"/>
    </row>
    <row r="40" s="157" customFormat="1" customHeight="1" spans="1:34">
      <c r="A40" s="5">
        <v>37</v>
      </c>
      <c r="B40" s="502">
        <v>298</v>
      </c>
      <c r="C40" s="502">
        <v>414</v>
      </c>
      <c r="D40" s="502">
        <v>87.3</v>
      </c>
      <c r="E40" s="502">
        <v>135</v>
      </c>
      <c r="F40" s="502">
        <v>59.6</v>
      </c>
      <c r="G40" s="502">
        <v>401.3</v>
      </c>
      <c r="H40" s="502">
        <v>698.8</v>
      </c>
      <c r="I40" s="5">
        <v>239.26</v>
      </c>
      <c r="J40" s="5">
        <v>198.1</v>
      </c>
      <c r="K40" s="318">
        <v>1380</v>
      </c>
      <c r="L40" s="318">
        <v>1988</v>
      </c>
      <c r="M40" s="318">
        <v>57</v>
      </c>
      <c r="N40" s="318">
        <v>886.99</v>
      </c>
      <c r="O40" s="5">
        <v>29.01</v>
      </c>
      <c r="P40" s="5">
        <v>565.35</v>
      </c>
      <c r="Q40" s="5">
        <v>18.84</v>
      </c>
      <c r="R40" s="73"/>
      <c r="S40" s="5">
        <v>37</v>
      </c>
      <c r="T40" s="505">
        <v>38</v>
      </c>
      <c r="U40" s="505">
        <v>117</v>
      </c>
      <c r="V40" s="505">
        <v>91.8</v>
      </c>
      <c r="W40" s="505">
        <v>306.6</v>
      </c>
      <c r="X40" s="505">
        <v>216</v>
      </c>
      <c r="Y40" s="505">
        <v>53.15</v>
      </c>
      <c r="Z40" s="505">
        <v>253.99</v>
      </c>
      <c r="AA40" s="505">
        <v>799</v>
      </c>
      <c r="AB40" s="318">
        <v>389</v>
      </c>
      <c r="AC40" s="505">
        <v>-1058</v>
      </c>
      <c r="AD40" s="318">
        <v>918.11</v>
      </c>
      <c r="AE40" s="238">
        <v>-119.75</v>
      </c>
      <c r="AF40" s="508">
        <v>276.5</v>
      </c>
      <c r="AG40" s="513">
        <v>-246.62</v>
      </c>
      <c r="AH40" s="513"/>
    </row>
    <row r="41" s="157" customFormat="1" customHeight="1" spans="1:34">
      <c r="A41" s="5">
        <v>38</v>
      </c>
      <c r="B41" s="502">
        <v>328</v>
      </c>
      <c r="C41" s="502">
        <v>365</v>
      </c>
      <c r="D41" s="502">
        <v>90</v>
      </c>
      <c r="E41" s="502">
        <v>127</v>
      </c>
      <c r="F41" s="502">
        <v>40.6</v>
      </c>
      <c r="G41" s="502">
        <v>384.5</v>
      </c>
      <c r="H41" s="502">
        <v>663.2</v>
      </c>
      <c r="I41" s="5">
        <v>218.61</v>
      </c>
      <c r="J41" s="5">
        <v>177.23</v>
      </c>
      <c r="K41" s="318">
        <v>1420</v>
      </c>
      <c r="L41" s="318">
        <v>1986</v>
      </c>
      <c r="M41" s="318">
        <v>43.7</v>
      </c>
      <c r="N41" s="318">
        <v>935.35</v>
      </c>
      <c r="O41" s="5">
        <v>6.37</v>
      </c>
      <c r="P41" s="5">
        <v>498.03</v>
      </c>
      <c r="Q41" s="5">
        <v>-42.42</v>
      </c>
      <c r="R41" s="5"/>
      <c r="S41" s="5">
        <v>38</v>
      </c>
      <c r="T41" s="505">
        <v>40</v>
      </c>
      <c r="U41" s="505">
        <v>104</v>
      </c>
      <c r="V41" s="505">
        <v>77.8</v>
      </c>
      <c r="W41" s="505">
        <v>285.3</v>
      </c>
      <c r="X41" s="505">
        <v>172.19</v>
      </c>
      <c r="Y41" s="505">
        <v>43.36</v>
      </c>
      <c r="Z41" s="505">
        <v>229.11</v>
      </c>
      <c r="AA41" s="505">
        <v>766</v>
      </c>
      <c r="AB41" s="318">
        <v>400</v>
      </c>
      <c r="AC41" s="505">
        <v>-1079</v>
      </c>
      <c r="AD41" s="318">
        <v>953.29</v>
      </c>
      <c r="AE41" s="238">
        <v>-144.17</v>
      </c>
      <c r="AF41" s="508">
        <v>225.31</v>
      </c>
      <c r="AG41" s="508">
        <v>-307.23</v>
      </c>
      <c r="AH41" s="508"/>
    </row>
    <row r="42" s="157" customFormat="1" customHeight="1" spans="1:34">
      <c r="A42" s="5">
        <v>39</v>
      </c>
      <c r="B42" s="502">
        <v>347</v>
      </c>
      <c r="C42" s="502">
        <v>340</v>
      </c>
      <c r="D42" s="502">
        <v>122</v>
      </c>
      <c r="E42" s="502">
        <v>125.6</v>
      </c>
      <c r="F42" s="502">
        <v>25.7</v>
      </c>
      <c r="G42" s="502">
        <v>367.1</v>
      </c>
      <c r="H42" s="502">
        <v>573.17</v>
      </c>
      <c r="I42" s="5">
        <v>206.32</v>
      </c>
      <c r="J42" s="5">
        <v>167.03</v>
      </c>
      <c r="K42" s="318">
        <v>2351</v>
      </c>
      <c r="L42" s="318">
        <v>1932</v>
      </c>
      <c r="M42" s="318">
        <v>38</v>
      </c>
      <c r="N42" s="318">
        <v>1135.01</v>
      </c>
      <c r="O42" s="92">
        <v>-42.85</v>
      </c>
      <c r="P42" s="5">
        <v>559.27</v>
      </c>
      <c r="Q42" s="5">
        <v>-65.53</v>
      </c>
      <c r="R42" s="5"/>
      <c r="S42" s="5">
        <v>39</v>
      </c>
      <c r="T42" s="505">
        <v>72</v>
      </c>
      <c r="U42" s="505">
        <v>97.4</v>
      </c>
      <c r="V42" s="505">
        <v>60.3</v>
      </c>
      <c r="W42" s="505">
        <v>263.9</v>
      </c>
      <c r="X42" s="505">
        <v>77.29</v>
      </c>
      <c r="Y42" s="505">
        <v>55.32</v>
      </c>
      <c r="Z42" s="505">
        <v>215.97</v>
      </c>
      <c r="AA42" s="505">
        <v>1021</v>
      </c>
      <c r="AB42" s="318">
        <v>399</v>
      </c>
      <c r="AC42" s="505">
        <v>-1120</v>
      </c>
      <c r="AD42" s="318">
        <v>1149.12</v>
      </c>
      <c r="AE42" s="516">
        <v>-221.44</v>
      </c>
      <c r="AF42" s="508">
        <v>296.9</v>
      </c>
      <c r="AG42" s="508">
        <v>-319.92</v>
      </c>
      <c r="AH42" s="508"/>
    </row>
    <row r="43" s="157" customFormat="1" customHeight="1" spans="1:34">
      <c r="A43" s="5">
        <v>40</v>
      </c>
      <c r="B43" s="502">
        <v>357</v>
      </c>
      <c r="C43" s="502">
        <v>328</v>
      </c>
      <c r="D43" s="502">
        <v>135</v>
      </c>
      <c r="E43" s="502">
        <v>125.7</v>
      </c>
      <c r="F43" s="502">
        <v>16.2</v>
      </c>
      <c r="G43" s="502">
        <v>321</v>
      </c>
      <c r="H43" s="502">
        <v>483.45</v>
      </c>
      <c r="I43" s="5">
        <v>218.46</v>
      </c>
      <c r="J43" s="5">
        <v>142.16</v>
      </c>
      <c r="K43" s="318">
        <v>2650</v>
      </c>
      <c r="L43" s="318">
        <v>1901</v>
      </c>
      <c r="M43" s="318">
        <v>29.8</v>
      </c>
      <c r="N43" s="318">
        <v>1175.82</v>
      </c>
      <c r="O43" s="117">
        <v>-2.25</v>
      </c>
      <c r="P43" s="5">
        <v>483.69</v>
      </c>
      <c r="Q43" s="73">
        <v>-177.42</v>
      </c>
      <c r="R43" s="5"/>
      <c r="S43" s="5">
        <v>40</v>
      </c>
      <c r="T43" s="505">
        <v>81</v>
      </c>
      <c r="U43" s="505">
        <v>90.5</v>
      </c>
      <c r="V43" s="505">
        <v>49.2</v>
      </c>
      <c r="W43" s="505">
        <v>215.3</v>
      </c>
      <c r="X43" s="505">
        <v>-15.41</v>
      </c>
      <c r="Y43" s="505">
        <v>55.9</v>
      </c>
      <c r="Z43" s="505">
        <v>190.26</v>
      </c>
      <c r="AA43" s="505">
        <v>1200</v>
      </c>
      <c r="AB43" s="318">
        <v>369</v>
      </c>
      <c r="AC43" s="505">
        <v>-1132</v>
      </c>
      <c r="AD43" s="318">
        <v>1169.59</v>
      </c>
      <c r="AE43" s="508">
        <v>-219.44</v>
      </c>
      <c r="AF43" s="508">
        <v>221.88</v>
      </c>
      <c r="AG43" s="513">
        <v>-432.2</v>
      </c>
      <c r="AH43" s="513"/>
    </row>
    <row r="44" s="157" customFormat="1" customHeight="1" spans="1:34">
      <c r="A44" s="5">
        <v>41</v>
      </c>
      <c r="B44" s="502">
        <v>346</v>
      </c>
      <c r="C44" s="502">
        <v>246</v>
      </c>
      <c r="D44" s="502">
        <v>188</v>
      </c>
      <c r="E44" s="502">
        <v>127.1</v>
      </c>
      <c r="F44" s="502">
        <v>-7</v>
      </c>
      <c r="G44" s="502">
        <v>305.1</v>
      </c>
      <c r="H44" s="502">
        <v>449.43</v>
      </c>
      <c r="I44" s="5">
        <v>217.06</v>
      </c>
      <c r="J44" s="5">
        <v>137.35</v>
      </c>
      <c r="K44" s="505">
        <v>2634</v>
      </c>
      <c r="L44" s="318">
        <v>1902</v>
      </c>
      <c r="M44" s="318">
        <v>39</v>
      </c>
      <c r="N44" s="318">
        <v>1343.94</v>
      </c>
      <c r="O44" s="5">
        <v>-47.33</v>
      </c>
      <c r="P44" s="5">
        <v>474.39</v>
      </c>
      <c r="Q44" s="73">
        <v>-126.62</v>
      </c>
      <c r="R44" s="73"/>
      <c r="S44" s="5">
        <v>41</v>
      </c>
      <c r="T44" s="505">
        <v>137</v>
      </c>
      <c r="U44" s="505">
        <v>87.5</v>
      </c>
      <c r="V44" s="505">
        <v>24.4</v>
      </c>
      <c r="W44" s="505">
        <v>196.2</v>
      </c>
      <c r="X44" s="505">
        <v>-63.85</v>
      </c>
      <c r="Y44" s="505">
        <v>55.58</v>
      </c>
      <c r="Z44" s="505">
        <v>183.9</v>
      </c>
      <c r="AA44" s="505">
        <v>1345</v>
      </c>
      <c r="AB44" s="318">
        <v>371</v>
      </c>
      <c r="AC44" s="505">
        <v>-1102</v>
      </c>
      <c r="AD44" s="318">
        <v>1337.4</v>
      </c>
      <c r="AE44" s="508">
        <v>-265.7</v>
      </c>
      <c r="AF44" s="508">
        <v>213.35</v>
      </c>
      <c r="AG44" s="513">
        <v>-378.58</v>
      </c>
      <c r="AH44" s="513"/>
    </row>
    <row r="45" s="157" customFormat="1" customHeight="1" spans="1:34">
      <c r="A45" s="5">
        <v>42</v>
      </c>
      <c r="B45" s="502">
        <v>341</v>
      </c>
      <c r="C45" s="502">
        <v>118</v>
      </c>
      <c r="D45" s="502">
        <v>200.1</v>
      </c>
      <c r="E45" s="502">
        <v>138</v>
      </c>
      <c r="F45" s="502">
        <v>-19.2</v>
      </c>
      <c r="G45" s="502">
        <v>285.2</v>
      </c>
      <c r="H45" s="502">
        <v>476.33</v>
      </c>
      <c r="I45" s="5">
        <v>214.27</v>
      </c>
      <c r="J45" s="5">
        <v>125.56</v>
      </c>
      <c r="K45" s="505">
        <v>2564.8</v>
      </c>
      <c r="L45" s="318">
        <v>1909</v>
      </c>
      <c r="M45" s="318">
        <v>44</v>
      </c>
      <c r="N45" s="318">
        <v>1260.22</v>
      </c>
      <c r="O45" s="5">
        <v>-148.63</v>
      </c>
      <c r="P45" s="5">
        <v>449.46</v>
      </c>
      <c r="Q45" s="73">
        <v>-23.41</v>
      </c>
      <c r="R45" s="73"/>
      <c r="S45" s="5">
        <v>42</v>
      </c>
      <c r="T45" s="505">
        <v>151</v>
      </c>
      <c r="U45" s="505">
        <v>94.5</v>
      </c>
      <c r="V45" s="505">
        <v>9.77</v>
      </c>
      <c r="W45" s="505">
        <v>153.9</v>
      </c>
      <c r="X45" s="505">
        <v>-41.28</v>
      </c>
      <c r="Y45" s="505">
        <v>51.06</v>
      </c>
      <c r="Z45" s="505">
        <v>178.33</v>
      </c>
      <c r="AA45" s="505">
        <v>1434</v>
      </c>
      <c r="AB45" s="318">
        <v>399</v>
      </c>
      <c r="AC45" s="505">
        <v>-1099</v>
      </c>
      <c r="AD45" s="318">
        <v>1242.53</v>
      </c>
      <c r="AE45" s="508">
        <v>-334.25</v>
      </c>
      <c r="AF45" s="508">
        <v>166.19</v>
      </c>
      <c r="AG45" s="513">
        <v>-257.93</v>
      </c>
      <c r="AH45" s="513"/>
    </row>
    <row r="46" s="157" customFormat="1" customHeight="1" spans="1:34">
      <c r="A46" s="5">
        <v>43</v>
      </c>
      <c r="B46" s="502">
        <v>323</v>
      </c>
      <c r="C46" s="502">
        <v>425</v>
      </c>
      <c r="D46" s="502">
        <v>210.9</v>
      </c>
      <c r="E46" s="502">
        <v>152.7</v>
      </c>
      <c r="F46" s="502">
        <v>-0.6</v>
      </c>
      <c r="G46" s="502">
        <v>279.4</v>
      </c>
      <c r="H46" s="502">
        <v>499.85</v>
      </c>
      <c r="I46" s="5">
        <v>218.32</v>
      </c>
      <c r="J46" s="5">
        <v>120.9</v>
      </c>
      <c r="K46" s="505">
        <v>2540</v>
      </c>
      <c r="L46" s="318">
        <v>1911</v>
      </c>
      <c r="M46" s="318">
        <v>63</v>
      </c>
      <c r="N46" s="318">
        <v>1073.4</v>
      </c>
      <c r="O46" s="505">
        <v>-73</v>
      </c>
      <c r="P46" s="5">
        <v>392.87</v>
      </c>
      <c r="Q46" s="5">
        <v>-29.3</v>
      </c>
      <c r="R46" s="73"/>
      <c r="S46" s="5">
        <v>43</v>
      </c>
      <c r="T46" s="505">
        <v>165</v>
      </c>
      <c r="U46" s="505">
        <v>107</v>
      </c>
      <c r="V46" s="505">
        <v>25.9</v>
      </c>
      <c r="W46" s="505">
        <v>129</v>
      </c>
      <c r="X46" s="505">
        <v>-8.61</v>
      </c>
      <c r="Y46" s="505">
        <v>50.66</v>
      </c>
      <c r="Z46" s="505">
        <v>172.17</v>
      </c>
      <c r="AA46" s="505">
        <v>1509</v>
      </c>
      <c r="AB46" s="318">
        <v>395</v>
      </c>
      <c r="AC46" s="505">
        <v>-1068</v>
      </c>
      <c r="AD46" s="318">
        <v>1055.68</v>
      </c>
      <c r="AE46" s="508">
        <v>-174.46</v>
      </c>
      <c r="AF46" s="508">
        <v>65.76</v>
      </c>
      <c r="AG46" s="92">
        <v>-259.17</v>
      </c>
      <c r="AH46" s="92"/>
    </row>
    <row r="47" s="309" customFormat="1" customHeight="1" spans="1:34">
      <c r="A47" s="5">
        <v>44</v>
      </c>
      <c r="B47" s="502">
        <v>321</v>
      </c>
      <c r="C47" s="502">
        <v>450</v>
      </c>
      <c r="D47" s="502">
        <v>282.18</v>
      </c>
      <c r="E47" s="502">
        <v>153.1</v>
      </c>
      <c r="F47" s="502">
        <v>1.1</v>
      </c>
      <c r="G47" s="502">
        <v>283.7</v>
      </c>
      <c r="H47" s="502">
        <v>518.93</v>
      </c>
      <c r="I47" s="5">
        <v>223</v>
      </c>
      <c r="J47" s="5">
        <v>94.54</v>
      </c>
      <c r="K47" s="505">
        <v>2439</v>
      </c>
      <c r="L47" s="318">
        <v>1910</v>
      </c>
      <c r="M47" s="318">
        <v>64.5</v>
      </c>
      <c r="N47" s="318">
        <v>959.55</v>
      </c>
      <c r="O47" s="505">
        <v>-115.2</v>
      </c>
      <c r="P47" s="92">
        <v>333.72</v>
      </c>
      <c r="Q47" s="92">
        <v>-60.82</v>
      </c>
      <c r="R47" s="5"/>
      <c r="S47" s="5">
        <v>44</v>
      </c>
      <c r="T47" s="505">
        <v>145.8</v>
      </c>
      <c r="U47" s="505">
        <v>106</v>
      </c>
      <c r="V47" s="505">
        <v>22.8</v>
      </c>
      <c r="W47" s="505">
        <v>120.7</v>
      </c>
      <c r="X47" s="505">
        <v>53.38</v>
      </c>
      <c r="Y47" s="505">
        <v>52.72</v>
      </c>
      <c r="Z47" s="505">
        <v>133.66</v>
      </c>
      <c r="AA47" s="505">
        <v>1502</v>
      </c>
      <c r="AB47" s="318">
        <v>402</v>
      </c>
      <c r="AC47" s="505">
        <v>-1065</v>
      </c>
      <c r="AD47" s="318">
        <v>944.16</v>
      </c>
      <c r="AE47" s="517">
        <v>-177.42</v>
      </c>
      <c r="AF47" s="508">
        <v>-48.16</v>
      </c>
      <c r="AG47" s="508">
        <v>-274.95</v>
      </c>
      <c r="AH47" s="508"/>
    </row>
    <row r="48" s="157" customFormat="1" customHeight="1" spans="1:34">
      <c r="A48" s="92">
        <v>45</v>
      </c>
      <c r="B48" s="503">
        <v>335</v>
      </c>
      <c r="C48" s="503">
        <v>451.5</v>
      </c>
      <c r="D48" s="503">
        <v>275.9</v>
      </c>
      <c r="E48" s="503">
        <v>140.5</v>
      </c>
      <c r="F48" s="503">
        <v>-9.9</v>
      </c>
      <c r="G48" s="503">
        <v>307.5</v>
      </c>
      <c r="H48" s="503">
        <v>518.99</v>
      </c>
      <c r="I48" s="92">
        <v>241.86</v>
      </c>
      <c r="J48" s="92">
        <v>80.53</v>
      </c>
      <c r="K48" s="83">
        <v>2134</v>
      </c>
      <c r="L48" s="323">
        <v>1998</v>
      </c>
      <c r="M48" s="323">
        <v>65.3</v>
      </c>
      <c r="N48" s="323">
        <v>846.02</v>
      </c>
      <c r="O48" s="505">
        <v>-56.74</v>
      </c>
      <c r="P48" s="5">
        <v>396.27</v>
      </c>
      <c r="Q48" s="92">
        <v>-85.44</v>
      </c>
      <c r="R48" s="92"/>
      <c r="S48" s="92">
        <v>45</v>
      </c>
      <c r="T48" s="83">
        <v>240</v>
      </c>
      <c r="U48" s="83">
        <v>91.4</v>
      </c>
      <c r="V48" s="83">
        <v>8.23</v>
      </c>
      <c r="W48" s="83">
        <v>130.8</v>
      </c>
      <c r="X48" s="83">
        <v>72.36</v>
      </c>
      <c r="Y48" s="83">
        <v>72.33</v>
      </c>
      <c r="Z48" s="83">
        <v>122.14</v>
      </c>
      <c r="AA48" s="83">
        <v>1345</v>
      </c>
      <c r="AB48" s="323">
        <v>476</v>
      </c>
      <c r="AC48" s="83">
        <v>-1049</v>
      </c>
      <c r="AD48" s="323">
        <v>830.61</v>
      </c>
      <c r="AE48" s="404">
        <v>-107.7</v>
      </c>
      <c r="AF48" s="508">
        <v>-12.74</v>
      </c>
      <c r="AG48" s="508">
        <v>-273.08</v>
      </c>
      <c r="AH48" s="508"/>
    </row>
    <row r="49" s="157" customFormat="1" customHeight="1" spans="1:34">
      <c r="A49" s="5">
        <v>46</v>
      </c>
      <c r="B49" s="502">
        <v>352</v>
      </c>
      <c r="C49" s="502">
        <v>475</v>
      </c>
      <c r="D49" s="502">
        <v>289.3</v>
      </c>
      <c r="E49" s="502">
        <v>117.8</v>
      </c>
      <c r="F49" s="502">
        <v>-14.2</v>
      </c>
      <c r="G49" s="502">
        <v>341.6</v>
      </c>
      <c r="H49" s="502">
        <v>513.94</v>
      </c>
      <c r="I49" s="5">
        <v>289.53</v>
      </c>
      <c r="J49" s="5">
        <v>110.05</v>
      </c>
      <c r="K49" s="505">
        <v>2009</v>
      </c>
      <c r="L49" s="318">
        <v>2210</v>
      </c>
      <c r="M49" s="318">
        <v>67.5</v>
      </c>
      <c r="N49" s="318">
        <v>713.19</v>
      </c>
      <c r="O49" s="505">
        <v>-119.04</v>
      </c>
      <c r="P49" s="5">
        <v>361.25</v>
      </c>
      <c r="Q49" s="92">
        <v>-99.93</v>
      </c>
      <c r="R49" s="92"/>
      <c r="S49" s="5">
        <v>46</v>
      </c>
      <c r="T49" s="505">
        <v>261</v>
      </c>
      <c r="U49" s="505">
        <v>75.6</v>
      </c>
      <c r="V49" s="505">
        <v>3.67</v>
      </c>
      <c r="W49" s="505">
        <v>149.5</v>
      </c>
      <c r="X49" s="505">
        <v>109.77</v>
      </c>
      <c r="Y49" s="505">
        <v>120.74</v>
      </c>
      <c r="Z49" s="505">
        <v>159.89</v>
      </c>
      <c r="AA49" s="505">
        <v>1122</v>
      </c>
      <c r="AB49" s="318">
        <v>500</v>
      </c>
      <c r="AC49" s="505">
        <v>-1035</v>
      </c>
      <c r="AD49" s="318">
        <v>664.45</v>
      </c>
      <c r="AE49" s="517">
        <v>-135.16</v>
      </c>
      <c r="AF49" s="508">
        <v>-30.8</v>
      </c>
      <c r="AG49" s="508">
        <v>-270.07</v>
      </c>
      <c r="AH49" s="508"/>
    </row>
    <row r="50" s="309" customFormat="1" customHeight="1" spans="1:34">
      <c r="A50" s="5">
        <v>47</v>
      </c>
      <c r="B50" s="502">
        <v>348</v>
      </c>
      <c r="C50" s="502">
        <v>515</v>
      </c>
      <c r="D50" s="502">
        <v>278</v>
      </c>
      <c r="E50" s="502">
        <v>107.1</v>
      </c>
      <c r="F50" s="502">
        <v>-19.4</v>
      </c>
      <c r="G50" s="502">
        <v>356.8</v>
      </c>
      <c r="H50" s="502">
        <v>535.45</v>
      </c>
      <c r="I50" s="5">
        <v>300.66</v>
      </c>
      <c r="J50" s="5">
        <v>123.75</v>
      </c>
      <c r="K50" s="505">
        <v>1998.3</v>
      </c>
      <c r="L50" s="318">
        <v>2218</v>
      </c>
      <c r="M50" s="318">
        <v>68.5</v>
      </c>
      <c r="N50" s="318">
        <v>524.66</v>
      </c>
      <c r="O50" s="505">
        <v>-146.82</v>
      </c>
      <c r="P50" s="508">
        <v>310.69</v>
      </c>
      <c r="Q50" s="73">
        <v>-123.76</v>
      </c>
      <c r="R50" s="92"/>
      <c r="S50" s="5">
        <v>47</v>
      </c>
      <c r="T50" s="505">
        <v>259</v>
      </c>
      <c r="U50" s="505">
        <v>66.1</v>
      </c>
      <c r="V50" s="505">
        <v>-0.5</v>
      </c>
      <c r="W50" s="505">
        <v>140.5</v>
      </c>
      <c r="X50" s="505">
        <v>160.62</v>
      </c>
      <c r="Y50" s="505">
        <v>128.96</v>
      </c>
      <c r="Z50" s="505">
        <v>178.73</v>
      </c>
      <c r="AA50" s="505">
        <v>1095</v>
      </c>
      <c r="AB50" s="318">
        <v>510</v>
      </c>
      <c r="AC50" s="505">
        <v>-1057</v>
      </c>
      <c r="AD50" s="515">
        <v>475.46</v>
      </c>
      <c r="AE50" s="515">
        <v>-140.65</v>
      </c>
      <c r="AF50" s="508">
        <v>-37.78</v>
      </c>
      <c r="AG50" s="513">
        <v>-270.03</v>
      </c>
      <c r="AH50" s="513"/>
    </row>
    <row r="51" s="113" customFormat="1" customHeight="1" spans="1:34">
      <c r="A51" s="5">
        <v>48</v>
      </c>
      <c r="B51" s="502">
        <v>347</v>
      </c>
      <c r="C51" s="502">
        <v>520</v>
      </c>
      <c r="D51" s="502">
        <v>267.9</v>
      </c>
      <c r="E51" s="502">
        <v>74.1</v>
      </c>
      <c r="F51" s="502">
        <v>-38.5</v>
      </c>
      <c r="G51" s="502">
        <v>357.8</v>
      </c>
      <c r="H51" s="502">
        <v>559.19</v>
      </c>
      <c r="I51" s="5">
        <v>300.73</v>
      </c>
      <c r="J51" s="5">
        <v>103.75</v>
      </c>
      <c r="K51" s="505">
        <v>1999</v>
      </c>
      <c r="L51" s="318">
        <v>2210</v>
      </c>
      <c r="M51" s="318">
        <v>68</v>
      </c>
      <c r="N51" s="318">
        <v>579.35</v>
      </c>
      <c r="O51" s="505">
        <v>-133.94</v>
      </c>
      <c r="P51" s="508">
        <v>328.88</v>
      </c>
      <c r="Q51" s="513">
        <v>-135.03</v>
      </c>
      <c r="R51" s="73"/>
      <c r="S51" s="5">
        <v>48</v>
      </c>
      <c r="T51" s="505">
        <v>261</v>
      </c>
      <c r="U51" s="505">
        <v>37.5</v>
      </c>
      <c r="V51" s="505">
        <v>-16.2</v>
      </c>
      <c r="W51" s="505">
        <v>135</v>
      </c>
      <c r="X51" s="505">
        <v>207.78</v>
      </c>
      <c r="Y51" s="505">
        <v>115.94</v>
      </c>
      <c r="Z51" s="505">
        <v>153.78</v>
      </c>
      <c r="AA51" s="505">
        <v>898</v>
      </c>
      <c r="AB51" s="318">
        <v>512</v>
      </c>
      <c r="AC51" s="505">
        <v>-1052</v>
      </c>
      <c r="AD51" s="318">
        <v>523.3</v>
      </c>
      <c r="AE51" s="517">
        <v>-122.4</v>
      </c>
      <c r="AF51" s="508">
        <v>33.98</v>
      </c>
      <c r="AG51" s="513">
        <v>-264.45</v>
      </c>
      <c r="AH51" s="513"/>
    </row>
    <row r="52" s="157" customFormat="1" customHeight="1" spans="1:34">
      <c r="A52" s="5">
        <v>49</v>
      </c>
      <c r="B52" s="502">
        <v>353</v>
      </c>
      <c r="C52" s="502">
        <v>450</v>
      </c>
      <c r="D52" s="502">
        <v>216.7</v>
      </c>
      <c r="E52" s="502">
        <v>1.7</v>
      </c>
      <c r="F52" s="502">
        <v>-55.4</v>
      </c>
      <c r="G52" s="502">
        <v>348.3</v>
      </c>
      <c r="H52" s="502">
        <v>581.17</v>
      </c>
      <c r="I52" s="5">
        <v>294.98</v>
      </c>
      <c r="J52" s="5">
        <v>73.01</v>
      </c>
      <c r="K52" s="502">
        <v>1865</v>
      </c>
      <c r="L52" s="318">
        <v>2223</v>
      </c>
      <c r="M52" s="318">
        <v>62.5</v>
      </c>
      <c r="N52" s="318">
        <v>188.23</v>
      </c>
      <c r="O52" s="505">
        <v>-65.27</v>
      </c>
      <c r="P52" s="508">
        <v>291.29</v>
      </c>
      <c r="Q52" s="508">
        <v>-108.49</v>
      </c>
      <c r="R52" s="513"/>
      <c r="S52" s="5">
        <v>49</v>
      </c>
      <c r="T52" s="505">
        <v>219</v>
      </c>
      <c r="U52" s="505">
        <v>-28.7</v>
      </c>
      <c r="V52" s="505">
        <v>-28.1</v>
      </c>
      <c r="W52" s="505">
        <v>132.9</v>
      </c>
      <c r="X52" s="505">
        <v>254.56</v>
      </c>
      <c r="Y52" s="505">
        <v>110.29</v>
      </c>
      <c r="Z52" s="505">
        <v>117.87</v>
      </c>
      <c r="AA52" s="505">
        <v>865</v>
      </c>
      <c r="AB52" s="318">
        <v>515</v>
      </c>
      <c r="AC52" s="505">
        <v>-1072</v>
      </c>
      <c r="AD52" s="318">
        <v>132.94</v>
      </c>
      <c r="AE52" s="517">
        <v>-53.29</v>
      </c>
      <c r="AF52" s="508">
        <v>30.66</v>
      </c>
      <c r="AG52" s="92">
        <v>-238.23</v>
      </c>
      <c r="AH52" s="92"/>
    </row>
    <row r="53" s="157" customFormat="1" customHeight="1" spans="1:34">
      <c r="A53" s="5">
        <v>50</v>
      </c>
      <c r="B53" s="502">
        <v>380</v>
      </c>
      <c r="C53" s="502">
        <v>350</v>
      </c>
      <c r="D53" s="502">
        <v>143.5</v>
      </c>
      <c r="E53" s="502">
        <v>-65.2</v>
      </c>
      <c r="F53" s="502">
        <v>-78.9</v>
      </c>
      <c r="G53" s="502">
        <v>403.5</v>
      </c>
      <c r="H53" s="502">
        <v>567.25</v>
      </c>
      <c r="I53" s="5">
        <v>300.36</v>
      </c>
      <c r="J53" s="5">
        <v>47.26</v>
      </c>
      <c r="K53" s="505">
        <v>1800</v>
      </c>
      <c r="L53" s="318">
        <v>2256</v>
      </c>
      <c r="M53" s="318"/>
      <c r="N53" s="505">
        <v>-113.53</v>
      </c>
      <c r="O53" s="505">
        <v>-88</v>
      </c>
      <c r="P53" s="5"/>
      <c r="Q53" s="73">
        <v>-113.27</v>
      </c>
      <c r="R53" s="508"/>
      <c r="S53" s="5">
        <v>50</v>
      </c>
      <c r="T53" s="505">
        <v>149</v>
      </c>
      <c r="U53" s="505">
        <v>-87.5</v>
      </c>
      <c r="V53" s="505">
        <v>-47.2</v>
      </c>
      <c r="W53" s="505">
        <v>168.4</v>
      </c>
      <c r="X53" s="505">
        <v>249.67</v>
      </c>
      <c r="Y53" s="505">
        <v>114.52</v>
      </c>
      <c r="Z53" s="505">
        <v>96.37</v>
      </c>
      <c r="AA53" s="505">
        <v>834</v>
      </c>
      <c r="AB53" s="318">
        <v>546</v>
      </c>
      <c r="AC53" s="318"/>
      <c r="AD53" s="505">
        <v>-177.03</v>
      </c>
      <c r="AE53" s="508">
        <v>-89.45</v>
      </c>
      <c r="AF53" s="5"/>
      <c r="AG53" s="513">
        <v>-255.51</v>
      </c>
      <c r="AH53" s="519"/>
    </row>
    <row r="54" s="157" customFormat="1" customHeight="1" spans="1:34">
      <c r="A54" s="5">
        <v>51</v>
      </c>
      <c r="B54" s="502">
        <v>475</v>
      </c>
      <c r="C54" s="502">
        <v>300</v>
      </c>
      <c r="D54" s="502">
        <v>94.5</v>
      </c>
      <c r="E54" s="502">
        <v>-135.9</v>
      </c>
      <c r="F54" s="502">
        <v>-73.5</v>
      </c>
      <c r="G54" s="502">
        <v>463.6</v>
      </c>
      <c r="H54" s="502">
        <v>580.39</v>
      </c>
      <c r="I54" s="5">
        <v>318.46</v>
      </c>
      <c r="J54" s="5">
        <v>28.11</v>
      </c>
      <c r="K54" s="505">
        <v>1832</v>
      </c>
      <c r="L54" s="318"/>
      <c r="M54" s="318"/>
      <c r="N54" s="505">
        <v>-63.65</v>
      </c>
      <c r="P54" s="5"/>
      <c r="Q54" s="5"/>
      <c r="R54" s="71"/>
      <c r="S54" s="5">
        <v>51</v>
      </c>
      <c r="T54" s="505">
        <v>105</v>
      </c>
      <c r="U54" s="505">
        <v>-150</v>
      </c>
      <c r="V54" s="505">
        <v>-36.4</v>
      </c>
      <c r="W54" s="505">
        <v>230.6</v>
      </c>
      <c r="X54" s="505">
        <v>253.43</v>
      </c>
      <c r="Y54" s="505">
        <v>133.09</v>
      </c>
      <c r="Z54" s="505">
        <v>78.54</v>
      </c>
      <c r="AA54" s="505">
        <v>816</v>
      </c>
      <c r="AB54" s="318"/>
      <c r="AC54" s="318"/>
      <c r="AD54" s="515">
        <v>-128.57</v>
      </c>
      <c r="AE54" s="518"/>
      <c r="AF54" s="5"/>
      <c r="AG54" s="92"/>
      <c r="AH54" s="92"/>
    </row>
    <row r="55" customHeight="1" spans="1:34">
      <c r="A55" s="5">
        <v>52</v>
      </c>
      <c r="B55" s="502">
        <v>550</v>
      </c>
      <c r="C55" s="502">
        <v>250</v>
      </c>
      <c r="D55" s="502">
        <v>43</v>
      </c>
      <c r="E55" s="502">
        <v>-133.4</v>
      </c>
      <c r="F55" s="502">
        <v>-64.5</v>
      </c>
      <c r="G55" s="502">
        <v>528</v>
      </c>
      <c r="H55" s="502">
        <v>648.8</v>
      </c>
      <c r="I55" s="5">
        <v>307.91</v>
      </c>
      <c r="J55" s="5">
        <v>-35.58</v>
      </c>
      <c r="K55" s="5"/>
      <c r="L55" s="318"/>
      <c r="M55" s="318"/>
      <c r="N55" s="318"/>
      <c r="O55" s="5"/>
      <c r="P55" s="5"/>
      <c r="Q55" s="5"/>
      <c r="R55" s="5"/>
      <c r="S55" s="5">
        <v>52</v>
      </c>
      <c r="T55" s="505">
        <v>55</v>
      </c>
      <c r="U55" s="505">
        <v>-124</v>
      </c>
      <c r="V55" s="505">
        <v>-21.2</v>
      </c>
      <c r="W55" s="505">
        <v>293.6</v>
      </c>
      <c r="X55" s="505">
        <v>322.08</v>
      </c>
      <c r="Y55" s="505">
        <v>96.99</v>
      </c>
      <c r="Z55" s="505">
        <v>13.14</v>
      </c>
      <c r="AA55" s="505"/>
      <c r="AB55" s="318"/>
      <c r="AC55" s="318"/>
      <c r="AD55" s="318"/>
      <c r="AE55" s="318"/>
      <c r="AF55" s="5"/>
      <c r="AG55" s="324"/>
      <c r="AH55" s="324"/>
    </row>
    <row r="58" customHeight="1" spans="14:14">
      <c r="N58" s="509" t="s">
        <v>3061</v>
      </c>
    </row>
    <row r="59" customHeight="1" spans="13:14">
      <c r="M59" s="302"/>
      <c r="N59" s="302"/>
    </row>
    <row r="60" customHeight="1" spans="14:23">
      <c r="N60" s="500" t="s">
        <v>3062</v>
      </c>
      <c r="O60" s="500"/>
      <c r="P60" s="500"/>
      <c r="Q60" s="500"/>
      <c r="R60" s="500"/>
      <c r="S60" s="500"/>
      <c r="T60" s="500"/>
      <c r="U60" s="500"/>
      <c r="V60" s="500"/>
      <c r="W60" s="500"/>
    </row>
    <row r="61" customHeight="1" spans="15:23">
      <c r="O61" s="500"/>
      <c r="P61" s="500"/>
      <c r="Q61" s="500"/>
      <c r="R61" s="500"/>
      <c r="S61" s="500"/>
      <c r="T61" s="500"/>
      <c r="U61" s="500"/>
      <c r="V61" s="500"/>
      <c r="W61" s="500"/>
    </row>
  </sheetData>
  <mergeCells count="6">
    <mergeCell ref="A1:P1"/>
    <mergeCell ref="S1:AH1"/>
    <mergeCell ref="A2:P2"/>
    <mergeCell ref="S2:AH2"/>
    <mergeCell ref="N60:W61"/>
    <mergeCell ref="N58:W59"/>
  </mergeCells>
  <pageMargins left="0.75" right="0.75" top="1" bottom="1" header="0.5" footer="0.5"/>
  <pageSetup paperSize="9" orientation="portrait"/>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
  <sheetViews>
    <sheetView workbookViewId="0">
      <pane xSplit="2" ySplit="2" topLeftCell="C3" activePane="bottomRight" state="frozen"/>
      <selection/>
      <selection pane="topRight"/>
      <selection pane="bottomLeft"/>
      <selection pane="bottomRight" activeCell="A27" sqref="A27"/>
    </sheetView>
  </sheetViews>
  <sheetFormatPr defaultColWidth="13.1333333333333" defaultRowHeight="20.1" customHeight="1"/>
  <cols>
    <col min="1" max="1" width="18" style="486" customWidth="1"/>
    <col min="2" max="2" width="37.1333333333333" customWidth="1"/>
    <col min="3" max="3" width="16.7583333333333" customWidth="1"/>
    <col min="4" max="16382" width="13.1333333333333" customWidth="1"/>
  </cols>
  <sheetData>
    <row r="1" s="35" customFormat="1" ht="30" customHeight="1" spans="1:27">
      <c r="A1" s="487" t="s">
        <v>3063</v>
      </c>
      <c r="B1" s="4"/>
      <c r="C1" s="4"/>
      <c r="D1" s="4"/>
      <c r="E1" s="4"/>
      <c r="F1" s="4"/>
      <c r="G1" s="4"/>
      <c r="H1" s="4"/>
      <c r="I1" s="4"/>
      <c r="J1" s="4"/>
      <c r="K1" s="4"/>
      <c r="L1" s="4"/>
      <c r="M1" s="4"/>
      <c r="N1" s="4"/>
      <c r="O1" s="4"/>
      <c r="P1" s="4"/>
      <c r="Q1" s="4"/>
      <c r="R1" s="4"/>
      <c r="S1" s="4"/>
      <c r="T1" s="4"/>
      <c r="U1" s="4"/>
      <c r="V1" s="4"/>
      <c r="W1" s="4"/>
      <c r="X1" s="4"/>
      <c r="Y1" s="4"/>
      <c r="Z1" s="4"/>
      <c r="AA1" s="4"/>
    </row>
    <row r="2" s="35" customFormat="1" ht="30" customHeight="1" spans="1:27">
      <c r="A2" s="39" t="s">
        <v>219</v>
      </c>
      <c r="B2" s="4" t="s">
        <v>161</v>
      </c>
      <c r="C2" s="4" t="s">
        <v>169</v>
      </c>
      <c r="D2" s="4" t="s">
        <v>170</v>
      </c>
      <c r="E2" s="4" t="s">
        <v>171</v>
      </c>
      <c r="F2" s="4" t="s">
        <v>174</v>
      </c>
      <c r="G2" s="4" t="s">
        <v>178</v>
      </c>
      <c r="H2" s="4" t="s">
        <v>176</v>
      </c>
      <c r="I2" s="4" t="s">
        <v>175</v>
      </c>
      <c r="J2" s="4" t="s">
        <v>198</v>
      </c>
      <c r="K2" s="4" t="s">
        <v>466</v>
      </c>
      <c r="L2" s="4" t="s">
        <v>180</v>
      </c>
      <c r="M2" s="4" t="s">
        <v>187</v>
      </c>
      <c r="N2" s="4" t="s">
        <v>181</v>
      </c>
      <c r="O2" s="4" t="s">
        <v>182</v>
      </c>
      <c r="P2" s="4" t="s">
        <v>194</v>
      </c>
      <c r="Q2" s="4" t="s">
        <v>195</v>
      </c>
      <c r="R2" s="4" t="s">
        <v>196</v>
      </c>
      <c r="S2" s="4" t="s">
        <v>186</v>
      </c>
      <c r="T2" s="4" t="s">
        <v>185</v>
      </c>
      <c r="U2" s="4" t="s">
        <v>189</v>
      </c>
      <c r="V2" s="4" t="s">
        <v>172</v>
      </c>
      <c r="W2" s="4" t="s">
        <v>3064</v>
      </c>
      <c r="X2" s="4" t="s">
        <v>192</v>
      </c>
      <c r="Y2" s="4" t="s">
        <v>191</v>
      </c>
      <c r="Z2" s="4" t="s">
        <v>190</v>
      </c>
      <c r="AA2" s="4" t="s">
        <v>20</v>
      </c>
    </row>
    <row r="3" customHeight="1" spans="1:27">
      <c r="A3" s="238" t="s">
        <v>3065</v>
      </c>
      <c r="B3" s="488" t="s">
        <v>3066</v>
      </c>
      <c r="C3" s="12">
        <v>0.3</v>
      </c>
      <c r="D3" s="12">
        <v>0.28</v>
      </c>
      <c r="E3" s="12">
        <v>0.25</v>
      </c>
      <c r="F3" s="12">
        <v>0.25</v>
      </c>
      <c r="G3" s="12">
        <v>0.1</v>
      </c>
      <c r="H3" s="12">
        <v>0.08</v>
      </c>
      <c r="I3" s="12">
        <v>0.12</v>
      </c>
      <c r="J3" s="12">
        <v>0.3</v>
      </c>
      <c r="K3" s="12">
        <v>0.25</v>
      </c>
      <c r="L3" s="12">
        <v>0.17</v>
      </c>
      <c r="M3" s="12">
        <v>0.3</v>
      </c>
      <c r="N3" s="12">
        <v>0.1</v>
      </c>
      <c r="O3" s="12">
        <v>0.05</v>
      </c>
      <c r="P3" s="12">
        <v>0.1</v>
      </c>
      <c r="Q3" s="12">
        <v>0.2</v>
      </c>
      <c r="R3" s="12">
        <v>0.15</v>
      </c>
      <c r="S3" s="12">
        <v>0.15</v>
      </c>
      <c r="T3" s="12">
        <v>0.1</v>
      </c>
      <c r="U3" s="12">
        <v>0.25</v>
      </c>
      <c r="V3" s="12">
        <v>0.3</v>
      </c>
      <c r="W3" s="12">
        <v>0.3</v>
      </c>
      <c r="X3" s="12">
        <v>0.35</v>
      </c>
      <c r="Y3" s="12">
        <v>0.28</v>
      </c>
      <c r="Z3" s="12">
        <v>0.3</v>
      </c>
      <c r="AA3" s="12">
        <v>0.2096</v>
      </c>
    </row>
    <row r="4" customHeight="1" spans="1:27">
      <c r="A4" s="238" t="s">
        <v>3065</v>
      </c>
      <c r="B4" s="488" t="s">
        <v>3067</v>
      </c>
      <c r="C4" s="12">
        <v>0.15</v>
      </c>
      <c r="D4" s="12">
        <v>0.15</v>
      </c>
      <c r="E4" s="12">
        <v>0.18</v>
      </c>
      <c r="F4" s="12">
        <v>0.11</v>
      </c>
      <c r="G4" s="12">
        <v>0.07</v>
      </c>
      <c r="H4" s="12">
        <v>0.1</v>
      </c>
      <c r="I4" s="12">
        <v>0.15</v>
      </c>
      <c r="J4" s="12">
        <v>0.15</v>
      </c>
      <c r="K4" s="12">
        <v>0.1</v>
      </c>
      <c r="L4" s="12">
        <v>0.1</v>
      </c>
      <c r="M4" s="12">
        <v>0.16</v>
      </c>
      <c r="N4" s="12">
        <v>0.15</v>
      </c>
      <c r="O4" s="12">
        <v>0.22</v>
      </c>
      <c r="P4" s="12">
        <v>0.25</v>
      </c>
      <c r="Q4" s="12">
        <v>0.1</v>
      </c>
      <c r="R4" s="12">
        <v>0.15</v>
      </c>
      <c r="S4" s="12">
        <v>0.17</v>
      </c>
      <c r="T4" s="12">
        <v>0.15</v>
      </c>
      <c r="U4" s="12">
        <v>0.12</v>
      </c>
      <c r="V4" s="12">
        <v>0.2</v>
      </c>
      <c r="W4" s="12">
        <v>0.17</v>
      </c>
      <c r="X4" s="12">
        <v>0.2</v>
      </c>
      <c r="Y4" s="12">
        <v>0.2</v>
      </c>
      <c r="Z4" s="12">
        <v>0.15</v>
      </c>
      <c r="AA4" s="12">
        <v>0.1521</v>
      </c>
    </row>
    <row r="5" customHeight="1" spans="1:27">
      <c r="A5" s="238" t="s">
        <v>3065</v>
      </c>
      <c r="B5" s="488" t="s">
        <v>3068</v>
      </c>
      <c r="C5" s="12">
        <v>0.08</v>
      </c>
      <c r="D5" s="12">
        <v>0.11</v>
      </c>
      <c r="E5" s="12">
        <v>0.1</v>
      </c>
      <c r="F5" s="12">
        <v>0.09</v>
      </c>
      <c r="G5" s="12">
        <v>0.03</v>
      </c>
      <c r="H5" s="12">
        <v>0.13</v>
      </c>
      <c r="I5" s="12">
        <v>0.22</v>
      </c>
      <c r="J5" s="12">
        <v>0.1</v>
      </c>
      <c r="K5" s="12">
        <v>0.08</v>
      </c>
      <c r="L5" s="12">
        <v>0.08</v>
      </c>
      <c r="M5" s="12">
        <v>0.14</v>
      </c>
      <c r="N5" s="12">
        <v>0.1</v>
      </c>
      <c r="O5" s="12">
        <v>0.58</v>
      </c>
      <c r="P5" s="12">
        <v>0.1</v>
      </c>
      <c r="Q5" s="12">
        <v>0.15</v>
      </c>
      <c r="R5" s="12">
        <v>0.1</v>
      </c>
      <c r="S5" s="12">
        <v>0.08</v>
      </c>
      <c r="T5" s="12">
        <v>0.15</v>
      </c>
      <c r="U5" s="12">
        <v>0.13</v>
      </c>
      <c r="V5" s="12">
        <v>0.08</v>
      </c>
      <c r="W5" s="12">
        <v>0.05</v>
      </c>
      <c r="X5" s="12">
        <v>0.12</v>
      </c>
      <c r="Y5" s="12">
        <v>0.11</v>
      </c>
      <c r="Z5" s="12">
        <v>0.07</v>
      </c>
      <c r="AA5" s="12">
        <v>0.1242</v>
      </c>
    </row>
    <row r="6" customHeight="1" spans="1:27">
      <c r="A6" s="238" t="s">
        <v>3065</v>
      </c>
      <c r="B6" s="488" t="s">
        <v>3069</v>
      </c>
      <c r="C6" s="12">
        <v>0.11</v>
      </c>
      <c r="D6" s="12">
        <v>0.13</v>
      </c>
      <c r="E6" s="12">
        <v>0.12</v>
      </c>
      <c r="F6" s="12">
        <v>0.1</v>
      </c>
      <c r="G6" s="12">
        <v>0.38</v>
      </c>
      <c r="H6" s="12">
        <v>0.25</v>
      </c>
      <c r="I6" s="12">
        <v>0.17</v>
      </c>
      <c r="J6" s="12">
        <v>0.08</v>
      </c>
      <c r="K6" s="12">
        <v>0.1</v>
      </c>
      <c r="L6" s="12">
        <v>0.07</v>
      </c>
      <c r="M6" s="12">
        <v>0.08</v>
      </c>
      <c r="N6" s="12">
        <v>0.1</v>
      </c>
      <c r="O6" s="12">
        <v>0.03</v>
      </c>
      <c r="P6" s="12">
        <v>0.15</v>
      </c>
      <c r="Q6" s="12">
        <v>0.11</v>
      </c>
      <c r="R6" s="12">
        <v>0.15</v>
      </c>
      <c r="S6" s="12">
        <v>0.12</v>
      </c>
      <c r="T6" s="12">
        <v>0.15</v>
      </c>
      <c r="U6" s="12">
        <v>0.12</v>
      </c>
      <c r="V6" s="12">
        <v>0.1</v>
      </c>
      <c r="W6" s="12">
        <v>0.1</v>
      </c>
      <c r="X6" s="12">
        <v>0.11</v>
      </c>
      <c r="Y6" s="12">
        <v>0.08</v>
      </c>
      <c r="Z6" s="12">
        <v>0.08</v>
      </c>
      <c r="AA6" s="12">
        <v>0.1246</v>
      </c>
    </row>
    <row r="7" customHeight="1" spans="1:27">
      <c r="A7" s="238" t="s">
        <v>3065</v>
      </c>
      <c r="B7" s="488" t="s">
        <v>3070</v>
      </c>
      <c r="C7" s="12">
        <v>0.12</v>
      </c>
      <c r="D7" s="12">
        <v>0.07</v>
      </c>
      <c r="E7" s="12">
        <v>0.08</v>
      </c>
      <c r="F7" s="12">
        <v>0.2</v>
      </c>
      <c r="G7" s="12">
        <v>0.12</v>
      </c>
      <c r="H7" s="12">
        <v>0.24</v>
      </c>
      <c r="I7" s="12">
        <v>0.07</v>
      </c>
      <c r="J7" s="12">
        <v>0.17</v>
      </c>
      <c r="K7" s="12">
        <v>0.22</v>
      </c>
      <c r="L7" s="12">
        <v>0.28</v>
      </c>
      <c r="M7" s="12">
        <v>0.17</v>
      </c>
      <c r="N7" s="12">
        <v>0.35</v>
      </c>
      <c r="O7" s="12">
        <v>0.07</v>
      </c>
      <c r="P7" s="12">
        <v>0.15</v>
      </c>
      <c r="Q7" s="12">
        <v>0.27</v>
      </c>
      <c r="R7" s="12">
        <v>0.17</v>
      </c>
      <c r="S7" s="12">
        <v>0.2</v>
      </c>
      <c r="T7" s="12">
        <v>0.15</v>
      </c>
      <c r="U7" s="12">
        <v>0.1</v>
      </c>
      <c r="V7" s="12">
        <v>0.1</v>
      </c>
      <c r="W7" s="12">
        <v>0.18</v>
      </c>
      <c r="X7" s="12">
        <v>0.02</v>
      </c>
      <c r="Y7" s="12">
        <v>0.08</v>
      </c>
      <c r="Z7" s="12">
        <v>0.1</v>
      </c>
      <c r="AA7" s="12">
        <v>0.1533</v>
      </c>
    </row>
    <row r="8" customHeight="1" spans="1:27">
      <c r="A8" s="238" t="s">
        <v>3065</v>
      </c>
      <c r="B8" s="488" t="s">
        <v>215</v>
      </c>
      <c r="C8" s="12">
        <v>0.24</v>
      </c>
      <c r="D8" s="12">
        <v>0.26</v>
      </c>
      <c r="E8" s="12">
        <v>0.27</v>
      </c>
      <c r="F8" s="12">
        <v>0.25</v>
      </c>
      <c r="G8" s="12">
        <v>0.3</v>
      </c>
      <c r="H8" s="12">
        <v>0.2</v>
      </c>
      <c r="I8" s="12">
        <v>0.27</v>
      </c>
      <c r="J8" s="12">
        <v>0.2</v>
      </c>
      <c r="K8" s="12">
        <v>0.25</v>
      </c>
      <c r="L8" s="12">
        <v>0.3</v>
      </c>
      <c r="M8" s="12">
        <v>0.15</v>
      </c>
      <c r="N8" s="12">
        <v>0.2</v>
      </c>
      <c r="O8" s="12">
        <v>0.05</v>
      </c>
      <c r="P8" s="12">
        <v>0.25</v>
      </c>
      <c r="Q8" s="12">
        <v>0.17</v>
      </c>
      <c r="R8" s="12">
        <v>0.28</v>
      </c>
      <c r="S8" s="12">
        <v>0.28</v>
      </c>
      <c r="T8" s="12">
        <v>0.3</v>
      </c>
      <c r="U8" s="12">
        <v>0.28</v>
      </c>
      <c r="V8" s="12">
        <v>0.22</v>
      </c>
      <c r="W8" s="12">
        <v>0.2</v>
      </c>
      <c r="X8" s="12">
        <v>0.2</v>
      </c>
      <c r="Y8" s="12">
        <v>0.25</v>
      </c>
      <c r="Z8" s="12">
        <v>0.3</v>
      </c>
      <c r="AA8" s="12">
        <v>0.2362</v>
      </c>
    </row>
    <row r="9" customHeight="1" spans="1:27">
      <c r="A9" s="489" t="s">
        <v>3071</v>
      </c>
      <c r="B9" s="488" t="s">
        <v>3066</v>
      </c>
      <c r="C9" s="490">
        <v>0.24</v>
      </c>
      <c r="D9" s="490">
        <v>0.25</v>
      </c>
      <c r="E9" s="490">
        <v>0.2</v>
      </c>
      <c r="F9" s="490">
        <v>0.19</v>
      </c>
      <c r="G9" s="12">
        <v>0.05</v>
      </c>
      <c r="H9" s="490">
        <v>0.09</v>
      </c>
      <c r="I9" s="490">
        <v>0.1</v>
      </c>
      <c r="J9" s="490">
        <v>0.09</v>
      </c>
      <c r="K9" s="490">
        <v>0.1</v>
      </c>
      <c r="L9" s="490">
        <v>0.1</v>
      </c>
      <c r="M9" s="490">
        <v>0.08</v>
      </c>
      <c r="N9" s="490">
        <v>0.08</v>
      </c>
      <c r="O9" s="490">
        <v>0.06</v>
      </c>
      <c r="P9" s="490">
        <v>0.05</v>
      </c>
      <c r="Q9" s="490">
        <v>0.08</v>
      </c>
      <c r="R9" s="490">
        <v>0.2</v>
      </c>
      <c r="S9" s="490">
        <v>0.09</v>
      </c>
      <c r="T9" s="490">
        <v>0.09</v>
      </c>
      <c r="U9" s="490">
        <v>0.28</v>
      </c>
      <c r="V9" s="12">
        <v>0.28</v>
      </c>
      <c r="W9" s="490">
        <v>0.25</v>
      </c>
      <c r="X9" s="490">
        <v>0.29</v>
      </c>
      <c r="Y9" s="490">
        <v>0.36</v>
      </c>
      <c r="Z9" s="490">
        <v>0.32</v>
      </c>
      <c r="AA9" s="93">
        <v>0.16</v>
      </c>
    </row>
    <row r="10" customHeight="1" spans="1:27">
      <c r="A10" s="489" t="s">
        <v>3071</v>
      </c>
      <c r="B10" s="488" t="s">
        <v>3067</v>
      </c>
      <c r="C10" s="490">
        <v>0.25</v>
      </c>
      <c r="D10" s="490">
        <v>0.23</v>
      </c>
      <c r="E10" s="490">
        <v>0.23</v>
      </c>
      <c r="F10" s="490">
        <v>0.28</v>
      </c>
      <c r="G10" s="12">
        <v>0.07</v>
      </c>
      <c r="H10" s="490">
        <v>0.18</v>
      </c>
      <c r="I10" s="490">
        <v>0.12</v>
      </c>
      <c r="J10" s="490">
        <v>0.06</v>
      </c>
      <c r="K10" s="490">
        <v>0.09</v>
      </c>
      <c r="L10" s="490">
        <v>0.15</v>
      </c>
      <c r="M10" s="490">
        <v>0.19</v>
      </c>
      <c r="N10" s="490">
        <v>0.13</v>
      </c>
      <c r="O10" s="490">
        <v>0.15</v>
      </c>
      <c r="P10" s="490">
        <v>0.12</v>
      </c>
      <c r="Q10" s="490">
        <v>0.14</v>
      </c>
      <c r="R10" s="490">
        <v>0.2025</v>
      </c>
      <c r="S10" s="490">
        <v>0.12</v>
      </c>
      <c r="T10" s="490">
        <v>0.13</v>
      </c>
      <c r="U10" s="490">
        <v>0.17</v>
      </c>
      <c r="V10" s="12">
        <v>0.18</v>
      </c>
      <c r="W10" s="490">
        <v>0.2</v>
      </c>
      <c r="X10" s="490">
        <v>0.15</v>
      </c>
      <c r="Y10" s="490">
        <v>0.16</v>
      </c>
      <c r="Z10" s="490">
        <v>0.14</v>
      </c>
      <c r="AA10" s="93">
        <v>0.16</v>
      </c>
    </row>
    <row r="11" customHeight="1" spans="1:27">
      <c r="A11" s="489" t="s">
        <v>3071</v>
      </c>
      <c r="B11" s="488" t="s">
        <v>3068</v>
      </c>
      <c r="C11" s="490">
        <v>0.15</v>
      </c>
      <c r="D11" s="490">
        <v>0.16</v>
      </c>
      <c r="E11" s="490">
        <v>0.12</v>
      </c>
      <c r="F11" s="490">
        <v>0.18</v>
      </c>
      <c r="G11" s="12">
        <v>0.08</v>
      </c>
      <c r="H11" s="490">
        <v>0.23</v>
      </c>
      <c r="I11" s="490">
        <v>0.24</v>
      </c>
      <c r="J11" s="490">
        <v>0.05</v>
      </c>
      <c r="K11" s="490">
        <v>0.05</v>
      </c>
      <c r="L11" s="490">
        <v>0.18</v>
      </c>
      <c r="M11" s="490">
        <v>0.12</v>
      </c>
      <c r="N11" s="490">
        <v>0.15</v>
      </c>
      <c r="O11" s="490">
        <v>0.51</v>
      </c>
      <c r="P11" s="490">
        <v>0.19</v>
      </c>
      <c r="Q11" s="490">
        <v>0.15</v>
      </c>
      <c r="R11" s="490">
        <v>0.15</v>
      </c>
      <c r="S11" s="490">
        <v>0.11</v>
      </c>
      <c r="T11" s="490">
        <v>0.12</v>
      </c>
      <c r="U11" s="490">
        <v>0.1</v>
      </c>
      <c r="V11" s="12">
        <v>0.12</v>
      </c>
      <c r="W11" s="490">
        <v>0.17</v>
      </c>
      <c r="X11" s="490">
        <v>0.12</v>
      </c>
      <c r="Y11" s="490">
        <v>0.1</v>
      </c>
      <c r="Z11" s="490">
        <v>0.1</v>
      </c>
      <c r="AA11" s="93">
        <v>0.15</v>
      </c>
    </row>
    <row r="12" customHeight="1" spans="1:27">
      <c r="A12" s="489" t="s">
        <v>3071</v>
      </c>
      <c r="B12" s="488" t="s">
        <v>3069</v>
      </c>
      <c r="C12" s="490">
        <v>0.1</v>
      </c>
      <c r="D12" s="490">
        <v>0.08</v>
      </c>
      <c r="E12" s="490">
        <v>0.08</v>
      </c>
      <c r="F12" s="490">
        <v>0.14</v>
      </c>
      <c r="G12" s="12">
        <v>0.4</v>
      </c>
      <c r="H12" s="490">
        <v>0.1</v>
      </c>
      <c r="I12" s="490">
        <v>0.12</v>
      </c>
      <c r="J12" s="490">
        <v>0.1</v>
      </c>
      <c r="K12" s="490">
        <v>0.15</v>
      </c>
      <c r="L12" s="490">
        <v>0.09</v>
      </c>
      <c r="M12" s="490">
        <v>0.18</v>
      </c>
      <c r="N12" s="490">
        <v>0.14</v>
      </c>
      <c r="O12" s="490">
        <v>0.12</v>
      </c>
      <c r="P12" s="490">
        <v>0.17</v>
      </c>
      <c r="Q12" s="490">
        <v>0.26</v>
      </c>
      <c r="R12" s="490">
        <v>0.25</v>
      </c>
      <c r="S12" s="490">
        <v>0.15</v>
      </c>
      <c r="T12" s="490">
        <v>0.18</v>
      </c>
      <c r="U12" s="490">
        <v>0.07</v>
      </c>
      <c r="V12" s="12">
        <v>0.12</v>
      </c>
      <c r="W12" s="490">
        <v>0.08</v>
      </c>
      <c r="X12" s="490">
        <v>0.11</v>
      </c>
      <c r="Y12" s="490">
        <v>0.07</v>
      </c>
      <c r="Z12" s="490">
        <v>0.08</v>
      </c>
      <c r="AA12" s="93">
        <v>0.14</v>
      </c>
    </row>
    <row r="13" customHeight="1" spans="1:27">
      <c r="A13" s="489" t="s">
        <v>3071</v>
      </c>
      <c r="B13" s="488" t="s">
        <v>3070</v>
      </c>
      <c r="C13" s="490">
        <v>0.06</v>
      </c>
      <c r="D13" s="490">
        <v>0.1</v>
      </c>
      <c r="E13" s="490">
        <v>0.11</v>
      </c>
      <c r="F13" s="490">
        <v>0.09</v>
      </c>
      <c r="G13" s="12">
        <v>0.1</v>
      </c>
      <c r="H13" s="490">
        <v>0.18</v>
      </c>
      <c r="I13" s="490">
        <v>0.13</v>
      </c>
      <c r="J13" s="490">
        <v>0.22</v>
      </c>
      <c r="K13" s="490">
        <v>0.15</v>
      </c>
      <c r="L13" s="490">
        <v>0.2</v>
      </c>
      <c r="M13" s="490">
        <v>0.16</v>
      </c>
      <c r="N13" s="490">
        <v>0.26</v>
      </c>
      <c r="O13" s="490">
        <v>0.1</v>
      </c>
      <c r="P13" s="490">
        <v>0.25</v>
      </c>
      <c r="Q13" s="490">
        <v>0.27</v>
      </c>
      <c r="R13" s="490">
        <v>0.1</v>
      </c>
      <c r="S13" s="490">
        <v>0.23</v>
      </c>
      <c r="T13" s="490">
        <v>0.17</v>
      </c>
      <c r="U13" s="490">
        <v>0.1</v>
      </c>
      <c r="V13" s="12">
        <v>0.05</v>
      </c>
      <c r="W13" s="490">
        <v>0.08</v>
      </c>
      <c r="X13" s="490">
        <v>0.08</v>
      </c>
      <c r="Y13" s="490">
        <v>0.05</v>
      </c>
      <c r="Z13" s="490">
        <v>0.08</v>
      </c>
      <c r="AA13" s="93">
        <v>0.14</v>
      </c>
    </row>
    <row r="14" customHeight="1" spans="1:27">
      <c r="A14" s="491" t="s">
        <v>3071</v>
      </c>
      <c r="B14" s="488" t="s">
        <v>215</v>
      </c>
      <c r="C14" s="488">
        <v>0.2</v>
      </c>
      <c r="D14" s="488">
        <v>0.18</v>
      </c>
      <c r="E14" s="488">
        <v>0.26</v>
      </c>
      <c r="F14" s="488">
        <v>0.12</v>
      </c>
      <c r="G14" s="118">
        <v>0.3</v>
      </c>
      <c r="H14" s="488">
        <v>0.22</v>
      </c>
      <c r="I14" s="488">
        <v>0.29</v>
      </c>
      <c r="J14" s="488">
        <v>0.48</v>
      </c>
      <c r="K14" s="488">
        <v>0.46</v>
      </c>
      <c r="L14" s="488">
        <v>0.28</v>
      </c>
      <c r="M14" s="488">
        <v>0.27</v>
      </c>
      <c r="N14" s="488">
        <v>0.24</v>
      </c>
      <c r="O14" s="488">
        <v>0.06</v>
      </c>
      <c r="P14" s="488">
        <v>0.22</v>
      </c>
      <c r="Q14" s="488">
        <v>0.1</v>
      </c>
      <c r="R14" s="488">
        <v>0.0975</v>
      </c>
      <c r="S14" s="488">
        <v>0.3</v>
      </c>
      <c r="T14" s="488">
        <v>0.31</v>
      </c>
      <c r="U14" s="488">
        <v>0.28</v>
      </c>
      <c r="V14" s="118">
        <v>0.25</v>
      </c>
      <c r="W14" s="488">
        <v>0.22</v>
      </c>
      <c r="X14" s="488">
        <v>0.25</v>
      </c>
      <c r="Y14" s="488">
        <v>0.26</v>
      </c>
      <c r="Z14" s="488">
        <v>0.28</v>
      </c>
      <c r="AA14" s="118">
        <v>0.25</v>
      </c>
    </row>
    <row r="15" customHeight="1" spans="1:27">
      <c r="A15" s="73" t="s">
        <v>3072</v>
      </c>
      <c r="B15" s="488" t="s">
        <v>3066</v>
      </c>
      <c r="C15" s="407">
        <v>0.2</v>
      </c>
      <c r="D15" s="407">
        <v>0.21</v>
      </c>
      <c r="E15" s="407">
        <v>0.18</v>
      </c>
      <c r="F15" s="407">
        <v>0.08</v>
      </c>
      <c r="G15" s="407">
        <v>0.02</v>
      </c>
      <c r="H15" s="407">
        <v>0.09</v>
      </c>
      <c r="I15" s="407">
        <v>0.085</v>
      </c>
      <c r="J15" s="407">
        <v>0.07</v>
      </c>
      <c r="K15" s="407">
        <v>0.08</v>
      </c>
      <c r="L15" s="407">
        <v>0.09</v>
      </c>
      <c r="M15" s="407">
        <v>0.08</v>
      </c>
      <c r="N15" s="407">
        <v>0.08</v>
      </c>
      <c r="O15" s="407">
        <v>0.05</v>
      </c>
      <c r="P15" s="407">
        <v>0.04</v>
      </c>
      <c r="Q15" s="407">
        <v>0.05</v>
      </c>
      <c r="R15" s="407">
        <v>0.07</v>
      </c>
      <c r="S15" s="407">
        <v>0.11</v>
      </c>
      <c r="T15" s="494">
        <v>0.1</v>
      </c>
      <c r="U15" s="494">
        <v>0.22</v>
      </c>
      <c r="V15" s="494">
        <v>0.23</v>
      </c>
      <c r="W15" s="494">
        <v>0.17</v>
      </c>
      <c r="X15" s="494">
        <v>0.17</v>
      </c>
      <c r="Y15" s="494">
        <v>0.28</v>
      </c>
      <c r="Z15" s="494">
        <v>0.26</v>
      </c>
      <c r="AA15" s="494">
        <v>0.14</v>
      </c>
    </row>
    <row r="16" customHeight="1" spans="1:27">
      <c r="A16" s="73" t="s">
        <v>3072</v>
      </c>
      <c r="B16" s="488" t="s">
        <v>3067</v>
      </c>
      <c r="C16" s="407">
        <v>0.21</v>
      </c>
      <c r="D16" s="407">
        <v>0.2</v>
      </c>
      <c r="E16" s="407">
        <v>0.2</v>
      </c>
      <c r="F16" s="407">
        <v>0.27</v>
      </c>
      <c r="G16" s="407">
        <v>0.05</v>
      </c>
      <c r="H16" s="407">
        <v>0.16</v>
      </c>
      <c r="I16" s="407">
        <v>0.11</v>
      </c>
      <c r="J16" s="407">
        <v>0.1</v>
      </c>
      <c r="K16" s="407">
        <v>0.12</v>
      </c>
      <c r="L16" s="407">
        <v>0.12</v>
      </c>
      <c r="M16" s="407">
        <v>0.18</v>
      </c>
      <c r="N16" s="407">
        <v>0.12</v>
      </c>
      <c r="O16" s="407">
        <v>0.14</v>
      </c>
      <c r="P16" s="407">
        <v>0.1</v>
      </c>
      <c r="Q16" s="407">
        <v>0.09</v>
      </c>
      <c r="R16" s="407">
        <v>0.18</v>
      </c>
      <c r="S16" s="407">
        <v>0.14</v>
      </c>
      <c r="T16" s="494">
        <v>0.15</v>
      </c>
      <c r="U16" s="494">
        <v>0.18</v>
      </c>
      <c r="V16" s="494">
        <v>0.15</v>
      </c>
      <c r="W16" s="494">
        <v>0.12</v>
      </c>
      <c r="X16" s="494">
        <v>0.08</v>
      </c>
      <c r="Y16" s="494">
        <v>0.17</v>
      </c>
      <c r="Z16" s="494">
        <v>0.15</v>
      </c>
      <c r="AA16" s="494">
        <v>0.1502</v>
      </c>
    </row>
    <row r="17" customHeight="1" spans="1:27">
      <c r="A17" s="73" t="s">
        <v>3072</v>
      </c>
      <c r="B17" s="488" t="s">
        <v>3068</v>
      </c>
      <c r="C17" s="407">
        <v>0.15</v>
      </c>
      <c r="D17" s="407">
        <v>0.18</v>
      </c>
      <c r="E17" s="407">
        <v>0.13</v>
      </c>
      <c r="F17" s="407">
        <v>0.2</v>
      </c>
      <c r="G17" s="407">
        <v>0.1</v>
      </c>
      <c r="H17" s="407">
        <v>0.2</v>
      </c>
      <c r="I17" s="407">
        <v>0.225</v>
      </c>
      <c r="J17" s="407">
        <v>0.13</v>
      </c>
      <c r="K17" s="407">
        <v>0.1</v>
      </c>
      <c r="L17" s="407">
        <v>0.16</v>
      </c>
      <c r="M17" s="407">
        <v>0.2</v>
      </c>
      <c r="N17" s="407">
        <v>0.17</v>
      </c>
      <c r="O17" s="407">
        <v>0.46</v>
      </c>
      <c r="P17" s="407">
        <v>0.15</v>
      </c>
      <c r="Q17" s="407">
        <v>0.11</v>
      </c>
      <c r="R17" s="407">
        <v>0.35</v>
      </c>
      <c r="S17" s="407">
        <v>0.135</v>
      </c>
      <c r="T17" s="494">
        <v>0.15</v>
      </c>
      <c r="U17" s="494">
        <v>0.12</v>
      </c>
      <c r="V17" s="494">
        <v>0.14</v>
      </c>
      <c r="W17" s="494">
        <v>0.21</v>
      </c>
      <c r="X17" s="494">
        <v>0.13</v>
      </c>
      <c r="Y17" s="494">
        <v>0.1</v>
      </c>
      <c r="Z17" s="494">
        <v>0.12</v>
      </c>
      <c r="AA17" s="494">
        <v>0.17</v>
      </c>
    </row>
    <row r="18" customHeight="1" spans="1:27">
      <c r="A18" s="73" t="s">
        <v>3072</v>
      </c>
      <c r="B18" s="488" t="s">
        <v>3069</v>
      </c>
      <c r="C18" s="407">
        <v>0.15</v>
      </c>
      <c r="D18" s="407">
        <v>0.1</v>
      </c>
      <c r="E18" s="407">
        <v>0.1</v>
      </c>
      <c r="F18" s="407">
        <v>0.06</v>
      </c>
      <c r="G18" s="407">
        <v>0.35</v>
      </c>
      <c r="H18" s="407">
        <v>0.16</v>
      </c>
      <c r="I18" s="407">
        <v>0.19</v>
      </c>
      <c r="J18" s="407">
        <v>0.06</v>
      </c>
      <c r="K18" s="407">
        <v>0.18</v>
      </c>
      <c r="L18" s="407">
        <v>0.1</v>
      </c>
      <c r="M18" s="407">
        <v>0.16</v>
      </c>
      <c r="N18" s="407">
        <v>0.19</v>
      </c>
      <c r="O18" s="407">
        <v>0.17</v>
      </c>
      <c r="P18" s="407">
        <v>0.16</v>
      </c>
      <c r="Q18" s="407">
        <v>0.15</v>
      </c>
      <c r="R18" s="407">
        <v>0.2</v>
      </c>
      <c r="S18" s="407">
        <v>0.13</v>
      </c>
      <c r="T18" s="494">
        <v>0.15</v>
      </c>
      <c r="U18" s="494">
        <v>0.13</v>
      </c>
      <c r="V18" s="494">
        <v>0.13</v>
      </c>
      <c r="W18" s="494">
        <v>0.11</v>
      </c>
      <c r="X18" s="494">
        <v>0.18</v>
      </c>
      <c r="Y18" s="494">
        <v>0.09</v>
      </c>
      <c r="Z18" s="494">
        <v>0.08</v>
      </c>
      <c r="AA18" s="494">
        <v>0.14</v>
      </c>
    </row>
    <row r="19" customHeight="1" spans="1:27">
      <c r="A19" s="73" t="s">
        <v>3072</v>
      </c>
      <c r="B19" s="488" t="s">
        <v>3070</v>
      </c>
      <c r="C19" s="407">
        <v>0.08</v>
      </c>
      <c r="D19" s="407">
        <v>0.1</v>
      </c>
      <c r="E19" s="407">
        <v>0.12</v>
      </c>
      <c r="F19" s="407">
        <v>0.15</v>
      </c>
      <c r="G19" s="407">
        <v>0.21</v>
      </c>
      <c r="H19" s="407">
        <v>0.13</v>
      </c>
      <c r="I19" s="407">
        <v>0.09</v>
      </c>
      <c r="J19" s="407">
        <v>0.25</v>
      </c>
      <c r="K19" s="407">
        <v>0.12</v>
      </c>
      <c r="L19" s="407">
        <v>0.15</v>
      </c>
      <c r="M19" s="407">
        <v>0.12</v>
      </c>
      <c r="N19" s="407">
        <v>0.14</v>
      </c>
      <c r="O19" s="407">
        <v>0.13</v>
      </c>
      <c r="P19" s="407">
        <v>0.3</v>
      </c>
      <c r="Q19" s="407">
        <v>0.31</v>
      </c>
      <c r="R19" s="407">
        <v>0.05</v>
      </c>
      <c r="S19" s="407">
        <v>0.215</v>
      </c>
      <c r="T19" s="494">
        <v>0.18</v>
      </c>
      <c r="U19" s="494">
        <v>0.12</v>
      </c>
      <c r="V19" s="494">
        <v>0.08</v>
      </c>
      <c r="W19" s="494">
        <v>0.13</v>
      </c>
      <c r="X19" s="494">
        <v>0.15</v>
      </c>
      <c r="Y19" s="494">
        <v>0.08</v>
      </c>
      <c r="Z19" s="494">
        <v>0.09</v>
      </c>
      <c r="AA19" s="494">
        <v>0.15</v>
      </c>
    </row>
    <row r="20" customHeight="1" spans="1:27">
      <c r="A20" s="491" t="s">
        <v>3072</v>
      </c>
      <c r="B20" s="488" t="s">
        <v>215</v>
      </c>
      <c r="C20" s="488">
        <v>0.21</v>
      </c>
      <c r="D20" s="488">
        <v>0.21</v>
      </c>
      <c r="E20" s="488">
        <v>0.27</v>
      </c>
      <c r="F20" s="488">
        <v>0.24</v>
      </c>
      <c r="G20" s="488">
        <v>0.27</v>
      </c>
      <c r="H20" s="488">
        <v>0.26</v>
      </c>
      <c r="I20" s="488">
        <v>0.3</v>
      </c>
      <c r="J20" s="488">
        <v>0.39</v>
      </c>
      <c r="K20" s="488">
        <v>0.4</v>
      </c>
      <c r="L20" s="488">
        <v>0.38</v>
      </c>
      <c r="M20" s="488">
        <v>0.26</v>
      </c>
      <c r="N20" s="488">
        <v>0.3</v>
      </c>
      <c r="O20" s="488">
        <v>0.05</v>
      </c>
      <c r="P20" s="488">
        <v>0.25</v>
      </c>
      <c r="Q20" s="488">
        <v>0.29</v>
      </c>
      <c r="R20" s="488">
        <v>0.15</v>
      </c>
      <c r="S20" s="488">
        <v>0.27</v>
      </c>
      <c r="T20" s="495">
        <v>0.27</v>
      </c>
      <c r="U20" s="495">
        <v>0.23</v>
      </c>
      <c r="V20" s="495">
        <v>0.27</v>
      </c>
      <c r="W20" s="495">
        <v>0.26</v>
      </c>
      <c r="X20" s="495">
        <v>0.29</v>
      </c>
      <c r="Y20" s="495">
        <v>0.28</v>
      </c>
      <c r="Z20" s="495">
        <v>0.3</v>
      </c>
      <c r="AA20" s="495">
        <v>0.2498</v>
      </c>
    </row>
    <row r="21" customHeight="1" spans="1:27">
      <c r="A21" s="492" t="s">
        <v>3073</v>
      </c>
      <c r="B21" s="493" t="s">
        <v>3066</v>
      </c>
      <c r="C21" s="493">
        <v>0.17</v>
      </c>
      <c r="D21" s="493">
        <v>0.18</v>
      </c>
      <c r="E21" s="493">
        <v>0.15</v>
      </c>
      <c r="F21" s="493">
        <v>0.135</v>
      </c>
      <c r="G21" s="493">
        <v>0.02</v>
      </c>
      <c r="H21" s="493">
        <v>0.0795</v>
      </c>
      <c r="I21" s="493">
        <v>0.076</v>
      </c>
      <c r="J21" s="493">
        <v>0.06</v>
      </c>
      <c r="K21" s="493">
        <v>0.08</v>
      </c>
      <c r="L21" s="493">
        <v>0.08</v>
      </c>
      <c r="M21" s="493">
        <v>0.07</v>
      </c>
      <c r="N21" s="493">
        <v>0.123</v>
      </c>
      <c r="O21" s="493">
        <v>0.0854</v>
      </c>
      <c r="P21" s="493">
        <v>0.06</v>
      </c>
      <c r="Q21" s="493">
        <v>0.0566</v>
      </c>
      <c r="R21" s="493">
        <v>0.08</v>
      </c>
      <c r="S21" s="493">
        <v>0.15</v>
      </c>
      <c r="T21" s="493">
        <v>0.14</v>
      </c>
      <c r="U21" s="493">
        <v>0.19</v>
      </c>
      <c r="V21" s="493">
        <v>0.2</v>
      </c>
      <c r="W21" s="493">
        <v>0.114</v>
      </c>
      <c r="X21" s="493">
        <v>0.14</v>
      </c>
      <c r="Y21" s="493">
        <v>0.24</v>
      </c>
      <c r="Z21" s="493">
        <v>0.23</v>
      </c>
      <c r="AA21" s="493">
        <v>0.125</v>
      </c>
    </row>
    <row r="22" customHeight="1" spans="1:27">
      <c r="A22" s="492" t="s">
        <v>3073</v>
      </c>
      <c r="B22" s="493" t="s">
        <v>3067</v>
      </c>
      <c r="C22" s="493">
        <v>0.19</v>
      </c>
      <c r="D22" s="493">
        <v>0.18</v>
      </c>
      <c r="E22" s="493">
        <v>0.19</v>
      </c>
      <c r="F22" s="493">
        <v>0.2</v>
      </c>
      <c r="G22" s="493">
        <v>0.04</v>
      </c>
      <c r="H22" s="493">
        <v>0.1232</v>
      </c>
      <c r="I22" s="493">
        <v>0.103</v>
      </c>
      <c r="J22" s="493">
        <v>0.087</v>
      </c>
      <c r="K22" s="493">
        <v>0.128</v>
      </c>
      <c r="L22" s="493">
        <v>0.12</v>
      </c>
      <c r="M22" s="493">
        <v>0.12</v>
      </c>
      <c r="N22" s="493">
        <v>0.136</v>
      </c>
      <c r="O22" s="493">
        <v>0.1236</v>
      </c>
      <c r="P22" s="493">
        <v>0.12</v>
      </c>
      <c r="Q22" s="493">
        <v>0.0905</v>
      </c>
      <c r="R22" s="493">
        <v>0.19</v>
      </c>
      <c r="S22" s="493">
        <v>0.13</v>
      </c>
      <c r="T22" s="493">
        <v>0.13</v>
      </c>
      <c r="U22" s="493">
        <v>0.13</v>
      </c>
      <c r="V22" s="493">
        <v>0.2</v>
      </c>
      <c r="W22" s="493">
        <v>0.091</v>
      </c>
      <c r="X22" s="493">
        <v>0.09</v>
      </c>
      <c r="Y22" s="493">
        <v>0.15</v>
      </c>
      <c r="Z22" s="493">
        <v>0.17</v>
      </c>
      <c r="AA22" s="493">
        <v>0.1428</v>
      </c>
    </row>
    <row r="23" customHeight="1" spans="1:27">
      <c r="A23" s="492" t="s">
        <v>3073</v>
      </c>
      <c r="B23" s="493" t="s">
        <v>3068</v>
      </c>
      <c r="C23" s="493">
        <v>0.165</v>
      </c>
      <c r="D23" s="493">
        <v>0.15</v>
      </c>
      <c r="E23" s="493">
        <v>0.17</v>
      </c>
      <c r="F23" s="493">
        <v>0.25</v>
      </c>
      <c r="G23" s="493">
        <v>0.03</v>
      </c>
      <c r="H23" s="493">
        <v>0.1608</v>
      </c>
      <c r="I23" s="493">
        <v>0.168</v>
      </c>
      <c r="J23" s="493">
        <v>0.133</v>
      </c>
      <c r="K23" s="493">
        <v>0.13</v>
      </c>
      <c r="L23" s="493">
        <v>0.113</v>
      </c>
      <c r="M23" s="493">
        <v>0.21</v>
      </c>
      <c r="N23" s="493">
        <v>0.135</v>
      </c>
      <c r="O23" s="493">
        <v>0.2462</v>
      </c>
      <c r="P23" s="493">
        <v>0.14</v>
      </c>
      <c r="Q23" s="493">
        <v>0.1219</v>
      </c>
      <c r="R23" s="493">
        <v>0.325</v>
      </c>
      <c r="S23" s="493">
        <v>0.18</v>
      </c>
      <c r="T23" s="493">
        <v>0.152</v>
      </c>
      <c r="U23" s="493">
        <v>0.148</v>
      </c>
      <c r="V23" s="493">
        <v>0.14</v>
      </c>
      <c r="W23" s="493">
        <v>0.179</v>
      </c>
      <c r="X23" s="493">
        <v>0.15</v>
      </c>
      <c r="Y23" s="493">
        <v>0.14</v>
      </c>
      <c r="Z23" s="493">
        <v>0.15</v>
      </c>
      <c r="AA23" s="493">
        <v>0.165</v>
      </c>
    </row>
    <row r="24" customHeight="1" spans="1:27">
      <c r="A24" s="492" t="s">
        <v>3073</v>
      </c>
      <c r="B24" s="493" t="s">
        <v>3069</v>
      </c>
      <c r="C24" s="493">
        <v>0.115</v>
      </c>
      <c r="D24" s="493">
        <v>0.11</v>
      </c>
      <c r="E24" s="493">
        <v>0.11</v>
      </c>
      <c r="F24" s="493">
        <v>0.15</v>
      </c>
      <c r="G24" s="493">
        <v>0.25</v>
      </c>
      <c r="H24" s="493">
        <v>0.1757</v>
      </c>
      <c r="I24" s="493">
        <v>0.123</v>
      </c>
      <c r="J24" s="493">
        <v>0.05</v>
      </c>
      <c r="K24" s="493">
        <v>0.137</v>
      </c>
      <c r="L24" s="493">
        <v>0.107</v>
      </c>
      <c r="M24" s="493">
        <v>0.2</v>
      </c>
      <c r="N24" s="493">
        <v>0.164</v>
      </c>
      <c r="O24" s="493">
        <v>0.2527</v>
      </c>
      <c r="P24" s="493">
        <v>0.182</v>
      </c>
      <c r="Q24" s="493">
        <v>0.1435</v>
      </c>
      <c r="R24" s="493">
        <v>0.19</v>
      </c>
      <c r="S24" s="493">
        <v>0.13</v>
      </c>
      <c r="T24" s="493">
        <v>0.148</v>
      </c>
      <c r="U24" s="493">
        <v>0.144</v>
      </c>
      <c r="V24" s="493">
        <v>0.1</v>
      </c>
      <c r="W24" s="493">
        <v>0.108</v>
      </c>
      <c r="X24" s="493">
        <v>0.16</v>
      </c>
      <c r="Y24" s="493">
        <v>0.09</v>
      </c>
      <c r="Z24" s="493">
        <v>0.07</v>
      </c>
      <c r="AA24" s="493">
        <v>0.15</v>
      </c>
    </row>
    <row r="25" customHeight="1" spans="1:27">
      <c r="A25" s="492" t="s">
        <v>3073</v>
      </c>
      <c r="B25" s="493" t="s">
        <v>3070</v>
      </c>
      <c r="C25" s="493">
        <v>0.09</v>
      </c>
      <c r="D25" s="493">
        <v>0.1</v>
      </c>
      <c r="E25" s="493">
        <v>0.1</v>
      </c>
      <c r="F25" s="493">
        <v>0.085</v>
      </c>
      <c r="G25" s="493">
        <v>0.3</v>
      </c>
      <c r="H25" s="493">
        <v>0.1558</v>
      </c>
      <c r="I25" s="493">
        <v>0.123</v>
      </c>
      <c r="J25" s="493">
        <v>0.246</v>
      </c>
      <c r="K25" s="493">
        <v>0.105</v>
      </c>
      <c r="L25" s="493">
        <v>0.165</v>
      </c>
      <c r="M25" s="493">
        <v>0.13</v>
      </c>
      <c r="N25" s="493">
        <v>0.155</v>
      </c>
      <c r="O25" s="493">
        <v>0.1529</v>
      </c>
      <c r="P25" s="493">
        <v>0.23</v>
      </c>
      <c r="Q25" s="493">
        <v>0.2917</v>
      </c>
      <c r="R25" s="493">
        <v>0.055</v>
      </c>
      <c r="S25" s="493">
        <v>0.135</v>
      </c>
      <c r="T25" s="493">
        <v>0.145</v>
      </c>
      <c r="U25" s="493">
        <v>0.128</v>
      </c>
      <c r="V25" s="493">
        <v>0.03</v>
      </c>
      <c r="W25" s="493">
        <v>0.248</v>
      </c>
      <c r="X25" s="493">
        <v>0.17</v>
      </c>
      <c r="Y25" s="493">
        <v>0.1</v>
      </c>
      <c r="Z25" s="493">
        <v>0.1</v>
      </c>
      <c r="AA25" s="493">
        <v>0.147</v>
      </c>
    </row>
    <row r="26" customHeight="1" spans="1:27">
      <c r="A26" s="492" t="s">
        <v>3073</v>
      </c>
      <c r="B26" s="493" t="s">
        <v>215</v>
      </c>
      <c r="C26" s="493">
        <v>0.27</v>
      </c>
      <c r="D26" s="493">
        <v>0.28</v>
      </c>
      <c r="E26" s="493">
        <v>0.28</v>
      </c>
      <c r="F26" s="493">
        <v>0.18</v>
      </c>
      <c r="G26" s="493">
        <v>0.36</v>
      </c>
      <c r="H26" s="493">
        <v>0.305</v>
      </c>
      <c r="I26" s="493">
        <v>0.407</v>
      </c>
      <c r="J26" s="493">
        <v>0.424</v>
      </c>
      <c r="K26" s="493">
        <v>0.42</v>
      </c>
      <c r="L26" s="493">
        <v>0.415</v>
      </c>
      <c r="M26" s="493">
        <v>0.27</v>
      </c>
      <c r="N26" s="493">
        <v>0.287</v>
      </c>
      <c r="O26" s="493">
        <v>0.1392</v>
      </c>
      <c r="P26" s="493">
        <v>0.268</v>
      </c>
      <c r="Q26" s="493">
        <v>0.29</v>
      </c>
      <c r="R26" s="493">
        <v>0.16</v>
      </c>
      <c r="S26" s="493">
        <v>0.275</v>
      </c>
      <c r="T26" s="493">
        <v>0.285</v>
      </c>
      <c r="U26" s="493">
        <v>0.26</v>
      </c>
      <c r="V26" s="493">
        <v>0.33</v>
      </c>
      <c r="W26" s="493">
        <v>0.26</v>
      </c>
      <c r="X26" s="493">
        <v>0.29</v>
      </c>
      <c r="Y26" s="493">
        <v>0.28</v>
      </c>
      <c r="Z26" s="493">
        <v>0.28</v>
      </c>
      <c r="AA26" s="493">
        <v>0.2702</v>
      </c>
    </row>
  </sheetData>
  <pageMargins left="0.75" right="0.75" top="1" bottom="1" header="0.5" footer="0.5"/>
  <pageSetup paperSize="9" orientation="portrait"/>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44"/>
  <sheetViews>
    <sheetView workbookViewId="0">
      <pane xSplit="1" ySplit="2" topLeftCell="B123" activePane="bottomRight" state="frozen"/>
      <selection/>
      <selection pane="topRight"/>
      <selection pane="bottomLeft"/>
      <selection pane="bottomRight" activeCell="A145" sqref="A145"/>
    </sheetView>
  </sheetViews>
  <sheetFormatPr defaultColWidth="13.1333333333333" defaultRowHeight="20.1" customHeight="1"/>
  <cols>
    <col min="1" max="1" width="13.1333333333333" style="401" customWidth="1"/>
  </cols>
  <sheetData>
    <row r="1" ht="30" customHeight="1" spans="1:17">
      <c r="A1" s="459" t="s">
        <v>3074</v>
      </c>
      <c r="B1" s="460"/>
      <c r="C1" s="460"/>
      <c r="D1" s="460"/>
      <c r="E1" s="460"/>
      <c r="F1" s="460"/>
      <c r="G1" s="460"/>
      <c r="H1" s="460"/>
      <c r="I1" s="460"/>
      <c r="J1" s="460"/>
      <c r="K1" s="460"/>
      <c r="L1" s="460"/>
      <c r="M1" s="460"/>
      <c r="N1" s="460"/>
      <c r="O1" s="460"/>
      <c r="P1" s="460"/>
      <c r="Q1" s="460"/>
    </row>
    <row r="2" s="457" customFormat="1" customHeight="1" spans="1:17">
      <c r="A2" s="461" t="s">
        <v>3075</v>
      </c>
      <c r="B2" s="357" t="s">
        <v>169</v>
      </c>
      <c r="C2" s="357" t="s">
        <v>170</v>
      </c>
      <c r="D2" s="357" t="s">
        <v>171</v>
      </c>
      <c r="E2" s="357" t="s">
        <v>174</v>
      </c>
      <c r="F2" s="357" t="s">
        <v>175</v>
      </c>
      <c r="G2" s="357" t="s">
        <v>176</v>
      </c>
      <c r="H2" s="357" t="s">
        <v>181</v>
      </c>
      <c r="I2" s="357" t="s">
        <v>180</v>
      </c>
      <c r="J2" s="357" t="s">
        <v>185</v>
      </c>
      <c r="K2" s="357" t="s">
        <v>186</v>
      </c>
      <c r="L2" s="357" t="s">
        <v>194</v>
      </c>
      <c r="M2" s="357" t="s">
        <v>195</v>
      </c>
      <c r="N2" s="357" t="s">
        <v>189</v>
      </c>
      <c r="O2" s="357" t="s">
        <v>190</v>
      </c>
      <c r="P2" s="357" t="s">
        <v>191</v>
      </c>
      <c r="Q2" s="357" t="s">
        <v>487</v>
      </c>
    </row>
    <row r="3" customHeight="1" spans="1:17">
      <c r="A3" s="462">
        <v>44518</v>
      </c>
      <c r="B3" s="463">
        <v>0.55</v>
      </c>
      <c r="C3" s="464">
        <v>0.65</v>
      </c>
      <c r="D3" s="464">
        <v>0.5</v>
      </c>
      <c r="E3" s="464">
        <v>0.57</v>
      </c>
      <c r="F3" s="464">
        <v>0.49</v>
      </c>
      <c r="G3" s="464">
        <v>0.57</v>
      </c>
      <c r="H3" s="464" t="s">
        <v>449</v>
      </c>
      <c r="I3" s="464">
        <v>0.57</v>
      </c>
      <c r="J3" s="464">
        <v>0.7</v>
      </c>
      <c r="K3" s="464">
        <v>0.6</v>
      </c>
      <c r="L3" s="464">
        <v>0.6</v>
      </c>
      <c r="M3" s="464">
        <v>0.6</v>
      </c>
      <c r="N3" s="464">
        <v>0.65</v>
      </c>
      <c r="O3" s="464">
        <v>0.6</v>
      </c>
      <c r="P3" s="463">
        <v>0.65</v>
      </c>
      <c r="Q3" s="468">
        <v>0.5929</v>
      </c>
    </row>
    <row r="4" customHeight="1" spans="1:17">
      <c r="A4" s="462">
        <v>44551</v>
      </c>
      <c r="B4" s="423">
        <v>0.65</v>
      </c>
      <c r="C4" s="48">
        <v>0.69</v>
      </c>
      <c r="D4" s="48">
        <v>0.67</v>
      </c>
      <c r="E4" s="48">
        <v>0.69</v>
      </c>
      <c r="F4" s="48">
        <v>0.72</v>
      </c>
      <c r="G4" s="48">
        <v>0.61</v>
      </c>
      <c r="H4" s="48">
        <v>0.71</v>
      </c>
      <c r="I4" s="48">
        <v>0.7</v>
      </c>
      <c r="J4" s="48">
        <v>0.7</v>
      </c>
      <c r="K4" s="48">
        <v>0.7</v>
      </c>
      <c r="L4" s="48">
        <v>0.65</v>
      </c>
      <c r="M4" s="48">
        <v>0.7</v>
      </c>
      <c r="N4" s="48">
        <v>0.75</v>
      </c>
      <c r="O4" s="48">
        <v>0.8</v>
      </c>
      <c r="P4" s="423">
        <v>0.65</v>
      </c>
      <c r="Q4" s="423">
        <v>0.693</v>
      </c>
    </row>
    <row r="5" customHeight="1" spans="1:17">
      <c r="A5" s="462">
        <v>44571</v>
      </c>
      <c r="B5" s="423">
        <v>0.3</v>
      </c>
      <c r="C5" s="48">
        <v>0.3</v>
      </c>
      <c r="D5" s="48">
        <v>0.29</v>
      </c>
      <c r="E5" s="48">
        <v>0.4</v>
      </c>
      <c r="F5" s="48">
        <v>0.26</v>
      </c>
      <c r="G5" s="48">
        <v>0.4</v>
      </c>
      <c r="H5" s="48">
        <v>0.4</v>
      </c>
      <c r="I5" s="48">
        <v>0.4</v>
      </c>
      <c r="J5" s="48">
        <v>0.3</v>
      </c>
      <c r="K5" s="48">
        <v>0.33</v>
      </c>
      <c r="L5" s="48">
        <v>0.25</v>
      </c>
      <c r="M5" s="48">
        <v>0.23</v>
      </c>
      <c r="N5" s="48">
        <v>0.3</v>
      </c>
      <c r="O5" s="48">
        <v>0.35</v>
      </c>
      <c r="P5" s="423">
        <v>0.32</v>
      </c>
      <c r="Q5" s="423">
        <v>0.322</v>
      </c>
    </row>
    <row r="6" customHeight="1" spans="1:17">
      <c r="A6" s="462">
        <v>44581</v>
      </c>
      <c r="B6" s="423">
        <v>0.74</v>
      </c>
      <c r="C6" s="48">
        <v>0.74</v>
      </c>
      <c r="D6" s="48">
        <v>0.73</v>
      </c>
      <c r="E6" s="48">
        <v>0.76</v>
      </c>
      <c r="F6" s="48">
        <v>0.74</v>
      </c>
      <c r="G6" s="48">
        <v>0.87</v>
      </c>
      <c r="H6" s="48">
        <v>0.81</v>
      </c>
      <c r="I6" s="48">
        <v>0.81</v>
      </c>
      <c r="J6" s="48">
        <v>0.76</v>
      </c>
      <c r="K6" s="48">
        <v>0.78</v>
      </c>
      <c r="L6" s="48">
        <v>0.7</v>
      </c>
      <c r="M6" s="48">
        <v>0.75</v>
      </c>
      <c r="N6" s="48">
        <v>0.73</v>
      </c>
      <c r="O6" s="48">
        <v>0.7</v>
      </c>
      <c r="P6" s="423">
        <v>0.72</v>
      </c>
      <c r="Q6" s="423">
        <v>0.756</v>
      </c>
    </row>
    <row r="7" customHeight="1" spans="1:17">
      <c r="A7" s="462">
        <v>44602</v>
      </c>
      <c r="B7" s="423">
        <v>0.12</v>
      </c>
      <c r="C7" s="48">
        <v>0.12</v>
      </c>
      <c r="D7" s="48">
        <v>0.17</v>
      </c>
      <c r="E7" s="48">
        <v>0.2</v>
      </c>
      <c r="F7" s="48">
        <v>0.165</v>
      </c>
      <c r="G7" s="48">
        <v>0.26</v>
      </c>
      <c r="H7" s="48">
        <v>0.15</v>
      </c>
      <c r="I7" s="48">
        <v>0.15</v>
      </c>
      <c r="J7" s="48">
        <v>0.16</v>
      </c>
      <c r="K7" s="48">
        <v>0.17</v>
      </c>
      <c r="L7" s="48">
        <v>0.15</v>
      </c>
      <c r="M7" s="48">
        <v>0.13</v>
      </c>
      <c r="N7" s="48">
        <v>0.18</v>
      </c>
      <c r="O7" s="48">
        <v>0.2</v>
      </c>
      <c r="P7" s="423">
        <v>0.15</v>
      </c>
      <c r="Q7" s="423">
        <v>0.165</v>
      </c>
    </row>
    <row r="8" customHeight="1" spans="1:17">
      <c r="A8" s="462">
        <v>44614</v>
      </c>
      <c r="B8" s="423">
        <v>0.65</v>
      </c>
      <c r="C8" s="48">
        <v>0.62</v>
      </c>
      <c r="D8" s="48">
        <v>0.7</v>
      </c>
      <c r="E8" s="48">
        <v>0.72</v>
      </c>
      <c r="F8" s="48">
        <v>0.67</v>
      </c>
      <c r="G8" s="48">
        <v>0.8</v>
      </c>
      <c r="H8" s="48">
        <v>0.6</v>
      </c>
      <c r="I8" s="48">
        <v>0.6</v>
      </c>
      <c r="J8" s="48">
        <v>0.65</v>
      </c>
      <c r="K8" s="48">
        <v>0.68</v>
      </c>
      <c r="L8" s="48">
        <v>0.8</v>
      </c>
      <c r="M8" s="48">
        <v>0.77</v>
      </c>
      <c r="N8" s="48">
        <v>0.8</v>
      </c>
      <c r="O8" s="48">
        <v>0.78</v>
      </c>
      <c r="P8" s="423">
        <v>0.75</v>
      </c>
      <c r="Q8" s="423">
        <v>0.706</v>
      </c>
    </row>
    <row r="9" customHeight="1" spans="1:17">
      <c r="A9" s="462">
        <v>44641</v>
      </c>
      <c r="B9" s="423">
        <v>0.73</v>
      </c>
      <c r="C9" s="48">
        <v>0.72</v>
      </c>
      <c r="D9" s="48">
        <v>0.75</v>
      </c>
      <c r="E9" s="48">
        <v>0.73</v>
      </c>
      <c r="F9" s="48">
        <v>0.74</v>
      </c>
      <c r="G9" s="48">
        <v>0.8</v>
      </c>
      <c r="H9" s="48">
        <v>0.68</v>
      </c>
      <c r="I9" s="48">
        <v>0.68</v>
      </c>
      <c r="J9" s="48">
        <v>0.68</v>
      </c>
      <c r="K9" s="48">
        <v>0.7</v>
      </c>
      <c r="L9" s="48">
        <v>0.75</v>
      </c>
      <c r="M9" s="48">
        <v>0.74</v>
      </c>
      <c r="N9" s="48">
        <v>0.78</v>
      </c>
      <c r="O9" s="48">
        <v>0.72</v>
      </c>
      <c r="P9" s="423">
        <v>0.75</v>
      </c>
      <c r="Q9" s="423">
        <v>0.73</v>
      </c>
    </row>
    <row r="10" customHeight="1" spans="1:17">
      <c r="A10" s="462">
        <v>44650</v>
      </c>
      <c r="B10" s="423">
        <v>1.03</v>
      </c>
      <c r="C10" s="48">
        <v>1</v>
      </c>
      <c r="D10" s="48">
        <v>1.03</v>
      </c>
      <c r="E10" s="48">
        <v>1</v>
      </c>
      <c r="F10" s="48">
        <v>1.02</v>
      </c>
      <c r="G10" s="48">
        <v>1.03</v>
      </c>
      <c r="H10" s="48">
        <v>1.05</v>
      </c>
      <c r="I10" s="48">
        <v>1.05</v>
      </c>
      <c r="J10" s="48">
        <v>1.05</v>
      </c>
      <c r="K10" s="48">
        <v>1.1</v>
      </c>
      <c r="L10" s="48">
        <v>1.2</v>
      </c>
      <c r="M10" s="48">
        <v>1.2</v>
      </c>
      <c r="N10" s="48">
        <v>1.05</v>
      </c>
      <c r="O10" s="48">
        <v>1.03</v>
      </c>
      <c r="P10" s="423">
        <v>1.02</v>
      </c>
      <c r="Q10" s="423">
        <v>1.057</v>
      </c>
    </row>
    <row r="11" s="11" customFormat="1" customHeight="1" spans="1:17">
      <c r="A11" s="462">
        <v>44661</v>
      </c>
      <c r="B11" s="423">
        <v>0.32</v>
      </c>
      <c r="C11" s="48">
        <v>0.23</v>
      </c>
      <c r="D11" s="48">
        <v>0.27</v>
      </c>
      <c r="E11" s="48">
        <v>0.33</v>
      </c>
      <c r="F11" s="48">
        <v>0.291</v>
      </c>
      <c r="G11" s="48">
        <v>0.35</v>
      </c>
      <c r="H11" s="48">
        <v>0.25</v>
      </c>
      <c r="I11" s="48">
        <v>0.217</v>
      </c>
      <c r="J11" s="48">
        <v>0.35</v>
      </c>
      <c r="K11" s="48">
        <v>0.32</v>
      </c>
      <c r="L11" s="48">
        <v>0.31</v>
      </c>
      <c r="M11" s="48">
        <v>0.303</v>
      </c>
      <c r="N11" s="48">
        <v>0.362</v>
      </c>
      <c r="O11" s="48">
        <v>0.323</v>
      </c>
      <c r="P11" s="423">
        <v>0.335</v>
      </c>
      <c r="Q11" s="423">
        <v>0.304</v>
      </c>
    </row>
    <row r="12" s="135" customFormat="1" customHeight="1" spans="1:17">
      <c r="A12" s="462">
        <v>44671</v>
      </c>
      <c r="B12" s="424">
        <v>0.7</v>
      </c>
      <c r="C12" s="425">
        <v>0.7</v>
      </c>
      <c r="D12" s="425">
        <v>0.7</v>
      </c>
      <c r="E12" s="425">
        <v>0.7</v>
      </c>
      <c r="F12" s="425">
        <v>0.66</v>
      </c>
      <c r="G12" s="425">
        <v>0.7</v>
      </c>
      <c r="H12" s="425">
        <v>0.68</v>
      </c>
      <c r="I12" s="425">
        <v>0.65</v>
      </c>
      <c r="J12" s="425">
        <v>0.65</v>
      </c>
      <c r="K12" s="425">
        <v>0.6</v>
      </c>
      <c r="L12" s="425">
        <v>0.72</v>
      </c>
      <c r="M12" s="425">
        <v>0.75</v>
      </c>
      <c r="N12" s="425">
        <v>0.75</v>
      </c>
      <c r="O12" s="425">
        <v>0.7</v>
      </c>
      <c r="P12" s="424">
        <v>0.72</v>
      </c>
      <c r="Q12" s="423">
        <v>0.692</v>
      </c>
    </row>
    <row r="13" s="11" customFormat="1" customHeight="1" spans="1:17">
      <c r="A13" s="462">
        <v>44679</v>
      </c>
      <c r="B13" s="424">
        <v>0.96</v>
      </c>
      <c r="C13" s="425">
        <v>0.97</v>
      </c>
      <c r="D13" s="425">
        <v>0.98</v>
      </c>
      <c r="E13" s="425">
        <v>1</v>
      </c>
      <c r="F13" s="425">
        <v>1.01</v>
      </c>
      <c r="G13" s="425">
        <v>1.04</v>
      </c>
      <c r="H13" s="425">
        <v>1</v>
      </c>
      <c r="I13" s="425">
        <v>1</v>
      </c>
      <c r="J13" s="425">
        <v>1</v>
      </c>
      <c r="K13" s="425">
        <v>1</v>
      </c>
      <c r="L13" s="425">
        <v>1.01</v>
      </c>
      <c r="M13" s="425">
        <v>1.03</v>
      </c>
      <c r="N13" s="425">
        <v>1</v>
      </c>
      <c r="O13" s="425">
        <v>1</v>
      </c>
      <c r="P13" s="424">
        <v>0.98</v>
      </c>
      <c r="Q13" s="423">
        <v>0.999</v>
      </c>
    </row>
    <row r="14" customHeight="1" spans="1:17">
      <c r="A14" s="462">
        <v>44691</v>
      </c>
      <c r="B14" s="424">
        <v>0.3</v>
      </c>
      <c r="C14" s="425">
        <v>0.25</v>
      </c>
      <c r="D14" s="425">
        <v>0.3</v>
      </c>
      <c r="E14" s="425">
        <v>0.31</v>
      </c>
      <c r="F14" s="425">
        <v>0.32</v>
      </c>
      <c r="G14" s="425">
        <v>0.3</v>
      </c>
      <c r="H14" s="425">
        <v>0.3</v>
      </c>
      <c r="I14" s="425">
        <v>0.3</v>
      </c>
      <c r="J14" s="425">
        <v>0.34</v>
      </c>
      <c r="K14" s="425">
        <v>0.35</v>
      </c>
      <c r="L14" s="425">
        <v>0.34</v>
      </c>
      <c r="M14" s="425">
        <v>0.33</v>
      </c>
      <c r="N14" s="425">
        <v>0.35</v>
      </c>
      <c r="O14" s="425">
        <v>0.41</v>
      </c>
      <c r="P14" s="424">
        <v>0.35</v>
      </c>
      <c r="Q14" s="423">
        <v>0.323</v>
      </c>
    </row>
    <row r="15" customHeight="1" spans="1:17">
      <c r="A15" s="462">
        <v>44700</v>
      </c>
      <c r="B15" s="424">
        <v>0.67</v>
      </c>
      <c r="C15" s="425">
        <v>0.65</v>
      </c>
      <c r="D15" s="425">
        <v>0.64</v>
      </c>
      <c r="E15" s="425">
        <v>0.65</v>
      </c>
      <c r="F15" s="425">
        <v>0.65</v>
      </c>
      <c r="G15" s="425">
        <v>0.64</v>
      </c>
      <c r="H15" s="425">
        <v>0.62</v>
      </c>
      <c r="I15" s="425">
        <v>0.62</v>
      </c>
      <c r="J15" s="425">
        <v>0.63</v>
      </c>
      <c r="K15" s="425">
        <v>0.59</v>
      </c>
      <c r="L15" s="425">
        <v>0.66</v>
      </c>
      <c r="M15" s="425">
        <v>0.65</v>
      </c>
      <c r="N15" s="425">
        <v>0.628</v>
      </c>
      <c r="O15" s="425">
        <v>0.63</v>
      </c>
      <c r="P15" s="424">
        <v>0.65</v>
      </c>
      <c r="Q15" s="423">
        <v>0.6385</v>
      </c>
    </row>
    <row r="16" s="11" customFormat="1" customHeight="1" spans="1:17">
      <c r="A16" s="462">
        <v>44710</v>
      </c>
      <c r="B16" s="424">
        <v>0.95</v>
      </c>
      <c r="C16" s="425">
        <v>0.98</v>
      </c>
      <c r="D16" s="425">
        <v>0.96</v>
      </c>
      <c r="E16" s="425">
        <v>0.96</v>
      </c>
      <c r="F16" s="425">
        <v>1</v>
      </c>
      <c r="G16" s="425">
        <v>0.95</v>
      </c>
      <c r="H16" s="425">
        <v>0.99</v>
      </c>
      <c r="I16" s="425">
        <v>0.99</v>
      </c>
      <c r="J16" s="425">
        <v>0.97</v>
      </c>
      <c r="K16" s="425">
        <v>0.98</v>
      </c>
      <c r="L16" s="425">
        <v>1.02</v>
      </c>
      <c r="M16" s="425">
        <v>1</v>
      </c>
      <c r="N16" s="425">
        <v>0.99</v>
      </c>
      <c r="O16" s="425">
        <v>0.97</v>
      </c>
      <c r="P16" s="424">
        <v>0.96</v>
      </c>
      <c r="Q16" s="423">
        <v>0.978</v>
      </c>
    </row>
    <row r="17" s="135" customFormat="1" customHeight="1" spans="1:17">
      <c r="A17" s="462">
        <v>44724</v>
      </c>
      <c r="B17" s="424">
        <v>0.42</v>
      </c>
      <c r="C17" s="425">
        <v>0.35</v>
      </c>
      <c r="D17" s="425">
        <v>0.35</v>
      </c>
      <c r="E17" s="425">
        <v>0.36</v>
      </c>
      <c r="F17" s="425">
        <v>0.34</v>
      </c>
      <c r="G17" s="425">
        <v>0.33</v>
      </c>
      <c r="H17" s="425">
        <v>0.35</v>
      </c>
      <c r="I17" s="425">
        <v>0.35</v>
      </c>
      <c r="J17" s="425">
        <v>0.4</v>
      </c>
      <c r="K17" s="425">
        <v>0.42</v>
      </c>
      <c r="L17" s="425">
        <v>0.36</v>
      </c>
      <c r="M17" s="425">
        <v>0.36</v>
      </c>
      <c r="N17" s="425">
        <v>0.34</v>
      </c>
      <c r="O17" s="425">
        <v>0.37</v>
      </c>
      <c r="P17" s="424">
        <v>0.35</v>
      </c>
      <c r="Q17" s="423">
        <v>0.363</v>
      </c>
    </row>
    <row r="18" s="135" customFormat="1" customHeight="1" spans="1:17">
      <c r="A18" s="462">
        <v>44732</v>
      </c>
      <c r="B18" s="424">
        <v>0.58</v>
      </c>
      <c r="C18" s="425">
        <v>0.59</v>
      </c>
      <c r="D18" s="425">
        <v>0.59</v>
      </c>
      <c r="E18" s="425">
        <v>0.6</v>
      </c>
      <c r="F18" s="425">
        <v>0.62</v>
      </c>
      <c r="G18" s="425">
        <v>0.6</v>
      </c>
      <c r="H18" s="425">
        <v>0.61</v>
      </c>
      <c r="I18" s="425">
        <v>0.61</v>
      </c>
      <c r="J18" s="425">
        <v>0.6</v>
      </c>
      <c r="K18" s="425">
        <v>0.61</v>
      </c>
      <c r="L18" s="425">
        <v>0.65</v>
      </c>
      <c r="M18" s="425">
        <v>0.62</v>
      </c>
      <c r="N18" s="425">
        <v>0.62</v>
      </c>
      <c r="O18" s="425">
        <v>0.63</v>
      </c>
      <c r="P18" s="424">
        <v>0.6</v>
      </c>
      <c r="Q18" s="423">
        <v>0.6087</v>
      </c>
    </row>
    <row r="19" s="135" customFormat="1" customHeight="1" spans="1:17">
      <c r="A19" s="462">
        <v>44742</v>
      </c>
      <c r="B19" s="424">
        <v>0.96</v>
      </c>
      <c r="C19" s="425">
        <v>0.93</v>
      </c>
      <c r="D19" s="425">
        <v>0.97</v>
      </c>
      <c r="E19" s="425">
        <v>0.94</v>
      </c>
      <c r="F19" s="425">
        <v>0.95</v>
      </c>
      <c r="G19" s="425">
        <v>1</v>
      </c>
      <c r="H19" s="425">
        <v>0.985</v>
      </c>
      <c r="I19" s="425">
        <v>0.985</v>
      </c>
      <c r="J19" s="425">
        <v>0.96</v>
      </c>
      <c r="K19" s="425">
        <v>0.965</v>
      </c>
      <c r="L19" s="425">
        <v>0.9</v>
      </c>
      <c r="M19" s="425">
        <v>0.98</v>
      </c>
      <c r="N19" s="425">
        <v>0.95</v>
      </c>
      <c r="O19" s="425">
        <v>0.96</v>
      </c>
      <c r="P19" s="424">
        <v>0.96</v>
      </c>
      <c r="Q19" s="424">
        <v>0.96</v>
      </c>
    </row>
    <row r="20" s="135" customFormat="1" customHeight="1" spans="1:17">
      <c r="A20" s="462">
        <v>44752</v>
      </c>
      <c r="B20" s="424">
        <v>0.3</v>
      </c>
      <c r="C20" s="425">
        <v>0.29</v>
      </c>
      <c r="D20" s="425">
        <v>0.28</v>
      </c>
      <c r="E20" s="425">
        <v>0.35</v>
      </c>
      <c r="F20" s="425">
        <v>0.35</v>
      </c>
      <c r="G20" s="425">
        <v>0.33</v>
      </c>
      <c r="H20" s="425">
        <v>0.33</v>
      </c>
      <c r="I20" s="425">
        <v>0.33</v>
      </c>
      <c r="J20" s="425">
        <v>0.32</v>
      </c>
      <c r="K20" s="425">
        <v>0.34</v>
      </c>
      <c r="L20" s="425">
        <v>0.34</v>
      </c>
      <c r="M20" s="425">
        <v>0.34</v>
      </c>
      <c r="N20" s="425">
        <v>0.32</v>
      </c>
      <c r="O20" s="425">
        <v>0.33</v>
      </c>
      <c r="P20" s="424">
        <v>0.32</v>
      </c>
      <c r="Q20" s="424">
        <v>0.325</v>
      </c>
    </row>
    <row r="21" s="135" customFormat="1" customHeight="1" spans="1:17">
      <c r="A21" s="462">
        <v>44762</v>
      </c>
      <c r="B21" s="424">
        <v>0.61</v>
      </c>
      <c r="C21" s="425">
        <v>0.6</v>
      </c>
      <c r="D21" s="425">
        <v>0.65</v>
      </c>
      <c r="E21" s="425">
        <v>0.62</v>
      </c>
      <c r="F21" s="425">
        <v>0.62</v>
      </c>
      <c r="G21" s="425">
        <v>0.56</v>
      </c>
      <c r="H21" s="425">
        <v>0.58</v>
      </c>
      <c r="I21" s="425">
        <v>0.58</v>
      </c>
      <c r="J21" s="425">
        <v>0.62</v>
      </c>
      <c r="K21" s="425">
        <v>0.65</v>
      </c>
      <c r="L21" s="425">
        <v>0.63</v>
      </c>
      <c r="M21" s="425">
        <v>0.66</v>
      </c>
      <c r="N21" s="425">
        <v>0.62</v>
      </c>
      <c r="O21" s="425">
        <v>0.62</v>
      </c>
      <c r="P21" s="424">
        <v>0.63</v>
      </c>
      <c r="Q21" s="424">
        <v>0.617</v>
      </c>
    </row>
    <row r="22" s="135" customFormat="1" customHeight="1" spans="1:17">
      <c r="A22" s="462">
        <v>44773</v>
      </c>
      <c r="B22" s="424">
        <v>0.97</v>
      </c>
      <c r="C22" s="425">
        <v>0.96</v>
      </c>
      <c r="D22" s="425">
        <v>0.96</v>
      </c>
      <c r="E22" s="425">
        <v>0.97</v>
      </c>
      <c r="F22" s="425">
        <v>0.965</v>
      </c>
      <c r="G22" s="425">
        <v>0.99</v>
      </c>
      <c r="H22" s="425">
        <v>0.95</v>
      </c>
      <c r="I22" s="425">
        <v>0.95</v>
      </c>
      <c r="J22" s="425">
        <v>0.95</v>
      </c>
      <c r="K22" s="425">
        <v>0.962</v>
      </c>
      <c r="L22" s="425">
        <v>0.925</v>
      </c>
      <c r="M22" s="425">
        <v>0.973</v>
      </c>
      <c r="N22" s="425">
        <v>0.958</v>
      </c>
      <c r="O22" s="425">
        <v>0.96</v>
      </c>
      <c r="P22" s="424">
        <v>0.96</v>
      </c>
      <c r="Q22" s="424">
        <v>0.9602</v>
      </c>
    </row>
    <row r="23" s="135" customFormat="1" customHeight="1" spans="1:17">
      <c r="A23" s="462">
        <v>44783</v>
      </c>
      <c r="B23" s="424">
        <v>0.31</v>
      </c>
      <c r="C23" s="425">
        <v>0.29</v>
      </c>
      <c r="D23" s="425">
        <v>0.32</v>
      </c>
      <c r="E23" s="425">
        <v>0.308</v>
      </c>
      <c r="F23" s="425">
        <v>0.327</v>
      </c>
      <c r="G23" s="425">
        <v>0.338</v>
      </c>
      <c r="H23" s="425">
        <v>0.315</v>
      </c>
      <c r="I23" s="425">
        <v>0.315</v>
      </c>
      <c r="J23" s="425">
        <v>0.32</v>
      </c>
      <c r="K23" s="425">
        <v>0.326</v>
      </c>
      <c r="L23" s="425">
        <v>0.289</v>
      </c>
      <c r="M23" s="425">
        <v>0.297</v>
      </c>
      <c r="N23" s="425">
        <v>0.318</v>
      </c>
      <c r="O23" s="425">
        <v>0.335</v>
      </c>
      <c r="P23" s="424">
        <v>0.329</v>
      </c>
      <c r="Q23" s="424">
        <v>0.3158</v>
      </c>
    </row>
    <row r="24" s="135" customFormat="1" customHeight="1" spans="1:17">
      <c r="A24" s="462">
        <v>44793</v>
      </c>
      <c r="B24" s="425">
        <v>0.663</v>
      </c>
      <c r="C24" s="425">
        <v>0.652</v>
      </c>
      <c r="D24" s="425">
        <v>0.668</v>
      </c>
      <c r="E24" s="425">
        <v>0.651</v>
      </c>
      <c r="F24" s="425">
        <v>0.668</v>
      </c>
      <c r="G24" s="425">
        <v>0.652</v>
      </c>
      <c r="H24" s="425">
        <v>0.566</v>
      </c>
      <c r="I24" s="425">
        <v>0.553</v>
      </c>
      <c r="J24" s="425">
        <v>0.567</v>
      </c>
      <c r="K24" s="425">
        <v>0.637</v>
      </c>
      <c r="L24" s="425">
        <v>0.626</v>
      </c>
      <c r="M24" s="425">
        <v>0.631</v>
      </c>
      <c r="N24" s="425">
        <v>0.648</v>
      </c>
      <c r="O24" s="425">
        <v>0.65</v>
      </c>
      <c r="P24" s="425">
        <v>0.611</v>
      </c>
      <c r="Q24" s="425">
        <v>0.6295</v>
      </c>
    </row>
    <row r="25" s="135" customFormat="1" customHeight="1" spans="1:17">
      <c r="A25" s="465">
        <v>44804</v>
      </c>
      <c r="B25" s="424">
        <v>1.044</v>
      </c>
      <c r="C25" s="425">
        <v>0.981</v>
      </c>
      <c r="D25" s="425">
        <v>1.02</v>
      </c>
      <c r="E25" s="425">
        <v>1</v>
      </c>
      <c r="F25" s="425">
        <v>1.003</v>
      </c>
      <c r="G25" s="425">
        <v>1.071</v>
      </c>
      <c r="H25" s="425">
        <v>1</v>
      </c>
      <c r="I25" s="425">
        <v>1.048</v>
      </c>
      <c r="J25" s="425">
        <v>1</v>
      </c>
      <c r="K25" s="425">
        <v>1</v>
      </c>
      <c r="L25" s="425">
        <v>1.072</v>
      </c>
      <c r="M25" s="425">
        <v>0.977</v>
      </c>
      <c r="N25" s="425">
        <v>1</v>
      </c>
      <c r="O25" s="425">
        <v>1.01</v>
      </c>
      <c r="P25" s="424">
        <v>1.002</v>
      </c>
      <c r="Q25" s="424">
        <v>1.0152</v>
      </c>
    </row>
    <row r="26" s="152" customFormat="1" customHeight="1" spans="1:17">
      <c r="A26" s="462">
        <v>44814</v>
      </c>
      <c r="B26" s="425">
        <v>0.318</v>
      </c>
      <c r="C26" s="425">
        <v>0.327</v>
      </c>
      <c r="D26" s="425">
        <v>0.318</v>
      </c>
      <c r="E26" s="425">
        <v>0.359</v>
      </c>
      <c r="F26" s="425">
        <v>0.318</v>
      </c>
      <c r="G26" s="425">
        <v>0.348</v>
      </c>
      <c r="H26" s="425">
        <v>0.305</v>
      </c>
      <c r="I26" s="425">
        <v>0.349</v>
      </c>
      <c r="J26" s="425">
        <v>0.328</v>
      </c>
      <c r="K26" s="425">
        <v>0.334</v>
      </c>
      <c r="L26" s="425">
        <v>0.3287</v>
      </c>
      <c r="M26" s="425">
        <v>0.361</v>
      </c>
      <c r="N26" s="425">
        <v>0.312</v>
      </c>
      <c r="O26" s="425">
        <v>0.316</v>
      </c>
      <c r="P26" s="425">
        <v>0.328</v>
      </c>
      <c r="Q26" s="425">
        <v>0.32998</v>
      </c>
    </row>
    <row r="27" s="152" customFormat="1" customHeight="1" spans="1:17">
      <c r="A27" s="462">
        <v>44824</v>
      </c>
      <c r="B27" s="425">
        <v>0.696</v>
      </c>
      <c r="C27" s="425">
        <v>0.668</v>
      </c>
      <c r="D27" s="425">
        <v>0.637</v>
      </c>
      <c r="E27" s="425">
        <v>0.663</v>
      </c>
      <c r="F27" s="425">
        <v>0.682</v>
      </c>
      <c r="G27" s="425">
        <v>0.693</v>
      </c>
      <c r="H27" s="425">
        <v>0.672</v>
      </c>
      <c r="I27" s="425">
        <v>0.669</v>
      </c>
      <c r="J27" s="425">
        <v>0.682</v>
      </c>
      <c r="K27" s="425">
        <v>0.678</v>
      </c>
      <c r="L27" s="425">
        <v>0.656</v>
      </c>
      <c r="M27" s="425">
        <v>0.653</v>
      </c>
      <c r="N27" s="425">
        <v>0.659</v>
      </c>
      <c r="O27" s="425">
        <v>0.654</v>
      </c>
      <c r="P27" s="425">
        <v>0.646</v>
      </c>
      <c r="Q27" s="425">
        <v>0.6672</v>
      </c>
    </row>
    <row r="28" s="134" customFormat="1" customHeight="1" spans="1:17">
      <c r="A28" s="462">
        <v>44834</v>
      </c>
      <c r="B28" s="466">
        <v>1.026</v>
      </c>
      <c r="C28" s="466">
        <v>1.001</v>
      </c>
      <c r="D28" s="466">
        <v>0.982</v>
      </c>
      <c r="E28" s="466">
        <v>0.993</v>
      </c>
      <c r="F28" s="466">
        <v>1.047</v>
      </c>
      <c r="G28" s="466">
        <v>1.059</v>
      </c>
      <c r="H28" s="466">
        <v>1.029</v>
      </c>
      <c r="I28" s="466">
        <v>1.038</v>
      </c>
      <c r="J28" s="466">
        <v>1.009</v>
      </c>
      <c r="K28" s="466">
        <v>1.025</v>
      </c>
      <c r="L28" s="466">
        <v>0.987</v>
      </c>
      <c r="M28" s="466">
        <v>0.996</v>
      </c>
      <c r="N28" s="466">
        <v>0.964</v>
      </c>
      <c r="O28" s="466">
        <v>1.022</v>
      </c>
      <c r="P28" s="466">
        <v>1.014</v>
      </c>
      <c r="Q28" s="425">
        <v>1.0128</v>
      </c>
    </row>
    <row r="29" customHeight="1" spans="1:17">
      <c r="A29" s="462">
        <v>44844</v>
      </c>
      <c r="B29" s="466">
        <v>0.358</v>
      </c>
      <c r="C29" s="466">
        <v>0.333</v>
      </c>
      <c r="D29" s="466">
        <v>0.322</v>
      </c>
      <c r="E29" s="466">
        <v>0.321</v>
      </c>
      <c r="F29" s="466">
        <v>0.348</v>
      </c>
      <c r="G29" s="466">
        <v>0.347</v>
      </c>
      <c r="H29" s="466">
        <v>0.334</v>
      </c>
      <c r="I29" s="466">
        <v>0.364</v>
      </c>
      <c r="J29" s="466">
        <v>0.315</v>
      </c>
      <c r="K29" s="466">
        <v>0.321</v>
      </c>
      <c r="L29" s="466">
        <v>0.316</v>
      </c>
      <c r="M29" s="466">
        <v>0.29</v>
      </c>
      <c r="N29" s="466">
        <v>0.302</v>
      </c>
      <c r="O29" s="466">
        <v>0.314</v>
      </c>
      <c r="P29" s="466">
        <v>0.336</v>
      </c>
      <c r="Q29" s="425">
        <v>0.328</v>
      </c>
    </row>
    <row r="30" s="135" customFormat="1" customHeight="1" spans="1:17">
      <c r="A30" s="462">
        <v>44854</v>
      </c>
      <c r="B30" s="466">
        <v>0.735</v>
      </c>
      <c r="C30" s="466">
        <v>0.661</v>
      </c>
      <c r="D30" s="466">
        <v>0.655</v>
      </c>
      <c r="E30" s="466">
        <v>0.697</v>
      </c>
      <c r="F30" s="466">
        <v>0.778</v>
      </c>
      <c r="G30" s="466">
        <v>0.682</v>
      </c>
      <c r="H30" s="466">
        <v>0.603</v>
      </c>
      <c r="I30" s="466">
        <v>0.671</v>
      </c>
      <c r="J30" s="466">
        <v>0.647</v>
      </c>
      <c r="K30" s="466">
        <v>0.672</v>
      </c>
      <c r="L30" s="466">
        <v>0.672</v>
      </c>
      <c r="M30" s="466">
        <v>0.623</v>
      </c>
      <c r="N30" s="466">
        <v>0.626</v>
      </c>
      <c r="O30" s="466">
        <v>0.657</v>
      </c>
      <c r="P30" s="466">
        <v>0.632</v>
      </c>
      <c r="Q30" s="425">
        <v>0.667</v>
      </c>
    </row>
    <row r="31" s="135" customFormat="1" customHeight="1" spans="1:17">
      <c r="A31" s="462">
        <v>44864</v>
      </c>
      <c r="B31" s="466">
        <v>1.003</v>
      </c>
      <c r="C31" s="466">
        <v>0.997</v>
      </c>
      <c r="D31" s="466">
        <v>0.958</v>
      </c>
      <c r="E31" s="466">
        <v>1.019</v>
      </c>
      <c r="F31" s="466">
        <v>1.097</v>
      </c>
      <c r="G31" s="466">
        <v>0.986</v>
      </c>
      <c r="H31" s="466">
        <v>1.021</v>
      </c>
      <c r="I31" s="466">
        <v>0.991</v>
      </c>
      <c r="J31" s="466">
        <v>0.996</v>
      </c>
      <c r="K31" s="466">
        <v>1.002</v>
      </c>
      <c r="L31" s="466">
        <v>0.955</v>
      </c>
      <c r="M31" s="466">
        <v>1.006</v>
      </c>
      <c r="N31" s="466">
        <v>1.008</v>
      </c>
      <c r="O31" s="466">
        <v>1.041</v>
      </c>
      <c r="P31" s="466">
        <v>1.027</v>
      </c>
      <c r="Q31" s="425">
        <v>1.007</v>
      </c>
    </row>
    <row r="32" s="135" customFormat="1" customHeight="1" spans="1:17">
      <c r="A32" s="462">
        <v>44875</v>
      </c>
      <c r="B32" s="426">
        <v>0.342</v>
      </c>
      <c r="C32" s="426">
        <v>0.339</v>
      </c>
      <c r="D32" s="426">
        <v>0.308</v>
      </c>
      <c r="E32" s="426">
        <v>0.325</v>
      </c>
      <c r="F32" s="426">
        <v>0.318</v>
      </c>
      <c r="G32" s="426">
        <v>0.348</v>
      </c>
      <c r="H32" s="426">
        <v>0.332</v>
      </c>
      <c r="I32" s="426">
        <v>0.353</v>
      </c>
      <c r="J32" s="426">
        <v>0.302</v>
      </c>
      <c r="K32" s="426">
        <v>0.304</v>
      </c>
      <c r="L32" s="426">
        <v>0.315</v>
      </c>
      <c r="M32" s="426">
        <v>0.316</v>
      </c>
      <c r="N32" s="426">
        <v>0.327</v>
      </c>
      <c r="O32" s="426">
        <v>0.329</v>
      </c>
      <c r="P32" s="426">
        <v>0.331</v>
      </c>
      <c r="Q32" s="425">
        <v>0.326</v>
      </c>
    </row>
    <row r="33" s="135" customFormat="1" customHeight="1" spans="1:17">
      <c r="A33" s="462">
        <v>44885</v>
      </c>
      <c r="B33" s="426">
        <v>0.705</v>
      </c>
      <c r="C33" s="426">
        <v>0.661</v>
      </c>
      <c r="D33" s="426">
        <v>0.621</v>
      </c>
      <c r="E33" s="426">
        <v>0.596</v>
      </c>
      <c r="F33" s="426">
        <v>0.611</v>
      </c>
      <c r="G33" s="426">
        <v>0.678</v>
      </c>
      <c r="H33" s="426">
        <v>0.605</v>
      </c>
      <c r="I33" s="426">
        <v>0.641</v>
      </c>
      <c r="J33" s="426">
        <v>0.651</v>
      </c>
      <c r="K33" s="426">
        <v>0.667</v>
      </c>
      <c r="L33" s="426">
        <v>0.667</v>
      </c>
      <c r="M33" s="426">
        <v>0.653</v>
      </c>
      <c r="N33" s="426">
        <v>0.661</v>
      </c>
      <c r="O33" s="426">
        <v>0.676</v>
      </c>
      <c r="P33" s="426">
        <v>0.699</v>
      </c>
      <c r="Q33" s="425">
        <v>0.653</v>
      </c>
    </row>
    <row r="34" s="135" customFormat="1" customHeight="1" spans="1:17">
      <c r="A34" s="462">
        <v>44895</v>
      </c>
      <c r="B34" s="426">
        <v>1</v>
      </c>
      <c r="C34" s="426">
        <v>1</v>
      </c>
      <c r="D34" s="426">
        <v>1.01</v>
      </c>
      <c r="E34" s="426">
        <v>0.96</v>
      </c>
      <c r="F34" s="426">
        <v>1.075</v>
      </c>
      <c r="G34" s="426">
        <v>1.019</v>
      </c>
      <c r="H34" s="426">
        <v>1.003</v>
      </c>
      <c r="I34" s="426">
        <v>1.007</v>
      </c>
      <c r="J34" s="426">
        <v>1.021</v>
      </c>
      <c r="K34" s="426">
        <v>1.004</v>
      </c>
      <c r="L34" s="426">
        <v>0.991</v>
      </c>
      <c r="M34" s="426">
        <v>1.036</v>
      </c>
      <c r="N34" s="426">
        <v>1.026</v>
      </c>
      <c r="O34" s="426">
        <v>1.017</v>
      </c>
      <c r="P34" s="426">
        <v>1.014</v>
      </c>
      <c r="Q34" s="426">
        <v>1.012</v>
      </c>
    </row>
    <row r="35" s="135" customFormat="1" customHeight="1" spans="1:17">
      <c r="A35" s="462">
        <v>44905</v>
      </c>
      <c r="B35" s="426">
        <v>0.342</v>
      </c>
      <c r="C35" s="426">
        <v>0.345</v>
      </c>
      <c r="D35" s="426">
        <v>0.331</v>
      </c>
      <c r="E35" s="426">
        <v>0.335</v>
      </c>
      <c r="F35" s="426">
        <v>0.324</v>
      </c>
      <c r="G35" s="426">
        <v>0.329</v>
      </c>
      <c r="H35" s="426">
        <v>0.351</v>
      </c>
      <c r="I35" s="426">
        <v>0.339</v>
      </c>
      <c r="J35" s="426">
        <v>0.314</v>
      </c>
      <c r="K35" s="426">
        <v>0.354</v>
      </c>
      <c r="L35" s="426">
        <v>0.343</v>
      </c>
      <c r="M35" s="426">
        <v>0.349</v>
      </c>
      <c r="N35" s="426">
        <v>0.312</v>
      </c>
      <c r="O35" s="426">
        <v>0.309</v>
      </c>
      <c r="P35" s="426">
        <v>0.318</v>
      </c>
      <c r="Q35" s="426">
        <v>0.333</v>
      </c>
    </row>
    <row r="36" s="135" customFormat="1" customHeight="1" spans="1:17">
      <c r="A36" s="462">
        <v>44915</v>
      </c>
      <c r="B36" s="426">
        <v>0.696</v>
      </c>
      <c r="C36" s="426">
        <v>0.654</v>
      </c>
      <c r="D36" s="426">
        <v>0.691</v>
      </c>
      <c r="E36" s="426">
        <v>0.685</v>
      </c>
      <c r="F36" s="426">
        <v>0.679</v>
      </c>
      <c r="G36" s="426">
        <v>0.685</v>
      </c>
      <c r="H36" s="426">
        <v>0.612</v>
      </c>
      <c r="I36" s="467">
        <v>0.698</v>
      </c>
      <c r="J36" s="426">
        <v>0.663</v>
      </c>
      <c r="K36" s="467">
        <v>0.685</v>
      </c>
      <c r="L36" s="426">
        <v>0.717</v>
      </c>
      <c r="M36" s="426">
        <v>0.712</v>
      </c>
      <c r="N36" s="426">
        <v>0.641</v>
      </c>
      <c r="O36" s="426">
        <v>0.646</v>
      </c>
      <c r="P36" s="426">
        <v>0.652</v>
      </c>
      <c r="Q36" s="426">
        <v>0.674</v>
      </c>
    </row>
    <row r="37" s="135" customFormat="1" customHeight="1" spans="1:17">
      <c r="A37" s="462">
        <v>44926</v>
      </c>
      <c r="B37" s="426">
        <v>0.974</v>
      </c>
      <c r="C37" s="426">
        <v>0.894</v>
      </c>
      <c r="D37" s="426">
        <v>1.013</v>
      </c>
      <c r="E37" s="426">
        <v>1.052</v>
      </c>
      <c r="F37" s="426">
        <v>1.037</v>
      </c>
      <c r="G37" s="426">
        <v>1.032</v>
      </c>
      <c r="H37" s="426">
        <v>0.986</v>
      </c>
      <c r="I37" s="467">
        <v>1.027</v>
      </c>
      <c r="J37" s="426">
        <v>1.013</v>
      </c>
      <c r="K37" s="467">
        <v>1.021</v>
      </c>
      <c r="L37" s="426">
        <v>1.053</v>
      </c>
      <c r="M37" s="426">
        <v>1.004</v>
      </c>
      <c r="N37" s="426">
        <v>0.989</v>
      </c>
      <c r="O37" s="426">
        <v>0.992</v>
      </c>
      <c r="P37" s="426">
        <v>0.998</v>
      </c>
      <c r="Q37" s="426">
        <v>1.006</v>
      </c>
    </row>
    <row r="38" s="135" customFormat="1" customHeight="1" spans="1:17">
      <c r="A38" s="462">
        <v>44936</v>
      </c>
      <c r="B38" s="426">
        <v>0.471</v>
      </c>
      <c r="C38" s="426">
        <v>0.523</v>
      </c>
      <c r="D38" s="426">
        <v>0.546</v>
      </c>
      <c r="E38" s="426">
        <v>0.469</v>
      </c>
      <c r="F38" s="426">
        <v>0.457</v>
      </c>
      <c r="G38" s="426">
        <v>0.512</v>
      </c>
      <c r="H38" s="426">
        <v>0.456</v>
      </c>
      <c r="I38" s="426">
        <v>0.463</v>
      </c>
      <c r="J38" s="426">
        <v>0.436</v>
      </c>
      <c r="K38" s="426">
        <v>0.432</v>
      </c>
      <c r="L38" s="426">
        <v>0.412</v>
      </c>
      <c r="M38" s="426">
        <v>0.364</v>
      </c>
      <c r="N38" s="426">
        <v>0.404</v>
      </c>
      <c r="O38" s="426">
        <v>0.428</v>
      </c>
      <c r="P38" s="426">
        <v>0.417</v>
      </c>
      <c r="Q38" s="426">
        <v>0.4527</v>
      </c>
    </row>
    <row r="39" s="135" customFormat="1" customHeight="1" spans="1:17">
      <c r="A39" s="462">
        <v>44957</v>
      </c>
      <c r="B39" s="426">
        <v>1.071</v>
      </c>
      <c r="C39" s="426">
        <v>1.061</v>
      </c>
      <c r="D39" s="426">
        <v>1.052</v>
      </c>
      <c r="E39" s="426">
        <v>1.063</v>
      </c>
      <c r="F39" s="426">
        <v>1.015</v>
      </c>
      <c r="G39" s="426">
        <v>1.033</v>
      </c>
      <c r="H39" s="426">
        <v>1.017</v>
      </c>
      <c r="I39" s="426">
        <v>1.038</v>
      </c>
      <c r="J39" s="426">
        <v>1.022</v>
      </c>
      <c r="K39" s="426">
        <v>1.018</v>
      </c>
      <c r="L39" s="426">
        <v>0.911</v>
      </c>
      <c r="M39" s="426">
        <v>0.955</v>
      </c>
      <c r="N39" s="426">
        <v>1.002</v>
      </c>
      <c r="O39" s="426">
        <v>1.004</v>
      </c>
      <c r="P39" s="426">
        <v>1.006</v>
      </c>
      <c r="Q39" s="426">
        <v>1.018</v>
      </c>
    </row>
    <row r="40" s="135" customFormat="1" customHeight="1" spans="1:17">
      <c r="A40" s="462">
        <v>44967</v>
      </c>
      <c r="B40" s="426">
        <v>0.419</v>
      </c>
      <c r="C40" s="426">
        <v>0.352</v>
      </c>
      <c r="D40" s="426">
        <v>0.367</v>
      </c>
      <c r="E40" s="426">
        <v>0.398</v>
      </c>
      <c r="F40" s="426">
        <v>0.339</v>
      </c>
      <c r="G40" s="426">
        <v>0.397</v>
      </c>
      <c r="H40" s="426">
        <v>0.351</v>
      </c>
      <c r="I40" s="426">
        <v>0.345</v>
      </c>
      <c r="J40" s="426">
        <v>0.386</v>
      </c>
      <c r="K40" s="426">
        <v>0.375</v>
      </c>
      <c r="L40" s="426">
        <v>0.369</v>
      </c>
      <c r="M40" s="426">
        <v>0.351</v>
      </c>
      <c r="N40" s="426">
        <v>0.359</v>
      </c>
      <c r="O40" s="426">
        <v>0.355</v>
      </c>
      <c r="P40" s="426">
        <v>0.361</v>
      </c>
      <c r="Q40" s="426">
        <v>0.368</v>
      </c>
    </row>
    <row r="41" s="135" customFormat="1" customHeight="1" spans="1:17">
      <c r="A41" s="462">
        <v>44977</v>
      </c>
      <c r="B41" s="426">
        <v>0.722</v>
      </c>
      <c r="C41" s="426">
        <v>0.708</v>
      </c>
      <c r="D41" s="426">
        <v>0.737</v>
      </c>
      <c r="E41" s="426">
        <v>0.719</v>
      </c>
      <c r="F41" s="426">
        <v>0.765</v>
      </c>
      <c r="G41" s="426">
        <v>0.798</v>
      </c>
      <c r="H41" s="426">
        <v>0.732</v>
      </c>
      <c r="I41" s="426">
        <v>0.789</v>
      </c>
      <c r="J41" s="426">
        <v>0.767</v>
      </c>
      <c r="K41" s="426">
        <v>0.759</v>
      </c>
      <c r="L41" s="426">
        <v>0.724</v>
      </c>
      <c r="M41" s="426">
        <v>0.758</v>
      </c>
      <c r="N41" s="426">
        <v>0.709</v>
      </c>
      <c r="O41" s="426">
        <v>0.714</v>
      </c>
      <c r="P41" s="426">
        <v>0.717</v>
      </c>
      <c r="Q41" s="426">
        <v>0.741</v>
      </c>
    </row>
    <row r="42" s="135" customFormat="1" customHeight="1" spans="1:17">
      <c r="A42" s="462">
        <v>44985</v>
      </c>
      <c r="B42" s="426">
        <v>1.068</v>
      </c>
      <c r="C42" s="426">
        <v>1.072</v>
      </c>
      <c r="D42" s="426">
        <v>1.081</v>
      </c>
      <c r="E42" s="426">
        <v>1.098</v>
      </c>
      <c r="F42" s="426">
        <v>1.055</v>
      </c>
      <c r="G42" s="426">
        <v>1.068</v>
      </c>
      <c r="H42" s="426">
        <v>1.086</v>
      </c>
      <c r="I42" s="426">
        <v>1.125</v>
      </c>
      <c r="J42" s="426">
        <v>1.034</v>
      </c>
      <c r="K42" s="426">
        <v>1.012</v>
      </c>
      <c r="L42" s="426">
        <v>0.984</v>
      </c>
      <c r="M42" s="426">
        <v>1.025</v>
      </c>
      <c r="N42" s="426">
        <v>0.998</v>
      </c>
      <c r="O42" s="426">
        <v>0.995</v>
      </c>
      <c r="P42" s="426">
        <v>1.002</v>
      </c>
      <c r="Q42" s="426">
        <v>1.047</v>
      </c>
    </row>
    <row r="43" s="135" customFormat="1" customHeight="1" spans="1:17">
      <c r="A43" s="462">
        <v>44995</v>
      </c>
      <c r="B43" s="426">
        <v>0.324</v>
      </c>
      <c r="C43" s="426">
        <v>0.335</v>
      </c>
      <c r="D43" s="426">
        <v>0.327</v>
      </c>
      <c r="E43" s="426">
        <v>0.349</v>
      </c>
      <c r="F43" s="426">
        <v>0.352</v>
      </c>
      <c r="G43" s="426">
        <v>0.371</v>
      </c>
      <c r="H43" s="426">
        <v>0.353</v>
      </c>
      <c r="I43" s="426">
        <v>0.356</v>
      </c>
      <c r="J43" s="426">
        <v>0.321</v>
      </c>
      <c r="K43" s="426">
        <v>0.357</v>
      </c>
      <c r="L43" s="426">
        <v>0.308</v>
      </c>
      <c r="M43" s="426">
        <v>0.315</v>
      </c>
      <c r="N43" s="426">
        <v>0.326</v>
      </c>
      <c r="O43" s="426">
        <v>0.321</v>
      </c>
      <c r="P43" s="426">
        <v>0.333</v>
      </c>
      <c r="Q43" s="426">
        <v>0.337</v>
      </c>
    </row>
    <row r="44" s="135" customFormat="1" customHeight="1" spans="1:17">
      <c r="A44" s="462">
        <v>45005</v>
      </c>
      <c r="B44" s="426">
        <v>0.665</v>
      </c>
      <c r="C44" s="426">
        <v>0.665</v>
      </c>
      <c r="D44" s="426">
        <v>0.663</v>
      </c>
      <c r="E44" s="426">
        <v>0.652</v>
      </c>
      <c r="F44" s="426">
        <v>0.689</v>
      </c>
      <c r="G44" s="426">
        <v>0.683</v>
      </c>
      <c r="H44" s="426">
        <v>0.685</v>
      </c>
      <c r="I44" s="426">
        <v>0.697</v>
      </c>
      <c r="J44" s="426">
        <v>0.69</v>
      </c>
      <c r="K44" s="426">
        <v>0.697</v>
      </c>
      <c r="L44" s="426">
        <v>0.685</v>
      </c>
      <c r="M44" s="426">
        <v>0.679</v>
      </c>
      <c r="N44" s="426">
        <v>0.657</v>
      </c>
      <c r="O44" s="426">
        <v>0.652</v>
      </c>
      <c r="P44" s="426">
        <v>0.681</v>
      </c>
      <c r="Q44" s="426">
        <v>0.676</v>
      </c>
    </row>
    <row r="45" s="135" customFormat="1" customHeight="1" spans="1:17">
      <c r="A45" s="462">
        <v>45016</v>
      </c>
      <c r="B45" s="426">
        <v>1.028</v>
      </c>
      <c r="C45" s="426">
        <v>1.03</v>
      </c>
      <c r="D45" s="426">
        <v>1.028</v>
      </c>
      <c r="E45" s="426">
        <v>1.074</v>
      </c>
      <c r="F45" s="426">
        <v>1.055</v>
      </c>
      <c r="G45" s="426">
        <v>1.079</v>
      </c>
      <c r="H45" s="426">
        <v>0.995</v>
      </c>
      <c r="I45" s="426">
        <v>1.087</v>
      </c>
      <c r="J45" s="426">
        <v>1.039</v>
      </c>
      <c r="K45" s="426">
        <v>1.032</v>
      </c>
      <c r="L45" s="426">
        <v>0.971</v>
      </c>
      <c r="M45" s="426">
        <v>1.017</v>
      </c>
      <c r="N45" s="426">
        <v>0.994</v>
      </c>
      <c r="O45" s="426">
        <v>0.997</v>
      </c>
      <c r="P45" s="426">
        <v>1.002</v>
      </c>
      <c r="Q45" s="426">
        <v>1.029</v>
      </c>
    </row>
    <row r="46" s="135" customFormat="1" customHeight="1" spans="1:17">
      <c r="A46" s="462">
        <v>45026</v>
      </c>
      <c r="B46" s="426">
        <v>0.338</v>
      </c>
      <c r="C46" s="426">
        <v>0.352</v>
      </c>
      <c r="D46" s="426">
        <v>0.356</v>
      </c>
      <c r="E46" s="426">
        <v>0.339</v>
      </c>
      <c r="F46" s="426">
        <v>0.344</v>
      </c>
      <c r="G46" s="426">
        <v>0.378</v>
      </c>
      <c r="H46" s="426">
        <v>0.341</v>
      </c>
      <c r="I46" s="426">
        <v>0.342</v>
      </c>
      <c r="J46" s="426">
        <v>0.341</v>
      </c>
      <c r="K46" s="426">
        <v>0.351</v>
      </c>
      <c r="L46" s="426">
        <v>0.32</v>
      </c>
      <c r="M46" s="426">
        <v>0.318</v>
      </c>
      <c r="N46" s="426">
        <v>0.323</v>
      </c>
      <c r="O46" s="426">
        <v>0.356</v>
      </c>
      <c r="P46" s="426">
        <v>0.337</v>
      </c>
      <c r="Q46" s="426">
        <v>0.342</v>
      </c>
    </row>
    <row r="47" s="135" customFormat="1" customHeight="1" spans="1:17">
      <c r="A47" s="462">
        <v>45036</v>
      </c>
      <c r="B47" s="467">
        <v>0.708</v>
      </c>
      <c r="C47" s="426">
        <v>0.712</v>
      </c>
      <c r="D47" s="426">
        <v>0.715</v>
      </c>
      <c r="E47" s="426">
        <v>0.691</v>
      </c>
      <c r="F47" s="426">
        <v>0.682</v>
      </c>
      <c r="G47" s="426">
        <v>0.69</v>
      </c>
      <c r="H47" s="426">
        <v>0.671</v>
      </c>
      <c r="I47" s="426">
        <v>0.683</v>
      </c>
      <c r="J47" s="426">
        <v>0.679</v>
      </c>
      <c r="K47" s="426">
        <v>0.681</v>
      </c>
      <c r="L47" s="426">
        <v>0.656</v>
      </c>
      <c r="M47" s="426">
        <v>0.672</v>
      </c>
      <c r="N47" s="426">
        <v>0.653</v>
      </c>
      <c r="O47" s="426">
        <v>0.669</v>
      </c>
      <c r="P47" s="426">
        <v>0.674</v>
      </c>
      <c r="Q47" s="426">
        <v>0.682</v>
      </c>
    </row>
    <row r="48" s="135" customFormat="1" customHeight="1" spans="1:17">
      <c r="A48" s="462">
        <v>45046</v>
      </c>
      <c r="B48" s="467">
        <v>1.092</v>
      </c>
      <c r="C48" s="426">
        <v>1.073</v>
      </c>
      <c r="D48" s="426">
        <v>1.086</v>
      </c>
      <c r="E48" s="426">
        <v>1.025</v>
      </c>
      <c r="F48" s="426">
        <v>1.007</v>
      </c>
      <c r="G48" s="426">
        <v>1.034</v>
      </c>
      <c r="H48" s="426">
        <v>1.039</v>
      </c>
      <c r="I48" s="426">
        <v>1.051</v>
      </c>
      <c r="J48" s="426">
        <v>1.015</v>
      </c>
      <c r="K48" s="426">
        <v>1.019</v>
      </c>
      <c r="L48" s="426">
        <v>1.033</v>
      </c>
      <c r="M48" s="426">
        <v>1.011</v>
      </c>
      <c r="N48" s="426">
        <v>0.998</v>
      </c>
      <c r="O48" s="426">
        <v>1.016</v>
      </c>
      <c r="P48" s="426">
        <v>1.004</v>
      </c>
      <c r="Q48" s="426">
        <v>1.034</v>
      </c>
    </row>
    <row r="49" s="135" customFormat="1" customHeight="1" spans="1:17">
      <c r="A49" s="462">
        <v>45056</v>
      </c>
      <c r="B49" s="467">
        <v>0.329</v>
      </c>
      <c r="C49" s="426">
        <v>0.343</v>
      </c>
      <c r="D49" s="426">
        <v>0.323</v>
      </c>
      <c r="E49" s="426">
        <v>0.364</v>
      </c>
      <c r="F49" s="426">
        <v>0.359</v>
      </c>
      <c r="G49" s="426">
        <v>0.366</v>
      </c>
      <c r="H49" s="426">
        <v>0.343</v>
      </c>
      <c r="I49" s="426">
        <v>0.348</v>
      </c>
      <c r="J49" s="426">
        <v>0.359</v>
      </c>
      <c r="K49" s="426">
        <v>0.356</v>
      </c>
      <c r="L49" s="426">
        <v>0.359</v>
      </c>
      <c r="M49" s="426">
        <v>0.344</v>
      </c>
      <c r="N49" s="426">
        <v>0.341</v>
      </c>
      <c r="O49" s="426">
        <v>0.358</v>
      </c>
      <c r="P49" s="426">
        <v>0.352</v>
      </c>
      <c r="Q49" s="426">
        <v>0.35</v>
      </c>
    </row>
    <row r="50" s="11" customFormat="1" customHeight="1" spans="1:17">
      <c r="A50" s="462">
        <v>45066</v>
      </c>
      <c r="B50" s="467">
        <v>0.693</v>
      </c>
      <c r="C50" s="426">
        <v>0.681</v>
      </c>
      <c r="D50" s="426">
        <v>0.688</v>
      </c>
      <c r="E50" s="426">
        <v>0.696</v>
      </c>
      <c r="F50" s="426">
        <v>0.687</v>
      </c>
      <c r="G50" s="426">
        <v>0.695</v>
      </c>
      <c r="H50" s="426">
        <v>0.675</v>
      </c>
      <c r="I50" s="426">
        <v>0.671</v>
      </c>
      <c r="J50" s="426">
        <v>0.685</v>
      </c>
      <c r="K50" s="426">
        <v>0.685</v>
      </c>
      <c r="L50" s="426">
        <v>0.685</v>
      </c>
      <c r="M50" s="426">
        <v>0.691</v>
      </c>
      <c r="N50" s="426">
        <v>0.658</v>
      </c>
      <c r="O50" s="426">
        <v>0.654</v>
      </c>
      <c r="P50" s="426">
        <v>0.649</v>
      </c>
      <c r="Q50" s="426">
        <v>0.68</v>
      </c>
    </row>
    <row r="51" customHeight="1" spans="1:17">
      <c r="A51" s="462">
        <v>45071</v>
      </c>
      <c r="B51" s="467">
        <v>0.851</v>
      </c>
      <c r="C51" s="426">
        <v>0.838</v>
      </c>
      <c r="D51" s="426">
        <v>0.842</v>
      </c>
      <c r="E51" s="426">
        <v>0.865</v>
      </c>
      <c r="F51" s="426">
        <v>0.845</v>
      </c>
      <c r="G51" s="426">
        <v>0.866</v>
      </c>
      <c r="H51" s="426">
        <v>0.837</v>
      </c>
      <c r="I51" s="426">
        <v>0.842</v>
      </c>
      <c r="J51" s="426">
        <v>0.839</v>
      </c>
      <c r="K51" s="426">
        <v>0.838</v>
      </c>
      <c r="L51" s="426">
        <v>0.862</v>
      </c>
      <c r="M51" s="426">
        <v>0.871</v>
      </c>
      <c r="N51" s="426">
        <v>0.834</v>
      </c>
      <c r="O51" s="426">
        <v>0.841</v>
      </c>
      <c r="P51" s="426">
        <v>0.836</v>
      </c>
      <c r="Q51" s="426">
        <v>0.847</v>
      </c>
    </row>
    <row r="52" s="135" customFormat="1" customHeight="1" spans="1:17">
      <c r="A52" s="462">
        <v>45077</v>
      </c>
      <c r="B52" s="426">
        <v>0.987</v>
      </c>
      <c r="C52" s="426">
        <v>1.011</v>
      </c>
      <c r="D52" s="467">
        <v>1.037</v>
      </c>
      <c r="E52" s="426">
        <v>1.039</v>
      </c>
      <c r="F52" s="426">
        <v>1.005</v>
      </c>
      <c r="G52" s="426">
        <v>1.024</v>
      </c>
      <c r="H52" s="426">
        <v>1.009</v>
      </c>
      <c r="I52" s="426">
        <v>1.03</v>
      </c>
      <c r="J52" s="426">
        <v>1.007</v>
      </c>
      <c r="K52" s="426">
        <v>1.008</v>
      </c>
      <c r="L52" s="426">
        <v>1.027</v>
      </c>
      <c r="M52" s="426">
        <v>1.067</v>
      </c>
      <c r="N52" s="426">
        <v>1.004</v>
      </c>
      <c r="O52" s="426">
        <v>1.023</v>
      </c>
      <c r="P52" s="426">
        <v>1.019</v>
      </c>
      <c r="Q52" s="426">
        <v>1.02</v>
      </c>
    </row>
    <row r="53" s="135" customFormat="1" customHeight="1" spans="1:17">
      <c r="A53" s="462">
        <v>45087</v>
      </c>
      <c r="B53" s="426">
        <v>0.348</v>
      </c>
      <c r="C53" s="426">
        <v>0.331</v>
      </c>
      <c r="D53" s="467">
        <v>0.323</v>
      </c>
      <c r="E53" s="426">
        <v>0.336</v>
      </c>
      <c r="F53" s="426">
        <v>0.332</v>
      </c>
      <c r="G53" s="426">
        <v>0.369</v>
      </c>
      <c r="H53" s="426">
        <v>0.334</v>
      </c>
      <c r="I53" s="426">
        <v>0.335</v>
      </c>
      <c r="J53" s="426">
        <v>0.334</v>
      </c>
      <c r="K53" s="426">
        <v>0.333</v>
      </c>
      <c r="L53" s="426">
        <v>0.341</v>
      </c>
      <c r="M53" s="426">
        <v>0.318</v>
      </c>
      <c r="N53" s="426">
        <v>0.345</v>
      </c>
      <c r="O53" s="426">
        <v>0.343</v>
      </c>
      <c r="P53" s="426">
        <v>0.336</v>
      </c>
      <c r="Q53" s="426">
        <v>0.337</v>
      </c>
    </row>
    <row r="54" s="135" customFormat="1" customHeight="1" spans="1:17">
      <c r="A54" s="462">
        <v>45097</v>
      </c>
      <c r="B54" s="426">
        <v>0.691</v>
      </c>
      <c r="C54" s="426">
        <v>0.676</v>
      </c>
      <c r="D54" s="467">
        <v>0.676</v>
      </c>
      <c r="E54" s="426">
        <v>0.701</v>
      </c>
      <c r="F54" s="426">
        <v>0.685</v>
      </c>
      <c r="G54" s="426">
        <v>0.697</v>
      </c>
      <c r="H54" s="426">
        <v>0.686</v>
      </c>
      <c r="I54" s="426">
        <v>0.684</v>
      </c>
      <c r="J54" s="426">
        <v>0.689</v>
      </c>
      <c r="K54" s="426">
        <v>0.688</v>
      </c>
      <c r="L54" s="426">
        <v>0.678</v>
      </c>
      <c r="M54" s="426">
        <v>0.656</v>
      </c>
      <c r="N54" s="426">
        <v>0.671</v>
      </c>
      <c r="O54" s="426">
        <v>0.668</v>
      </c>
      <c r="P54" s="426">
        <v>0.673</v>
      </c>
      <c r="Q54" s="426">
        <v>0.681</v>
      </c>
    </row>
    <row r="55" s="135" customFormat="1" customHeight="1" spans="1:17">
      <c r="A55" s="462">
        <v>45107</v>
      </c>
      <c r="B55" s="426">
        <v>0.989</v>
      </c>
      <c r="C55" s="426">
        <v>0.956</v>
      </c>
      <c r="D55" s="467">
        <v>0.933</v>
      </c>
      <c r="E55" s="426">
        <v>0.996</v>
      </c>
      <c r="F55" s="426">
        <v>0.999</v>
      </c>
      <c r="G55" s="426">
        <v>0.998</v>
      </c>
      <c r="H55" s="426">
        <v>0.995</v>
      </c>
      <c r="I55" s="426">
        <v>0.973</v>
      </c>
      <c r="J55" s="426">
        <v>0.994</v>
      </c>
      <c r="K55" s="426">
        <v>0.991</v>
      </c>
      <c r="L55" s="426">
        <v>0.956</v>
      </c>
      <c r="M55" s="426">
        <v>0.964</v>
      </c>
      <c r="N55" s="426">
        <v>0.994</v>
      </c>
      <c r="O55" s="426">
        <v>0.992</v>
      </c>
      <c r="P55" s="426">
        <v>0.987</v>
      </c>
      <c r="Q55" s="426">
        <v>0.984</v>
      </c>
    </row>
    <row r="56" s="135" customFormat="1" customHeight="1" spans="1:17">
      <c r="A56" s="462">
        <v>45117</v>
      </c>
      <c r="B56" s="426">
        <v>0.328</v>
      </c>
      <c r="C56" s="426">
        <v>0.317</v>
      </c>
      <c r="D56" s="426">
        <v>0.339</v>
      </c>
      <c r="E56" s="426">
        <v>0.325</v>
      </c>
      <c r="F56" s="426">
        <v>0.317</v>
      </c>
      <c r="G56" s="426">
        <v>0.327</v>
      </c>
      <c r="H56" s="426">
        <v>0.329</v>
      </c>
      <c r="I56" s="426">
        <v>0.328</v>
      </c>
      <c r="J56" s="426">
        <v>0.321</v>
      </c>
      <c r="K56" s="426">
        <v>0.325</v>
      </c>
      <c r="L56" s="426">
        <v>0.315</v>
      </c>
      <c r="M56" s="426">
        <v>0.302</v>
      </c>
      <c r="N56" s="426">
        <v>0.349</v>
      </c>
      <c r="O56" s="426">
        <v>0.345</v>
      </c>
      <c r="P56" s="426">
        <v>0.338</v>
      </c>
      <c r="Q56" s="426">
        <v>0.327</v>
      </c>
    </row>
    <row r="57" s="135" customFormat="1" customHeight="1" spans="1:17">
      <c r="A57" s="462">
        <v>45127</v>
      </c>
      <c r="B57" s="426">
        <v>0.656</v>
      </c>
      <c r="C57" s="426">
        <v>0.663</v>
      </c>
      <c r="D57" s="426">
        <v>0.658</v>
      </c>
      <c r="E57" s="426">
        <v>0.682</v>
      </c>
      <c r="F57" s="426">
        <v>0.638</v>
      </c>
      <c r="G57" s="426">
        <v>0.65</v>
      </c>
      <c r="H57" s="426">
        <v>0.652</v>
      </c>
      <c r="I57" s="426">
        <v>0.648</v>
      </c>
      <c r="J57" s="426">
        <v>0.639</v>
      </c>
      <c r="K57" s="426">
        <v>0.636</v>
      </c>
      <c r="L57" s="426">
        <v>0.637</v>
      </c>
      <c r="M57" s="426">
        <v>0.625</v>
      </c>
      <c r="N57" s="426">
        <v>0.668</v>
      </c>
      <c r="O57" s="426">
        <v>0.663</v>
      </c>
      <c r="P57" s="426">
        <v>0.665</v>
      </c>
      <c r="Q57" s="426">
        <v>0.652</v>
      </c>
    </row>
    <row r="58" s="135" customFormat="1" customHeight="1" spans="1:17">
      <c r="A58" s="462">
        <v>45137</v>
      </c>
      <c r="B58" s="426">
        <v>1.024</v>
      </c>
      <c r="C58" s="426">
        <v>0.978</v>
      </c>
      <c r="D58" s="426">
        <v>0.987</v>
      </c>
      <c r="E58" s="426">
        <v>1.043</v>
      </c>
      <c r="F58" s="426">
        <v>0.996</v>
      </c>
      <c r="G58" s="426">
        <v>0.997</v>
      </c>
      <c r="H58" s="426">
        <v>1.003</v>
      </c>
      <c r="I58" s="426">
        <v>0.995</v>
      </c>
      <c r="J58" s="426">
        <v>0.999</v>
      </c>
      <c r="K58" s="426">
        <v>1.003</v>
      </c>
      <c r="L58" s="426">
        <v>1.006</v>
      </c>
      <c r="M58" s="426">
        <v>0.992</v>
      </c>
      <c r="N58" s="426">
        <v>0.995</v>
      </c>
      <c r="O58" s="426">
        <v>0.998</v>
      </c>
      <c r="P58" s="426">
        <v>0.999</v>
      </c>
      <c r="Q58" s="426">
        <v>0.996</v>
      </c>
    </row>
    <row r="59" s="135" customFormat="1" customHeight="1" spans="1:17">
      <c r="A59" s="462">
        <v>45148</v>
      </c>
      <c r="B59" s="426">
        <v>0.312</v>
      </c>
      <c r="C59" s="426">
        <v>0.328</v>
      </c>
      <c r="D59" s="426">
        <v>0.307</v>
      </c>
      <c r="E59" s="426">
        <v>0.33</v>
      </c>
      <c r="F59" s="426">
        <v>0.329</v>
      </c>
      <c r="G59" s="426">
        <v>0.33</v>
      </c>
      <c r="H59" s="426">
        <v>0.333</v>
      </c>
      <c r="I59" s="426">
        <v>0.332</v>
      </c>
      <c r="J59" s="426">
        <v>0.33</v>
      </c>
      <c r="K59" s="426">
        <v>0.331</v>
      </c>
      <c r="L59" s="426">
        <v>0.304</v>
      </c>
      <c r="M59" s="426">
        <v>0.291</v>
      </c>
      <c r="N59" s="426">
        <v>0.319</v>
      </c>
      <c r="O59" s="426">
        <v>0.339</v>
      </c>
      <c r="P59" s="426">
        <v>0.336</v>
      </c>
      <c r="Q59" s="426">
        <v>0.323</v>
      </c>
    </row>
    <row r="60" s="135" customFormat="1" customHeight="1" spans="1:17">
      <c r="A60" s="462">
        <v>45158</v>
      </c>
      <c r="B60" s="426">
        <v>0.687</v>
      </c>
      <c r="C60" s="426">
        <v>0.632</v>
      </c>
      <c r="D60" s="426">
        <v>0.648</v>
      </c>
      <c r="E60" s="426">
        <v>0.691</v>
      </c>
      <c r="F60" s="426">
        <v>0.637</v>
      </c>
      <c r="G60" s="426">
        <v>0.66</v>
      </c>
      <c r="H60" s="426">
        <v>0.651</v>
      </c>
      <c r="I60" s="426">
        <v>0.658</v>
      </c>
      <c r="J60" s="426">
        <v>0.631</v>
      </c>
      <c r="K60" s="426">
        <v>0.624</v>
      </c>
      <c r="L60" s="426">
        <v>0.641</v>
      </c>
      <c r="M60" s="426">
        <v>0.623</v>
      </c>
      <c r="N60" s="426">
        <v>0.648</v>
      </c>
      <c r="O60" s="426">
        <v>0.659</v>
      </c>
      <c r="P60" s="426">
        <v>0.662</v>
      </c>
      <c r="Q60" s="426">
        <v>0.65</v>
      </c>
    </row>
    <row r="61" s="135" customFormat="1" customHeight="1" spans="1:17">
      <c r="A61" s="462">
        <v>45169</v>
      </c>
      <c r="B61" s="426">
        <v>1.037</v>
      </c>
      <c r="C61" s="426">
        <v>1.045</v>
      </c>
      <c r="D61" s="426">
        <v>0.959</v>
      </c>
      <c r="E61" s="426">
        <v>0.983</v>
      </c>
      <c r="F61" s="467">
        <v>1.001</v>
      </c>
      <c r="G61" s="467">
        <v>0.989</v>
      </c>
      <c r="H61" s="426">
        <v>0.988</v>
      </c>
      <c r="I61" s="467">
        <v>1.01</v>
      </c>
      <c r="J61" s="426">
        <v>0.952</v>
      </c>
      <c r="K61" s="426">
        <v>0.951</v>
      </c>
      <c r="L61" s="467">
        <v>0.959</v>
      </c>
      <c r="M61" s="467">
        <v>0.942</v>
      </c>
      <c r="N61" s="467">
        <v>0.962</v>
      </c>
      <c r="O61" s="467">
        <v>0.986</v>
      </c>
      <c r="P61" s="467">
        <v>0.991</v>
      </c>
      <c r="Q61" s="426">
        <v>0.981</v>
      </c>
    </row>
    <row r="62" s="135" customFormat="1" customHeight="1" spans="1:17">
      <c r="A62" s="462">
        <v>45179</v>
      </c>
      <c r="B62" s="426">
        <v>0.372</v>
      </c>
      <c r="C62" s="426">
        <v>0.307</v>
      </c>
      <c r="D62" s="426">
        <v>0.296</v>
      </c>
      <c r="E62" s="426">
        <v>0.303</v>
      </c>
      <c r="F62" s="467">
        <v>0.307</v>
      </c>
      <c r="G62" s="467">
        <v>0.321</v>
      </c>
      <c r="H62" s="426">
        <v>0.306</v>
      </c>
      <c r="I62" s="467">
        <v>0.318</v>
      </c>
      <c r="J62" s="426">
        <v>0.322</v>
      </c>
      <c r="K62" s="426">
        <v>0.329</v>
      </c>
      <c r="L62" s="467">
        <v>0.341</v>
      </c>
      <c r="M62" s="467">
        <v>0.336</v>
      </c>
      <c r="N62" s="467">
        <v>0.324</v>
      </c>
      <c r="O62" s="467">
        <v>0.347</v>
      </c>
      <c r="P62" s="467">
        <v>0.333</v>
      </c>
      <c r="Q62" s="426">
        <v>0.3241</v>
      </c>
    </row>
    <row r="63" s="135" customFormat="1" customHeight="1" spans="1:17">
      <c r="A63" s="462">
        <v>45189</v>
      </c>
      <c r="B63" s="426">
        <v>0.671</v>
      </c>
      <c r="C63" s="426">
        <v>0.599</v>
      </c>
      <c r="D63" s="426">
        <v>0.583</v>
      </c>
      <c r="E63" s="426">
        <v>0.642</v>
      </c>
      <c r="F63" s="467">
        <v>0.653</v>
      </c>
      <c r="G63" s="467">
        <v>0.661</v>
      </c>
      <c r="H63" s="426">
        <v>0.638</v>
      </c>
      <c r="I63" s="467">
        <v>0.652</v>
      </c>
      <c r="J63" s="426">
        <v>0.656</v>
      </c>
      <c r="K63" s="426">
        <v>0.66</v>
      </c>
      <c r="L63" s="467">
        <v>0.665</v>
      </c>
      <c r="M63" s="467">
        <v>0.654</v>
      </c>
      <c r="N63" s="467">
        <v>0.601</v>
      </c>
      <c r="O63" s="467">
        <v>0.661</v>
      </c>
      <c r="P63" s="467">
        <v>0.659</v>
      </c>
      <c r="Q63" s="426">
        <v>0.6436</v>
      </c>
    </row>
    <row r="64" s="135" customFormat="1" customHeight="1" spans="1:17">
      <c r="A64" s="462">
        <v>45199</v>
      </c>
      <c r="B64" s="430">
        <v>0.915</v>
      </c>
      <c r="C64" s="430">
        <v>1.019</v>
      </c>
      <c r="D64" s="430">
        <v>0.967</v>
      </c>
      <c r="E64" s="430">
        <v>1.039</v>
      </c>
      <c r="F64" s="431">
        <v>0.981</v>
      </c>
      <c r="G64" s="431">
        <v>1.006</v>
      </c>
      <c r="H64" s="430">
        <v>1.008</v>
      </c>
      <c r="I64" s="431">
        <v>1.012</v>
      </c>
      <c r="J64" s="430">
        <v>1.007</v>
      </c>
      <c r="K64" s="430">
        <v>1.022</v>
      </c>
      <c r="L64" s="431">
        <v>0.991</v>
      </c>
      <c r="M64" s="431">
        <v>1.022</v>
      </c>
      <c r="N64" s="431">
        <v>1.069</v>
      </c>
      <c r="O64" s="431">
        <v>0.996</v>
      </c>
      <c r="P64" s="431">
        <v>0.989</v>
      </c>
      <c r="Q64" s="426">
        <v>1.003</v>
      </c>
    </row>
    <row r="65" s="135" customFormat="1" customHeight="1" spans="1:17">
      <c r="A65" s="462">
        <v>45209</v>
      </c>
      <c r="B65" s="426">
        <v>0.232</v>
      </c>
      <c r="C65" s="426">
        <v>0.307</v>
      </c>
      <c r="D65" s="426">
        <v>0.294</v>
      </c>
      <c r="E65" s="426">
        <v>0.287</v>
      </c>
      <c r="F65" s="467">
        <v>0.298</v>
      </c>
      <c r="G65" s="426">
        <v>0.311</v>
      </c>
      <c r="H65" s="426">
        <v>0.322</v>
      </c>
      <c r="I65" s="426">
        <v>0.296</v>
      </c>
      <c r="J65" s="426">
        <v>0.302</v>
      </c>
      <c r="K65" s="467">
        <v>0.315</v>
      </c>
      <c r="L65" s="426">
        <v>0.313</v>
      </c>
      <c r="M65" s="426">
        <v>0.322</v>
      </c>
      <c r="N65" s="426">
        <v>0.331</v>
      </c>
      <c r="O65" s="426">
        <v>0.329</v>
      </c>
      <c r="P65" s="467">
        <v>0.331</v>
      </c>
      <c r="Q65" s="467">
        <v>0.306</v>
      </c>
    </row>
    <row r="66" s="135" customFormat="1" customHeight="1" spans="1:17">
      <c r="A66" s="462">
        <v>45219</v>
      </c>
      <c r="B66" s="426">
        <v>0.611</v>
      </c>
      <c r="C66" s="426">
        <v>0.572</v>
      </c>
      <c r="D66" s="426">
        <v>0.581</v>
      </c>
      <c r="E66" s="426">
        <v>0.605</v>
      </c>
      <c r="F66" s="426">
        <v>0.659</v>
      </c>
      <c r="G66" s="426">
        <v>0.671</v>
      </c>
      <c r="H66" s="426">
        <v>0.66</v>
      </c>
      <c r="I66" s="426">
        <v>0.657</v>
      </c>
      <c r="J66" s="426">
        <v>0.658</v>
      </c>
      <c r="K66" s="426">
        <v>0.669</v>
      </c>
      <c r="L66" s="426">
        <v>0.652</v>
      </c>
      <c r="M66" s="426">
        <v>0.664</v>
      </c>
      <c r="N66" s="426">
        <v>0.663</v>
      </c>
      <c r="O66" s="426">
        <v>0.669</v>
      </c>
      <c r="P66" s="426">
        <v>0.662</v>
      </c>
      <c r="Q66" s="426">
        <v>0.644</v>
      </c>
    </row>
    <row r="67" s="135" customFormat="1" customHeight="1" spans="1:17">
      <c r="A67" s="462">
        <v>45230</v>
      </c>
      <c r="B67" s="426">
        <v>0.926</v>
      </c>
      <c r="C67" s="426">
        <v>1.002</v>
      </c>
      <c r="D67" s="426">
        <v>0.973</v>
      </c>
      <c r="E67" s="426">
        <v>1.048</v>
      </c>
      <c r="F67" s="426">
        <v>0.912</v>
      </c>
      <c r="G67" s="426">
        <v>0.989</v>
      </c>
      <c r="H67" s="426">
        <v>1.019</v>
      </c>
      <c r="I67" s="426">
        <v>1.003</v>
      </c>
      <c r="J67" s="426">
        <v>0.996</v>
      </c>
      <c r="K67" s="426">
        <v>1.122</v>
      </c>
      <c r="L67" s="426">
        <v>1.016</v>
      </c>
      <c r="M67" s="426">
        <v>1.051</v>
      </c>
      <c r="N67" s="426">
        <v>0.985</v>
      </c>
      <c r="O67" s="426">
        <v>0.974</v>
      </c>
      <c r="P67" s="426">
        <v>0.971</v>
      </c>
      <c r="Q67" s="426">
        <v>0.982</v>
      </c>
    </row>
    <row r="68" s="135" customFormat="1" customHeight="1" spans="1:17">
      <c r="A68" s="462">
        <v>45240</v>
      </c>
      <c r="B68" s="426">
        <v>0.311</v>
      </c>
      <c r="C68" s="426">
        <v>0.253</v>
      </c>
      <c r="D68" s="426">
        <v>0.296</v>
      </c>
      <c r="E68" s="426">
        <v>0.478</v>
      </c>
      <c r="F68" s="426">
        <v>0.309</v>
      </c>
      <c r="G68" s="426">
        <v>0.391</v>
      </c>
      <c r="H68" s="426">
        <v>0.342</v>
      </c>
      <c r="I68" s="426">
        <v>0.373</v>
      </c>
      <c r="J68" s="426">
        <v>0.331</v>
      </c>
      <c r="K68" s="426">
        <v>0.326</v>
      </c>
      <c r="L68" s="426">
        <v>0.314</v>
      </c>
      <c r="M68" s="426">
        <v>0.328</v>
      </c>
      <c r="N68" s="426">
        <v>0.329</v>
      </c>
      <c r="O68" s="426">
        <v>0.322</v>
      </c>
      <c r="P68" s="426">
        <v>0.328</v>
      </c>
      <c r="Q68" s="426">
        <v>0.335</v>
      </c>
    </row>
    <row r="69" s="135" customFormat="1" customHeight="1" spans="1:17">
      <c r="A69" s="462">
        <v>45250</v>
      </c>
      <c r="B69" s="430">
        <v>0.749</v>
      </c>
      <c r="C69" s="430">
        <v>0.607</v>
      </c>
      <c r="D69" s="430">
        <v>0.667</v>
      </c>
      <c r="E69" s="430">
        <v>0.797</v>
      </c>
      <c r="F69" s="431">
        <v>0.645</v>
      </c>
      <c r="G69" s="430">
        <v>0.724</v>
      </c>
      <c r="H69" s="430">
        <v>0.665</v>
      </c>
      <c r="I69" s="431">
        <v>0.669</v>
      </c>
      <c r="J69" s="430">
        <v>0.659</v>
      </c>
      <c r="K69" s="430">
        <v>0.664</v>
      </c>
      <c r="L69" s="431">
        <v>0.691</v>
      </c>
      <c r="M69" s="431">
        <v>0.698</v>
      </c>
      <c r="N69" s="431">
        <v>0.682</v>
      </c>
      <c r="O69" s="431">
        <v>0.666</v>
      </c>
      <c r="P69" s="431">
        <v>0.684</v>
      </c>
      <c r="Q69" s="467">
        <v>0.684</v>
      </c>
    </row>
    <row r="70" s="135" customFormat="1" customHeight="1" spans="1:17">
      <c r="A70" s="462">
        <v>45260</v>
      </c>
      <c r="B70" s="430">
        <v>1.053</v>
      </c>
      <c r="C70" s="430">
        <v>0.938</v>
      </c>
      <c r="D70" s="430">
        <v>0.999</v>
      </c>
      <c r="E70" s="430">
        <v>1.0536</v>
      </c>
      <c r="F70" s="431">
        <v>0.989</v>
      </c>
      <c r="G70" s="430">
        <v>1.182</v>
      </c>
      <c r="H70" s="430">
        <v>0.984</v>
      </c>
      <c r="I70" s="431">
        <v>1.006</v>
      </c>
      <c r="J70" s="430">
        <v>1.11</v>
      </c>
      <c r="K70" s="430">
        <v>1.052</v>
      </c>
      <c r="L70" s="431">
        <v>1.0167</v>
      </c>
      <c r="M70" s="431">
        <v>1.0427</v>
      </c>
      <c r="N70" s="431">
        <v>0.999</v>
      </c>
      <c r="O70" s="431">
        <v>1.004</v>
      </c>
      <c r="P70" s="431">
        <v>1.001</v>
      </c>
      <c r="Q70" s="467">
        <v>1.029</v>
      </c>
    </row>
    <row r="71" s="135" customFormat="1" customHeight="1" spans="1:17">
      <c r="A71" s="462">
        <v>45270</v>
      </c>
      <c r="B71" s="430">
        <v>0.3</v>
      </c>
      <c r="C71" s="430">
        <v>0.307</v>
      </c>
      <c r="D71" s="430">
        <v>0.313</v>
      </c>
      <c r="E71" s="430">
        <v>0.326</v>
      </c>
      <c r="F71" s="430">
        <v>0.324</v>
      </c>
      <c r="G71" s="430">
        <v>0.395</v>
      </c>
      <c r="H71" s="430">
        <v>0.335</v>
      </c>
      <c r="I71" s="430">
        <v>0.342</v>
      </c>
      <c r="J71" s="430">
        <v>0.341</v>
      </c>
      <c r="K71" s="430">
        <v>0.329</v>
      </c>
      <c r="L71" s="430">
        <v>0.332</v>
      </c>
      <c r="M71" s="430">
        <v>0.328</v>
      </c>
      <c r="N71" s="430">
        <v>0.339</v>
      </c>
      <c r="O71" s="430">
        <v>0.328</v>
      </c>
      <c r="P71" s="430">
        <v>0.331</v>
      </c>
      <c r="Q71" s="430">
        <v>0.3313</v>
      </c>
    </row>
    <row r="72" s="135" customFormat="1" customHeight="1" spans="1:17">
      <c r="A72" s="462">
        <v>45280</v>
      </c>
      <c r="B72" s="430">
        <v>0.571</v>
      </c>
      <c r="C72" s="430">
        <v>0.691</v>
      </c>
      <c r="D72" s="430">
        <v>0.652</v>
      </c>
      <c r="E72" s="430">
        <v>0.678</v>
      </c>
      <c r="F72" s="430">
        <v>0.681</v>
      </c>
      <c r="G72" s="430">
        <v>0.763</v>
      </c>
      <c r="H72" s="430">
        <v>0.679</v>
      </c>
      <c r="I72" s="430">
        <v>0.682</v>
      </c>
      <c r="J72" s="430">
        <v>0.679</v>
      </c>
      <c r="K72" s="430">
        <v>0.685</v>
      </c>
      <c r="L72" s="430">
        <v>0.668</v>
      </c>
      <c r="M72" s="430">
        <v>0.671</v>
      </c>
      <c r="N72" s="430">
        <v>0.668</v>
      </c>
      <c r="O72" s="430">
        <v>0.662</v>
      </c>
      <c r="P72" s="430">
        <v>0.665</v>
      </c>
      <c r="Q72" s="430">
        <v>0.673</v>
      </c>
    </row>
    <row r="73" s="134" customFormat="1" customHeight="1" spans="1:17">
      <c r="A73" s="462">
        <v>45291</v>
      </c>
      <c r="B73" s="469">
        <v>1.083</v>
      </c>
      <c r="C73" s="469">
        <v>1.042</v>
      </c>
      <c r="D73" s="469">
        <v>1.124</v>
      </c>
      <c r="E73" s="469">
        <v>1.325</v>
      </c>
      <c r="F73" s="469">
        <v>1.177</v>
      </c>
      <c r="G73" s="469">
        <v>1.243</v>
      </c>
      <c r="H73" s="469">
        <v>1.196</v>
      </c>
      <c r="I73" s="469">
        <v>1.165</v>
      </c>
      <c r="J73" s="469">
        <v>1.242</v>
      </c>
      <c r="K73" s="469">
        <v>0.977</v>
      </c>
      <c r="L73" s="469">
        <v>1.004</v>
      </c>
      <c r="M73" s="469">
        <v>1.037</v>
      </c>
      <c r="N73" s="469">
        <v>1.017</v>
      </c>
      <c r="O73" s="469">
        <v>1.035</v>
      </c>
      <c r="P73" s="469">
        <v>1.058</v>
      </c>
      <c r="Q73" s="466">
        <v>1.088</v>
      </c>
    </row>
    <row r="74" s="135" customFormat="1" customHeight="1" spans="1:17">
      <c r="A74" s="462">
        <v>45301</v>
      </c>
      <c r="B74" s="430">
        <v>0.288</v>
      </c>
      <c r="C74" s="430">
        <v>0.284</v>
      </c>
      <c r="D74" s="430">
        <v>0.319</v>
      </c>
      <c r="E74" s="430">
        <v>0.311</v>
      </c>
      <c r="F74" s="430">
        <v>0.302</v>
      </c>
      <c r="G74" s="430">
        <v>0.289</v>
      </c>
      <c r="H74" s="430">
        <v>0.316</v>
      </c>
      <c r="I74" s="430">
        <v>0.301</v>
      </c>
      <c r="J74" s="430">
        <v>0.301</v>
      </c>
      <c r="K74" s="430">
        <v>0.304</v>
      </c>
      <c r="L74" s="430">
        <v>0.359</v>
      </c>
      <c r="M74" s="430">
        <v>0.295</v>
      </c>
      <c r="N74" s="430">
        <v>0.316</v>
      </c>
      <c r="O74" s="430">
        <v>0.321</v>
      </c>
      <c r="P74" s="430">
        <v>0.325</v>
      </c>
      <c r="Q74" s="430">
        <v>0.3087</v>
      </c>
    </row>
    <row r="75" s="240" customFormat="1" customHeight="1" spans="1:17">
      <c r="A75" s="470">
        <v>45311</v>
      </c>
      <c r="B75" s="471">
        <v>0.728</v>
      </c>
      <c r="C75" s="471">
        <v>0.714</v>
      </c>
      <c r="D75" s="471">
        <v>0.689</v>
      </c>
      <c r="E75" s="471">
        <v>0.805</v>
      </c>
      <c r="F75" s="471">
        <v>0.689</v>
      </c>
      <c r="G75" s="471">
        <v>0.703</v>
      </c>
      <c r="H75" s="471">
        <v>0.685</v>
      </c>
      <c r="I75" s="471">
        <v>0.695</v>
      </c>
      <c r="J75" s="471">
        <v>0.667</v>
      </c>
      <c r="K75" s="471">
        <v>0.671</v>
      </c>
      <c r="L75" s="471">
        <v>0.686</v>
      </c>
      <c r="M75" s="471">
        <v>0.674</v>
      </c>
      <c r="N75" s="471">
        <v>0.688</v>
      </c>
      <c r="O75" s="471">
        <v>0.671</v>
      </c>
      <c r="P75" s="471">
        <v>0.676</v>
      </c>
      <c r="Q75" s="471">
        <v>0.6961</v>
      </c>
    </row>
    <row r="76" s="240" customFormat="1" customHeight="1" spans="1:17">
      <c r="A76" s="470">
        <v>45322</v>
      </c>
      <c r="B76" s="471">
        <v>1.142</v>
      </c>
      <c r="C76" s="471">
        <v>1.059</v>
      </c>
      <c r="D76" s="471">
        <v>1.048</v>
      </c>
      <c r="E76" s="471">
        <v>1.329</v>
      </c>
      <c r="F76" s="471">
        <v>1.114</v>
      </c>
      <c r="G76" s="471">
        <v>1.152</v>
      </c>
      <c r="H76" s="471">
        <v>1.197</v>
      </c>
      <c r="I76" s="471">
        <v>1.123</v>
      </c>
      <c r="J76" s="471">
        <v>1.001</v>
      </c>
      <c r="K76" s="471">
        <v>1.041</v>
      </c>
      <c r="L76" s="471">
        <v>1.074</v>
      </c>
      <c r="M76" s="471">
        <v>1.134</v>
      </c>
      <c r="N76" s="471">
        <v>1.162</v>
      </c>
      <c r="O76" s="471">
        <v>1.103</v>
      </c>
      <c r="P76" s="471">
        <v>1.156</v>
      </c>
      <c r="Q76" s="471">
        <v>1.0882</v>
      </c>
    </row>
    <row r="77" s="135" customFormat="1" customHeight="1" spans="1:17">
      <c r="A77" s="470">
        <v>45342</v>
      </c>
      <c r="B77" s="471">
        <v>0.512</v>
      </c>
      <c r="C77" s="471">
        <v>0.618</v>
      </c>
      <c r="D77" s="471">
        <v>0.514</v>
      </c>
      <c r="E77" s="471">
        <v>0.651</v>
      </c>
      <c r="F77" s="472">
        <v>0.504</v>
      </c>
      <c r="G77" s="471">
        <v>0.672</v>
      </c>
      <c r="H77" s="471">
        <v>0.643</v>
      </c>
      <c r="I77" s="471">
        <v>0.648</v>
      </c>
      <c r="J77" s="471">
        <v>0.601</v>
      </c>
      <c r="K77" s="471">
        <v>0.612</v>
      </c>
      <c r="L77" s="471">
        <v>0.623</v>
      </c>
      <c r="M77" s="471">
        <v>0.602</v>
      </c>
      <c r="N77" s="471">
        <v>0.609</v>
      </c>
      <c r="O77" s="471">
        <v>0.645</v>
      </c>
      <c r="P77" s="471">
        <v>0.632</v>
      </c>
      <c r="Q77" s="471">
        <v>0.6057</v>
      </c>
    </row>
    <row r="78" s="135" customFormat="1" customHeight="1" spans="1:17">
      <c r="A78" s="470">
        <v>45351</v>
      </c>
      <c r="B78" s="471">
        <v>0.777</v>
      </c>
      <c r="C78" s="471">
        <v>0.86</v>
      </c>
      <c r="D78" s="471">
        <v>0.784</v>
      </c>
      <c r="E78" s="471">
        <v>0.929</v>
      </c>
      <c r="F78" s="473">
        <v>0.708</v>
      </c>
      <c r="G78" s="471">
        <v>0.793</v>
      </c>
      <c r="H78" s="471">
        <v>0.732</v>
      </c>
      <c r="I78" s="471">
        <v>0.828</v>
      </c>
      <c r="J78" s="471">
        <v>0.758</v>
      </c>
      <c r="K78" s="471">
        <v>0.921</v>
      </c>
      <c r="L78" s="471">
        <v>0.932</v>
      </c>
      <c r="M78" s="471">
        <v>0.915</v>
      </c>
      <c r="N78" s="471">
        <v>0.946</v>
      </c>
      <c r="O78" s="471">
        <v>0.952</v>
      </c>
      <c r="P78" s="471">
        <v>0.936</v>
      </c>
      <c r="Q78" s="471">
        <v>0.8617</v>
      </c>
    </row>
    <row r="79" s="159" customFormat="1" customHeight="1" spans="1:17">
      <c r="A79" s="470">
        <v>45361</v>
      </c>
      <c r="B79" s="471">
        <v>0.334</v>
      </c>
      <c r="C79" s="471">
        <v>0.295</v>
      </c>
      <c r="D79" s="471">
        <v>0.335</v>
      </c>
      <c r="E79" s="471">
        <v>0.301</v>
      </c>
      <c r="F79" s="473">
        <v>0.309</v>
      </c>
      <c r="G79" s="471">
        <v>0.328</v>
      </c>
      <c r="H79" s="471">
        <v>0.289</v>
      </c>
      <c r="I79" s="471">
        <v>0.278</v>
      </c>
      <c r="J79" s="471">
        <v>0.312</v>
      </c>
      <c r="K79" s="471">
        <v>0.324</v>
      </c>
      <c r="L79" s="471">
        <v>0.303</v>
      </c>
      <c r="M79" s="471">
        <v>0.314</v>
      </c>
      <c r="N79" s="471">
        <v>0.295</v>
      </c>
      <c r="O79" s="471">
        <v>0.306</v>
      </c>
      <c r="P79" s="471">
        <v>0.301</v>
      </c>
      <c r="Q79" s="471">
        <v>0.3083</v>
      </c>
    </row>
    <row r="80" s="134" customFormat="1" customHeight="1" spans="1:17">
      <c r="A80" s="470">
        <v>45371</v>
      </c>
      <c r="B80" s="471">
        <v>0.602</v>
      </c>
      <c r="C80" s="471">
        <v>0.606</v>
      </c>
      <c r="D80" s="471">
        <v>0.655</v>
      </c>
      <c r="E80" s="471">
        <v>0.638</v>
      </c>
      <c r="F80" s="473">
        <v>0.622</v>
      </c>
      <c r="G80" s="471">
        <v>0.669</v>
      </c>
      <c r="H80" s="471">
        <v>0.624</v>
      </c>
      <c r="I80" s="471">
        <v>0.619</v>
      </c>
      <c r="J80" s="471">
        <v>0.659</v>
      </c>
      <c r="K80" s="471">
        <v>0.661</v>
      </c>
      <c r="L80" s="471">
        <v>0.624</v>
      </c>
      <c r="M80" s="471">
        <v>0.646</v>
      </c>
      <c r="N80" s="471">
        <v>0.635</v>
      </c>
      <c r="O80" s="471">
        <v>0.622</v>
      </c>
      <c r="P80" s="471">
        <v>0.618</v>
      </c>
      <c r="Q80" s="471">
        <v>0.6333</v>
      </c>
    </row>
    <row r="81" s="134" customFormat="1" customHeight="1" spans="1:17">
      <c r="A81" s="470">
        <v>45382</v>
      </c>
      <c r="B81" s="471">
        <v>0.999</v>
      </c>
      <c r="C81" s="471">
        <v>0.984</v>
      </c>
      <c r="D81" s="471">
        <v>1.076</v>
      </c>
      <c r="E81" s="471">
        <v>0.927</v>
      </c>
      <c r="F81" s="473">
        <v>0.973</v>
      </c>
      <c r="G81" s="471">
        <v>1.023</v>
      </c>
      <c r="H81" s="471">
        <v>0.971</v>
      </c>
      <c r="I81" s="471">
        <v>0.928</v>
      </c>
      <c r="J81" s="471">
        <v>1.062</v>
      </c>
      <c r="K81" s="471">
        <v>1.019</v>
      </c>
      <c r="L81" s="471">
        <v>0.9676</v>
      </c>
      <c r="M81" s="471">
        <v>1.023</v>
      </c>
      <c r="N81" s="471">
        <v>0.982</v>
      </c>
      <c r="O81" s="471">
        <v>0.986</v>
      </c>
      <c r="P81" s="471">
        <v>1.002</v>
      </c>
      <c r="Q81" s="471">
        <v>0.9956</v>
      </c>
    </row>
    <row r="82" s="135" customFormat="1" customHeight="1" spans="1:17">
      <c r="A82" s="470">
        <v>45392</v>
      </c>
      <c r="B82" s="474">
        <v>0.284</v>
      </c>
      <c r="C82" s="474">
        <v>0.278</v>
      </c>
      <c r="D82" s="474">
        <v>0.289</v>
      </c>
      <c r="E82" s="474">
        <v>0.29</v>
      </c>
      <c r="F82" s="475">
        <v>0.308</v>
      </c>
      <c r="G82" s="475">
        <v>0.323</v>
      </c>
      <c r="H82" s="474">
        <v>0.301</v>
      </c>
      <c r="I82" s="475">
        <v>0.303</v>
      </c>
      <c r="J82" s="474">
        <v>0.326</v>
      </c>
      <c r="K82" s="474">
        <v>0.341</v>
      </c>
      <c r="L82" s="474">
        <v>0.305</v>
      </c>
      <c r="M82" s="475">
        <v>0.316</v>
      </c>
      <c r="N82" s="467">
        <v>0.317</v>
      </c>
      <c r="O82" s="467">
        <v>0.322</v>
      </c>
      <c r="P82" s="467">
        <v>0.326</v>
      </c>
      <c r="Q82" s="433">
        <v>0.3086</v>
      </c>
    </row>
    <row r="83" s="135" customFormat="1" customHeight="1" spans="1:17">
      <c r="A83" s="470">
        <v>45402</v>
      </c>
      <c r="B83" s="476">
        <v>0.583</v>
      </c>
      <c r="C83" s="476">
        <v>0.564</v>
      </c>
      <c r="D83" s="476">
        <v>0.623</v>
      </c>
      <c r="E83" s="476">
        <v>0.571</v>
      </c>
      <c r="F83" s="476">
        <v>0.64</v>
      </c>
      <c r="G83" s="476">
        <v>0.645</v>
      </c>
      <c r="H83" s="476">
        <v>0.615</v>
      </c>
      <c r="I83" s="476">
        <v>0.612</v>
      </c>
      <c r="J83" s="476">
        <v>0.623</v>
      </c>
      <c r="K83" s="476">
        <v>0.67</v>
      </c>
      <c r="L83" s="476">
        <v>0.645</v>
      </c>
      <c r="M83" s="476">
        <v>0.613</v>
      </c>
      <c r="N83" s="476">
        <v>0.641</v>
      </c>
      <c r="O83" s="476">
        <v>0.636</v>
      </c>
      <c r="P83" s="476">
        <v>0.639</v>
      </c>
      <c r="Q83" s="480">
        <v>0.6213</v>
      </c>
    </row>
    <row r="84" s="135" customFormat="1" customHeight="1" spans="1:17">
      <c r="A84" s="470">
        <v>45412</v>
      </c>
      <c r="B84" s="476">
        <v>0.892</v>
      </c>
      <c r="C84" s="476">
        <v>0.867</v>
      </c>
      <c r="D84" s="476">
        <v>1.038</v>
      </c>
      <c r="E84" s="476">
        <v>0.867</v>
      </c>
      <c r="F84" s="476">
        <v>1.0125</v>
      </c>
      <c r="G84" s="476">
        <v>0.998</v>
      </c>
      <c r="H84" s="476">
        <v>0.948</v>
      </c>
      <c r="I84" s="476">
        <v>0.953</v>
      </c>
      <c r="J84" s="476">
        <v>0.966</v>
      </c>
      <c r="K84" s="476">
        <v>1.014</v>
      </c>
      <c r="L84" s="476">
        <v>1.057</v>
      </c>
      <c r="M84" s="476">
        <v>0.953</v>
      </c>
      <c r="N84" s="476">
        <v>0.993</v>
      </c>
      <c r="O84" s="476">
        <v>0.988</v>
      </c>
      <c r="P84" s="476">
        <v>0.967</v>
      </c>
      <c r="Q84" s="480">
        <v>0.9743</v>
      </c>
    </row>
    <row r="85" s="135" customFormat="1" customHeight="1" spans="1:17">
      <c r="A85" s="470">
        <v>45422</v>
      </c>
      <c r="B85" s="426">
        <v>0.339</v>
      </c>
      <c r="C85" s="426">
        <v>0.32</v>
      </c>
      <c r="D85" s="426">
        <v>0.325</v>
      </c>
      <c r="E85" s="477">
        <v>0.319</v>
      </c>
      <c r="F85" s="478">
        <v>0.311</v>
      </c>
      <c r="G85" s="467">
        <v>0.348</v>
      </c>
      <c r="H85" s="426">
        <v>0.321</v>
      </c>
      <c r="I85" s="467">
        <v>0.301</v>
      </c>
      <c r="J85" s="426">
        <v>0.329</v>
      </c>
      <c r="K85" s="426">
        <v>0.33</v>
      </c>
      <c r="L85" s="467">
        <v>0.297</v>
      </c>
      <c r="M85" s="426">
        <v>0.283</v>
      </c>
      <c r="N85" s="467">
        <v>0.325</v>
      </c>
      <c r="O85" s="467">
        <v>0.324</v>
      </c>
      <c r="P85" s="467">
        <v>0.329</v>
      </c>
      <c r="Q85" s="480">
        <v>0.3201</v>
      </c>
    </row>
    <row r="86" s="135" customFormat="1" customHeight="1" spans="1:17">
      <c r="A86" s="470">
        <v>45432</v>
      </c>
      <c r="B86" s="426">
        <v>0.721</v>
      </c>
      <c r="C86" s="426">
        <v>0.627</v>
      </c>
      <c r="D86" s="426">
        <v>0.691</v>
      </c>
      <c r="E86" s="477">
        <v>0.653</v>
      </c>
      <c r="F86" s="478">
        <v>0.62</v>
      </c>
      <c r="G86" s="467">
        <v>0.688</v>
      </c>
      <c r="H86" s="426">
        <v>0.652</v>
      </c>
      <c r="I86" s="467">
        <v>0.631</v>
      </c>
      <c r="J86" s="426">
        <v>0.66</v>
      </c>
      <c r="K86" s="426">
        <v>0.67</v>
      </c>
      <c r="L86" s="467">
        <v>0.617</v>
      </c>
      <c r="M86" s="426">
        <v>0.635</v>
      </c>
      <c r="N86" s="467">
        <v>0.659</v>
      </c>
      <c r="O86" s="467">
        <v>0.665</v>
      </c>
      <c r="P86" s="467">
        <v>0.662</v>
      </c>
      <c r="Q86" s="480">
        <v>0.6567</v>
      </c>
    </row>
    <row r="87" s="135" customFormat="1" customHeight="1" spans="1:17">
      <c r="A87" s="470">
        <v>45443</v>
      </c>
      <c r="B87" s="426">
        <v>1.084</v>
      </c>
      <c r="C87" s="426">
        <v>1.045</v>
      </c>
      <c r="D87" s="426">
        <v>1.031</v>
      </c>
      <c r="E87" s="477">
        <v>1.049</v>
      </c>
      <c r="F87" s="478">
        <v>1.066</v>
      </c>
      <c r="G87" s="467">
        <v>1.019</v>
      </c>
      <c r="H87" s="426">
        <v>1.036</v>
      </c>
      <c r="I87" s="467">
        <v>1.022</v>
      </c>
      <c r="J87" s="426">
        <v>1.044</v>
      </c>
      <c r="K87" s="426">
        <v>1.033</v>
      </c>
      <c r="L87" s="467">
        <v>0.996</v>
      </c>
      <c r="M87" s="426">
        <v>1.005</v>
      </c>
      <c r="N87" s="467">
        <v>0.982</v>
      </c>
      <c r="O87" s="467">
        <v>0.993</v>
      </c>
      <c r="P87" s="467">
        <v>0.959</v>
      </c>
      <c r="Q87" s="480">
        <v>1.036</v>
      </c>
    </row>
    <row r="88" s="135" customFormat="1" customHeight="1" spans="1:17">
      <c r="A88" s="470">
        <v>45453</v>
      </c>
      <c r="B88" s="426">
        <v>0.336</v>
      </c>
      <c r="C88" s="426">
        <v>0.291</v>
      </c>
      <c r="D88" s="426">
        <v>0.305</v>
      </c>
      <c r="E88" s="477">
        <v>0.321</v>
      </c>
      <c r="F88" s="478">
        <v>0.316</v>
      </c>
      <c r="G88" s="467">
        <v>0.286</v>
      </c>
      <c r="H88" s="426">
        <v>0.325</v>
      </c>
      <c r="I88" s="467">
        <v>0.327</v>
      </c>
      <c r="J88" s="426">
        <v>0.329</v>
      </c>
      <c r="K88" s="426">
        <v>0.335</v>
      </c>
      <c r="L88" s="467">
        <v>0.322</v>
      </c>
      <c r="M88" s="426">
        <v>0.287</v>
      </c>
      <c r="N88" s="467">
        <v>0.329</v>
      </c>
      <c r="O88" s="467">
        <v>0.323</v>
      </c>
      <c r="P88" s="467">
        <v>0.319</v>
      </c>
      <c r="Q88" s="480">
        <v>0.3167</v>
      </c>
    </row>
    <row r="89" s="135" customFormat="1" customHeight="1" spans="1:17">
      <c r="A89" s="470">
        <v>45463</v>
      </c>
      <c r="B89" s="426">
        <v>0.667</v>
      </c>
      <c r="C89" s="426">
        <v>0.601</v>
      </c>
      <c r="D89" s="426">
        <v>0.592</v>
      </c>
      <c r="E89" s="477">
        <v>0.656</v>
      </c>
      <c r="F89" s="478">
        <v>0.659</v>
      </c>
      <c r="G89" s="467">
        <v>0.598</v>
      </c>
      <c r="H89" s="426">
        <v>0.576</v>
      </c>
      <c r="I89" s="467">
        <v>0.603</v>
      </c>
      <c r="J89" s="426">
        <v>0.658</v>
      </c>
      <c r="K89" s="426">
        <v>0.661</v>
      </c>
      <c r="L89" s="467">
        <v>0.638</v>
      </c>
      <c r="M89" s="426">
        <v>0.592</v>
      </c>
      <c r="N89" s="467">
        <v>0.622</v>
      </c>
      <c r="O89" s="467">
        <v>0.638</v>
      </c>
      <c r="P89" s="467">
        <v>0.641</v>
      </c>
      <c r="Q89" s="480">
        <v>0.6137</v>
      </c>
    </row>
    <row r="90" s="135" customFormat="1" customHeight="1" spans="1:17">
      <c r="A90" s="470">
        <v>45473</v>
      </c>
      <c r="B90" s="426">
        <v>1.035</v>
      </c>
      <c r="C90" s="426">
        <v>0.879</v>
      </c>
      <c r="D90" s="426">
        <v>0.911</v>
      </c>
      <c r="E90" s="477">
        <v>0.945</v>
      </c>
      <c r="F90" s="478">
        <v>0.971</v>
      </c>
      <c r="G90" s="467">
        <v>0.964</v>
      </c>
      <c r="H90" s="426">
        <v>0.974</v>
      </c>
      <c r="I90" s="467">
        <v>0.941</v>
      </c>
      <c r="J90" s="426">
        <v>0.954</v>
      </c>
      <c r="K90" s="426">
        <v>0.938</v>
      </c>
      <c r="L90" s="467">
        <v>0.995</v>
      </c>
      <c r="M90" s="426">
        <v>0.982</v>
      </c>
      <c r="N90" s="467">
        <v>0.979</v>
      </c>
      <c r="O90" s="467">
        <v>0.992</v>
      </c>
      <c r="P90" s="467">
        <v>0.994</v>
      </c>
      <c r="Q90" s="480">
        <v>0.971</v>
      </c>
    </row>
    <row r="91" s="159" customFormat="1" customHeight="1" spans="1:17">
      <c r="A91" s="462">
        <v>45483</v>
      </c>
      <c r="B91" s="466">
        <v>0.359</v>
      </c>
      <c r="C91" s="466">
        <v>0.316</v>
      </c>
      <c r="D91" s="466">
        <v>0.324</v>
      </c>
      <c r="E91" s="466">
        <v>0.32</v>
      </c>
      <c r="F91" s="479">
        <v>0.321</v>
      </c>
      <c r="G91" s="479">
        <v>0.312</v>
      </c>
      <c r="H91" s="466">
        <v>0.319</v>
      </c>
      <c r="I91" s="479">
        <v>0.321</v>
      </c>
      <c r="J91" s="466">
        <v>0.325</v>
      </c>
      <c r="K91" s="466">
        <v>0.331</v>
      </c>
      <c r="L91" s="466">
        <v>0.321</v>
      </c>
      <c r="M91" s="479">
        <v>0.31</v>
      </c>
      <c r="N91" s="479">
        <v>0.322</v>
      </c>
      <c r="O91" s="479">
        <v>0.32</v>
      </c>
      <c r="P91" s="479">
        <v>0.317</v>
      </c>
      <c r="Q91" s="480">
        <v>0.3225</v>
      </c>
    </row>
    <row r="92" s="458" customFormat="1" customHeight="1" spans="1:17">
      <c r="A92" s="462">
        <v>45493</v>
      </c>
      <c r="B92" s="466">
        <v>0.694</v>
      </c>
      <c r="C92" s="466">
        <v>0.689</v>
      </c>
      <c r="D92" s="466">
        <v>0.653</v>
      </c>
      <c r="E92" s="466">
        <v>0.651</v>
      </c>
      <c r="F92" s="479">
        <v>0.657</v>
      </c>
      <c r="G92" s="479">
        <v>0.692</v>
      </c>
      <c r="H92" s="466">
        <v>0.668</v>
      </c>
      <c r="I92" s="479">
        <v>0.683</v>
      </c>
      <c r="J92" s="466">
        <v>0.664</v>
      </c>
      <c r="K92" s="466">
        <v>0.671</v>
      </c>
      <c r="L92" s="466">
        <v>0.661</v>
      </c>
      <c r="M92" s="479">
        <v>0.648</v>
      </c>
      <c r="N92" s="479">
        <v>0.646</v>
      </c>
      <c r="O92" s="479">
        <v>0.659</v>
      </c>
      <c r="P92" s="479">
        <v>0.642</v>
      </c>
      <c r="Q92" s="480">
        <v>0.6652</v>
      </c>
    </row>
    <row r="93" s="135" customFormat="1" customHeight="1" spans="1:17">
      <c r="A93" s="462">
        <v>45504</v>
      </c>
      <c r="B93" s="466">
        <v>1.021</v>
      </c>
      <c r="C93" s="466">
        <v>1.015</v>
      </c>
      <c r="D93" s="466">
        <v>1.025</v>
      </c>
      <c r="E93" s="466">
        <v>1.012</v>
      </c>
      <c r="F93" s="479">
        <v>0.998</v>
      </c>
      <c r="G93" s="479">
        <v>1.01</v>
      </c>
      <c r="H93" s="466">
        <v>1</v>
      </c>
      <c r="I93" s="479">
        <v>1.012</v>
      </c>
      <c r="J93" s="466">
        <v>1.028</v>
      </c>
      <c r="K93" s="466">
        <v>1.016</v>
      </c>
      <c r="L93" s="466">
        <v>0.998</v>
      </c>
      <c r="M93" s="479">
        <v>0.983</v>
      </c>
      <c r="N93" s="479">
        <v>0.997</v>
      </c>
      <c r="O93" s="479">
        <v>0.993</v>
      </c>
      <c r="P93" s="479">
        <v>0.995</v>
      </c>
      <c r="Q93" s="480">
        <v>1.0006</v>
      </c>
    </row>
    <row r="94" s="135" customFormat="1" customHeight="1" spans="1:17">
      <c r="A94" s="462">
        <v>45514</v>
      </c>
      <c r="B94" s="466">
        <v>0.337</v>
      </c>
      <c r="C94" s="466">
        <v>0.356</v>
      </c>
      <c r="D94" s="466">
        <v>0.321</v>
      </c>
      <c r="E94" s="466">
        <v>0.299</v>
      </c>
      <c r="F94" s="479">
        <v>0.337</v>
      </c>
      <c r="G94" s="479">
        <v>0.335</v>
      </c>
      <c r="H94" s="466">
        <v>0.322</v>
      </c>
      <c r="I94" s="479">
        <v>0.312</v>
      </c>
      <c r="J94" s="466">
        <v>0.274</v>
      </c>
      <c r="K94" s="466">
        <v>0.295</v>
      </c>
      <c r="L94" s="466">
        <v>0.306</v>
      </c>
      <c r="M94" s="479">
        <v>0.284</v>
      </c>
      <c r="N94" s="479">
        <v>0.326</v>
      </c>
      <c r="O94" s="479">
        <v>0.321</v>
      </c>
      <c r="P94" s="479">
        <v>0.326</v>
      </c>
      <c r="Q94" s="480">
        <v>0.3167</v>
      </c>
    </row>
    <row r="95" s="135" customFormat="1" customHeight="1" spans="1:17">
      <c r="A95" s="462">
        <v>45524</v>
      </c>
      <c r="B95" s="466">
        <v>0.675</v>
      </c>
      <c r="C95" s="466">
        <v>0.664</v>
      </c>
      <c r="D95" s="466">
        <v>0.631</v>
      </c>
      <c r="E95" s="466">
        <v>0.591</v>
      </c>
      <c r="F95" s="479">
        <v>0.637</v>
      </c>
      <c r="G95" s="479">
        <v>0.64</v>
      </c>
      <c r="H95" s="466">
        <v>0.642</v>
      </c>
      <c r="I95" s="479">
        <v>0.633</v>
      </c>
      <c r="J95" s="466">
        <v>0.609</v>
      </c>
      <c r="K95" s="466">
        <v>0.621</v>
      </c>
      <c r="L95" s="466">
        <v>0.623</v>
      </c>
      <c r="M95" s="479">
        <v>0.592</v>
      </c>
      <c r="N95" s="479">
        <v>0.642</v>
      </c>
      <c r="O95" s="479">
        <v>0.652</v>
      </c>
      <c r="P95" s="479">
        <v>0.665</v>
      </c>
      <c r="Q95" s="480">
        <v>0.6345</v>
      </c>
    </row>
    <row r="96" s="135" customFormat="1" customHeight="1" spans="1:17">
      <c r="A96" s="462">
        <v>45535</v>
      </c>
      <c r="B96" s="466">
        <v>0.968</v>
      </c>
      <c r="C96" s="466">
        <v>0.935</v>
      </c>
      <c r="D96" s="466">
        <v>0.957</v>
      </c>
      <c r="E96" s="466">
        <v>0.98</v>
      </c>
      <c r="F96" s="479">
        <v>0.983</v>
      </c>
      <c r="G96" s="479">
        <v>0.978</v>
      </c>
      <c r="H96" s="466">
        <v>0.968</v>
      </c>
      <c r="I96" s="479">
        <v>1.002</v>
      </c>
      <c r="J96" s="466">
        <v>0.956</v>
      </c>
      <c r="K96" s="466">
        <v>0.98</v>
      </c>
      <c r="L96" s="466">
        <v>0.93</v>
      </c>
      <c r="M96" s="479">
        <v>0.947</v>
      </c>
      <c r="N96" s="479">
        <v>0.963</v>
      </c>
      <c r="O96" s="479">
        <v>0.96</v>
      </c>
      <c r="P96" s="479">
        <v>0.992</v>
      </c>
      <c r="Q96" s="480">
        <v>0.971</v>
      </c>
    </row>
    <row r="97" s="135" customFormat="1" customHeight="1" spans="1:17">
      <c r="A97" s="462">
        <v>45545</v>
      </c>
      <c r="B97" s="466">
        <v>0.308</v>
      </c>
      <c r="C97" s="466">
        <v>0.315</v>
      </c>
      <c r="D97" s="466">
        <v>0.311</v>
      </c>
      <c r="E97" s="466">
        <v>0.312</v>
      </c>
      <c r="F97" s="479">
        <v>0.321</v>
      </c>
      <c r="G97" s="479">
        <v>0.318</v>
      </c>
      <c r="H97" s="466">
        <v>0.305</v>
      </c>
      <c r="I97" s="479">
        <v>0.302</v>
      </c>
      <c r="J97" s="466">
        <v>0.31</v>
      </c>
      <c r="K97" s="466">
        <v>0.316</v>
      </c>
      <c r="L97" s="466">
        <v>0.294</v>
      </c>
      <c r="M97" s="479">
        <v>0.311</v>
      </c>
      <c r="N97" s="479">
        <v>0.311</v>
      </c>
      <c r="O97" s="479">
        <v>0.322</v>
      </c>
      <c r="P97" s="479">
        <v>0.313</v>
      </c>
      <c r="Q97" s="480">
        <v>0.3113</v>
      </c>
    </row>
    <row r="98" s="11" customFormat="1" customHeight="1" spans="1:17">
      <c r="A98" s="462">
        <v>45555</v>
      </c>
      <c r="B98" s="466">
        <v>0.618</v>
      </c>
      <c r="C98" s="466">
        <v>0.631</v>
      </c>
      <c r="D98" s="466">
        <v>0.664</v>
      </c>
      <c r="E98" s="466">
        <v>0.642</v>
      </c>
      <c r="F98" s="479">
        <v>0.639</v>
      </c>
      <c r="G98" s="479">
        <v>0.668</v>
      </c>
      <c r="H98" s="466">
        <v>0.631</v>
      </c>
      <c r="I98" s="479">
        <v>0.629</v>
      </c>
      <c r="J98" s="466">
        <v>0.632</v>
      </c>
      <c r="K98" s="466">
        <v>0.641</v>
      </c>
      <c r="L98" s="466">
        <v>0.647</v>
      </c>
      <c r="M98" s="479">
        <v>0.632</v>
      </c>
      <c r="N98" s="479">
        <v>0.639</v>
      </c>
      <c r="O98" s="479">
        <v>0.671</v>
      </c>
      <c r="P98" s="479">
        <v>0.679</v>
      </c>
      <c r="Q98" s="480">
        <v>0.6442</v>
      </c>
    </row>
    <row r="99" s="11" customFormat="1" customHeight="1" spans="1:17">
      <c r="A99" s="462">
        <v>45565</v>
      </c>
      <c r="B99" s="466">
        <v>0.952</v>
      </c>
      <c r="C99" s="466">
        <v>1.008</v>
      </c>
      <c r="D99" s="466">
        <v>1.073</v>
      </c>
      <c r="E99" s="466">
        <v>0.984</v>
      </c>
      <c r="F99" s="479">
        <v>0.975</v>
      </c>
      <c r="G99" s="479">
        <v>0.988</v>
      </c>
      <c r="H99" s="466">
        <v>0.982</v>
      </c>
      <c r="I99" s="479">
        <v>0.973</v>
      </c>
      <c r="J99" s="466">
        <v>0.973</v>
      </c>
      <c r="K99" s="466">
        <v>1.052</v>
      </c>
      <c r="L99" s="466">
        <v>1.015</v>
      </c>
      <c r="M99" s="479">
        <v>0.985</v>
      </c>
      <c r="N99" s="479">
        <v>1.003</v>
      </c>
      <c r="O99" s="479">
        <v>0.977</v>
      </c>
      <c r="P99" s="479">
        <v>0.993</v>
      </c>
      <c r="Q99" s="480">
        <v>0.989</v>
      </c>
    </row>
    <row r="100" s="11" customFormat="1" customHeight="1" spans="1:17">
      <c r="A100" s="462">
        <v>45575</v>
      </c>
      <c r="B100" s="466">
        <v>0.372</v>
      </c>
      <c r="C100" s="466">
        <v>0.35</v>
      </c>
      <c r="D100" s="466">
        <v>0.364</v>
      </c>
      <c r="E100" s="466">
        <v>0.331</v>
      </c>
      <c r="F100" s="479">
        <v>0.332</v>
      </c>
      <c r="G100" s="479">
        <v>0.331</v>
      </c>
      <c r="H100" s="466">
        <v>0.334</v>
      </c>
      <c r="I100" s="479">
        <v>0.333</v>
      </c>
      <c r="J100" s="466">
        <v>0.361</v>
      </c>
      <c r="K100" s="466">
        <v>0.346</v>
      </c>
      <c r="L100" s="466">
        <v>0.357</v>
      </c>
      <c r="M100" s="479">
        <v>0.332</v>
      </c>
      <c r="N100" s="479">
        <v>0.301</v>
      </c>
      <c r="O100" s="479">
        <v>0.342</v>
      </c>
      <c r="P100" s="479">
        <v>0.345</v>
      </c>
      <c r="Q100" s="480">
        <v>0.3421</v>
      </c>
    </row>
    <row r="101" s="11" customFormat="1" customHeight="1" spans="1:17">
      <c r="A101" s="462">
        <v>45585</v>
      </c>
      <c r="B101" s="466">
        <v>0.726</v>
      </c>
      <c r="C101" s="466">
        <v>0.706</v>
      </c>
      <c r="D101" s="466">
        <v>0.711</v>
      </c>
      <c r="E101" s="466">
        <v>0.663</v>
      </c>
      <c r="F101" s="479">
        <v>0.668</v>
      </c>
      <c r="G101" s="479">
        <v>0.683</v>
      </c>
      <c r="H101" s="466">
        <v>0.665</v>
      </c>
      <c r="I101" s="479">
        <v>0.663</v>
      </c>
      <c r="J101" s="466">
        <v>0.661</v>
      </c>
      <c r="K101" s="466">
        <v>0.649</v>
      </c>
      <c r="L101" s="466">
        <v>0.689</v>
      </c>
      <c r="M101" s="479">
        <v>0.673</v>
      </c>
      <c r="N101" s="479">
        <v>0.64</v>
      </c>
      <c r="O101" s="479">
        <v>0.643</v>
      </c>
      <c r="P101" s="479">
        <v>0.652</v>
      </c>
      <c r="Q101" s="480">
        <v>0.6728</v>
      </c>
    </row>
    <row r="102" s="135" customFormat="1" customHeight="1" spans="1:17">
      <c r="A102" s="462">
        <v>45596</v>
      </c>
      <c r="B102" s="426">
        <v>1.112</v>
      </c>
      <c r="C102" s="426">
        <v>1.076</v>
      </c>
      <c r="D102" s="426">
        <v>1.132</v>
      </c>
      <c r="E102" s="426">
        <v>1.019</v>
      </c>
      <c r="F102" s="467">
        <v>1.017</v>
      </c>
      <c r="G102" s="467">
        <v>1.048</v>
      </c>
      <c r="H102" s="426">
        <v>1.036</v>
      </c>
      <c r="I102" s="467">
        <v>1.032</v>
      </c>
      <c r="J102" s="430">
        <v>1.0546</v>
      </c>
      <c r="K102" s="426">
        <v>1.1007</v>
      </c>
      <c r="L102" s="426">
        <v>1.026</v>
      </c>
      <c r="M102" s="467">
        <v>1.043</v>
      </c>
      <c r="N102" s="467">
        <v>0.953</v>
      </c>
      <c r="O102" s="467">
        <v>0.979</v>
      </c>
      <c r="P102" s="467">
        <v>0.998</v>
      </c>
      <c r="Q102" s="481">
        <v>1.0418</v>
      </c>
    </row>
    <row r="103" s="135" customFormat="1" customHeight="1" spans="1:17">
      <c r="A103" s="462">
        <v>45606</v>
      </c>
      <c r="B103" s="426">
        <v>0.358</v>
      </c>
      <c r="C103" s="426">
        <v>0.316</v>
      </c>
      <c r="D103" s="426">
        <v>0.331</v>
      </c>
      <c r="E103" s="426">
        <v>0.339</v>
      </c>
      <c r="F103" s="467">
        <v>0.329</v>
      </c>
      <c r="G103" s="467">
        <v>0.371</v>
      </c>
      <c r="H103" s="426">
        <v>0.332</v>
      </c>
      <c r="I103" s="467">
        <v>0.327</v>
      </c>
      <c r="J103" s="430">
        <v>0.341</v>
      </c>
      <c r="K103" s="426">
        <v>0.345</v>
      </c>
      <c r="L103" s="426">
        <v>0.345</v>
      </c>
      <c r="M103" s="467">
        <v>0.309</v>
      </c>
      <c r="N103" s="467">
        <v>0.325</v>
      </c>
      <c r="O103" s="467">
        <v>0.302</v>
      </c>
      <c r="P103" s="467">
        <v>0.323</v>
      </c>
      <c r="Q103" s="481">
        <v>0.3329</v>
      </c>
    </row>
    <row r="104" s="135" customFormat="1" customHeight="1" spans="1:17">
      <c r="A104" s="462">
        <v>45616</v>
      </c>
      <c r="B104" s="426">
        <v>0.702</v>
      </c>
      <c r="C104" s="426">
        <v>0.697</v>
      </c>
      <c r="D104" s="426">
        <v>0.658</v>
      </c>
      <c r="E104" s="426">
        <v>0.645</v>
      </c>
      <c r="F104" s="467">
        <v>0.652</v>
      </c>
      <c r="G104" s="467">
        <v>0.686</v>
      </c>
      <c r="H104" s="426">
        <v>0.662</v>
      </c>
      <c r="I104" s="467">
        <v>0.66</v>
      </c>
      <c r="J104" s="430">
        <v>0.68</v>
      </c>
      <c r="K104" s="426">
        <v>0.689</v>
      </c>
      <c r="L104" s="426">
        <v>0.672</v>
      </c>
      <c r="M104" s="467">
        <v>0.624</v>
      </c>
      <c r="N104" s="467">
        <v>0.645</v>
      </c>
      <c r="O104" s="467">
        <v>0.642</v>
      </c>
      <c r="P104" s="467">
        <v>0.664</v>
      </c>
      <c r="Q104" s="481">
        <v>0.6652</v>
      </c>
    </row>
    <row r="105" s="135" customFormat="1" customHeight="1" spans="1:17">
      <c r="A105" s="462">
        <v>45626</v>
      </c>
      <c r="B105" s="426">
        <v>1.044</v>
      </c>
      <c r="C105" s="426">
        <v>1.017</v>
      </c>
      <c r="D105" s="426">
        <v>1.012</v>
      </c>
      <c r="E105" s="426">
        <v>1.021</v>
      </c>
      <c r="F105" s="467">
        <v>0.983</v>
      </c>
      <c r="G105" s="467">
        <v>1.048</v>
      </c>
      <c r="H105" s="426">
        <v>1.014</v>
      </c>
      <c r="I105" s="467">
        <v>1.012</v>
      </c>
      <c r="J105" s="430">
        <v>1.015</v>
      </c>
      <c r="K105" s="426">
        <v>1.035</v>
      </c>
      <c r="L105" s="426">
        <v>0.975</v>
      </c>
      <c r="M105" s="467">
        <v>1.018</v>
      </c>
      <c r="N105" s="467">
        <v>1.068</v>
      </c>
      <c r="O105" s="467">
        <v>0.981</v>
      </c>
      <c r="P105" s="467">
        <v>1.028</v>
      </c>
      <c r="Q105" s="481">
        <v>1.016</v>
      </c>
    </row>
    <row r="106" s="135" customFormat="1" customHeight="1" spans="1:17">
      <c r="A106" s="462">
        <v>45636</v>
      </c>
      <c r="B106" s="426">
        <v>0.3075</v>
      </c>
      <c r="C106" s="426">
        <v>0.3164</v>
      </c>
      <c r="D106" s="426">
        <v>0.316</v>
      </c>
      <c r="E106" s="426">
        <v>0.3485</v>
      </c>
      <c r="F106" s="467">
        <v>0.331</v>
      </c>
      <c r="G106" s="467">
        <v>0.3168</v>
      </c>
      <c r="H106" s="426">
        <v>0.3321</v>
      </c>
      <c r="I106" s="467">
        <v>0.3282</v>
      </c>
      <c r="J106" s="430">
        <v>0.339</v>
      </c>
      <c r="K106" s="426">
        <v>0.337</v>
      </c>
      <c r="L106" s="426">
        <v>0.3325</v>
      </c>
      <c r="M106" s="467">
        <v>0.3297</v>
      </c>
      <c r="N106" s="467">
        <v>0.3256</v>
      </c>
      <c r="O106" s="467">
        <v>0.341</v>
      </c>
      <c r="P106" s="467">
        <v>0.335</v>
      </c>
      <c r="Q106" s="481">
        <v>0.3291</v>
      </c>
    </row>
    <row r="107" s="135" customFormat="1" customHeight="1" spans="1:17">
      <c r="A107" s="462">
        <v>45646</v>
      </c>
      <c r="B107" s="426">
        <v>0.7881</v>
      </c>
      <c r="C107" s="426">
        <v>0.7858</v>
      </c>
      <c r="D107" s="426">
        <v>0.7307</v>
      </c>
      <c r="E107" s="426">
        <v>0.7496</v>
      </c>
      <c r="F107" s="467">
        <v>0.7044</v>
      </c>
      <c r="G107" s="467">
        <v>0.7108</v>
      </c>
      <c r="H107" s="426">
        <v>0.7103</v>
      </c>
      <c r="I107" s="467">
        <v>0.7092</v>
      </c>
      <c r="J107" s="430">
        <v>0.7046</v>
      </c>
      <c r="K107" s="426">
        <v>0.6792</v>
      </c>
      <c r="L107" s="426">
        <v>0.6795</v>
      </c>
      <c r="M107" s="467">
        <v>0.6691</v>
      </c>
      <c r="N107" s="467">
        <v>0.6628</v>
      </c>
      <c r="O107" s="467">
        <v>0.7002</v>
      </c>
      <c r="P107" s="467">
        <v>0.6939</v>
      </c>
      <c r="Q107" s="481">
        <v>0.7119</v>
      </c>
    </row>
    <row r="108" s="135" customFormat="1" customHeight="1" spans="1:17">
      <c r="A108" s="462">
        <v>45657</v>
      </c>
      <c r="B108" s="426">
        <v>1.1612</v>
      </c>
      <c r="C108" s="426">
        <v>1.1668</v>
      </c>
      <c r="D108" s="426">
        <v>1.0879</v>
      </c>
      <c r="E108" s="426">
        <v>1.095</v>
      </c>
      <c r="F108" s="467">
        <v>1.1867</v>
      </c>
      <c r="G108" s="467">
        <v>1.0443</v>
      </c>
      <c r="H108" s="426">
        <v>1.0849</v>
      </c>
      <c r="I108" s="467">
        <v>1.0632</v>
      </c>
      <c r="J108" s="430">
        <v>1.1439</v>
      </c>
      <c r="K108" s="426">
        <v>1.0201</v>
      </c>
      <c r="L108" s="426">
        <v>1.0481</v>
      </c>
      <c r="M108" s="467">
        <v>1.0333</v>
      </c>
      <c r="N108" s="467">
        <v>1.0094</v>
      </c>
      <c r="O108" s="467">
        <v>1.0305</v>
      </c>
      <c r="P108" s="467">
        <v>1.0186</v>
      </c>
      <c r="Q108" s="481">
        <v>1.0646</v>
      </c>
    </row>
    <row r="109" s="135" customFormat="1" customHeight="1" spans="1:17">
      <c r="A109" s="462">
        <v>45667</v>
      </c>
      <c r="B109" s="426">
        <v>0.3901</v>
      </c>
      <c r="C109" s="426">
        <v>0.4165</v>
      </c>
      <c r="D109" s="426">
        <v>0.3518</v>
      </c>
      <c r="E109" s="426">
        <v>0.406</v>
      </c>
      <c r="F109" s="467">
        <v>0.3315</v>
      </c>
      <c r="G109" s="467">
        <v>0.338</v>
      </c>
      <c r="H109" s="426">
        <v>0.3357</v>
      </c>
      <c r="I109" s="467">
        <v>0.335</v>
      </c>
      <c r="J109" s="430">
        <v>0.3495</v>
      </c>
      <c r="K109" s="426">
        <v>0.3421</v>
      </c>
      <c r="L109" s="426">
        <v>0.3295</v>
      </c>
      <c r="M109" s="467">
        <v>0.3182</v>
      </c>
      <c r="N109" s="467">
        <v>0.3392</v>
      </c>
      <c r="O109" s="467">
        <v>0.3697</v>
      </c>
      <c r="P109" s="467">
        <v>0.3598</v>
      </c>
      <c r="Q109" s="481">
        <v>0.3542</v>
      </c>
    </row>
    <row r="110" s="135" customFormat="1" customHeight="1" spans="1:17">
      <c r="A110" s="462">
        <v>45677</v>
      </c>
      <c r="B110" s="426">
        <v>0.8527</v>
      </c>
      <c r="C110" s="426">
        <v>0.833</v>
      </c>
      <c r="D110" s="426">
        <v>0.8003</v>
      </c>
      <c r="E110" s="426">
        <v>0.8334</v>
      </c>
      <c r="F110" s="467">
        <v>0.8023</v>
      </c>
      <c r="G110" s="467">
        <v>0.8112</v>
      </c>
      <c r="H110" s="426">
        <v>0.8128</v>
      </c>
      <c r="I110" s="467">
        <v>0.8039</v>
      </c>
      <c r="J110" s="430">
        <v>0.7894</v>
      </c>
      <c r="K110" s="426">
        <v>0.7485</v>
      </c>
      <c r="L110" s="426">
        <v>0.7481</v>
      </c>
      <c r="M110" s="467">
        <v>0.7567</v>
      </c>
      <c r="N110" s="467">
        <v>0.7525</v>
      </c>
      <c r="O110" s="467">
        <v>0.7519</v>
      </c>
      <c r="P110" s="467">
        <v>0.7423</v>
      </c>
      <c r="Q110" s="481">
        <v>0.7893</v>
      </c>
    </row>
    <row r="111" customHeight="1" spans="1:17">
      <c r="A111" s="462">
        <v>45688</v>
      </c>
      <c r="B111" s="430">
        <v>1.0302</v>
      </c>
      <c r="C111" s="430">
        <v>1.0052</v>
      </c>
      <c r="D111" s="430">
        <v>1.0244</v>
      </c>
      <c r="E111" s="430">
        <v>1.0402</v>
      </c>
      <c r="F111" s="430">
        <v>0.9154</v>
      </c>
      <c r="G111" s="430">
        <v>1.0089</v>
      </c>
      <c r="H111" s="430">
        <v>0.9862</v>
      </c>
      <c r="I111" s="430">
        <v>1.0033</v>
      </c>
      <c r="J111" s="430">
        <v>1.0058</v>
      </c>
      <c r="K111" s="430">
        <v>1.0035</v>
      </c>
      <c r="L111" s="430">
        <v>0.9911</v>
      </c>
      <c r="M111" s="430">
        <v>0.9845</v>
      </c>
      <c r="N111" s="430">
        <v>0.9941</v>
      </c>
      <c r="O111" s="430">
        <v>1.0215</v>
      </c>
      <c r="P111" s="430">
        <v>0.9892</v>
      </c>
      <c r="Q111" s="481">
        <v>0.9845</v>
      </c>
    </row>
    <row r="112" s="135" customFormat="1" customHeight="1" spans="1:17">
      <c r="A112" s="462">
        <v>45698</v>
      </c>
      <c r="B112" s="430">
        <v>0.2516</v>
      </c>
      <c r="C112" s="430">
        <v>0.2798</v>
      </c>
      <c r="D112" s="430">
        <v>0.2792</v>
      </c>
      <c r="E112" s="430">
        <v>0.2471</v>
      </c>
      <c r="F112" s="430">
        <v>0.269</v>
      </c>
      <c r="G112" s="430">
        <v>0.2715</v>
      </c>
      <c r="H112" s="430">
        <v>0.2697</v>
      </c>
      <c r="I112" s="430">
        <v>0.2703</v>
      </c>
      <c r="J112" s="430">
        <v>0.2699</v>
      </c>
      <c r="K112" s="430">
        <v>0.2787</v>
      </c>
      <c r="L112" s="430">
        <v>0.2394</v>
      </c>
      <c r="M112" s="430">
        <v>0.2447</v>
      </c>
      <c r="N112" s="430">
        <v>0.2594</v>
      </c>
      <c r="O112" s="430">
        <v>0.2671</v>
      </c>
      <c r="P112" s="430">
        <v>0.2836</v>
      </c>
      <c r="Q112" s="481">
        <v>0.2654</v>
      </c>
    </row>
    <row r="113" s="135" customFormat="1" customHeight="1" spans="1:17">
      <c r="A113" s="462">
        <v>45716</v>
      </c>
      <c r="B113" s="430">
        <v>0.9279</v>
      </c>
      <c r="C113" s="430">
        <v>0.9798</v>
      </c>
      <c r="D113" s="430">
        <v>0.9502</v>
      </c>
      <c r="E113" s="430">
        <v>0.9843</v>
      </c>
      <c r="F113" s="430">
        <v>0.809</v>
      </c>
      <c r="G113" s="430">
        <v>0.9893</v>
      </c>
      <c r="H113" s="430">
        <v>0.9276</v>
      </c>
      <c r="I113" s="430">
        <v>0.9231</v>
      </c>
      <c r="J113" s="430">
        <v>0.9629</v>
      </c>
      <c r="K113" s="430">
        <v>1.0396</v>
      </c>
      <c r="L113" s="430">
        <v>0.9412</v>
      </c>
      <c r="M113" s="430">
        <v>0.9578</v>
      </c>
      <c r="N113" s="430">
        <v>0.8852</v>
      </c>
      <c r="O113" s="430">
        <v>0.9231</v>
      </c>
      <c r="P113" s="430">
        <v>0.8845</v>
      </c>
      <c r="Q113" s="481">
        <v>0.9371</v>
      </c>
    </row>
    <row r="114" s="135" customFormat="1" customHeight="1" spans="1:17">
      <c r="A114" s="462">
        <v>45726</v>
      </c>
      <c r="B114" s="430">
        <v>0.3336</v>
      </c>
      <c r="C114" s="430">
        <v>0.3605</v>
      </c>
      <c r="D114" s="430">
        <v>0.3426</v>
      </c>
      <c r="E114" s="430">
        <v>0.3572</v>
      </c>
      <c r="F114" s="430">
        <v>0.331</v>
      </c>
      <c r="G114" s="430">
        <v>0.335</v>
      </c>
      <c r="H114" s="430">
        <v>0.3315</v>
      </c>
      <c r="I114" s="430">
        <v>0.33</v>
      </c>
      <c r="J114" s="430">
        <v>0.3347</v>
      </c>
      <c r="K114" s="430">
        <v>0.331</v>
      </c>
      <c r="L114" s="430">
        <v>0.3165</v>
      </c>
      <c r="M114" s="430">
        <v>0.3017</v>
      </c>
      <c r="N114" s="430">
        <v>0.3029</v>
      </c>
      <c r="O114" s="430">
        <v>0.3297</v>
      </c>
      <c r="P114" s="430">
        <v>0.3315</v>
      </c>
      <c r="Q114" s="481">
        <v>0.3313</v>
      </c>
    </row>
    <row r="115" s="135" customFormat="1" customHeight="1" spans="1:17">
      <c r="A115" s="462">
        <v>45736</v>
      </c>
      <c r="B115" s="430">
        <v>0.6732</v>
      </c>
      <c r="C115" s="430">
        <v>0.6925</v>
      </c>
      <c r="D115" s="430">
        <v>0.6636</v>
      </c>
      <c r="E115" s="430">
        <v>0.6708</v>
      </c>
      <c r="F115" s="430">
        <v>0.6924</v>
      </c>
      <c r="G115" s="430">
        <v>0.6744</v>
      </c>
      <c r="H115" s="430">
        <v>0.6679</v>
      </c>
      <c r="I115" s="430">
        <v>0.6735</v>
      </c>
      <c r="J115" s="430">
        <v>0.6812</v>
      </c>
      <c r="K115" s="430">
        <v>0.6794</v>
      </c>
      <c r="L115" s="430">
        <v>0.6437</v>
      </c>
      <c r="M115" s="430">
        <v>0.6208</v>
      </c>
      <c r="N115" s="430">
        <v>0.6966</v>
      </c>
      <c r="O115" s="430">
        <v>0.6725</v>
      </c>
      <c r="P115" s="430">
        <v>0.6693</v>
      </c>
      <c r="Q115" s="481">
        <v>0.6715</v>
      </c>
    </row>
    <row r="116" s="135" customFormat="1" customHeight="1" spans="1:17">
      <c r="A116" s="462">
        <v>45747</v>
      </c>
      <c r="B116" s="430">
        <v>1.0468</v>
      </c>
      <c r="C116" s="430">
        <v>1.0605</v>
      </c>
      <c r="D116" s="430">
        <v>1.021</v>
      </c>
      <c r="E116" s="430">
        <v>1.058</v>
      </c>
      <c r="F116" s="430">
        <v>1.221</v>
      </c>
      <c r="G116" s="430">
        <v>1.09</v>
      </c>
      <c r="H116" s="430">
        <v>1.0489</v>
      </c>
      <c r="I116" s="430">
        <v>1.042</v>
      </c>
      <c r="J116" s="430">
        <v>1.0667</v>
      </c>
      <c r="K116" s="430">
        <v>1.0296</v>
      </c>
      <c r="L116" s="430">
        <v>1.0178</v>
      </c>
      <c r="M116" s="430">
        <v>0.9882</v>
      </c>
      <c r="N116" s="430">
        <v>1.0154</v>
      </c>
      <c r="O116" s="430">
        <v>0.998</v>
      </c>
      <c r="P116" s="430">
        <v>1.002</v>
      </c>
      <c r="Q116" s="481">
        <v>1.068</v>
      </c>
    </row>
    <row r="117" s="135" customFormat="1" customHeight="1" spans="1:17">
      <c r="A117" s="462">
        <v>45757</v>
      </c>
      <c r="B117" s="430">
        <v>0.3176</v>
      </c>
      <c r="C117" s="430">
        <v>0.3113</v>
      </c>
      <c r="D117" s="430">
        <v>0.3165</v>
      </c>
      <c r="E117" s="430">
        <v>0.3969</v>
      </c>
      <c r="F117" s="430">
        <v>0.3106</v>
      </c>
      <c r="G117" s="430">
        <v>0.3183</v>
      </c>
      <c r="H117" s="430">
        <v>0.3157</v>
      </c>
      <c r="I117" s="430">
        <v>0.3134</v>
      </c>
      <c r="J117" s="430">
        <v>0.3201</v>
      </c>
      <c r="K117" s="430">
        <v>0.3185</v>
      </c>
      <c r="L117" s="430">
        <v>0.3208</v>
      </c>
      <c r="M117" s="430">
        <v>0.3149</v>
      </c>
      <c r="N117" s="430">
        <v>0.3406</v>
      </c>
      <c r="O117" s="430">
        <v>0.3197</v>
      </c>
      <c r="P117" s="430">
        <v>0.3242</v>
      </c>
      <c r="Q117" s="481">
        <v>0.3239</v>
      </c>
    </row>
    <row r="118" s="135" customFormat="1" customHeight="1" spans="1:17">
      <c r="A118" s="462">
        <v>45767</v>
      </c>
      <c r="B118" s="430">
        <v>0.6396</v>
      </c>
      <c r="C118" s="430">
        <v>0.6621</v>
      </c>
      <c r="D118" s="430">
        <v>0.6503</v>
      </c>
      <c r="E118" s="430">
        <v>0.7032</v>
      </c>
      <c r="F118" s="430">
        <v>0.6449</v>
      </c>
      <c r="G118" s="430">
        <v>0.6778</v>
      </c>
      <c r="H118" s="430">
        <v>0.6695</v>
      </c>
      <c r="I118" s="430">
        <v>0.6682</v>
      </c>
      <c r="J118" s="430">
        <v>0.6879</v>
      </c>
      <c r="K118" s="430">
        <v>0.6887</v>
      </c>
      <c r="L118" s="430">
        <v>0.6491</v>
      </c>
      <c r="M118" s="430">
        <v>0.6122</v>
      </c>
      <c r="N118" s="430">
        <v>0.6711</v>
      </c>
      <c r="O118" s="430">
        <v>0.6726</v>
      </c>
      <c r="P118" s="430">
        <v>0.6804</v>
      </c>
      <c r="Q118" s="481">
        <v>0.6652</v>
      </c>
    </row>
    <row r="119" customFormat="1" customHeight="1" spans="1:17">
      <c r="A119" s="462">
        <v>45777</v>
      </c>
      <c r="B119" s="430">
        <v>0.9202</v>
      </c>
      <c r="C119" s="430">
        <v>1.0089</v>
      </c>
      <c r="D119" s="430">
        <v>0.9527</v>
      </c>
      <c r="E119" s="430">
        <v>1.0797</v>
      </c>
      <c r="F119" s="430">
        <v>1.0149</v>
      </c>
      <c r="G119" s="430">
        <v>1.0137</v>
      </c>
      <c r="H119" s="430">
        <v>1.0226</v>
      </c>
      <c r="I119" s="430">
        <v>1.0036</v>
      </c>
      <c r="J119" s="430">
        <v>0.9987</v>
      </c>
      <c r="K119" s="430">
        <v>0.9816</v>
      </c>
      <c r="L119" s="430">
        <v>1.0141</v>
      </c>
      <c r="M119" s="430">
        <v>0.9549</v>
      </c>
      <c r="N119" s="430">
        <v>0.9862</v>
      </c>
      <c r="O119" s="430">
        <v>0.9637</v>
      </c>
      <c r="P119" s="430">
        <v>1.0213</v>
      </c>
      <c r="Q119" s="481">
        <v>1.0013</v>
      </c>
    </row>
    <row r="120" s="135" customFormat="1" customHeight="1" spans="1:17">
      <c r="A120" s="462">
        <v>45787</v>
      </c>
      <c r="B120" s="430">
        <v>0.2902</v>
      </c>
      <c r="C120" s="430">
        <v>0.3105</v>
      </c>
      <c r="D120" s="430">
        <v>0.2939</v>
      </c>
      <c r="E120" s="430">
        <v>0.2985</v>
      </c>
      <c r="F120" s="430">
        <v>0.2876</v>
      </c>
      <c r="G120" s="430">
        <v>0.3093</v>
      </c>
      <c r="H120" s="430">
        <v>0.3104</v>
      </c>
      <c r="I120" s="430">
        <v>0.3122</v>
      </c>
      <c r="J120" s="430">
        <v>0.3223</v>
      </c>
      <c r="K120" s="430">
        <v>0.3198</v>
      </c>
      <c r="L120" s="430">
        <v>0.3159</v>
      </c>
      <c r="M120" s="430">
        <v>0.2964</v>
      </c>
      <c r="N120" s="430">
        <v>0.3128</v>
      </c>
      <c r="O120" s="430">
        <v>0.3286</v>
      </c>
      <c r="P120" s="430">
        <v>0.3293</v>
      </c>
      <c r="Q120" s="481">
        <v>0.3092</v>
      </c>
    </row>
    <row r="121" s="135" customFormat="1" customHeight="1" spans="1:17">
      <c r="A121" s="462">
        <v>45797</v>
      </c>
      <c r="B121" s="430">
        <v>0.6225</v>
      </c>
      <c r="C121" s="430">
        <v>0.6488</v>
      </c>
      <c r="D121" s="430">
        <v>0.6262</v>
      </c>
      <c r="E121" s="430">
        <v>0.6528</v>
      </c>
      <c r="F121" s="430">
        <v>0.6119</v>
      </c>
      <c r="G121" s="430">
        <v>0.6487</v>
      </c>
      <c r="H121" s="430">
        <v>0.6623</v>
      </c>
      <c r="I121" s="430">
        <v>0.6618</v>
      </c>
      <c r="J121" s="430">
        <v>0.6689</v>
      </c>
      <c r="K121" s="430">
        <v>0.6634</v>
      </c>
      <c r="L121" s="430">
        <v>0.6587</v>
      </c>
      <c r="M121" s="430">
        <v>0.6241</v>
      </c>
      <c r="N121" s="430">
        <v>0.6405</v>
      </c>
      <c r="O121" s="430">
        <v>0.6896</v>
      </c>
      <c r="P121" s="430">
        <v>0.6592</v>
      </c>
      <c r="Q121" s="430">
        <v>0.6493</v>
      </c>
    </row>
    <row r="122" s="135" customFormat="1" customHeight="1" spans="1:17">
      <c r="A122" s="462">
        <v>45808</v>
      </c>
      <c r="B122" s="430">
        <v>0.9729</v>
      </c>
      <c r="C122" s="430">
        <v>1.0321</v>
      </c>
      <c r="D122" s="430">
        <v>1.0202</v>
      </c>
      <c r="E122" s="430">
        <v>0.9684</v>
      </c>
      <c r="F122" s="430">
        <v>0.881</v>
      </c>
      <c r="G122" s="430">
        <v>1.0445</v>
      </c>
      <c r="H122" s="430">
        <v>1.0925</v>
      </c>
      <c r="I122" s="430">
        <v>1.0561</v>
      </c>
      <c r="J122" s="430">
        <v>1.0272</v>
      </c>
      <c r="K122" s="430">
        <v>1.0167</v>
      </c>
      <c r="L122" s="430">
        <v>1.0212</v>
      </c>
      <c r="M122" s="430">
        <v>1.0078</v>
      </c>
      <c r="N122" s="430">
        <v>0.9782</v>
      </c>
      <c r="O122" s="430">
        <v>0.9723</v>
      </c>
      <c r="P122" s="430">
        <v>0.9657</v>
      </c>
      <c r="Q122" s="430">
        <v>0.989</v>
      </c>
    </row>
    <row r="123" s="135" customFormat="1" customHeight="1" spans="1:17">
      <c r="A123" s="462">
        <v>45818</v>
      </c>
      <c r="B123" s="430">
        <v>0.3052</v>
      </c>
      <c r="C123" s="430">
        <v>0.3337</v>
      </c>
      <c r="D123" s="430">
        <v>0.3162</v>
      </c>
      <c r="E123" s="430">
        <v>0.3509</v>
      </c>
      <c r="F123" s="430">
        <v>0.3386</v>
      </c>
      <c r="G123" s="430">
        <v>0.3227</v>
      </c>
      <c r="H123" s="430">
        <v>0.3219</v>
      </c>
      <c r="I123" s="430">
        <v>0.3148</v>
      </c>
      <c r="J123" s="430">
        <v>0.3245</v>
      </c>
      <c r="K123" s="430">
        <v>0.3223</v>
      </c>
      <c r="L123" s="430">
        <v>0.3177</v>
      </c>
      <c r="M123" s="430">
        <v>0.3046</v>
      </c>
      <c r="N123" s="430">
        <v>0.3206</v>
      </c>
      <c r="O123" s="430">
        <v>0.3227</v>
      </c>
      <c r="P123" s="430">
        <v>0.3249</v>
      </c>
      <c r="Q123" s="430">
        <v>0.3228</v>
      </c>
    </row>
    <row r="124" s="135" customFormat="1" customHeight="1" spans="1:17">
      <c r="A124" s="462">
        <v>45828</v>
      </c>
      <c r="B124" s="430">
        <v>0.6732</v>
      </c>
      <c r="C124" s="430">
        <v>0.6899</v>
      </c>
      <c r="D124" s="430">
        <v>0.6679</v>
      </c>
      <c r="E124" s="430">
        <v>0.6994</v>
      </c>
      <c r="F124" s="430">
        <v>0.6857</v>
      </c>
      <c r="G124" s="430">
        <v>0.6706</v>
      </c>
      <c r="H124" s="430">
        <v>0.6695</v>
      </c>
      <c r="I124" s="430">
        <v>0.6672</v>
      </c>
      <c r="J124" s="430">
        <v>0.6702</v>
      </c>
      <c r="K124" s="430">
        <v>0.6684</v>
      </c>
      <c r="L124" s="430">
        <v>0.6728</v>
      </c>
      <c r="M124" s="430">
        <v>0.6477</v>
      </c>
      <c r="N124" s="430">
        <v>0.6398</v>
      </c>
      <c r="O124" s="430">
        <v>0.6682</v>
      </c>
      <c r="P124" s="430">
        <v>0.6708</v>
      </c>
      <c r="Q124" s="430">
        <v>0.6708</v>
      </c>
    </row>
    <row r="125" s="176" customFormat="1" customHeight="1" spans="1:17">
      <c r="A125" s="462">
        <v>45838</v>
      </c>
      <c r="B125" s="430">
        <v>1.0303</v>
      </c>
      <c r="C125" s="430">
        <v>0.9805</v>
      </c>
      <c r="D125" s="430">
        <v>1.0124</v>
      </c>
      <c r="E125" s="430">
        <v>1.0512</v>
      </c>
      <c r="F125" s="430">
        <v>1.0602</v>
      </c>
      <c r="G125" s="430">
        <v>1.0573</v>
      </c>
      <c r="H125" s="430">
        <v>0.9886</v>
      </c>
      <c r="I125" s="430">
        <v>0.9842</v>
      </c>
      <c r="J125" s="430">
        <v>1.0635</v>
      </c>
      <c r="K125" s="430">
        <v>0.9843</v>
      </c>
      <c r="L125" s="430">
        <v>0.9891</v>
      </c>
      <c r="M125" s="430">
        <v>0.9938</v>
      </c>
      <c r="N125" s="430">
        <v>1.0221</v>
      </c>
      <c r="O125" s="430">
        <v>0.9997</v>
      </c>
      <c r="P125" s="430">
        <v>1.004</v>
      </c>
      <c r="Q125" s="430">
        <v>1.023</v>
      </c>
    </row>
    <row r="126" s="176" customFormat="1" customHeight="1" spans="1:17">
      <c r="A126" s="462">
        <v>45848</v>
      </c>
      <c r="B126" s="430">
        <v>0.2876</v>
      </c>
      <c r="C126" s="430">
        <v>0.3009</v>
      </c>
      <c r="D126" s="430">
        <v>0.3038</v>
      </c>
      <c r="E126" s="430">
        <v>0.3288</v>
      </c>
      <c r="F126" s="430">
        <v>0.3214</v>
      </c>
      <c r="G126" s="430">
        <v>0.3165</v>
      </c>
      <c r="H126" s="430">
        <v>0.3105</v>
      </c>
      <c r="I126" s="430">
        <v>0.3073</v>
      </c>
      <c r="J126" s="430">
        <v>0.3096</v>
      </c>
      <c r="K126" s="430">
        <v>0.3035</v>
      </c>
      <c r="L126" s="430">
        <v>0.2874</v>
      </c>
      <c r="M126" s="430">
        <v>0.3001</v>
      </c>
      <c r="N126" s="430">
        <v>0.2988</v>
      </c>
      <c r="O126" s="430">
        <v>0.2991</v>
      </c>
      <c r="P126" s="430">
        <v>0.3084</v>
      </c>
      <c r="Q126" s="430">
        <v>0.3056</v>
      </c>
    </row>
    <row r="127" s="176" customFormat="1" customHeight="1" spans="1:17">
      <c r="A127" s="462">
        <v>45858</v>
      </c>
      <c r="B127" s="430">
        <v>0.5921</v>
      </c>
      <c r="C127" s="430">
        <v>0.6182</v>
      </c>
      <c r="D127" s="430">
        <v>0.6308</v>
      </c>
      <c r="E127" s="430">
        <v>0.6653</v>
      </c>
      <c r="F127" s="430">
        <v>0.6547</v>
      </c>
      <c r="G127" s="430">
        <v>0.6612</v>
      </c>
      <c r="H127" s="430">
        <v>0.6537</v>
      </c>
      <c r="I127" s="430">
        <v>0.6081</v>
      </c>
      <c r="J127" s="430">
        <v>0.6388</v>
      </c>
      <c r="K127" s="430">
        <v>0.6334</v>
      </c>
      <c r="L127" s="430">
        <v>0.6192</v>
      </c>
      <c r="M127" s="430">
        <v>0.6228</v>
      </c>
      <c r="N127" s="430">
        <v>0.6032</v>
      </c>
      <c r="O127" s="430">
        <v>0.6027</v>
      </c>
      <c r="P127" s="430">
        <v>0.6068</v>
      </c>
      <c r="Q127" s="430">
        <v>0.6274</v>
      </c>
    </row>
    <row r="128" s="176" customFormat="1" customHeight="1" spans="1:17">
      <c r="A128" s="462">
        <v>45869</v>
      </c>
      <c r="B128" s="430">
        <v>0.8453</v>
      </c>
      <c r="C128" s="430">
        <v>0.9375</v>
      </c>
      <c r="D128" s="430">
        <v>0.9844</v>
      </c>
      <c r="E128" s="430">
        <v>1.0166</v>
      </c>
      <c r="F128" s="430">
        <v>0.9817</v>
      </c>
      <c r="G128" s="430">
        <v>0.9951</v>
      </c>
      <c r="H128" s="430">
        <v>1.0004</v>
      </c>
      <c r="I128" s="430">
        <v>0.9151</v>
      </c>
      <c r="J128" s="430">
        <v>0.9329</v>
      </c>
      <c r="K128" s="430">
        <v>0.9485</v>
      </c>
      <c r="L128" s="430">
        <v>0.9779</v>
      </c>
      <c r="M128" s="430">
        <v>0.9783</v>
      </c>
      <c r="N128" s="430">
        <v>0.9643</v>
      </c>
      <c r="O128" s="430">
        <v>1.0082</v>
      </c>
      <c r="P128" s="430">
        <v>0.9946</v>
      </c>
      <c r="Q128" s="430">
        <v>0.9711</v>
      </c>
    </row>
    <row r="129" s="176" customFormat="1" customHeight="1" spans="1:17">
      <c r="A129" s="462">
        <v>45879</v>
      </c>
      <c r="B129" s="430">
        <v>0.3173</v>
      </c>
      <c r="C129" s="430">
        <v>0.3525</v>
      </c>
      <c r="D129" s="430">
        <v>0.3188</v>
      </c>
      <c r="E129" s="430">
        <v>0.3621</v>
      </c>
      <c r="F129" s="430">
        <v>0.3372</v>
      </c>
      <c r="G129" s="430">
        <v>0.2999</v>
      </c>
      <c r="H129" s="430">
        <v>0.3104</v>
      </c>
      <c r="I129" s="430">
        <v>0.3089</v>
      </c>
      <c r="J129" s="430">
        <v>0.3215</v>
      </c>
      <c r="K129" s="430">
        <v>0.3165</v>
      </c>
      <c r="L129" s="430">
        <v>0.3245</v>
      </c>
      <c r="M129" s="430">
        <v>0.3183</v>
      </c>
      <c r="N129" s="430">
        <v>0.3075</v>
      </c>
      <c r="O129" s="430">
        <v>0.3067</v>
      </c>
      <c r="P129" s="430">
        <v>0.3194</v>
      </c>
      <c r="Q129" s="430">
        <v>0.3214</v>
      </c>
    </row>
    <row r="130" s="176" customFormat="1" customHeight="1" spans="1:17">
      <c r="A130" s="462">
        <v>45889</v>
      </c>
      <c r="B130" s="430">
        <v>0.6462</v>
      </c>
      <c r="C130" s="430">
        <v>0.6698</v>
      </c>
      <c r="D130" s="430">
        <v>0.6479</v>
      </c>
      <c r="E130" s="430">
        <v>0.6722</v>
      </c>
      <c r="F130" s="430">
        <v>0.6731</v>
      </c>
      <c r="G130" s="430">
        <v>0.6412</v>
      </c>
      <c r="H130" s="430">
        <v>0.6481</v>
      </c>
      <c r="I130" s="430">
        <v>0.6393</v>
      </c>
      <c r="J130" s="430">
        <v>0.6427</v>
      </c>
      <c r="K130" s="430">
        <v>0.6308</v>
      </c>
      <c r="L130" s="485">
        <v>0.6403</v>
      </c>
      <c r="M130" s="485">
        <v>0.6259</v>
      </c>
      <c r="N130" s="430">
        <v>0.6202</v>
      </c>
      <c r="O130" s="430">
        <v>0.6195</v>
      </c>
      <c r="P130" s="430">
        <v>0.6248</v>
      </c>
      <c r="Q130" s="485">
        <v>0.6428</v>
      </c>
    </row>
    <row r="131" s="176" customFormat="1" customHeight="1" spans="1:17">
      <c r="A131" s="462">
        <v>45900</v>
      </c>
      <c r="B131" s="430">
        <v>0.9769</v>
      </c>
      <c r="C131" s="430">
        <v>1.1662</v>
      </c>
      <c r="D131" s="430">
        <v>1.0351</v>
      </c>
      <c r="E131" s="430">
        <v>1.0573</v>
      </c>
      <c r="F131" s="430">
        <v>0.9691</v>
      </c>
      <c r="G131" s="430">
        <v>1.0026</v>
      </c>
      <c r="H131" s="430">
        <v>1.0274</v>
      </c>
      <c r="I131" s="430">
        <v>1.0109</v>
      </c>
      <c r="J131" s="430">
        <v>1.0327</v>
      </c>
      <c r="K131" s="430">
        <v>0.9672</v>
      </c>
      <c r="L131" s="485">
        <v>1.0516</v>
      </c>
      <c r="M131" s="485">
        <v>0.9699</v>
      </c>
      <c r="N131" s="430">
        <v>0.9596</v>
      </c>
      <c r="O131" s="430">
        <v>0.9824</v>
      </c>
      <c r="P131" s="430">
        <v>1.0019</v>
      </c>
      <c r="Q131" s="485">
        <v>1.0004</v>
      </c>
    </row>
    <row r="132" s="114" customFormat="1" customHeight="1" spans="1:17">
      <c r="A132" s="462">
        <v>45910</v>
      </c>
      <c r="B132" s="430">
        <v>0.3179</v>
      </c>
      <c r="C132" s="430">
        <v>0.3328</v>
      </c>
      <c r="D132" s="430">
        <v>0.3108</v>
      </c>
      <c r="E132" s="430">
        <v>0.3325</v>
      </c>
      <c r="F132" s="430">
        <v>0.3314</v>
      </c>
      <c r="G132" s="430">
        <v>0.3417</v>
      </c>
      <c r="H132" s="430">
        <v>0.3371</v>
      </c>
      <c r="I132" s="430">
        <v>0.3305</v>
      </c>
      <c r="J132" s="430">
        <v>0.3106</v>
      </c>
      <c r="K132" s="430">
        <v>0.3211</v>
      </c>
      <c r="L132" s="430">
        <v>0.3196</v>
      </c>
      <c r="M132" s="430">
        <v>0.3017</v>
      </c>
      <c r="N132" s="430">
        <v>0.3019</v>
      </c>
      <c r="O132" s="430">
        <v>0.3126</v>
      </c>
      <c r="P132" s="430">
        <v>0.3183</v>
      </c>
      <c r="Q132" s="485">
        <v>0.3214</v>
      </c>
    </row>
    <row r="133" s="114" customFormat="1" customHeight="1" spans="1:17">
      <c r="A133" s="462">
        <v>45920</v>
      </c>
      <c r="B133" s="430">
        <v>0.6332</v>
      </c>
      <c r="C133" s="430">
        <v>0.6005</v>
      </c>
      <c r="D133" s="430">
        <v>0.6275</v>
      </c>
      <c r="E133" s="430">
        <v>0.6687</v>
      </c>
      <c r="F133" s="430">
        <v>0.6641</v>
      </c>
      <c r="G133" s="430">
        <v>0.6735</v>
      </c>
      <c r="H133" s="430">
        <v>0.6632</v>
      </c>
      <c r="I133" s="430">
        <v>0.6603</v>
      </c>
      <c r="J133" s="430">
        <v>0.6405</v>
      </c>
      <c r="K133" s="430">
        <v>0.6357</v>
      </c>
      <c r="L133" s="430">
        <v>0.6628</v>
      </c>
      <c r="M133" s="430">
        <v>0.6405</v>
      </c>
      <c r="N133" s="430">
        <v>0.6193</v>
      </c>
      <c r="O133" s="430">
        <v>0.6204</v>
      </c>
      <c r="P133" s="430">
        <v>0.6223</v>
      </c>
      <c r="Q133" s="485">
        <v>0.6422</v>
      </c>
    </row>
    <row r="134" s="135" customFormat="1" customHeight="1" spans="1:17">
      <c r="A134" s="462">
        <v>45930</v>
      </c>
      <c r="B134" s="430">
        <v>0.9662</v>
      </c>
      <c r="C134" s="430">
        <v>0.9507</v>
      </c>
      <c r="D134" s="430">
        <v>0.9688</v>
      </c>
      <c r="E134" s="430">
        <v>1.004</v>
      </c>
      <c r="F134" s="430">
        <v>0.9218</v>
      </c>
      <c r="G134" s="430">
        <v>0.9563</v>
      </c>
      <c r="H134" s="430">
        <v>0.9762</v>
      </c>
      <c r="I134" s="430">
        <v>0.9848</v>
      </c>
      <c r="J134" s="430">
        <v>0.9381</v>
      </c>
      <c r="K134" s="430">
        <v>0.9347</v>
      </c>
      <c r="L134" s="430">
        <v>0.9614</v>
      </c>
      <c r="M134" s="430">
        <v>0.977</v>
      </c>
      <c r="N134" s="430">
        <v>0.9665</v>
      </c>
      <c r="O134" s="430">
        <v>0.9824</v>
      </c>
      <c r="P134" s="430">
        <v>0.9887</v>
      </c>
      <c r="Q134" s="430">
        <v>0.965</v>
      </c>
    </row>
    <row r="135" s="135" customFormat="1" customHeight="1" spans="1:17">
      <c r="A135" s="462">
        <v>45940</v>
      </c>
      <c r="B135" s="430">
        <v>0.3011</v>
      </c>
      <c r="C135" s="430">
        <v>0.3067</v>
      </c>
      <c r="D135" s="430">
        <v>0.3201</v>
      </c>
      <c r="E135" s="430">
        <v>0.3199</v>
      </c>
      <c r="F135" s="430">
        <v>0.3175</v>
      </c>
      <c r="G135" s="430">
        <v>0.3171</v>
      </c>
      <c r="H135" s="430">
        <v>0.3288</v>
      </c>
      <c r="I135" s="430">
        <v>0.3267</v>
      </c>
      <c r="J135" s="430">
        <v>0.3095</v>
      </c>
      <c r="K135" s="430">
        <v>0.3007</v>
      </c>
      <c r="L135" s="430">
        <v>0.3016</v>
      </c>
      <c r="M135" s="430">
        <v>0.3008</v>
      </c>
      <c r="N135" s="430">
        <v>0.3072</v>
      </c>
      <c r="O135" s="430">
        <v>0.3045</v>
      </c>
      <c r="P135" s="430">
        <v>0.3074</v>
      </c>
      <c r="Q135" s="430">
        <v>0.3113</v>
      </c>
    </row>
    <row r="136" s="135" customFormat="1" customHeight="1" spans="1:17">
      <c r="A136" s="462">
        <v>45950</v>
      </c>
      <c r="B136" s="430">
        <v>0.645</v>
      </c>
      <c r="C136" s="430">
        <v>0.6502</v>
      </c>
      <c r="D136" s="430">
        <v>0.6608</v>
      </c>
      <c r="E136" s="430">
        <v>0.6657</v>
      </c>
      <c r="F136" s="430">
        <v>0.6537</v>
      </c>
      <c r="G136" s="430">
        <v>0.6613</v>
      </c>
      <c r="H136" s="430">
        <v>0.6576</v>
      </c>
      <c r="I136" s="430">
        <v>0.6582</v>
      </c>
      <c r="J136" s="430">
        <v>0.6601</v>
      </c>
      <c r="K136" s="430">
        <v>0.6517</v>
      </c>
      <c r="L136" s="430">
        <v>0.6594</v>
      </c>
      <c r="M136" s="430">
        <v>0.6503</v>
      </c>
      <c r="N136" s="430">
        <v>0.6598</v>
      </c>
      <c r="O136" s="430">
        <v>0.6724</v>
      </c>
      <c r="P136" s="430">
        <v>0.6701</v>
      </c>
      <c r="Q136" s="430">
        <v>0.6584</v>
      </c>
    </row>
    <row r="137" s="135" customFormat="1" customHeight="1" spans="1:17">
      <c r="A137" s="462">
        <v>45961</v>
      </c>
      <c r="B137" s="430">
        <v>1.0635</v>
      </c>
      <c r="C137" s="430">
        <v>1.0701</v>
      </c>
      <c r="D137" s="430">
        <v>1.0452</v>
      </c>
      <c r="E137" s="430">
        <v>1.0439</v>
      </c>
      <c r="F137" s="430">
        <v>1.0846</v>
      </c>
      <c r="G137" s="430">
        <v>1.0755</v>
      </c>
      <c r="H137" s="430">
        <v>1.0422</v>
      </c>
      <c r="I137" s="430">
        <v>1.0263</v>
      </c>
      <c r="J137" s="430">
        <v>1.0673</v>
      </c>
      <c r="K137" s="430">
        <v>1.0046</v>
      </c>
      <c r="L137" s="430">
        <v>1.0603</v>
      </c>
      <c r="M137" s="430">
        <v>1.0806</v>
      </c>
      <c r="N137" s="430">
        <v>1.0669</v>
      </c>
      <c r="O137" s="430">
        <v>1.0208</v>
      </c>
      <c r="P137" s="430">
        <v>1.0043</v>
      </c>
      <c r="Q137" s="430">
        <v>1.057</v>
      </c>
    </row>
    <row r="138" s="135" customFormat="1" customHeight="1" spans="1:17">
      <c r="A138" s="462">
        <v>45971</v>
      </c>
      <c r="B138" s="482">
        <v>0.3191</v>
      </c>
      <c r="C138" s="482">
        <v>0.3386</v>
      </c>
      <c r="D138" s="482">
        <v>0.3243</v>
      </c>
      <c r="E138" s="482">
        <v>0.3195</v>
      </c>
      <c r="F138" s="482">
        <v>0.3243</v>
      </c>
      <c r="G138" s="482">
        <v>0.3309</v>
      </c>
      <c r="H138" s="482">
        <v>0.3327</v>
      </c>
      <c r="I138" s="482">
        <v>0.3192</v>
      </c>
      <c r="J138" s="482">
        <v>0.3202</v>
      </c>
      <c r="K138" s="482">
        <v>0.3115</v>
      </c>
      <c r="L138" s="482">
        <v>0.3054</v>
      </c>
      <c r="M138" s="482">
        <v>0.3076</v>
      </c>
      <c r="N138" s="482">
        <v>0.3175</v>
      </c>
      <c r="O138" s="482">
        <v>0.3193</v>
      </c>
      <c r="P138" s="482">
        <v>0.3224</v>
      </c>
      <c r="Q138" s="430">
        <v>0.3208</v>
      </c>
    </row>
    <row r="139" s="135" customFormat="1" customHeight="1" spans="1:17">
      <c r="A139" s="462">
        <v>45981</v>
      </c>
      <c r="B139" s="482">
        <v>0.6658</v>
      </c>
      <c r="C139" s="482">
        <v>0.6702</v>
      </c>
      <c r="D139" s="482">
        <v>0.6587</v>
      </c>
      <c r="E139" s="482">
        <v>0.6644</v>
      </c>
      <c r="F139" s="482">
        <v>0.6691</v>
      </c>
      <c r="G139" s="482">
        <v>0.6725</v>
      </c>
      <c r="H139" s="482">
        <v>0.6832</v>
      </c>
      <c r="I139" s="482">
        <v>0.6578</v>
      </c>
      <c r="J139" s="482">
        <v>0.6575</v>
      </c>
      <c r="K139" s="482">
        <v>0.6513</v>
      </c>
      <c r="L139" s="482">
        <v>0.6554</v>
      </c>
      <c r="M139" s="482">
        <v>0.6589</v>
      </c>
      <c r="N139" s="482">
        <v>0.6555</v>
      </c>
      <c r="O139" s="482">
        <v>0.6442</v>
      </c>
      <c r="P139" s="482">
        <v>0.6459</v>
      </c>
      <c r="Q139" s="430">
        <v>0.6607</v>
      </c>
    </row>
    <row r="140" s="135" customFormat="1" customHeight="1" spans="1:17">
      <c r="A140" s="462">
        <v>45991</v>
      </c>
      <c r="B140" s="482">
        <v>0.9731</v>
      </c>
      <c r="C140" s="482">
        <v>0.9804</v>
      </c>
      <c r="D140" s="482">
        <v>0.9997</v>
      </c>
      <c r="E140" s="482">
        <v>1.0031</v>
      </c>
      <c r="F140" s="482">
        <v>0.9804</v>
      </c>
      <c r="G140" s="482">
        <v>0.9991</v>
      </c>
      <c r="H140" s="482">
        <v>0.9864</v>
      </c>
      <c r="I140" s="482">
        <v>0.9896</v>
      </c>
      <c r="J140" s="482">
        <v>0.9846</v>
      </c>
      <c r="K140" s="482">
        <v>0.9871</v>
      </c>
      <c r="L140" s="482">
        <v>1.0037</v>
      </c>
      <c r="M140" s="482">
        <v>1.0094</v>
      </c>
      <c r="N140" s="482">
        <v>1.0537</v>
      </c>
      <c r="O140" s="482">
        <v>0.989</v>
      </c>
      <c r="P140" s="482">
        <v>0.983</v>
      </c>
      <c r="Q140" s="430">
        <v>0.9936</v>
      </c>
    </row>
    <row r="141" s="135" customFormat="1" customHeight="1" spans="1:17">
      <c r="A141" s="462">
        <v>46001</v>
      </c>
      <c r="B141" s="482">
        <v>0.3321</v>
      </c>
      <c r="C141" s="482">
        <v>0.3305</v>
      </c>
      <c r="D141" s="482">
        <v>0.3206</v>
      </c>
      <c r="E141" s="482">
        <v>0.3287</v>
      </c>
      <c r="F141" s="482">
        <v>0.3155</v>
      </c>
      <c r="G141" s="482">
        <v>0.3326</v>
      </c>
      <c r="H141" s="482">
        <v>0.3304</v>
      </c>
      <c r="I141" s="482">
        <v>0.3209</v>
      </c>
      <c r="J141" s="482">
        <v>0.3275</v>
      </c>
      <c r="K141" s="482">
        <v>0.3167</v>
      </c>
      <c r="L141" s="482">
        <v>0.3204</v>
      </c>
      <c r="M141" s="482">
        <v>0.3181</v>
      </c>
      <c r="N141" s="482">
        <v>0.3282</v>
      </c>
      <c r="O141" s="482">
        <v>0.3215</v>
      </c>
      <c r="P141" s="482">
        <v>0.3196</v>
      </c>
      <c r="Q141" s="430">
        <v>0.3242</v>
      </c>
    </row>
    <row r="142" s="135" customFormat="1" customHeight="1" spans="1:17">
      <c r="A142" s="462">
        <v>46011</v>
      </c>
      <c r="B142" s="482">
        <v>0.6627</v>
      </c>
      <c r="C142" s="482">
        <v>0.6654</v>
      </c>
      <c r="D142" s="482">
        <v>0.6516</v>
      </c>
      <c r="E142" s="482">
        <v>0.6714</v>
      </c>
      <c r="F142" s="482">
        <v>0.6597</v>
      </c>
      <c r="G142" s="482">
        <v>0.6765</v>
      </c>
      <c r="H142" s="482">
        <v>0.6703</v>
      </c>
      <c r="I142" s="482">
        <v>0.6638</v>
      </c>
      <c r="J142" s="482">
        <v>0.6479</v>
      </c>
      <c r="K142" s="482">
        <v>0.6715</v>
      </c>
      <c r="L142" s="482">
        <v>0.6465</v>
      </c>
      <c r="M142" s="482">
        <v>0.6498</v>
      </c>
      <c r="N142" s="482">
        <v>0.6564</v>
      </c>
      <c r="O142" s="482">
        <v>0.6473</v>
      </c>
      <c r="P142" s="482">
        <v>0.6481</v>
      </c>
      <c r="Q142" s="430">
        <v>0.6593</v>
      </c>
    </row>
    <row r="143" s="11" customFormat="1" customHeight="1" spans="1:17">
      <c r="A143" s="462">
        <v>46022</v>
      </c>
      <c r="B143" s="482">
        <v>1.0183</v>
      </c>
      <c r="C143" s="482">
        <v>0.9689</v>
      </c>
      <c r="D143" s="482">
        <v>1.0336</v>
      </c>
      <c r="E143" s="482">
        <v>1.0273</v>
      </c>
      <c r="F143" s="482">
        <v>1.0054</v>
      </c>
      <c r="G143" s="482">
        <v>1.0627</v>
      </c>
      <c r="H143" s="482">
        <v>1.0264</v>
      </c>
      <c r="I143" s="482">
        <v>1.0193</v>
      </c>
      <c r="J143" s="482">
        <v>1.0407</v>
      </c>
      <c r="K143" s="482">
        <v>1.0874</v>
      </c>
      <c r="L143" s="482">
        <v>1.0218</v>
      </c>
      <c r="M143" s="482">
        <v>1.0683</v>
      </c>
      <c r="N143" s="482">
        <v>1.0487</v>
      </c>
      <c r="O143" s="482">
        <v>1.0264</v>
      </c>
      <c r="P143" s="482">
        <v>1.0097</v>
      </c>
      <c r="Q143" s="430">
        <v>1.0357</v>
      </c>
    </row>
    <row r="144" customHeight="1" spans="1:17">
      <c r="A144" s="483">
        <v>46032</v>
      </c>
      <c r="B144" s="484">
        <v>0.3153</v>
      </c>
      <c r="C144" s="484">
        <v>0.3197</v>
      </c>
      <c r="D144" s="484">
        <v>0.3121</v>
      </c>
      <c r="E144" s="484">
        <v>0.3145</v>
      </c>
      <c r="F144" s="484">
        <v>0.3127</v>
      </c>
      <c r="G144" s="484">
        <v>0.3185</v>
      </c>
      <c r="H144" s="484">
        <v>0.3201</v>
      </c>
      <c r="I144" s="484">
        <v>0.3158</v>
      </c>
      <c r="J144" s="484">
        <v>0.3312</v>
      </c>
      <c r="K144" s="484">
        <v>0.3008</v>
      </c>
      <c r="L144" s="484">
        <v>0.2935</v>
      </c>
      <c r="M144" s="484">
        <v>0.2813</v>
      </c>
      <c r="N144" s="484">
        <v>0.2963</v>
      </c>
      <c r="O144" s="484">
        <v>0.3194</v>
      </c>
      <c r="P144" s="484">
        <v>0.3187</v>
      </c>
      <c r="Q144" s="434">
        <v>0.3113</v>
      </c>
    </row>
  </sheetData>
  <pageMargins left="0.75" right="0.75" top="1" bottom="1" header="0.5" footer="0.5"/>
  <pageSetup paperSize="9" orientation="portrait"/>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9"/>
  <sheetViews>
    <sheetView workbookViewId="0">
      <pane xSplit="1" ySplit="2" topLeftCell="B26" activePane="bottomRight" state="frozen"/>
      <selection/>
      <selection pane="topRight"/>
      <selection pane="bottomLeft"/>
      <selection pane="bottomRight" activeCell="A50" sqref="A50"/>
    </sheetView>
  </sheetViews>
  <sheetFormatPr defaultColWidth="13.1333333333333" defaultRowHeight="20.1" customHeight="1"/>
  <cols>
    <col min="1" max="1" width="13.1333333333333" style="418" customWidth="1"/>
    <col min="2" max="16" width="10.6333333333333" style="275" customWidth="1"/>
    <col min="17" max="17" width="21.2583333333333" style="275" customWidth="1"/>
    <col min="18" max="18" width="14.1333333333333" style="419" customWidth="1"/>
    <col min="19" max="19" width="25.8583333333333" style="419" customWidth="1"/>
    <col min="20" max="16384" width="13.1333333333333" style="275" customWidth="1"/>
  </cols>
  <sheetData>
    <row r="1" ht="30" customHeight="1" spans="1:19">
      <c r="A1" s="420" t="s">
        <v>3076</v>
      </c>
      <c r="B1" s="421"/>
      <c r="C1" s="421"/>
      <c r="D1" s="421"/>
      <c r="E1" s="421"/>
      <c r="F1" s="421"/>
      <c r="G1" s="421"/>
      <c r="H1" s="421"/>
      <c r="I1" s="421"/>
      <c r="J1" s="421"/>
      <c r="K1" s="421"/>
      <c r="L1" s="421"/>
      <c r="M1" s="421"/>
      <c r="N1" s="421"/>
      <c r="O1" s="421"/>
      <c r="P1" s="421"/>
      <c r="Q1" s="81" t="s">
        <v>3077</v>
      </c>
      <c r="R1" s="81" t="s">
        <v>3078</v>
      </c>
      <c r="S1" s="81" t="s">
        <v>3079</v>
      </c>
    </row>
    <row r="2" s="413" customFormat="1" customHeight="1" spans="1:19">
      <c r="A2" s="422" t="s">
        <v>3080</v>
      </c>
      <c r="B2" s="357" t="s">
        <v>169</v>
      </c>
      <c r="C2" s="357" t="s">
        <v>170</v>
      </c>
      <c r="D2" s="357" t="s">
        <v>171</v>
      </c>
      <c r="E2" s="357" t="s">
        <v>174</v>
      </c>
      <c r="F2" s="357" t="s">
        <v>175</v>
      </c>
      <c r="G2" s="357" t="s">
        <v>176</v>
      </c>
      <c r="H2" s="357" t="s">
        <v>181</v>
      </c>
      <c r="I2" s="357" t="s">
        <v>180</v>
      </c>
      <c r="J2" s="357" t="s">
        <v>185</v>
      </c>
      <c r="K2" s="357" t="s">
        <v>186</v>
      </c>
      <c r="L2" s="357" t="s">
        <v>194</v>
      </c>
      <c r="M2" s="357" t="s">
        <v>195</v>
      </c>
      <c r="N2" s="357" t="s">
        <v>189</v>
      </c>
      <c r="O2" s="357" t="s">
        <v>190</v>
      </c>
      <c r="P2" s="357" t="s">
        <v>191</v>
      </c>
      <c r="Q2" s="357" t="s">
        <v>3081</v>
      </c>
      <c r="R2" s="357" t="s">
        <v>3081</v>
      </c>
      <c r="S2" s="81" t="s">
        <v>3082</v>
      </c>
    </row>
    <row r="3" customHeight="1" spans="1:19">
      <c r="A3" s="167">
        <v>44621</v>
      </c>
      <c r="B3" s="48">
        <v>0.15</v>
      </c>
      <c r="C3" s="48">
        <v>0.13</v>
      </c>
      <c r="D3" s="48">
        <v>0.17</v>
      </c>
      <c r="E3" s="48">
        <v>0.12</v>
      </c>
      <c r="F3" s="48">
        <v>0.22</v>
      </c>
      <c r="G3" s="48">
        <v>0.1</v>
      </c>
      <c r="H3" s="48">
        <v>0.1</v>
      </c>
      <c r="I3" s="48">
        <v>0.12</v>
      </c>
      <c r="J3" s="48">
        <v>0.36</v>
      </c>
      <c r="K3" s="48">
        <v>0.25</v>
      </c>
      <c r="L3" s="48">
        <v>0.1</v>
      </c>
      <c r="M3" s="48">
        <v>0.12</v>
      </c>
      <c r="N3" s="48">
        <v>0.1</v>
      </c>
      <c r="O3" s="48">
        <v>0.1</v>
      </c>
      <c r="P3" s="48">
        <v>0.12</v>
      </c>
      <c r="Q3" s="436" t="s">
        <v>437</v>
      </c>
      <c r="R3" s="436" t="s">
        <v>437</v>
      </c>
      <c r="S3" s="436" t="s">
        <v>437</v>
      </c>
    </row>
    <row r="4" s="414" customFormat="1" customHeight="1" spans="1:19">
      <c r="A4" s="167">
        <v>44652</v>
      </c>
      <c r="B4" s="423">
        <v>-0.02</v>
      </c>
      <c r="C4" s="48">
        <v>-0.01</v>
      </c>
      <c r="D4" s="48">
        <v>-0.02</v>
      </c>
      <c r="E4" s="48">
        <v>0</v>
      </c>
      <c r="F4" s="48">
        <v>-0.03</v>
      </c>
      <c r="G4" s="48">
        <v>-0.015</v>
      </c>
      <c r="H4" s="48">
        <v>0.03</v>
      </c>
      <c r="I4" s="48">
        <v>0</v>
      </c>
      <c r="J4" s="48">
        <v>-0.03</v>
      </c>
      <c r="K4" s="48">
        <v>-0.03</v>
      </c>
      <c r="L4" s="423">
        <v>0.02</v>
      </c>
      <c r="M4" s="48">
        <v>0.02</v>
      </c>
      <c r="N4" s="48">
        <v>0.02</v>
      </c>
      <c r="O4" s="48">
        <v>0.03</v>
      </c>
      <c r="P4" s="48">
        <v>0.02</v>
      </c>
      <c r="Q4" s="436" t="s">
        <v>437</v>
      </c>
      <c r="R4" s="436" t="s">
        <v>437</v>
      </c>
      <c r="S4" s="436" t="s">
        <v>437</v>
      </c>
    </row>
    <row r="5" s="414" customFormat="1" customHeight="1" spans="1:19">
      <c r="A5" s="167">
        <v>44682</v>
      </c>
      <c r="B5" s="48">
        <v>-0.046</v>
      </c>
      <c r="C5" s="48">
        <v>-0.03</v>
      </c>
      <c r="D5" s="48">
        <v>-0.04</v>
      </c>
      <c r="E5" s="48">
        <v>-0.04</v>
      </c>
      <c r="F5" s="48">
        <v>-0.035</v>
      </c>
      <c r="G5" s="48">
        <v>-0.05</v>
      </c>
      <c r="H5" s="48">
        <v>-0.05</v>
      </c>
      <c r="I5" s="48">
        <v>-0.05</v>
      </c>
      <c r="J5" s="48">
        <v>-0.02</v>
      </c>
      <c r="K5" s="48">
        <v>0</v>
      </c>
      <c r="L5" s="48">
        <v>-0.02</v>
      </c>
      <c r="M5" s="48">
        <v>-0.029</v>
      </c>
      <c r="N5" s="48">
        <v>-0.02</v>
      </c>
      <c r="O5" s="48">
        <v>0.03</v>
      </c>
      <c r="P5" s="48">
        <v>0.03</v>
      </c>
      <c r="Q5" s="58">
        <v>1762</v>
      </c>
      <c r="R5" s="58">
        <v>1671</v>
      </c>
      <c r="S5" s="120">
        <v>-0.0516</v>
      </c>
    </row>
    <row r="6" s="414" customFormat="1" customHeight="1" spans="1:19">
      <c r="A6" s="167">
        <v>44713</v>
      </c>
      <c r="B6" s="48">
        <v>-0.01</v>
      </c>
      <c r="C6" s="48">
        <v>-0.01</v>
      </c>
      <c r="D6" s="48">
        <v>-0.03</v>
      </c>
      <c r="E6" s="48">
        <v>-0.028</v>
      </c>
      <c r="F6" s="48">
        <v>-0.057</v>
      </c>
      <c r="G6" s="48">
        <v>-0.022</v>
      </c>
      <c r="H6" s="48">
        <v>-0.035</v>
      </c>
      <c r="I6" s="48">
        <v>-0.034</v>
      </c>
      <c r="J6" s="48">
        <v>-0.03</v>
      </c>
      <c r="K6" s="48">
        <v>-0.025</v>
      </c>
      <c r="L6" s="48">
        <v>0.01</v>
      </c>
      <c r="M6" s="48">
        <v>0.03</v>
      </c>
      <c r="N6" s="48">
        <v>-0.025</v>
      </c>
      <c r="O6" s="48">
        <v>-0.013</v>
      </c>
      <c r="P6" s="435">
        <v>-0.008</v>
      </c>
      <c r="Q6" s="437">
        <v>1630</v>
      </c>
      <c r="R6" s="437">
        <v>1623</v>
      </c>
      <c r="S6" s="438">
        <v>-0.0043</v>
      </c>
    </row>
    <row r="7" s="414" customFormat="1" customHeight="1" spans="1:19">
      <c r="A7" s="167">
        <v>44743</v>
      </c>
      <c r="B7" s="48">
        <v>-0.03</v>
      </c>
      <c r="C7" s="48">
        <v>0.03</v>
      </c>
      <c r="D7" s="48">
        <v>0.035</v>
      </c>
      <c r="E7" s="48">
        <v>-0.05</v>
      </c>
      <c r="F7" s="48">
        <v>-0.048</v>
      </c>
      <c r="G7" s="48">
        <v>0</v>
      </c>
      <c r="H7" s="48">
        <v>0.02</v>
      </c>
      <c r="I7" s="48">
        <v>0.02</v>
      </c>
      <c r="J7" s="48">
        <v>-0.03</v>
      </c>
      <c r="K7" s="48">
        <v>-0.03</v>
      </c>
      <c r="L7" s="48">
        <v>-0.02</v>
      </c>
      <c r="M7" s="48">
        <v>-0.04</v>
      </c>
      <c r="N7" s="48">
        <v>-0.02</v>
      </c>
      <c r="O7" s="48">
        <v>-0.015</v>
      </c>
      <c r="P7" s="435">
        <v>-0.02</v>
      </c>
      <c r="Q7" s="439">
        <v>1558.3</v>
      </c>
      <c r="R7" s="440">
        <v>1606</v>
      </c>
      <c r="S7" s="441">
        <v>-0.0132</v>
      </c>
    </row>
    <row r="8" customHeight="1" spans="1:19">
      <c r="A8" s="167">
        <v>44774</v>
      </c>
      <c r="B8" s="424">
        <v>0.01</v>
      </c>
      <c r="C8" s="425">
        <v>0.035</v>
      </c>
      <c r="D8" s="425">
        <v>0.03</v>
      </c>
      <c r="E8" s="425">
        <v>0.033</v>
      </c>
      <c r="F8" s="48">
        <v>0.0407</v>
      </c>
      <c r="G8" s="48">
        <v>0.025</v>
      </c>
      <c r="H8" s="48">
        <v>0.05</v>
      </c>
      <c r="I8" s="48">
        <v>0.05</v>
      </c>
      <c r="J8" s="48">
        <v>0.03</v>
      </c>
      <c r="K8" s="48">
        <v>0.036</v>
      </c>
      <c r="L8" s="48">
        <v>0.0604</v>
      </c>
      <c r="M8" s="48">
        <v>0.0261</v>
      </c>
      <c r="N8" s="48">
        <v>0.045</v>
      </c>
      <c r="O8" s="48">
        <v>0.041</v>
      </c>
      <c r="P8" s="435">
        <v>0.032</v>
      </c>
      <c r="Q8" s="439">
        <v>1544</v>
      </c>
      <c r="R8" s="439">
        <v>1600</v>
      </c>
      <c r="S8" s="441">
        <v>0.0363</v>
      </c>
    </row>
    <row r="9" s="415" customFormat="1" customHeight="1" spans="1:19">
      <c r="A9" s="167">
        <v>44805</v>
      </c>
      <c r="B9" s="424">
        <v>-0.03</v>
      </c>
      <c r="C9" s="425">
        <v>0.045</v>
      </c>
      <c r="D9" s="425">
        <v>-0.009</v>
      </c>
      <c r="E9" s="425">
        <v>-0.002</v>
      </c>
      <c r="F9" s="48">
        <v>-0.008</v>
      </c>
      <c r="G9" s="48">
        <v>-0.02</v>
      </c>
      <c r="H9" s="48">
        <v>-0.02</v>
      </c>
      <c r="I9" s="48">
        <v>-0.047</v>
      </c>
      <c r="J9" s="48">
        <v>0.001</v>
      </c>
      <c r="K9" s="48">
        <v>0.001</v>
      </c>
      <c r="L9" s="48">
        <v>0.017</v>
      </c>
      <c r="M9" s="48">
        <v>0.028</v>
      </c>
      <c r="N9" s="48">
        <v>0.002</v>
      </c>
      <c r="O9" s="48">
        <v>-0.002</v>
      </c>
      <c r="P9" s="435">
        <v>0.008</v>
      </c>
      <c r="Q9" s="439">
        <v>1620</v>
      </c>
      <c r="R9" s="439">
        <v>1560</v>
      </c>
      <c r="S9" s="441">
        <v>-0.037</v>
      </c>
    </row>
    <row r="10" s="414" customFormat="1" customHeight="1" spans="1:19">
      <c r="A10" s="167">
        <v>44835</v>
      </c>
      <c r="B10" s="424">
        <v>-0.009</v>
      </c>
      <c r="C10" s="425">
        <v>-0.041</v>
      </c>
      <c r="D10" s="425">
        <v>-0.046</v>
      </c>
      <c r="E10" s="425">
        <v>0.006</v>
      </c>
      <c r="F10" s="48">
        <v>-0.047</v>
      </c>
      <c r="G10" s="48">
        <v>-0.022</v>
      </c>
      <c r="H10" s="48">
        <v>-0.002</v>
      </c>
      <c r="I10" s="48">
        <v>0.051</v>
      </c>
      <c r="J10" s="48">
        <v>0.006</v>
      </c>
      <c r="K10" s="48">
        <v>0.003</v>
      </c>
      <c r="L10" s="48">
        <v>-0.027</v>
      </c>
      <c r="M10" s="48">
        <v>0.034</v>
      </c>
      <c r="N10" s="48">
        <v>0.043</v>
      </c>
      <c r="O10" s="48">
        <v>-0.009</v>
      </c>
      <c r="P10" s="435">
        <v>-0.005</v>
      </c>
      <c r="Q10" s="442">
        <v>1580</v>
      </c>
      <c r="R10" s="439">
        <v>1558</v>
      </c>
      <c r="S10" s="441">
        <v>-0.014</v>
      </c>
    </row>
    <row r="11" s="414" customFormat="1" customHeight="1" spans="1:19">
      <c r="A11" s="167">
        <v>44866</v>
      </c>
      <c r="B11" s="426">
        <v>0.025</v>
      </c>
      <c r="C11" s="426">
        <v>0.027</v>
      </c>
      <c r="D11" s="426">
        <v>0.052</v>
      </c>
      <c r="E11" s="426">
        <v>0.024</v>
      </c>
      <c r="F11" s="426">
        <v>0.019</v>
      </c>
      <c r="G11" s="426">
        <v>0.048</v>
      </c>
      <c r="H11" s="426">
        <v>0.045</v>
      </c>
      <c r="I11" s="426">
        <v>0.032</v>
      </c>
      <c r="J11" s="426">
        <v>0.066</v>
      </c>
      <c r="K11" s="426">
        <v>0.073</v>
      </c>
      <c r="L11" s="426">
        <v>0.051</v>
      </c>
      <c r="M11" s="426">
        <v>0.034</v>
      </c>
      <c r="N11" s="426">
        <v>0.041</v>
      </c>
      <c r="O11" s="426">
        <v>0.015</v>
      </c>
      <c r="P11" s="426">
        <v>0.026</v>
      </c>
      <c r="Q11" s="442">
        <v>1569</v>
      </c>
      <c r="R11" s="439">
        <v>1650</v>
      </c>
      <c r="S11" s="441">
        <v>0.0516</v>
      </c>
    </row>
    <row r="12" s="414" customFormat="1" customHeight="1" spans="1:19">
      <c r="A12" s="167">
        <v>44896</v>
      </c>
      <c r="B12" s="426">
        <v>0.02</v>
      </c>
      <c r="C12" s="426">
        <v>0.01</v>
      </c>
      <c r="D12" s="426">
        <v>0.02</v>
      </c>
      <c r="E12" s="426">
        <v>0.082</v>
      </c>
      <c r="F12" s="426">
        <v>0.054</v>
      </c>
      <c r="G12" s="426">
        <v>0.064</v>
      </c>
      <c r="H12" s="426">
        <v>0.108</v>
      </c>
      <c r="I12" s="426">
        <v>0.072</v>
      </c>
      <c r="J12" s="426">
        <v>0.048</v>
      </c>
      <c r="K12" s="426">
        <v>0.072</v>
      </c>
      <c r="L12" s="426">
        <v>0.081</v>
      </c>
      <c r="M12" s="426">
        <v>0.031</v>
      </c>
      <c r="N12" s="426">
        <v>0.052</v>
      </c>
      <c r="O12" s="426">
        <v>0.045</v>
      </c>
      <c r="P12" s="426">
        <v>0.047</v>
      </c>
      <c r="Q12" s="442">
        <v>1687.95</v>
      </c>
      <c r="R12" s="439">
        <v>1794</v>
      </c>
      <c r="S12" s="441">
        <v>0.0628</v>
      </c>
    </row>
    <row r="13" s="414" customFormat="1" customHeight="1" spans="1:19">
      <c r="A13" s="427">
        <v>44927</v>
      </c>
      <c r="B13" s="428">
        <v>-0.134</v>
      </c>
      <c r="C13" s="428">
        <v>-0.253</v>
      </c>
      <c r="D13" s="428">
        <v>-0.242</v>
      </c>
      <c r="E13" s="428">
        <v>-0.173</v>
      </c>
      <c r="F13" s="428">
        <v>-0.287</v>
      </c>
      <c r="G13" s="428">
        <v>-0.105</v>
      </c>
      <c r="H13" s="428">
        <v>-0.159</v>
      </c>
      <c r="I13" s="428">
        <v>-0.112</v>
      </c>
      <c r="J13" s="428">
        <v>-0.083</v>
      </c>
      <c r="K13" s="428">
        <v>-0.118</v>
      </c>
      <c r="L13" s="428">
        <v>-0.068</v>
      </c>
      <c r="M13" s="428">
        <v>-0.077</v>
      </c>
      <c r="N13" s="428">
        <v>-0.057</v>
      </c>
      <c r="O13" s="428">
        <v>-0.066</v>
      </c>
      <c r="P13" s="428">
        <v>-0.032</v>
      </c>
      <c r="Q13" s="443">
        <v>1805</v>
      </c>
      <c r="R13" s="444">
        <v>1528</v>
      </c>
      <c r="S13" s="445">
        <v>-0.1535</v>
      </c>
    </row>
    <row r="14" s="414" customFormat="1" ht="20" customHeight="1" spans="1:19">
      <c r="A14" s="167">
        <v>44958</v>
      </c>
      <c r="B14" s="429">
        <v>-0.003</v>
      </c>
      <c r="C14" s="429">
        <v>0.02</v>
      </c>
      <c r="D14" s="429">
        <v>0.013</v>
      </c>
      <c r="E14" s="429">
        <v>0.018</v>
      </c>
      <c r="F14" s="429">
        <v>0.028</v>
      </c>
      <c r="G14" s="429">
        <v>0.007</v>
      </c>
      <c r="H14" s="429">
        <v>-0.005</v>
      </c>
      <c r="I14" s="429">
        <v>-0.008</v>
      </c>
      <c r="J14" s="429">
        <v>0.029</v>
      </c>
      <c r="K14" s="429">
        <v>0.028</v>
      </c>
      <c r="L14" s="429">
        <v>0.09</v>
      </c>
      <c r="M14" s="429">
        <v>0.09</v>
      </c>
      <c r="N14" s="429">
        <v>0.027</v>
      </c>
      <c r="O14" s="429">
        <v>0.021</v>
      </c>
      <c r="P14" s="429">
        <v>0.028</v>
      </c>
      <c r="Q14" s="58">
        <v>1556</v>
      </c>
      <c r="R14" s="58">
        <v>1610</v>
      </c>
      <c r="S14" s="120">
        <v>0.0347</v>
      </c>
    </row>
    <row r="15" s="414" customFormat="1" ht="20" customHeight="1" spans="1:19">
      <c r="A15" s="167">
        <v>44986</v>
      </c>
      <c r="B15" s="429">
        <v>-0.026</v>
      </c>
      <c r="C15" s="429">
        <v>-0.023</v>
      </c>
      <c r="D15" s="429">
        <v>-0.029</v>
      </c>
      <c r="E15" s="429">
        <v>-0.025</v>
      </c>
      <c r="F15" s="429">
        <v>-0.019</v>
      </c>
      <c r="G15" s="429">
        <v>-0.021</v>
      </c>
      <c r="H15" s="429">
        <v>-0.023</v>
      </c>
      <c r="I15" s="429">
        <v>-0.031</v>
      </c>
      <c r="J15" s="429">
        <v>0.032</v>
      </c>
      <c r="K15" s="429">
        <v>0.06</v>
      </c>
      <c r="L15" s="429">
        <v>0.113</v>
      </c>
      <c r="M15" s="429">
        <v>0.067</v>
      </c>
      <c r="N15" s="429">
        <v>0.009</v>
      </c>
      <c r="O15" s="429">
        <v>0.011</v>
      </c>
      <c r="P15" s="429">
        <v>0.006</v>
      </c>
      <c r="Q15" s="58">
        <v>1693.7</v>
      </c>
      <c r="R15" s="58">
        <v>1714</v>
      </c>
      <c r="S15" s="120">
        <v>0.012</v>
      </c>
    </row>
    <row r="16" s="414" customFormat="1" ht="20" customHeight="1" spans="1:19">
      <c r="A16" s="167">
        <v>45017</v>
      </c>
      <c r="B16" s="426">
        <v>0.012</v>
      </c>
      <c r="C16" s="426">
        <v>-0.038</v>
      </c>
      <c r="D16" s="426">
        <v>-0.041</v>
      </c>
      <c r="E16" s="426">
        <v>0.009</v>
      </c>
      <c r="F16" s="426">
        <v>0.002</v>
      </c>
      <c r="G16" s="426">
        <v>-0.048</v>
      </c>
      <c r="H16" s="426">
        <v>0.018</v>
      </c>
      <c r="I16" s="426">
        <v>-0.052</v>
      </c>
      <c r="J16" s="426">
        <v>0.024</v>
      </c>
      <c r="K16" s="426">
        <v>0.041</v>
      </c>
      <c r="L16" s="426">
        <v>0.025</v>
      </c>
      <c r="M16" s="426">
        <v>-0.008</v>
      </c>
      <c r="N16" s="426">
        <v>0.026</v>
      </c>
      <c r="O16" s="426">
        <v>0.018</v>
      </c>
      <c r="P16" s="426">
        <v>0.011</v>
      </c>
      <c r="Q16" s="58">
        <v>1768</v>
      </c>
      <c r="R16" s="58">
        <v>1752</v>
      </c>
      <c r="S16" s="120">
        <v>-0.009</v>
      </c>
    </row>
    <row r="17" s="414" customFormat="1" ht="20" customHeight="1" spans="1:19">
      <c r="A17" s="167">
        <v>45047</v>
      </c>
      <c r="B17" s="426">
        <v>-0.023</v>
      </c>
      <c r="C17" s="426">
        <v>-0.017</v>
      </c>
      <c r="D17" s="426">
        <v>-0.034</v>
      </c>
      <c r="E17" s="426">
        <v>0.01</v>
      </c>
      <c r="F17" s="426">
        <v>0.011</v>
      </c>
      <c r="G17" s="426">
        <v>-0.021</v>
      </c>
      <c r="H17" s="426">
        <v>0.009</v>
      </c>
      <c r="I17" s="426">
        <v>-0.032</v>
      </c>
      <c r="J17" s="426">
        <v>-0.017</v>
      </c>
      <c r="K17" s="426">
        <v>-0.029</v>
      </c>
      <c r="L17" s="426">
        <v>0.05</v>
      </c>
      <c r="M17" s="426">
        <v>0.047</v>
      </c>
      <c r="N17" s="426">
        <v>-0.008</v>
      </c>
      <c r="O17" s="426">
        <v>-0.021</v>
      </c>
      <c r="P17" s="426">
        <v>-0.007</v>
      </c>
      <c r="Q17" s="58">
        <v>1789</v>
      </c>
      <c r="R17" s="58">
        <v>1730</v>
      </c>
      <c r="S17" s="120">
        <v>-0.033</v>
      </c>
    </row>
    <row r="18" s="414" customFormat="1" ht="20" customHeight="1" spans="1:19">
      <c r="A18" s="167">
        <v>45078</v>
      </c>
      <c r="B18" s="426">
        <v>-0.035</v>
      </c>
      <c r="C18" s="426">
        <v>-0.014</v>
      </c>
      <c r="D18" s="426">
        <v>-0.028</v>
      </c>
      <c r="E18" s="426">
        <v>-0.032</v>
      </c>
      <c r="F18" s="426">
        <v>-0.001</v>
      </c>
      <c r="G18" s="426">
        <v>0.012</v>
      </c>
      <c r="H18" s="426">
        <v>-0.007</v>
      </c>
      <c r="I18" s="426">
        <v>0.037</v>
      </c>
      <c r="J18" s="426">
        <v>-0.021</v>
      </c>
      <c r="K18" s="426">
        <v>-0.021</v>
      </c>
      <c r="L18" s="426">
        <v>-0.071</v>
      </c>
      <c r="M18" s="426">
        <v>-0.032</v>
      </c>
      <c r="N18" s="426">
        <v>-0.035</v>
      </c>
      <c r="O18" s="426">
        <v>-0.022</v>
      </c>
      <c r="P18" s="426">
        <v>-0.041</v>
      </c>
      <c r="Q18" s="58">
        <v>1751</v>
      </c>
      <c r="R18" s="58">
        <v>1723</v>
      </c>
      <c r="S18" s="120">
        <v>-0.016</v>
      </c>
    </row>
    <row r="19" s="414" customFormat="1" ht="20" customHeight="1" spans="1:19">
      <c r="A19" s="167">
        <v>45108</v>
      </c>
      <c r="B19" s="426">
        <v>-0.008</v>
      </c>
      <c r="C19" s="426">
        <v>-0.012</v>
      </c>
      <c r="D19" s="426">
        <v>-0.005</v>
      </c>
      <c r="E19" s="426">
        <v>0.011</v>
      </c>
      <c r="F19" s="426">
        <v>0.0126</v>
      </c>
      <c r="G19" s="426">
        <v>-0.015</v>
      </c>
      <c r="H19" s="426">
        <v>-0.016</v>
      </c>
      <c r="I19" s="426">
        <v>-0.0121</v>
      </c>
      <c r="J19" s="426">
        <v>0.006</v>
      </c>
      <c r="K19" s="426">
        <v>0.011</v>
      </c>
      <c r="L19" s="426">
        <v>-0.03</v>
      </c>
      <c r="M19" s="426">
        <v>-0.013</v>
      </c>
      <c r="N19" s="426">
        <v>0.013</v>
      </c>
      <c r="O19" s="426">
        <v>0.008</v>
      </c>
      <c r="P19" s="426">
        <v>0.007</v>
      </c>
      <c r="Q19" s="58">
        <v>1696</v>
      </c>
      <c r="R19" s="58">
        <v>1673</v>
      </c>
      <c r="S19" s="120">
        <v>-0.0136</v>
      </c>
    </row>
    <row r="20" s="414" customFormat="1" ht="20" customHeight="1" spans="1:19">
      <c r="A20" s="167">
        <v>45139</v>
      </c>
      <c r="B20" s="426">
        <v>-0.0249</v>
      </c>
      <c r="C20" s="426">
        <v>-0.0207</v>
      </c>
      <c r="D20" s="426">
        <v>-0.0085</v>
      </c>
      <c r="E20" s="426">
        <v>-0.011</v>
      </c>
      <c r="F20" s="426">
        <v>0.0047</v>
      </c>
      <c r="G20" s="426">
        <v>0.0085</v>
      </c>
      <c r="H20" s="426">
        <v>0.011</v>
      </c>
      <c r="I20" s="426">
        <v>0.0096</v>
      </c>
      <c r="J20" s="426">
        <v>0.0056</v>
      </c>
      <c r="K20" s="426">
        <v>0.0215</v>
      </c>
      <c r="L20" s="426">
        <v>0.0177</v>
      </c>
      <c r="M20" s="426">
        <v>0.0101</v>
      </c>
      <c r="N20" s="426">
        <v>0.031</v>
      </c>
      <c r="O20" s="426">
        <v>0.025</v>
      </c>
      <c r="P20" s="426">
        <v>0.02</v>
      </c>
      <c r="Q20" s="58">
        <v>1666</v>
      </c>
      <c r="R20" s="58">
        <v>1686</v>
      </c>
      <c r="S20" s="120">
        <v>0.012</v>
      </c>
    </row>
    <row r="21" s="414" customFormat="1" ht="20" customHeight="1" spans="1:19">
      <c r="A21" s="167">
        <v>45170</v>
      </c>
      <c r="B21" s="426">
        <v>-0.024</v>
      </c>
      <c r="C21" s="426">
        <v>-0.032</v>
      </c>
      <c r="D21" s="426">
        <v>0.042</v>
      </c>
      <c r="E21" s="426">
        <v>0.022</v>
      </c>
      <c r="F21" s="426">
        <v>0.0146</v>
      </c>
      <c r="G21" s="426">
        <v>0.022</v>
      </c>
      <c r="H21" s="426">
        <v>0.009</v>
      </c>
      <c r="I21" s="426">
        <v>-0.0025</v>
      </c>
      <c r="J21" s="426">
        <v>0.04</v>
      </c>
      <c r="K21" s="426">
        <v>0.045</v>
      </c>
      <c r="L21" s="426">
        <v>0.064</v>
      </c>
      <c r="M21" s="426">
        <v>0.046</v>
      </c>
      <c r="N21" s="426">
        <v>0.052</v>
      </c>
      <c r="O21" s="426">
        <v>0.035</v>
      </c>
      <c r="P21" s="426">
        <v>0.041</v>
      </c>
      <c r="Q21" s="58">
        <v>1654</v>
      </c>
      <c r="R21" s="58">
        <v>1721</v>
      </c>
      <c r="S21" s="120">
        <v>0.0405</v>
      </c>
    </row>
    <row r="22" s="414" customFormat="1" ht="20" customHeight="1" spans="1:19">
      <c r="A22" s="167">
        <v>45200</v>
      </c>
      <c r="B22" s="430">
        <v>0.106</v>
      </c>
      <c r="C22" s="430">
        <v>-0.005</v>
      </c>
      <c r="D22" s="430">
        <v>-0.043</v>
      </c>
      <c r="E22" s="430">
        <v>0.0023</v>
      </c>
      <c r="F22" s="430">
        <v>0.0482</v>
      </c>
      <c r="G22" s="430">
        <v>0.032</v>
      </c>
      <c r="H22" s="430">
        <v>0.029</v>
      </c>
      <c r="I22" s="430">
        <v>0.051</v>
      </c>
      <c r="J22" s="430">
        <v>0.0402</v>
      </c>
      <c r="K22" s="430">
        <v>0.0497</v>
      </c>
      <c r="L22" s="430">
        <v>0.068</v>
      </c>
      <c r="M22" s="430">
        <v>0.037</v>
      </c>
      <c r="N22" s="430">
        <v>0.021</v>
      </c>
      <c r="O22" s="430">
        <v>0.015</v>
      </c>
      <c r="P22" s="430">
        <v>0.022</v>
      </c>
      <c r="Q22" s="58">
        <v>1723</v>
      </c>
      <c r="R22" s="58">
        <v>1760</v>
      </c>
      <c r="S22" s="120">
        <v>0.0215</v>
      </c>
    </row>
    <row r="23" s="414" customFormat="1" customHeight="1" spans="1:20">
      <c r="A23" s="167">
        <v>45231</v>
      </c>
      <c r="B23" s="430">
        <v>0.197</v>
      </c>
      <c r="C23" s="430">
        <v>-0.0006</v>
      </c>
      <c r="D23" s="430">
        <v>0.156</v>
      </c>
      <c r="E23" s="430">
        <v>0.0221</v>
      </c>
      <c r="F23" s="430">
        <v>0.174</v>
      </c>
      <c r="G23" s="430">
        <v>0.087</v>
      </c>
      <c r="H23" s="430">
        <v>0.0386</v>
      </c>
      <c r="I23" s="430">
        <v>0.032</v>
      </c>
      <c r="J23" s="430">
        <v>0.037</v>
      </c>
      <c r="K23" s="430">
        <v>-0.0602</v>
      </c>
      <c r="L23" s="430">
        <v>-0.012</v>
      </c>
      <c r="M23" s="430">
        <v>0.034</v>
      </c>
      <c r="N23" s="430">
        <v>0.061</v>
      </c>
      <c r="O23" s="430">
        <v>0.048</v>
      </c>
      <c r="P23" s="430">
        <v>0.053</v>
      </c>
      <c r="Q23" s="58">
        <v>1728</v>
      </c>
      <c r="R23" s="446">
        <v>1850</v>
      </c>
      <c r="S23" s="430">
        <v>0.0706</v>
      </c>
      <c r="T23" s="447"/>
    </row>
    <row r="24" s="414" customFormat="1" customHeight="1" spans="1:20">
      <c r="A24" s="167">
        <v>45261</v>
      </c>
      <c r="B24" s="430">
        <v>0.064</v>
      </c>
      <c r="C24" s="430">
        <v>0.0457</v>
      </c>
      <c r="D24" s="430">
        <v>0.0935</v>
      </c>
      <c r="E24" s="430">
        <v>0.0585</v>
      </c>
      <c r="F24" s="430">
        <v>0.0986</v>
      </c>
      <c r="G24" s="430">
        <v>-0.105</v>
      </c>
      <c r="H24" s="430">
        <v>0.0269</v>
      </c>
      <c r="I24" s="430">
        <v>0.069</v>
      </c>
      <c r="J24" s="430">
        <v>0.0418</v>
      </c>
      <c r="K24" s="430">
        <v>0.0314</v>
      </c>
      <c r="L24" s="430">
        <v>0.0191</v>
      </c>
      <c r="M24" s="430">
        <v>0.0467</v>
      </c>
      <c r="N24" s="430">
        <v>0.0331</v>
      </c>
      <c r="O24" s="430">
        <v>0.026</v>
      </c>
      <c r="P24" s="430">
        <v>0.035</v>
      </c>
      <c r="Q24" s="58">
        <v>1832.6</v>
      </c>
      <c r="R24" s="446">
        <v>1898</v>
      </c>
      <c r="S24" s="430">
        <v>0.0357</v>
      </c>
      <c r="T24" s="447"/>
    </row>
    <row r="25" s="414" customFormat="1" customHeight="1" spans="1:19">
      <c r="A25" s="167">
        <v>45292</v>
      </c>
      <c r="B25" s="430">
        <v>0.045</v>
      </c>
      <c r="C25" s="430">
        <v>0.05</v>
      </c>
      <c r="D25" s="430">
        <v>-0.112</v>
      </c>
      <c r="E25" s="430">
        <v>-0.333</v>
      </c>
      <c r="F25" s="430">
        <v>-0.139</v>
      </c>
      <c r="G25" s="430">
        <v>-0.302</v>
      </c>
      <c r="H25" s="430">
        <v>-0.243</v>
      </c>
      <c r="I25" s="430">
        <v>-0.177</v>
      </c>
      <c r="J25" s="430">
        <v>-0.231</v>
      </c>
      <c r="K25" s="430">
        <v>-0.015</v>
      </c>
      <c r="L25" s="430">
        <v>0.02</v>
      </c>
      <c r="M25" s="430">
        <v>0.036</v>
      </c>
      <c r="N25" s="430">
        <v>-0.009</v>
      </c>
      <c r="O25" s="430">
        <v>0.017</v>
      </c>
      <c r="P25" s="430">
        <v>0.041</v>
      </c>
      <c r="Q25" s="58">
        <v>2065</v>
      </c>
      <c r="R25" s="446">
        <v>1894</v>
      </c>
      <c r="S25" s="430">
        <v>-0.083</v>
      </c>
    </row>
    <row r="26" s="414" customFormat="1" customHeight="1" spans="1:19">
      <c r="A26" s="167">
        <v>45323</v>
      </c>
      <c r="B26" s="430">
        <v>-0.308</v>
      </c>
      <c r="C26" s="430">
        <v>-0.191</v>
      </c>
      <c r="D26" s="430">
        <v>-0.223</v>
      </c>
      <c r="E26" s="430">
        <v>-0.366</v>
      </c>
      <c r="F26" s="431">
        <v>-0.162</v>
      </c>
      <c r="G26" s="431">
        <v>-0.189</v>
      </c>
      <c r="H26" s="430">
        <v>-0.199</v>
      </c>
      <c r="I26" s="431">
        <v>-0.195</v>
      </c>
      <c r="J26" s="430">
        <v>-0.255</v>
      </c>
      <c r="K26" s="430">
        <v>-0.15</v>
      </c>
      <c r="L26" s="430">
        <v>-0.138</v>
      </c>
      <c r="M26" s="431">
        <v>-0.25</v>
      </c>
      <c r="N26" s="431">
        <v>-0.302</v>
      </c>
      <c r="O26" s="431">
        <v>-0.127</v>
      </c>
      <c r="P26" s="431">
        <v>-0.154</v>
      </c>
      <c r="Q26" s="58">
        <v>2061</v>
      </c>
      <c r="R26" s="446">
        <v>1650</v>
      </c>
      <c r="S26" s="430">
        <v>-0.1994</v>
      </c>
    </row>
    <row r="27" s="416" customFormat="1" customHeight="1" spans="1:19">
      <c r="A27" s="167">
        <v>45352</v>
      </c>
      <c r="B27" s="430">
        <v>0.423</v>
      </c>
      <c r="C27" s="430">
        <v>0.308</v>
      </c>
      <c r="D27" s="430">
        <v>0.37</v>
      </c>
      <c r="E27" s="430">
        <v>0.519</v>
      </c>
      <c r="F27" s="430">
        <v>0.463</v>
      </c>
      <c r="G27" s="430">
        <v>0.458</v>
      </c>
      <c r="H27" s="430">
        <v>0.466</v>
      </c>
      <c r="I27" s="430">
        <v>0.573</v>
      </c>
      <c r="J27" s="430">
        <v>0.437</v>
      </c>
      <c r="K27" s="430">
        <v>0.277</v>
      </c>
      <c r="L27" s="430">
        <v>0.148</v>
      </c>
      <c r="M27" s="430">
        <v>0.192</v>
      </c>
      <c r="N27" s="430">
        <v>0.226</v>
      </c>
      <c r="O27" s="430">
        <v>0.192</v>
      </c>
      <c r="P27" s="430">
        <v>0.224</v>
      </c>
      <c r="Q27" s="448">
        <v>1421.8</v>
      </c>
      <c r="R27" s="449">
        <v>1851</v>
      </c>
      <c r="S27" s="450">
        <v>0.3019</v>
      </c>
    </row>
    <row r="28" s="414" customFormat="1" customHeight="1" spans="1:19">
      <c r="A28" s="167">
        <v>45383</v>
      </c>
      <c r="B28" s="432">
        <v>0.006</v>
      </c>
      <c r="C28" s="432">
        <v>0.15</v>
      </c>
      <c r="D28" s="432">
        <v>-0.035</v>
      </c>
      <c r="E28" s="432">
        <v>0.0532</v>
      </c>
      <c r="F28" s="433">
        <v>0.0937</v>
      </c>
      <c r="G28" s="433">
        <v>0.038</v>
      </c>
      <c r="H28" s="432">
        <v>0.129</v>
      </c>
      <c r="I28" s="433">
        <v>0.032</v>
      </c>
      <c r="J28" s="432">
        <v>0.1197</v>
      </c>
      <c r="K28" s="432">
        <v>-0.0088</v>
      </c>
      <c r="L28" s="432">
        <v>0.0104</v>
      </c>
      <c r="M28" s="433">
        <v>0.0188</v>
      </c>
      <c r="N28" s="433">
        <v>0.0835</v>
      </c>
      <c r="O28" s="433">
        <v>0.032</v>
      </c>
      <c r="P28" s="433">
        <v>0.006</v>
      </c>
      <c r="Q28" s="451">
        <v>1842.86</v>
      </c>
      <c r="R28" s="452">
        <v>1934.63</v>
      </c>
      <c r="S28" s="453">
        <v>0.0498</v>
      </c>
    </row>
    <row r="29" s="414" customFormat="1" customHeight="1" spans="1:19">
      <c r="A29" s="167">
        <v>45413</v>
      </c>
      <c r="B29" s="432">
        <v>0.108</v>
      </c>
      <c r="C29" s="432">
        <v>0.095</v>
      </c>
      <c r="D29" s="432">
        <v>0.067</v>
      </c>
      <c r="E29" s="432">
        <v>0.062</v>
      </c>
      <c r="F29" s="433">
        <v>-0.022</v>
      </c>
      <c r="G29" s="433">
        <v>-0.046</v>
      </c>
      <c r="H29" s="432">
        <v>0.067</v>
      </c>
      <c r="I29" s="433">
        <v>0.058</v>
      </c>
      <c r="J29" s="432">
        <v>0.045</v>
      </c>
      <c r="K29" s="432">
        <v>-0.042</v>
      </c>
      <c r="L29" s="432">
        <v>0.031</v>
      </c>
      <c r="M29" s="433">
        <v>0.058</v>
      </c>
      <c r="N29" s="433">
        <v>0.037</v>
      </c>
      <c r="O29" s="433">
        <v>-0.017</v>
      </c>
      <c r="P29" s="433">
        <v>0.035</v>
      </c>
      <c r="Q29" s="451">
        <v>1884.91</v>
      </c>
      <c r="R29" s="452">
        <v>1939.38</v>
      </c>
      <c r="S29" s="453">
        <v>0.0289</v>
      </c>
    </row>
    <row r="30" s="414" customFormat="1" customHeight="1" spans="1:19">
      <c r="A30" s="167">
        <v>45444</v>
      </c>
      <c r="B30" s="432">
        <v>-0.111</v>
      </c>
      <c r="C30" s="432">
        <v>-0.012</v>
      </c>
      <c r="D30" s="432">
        <v>-0.087</v>
      </c>
      <c r="E30" s="432">
        <v>-0.091</v>
      </c>
      <c r="F30" s="433">
        <v>-0.082</v>
      </c>
      <c r="G30" s="433">
        <v>-0.098</v>
      </c>
      <c r="H30" s="432">
        <v>-0.061</v>
      </c>
      <c r="I30" s="433">
        <v>-0.069</v>
      </c>
      <c r="J30" s="432">
        <v>-0.071</v>
      </c>
      <c r="K30" s="432">
        <v>-0.008</v>
      </c>
      <c r="L30" s="432">
        <v>-0.093</v>
      </c>
      <c r="M30" s="433">
        <v>-0.024</v>
      </c>
      <c r="N30" s="433">
        <v>0.016</v>
      </c>
      <c r="O30" s="433">
        <v>-0.002</v>
      </c>
      <c r="P30" s="433">
        <v>0.013</v>
      </c>
      <c r="Q30" s="451">
        <v>2009.2</v>
      </c>
      <c r="R30" s="452">
        <v>1875</v>
      </c>
      <c r="S30" s="453">
        <v>-0.0668</v>
      </c>
    </row>
    <row r="31" s="416" customFormat="1" customHeight="1" spans="1:19">
      <c r="A31" s="167">
        <v>45474</v>
      </c>
      <c r="B31" s="430">
        <v>0.066</v>
      </c>
      <c r="C31" s="430">
        <v>0.052</v>
      </c>
      <c r="D31" s="430">
        <v>0.052</v>
      </c>
      <c r="E31" s="430">
        <v>0.056</v>
      </c>
      <c r="F31" s="431">
        <v>0.027</v>
      </c>
      <c r="G31" s="431">
        <v>0.033</v>
      </c>
      <c r="H31" s="430">
        <v>0.039</v>
      </c>
      <c r="I31" s="431">
        <v>0.031</v>
      </c>
      <c r="J31" s="430">
        <v>-0.009</v>
      </c>
      <c r="K31" s="430">
        <v>-0.017</v>
      </c>
      <c r="L31" s="430">
        <v>-0.022</v>
      </c>
      <c r="M31" s="431">
        <v>0.007</v>
      </c>
      <c r="N31" s="431">
        <v>0.039</v>
      </c>
      <c r="O31" s="431">
        <v>0.012</v>
      </c>
      <c r="P31" s="431">
        <v>-0.004</v>
      </c>
      <c r="Q31" s="451">
        <v>1820.63</v>
      </c>
      <c r="R31" s="452">
        <v>1867.42</v>
      </c>
      <c r="S31" s="453">
        <v>0.0257</v>
      </c>
    </row>
    <row r="32" s="416" customFormat="1" customHeight="1" spans="1:19">
      <c r="A32" s="167">
        <v>45505</v>
      </c>
      <c r="B32" s="430">
        <v>0.046</v>
      </c>
      <c r="C32" s="430">
        <v>0.031</v>
      </c>
      <c r="D32" s="430">
        <v>0.038</v>
      </c>
      <c r="E32" s="430">
        <v>0.016</v>
      </c>
      <c r="F32" s="431">
        <v>0.029</v>
      </c>
      <c r="G32" s="431">
        <v>0.031</v>
      </c>
      <c r="H32" s="430">
        <v>0.01</v>
      </c>
      <c r="I32" s="431">
        <v>0.012</v>
      </c>
      <c r="J32" s="430">
        <v>-0.018</v>
      </c>
      <c r="K32" s="430">
        <v>-0.013</v>
      </c>
      <c r="L32" s="430">
        <v>0.026</v>
      </c>
      <c r="M32" s="431">
        <v>0.022</v>
      </c>
      <c r="N32" s="431">
        <v>-0.012</v>
      </c>
      <c r="O32" s="431">
        <v>0.018</v>
      </c>
      <c r="P32" s="431">
        <v>0.012</v>
      </c>
      <c r="Q32" s="451">
        <v>1868.5</v>
      </c>
      <c r="R32" s="452">
        <v>1894.1</v>
      </c>
      <c r="S32" s="453">
        <v>0.0137</v>
      </c>
    </row>
    <row r="33" s="417" customFormat="1" customHeight="1" spans="1:19">
      <c r="A33" s="167">
        <v>45536</v>
      </c>
      <c r="B33" s="430">
        <v>0.072</v>
      </c>
      <c r="C33" s="430">
        <v>0.12</v>
      </c>
      <c r="D33" s="430">
        <v>0.06</v>
      </c>
      <c r="E33" s="430">
        <v>0.058</v>
      </c>
      <c r="F33" s="431">
        <v>0.035</v>
      </c>
      <c r="G33" s="431">
        <v>0.069</v>
      </c>
      <c r="H33" s="430">
        <v>0.04</v>
      </c>
      <c r="I33" s="431">
        <v>0.086</v>
      </c>
      <c r="J33" s="430">
        <v>0.083</v>
      </c>
      <c r="K33" s="430">
        <v>0.087</v>
      </c>
      <c r="L33" s="430">
        <v>0.053</v>
      </c>
      <c r="M33" s="431">
        <v>0.065</v>
      </c>
      <c r="N33" s="431">
        <v>0.068</v>
      </c>
      <c r="O33" s="431">
        <v>0.056</v>
      </c>
      <c r="P33" s="431">
        <v>0.048</v>
      </c>
      <c r="Q33" s="451">
        <v>1839.2</v>
      </c>
      <c r="R33" s="452">
        <v>1951</v>
      </c>
      <c r="S33" s="453">
        <v>0.0608</v>
      </c>
    </row>
    <row r="34" s="417" customFormat="1" customHeight="1" spans="1:19">
      <c r="A34" s="167">
        <v>45566</v>
      </c>
      <c r="B34" s="430">
        <v>0.013</v>
      </c>
      <c r="C34" s="430">
        <v>0.04</v>
      </c>
      <c r="D34" s="430">
        <v>0.019</v>
      </c>
      <c r="E34" s="430">
        <v>0.106</v>
      </c>
      <c r="F34" s="431">
        <v>0.084</v>
      </c>
      <c r="G34" s="431">
        <v>0.033</v>
      </c>
      <c r="H34" s="430">
        <v>0.075</v>
      </c>
      <c r="I34" s="431">
        <v>0.063</v>
      </c>
      <c r="J34" s="430">
        <v>0.052</v>
      </c>
      <c r="K34" s="430">
        <v>0.036</v>
      </c>
      <c r="L34" s="430">
        <v>0.122</v>
      </c>
      <c r="M34" s="431">
        <v>0.051</v>
      </c>
      <c r="N34" s="431">
        <v>0.009</v>
      </c>
      <c r="O34" s="431">
        <v>0.042</v>
      </c>
      <c r="P34" s="431">
        <v>0.021</v>
      </c>
      <c r="Q34" s="451">
        <v>1929.54</v>
      </c>
      <c r="R34" s="452">
        <v>2012.51</v>
      </c>
      <c r="S34" s="453">
        <v>0.043</v>
      </c>
    </row>
    <row r="35" s="414" customFormat="1" customHeight="1" spans="1:19">
      <c r="A35" s="167">
        <v>45597</v>
      </c>
      <c r="B35" s="430">
        <v>-0.021</v>
      </c>
      <c r="C35" s="430">
        <v>-0.005</v>
      </c>
      <c r="D35" s="430">
        <v>-0.016</v>
      </c>
      <c r="E35" s="430">
        <v>0.049</v>
      </c>
      <c r="F35" s="431">
        <v>0.0138</v>
      </c>
      <c r="G35" s="431">
        <v>-0.0279</v>
      </c>
      <c r="H35" s="430">
        <v>0.009</v>
      </c>
      <c r="I35" s="431">
        <v>-0.0036</v>
      </c>
      <c r="J35" s="430">
        <v>0.0572</v>
      </c>
      <c r="K35" s="430">
        <v>-0.0437</v>
      </c>
      <c r="L35" s="430">
        <v>0.0269</v>
      </c>
      <c r="M35" s="431">
        <v>-0.0057</v>
      </c>
      <c r="N35" s="431">
        <v>0.071</v>
      </c>
      <c r="O35" s="431">
        <v>0.066</v>
      </c>
      <c r="P35" s="431">
        <v>0.028</v>
      </c>
      <c r="Q35" s="451">
        <v>2096.63</v>
      </c>
      <c r="R35" s="452">
        <v>2131.85</v>
      </c>
      <c r="S35" s="453">
        <v>0.0168</v>
      </c>
    </row>
    <row r="36" s="414" customFormat="1" customHeight="1" spans="1:19">
      <c r="A36" s="167">
        <v>45627</v>
      </c>
      <c r="B36" s="430">
        <v>0.0262</v>
      </c>
      <c r="C36" s="430">
        <v>0.018</v>
      </c>
      <c r="D36" s="430">
        <v>0.0827</v>
      </c>
      <c r="E36" s="430">
        <v>0.0102</v>
      </c>
      <c r="F36" s="431">
        <v>0.0487</v>
      </c>
      <c r="G36" s="431">
        <v>0.0282</v>
      </c>
      <c r="H36" s="430">
        <v>0.0363</v>
      </c>
      <c r="I36" s="431">
        <v>0.0603</v>
      </c>
      <c r="J36" s="430">
        <v>0.0553</v>
      </c>
      <c r="K36" s="430">
        <v>0.0468</v>
      </c>
      <c r="L36" s="430">
        <v>0.0526</v>
      </c>
      <c r="M36" s="431">
        <v>0.0783</v>
      </c>
      <c r="N36" s="431">
        <v>-0.0385</v>
      </c>
      <c r="O36" s="431">
        <v>0.0709</v>
      </c>
      <c r="P36" s="431">
        <v>0.0191</v>
      </c>
      <c r="Q36" s="451">
        <v>2166</v>
      </c>
      <c r="R36" s="452">
        <v>2282.1</v>
      </c>
      <c r="S36" s="453">
        <v>0.0536</v>
      </c>
    </row>
    <row r="37" s="414" customFormat="1" customHeight="1" spans="1:19">
      <c r="A37" s="167">
        <v>45658</v>
      </c>
      <c r="B37" s="430">
        <v>-0.075</v>
      </c>
      <c r="C37" s="430">
        <v>-0.0849</v>
      </c>
      <c r="D37" s="430">
        <v>-0.069</v>
      </c>
      <c r="E37" s="430">
        <v>-0.133</v>
      </c>
      <c r="F37" s="431">
        <v>-0.0609</v>
      </c>
      <c r="G37" s="431">
        <v>-0.0933</v>
      </c>
      <c r="H37" s="430">
        <v>-0.0983</v>
      </c>
      <c r="I37" s="431">
        <v>-0.0905</v>
      </c>
      <c r="J37" s="430">
        <v>-0.0725</v>
      </c>
      <c r="K37" s="430">
        <v>-0.096</v>
      </c>
      <c r="L37" s="430">
        <v>-0.0946</v>
      </c>
      <c r="M37" s="431">
        <v>-0.0783</v>
      </c>
      <c r="N37" s="431">
        <v>-0.0402</v>
      </c>
      <c r="O37" s="431">
        <v>-0.099</v>
      </c>
      <c r="P37" s="431">
        <v>-0.0605</v>
      </c>
      <c r="Q37" s="451">
        <v>2429.5</v>
      </c>
      <c r="R37" s="452">
        <v>2237.6</v>
      </c>
      <c r="S37" s="453">
        <v>-0.079</v>
      </c>
    </row>
    <row r="38" s="414" customFormat="1" customHeight="1" spans="1:19">
      <c r="A38" s="167">
        <v>45689</v>
      </c>
      <c r="B38" s="430">
        <v>-0.1556</v>
      </c>
      <c r="C38" s="430">
        <v>-0.139</v>
      </c>
      <c r="D38" s="430">
        <v>-0.244</v>
      </c>
      <c r="E38" s="430">
        <v>-0.1123</v>
      </c>
      <c r="F38" s="431">
        <v>-0.1664</v>
      </c>
      <c r="G38" s="431">
        <v>-0.1395</v>
      </c>
      <c r="H38" s="430">
        <v>-0.0866</v>
      </c>
      <c r="I38" s="431">
        <v>-0.1236</v>
      </c>
      <c r="J38" s="430">
        <v>-0.0618</v>
      </c>
      <c r="K38" s="430">
        <v>-0.1139</v>
      </c>
      <c r="L38" s="430">
        <v>-0.1526</v>
      </c>
      <c r="M38" s="431">
        <v>-0.0531</v>
      </c>
      <c r="N38" s="431">
        <v>-0.0612</v>
      </c>
      <c r="O38" s="431">
        <v>-0.0212</v>
      </c>
      <c r="P38" s="431">
        <v>0.0879</v>
      </c>
      <c r="Q38" s="451">
        <v>2203</v>
      </c>
      <c r="R38" s="452">
        <v>1954</v>
      </c>
      <c r="S38" s="453">
        <v>-0.113</v>
      </c>
    </row>
    <row r="39" s="414" customFormat="1" customHeight="1" spans="1:19">
      <c r="A39" s="167">
        <v>45717</v>
      </c>
      <c r="B39" s="430">
        <v>0.138</v>
      </c>
      <c r="C39" s="430">
        <v>0.157</v>
      </c>
      <c r="D39" s="430">
        <v>0.1859</v>
      </c>
      <c r="E39" s="430">
        <v>0.099</v>
      </c>
      <c r="F39" s="431">
        <v>0.1608</v>
      </c>
      <c r="G39" s="431">
        <v>0.1395</v>
      </c>
      <c r="H39" s="430">
        <v>0.1227</v>
      </c>
      <c r="I39" s="431">
        <v>0.1133</v>
      </c>
      <c r="J39" s="430">
        <v>0.1141</v>
      </c>
      <c r="K39" s="430">
        <v>0.1947</v>
      </c>
      <c r="L39" s="430">
        <v>0.0897</v>
      </c>
      <c r="M39" s="431">
        <v>0.1425</v>
      </c>
      <c r="N39" s="431">
        <v>0.1782</v>
      </c>
      <c r="O39" s="431">
        <v>0.1137</v>
      </c>
      <c r="P39" s="431">
        <v>0.1459</v>
      </c>
      <c r="Q39" s="451">
        <v>1831</v>
      </c>
      <c r="R39" s="452">
        <v>2092</v>
      </c>
      <c r="S39" s="453">
        <v>0.1425</v>
      </c>
    </row>
    <row r="40" s="414" customFormat="1" customHeight="1" spans="1:19">
      <c r="A40" s="167">
        <v>45748</v>
      </c>
      <c r="B40" s="430">
        <v>0.043</v>
      </c>
      <c r="C40" s="430">
        <v>0.017</v>
      </c>
      <c r="D40" s="430">
        <v>0.049</v>
      </c>
      <c r="E40" s="430">
        <v>0.0386</v>
      </c>
      <c r="F40" s="431">
        <v>0.0467</v>
      </c>
      <c r="G40" s="431">
        <v>0.031</v>
      </c>
      <c r="H40" s="430">
        <v>0.043</v>
      </c>
      <c r="I40" s="431">
        <v>0.023</v>
      </c>
      <c r="J40" s="430">
        <v>0.0013</v>
      </c>
      <c r="K40" s="430">
        <v>-0.031</v>
      </c>
      <c r="L40" s="430">
        <v>0.0663</v>
      </c>
      <c r="M40" s="431">
        <v>0.031</v>
      </c>
      <c r="N40" s="431">
        <v>0.0569</v>
      </c>
      <c r="O40" s="431">
        <v>0.036</v>
      </c>
      <c r="P40" s="431">
        <v>0.021</v>
      </c>
      <c r="Q40" s="451">
        <v>2234</v>
      </c>
      <c r="R40" s="452">
        <v>2316</v>
      </c>
      <c r="S40" s="453">
        <v>0.0367</v>
      </c>
    </row>
    <row r="41" s="414" customFormat="1" customHeight="1" spans="1:19">
      <c r="A41" s="167">
        <v>45778</v>
      </c>
      <c r="B41" s="430">
        <v>0.1198</v>
      </c>
      <c r="C41" s="430">
        <v>0.003</v>
      </c>
      <c r="D41" s="430">
        <v>-0.0026</v>
      </c>
      <c r="E41" s="430">
        <v>0.043</v>
      </c>
      <c r="F41" s="431">
        <v>0.0496</v>
      </c>
      <c r="G41" s="431">
        <v>0.0126</v>
      </c>
      <c r="H41" s="430">
        <v>0.0118</v>
      </c>
      <c r="I41" s="431">
        <v>0.0276</v>
      </c>
      <c r="J41" s="430">
        <v>-0.031</v>
      </c>
      <c r="K41" s="430">
        <v>-0.0123</v>
      </c>
      <c r="L41" s="430">
        <v>0.0319</v>
      </c>
      <c r="M41" s="431">
        <v>0.0507</v>
      </c>
      <c r="N41" s="431">
        <v>-0.0207</v>
      </c>
      <c r="O41" s="431">
        <v>0.0369</v>
      </c>
      <c r="P41" s="431">
        <v>0.0412</v>
      </c>
      <c r="Q41" s="451">
        <v>2319</v>
      </c>
      <c r="R41" s="452">
        <v>2365</v>
      </c>
      <c r="S41" s="453">
        <v>0.0198</v>
      </c>
    </row>
    <row r="42" s="414" customFormat="1" customHeight="1" spans="1:19">
      <c r="A42" s="167">
        <v>45809</v>
      </c>
      <c r="B42" s="430">
        <v>0.0539</v>
      </c>
      <c r="C42" s="430">
        <v>-0.0465</v>
      </c>
      <c r="D42" s="430">
        <v>-0.0086</v>
      </c>
      <c r="E42" s="430">
        <v>0.0242</v>
      </c>
      <c r="F42" s="431">
        <v>0.0454</v>
      </c>
      <c r="G42" s="431">
        <v>0.0243</v>
      </c>
      <c r="H42" s="430">
        <v>-0.0144</v>
      </c>
      <c r="I42" s="431">
        <v>0.0103</v>
      </c>
      <c r="J42" s="430">
        <v>0.0607</v>
      </c>
      <c r="K42" s="430">
        <v>0.002</v>
      </c>
      <c r="L42" s="430">
        <v>-0.019</v>
      </c>
      <c r="M42" s="431">
        <v>0.006</v>
      </c>
      <c r="N42" s="431">
        <v>0.0206</v>
      </c>
      <c r="O42" s="431">
        <v>0.0043</v>
      </c>
      <c r="P42" s="431">
        <v>-0.0113</v>
      </c>
      <c r="Q42" s="451">
        <v>2339</v>
      </c>
      <c r="R42" s="452">
        <v>2362.9</v>
      </c>
      <c r="S42" s="453">
        <v>0.0102</v>
      </c>
    </row>
    <row r="43" s="414" customFormat="1" customHeight="1" spans="1:19">
      <c r="A43" s="167">
        <v>45839</v>
      </c>
      <c r="B43" s="430">
        <v>0.0209</v>
      </c>
      <c r="C43" s="430">
        <v>0.0576</v>
      </c>
      <c r="D43" s="430">
        <v>0.0317</v>
      </c>
      <c r="E43" s="430">
        <v>-0.045</v>
      </c>
      <c r="F43" s="430">
        <v>-0.0237</v>
      </c>
      <c r="G43" s="430">
        <v>0.0587</v>
      </c>
      <c r="H43" s="430">
        <v>-0.0133</v>
      </c>
      <c r="I43" s="430">
        <v>0.0112</v>
      </c>
      <c r="J43" s="430">
        <v>-0.0483</v>
      </c>
      <c r="K43" s="430">
        <v>0.0375</v>
      </c>
      <c r="L43" s="430">
        <v>-0.0159</v>
      </c>
      <c r="M43" s="430">
        <v>-0.0308</v>
      </c>
      <c r="N43" s="430">
        <v>-0.0024</v>
      </c>
      <c r="O43" s="430">
        <v>-0.0327</v>
      </c>
      <c r="P43" s="430">
        <v>-0.0152</v>
      </c>
      <c r="Q43" s="451">
        <v>2417</v>
      </c>
      <c r="R43" s="452">
        <v>2388</v>
      </c>
      <c r="S43" s="453">
        <v>-0.0119</v>
      </c>
    </row>
    <row r="44" s="414" customFormat="1" customHeight="1" spans="1:19">
      <c r="A44" s="167">
        <v>45870</v>
      </c>
      <c r="B44" s="430">
        <v>0.1602</v>
      </c>
      <c r="C44" s="430">
        <v>0.0528</v>
      </c>
      <c r="D44" s="430">
        <v>0.0707</v>
      </c>
      <c r="E44" s="430">
        <v>0.0514</v>
      </c>
      <c r="F44" s="430">
        <v>0.0216</v>
      </c>
      <c r="G44" s="430">
        <v>0.0815</v>
      </c>
      <c r="H44" s="430">
        <v>0.0508</v>
      </c>
      <c r="I44" s="430">
        <v>0.1156</v>
      </c>
      <c r="J44" s="430">
        <v>0.0326</v>
      </c>
      <c r="K44" s="430">
        <v>0.0719</v>
      </c>
      <c r="L44" s="430">
        <v>0.0248</v>
      </c>
      <c r="M44" s="430">
        <v>0.0801</v>
      </c>
      <c r="N44" s="430">
        <v>0.0619</v>
      </c>
      <c r="O44" s="430">
        <v>0.0433</v>
      </c>
      <c r="P44" s="430">
        <v>-0.0058</v>
      </c>
      <c r="Q44" s="451">
        <v>2319</v>
      </c>
      <c r="R44" s="452">
        <v>2472</v>
      </c>
      <c r="S44" s="453">
        <v>0.066</v>
      </c>
    </row>
    <row r="45" s="414" customFormat="1" customHeight="1" spans="1:19">
      <c r="A45" s="167">
        <v>45901</v>
      </c>
      <c r="B45" s="430">
        <v>0.0205</v>
      </c>
      <c r="C45" s="430">
        <v>0.0117</v>
      </c>
      <c r="D45" s="430">
        <v>-0.0289</v>
      </c>
      <c r="E45" s="430">
        <v>0.026</v>
      </c>
      <c r="F45" s="430">
        <v>-0.0274</v>
      </c>
      <c r="G45" s="430">
        <v>0.0398</v>
      </c>
      <c r="H45" s="430">
        <v>0.0221</v>
      </c>
      <c r="I45" s="430">
        <v>0.0213</v>
      </c>
      <c r="J45" s="430">
        <v>0.0419</v>
      </c>
      <c r="K45" s="430">
        <v>0.1517</v>
      </c>
      <c r="L45" s="430">
        <v>0.0293</v>
      </c>
      <c r="M45" s="430">
        <v>0.0498</v>
      </c>
      <c r="N45" s="430">
        <v>0.1045</v>
      </c>
      <c r="O45" s="430">
        <v>0.1113</v>
      </c>
      <c r="P45" s="430">
        <v>0.1896</v>
      </c>
      <c r="Q45" s="451">
        <v>2473</v>
      </c>
      <c r="R45" s="452">
        <v>2570</v>
      </c>
      <c r="S45" s="453">
        <v>0.0392</v>
      </c>
    </row>
    <row r="46" s="414" customFormat="1" customHeight="1" spans="1:19">
      <c r="A46" s="167">
        <v>45931</v>
      </c>
      <c r="B46" s="430">
        <v>0.0457</v>
      </c>
      <c r="C46" s="430">
        <v>0.0658</v>
      </c>
      <c r="D46" s="430">
        <v>0.0869</v>
      </c>
      <c r="E46" s="430">
        <v>0.099</v>
      </c>
      <c r="F46" s="430">
        <v>0.0587</v>
      </c>
      <c r="G46" s="430">
        <v>0.0031</v>
      </c>
      <c r="H46" s="430">
        <v>0.0459</v>
      </c>
      <c r="I46" s="430">
        <v>0.039</v>
      </c>
      <c r="J46" s="430">
        <v>0.064</v>
      </c>
      <c r="K46" s="430">
        <v>0.0997</v>
      </c>
      <c r="L46" s="430">
        <v>0.0529</v>
      </c>
      <c r="M46" s="430">
        <v>0.0723</v>
      </c>
      <c r="N46" s="430">
        <v>0.1073</v>
      </c>
      <c r="O46" s="430">
        <v>0.0537</v>
      </c>
      <c r="P46" s="430">
        <v>0.0426</v>
      </c>
      <c r="Q46" s="451">
        <v>2480</v>
      </c>
      <c r="R46" s="452">
        <v>2607.5</v>
      </c>
      <c r="S46" s="453">
        <v>0.0514</v>
      </c>
    </row>
    <row r="47" s="414" customFormat="1" customHeight="1" spans="1:19">
      <c r="A47" s="167">
        <v>45962</v>
      </c>
      <c r="B47" s="430">
        <v>-0.0378</v>
      </c>
      <c r="C47" s="430">
        <v>-0.0051</v>
      </c>
      <c r="D47" s="430">
        <v>-0.0607</v>
      </c>
      <c r="E47" s="430">
        <v>-0.0364</v>
      </c>
      <c r="F47" s="430">
        <v>-0.0443</v>
      </c>
      <c r="G47" s="430">
        <v>-0.0329</v>
      </c>
      <c r="H47" s="430">
        <v>-0.0294</v>
      </c>
      <c r="I47" s="430">
        <v>-0.0202</v>
      </c>
      <c r="J47" s="430">
        <v>-0.0533</v>
      </c>
      <c r="K47" s="430">
        <v>-0.0138</v>
      </c>
      <c r="L47" s="430">
        <v>-0.0825</v>
      </c>
      <c r="M47" s="430">
        <v>-0.1026</v>
      </c>
      <c r="N47" s="430">
        <v>-0.0274</v>
      </c>
      <c r="O47" s="430">
        <v>-0.0357</v>
      </c>
      <c r="P47" s="430">
        <v>0.0298</v>
      </c>
      <c r="Q47" s="451">
        <v>2756</v>
      </c>
      <c r="R47" s="452">
        <v>2666</v>
      </c>
      <c r="S47" s="453">
        <v>-0.0327</v>
      </c>
    </row>
    <row r="48" s="414" customFormat="1" customHeight="1" spans="1:19">
      <c r="A48" s="167">
        <v>45992</v>
      </c>
      <c r="B48" s="430">
        <v>0.0343</v>
      </c>
      <c r="C48" s="430">
        <v>0.0358</v>
      </c>
      <c r="D48" s="430">
        <v>0.0401</v>
      </c>
      <c r="E48" s="430">
        <v>-0.0035</v>
      </c>
      <c r="F48" s="430">
        <v>0.0645</v>
      </c>
      <c r="G48" s="430">
        <v>0.0462</v>
      </c>
      <c r="H48" s="430">
        <v>0.0447</v>
      </c>
      <c r="I48" s="430">
        <v>0.0861</v>
      </c>
      <c r="J48" s="430">
        <v>0.0975</v>
      </c>
      <c r="K48" s="430">
        <v>-0.015</v>
      </c>
      <c r="L48" s="430">
        <v>-0.0238</v>
      </c>
      <c r="M48" s="430">
        <v>0.0101</v>
      </c>
      <c r="N48" s="430">
        <v>0.0202</v>
      </c>
      <c r="O48" s="430">
        <v>0.038</v>
      </c>
      <c r="P48" s="430">
        <v>0.031</v>
      </c>
      <c r="Q48" s="451">
        <v>2649</v>
      </c>
      <c r="R48" s="452">
        <v>2772</v>
      </c>
      <c r="S48" s="453">
        <v>0.0464</v>
      </c>
    </row>
    <row r="49" s="415" customFormat="1" customHeight="1" spans="1:19">
      <c r="A49" s="233">
        <v>46023</v>
      </c>
      <c r="B49" s="434">
        <v>0.0702</v>
      </c>
      <c r="C49" s="434">
        <v>0.0365</v>
      </c>
      <c r="D49" s="434">
        <v>-0.0104</v>
      </c>
      <c r="E49" s="434">
        <v>-0.0389</v>
      </c>
      <c r="F49" s="434">
        <v>0.0523</v>
      </c>
      <c r="G49" s="434">
        <v>-0.0451</v>
      </c>
      <c r="H49" s="434">
        <v>-0.0467</v>
      </c>
      <c r="I49" s="434">
        <v>-0.0974</v>
      </c>
      <c r="J49" s="434">
        <v>-0.0185</v>
      </c>
      <c r="K49" s="434">
        <v>-0.0997</v>
      </c>
      <c r="L49" s="434">
        <v>-0.0135</v>
      </c>
      <c r="M49" s="434">
        <v>-0.0848</v>
      </c>
      <c r="N49" s="434">
        <v>-0.0558</v>
      </c>
      <c r="O49" s="434">
        <v>-0.0397</v>
      </c>
      <c r="P49" s="434">
        <v>0.0064</v>
      </c>
      <c r="Q49" s="454">
        <v>2871</v>
      </c>
      <c r="R49" s="455">
        <v>2782</v>
      </c>
      <c r="S49" s="456">
        <v>-0.031</v>
      </c>
    </row>
  </sheetData>
  <pageMargins left="0.75" right="0.75" top="1" bottom="1" header="0.5" footer="0.5"/>
  <pageSetup paperSize="9" orientation="portrait"/>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6"/>
  <sheetViews>
    <sheetView workbookViewId="0">
      <pane xSplit="1" ySplit="2" topLeftCell="B33" activePane="bottomRight" state="frozen"/>
      <selection/>
      <selection pane="topRight"/>
      <selection pane="bottomLeft"/>
      <selection pane="bottomRight" activeCell="A57" sqref="A57"/>
    </sheetView>
  </sheetViews>
  <sheetFormatPr defaultColWidth="13.1333333333333" defaultRowHeight="20.1" customHeight="1"/>
  <cols>
    <col min="1" max="1" width="13.1333333333333" style="401" customWidth="1"/>
    <col min="2" max="2" width="11" customWidth="1"/>
    <col min="3" max="16378" width="13.1333333333333" customWidth="1"/>
  </cols>
  <sheetData>
    <row r="1" s="35" customFormat="1" ht="30" customHeight="1" spans="1:14">
      <c r="A1" s="402" t="s">
        <v>3083</v>
      </c>
      <c r="B1" s="4" t="s">
        <v>161</v>
      </c>
      <c r="C1" s="4" t="s">
        <v>175</v>
      </c>
      <c r="D1" s="4"/>
      <c r="E1" s="4" t="s">
        <v>176</v>
      </c>
      <c r="F1" s="4"/>
      <c r="G1" s="4" t="s">
        <v>171</v>
      </c>
      <c r="H1" s="4"/>
      <c r="I1" s="4" t="s">
        <v>189</v>
      </c>
      <c r="J1" s="4"/>
      <c r="K1" s="4" t="s">
        <v>195</v>
      </c>
      <c r="L1" s="4"/>
      <c r="M1" s="410" t="s">
        <v>35</v>
      </c>
      <c r="N1" s="410" t="s">
        <v>3054</v>
      </c>
    </row>
    <row r="2" s="35" customFormat="1" ht="30" customHeight="1" spans="1:14">
      <c r="A2" s="403" t="s">
        <v>502</v>
      </c>
      <c r="B2" s="4" t="s">
        <v>3084</v>
      </c>
      <c r="C2" s="4" t="s">
        <v>3085</v>
      </c>
      <c r="D2" s="4" t="s">
        <v>3086</v>
      </c>
      <c r="E2" s="4" t="s">
        <v>3087</v>
      </c>
      <c r="F2" s="4" t="s">
        <v>3086</v>
      </c>
      <c r="G2" s="4" t="s">
        <v>3088</v>
      </c>
      <c r="H2" s="4" t="s">
        <v>3086</v>
      </c>
      <c r="I2" s="4" t="s">
        <v>3088</v>
      </c>
      <c r="J2" s="4" t="s">
        <v>3086</v>
      </c>
      <c r="K2" s="4" t="s">
        <v>3085</v>
      </c>
      <c r="L2" s="4" t="s">
        <v>3086</v>
      </c>
      <c r="M2" s="410"/>
      <c r="N2" s="410"/>
    </row>
    <row r="3" s="152" customFormat="1" customHeight="1" spans="1:14">
      <c r="A3" s="42">
        <v>44378</v>
      </c>
      <c r="B3" s="5" t="s">
        <v>3089</v>
      </c>
      <c r="C3" s="5">
        <v>89025</v>
      </c>
      <c r="D3" s="15">
        <v>0.11</v>
      </c>
      <c r="E3" s="5">
        <v>58850</v>
      </c>
      <c r="F3" s="15">
        <v>0.06</v>
      </c>
      <c r="G3" s="5">
        <v>22500</v>
      </c>
      <c r="H3" s="15">
        <v>0.06</v>
      </c>
      <c r="I3" s="5">
        <v>15500</v>
      </c>
      <c r="J3" s="15">
        <v>0.08</v>
      </c>
      <c r="K3" s="5">
        <v>13275</v>
      </c>
      <c r="L3" s="15">
        <v>0.03</v>
      </c>
      <c r="M3" s="324">
        <f t="shared" ref="M3:M11" si="0">C3+E3+G3+I3+K3</f>
        <v>199150</v>
      </c>
      <c r="N3" s="15" t="s">
        <v>449</v>
      </c>
    </row>
    <row r="4" s="152" customFormat="1" customHeight="1" spans="1:14">
      <c r="A4" s="42">
        <v>44409</v>
      </c>
      <c r="B4" s="5" t="s">
        <v>3089</v>
      </c>
      <c r="C4" s="5">
        <v>93221</v>
      </c>
      <c r="D4" s="15">
        <v>0.0471</v>
      </c>
      <c r="E4" s="5">
        <v>63112</v>
      </c>
      <c r="F4" s="15">
        <v>0.0724</v>
      </c>
      <c r="G4" s="5">
        <v>24100</v>
      </c>
      <c r="H4" s="15">
        <v>0.0711</v>
      </c>
      <c r="I4" s="5">
        <v>16540</v>
      </c>
      <c r="J4" s="15">
        <v>0.067</v>
      </c>
      <c r="K4" s="5">
        <v>14011</v>
      </c>
      <c r="L4" s="15">
        <v>0.0554</v>
      </c>
      <c r="M4" s="324">
        <f t="shared" si="0"/>
        <v>210984</v>
      </c>
      <c r="N4" s="44">
        <v>0.0594</v>
      </c>
    </row>
    <row r="5" s="152" customFormat="1" customHeight="1" spans="1:14">
      <c r="A5" s="42">
        <v>44440</v>
      </c>
      <c r="B5" s="5" t="s">
        <v>3089</v>
      </c>
      <c r="C5" s="238">
        <v>97088</v>
      </c>
      <c r="D5" s="44">
        <v>0.04148206949078</v>
      </c>
      <c r="E5" s="238">
        <v>65833</v>
      </c>
      <c r="F5" s="44">
        <v>0.0431138293826848</v>
      </c>
      <c r="G5" s="238">
        <v>24243</v>
      </c>
      <c r="H5" s="44">
        <v>0.00593360995850622</v>
      </c>
      <c r="I5" s="238">
        <v>17374</v>
      </c>
      <c r="J5" s="44">
        <v>0.0504232164449819</v>
      </c>
      <c r="K5" s="238">
        <v>15242</v>
      </c>
      <c r="L5" s="44">
        <v>0.087859538933695</v>
      </c>
      <c r="M5" s="324">
        <f t="shared" si="0"/>
        <v>219780</v>
      </c>
      <c r="N5" s="12">
        <v>0.0417</v>
      </c>
    </row>
    <row r="6" s="152" customFormat="1" customHeight="1" spans="1:14">
      <c r="A6" s="42">
        <v>44470</v>
      </c>
      <c r="B6" s="5" t="s">
        <v>3089</v>
      </c>
      <c r="C6" s="238">
        <v>95670</v>
      </c>
      <c r="D6" s="178">
        <v>-0.0146</v>
      </c>
      <c r="E6" s="238">
        <v>63288</v>
      </c>
      <c r="F6" s="12">
        <v>-0.0387</v>
      </c>
      <c r="G6" s="238">
        <v>22899</v>
      </c>
      <c r="H6" s="12">
        <v>-0.0554386833312709</v>
      </c>
      <c r="I6" s="238">
        <v>17773</v>
      </c>
      <c r="J6" s="12">
        <v>0.023</v>
      </c>
      <c r="K6" s="238">
        <v>15656</v>
      </c>
      <c r="L6" s="12">
        <v>0.027161789791366</v>
      </c>
      <c r="M6" s="92">
        <f t="shared" si="0"/>
        <v>215286</v>
      </c>
      <c r="N6" s="12">
        <v>-0.0204</v>
      </c>
    </row>
    <row r="7" s="152" customFormat="1" customHeight="1" spans="1:14">
      <c r="A7" s="42">
        <v>44501</v>
      </c>
      <c r="B7" s="5" t="s">
        <v>3089</v>
      </c>
      <c r="C7" s="238">
        <v>94252</v>
      </c>
      <c r="D7" s="12">
        <v>-0.0148217832131285</v>
      </c>
      <c r="E7" s="238">
        <v>63541</v>
      </c>
      <c r="F7" s="12">
        <v>0.00399759828087473</v>
      </c>
      <c r="G7" s="238">
        <v>21214</v>
      </c>
      <c r="H7" s="12">
        <v>-0.0735839993012795</v>
      </c>
      <c r="I7" s="238">
        <v>16877</v>
      </c>
      <c r="J7" s="12">
        <v>-0.0504135486411973</v>
      </c>
      <c r="K7" s="238">
        <v>14885</v>
      </c>
      <c r="L7" s="12">
        <v>-0.0492462953500256</v>
      </c>
      <c r="M7" s="92">
        <f t="shared" si="0"/>
        <v>210769</v>
      </c>
      <c r="N7" s="118">
        <v>-0.021</v>
      </c>
    </row>
    <row r="8" s="152" customFormat="1" customHeight="1" spans="1:14">
      <c r="A8" s="116">
        <v>44531</v>
      </c>
      <c r="B8" s="117" t="s">
        <v>3089</v>
      </c>
      <c r="C8" s="404">
        <v>74771</v>
      </c>
      <c r="D8" s="118">
        <v>-0.2067</v>
      </c>
      <c r="E8" s="404">
        <v>63410</v>
      </c>
      <c r="F8" s="178">
        <v>-0.0021</v>
      </c>
      <c r="G8" s="404">
        <v>18874</v>
      </c>
      <c r="H8" s="118">
        <v>-0.1103</v>
      </c>
      <c r="I8" s="404">
        <v>15877</v>
      </c>
      <c r="J8" s="118">
        <v>-0.0593</v>
      </c>
      <c r="K8" s="404">
        <v>16211</v>
      </c>
      <c r="L8" s="118">
        <v>0.0891</v>
      </c>
      <c r="M8" s="92">
        <f t="shared" si="0"/>
        <v>189143</v>
      </c>
      <c r="N8" s="405">
        <v>-0.1026</v>
      </c>
    </row>
    <row r="9" s="134" customFormat="1" customHeight="1" spans="1:14">
      <c r="A9" s="116">
        <v>44562</v>
      </c>
      <c r="B9" s="117" t="s">
        <v>3089</v>
      </c>
      <c r="C9" s="117">
        <v>59864</v>
      </c>
      <c r="D9" s="405">
        <v>-0.199368739217076</v>
      </c>
      <c r="E9" s="117">
        <v>48763</v>
      </c>
      <c r="F9" s="405">
        <v>-0.230988803027914</v>
      </c>
      <c r="G9" s="117">
        <v>14320</v>
      </c>
      <c r="H9" s="405">
        <v>-0.241284306453322</v>
      </c>
      <c r="I9" s="117">
        <v>13221</v>
      </c>
      <c r="J9" s="405">
        <v>-0.167286011211186</v>
      </c>
      <c r="K9" s="117">
        <v>13467</v>
      </c>
      <c r="L9" s="405">
        <v>-0.169267781136266</v>
      </c>
      <c r="M9" s="92">
        <f t="shared" si="0"/>
        <v>149635</v>
      </c>
      <c r="N9" s="93">
        <v>-0.2089</v>
      </c>
    </row>
    <row r="10" s="134" customFormat="1" ht="18" customHeight="1" spans="1:14">
      <c r="A10" s="167">
        <v>44593</v>
      </c>
      <c r="B10" s="117" t="s">
        <v>3089</v>
      </c>
      <c r="C10" s="92">
        <v>68410</v>
      </c>
      <c r="D10" s="93">
        <v>0.1428</v>
      </c>
      <c r="E10" s="92">
        <v>48747</v>
      </c>
      <c r="F10" s="178">
        <v>-0.0003</v>
      </c>
      <c r="G10" s="92">
        <v>14054</v>
      </c>
      <c r="H10" s="93">
        <v>-0.0186</v>
      </c>
      <c r="I10" s="92">
        <v>13010</v>
      </c>
      <c r="J10" s="93">
        <v>-0.016</v>
      </c>
      <c r="K10" s="92">
        <v>13640</v>
      </c>
      <c r="L10" s="93">
        <v>0.0128</v>
      </c>
      <c r="M10" s="92">
        <f t="shared" si="0"/>
        <v>157861</v>
      </c>
      <c r="N10" s="93">
        <v>0.055</v>
      </c>
    </row>
    <row r="11" s="134" customFormat="1" ht="18" customHeight="1" spans="1:14">
      <c r="A11" s="167">
        <v>44621</v>
      </c>
      <c r="B11" s="117" t="s">
        <v>3089</v>
      </c>
      <c r="C11" s="92">
        <v>70886</v>
      </c>
      <c r="D11" s="178">
        <v>0.0362</v>
      </c>
      <c r="E11" s="92">
        <v>51876</v>
      </c>
      <c r="F11" s="93">
        <v>0.0642</v>
      </c>
      <c r="G11" s="92">
        <v>15432</v>
      </c>
      <c r="H11" s="93">
        <v>0.0981</v>
      </c>
      <c r="I11" s="92">
        <v>14032</v>
      </c>
      <c r="J11" s="93">
        <v>0.0786</v>
      </c>
      <c r="K11" s="92">
        <v>14463</v>
      </c>
      <c r="L11" s="93">
        <v>0.0603</v>
      </c>
      <c r="M11" s="92">
        <f t="shared" si="0"/>
        <v>166689</v>
      </c>
      <c r="N11" s="93">
        <v>0.0559</v>
      </c>
    </row>
    <row r="12" s="309" customFormat="1" customHeight="1" spans="1:14">
      <c r="A12" s="167">
        <v>44652</v>
      </c>
      <c r="B12" s="117" t="s">
        <v>3089</v>
      </c>
      <c r="C12" s="92">
        <v>57111</v>
      </c>
      <c r="D12" s="93">
        <v>-0.1944</v>
      </c>
      <c r="E12" s="92">
        <v>46580</v>
      </c>
      <c r="F12" s="178">
        <v>-0.1021</v>
      </c>
      <c r="G12" s="92">
        <v>15014</v>
      </c>
      <c r="H12" s="93">
        <v>-0.0271</v>
      </c>
      <c r="I12" s="92">
        <v>14540</v>
      </c>
      <c r="J12" s="93">
        <v>0.0362</v>
      </c>
      <c r="K12" s="92">
        <v>15140</v>
      </c>
      <c r="L12" s="93">
        <v>0.0468</v>
      </c>
      <c r="M12" s="92">
        <v>148385</v>
      </c>
      <c r="N12" s="93">
        <v>-0.1098</v>
      </c>
    </row>
    <row r="13" s="134" customFormat="1" customHeight="1" spans="1:14">
      <c r="A13" s="167">
        <v>44682</v>
      </c>
      <c r="B13" s="92" t="s">
        <v>3089</v>
      </c>
      <c r="C13" s="92">
        <v>53557</v>
      </c>
      <c r="D13" s="178">
        <v>-0.0622</v>
      </c>
      <c r="E13" s="92">
        <v>44256</v>
      </c>
      <c r="F13" s="93">
        <v>-0.0499</v>
      </c>
      <c r="G13" s="92">
        <v>14090</v>
      </c>
      <c r="H13" s="93">
        <v>-0.0615</v>
      </c>
      <c r="I13" s="92">
        <v>13688</v>
      </c>
      <c r="J13" s="93">
        <v>-0.0586</v>
      </c>
      <c r="K13" s="92">
        <v>14389</v>
      </c>
      <c r="L13" s="93">
        <v>-0.0496</v>
      </c>
      <c r="M13" s="92">
        <v>139980</v>
      </c>
      <c r="N13" s="93">
        <v>-0.0566</v>
      </c>
    </row>
    <row r="14" s="157" customFormat="1" customHeight="1" spans="1:14">
      <c r="A14" s="167">
        <v>44713</v>
      </c>
      <c r="B14" s="92" t="s">
        <v>3089</v>
      </c>
      <c r="C14" s="92">
        <v>51201</v>
      </c>
      <c r="D14" s="93">
        <v>-0.044</v>
      </c>
      <c r="E14" s="92">
        <v>42311</v>
      </c>
      <c r="F14" s="93">
        <v>-0.0439</v>
      </c>
      <c r="G14" s="92">
        <v>13254</v>
      </c>
      <c r="H14" s="93">
        <v>-0.0593</v>
      </c>
      <c r="I14" s="92">
        <v>12720</v>
      </c>
      <c r="J14" s="93">
        <v>-0.0707</v>
      </c>
      <c r="K14" s="92">
        <v>13984</v>
      </c>
      <c r="L14" s="93">
        <v>-0.0281</v>
      </c>
      <c r="M14" s="92">
        <v>131470</v>
      </c>
      <c r="N14" s="93">
        <v>-0.0608</v>
      </c>
    </row>
    <row r="15" s="157" customFormat="1" customHeight="1" spans="1:14">
      <c r="A15" s="167">
        <v>44743</v>
      </c>
      <c r="B15" s="92" t="s">
        <v>3089</v>
      </c>
      <c r="C15" s="92">
        <v>48057</v>
      </c>
      <c r="D15" s="93">
        <v>-0.0614</v>
      </c>
      <c r="E15" s="92">
        <v>40258</v>
      </c>
      <c r="F15" s="93">
        <v>-0.0485</v>
      </c>
      <c r="G15" s="92">
        <v>12584</v>
      </c>
      <c r="H15" s="93">
        <v>-0.0506</v>
      </c>
      <c r="I15" s="92">
        <v>12141</v>
      </c>
      <c r="J15" s="93">
        <v>-0.0455</v>
      </c>
      <c r="K15" s="92">
        <v>12501</v>
      </c>
      <c r="L15" s="93">
        <v>-0.106</v>
      </c>
      <c r="M15" s="210">
        <v>125541</v>
      </c>
      <c r="N15" s="178">
        <v>-0.0451</v>
      </c>
    </row>
    <row r="16" s="157" customFormat="1" customHeight="1" spans="1:14">
      <c r="A16" s="167">
        <v>44774</v>
      </c>
      <c r="B16" s="92" t="s">
        <v>3089</v>
      </c>
      <c r="C16" s="92">
        <v>47330</v>
      </c>
      <c r="D16" s="93">
        <v>-0.0151</v>
      </c>
      <c r="E16" s="92">
        <v>39277</v>
      </c>
      <c r="F16" s="93">
        <v>-0.0244</v>
      </c>
      <c r="G16" s="92">
        <v>12490</v>
      </c>
      <c r="H16" s="93">
        <v>-0.0075</v>
      </c>
      <c r="I16" s="92">
        <v>12004</v>
      </c>
      <c r="J16" s="93">
        <v>-0.0113</v>
      </c>
      <c r="K16" s="92">
        <v>12354</v>
      </c>
      <c r="L16" s="93">
        <v>-0.0118</v>
      </c>
      <c r="M16" s="210">
        <v>123455</v>
      </c>
      <c r="N16" s="178">
        <v>-0.0166</v>
      </c>
    </row>
    <row r="17" s="157" customFormat="1" customHeight="1" spans="1:14">
      <c r="A17" s="167">
        <v>44805</v>
      </c>
      <c r="B17" s="92" t="s">
        <v>3089</v>
      </c>
      <c r="C17" s="92">
        <v>53632</v>
      </c>
      <c r="D17" s="93">
        <v>0.1332</v>
      </c>
      <c r="E17" s="92">
        <v>46222</v>
      </c>
      <c r="F17" s="93">
        <v>0.1768</v>
      </c>
      <c r="G17" s="92">
        <v>13887</v>
      </c>
      <c r="H17" s="93">
        <v>0.1118</v>
      </c>
      <c r="I17" s="92">
        <v>13422</v>
      </c>
      <c r="J17" s="93">
        <v>0.1181</v>
      </c>
      <c r="K17" s="92">
        <v>12987</v>
      </c>
      <c r="L17" s="93">
        <v>0.0512</v>
      </c>
      <c r="M17" s="92">
        <v>140150</v>
      </c>
      <c r="N17" s="93">
        <v>0.1352</v>
      </c>
    </row>
    <row r="18" s="135" customFormat="1" customHeight="1" spans="1:14">
      <c r="A18" s="167">
        <v>44835</v>
      </c>
      <c r="B18" s="92" t="s">
        <v>3089</v>
      </c>
      <c r="C18" s="92">
        <v>52298</v>
      </c>
      <c r="D18" s="93">
        <v>-0.0249</v>
      </c>
      <c r="E18" s="92">
        <v>45322</v>
      </c>
      <c r="F18" s="93">
        <v>-0.0195</v>
      </c>
      <c r="G18" s="92">
        <v>14922</v>
      </c>
      <c r="H18" s="93">
        <v>0.0745</v>
      </c>
      <c r="I18" s="92">
        <v>13222</v>
      </c>
      <c r="J18" s="93">
        <v>-0.0149</v>
      </c>
      <c r="K18" s="92">
        <v>12393</v>
      </c>
      <c r="L18" s="93">
        <v>-0.0457</v>
      </c>
      <c r="M18" s="92">
        <v>138157</v>
      </c>
      <c r="N18" s="93">
        <v>-0.0142</v>
      </c>
    </row>
    <row r="19" s="176" customFormat="1" customHeight="1" spans="1:14">
      <c r="A19" s="167">
        <v>44866</v>
      </c>
      <c r="B19" s="92" t="s">
        <v>3089</v>
      </c>
      <c r="C19" s="92">
        <v>55100</v>
      </c>
      <c r="D19" s="93">
        <v>0.0536</v>
      </c>
      <c r="E19" s="92">
        <v>45082</v>
      </c>
      <c r="F19" s="93">
        <v>-0.0053</v>
      </c>
      <c r="G19" s="92">
        <v>15211</v>
      </c>
      <c r="H19" s="93">
        <v>0.0194</v>
      </c>
      <c r="I19" s="92">
        <v>13285</v>
      </c>
      <c r="J19" s="93">
        <v>0.0048</v>
      </c>
      <c r="K19" s="92">
        <v>12621</v>
      </c>
      <c r="L19" s="93">
        <v>0.0184</v>
      </c>
      <c r="M19" s="92">
        <v>141299</v>
      </c>
      <c r="N19" s="93">
        <v>0.0227</v>
      </c>
    </row>
    <row r="20" s="114" customFormat="1" ht="18" customHeight="1" spans="1:14">
      <c r="A20" s="167">
        <v>44896</v>
      </c>
      <c r="B20" s="92" t="s">
        <v>3089</v>
      </c>
      <c r="C20" s="92">
        <v>57026</v>
      </c>
      <c r="D20" s="93">
        <v>0.035</v>
      </c>
      <c r="E20" s="92">
        <v>47077</v>
      </c>
      <c r="F20" s="93">
        <v>0.0443</v>
      </c>
      <c r="G20" s="92">
        <v>15855</v>
      </c>
      <c r="H20" s="93">
        <v>0.0423</v>
      </c>
      <c r="I20" s="92">
        <v>13573</v>
      </c>
      <c r="J20" s="93">
        <v>0.0217</v>
      </c>
      <c r="K20" s="92">
        <v>12892</v>
      </c>
      <c r="L20" s="93">
        <v>0.0215</v>
      </c>
      <c r="M20" s="92">
        <v>146423</v>
      </c>
      <c r="N20" s="93">
        <v>0.0363</v>
      </c>
    </row>
    <row r="21" s="135" customFormat="1" customHeight="1" spans="1:14">
      <c r="A21" s="115">
        <v>44927</v>
      </c>
      <c r="B21" s="92" t="s">
        <v>3089</v>
      </c>
      <c r="C21" s="58">
        <v>71112</v>
      </c>
      <c r="D21" s="120">
        <v>0.247</v>
      </c>
      <c r="E21" s="58">
        <v>50877</v>
      </c>
      <c r="F21" s="120">
        <v>0.0807</v>
      </c>
      <c r="G21" s="58">
        <v>16540</v>
      </c>
      <c r="H21" s="120">
        <v>0.0432</v>
      </c>
      <c r="I21" s="58">
        <v>13814</v>
      </c>
      <c r="J21" s="120">
        <v>0.0178</v>
      </c>
      <c r="K21" s="58">
        <v>13584</v>
      </c>
      <c r="L21" s="120">
        <v>0.0537</v>
      </c>
      <c r="M21" s="58">
        <v>165927</v>
      </c>
      <c r="N21" s="120">
        <v>0.1332</v>
      </c>
    </row>
    <row r="22" s="11" customFormat="1" customHeight="1" spans="1:14">
      <c r="A22" s="167">
        <v>44958</v>
      </c>
      <c r="B22" s="92" t="s">
        <v>3089</v>
      </c>
      <c r="C22" s="58">
        <v>76743</v>
      </c>
      <c r="D22" s="120">
        <v>0.0792</v>
      </c>
      <c r="E22" s="58">
        <v>54648</v>
      </c>
      <c r="F22" s="120">
        <v>0.0741</v>
      </c>
      <c r="G22" s="58">
        <v>18126</v>
      </c>
      <c r="H22" s="120">
        <v>0.0959</v>
      </c>
      <c r="I22" s="58">
        <v>14052</v>
      </c>
      <c r="J22" s="120">
        <v>0.0172</v>
      </c>
      <c r="K22" s="58">
        <v>13984</v>
      </c>
      <c r="L22" s="120">
        <v>0.0294</v>
      </c>
      <c r="M22" s="58">
        <v>177553</v>
      </c>
      <c r="N22" s="120">
        <v>0.0701</v>
      </c>
    </row>
    <row r="23" s="135" customFormat="1" customHeight="1" spans="1:14">
      <c r="A23" s="115">
        <v>44986</v>
      </c>
      <c r="B23" s="92" t="s">
        <v>3089</v>
      </c>
      <c r="C23" s="58">
        <v>78540</v>
      </c>
      <c r="D23" s="120">
        <v>0.0234</v>
      </c>
      <c r="E23" s="58">
        <v>55004</v>
      </c>
      <c r="F23" s="120">
        <v>0.0065</v>
      </c>
      <c r="G23" s="58">
        <v>17550</v>
      </c>
      <c r="H23" s="120">
        <v>-0.0318</v>
      </c>
      <c r="I23" s="58">
        <v>14142</v>
      </c>
      <c r="J23" s="120">
        <v>0.0064</v>
      </c>
      <c r="K23" s="58">
        <v>13897</v>
      </c>
      <c r="L23" s="120">
        <v>-0.0062</v>
      </c>
      <c r="M23" s="58">
        <v>179133</v>
      </c>
      <c r="N23" s="120">
        <v>0.0089</v>
      </c>
    </row>
    <row r="24" s="135" customFormat="1" customHeight="1" spans="1:14">
      <c r="A24" s="167">
        <v>45017</v>
      </c>
      <c r="B24" s="92" t="s">
        <v>3089</v>
      </c>
      <c r="C24" s="58">
        <v>72740</v>
      </c>
      <c r="D24" s="120">
        <v>-0.0738</v>
      </c>
      <c r="E24" s="58">
        <v>51604</v>
      </c>
      <c r="F24" s="120">
        <v>-0.0618</v>
      </c>
      <c r="G24" s="58">
        <v>16690</v>
      </c>
      <c r="H24" s="120">
        <v>-0.049</v>
      </c>
      <c r="I24" s="58">
        <v>14025</v>
      </c>
      <c r="J24" s="120">
        <v>-0.0083</v>
      </c>
      <c r="K24" s="58">
        <v>12200</v>
      </c>
      <c r="L24" s="120">
        <v>-0.1221</v>
      </c>
      <c r="M24" s="58">
        <v>167259</v>
      </c>
      <c r="N24" s="120">
        <v>-0.0663</v>
      </c>
    </row>
    <row r="25" s="135" customFormat="1" customHeight="1" spans="1:14">
      <c r="A25" s="167">
        <v>45047</v>
      </c>
      <c r="B25" s="92" t="s">
        <v>3089</v>
      </c>
      <c r="C25" s="58">
        <v>75880</v>
      </c>
      <c r="D25" s="120">
        <v>0.0432</v>
      </c>
      <c r="E25" s="58">
        <v>52540</v>
      </c>
      <c r="F25" s="120">
        <v>0.0181</v>
      </c>
      <c r="G25" s="58">
        <v>17070</v>
      </c>
      <c r="H25" s="120">
        <v>0.0228</v>
      </c>
      <c r="I25" s="58">
        <v>14321</v>
      </c>
      <c r="J25" s="120">
        <v>0.0211</v>
      </c>
      <c r="K25" s="58">
        <v>12201</v>
      </c>
      <c r="L25" s="120">
        <v>0.0001</v>
      </c>
      <c r="M25" s="58">
        <v>172012</v>
      </c>
      <c r="N25" s="120">
        <v>0.0284</v>
      </c>
    </row>
    <row r="26" s="135" customFormat="1" customHeight="1" spans="1:14">
      <c r="A26" s="167">
        <v>45078</v>
      </c>
      <c r="B26" s="92" t="s">
        <v>3089</v>
      </c>
      <c r="C26" s="58">
        <v>60544</v>
      </c>
      <c r="D26" s="120">
        <v>-0.2021</v>
      </c>
      <c r="E26" s="58">
        <v>43558</v>
      </c>
      <c r="F26" s="120">
        <v>-0.171</v>
      </c>
      <c r="G26" s="58">
        <v>15584</v>
      </c>
      <c r="H26" s="120">
        <v>-0.0871</v>
      </c>
      <c r="I26" s="58">
        <v>15210</v>
      </c>
      <c r="J26" s="411">
        <v>0.0621</v>
      </c>
      <c r="K26" s="58">
        <v>12365</v>
      </c>
      <c r="L26" s="120">
        <v>0.0134</v>
      </c>
      <c r="M26" s="58">
        <v>147261</v>
      </c>
      <c r="N26" s="120">
        <v>-0.1439</v>
      </c>
    </row>
    <row r="27" s="176" customFormat="1" customHeight="1" spans="1:14">
      <c r="A27" s="115">
        <v>45108</v>
      </c>
      <c r="B27" s="92" t="s">
        <v>3089</v>
      </c>
      <c r="C27" s="58">
        <v>58540</v>
      </c>
      <c r="D27" s="120">
        <v>-0.0331</v>
      </c>
      <c r="E27" s="58">
        <v>43511</v>
      </c>
      <c r="F27" s="120">
        <v>-0.0011</v>
      </c>
      <c r="G27" s="58">
        <v>14324</v>
      </c>
      <c r="H27" s="120">
        <v>-0.0809</v>
      </c>
      <c r="I27" s="58">
        <v>15521</v>
      </c>
      <c r="J27" s="120">
        <v>0.0204</v>
      </c>
      <c r="K27" s="58">
        <v>12001</v>
      </c>
      <c r="L27" s="120">
        <v>-0.0294</v>
      </c>
      <c r="M27" s="58">
        <v>143897</v>
      </c>
      <c r="N27" s="120">
        <v>-0.0228</v>
      </c>
    </row>
    <row r="28" s="176" customFormat="1" customHeight="1" spans="1:14">
      <c r="A28" s="115">
        <v>45139</v>
      </c>
      <c r="B28" s="92" t="s">
        <v>3089</v>
      </c>
      <c r="C28" s="58">
        <v>58654</v>
      </c>
      <c r="D28" s="120">
        <v>0.0019</v>
      </c>
      <c r="E28" s="58">
        <v>43687</v>
      </c>
      <c r="F28" s="120">
        <v>0.004</v>
      </c>
      <c r="G28" s="58">
        <v>14024</v>
      </c>
      <c r="H28" s="120">
        <v>-0.0209</v>
      </c>
      <c r="I28" s="58">
        <v>15450</v>
      </c>
      <c r="J28" s="120">
        <v>-0.0046</v>
      </c>
      <c r="K28" s="58">
        <v>12120</v>
      </c>
      <c r="L28" s="120">
        <v>0.0099</v>
      </c>
      <c r="M28" s="58">
        <v>143935</v>
      </c>
      <c r="N28" s="120">
        <v>0.0003</v>
      </c>
    </row>
    <row r="29" s="176" customFormat="1" customHeight="1" spans="1:14">
      <c r="A29" s="115">
        <v>45170</v>
      </c>
      <c r="B29" s="92" t="s">
        <v>3089</v>
      </c>
      <c r="C29" s="58">
        <v>56018</v>
      </c>
      <c r="D29" s="120">
        <v>-0.0449</v>
      </c>
      <c r="E29" s="58">
        <v>42929</v>
      </c>
      <c r="F29" s="120">
        <v>-0.0174</v>
      </c>
      <c r="G29" s="58">
        <v>13559</v>
      </c>
      <c r="H29" s="120">
        <v>-0.0332</v>
      </c>
      <c r="I29" s="58">
        <v>14094</v>
      </c>
      <c r="J29" s="120">
        <v>-0.0878</v>
      </c>
      <c r="K29" s="58">
        <v>12584</v>
      </c>
      <c r="L29" s="120">
        <v>0.0383</v>
      </c>
      <c r="M29" s="58">
        <v>139184</v>
      </c>
      <c r="N29" s="120">
        <v>-0.033</v>
      </c>
    </row>
    <row r="30" s="135" customFormat="1" customHeight="1" spans="1:14">
      <c r="A30" s="115">
        <v>45200</v>
      </c>
      <c r="B30" s="92" t="s">
        <v>3089</v>
      </c>
      <c r="C30" s="58">
        <v>68485</v>
      </c>
      <c r="D30" s="120">
        <v>0.2226</v>
      </c>
      <c r="E30" s="58">
        <v>51031</v>
      </c>
      <c r="F30" s="120">
        <v>0.1887</v>
      </c>
      <c r="G30" s="58">
        <v>14506</v>
      </c>
      <c r="H30" s="120">
        <v>0.0698</v>
      </c>
      <c r="I30" s="58">
        <v>14006</v>
      </c>
      <c r="J30" s="120">
        <v>-0.0062</v>
      </c>
      <c r="K30" s="58">
        <v>12925</v>
      </c>
      <c r="L30" s="120">
        <v>0.0271</v>
      </c>
      <c r="M30" s="58">
        <v>160953</v>
      </c>
      <c r="N30" s="120">
        <v>0.1564</v>
      </c>
    </row>
    <row r="31" s="135" customFormat="1" customHeight="1" spans="1:14">
      <c r="A31" s="115">
        <v>45231</v>
      </c>
      <c r="B31" s="92" t="s">
        <v>3089</v>
      </c>
      <c r="C31" s="58">
        <v>73618</v>
      </c>
      <c r="D31" s="120">
        <v>0.075</v>
      </c>
      <c r="E31" s="58">
        <v>58024</v>
      </c>
      <c r="F31" s="120">
        <v>0.137</v>
      </c>
      <c r="G31" s="58">
        <v>15653</v>
      </c>
      <c r="H31" s="120">
        <v>0.0791</v>
      </c>
      <c r="I31" s="58">
        <v>14815</v>
      </c>
      <c r="J31" s="120">
        <v>0.0578</v>
      </c>
      <c r="K31" s="58">
        <v>12816</v>
      </c>
      <c r="L31" s="120">
        <v>-0.0084</v>
      </c>
      <c r="M31" s="58">
        <v>174926</v>
      </c>
      <c r="N31" s="120">
        <v>0.0868</v>
      </c>
    </row>
    <row r="32" s="135" customFormat="1" customHeight="1" spans="1:14">
      <c r="A32" s="115">
        <v>45261</v>
      </c>
      <c r="B32" s="92" t="s">
        <v>3089</v>
      </c>
      <c r="C32" s="58">
        <v>71250</v>
      </c>
      <c r="D32" s="120">
        <v>-0.0322</v>
      </c>
      <c r="E32" s="58">
        <v>52554</v>
      </c>
      <c r="F32" s="120">
        <v>-0.0943</v>
      </c>
      <c r="G32" s="58">
        <v>14558</v>
      </c>
      <c r="H32" s="120">
        <v>-0.07</v>
      </c>
      <c r="I32" s="58">
        <v>14021</v>
      </c>
      <c r="J32" s="120">
        <v>-0.0536</v>
      </c>
      <c r="K32" s="58">
        <v>12014</v>
      </c>
      <c r="L32" s="120">
        <v>-0.0626</v>
      </c>
      <c r="M32" s="58">
        <v>164397</v>
      </c>
      <c r="N32" s="120">
        <v>-0.0602</v>
      </c>
    </row>
    <row r="33" s="135" customFormat="1" customHeight="1" spans="1:14">
      <c r="A33" s="115">
        <v>45292</v>
      </c>
      <c r="B33" s="92" t="s">
        <v>3089</v>
      </c>
      <c r="C33" s="58">
        <v>48054</v>
      </c>
      <c r="D33" s="120">
        <v>-0.3256</v>
      </c>
      <c r="E33" s="58">
        <v>36929</v>
      </c>
      <c r="F33" s="120">
        <v>-0.2973</v>
      </c>
      <c r="G33" s="58">
        <v>11354</v>
      </c>
      <c r="H33" s="120">
        <v>-0.2201</v>
      </c>
      <c r="I33" s="58">
        <v>10377</v>
      </c>
      <c r="J33" s="120">
        <v>-0.2599</v>
      </c>
      <c r="K33" s="58">
        <v>9625</v>
      </c>
      <c r="L33" s="120">
        <v>-0.1989</v>
      </c>
      <c r="M33" s="58">
        <v>116339</v>
      </c>
      <c r="N33" s="120">
        <v>-0.2923</v>
      </c>
    </row>
    <row r="34" s="135" customFormat="1" customHeight="1" spans="1:14">
      <c r="A34" s="115">
        <v>45323</v>
      </c>
      <c r="B34" s="92" t="s">
        <v>3089</v>
      </c>
      <c r="C34" s="58">
        <v>24287</v>
      </c>
      <c r="D34" s="120">
        <v>-0.4946</v>
      </c>
      <c r="E34" s="58">
        <v>18361</v>
      </c>
      <c r="F34" s="120">
        <v>-0.5028</v>
      </c>
      <c r="G34" s="58">
        <v>7352</v>
      </c>
      <c r="H34" s="120">
        <v>-0.3525</v>
      </c>
      <c r="I34" s="58">
        <v>7322</v>
      </c>
      <c r="J34" s="120">
        <v>-0.2944</v>
      </c>
      <c r="K34" s="58">
        <v>6541</v>
      </c>
      <c r="L34" s="120">
        <v>-0.3204</v>
      </c>
      <c r="M34" s="58">
        <v>63863</v>
      </c>
      <c r="N34" s="120">
        <v>-0.4511</v>
      </c>
    </row>
    <row r="35" s="135" customFormat="1" customHeight="1" spans="1:14">
      <c r="A35" s="115">
        <v>45352</v>
      </c>
      <c r="B35" s="92" t="s">
        <v>3089</v>
      </c>
      <c r="C35" s="58">
        <v>40726</v>
      </c>
      <c r="D35" s="120">
        <v>0.6769</v>
      </c>
      <c r="E35" s="58">
        <v>30894</v>
      </c>
      <c r="F35" s="120">
        <v>0.6826</v>
      </c>
      <c r="G35" s="58">
        <v>10863</v>
      </c>
      <c r="H35" s="120">
        <v>0.4776</v>
      </c>
      <c r="I35" s="58">
        <v>10296</v>
      </c>
      <c r="J35" s="120">
        <v>0.4062</v>
      </c>
      <c r="K35" s="58">
        <v>9384</v>
      </c>
      <c r="L35" s="120">
        <v>0.4346</v>
      </c>
      <c r="M35" s="58">
        <v>102163</v>
      </c>
      <c r="N35" s="120">
        <v>0.5997</v>
      </c>
    </row>
    <row r="36" customFormat="1" customHeight="1" spans="1:14">
      <c r="A36" s="115">
        <v>45383</v>
      </c>
      <c r="B36" s="92" t="s">
        <v>3089</v>
      </c>
      <c r="C36" s="58">
        <v>32463</v>
      </c>
      <c r="D36" s="120">
        <v>-0.2029</v>
      </c>
      <c r="E36" s="58">
        <v>24257</v>
      </c>
      <c r="F36" s="120">
        <v>-0.2148</v>
      </c>
      <c r="G36" s="58">
        <v>8423</v>
      </c>
      <c r="H36" s="120">
        <v>-0.2246</v>
      </c>
      <c r="I36" s="58">
        <v>8061</v>
      </c>
      <c r="J36" s="120">
        <v>-0.2171</v>
      </c>
      <c r="K36" s="58">
        <v>7390</v>
      </c>
      <c r="L36" s="120">
        <v>-0.2125</v>
      </c>
      <c r="M36" s="58">
        <v>80594</v>
      </c>
      <c r="N36" s="120">
        <v>-0.2111</v>
      </c>
    </row>
    <row r="37" s="135" customFormat="1" customHeight="1" spans="1:14">
      <c r="A37" s="115">
        <v>45413</v>
      </c>
      <c r="B37" s="92" t="s">
        <v>3089</v>
      </c>
      <c r="C37" s="58">
        <v>31918</v>
      </c>
      <c r="D37" s="120">
        <v>-0.0168</v>
      </c>
      <c r="E37" s="58">
        <v>23755</v>
      </c>
      <c r="F37" s="120">
        <v>-0.0207</v>
      </c>
      <c r="G37" s="58">
        <v>8241</v>
      </c>
      <c r="H37" s="120">
        <v>-0.0216</v>
      </c>
      <c r="I37" s="58">
        <v>7834</v>
      </c>
      <c r="J37" s="120">
        <v>-0.0282</v>
      </c>
      <c r="K37" s="58">
        <v>7119</v>
      </c>
      <c r="L37" s="120">
        <v>-0.0367</v>
      </c>
      <c r="M37" s="58">
        <v>78867</v>
      </c>
      <c r="N37" s="120">
        <v>-0.0214</v>
      </c>
    </row>
    <row r="38" customFormat="1" customHeight="1" spans="1:14">
      <c r="A38" s="115">
        <v>45444</v>
      </c>
      <c r="B38" s="92" t="s">
        <v>3089</v>
      </c>
      <c r="C38" s="58">
        <v>32636</v>
      </c>
      <c r="D38" s="120">
        <v>0.0225</v>
      </c>
      <c r="E38" s="58">
        <v>24237</v>
      </c>
      <c r="F38" s="120">
        <v>0.0203</v>
      </c>
      <c r="G38" s="58">
        <v>8335</v>
      </c>
      <c r="H38" s="120">
        <v>0.0114</v>
      </c>
      <c r="I38" s="58">
        <v>7966</v>
      </c>
      <c r="J38" s="120">
        <v>0.0168</v>
      </c>
      <c r="K38" s="58">
        <v>7231</v>
      </c>
      <c r="L38" s="120">
        <v>0.0157</v>
      </c>
      <c r="M38" s="58">
        <v>80405</v>
      </c>
      <c r="N38" s="120">
        <v>0.0195</v>
      </c>
    </row>
    <row r="39" customFormat="1" customHeight="1" spans="1:14">
      <c r="A39" s="115">
        <v>45474</v>
      </c>
      <c r="B39" s="92" t="s">
        <v>3089</v>
      </c>
      <c r="C39" s="58">
        <v>34422</v>
      </c>
      <c r="D39" s="120">
        <v>0.0547</v>
      </c>
      <c r="E39" s="58">
        <v>25366</v>
      </c>
      <c r="F39" s="120">
        <v>0.0466</v>
      </c>
      <c r="G39" s="58">
        <v>8701</v>
      </c>
      <c r="H39" s="120">
        <v>0.0439</v>
      </c>
      <c r="I39" s="58">
        <v>8490</v>
      </c>
      <c r="J39" s="120">
        <v>0.0658</v>
      </c>
      <c r="K39" s="58">
        <v>7503</v>
      </c>
      <c r="L39" s="120">
        <v>0.0376</v>
      </c>
      <c r="M39" s="58">
        <v>84482</v>
      </c>
      <c r="N39" s="120">
        <v>0.0507</v>
      </c>
    </row>
    <row r="40" customFormat="1" customHeight="1" spans="1:14">
      <c r="A40" s="115">
        <v>45505</v>
      </c>
      <c r="B40" s="92" t="s">
        <v>3089</v>
      </c>
      <c r="C40" s="58">
        <v>35189</v>
      </c>
      <c r="D40" s="120">
        <v>0.0223</v>
      </c>
      <c r="E40" s="58">
        <v>25314</v>
      </c>
      <c r="F40" s="120">
        <v>-0.002</v>
      </c>
      <c r="G40" s="58">
        <v>8685</v>
      </c>
      <c r="H40" s="120">
        <v>-0.0018</v>
      </c>
      <c r="I40" s="58">
        <v>8582</v>
      </c>
      <c r="J40" s="120">
        <v>0.0108</v>
      </c>
      <c r="K40" s="58">
        <v>7521</v>
      </c>
      <c r="L40" s="120">
        <v>0.0024</v>
      </c>
      <c r="M40" s="58">
        <v>85291</v>
      </c>
      <c r="N40" s="120">
        <v>0.0096</v>
      </c>
    </row>
    <row r="41" customFormat="1" customHeight="1" spans="1:14">
      <c r="A41" s="115">
        <v>45536</v>
      </c>
      <c r="B41" s="92" t="s">
        <v>3089</v>
      </c>
      <c r="C41" s="58">
        <v>33041</v>
      </c>
      <c r="D41" s="120">
        <v>-0.061</v>
      </c>
      <c r="E41" s="58">
        <v>25816</v>
      </c>
      <c r="F41" s="120">
        <v>0.0198</v>
      </c>
      <c r="G41" s="58">
        <v>8275</v>
      </c>
      <c r="H41" s="120">
        <v>-0.0472</v>
      </c>
      <c r="I41" s="58">
        <v>8148</v>
      </c>
      <c r="J41" s="120">
        <v>-0.0506</v>
      </c>
      <c r="K41" s="58">
        <v>7213</v>
      </c>
      <c r="L41" s="120">
        <v>-0.041</v>
      </c>
      <c r="M41" s="58">
        <v>82493</v>
      </c>
      <c r="N41" s="120">
        <v>-0.0328</v>
      </c>
    </row>
    <row r="42" s="135" customFormat="1" customHeight="1" spans="1:14">
      <c r="A42" s="115">
        <v>45566</v>
      </c>
      <c r="B42" s="92" t="s">
        <v>3089</v>
      </c>
      <c r="C42" s="58">
        <v>34125</v>
      </c>
      <c r="D42" s="120">
        <v>0.0328</v>
      </c>
      <c r="E42" s="58">
        <v>27407</v>
      </c>
      <c r="F42" s="120">
        <v>0.0616</v>
      </c>
      <c r="G42" s="58">
        <v>8757</v>
      </c>
      <c r="H42" s="120">
        <v>0.0582</v>
      </c>
      <c r="I42" s="58">
        <v>8232</v>
      </c>
      <c r="J42" s="120">
        <v>0.0103</v>
      </c>
      <c r="K42" s="58">
        <v>7308</v>
      </c>
      <c r="L42" s="120">
        <v>0.0132</v>
      </c>
      <c r="M42" s="58">
        <v>85829</v>
      </c>
      <c r="N42" s="120">
        <v>0.0404</v>
      </c>
    </row>
    <row r="43" customHeight="1" spans="1:14">
      <c r="A43" s="115">
        <v>45597</v>
      </c>
      <c r="B43" s="92" t="s">
        <v>3089</v>
      </c>
      <c r="C43" s="58">
        <v>40163</v>
      </c>
      <c r="D43" s="120">
        <v>0.1769</v>
      </c>
      <c r="E43" s="58">
        <v>31321</v>
      </c>
      <c r="F43" s="120">
        <v>0.1428</v>
      </c>
      <c r="G43" s="58">
        <v>9903</v>
      </c>
      <c r="H43" s="120">
        <v>0.1309</v>
      </c>
      <c r="I43" s="58">
        <v>7855</v>
      </c>
      <c r="J43" s="120">
        <v>-0.0458</v>
      </c>
      <c r="K43" s="58">
        <v>7066</v>
      </c>
      <c r="L43" s="120">
        <v>-0.0331</v>
      </c>
      <c r="M43" s="58">
        <v>96308</v>
      </c>
      <c r="N43" s="120">
        <v>0.1221</v>
      </c>
    </row>
    <row r="44" customFormat="1" customHeight="1" spans="1:14">
      <c r="A44" s="115">
        <v>45627</v>
      </c>
      <c r="B44" s="92" t="s">
        <v>3089</v>
      </c>
      <c r="C44" s="58">
        <v>40977</v>
      </c>
      <c r="D44" s="120">
        <v>0.0203</v>
      </c>
      <c r="E44" s="58">
        <v>32057</v>
      </c>
      <c r="F44" s="120">
        <v>0.0235</v>
      </c>
      <c r="G44" s="58">
        <v>10095</v>
      </c>
      <c r="H44" s="120">
        <v>0.0194</v>
      </c>
      <c r="I44" s="58">
        <v>7704</v>
      </c>
      <c r="J44" s="120">
        <v>-0.0192</v>
      </c>
      <c r="K44" s="58">
        <v>6862</v>
      </c>
      <c r="L44" s="120">
        <v>-0.0289</v>
      </c>
      <c r="M44" s="58">
        <v>97695</v>
      </c>
      <c r="N44" s="120">
        <v>0.0144</v>
      </c>
    </row>
    <row r="45" s="135" customFormat="1" customHeight="1" spans="1:14">
      <c r="A45" s="406">
        <v>45658</v>
      </c>
      <c r="B45" s="73" t="s">
        <v>3089</v>
      </c>
      <c r="C45" s="73">
        <v>33918</v>
      </c>
      <c r="D45" s="407">
        <v>-0.1723</v>
      </c>
      <c r="E45" s="73">
        <v>26069</v>
      </c>
      <c r="F45" s="407">
        <v>-0.1868</v>
      </c>
      <c r="G45" s="73">
        <v>8032</v>
      </c>
      <c r="H45" s="407">
        <v>-0.2044</v>
      </c>
      <c r="I45" s="73">
        <v>6214</v>
      </c>
      <c r="J45" s="407">
        <v>-0.1934</v>
      </c>
      <c r="K45" s="73">
        <v>5397</v>
      </c>
      <c r="L45" s="407">
        <v>-0.2135</v>
      </c>
      <c r="M45" s="73">
        <v>79630</v>
      </c>
      <c r="N45" s="407">
        <v>-0.1849</v>
      </c>
    </row>
    <row r="46" customFormat="1" customHeight="1" spans="1:14">
      <c r="A46" s="406">
        <v>45689</v>
      </c>
      <c r="B46" s="73" t="s">
        <v>3089</v>
      </c>
      <c r="C46" s="73">
        <v>40658</v>
      </c>
      <c r="D46" s="407">
        <v>0.1987</v>
      </c>
      <c r="E46" s="73">
        <v>31325</v>
      </c>
      <c r="F46" s="407">
        <v>0.2016</v>
      </c>
      <c r="G46" s="73">
        <v>9486</v>
      </c>
      <c r="H46" s="407">
        <v>0.181</v>
      </c>
      <c r="I46" s="73">
        <v>7387</v>
      </c>
      <c r="J46" s="407">
        <v>0.1888</v>
      </c>
      <c r="K46" s="73">
        <v>6473</v>
      </c>
      <c r="L46" s="407">
        <v>0.1994</v>
      </c>
      <c r="M46" s="73">
        <v>95329</v>
      </c>
      <c r="N46" s="407">
        <v>0.1971</v>
      </c>
    </row>
    <row r="47" customFormat="1" customHeight="1" spans="1:14">
      <c r="A47" s="406">
        <v>45717</v>
      </c>
      <c r="B47" s="73" t="s">
        <v>3089</v>
      </c>
      <c r="C47" s="73">
        <v>46383</v>
      </c>
      <c r="D47" s="407">
        <v>0.1408</v>
      </c>
      <c r="E47" s="73">
        <v>34612</v>
      </c>
      <c r="F47" s="407">
        <v>0.1049</v>
      </c>
      <c r="G47" s="73">
        <v>10526</v>
      </c>
      <c r="H47" s="407">
        <v>0.1096</v>
      </c>
      <c r="I47" s="73">
        <v>8178</v>
      </c>
      <c r="J47" s="407">
        <v>0.1071</v>
      </c>
      <c r="K47" s="73">
        <v>7209</v>
      </c>
      <c r="L47" s="407">
        <v>0.1137</v>
      </c>
      <c r="M47" s="73">
        <v>106908</v>
      </c>
      <c r="N47" s="407">
        <v>0.1215</v>
      </c>
    </row>
    <row r="48" s="135" customFormat="1" customHeight="1" spans="1:14">
      <c r="A48" s="406">
        <v>45748</v>
      </c>
      <c r="B48" s="73" t="s">
        <v>3089</v>
      </c>
      <c r="C48" s="73">
        <v>43531</v>
      </c>
      <c r="D48" s="407">
        <v>-0.0615</v>
      </c>
      <c r="E48" s="73">
        <v>32517</v>
      </c>
      <c r="F48" s="407">
        <v>-0.0605</v>
      </c>
      <c r="G48" s="73">
        <v>9969</v>
      </c>
      <c r="H48" s="407">
        <v>-0.0529</v>
      </c>
      <c r="I48" s="73">
        <v>7667</v>
      </c>
      <c r="J48" s="407">
        <v>-0.0625</v>
      </c>
      <c r="K48" s="73">
        <v>6795</v>
      </c>
      <c r="L48" s="407">
        <v>-0.0574</v>
      </c>
      <c r="M48" s="73">
        <v>100479</v>
      </c>
      <c r="N48" s="407">
        <v>-0.0601</v>
      </c>
    </row>
    <row r="49" s="135" customFormat="1" customHeight="1" spans="1:26">
      <c r="A49" s="406">
        <v>45778</v>
      </c>
      <c r="B49" s="73" t="s">
        <v>3089</v>
      </c>
      <c r="C49" s="73">
        <v>45516</v>
      </c>
      <c r="D49" s="407">
        <v>0.0456</v>
      </c>
      <c r="E49" s="73">
        <v>32226</v>
      </c>
      <c r="F49" s="407">
        <v>-0.0089</v>
      </c>
      <c r="G49" s="73">
        <v>9896</v>
      </c>
      <c r="H49" s="407">
        <v>-0.0073</v>
      </c>
      <c r="I49" s="73">
        <v>7558</v>
      </c>
      <c r="J49" s="407">
        <v>-0.0142</v>
      </c>
      <c r="K49" s="73">
        <v>6648</v>
      </c>
      <c r="L49" s="407">
        <v>-0.0216</v>
      </c>
      <c r="M49" s="73">
        <v>101844</v>
      </c>
      <c r="N49" s="407">
        <v>0.0136</v>
      </c>
      <c r="O49" s="412"/>
      <c r="P49" s="412"/>
      <c r="Q49" s="412"/>
      <c r="R49" s="412"/>
      <c r="S49" s="412"/>
      <c r="T49" s="412"/>
      <c r="U49" s="412"/>
      <c r="V49" s="412"/>
      <c r="W49" s="412"/>
      <c r="X49" s="412"/>
      <c r="Y49" s="412"/>
      <c r="Z49" s="412"/>
    </row>
    <row r="50" customHeight="1" spans="1:26">
      <c r="A50" s="406">
        <v>45809</v>
      </c>
      <c r="B50" s="73" t="s">
        <v>3089</v>
      </c>
      <c r="C50" s="73">
        <v>47807</v>
      </c>
      <c r="D50" s="407">
        <v>0.0503</v>
      </c>
      <c r="E50" s="73">
        <v>32015</v>
      </c>
      <c r="F50" s="407">
        <v>-0.0065</v>
      </c>
      <c r="G50" s="73">
        <v>9840</v>
      </c>
      <c r="H50" s="407">
        <v>-0.0057</v>
      </c>
      <c r="I50" s="73">
        <v>7715</v>
      </c>
      <c r="J50" s="407">
        <v>0.0208</v>
      </c>
      <c r="K50" s="73">
        <v>6901</v>
      </c>
      <c r="L50" s="407">
        <v>0.0381</v>
      </c>
      <c r="M50" s="73">
        <v>104278</v>
      </c>
      <c r="N50" s="407">
        <v>0.0239</v>
      </c>
      <c r="O50" s="412"/>
      <c r="P50" s="412"/>
      <c r="Q50" s="412"/>
      <c r="R50" s="412"/>
      <c r="S50" s="412"/>
      <c r="T50" s="412"/>
      <c r="U50" s="412"/>
      <c r="V50" s="412"/>
      <c r="W50" s="412"/>
      <c r="X50" s="412"/>
      <c r="Y50" s="412"/>
      <c r="Z50" s="412"/>
    </row>
    <row r="51" s="135" customFormat="1" customHeight="1" spans="1:14">
      <c r="A51" s="406">
        <v>45839</v>
      </c>
      <c r="B51" s="73" t="s">
        <v>3089</v>
      </c>
      <c r="C51" s="73">
        <v>45071</v>
      </c>
      <c r="D51" s="407">
        <v>-0.0572</v>
      </c>
      <c r="E51" s="73">
        <v>33187</v>
      </c>
      <c r="F51" s="407">
        <v>0.0366</v>
      </c>
      <c r="G51" s="73">
        <v>9598</v>
      </c>
      <c r="H51" s="407">
        <v>-0.0246</v>
      </c>
      <c r="I51" s="73">
        <v>8134</v>
      </c>
      <c r="J51" s="407">
        <v>0.0543</v>
      </c>
      <c r="K51" s="73">
        <v>7224</v>
      </c>
      <c r="L51" s="407">
        <v>0.0468</v>
      </c>
      <c r="M51" s="73">
        <v>103214</v>
      </c>
      <c r="N51" s="407">
        <v>-0.0102</v>
      </c>
    </row>
    <row r="52" s="135" customFormat="1" customHeight="1" spans="1:14">
      <c r="A52" s="406">
        <v>45870</v>
      </c>
      <c r="B52" s="73" t="s">
        <v>3089</v>
      </c>
      <c r="C52" s="73">
        <v>49332</v>
      </c>
      <c r="D52" s="407">
        <v>0.0945</v>
      </c>
      <c r="E52" s="73">
        <v>35829</v>
      </c>
      <c r="F52" s="407">
        <v>0.0796</v>
      </c>
      <c r="G52" s="73">
        <v>9525</v>
      </c>
      <c r="H52" s="407">
        <v>-0.0076</v>
      </c>
      <c r="I52" s="73">
        <v>8308</v>
      </c>
      <c r="J52" s="407">
        <v>0.0214</v>
      </c>
      <c r="K52" s="73">
        <v>7139</v>
      </c>
      <c r="L52" s="407">
        <v>-0.0118</v>
      </c>
      <c r="M52" s="73">
        <v>110133</v>
      </c>
      <c r="N52" s="407">
        <v>0.067</v>
      </c>
    </row>
    <row r="53" s="135" customFormat="1" customHeight="1" spans="1:26">
      <c r="A53" s="406">
        <v>45901</v>
      </c>
      <c r="B53" s="73" t="s">
        <v>3089</v>
      </c>
      <c r="C53" s="73">
        <v>59077</v>
      </c>
      <c r="D53" s="407">
        <v>0.1975</v>
      </c>
      <c r="E53" s="73">
        <v>42872</v>
      </c>
      <c r="F53" s="407">
        <v>0.1966</v>
      </c>
      <c r="G53" s="73">
        <v>10702</v>
      </c>
      <c r="H53" s="407">
        <v>0.1236</v>
      </c>
      <c r="I53" s="73">
        <v>9278</v>
      </c>
      <c r="J53" s="407">
        <v>0.1168</v>
      </c>
      <c r="K53" s="73">
        <v>8175</v>
      </c>
      <c r="L53" s="407">
        <v>0.1451</v>
      </c>
      <c r="M53" s="73">
        <v>130104</v>
      </c>
      <c r="N53" s="407">
        <v>0.1813</v>
      </c>
      <c r="O53" s="412"/>
      <c r="P53" s="412"/>
      <c r="Q53" s="412"/>
      <c r="R53" s="412"/>
      <c r="S53" s="412"/>
      <c r="T53" s="412"/>
      <c r="U53" s="412"/>
      <c r="V53" s="412"/>
      <c r="W53" s="412"/>
      <c r="X53" s="412"/>
      <c r="Y53" s="412"/>
      <c r="Z53" s="412"/>
    </row>
    <row r="54" s="135" customFormat="1" customHeight="1" spans="1:26">
      <c r="A54" s="406">
        <v>45931</v>
      </c>
      <c r="B54" s="73" t="s">
        <v>3089</v>
      </c>
      <c r="C54" s="73">
        <v>65962</v>
      </c>
      <c r="D54" s="407">
        <v>0.1165</v>
      </c>
      <c r="E54" s="73">
        <v>49395</v>
      </c>
      <c r="F54" s="407">
        <v>0.1522</v>
      </c>
      <c r="G54" s="73">
        <v>11672</v>
      </c>
      <c r="H54" s="407">
        <v>0.0906</v>
      </c>
      <c r="I54" s="73">
        <v>10172</v>
      </c>
      <c r="J54" s="407">
        <v>0.0964</v>
      </c>
      <c r="K54" s="73">
        <v>9047</v>
      </c>
      <c r="L54" s="407">
        <v>0.1067</v>
      </c>
      <c r="M54" s="73">
        <v>146248</v>
      </c>
      <c r="N54" s="407">
        <v>0.1241</v>
      </c>
      <c r="O54" s="412"/>
      <c r="P54" s="412"/>
      <c r="Q54" s="412"/>
      <c r="R54" s="412"/>
      <c r="S54" s="412"/>
      <c r="T54" s="412"/>
      <c r="U54" s="412"/>
      <c r="V54" s="412"/>
      <c r="W54" s="412"/>
      <c r="X54" s="412"/>
      <c r="Y54" s="412"/>
      <c r="Z54" s="412"/>
    </row>
    <row r="55" s="135" customFormat="1" customHeight="1" spans="1:14">
      <c r="A55" s="406">
        <v>45962</v>
      </c>
      <c r="B55" s="73" t="s">
        <v>3089</v>
      </c>
      <c r="C55" s="73">
        <v>63808</v>
      </c>
      <c r="D55" s="407">
        <v>-0.0327</v>
      </c>
      <c r="E55" s="73">
        <v>46458</v>
      </c>
      <c r="F55" s="407">
        <v>-0.0595</v>
      </c>
      <c r="G55" s="73">
        <v>11425</v>
      </c>
      <c r="H55" s="407">
        <v>-0.0212</v>
      </c>
      <c r="I55" s="73">
        <v>9988</v>
      </c>
      <c r="J55" s="407">
        <v>-0.0181</v>
      </c>
      <c r="K55" s="73">
        <v>9235</v>
      </c>
      <c r="L55" s="407">
        <v>0.0208</v>
      </c>
      <c r="M55" s="73">
        <v>140914</v>
      </c>
      <c r="N55" s="407">
        <v>-0.0365</v>
      </c>
    </row>
    <row r="56" customHeight="1" spans="1:26">
      <c r="A56" s="408">
        <v>45992</v>
      </c>
      <c r="B56" s="71" t="s">
        <v>3089</v>
      </c>
      <c r="C56" s="71">
        <v>60582</v>
      </c>
      <c r="D56" s="409">
        <v>-0.0506</v>
      </c>
      <c r="E56" s="71">
        <v>43852</v>
      </c>
      <c r="F56" s="409">
        <v>-0.0561</v>
      </c>
      <c r="G56" s="71">
        <v>10689</v>
      </c>
      <c r="H56" s="409">
        <v>-0.0644</v>
      </c>
      <c r="I56" s="71">
        <v>9565</v>
      </c>
      <c r="J56" s="409">
        <v>-0.0424</v>
      </c>
      <c r="K56" s="71">
        <v>8813</v>
      </c>
      <c r="L56" s="409">
        <v>-0.0457</v>
      </c>
      <c r="M56" s="71">
        <v>133501</v>
      </c>
      <c r="N56" s="409">
        <v>-0.0526</v>
      </c>
      <c r="O56" s="412"/>
      <c r="P56" s="412"/>
      <c r="Q56" s="412"/>
      <c r="R56" s="412"/>
      <c r="S56" s="412"/>
      <c r="T56" s="412"/>
      <c r="U56" s="412"/>
      <c r="V56" s="412"/>
      <c r="W56" s="412"/>
      <c r="X56" s="412"/>
      <c r="Y56" s="412"/>
      <c r="Z56" s="412"/>
    </row>
  </sheetData>
  <mergeCells count="7">
    <mergeCell ref="C1:D1"/>
    <mergeCell ref="E1:F1"/>
    <mergeCell ref="G1:H1"/>
    <mergeCell ref="I1:J1"/>
    <mergeCell ref="K1:L1"/>
    <mergeCell ref="M1:M2"/>
    <mergeCell ref="N1:N2"/>
  </mergeCells>
  <pageMargins left="0.75" right="0.75" top="1" bottom="1" header="0.5" footer="0.5"/>
  <pageSetup paperSize="9" orientation="portrait"/>
  <headerFooter/>
  <drawing r:id="rId2"/>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1"/>
  <sheetViews>
    <sheetView workbookViewId="0">
      <pane ySplit="2" topLeftCell="A76" activePane="bottomLeft" state="frozen"/>
      <selection/>
      <selection pane="bottomLeft" activeCell="I101" sqref="I101"/>
    </sheetView>
  </sheetViews>
  <sheetFormatPr defaultColWidth="9" defaultRowHeight="20" customHeight="1"/>
  <cols>
    <col min="1" max="1" width="12.375"/>
    <col min="4" max="4" width="9" style="152"/>
    <col min="9" max="9" width="12.375"/>
    <col min="12" max="12" width="9" style="152"/>
    <col min="17" max="17" width="12.375"/>
    <col min="20" max="20" width="9" style="152"/>
  </cols>
  <sheetData>
    <row r="1" customHeight="1" spans="1:24">
      <c r="A1" s="377" t="s">
        <v>3090</v>
      </c>
      <c r="B1" s="378"/>
      <c r="C1" s="378"/>
      <c r="D1" s="379"/>
      <c r="E1" s="378"/>
      <c r="F1" s="378"/>
      <c r="G1" s="378"/>
      <c r="H1" s="378"/>
      <c r="I1" s="394"/>
      <c r="J1" s="378"/>
      <c r="K1" s="378"/>
      <c r="L1" s="379"/>
      <c r="M1" s="378"/>
      <c r="N1" s="378"/>
      <c r="O1" s="378"/>
      <c r="P1" s="378"/>
      <c r="Q1" s="394"/>
      <c r="R1" s="378"/>
      <c r="S1" s="378"/>
      <c r="T1" s="379"/>
      <c r="U1" s="378"/>
      <c r="V1" s="378"/>
      <c r="W1" s="378"/>
      <c r="X1" s="378"/>
    </row>
    <row r="2" customHeight="1" spans="1:24">
      <c r="A2" s="380" t="s">
        <v>3091</v>
      </c>
      <c r="B2" s="381" t="s">
        <v>168</v>
      </c>
      <c r="C2" s="381" t="s">
        <v>173</v>
      </c>
      <c r="D2" s="381" t="s">
        <v>184</v>
      </c>
      <c r="E2" s="381" t="s">
        <v>193</v>
      </c>
      <c r="F2" s="381" t="s">
        <v>188</v>
      </c>
      <c r="G2" s="381" t="s">
        <v>197</v>
      </c>
      <c r="H2" s="381" t="s">
        <v>20</v>
      </c>
      <c r="I2" s="380" t="s">
        <v>3092</v>
      </c>
      <c r="J2" s="381" t="s">
        <v>168</v>
      </c>
      <c r="K2" s="381" t="s">
        <v>173</v>
      </c>
      <c r="L2" s="381" t="s">
        <v>184</v>
      </c>
      <c r="M2" s="381" t="s">
        <v>193</v>
      </c>
      <c r="N2" s="381" t="s">
        <v>188</v>
      </c>
      <c r="O2" s="381" t="s">
        <v>197</v>
      </c>
      <c r="P2" s="381" t="s">
        <v>20</v>
      </c>
      <c r="Q2" s="380" t="s">
        <v>3093</v>
      </c>
      <c r="R2" s="381" t="s">
        <v>168</v>
      </c>
      <c r="S2" s="381" t="s">
        <v>173</v>
      </c>
      <c r="T2" s="381" t="s">
        <v>184</v>
      </c>
      <c r="U2" s="381" t="s">
        <v>193</v>
      </c>
      <c r="V2" s="381" t="s">
        <v>188</v>
      </c>
      <c r="W2" s="381" t="s">
        <v>197</v>
      </c>
      <c r="X2" s="381" t="s">
        <v>20</v>
      </c>
    </row>
    <row r="3" customHeight="1" spans="1:24">
      <c r="A3" s="382">
        <v>44562</v>
      </c>
      <c r="B3" s="383">
        <v>0.6</v>
      </c>
      <c r="C3" s="383">
        <v>0.65</v>
      </c>
      <c r="D3" s="383">
        <v>0.6</v>
      </c>
      <c r="E3" s="383">
        <v>0.55</v>
      </c>
      <c r="F3" s="383">
        <v>0.56</v>
      </c>
      <c r="G3" s="383">
        <v>0.5</v>
      </c>
      <c r="H3" s="383">
        <v>0.58</v>
      </c>
      <c r="I3" s="382">
        <v>44562</v>
      </c>
      <c r="J3" s="383">
        <v>0</v>
      </c>
      <c r="K3" s="383">
        <v>0</v>
      </c>
      <c r="L3" s="383">
        <v>0</v>
      </c>
      <c r="M3" s="383">
        <v>0</v>
      </c>
      <c r="N3" s="383">
        <v>0</v>
      </c>
      <c r="O3" s="383">
        <v>0.15</v>
      </c>
      <c r="P3" s="383">
        <v>0.03</v>
      </c>
      <c r="Q3" s="382">
        <v>44562</v>
      </c>
      <c r="R3" s="383">
        <v>0.04</v>
      </c>
      <c r="S3" s="383">
        <v>0</v>
      </c>
      <c r="T3" s="383">
        <v>0</v>
      </c>
      <c r="U3" s="383">
        <v>0.05</v>
      </c>
      <c r="V3" s="383">
        <v>0</v>
      </c>
      <c r="W3" s="383">
        <v>0</v>
      </c>
      <c r="X3" s="383">
        <v>0.02</v>
      </c>
    </row>
    <row r="4" customHeight="1" spans="1:24">
      <c r="A4" s="384">
        <v>44594</v>
      </c>
      <c r="B4" s="385">
        <v>0.65</v>
      </c>
      <c r="C4" s="385">
        <v>0.7</v>
      </c>
      <c r="D4" s="385">
        <v>0.65</v>
      </c>
      <c r="E4" s="385">
        <v>0.4</v>
      </c>
      <c r="F4" s="385">
        <v>0.55</v>
      </c>
      <c r="G4" s="385">
        <v>0.65</v>
      </c>
      <c r="H4" s="385">
        <v>0.6</v>
      </c>
      <c r="I4" s="384">
        <v>44594</v>
      </c>
      <c r="J4" s="385">
        <v>0</v>
      </c>
      <c r="K4" s="385">
        <v>0</v>
      </c>
      <c r="L4" s="385">
        <v>0</v>
      </c>
      <c r="M4" s="385">
        <v>0.14</v>
      </c>
      <c r="N4" s="385">
        <v>0</v>
      </c>
      <c r="O4" s="385">
        <v>0.05</v>
      </c>
      <c r="P4" s="385">
        <v>0.03</v>
      </c>
      <c r="Q4" s="384">
        <v>44594</v>
      </c>
      <c r="R4" s="385">
        <v>0</v>
      </c>
      <c r="S4" s="385">
        <v>0</v>
      </c>
      <c r="T4" s="385">
        <v>0.07</v>
      </c>
      <c r="U4" s="385">
        <v>0.05</v>
      </c>
      <c r="V4" s="385">
        <v>0.05</v>
      </c>
      <c r="W4" s="385">
        <v>0</v>
      </c>
      <c r="X4" s="385">
        <v>0.03</v>
      </c>
    </row>
    <row r="5" customHeight="1" spans="1:24">
      <c r="A5" s="384">
        <v>44623</v>
      </c>
      <c r="B5" s="385">
        <v>0.65</v>
      </c>
      <c r="C5" s="385">
        <v>0.68</v>
      </c>
      <c r="D5" s="385">
        <v>0.63</v>
      </c>
      <c r="E5" s="385">
        <v>0.5</v>
      </c>
      <c r="F5" s="385">
        <v>0.55</v>
      </c>
      <c r="G5" s="385">
        <v>0.65</v>
      </c>
      <c r="H5" s="385">
        <v>0.61</v>
      </c>
      <c r="I5" s="384">
        <v>44623</v>
      </c>
      <c r="J5" s="385">
        <v>0</v>
      </c>
      <c r="K5" s="385">
        <v>0</v>
      </c>
      <c r="L5" s="385">
        <v>0</v>
      </c>
      <c r="M5" s="385">
        <v>0</v>
      </c>
      <c r="N5" s="385">
        <v>0</v>
      </c>
      <c r="O5" s="385">
        <v>0</v>
      </c>
      <c r="P5" s="385">
        <v>0</v>
      </c>
      <c r="Q5" s="384">
        <v>44623</v>
      </c>
      <c r="R5" s="385">
        <v>0.05</v>
      </c>
      <c r="S5" s="385">
        <v>0</v>
      </c>
      <c r="T5" s="385">
        <v>0.05</v>
      </c>
      <c r="U5" s="385">
        <v>0.1</v>
      </c>
      <c r="V5" s="385">
        <v>0.05</v>
      </c>
      <c r="W5" s="385">
        <v>0</v>
      </c>
      <c r="X5" s="385">
        <v>0.04</v>
      </c>
    </row>
    <row r="6" customHeight="1" spans="1:24">
      <c r="A6" s="384">
        <v>44652</v>
      </c>
      <c r="B6" s="385">
        <v>0.65</v>
      </c>
      <c r="C6" s="385">
        <v>0.65</v>
      </c>
      <c r="D6" s="385">
        <v>0.63</v>
      </c>
      <c r="E6" s="385">
        <v>0.45</v>
      </c>
      <c r="F6" s="385">
        <v>0.55</v>
      </c>
      <c r="G6" s="385">
        <v>0.65</v>
      </c>
      <c r="H6" s="385">
        <v>0.6</v>
      </c>
      <c r="I6" s="384">
        <v>44652</v>
      </c>
      <c r="J6" s="385">
        <v>0</v>
      </c>
      <c r="K6" s="385">
        <v>0</v>
      </c>
      <c r="L6" s="385">
        <v>0</v>
      </c>
      <c r="M6" s="385">
        <v>0.05</v>
      </c>
      <c r="N6" s="385">
        <v>0</v>
      </c>
      <c r="O6" s="385">
        <v>0</v>
      </c>
      <c r="P6" s="385">
        <v>0.01</v>
      </c>
      <c r="Q6" s="384">
        <v>44652</v>
      </c>
      <c r="R6" s="385">
        <v>0.05</v>
      </c>
      <c r="S6" s="385">
        <v>0</v>
      </c>
      <c r="T6" s="385">
        <v>0.05</v>
      </c>
      <c r="U6" s="385">
        <v>0.15</v>
      </c>
      <c r="V6" s="385">
        <v>0.05</v>
      </c>
      <c r="W6" s="385">
        <v>0</v>
      </c>
      <c r="X6" s="385">
        <v>0.05</v>
      </c>
    </row>
    <row r="7" customHeight="1" spans="1:24">
      <c r="A7" s="384">
        <v>44682</v>
      </c>
      <c r="B7" s="385">
        <v>0.6</v>
      </c>
      <c r="C7" s="385">
        <v>0.57</v>
      </c>
      <c r="D7" s="385">
        <v>0.6</v>
      </c>
      <c r="E7" s="385">
        <v>0.45</v>
      </c>
      <c r="F7" s="385">
        <v>0.5</v>
      </c>
      <c r="G7" s="385">
        <v>0.58</v>
      </c>
      <c r="H7" s="385">
        <v>0.55</v>
      </c>
      <c r="I7" s="384">
        <v>44682</v>
      </c>
      <c r="J7" s="385">
        <v>0</v>
      </c>
      <c r="K7" s="385">
        <v>0</v>
      </c>
      <c r="L7" s="385">
        <v>0</v>
      </c>
      <c r="M7" s="385">
        <v>0</v>
      </c>
      <c r="N7" s="385">
        <v>0</v>
      </c>
      <c r="O7" s="385">
        <v>0</v>
      </c>
      <c r="P7" s="385">
        <v>0</v>
      </c>
      <c r="Q7" s="384">
        <v>44682</v>
      </c>
      <c r="R7" s="385">
        <v>0.05</v>
      </c>
      <c r="S7" s="385">
        <v>0.05</v>
      </c>
      <c r="T7" s="385">
        <v>0.05</v>
      </c>
      <c r="U7" s="385">
        <v>0.1</v>
      </c>
      <c r="V7" s="385">
        <v>0.1</v>
      </c>
      <c r="W7" s="385">
        <v>0.1</v>
      </c>
      <c r="X7" s="385">
        <v>0.08</v>
      </c>
    </row>
    <row r="8" customHeight="1" spans="1:24">
      <c r="A8" s="384">
        <v>44713</v>
      </c>
      <c r="B8" s="385">
        <v>0.55</v>
      </c>
      <c r="C8" s="385">
        <v>0.5</v>
      </c>
      <c r="D8" s="385">
        <v>0.5</v>
      </c>
      <c r="E8" s="385">
        <v>0.45</v>
      </c>
      <c r="F8" s="385">
        <v>0.5</v>
      </c>
      <c r="G8" s="385">
        <v>0.52</v>
      </c>
      <c r="H8" s="385">
        <v>0.5</v>
      </c>
      <c r="I8" s="384">
        <v>44713</v>
      </c>
      <c r="J8" s="385">
        <v>0</v>
      </c>
      <c r="K8" s="385">
        <v>0</v>
      </c>
      <c r="L8" s="385">
        <v>0</v>
      </c>
      <c r="M8" s="385">
        <v>0</v>
      </c>
      <c r="N8" s="385">
        <v>0</v>
      </c>
      <c r="O8" s="385">
        <v>0</v>
      </c>
      <c r="P8" s="385">
        <v>0</v>
      </c>
      <c r="Q8" s="384">
        <v>44713</v>
      </c>
      <c r="R8" s="385">
        <v>0.05</v>
      </c>
      <c r="S8" s="385">
        <v>0.05</v>
      </c>
      <c r="T8" s="385">
        <v>0.1</v>
      </c>
      <c r="U8" s="385">
        <v>0.15</v>
      </c>
      <c r="V8" s="385">
        <v>0.15</v>
      </c>
      <c r="W8" s="385">
        <v>0.1</v>
      </c>
      <c r="X8" s="385">
        <v>0.1</v>
      </c>
    </row>
    <row r="9" customHeight="1" spans="1:24">
      <c r="A9" s="384">
        <v>44743</v>
      </c>
      <c r="B9" s="385">
        <v>0.5</v>
      </c>
      <c r="C9" s="385">
        <v>0.5</v>
      </c>
      <c r="D9" s="385">
        <v>0.5</v>
      </c>
      <c r="E9" s="385">
        <v>0.45</v>
      </c>
      <c r="F9" s="385">
        <v>0.45</v>
      </c>
      <c r="G9" s="385">
        <v>0.5</v>
      </c>
      <c r="H9" s="385">
        <v>0.48</v>
      </c>
      <c r="I9" s="384">
        <v>44743</v>
      </c>
      <c r="J9" s="385">
        <v>0</v>
      </c>
      <c r="K9" s="385">
        <v>0</v>
      </c>
      <c r="L9" s="385">
        <v>0</v>
      </c>
      <c r="M9" s="385">
        <v>0</v>
      </c>
      <c r="N9" s="385">
        <v>0</v>
      </c>
      <c r="O9" s="385">
        <v>0</v>
      </c>
      <c r="P9" s="385">
        <v>0</v>
      </c>
      <c r="Q9" s="384">
        <v>44743</v>
      </c>
      <c r="R9" s="385">
        <v>0.1</v>
      </c>
      <c r="S9" s="385">
        <v>0.05</v>
      </c>
      <c r="T9" s="385">
        <v>0.06</v>
      </c>
      <c r="U9" s="385">
        <v>0.1</v>
      </c>
      <c r="V9" s="385">
        <v>0.1</v>
      </c>
      <c r="W9" s="385">
        <v>0.1</v>
      </c>
      <c r="X9" s="385">
        <v>0.09</v>
      </c>
    </row>
    <row r="10" customHeight="1" spans="1:24">
      <c r="A10" s="384">
        <v>44774</v>
      </c>
      <c r="B10" s="385">
        <v>0.55</v>
      </c>
      <c r="C10" s="385">
        <v>0.52</v>
      </c>
      <c r="D10" s="385">
        <v>0.5</v>
      </c>
      <c r="E10" s="385">
        <v>0.45</v>
      </c>
      <c r="F10" s="385">
        <v>0.47</v>
      </c>
      <c r="G10" s="385">
        <v>0.5</v>
      </c>
      <c r="H10" s="385">
        <v>0.5</v>
      </c>
      <c r="I10" s="384">
        <v>44774</v>
      </c>
      <c r="J10" s="385">
        <v>0</v>
      </c>
      <c r="K10" s="385">
        <v>0</v>
      </c>
      <c r="L10" s="385">
        <v>0</v>
      </c>
      <c r="M10" s="385">
        <v>0</v>
      </c>
      <c r="N10" s="385">
        <v>0</v>
      </c>
      <c r="O10" s="385">
        <v>0</v>
      </c>
      <c r="P10" s="385">
        <v>0</v>
      </c>
      <c r="Q10" s="384">
        <v>44774</v>
      </c>
      <c r="R10" s="385">
        <v>0.05</v>
      </c>
      <c r="S10" s="385">
        <v>0</v>
      </c>
      <c r="T10" s="385">
        <v>0.04</v>
      </c>
      <c r="U10" s="385">
        <v>0.1</v>
      </c>
      <c r="V10" s="385">
        <v>0.1</v>
      </c>
      <c r="W10" s="385">
        <v>0.05</v>
      </c>
      <c r="X10" s="385">
        <v>0.06</v>
      </c>
    </row>
    <row r="11" customHeight="1" spans="1:24">
      <c r="A11" s="384">
        <v>44805</v>
      </c>
      <c r="B11" s="385">
        <v>0.45</v>
      </c>
      <c r="C11" s="385">
        <v>0.5</v>
      </c>
      <c r="D11" s="385">
        <v>0.35</v>
      </c>
      <c r="E11" s="385">
        <v>0.3</v>
      </c>
      <c r="F11" s="385">
        <v>0.35</v>
      </c>
      <c r="G11" s="385">
        <v>0.4</v>
      </c>
      <c r="H11" s="385">
        <v>0.39</v>
      </c>
      <c r="I11" s="384">
        <v>44805</v>
      </c>
      <c r="J11" s="385">
        <v>0</v>
      </c>
      <c r="K11" s="385">
        <v>0</v>
      </c>
      <c r="L11" s="385">
        <v>0.1</v>
      </c>
      <c r="M11" s="385">
        <v>0.15</v>
      </c>
      <c r="N11" s="385">
        <v>0.05</v>
      </c>
      <c r="O11" s="385">
        <v>0.1</v>
      </c>
      <c r="P11" s="385">
        <v>0.07</v>
      </c>
      <c r="Q11" s="384">
        <v>44805</v>
      </c>
      <c r="R11" s="385">
        <v>0.2</v>
      </c>
      <c r="S11" s="385">
        <v>0</v>
      </c>
      <c r="T11" s="385">
        <v>0.1</v>
      </c>
      <c r="U11" s="385">
        <v>0.25</v>
      </c>
      <c r="V11" s="385">
        <v>0.13</v>
      </c>
      <c r="W11" s="385">
        <v>0</v>
      </c>
      <c r="X11" s="385">
        <v>0.11</v>
      </c>
    </row>
    <row r="12" customHeight="1" spans="1:24">
      <c r="A12" s="384">
        <v>44835</v>
      </c>
      <c r="B12" s="385">
        <v>0.35</v>
      </c>
      <c r="C12" s="385">
        <v>0.47</v>
      </c>
      <c r="D12" s="385">
        <v>0.3</v>
      </c>
      <c r="E12" s="385">
        <v>0.3</v>
      </c>
      <c r="F12" s="385">
        <v>0.35</v>
      </c>
      <c r="G12" s="385">
        <v>0.4</v>
      </c>
      <c r="H12" s="385">
        <v>0.36</v>
      </c>
      <c r="I12" s="384">
        <v>44835</v>
      </c>
      <c r="J12" s="385">
        <v>0</v>
      </c>
      <c r="K12" s="385">
        <v>0</v>
      </c>
      <c r="L12" s="385">
        <v>0.1</v>
      </c>
      <c r="M12" s="385">
        <v>0.15</v>
      </c>
      <c r="N12" s="385">
        <v>0.05</v>
      </c>
      <c r="O12" s="385">
        <v>0.1</v>
      </c>
      <c r="P12" s="385">
        <v>0.07</v>
      </c>
      <c r="Q12" s="384">
        <v>44835</v>
      </c>
      <c r="R12" s="385">
        <v>0.3</v>
      </c>
      <c r="S12" s="385">
        <v>0.05</v>
      </c>
      <c r="T12" s="385">
        <v>0.1</v>
      </c>
      <c r="U12" s="385">
        <v>0.25</v>
      </c>
      <c r="V12" s="385">
        <v>0.13</v>
      </c>
      <c r="W12" s="385">
        <v>0</v>
      </c>
      <c r="X12" s="385">
        <v>0.14</v>
      </c>
    </row>
    <row r="13" customHeight="1" spans="1:24">
      <c r="A13" s="384">
        <v>44866</v>
      </c>
      <c r="B13" s="385">
        <v>0.35</v>
      </c>
      <c r="C13" s="385">
        <v>0.47</v>
      </c>
      <c r="D13" s="385">
        <v>0.3</v>
      </c>
      <c r="E13" s="385">
        <v>0.3</v>
      </c>
      <c r="F13" s="385">
        <v>0.35</v>
      </c>
      <c r="G13" s="385">
        <v>0.4</v>
      </c>
      <c r="H13" s="385">
        <v>0.36</v>
      </c>
      <c r="I13" s="384">
        <v>44866</v>
      </c>
      <c r="J13" s="385">
        <v>0</v>
      </c>
      <c r="K13" s="385">
        <v>0</v>
      </c>
      <c r="L13" s="385">
        <v>0.1</v>
      </c>
      <c r="M13" s="385">
        <v>0.15</v>
      </c>
      <c r="N13" s="385">
        <v>0.05</v>
      </c>
      <c r="O13" s="385">
        <v>0.1</v>
      </c>
      <c r="P13" s="385">
        <v>0.07</v>
      </c>
      <c r="Q13" s="384">
        <v>44866</v>
      </c>
      <c r="R13" s="385">
        <v>0.3</v>
      </c>
      <c r="S13" s="385">
        <v>0.05</v>
      </c>
      <c r="T13" s="385">
        <v>0.1</v>
      </c>
      <c r="U13" s="385">
        <v>0.25</v>
      </c>
      <c r="V13" s="385">
        <v>0.13</v>
      </c>
      <c r="W13" s="385">
        <v>0</v>
      </c>
      <c r="X13" s="385">
        <v>0.14</v>
      </c>
    </row>
    <row r="14" customHeight="1" spans="1:24">
      <c r="A14" s="384">
        <v>44896</v>
      </c>
      <c r="B14" s="385">
        <v>0.35</v>
      </c>
      <c r="C14" s="385">
        <v>0.47</v>
      </c>
      <c r="D14" s="385">
        <v>0.3</v>
      </c>
      <c r="E14" s="385">
        <v>0.3</v>
      </c>
      <c r="F14" s="385">
        <v>0.35</v>
      </c>
      <c r="G14" s="385">
        <v>0.4</v>
      </c>
      <c r="H14" s="385">
        <v>0.36</v>
      </c>
      <c r="I14" s="384">
        <v>44896</v>
      </c>
      <c r="J14" s="385">
        <v>0</v>
      </c>
      <c r="K14" s="385">
        <v>0</v>
      </c>
      <c r="L14" s="385">
        <v>0.1</v>
      </c>
      <c r="M14" s="385">
        <v>0.15</v>
      </c>
      <c r="N14" s="385">
        <v>0.05</v>
      </c>
      <c r="O14" s="385">
        <v>0.1</v>
      </c>
      <c r="P14" s="385">
        <v>0.07</v>
      </c>
      <c r="Q14" s="384">
        <v>44896</v>
      </c>
      <c r="R14" s="385">
        <v>0.3</v>
      </c>
      <c r="S14" s="385">
        <v>0.05</v>
      </c>
      <c r="T14" s="385">
        <v>0.1</v>
      </c>
      <c r="U14" s="385">
        <v>0.25</v>
      </c>
      <c r="V14" s="385">
        <v>0.13</v>
      </c>
      <c r="W14" s="385">
        <v>0</v>
      </c>
      <c r="X14" s="385">
        <v>0.14</v>
      </c>
    </row>
    <row r="15" customHeight="1" spans="1:24">
      <c r="A15" s="384">
        <v>44927</v>
      </c>
      <c r="B15" s="385">
        <v>0.35</v>
      </c>
      <c r="C15" s="385">
        <v>0.47</v>
      </c>
      <c r="D15" s="385">
        <v>0.3</v>
      </c>
      <c r="E15" s="385">
        <v>0.3</v>
      </c>
      <c r="F15" s="385">
        <v>0.35</v>
      </c>
      <c r="G15" s="385">
        <v>0.4</v>
      </c>
      <c r="H15" s="385">
        <v>0.36</v>
      </c>
      <c r="I15" s="384">
        <v>44927</v>
      </c>
      <c r="J15" s="385">
        <v>0</v>
      </c>
      <c r="K15" s="385">
        <v>0</v>
      </c>
      <c r="L15" s="385">
        <v>0.1</v>
      </c>
      <c r="M15" s="385">
        <v>0.15</v>
      </c>
      <c r="N15" s="385">
        <v>0.05</v>
      </c>
      <c r="O15" s="385">
        <v>0.1</v>
      </c>
      <c r="P15" s="385">
        <v>0.07</v>
      </c>
      <c r="Q15" s="384">
        <v>44927</v>
      </c>
      <c r="R15" s="385">
        <v>0.3</v>
      </c>
      <c r="S15" s="385">
        <v>0.05</v>
      </c>
      <c r="T15" s="385">
        <v>0.1</v>
      </c>
      <c r="U15" s="385">
        <v>0.25</v>
      </c>
      <c r="V15" s="385">
        <v>0.13</v>
      </c>
      <c r="W15" s="385">
        <v>0</v>
      </c>
      <c r="X15" s="385">
        <v>0.14</v>
      </c>
    </row>
    <row r="16" customHeight="1" spans="1:24">
      <c r="A16" s="384">
        <v>44958</v>
      </c>
      <c r="B16" s="385">
        <v>0.35</v>
      </c>
      <c r="C16" s="385">
        <v>0.47</v>
      </c>
      <c r="D16" s="385">
        <v>0.3</v>
      </c>
      <c r="E16" s="385">
        <v>0.3</v>
      </c>
      <c r="F16" s="385">
        <v>0.35</v>
      </c>
      <c r="G16" s="385">
        <v>0.4</v>
      </c>
      <c r="H16" s="385">
        <v>0.36</v>
      </c>
      <c r="I16" s="384">
        <v>44958</v>
      </c>
      <c r="J16" s="385">
        <v>0</v>
      </c>
      <c r="K16" s="385">
        <v>0</v>
      </c>
      <c r="L16" s="385">
        <v>0.1</v>
      </c>
      <c r="M16" s="385">
        <v>0.15</v>
      </c>
      <c r="N16" s="385">
        <v>0.05</v>
      </c>
      <c r="O16" s="385">
        <v>0.1</v>
      </c>
      <c r="P16" s="385">
        <v>0.07</v>
      </c>
      <c r="Q16" s="384">
        <v>44958</v>
      </c>
      <c r="R16" s="385">
        <v>0.3</v>
      </c>
      <c r="S16" s="385">
        <v>0.05</v>
      </c>
      <c r="T16" s="385">
        <v>0.1</v>
      </c>
      <c r="U16" s="385">
        <v>0.25</v>
      </c>
      <c r="V16" s="385">
        <v>0.13</v>
      </c>
      <c r="W16" s="385">
        <v>0</v>
      </c>
      <c r="X16" s="385">
        <v>0.14</v>
      </c>
    </row>
    <row r="17" customHeight="1" spans="1:24">
      <c r="A17" s="384">
        <v>44986</v>
      </c>
      <c r="B17" s="385">
        <v>0.46</v>
      </c>
      <c r="C17" s="385">
        <v>0.55</v>
      </c>
      <c r="D17" s="385">
        <v>0.5</v>
      </c>
      <c r="E17" s="385">
        <v>0.36</v>
      </c>
      <c r="F17" s="385">
        <v>0.5</v>
      </c>
      <c r="G17" s="385">
        <v>0.47</v>
      </c>
      <c r="H17" s="385">
        <v>0.47</v>
      </c>
      <c r="I17" s="384">
        <v>44986</v>
      </c>
      <c r="J17" s="385">
        <v>0</v>
      </c>
      <c r="K17" s="385">
        <v>0</v>
      </c>
      <c r="L17" s="385">
        <v>0.1</v>
      </c>
      <c r="M17" s="385">
        <v>0.01</v>
      </c>
      <c r="N17" s="385">
        <v>0</v>
      </c>
      <c r="O17" s="385">
        <v>0</v>
      </c>
      <c r="P17" s="385">
        <v>0.02</v>
      </c>
      <c r="Q17" s="384">
        <v>44986</v>
      </c>
      <c r="R17" s="385">
        <v>0.2</v>
      </c>
      <c r="S17" s="385">
        <v>0.1</v>
      </c>
      <c r="T17" s="385">
        <v>0</v>
      </c>
      <c r="U17" s="385">
        <v>0.25</v>
      </c>
      <c r="V17" s="385">
        <v>0.05</v>
      </c>
      <c r="W17" s="385">
        <v>0.2</v>
      </c>
      <c r="X17" s="385">
        <v>0.13</v>
      </c>
    </row>
    <row r="18" customHeight="1" spans="1:24">
      <c r="A18" s="384">
        <v>45017</v>
      </c>
      <c r="B18" s="385">
        <v>0.46</v>
      </c>
      <c r="C18" s="385">
        <v>0.55</v>
      </c>
      <c r="D18" s="385">
        <v>0.5</v>
      </c>
      <c r="E18" s="385">
        <v>0.36</v>
      </c>
      <c r="F18" s="385">
        <v>0.5</v>
      </c>
      <c r="G18" s="385">
        <v>0.47</v>
      </c>
      <c r="H18" s="385">
        <v>0.47</v>
      </c>
      <c r="I18" s="384">
        <v>45017</v>
      </c>
      <c r="J18" s="385">
        <v>0</v>
      </c>
      <c r="K18" s="385">
        <v>0</v>
      </c>
      <c r="L18" s="385">
        <v>0.1</v>
      </c>
      <c r="M18" s="385">
        <v>0.01</v>
      </c>
      <c r="N18" s="385">
        <v>0</v>
      </c>
      <c r="O18" s="385">
        <v>0</v>
      </c>
      <c r="P18" s="385">
        <v>0.02</v>
      </c>
      <c r="Q18" s="384">
        <v>45017</v>
      </c>
      <c r="R18" s="385">
        <v>0.2</v>
      </c>
      <c r="S18" s="385">
        <v>0.1</v>
      </c>
      <c r="T18" s="385">
        <v>0</v>
      </c>
      <c r="U18" s="385">
        <v>0.25</v>
      </c>
      <c r="V18" s="385">
        <v>0.05</v>
      </c>
      <c r="W18" s="385">
        <v>0.2</v>
      </c>
      <c r="X18" s="385">
        <v>0.13</v>
      </c>
    </row>
    <row r="19" s="135" customFormat="1" customHeight="1" spans="1:24">
      <c r="A19" s="384">
        <v>45048</v>
      </c>
      <c r="B19" s="385">
        <v>0.51</v>
      </c>
      <c r="C19" s="385">
        <v>0.5</v>
      </c>
      <c r="D19" s="385">
        <v>0.5</v>
      </c>
      <c r="E19" s="385">
        <v>0.41</v>
      </c>
      <c r="F19" s="385">
        <v>0.4</v>
      </c>
      <c r="G19" s="385">
        <v>0.47</v>
      </c>
      <c r="H19" s="385">
        <v>0.47</v>
      </c>
      <c r="I19" s="384">
        <v>45048</v>
      </c>
      <c r="J19" s="385">
        <v>0</v>
      </c>
      <c r="K19" s="385">
        <v>0.2</v>
      </c>
      <c r="L19" s="385">
        <v>0.1</v>
      </c>
      <c r="M19" s="385">
        <v>0.15</v>
      </c>
      <c r="N19" s="385">
        <v>0.18</v>
      </c>
      <c r="O19" s="385">
        <v>0.14</v>
      </c>
      <c r="P19" s="385">
        <v>0.13</v>
      </c>
      <c r="Q19" s="384">
        <v>45048</v>
      </c>
      <c r="R19" s="385">
        <v>0.15</v>
      </c>
      <c r="S19" s="385">
        <v>0</v>
      </c>
      <c r="T19" s="385">
        <v>0</v>
      </c>
      <c r="U19" s="385">
        <v>0.1</v>
      </c>
      <c r="V19" s="385">
        <v>0.02</v>
      </c>
      <c r="W19" s="385">
        <v>0.09</v>
      </c>
      <c r="X19" s="385">
        <v>0.06</v>
      </c>
    </row>
    <row r="20" s="135" customFormat="1" customHeight="1" spans="1:24">
      <c r="A20" s="384">
        <v>45079</v>
      </c>
      <c r="B20" s="385">
        <v>0.56</v>
      </c>
      <c r="C20" s="385">
        <v>0.5</v>
      </c>
      <c r="D20" s="385">
        <v>0.45</v>
      </c>
      <c r="E20" s="385">
        <v>0.43</v>
      </c>
      <c r="F20" s="385">
        <v>0.41</v>
      </c>
      <c r="G20" s="385">
        <v>0.5</v>
      </c>
      <c r="H20" s="385">
        <v>0.475</v>
      </c>
      <c r="I20" s="384">
        <v>45079</v>
      </c>
      <c r="J20" s="385">
        <v>0.1</v>
      </c>
      <c r="K20" s="385">
        <v>0.2</v>
      </c>
      <c r="L20" s="385">
        <v>0.08</v>
      </c>
      <c r="M20" s="385">
        <v>0.18</v>
      </c>
      <c r="N20" s="385">
        <v>0.19</v>
      </c>
      <c r="O20" s="385">
        <v>0.2</v>
      </c>
      <c r="P20" s="385">
        <v>0.158</v>
      </c>
      <c r="Q20" s="384">
        <v>45079</v>
      </c>
      <c r="R20" s="385">
        <v>0</v>
      </c>
      <c r="S20" s="385">
        <v>0</v>
      </c>
      <c r="T20" s="385">
        <v>0</v>
      </c>
      <c r="U20" s="385">
        <v>0</v>
      </c>
      <c r="V20" s="385">
        <v>0</v>
      </c>
      <c r="W20" s="385">
        <v>0</v>
      </c>
      <c r="X20" s="385">
        <v>0</v>
      </c>
    </row>
    <row r="21" s="135" customFormat="1" customHeight="1" spans="1:24">
      <c r="A21" s="384">
        <v>45109</v>
      </c>
      <c r="B21" s="385">
        <v>0.54</v>
      </c>
      <c r="C21" s="385">
        <v>0.5</v>
      </c>
      <c r="D21" s="386">
        <v>0.45</v>
      </c>
      <c r="E21" s="385">
        <v>0.38</v>
      </c>
      <c r="F21" s="385">
        <v>0.37</v>
      </c>
      <c r="G21" s="385">
        <v>0.48</v>
      </c>
      <c r="H21" s="385">
        <v>0.45</v>
      </c>
      <c r="I21" s="384">
        <v>45109</v>
      </c>
      <c r="J21" s="385">
        <v>0.1</v>
      </c>
      <c r="K21" s="385">
        <v>0.2</v>
      </c>
      <c r="L21" s="385">
        <v>0.15</v>
      </c>
      <c r="M21" s="385">
        <v>0.18</v>
      </c>
      <c r="N21" s="385">
        <v>0.23</v>
      </c>
      <c r="O21" s="385">
        <v>0.2</v>
      </c>
      <c r="P21" s="385">
        <v>0.18</v>
      </c>
      <c r="Q21" s="384">
        <v>45109</v>
      </c>
      <c r="R21" s="385">
        <v>0</v>
      </c>
      <c r="S21" s="385">
        <v>0</v>
      </c>
      <c r="T21" s="385">
        <v>0</v>
      </c>
      <c r="U21" s="385">
        <v>0</v>
      </c>
      <c r="V21" s="385">
        <v>0</v>
      </c>
      <c r="W21" s="385">
        <v>0</v>
      </c>
      <c r="X21" s="385">
        <v>0</v>
      </c>
    </row>
    <row r="22" s="135" customFormat="1" customHeight="1" spans="1:24">
      <c r="A22" s="384">
        <v>45140</v>
      </c>
      <c r="B22" s="385">
        <v>0.54</v>
      </c>
      <c r="C22" s="385">
        <v>0.5</v>
      </c>
      <c r="D22" s="386">
        <v>0.45</v>
      </c>
      <c r="E22" s="385">
        <v>0.38</v>
      </c>
      <c r="F22" s="385">
        <v>0.37</v>
      </c>
      <c r="G22" s="385">
        <v>0.48</v>
      </c>
      <c r="H22" s="385">
        <v>0.45</v>
      </c>
      <c r="I22" s="384">
        <v>45140</v>
      </c>
      <c r="J22" s="385">
        <v>0.1</v>
      </c>
      <c r="K22" s="385">
        <v>0.2</v>
      </c>
      <c r="L22" s="385">
        <v>0.15</v>
      </c>
      <c r="M22" s="385">
        <v>0.18</v>
      </c>
      <c r="N22" s="385">
        <v>0.23</v>
      </c>
      <c r="O22" s="385">
        <v>0.2</v>
      </c>
      <c r="P22" s="385">
        <v>0.18</v>
      </c>
      <c r="Q22" s="384">
        <v>45140</v>
      </c>
      <c r="R22" s="385">
        <v>0</v>
      </c>
      <c r="S22" s="385">
        <v>0</v>
      </c>
      <c r="T22" s="385">
        <v>0</v>
      </c>
      <c r="U22" s="385">
        <v>0</v>
      </c>
      <c r="V22" s="385">
        <v>0</v>
      </c>
      <c r="W22" s="385">
        <v>0</v>
      </c>
      <c r="X22" s="385">
        <v>0</v>
      </c>
    </row>
    <row r="23" s="135" customFormat="1" customHeight="1" spans="1:24">
      <c r="A23" s="384">
        <v>45170</v>
      </c>
      <c r="B23" s="385">
        <v>0.54</v>
      </c>
      <c r="C23" s="385">
        <v>0.5</v>
      </c>
      <c r="D23" s="386">
        <v>0.45</v>
      </c>
      <c r="E23" s="385">
        <v>0.38</v>
      </c>
      <c r="F23" s="385">
        <v>0.37</v>
      </c>
      <c r="G23" s="385">
        <v>0.48</v>
      </c>
      <c r="H23" s="385">
        <v>0.45</v>
      </c>
      <c r="I23" s="384">
        <v>45170</v>
      </c>
      <c r="J23" s="385">
        <v>0.1</v>
      </c>
      <c r="K23" s="385">
        <v>0.2</v>
      </c>
      <c r="L23" s="385">
        <v>0.15</v>
      </c>
      <c r="M23" s="385">
        <v>0.18</v>
      </c>
      <c r="N23" s="385">
        <v>0.23</v>
      </c>
      <c r="O23" s="385">
        <v>0.2</v>
      </c>
      <c r="P23" s="385">
        <v>0.18</v>
      </c>
      <c r="Q23" s="384">
        <v>45170</v>
      </c>
      <c r="R23" s="385">
        <v>0</v>
      </c>
      <c r="S23" s="385">
        <v>0</v>
      </c>
      <c r="T23" s="385">
        <v>0</v>
      </c>
      <c r="U23" s="385">
        <v>0</v>
      </c>
      <c r="V23" s="385">
        <v>0</v>
      </c>
      <c r="W23" s="385">
        <v>0</v>
      </c>
      <c r="X23" s="385">
        <v>0</v>
      </c>
    </row>
    <row r="24" s="135" customFormat="1" customHeight="1" spans="1:24">
      <c r="A24" s="384">
        <v>45200</v>
      </c>
      <c r="B24" s="385">
        <v>0.64</v>
      </c>
      <c r="C24" s="385">
        <v>0.7</v>
      </c>
      <c r="D24" s="386">
        <v>0.5</v>
      </c>
      <c r="E24" s="385">
        <v>0.45</v>
      </c>
      <c r="F24" s="385">
        <v>0.5</v>
      </c>
      <c r="G24" s="385">
        <v>0.68</v>
      </c>
      <c r="H24" s="385">
        <v>0.58</v>
      </c>
      <c r="I24" s="384">
        <v>45200</v>
      </c>
      <c r="J24" s="385">
        <v>0</v>
      </c>
      <c r="K24" s="385">
        <v>0</v>
      </c>
      <c r="L24" s="385">
        <v>0.08</v>
      </c>
      <c r="M24" s="385">
        <v>0.08</v>
      </c>
      <c r="N24" s="385">
        <v>0.1</v>
      </c>
      <c r="O24" s="385">
        <v>0</v>
      </c>
      <c r="P24" s="385">
        <v>0.04</v>
      </c>
      <c r="Q24" s="384">
        <v>45200</v>
      </c>
      <c r="R24" s="385">
        <v>0</v>
      </c>
      <c r="S24" s="385">
        <v>0</v>
      </c>
      <c r="T24" s="385">
        <v>0</v>
      </c>
      <c r="U24" s="385">
        <v>0</v>
      </c>
      <c r="V24" s="385">
        <v>0</v>
      </c>
      <c r="W24" s="385">
        <v>0</v>
      </c>
      <c r="X24" s="385">
        <v>0</v>
      </c>
    </row>
    <row r="25" s="135" customFormat="1" customHeight="1" spans="1:24">
      <c r="A25" s="384">
        <v>45231</v>
      </c>
      <c r="B25" s="385">
        <v>0.64</v>
      </c>
      <c r="C25" s="385">
        <v>0.7</v>
      </c>
      <c r="D25" s="386">
        <v>0.5</v>
      </c>
      <c r="E25" s="385">
        <v>0.45</v>
      </c>
      <c r="F25" s="385">
        <v>0.5</v>
      </c>
      <c r="G25" s="385">
        <v>0.68</v>
      </c>
      <c r="H25" s="385">
        <v>0.58</v>
      </c>
      <c r="I25" s="384">
        <v>45231</v>
      </c>
      <c r="J25" s="385">
        <v>0</v>
      </c>
      <c r="K25" s="385">
        <v>0</v>
      </c>
      <c r="L25" s="385">
        <v>0.08</v>
      </c>
      <c r="M25" s="385">
        <v>0.08</v>
      </c>
      <c r="N25" s="385">
        <v>0.1</v>
      </c>
      <c r="O25" s="385">
        <v>0</v>
      </c>
      <c r="P25" s="385">
        <v>0.04</v>
      </c>
      <c r="Q25" s="384">
        <v>45231</v>
      </c>
      <c r="R25" s="385">
        <v>0</v>
      </c>
      <c r="S25" s="385">
        <v>0</v>
      </c>
      <c r="T25" s="385">
        <v>0</v>
      </c>
      <c r="U25" s="385">
        <v>0</v>
      </c>
      <c r="V25" s="385">
        <v>0</v>
      </c>
      <c r="W25" s="385">
        <v>0</v>
      </c>
      <c r="X25" s="385">
        <v>0</v>
      </c>
    </row>
    <row r="26" s="135" customFormat="1" customHeight="1" spans="1:24">
      <c r="A26" s="384">
        <v>45261</v>
      </c>
      <c r="B26" s="385">
        <v>0.64</v>
      </c>
      <c r="C26" s="385">
        <v>0.7</v>
      </c>
      <c r="D26" s="386">
        <v>0.6</v>
      </c>
      <c r="E26" s="385">
        <v>0.45</v>
      </c>
      <c r="F26" s="385">
        <v>0.5</v>
      </c>
      <c r="G26" s="385">
        <v>0.68</v>
      </c>
      <c r="H26" s="387">
        <v>0.595</v>
      </c>
      <c r="I26" s="384">
        <v>45261</v>
      </c>
      <c r="J26" s="385">
        <v>0</v>
      </c>
      <c r="K26" s="385">
        <v>0</v>
      </c>
      <c r="L26" s="385">
        <v>0.03</v>
      </c>
      <c r="M26" s="385">
        <v>0.08</v>
      </c>
      <c r="N26" s="385">
        <v>0.1</v>
      </c>
      <c r="O26" s="385">
        <v>0</v>
      </c>
      <c r="P26" s="387">
        <v>0.035</v>
      </c>
      <c r="Q26" s="384">
        <v>45261</v>
      </c>
      <c r="R26" s="385">
        <v>0</v>
      </c>
      <c r="S26" s="385">
        <v>0</v>
      </c>
      <c r="T26" s="385">
        <v>0</v>
      </c>
      <c r="U26" s="385">
        <v>0</v>
      </c>
      <c r="V26" s="385">
        <v>0</v>
      </c>
      <c r="W26" s="385">
        <v>0</v>
      </c>
      <c r="X26" s="385">
        <v>0</v>
      </c>
    </row>
    <row r="27" s="11" customFormat="1" customHeight="1" spans="1:24">
      <c r="A27" s="384">
        <v>45292</v>
      </c>
      <c r="B27" s="385">
        <v>0.64</v>
      </c>
      <c r="C27" s="385">
        <v>0.7</v>
      </c>
      <c r="D27" s="386">
        <v>0.6</v>
      </c>
      <c r="E27" s="385">
        <v>0.53</v>
      </c>
      <c r="F27" s="385">
        <v>0.6</v>
      </c>
      <c r="G27" s="385">
        <v>0.68</v>
      </c>
      <c r="H27" s="387">
        <v>0.625</v>
      </c>
      <c r="I27" s="384">
        <v>45292</v>
      </c>
      <c r="J27" s="385">
        <v>0</v>
      </c>
      <c r="K27" s="385">
        <v>0</v>
      </c>
      <c r="L27" s="385">
        <v>0</v>
      </c>
      <c r="M27" s="385">
        <v>0</v>
      </c>
      <c r="N27" s="385">
        <v>0</v>
      </c>
      <c r="O27" s="385">
        <v>0</v>
      </c>
      <c r="P27" s="385">
        <v>0</v>
      </c>
      <c r="Q27" s="384">
        <v>45292</v>
      </c>
      <c r="R27" s="385">
        <v>0</v>
      </c>
      <c r="S27" s="385">
        <v>0</v>
      </c>
      <c r="T27" s="385">
        <v>0</v>
      </c>
      <c r="U27" s="385">
        <v>0</v>
      </c>
      <c r="V27" s="385">
        <v>0</v>
      </c>
      <c r="W27" s="385">
        <v>0</v>
      </c>
      <c r="X27" s="385">
        <v>0</v>
      </c>
    </row>
    <row r="28" s="135" customFormat="1" customHeight="1" spans="1:24">
      <c r="A28" s="384">
        <v>45323</v>
      </c>
      <c r="B28" s="385">
        <v>0.64</v>
      </c>
      <c r="C28" s="385">
        <v>0.7</v>
      </c>
      <c r="D28" s="386">
        <v>0.6</v>
      </c>
      <c r="E28" s="385">
        <v>0.53</v>
      </c>
      <c r="F28" s="385">
        <v>0.6</v>
      </c>
      <c r="G28" s="385">
        <v>0.68</v>
      </c>
      <c r="H28" s="387">
        <v>0.625</v>
      </c>
      <c r="I28" s="384">
        <v>45323</v>
      </c>
      <c r="J28" s="385">
        <v>0</v>
      </c>
      <c r="K28" s="385">
        <v>0</v>
      </c>
      <c r="L28" s="385">
        <v>0</v>
      </c>
      <c r="M28" s="385">
        <v>0</v>
      </c>
      <c r="N28" s="385">
        <v>0</v>
      </c>
      <c r="O28" s="385">
        <v>0</v>
      </c>
      <c r="P28" s="385">
        <v>0</v>
      </c>
      <c r="Q28" s="384">
        <v>45323</v>
      </c>
      <c r="R28" s="385">
        <v>0</v>
      </c>
      <c r="S28" s="385">
        <v>0</v>
      </c>
      <c r="T28" s="385">
        <v>0</v>
      </c>
      <c r="U28" s="385">
        <v>0</v>
      </c>
      <c r="V28" s="385">
        <v>0</v>
      </c>
      <c r="W28" s="385">
        <v>0</v>
      </c>
      <c r="X28" s="385">
        <v>0</v>
      </c>
    </row>
    <row r="29" s="135" customFormat="1" customHeight="1" spans="1:24">
      <c r="A29" s="384">
        <v>45352</v>
      </c>
      <c r="B29" s="385">
        <v>0.54</v>
      </c>
      <c r="C29" s="385">
        <v>0.6</v>
      </c>
      <c r="D29" s="386">
        <v>0.6</v>
      </c>
      <c r="E29" s="385">
        <v>0.46</v>
      </c>
      <c r="F29" s="385">
        <v>0.6</v>
      </c>
      <c r="G29" s="385">
        <v>0.68</v>
      </c>
      <c r="H29" s="387">
        <v>0.58</v>
      </c>
      <c r="I29" s="384">
        <v>45352</v>
      </c>
      <c r="J29" s="385">
        <v>0</v>
      </c>
      <c r="K29" s="385">
        <v>0</v>
      </c>
      <c r="L29" s="385">
        <v>0</v>
      </c>
      <c r="M29" s="385">
        <v>0</v>
      </c>
      <c r="N29" s="385">
        <v>0</v>
      </c>
      <c r="O29" s="385">
        <v>0</v>
      </c>
      <c r="P29" s="385">
        <v>0</v>
      </c>
      <c r="Q29" s="384">
        <v>45352</v>
      </c>
      <c r="R29" s="385">
        <v>0.1</v>
      </c>
      <c r="S29" s="385">
        <v>0.1</v>
      </c>
      <c r="T29" s="385">
        <v>0</v>
      </c>
      <c r="U29" s="385">
        <v>0</v>
      </c>
      <c r="V29" s="385">
        <v>0</v>
      </c>
      <c r="W29" s="385">
        <v>0</v>
      </c>
      <c r="X29" s="385">
        <v>0.0333</v>
      </c>
    </row>
    <row r="30" s="135" customFormat="1" customHeight="1" spans="1:24">
      <c r="A30" s="384">
        <v>45383</v>
      </c>
      <c r="B30" s="385">
        <v>0.59</v>
      </c>
      <c r="C30" s="385">
        <v>0.7</v>
      </c>
      <c r="D30" s="386">
        <v>0.6</v>
      </c>
      <c r="E30" s="385">
        <v>0.46</v>
      </c>
      <c r="F30" s="385">
        <v>0.6</v>
      </c>
      <c r="G30" s="385">
        <v>0.68</v>
      </c>
      <c r="H30" s="387">
        <v>0.605</v>
      </c>
      <c r="I30" s="384">
        <v>45383</v>
      </c>
      <c r="J30" s="385">
        <v>0</v>
      </c>
      <c r="K30" s="385">
        <v>0</v>
      </c>
      <c r="L30" s="385">
        <v>0</v>
      </c>
      <c r="M30" s="385">
        <v>0</v>
      </c>
      <c r="N30" s="385">
        <v>0</v>
      </c>
      <c r="O30" s="385">
        <v>0</v>
      </c>
      <c r="P30" s="385">
        <v>0</v>
      </c>
      <c r="Q30" s="384">
        <v>45383</v>
      </c>
      <c r="R30" s="385">
        <v>0</v>
      </c>
      <c r="S30" s="385">
        <v>0</v>
      </c>
      <c r="T30" s="385">
        <v>0</v>
      </c>
      <c r="U30" s="385">
        <v>0</v>
      </c>
      <c r="V30" s="385">
        <v>0</v>
      </c>
      <c r="W30" s="385">
        <v>0</v>
      </c>
      <c r="X30" s="385">
        <v>0</v>
      </c>
    </row>
    <row r="31" s="135" customFormat="1" customHeight="1" spans="1:24">
      <c r="A31" s="384">
        <v>45413</v>
      </c>
      <c r="B31" s="385">
        <v>0.59</v>
      </c>
      <c r="C31" s="385">
        <v>0.7</v>
      </c>
      <c r="D31" s="386">
        <v>0.6</v>
      </c>
      <c r="E31" s="385">
        <v>0.46</v>
      </c>
      <c r="F31" s="385">
        <v>0.6</v>
      </c>
      <c r="G31" s="385">
        <v>0.68</v>
      </c>
      <c r="H31" s="387">
        <v>0.605</v>
      </c>
      <c r="I31" s="384">
        <v>45413</v>
      </c>
      <c r="J31" s="385">
        <v>0</v>
      </c>
      <c r="K31" s="385">
        <v>0</v>
      </c>
      <c r="L31" s="385">
        <v>0</v>
      </c>
      <c r="M31" s="385">
        <v>0</v>
      </c>
      <c r="N31" s="385">
        <v>0</v>
      </c>
      <c r="O31" s="385">
        <v>0</v>
      </c>
      <c r="P31" s="385">
        <v>0</v>
      </c>
      <c r="Q31" s="384">
        <v>45413</v>
      </c>
      <c r="R31" s="385">
        <v>0</v>
      </c>
      <c r="S31" s="385">
        <v>0</v>
      </c>
      <c r="T31" s="385">
        <v>0</v>
      </c>
      <c r="U31" s="385">
        <v>0</v>
      </c>
      <c r="V31" s="385">
        <v>0</v>
      </c>
      <c r="W31" s="385">
        <v>0</v>
      </c>
      <c r="X31" s="385">
        <v>0</v>
      </c>
    </row>
    <row r="32" s="135" customFormat="1" customHeight="1" spans="1:24">
      <c r="A32" s="384">
        <v>45444</v>
      </c>
      <c r="B32" s="385">
        <v>0.49</v>
      </c>
      <c r="C32" s="385">
        <v>0.7</v>
      </c>
      <c r="D32" s="386">
        <v>0.6</v>
      </c>
      <c r="E32" s="385">
        <v>0.36</v>
      </c>
      <c r="F32" s="385">
        <v>0.6</v>
      </c>
      <c r="G32" s="385">
        <v>0.68</v>
      </c>
      <c r="H32" s="385">
        <v>0.57</v>
      </c>
      <c r="I32" s="384">
        <v>45444</v>
      </c>
      <c r="J32" s="385">
        <v>0</v>
      </c>
      <c r="K32" s="385">
        <v>0</v>
      </c>
      <c r="L32" s="385">
        <v>0</v>
      </c>
      <c r="M32" s="385">
        <v>0.1</v>
      </c>
      <c r="N32" s="385">
        <v>0</v>
      </c>
      <c r="O32" s="385">
        <v>0</v>
      </c>
      <c r="P32" s="385">
        <v>0.02</v>
      </c>
      <c r="Q32" s="384">
        <v>45444</v>
      </c>
      <c r="R32" s="385">
        <v>0.1</v>
      </c>
      <c r="S32" s="385">
        <v>0</v>
      </c>
      <c r="T32" s="385">
        <v>0</v>
      </c>
      <c r="U32" s="385">
        <v>0</v>
      </c>
      <c r="V32" s="385">
        <v>0</v>
      </c>
      <c r="W32" s="385">
        <v>0</v>
      </c>
      <c r="X32" s="385">
        <v>0.017</v>
      </c>
    </row>
    <row r="33" s="135" customFormat="1" customHeight="1" spans="1:24">
      <c r="A33" s="384">
        <v>45474</v>
      </c>
      <c r="B33" s="385">
        <v>0.59</v>
      </c>
      <c r="C33" s="385">
        <v>0.7</v>
      </c>
      <c r="D33" s="386">
        <v>0.6</v>
      </c>
      <c r="E33" s="385">
        <v>0.36</v>
      </c>
      <c r="F33" s="385">
        <v>0.6</v>
      </c>
      <c r="G33" s="385">
        <v>0.68</v>
      </c>
      <c r="H33" s="385">
        <v>0.588</v>
      </c>
      <c r="I33" s="384">
        <v>45474</v>
      </c>
      <c r="J33" s="385">
        <v>0</v>
      </c>
      <c r="K33" s="385">
        <v>0</v>
      </c>
      <c r="L33" s="385">
        <v>0</v>
      </c>
      <c r="M33" s="385">
        <v>0.1</v>
      </c>
      <c r="N33" s="385">
        <v>0</v>
      </c>
      <c r="O33" s="385">
        <v>0</v>
      </c>
      <c r="P33" s="385">
        <v>0.02</v>
      </c>
      <c r="Q33" s="384">
        <v>45474</v>
      </c>
      <c r="R33" s="385">
        <v>0</v>
      </c>
      <c r="S33" s="385">
        <v>0</v>
      </c>
      <c r="T33" s="385">
        <v>0</v>
      </c>
      <c r="U33" s="385">
        <v>0</v>
      </c>
      <c r="V33" s="385">
        <v>0</v>
      </c>
      <c r="W33" s="385">
        <v>0</v>
      </c>
      <c r="X33" s="385">
        <v>0</v>
      </c>
    </row>
    <row r="34" s="135" customFormat="1" customHeight="1" spans="1:24">
      <c r="A34" s="384">
        <v>45505</v>
      </c>
      <c r="B34" s="385">
        <v>0.59</v>
      </c>
      <c r="C34" s="385">
        <v>0.67</v>
      </c>
      <c r="D34" s="386">
        <v>0.6</v>
      </c>
      <c r="E34" s="385">
        <v>0.4</v>
      </c>
      <c r="F34" s="385">
        <v>0.57</v>
      </c>
      <c r="G34" s="385">
        <v>0.68</v>
      </c>
      <c r="H34" s="388">
        <v>0.585</v>
      </c>
      <c r="I34" s="384">
        <v>45505</v>
      </c>
      <c r="J34" s="385">
        <v>0</v>
      </c>
      <c r="K34" s="385">
        <v>0</v>
      </c>
      <c r="L34" s="385">
        <v>0</v>
      </c>
      <c r="M34" s="385">
        <v>0.04</v>
      </c>
      <c r="N34" s="385">
        <v>0</v>
      </c>
      <c r="O34" s="385">
        <v>0</v>
      </c>
      <c r="P34" s="385">
        <v>0.007</v>
      </c>
      <c r="Q34" s="384">
        <v>45505</v>
      </c>
      <c r="R34" s="385">
        <v>0</v>
      </c>
      <c r="S34" s="385">
        <v>0</v>
      </c>
      <c r="T34" s="385">
        <v>0</v>
      </c>
      <c r="U34" s="385">
        <v>0</v>
      </c>
      <c r="V34" s="385">
        <v>0</v>
      </c>
      <c r="W34" s="385">
        <v>0</v>
      </c>
      <c r="X34" s="385">
        <v>0</v>
      </c>
    </row>
    <row r="35" s="135" customFormat="1" customHeight="1" spans="1:24">
      <c r="A35" s="384">
        <v>45536</v>
      </c>
      <c r="B35" s="385">
        <v>0.59</v>
      </c>
      <c r="C35" s="385">
        <v>0.67</v>
      </c>
      <c r="D35" s="386">
        <v>0.6</v>
      </c>
      <c r="E35" s="385">
        <v>0.44</v>
      </c>
      <c r="F35" s="385">
        <v>0.57</v>
      </c>
      <c r="G35" s="385">
        <v>0.68</v>
      </c>
      <c r="H35" s="389">
        <v>0.592</v>
      </c>
      <c r="I35" s="384">
        <v>45536</v>
      </c>
      <c r="J35" s="385">
        <v>0</v>
      </c>
      <c r="K35" s="385">
        <v>0</v>
      </c>
      <c r="L35" s="385">
        <v>0</v>
      </c>
      <c r="M35" s="385">
        <v>0</v>
      </c>
      <c r="N35" s="385">
        <v>0</v>
      </c>
      <c r="O35" s="385">
        <v>0</v>
      </c>
      <c r="P35" s="385">
        <v>0</v>
      </c>
      <c r="Q35" s="384">
        <v>45536</v>
      </c>
      <c r="R35" s="385">
        <v>0</v>
      </c>
      <c r="S35" s="385">
        <v>0</v>
      </c>
      <c r="T35" s="385">
        <v>0</v>
      </c>
      <c r="U35" s="385">
        <v>0</v>
      </c>
      <c r="V35" s="385">
        <v>0</v>
      </c>
      <c r="W35" s="385">
        <v>0</v>
      </c>
      <c r="X35" s="385">
        <v>0</v>
      </c>
    </row>
    <row r="36" s="135" customFormat="1" customHeight="1" spans="1:24">
      <c r="A36" s="384">
        <v>45566</v>
      </c>
      <c r="B36" s="385">
        <v>0.61</v>
      </c>
      <c r="C36" s="385">
        <v>0.67</v>
      </c>
      <c r="D36" s="386">
        <v>0.6</v>
      </c>
      <c r="E36" s="385">
        <v>0.55</v>
      </c>
      <c r="F36" s="385">
        <v>0.57</v>
      </c>
      <c r="G36" s="385">
        <v>0.68</v>
      </c>
      <c r="H36" s="389">
        <v>0.613</v>
      </c>
      <c r="I36" s="384">
        <v>45566</v>
      </c>
      <c r="J36" s="385">
        <v>0</v>
      </c>
      <c r="K36" s="385">
        <v>0</v>
      </c>
      <c r="L36" s="385">
        <v>0</v>
      </c>
      <c r="M36" s="385">
        <v>0</v>
      </c>
      <c r="N36" s="385">
        <v>0</v>
      </c>
      <c r="O36" s="385">
        <v>0</v>
      </c>
      <c r="P36" s="385">
        <v>0</v>
      </c>
      <c r="Q36" s="384">
        <v>45566</v>
      </c>
      <c r="R36" s="385">
        <v>0</v>
      </c>
      <c r="S36" s="385">
        <v>0</v>
      </c>
      <c r="T36" s="385">
        <v>0</v>
      </c>
      <c r="U36" s="385">
        <v>0</v>
      </c>
      <c r="V36" s="385">
        <v>0</v>
      </c>
      <c r="W36" s="385">
        <v>0</v>
      </c>
      <c r="X36" s="385">
        <v>0</v>
      </c>
    </row>
    <row r="37" s="135" customFormat="1" customHeight="1" spans="1:24">
      <c r="A37" s="384">
        <v>45597</v>
      </c>
      <c r="B37" s="385">
        <v>0.61</v>
      </c>
      <c r="C37" s="385">
        <v>0.67</v>
      </c>
      <c r="D37" s="386">
        <v>0.6</v>
      </c>
      <c r="E37" s="385">
        <v>0.55</v>
      </c>
      <c r="F37" s="385">
        <v>0.57</v>
      </c>
      <c r="G37" s="385">
        <v>0.68</v>
      </c>
      <c r="H37" s="389">
        <v>0.613</v>
      </c>
      <c r="I37" s="384">
        <v>45597</v>
      </c>
      <c r="J37" s="385">
        <v>0</v>
      </c>
      <c r="K37" s="385">
        <v>0</v>
      </c>
      <c r="L37" s="385">
        <v>0</v>
      </c>
      <c r="M37" s="385">
        <v>0</v>
      </c>
      <c r="N37" s="385">
        <v>0</v>
      </c>
      <c r="O37" s="385">
        <v>0</v>
      </c>
      <c r="P37" s="385">
        <v>0</v>
      </c>
      <c r="Q37" s="384">
        <v>45597</v>
      </c>
      <c r="R37" s="385">
        <v>0</v>
      </c>
      <c r="S37" s="385">
        <v>0</v>
      </c>
      <c r="T37" s="385">
        <v>0</v>
      </c>
      <c r="U37" s="385">
        <v>0</v>
      </c>
      <c r="V37" s="385">
        <v>0</v>
      </c>
      <c r="W37" s="385">
        <v>0</v>
      </c>
      <c r="X37" s="385">
        <v>0</v>
      </c>
    </row>
    <row r="38" s="135" customFormat="1" customHeight="1" spans="1:24">
      <c r="A38" s="384">
        <v>45627</v>
      </c>
      <c r="B38" s="385">
        <v>0.61</v>
      </c>
      <c r="C38" s="385">
        <v>0.67</v>
      </c>
      <c r="D38" s="386">
        <v>0.6</v>
      </c>
      <c r="E38" s="385">
        <v>0.6</v>
      </c>
      <c r="F38" s="385">
        <v>0.59</v>
      </c>
      <c r="G38" s="385">
        <v>0.68</v>
      </c>
      <c r="H38" s="389">
        <v>0.625</v>
      </c>
      <c r="I38" s="384">
        <v>45627</v>
      </c>
      <c r="J38" s="385">
        <v>0</v>
      </c>
      <c r="K38" s="385">
        <v>0</v>
      </c>
      <c r="L38" s="385">
        <v>0</v>
      </c>
      <c r="M38" s="385">
        <v>0</v>
      </c>
      <c r="N38" s="385">
        <v>0</v>
      </c>
      <c r="O38" s="385">
        <v>0</v>
      </c>
      <c r="P38" s="385">
        <v>0</v>
      </c>
      <c r="Q38" s="384">
        <v>45627</v>
      </c>
      <c r="R38" s="385">
        <v>0</v>
      </c>
      <c r="S38" s="385">
        <v>0</v>
      </c>
      <c r="T38" s="385">
        <v>0</v>
      </c>
      <c r="U38" s="385">
        <v>0</v>
      </c>
      <c r="V38" s="385">
        <v>0</v>
      </c>
      <c r="W38" s="385">
        <v>0</v>
      </c>
      <c r="X38" s="385">
        <v>0</v>
      </c>
    </row>
    <row r="39" s="135" customFormat="1" customHeight="1" spans="1:24">
      <c r="A39" s="384">
        <v>45658</v>
      </c>
      <c r="B39" s="385">
        <v>0.61</v>
      </c>
      <c r="C39" s="385">
        <v>0.67</v>
      </c>
      <c r="D39" s="386">
        <v>0.6</v>
      </c>
      <c r="E39" s="385">
        <v>0.6</v>
      </c>
      <c r="F39" s="385">
        <v>0.59</v>
      </c>
      <c r="G39" s="385">
        <v>0.68</v>
      </c>
      <c r="H39" s="389">
        <v>0.625</v>
      </c>
      <c r="I39" s="384">
        <v>45658</v>
      </c>
      <c r="J39" s="385">
        <v>0</v>
      </c>
      <c r="K39" s="385">
        <v>0</v>
      </c>
      <c r="L39" s="385">
        <v>0</v>
      </c>
      <c r="M39" s="385">
        <v>0</v>
      </c>
      <c r="N39" s="385">
        <v>0</v>
      </c>
      <c r="O39" s="385">
        <v>0</v>
      </c>
      <c r="P39" s="385">
        <v>0</v>
      </c>
      <c r="Q39" s="384">
        <v>45658</v>
      </c>
      <c r="R39" s="385">
        <v>0</v>
      </c>
      <c r="S39" s="385">
        <v>0</v>
      </c>
      <c r="T39" s="385">
        <v>0</v>
      </c>
      <c r="U39" s="385">
        <v>0</v>
      </c>
      <c r="V39" s="385">
        <v>0</v>
      </c>
      <c r="W39" s="385">
        <v>0</v>
      </c>
      <c r="X39" s="385">
        <v>0</v>
      </c>
    </row>
    <row r="40" s="135" customFormat="1" customHeight="1" spans="1:24">
      <c r="A40" s="384">
        <v>45689</v>
      </c>
      <c r="B40" s="385">
        <v>0.63</v>
      </c>
      <c r="C40" s="385">
        <v>0.67</v>
      </c>
      <c r="D40" s="386">
        <v>0.61</v>
      </c>
      <c r="E40" s="385">
        <v>0.62</v>
      </c>
      <c r="F40" s="385">
        <v>0.59</v>
      </c>
      <c r="G40" s="385">
        <v>0.68</v>
      </c>
      <c r="H40" s="389">
        <v>0.633</v>
      </c>
      <c r="I40" s="384">
        <v>45689</v>
      </c>
      <c r="J40" s="385">
        <v>0</v>
      </c>
      <c r="K40" s="385">
        <v>0</v>
      </c>
      <c r="L40" s="385">
        <v>0</v>
      </c>
      <c r="M40" s="385">
        <v>0</v>
      </c>
      <c r="N40" s="385">
        <v>0</v>
      </c>
      <c r="O40" s="385">
        <v>0</v>
      </c>
      <c r="P40" s="385">
        <v>0</v>
      </c>
      <c r="Q40" s="384">
        <v>45689</v>
      </c>
      <c r="R40" s="385">
        <v>0</v>
      </c>
      <c r="S40" s="385">
        <v>0</v>
      </c>
      <c r="T40" s="385">
        <v>0</v>
      </c>
      <c r="U40" s="385">
        <v>0</v>
      </c>
      <c r="V40" s="385">
        <v>0</v>
      </c>
      <c r="W40" s="385">
        <v>0</v>
      </c>
      <c r="X40" s="385">
        <v>0</v>
      </c>
    </row>
    <row r="41" s="135" customFormat="1" customHeight="1" spans="1:24">
      <c r="A41" s="384">
        <v>45717</v>
      </c>
      <c r="B41" s="385">
        <v>0.63</v>
      </c>
      <c r="C41" s="385">
        <v>0.67</v>
      </c>
      <c r="D41" s="386">
        <v>0.61</v>
      </c>
      <c r="E41" s="385">
        <v>0.59</v>
      </c>
      <c r="F41" s="385">
        <v>0.59</v>
      </c>
      <c r="G41" s="385">
        <v>0.66</v>
      </c>
      <c r="H41" s="389">
        <v>0.625</v>
      </c>
      <c r="I41" s="384">
        <v>45717</v>
      </c>
      <c r="J41" s="385">
        <v>0</v>
      </c>
      <c r="K41" s="385">
        <v>0</v>
      </c>
      <c r="L41" s="385">
        <v>0</v>
      </c>
      <c r="M41" s="385">
        <v>0.03</v>
      </c>
      <c r="N41" s="385">
        <v>0</v>
      </c>
      <c r="O41" s="385">
        <v>0.02</v>
      </c>
      <c r="P41" s="389">
        <v>0.008</v>
      </c>
      <c r="Q41" s="384">
        <v>45717</v>
      </c>
      <c r="R41" s="385">
        <v>0</v>
      </c>
      <c r="S41" s="385">
        <v>0</v>
      </c>
      <c r="T41" s="385">
        <v>0</v>
      </c>
      <c r="U41" s="385">
        <v>0</v>
      </c>
      <c r="V41" s="385">
        <v>0</v>
      </c>
      <c r="W41" s="385">
        <v>0</v>
      </c>
      <c r="X41" s="385">
        <v>0</v>
      </c>
    </row>
    <row r="42" s="135" customFormat="1" customHeight="1" spans="1:24">
      <c r="A42" s="384">
        <v>45748</v>
      </c>
      <c r="B42" s="385">
        <v>0.63</v>
      </c>
      <c r="C42" s="385">
        <v>0.67</v>
      </c>
      <c r="D42" s="386">
        <v>0.58</v>
      </c>
      <c r="E42" s="385">
        <v>0.6</v>
      </c>
      <c r="F42" s="385">
        <v>0.59</v>
      </c>
      <c r="G42" s="385">
        <v>0.66</v>
      </c>
      <c r="H42" s="389">
        <v>0.622</v>
      </c>
      <c r="I42" s="384">
        <v>45748</v>
      </c>
      <c r="J42" s="385">
        <v>0</v>
      </c>
      <c r="K42" s="385">
        <v>0</v>
      </c>
      <c r="L42" s="385">
        <v>0.05</v>
      </c>
      <c r="M42" s="385">
        <v>0.03</v>
      </c>
      <c r="N42" s="385">
        <v>0</v>
      </c>
      <c r="O42" s="385">
        <v>0.02</v>
      </c>
      <c r="P42" s="389">
        <v>0.017</v>
      </c>
      <c r="Q42" s="384">
        <v>45748</v>
      </c>
      <c r="R42" s="385">
        <v>0</v>
      </c>
      <c r="S42" s="385">
        <v>0</v>
      </c>
      <c r="T42" s="385">
        <v>0</v>
      </c>
      <c r="U42" s="385">
        <v>0</v>
      </c>
      <c r="V42" s="385">
        <v>0</v>
      </c>
      <c r="W42" s="385">
        <v>0</v>
      </c>
      <c r="X42" s="385">
        <v>0</v>
      </c>
    </row>
    <row r="43" s="135" customFormat="1" customHeight="1" spans="1:24">
      <c r="A43" s="384">
        <v>45778</v>
      </c>
      <c r="B43" s="385">
        <v>0.63</v>
      </c>
      <c r="C43" s="385">
        <v>0.47</v>
      </c>
      <c r="D43" s="386">
        <v>0.48</v>
      </c>
      <c r="E43" s="385">
        <v>0.6</v>
      </c>
      <c r="F43" s="385">
        <v>0.49</v>
      </c>
      <c r="G43" s="385">
        <v>0.56</v>
      </c>
      <c r="H43" s="389">
        <v>0.538</v>
      </c>
      <c r="I43" s="384">
        <v>45778</v>
      </c>
      <c r="J43" s="385">
        <v>0</v>
      </c>
      <c r="K43" s="385">
        <v>0.2</v>
      </c>
      <c r="L43" s="385">
        <v>0.15</v>
      </c>
      <c r="M43" s="385">
        <v>0.03</v>
      </c>
      <c r="N43" s="385">
        <v>0.1</v>
      </c>
      <c r="O43" s="385">
        <v>0.12</v>
      </c>
      <c r="P43" s="389">
        <v>0.1</v>
      </c>
      <c r="Q43" s="384">
        <v>45778</v>
      </c>
      <c r="R43" s="385">
        <v>0</v>
      </c>
      <c r="S43" s="385">
        <v>0</v>
      </c>
      <c r="T43" s="385">
        <v>0</v>
      </c>
      <c r="U43" s="385">
        <v>0</v>
      </c>
      <c r="V43" s="385">
        <v>0</v>
      </c>
      <c r="W43" s="385">
        <v>0</v>
      </c>
      <c r="X43" s="385">
        <v>0</v>
      </c>
    </row>
    <row r="44" s="135" customFormat="1" customHeight="1" spans="1:24">
      <c r="A44" s="384">
        <v>45809</v>
      </c>
      <c r="B44" s="385">
        <v>0.63</v>
      </c>
      <c r="C44" s="385">
        <v>0.42</v>
      </c>
      <c r="D44" s="386">
        <v>0.48</v>
      </c>
      <c r="E44" s="385">
        <v>0.6</v>
      </c>
      <c r="F44" s="385">
        <v>0.49</v>
      </c>
      <c r="G44" s="385">
        <v>0.56</v>
      </c>
      <c r="H44" s="389">
        <v>0.53</v>
      </c>
      <c r="I44" s="384">
        <v>45809</v>
      </c>
      <c r="J44" s="385">
        <v>0</v>
      </c>
      <c r="K44" s="385">
        <v>0.25</v>
      </c>
      <c r="L44" s="385">
        <v>0.15</v>
      </c>
      <c r="M44" s="385">
        <v>0.03</v>
      </c>
      <c r="N44" s="385">
        <v>0.1</v>
      </c>
      <c r="O44" s="385">
        <v>0.12</v>
      </c>
      <c r="P44" s="389">
        <v>0.108</v>
      </c>
      <c r="Q44" s="384">
        <v>45809</v>
      </c>
      <c r="R44" s="385">
        <v>0</v>
      </c>
      <c r="S44" s="385">
        <v>0</v>
      </c>
      <c r="T44" s="385">
        <v>0</v>
      </c>
      <c r="U44" s="385">
        <v>0</v>
      </c>
      <c r="V44" s="385">
        <v>0</v>
      </c>
      <c r="W44" s="385">
        <v>0</v>
      </c>
      <c r="X44" s="385">
        <v>0</v>
      </c>
    </row>
    <row r="45" s="135" customFormat="1" customHeight="1" spans="1:24">
      <c r="A45" s="384">
        <v>45839</v>
      </c>
      <c r="B45" s="385">
        <v>0.63</v>
      </c>
      <c r="C45" s="385">
        <v>0.42</v>
      </c>
      <c r="D45" s="386">
        <v>0.48</v>
      </c>
      <c r="E45" s="385">
        <v>0.55</v>
      </c>
      <c r="F45" s="385">
        <v>0.44</v>
      </c>
      <c r="G45" s="385">
        <v>0.46</v>
      </c>
      <c r="H45" s="389">
        <v>0.497</v>
      </c>
      <c r="I45" s="384">
        <v>45839</v>
      </c>
      <c r="J45" s="385">
        <v>0</v>
      </c>
      <c r="K45" s="385">
        <v>0.25</v>
      </c>
      <c r="L45" s="385">
        <v>0.15</v>
      </c>
      <c r="M45" s="385">
        <v>0.05</v>
      </c>
      <c r="N45" s="385">
        <v>0.15</v>
      </c>
      <c r="O45" s="385">
        <v>0.12</v>
      </c>
      <c r="P45" s="389">
        <v>0.12</v>
      </c>
      <c r="Q45" s="384">
        <v>45839</v>
      </c>
      <c r="R45" s="385">
        <v>0</v>
      </c>
      <c r="S45" s="385">
        <v>0</v>
      </c>
      <c r="T45" s="395">
        <v>0</v>
      </c>
      <c r="U45" s="385">
        <v>0</v>
      </c>
      <c r="V45" s="385">
        <v>0</v>
      </c>
      <c r="W45" s="385">
        <v>0</v>
      </c>
      <c r="X45" s="385">
        <v>0</v>
      </c>
    </row>
    <row r="46" s="135" customFormat="1" customHeight="1" spans="1:24">
      <c r="A46" s="384">
        <v>45870</v>
      </c>
      <c r="B46" s="385">
        <v>0.63</v>
      </c>
      <c r="C46" s="385">
        <v>0.42</v>
      </c>
      <c r="D46" s="386">
        <v>0.48</v>
      </c>
      <c r="E46" s="385">
        <v>0.5</v>
      </c>
      <c r="F46" s="385">
        <v>0.44</v>
      </c>
      <c r="G46" s="385">
        <v>0.46</v>
      </c>
      <c r="H46" s="389">
        <v>0.488</v>
      </c>
      <c r="I46" s="384">
        <v>45870</v>
      </c>
      <c r="J46" s="385">
        <v>0</v>
      </c>
      <c r="K46" s="385">
        <v>0.25</v>
      </c>
      <c r="L46" s="385">
        <v>0.15</v>
      </c>
      <c r="M46" s="385">
        <v>0.05</v>
      </c>
      <c r="N46" s="385">
        <v>0.15</v>
      </c>
      <c r="O46" s="385">
        <v>0.12</v>
      </c>
      <c r="P46" s="389">
        <v>0.12</v>
      </c>
      <c r="Q46" s="384">
        <v>45870</v>
      </c>
      <c r="R46" s="385">
        <v>0</v>
      </c>
      <c r="S46" s="385">
        <v>0</v>
      </c>
      <c r="T46" s="395">
        <v>0</v>
      </c>
      <c r="U46" s="385">
        <v>0</v>
      </c>
      <c r="V46" s="385">
        <v>0</v>
      </c>
      <c r="W46" s="385">
        <v>0</v>
      </c>
      <c r="X46" s="385">
        <v>0</v>
      </c>
    </row>
    <row r="47" s="135" customFormat="1" customHeight="1" spans="1:24">
      <c r="A47" s="384">
        <v>45901</v>
      </c>
      <c r="B47" s="385">
        <v>0.63</v>
      </c>
      <c r="C47" s="385">
        <v>0.42</v>
      </c>
      <c r="D47" s="386">
        <v>0.44</v>
      </c>
      <c r="E47" s="385">
        <v>0.56</v>
      </c>
      <c r="F47" s="385">
        <v>0.44</v>
      </c>
      <c r="G47" s="385">
        <v>0.5</v>
      </c>
      <c r="H47" s="389">
        <v>0.498</v>
      </c>
      <c r="I47" s="384">
        <v>45901</v>
      </c>
      <c r="J47" s="385">
        <v>0</v>
      </c>
      <c r="K47" s="385">
        <v>0.25</v>
      </c>
      <c r="L47" s="385">
        <v>0.19</v>
      </c>
      <c r="M47" s="385">
        <v>0.03</v>
      </c>
      <c r="N47" s="385">
        <v>0.15</v>
      </c>
      <c r="O47" s="385">
        <v>0.12</v>
      </c>
      <c r="P47" s="389">
        <v>0.123</v>
      </c>
      <c r="Q47" s="384">
        <v>45901</v>
      </c>
      <c r="R47" s="385">
        <v>0</v>
      </c>
      <c r="S47" s="385">
        <v>0</v>
      </c>
      <c r="T47" s="385">
        <v>0</v>
      </c>
      <c r="U47" s="385">
        <v>0</v>
      </c>
      <c r="V47" s="385">
        <v>0</v>
      </c>
      <c r="W47" s="385">
        <v>0</v>
      </c>
      <c r="X47" s="385">
        <v>0</v>
      </c>
    </row>
    <row r="48" s="135" customFormat="1" customHeight="1" spans="1:24">
      <c r="A48" s="384">
        <v>45931</v>
      </c>
      <c r="B48" s="385">
        <v>0.63</v>
      </c>
      <c r="C48" s="385">
        <v>0.52</v>
      </c>
      <c r="D48" s="386">
        <v>0.48</v>
      </c>
      <c r="E48" s="385">
        <v>0.6</v>
      </c>
      <c r="F48" s="385">
        <v>0.47</v>
      </c>
      <c r="G48" s="385">
        <v>0.56</v>
      </c>
      <c r="H48" s="389">
        <v>0.5433</v>
      </c>
      <c r="I48" s="384">
        <v>45931</v>
      </c>
      <c r="J48" s="385">
        <v>0</v>
      </c>
      <c r="K48" s="385">
        <v>0.15</v>
      </c>
      <c r="L48" s="385">
        <v>0.15</v>
      </c>
      <c r="M48" s="385">
        <v>0.02</v>
      </c>
      <c r="N48" s="385">
        <v>0.12</v>
      </c>
      <c r="O48" s="385">
        <v>0.1</v>
      </c>
      <c r="P48" s="389">
        <v>0.09</v>
      </c>
      <c r="Q48" s="384">
        <v>45931</v>
      </c>
      <c r="R48" s="385">
        <v>0</v>
      </c>
      <c r="S48" s="385">
        <v>0</v>
      </c>
      <c r="T48" s="385">
        <v>0</v>
      </c>
      <c r="U48" s="385">
        <v>0</v>
      </c>
      <c r="V48" s="385">
        <v>0</v>
      </c>
      <c r="W48" s="385">
        <v>0</v>
      </c>
      <c r="X48" s="385">
        <v>0</v>
      </c>
    </row>
    <row r="49" s="135" customFormat="1" ht="19" customHeight="1" spans="1:24">
      <c r="A49" s="384">
        <v>45962</v>
      </c>
      <c r="B49" s="385">
        <v>0.63</v>
      </c>
      <c r="C49" s="385">
        <v>0.65</v>
      </c>
      <c r="D49" s="386">
        <v>0.58</v>
      </c>
      <c r="E49" s="385">
        <v>0.6</v>
      </c>
      <c r="F49" s="385">
        <v>0.57</v>
      </c>
      <c r="G49" s="385">
        <v>0.62</v>
      </c>
      <c r="H49" s="389">
        <v>0.608</v>
      </c>
      <c r="I49" s="384">
        <v>45962</v>
      </c>
      <c r="J49" s="385">
        <v>0</v>
      </c>
      <c r="K49" s="385">
        <v>0.02</v>
      </c>
      <c r="L49" s="385">
        <v>0.1</v>
      </c>
      <c r="M49" s="385">
        <v>0</v>
      </c>
      <c r="N49" s="385">
        <v>0.02</v>
      </c>
      <c r="O49" s="385">
        <v>0.05</v>
      </c>
      <c r="P49" s="389">
        <v>0.032</v>
      </c>
      <c r="Q49" s="384">
        <v>45962</v>
      </c>
      <c r="R49" s="385">
        <v>0</v>
      </c>
      <c r="S49" s="385">
        <v>0</v>
      </c>
      <c r="T49" s="385">
        <v>0</v>
      </c>
      <c r="U49" s="385">
        <v>0</v>
      </c>
      <c r="V49" s="385">
        <v>0</v>
      </c>
      <c r="W49" s="385">
        <v>0</v>
      </c>
      <c r="X49" s="385">
        <v>0</v>
      </c>
    </row>
    <row r="50" s="11" customFormat="1" ht="19" customHeight="1" spans="1:24">
      <c r="A50" s="390">
        <v>45992</v>
      </c>
      <c r="B50" s="391">
        <v>0.63</v>
      </c>
      <c r="C50" s="391">
        <v>0.65</v>
      </c>
      <c r="D50" s="392">
        <v>0.61</v>
      </c>
      <c r="E50" s="391">
        <v>0.6</v>
      </c>
      <c r="F50" s="391">
        <v>0.57</v>
      </c>
      <c r="G50" s="391">
        <v>0.65</v>
      </c>
      <c r="H50" s="393">
        <v>0.618</v>
      </c>
      <c r="I50" s="390">
        <v>45992</v>
      </c>
      <c r="J50" s="391">
        <v>0</v>
      </c>
      <c r="K50" s="391">
        <v>0.02</v>
      </c>
      <c r="L50" s="391">
        <v>0.05</v>
      </c>
      <c r="M50" s="391">
        <v>0</v>
      </c>
      <c r="N50" s="391">
        <v>0.02</v>
      </c>
      <c r="O50" s="391">
        <v>0.02</v>
      </c>
      <c r="P50" s="393">
        <v>0.018</v>
      </c>
      <c r="Q50" s="390">
        <v>45992</v>
      </c>
      <c r="R50" s="391">
        <v>0</v>
      </c>
      <c r="S50" s="391">
        <v>0</v>
      </c>
      <c r="T50" s="391">
        <v>0</v>
      </c>
      <c r="U50" s="391">
        <v>0</v>
      </c>
      <c r="V50" s="391">
        <v>0</v>
      </c>
      <c r="W50" s="391">
        <v>0</v>
      </c>
      <c r="X50" s="391">
        <v>0</v>
      </c>
    </row>
    <row r="51" customHeight="1" spans="1:24">
      <c r="A51" s="80"/>
      <c r="B51" s="80"/>
      <c r="C51" s="80"/>
      <c r="D51" s="302"/>
      <c r="E51" s="80"/>
      <c r="F51" s="80"/>
      <c r="G51" s="80"/>
      <c r="H51" s="80"/>
      <c r="I51" s="80"/>
      <c r="J51" s="80"/>
      <c r="K51" s="80"/>
      <c r="L51" s="302"/>
      <c r="M51" s="80"/>
      <c r="N51" s="80"/>
      <c r="O51" s="80"/>
      <c r="P51" s="80"/>
      <c r="Q51" s="80"/>
      <c r="R51" s="80"/>
      <c r="S51" s="80"/>
      <c r="T51" s="302"/>
      <c r="U51" s="80"/>
      <c r="V51" s="80"/>
      <c r="W51" s="80"/>
      <c r="X51" s="80"/>
    </row>
    <row r="52" customHeight="1" spans="1:24">
      <c r="A52" s="380" t="s">
        <v>3094</v>
      </c>
      <c r="B52" s="381" t="s">
        <v>168</v>
      </c>
      <c r="C52" s="381" t="s">
        <v>173</v>
      </c>
      <c r="D52" s="381" t="s">
        <v>184</v>
      </c>
      <c r="E52" s="381" t="s">
        <v>193</v>
      </c>
      <c r="F52" s="381" t="s">
        <v>188</v>
      </c>
      <c r="G52" s="381" t="s">
        <v>197</v>
      </c>
      <c r="H52" s="381" t="s">
        <v>20</v>
      </c>
      <c r="I52" s="380" t="s">
        <v>3095</v>
      </c>
      <c r="J52" s="381" t="s">
        <v>168</v>
      </c>
      <c r="K52" s="381" t="s">
        <v>173</v>
      </c>
      <c r="L52" s="381" t="s">
        <v>184</v>
      </c>
      <c r="M52" s="381" t="s">
        <v>193</v>
      </c>
      <c r="N52" s="381" t="s">
        <v>188</v>
      </c>
      <c r="O52" s="381" t="s">
        <v>197</v>
      </c>
      <c r="P52" s="381" t="s">
        <v>20</v>
      </c>
      <c r="Q52" s="380" t="s">
        <v>3096</v>
      </c>
      <c r="R52" s="381" t="s">
        <v>168</v>
      </c>
      <c r="S52" s="381" t="s">
        <v>173</v>
      </c>
      <c r="T52" s="381" t="s">
        <v>184</v>
      </c>
      <c r="U52" s="381" t="s">
        <v>193</v>
      </c>
      <c r="V52" s="381" t="s">
        <v>188</v>
      </c>
      <c r="W52" s="381" t="s">
        <v>197</v>
      </c>
      <c r="X52" s="381" t="s">
        <v>20</v>
      </c>
    </row>
    <row r="53" hidden="1" customHeight="1" spans="1:24">
      <c r="A53" s="382">
        <v>44562</v>
      </c>
      <c r="B53" s="383">
        <v>0.13</v>
      </c>
      <c r="C53" s="383">
        <v>0.13</v>
      </c>
      <c r="D53" s="383">
        <v>0.1</v>
      </c>
      <c r="E53" s="383">
        <v>0.16</v>
      </c>
      <c r="F53" s="383">
        <v>0.15</v>
      </c>
      <c r="G53" s="383">
        <v>0.07</v>
      </c>
      <c r="H53" s="383">
        <v>0.123333333333333</v>
      </c>
      <c r="I53" s="382">
        <v>44562</v>
      </c>
      <c r="J53" s="383">
        <v>0</v>
      </c>
      <c r="K53" s="383">
        <v>0</v>
      </c>
      <c r="L53" s="383">
        <v>0</v>
      </c>
      <c r="M53" s="383">
        <v>0</v>
      </c>
      <c r="N53" s="383">
        <v>0</v>
      </c>
      <c r="O53" s="383">
        <v>0.08</v>
      </c>
      <c r="P53" s="383">
        <v>0.0133333333333333</v>
      </c>
      <c r="Q53" s="382">
        <v>44562</v>
      </c>
      <c r="R53" s="383">
        <v>0</v>
      </c>
      <c r="S53" s="383">
        <v>0</v>
      </c>
      <c r="T53" s="383">
        <v>0.07</v>
      </c>
      <c r="U53" s="383">
        <v>0</v>
      </c>
      <c r="V53" s="383">
        <v>0</v>
      </c>
      <c r="W53" s="383">
        <v>0</v>
      </c>
      <c r="X53" s="383">
        <v>0.0116666666666667</v>
      </c>
    </row>
    <row r="54" hidden="1" customHeight="1" spans="1:24">
      <c r="A54" s="384">
        <v>44594</v>
      </c>
      <c r="B54" s="385">
        <v>0.11</v>
      </c>
      <c r="C54" s="385">
        <v>0.13</v>
      </c>
      <c r="D54" s="385">
        <v>0.09</v>
      </c>
      <c r="E54" s="385">
        <v>0.1</v>
      </c>
      <c r="F54" s="385">
        <v>0.12</v>
      </c>
      <c r="G54" s="385">
        <v>0.07</v>
      </c>
      <c r="H54" s="385">
        <v>0.103333333333333</v>
      </c>
      <c r="I54" s="384">
        <v>44594</v>
      </c>
      <c r="J54" s="385">
        <v>0</v>
      </c>
      <c r="K54" s="385">
        <v>0</v>
      </c>
      <c r="L54" s="385">
        <v>0</v>
      </c>
      <c r="M54" s="385">
        <v>0</v>
      </c>
      <c r="N54" s="385">
        <v>0</v>
      </c>
      <c r="O54" s="385">
        <v>0.03</v>
      </c>
      <c r="P54" s="385">
        <v>0.005</v>
      </c>
      <c r="Q54" s="384">
        <v>44594</v>
      </c>
      <c r="R54" s="385">
        <v>0</v>
      </c>
      <c r="S54" s="385">
        <v>0</v>
      </c>
      <c r="T54" s="385">
        <v>0.05</v>
      </c>
      <c r="U54" s="385">
        <v>0.01</v>
      </c>
      <c r="V54" s="385">
        <v>0</v>
      </c>
      <c r="W54" s="385">
        <v>0</v>
      </c>
      <c r="X54" s="385">
        <v>0.01</v>
      </c>
    </row>
    <row r="55" hidden="1" customHeight="1" spans="1:24">
      <c r="A55" s="384">
        <v>44623</v>
      </c>
      <c r="B55" s="385">
        <v>0.1</v>
      </c>
      <c r="C55" s="385">
        <v>0.11</v>
      </c>
      <c r="D55" s="385">
        <v>0.09</v>
      </c>
      <c r="E55" s="385">
        <v>0.13</v>
      </c>
      <c r="F55" s="385">
        <v>0.12</v>
      </c>
      <c r="G55" s="385">
        <v>0.07</v>
      </c>
      <c r="H55" s="385">
        <v>0.103333333333333</v>
      </c>
      <c r="I55" s="384">
        <v>44623</v>
      </c>
      <c r="J55" s="385">
        <v>0</v>
      </c>
      <c r="K55" s="385">
        <v>0</v>
      </c>
      <c r="L55" s="385">
        <v>0</v>
      </c>
      <c r="M55" s="385">
        <v>0</v>
      </c>
      <c r="N55" s="385">
        <v>0</v>
      </c>
      <c r="O55" s="385">
        <v>0</v>
      </c>
      <c r="P55" s="385">
        <v>0</v>
      </c>
      <c r="Q55" s="384">
        <v>44623</v>
      </c>
      <c r="R55" s="385">
        <v>0</v>
      </c>
      <c r="S55" s="385">
        <v>0</v>
      </c>
      <c r="T55" s="385">
        <v>0.04</v>
      </c>
      <c r="U55" s="385">
        <v>0.03</v>
      </c>
      <c r="V55" s="385">
        <v>0</v>
      </c>
      <c r="W55" s="385">
        <v>0</v>
      </c>
      <c r="X55" s="385">
        <v>0.0116666666666667</v>
      </c>
    </row>
    <row r="56" hidden="1" customHeight="1" spans="1:24">
      <c r="A56" s="384">
        <v>44652</v>
      </c>
      <c r="B56" s="385">
        <v>0.09</v>
      </c>
      <c r="C56" s="385">
        <v>0.11</v>
      </c>
      <c r="D56" s="385">
        <v>0.09</v>
      </c>
      <c r="E56" s="385">
        <v>0.1</v>
      </c>
      <c r="F56" s="385">
        <v>0.12</v>
      </c>
      <c r="G56" s="385">
        <v>0.05</v>
      </c>
      <c r="H56" s="385">
        <v>0.0933333333333333</v>
      </c>
      <c r="I56" s="384">
        <v>44652</v>
      </c>
      <c r="J56" s="385">
        <v>0</v>
      </c>
      <c r="K56" s="385">
        <v>0</v>
      </c>
      <c r="L56" s="385">
        <v>0</v>
      </c>
      <c r="M56" s="385">
        <v>0</v>
      </c>
      <c r="N56" s="385">
        <v>0</v>
      </c>
      <c r="O56" s="385">
        <v>0</v>
      </c>
      <c r="P56" s="385">
        <v>0</v>
      </c>
      <c r="Q56" s="384">
        <v>44652</v>
      </c>
      <c r="R56" s="385">
        <v>0</v>
      </c>
      <c r="S56" s="385">
        <v>0</v>
      </c>
      <c r="T56" s="385">
        <v>0.04</v>
      </c>
      <c r="U56" s="385">
        <v>0.03</v>
      </c>
      <c r="V56" s="385">
        <v>0</v>
      </c>
      <c r="W56" s="385">
        <v>0</v>
      </c>
      <c r="X56" s="385">
        <v>0.0116666666666667</v>
      </c>
    </row>
    <row r="57" hidden="1" customHeight="1" spans="1:24">
      <c r="A57" s="384">
        <v>44682</v>
      </c>
      <c r="B57" s="385">
        <v>0.1</v>
      </c>
      <c r="C57" s="385">
        <v>0.1</v>
      </c>
      <c r="D57" s="385">
        <v>0.09</v>
      </c>
      <c r="E57" s="385">
        <v>0.1</v>
      </c>
      <c r="F57" s="385">
        <v>0.12</v>
      </c>
      <c r="G57" s="385">
        <v>0.07</v>
      </c>
      <c r="H57" s="385">
        <v>0.0966666666666667</v>
      </c>
      <c r="I57" s="384">
        <v>44682</v>
      </c>
      <c r="J57" s="385">
        <v>0</v>
      </c>
      <c r="K57" s="385">
        <v>0</v>
      </c>
      <c r="L57" s="385">
        <v>0</v>
      </c>
      <c r="M57" s="385">
        <v>0</v>
      </c>
      <c r="N57" s="385">
        <v>0</v>
      </c>
      <c r="O57" s="385">
        <v>0</v>
      </c>
      <c r="P57" s="385">
        <v>0</v>
      </c>
      <c r="Q57" s="384">
        <v>44682</v>
      </c>
      <c r="R57" s="385">
        <v>0</v>
      </c>
      <c r="S57" s="385">
        <v>0</v>
      </c>
      <c r="T57" s="385">
        <v>0.03</v>
      </c>
      <c r="U57" s="385">
        <v>0.03</v>
      </c>
      <c r="V57" s="385">
        <v>0.03</v>
      </c>
      <c r="W57" s="385">
        <v>0</v>
      </c>
      <c r="X57" s="385">
        <v>0.015</v>
      </c>
    </row>
    <row r="58" hidden="1" customHeight="1" spans="1:24">
      <c r="A58" s="384">
        <v>44713</v>
      </c>
      <c r="B58" s="385">
        <v>0.1</v>
      </c>
      <c r="C58" s="385">
        <v>0.1</v>
      </c>
      <c r="D58" s="385">
        <v>0.1</v>
      </c>
      <c r="E58" s="385">
        <v>0.1</v>
      </c>
      <c r="F58" s="385">
        <v>0.12</v>
      </c>
      <c r="G58" s="385">
        <v>0.08</v>
      </c>
      <c r="H58" s="385">
        <v>0.1</v>
      </c>
      <c r="I58" s="384">
        <v>44713</v>
      </c>
      <c r="J58" s="385">
        <v>0</v>
      </c>
      <c r="K58" s="385">
        <v>0</v>
      </c>
      <c r="L58" s="385">
        <v>0</v>
      </c>
      <c r="M58" s="385">
        <v>0</v>
      </c>
      <c r="N58" s="385">
        <v>0</v>
      </c>
      <c r="O58" s="385">
        <v>0</v>
      </c>
      <c r="P58" s="385">
        <v>0</v>
      </c>
      <c r="Q58" s="384">
        <v>44713</v>
      </c>
      <c r="R58" s="385">
        <v>0</v>
      </c>
      <c r="S58" s="385">
        <v>0</v>
      </c>
      <c r="T58" s="385">
        <v>0.03</v>
      </c>
      <c r="U58" s="385">
        <v>0.03</v>
      </c>
      <c r="V58" s="385">
        <v>0.03</v>
      </c>
      <c r="W58" s="385">
        <v>0</v>
      </c>
      <c r="X58" s="385">
        <v>0.015</v>
      </c>
    </row>
    <row r="59" hidden="1" customHeight="1" spans="1:24">
      <c r="A59" s="384">
        <v>44743</v>
      </c>
      <c r="B59" s="385">
        <v>0.11</v>
      </c>
      <c r="C59" s="385">
        <v>0.11</v>
      </c>
      <c r="D59" s="385">
        <v>0.11</v>
      </c>
      <c r="E59" s="385">
        <v>0.1</v>
      </c>
      <c r="F59" s="385">
        <v>0.12</v>
      </c>
      <c r="G59" s="385">
        <v>0.1</v>
      </c>
      <c r="H59" s="385">
        <v>0.108333333333333</v>
      </c>
      <c r="I59" s="384">
        <v>44743</v>
      </c>
      <c r="J59" s="385">
        <v>0</v>
      </c>
      <c r="K59" s="385">
        <v>0</v>
      </c>
      <c r="L59" s="385">
        <v>0</v>
      </c>
      <c r="M59" s="385">
        <v>0</v>
      </c>
      <c r="N59" s="385">
        <v>0</v>
      </c>
      <c r="O59" s="385">
        <v>0</v>
      </c>
      <c r="P59" s="385">
        <v>0</v>
      </c>
      <c r="Q59" s="384">
        <v>44743</v>
      </c>
      <c r="R59" s="385">
        <v>0</v>
      </c>
      <c r="S59" s="385">
        <v>0</v>
      </c>
      <c r="T59" s="385">
        <v>0.03</v>
      </c>
      <c r="U59" s="385">
        <v>0.03</v>
      </c>
      <c r="V59" s="385">
        <v>0.03</v>
      </c>
      <c r="W59" s="385">
        <v>0</v>
      </c>
      <c r="X59" s="385">
        <v>0.015</v>
      </c>
    </row>
    <row r="60" hidden="1" customHeight="1" spans="1:24">
      <c r="A60" s="384">
        <v>44774</v>
      </c>
      <c r="B60" s="385">
        <v>0.11</v>
      </c>
      <c r="C60" s="385">
        <v>0.11</v>
      </c>
      <c r="D60" s="385">
        <v>0.11</v>
      </c>
      <c r="E60" s="385">
        <v>0.11</v>
      </c>
      <c r="F60" s="385">
        <v>0.12</v>
      </c>
      <c r="G60" s="385">
        <v>0.1</v>
      </c>
      <c r="H60" s="385">
        <v>0.11</v>
      </c>
      <c r="I60" s="384">
        <v>44774</v>
      </c>
      <c r="J60" s="385">
        <v>0</v>
      </c>
      <c r="K60" s="385">
        <v>0</v>
      </c>
      <c r="L60" s="385">
        <v>0</v>
      </c>
      <c r="M60" s="385">
        <v>0</v>
      </c>
      <c r="N60" s="385">
        <v>0</v>
      </c>
      <c r="O60" s="385">
        <v>0</v>
      </c>
      <c r="P60" s="385">
        <v>0</v>
      </c>
      <c r="Q60" s="384">
        <v>44774</v>
      </c>
      <c r="R60" s="385">
        <v>0</v>
      </c>
      <c r="S60" s="385">
        <v>0</v>
      </c>
      <c r="T60" s="385">
        <v>0</v>
      </c>
      <c r="U60" s="385">
        <v>0</v>
      </c>
      <c r="V60" s="385">
        <v>0</v>
      </c>
      <c r="W60" s="385">
        <v>0</v>
      </c>
      <c r="X60" s="385">
        <v>0</v>
      </c>
    </row>
    <row r="61" hidden="1" customHeight="1" spans="1:24">
      <c r="A61" s="384">
        <v>44805</v>
      </c>
      <c r="B61" s="385">
        <v>0.12</v>
      </c>
      <c r="C61" s="385">
        <v>0.14</v>
      </c>
      <c r="D61" s="385">
        <v>0.1</v>
      </c>
      <c r="E61" s="385">
        <v>0.1</v>
      </c>
      <c r="F61" s="385">
        <v>0.12</v>
      </c>
      <c r="G61" s="385">
        <v>0.1</v>
      </c>
      <c r="H61" s="385">
        <v>0.113333333333333</v>
      </c>
      <c r="I61" s="384">
        <v>44805</v>
      </c>
      <c r="J61" s="385">
        <v>0</v>
      </c>
      <c r="K61" s="385">
        <v>0</v>
      </c>
      <c r="L61" s="385">
        <v>0</v>
      </c>
      <c r="M61" s="385">
        <v>0</v>
      </c>
      <c r="N61" s="385">
        <v>0</v>
      </c>
      <c r="O61" s="385">
        <v>0</v>
      </c>
      <c r="P61" s="385">
        <v>0</v>
      </c>
      <c r="Q61" s="384">
        <v>44805</v>
      </c>
      <c r="R61" s="385">
        <v>0</v>
      </c>
      <c r="S61" s="385">
        <v>0</v>
      </c>
      <c r="T61" s="385">
        <v>0.05</v>
      </c>
      <c r="U61" s="385">
        <v>0</v>
      </c>
      <c r="V61" s="385">
        <v>0.03</v>
      </c>
      <c r="W61" s="385">
        <v>0</v>
      </c>
      <c r="X61" s="385">
        <v>0.0133333333333333</v>
      </c>
    </row>
    <row r="62" customFormat="1" hidden="1" customHeight="1" spans="1:24">
      <c r="A62" s="384">
        <v>44835</v>
      </c>
      <c r="B62" s="385">
        <v>0.1</v>
      </c>
      <c r="C62" s="385">
        <v>0.12</v>
      </c>
      <c r="D62" s="385">
        <v>0.1</v>
      </c>
      <c r="E62" s="385">
        <v>0.08</v>
      </c>
      <c r="F62" s="385">
        <v>0.1</v>
      </c>
      <c r="G62" s="385">
        <v>0.1</v>
      </c>
      <c r="H62" s="385">
        <v>0.1</v>
      </c>
      <c r="I62" s="384">
        <v>44835</v>
      </c>
      <c r="J62" s="385">
        <v>0</v>
      </c>
      <c r="K62" s="385">
        <v>0</v>
      </c>
      <c r="L62" s="385">
        <v>0</v>
      </c>
      <c r="M62" s="385">
        <v>0</v>
      </c>
      <c r="N62" s="385">
        <v>0</v>
      </c>
      <c r="O62" s="385">
        <v>0</v>
      </c>
      <c r="P62" s="385">
        <v>0</v>
      </c>
      <c r="Q62" s="384">
        <v>44835</v>
      </c>
      <c r="R62" s="385">
        <v>0.02</v>
      </c>
      <c r="S62" s="385">
        <v>0</v>
      </c>
      <c r="T62" s="385">
        <v>0.05</v>
      </c>
      <c r="U62" s="385">
        <v>0.02</v>
      </c>
      <c r="V62" s="385">
        <v>0.05</v>
      </c>
      <c r="W62" s="385">
        <v>0</v>
      </c>
      <c r="X62" s="385">
        <v>0.0233333333333333</v>
      </c>
    </row>
    <row r="63" customFormat="1" hidden="1" customHeight="1" spans="1:24">
      <c r="A63" s="384">
        <v>44866</v>
      </c>
      <c r="B63" s="385">
        <v>0.1</v>
      </c>
      <c r="C63" s="385">
        <v>0.12</v>
      </c>
      <c r="D63" s="385">
        <v>0.1</v>
      </c>
      <c r="E63" s="385">
        <v>0.08</v>
      </c>
      <c r="F63" s="385">
        <v>0.1</v>
      </c>
      <c r="G63" s="385">
        <v>0.1</v>
      </c>
      <c r="H63" s="385">
        <v>0.1</v>
      </c>
      <c r="I63" s="384">
        <v>44866</v>
      </c>
      <c r="J63" s="385">
        <v>0</v>
      </c>
      <c r="K63" s="385">
        <v>0</v>
      </c>
      <c r="L63" s="385">
        <v>0</v>
      </c>
      <c r="M63" s="385">
        <v>0</v>
      </c>
      <c r="N63" s="385">
        <v>0</v>
      </c>
      <c r="O63" s="385">
        <v>0</v>
      </c>
      <c r="P63" s="385">
        <v>0</v>
      </c>
      <c r="Q63" s="384">
        <v>44866</v>
      </c>
      <c r="R63" s="385">
        <v>0.02</v>
      </c>
      <c r="S63" s="385">
        <v>0</v>
      </c>
      <c r="T63" s="385">
        <v>0.05</v>
      </c>
      <c r="U63" s="385">
        <v>0.02</v>
      </c>
      <c r="V63" s="385">
        <v>0.05</v>
      </c>
      <c r="W63" s="385">
        <v>0</v>
      </c>
      <c r="X63" s="385">
        <v>0.0233333333333333</v>
      </c>
    </row>
    <row r="64" customFormat="1" customHeight="1" spans="1:24">
      <c r="A64" s="384">
        <v>44896</v>
      </c>
      <c r="B64" s="385">
        <v>0.1</v>
      </c>
      <c r="C64" s="385">
        <v>0.12</v>
      </c>
      <c r="D64" s="385">
        <v>0.1</v>
      </c>
      <c r="E64" s="385">
        <v>0.08</v>
      </c>
      <c r="F64" s="385">
        <v>0.1</v>
      </c>
      <c r="G64" s="385">
        <v>0.1</v>
      </c>
      <c r="H64" s="385">
        <v>0.1</v>
      </c>
      <c r="I64" s="384">
        <v>44896</v>
      </c>
      <c r="J64" s="385">
        <v>0</v>
      </c>
      <c r="K64" s="385">
        <v>0</v>
      </c>
      <c r="L64" s="385">
        <v>0</v>
      </c>
      <c r="M64" s="385">
        <v>0</v>
      </c>
      <c r="N64" s="385">
        <v>0</v>
      </c>
      <c r="O64" s="385">
        <v>0</v>
      </c>
      <c r="P64" s="385">
        <v>0</v>
      </c>
      <c r="Q64" s="384">
        <v>44896</v>
      </c>
      <c r="R64" s="385">
        <v>0.02</v>
      </c>
      <c r="S64" s="385">
        <v>0</v>
      </c>
      <c r="T64" s="385">
        <v>0.05</v>
      </c>
      <c r="U64" s="385">
        <v>0.02</v>
      </c>
      <c r="V64" s="385">
        <v>0.05</v>
      </c>
      <c r="W64" s="385">
        <v>0</v>
      </c>
      <c r="X64" s="385">
        <v>0.0233333333333333</v>
      </c>
    </row>
    <row r="65" customFormat="1" customHeight="1" spans="1:24">
      <c r="A65" s="384">
        <v>44927</v>
      </c>
      <c r="B65" s="385">
        <v>0.1</v>
      </c>
      <c r="C65" s="385">
        <v>0.12</v>
      </c>
      <c r="D65" s="385">
        <v>0.1</v>
      </c>
      <c r="E65" s="385">
        <v>0.08</v>
      </c>
      <c r="F65" s="385">
        <v>0.1</v>
      </c>
      <c r="G65" s="385">
        <v>0.1</v>
      </c>
      <c r="H65" s="385">
        <v>0.1</v>
      </c>
      <c r="I65" s="384">
        <v>44927</v>
      </c>
      <c r="J65" s="385">
        <v>0</v>
      </c>
      <c r="K65" s="385">
        <v>0</v>
      </c>
      <c r="L65" s="385">
        <v>0</v>
      </c>
      <c r="M65" s="385">
        <v>0</v>
      </c>
      <c r="N65" s="385">
        <v>0</v>
      </c>
      <c r="O65" s="385">
        <v>0</v>
      </c>
      <c r="P65" s="385">
        <v>0</v>
      </c>
      <c r="Q65" s="384">
        <v>44927</v>
      </c>
      <c r="R65" s="385">
        <v>0.02</v>
      </c>
      <c r="S65" s="385">
        <v>0</v>
      </c>
      <c r="T65" s="385">
        <v>0.05</v>
      </c>
      <c r="U65" s="385">
        <v>0.02</v>
      </c>
      <c r="V65" s="385">
        <v>0.05</v>
      </c>
      <c r="W65" s="385">
        <v>0</v>
      </c>
      <c r="X65" s="385">
        <v>0.0233333333333333</v>
      </c>
    </row>
    <row r="66" customFormat="1" customHeight="1" spans="1:24">
      <c r="A66" s="384">
        <v>44958</v>
      </c>
      <c r="B66" s="385">
        <v>0.1</v>
      </c>
      <c r="C66" s="385">
        <v>0.12</v>
      </c>
      <c r="D66" s="385">
        <v>0.1</v>
      </c>
      <c r="E66" s="385">
        <v>0.08</v>
      </c>
      <c r="F66" s="385">
        <v>0.1</v>
      </c>
      <c r="G66" s="385">
        <v>0.1</v>
      </c>
      <c r="H66" s="385">
        <v>0.1</v>
      </c>
      <c r="I66" s="384">
        <v>44958</v>
      </c>
      <c r="J66" s="385">
        <v>0</v>
      </c>
      <c r="K66" s="385">
        <v>0</v>
      </c>
      <c r="L66" s="385">
        <v>0</v>
      </c>
      <c r="M66" s="385">
        <v>0</v>
      </c>
      <c r="N66" s="385">
        <v>0.01</v>
      </c>
      <c r="O66" s="385">
        <v>0</v>
      </c>
      <c r="P66" s="385">
        <v>0.00166666666666667</v>
      </c>
      <c r="Q66" s="384">
        <v>44958</v>
      </c>
      <c r="R66" s="385">
        <v>0.02</v>
      </c>
      <c r="S66" s="385">
        <v>0</v>
      </c>
      <c r="T66" s="385">
        <v>0.05</v>
      </c>
      <c r="U66" s="385">
        <v>0.02</v>
      </c>
      <c r="V66" s="385">
        <v>0.04</v>
      </c>
      <c r="W66" s="385">
        <v>0</v>
      </c>
      <c r="X66" s="385">
        <v>0.0216666666666667</v>
      </c>
    </row>
    <row r="67" customFormat="1" customHeight="1" spans="1:24">
      <c r="A67" s="384">
        <v>44986</v>
      </c>
      <c r="B67" s="385">
        <v>0.18</v>
      </c>
      <c r="C67" s="385">
        <v>0.15</v>
      </c>
      <c r="D67" s="385">
        <v>0.16</v>
      </c>
      <c r="E67" s="385">
        <v>0.18</v>
      </c>
      <c r="F67" s="385">
        <v>0.15</v>
      </c>
      <c r="G67" s="385">
        <v>0.17</v>
      </c>
      <c r="H67" s="385">
        <v>0.165</v>
      </c>
      <c r="I67" s="384">
        <v>44986</v>
      </c>
      <c r="J67" s="385">
        <v>0</v>
      </c>
      <c r="K67" s="385">
        <v>0</v>
      </c>
      <c r="L67" s="385">
        <v>0</v>
      </c>
      <c r="M67" s="385">
        <v>0</v>
      </c>
      <c r="N67" s="385">
        <v>0.07</v>
      </c>
      <c r="O67" s="385">
        <v>0</v>
      </c>
      <c r="P67" s="385">
        <v>0.0116666666666667</v>
      </c>
      <c r="Q67" s="384">
        <v>44986</v>
      </c>
      <c r="R67" s="385">
        <v>0.03</v>
      </c>
      <c r="S67" s="385">
        <v>0</v>
      </c>
      <c r="T67" s="385">
        <v>0</v>
      </c>
      <c r="U67" s="385">
        <v>0.04</v>
      </c>
      <c r="V67" s="385">
        <v>0.02</v>
      </c>
      <c r="W67" s="385">
        <v>0.05</v>
      </c>
      <c r="X67" s="385">
        <v>0.0233333333333333</v>
      </c>
    </row>
    <row r="68" customFormat="1" customHeight="1" spans="1:24">
      <c r="A68" s="384">
        <v>45017</v>
      </c>
      <c r="B68" s="385">
        <v>0.18</v>
      </c>
      <c r="C68" s="385">
        <v>0.15</v>
      </c>
      <c r="D68" s="385">
        <v>0.16</v>
      </c>
      <c r="E68" s="385">
        <v>0.16</v>
      </c>
      <c r="F68" s="385">
        <v>0.15</v>
      </c>
      <c r="G68" s="385">
        <v>0.17</v>
      </c>
      <c r="H68" s="385">
        <v>0.161666666666667</v>
      </c>
      <c r="I68" s="384">
        <v>45017</v>
      </c>
      <c r="J68" s="385">
        <v>0</v>
      </c>
      <c r="K68" s="385">
        <v>0</v>
      </c>
      <c r="L68" s="385">
        <v>0</v>
      </c>
      <c r="M68" s="385">
        <v>0</v>
      </c>
      <c r="N68" s="385">
        <v>0.07</v>
      </c>
      <c r="O68" s="385">
        <v>0</v>
      </c>
      <c r="P68" s="385">
        <v>0.0116666666666667</v>
      </c>
      <c r="Q68" s="384">
        <v>45017</v>
      </c>
      <c r="R68" s="385">
        <v>0.03</v>
      </c>
      <c r="S68" s="385">
        <v>0</v>
      </c>
      <c r="T68" s="385">
        <v>0</v>
      </c>
      <c r="U68" s="385">
        <v>0.04</v>
      </c>
      <c r="V68" s="385">
        <v>0.02</v>
      </c>
      <c r="W68" s="385">
        <v>0.05</v>
      </c>
      <c r="X68" s="385">
        <v>0.0233333333333333</v>
      </c>
    </row>
    <row r="69" s="135" customFormat="1" customHeight="1" spans="1:24">
      <c r="A69" s="384">
        <v>45048</v>
      </c>
      <c r="B69" s="385">
        <v>0.18</v>
      </c>
      <c r="C69" s="385">
        <v>0.15</v>
      </c>
      <c r="D69" s="385">
        <v>0.16</v>
      </c>
      <c r="E69" s="385">
        <v>0.16</v>
      </c>
      <c r="F69" s="385">
        <v>0.15</v>
      </c>
      <c r="G69" s="385">
        <v>0.17</v>
      </c>
      <c r="H69" s="385">
        <v>0.161666666666667</v>
      </c>
      <c r="I69" s="384">
        <v>45048</v>
      </c>
      <c r="J69" s="385">
        <v>0</v>
      </c>
      <c r="K69" s="385">
        <v>0</v>
      </c>
      <c r="L69" s="385">
        <v>0</v>
      </c>
      <c r="M69" s="385">
        <v>0</v>
      </c>
      <c r="N69" s="385">
        <v>0.07</v>
      </c>
      <c r="O69" s="385">
        <v>0</v>
      </c>
      <c r="P69" s="385">
        <v>0.0116666666666667</v>
      </c>
      <c r="Q69" s="384">
        <v>45048</v>
      </c>
      <c r="R69" s="385">
        <v>0.03</v>
      </c>
      <c r="S69" s="385">
        <v>0</v>
      </c>
      <c r="T69" s="385">
        <v>0</v>
      </c>
      <c r="U69" s="385">
        <v>0.04</v>
      </c>
      <c r="V69" s="385">
        <v>0.02</v>
      </c>
      <c r="W69" s="385">
        <v>0.05</v>
      </c>
      <c r="X69" s="385">
        <v>0.0233333333333333</v>
      </c>
    </row>
    <row r="70" s="135" customFormat="1" customHeight="1" spans="1:24">
      <c r="A70" s="384">
        <v>45079</v>
      </c>
      <c r="B70" s="385">
        <v>0.18</v>
      </c>
      <c r="C70" s="385">
        <v>0.15</v>
      </c>
      <c r="D70" s="385">
        <v>0.16</v>
      </c>
      <c r="E70" s="385">
        <v>0.16</v>
      </c>
      <c r="F70" s="385">
        <v>0.15</v>
      </c>
      <c r="G70" s="385">
        <v>0.17</v>
      </c>
      <c r="H70" s="385">
        <v>0.16</v>
      </c>
      <c r="I70" s="384">
        <v>45079</v>
      </c>
      <c r="J70" s="385">
        <v>0</v>
      </c>
      <c r="K70" s="385">
        <v>0</v>
      </c>
      <c r="L70" s="385">
        <v>0</v>
      </c>
      <c r="M70" s="385">
        <v>0</v>
      </c>
      <c r="N70" s="385">
        <v>0.07</v>
      </c>
      <c r="O70" s="385">
        <v>0</v>
      </c>
      <c r="P70" s="385">
        <v>0.01</v>
      </c>
      <c r="Q70" s="384">
        <v>45079</v>
      </c>
      <c r="R70" s="385">
        <v>0.03</v>
      </c>
      <c r="S70" s="385">
        <v>0</v>
      </c>
      <c r="T70" s="385">
        <v>0</v>
      </c>
      <c r="U70" s="385">
        <v>0.04</v>
      </c>
      <c r="V70" s="385">
        <v>0.02</v>
      </c>
      <c r="W70" s="385">
        <v>0.05</v>
      </c>
      <c r="X70" s="385">
        <v>0.02</v>
      </c>
    </row>
    <row r="71" s="135" customFormat="1" customHeight="1" spans="1:24">
      <c r="A71" s="384">
        <v>45109</v>
      </c>
      <c r="B71" s="385">
        <v>0.16</v>
      </c>
      <c r="C71" s="385">
        <v>0.15</v>
      </c>
      <c r="D71" s="386">
        <v>0.16</v>
      </c>
      <c r="E71" s="386">
        <v>0.16</v>
      </c>
      <c r="F71" s="386">
        <v>0.15</v>
      </c>
      <c r="G71" s="386">
        <v>0.16</v>
      </c>
      <c r="H71" s="386">
        <v>0.16</v>
      </c>
      <c r="I71" s="384">
        <v>45109</v>
      </c>
      <c r="J71" s="385">
        <v>0</v>
      </c>
      <c r="K71" s="385">
        <v>0</v>
      </c>
      <c r="L71" s="385">
        <v>0</v>
      </c>
      <c r="M71" s="385">
        <v>0</v>
      </c>
      <c r="N71" s="385">
        <v>0.07</v>
      </c>
      <c r="O71" s="385">
        <v>0</v>
      </c>
      <c r="P71" s="385">
        <v>0.01</v>
      </c>
      <c r="Q71" s="384">
        <v>45109</v>
      </c>
      <c r="R71" s="385">
        <v>0.03</v>
      </c>
      <c r="S71" s="385">
        <v>0</v>
      </c>
      <c r="T71" s="385">
        <v>0</v>
      </c>
      <c r="U71" s="385">
        <v>0.04</v>
      </c>
      <c r="V71" s="385">
        <v>0.02</v>
      </c>
      <c r="W71" s="385">
        <v>0.05</v>
      </c>
      <c r="X71" s="385">
        <v>0.02</v>
      </c>
    </row>
    <row r="72" s="135" customFormat="1" customHeight="1" spans="1:24">
      <c r="A72" s="384">
        <v>45140</v>
      </c>
      <c r="B72" s="385">
        <v>0.16</v>
      </c>
      <c r="C72" s="385">
        <v>0.15</v>
      </c>
      <c r="D72" s="386">
        <v>0.16</v>
      </c>
      <c r="E72" s="386">
        <v>0.16</v>
      </c>
      <c r="F72" s="386">
        <v>0.15</v>
      </c>
      <c r="G72" s="386">
        <v>0.16</v>
      </c>
      <c r="H72" s="386">
        <v>0.16</v>
      </c>
      <c r="I72" s="384">
        <v>45140</v>
      </c>
      <c r="J72" s="385">
        <v>0</v>
      </c>
      <c r="K72" s="385">
        <v>0</v>
      </c>
      <c r="L72" s="385">
        <v>0</v>
      </c>
      <c r="M72" s="385">
        <v>0</v>
      </c>
      <c r="N72" s="385">
        <v>0.07</v>
      </c>
      <c r="O72" s="385">
        <v>0</v>
      </c>
      <c r="P72" s="385">
        <v>0.01</v>
      </c>
      <c r="Q72" s="384">
        <v>45140</v>
      </c>
      <c r="R72" s="385">
        <v>0.03</v>
      </c>
      <c r="S72" s="385">
        <v>0</v>
      </c>
      <c r="T72" s="385">
        <v>0</v>
      </c>
      <c r="U72" s="385">
        <v>0.04</v>
      </c>
      <c r="V72" s="385">
        <v>0.02</v>
      </c>
      <c r="W72" s="385">
        <v>0.05</v>
      </c>
      <c r="X72" s="385">
        <v>0.02</v>
      </c>
    </row>
    <row r="73" s="135" customFormat="1" customHeight="1" spans="1:24">
      <c r="A73" s="384">
        <v>45170</v>
      </c>
      <c r="B73" s="385">
        <v>0.16</v>
      </c>
      <c r="C73" s="385">
        <v>0.15</v>
      </c>
      <c r="D73" s="386">
        <v>0.16</v>
      </c>
      <c r="E73" s="386">
        <v>0.16</v>
      </c>
      <c r="F73" s="386">
        <v>0.15</v>
      </c>
      <c r="G73" s="386">
        <v>0.16</v>
      </c>
      <c r="H73" s="386">
        <v>0.16</v>
      </c>
      <c r="I73" s="384">
        <v>45170</v>
      </c>
      <c r="J73" s="385">
        <v>0</v>
      </c>
      <c r="K73" s="385">
        <v>0</v>
      </c>
      <c r="L73" s="385">
        <v>0</v>
      </c>
      <c r="M73" s="385">
        <v>0</v>
      </c>
      <c r="N73" s="385">
        <v>0.07</v>
      </c>
      <c r="O73" s="385">
        <v>0</v>
      </c>
      <c r="P73" s="385">
        <v>0.01</v>
      </c>
      <c r="Q73" s="384">
        <v>45170</v>
      </c>
      <c r="R73" s="385">
        <v>0.03</v>
      </c>
      <c r="S73" s="385">
        <v>0</v>
      </c>
      <c r="T73" s="385">
        <v>0</v>
      </c>
      <c r="U73" s="385">
        <v>0.04</v>
      </c>
      <c r="V73" s="385">
        <v>0.02</v>
      </c>
      <c r="W73" s="385">
        <v>0.05</v>
      </c>
      <c r="X73" s="385">
        <v>0.02</v>
      </c>
    </row>
    <row r="74" s="135" customFormat="1" customHeight="1" spans="1:24">
      <c r="A74" s="384">
        <v>45200</v>
      </c>
      <c r="B74" s="385">
        <v>0.16</v>
      </c>
      <c r="C74" s="385">
        <v>0.15</v>
      </c>
      <c r="D74" s="385">
        <v>0.16</v>
      </c>
      <c r="E74" s="385">
        <v>0.16</v>
      </c>
      <c r="F74" s="385">
        <v>0.15</v>
      </c>
      <c r="G74" s="385">
        <v>0.16</v>
      </c>
      <c r="H74" s="386">
        <v>0.16</v>
      </c>
      <c r="I74" s="384">
        <v>45200</v>
      </c>
      <c r="J74" s="385">
        <v>0</v>
      </c>
      <c r="K74" s="385">
        <v>0</v>
      </c>
      <c r="L74" s="385">
        <v>0</v>
      </c>
      <c r="M74" s="385">
        <v>0</v>
      </c>
      <c r="N74" s="385">
        <v>0.07</v>
      </c>
      <c r="O74" s="385">
        <v>0</v>
      </c>
      <c r="P74" s="385">
        <v>0.01</v>
      </c>
      <c r="Q74" s="384">
        <v>45200</v>
      </c>
      <c r="R74" s="385">
        <v>0.03</v>
      </c>
      <c r="S74" s="385">
        <v>0</v>
      </c>
      <c r="T74" s="385">
        <v>0</v>
      </c>
      <c r="U74" s="385">
        <v>0.04</v>
      </c>
      <c r="V74" s="385">
        <v>0.02</v>
      </c>
      <c r="W74" s="385">
        <v>0.05</v>
      </c>
      <c r="X74" s="385">
        <v>0.02</v>
      </c>
    </row>
    <row r="75" s="135" customFormat="1" customHeight="1" spans="1:24">
      <c r="A75" s="384">
        <v>45231</v>
      </c>
      <c r="B75" s="385">
        <v>0.16</v>
      </c>
      <c r="C75" s="385">
        <v>0.15</v>
      </c>
      <c r="D75" s="385">
        <v>0.16</v>
      </c>
      <c r="E75" s="385">
        <v>0.16</v>
      </c>
      <c r="F75" s="385">
        <v>0.15</v>
      </c>
      <c r="G75" s="385">
        <v>0.16</v>
      </c>
      <c r="H75" s="386">
        <v>0.16</v>
      </c>
      <c r="I75" s="384">
        <v>45231</v>
      </c>
      <c r="J75" s="385">
        <v>0</v>
      </c>
      <c r="K75" s="385">
        <v>0</v>
      </c>
      <c r="L75" s="385">
        <v>0</v>
      </c>
      <c r="M75" s="385">
        <v>0</v>
      </c>
      <c r="N75" s="385">
        <v>0.07</v>
      </c>
      <c r="O75" s="385">
        <v>0</v>
      </c>
      <c r="P75" s="385">
        <v>0.01</v>
      </c>
      <c r="Q75" s="384">
        <v>45231</v>
      </c>
      <c r="R75" s="385">
        <v>0.03</v>
      </c>
      <c r="S75" s="385">
        <v>0</v>
      </c>
      <c r="T75" s="385">
        <v>0</v>
      </c>
      <c r="U75" s="385">
        <v>0.04</v>
      </c>
      <c r="V75" s="385">
        <v>0.02</v>
      </c>
      <c r="W75" s="385">
        <v>0.05</v>
      </c>
      <c r="X75" s="385">
        <v>0.02</v>
      </c>
    </row>
    <row r="76" s="135" customFormat="1" customHeight="1" spans="1:24">
      <c r="A76" s="384">
        <v>45261</v>
      </c>
      <c r="B76" s="385">
        <v>0.16</v>
      </c>
      <c r="C76" s="385">
        <v>0.15</v>
      </c>
      <c r="D76" s="385">
        <v>0.16</v>
      </c>
      <c r="E76" s="385">
        <v>0.16</v>
      </c>
      <c r="F76" s="385">
        <v>0.15</v>
      </c>
      <c r="G76" s="385">
        <v>0.16</v>
      </c>
      <c r="H76" s="386">
        <v>0.16</v>
      </c>
      <c r="I76" s="384">
        <v>45261</v>
      </c>
      <c r="J76" s="385">
        <v>0</v>
      </c>
      <c r="K76" s="385">
        <v>0</v>
      </c>
      <c r="L76" s="385">
        <v>0</v>
      </c>
      <c r="M76" s="385">
        <v>0</v>
      </c>
      <c r="N76" s="385">
        <v>0.07</v>
      </c>
      <c r="O76" s="385">
        <v>0</v>
      </c>
      <c r="P76" s="385">
        <v>0.01</v>
      </c>
      <c r="Q76" s="384">
        <v>45261</v>
      </c>
      <c r="R76" s="385">
        <v>0.03</v>
      </c>
      <c r="S76" s="385">
        <v>0</v>
      </c>
      <c r="T76" s="385">
        <v>0</v>
      </c>
      <c r="U76" s="385">
        <v>0.04</v>
      </c>
      <c r="V76" s="385">
        <v>0.02</v>
      </c>
      <c r="W76" s="385">
        <v>0.05</v>
      </c>
      <c r="X76" s="385">
        <v>0.02</v>
      </c>
    </row>
    <row r="77" s="135" customFormat="1" customHeight="1" spans="1:24">
      <c r="A77" s="384">
        <v>45292</v>
      </c>
      <c r="B77" s="385">
        <v>0.16</v>
      </c>
      <c r="C77" s="385">
        <v>0.15</v>
      </c>
      <c r="D77" s="385">
        <v>0.16</v>
      </c>
      <c r="E77" s="385">
        <v>0.16</v>
      </c>
      <c r="F77" s="385">
        <v>0.15</v>
      </c>
      <c r="G77" s="385">
        <v>0.16</v>
      </c>
      <c r="H77" s="386">
        <v>0.16</v>
      </c>
      <c r="I77" s="384">
        <v>45292</v>
      </c>
      <c r="J77" s="385">
        <v>0</v>
      </c>
      <c r="K77" s="385">
        <v>0</v>
      </c>
      <c r="L77" s="385">
        <v>0</v>
      </c>
      <c r="M77" s="385">
        <v>0</v>
      </c>
      <c r="N77" s="385">
        <v>0.07</v>
      </c>
      <c r="O77" s="385">
        <v>0</v>
      </c>
      <c r="P77" s="385">
        <v>0.01</v>
      </c>
      <c r="Q77" s="384">
        <v>45292</v>
      </c>
      <c r="R77" s="385">
        <v>0.03</v>
      </c>
      <c r="S77" s="385">
        <v>0</v>
      </c>
      <c r="T77" s="385">
        <v>0</v>
      </c>
      <c r="U77" s="385">
        <v>0.04</v>
      </c>
      <c r="V77" s="385">
        <v>0.02</v>
      </c>
      <c r="W77" s="385">
        <v>0.05</v>
      </c>
      <c r="X77" s="385">
        <v>0.02</v>
      </c>
    </row>
    <row r="78" s="135" customFormat="1" customHeight="1" spans="1:24">
      <c r="A78" s="384">
        <v>45323</v>
      </c>
      <c r="B78" s="385">
        <v>0.16</v>
      </c>
      <c r="C78" s="385">
        <v>0.15</v>
      </c>
      <c r="D78" s="385">
        <v>0.16</v>
      </c>
      <c r="E78" s="385">
        <v>0.16</v>
      </c>
      <c r="F78" s="385">
        <v>0.15</v>
      </c>
      <c r="G78" s="385">
        <v>0.16</v>
      </c>
      <c r="H78" s="386">
        <v>0.16</v>
      </c>
      <c r="I78" s="384">
        <v>45323</v>
      </c>
      <c r="J78" s="385">
        <v>0</v>
      </c>
      <c r="K78" s="385">
        <v>0</v>
      </c>
      <c r="L78" s="385">
        <v>0</v>
      </c>
      <c r="M78" s="385">
        <v>0</v>
      </c>
      <c r="N78" s="385">
        <v>0.07</v>
      </c>
      <c r="O78" s="385">
        <v>0</v>
      </c>
      <c r="P78" s="385">
        <v>0.01</v>
      </c>
      <c r="Q78" s="384">
        <v>45323</v>
      </c>
      <c r="R78" s="385">
        <v>0.03</v>
      </c>
      <c r="S78" s="385">
        <v>0</v>
      </c>
      <c r="T78" s="385">
        <v>0</v>
      </c>
      <c r="U78" s="385">
        <v>0.04</v>
      </c>
      <c r="V78" s="385">
        <v>0.02</v>
      </c>
      <c r="W78" s="385">
        <v>0.05</v>
      </c>
      <c r="X78" s="385">
        <v>0.02</v>
      </c>
    </row>
    <row r="79" s="135" customFormat="1" customHeight="1" spans="1:24">
      <c r="A79" s="384">
        <v>45352</v>
      </c>
      <c r="B79" s="385">
        <v>0.16</v>
      </c>
      <c r="C79" s="385">
        <v>0.15</v>
      </c>
      <c r="D79" s="385">
        <v>0.16</v>
      </c>
      <c r="E79" s="385">
        <v>0.16</v>
      </c>
      <c r="F79" s="385">
        <v>0.15</v>
      </c>
      <c r="G79" s="385">
        <v>0.16</v>
      </c>
      <c r="H79" s="386">
        <v>0.16</v>
      </c>
      <c r="I79" s="384">
        <v>45352</v>
      </c>
      <c r="J79" s="385">
        <v>0</v>
      </c>
      <c r="K79" s="385">
        <v>0</v>
      </c>
      <c r="L79" s="385">
        <v>0</v>
      </c>
      <c r="M79" s="385">
        <v>0</v>
      </c>
      <c r="N79" s="385">
        <v>0.07</v>
      </c>
      <c r="O79" s="385">
        <v>0</v>
      </c>
      <c r="P79" s="385">
        <v>0.01</v>
      </c>
      <c r="Q79" s="384">
        <v>45352</v>
      </c>
      <c r="R79" s="385">
        <v>0.03</v>
      </c>
      <c r="S79" s="385">
        <v>0</v>
      </c>
      <c r="T79" s="385">
        <v>0</v>
      </c>
      <c r="U79" s="385">
        <v>0.04</v>
      </c>
      <c r="V79" s="385">
        <v>0.02</v>
      </c>
      <c r="W79" s="385">
        <v>0.05</v>
      </c>
      <c r="X79" s="385">
        <v>0.02</v>
      </c>
    </row>
    <row r="80" s="135" customFormat="1" customHeight="1" spans="1:24">
      <c r="A80" s="384">
        <v>45383</v>
      </c>
      <c r="B80" s="385">
        <v>0.16</v>
      </c>
      <c r="C80" s="385">
        <v>0.15</v>
      </c>
      <c r="D80" s="385">
        <v>0.16</v>
      </c>
      <c r="E80" s="385">
        <v>0.16</v>
      </c>
      <c r="F80" s="385">
        <v>0.15</v>
      </c>
      <c r="G80" s="385">
        <v>0.16</v>
      </c>
      <c r="H80" s="386">
        <v>0.16</v>
      </c>
      <c r="I80" s="384">
        <v>45383</v>
      </c>
      <c r="J80" s="385">
        <v>0</v>
      </c>
      <c r="K80" s="385">
        <v>0</v>
      </c>
      <c r="L80" s="385">
        <v>0</v>
      </c>
      <c r="M80" s="385">
        <v>0</v>
      </c>
      <c r="N80" s="385">
        <v>0.07</v>
      </c>
      <c r="O80" s="385">
        <v>0</v>
      </c>
      <c r="P80" s="385">
        <v>0.01</v>
      </c>
      <c r="Q80" s="384">
        <v>45383</v>
      </c>
      <c r="R80" s="385">
        <v>0.03</v>
      </c>
      <c r="S80" s="385">
        <v>0</v>
      </c>
      <c r="T80" s="385">
        <v>0</v>
      </c>
      <c r="U80" s="385">
        <v>0.04</v>
      </c>
      <c r="V80" s="385">
        <v>0.02</v>
      </c>
      <c r="W80" s="385">
        <v>0.05</v>
      </c>
      <c r="X80" s="385">
        <v>0.02</v>
      </c>
    </row>
    <row r="81" s="135" customFormat="1" customHeight="1" spans="1:24">
      <c r="A81" s="384">
        <v>45413</v>
      </c>
      <c r="B81" s="385">
        <v>0.16</v>
      </c>
      <c r="C81" s="385">
        <v>0.15</v>
      </c>
      <c r="D81" s="385">
        <v>0.16</v>
      </c>
      <c r="E81" s="385">
        <v>0.16</v>
      </c>
      <c r="F81" s="385">
        <v>0.15</v>
      </c>
      <c r="G81" s="385">
        <v>0.16</v>
      </c>
      <c r="H81" s="386">
        <v>0.16</v>
      </c>
      <c r="I81" s="384">
        <v>45413</v>
      </c>
      <c r="J81" s="385">
        <v>0</v>
      </c>
      <c r="K81" s="385">
        <v>0</v>
      </c>
      <c r="L81" s="385">
        <v>0</v>
      </c>
      <c r="M81" s="385">
        <v>0</v>
      </c>
      <c r="N81" s="385">
        <v>0.07</v>
      </c>
      <c r="O81" s="385">
        <v>0</v>
      </c>
      <c r="P81" s="385">
        <v>0.01</v>
      </c>
      <c r="Q81" s="384">
        <v>45413</v>
      </c>
      <c r="R81" s="385">
        <v>0.03</v>
      </c>
      <c r="S81" s="385">
        <v>0</v>
      </c>
      <c r="T81" s="385">
        <v>0</v>
      </c>
      <c r="U81" s="385">
        <v>0.04</v>
      </c>
      <c r="V81" s="385">
        <v>0.02</v>
      </c>
      <c r="W81" s="385">
        <v>0.05</v>
      </c>
      <c r="X81" s="385">
        <v>0.02</v>
      </c>
    </row>
    <row r="82" s="135" customFormat="1" customHeight="1" spans="1:24">
      <c r="A82" s="384">
        <v>45444</v>
      </c>
      <c r="B82" s="385">
        <v>0.16</v>
      </c>
      <c r="C82" s="385">
        <v>0.15</v>
      </c>
      <c r="D82" s="385">
        <v>0.16</v>
      </c>
      <c r="E82" s="385">
        <v>0.16</v>
      </c>
      <c r="F82" s="385">
        <v>0.15</v>
      </c>
      <c r="G82" s="385">
        <v>0.16</v>
      </c>
      <c r="H82" s="386">
        <v>0.16</v>
      </c>
      <c r="I82" s="384">
        <v>45444</v>
      </c>
      <c r="J82" s="385">
        <v>0</v>
      </c>
      <c r="K82" s="385">
        <v>0</v>
      </c>
      <c r="L82" s="385">
        <v>0</v>
      </c>
      <c r="M82" s="385">
        <v>0</v>
      </c>
      <c r="N82" s="385">
        <v>0.07</v>
      </c>
      <c r="O82" s="385">
        <v>0</v>
      </c>
      <c r="P82" s="385">
        <v>0.01</v>
      </c>
      <c r="Q82" s="384">
        <v>45444</v>
      </c>
      <c r="R82" s="385">
        <v>0.03</v>
      </c>
      <c r="S82" s="385">
        <v>0</v>
      </c>
      <c r="T82" s="385">
        <v>0</v>
      </c>
      <c r="U82" s="385">
        <v>0.04</v>
      </c>
      <c r="V82" s="385">
        <v>0.02</v>
      </c>
      <c r="W82" s="385">
        <v>0.05</v>
      </c>
      <c r="X82" s="385">
        <v>0.02</v>
      </c>
    </row>
    <row r="83" s="135" customFormat="1" customHeight="1" spans="1:24">
      <c r="A83" s="384">
        <v>45474</v>
      </c>
      <c r="B83" s="385">
        <v>0.16</v>
      </c>
      <c r="C83" s="385">
        <v>0.15</v>
      </c>
      <c r="D83" s="385">
        <v>0.16</v>
      </c>
      <c r="E83" s="385">
        <v>0.16</v>
      </c>
      <c r="F83" s="385">
        <v>0.15</v>
      </c>
      <c r="G83" s="385">
        <v>0.16</v>
      </c>
      <c r="H83" s="386">
        <v>0.16</v>
      </c>
      <c r="I83" s="384">
        <v>45474</v>
      </c>
      <c r="J83" s="385">
        <v>0</v>
      </c>
      <c r="K83" s="385">
        <v>0</v>
      </c>
      <c r="L83" s="385">
        <v>0</v>
      </c>
      <c r="M83" s="385">
        <v>0</v>
      </c>
      <c r="N83" s="385">
        <v>0.07</v>
      </c>
      <c r="O83" s="385">
        <v>0</v>
      </c>
      <c r="P83" s="385">
        <v>0.01</v>
      </c>
      <c r="Q83" s="384">
        <v>45474</v>
      </c>
      <c r="R83" s="385">
        <v>0.03</v>
      </c>
      <c r="S83" s="385">
        <v>0</v>
      </c>
      <c r="T83" s="385">
        <v>0</v>
      </c>
      <c r="U83" s="385">
        <v>0.04</v>
      </c>
      <c r="V83" s="385">
        <v>0.02</v>
      </c>
      <c r="W83" s="385">
        <v>0.05</v>
      </c>
      <c r="X83" s="385">
        <v>0.02</v>
      </c>
    </row>
    <row r="84" s="135" customFormat="1" customHeight="1" spans="1:24">
      <c r="A84" s="384">
        <v>45505</v>
      </c>
      <c r="B84" s="385">
        <v>0.16</v>
      </c>
      <c r="C84" s="385">
        <v>0.18</v>
      </c>
      <c r="D84" s="385">
        <v>0.16</v>
      </c>
      <c r="E84" s="385">
        <v>0.18</v>
      </c>
      <c r="F84" s="385">
        <v>0.18</v>
      </c>
      <c r="G84" s="385">
        <v>0.16</v>
      </c>
      <c r="H84" s="386">
        <v>0.17</v>
      </c>
      <c r="I84" s="384">
        <v>45505</v>
      </c>
      <c r="J84" s="385">
        <v>0</v>
      </c>
      <c r="K84" s="385">
        <v>0</v>
      </c>
      <c r="L84" s="385">
        <v>0</v>
      </c>
      <c r="M84" s="385">
        <v>0</v>
      </c>
      <c r="N84" s="385">
        <v>0.07</v>
      </c>
      <c r="O84" s="385">
        <v>0</v>
      </c>
      <c r="P84" s="385">
        <v>0.01</v>
      </c>
      <c r="Q84" s="384">
        <v>45505</v>
      </c>
      <c r="R84" s="385">
        <v>0.03</v>
      </c>
      <c r="S84" s="385">
        <v>0</v>
      </c>
      <c r="T84" s="385">
        <v>0</v>
      </c>
      <c r="U84" s="385">
        <v>0.04</v>
      </c>
      <c r="V84" s="385">
        <v>0.02</v>
      </c>
      <c r="W84" s="385">
        <v>0.05</v>
      </c>
      <c r="X84" s="385">
        <v>0.02</v>
      </c>
    </row>
    <row r="85" s="135" customFormat="1" customHeight="1" spans="1:24">
      <c r="A85" s="384">
        <v>45536</v>
      </c>
      <c r="B85" s="385">
        <v>0.16</v>
      </c>
      <c r="C85" s="385">
        <v>0.18</v>
      </c>
      <c r="D85" s="385">
        <v>0.16</v>
      </c>
      <c r="E85" s="385">
        <v>0.18</v>
      </c>
      <c r="F85" s="385">
        <v>0.18</v>
      </c>
      <c r="G85" s="385">
        <v>0.16</v>
      </c>
      <c r="H85" s="386">
        <v>0.17</v>
      </c>
      <c r="I85" s="384">
        <v>45536</v>
      </c>
      <c r="J85" s="385">
        <v>0</v>
      </c>
      <c r="K85" s="385">
        <v>0</v>
      </c>
      <c r="L85" s="385">
        <v>0</v>
      </c>
      <c r="M85" s="385">
        <v>0</v>
      </c>
      <c r="N85" s="385">
        <v>0.07</v>
      </c>
      <c r="O85" s="385">
        <v>0</v>
      </c>
      <c r="P85" s="385">
        <v>0.01</v>
      </c>
      <c r="Q85" s="384">
        <v>45536</v>
      </c>
      <c r="R85" s="385">
        <v>0.03</v>
      </c>
      <c r="S85" s="385">
        <v>0</v>
      </c>
      <c r="T85" s="385">
        <v>0</v>
      </c>
      <c r="U85" s="385">
        <v>0.04</v>
      </c>
      <c r="V85" s="385">
        <v>0.02</v>
      </c>
      <c r="W85" s="385">
        <v>0.05</v>
      </c>
      <c r="X85" s="385">
        <v>0.02</v>
      </c>
    </row>
    <row r="86" s="135" customFormat="1" customHeight="1" spans="1:24">
      <c r="A86" s="384">
        <v>45566</v>
      </c>
      <c r="B86" s="385">
        <v>0.16</v>
      </c>
      <c r="C86" s="385">
        <v>0.18</v>
      </c>
      <c r="D86" s="385">
        <v>0.16</v>
      </c>
      <c r="E86" s="385">
        <v>0.18</v>
      </c>
      <c r="F86" s="385">
        <v>0.18</v>
      </c>
      <c r="G86" s="385">
        <v>0.16</v>
      </c>
      <c r="H86" s="386">
        <v>0.17</v>
      </c>
      <c r="I86" s="384">
        <v>45566</v>
      </c>
      <c r="J86" s="385">
        <v>0</v>
      </c>
      <c r="K86" s="385">
        <v>0</v>
      </c>
      <c r="L86" s="385">
        <v>0</v>
      </c>
      <c r="M86" s="385">
        <v>0</v>
      </c>
      <c r="N86" s="385">
        <v>0.07</v>
      </c>
      <c r="O86" s="385">
        <v>0</v>
      </c>
      <c r="P86" s="385">
        <v>0.01</v>
      </c>
      <c r="Q86" s="384">
        <v>45566</v>
      </c>
      <c r="R86" s="385">
        <v>0.03</v>
      </c>
      <c r="S86" s="385">
        <v>0</v>
      </c>
      <c r="T86" s="385">
        <v>0</v>
      </c>
      <c r="U86" s="385">
        <v>0.04</v>
      </c>
      <c r="V86" s="385">
        <v>0.02</v>
      </c>
      <c r="W86" s="385">
        <v>0.05</v>
      </c>
      <c r="X86" s="385">
        <v>0.02</v>
      </c>
    </row>
    <row r="87" s="135" customFormat="1" customHeight="1" spans="1:24">
      <c r="A87" s="384">
        <v>45597</v>
      </c>
      <c r="B87" s="385">
        <v>0.16</v>
      </c>
      <c r="C87" s="385">
        <v>0.18</v>
      </c>
      <c r="D87" s="385">
        <v>0.16</v>
      </c>
      <c r="E87" s="385">
        <v>0.18</v>
      </c>
      <c r="F87" s="385">
        <v>0.18</v>
      </c>
      <c r="G87" s="385">
        <v>0.16</v>
      </c>
      <c r="H87" s="386">
        <v>0.17</v>
      </c>
      <c r="I87" s="384">
        <v>45597</v>
      </c>
      <c r="J87" s="385">
        <v>0</v>
      </c>
      <c r="K87" s="385">
        <v>0</v>
      </c>
      <c r="L87" s="385">
        <v>0</v>
      </c>
      <c r="M87" s="385">
        <v>0</v>
      </c>
      <c r="N87" s="385">
        <v>0.07</v>
      </c>
      <c r="O87" s="385">
        <v>0</v>
      </c>
      <c r="P87" s="385">
        <v>0.01</v>
      </c>
      <c r="Q87" s="384">
        <v>45597</v>
      </c>
      <c r="R87" s="385">
        <v>0.03</v>
      </c>
      <c r="S87" s="385">
        <v>0</v>
      </c>
      <c r="T87" s="385">
        <v>0</v>
      </c>
      <c r="U87" s="385">
        <v>0.04</v>
      </c>
      <c r="V87" s="385">
        <v>0.02</v>
      </c>
      <c r="W87" s="385">
        <v>0.05</v>
      </c>
      <c r="X87" s="385">
        <v>0.02</v>
      </c>
    </row>
    <row r="88" s="135" customFormat="1" customHeight="1" spans="1:24">
      <c r="A88" s="384">
        <v>45627</v>
      </c>
      <c r="B88" s="385">
        <v>0.16</v>
      </c>
      <c r="C88" s="385">
        <v>0.18</v>
      </c>
      <c r="D88" s="385">
        <v>0.16</v>
      </c>
      <c r="E88" s="385">
        <v>0.18</v>
      </c>
      <c r="F88" s="385">
        <v>0.18</v>
      </c>
      <c r="G88" s="385">
        <v>0.16</v>
      </c>
      <c r="H88" s="386">
        <v>0.17</v>
      </c>
      <c r="I88" s="384">
        <v>45627</v>
      </c>
      <c r="J88" s="385">
        <v>0</v>
      </c>
      <c r="K88" s="385">
        <v>0</v>
      </c>
      <c r="L88" s="385">
        <v>0</v>
      </c>
      <c r="M88" s="385">
        <v>0</v>
      </c>
      <c r="N88" s="385">
        <v>0.05</v>
      </c>
      <c r="O88" s="385">
        <v>0</v>
      </c>
      <c r="P88" s="387">
        <v>0.0083</v>
      </c>
      <c r="Q88" s="384">
        <v>45627</v>
      </c>
      <c r="R88" s="385">
        <v>0</v>
      </c>
      <c r="S88" s="385">
        <v>0</v>
      </c>
      <c r="T88" s="385">
        <v>0</v>
      </c>
      <c r="U88" s="385">
        <v>0.04</v>
      </c>
      <c r="V88" s="385">
        <v>0.02</v>
      </c>
      <c r="W88" s="385">
        <v>0.05</v>
      </c>
      <c r="X88" s="387">
        <v>0.0183</v>
      </c>
    </row>
    <row r="89" s="135" customFormat="1" customHeight="1" spans="1:24">
      <c r="A89" s="384">
        <v>45658</v>
      </c>
      <c r="B89" s="385">
        <v>0.16</v>
      </c>
      <c r="C89" s="385">
        <v>0.16</v>
      </c>
      <c r="D89" s="385">
        <v>0.16</v>
      </c>
      <c r="E89" s="385">
        <v>0.17</v>
      </c>
      <c r="F89" s="385">
        <v>0.16</v>
      </c>
      <c r="G89" s="385">
        <v>0.16</v>
      </c>
      <c r="H89" s="388">
        <v>0.162</v>
      </c>
      <c r="I89" s="384">
        <v>45658</v>
      </c>
      <c r="J89" s="385">
        <v>0</v>
      </c>
      <c r="K89" s="385">
        <v>0</v>
      </c>
      <c r="L89" s="385">
        <v>0</v>
      </c>
      <c r="M89" s="385">
        <v>0</v>
      </c>
      <c r="N89" s="385">
        <v>0.05</v>
      </c>
      <c r="O89" s="385">
        <v>0</v>
      </c>
      <c r="P89" s="387">
        <v>0.0083</v>
      </c>
      <c r="Q89" s="384">
        <v>45658</v>
      </c>
      <c r="R89" s="385">
        <v>0</v>
      </c>
      <c r="S89" s="385">
        <v>0</v>
      </c>
      <c r="T89" s="385">
        <v>0</v>
      </c>
      <c r="U89" s="385">
        <v>0.04</v>
      </c>
      <c r="V89" s="385">
        <v>0.02</v>
      </c>
      <c r="W89" s="385">
        <v>0.05</v>
      </c>
      <c r="X89" s="387">
        <v>0.0183</v>
      </c>
    </row>
    <row r="90" s="135" customFormat="1" customHeight="1" spans="1:24">
      <c r="A90" s="384">
        <v>45689</v>
      </c>
      <c r="B90" s="385">
        <v>0.15</v>
      </c>
      <c r="C90" s="385">
        <v>0.16</v>
      </c>
      <c r="D90" s="385">
        <v>0.16</v>
      </c>
      <c r="E90" s="385">
        <v>0.16</v>
      </c>
      <c r="F90" s="385">
        <v>0.16</v>
      </c>
      <c r="G90" s="385">
        <v>0.16</v>
      </c>
      <c r="H90" s="388">
        <v>0.158</v>
      </c>
      <c r="I90" s="384">
        <v>45689</v>
      </c>
      <c r="J90" s="385">
        <v>0</v>
      </c>
      <c r="K90" s="385">
        <v>0</v>
      </c>
      <c r="L90" s="385">
        <v>0</v>
      </c>
      <c r="M90" s="385">
        <v>0</v>
      </c>
      <c r="N90" s="385">
        <v>0.05</v>
      </c>
      <c r="O90" s="385">
        <v>0</v>
      </c>
      <c r="P90" s="387">
        <v>0.0083</v>
      </c>
      <c r="Q90" s="384">
        <v>45689</v>
      </c>
      <c r="R90" s="385">
        <v>0</v>
      </c>
      <c r="S90" s="385">
        <v>0</v>
      </c>
      <c r="T90" s="385">
        <v>0</v>
      </c>
      <c r="U90" s="385">
        <v>0.04</v>
      </c>
      <c r="V90" s="385">
        <v>0</v>
      </c>
      <c r="W90" s="385">
        <v>0.05</v>
      </c>
      <c r="X90" s="387">
        <v>0.015</v>
      </c>
    </row>
    <row r="91" s="135" customFormat="1" customHeight="1" spans="1:24">
      <c r="A91" s="384">
        <v>45717</v>
      </c>
      <c r="B91" s="385">
        <v>0.15</v>
      </c>
      <c r="C91" s="385">
        <v>0.16</v>
      </c>
      <c r="D91" s="385">
        <v>0.16</v>
      </c>
      <c r="E91" s="385">
        <v>0.16</v>
      </c>
      <c r="F91" s="385">
        <v>0.16</v>
      </c>
      <c r="G91" s="385">
        <v>0.16</v>
      </c>
      <c r="H91" s="388">
        <v>0.158</v>
      </c>
      <c r="I91" s="384">
        <v>45717</v>
      </c>
      <c r="J91" s="385">
        <v>0</v>
      </c>
      <c r="K91" s="385">
        <v>0</v>
      </c>
      <c r="L91" s="385">
        <v>0</v>
      </c>
      <c r="M91" s="385">
        <v>0</v>
      </c>
      <c r="N91" s="385">
        <v>0.05</v>
      </c>
      <c r="O91" s="385">
        <v>0</v>
      </c>
      <c r="P91" s="387">
        <v>0.0083</v>
      </c>
      <c r="Q91" s="384">
        <v>45717</v>
      </c>
      <c r="R91" s="385">
        <v>0</v>
      </c>
      <c r="S91" s="385">
        <v>0</v>
      </c>
      <c r="T91" s="385">
        <v>0</v>
      </c>
      <c r="U91" s="385">
        <v>0.04</v>
      </c>
      <c r="V91" s="385">
        <v>0</v>
      </c>
      <c r="W91" s="385">
        <v>0.05</v>
      </c>
      <c r="X91" s="387">
        <v>0.015</v>
      </c>
    </row>
    <row r="92" s="135" customFormat="1" customHeight="1" spans="1:24">
      <c r="A92" s="384">
        <v>45748</v>
      </c>
      <c r="B92" s="385">
        <v>0.15</v>
      </c>
      <c r="C92" s="385">
        <v>0.16</v>
      </c>
      <c r="D92" s="385">
        <v>0.16</v>
      </c>
      <c r="E92" s="385">
        <v>0.16</v>
      </c>
      <c r="F92" s="385">
        <v>0.16</v>
      </c>
      <c r="G92" s="385">
        <v>0.16</v>
      </c>
      <c r="H92" s="388">
        <v>0.158</v>
      </c>
      <c r="I92" s="384">
        <v>45748</v>
      </c>
      <c r="J92" s="385">
        <v>0</v>
      </c>
      <c r="K92" s="385">
        <v>0</v>
      </c>
      <c r="L92" s="385">
        <v>0</v>
      </c>
      <c r="M92" s="385">
        <v>0</v>
      </c>
      <c r="N92" s="385">
        <v>0.05</v>
      </c>
      <c r="O92" s="385">
        <v>0</v>
      </c>
      <c r="P92" s="387">
        <v>0.0083</v>
      </c>
      <c r="Q92" s="384">
        <v>45748</v>
      </c>
      <c r="R92" s="385">
        <v>0</v>
      </c>
      <c r="S92" s="385">
        <v>0</v>
      </c>
      <c r="T92" s="385">
        <v>0</v>
      </c>
      <c r="U92" s="385">
        <v>0.04</v>
      </c>
      <c r="V92" s="385">
        <v>0</v>
      </c>
      <c r="W92" s="385">
        <v>0.05</v>
      </c>
      <c r="X92" s="387">
        <v>0.015</v>
      </c>
    </row>
    <row r="93" s="135" customFormat="1" customHeight="1" spans="1:24">
      <c r="A93" s="384">
        <v>45778</v>
      </c>
      <c r="B93" s="385">
        <v>0.15</v>
      </c>
      <c r="C93" s="385">
        <v>0.16</v>
      </c>
      <c r="D93" s="385">
        <v>0.16</v>
      </c>
      <c r="E93" s="385">
        <v>0.16</v>
      </c>
      <c r="F93" s="385">
        <v>0.17</v>
      </c>
      <c r="G93" s="385">
        <v>0.16</v>
      </c>
      <c r="H93" s="388">
        <v>0.16</v>
      </c>
      <c r="I93" s="384">
        <v>45778</v>
      </c>
      <c r="J93" s="385">
        <v>0</v>
      </c>
      <c r="K93" s="385">
        <v>0</v>
      </c>
      <c r="L93" s="385">
        <v>0</v>
      </c>
      <c r="M93" s="385">
        <v>0</v>
      </c>
      <c r="N93" s="385">
        <v>0.04</v>
      </c>
      <c r="O93" s="385">
        <v>0</v>
      </c>
      <c r="P93" s="387">
        <v>0.0067</v>
      </c>
      <c r="Q93" s="384">
        <v>45778</v>
      </c>
      <c r="R93" s="385">
        <v>0</v>
      </c>
      <c r="S93" s="385">
        <v>0</v>
      </c>
      <c r="T93" s="385">
        <v>0</v>
      </c>
      <c r="U93" s="385">
        <v>0.04</v>
      </c>
      <c r="V93" s="385">
        <v>0</v>
      </c>
      <c r="W93" s="385">
        <v>0.05</v>
      </c>
      <c r="X93" s="387">
        <v>0.015</v>
      </c>
    </row>
    <row r="94" s="135" customFormat="1" customHeight="1" spans="1:24">
      <c r="A94" s="384">
        <v>45809</v>
      </c>
      <c r="B94" s="385">
        <v>0.15</v>
      </c>
      <c r="C94" s="385">
        <v>0.17</v>
      </c>
      <c r="D94" s="385">
        <v>0.16</v>
      </c>
      <c r="E94" s="385">
        <v>0.17</v>
      </c>
      <c r="F94" s="385">
        <v>0.17</v>
      </c>
      <c r="G94" s="385">
        <v>0.16</v>
      </c>
      <c r="H94" s="388">
        <v>0.163</v>
      </c>
      <c r="I94" s="384">
        <v>45809</v>
      </c>
      <c r="J94" s="385">
        <v>0</v>
      </c>
      <c r="K94" s="385">
        <v>0</v>
      </c>
      <c r="L94" s="385">
        <v>0</v>
      </c>
      <c r="M94" s="385">
        <v>0</v>
      </c>
      <c r="N94" s="385">
        <v>0.04</v>
      </c>
      <c r="O94" s="385">
        <v>0</v>
      </c>
      <c r="P94" s="387">
        <v>0.0067</v>
      </c>
      <c r="Q94" s="384">
        <v>45809</v>
      </c>
      <c r="R94" s="385">
        <v>0</v>
      </c>
      <c r="S94" s="385">
        <v>0</v>
      </c>
      <c r="T94" s="385">
        <v>0</v>
      </c>
      <c r="U94" s="385">
        <v>0.03</v>
      </c>
      <c r="V94" s="385">
        <v>0</v>
      </c>
      <c r="W94" s="385">
        <v>0.05</v>
      </c>
      <c r="X94" s="387">
        <v>0.013</v>
      </c>
    </row>
    <row r="95" s="135" customFormat="1" customHeight="1" spans="1:24">
      <c r="A95" s="384">
        <v>45839</v>
      </c>
      <c r="B95" s="385">
        <v>0.15</v>
      </c>
      <c r="C95" s="385">
        <v>0.17</v>
      </c>
      <c r="D95" s="385">
        <v>0.16</v>
      </c>
      <c r="E95" s="385">
        <v>0.17</v>
      </c>
      <c r="F95" s="385">
        <v>0.17</v>
      </c>
      <c r="G95" s="385">
        <v>0.16</v>
      </c>
      <c r="H95" s="388">
        <v>0.163</v>
      </c>
      <c r="I95" s="384">
        <v>45839</v>
      </c>
      <c r="J95" s="385">
        <v>0</v>
      </c>
      <c r="K95" s="385">
        <v>0</v>
      </c>
      <c r="L95" s="385">
        <v>0</v>
      </c>
      <c r="M95" s="385">
        <v>0</v>
      </c>
      <c r="N95" s="385">
        <v>0.04</v>
      </c>
      <c r="O95" s="385">
        <v>0</v>
      </c>
      <c r="P95" s="387">
        <v>0.0067</v>
      </c>
      <c r="Q95" s="384">
        <v>45839</v>
      </c>
      <c r="R95" s="385">
        <v>0</v>
      </c>
      <c r="S95" s="385">
        <v>0</v>
      </c>
      <c r="T95" s="385">
        <v>0</v>
      </c>
      <c r="U95" s="385">
        <v>0.03</v>
      </c>
      <c r="V95" s="385">
        <v>0</v>
      </c>
      <c r="W95" s="385">
        <v>0.05</v>
      </c>
      <c r="X95" s="387">
        <v>0.013</v>
      </c>
    </row>
    <row r="96" s="135" customFormat="1" customHeight="1" spans="1:24">
      <c r="A96" s="384">
        <v>45870</v>
      </c>
      <c r="B96" s="385">
        <v>0.15</v>
      </c>
      <c r="C96" s="385">
        <v>0.17</v>
      </c>
      <c r="D96" s="385">
        <v>0.16</v>
      </c>
      <c r="E96" s="385">
        <v>0.17</v>
      </c>
      <c r="F96" s="385">
        <v>0.17</v>
      </c>
      <c r="G96" s="385">
        <v>0.16</v>
      </c>
      <c r="H96" s="388">
        <v>0.163</v>
      </c>
      <c r="I96" s="384">
        <v>45870</v>
      </c>
      <c r="J96" s="385">
        <v>0</v>
      </c>
      <c r="K96" s="385">
        <v>0</v>
      </c>
      <c r="L96" s="385">
        <v>0</v>
      </c>
      <c r="M96" s="385">
        <v>0</v>
      </c>
      <c r="N96" s="385">
        <v>0.04</v>
      </c>
      <c r="O96" s="385">
        <v>0</v>
      </c>
      <c r="P96" s="387">
        <v>0.0067</v>
      </c>
      <c r="Q96" s="384">
        <v>45870</v>
      </c>
      <c r="R96" s="385">
        <v>0</v>
      </c>
      <c r="S96" s="385">
        <v>0</v>
      </c>
      <c r="T96" s="385">
        <v>0</v>
      </c>
      <c r="U96" s="385">
        <v>0.03</v>
      </c>
      <c r="V96" s="385">
        <v>0</v>
      </c>
      <c r="W96" s="385">
        <v>0.05</v>
      </c>
      <c r="X96" s="387">
        <v>0.013</v>
      </c>
    </row>
    <row r="97" s="135" customFormat="1" customHeight="1" spans="1:24">
      <c r="A97" s="384">
        <v>45901</v>
      </c>
      <c r="B97" s="385">
        <v>0.15</v>
      </c>
      <c r="C97" s="385">
        <v>0.17</v>
      </c>
      <c r="D97" s="385">
        <v>0.15</v>
      </c>
      <c r="E97" s="385">
        <v>0.17</v>
      </c>
      <c r="F97" s="385">
        <v>0.17</v>
      </c>
      <c r="G97" s="385">
        <v>0.16</v>
      </c>
      <c r="H97" s="388">
        <v>0.162</v>
      </c>
      <c r="I97" s="384">
        <v>45901</v>
      </c>
      <c r="J97" s="385">
        <v>0</v>
      </c>
      <c r="K97" s="385">
        <v>0</v>
      </c>
      <c r="L97" s="385">
        <v>0</v>
      </c>
      <c r="M97" s="385">
        <v>0</v>
      </c>
      <c r="N97" s="385">
        <v>0.04</v>
      </c>
      <c r="O97" s="385">
        <v>0</v>
      </c>
      <c r="P97" s="387">
        <v>0.0067</v>
      </c>
      <c r="Q97" s="384">
        <v>45901</v>
      </c>
      <c r="R97" s="385">
        <v>0</v>
      </c>
      <c r="S97" s="385">
        <v>0</v>
      </c>
      <c r="T97" s="385">
        <v>0</v>
      </c>
      <c r="U97" s="385">
        <v>0.03</v>
      </c>
      <c r="V97" s="385">
        <v>0</v>
      </c>
      <c r="W97" s="385">
        <v>0.05</v>
      </c>
      <c r="X97" s="387">
        <v>0.013</v>
      </c>
    </row>
    <row r="98" s="135" customFormat="1" customHeight="1" spans="1:24">
      <c r="A98" s="384">
        <v>45931</v>
      </c>
      <c r="B98" s="385">
        <v>0.13</v>
      </c>
      <c r="C98" s="385">
        <v>0.17</v>
      </c>
      <c r="D98" s="385">
        <v>0.15</v>
      </c>
      <c r="E98" s="385">
        <v>0.17</v>
      </c>
      <c r="F98" s="385">
        <v>0.17</v>
      </c>
      <c r="G98" s="385">
        <v>0.16</v>
      </c>
      <c r="H98" s="388">
        <v>0.158</v>
      </c>
      <c r="I98" s="384">
        <v>45931</v>
      </c>
      <c r="J98" s="385">
        <v>0</v>
      </c>
      <c r="K98" s="385">
        <v>0</v>
      </c>
      <c r="L98" s="385">
        <v>0</v>
      </c>
      <c r="M98" s="385">
        <v>0</v>
      </c>
      <c r="N98" s="385">
        <v>0.03</v>
      </c>
      <c r="O98" s="385">
        <v>0</v>
      </c>
      <c r="P98" s="387">
        <v>0.005</v>
      </c>
      <c r="Q98" s="384">
        <v>45931</v>
      </c>
      <c r="R98" s="385">
        <v>0</v>
      </c>
      <c r="S98" s="385">
        <v>0</v>
      </c>
      <c r="T98" s="385">
        <v>0</v>
      </c>
      <c r="U98" s="385">
        <v>0.03</v>
      </c>
      <c r="V98" s="385">
        <v>0</v>
      </c>
      <c r="W98" s="385">
        <v>0.04</v>
      </c>
      <c r="X98" s="387">
        <v>0.0117</v>
      </c>
    </row>
    <row r="99" s="135" customFormat="1" customHeight="1" spans="1:24">
      <c r="A99" s="384">
        <v>45962</v>
      </c>
      <c r="B99" s="385">
        <v>0.13</v>
      </c>
      <c r="C99" s="385">
        <v>0.15</v>
      </c>
      <c r="D99" s="385">
        <v>0.15</v>
      </c>
      <c r="E99" s="385">
        <v>0.17</v>
      </c>
      <c r="F99" s="385">
        <v>0.17</v>
      </c>
      <c r="G99" s="385">
        <v>0.16</v>
      </c>
      <c r="H99" s="388">
        <v>0.155</v>
      </c>
      <c r="I99" s="384">
        <v>45962</v>
      </c>
      <c r="J99" s="385">
        <v>0</v>
      </c>
      <c r="K99" s="385">
        <v>0</v>
      </c>
      <c r="L99" s="385">
        <v>0</v>
      </c>
      <c r="M99" s="385">
        <v>0</v>
      </c>
      <c r="N99" s="385">
        <v>0.03</v>
      </c>
      <c r="O99" s="385">
        <v>0</v>
      </c>
      <c r="P99" s="387">
        <v>0.005</v>
      </c>
      <c r="Q99" s="384">
        <v>45962</v>
      </c>
      <c r="R99" s="385">
        <v>0</v>
      </c>
      <c r="S99" s="385">
        <v>0</v>
      </c>
      <c r="T99" s="385">
        <v>0</v>
      </c>
      <c r="U99" s="385">
        <v>0.03</v>
      </c>
      <c r="V99" s="385">
        <v>0</v>
      </c>
      <c r="W99" s="385">
        <v>0.04</v>
      </c>
      <c r="X99" s="387">
        <v>0.0117</v>
      </c>
    </row>
    <row r="100" s="11" customFormat="1" customHeight="1" spans="1:24">
      <c r="A100" s="390">
        <v>45992</v>
      </c>
      <c r="B100" s="391">
        <v>0.13</v>
      </c>
      <c r="C100" s="391">
        <v>0.15</v>
      </c>
      <c r="D100" s="391">
        <v>0.15</v>
      </c>
      <c r="E100" s="391">
        <v>0.17</v>
      </c>
      <c r="F100" s="391">
        <v>0.17</v>
      </c>
      <c r="G100" s="391">
        <v>0.16</v>
      </c>
      <c r="H100" s="396">
        <v>0.155</v>
      </c>
      <c r="I100" s="390">
        <v>45992</v>
      </c>
      <c r="J100" s="391">
        <v>0</v>
      </c>
      <c r="K100" s="391">
        <v>0</v>
      </c>
      <c r="L100" s="391">
        <v>0</v>
      </c>
      <c r="M100" s="391">
        <v>0</v>
      </c>
      <c r="N100" s="391">
        <v>0.03</v>
      </c>
      <c r="O100" s="391">
        <v>0</v>
      </c>
      <c r="P100" s="400">
        <v>0.005</v>
      </c>
      <c r="Q100" s="390">
        <v>45992</v>
      </c>
      <c r="R100" s="391">
        <v>0</v>
      </c>
      <c r="S100" s="391">
        <v>0</v>
      </c>
      <c r="T100" s="391">
        <v>0</v>
      </c>
      <c r="U100" s="391">
        <v>0.03</v>
      </c>
      <c r="V100" s="391">
        <v>0</v>
      </c>
      <c r="W100" s="391">
        <v>0.04</v>
      </c>
      <c r="X100" s="400">
        <v>0.0117</v>
      </c>
    </row>
    <row r="101" ht="40" customHeight="1" spans="1:8">
      <c r="A101" s="390" t="s">
        <v>451</v>
      </c>
      <c r="B101" s="397" t="s">
        <v>3097</v>
      </c>
      <c r="C101" s="398"/>
      <c r="D101" s="398"/>
      <c r="E101" s="398"/>
      <c r="F101" s="398"/>
      <c r="G101" s="398"/>
      <c r="H101" s="399"/>
    </row>
  </sheetData>
  <mergeCells count="2">
    <mergeCell ref="A1:X1"/>
    <mergeCell ref="B101:H101"/>
  </mergeCells>
  <pageMargins left="0.75" right="0.75" top="1" bottom="1" header="0.5" footer="0.5"/>
  <pageSetup paperSize="9"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workbookViewId="0">
      <pane xSplit="1" ySplit="1" topLeftCell="B21" activePane="bottomRight" state="frozen"/>
      <selection/>
      <selection pane="topRight"/>
      <selection pane="bottomLeft"/>
      <selection pane="bottomRight" activeCell="A44" sqref="A44"/>
    </sheetView>
  </sheetViews>
  <sheetFormatPr defaultColWidth="9" defaultRowHeight="19" customHeight="1"/>
  <cols>
    <col min="1" max="1" width="15.625" style="355" customWidth="1"/>
    <col min="2" max="2" width="10.7583333333333" style="355" customWidth="1"/>
    <col min="3" max="4" width="11.5" style="355" customWidth="1"/>
    <col min="5" max="6" width="9.25833333333333" style="355"/>
    <col min="7" max="7" width="33.875" style="355" customWidth="1"/>
    <col min="8" max="12" width="9" style="355"/>
    <col min="13" max="14" width="13.7583333333333" style="355"/>
    <col min="15" max="16384" width="9" style="355"/>
  </cols>
  <sheetData>
    <row r="1" s="355" customFormat="1" ht="34" customHeight="1" spans="1:7">
      <c r="A1" s="357" t="s">
        <v>388</v>
      </c>
      <c r="B1" s="358" t="s">
        <v>3098</v>
      </c>
      <c r="C1" s="357" t="s">
        <v>3099</v>
      </c>
      <c r="D1" s="359" t="s">
        <v>3100</v>
      </c>
      <c r="E1" s="357" t="s">
        <v>3101</v>
      </c>
      <c r="F1" s="357" t="s">
        <v>3102</v>
      </c>
      <c r="G1" s="360" t="s">
        <v>3103</v>
      </c>
    </row>
    <row r="2" s="355" customFormat="1" customHeight="1" spans="1:7">
      <c r="A2" s="361">
        <v>44743</v>
      </c>
      <c r="B2" s="93">
        <v>0.035</v>
      </c>
      <c r="C2" s="237">
        <v>0.04</v>
      </c>
      <c r="D2" s="237">
        <v>0.03</v>
      </c>
      <c r="E2" s="93">
        <v>0.066</v>
      </c>
      <c r="F2" s="99">
        <v>0.018</v>
      </c>
      <c r="G2" s="362" t="s">
        <v>3104</v>
      </c>
    </row>
    <row r="3" s="355" customFormat="1" customHeight="1" spans="1:7">
      <c r="A3" s="361">
        <v>44774</v>
      </c>
      <c r="B3" s="93">
        <v>0.085</v>
      </c>
      <c r="C3" s="237">
        <v>0.06</v>
      </c>
      <c r="D3" s="237">
        <v>0.04</v>
      </c>
      <c r="E3" s="93">
        <v>0.07</v>
      </c>
      <c r="F3" s="237">
        <v>0.08</v>
      </c>
      <c r="G3" s="363"/>
    </row>
    <row r="4" s="355" customFormat="1" customHeight="1" spans="1:7">
      <c r="A4" s="361">
        <v>44805</v>
      </c>
      <c r="B4" s="93">
        <v>0.126</v>
      </c>
      <c r="C4" s="93">
        <v>0.065</v>
      </c>
      <c r="D4" s="93">
        <v>0.055</v>
      </c>
      <c r="E4" s="93">
        <v>0.161</v>
      </c>
      <c r="F4" s="93">
        <v>0.145</v>
      </c>
      <c r="G4" s="363"/>
    </row>
    <row r="5" s="355" customFormat="1" customHeight="1" spans="1:7">
      <c r="A5" s="361">
        <v>44835</v>
      </c>
      <c r="B5" s="93">
        <v>0.013</v>
      </c>
      <c r="C5" s="93">
        <v>0.011</v>
      </c>
      <c r="D5" s="93">
        <v>0.009</v>
      </c>
      <c r="E5" s="93">
        <v>0.012</v>
      </c>
      <c r="F5" s="93">
        <v>0.032</v>
      </c>
      <c r="G5" s="363"/>
    </row>
    <row r="6" s="355" customFormat="1" customHeight="1" spans="1:7">
      <c r="A6" s="361">
        <v>44866</v>
      </c>
      <c r="B6" s="93">
        <v>0.026</v>
      </c>
      <c r="C6" s="93">
        <v>0.012</v>
      </c>
      <c r="D6" s="93">
        <v>0.0113</v>
      </c>
      <c r="E6" s="93">
        <v>-0.018</v>
      </c>
      <c r="F6" s="93">
        <v>0.072</v>
      </c>
      <c r="G6" s="363"/>
    </row>
    <row r="7" s="355" customFormat="1" customHeight="1" spans="1:7">
      <c r="A7" s="361">
        <v>44896</v>
      </c>
      <c r="B7" s="93">
        <v>-0.13</v>
      </c>
      <c r="C7" s="93">
        <v>-0.1</v>
      </c>
      <c r="D7" s="93">
        <v>-0.04</v>
      </c>
      <c r="E7" s="93">
        <v>-0.03</v>
      </c>
      <c r="F7" s="93">
        <v>-0.16</v>
      </c>
      <c r="G7" s="363"/>
    </row>
    <row r="8" s="355" customFormat="1" customHeight="1" spans="1:7">
      <c r="A8" s="361">
        <v>44927</v>
      </c>
      <c r="B8" s="93">
        <v>-0.1283</v>
      </c>
      <c r="C8" s="93">
        <v>-0.05</v>
      </c>
      <c r="D8" s="93">
        <v>-0.0197</v>
      </c>
      <c r="E8" s="93">
        <v>-0.095</v>
      </c>
      <c r="F8" s="93">
        <v>-0.145</v>
      </c>
      <c r="G8" s="363"/>
    </row>
    <row r="9" s="355" customFormat="1" customHeight="1" spans="1:7">
      <c r="A9" s="361">
        <v>44958</v>
      </c>
      <c r="B9" s="93">
        <v>-0.086</v>
      </c>
      <c r="C9" s="237">
        <v>-0.03</v>
      </c>
      <c r="D9" s="93">
        <v>-0.018</v>
      </c>
      <c r="E9" s="93">
        <v>-0.0433</v>
      </c>
      <c r="F9" s="93">
        <v>-0.105</v>
      </c>
      <c r="G9" s="363"/>
    </row>
    <row r="10" s="355" customFormat="1" customHeight="1" spans="1:7">
      <c r="A10" s="361">
        <v>44986</v>
      </c>
      <c r="B10" s="93">
        <v>-0.0183</v>
      </c>
      <c r="C10" s="93">
        <v>0.0095</v>
      </c>
      <c r="D10" s="93">
        <v>-0.0013</v>
      </c>
      <c r="E10" s="93">
        <v>-0.01</v>
      </c>
      <c r="F10" s="93">
        <v>-0.0214</v>
      </c>
      <c r="G10" s="363"/>
    </row>
    <row r="11" s="355" customFormat="1" customHeight="1" spans="1:7">
      <c r="A11" s="361">
        <v>45017</v>
      </c>
      <c r="B11" s="93">
        <v>0.0135</v>
      </c>
      <c r="C11" s="93">
        <v>0.0145</v>
      </c>
      <c r="D11" s="93">
        <v>0.0187</v>
      </c>
      <c r="E11" s="93">
        <v>0.02</v>
      </c>
      <c r="F11" s="93">
        <v>-0.0114</v>
      </c>
      <c r="G11" s="363"/>
    </row>
    <row r="12" s="355" customFormat="1" customHeight="1" spans="1:13">
      <c r="A12" s="361">
        <v>45047</v>
      </c>
      <c r="B12" s="93">
        <v>-0.023</v>
      </c>
      <c r="C12" s="93">
        <v>-0.045</v>
      </c>
      <c r="D12" s="93">
        <v>-0.0105</v>
      </c>
      <c r="E12" s="93">
        <v>-0.038</v>
      </c>
      <c r="F12" s="93">
        <v>-0.051</v>
      </c>
      <c r="G12" s="363"/>
      <c r="M12" s="374"/>
    </row>
    <row r="13" s="355" customFormat="1" customHeight="1" spans="1:13">
      <c r="A13" s="361">
        <v>45078</v>
      </c>
      <c r="B13" s="93">
        <v>-0.029</v>
      </c>
      <c r="C13" s="93">
        <v>-0.02</v>
      </c>
      <c r="D13" s="93">
        <v>-0.018</v>
      </c>
      <c r="E13" s="93">
        <v>-0.026</v>
      </c>
      <c r="F13" s="93">
        <v>-0.036</v>
      </c>
      <c r="G13" s="363"/>
      <c r="M13" s="374"/>
    </row>
    <row r="14" s="355" customFormat="1" customHeight="1" spans="1:13">
      <c r="A14" s="361">
        <v>45108</v>
      </c>
      <c r="B14" s="93">
        <v>0.025</v>
      </c>
      <c r="C14" s="93">
        <v>-0.011</v>
      </c>
      <c r="D14" s="93">
        <v>-0.003</v>
      </c>
      <c r="E14" s="93">
        <v>-0.016</v>
      </c>
      <c r="F14" s="93">
        <v>0.032</v>
      </c>
      <c r="G14" s="363"/>
      <c r="L14" s="375"/>
      <c r="M14" s="374"/>
    </row>
    <row r="15" s="355" customFormat="1" customHeight="1" spans="1:13">
      <c r="A15" s="361">
        <v>45139</v>
      </c>
      <c r="B15" s="93">
        <v>0.058</v>
      </c>
      <c r="C15" s="93">
        <v>0.01</v>
      </c>
      <c r="D15" s="93">
        <v>0.012</v>
      </c>
      <c r="E15" s="93">
        <v>0.0365</v>
      </c>
      <c r="F15" s="93">
        <v>0.0817</v>
      </c>
      <c r="G15" s="363"/>
      <c r="L15" s="375"/>
      <c r="M15" s="374"/>
    </row>
    <row r="16" s="355" customFormat="1" customHeight="1" spans="1:13">
      <c r="A16" s="361">
        <v>45170</v>
      </c>
      <c r="B16" s="93">
        <v>0.0305</v>
      </c>
      <c r="C16" s="93">
        <v>0.031</v>
      </c>
      <c r="D16" s="93">
        <v>0.0144</v>
      </c>
      <c r="E16" s="93">
        <v>0.019</v>
      </c>
      <c r="F16" s="93">
        <v>0.054</v>
      </c>
      <c r="G16" s="363"/>
      <c r="L16" s="375"/>
      <c r="M16" s="374"/>
    </row>
    <row r="17" s="355" customFormat="1" customHeight="1" spans="1:13">
      <c r="A17" s="361">
        <v>45200</v>
      </c>
      <c r="B17" s="93">
        <v>0.0294</v>
      </c>
      <c r="C17" s="93">
        <v>0.0105</v>
      </c>
      <c r="D17" s="93">
        <v>-0.0485</v>
      </c>
      <c r="E17" s="93">
        <v>-0.0315</v>
      </c>
      <c r="F17" s="93">
        <v>0.0618</v>
      </c>
      <c r="G17" s="363"/>
      <c r="L17" s="375"/>
      <c r="M17" s="374"/>
    </row>
    <row r="18" s="355" customFormat="1" customHeight="1" spans="1:13">
      <c r="A18" s="361">
        <v>45231</v>
      </c>
      <c r="B18" s="93">
        <v>0.0042</v>
      </c>
      <c r="C18" s="93">
        <v>0.012</v>
      </c>
      <c r="D18" s="93">
        <v>-0.0593</v>
      </c>
      <c r="E18" s="93">
        <v>-0.029</v>
      </c>
      <c r="F18" s="93">
        <v>0.0425</v>
      </c>
      <c r="G18" s="363"/>
      <c r="L18" s="375"/>
      <c r="M18" s="374"/>
    </row>
    <row r="19" s="355" customFormat="1" customHeight="1" spans="1:13">
      <c r="A19" s="361">
        <v>45261</v>
      </c>
      <c r="B19" s="364">
        <v>-0.1075</v>
      </c>
      <c r="C19" s="93">
        <v>0.0075</v>
      </c>
      <c r="D19" s="93">
        <v>-0.0328</v>
      </c>
      <c r="E19" s="93">
        <v>-0.0891</v>
      </c>
      <c r="F19" s="93">
        <v>-0.1237</v>
      </c>
      <c r="G19" s="363"/>
      <c r="J19" s="374"/>
      <c r="K19" s="374"/>
      <c r="L19" s="374"/>
      <c r="M19" s="374"/>
    </row>
    <row r="20" s="355" customFormat="1" customHeight="1" spans="1:13">
      <c r="A20" s="361">
        <v>45292</v>
      </c>
      <c r="B20" s="364">
        <v>-0.103</v>
      </c>
      <c r="C20" s="93">
        <v>0.0025</v>
      </c>
      <c r="D20" s="93">
        <v>0.0272</v>
      </c>
      <c r="E20" s="93">
        <v>0.0386</v>
      </c>
      <c r="F20" s="93">
        <v>-0.1594</v>
      </c>
      <c r="G20" s="363"/>
      <c r="I20" s="374"/>
      <c r="J20" s="374"/>
      <c r="K20" s="374"/>
      <c r="L20" s="374"/>
      <c r="M20" s="374"/>
    </row>
    <row r="21" s="355" customFormat="1" customHeight="1" spans="1:13">
      <c r="A21" s="365">
        <v>45323</v>
      </c>
      <c r="B21" s="366">
        <v>-0.2358</v>
      </c>
      <c r="C21" s="367">
        <v>0.0033</v>
      </c>
      <c r="D21" s="367">
        <v>-0.0408</v>
      </c>
      <c r="E21" s="367">
        <v>-0.1133</v>
      </c>
      <c r="F21" s="367">
        <v>-0.25</v>
      </c>
      <c r="G21" s="363"/>
      <c r="I21" s="374"/>
      <c r="J21" s="374"/>
      <c r="K21" s="374"/>
      <c r="L21" s="374"/>
      <c r="M21" s="374"/>
    </row>
    <row r="22" s="355" customFormat="1" customHeight="1" spans="1:13">
      <c r="A22" s="361">
        <v>45352</v>
      </c>
      <c r="B22" s="364">
        <v>0.145</v>
      </c>
      <c r="C22" s="93">
        <v>0.038</v>
      </c>
      <c r="D22" s="93">
        <v>0.021</v>
      </c>
      <c r="E22" s="93">
        <v>0.056</v>
      </c>
      <c r="F22" s="93">
        <v>0.21</v>
      </c>
      <c r="G22" s="363"/>
      <c r="I22" s="374"/>
      <c r="J22" s="374"/>
      <c r="K22" s="374"/>
      <c r="L22" s="374"/>
      <c r="M22" s="374"/>
    </row>
    <row r="23" s="355" customFormat="1" customHeight="1" spans="1:13">
      <c r="A23" s="361">
        <v>45383</v>
      </c>
      <c r="B23" s="364">
        <v>-0.053</v>
      </c>
      <c r="C23" s="93">
        <v>0.0085</v>
      </c>
      <c r="D23" s="93">
        <v>-0.023</v>
      </c>
      <c r="E23" s="93">
        <v>-0.025</v>
      </c>
      <c r="F23" s="93">
        <v>-0.08</v>
      </c>
      <c r="G23" s="363"/>
      <c r="I23" s="374"/>
      <c r="J23" s="374"/>
      <c r="K23" s="374"/>
      <c r="L23" s="374"/>
      <c r="M23" s="374"/>
    </row>
    <row r="24" s="355" customFormat="1" customHeight="1" spans="1:13">
      <c r="A24" s="361">
        <v>45413</v>
      </c>
      <c r="B24" s="364">
        <v>0.021</v>
      </c>
      <c r="C24" s="93">
        <v>0.006</v>
      </c>
      <c r="D24" s="93">
        <v>0.011</v>
      </c>
      <c r="E24" s="93">
        <v>0.013</v>
      </c>
      <c r="F24" s="93">
        <v>0.038</v>
      </c>
      <c r="G24" s="363"/>
      <c r="I24" s="374"/>
      <c r="J24" s="374"/>
      <c r="K24" s="374"/>
      <c r="L24" s="374"/>
      <c r="M24" s="374"/>
    </row>
    <row r="25" s="355" customFormat="1" customHeight="1" spans="1:13">
      <c r="A25" s="361">
        <v>45444</v>
      </c>
      <c r="B25" s="364">
        <v>0.0196</v>
      </c>
      <c r="C25" s="93">
        <v>0.003</v>
      </c>
      <c r="D25" s="93">
        <v>0.0035</v>
      </c>
      <c r="E25" s="93">
        <v>0.038</v>
      </c>
      <c r="F25" s="93">
        <v>0.021</v>
      </c>
      <c r="G25" s="363"/>
      <c r="I25" s="374"/>
      <c r="J25" s="374"/>
      <c r="K25" s="374"/>
      <c r="L25" s="374"/>
      <c r="M25" s="374"/>
    </row>
    <row r="26" s="355" customFormat="1" customHeight="1" spans="1:13">
      <c r="A26" s="361">
        <v>45474</v>
      </c>
      <c r="B26" s="364">
        <v>0.032</v>
      </c>
      <c r="C26" s="93">
        <v>0.021</v>
      </c>
      <c r="D26" s="93">
        <v>0.006</v>
      </c>
      <c r="E26" s="93">
        <v>0.057</v>
      </c>
      <c r="F26" s="93">
        <v>0.036</v>
      </c>
      <c r="G26" s="363"/>
      <c r="I26" s="374"/>
      <c r="J26" s="374"/>
      <c r="K26" s="374"/>
      <c r="L26" s="374"/>
      <c r="M26" s="374"/>
    </row>
    <row r="27" s="355" customFormat="1" ht="18" customHeight="1" spans="1:13">
      <c r="A27" s="361">
        <v>45505</v>
      </c>
      <c r="B27" s="364">
        <v>0.0765</v>
      </c>
      <c r="C27" s="93">
        <v>0.019</v>
      </c>
      <c r="D27" s="93">
        <v>0.008</v>
      </c>
      <c r="E27" s="93">
        <v>0.092</v>
      </c>
      <c r="F27" s="93">
        <v>0.103</v>
      </c>
      <c r="G27" s="363"/>
      <c r="I27" s="374"/>
      <c r="J27" s="374"/>
      <c r="K27" s="374"/>
      <c r="L27" s="374"/>
      <c r="M27" s="374"/>
    </row>
    <row r="28" s="355" customFormat="1" ht="18" customHeight="1" spans="1:13">
      <c r="A28" s="361">
        <v>45536</v>
      </c>
      <c r="B28" s="364">
        <v>0.0629</v>
      </c>
      <c r="C28" s="93">
        <v>0.014</v>
      </c>
      <c r="D28" s="93">
        <v>0.011</v>
      </c>
      <c r="E28" s="93">
        <v>0.049</v>
      </c>
      <c r="F28" s="93">
        <v>0.085</v>
      </c>
      <c r="G28" s="368"/>
      <c r="I28" s="374"/>
      <c r="J28" s="374"/>
      <c r="K28" s="374"/>
      <c r="L28" s="374"/>
      <c r="M28" s="374"/>
    </row>
    <row r="29" s="355" customFormat="1" ht="18" customHeight="1" spans="1:13">
      <c r="A29" s="361">
        <v>45566</v>
      </c>
      <c r="B29" s="364">
        <v>0.027</v>
      </c>
      <c r="C29" s="93">
        <v>0.0089</v>
      </c>
      <c r="D29" s="93">
        <v>-0.0135</v>
      </c>
      <c r="E29" s="93">
        <v>-0.074</v>
      </c>
      <c r="F29" s="93">
        <v>0.063</v>
      </c>
      <c r="G29" s="369"/>
      <c r="I29" s="374"/>
      <c r="J29" s="374"/>
      <c r="K29" s="374"/>
      <c r="L29" s="374"/>
      <c r="M29" s="374"/>
    </row>
    <row r="30" s="355" customFormat="1" ht="18" customHeight="1" spans="1:13">
      <c r="A30" s="361">
        <v>45597</v>
      </c>
      <c r="B30" s="364">
        <v>0.0436</v>
      </c>
      <c r="C30" s="93">
        <v>0.0028</v>
      </c>
      <c r="D30" s="93">
        <v>0.003</v>
      </c>
      <c r="E30" s="93">
        <v>-0.008</v>
      </c>
      <c r="F30" s="93">
        <v>0.051</v>
      </c>
      <c r="G30" s="370" t="s">
        <v>3105</v>
      </c>
      <c r="I30" s="374"/>
      <c r="J30" s="374"/>
      <c r="K30" s="374"/>
      <c r="L30" s="374"/>
      <c r="M30" s="374"/>
    </row>
    <row r="31" s="355" customFormat="1" ht="18" customHeight="1" spans="1:13">
      <c r="A31" s="361">
        <v>45627</v>
      </c>
      <c r="B31" s="364">
        <v>-0.022</v>
      </c>
      <c r="C31" s="93">
        <v>0.026</v>
      </c>
      <c r="D31" s="93">
        <v>0.0305</v>
      </c>
      <c r="E31" s="93">
        <v>-0.018</v>
      </c>
      <c r="F31" s="93">
        <v>-0.033</v>
      </c>
      <c r="G31" s="370" t="s">
        <v>3106</v>
      </c>
      <c r="I31" s="374"/>
      <c r="J31" s="374"/>
      <c r="K31" s="374"/>
      <c r="L31" s="374"/>
      <c r="M31" s="374"/>
    </row>
    <row r="32" s="356" customFormat="1" ht="18" customHeight="1" spans="1:13">
      <c r="A32" s="361">
        <v>45658</v>
      </c>
      <c r="B32" s="364">
        <v>-0.071</v>
      </c>
      <c r="C32" s="93">
        <v>0.013</v>
      </c>
      <c r="D32" s="93">
        <v>0.008</v>
      </c>
      <c r="E32" s="93">
        <v>0.037</v>
      </c>
      <c r="F32" s="93">
        <v>-0.098</v>
      </c>
      <c r="G32" s="370" t="s">
        <v>3107</v>
      </c>
      <c r="I32" s="376"/>
      <c r="J32" s="376"/>
      <c r="K32" s="376"/>
      <c r="L32" s="376"/>
      <c r="M32" s="376"/>
    </row>
    <row r="33" customHeight="1" spans="1:7">
      <c r="A33" s="361">
        <v>45689</v>
      </c>
      <c r="B33" s="364">
        <v>-0.086</v>
      </c>
      <c r="C33" s="93">
        <v>-0.04</v>
      </c>
      <c r="D33" s="93">
        <v>-0.057</v>
      </c>
      <c r="E33" s="364">
        <v>-0.064</v>
      </c>
      <c r="F33" s="364">
        <v>-0.058</v>
      </c>
      <c r="G33" s="370" t="s">
        <v>3108</v>
      </c>
    </row>
    <row r="34" customHeight="1" spans="1:7">
      <c r="A34" s="361">
        <v>45717</v>
      </c>
      <c r="B34" s="364">
        <v>0.049</v>
      </c>
      <c r="C34" s="93">
        <v>0.037</v>
      </c>
      <c r="D34" s="93">
        <v>0.043</v>
      </c>
      <c r="E34" s="364">
        <v>0.039</v>
      </c>
      <c r="F34" s="364">
        <v>0.055</v>
      </c>
      <c r="G34" s="370" t="s">
        <v>3109</v>
      </c>
    </row>
    <row r="35" s="355" customFormat="1" customHeight="1" spans="1:7">
      <c r="A35" s="361">
        <v>45748</v>
      </c>
      <c r="B35" s="364">
        <v>0.071</v>
      </c>
      <c r="C35" s="93">
        <v>0.015</v>
      </c>
      <c r="D35" s="93">
        <v>0.036</v>
      </c>
      <c r="E35" s="364">
        <v>0.043</v>
      </c>
      <c r="F35" s="364">
        <v>0.068</v>
      </c>
      <c r="G35" s="370" t="s">
        <v>3110</v>
      </c>
    </row>
    <row r="36" customHeight="1" spans="1:7">
      <c r="A36" s="361">
        <v>45778</v>
      </c>
      <c r="B36" s="364">
        <v>-0.026</v>
      </c>
      <c r="C36" s="93">
        <v>-0.005</v>
      </c>
      <c r="D36" s="93">
        <v>-0.012</v>
      </c>
      <c r="E36" s="364">
        <v>-0.0038</v>
      </c>
      <c r="F36" s="364">
        <v>-0.038</v>
      </c>
      <c r="G36" s="370" t="s">
        <v>3111</v>
      </c>
    </row>
    <row r="37" s="355" customFormat="1" customHeight="1" spans="1:7">
      <c r="A37" s="361">
        <v>45809</v>
      </c>
      <c r="B37" s="364">
        <v>0.0358</v>
      </c>
      <c r="C37" s="93">
        <v>0.0066</v>
      </c>
      <c r="D37" s="93">
        <v>0.0105</v>
      </c>
      <c r="E37" s="364">
        <v>0.013</v>
      </c>
      <c r="F37" s="364">
        <v>0.056</v>
      </c>
      <c r="G37" s="370" t="s">
        <v>3112</v>
      </c>
    </row>
    <row r="38" customHeight="1" spans="1:7">
      <c r="A38" s="361">
        <v>45839</v>
      </c>
      <c r="B38" s="364">
        <v>0.049</v>
      </c>
      <c r="C38" s="93">
        <v>0.0085</v>
      </c>
      <c r="D38" s="93">
        <v>0.012</v>
      </c>
      <c r="E38" s="364">
        <v>0.025</v>
      </c>
      <c r="F38" s="364">
        <v>0.066</v>
      </c>
      <c r="G38" s="370" t="s">
        <v>3113</v>
      </c>
    </row>
    <row r="39" customHeight="1" spans="1:7">
      <c r="A39" s="361">
        <v>45870</v>
      </c>
      <c r="B39" s="364">
        <v>0.0377</v>
      </c>
      <c r="C39" s="93">
        <v>0.0043</v>
      </c>
      <c r="D39" s="93">
        <v>0.0101</v>
      </c>
      <c r="E39" s="364">
        <v>0.0301</v>
      </c>
      <c r="F39" s="364">
        <v>0.058</v>
      </c>
      <c r="G39" s="370" t="s">
        <v>3114</v>
      </c>
    </row>
    <row r="40" customHeight="1" spans="1:7">
      <c r="A40" s="361">
        <v>45901</v>
      </c>
      <c r="B40" s="364">
        <v>0.076</v>
      </c>
      <c r="C40" s="93">
        <v>0.033</v>
      </c>
      <c r="D40" s="93">
        <v>0.011</v>
      </c>
      <c r="E40" s="364">
        <v>0.024</v>
      </c>
      <c r="F40" s="364">
        <v>0.117</v>
      </c>
      <c r="G40" s="370" t="s">
        <v>3115</v>
      </c>
    </row>
    <row r="41" customHeight="1" spans="1:7">
      <c r="A41" s="361">
        <v>45931</v>
      </c>
      <c r="B41" s="364">
        <v>0.013</v>
      </c>
      <c r="C41" s="93">
        <v>-0.016</v>
      </c>
      <c r="D41" s="93">
        <v>-0.008</v>
      </c>
      <c r="E41" s="364">
        <v>-0.013</v>
      </c>
      <c r="F41" s="364">
        <v>0.033</v>
      </c>
      <c r="G41" s="370" t="s">
        <v>3116</v>
      </c>
    </row>
    <row r="42" customHeight="1" spans="1:7">
      <c r="A42" s="361">
        <v>45962</v>
      </c>
      <c r="B42" s="364">
        <v>0.0365</v>
      </c>
      <c r="C42" s="93">
        <v>0.0205</v>
      </c>
      <c r="D42" s="93">
        <v>-0.013</v>
      </c>
      <c r="E42" s="364">
        <v>-0.029</v>
      </c>
      <c r="F42" s="364">
        <v>0.056</v>
      </c>
      <c r="G42" s="370" t="s">
        <v>3117</v>
      </c>
    </row>
    <row r="43" customHeight="1" spans="1:7">
      <c r="A43" s="371">
        <v>45992</v>
      </c>
      <c r="B43" s="372">
        <v>-0.022</v>
      </c>
      <c r="C43" s="186">
        <v>0.068</v>
      </c>
      <c r="D43" s="186">
        <v>-0.003</v>
      </c>
      <c r="E43" s="372">
        <v>-0.027</v>
      </c>
      <c r="F43" s="372">
        <v>-0.052</v>
      </c>
      <c r="G43" s="373" t="s">
        <v>3106</v>
      </c>
    </row>
  </sheetData>
  <mergeCells count="1">
    <mergeCell ref="G2:G29"/>
  </mergeCells>
  <pageMargins left="0.75" right="0.75" top="1" bottom="1" header="0.5" footer="0.5"/>
  <pageSetup paperSize="9" orientation="portrait"/>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4"/>
  <sheetViews>
    <sheetView workbookViewId="0">
      <pane xSplit="1" ySplit="1" topLeftCell="B104" activePane="bottomRight" state="frozen"/>
      <selection/>
      <selection pane="topRight"/>
      <selection pane="bottomLeft"/>
      <selection pane="bottomRight" activeCell="A125" sqref="A125"/>
    </sheetView>
  </sheetViews>
  <sheetFormatPr defaultColWidth="13.1333333333333" defaultRowHeight="20.1" customHeight="1" outlineLevelCol="2"/>
  <cols>
    <col min="1" max="1" width="13.1333333333333" style="36" customWidth="1"/>
    <col min="2" max="16384" width="13.1333333333333" customWidth="1"/>
  </cols>
  <sheetData>
    <row r="1" s="35" customFormat="1" ht="30" customHeight="1" spans="1:3">
      <c r="A1" s="38" t="s">
        <v>388</v>
      </c>
      <c r="B1" s="4" t="s">
        <v>3118</v>
      </c>
      <c r="C1" s="140" t="s">
        <v>3119</v>
      </c>
    </row>
    <row r="2" customHeight="1" spans="1:3">
      <c r="A2" s="42">
        <v>43101</v>
      </c>
      <c r="B2" s="5">
        <v>862349</v>
      </c>
      <c r="C2" s="12">
        <v>0.359</v>
      </c>
    </row>
    <row r="3" customHeight="1" spans="1:3">
      <c r="A3" s="42">
        <v>43132</v>
      </c>
      <c r="B3" s="5">
        <v>612615</v>
      </c>
      <c r="C3" s="12">
        <v>0.365</v>
      </c>
    </row>
    <row r="4" customHeight="1" spans="1:3">
      <c r="A4" s="42">
        <v>43160</v>
      </c>
      <c r="B4" s="5">
        <v>802167</v>
      </c>
      <c r="C4" s="12">
        <v>0.375</v>
      </c>
    </row>
    <row r="5" customHeight="1" spans="1:3">
      <c r="A5" s="42">
        <v>43191</v>
      </c>
      <c r="B5" s="5">
        <v>893576</v>
      </c>
      <c r="C5" s="12">
        <v>0.352</v>
      </c>
    </row>
    <row r="6" customHeight="1" spans="1:3">
      <c r="A6" s="42">
        <v>43221</v>
      </c>
      <c r="B6" s="5">
        <v>787827</v>
      </c>
      <c r="C6" s="12">
        <v>0.358</v>
      </c>
    </row>
    <row r="7" customHeight="1" spans="1:3">
      <c r="A7" s="42">
        <v>43252</v>
      </c>
      <c r="B7" s="5">
        <v>715214</v>
      </c>
      <c r="C7" s="12">
        <v>0.355</v>
      </c>
    </row>
    <row r="8" customHeight="1" spans="1:3">
      <c r="A8" s="42">
        <v>43282</v>
      </c>
      <c r="B8" s="5">
        <v>1042312</v>
      </c>
      <c r="C8" s="12">
        <v>0.385</v>
      </c>
    </row>
    <row r="9" customHeight="1" spans="1:3">
      <c r="A9" s="42">
        <v>43313</v>
      </c>
      <c r="B9" s="5">
        <v>980630</v>
      </c>
      <c r="C9" s="12">
        <v>0.394</v>
      </c>
    </row>
    <row r="10" customHeight="1" spans="1:3">
      <c r="A10" s="42">
        <v>43344</v>
      </c>
      <c r="B10" s="5">
        <v>886001</v>
      </c>
      <c r="C10" s="12">
        <v>0.382</v>
      </c>
    </row>
    <row r="11" customHeight="1" spans="1:3">
      <c r="A11" s="42">
        <v>43374</v>
      </c>
      <c r="B11" s="5">
        <v>898588</v>
      </c>
      <c r="C11" s="12">
        <v>0.408</v>
      </c>
    </row>
    <row r="12" customHeight="1" spans="1:3">
      <c r="A12" s="42">
        <v>43405</v>
      </c>
      <c r="B12" s="5">
        <v>942586</v>
      </c>
      <c r="C12" s="12">
        <v>0.4</v>
      </c>
    </row>
    <row r="13" customHeight="1" spans="1:3">
      <c r="A13" s="42">
        <v>43435</v>
      </c>
      <c r="B13" s="5">
        <v>1076563</v>
      </c>
      <c r="C13" s="12">
        <v>0.402</v>
      </c>
    </row>
    <row r="14" customHeight="1" spans="1:3">
      <c r="A14" s="42">
        <v>43466</v>
      </c>
      <c r="B14" s="5">
        <v>2139672</v>
      </c>
      <c r="C14" s="12">
        <v>0.452</v>
      </c>
    </row>
    <row r="15" customHeight="1" spans="1:3">
      <c r="A15" s="42">
        <v>43497</v>
      </c>
      <c r="B15" s="5">
        <v>713065</v>
      </c>
      <c r="C15" s="12">
        <v>0.507</v>
      </c>
    </row>
    <row r="16" customHeight="1" spans="1:3">
      <c r="A16" s="42">
        <v>43525</v>
      </c>
      <c r="B16" s="5">
        <v>1476401</v>
      </c>
      <c r="C16" s="12">
        <v>0.545</v>
      </c>
    </row>
    <row r="17" customHeight="1" spans="1:3">
      <c r="A17" s="42">
        <v>43556</v>
      </c>
      <c r="B17" s="5">
        <v>1226306</v>
      </c>
      <c r="C17" s="12">
        <v>0.562</v>
      </c>
    </row>
    <row r="18" customHeight="1" spans="1:3">
      <c r="A18" s="42">
        <v>43586</v>
      </c>
      <c r="B18" s="5">
        <v>1166919</v>
      </c>
      <c r="C18" s="12">
        <v>0.569</v>
      </c>
    </row>
    <row r="19" customHeight="1" spans="1:3">
      <c r="A19" s="42">
        <v>43617</v>
      </c>
      <c r="B19" s="5">
        <v>979136</v>
      </c>
      <c r="C19" s="12">
        <v>0.564</v>
      </c>
    </row>
    <row r="20" customHeight="1" spans="1:3">
      <c r="A20" s="42">
        <v>43647</v>
      </c>
      <c r="B20" s="5">
        <v>874816</v>
      </c>
      <c r="C20" s="12">
        <v>0.562</v>
      </c>
    </row>
    <row r="21" customHeight="1" spans="1:3">
      <c r="A21" s="42">
        <v>43678</v>
      </c>
      <c r="B21" s="5">
        <v>679774</v>
      </c>
      <c r="C21" s="12">
        <v>0.575</v>
      </c>
    </row>
    <row r="22" customHeight="1" spans="1:3">
      <c r="A22" s="42">
        <v>43709</v>
      </c>
      <c r="B22" s="5">
        <v>716602</v>
      </c>
      <c r="C22" s="12">
        <v>0.585</v>
      </c>
    </row>
    <row r="23" customHeight="1" spans="1:3">
      <c r="A23" s="42" t="s">
        <v>3120</v>
      </c>
      <c r="B23" s="5">
        <v>117976</v>
      </c>
      <c r="C23" s="12">
        <v>0.593</v>
      </c>
    </row>
    <row r="24" customHeight="1" spans="1:3">
      <c r="A24" s="42" t="s">
        <v>3121</v>
      </c>
      <c r="B24" s="5">
        <v>75692</v>
      </c>
      <c r="C24" s="12">
        <v>0.623</v>
      </c>
    </row>
    <row r="25" customHeight="1" spans="1:3">
      <c r="A25" s="42" t="s">
        <v>3122</v>
      </c>
      <c r="B25" s="5">
        <v>74060</v>
      </c>
      <c r="C25" s="12">
        <v>0.655</v>
      </c>
    </row>
    <row r="26" customHeight="1" spans="1:3">
      <c r="A26" s="42" t="s">
        <v>3123</v>
      </c>
      <c r="B26" s="5">
        <v>103608</v>
      </c>
      <c r="C26" s="12">
        <v>0.632</v>
      </c>
    </row>
    <row r="27" customHeight="1" spans="1:3">
      <c r="A27" s="42" t="s">
        <v>3124</v>
      </c>
      <c r="B27" s="5">
        <v>147320</v>
      </c>
      <c r="C27" s="12">
        <v>0.634</v>
      </c>
    </row>
    <row r="28" customHeight="1" spans="1:3">
      <c r="A28" s="42" t="s">
        <v>3125</v>
      </c>
      <c r="B28" s="5">
        <v>144667</v>
      </c>
      <c r="C28" s="12">
        <v>0.693</v>
      </c>
    </row>
    <row r="29" customHeight="1" spans="1:3">
      <c r="A29" s="42" t="s">
        <v>3126</v>
      </c>
      <c r="B29" s="5">
        <v>180590</v>
      </c>
      <c r="C29" s="12">
        <v>0.63</v>
      </c>
    </row>
    <row r="30" customHeight="1" spans="1:3">
      <c r="A30" s="42" t="s">
        <v>3127</v>
      </c>
      <c r="B30" s="5">
        <v>185276</v>
      </c>
      <c r="C30" s="12">
        <v>0.634</v>
      </c>
    </row>
    <row r="31" customHeight="1" spans="1:3">
      <c r="A31" s="42" t="s">
        <v>3128</v>
      </c>
      <c r="B31" s="5">
        <v>236538</v>
      </c>
      <c r="C31" s="12">
        <v>0.611</v>
      </c>
    </row>
    <row r="32" customHeight="1" spans="1:3">
      <c r="A32" s="42" t="s">
        <v>3129</v>
      </c>
      <c r="B32" s="5">
        <v>122298</v>
      </c>
      <c r="C32" s="12">
        <v>0.553</v>
      </c>
    </row>
    <row r="33" customHeight="1" spans="1:3">
      <c r="A33" s="42" t="s">
        <v>3130</v>
      </c>
      <c r="B33" s="5">
        <v>208802</v>
      </c>
      <c r="C33" s="12">
        <v>0.562</v>
      </c>
    </row>
    <row r="34" customHeight="1" spans="1:3">
      <c r="A34" s="42" t="s">
        <v>3131</v>
      </c>
      <c r="B34" s="5">
        <v>28791</v>
      </c>
      <c r="C34" s="12">
        <v>0.591</v>
      </c>
    </row>
    <row r="35" customHeight="1" spans="1:3">
      <c r="A35" s="42" t="s">
        <v>3132</v>
      </c>
      <c r="B35" s="5">
        <v>43872</v>
      </c>
      <c r="C35" s="12">
        <v>0.553</v>
      </c>
    </row>
    <row r="36" customHeight="1" spans="1:3">
      <c r="A36" s="42" t="s">
        <v>3133</v>
      </c>
      <c r="B36" s="5">
        <v>51898</v>
      </c>
      <c r="C36" s="12">
        <v>0.606</v>
      </c>
    </row>
    <row r="37" customHeight="1" spans="1:3">
      <c r="A37" s="42" t="s">
        <v>3134</v>
      </c>
      <c r="B37" s="5">
        <v>75251</v>
      </c>
      <c r="C37" s="12">
        <v>0.618</v>
      </c>
    </row>
    <row r="38" customHeight="1" spans="1:3">
      <c r="A38" s="42" t="s">
        <v>3135</v>
      </c>
      <c r="B38" s="5">
        <v>59101</v>
      </c>
      <c r="C38" s="12">
        <v>0.602</v>
      </c>
    </row>
    <row r="39" customHeight="1" spans="1:3">
      <c r="A39" s="42" t="s">
        <v>3136</v>
      </c>
      <c r="B39" s="5">
        <v>64072</v>
      </c>
      <c r="C39" s="12">
        <v>0.624</v>
      </c>
    </row>
    <row r="40" customHeight="1" spans="1:3">
      <c r="A40" s="42" t="s">
        <v>3137</v>
      </c>
      <c r="B40" s="5">
        <v>141816</v>
      </c>
      <c r="C40" s="12">
        <v>0.592</v>
      </c>
    </row>
    <row r="41" customHeight="1" spans="1:3">
      <c r="A41" s="42" t="s">
        <v>3138</v>
      </c>
      <c r="B41" s="5">
        <v>152847</v>
      </c>
      <c r="C41" s="12">
        <v>0.611</v>
      </c>
    </row>
    <row r="42" customHeight="1" spans="1:3">
      <c r="A42" s="42" t="s">
        <v>3139</v>
      </c>
      <c r="B42" s="5">
        <v>155734</v>
      </c>
      <c r="C42" s="12">
        <v>0.628</v>
      </c>
    </row>
    <row r="43" customHeight="1" spans="1:3">
      <c r="A43" s="42" t="s">
        <v>3140</v>
      </c>
      <c r="B43" s="5">
        <v>137018</v>
      </c>
      <c r="C43" s="12">
        <v>0.613</v>
      </c>
    </row>
    <row r="44" customHeight="1" spans="1:3">
      <c r="A44" s="42" t="s">
        <v>3141</v>
      </c>
      <c r="B44" s="5">
        <v>148046</v>
      </c>
      <c r="C44" s="12">
        <v>0.629</v>
      </c>
    </row>
    <row r="45" customHeight="1" spans="1:3">
      <c r="A45" s="42" t="s">
        <v>3142</v>
      </c>
      <c r="B45" s="5">
        <v>171371</v>
      </c>
      <c r="C45" s="12">
        <v>0.656</v>
      </c>
    </row>
    <row r="46" customHeight="1" spans="1:3">
      <c r="A46" s="42" t="s">
        <v>3143</v>
      </c>
      <c r="B46" s="5">
        <v>142239</v>
      </c>
      <c r="C46" s="12">
        <v>0.649</v>
      </c>
    </row>
    <row r="47" customHeight="1" spans="1:3">
      <c r="A47" s="42" t="s">
        <v>3144</v>
      </c>
      <c r="B47" s="5">
        <v>144334</v>
      </c>
      <c r="C47" s="12">
        <v>0.66</v>
      </c>
    </row>
    <row r="48" customHeight="1" spans="1:3">
      <c r="A48" s="42" t="s">
        <v>3145</v>
      </c>
      <c r="B48" s="5">
        <v>147677</v>
      </c>
      <c r="C48" s="12">
        <v>0.642</v>
      </c>
    </row>
    <row r="49" customHeight="1" spans="1:3">
      <c r="A49" s="42" t="s">
        <v>3146</v>
      </c>
      <c r="B49" s="5">
        <v>74282</v>
      </c>
      <c r="C49" s="12">
        <v>0.615</v>
      </c>
    </row>
    <row r="50" customHeight="1" spans="1:3">
      <c r="A50" s="42" t="s">
        <v>3147</v>
      </c>
      <c r="B50" s="5">
        <v>24414</v>
      </c>
      <c r="C50" s="12">
        <v>0.645</v>
      </c>
    </row>
    <row r="51" customHeight="1" spans="1:3">
      <c r="A51" s="42" t="s">
        <v>3148</v>
      </c>
      <c r="B51" s="5">
        <v>26633</v>
      </c>
      <c r="C51" s="12">
        <v>0.674</v>
      </c>
    </row>
    <row r="52" customHeight="1" spans="1:3">
      <c r="A52" s="42" t="s">
        <v>3149</v>
      </c>
      <c r="B52" s="5">
        <v>28280</v>
      </c>
      <c r="C52" s="12">
        <v>0.645</v>
      </c>
    </row>
    <row r="53" customHeight="1" spans="1:3">
      <c r="A53" s="42" t="s">
        <v>3150</v>
      </c>
      <c r="B53" s="5">
        <v>24757</v>
      </c>
      <c r="C53" s="12">
        <v>0.666</v>
      </c>
    </row>
    <row r="54" customHeight="1" spans="1:3">
      <c r="A54" s="42" t="s">
        <v>3151</v>
      </c>
      <c r="B54" s="5">
        <v>29216</v>
      </c>
      <c r="C54" s="12">
        <v>0.596</v>
      </c>
    </row>
    <row r="55" customHeight="1" spans="1:3">
      <c r="A55" s="42" t="s">
        <v>3152</v>
      </c>
      <c r="B55" s="5">
        <v>27609</v>
      </c>
      <c r="C55" s="12">
        <v>0.602</v>
      </c>
    </row>
    <row r="56" customHeight="1" spans="1:3">
      <c r="A56" s="42" t="s">
        <v>3153</v>
      </c>
      <c r="B56" s="5">
        <v>24936</v>
      </c>
      <c r="C56" s="12">
        <v>0.623</v>
      </c>
    </row>
    <row r="57" customHeight="1" spans="1:3">
      <c r="A57" s="42" t="s">
        <v>3154</v>
      </c>
      <c r="B57" s="5">
        <v>32677</v>
      </c>
      <c r="C57" s="12">
        <v>0.622</v>
      </c>
    </row>
    <row r="58" customHeight="1" spans="1:3">
      <c r="A58" s="42" t="s">
        <v>3155</v>
      </c>
      <c r="B58" s="5">
        <v>98872</v>
      </c>
      <c r="C58" s="12">
        <v>0.6</v>
      </c>
    </row>
    <row r="59" customHeight="1" spans="1:3">
      <c r="A59" s="42" t="s">
        <v>3156</v>
      </c>
      <c r="B59" s="5">
        <v>115651</v>
      </c>
      <c r="C59" s="12">
        <v>0.606</v>
      </c>
    </row>
    <row r="60" customHeight="1" spans="1:3">
      <c r="A60" s="42" t="s">
        <v>3157</v>
      </c>
      <c r="B60" s="5">
        <v>151630</v>
      </c>
      <c r="C60" s="12">
        <v>0.583</v>
      </c>
    </row>
    <row r="61" customHeight="1" spans="1:3">
      <c r="A61" s="42" t="s">
        <v>3158</v>
      </c>
      <c r="B61" s="5">
        <v>134905</v>
      </c>
      <c r="C61" s="12">
        <v>0.582</v>
      </c>
    </row>
    <row r="62" customHeight="1" spans="1:3">
      <c r="A62" s="42" t="s">
        <v>3159</v>
      </c>
      <c r="B62" s="5">
        <v>126119</v>
      </c>
      <c r="C62" s="12">
        <v>0.599</v>
      </c>
    </row>
    <row r="63" customHeight="1" spans="1:3">
      <c r="A63" s="42" t="s">
        <v>3160</v>
      </c>
      <c r="B63" s="5">
        <v>150708</v>
      </c>
      <c r="C63" s="12">
        <v>0.569</v>
      </c>
    </row>
    <row r="64" customHeight="1" spans="1:3">
      <c r="A64" s="42">
        <v>44166</v>
      </c>
      <c r="B64" s="5">
        <v>441784</v>
      </c>
      <c r="C64" s="12">
        <v>0.57</v>
      </c>
    </row>
    <row r="65" customHeight="1" spans="1:3">
      <c r="A65" s="42">
        <v>44197</v>
      </c>
      <c r="B65" s="5">
        <v>172141</v>
      </c>
      <c r="C65" s="12">
        <v>0.542</v>
      </c>
    </row>
    <row r="66" customHeight="1" spans="1:3">
      <c r="A66" s="42">
        <v>44228</v>
      </c>
      <c r="B66" s="5">
        <v>136584</v>
      </c>
      <c r="C66" s="12">
        <v>0.5</v>
      </c>
    </row>
    <row r="67" customHeight="1" spans="1:3">
      <c r="A67" s="42">
        <v>44256</v>
      </c>
      <c r="B67" s="5">
        <v>102141</v>
      </c>
      <c r="C67" s="12">
        <v>0.482</v>
      </c>
    </row>
    <row r="68" customHeight="1" spans="1:3">
      <c r="A68" s="42">
        <v>44287</v>
      </c>
      <c r="B68" s="5">
        <v>98571</v>
      </c>
      <c r="C68" s="12">
        <v>0.475</v>
      </c>
    </row>
    <row r="69" customHeight="1" spans="1:3">
      <c r="A69" s="42">
        <v>44317</v>
      </c>
      <c r="B69" s="5">
        <v>91571</v>
      </c>
      <c r="C69" s="12">
        <v>0.47</v>
      </c>
    </row>
    <row r="70" customHeight="1" spans="1:3">
      <c r="A70" s="42">
        <v>44348</v>
      </c>
      <c r="B70" s="5">
        <v>110100</v>
      </c>
      <c r="C70" s="12">
        <v>0.443</v>
      </c>
    </row>
    <row r="71" customHeight="1" spans="1:3">
      <c r="A71" s="42">
        <v>44378</v>
      </c>
      <c r="B71" s="5">
        <v>103685</v>
      </c>
      <c r="C71" s="12">
        <v>0.415</v>
      </c>
    </row>
    <row r="72" customHeight="1" spans="1:3">
      <c r="A72" s="42">
        <v>44409</v>
      </c>
      <c r="B72" s="5">
        <v>112350</v>
      </c>
      <c r="C72" s="12">
        <v>0.394</v>
      </c>
    </row>
    <row r="73" customHeight="1" spans="1:3">
      <c r="A73" s="42">
        <v>44440</v>
      </c>
      <c r="B73" s="5">
        <v>127782</v>
      </c>
      <c r="C73" s="12">
        <v>0.427</v>
      </c>
    </row>
    <row r="74" customHeight="1" spans="1:3">
      <c r="A74" s="42">
        <v>44470</v>
      </c>
      <c r="B74" s="5">
        <v>152528</v>
      </c>
      <c r="C74" s="12">
        <v>0.456</v>
      </c>
    </row>
    <row r="75" customHeight="1" spans="1:3">
      <c r="A75" s="42">
        <v>44501</v>
      </c>
      <c r="B75" s="5">
        <v>145577</v>
      </c>
      <c r="C75" s="12">
        <v>0.462</v>
      </c>
    </row>
    <row r="76" customHeight="1" spans="1:3">
      <c r="A76" s="42">
        <v>44531</v>
      </c>
      <c r="B76" s="5">
        <v>171110</v>
      </c>
      <c r="C76" s="12">
        <v>0.4812</v>
      </c>
    </row>
    <row r="77" s="135" customFormat="1" customHeight="1" spans="1:3">
      <c r="A77" s="42">
        <v>44562</v>
      </c>
      <c r="B77" s="5">
        <v>180154</v>
      </c>
      <c r="C77" s="12">
        <v>0.49</v>
      </c>
    </row>
    <row r="78" s="135" customFormat="1" customHeight="1" spans="1:3">
      <c r="A78" s="42">
        <v>44593</v>
      </c>
      <c r="B78" s="5">
        <v>103245</v>
      </c>
      <c r="C78" s="178">
        <v>0.487</v>
      </c>
    </row>
    <row r="79" s="135" customFormat="1" customHeight="1" spans="1:3">
      <c r="A79" s="42">
        <v>44621</v>
      </c>
      <c r="B79" s="5">
        <v>152400</v>
      </c>
      <c r="C79" s="12">
        <v>0.4761</v>
      </c>
    </row>
    <row r="80" s="135" customFormat="1" customHeight="1" spans="1:3">
      <c r="A80" s="167">
        <v>44652</v>
      </c>
      <c r="B80" s="92">
        <v>145440</v>
      </c>
      <c r="C80" s="93">
        <v>0.4723</v>
      </c>
    </row>
    <row r="81" s="11" customFormat="1" customHeight="1" spans="1:3">
      <c r="A81" s="167">
        <v>44682</v>
      </c>
      <c r="B81" s="92">
        <v>149993</v>
      </c>
      <c r="C81" s="93">
        <v>0.486</v>
      </c>
    </row>
    <row r="82" customHeight="1" spans="1:3">
      <c r="A82" s="167">
        <v>44713</v>
      </c>
      <c r="B82" s="92">
        <v>143521</v>
      </c>
      <c r="C82" s="93">
        <v>0.498</v>
      </c>
    </row>
    <row r="83" customHeight="1" spans="1:3">
      <c r="A83" s="167">
        <v>44743</v>
      </c>
      <c r="B83" s="92">
        <v>122500</v>
      </c>
      <c r="C83" s="93">
        <v>0.475</v>
      </c>
    </row>
    <row r="84" customHeight="1" spans="1:3">
      <c r="A84" s="167">
        <v>44774</v>
      </c>
      <c r="B84" s="92">
        <v>122980</v>
      </c>
      <c r="C84" s="93">
        <v>0.48</v>
      </c>
    </row>
    <row r="85" s="11" customFormat="1" customHeight="1" spans="1:3">
      <c r="A85" s="167">
        <v>44805</v>
      </c>
      <c r="B85" s="92">
        <v>132740</v>
      </c>
      <c r="C85" s="93">
        <v>0.4822</v>
      </c>
    </row>
    <row r="86" s="176" customFormat="1" customHeight="1" spans="1:3">
      <c r="A86" s="167">
        <v>44835</v>
      </c>
      <c r="B86" s="92">
        <v>132222</v>
      </c>
      <c r="C86" s="93">
        <v>0.4966</v>
      </c>
    </row>
    <row r="87" s="11" customFormat="1" customHeight="1" spans="1:3">
      <c r="A87" s="167">
        <v>44866</v>
      </c>
      <c r="B87" s="92">
        <v>140874</v>
      </c>
      <c r="C87" s="93">
        <v>0.492</v>
      </c>
    </row>
    <row r="88" ht="20" customHeight="1" spans="1:3">
      <c r="A88" s="167">
        <v>44896</v>
      </c>
      <c r="B88" s="92">
        <v>181870</v>
      </c>
      <c r="C88" s="93">
        <v>0.486</v>
      </c>
    </row>
    <row r="89" ht="20" customHeight="1" spans="1:3">
      <c r="A89" s="167">
        <v>44927</v>
      </c>
      <c r="B89" s="58">
        <v>221214</v>
      </c>
      <c r="C89" s="120">
        <v>0.4963</v>
      </c>
    </row>
    <row r="90" customHeight="1" spans="1:3">
      <c r="A90" s="167">
        <v>44958</v>
      </c>
      <c r="B90" s="92">
        <v>192456</v>
      </c>
      <c r="C90" s="120">
        <v>0.488</v>
      </c>
    </row>
    <row r="91" ht="20" customHeight="1" spans="1:3">
      <c r="A91" s="167">
        <v>44986</v>
      </c>
      <c r="B91" s="92">
        <v>210074</v>
      </c>
      <c r="C91" s="120">
        <v>0.48</v>
      </c>
    </row>
    <row r="92" s="135" customFormat="1" customHeight="1" spans="1:3">
      <c r="A92" s="167">
        <v>45017</v>
      </c>
      <c r="B92" s="92">
        <v>220887</v>
      </c>
      <c r="C92" s="120">
        <v>0.502</v>
      </c>
    </row>
    <row r="93" s="135" customFormat="1" customHeight="1" spans="1:3">
      <c r="A93" s="167">
        <v>45047</v>
      </c>
      <c r="B93" s="92">
        <v>208950</v>
      </c>
      <c r="C93" s="120">
        <v>0.495</v>
      </c>
    </row>
    <row r="94" s="135" customFormat="1" customHeight="1" spans="1:3">
      <c r="A94" s="167">
        <v>45078</v>
      </c>
      <c r="B94" s="92">
        <v>222450</v>
      </c>
      <c r="C94" s="120">
        <v>0.502</v>
      </c>
    </row>
    <row r="95" s="135" customFormat="1" customHeight="1" spans="1:3">
      <c r="A95" s="167">
        <v>45108</v>
      </c>
      <c r="B95" s="92">
        <v>225581</v>
      </c>
      <c r="C95" s="120">
        <v>0.499</v>
      </c>
    </row>
    <row r="96" s="135" customFormat="1" customHeight="1" spans="1:3">
      <c r="A96" s="167">
        <v>45139</v>
      </c>
      <c r="B96" s="92">
        <v>216770</v>
      </c>
      <c r="C96" s="120">
        <v>0.493</v>
      </c>
    </row>
    <row r="97" s="135" customFormat="1" customHeight="1" spans="1:3">
      <c r="A97" s="167">
        <v>45170</v>
      </c>
      <c r="B97" s="92">
        <v>218516</v>
      </c>
      <c r="C97" s="120">
        <v>0.4897</v>
      </c>
    </row>
    <row r="98" s="135" customFormat="1" customHeight="1" spans="1:3">
      <c r="A98" s="167">
        <v>45200</v>
      </c>
      <c r="B98" s="92">
        <v>219262</v>
      </c>
      <c r="C98" s="120">
        <v>0.4915</v>
      </c>
    </row>
    <row r="99" s="135" customFormat="1" customHeight="1" spans="1:3">
      <c r="A99" s="167">
        <v>45231</v>
      </c>
      <c r="B99" s="92">
        <v>229508</v>
      </c>
      <c r="C99" s="120">
        <v>0.483</v>
      </c>
    </row>
    <row r="100" customFormat="1" customHeight="1" spans="1:3">
      <c r="A100" s="167">
        <v>45261</v>
      </c>
      <c r="B100" s="92">
        <v>252457</v>
      </c>
      <c r="C100" s="120">
        <v>0.489</v>
      </c>
    </row>
    <row r="101" s="135" customFormat="1" customHeight="1" spans="1:3">
      <c r="A101" s="167">
        <v>45292</v>
      </c>
      <c r="B101" s="92">
        <v>276441</v>
      </c>
      <c r="C101" s="120">
        <v>0.4605</v>
      </c>
    </row>
    <row r="102" customFormat="1" customHeight="1" spans="1:3">
      <c r="A102" s="167">
        <v>45323</v>
      </c>
      <c r="B102" s="92">
        <v>150492</v>
      </c>
      <c r="C102" s="120">
        <v>0.4659</v>
      </c>
    </row>
    <row r="103" customFormat="1" customHeight="1" spans="1:3">
      <c r="A103" s="167">
        <v>45352</v>
      </c>
      <c r="B103" s="92">
        <v>173065</v>
      </c>
      <c r="C103" s="120">
        <v>0.4673</v>
      </c>
    </row>
    <row r="104" customFormat="1" customHeight="1" spans="1:3">
      <c r="A104" s="167">
        <v>45383</v>
      </c>
      <c r="B104" s="92">
        <v>187521</v>
      </c>
      <c r="C104" s="120">
        <v>0.4629</v>
      </c>
    </row>
    <row r="105" s="135" customFormat="1" customHeight="1" spans="1:3">
      <c r="A105" s="167">
        <v>45413</v>
      </c>
      <c r="B105" s="92">
        <v>191516</v>
      </c>
      <c r="C105" s="120">
        <v>0.4637</v>
      </c>
    </row>
    <row r="106" customHeight="1" spans="1:3">
      <c r="A106" s="167">
        <v>45444</v>
      </c>
      <c r="B106" s="92">
        <v>179841</v>
      </c>
      <c r="C106" s="120">
        <v>0.4702</v>
      </c>
    </row>
    <row r="107" customFormat="1" customHeight="1" spans="1:3">
      <c r="A107" s="167">
        <v>45474</v>
      </c>
      <c r="B107" s="92">
        <v>184532</v>
      </c>
      <c r="C107" s="120">
        <v>0.4733</v>
      </c>
    </row>
    <row r="108" customFormat="1" customHeight="1" spans="1:3">
      <c r="A108" s="167">
        <v>45505</v>
      </c>
      <c r="B108" s="92">
        <v>191913</v>
      </c>
      <c r="C108" s="120">
        <v>0.4779</v>
      </c>
    </row>
    <row r="109" customHeight="1" spans="1:3">
      <c r="A109" s="167">
        <v>45536</v>
      </c>
      <c r="B109" s="92">
        <v>212160</v>
      </c>
      <c r="C109" s="120">
        <v>0.4815</v>
      </c>
    </row>
    <row r="110" customHeight="1" spans="1:3">
      <c r="A110" s="167">
        <v>45566</v>
      </c>
      <c r="B110" s="92">
        <v>222106</v>
      </c>
      <c r="C110" s="120">
        <v>0.4889</v>
      </c>
    </row>
    <row r="111" customHeight="1" spans="1:3">
      <c r="A111" s="167">
        <v>45597</v>
      </c>
      <c r="B111" s="92">
        <v>245376</v>
      </c>
      <c r="C111" s="120">
        <v>0.4911</v>
      </c>
    </row>
    <row r="112" customHeight="1" spans="1:3">
      <c r="A112" s="167">
        <v>45627</v>
      </c>
      <c r="B112" s="92">
        <v>289504</v>
      </c>
      <c r="C112" s="120">
        <v>0.4807</v>
      </c>
    </row>
    <row r="113" customHeight="1" spans="1:3">
      <c r="A113" s="115">
        <v>45658</v>
      </c>
      <c r="B113" s="92">
        <v>386150</v>
      </c>
      <c r="C113" s="120">
        <v>0.4724</v>
      </c>
    </row>
    <row r="114" customHeight="1" spans="1:3">
      <c r="A114" s="115">
        <v>45689</v>
      </c>
      <c r="B114" s="92">
        <v>124765</v>
      </c>
      <c r="C114" s="120">
        <v>0.4698</v>
      </c>
    </row>
    <row r="115" customFormat="1" customHeight="1" spans="1:3">
      <c r="A115" s="115">
        <v>45717</v>
      </c>
      <c r="B115" s="92">
        <v>173423</v>
      </c>
      <c r="C115" s="120">
        <v>0.4722</v>
      </c>
    </row>
    <row r="116" customFormat="1" customHeight="1" spans="1:3">
      <c r="A116" s="115">
        <v>45748</v>
      </c>
      <c r="B116" s="92">
        <v>166313</v>
      </c>
      <c r="C116" s="120">
        <v>0.4769</v>
      </c>
    </row>
    <row r="117" s="135" customFormat="1" customHeight="1" spans="1:3">
      <c r="A117" s="115">
        <v>45778</v>
      </c>
      <c r="B117" s="92">
        <v>183695</v>
      </c>
      <c r="C117" s="120">
        <v>0.4822</v>
      </c>
    </row>
    <row r="118" customFormat="1" customHeight="1" spans="1:3">
      <c r="A118" s="115">
        <v>45809</v>
      </c>
      <c r="B118" s="92">
        <v>175077</v>
      </c>
      <c r="C118" s="120">
        <v>0.4904</v>
      </c>
    </row>
    <row r="119" s="135" customFormat="1" customHeight="1" spans="1:3">
      <c r="A119" s="115">
        <v>45839</v>
      </c>
      <c r="B119" s="92">
        <v>167159</v>
      </c>
      <c r="C119" s="120">
        <v>0.4876</v>
      </c>
    </row>
    <row r="120" s="135" customFormat="1" customHeight="1" spans="1:3">
      <c r="A120" s="115">
        <v>45870</v>
      </c>
      <c r="B120" s="92">
        <v>189326</v>
      </c>
      <c r="C120" s="120">
        <v>0.4911</v>
      </c>
    </row>
    <row r="121" customFormat="1" customHeight="1" spans="1:3">
      <c r="A121" s="115">
        <v>45901</v>
      </c>
      <c r="B121" s="92">
        <v>204964</v>
      </c>
      <c r="C121" s="120">
        <v>0.4924</v>
      </c>
    </row>
    <row r="122" customHeight="1" spans="1:3">
      <c r="A122" s="115">
        <v>45931</v>
      </c>
      <c r="B122" s="92">
        <v>232595</v>
      </c>
      <c r="C122" s="120">
        <v>0.4905</v>
      </c>
    </row>
    <row r="123" customHeight="1" spans="1:3">
      <c r="A123" s="115">
        <v>45962</v>
      </c>
      <c r="B123" s="92">
        <v>240314</v>
      </c>
      <c r="C123" s="120">
        <v>0.493</v>
      </c>
    </row>
    <row r="124" customHeight="1" spans="1:3">
      <c r="A124" s="122">
        <v>45992</v>
      </c>
      <c r="B124" s="97">
        <v>281567</v>
      </c>
      <c r="C124" s="179">
        <v>0.4907</v>
      </c>
    </row>
  </sheetData>
  <pageMargins left="0.75" right="0.75" top="1" bottom="1" header="0.5" footer="0.5"/>
  <pageSetup paperSize="9" orientation="portrait"/>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3"/>
  <sheetViews>
    <sheetView workbookViewId="0">
      <pane xSplit="1" ySplit="1" topLeftCell="B102" activePane="bottomRight" state="frozen"/>
      <selection/>
      <selection pane="topRight"/>
      <selection pane="bottomLeft"/>
      <selection pane="bottomRight" activeCell="A124" sqref="A124"/>
    </sheetView>
  </sheetViews>
  <sheetFormatPr defaultColWidth="13.1333333333333" defaultRowHeight="20.1" customHeight="1" outlineLevelCol="3"/>
  <cols>
    <col min="1" max="1" width="13.1333333333333" style="36" customWidth="1"/>
    <col min="2" max="2" width="16.5" customWidth="1"/>
    <col min="5" max="5" width="13.6166666666667"/>
  </cols>
  <sheetData>
    <row r="1" s="11" customFormat="1" ht="30" customHeight="1" spans="1:2">
      <c r="A1" s="38" t="s">
        <v>3161</v>
      </c>
      <c r="B1" s="38"/>
    </row>
    <row r="2" customHeight="1" spans="1:2">
      <c r="A2" s="42">
        <v>42309</v>
      </c>
      <c r="B2" s="12">
        <v>0.43173017342135</v>
      </c>
    </row>
    <row r="3" customHeight="1" spans="1:2">
      <c r="A3" s="42">
        <v>42339</v>
      </c>
      <c r="B3" s="12">
        <v>0.444978907708917</v>
      </c>
    </row>
    <row r="4" customHeight="1" spans="1:2">
      <c r="A4" s="42">
        <v>42370</v>
      </c>
      <c r="B4" s="12">
        <v>0.565959376223608</v>
      </c>
    </row>
    <row r="5" customHeight="1" spans="1:2">
      <c r="A5" s="42">
        <v>42401</v>
      </c>
      <c r="B5" s="12">
        <v>0.246009937139839</v>
      </c>
    </row>
    <row r="6" customHeight="1" spans="1:2">
      <c r="A6" s="42">
        <v>42430</v>
      </c>
      <c r="B6" s="12">
        <v>0.34484793629573</v>
      </c>
    </row>
    <row r="7" customHeight="1" spans="1:2">
      <c r="A7" s="42">
        <v>42461</v>
      </c>
      <c r="B7" s="12">
        <v>0.370493645205557</v>
      </c>
    </row>
    <row r="8" customHeight="1" spans="1:2">
      <c r="A8" s="42">
        <v>42491</v>
      </c>
      <c r="B8" s="12">
        <v>0.376974647242735</v>
      </c>
    </row>
    <row r="9" customHeight="1" spans="1:2">
      <c r="A9" s="42">
        <v>42522</v>
      </c>
      <c r="B9" s="12">
        <v>0.342814334521687</v>
      </c>
    </row>
    <row r="10" customHeight="1" spans="1:2">
      <c r="A10" s="42">
        <v>42552</v>
      </c>
      <c r="B10" s="12">
        <v>0.355358660130719</v>
      </c>
    </row>
    <row r="11" customHeight="1" spans="1:2">
      <c r="A11" s="42">
        <v>42583</v>
      </c>
      <c r="B11" s="12">
        <v>0.364924633307869</v>
      </c>
    </row>
    <row r="12" customHeight="1" spans="1:2">
      <c r="A12" s="42">
        <v>42614</v>
      </c>
      <c r="B12" s="12">
        <v>0.396640448603684</v>
      </c>
    </row>
    <row r="13" customHeight="1" spans="1:2">
      <c r="A13" s="42">
        <v>42644</v>
      </c>
      <c r="B13" s="12">
        <v>0.307272595174433</v>
      </c>
    </row>
    <row r="14" customHeight="1" spans="1:2">
      <c r="A14" s="42">
        <v>42675</v>
      </c>
      <c r="B14" s="12">
        <v>0.38571599651982</v>
      </c>
    </row>
    <row r="15" customHeight="1" spans="1:2">
      <c r="A15" s="42">
        <v>42705</v>
      </c>
      <c r="B15" s="12">
        <v>0.467494795645531</v>
      </c>
    </row>
    <row r="16" customHeight="1" spans="1:2">
      <c r="A16" s="42">
        <v>42736</v>
      </c>
      <c r="B16" s="12">
        <v>0.429478003246753</v>
      </c>
    </row>
    <row r="17" customHeight="1" spans="1:2">
      <c r="A17" s="42">
        <v>42767</v>
      </c>
      <c r="B17" s="12">
        <v>0.221925748556999</v>
      </c>
    </row>
    <row r="18" customHeight="1" spans="1:2">
      <c r="A18" s="42">
        <v>42795</v>
      </c>
      <c r="B18" s="12">
        <v>0.359696020074696</v>
      </c>
    </row>
    <row r="19" customHeight="1" spans="1:2">
      <c r="A19" s="42">
        <v>42826</v>
      </c>
      <c r="B19" s="12">
        <v>0.383062147737883</v>
      </c>
    </row>
    <row r="20" customHeight="1" spans="1:2">
      <c r="A20" s="42">
        <v>42856</v>
      </c>
      <c r="B20" s="12">
        <v>0.431716120766488</v>
      </c>
    </row>
    <row r="21" customHeight="1" spans="1:2">
      <c r="A21" s="42">
        <v>42887</v>
      </c>
      <c r="B21" s="12">
        <v>0.402710549825991</v>
      </c>
    </row>
    <row r="22" customHeight="1" spans="1:2">
      <c r="A22" s="42">
        <v>42917</v>
      </c>
      <c r="B22" s="12">
        <v>0.395059096850861</v>
      </c>
    </row>
    <row r="23" customHeight="1" spans="1:2">
      <c r="A23" s="42">
        <v>42948</v>
      </c>
      <c r="B23" s="12">
        <v>0.410437554643069</v>
      </c>
    </row>
    <row r="24" customHeight="1" spans="1:2">
      <c r="A24" s="42">
        <v>42979</v>
      </c>
      <c r="B24" s="12">
        <v>0.440410741872507</v>
      </c>
    </row>
    <row r="25" customHeight="1" spans="1:2">
      <c r="A25" s="42">
        <v>43009</v>
      </c>
      <c r="B25" s="12">
        <v>0.317607054261098</v>
      </c>
    </row>
    <row r="26" customHeight="1" spans="1:2">
      <c r="A26" s="42">
        <v>43040</v>
      </c>
      <c r="B26" s="12">
        <v>0.447580290297937</v>
      </c>
    </row>
    <row r="27" customHeight="1" spans="1:2">
      <c r="A27" s="42">
        <v>43070</v>
      </c>
      <c r="B27" s="12">
        <v>0.479265187059672</v>
      </c>
    </row>
    <row r="28" customHeight="1" spans="1:2">
      <c r="A28" s="42">
        <v>43101</v>
      </c>
      <c r="B28" s="12">
        <v>0.454503881779985</v>
      </c>
    </row>
    <row r="29" customHeight="1" spans="1:2">
      <c r="A29" s="42">
        <v>43132</v>
      </c>
      <c r="B29" s="12">
        <v>0.3219257</v>
      </c>
    </row>
    <row r="30" customHeight="1" spans="1:2">
      <c r="A30" s="42">
        <v>43160</v>
      </c>
      <c r="B30" s="12">
        <v>0.446</v>
      </c>
    </row>
    <row r="31" customHeight="1" spans="1:2">
      <c r="A31" s="42">
        <v>43191</v>
      </c>
      <c r="B31" s="12">
        <v>0.5897</v>
      </c>
    </row>
    <row r="32" customHeight="1" spans="1:2">
      <c r="A32" s="42">
        <v>43221</v>
      </c>
      <c r="B32" s="12">
        <v>0.4717161</v>
      </c>
    </row>
    <row r="33" customHeight="1" spans="1:2">
      <c r="A33" s="42">
        <v>43252</v>
      </c>
      <c r="B33" s="12">
        <v>0.402710549825991</v>
      </c>
    </row>
    <row r="34" customHeight="1" spans="1:2">
      <c r="A34" s="42">
        <v>43282</v>
      </c>
      <c r="B34" s="12">
        <v>0.3454</v>
      </c>
    </row>
    <row r="35" customHeight="1" spans="1:2">
      <c r="A35" s="42">
        <v>43313</v>
      </c>
      <c r="B35" s="12">
        <v>0.3004376</v>
      </c>
    </row>
    <row r="36" customHeight="1" spans="1:2">
      <c r="A36" s="42">
        <v>43344</v>
      </c>
      <c r="B36" s="12">
        <v>0.3604107</v>
      </c>
    </row>
    <row r="37" customHeight="1" spans="1:2">
      <c r="A37" s="42">
        <v>43374</v>
      </c>
      <c r="B37" s="12">
        <v>0.317607054261098</v>
      </c>
    </row>
    <row r="38" customHeight="1" spans="1:2">
      <c r="A38" s="42">
        <v>43405</v>
      </c>
      <c r="B38" s="12">
        <v>0.3375803</v>
      </c>
    </row>
    <row r="39" customHeight="1" spans="1:2">
      <c r="A39" s="42">
        <v>43435</v>
      </c>
      <c r="B39" s="12">
        <v>0.43</v>
      </c>
    </row>
    <row r="40" customHeight="1" spans="1:2">
      <c r="A40" s="42">
        <v>43466</v>
      </c>
      <c r="B40" s="12">
        <v>0.684</v>
      </c>
    </row>
    <row r="41" customHeight="1" spans="1:2">
      <c r="A41" s="42">
        <v>43497</v>
      </c>
      <c r="B41" s="12">
        <v>0.4835</v>
      </c>
    </row>
    <row r="42" customHeight="1" spans="1:2">
      <c r="A42" s="42">
        <v>43525</v>
      </c>
      <c r="B42" s="12">
        <v>0.56</v>
      </c>
    </row>
    <row r="43" customHeight="1" spans="1:2">
      <c r="A43" s="42">
        <v>43556</v>
      </c>
      <c r="B43" s="12">
        <v>0.489</v>
      </c>
    </row>
    <row r="44" customHeight="1" spans="1:2">
      <c r="A44" s="42">
        <v>43586</v>
      </c>
      <c r="B44" s="12">
        <v>0.417</v>
      </c>
    </row>
    <row r="45" customHeight="1" spans="1:2">
      <c r="A45" s="42">
        <v>43617</v>
      </c>
      <c r="B45" s="12">
        <v>0.485</v>
      </c>
    </row>
    <row r="46" customHeight="1" spans="1:2">
      <c r="A46" s="42">
        <v>43647</v>
      </c>
      <c r="B46" s="12">
        <v>0.492</v>
      </c>
    </row>
    <row r="47" customHeight="1" spans="1:2">
      <c r="A47" s="42">
        <v>43678</v>
      </c>
      <c r="B47" s="12">
        <v>0.431</v>
      </c>
    </row>
    <row r="48" customHeight="1" spans="1:2">
      <c r="A48" s="42">
        <v>43709</v>
      </c>
      <c r="B48" s="12">
        <v>0.39</v>
      </c>
    </row>
    <row r="49" customHeight="1" spans="1:2">
      <c r="A49" s="42">
        <v>43739</v>
      </c>
      <c r="B49" s="12">
        <v>0.288</v>
      </c>
    </row>
    <row r="50" customHeight="1" spans="1:2">
      <c r="A50" s="42">
        <v>43770</v>
      </c>
      <c r="B50" s="12">
        <v>0.321</v>
      </c>
    </row>
    <row r="51" customHeight="1" spans="1:2">
      <c r="A51" s="42">
        <v>43800</v>
      </c>
      <c r="B51" s="12">
        <v>0.386</v>
      </c>
    </row>
    <row r="52" customHeight="1" spans="1:2">
      <c r="A52" s="42">
        <v>43831</v>
      </c>
      <c r="B52" s="354">
        <v>0.483</v>
      </c>
    </row>
    <row r="53" customHeight="1" spans="1:2">
      <c r="A53" s="42">
        <v>43862</v>
      </c>
      <c r="B53" s="12">
        <v>0.185</v>
      </c>
    </row>
    <row r="54" customHeight="1" spans="1:2">
      <c r="A54" s="42">
        <v>43891</v>
      </c>
      <c r="B54" s="12">
        <v>0.191</v>
      </c>
    </row>
    <row r="55" customHeight="1" spans="1:2">
      <c r="A55" s="42">
        <v>43922</v>
      </c>
      <c r="B55" s="12">
        <v>0.2</v>
      </c>
    </row>
    <row r="56" customHeight="1" spans="1:2">
      <c r="A56" s="42">
        <v>43952</v>
      </c>
      <c r="B56" s="12">
        <v>0.232</v>
      </c>
    </row>
    <row r="57" customHeight="1" spans="1:2">
      <c r="A57" s="42">
        <v>43983</v>
      </c>
      <c r="B57" s="12">
        <v>0.2008</v>
      </c>
    </row>
    <row r="58" customHeight="1" spans="1:2">
      <c r="A58" s="42">
        <v>44013</v>
      </c>
      <c r="B58" s="12">
        <v>0.188</v>
      </c>
    </row>
    <row r="59" customHeight="1" spans="1:2">
      <c r="A59" s="42">
        <v>44044</v>
      </c>
      <c r="B59" s="12">
        <v>0.197</v>
      </c>
    </row>
    <row r="60" customHeight="1" spans="1:2">
      <c r="A60" s="42">
        <v>44075</v>
      </c>
      <c r="B60" s="12">
        <v>0.31</v>
      </c>
    </row>
    <row r="61" customHeight="1" spans="1:2">
      <c r="A61" s="42">
        <v>44105</v>
      </c>
      <c r="B61" s="12">
        <v>0.305</v>
      </c>
    </row>
    <row r="62" customHeight="1" spans="1:2">
      <c r="A62" s="42">
        <v>44136</v>
      </c>
      <c r="B62" s="12">
        <v>0.43</v>
      </c>
    </row>
    <row r="63" customHeight="1" spans="1:2">
      <c r="A63" s="42">
        <v>44166</v>
      </c>
      <c r="B63" s="12">
        <v>0.5</v>
      </c>
    </row>
    <row r="64" customHeight="1" spans="1:2">
      <c r="A64" s="42">
        <v>44197</v>
      </c>
      <c r="B64" s="12">
        <v>0.608</v>
      </c>
    </row>
    <row r="65" customHeight="1" spans="1:2">
      <c r="A65" s="42">
        <v>44228</v>
      </c>
      <c r="B65" s="12">
        <v>0.3146</v>
      </c>
    </row>
    <row r="66" customHeight="1" spans="1:2">
      <c r="A66" s="42">
        <v>44256</v>
      </c>
      <c r="B66" s="12">
        <v>0.2309</v>
      </c>
    </row>
    <row r="67" customHeight="1" spans="1:2">
      <c r="A67" s="42">
        <v>44287</v>
      </c>
      <c r="B67" s="12">
        <v>0.3329</v>
      </c>
    </row>
    <row r="68" customHeight="1" spans="1:2">
      <c r="A68" s="42">
        <v>44317</v>
      </c>
      <c r="B68" s="12">
        <v>0.3936</v>
      </c>
    </row>
    <row r="69" customHeight="1" spans="1:2">
      <c r="A69" s="42">
        <v>44348</v>
      </c>
      <c r="B69" s="12">
        <v>0.4898</v>
      </c>
    </row>
    <row r="70" customHeight="1" spans="1:2">
      <c r="A70" s="42">
        <v>44378</v>
      </c>
      <c r="B70" s="12">
        <v>0.535</v>
      </c>
    </row>
    <row r="71" customHeight="1" spans="1:2">
      <c r="A71" s="42">
        <v>44409</v>
      </c>
      <c r="B71" s="12">
        <v>0.59</v>
      </c>
    </row>
    <row r="72" customHeight="1" spans="1:2">
      <c r="A72" s="42">
        <v>44440</v>
      </c>
      <c r="B72" s="12">
        <v>0.6002</v>
      </c>
    </row>
    <row r="73" customHeight="1" spans="1:2">
      <c r="A73" s="42">
        <v>44470</v>
      </c>
      <c r="B73" s="12">
        <v>0.646</v>
      </c>
    </row>
    <row r="74" customHeight="1" spans="1:2">
      <c r="A74" s="42">
        <v>44501</v>
      </c>
      <c r="B74" s="12">
        <v>0.6092</v>
      </c>
    </row>
    <row r="75" customHeight="1" spans="1:2">
      <c r="A75" s="42">
        <v>44531</v>
      </c>
      <c r="B75" s="12">
        <v>0.685</v>
      </c>
    </row>
    <row r="76" s="135" customFormat="1" customHeight="1" spans="1:4">
      <c r="A76" s="42">
        <v>44562</v>
      </c>
      <c r="B76" s="12">
        <v>0.61</v>
      </c>
      <c r="C76" s="181"/>
      <c r="D76" s="181"/>
    </row>
    <row r="77" s="135" customFormat="1" customHeight="1" spans="1:2">
      <c r="A77" s="42">
        <v>44593</v>
      </c>
      <c r="B77" s="12">
        <v>0.237</v>
      </c>
    </row>
    <row r="78" s="135" customFormat="1" customHeight="1" spans="1:2">
      <c r="A78" s="42">
        <v>44621</v>
      </c>
      <c r="B78" s="12">
        <v>0.468</v>
      </c>
    </row>
    <row r="79" s="11" customFormat="1" customHeight="1" spans="1:2">
      <c r="A79" s="42">
        <v>44652</v>
      </c>
      <c r="B79" s="12">
        <v>0.4523</v>
      </c>
    </row>
    <row r="80" s="11" customFormat="1" customHeight="1" spans="1:2">
      <c r="A80" s="42">
        <v>44682</v>
      </c>
      <c r="B80" s="12">
        <v>0.486</v>
      </c>
    </row>
    <row r="81" s="135" customFormat="1" customHeight="1" spans="1:2">
      <c r="A81" s="42">
        <v>44713</v>
      </c>
      <c r="B81" s="12">
        <v>0.4923</v>
      </c>
    </row>
    <row r="82" s="135" customFormat="1" customHeight="1" spans="1:2">
      <c r="A82" s="42">
        <v>44743</v>
      </c>
      <c r="B82" s="12">
        <v>0.31</v>
      </c>
    </row>
    <row r="83" s="11" customFormat="1" customHeight="1" spans="1:2">
      <c r="A83" s="42">
        <v>44774</v>
      </c>
      <c r="B83" s="12">
        <v>0.325</v>
      </c>
    </row>
    <row r="84" s="135" customFormat="1" customHeight="1" spans="1:2">
      <c r="A84" s="42">
        <v>44805</v>
      </c>
      <c r="B84" s="12">
        <v>0.369</v>
      </c>
    </row>
    <row r="85" s="135" customFormat="1" customHeight="1" spans="1:2">
      <c r="A85" s="42">
        <v>44835</v>
      </c>
      <c r="B85" s="12">
        <v>0.3922</v>
      </c>
    </row>
    <row r="86" s="114" customFormat="1" customHeight="1" spans="1:2">
      <c r="A86" s="42">
        <v>44866</v>
      </c>
      <c r="B86" s="12">
        <v>0.4012</v>
      </c>
    </row>
    <row r="87" customHeight="1" spans="1:2">
      <c r="A87" s="42">
        <v>44896</v>
      </c>
      <c r="B87" s="12">
        <v>0.56</v>
      </c>
    </row>
    <row r="88" customHeight="1" spans="1:2">
      <c r="A88" s="115">
        <v>44927</v>
      </c>
      <c r="B88" s="120">
        <v>0.518</v>
      </c>
    </row>
    <row r="89" s="11" customFormat="1" customHeight="1" spans="1:2">
      <c r="A89" s="115">
        <v>44958</v>
      </c>
      <c r="B89" s="120">
        <v>0.36</v>
      </c>
    </row>
    <row r="90" customHeight="1" spans="1:2">
      <c r="A90" s="115">
        <v>44986</v>
      </c>
      <c r="B90" s="120">
        <v>0.3702</v>
      </c>
    </row>
    <row r="91" s="11" customFormat="1" customHeight="1" spans="1:2">
      <c r="A91" s="115">
        <v>45017</v>
      </c>
      <c r="B91" s="120">
        <v>0.435</v>
      </c>
    </row>
    <row r="92" s="11" customFormat="1" customHeight="1" spans="1:2">
      <c r="A92" s="115">
        <v>45047</v>
      </c>
      <c r="B92" s="120">
        <v>0.415</v>
      </c>
    </row>
    <row r="93" s="135" customFormat="1" customHeight="1" spans="1:2">
      <c r="A93" s="115">
        <v>45078</v>
      </c>
      <c r="B93" s="120">
        <v>0.465</v>
      </c>
    </row>
    <row r="94" s="135" customFormat="1" customHeight="1" spans="1:2">
      <c r="A94" s="115">
        <v>45108</v>
      </c>
      <c r="B94" s="120">
        <v>0.49</v>
      </c>
    </row>
    <row r="95" s="135" customFormat="1" customHeight="1" spans="1:2">
      <c r="A95" s="115">
        <v>45139</v>
      </c>
      <c r="B95" s="120">
        <v>0.473</v>
      </c>
    </row>
    <row r="96" s="135" customFormat="1" customHeight="1" spans="1:2">
      <c r="A96" s="115">
        <v>45170</v>
      </c>
      <c r="B96" s="120">
        <v>0.492</v>
      </c>
    </row>
    <row r="97" s="135" customFormat="1" customHeight="1" spans="1:2">
      <c r="A97" s="115">
        <v>45200</v>
      </c>
      <c r="B97" s="120">
        <v>0.485</v>
      </c>
    </row>
    <row r="98" s="135" customFormat="1" customHeight="1" spans="1:2">
      <c r="A98" s="115">
        <v>45231</v>
      </c>
      <c r="B98" s="120">
        <v>0.553</v>
      </c>
    </row>
    <row r="99" customHeight="1" spans="1:2">
      <c r="A99" s="115">
        <v>45261</v>
      </c>
      <c r="B99" s="120">
        <v>0.585</v>
      </c>
    </row>
    <row r="100" s="135" customFormat="1" customHeight="1" spans="1:2">
      <c r="A100" s="115">
        <v>45292</v>
      </c>
      <c r="B100" s="120">
        <v>0.617</v>
      </c>
    </row>
    <row r="101" customHeight="1" spans="1:2">
      <c r="A101" s="115">
        <v>45323</v>
      </c>
      <c r="B101" s="120">
        <v>0.286</v>
      </c>
    </row>
    <row r="102" customHeight="1" spans="1:2">
      <c r="A102" s="115">
        <v>45352</v>
      </c>
      <c r="B102" s="120">
        <v>0.3205</v>
      </c>
    </row>
    <row r="103" customHeight="1" spans="1:2">
      <c r="A103" s="115">
        <v>45383</v>
      </c>
      <c r="B103" s="120">
        <v>0.376</v>
      </c>
    </row>
    <row r="104" customHeight="1" spans="1:2">
      <c r="A104" s="115">
        <v>45413</v>
      </c>
      <c r="B104" s="120">
        <v>0.3856</v>
      </c>
    </row>
    <row r="105" customHeight="1" spans="1:2">
      <c r="A105" s="115">
        <v>45444</v>
      </c>
      <c r="B105" s="120">
        <v>0.317</v>
      </c>
    </row>
    <row r="106" customHeight="1" spans="1:2">
      <c r="A106" s="115">
        <v>45474</v>
      </c>
      <c r="B106" s="120">
        <v>0.3499</v>
      </c>
    </row>
    <row r="107" customHeight="1" spans="1:2">
      <c r="A107" s="115">
        <v>45505</v>
      </c>
      <c r="B107" s="120">
        <v>0.3637</v>
      </c>
    </row>
    <row r="108" customHeight="1" spans="1:2">
      <c r="A108" s="115">
        <v>45536</v>
      </c>
      <c r="B108" s="120">
        <v>0.4101</v>
      </c>
    </row>
    <row r="109" customHeight="1" spans="1:2">
      <c r="A109" s="115">
        <v>45566</v>
      </c>
      <c r="B109" s="120">
        <v>0.4196</v>
      </c>
    </row>
    <row r="110" customHeight="1" spans="1:2">
      <c r="A110" s="115">
        <v>45597</v>
      </c>
      <c r="B110" s="120">
        <v>0.495</v>
      </c>
    </row>
    <row r="111" customHeight="1" spans="1:2">
      <c r="A111" s="115">
        <v>45627</v>
      </c>
      <c r="B111" s="120">
        <v>0.5856</v>
      </c>
    </row>
    <row r="112" customHeight="1" spans="1:2">
      <c r="A112" s="115">
        <v>45658</v>
      </c>
      <c r="B112" s="120">
        <v>0.6499</v>
      </c>
    </row>
    <row r="113" customHeight="1" spans="1:2">
      <c r="A113" s="115">
        <v>45689</v>
      </c>
      <c r="B113" s="120">
        <v>0.2791</v>
      </c>
    </row>
    <row r="114" customHeight="1" spans="1:2">
      <c r="A114" s="115">
        <v>45717</v>
      </c>
      <c r="B114" s="120">
        <v>0.3586</v>
      </c>
    </row>
    <row r="115" customHeight="1" spans="1:2">
      <c r="A115" s="115">
        <v>45748</v>
      </c>
      <c r="B115" s="120">
        <v>0.3574</v>
      </c>
    </row>
    <row r="116" s="135" customFormat="1" customHeight="1" spans="1:2">
      <c r="A116" s="115">
        <v>45778</v>
      </c>
      <c r="B116" s="120">
        <v>0.4056</v>
      </c>
    </row>
    <row r="117" customHeight="1" spans="1:2">
      <c r="A117" s="115">
        <v>45809</v>
      </c>
      <c r="B117" s="120">
        <v>0.3862</v>
      </c>
    </row>
    <row r="118" customHeight="1" spans="1:2">
      <c r="A118" s="115">
        <v>45839</v>
      </c>
      <c r="B118" s="120">
        <v>0.361</v>
      </c>
    </row>
    <row r="119" customHeight="1" spans="1:2">
      <c r="A119" s="115">
        <v>45870</v>
      </c>
      <c r="B119" s="120">
        <v>0.3879</v>
      </c>
    </row>
    <row r="120" customHeight="1" spans="1:2">
      <c r="A120" s="115">
        <v>45901</v>
      </c>
      <c r="B120" s="120">
        <v>0.4357</v>
      </c>
    </row>
    <row r="121" customHeight="1" spans="1:2">
      <c r="A121" s="115">
        <v>45931</v>
      </c>
      <c r="B121" s="120">
        <v>0.4881</v>
      </c>
    </row>
    <row r="122" customHeight="1" spans="1:2">
      <c r="A122" s="115">
        <v>45962</v>
      </c>
      <c r="B122" s="120">
        <v>0.5145</v>
      </c>
    </row>
    <row r="123" customHeight="1" spans="1:2">
      <c r="A123" s="122">
        <v>45992</v>
      </c>
      <c r="B123" s="179">
        <v>0.6208</v>
      </c>
    </row>
  </sheetData>
  <sortState ref="A2:B75">
    <sortCondition ref="A2"/>
  </sortState>
  <mergeCells count="1">
    <mergeCell ref="A1:B1"/>
  </mergeCells>
  <pageMargins left="0.75" right="0.75" top="1" bottom="1" header="0.5" footer="0.5"/>
  <pageSetup paperSize="9" orientation="portrait"/>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8"/>
  <sheetViews>
    <sheetView workbookViewId="0">
      <pane xSplit="1" ySplit="2" topLeftCell="B57" activePane="bottomRight" state="frozen"/>
      <selection/>
      <selection pane="topRight"/>
      <selection pane="bottomLeft"/>
      <selection pane="bottomRight" activeCell="L72" sqref="L72"/>
    </sheetView>
  </sheetViews>
  <sheetFormatPr defaultColWidth="13.1333333333333" defaultRowHeight="20.1" customHeight="1"/>
  <cols>
    <col min="1" max="1" width="13.1333333333333" style="36" customWidth="1"/>
    <col min="2" max="7" width="13.1333333333333" customWidth="1"/>
    <col min="8" max="9" width="13.1333333333333" style="152" customWidth="1"/>
    <col min="10" max="10" width="13.1333333333333" customWidth="1"/>
    <col min="12" max="12" width="13.7583333333333"/>
    <col min="16" max="16" width="13.7583333333333"/>
    <col min="18" max="18" width="13.7583333333333"/>
  </cols>
  <sheetData>
    <row r="1" s="35" customFormat="1" ht="30" customHeight="1" spans="1:19">
      <c r="A1" s="336" t="s">
        <v>3162</v>
      </c>
      <c r="B1" s="337" t="s">
        <v>3163</v>
      </c>
      <c r="C1" s="338"/>
      <c r="D1" s="338"/>
      <c r="E1" s="338"/>
      <c r="F1" s="338"/>
      <c r="G1" s="339"/>
      <c r="H1" s="316" t="s">
        <v>3164</v>
      </c>
      <c r="I1" s="316"/>
      <c r="J1" s="4" t="s">
        <v>171</v>
      </c>
      <c r="K1" s="4"/>
      <c r="L1" s="4" t="s">
        <v>194</v>
      </c>
      <c r="M1" s="4"/>
      <c r="N1" s="4" t="s">
        <v>175</v>
      </c>
      <c r="O1" s="4"/>
      <c r="P1" s="4" t="s">
        <v>186</v>
      </c>
      <c r="Q1" s="4"/>
      <c r="R1" s="4" t="s">
        <v>189</v>
      </c>
      <c r="S1" s="4"/>
    </row>
    <row r="2" s="35" customFormat="1" ht="30" customHeight="1" spans="1:19">
      <c r="A2" s="38" t="s">
        <v>502</v>
      </c>
      <c r="B2" s="39" t="s">
        <v>3165</v>
      </c>
      <c r="C2" s="39" t="s">
        <v>3166</v>
      </c>
      <c r="D2" s="39" t="s">
        <v>3167</v>
      </c>
      <c r="E2" s="39" t="s">
        <v>3168</v>
      </c>
      <c r="F2" s="4" t="s">
        <v>3169</v>
      </c>
      <c r="G2" s="4" t="s">
        <v>3170</v>
      </c>
      <c r="H2" s="316" t="s">
        <v>3171</v>
      </c>
      <c r="I2" s="316" t="s">
        <v>3172</v>
      </c>
      <c r="J2" s="4" t="s">
        <v>3171</v>
      </c>
      <c r="K2" s="4" t="s">
        <v>3172</v>
      </c>
      <c r="L2" s="4" t="s">
        <v>3171</v>
      </c>
      <c r="M2" s="4" t="s">
        <v>3172</v>
      </c>
      <c r="N2" s="4" t="s">
        <v>3171</v>
      </c>
      <c r="O2" s="4" t="s">
        <v>3172</v>
      </c>
      <c r="P2" s="4" t="s">
        <v>3171</v>
      </c>
      <c r="Q2" s="4" t="s">
        <v>3172</v>
      </c>
      <c r="R2" s="4" t="s">
        <v>3171</v>
      </c>
      <c r="S2" s="4" t="s">
        <v>3172</v>
      </c>
    </row>
    <row r="3" customHeight="1" spans="1:19">
      <c r="A3" s="42">
        <v>43922</v>
      </c>
      <c r="B3" s="317">
        <v>5686900</v>
      </c>
      <c r="C3" s="5"/>
      <c r="D3" s="317">
        <v>1282300</v>
      </c>
      <c r="E3" s="238"/>
      <c r="F3" s="317">
        <v>939900</v>
      </c>
      <c r="G3" s="340"/>
      <c r="H3" s="318">
        <v>9.778</v>
      </c>
      <c r="I3" s="12">
        <v>0.87706</v>
      </c>
      <c r="J3" s="318">
        <v>10.25</v>
      </c>
      <c r="K3" s="12">
        <v>0.8811</v>
      </c>
      <c r="L3" s="318">
        <v>8.08</v>
      </c>
      <c r="M3" s="12">
        <v>0.8634</v>
      </c>
      <c r="N3" s="318">
        <v>10.35</v>
      </c>
      <c r="O3" s="12">
        <v>0.885</v>
      </c>
      <c r="P3" s="5">
        <v>10.01</v>
      </c>
      <c r="Q3" s="12">
        <v>0.8758</v>
      </c>
      <c r="R3" s="318">
        <v>10.2</v>
      </c>
      <c r="S3" s="12">
        <v>0.88</v>
      </c>
    </row>
    <row r="4" customHeight="1" spans="1:19">
      <c r="A4" s="42">
        <v>43952</v>
      </c>
      <c r="B4" s="317">
        <v>6077100</v>
      </c>
      <c r="C4" s="12">
        <v>0.0686138317888481</v>
      </c>
      <c r="D4" s="317">
        <v>1592700</v>
      </c>
      <c r="E4" s="12">
        <v>0.24206503938236</v>
      </c>
      <c r="F4" s="317">
        <v>984600</v>
      </c>
      <c r="G4" s="12">
        <v>0.047558250877753</v>
      </c>
      <c r="H4" s="318">
        <v>9.842</v>
      </c>
      <c r="I4" s="12">
        <v>0.89122</v>
      </c>
      <c r="J4" s="318">
        <v>10.34</v>
      </c>
      <c r="K4" s="12">
        <v>0.903</v>
      </c>
      <c r="L4" s="318">
        <v>8.28</v>
      </c>
      <c r="M4" s="12">
        <v>0.8366</v>
      </c>
      <c r="N4" s="318">
        <v>10.34</v>
      </c>
      <c r="O4" s="12">
        <v>0.91</v>
      </c>
      <c r="P4" s="318">
        <v>10.22</v>
      </c>
      <c r="Q4" s="12">
        <v>0.9065</v>
      </c>
      <c r="R4" s="318">
        <v>10.03</v>
      </c>
      <c r="S4" s="12">
        <v>0.9</v>
      </c>
    </row>
    <row r="5" customHeight="1" spans="1:19">
      <c r="A5" s="42">
        <v>43983</v>
      </c>
      <c r="B5" s="317">
        <v>6479800</v>
      </c>
      <c r="C5" s="12">
        <v>0.0662651593687779</v>
      </c>
      <c r="D5" s="317">
        <v>1591800</v>
      </c>
      <c r="E5" s="12">
        <v>-0.000565078169146732</v>
      </c>
      <c r="F5" s="317">
        <v>1019300</v>
      </c>
      <c r="G5" s="12">
        <v>0.0352427381677839</v>
      </c>
      <c r="H5" s="318">
        <v>9.802</v>
      </c>
      <c r="I5" s="12">
        <v>0.90962</v>
      </c>
      <c r="J5" s="318">
        <v>10.33</v>
      </c>
      <c r="K5" s="12">
        <v>0.9124</v>
      </c>
      <c r="L5" s="318">
        <v>8.28</v>
      </c>
      <c r="M5" s="12">
        <v>0.9057</v>
      </c>
      <c r="N5" s="318">
        <v>10.33</v>
      </c>
      <c r="O5" s="12">
        <v>0.91</v>
      </c>
      <c r="P5" s="318">
        <v>10.23</v>
      </c>
      <c r="Q5" s="12">
        <v>0.91</v>
      </c>
      <c r="R5" s="318">
        <v>9.84</v>
      </c>
      <c r="S5" s="12">
        <v>0.91</v>
      </c>
    </row>
    <row r="6" customHeight="1" spans="1:19">
      <c r="A6" s="42">
        <v>44013</v>
      </c>
      <c r="B6" s="317">
        <v>6815600</v>
      </c>
      <c r="C6" s="12">
        <v>0.0518225871168863</v>
      </c>
      <c r="D6" s="317">
        <v>1842100</v>
      </c>
      <c r="E6" s="12">
        <v>0.15724337228295</v>
      </c>
      <c r="F6" s="317">
        <v>1009700</v>
      </c>
      <c r="G6" s="12">
        <v>-0.00941822819582066</v>
      </c>
      <c r="H6" s="318">
        <v>9.528</v>
      </c>
      <c r="I6" s="12">
        <v>0.90416</v>
      </c>
      <c r="J6" s="318">
        <v>10.21</v>
      </c>
      <c r="K6" s="12">
        <v>0.9221</v>
      </c>
      <c r="L6" s="318">
        <v>8.05</v>
      </c>
      <c r="M6" s="12">
        <v>0.8952</v>
      </c>
      <c r="N6" s="318">
        <v>10.21</v>
      </c>
      <c r="O6" s="12">
        <v>0.902</v>
      </c>
      <c r="P6" s="318">
        <v>10.12</v>
      </c>
      <c r="Q6" s="12">
        <v>0.902</v>
      </c>
      <c r="R6" s="318">
        <v>9.05</v>
      </c>
      <c r="S6" s="12">
        <v>0.8995</v>
      </c>
    </row>
    <row r="7" customHeight="1" spans="1:19">
      <c r="A7" s="42">
        <v>44044</v>
      </c>
      <c r="B7" s="317">
        <v>7655600</v>
      </c>
      <c r="C7" s="12">
        <v>0.123246669405482</v>
      </c>
      <c r="D7" s="317">
        <v>2319300</v>
      </c>
      <c r="E7" s="12">
        <v>0.259052168720482</v>
      </c>
      <c r="F7" s="317">
        <v>1035900</v>
      </c>
      <c r="G7" s="12">
        <v>0.0259483014756858</v>
      </c>
      <c r="H7" s="318">
        <v>9.58</v>
      </c>
      <c r="I7" s="12">
        <v>0.90576</v>
      </c>
      <c r="J7" s="318">
        <v>10.14</v>
      </c>
      <c r="K7" s="12">
        <v>0.91</v>
      </c>
      <c r="L7" s="318">
        <v>8.2</v>
      </c>
      <c r="M7" s="12">
        <v>0.9</v>
      </c>
      <c r="N7" s="318">
        <v>10.2</v>
      </c>
      <c r="O7" s="12">
        <v>0.91</v>
      </c>
      <c r="P7" s="318">
        <v>10.15</v>
      </c>
      <c r="Q7" s="12">
        <v>0.9023</v>
      </c>
      <c r="R7" s="318">
        <v>9.21</v>
      </c>
      <c r="S7" s="12">
        <v>0.9065</v>
      </c>
    </row>
    <row r="8" customHeight="1" spans="1:19">
      <c r="A8" s="42">
        <v>44075</v>
      </c>
      <c r="B8" s="317">
        <v>8422900</v>
      </c>
      <c r="C8" s="12">
        <v>0.100227284602121</v>
      </c>
      <c r="D8" s="317">
        <v>2313000</v>
      </c>
      <c r="E8" s="12">
        <v>-0.0027163368257664</v>
      </c>
      <c r="F8" s="317">
        <v>1223100</v>
      </c>
      <c r="G8" s="12">
        <v>0.180712423979149</v>
      </c>
      <c r="H8" s="318">
        <v>9.746</v>
      </c>
      <c r="I8" s="12">
        <v>0.9062</v>
      </c>
      <c r="J8" s="318">
        <v>10.05</v>
      </c>
      <c r="K8" s="12">
        <v>0.9119</v>
      </c>
      <c r="L8" s="318">
        <v>8.3</v>
      </c>
      <c r="M8" s="12">
        <v>0.9</v>
      </c>
      <c r="N8" s="318">
        <v>10.2</v>
      </c>
      <c r="O8" s="12">
        <v>0.911</v>
      </c>
      <c r="P8" s="318">
        <v>10.2</v>
      </c>
      <c r="Q8" s="12">
        <v>0.9069</v>
      </c>
      <c r="R8" s="318">
        <v>9.98</v>
      </c>
      <c r="S8" s="12">
        <v>0.9012</v>
      </c>
    </row>
    <row r="9" customHeight="1" spans="1:19">
      <c r="A9" s="42">
        <v>44105</v>
      </c>
      <c r="B9" s="317">
        <v>8917516</v>
      </c>
      <c r="C9" s="12">
        <v>0.0587227676928374</v>
      </c>
      <c r="D9" s="317">
        <v>2276059</v>
      </c>
      <c r="E9" s="12">
        <v>-0.0159710332900994</v>
      </c>
      <c r="F9" s="317">
        <v>1242314</v>
      </c>
      <c r="G9" s="12">
        <v>0.0157092633472324</v>
      </c>
      <c r="H9" s="318">
        <v>9.316</v>
      </c>
      <c r="I9" s="12">
        <v>0.89662</v>
      </c>
      <c r="J9" s="318">
        <v>9.38</v>
      </c>
      <c r="K9" s="12">
        <v>0.891</v>
      </c>
      <c r="L9" s="318">
        <v>8.4</v>
      </c>
      <c r="M9" s="12">
        <v>0.9</v>
      </c>
      <c r="N9" s="318">
        <v>9.5</v>
      </c>
      <c r="O9" s="12">
        <v>0.895</v>
      </c>
      <c r="P9" s="318">
        <v>9.8</v>
      </c>
      <c r="Q9" s="12">
        <v>0.9021</v>
      </c>
      <c r="R9" s="318">
        <v>9.5</v>
      </c>
      <c r="S9" s="12">
        <v>0.895</v>
      </c>
    </row>
    <row r="10" customHeight="1" spans="1:19">
      <c r="A10" s="42">
        <v>44136</v>
      </c>
      <c r="B10" s="317">
        <v>9189100</v>
      </c>
      <c r="C10" s="12">
        <v>0.0304551177704643</v>
      </c>
      <c r="D10" s="317">
        <v>2217100</v>
      </c>
      <c r="E10" s="12">
        <v>-0.0259039857929869</v>
      </c>
      <c r="F10" s="317">
        <v>1233400</v>
      </c>
      <c r="G10" s="12">
        <v>-0.00717531960518838</v>
      </c>
      <c r="H10" s="318">
        <v>9.18</v>
      </c>
      <c r="I10" s="12">
        <v>0.86924</v>
      </c>
      <c r="J10" s="318">
        <v>9.05</v>
      </c>
      <c r="K10" s="12">
        <v>0.8489</v>
      </c>
      <c r="L10" s="318">
        <v>8.5</v>
      </c>
      <c r="M10" s="12">
        <v>0.88</v>
      </c>
      <c r="N10" s="318">
        <v>9.3</v>
      </c>
      <c r="O10" s="12">
        <v>0.8523</v>
      </c>
      <c r="P10" s="318">
        <v>9.36</v>
      </c>
      <c r="Q10" s="12">
        <v>0.863</v>
      </c>
      <c r="R10" s="318">
        <v>9.69</v>
      </c>
      <c r="S10" s="12">
        <v>0.902</v>
      </c>
    </row>
    <row r="11" customHeight="1" spans="1:19">
      <c r="A11" s="42">
        <v>44166</v>
      </c>
      <c r="B11" s="317">
        <v>9240100</v>
      </c>
      <c r="C11" s="12">
        <v>0.0055500538681699</v>
      </c>
      <c r="D11" s="317">
        <v>2137200</v>
      </c>
      <c r="E11" s="12">
        <v>-0.0360380677461549</v>
      </c>
      <c r="F11" s="317">
        <v>1503000</v>
      </c>
      <c r="G11" s="12">
        <v>0.218582779309227</v>
      </c>
      <c r="H11" s="318">
        <v>9.17453892215569</v>
      </c>
      <c r="I11" s="12">
        <v>0.879231225388001</v>
      </c>
      <c r="J11" s="318">
        <v>9.35269461077844</v>
      </c>
      <c r="K11" s="12">
        <v>0.878156126940005</v>
      </c>
      <c r="L11" s="318">
        <v>8.6</v>
      </c>
      <c r="M11" s="12">
        <v>0.87</v>
      </c>
      <c r="N11" s="318">
        <v>9.15</v>
      </c>
      <c r="O11" s="12">
        <v>0.8825</v>
      </c>
      <c r="P11" s="318">
        <v>9.45</v>
      </c>
      <c r="Q11" s="12">
        <v>0.883</v>
      </c>
      <c r="R11" s="318">
        <v>9.32</v>
      </c>
      <c r="S11" s="12">
        <v>0.8825</v>
      </c>
    </row>
    <row r="12" customHeight="1" spans="1:19">
      <c r="A12" s="42">
        <v>44197</v>
      </c>
      <c r="B12" s="317">
        <v>9619900</v>
      </c>
      <c r="C12" s="12">
        <v>0.04110345126135</v>
      </c>
      <c r="D12" s="317">
        <v>2172400</v>
      </c>
      <c r="E12" s="12">
        <v>0.0164701478570092</v>
      </c>
      <c r="F12" s="317">
        <v>1668900</v>
      </c>
      <c r="G12" s="12">
        <v>0.110379241516966</v>
      </c>
      <c r="H12" s="318">
        <v>9.10226089040686</v>
      </c>
      <c r="I12" s="12">
        <v>0.875605296767765</v>
      </c>
      <c r="J12" s="318">
        <v>9.07130445203427</v>
      </c>
      <c r="K12" s="12">
        <v>0.863026483838823</v>
      </c>
      <c r="L12" s="318">
        <v>8.70000000000001</v>
      </c>
      <c r="M12" s="12">
        <v>0.87</v>
      </c>
      <c r="N12" s="318">
        <v>9.03</v>
      </c>
      <c r="O12" s="12">
        <v>0.873</v>
      </c>
      <c r="P12" s="318">
        <v>9.23</v>
      </c>
      <c r="Q12" s="12">
        <v>0.884</v>
      </c>
      <c r="R12" s="318">
        <v>9.48</v>
      </c>
      <c r="S12" s="12">
        <v>0.888</v>
      </c>
    </row>
    <row r="13" customHeight="1" spans="1:19">
      <c r="A13" s="42">
        <v>44228</v>
      </c>
      <c r="B13" s="317">
        <v>9879800</v>
      </c>
      <c r="C13" s="12">
        <v>0.027016912857722</v>
      </c>
      <c r="D13" s="317">
        <v>2029800</v>
      </c>
      <c r="E13" s="12">
        <v>-0.0656416866138833</v>
      </c>
      <c r="F13" s="317">
        <v>1464300</v>
      </c>
      <c r="G13" s="12">
        <v>-0.122595721732878</v>
      </c>
      <c r="H13" s="318">
        <v>9.52507191149355</v>
      </c>
      <c r="I13" s="12">
        <v>0.864559903560567</v>
      </c>
      <c r="J13" s="318">
        <v>9.64535955746773</v>
      </c>
      <c r="K13" s="12">
        <v>0.852299517802833</v>
      </c>
      <c r="L13" s="318">
        <v>8.80000000000001</v>
      </c>
      <c r="M13" s="12">
        <v>0.87</v>
      </c>
      <c r="N13" s="318">
        <v>9.75</v>
      </c>
      <c r="O13" s="12">
        <v>0.86</v>
      </c>
      <c r="P13" s="318">
        <v>9.75</v>
      </c>
      <c r="Q13" s="12">
        <v>0.867</v>
      </c>
      <c r="R13" s="318">
        <v>9.68</v>
      </c>
      <c r="S13" s="12">
        <v>0.8735</v>
      </c>
    </row>
    <row r="14" customHeight="1" spans="1:19">
      <c r="A14" s="42">
        <v>44256</v>
      </c>
      <c r="B14" s="317">
        <v>9902211</v>
      </c>
      <c r="C14" s="12">
        <v>0.00226836575639183</v>
      </c>
      <c r="D14" s="317">
        <v>2035410</v>
      </c>
      <c r="E14" s="12">
        <v>0.00276381909547739</v>
      </c>
      <c r="F14" s="317">
        <v>1467650</v>
      </c>
      <c r="G14" s="12">
        <v>0.00228778255821894</v>
      </c>
      <c r="H14" s="318">
        <v>9.792</v>
      </c>
      <c r="I14" s="12">
        <v>0.90204</v>
      </c>
      <c r="J14" s="318">
        <v>10.2</v>
      </c>
      <c r="K14" s="12">
        <v>0.91</v>
      </c>
      <c r="L14" s="318">
        <v>8.90000000000001</v>
      </c>
      <c r="M14" s="12">
        <v>0.88</v>
      </c>
      <c r="N14" s="318">
        <v>9.98</v>
      </c>
      <c r="O14" s="12">
        <v>0.9102</v>
      </c>
      <c r="P14" s="318">
        <v>10.03</v>
      </c>
      <c r="Q14" s="12">
        <v>0.9115</v>
      </c>
      <c r="R14" s="318">
        <v>9.85</v>
      </c>
      <c r="S14" s="12">
        <v>0.8985</v>
      </c>
    </row>
    <row r="15" customHeight="1" spans="1:19">
      <c r="A15" s="42">
        <v>44287</v>
      </c>
      <c r="B15" s="317">
        <v>9958540</v>
      </c>
      <c r="C15" s="12">
        <v>0.00568852754198027</v>
      </c>
      <c r="D15" s="317">
        <v>2045977</v>
      </c>
      <c r="E15" s="12">
        <v>0.00519158302258513</v>
      </c>
      <c r="F15" s="317">
        <v>1479520</v>
      </c>
      <c r="G15" s="12">
        <v>0.00808775934316765</v>
      </c>
      <c r="H15" s="318">
        <v>9.992</v>
      </c>
      <c r="I15" s="12">
        <v>0.91094</v>
      </c>
      <c r="J15" s="318">
        <v>10.2</v>
      </c>
      <c r="K15" s="12">
        <v>0.91</v>
      </c>
      <c r="L15" s="318">
        <v>9.00000000000001</v>
      </c>
      <c r="M15" s="12">
        <v>0.9</v>
      </c>
      <c r="N15" s="318">
        <v>10.2</v>
      </c>
      <c r="O15" s="12">
        <v>0.92</v>
      </c>
      <c r="P15" s="318">
        <v>10.36</v>
      </c>
      <c r="Q15" s="12">
        <v>0.9112</v>
      </c>
      <c r="R15" s="318">
        <v>10.2</v>
      </c>
      <c r="S15" s="12">
        <v>0.9135</v>
      </c>
    </row>
    <row r="16" customHeight="1" spans="1:19">
      <c r="A16" s="42">
        <v>44317</v>
      </c>
      <c r="B16" s="317">
        <v>10021000</v>
      </c>
      <c r="C16" s="12">
        <v>0.00627200372745402</v>
      </c>
      <c r="D16" s="317">
        <v>2257522</v>
      </c>
      <c r="E16" s="12">
        <v>0.103395590468515</v>
      </c>
      <c r="F16" s="317">
        <v>1512478</v>
      </c>
      <c r="G16" s="12">
        <v>0.0222761436141451</v>
      </c>
      <c r="H16" s="318">
        <v>10.27</v>
      </c>
      <c r="I16" s="12">
        <v>0.873</v>
      </c>
      <c r="J16" s="318">
        <v>10.65</v>
      </c>
      <c r="K16" s="12">
        <v>0.8869</v>
      </c>
      <c r="L16" s="318">
        <v>9.47</v>
      </c>
      <c r="M16" s="147">
        <v>0.8578</v>
      </c>
      <c r="N16" s="318">
        <v>10.85</v>
      </c>
      <c r="O16" s="12">
        <v>0.8798</v>
      </c>
      <c r="P16" s="318">
        <v>10</v>
      </c>
      <c r="Q16" s="12">
        <v>0.8856</v>
      </c>
      <c r="R16" s="318">
        <v>10.36</v>
      </c>
      <c r="S16" s="12">
        <v>0.855</v>
      </c>
    </row>
    <row r="17" customHeight="1" spans="1:19">
      <c r="A17" s="42">
        <v>44348</v>
      </c>
      <c r="B17" s="317">
        <v>9868222</v>
      </c>
      <c r="C17" s="12">
        <v>-0.0152457838539068</v>
      </c>
      <c r="D17" s="317">
        <v>2245432</v>
      </c>
      <c r="E17" s="12">
        <v>-0.00535542953734227</v>
      </c>
      <c r="F17" s="317">
        <v>1476652</v>
      </c>
      <c r="G17" s="12">
        <v>-0.0236869561077913</v>
      </c>
      <c r="H17" s="318">
        <v>10.39</v>
      </c>
      <c r="I17" s="12">
        <v>0.9045</v>
      </c>
      <c r="J17" s="318">
        <v>10.6</v>
      </c>
      <c r="K17" s="12">
        <v>0.9</v>
      </c>
      <c r="L17" s="318">
        <v>9.87</v>
      </c>
      <c r="M17" s="147">
        <v>0.886</v>
      </c>
      <c r="N17" s="318">
        <v>10.8</v>
      </c>
      <c r="O17" s="12">
        <v>0.9022</v>
      </c>
      <c r="P17" s="318">
        <v>10.3</v>
      </c>
      <c r="Q17" s="12">
        <v>0.902</v>
      </c>
      <c r="R17" s="318">
        <v>10.4</v>
      </c>
      <c r="S17" s="12">
        <v>0.899</v>
      </c>
    </row>
    <row r="18" customHeight="1" spans="1:19">
      <c r="A18" s="42">
        <v>44378</v>
      </c>
      <c r="B18" s="317">
        <v>9501525</v>
      </c>
      <c r="C18" s="12">
        <v>-0.0371593788627779</v>
      </c>
      <c r="D18" s="317">
        <v>2254580</v>
      </c>
      <c r="E18" s="12">
        <v>0.00407404900259727</v>
      </c>
      <c r="F18" s="317">
        <v>1498500</v>
      </c>
      <c r="G18" s="12">
        <v>0.014795632281675</v>
      </c>
      <c r="H18" s="318">
        <v>10.36</v>
      </c>
      <c r="I18" s="12">
        <v>0.8933</v>
      </c>
      <c r="J18" s="318">
        <v>10.63</v>
      </c>
      <c r="K18" s="12">
        <v>0.8988</v>
      </c>
      <c r="L18" s="318">
        <v>9.95</v>
      </c>
      <c r="M18" s="147">
        <v>0.89</v>
      </c>
      <c r="N18" s="318">
        <v>10.78</v>
      </c>
      <c r="O18" s="12">
        <v>0.8998</v>
      </c>
      <c r="P18" s="318">
        <v>10.1</v>
      </c>
      <c r="Q18" s="12">
        <v>0.889</v>
      </c>
      <c r="R18" s="318">
        <v>10.32</v>
      </c>
      <c r="S18" s="12">
        <v>0.889</v>
      </c>
    </row>
    <row r="19" s="152" customFormat="1" customHeight="1" spans="1:19">
      <c r="A19" s="42">
        <v>44409</v>
      </c>
      <c r="B19" s="317">
        <v>9305400</v>
      </c>
      <c r="C19" s="12">
        <v>-0.0206</v>
      </c>
      <c r="D19" s="317">
        <v>2201474</v>
      </c>
      <c r="E19" s="12">
        <v>-0.0235547197260687</v>
      </c>
      <c r="F19" s="317">
        <v>1550005</v>
      </c>
      <c r="G19" s="12">
        <v>0.034371037704371</v>
      </c>
      <c r="H19" s="318">
        <v>10.5</v>
      </c>
      <c r="I19" s="12">
        <v>0.893</v>
      </c>
      <c r="J19" s="318">
        <v>10.7</v>
      </c>
      <c r="K19" s="12">
        <v>0.902</v>
      </c>
      <c r="L19" s="318">
        <v>10.1</v>
      </c>
      <c r="M19" s="147">
        <v>0.9</v>
      </c>
      <c r="N19" s="318">
        <v>10.85</v>
      </c>
      <c r="O19" s="12">
        <v>0.884</v>
      </c>
      <c r="P19" s="318">
        <v>10.3</v>
      </c>
      <c r="Q19" s="12">
        <v>0.879</v>
      </c>
      <c r="R19" s="318">
        <v>10.5</v>
      </c>
      <c r="S19" s="12">
        <v>0.9</v>
      </c>
    </row>
    <row r="20" s="152" customFormat="1" customHeight="1" spans="1:19">
      <c r="A20" s="42">
        <v>44440</v>
      </c>
      <c r="B20" s="317">
        <v>9218710</v>
      </c>
      <c r="C20" s="12">
        <v>-0.0093</v>
      </c>
      <c r="D20" s="317">
        <v>2198778</v>
      </c>
      <c r="E20" s="12">
        <v>-0.00122463404064731</v>
      </c>
      <c r="F20" s="317">
        <v>1688741</v>
      </c>
      <c r="G20" s="12">
        <v>0.0895068080425547</v>
      </c>
      <c r="H20" s="318">
        <v>10.39</v>
      </c>
      <c r="I20" s="12">
        <v>0.8996</v>
      </c>
      <c r="J20" s="318">
        <v>10.65</v>
      </c>
      <c r="K20" s="12">
        <v>0.9</v>
      </c>
      <c r="L20" s="318">
        <v>10.25</v>
      </c>
      <c r="M20" s="12">
        <v>0.911</v>
      </c>
      <c r="N20" s="318">
        <v>10.56</v>
      </c>
      <c r="O20" s="12">
        <v>0.895</v>
      </c>
      <c r="P20" s="318">
        <v>10.28</v>
      </c>
      <c r="Q20" s="12">
        <v>0.89</v>
      </c>
      <c r="R20" s="318">
        <v>10.2</v>
      </c>
      <c r="S20" s="12">
        <v>0.902</v>
      </c>
    </row>
    <row r="21" s="152" customFormat="1" customHeight="1" spans="1:19">
      <c r="A21" s="42">
        <v>44470</v>
      </c>
      <c r="B21" s="317">
        <v>9131820</v>
      </c>
      <c r="C21" s="12">
        <v>-0.0094</v>
      </c>
      <c r="D21" s="317">
        <v>2189484</v>
      </c>
      <c r="E21" s="12">
        <v>-0.004226893301643</v>
      </c>
      <c r="F21" s="317">
        <v>1620333</v>
      </c>
      <c r="G21" s="12">
        <v>-0.0405082839819724</v>
      </c>
      <c r="H21" s="318">
        <v>10.41</v>
      </c>
      <c r="I21" s="12">
        <v>0.9048</v>
      </c>
      <c r="J21" s="318">
        <v>10.52</v>
      </c>
      <c r="K21" s="12">
        <v>0.912</v>
      </c>
      <c r="L21" s="318">
        <v>10.24</v>
      </c>
      <c r="M21" s="12">
        <v>0.902</v>
      </c>
      <c r="N21" s="318">
        <v>10.65</v>
      </c>
      <c r="O21" s="12">
        <v>0.902</v>
      </c>
      <c r="P21" s="318">
        <v>10.33</v>
      </c>
      <c r="Q21" s="12">
        <v>0.901</v>
      </c>
      <c r="R21" s="318">
        <v>10.29</v>
      </c>
      <c r="S21" s="12">
        <v>0.907</v>
      </c>
    </row>
    <row r="22" s="152" customFormat="1" customHeight="1" spans="1:19">
      <c r="A22" s="42">
        <v>44501</v>
      </c>
      <c r="B22" s="317">
        <v>9011233</v>
      </c>
      <c r="C22" s="12">
        <v>-0.0132</v>
      </c>
      <c r="D22" s="317">
        <v>2109987</v>
      </c>
      <c r="E22" s="12">
        <v>-0.0363085548923856</v>
      </c>
      <c r="F22" s="317">
        <v>1559879</v>
      </c>
      <c r="G22" s="12">
        <v>-0.0373096147520294</v>
      </c>
      <c r="H22" s="318">
        <v>10.27</v>
      </c>
      <c r="I22" s="12">
        <v>0.866</v>
      </c>
      <c r="J22" s="318">
        <v>10.06</v>
      </c>
      <c r="K22" s="12">
        <v>0.843</v>
      </c>
      <c r="L22" s="318">
        <v>10.23</v>
      </c>
      <c r="M22" s="12">
        <v>0.875</v>
      </c>
      <c r="N22" s="318">
        <v>10.45</v>
      </c>
      <c r="O22" s="12">
        <v>0.862</v>
      </c>
      <c r="P22" s="318">
        <v>10.29</v>
      </c>
      <c r="Q22" s="12">
        <v>0.8744</v>
      </c>
      <c r="R22" s="318">
        <v>10.31</v>
      </c>
      <c r="S22" s="12">
        <v>0.878</v>
      </c>
    </row>
    <row r="23" s="153" customFormat="1" customHeight="1" spans="1:19">
      <c r="A23" s="42">
        <v>44531</v>
      </c>
      <c r="B23" s="317">
        <v>8950840</v>
      </c>
      <c r="C23" s="12">
        <v>-0.0067</v>
      </c>
      <c r="D23" s="317">
        <v>2085705</v>
      </c>
      <c r="E23" s="12">
        <v>-0.0115081277751948</v>
      </c>
      <c r="F23" s="317">
        <v>1557410</v>
      </c>
      <c r="G23" s="12">
        <v>-0.00158281507732331</v>
      </c>
      <c r="H23" s="318">
        <v>10.19</v>
      </c>
      <c r="I23" s="12">
        <v>0.8664</v>
      </c>
      <c r="J23" s="318">
        <v>10.01</v>
      </c>
      <c r="K23" s="12">
        <v>0.8464</v>
      </c>
      <c r="L23" s="318">
        <v>10.23</v>
      </c>
      <c r="M23" s="12">
        <v>0.8712</v>
      </c>
      <c r="N23" s="318">
        <v>10.21</v>
      </c>
      <c r="O23" s="12">
        <v>0.8612</v>
      </c>
      <c r="P23" s="318">
        <v>10.24</v>
      </c>
      <c r="Q23" s="12">
        <v>0.8754</v>
      </c>
      <c r="R23" s="318">
        <v>10.24</v>
      </c>
      <c r="S23" s="12">
        <v>0.8778</v>
      </c>
    </row>
    <row r="24" s="134" customFormat="1" customHeight="1" spans="1:19">
      <c r="A24" s="42">
        <v>44562</v>
      </c>
      <c r="B24" s="317">
        <v>8880945</v>
      </c>
      <c r="C24" s="12">
        <v>-0.0078</v>
      </c>
      <c r="D24" s="317">
        <v>2035410</v>
      </c>
      <c r="E24" s="12">
        <v>-0.0241141484534006</v>
      </c>
      <c r="F24" s="317">
        <v>1545500</v>
      </c>
      <c r="G24" s="12">
        <v>-0.00764731188319068</v>
      </c>
      <c r="H24" s="318">
        <v>9.83</v>
      </c>
      <c r="I24" s="12">
        <v>0.8558</v>
      </c>
      <c r="J24" s="318">
        <v>9.54</v>
      </c>
      <c r="K24" s="12">
        <v>0.834</v>
      </c>
      <c r="L24" s="318">
        <v>9.87</v>
      </c>
      <c r="M24" s="12">
        <v>0.858</v>
      </c>
      <c r="N24" s="318">
        <v>9.89</v>
      </c>
      <c r="O24" s="12">
        <v>0.848</v>
      </c>
      <c r="P24" s="318">
        <v>9.85</v>
      </c>
      <c r="Q24" s="12">
        <v>0.868</v>
      </c>
      <c r="R24" s="318">
        <v>9.98</v>
      </c>
      <c r="S24" s="12">
        <v>0.871</v>
      </c>
    </row>
    <row r="25" s="134" customFormat="1" customHeight="1" spans="1:19">
      <c r="A25" s="42">
        <v>44593</v>
      </c>
      <c r="B25" s="317">
        <v>8820755</v>
      </c>
      <c r="C25" s="12">
        <v>-0.0068</v>
      </c>
      <c r="D25" s="317">
        <v>2053299</v>
      </c>
      <c r="E25" s="12">
        <v>0.0088</v>
      </c>
      <c r="F25" s="317">
        <v>1423322</v>
      </c>
      <c r="G25" s="12">
        <v>-0.0791</v>
      </c>
      <c r="H25" s="318">
        <v>10.25</v>
      </c>
      <c r="I25" s="12">
        <v>0.8664</v>
      </c>
      <c r="J25" s="318">
        <v>10.01</v>
      </c>
      <c r="K25" s="12">
        <v>0.8589</v>
      </c>
      <c r="L25" s="318">
        <v>10.33</v>
      </c>
      <c r="M25" s="12">
        <v>0.868</v>
      </c>
      <c r="N25" s="318">
        <v>10.25</v>
      </c>
      <c r="O25" s="12">
        <v>0.8565</v>
      </c>
      <c r="P25" s="318">
        <v>10.38</v>
      </c>
      <c r="Q25" s="12">
        <v>0.8721</v>
      </c>
      <c r="R25" s="318">
        <v>10.3</v>
      </c>
      <c r="S25" s="12">
        <v>0.8765</v>
      </c>
    </row>
    <row r="26" s="134" customFormat="1" ht="21" customHeight="1" spans="1:19">
      <c r="A26" s="42">
        <v>44621</v>
      </c>
      <c r="B26" s="317">
        <v>8750829</v>
      </c>
      <c r="C26" s="12">
        <v>-0.0079</v>
      </c>
      <c r="D26" s="317">
        <v>2018722</v>
      </c>
      <c r="E26" s="12">
        <v>-0.0168</v>
      </c>
      <c r="F26" s="317">
        <v>1378875</v>
      </c>
      <c r="G26" s="12">
        <v>-0.0312</v>
      </c>
      <c r="H26" s="318">
        <v>10.27</v>
      </c>
      <c r="I26" s="12">
        <v>0.867</v>
      </c>
      <c r="J26" s="318">
        <v>10.22</v>
      </c>
      <c r="K26" s="341">
        <v>0.862</v>
      </c>
      <c r="L26" s="318">
        <v>10.28</v>
      </c>
      <c r="M26" s="341">
        <v>0.8687</v>
      </c>
      <c r="N26" s="318">
        <v>10.25</v>
      </c>
      <c r="O26" s="341">
        <v>0.8633</v>
      </c>
      <c r="P26" s="318">
        <v>10.31</v>
      </c>
      <c r="Q26" s="341">
        <v>0.8698</v>
      </c>
      <c r="R26" s="342">
        <v>10.31</v>
      </c>
      <c r="S26" s="12">
        <v>0.8711</v>
      </c>
    </row>
    <row r="27" s="134" customFormat="1" ht="21" customHeight="1" spans="1:19">
      <c r="A27" s="42">
        <v>44652</v>
      </c>
      <c r="B27" s="317">
        <v>9082955</v>
      </c>
      <c r="C27" s="12">
        <v>0.038</v>
      </c>
      <c r="D27" s="317">
        <v>2029044</v>
      </c>
      <c r="E27" s="12">
        <v>0.0051</v>
      </c>
      <c r="F27" s="317">
        <v>1443541</v>
      </c>
      <c r="G27" s="178">
        <v>0.0469</v>
      </c>
      <c r="H27" s="318">
        <v>10.42</v>
      </c>
      <c r="I27" s="12">
        <v>0.8742</v>
      </c>
      <c r="J27" s="318">
        <v>10.38</v>
      </c>
      <c r="K27" s="12">
        <v>0.875</v>
      </c>
      <c r="L27" s="318">
        <v>10.45</v>
      </c>
      <c r="M27" s="12">
        <v>0.872</v>
      </c>
      <c r="N27" s="318">
        <v>10.41</v>
      </c>
      <c r="O27" s="12">
        <v>0.874</v>
      </c>
      <c r="P27" s="318">
        <v>10.45</v>
      </c>
      <c r="Q27" s="12">
        <v>0.875</v>
      </c>
      <c r="R27" s="318">
        <v>10.41</v>
      </c>
      <c r="S27" s="12">
        <v>0.875</v>
      </c>
    </row>
    <row r="28" s="134" customFormat="1" customHeight="1" spans="1:19">
      <c r="A28" s="42">
        <v>44682</v>
      </c>
      <c r="B28" s="317">
        <v>9165666</v>
      </c>
      <c r="C28" s="12">
        <v>0.0091</v>
      </c>
      <c r="D28" s="317">
        <v>2047785</v>
      </c>
      <c r="E28" s="12">
        <v>0.0092</v>
      </c>
      <c r="F28" s="317">
        <v>1435272</v>
      </c>
      <c r="G28" s="178">
        <v>-0.0057</v>
      </c>
      <c r="H28" s="318">
        <v>10.48</v>
      </c>
      <c r="I28" s="93">
        <v>0.8791</v>
      </c>
      <c r="J28" s="318">
        <v>10.43</v>
      </c>
      <c r="K28" s="12">
        <v>0.8789</v>
      </c>
      <c r="L28" s="318">
        <v>10.43</v>
      </c>
      <c r="M28" s="12">
        <v>0.8789</v>
      </c>
      <c r="N28" s="318">
        <v>10.57</v>
      </c>
      <c r="O28" s="12">
        <v>0.879</v>
      </c>
      <c r="P28" s="318">
        <v>10.44</v>
      </c>
      <c r="Q28" s="12">
        <v>0.8789</v>
      </c>
      <c r="R28" s="318">
        <v>10.54</v>
      </c>
      <c r="S28" s="12">
        <v>0.88</v>
      </c>
    </row>
    <row r="29" s="134" customFormat="1" customHeight="1" spans="1:19">
      <c r="A29" s="42">
        <v>44713</v>
      </c>
      <c r="B29" s="317">
        <v>9195124</v>
      </c>
      <c r="C29" s="12">
        <v>0.0032</v>
      </c>
      <c r="D29" s="317">
        <v>2055368</v>
      </c>
      <c r="E29" s="12">
        <v>0.0037</v>
      </c>
      <c r="F29" s="317">
        <v>1440854</v>
      </c>
      <c r="G29" s="12">
        <v>0.0039</v>
      </c>
      <c r="H29" s="318">
        <v>10.53</v>
      </c>
      <c r="I29" s="12">
        <v>0.8808</v>
      </c>
      <c r="J29" s="318">
        <v>10.63</v>
      </c>
      <c r="K29" s="12">
        <v>0.8791</v>
      </c>
      <c r="L29" s="318">
        <v>10.35</v>
      </c>
      <c r="M29" s="12">
        <v>0.8785</v>
      </c>
      <c r="N29" s="318">
        <v>10.72</v>
      </c>
      <c r="O29" s="12">
        <v>0.8821</v>
      </c>
      <c r="P29" s="318">
        <v>10.46</v>
      </c>
      <c r="Q29" s="12">
        <v>0.8823</v>
      </c>
      <c r="R29" s="318">
        <v>10.49</v>
      </c>
      <c r="S29" s="12">
        <v>0.8821</v>
      </c>
    </row>
    <row r="30" s="153" customFormat="1" customHeight="1" spans="1:19">
      <c r="A30" s="42">
        <v>44743</v>
      </c>
      <c r="B30" s="317">
        <v>9294010</v>
      </c>
      <c r="C30" s="12">
        <v>0.0108</v>
      </c>
      <c r="D30" s="317">
        <v>2080877</v>
      </c>
      <c r="E30" s="12">
        <v>0.0124</v>
      </c>
      <c r="F30" s="317">
        <v>1481140</v>
      </c>
      <c r="G30" s="12">
        <v>0.028</v>
      </c>
      <c r="H30" s="318">
        <v>10.84</v>
      </c>
      <c r="I30" s="12">
        <v>0.8854</v>
      </c>
      <c r="J30" s="318">
        <v>10.98</v>
      </c>
      <c r="K30" s="12">
        <v>0.8864</v>
      </c>
      <c r="L30" s="318">
        <v>10.55</v>
      </c>
      <c r="M30" s="12">
        <v>0.885</v>
      </c>
      <c r="N30" s="318">
        <v>11.02</v>
      </c>
      <c r="O30" s="12">
        <v>0.8858</v>
      </c>
      <c r="P30" s="318">
        <v>10.87</v>
      </c>
      <c r="Q30" s="12">
        <v>0.8854</v>
      </c>
      <c r="R30" s="318">
        <v>10.77</v>
      </c>
      <c r="S30" s="12">
        <v>0.8845</v>
      </c>
    </row>
    <row r="31" s="134" customFormat="1" customHeight="1" spans="1:19">
      <c r="A31" s="42">
        <v>44774</v>
      </c>
      <c r="B31" s="317">
        <v>9386540</v>
      </c>
      <c r="C31" s="12">
        <v>0.01</v>
      </c>
      <c r="D31" s="317">
        <v>2092015</v>
      </c>
      <c r="E31" s="12">
        <v>0.0054</v>
      </c>
      <c r="F31" s="317">
        <v>1489815</v>
      </c>
      <c r="G31" s="12">
        <v>0.0059</v>
      </c>
      <c r="H31" s="318">
        <v>10.95</v>
      </c>
      <c r="I31" s="12">
        <v>0.89</v>
      </c>
      <c r="J31" s="318">
        <v>11</v>
      </c>
      <c r="K31" s="12">
        <v>0.8893</v>
      </c>
      <c r="L31" s="318">
        <v>10.8</v>
      </c>
      <c r="M31" s="12">
        <v>0.889</v>
      </c>
      <c r="N31" s="318">
        <v>11.03</v>
      </c>
      <c r="O31" s="12">
        <v>0.89</v>
      </c>
      <c r="P31" s="318">
        <v>10.95</v>
      </c>
      <c r="Q31" s="12">
        <v>0.89</v>
      </c>
      <c r="R31" s="318">
        <v>10.95</v>
      </c>
      <c r="S31" s="12">
        <v>0.889</v>
      </c>
    </row>
    <row r="32" s="134" customFormat="1" customHeight="1" spans="1:19">
      <c r="A32" s="42">
        <v>44805</v>
      </c>
      <c r="B32" s="317">
        <v>9519833</v>
      </c>
      <c r="C32" s="12">
        <v>0.0142</v>
      </c>
      <c r="D32" s="317">
        <v>2097432</v>
      </c>
      <c r="E32" s="12">
        <v>0.0026</v>
      </c>
      <c r="F32" s="317">
        <v>1498700</v>
      </c>
      <c r="G32" s="12">
        <v>0.006</v>
      </c>
      <c r="H32" s="318">
        <v>11.06</v>
      </c>
      <c r="I32" s="12">
        <v>0.8936</v>
      </c>
      <c r="J32" s="318">
        <v>11.08</v>
      </c>
      <c r="K32" s="12">
        <v>0.8926</v>
      </c>
      <c r="L32" s="318">
        <v>11.04</v>
      </c>
      <c r="M32" s="12">
        <v>0.8933</v>
      </c>
      <c r="N32" s="318">
        <v>11.11</v>
      </c>
      <c r="O32" s="12">
        <v>0.895</v>
      </c>
      <c r="P32" s="318">
        <v>11.02</v>
      </c>
      <c r="Q32" s="12">
        <v>0.8949</v>
      </c>
      <c r="R32" s="318">
        <v>11.05</v>
      </c>
      <c r="S32" s="12">
        <v>0.8922</v>
      </c>
    </row>
    <row r="33" s="134" customFormat="1" customHeight="1" spans="1:19">
      <c r="A33" s="42">
        <v>44835</v>
      </c>
      <c r="B33" s="317">
        <v>9709733</v>
      </c>
      <c r="C33" s="12">
        <v>0.0199</v>
      </c>
      <c r="D33" s="317">
        <v>2131889</v>
      </c>
      <c r="E33" s="12">
        <v>0.0164</v>
      </c>
      <c r="F33" s="317">
        <v>1516872</v>
      </c>
      <c r="G33" s="12">
        <v>0.0121</v>
      </c>
      <c r="H33" s="318">
        <v>11</v>
      </c>
      <c r="I33" s="12">
        <v>0.8962</v>
      </c>
      <c r="J33" s="318">
        <v>10.98</v>
      </c>
      <c r="K33" s="12">
        <v>0.8912</v>
      </c>
      <c r="L33" s="318">
        <v>11.01</v>
      </c>
      <c r="M33" s="12">
        <v>0.8931</v>
      </c>
      <c r="N33" s="318">
        <v>11.02</v>
      </c>
      <c r="O33" s="12">
        <v>0.8957</v>
      </c>
      <c r="P33" s="318">
        <v>10.99</v>
      </c>
      <c r="Q33" s="12">
        <v>0.8991</v>
      </c>
      <c r="R33" s="318">
        <v>11.02</v>
      </c>
      <c r="S33" s="12">
        <v>0.9021</v>
      </c>
    </row>
    <row r="34" s="134" customFormat="1" customHeight="1" spans="1:19">
      <c r="A34" s="42">
        <v>44866</v>
      </c>
      <c r="B34" s="317">
        <v>9722500</v>
      </c>
      <c r="C34" s="12">
        <v>0.0013</v>
      </c>
      <c r="D34" s="317">
        <v>2150392</v>
      </c>
      <c r="E34" s="12">
        <v>0.0087</v>
      </c>
      <c r="F34" s="317">
        <v>1537228</v>
      </c>
      <c r="G34" s="12">
        <v>0.0134</v>
      </c>
      <c r="H34" s="318">
        <v>10.88</v>
      </c>
      <c r="I34" s="12">
        <v>0.8978</v>
      </c>
      <c r="J34" s="318">
        <v>10.78</v>
      </c>
      <c r="K34" s="12">
        <v>0.89</v>
      </c>
      <c r="L34" s="318">
        <v>10.88</v>
      </c>
      <c r="M34" s="12">
        <v>0.8918</v>
      </c>
      <c r="N34" s="318">
        <v>10.89</v>
      </c>
      <c r="O34" s="12">
        <v>0.9</v>
      </c>
      <c r="P34" s="318">
        <v>10.69</v>
      </c>
      <c r="Q34" s="12">
        <v>0.9</v>
      </c>
      <c r="R34" s="318">
        <v>11.17</v>
      </c>
      <c r="S34" s="12">
        <v>0.907</v>
      </c>
    </row>
    <row r="35" s="153" customFormat="1" customHeight="1" spans="1:19">
      <c r="A35" s="42">
        <v>44896</v>
      </c>
      <c r="B35" s="317">
        <v>9650222</v>
      </c>
      <c r="C35" s="12">
        <v>-0.0074</v>
      </c>
      <c r="D35" s="317">
        <v>2137487</v>
      </c>
      <c r="E35" s="12">
        <v>-0.006</v>
      </c>
      <c r="F35" s="317">
        <v>1545267</v>
      </c>
      <c r="G35" s="12">
        <v>0.0052</v>
      </c>
      <c r="H35" s="318">
        <v>10.66</v>
      </c>
      <c r="I35" s="12">
        <v>0.8914</v>
      </c>
      <c r="J35" s="318">
        <v>10.23</v>
      </c>
      <c r="K35" s="12">
        <v>0.879</v>
      </c>
      <c r="L35" s="318">
        <v>10.86</v>
      </c>
      <c r="M35" s="12">
        <v>0.893</v>
      </c>
      <c r="N35" s="318">
        <v>10.76</v>
      </c>
      <c r="O35" s="12">
        <v>0.89</v>
      </c>
      <c r="P35" s="318">
        <v>10.56</v>
      </c>
      <c r="Q35" s="12">
        <v>0.895</v>
      </c>
      <c r="R35" s="318">
        <v>10.9</v>
      </c>
      <c r="S35" s="12">
        <v>0.9</v>
      </c>
    </row>
    <row r="36" s="134" customFormat="1" customHeight="1" spans="1:19">
      <c r="A36" s="42">
        <v>44927</v>
      </c>
      <c r="B36" s="317">
        <v>9622992</v>
      </c>
      <c r="C36" s="12">
        <v>-0.0028</v>
      </c>
      <c r="D36" s="317">
        <v>2137844</v>
      </c>
      <c r="E36" s="12">
        <v>0.0002</v>
      </c>
      <c r="F36" s="317">
        <v>1545554</v>
      </c>
      <c r="G36" s="12">
        <v>0.0002</v>
      </c>
      <c r="H36" s="318">
        <v>10.61</v>
      </c>
      <c r="I36" s="12">
        <v>0.8892</v>
      </c>
      <c r="J36" s="318">
        <v>10.2</v>
      </c>
      <c r="K36" s="12">
        <v>0.875</v>
      </c>
      <c r="L36" s="318">
        <v>10.8</v>
      </c>
      <c r="M36" s="12">
        <v>0.89</v>
      </c>
      <c r="N36" s="318">
        <v>10.61</v>
      </c>
      <c r="O36" s="12">
        <v>0.889</v>
      </c>
      <c r="P36" s="318">
        <v>10.54</v>
      </c>
      <c r="Q36" s="12">
        <v>0.892</v>
      </c>
      <c r="R36" s="318">
        <v>10.88</v>
      </c>
      <c r="S36" s="12">
        <v>0.9</v>
      </c>
    </row>
    <row r="37" s="134" customFormat="1" customHeight="1" spans="1:19">
      <c r="A37" s="42">
        <v>44958</v>
      </c>
      <c r="B37" s="317">
        <v>9508874</v>
      </c>
      <c r="C37" s="12">
        <v>-0.0119</v>
      </c>
      <c r="D37" s="317">
        <v>2122445</v>
      </c>
      <c r="E37" s="12">
        <v>-0.0072</v>
      </c>
      <c r="F37" s="317">
        <v>1578440</v>
      </c>
      <c r="G37" s="12">
        <v>0.0213</v>
      </c>
      <c r="H37" s="318">
        <v>10.82</v>
      </c>
      <c r="I37" s="12">
        <v>0.8882</v>
      </c>
      <c r="J37" s="318">
        <v>10.61</v>
      </c>
      <c r="K37" s="12">
        <v>0.8742</v>
      </c>
      <c r="L37" s="318">
        <v>11</v>
      </c>
      <c r="M37" s="12">
        <v>0.891</v>
      </c>
      <c r="N37" s="318">
        <v>10.8</v>
      </c>
      <c r="O37" s="12">
        <v>0.887</v>
      </c>
      <c r="P37" s="318">
        <v>10.68</v>
      </c>
      <c r="Q37" s="12">
        <v>0.89</v>
      </c>
      <c r="R37" s="318">
        <v>11</v>
      </c>
      <c r="S37" s="12">
        <v>0.8986</v>
      </c>
    </row>
    <row r="38" s="134" customFormat="1" customHeight="1" spans="1:19">
      <c r="A38" s="42">
        <v>44986</v>
      </c>
      <c r="B38" s="317">
        <v>9400140</v>
      </c>
      <c r="C38" s="12">
        <v>-0.0114</v>
      </c>
      <c r="D38" s="317">
        <v>2134706</v>
      </c>
      <c r="E38" s="12">
        <v>0.0058</v>
      </c>
      <c r="F38" s="317">
        <v>1605999</v>
      </c>
      <c r="G38" s="12">
        <v>0.0175</v>
      </c>
      <c r="H38" s="318">
        <v>10.89</v>
      </c>
      <c r="I38" s="12">
        <v>0.89</v>
      </c>
      <c r="J38" s="318">
        <v>10.72</v>
      </c>
      <c r="K38" s="12">
        <v>0.8789</v>
      </c>
      <c r="L38" s="318">
        <v>11.03</v>
      </c>
      <c r="M38" s="12">
        <v>0.892</v>
      </c>
      <c r="N38" s="318">
        <v>10.89</v>
      </c>
      <c r="O38" s="12">
        <v>0.8898</v>
      </c>
      <c r="P38" s="318">
        <v>10.81</v>
      </c>
      <c r="Q38" s="12">
        <v>0.8901</v>
      </c>
      <c r="R38" s="318">
        <v>10.98</v>
      </c>
      <c r="S38" s="12">
        <v>0.899</v>
      </c>
    </row>
    <row r="39" s="134" customFormat="1" customHeight="1" spans="1:19">
      <c r="A39" s="42">
        <v>45017</v>
      </c>
      <c r="B39" s="317">
        <v>9389880</v>
      </c>
      <c r="C39" s="12">
        <v>-0.0011</v>
      </c>
      <c r="D39" s="317">
        <v>2118700</v>
      </c>
      <c r="E39" s="12">
        <v>-0.0075</v>
      </c>
      <c r="F39" s="317">
        <v>1600580</v>
      </c>
      <c r="G39" s="12">
        <v>-0.0034</v>
      </c>
      <c r="H39" s="318">
        <v>10.89</v>
      </c>
      <c r="I39" s="12">
        <v>0.8903</v>
      </c>
      <c r="J39" s="318">
        <v>10.86</v>
      </c>
      <c r="K39" s="12">
        <v>0.881</v>
      </c>
      <c r="L39" s="318">
        <v>10.9</v>
      </c>
      <c r="M39" s="12">
        <v>0.89</v>
      </c>
      <c r="N39" s="318">
        <v>10.92</v>
      </c>
      <c r="O39" s="12">
        <v>0.8901</v>
      </c>
      <c r="P39" s="318">
        <v>10.86</v>
      </c>
      <c r="Q39" s="12">
        <v>0.8917</v>
      </c>
      <c r="R39" s="318">
        <v>10.91</v>
      </c>
      <c r="S39" s="12">
        <v>0.8987</v>
      </c>
    </row>
    <row r="40" s="134" customFormat="1" customHeight="1" spans="1:19">
      <c r="A40" s="42">
        <v>45047</v>
      </c>
      <c r="B40" s="317">
        <v>9419105</v>
      </c>
      <c r="C40" s="12">
        <v>0.0031</v>
      </c>
      <c r="D40" s="317">
        <v>2131400</v>
      </c>
      <c r="E40" s="12">
        <v>0.006</v>
      </c>
      <c r="F40" s="317">
        <v>1600010</v>
      </c>
      <c r="G40" s="12">
        <v>-0.0004</v>
      </c>
      <c r="H40" s="318">
        <v>10.92</v>
      </c>
      <c r="I40" s="12">
        <v>0.893</v>
      </c>
      <c r="J40" s="318">
        <v>10.98</v>
      </c>
      <c r="K40" s="12">
        <v>0.895</v>
      </c>
      <c r="L40" s="318">
        <v>11</v>
      </c>
      <c r="M40" s="12">
        <v>0.895</v>
      </c>
      <c r="N40" s="318">
        <v>11</v>
      </c>
      <c r="O40" s="12">
        <v>0.885</v>
      </c>
      <c r="P40" s="318">
        <v>10.86</v>
      </c>
      <c r="Q40" s="12">
        <v>0.89</v>
      </c>
      <c r="R40" s="318">
        <v>10.78</v>
      </c>
      <c r="S40" s="12">
        <v>0.9</v>
      </c>
    </row>
    <row r="41" s="134" customFormat="1" customHeight="1" spans="1:19">
      <c r="A41" s="42">
        <v>45078</v>
      </c>
      <c r="B41" s="317">
        <v>9341496</v>
      </c>
      <c r="C41" s="12">
        <v>-0.0082</v>
      </c>
      <c r="D41" s="317">
        <v>2118255</v>
      </c>
      <c r="E41" s="12">
        <v>-0.0062</v>
      </c>
      <c r="F41" s="317">
        <v>1583785</v>
      </c>
      <c r="G41" s="12">
        <v>-0.0101</v>
      </c>
      <c r="H41" s="318">
        <v>11.18</v>
      </c>
      <c r="I41" s="12">
        <v>0.909</v>
      </c>
      <c r="J41" s="318">
        <v>11.18</v>
      </c>
      <c r="K41" s="12">
        <v>0.9</v>
      </c>
      <c r="L41" s="318">
        <v>11.16</v>
      </c>
      <c r="M41" s="12">
        <v>0.906</v>
      </c>
      <c r="N41" s="318">
        <v>11.23</v>
      </c>
      <c r="O41" s="12">
        <v>0.912</v>
      </c>
      <c r="P41" s="318">
        <v>11.2</v>
      </c>
      <c r="Q41" s="12">
        <v>0.906</v>
      </c>
      <c r="R41" s="318">
        <v>11.15</v>
      </c>
      <c r="S41" s="12">
        <v>0.921</v>
      </c>
    </row>
    <row r="42" s="134" customFormat="1" customHeight="1" spans="1:19">
      <c r="A42" s="42">
        <v>45108</v>
      </c>
      <c r="B42" s="317">
        <v>9343110</v>
      </c>
      <c r="C42" s="12">
        <v>0.0002</v>
      </c>
      <c r="D42" s="317">
        <v>2110210</v>
      </c>
      <c r="E42" s="12">
        <v>-0.0038</v>
      </c>
      <c r="F42" s="317">
        <v>1593477</v>
      </c>
      <c r="G42" s="12">
        <v>0.0061</v>
      </c>
      <c r="H42" s="318">
        <v>11.15</v>
      </c>
      <c r="I42" s="12">
        <v>0.9074</v>
      </c>
      <c r="J42" s="318">
        <v>11.12</v>
      </c>
      <c r="K42" s="12">
        <v>0.9</v>
      </c>
      <c r="L42" s="318">
        <v>11.08</v>
      </c>
      <c r="M42" s="12">
        <v>0.902</v>
      </c>
      <c r="N42" s="318">
        <v>11.23</v>
      </c>
      <c r="O42" s="12">
        <v>0.91</v>
      </c>
      <c r="P42" s="318">
        <v>11.21</v>
      </c>
      <c r="Q42" s="12">
        <v>0.905</v>
      </c>
      <c r="R42" s="318">
        <v>11.09</v>
      </c>
      <c r="S42" s="12">
        <v>0.92</v>
      </c>
    </row>
    <row r="43" s="134" customFormat="1" customHeight="1" spans="1:19">
      <c r="A43" s="42">
        <v>45139</v>
      </c>
      <c r="B43" s="317">
        <v>9362100</v>
      </c>
      <c r="C43" s="12">
        <v>0.002</v>
      </c>
      <c r="D43" s="317">
        <v>2102145</v>
      </c>
      <c r="E43" s="12">
        <v>-0.0038</v>
      </c>
      <c r="F43" s="317">
        <v>1593655</v>
      </c>
      <c r="G43" s="12">
        <v>0.0001</v>
      </c>
      <c r="H43" s="318">
        <v>11.18</v>
      </c>
      <c r="I43" s="12">
        <v>0.9134</v>
      </c>
      <c r="J43" s="318">
        <v>11.15</v>
      </c>
      <c r="K43" s="12">
        <v>0.91</v>
      </c>
      <c r="L43" s="318">
        <v>11.13</v>
      </c>
      <c r="M43" s="12">
        <v>0.911</v>
      </c>
      <c r="N43" s="318">
        <v>11.23</v>
      </c>
      <c r="O43" s="12">
        <v>0.912</v>
      </c>
      <c r="P43" s="318">
        <v>11.26</v>
      </c>
      <c r="Q43" s="12">
        <v>0.912</v>
      </c>
      <c r="R43" s="318">
        <v>11.15</v>
      </c>
      <c r="S43" s="12">
        <v>0.922</v>
      </c>
    </row>
    <row r="44" s="153" customFormat="1" customHeight="1" spans="1:19">
      <c r="A44" s="42">
        <v>45170</v>
      </c>
      <c r="B44" s="317">
        <v>9340187</v>
      </c>
      <c r="C44" s="12">
        <v>-0.0023</v>
      </c>
      <c r="D44" s="317">
        <v>2102552</v>
      </c>
      <c r="E44" s="12">
        <v>0.0002</v>
      </c>
      <c r="F44" s="317">
        <v>1600849</v>
      </c>
      <c r="G44" s="12">
        <v>0.0045</v>
      </c>
      <c r="H44" s="318">
        <v>11.18</v>
      </c>
      <c r="I44" s="12">
        <v>0.9126</v>
      </c>
      <c r="J44" s="318">
        <v>11.17</v>
      </c>
      <c r="K44" s="12">
        <v>0.911</v>
      </c>
      <c r="L44" s="318">
        <v>11.13</v>
      </c>
      <c r="M44" s="12">
        <v>0.91</v>
      </c>
      <c r="N44" s="318">
        <v>11.22</v>
      </c>
      <c r="O44" s="12">
        <v>0.91</v>
      </c>
      <c r="P44" s="318">
        <v>11.26</v>
      </c>
      <c r="Q44" s="12">
        <v>0.912</v>
      </c>
      <c r="R44" s="318">
        <v>11.13</v>
      </c>
      <c r="S44" s="12">
        <v>0.92</v>
      </c>
    </row>
    <row r="45" s="134" customFormat="1" customHeight="1" spans="1:19">
      <c r="A45" s="42">
        <v>45200</v>
      </c>
      <c r="B45" s="317">
        <v>9309846</v>
      </c>
      <c r="C45" s="12">
        <v>-0.0032</v>
      </c>
      <c r="D45" s="317">
        <v>2099818</v>
      </c>
      <c r="E45" s="12">
        <v>-0.0013</v>
      </c>
      <c r="F45" s="317">
        <v>1592724</v>
      </c>
      <c r="G45" s="12">
        <v>-0.0051</v>
      </c>
      <c r="H45" s="318">
        <v>11.202</v>
      </c>
      <c r="I45" s="142">
        <v>0.912</v>
      </c>
      <c r="J45" s="318">
        <v>11.17</v>
      </c>
      <c r="K45" s="12">
        <v>0.908</v>
      </c>
      <c r="L45" s="318">
        <v>11.16</v>
      </c>
      <c r="M45" s="12">
        <v>0.911</v>
      </c>
      <c r="N45" s="318">
        <v>11.25</v>
      </c>
      <c r="O45" s="12">
        <v>0.909</v>
      </c>
      <c r="P45" s="318">
        <v>11.27</v>
      </c>
      <c r="Q45" s="12">
        <v>0.912</v>
      </c>
      <c r="R45" s="318">
        <v>11.16</v>
      </c>
      <c r="S45" s="12">
        <v>0.92</v>
      </c>
    </row>
    <row r="46" s="134" customFormat="1" customHeight="1" spans="1:19">
      <c r="A46" s="42">
        <v>45231</v>
      </c>
      <c r="B46" s="317">
        <v>9181031</v>
      </c>
      <c r="C46" s="12">
        <v>-0.0138</v>
      </c>
      <c r="D46" s="317">
        <v>2011215</v>
      </c>
      <c r="E46" s="12">
        <v>-0.0422</v>
      </c>
      <c r="F46" s="317">
        <v>1549618</v>
      </c>
      <c r="G46" s="12">
        <v>-0.0271</v>
      </c>
      <c r="H46" s="318">
        <v>11.17</v>
      </c>
      <c r="I46" s="142">
        <v>0.8971</v>
      </c>
      <c r="J46" s="318">
        <v>11.11</v>
      </c>
      <c r="K46" s="12">
        <v>0.8735</v>
      </c>
      <c r="L46" s="318">
        <v>11.15</v>
      </c>
      <c r="M46" s="12">
        <v>0.91</v>
      </c>
      <c r="N46" s="318">
        <v>11.18</v>
      </c>
      <c r="O46" s="12">
        <v>0.884</v>
      </c>
      <c r="P46" s="318">
        <v>11.25</v>
      </c>
      <c r="Q46" s="12">
        <v>0.909</v>
      </c>
      <c r="R46" s="318">
        <v>11.15</v>
      </c>
      <c r="S46" s="12">
        <v>0.909</v>
      </c>
    </row>
    <row r="47" s="134" customFormat="1" customHeight="1" spans="1:19">
      <c r="A47" s="42">
        <v>45261</v>
      </c>
      <c r="B47" s="317">
        <v>9115100</v>
      </c>
      <c r="C47" s="12">
        <v>-0.0072</v>
      </c>
      <c r="D47" s="317">
        <v>2000415</v>
      </c>
      <c r="E47" s="12">
        <v>-0.0054</v>
      </c>
      <c r="F47" s="317">
        <v>1540120</v>
      </c>
      <c r="G47" s="12">
        <v>-0.0061</v>
      </c>
      <c r="H47" s="318">
        <v>11.06</v>
      </c>
      <c r="I47" s="142">
        <v>0.9</v>
      </c>
      <c r="J47" s="318">
        <v>10.97</v>
      </c>
      <c r="K47" s="12">
        <v>0.88</v>
      </c>
      <c r="L47" s="318">
        <v>11.2</v>
      </c>
      <c r="M47" s="12">
        <v>0.91</v>
      </c>
      <c r="N47" s="318">
        <v>10.85</v>
      </c>
      <c r="O47" s="12">
        <v>0.89</v>
      </c>
      <c r="P47" s="318">
        <v>11.17</v>
      </c>
      <c r="Q47" s="12">
        <v>0.91</v>
      </c>
      <c r="R47" s="318">
        <v>11.12</v>
      </c>
      <c r="S47" s="12">
        <v>0.91</v>
      </c>
    </row>
    <row r="48" s="134" customFormat="1" customHeight="1" spans="1:19">
      <c r="A48" s="42">
        <v>45292</v>
      </c>
      <c r="B48" s="317">
        <v>9121700</v>
      </c>
      <c r="C48" s="12">
        <v>0.0007</v>
      </c>
      <c r="D48" s="317">
        <v>2005445</v>
      </c>
      <c r="E48" s="12">
        <v>0.0025</v>
      </c>
      <c r="F48" s="317">
        <v>1544405</v>
      </c>
      <c r="G48" s="12">
        <v>0.0028</v>
      </c>
      <c r="H48" s="318">
        <v>10.95</v>
      </c>
      <c r="I48" s="142">
        <v>0.8951</v>
      </c>
      <c r="J48" s="318">
        <v>10.73</v>
      </c>
      <c r="K48" s="12">
        <v>0.878</v>
      </c>
      <c r="L48" s="318">
        <v>11</v>
      </c>
      <c r="M48" s="12">
        <v>0.9</v>
      </c>
      <c r="N48" s="318">
        <v>10.72</v>
      </c>
      <c r="O48" s="12">
        <v>0.885</v>
      </c>
      <c r="P48" s="318">
        <v>11.05</v>
      </c>
      <c r="Q48" s="12">
        <v>0.902</v>
      </c>
      <c r="R48" s="318">
        <v>11.23</v>
      </c>
      <c r="S48" s="12">
        <v>0.9103</v>
      </c>
    </row>
    <row r="49" s="134" customFormat="1" customHeight="1" spans="1:19">
      <c r="A49" s="42">
        <v>45323</v>
      </c>
      <c r="B49" s="317">
        <v>9187741</v>
      </c>
      <c r="C49" s="12">
        <v>0.0072</v>
      </c>
      <c r="D49" s="317">
        <v>2034477</v>
      </c>
      <c r="E49" s="12">
        <v>0.0145</v>
      </c>
      <c r="F49" s="317">
        <v>1558740</v>
      </c>
      <c r="G49" s="12">
        <v>0.0093</v>
      </c>
      <c r="H49" s="318">
        <v>11.19</v>
      </c>
      <c r="I49" s="142">
        <v>0.917</v>
      </c>
      <c r="J49" s="318">
        <v>11</v>
      </c>
      <c r="K49" s="12">
        <v>0.91</v>
      </c>
      <c r="L49" s="318">
        <v>11.22</v>
      </c>
      <c r="M49" s="12">
        <v>0.915</v>
      </c>
      <c r="N49" s="318">
        <v>11.18</v>
      </c>
      <c r="O49" s="12">
        <v>0.913</v>
      </c>
      <c r="P49" s="318">
        <v>11.2</v>
      </c>
      <c r="Q49" s="12">
        <v>0.92</v>
      </c>
      <c r="R49" s="318">
        <v>11.37</v>
      </c>
      <c r="S49" s="12">
        <v>0.927</v>
      </c>
    </row>
    <row r="50" s="134" customFormat="1" customHeight="1" spans="1:19">
      <c r="A50" s="42">
        <v>45352</v>
      </c>
      <c r="B50" s="317">
        <v>9281240</v>
      </c>
      <c r="C50" s="12">
        <v>0.0102</v>
      </c>
      <c r="D50" s="317">
        <v>2067887</v>
      </c>
      <c r="E50" s="12">
        <v>0.0164</v>
      </c>
      <c r="F50" s="317">
        <v>1569775</v>
      </c>
      <c r="G50" s="12">
        <v>0.0071</v>
      </c>
      <c r="H50" s="318">
        <v>11.2</v>
      </c>
      <c r="I50" s="142">
        <v>0.9148</v>
      </c>
      <c r="J50" s="318">
        <v>11.12</v>
      </c>
      <c r="K50" s="12">
        <v>0.912</v>
      </c>
      <c r="L50" s="318">
        <v>11.18</v>
      </c>
      <c r="M50" s="12">
        <v>0.9131</v>
      </c>
      <c r="N50" s="318">
        <v>11.2</v>
      </c>
      <c r="O50" s="12">
        <v>0.91</v>
      </c>
      <c r="P50" s="318">
        <v>11.23</v>
      </c>
      <c r="Q50" s="12">
        <v>0.918</v>
      </c>
      <c r="R50" s="318">
        <v>11.29</v>
      </c>
      <c r="S50" s="12">
        <v>0.921</v>
      </c>
    </row>
    <row r="51" s="134" customFormat="1" customHeight="1" spans="1:19">
      <c r="A51" s="42">
        <v>45383</v>
      </c>
      <c r="B51" s="317">
        <v>9323178</v>
      </c>
      <c r="C51" s="12">
        <v>0.0045</v>
      </c>
      <c r="D51" s="317">
        <v>2078245</v>
      </c>
      <c r="E51" s="12">
        <v>0.005</v>
      </c>
      <c r="F51" s="317">
        <v>1569541</v>
      </c>
      <c r="G51" s="12">
        <v>-0.0001</v>
      </c>
      <c r="H51" s="318">
        <v>11.24</v>
      </c>
      <c r="I51" s="142">
        <v>0.9166</v>
      </c>
      <c r="J51" s="318">
        <v>11.2</v>
      </c>
      <c r="K51" s="12">
        <v>0.9135</v>
      </c>
      <c r="L51" s="318">
        <v>11.23</v>
      </c>
      <c r="M51" s="12">
        <v>0.9147</v>
      </c>
      <c r="N51" s="318">
        <v>11.21</v>
      </c>
      <c r="O51" s="12">
        <v>0.915</v>
      </c>
      <c r="P51" s="318">
        <v>11.26</v>
      </c>
      <c r="Q51" s="12">
        <v>0.92</v>
      </c>
      <c r="R51" s="318">
        <v>11.31</v>
      </c>
      <c r="S51" s="12">
        <v>0.92</v>
      </c>
    </row>
    <row r="52" s="134" customFormat="1" customHeight="1" spans="1:19">
      <c r="A52" s="42">
        <v>45413</v>
      </c>
      <c r="B52" s="317">
        <v>9353411</v>
      </c>
      <c r="C52" s="12">
        <v>0.0032</v>
      </c>
      <c r="D52" s="317">
        <v>2085269</v>
      </c>
      <c r="E52" s="12">
        <v>0.0034</v>
      </c>
      <c r="F52" s="317">
        <v>1576021</v>
      </c>
      <c r="G52" s="12">
        <v>0.0041</v>
      </c>
      <c r="H52" s="318">
        <v>11.22</v>
      </c>
      <c r="I52" s="142">
        <v>0.9156</v>
      </c>
      <c r="J52" s="318">
        <v>11.16</v>
      </c>
      <c r="K52" s="12">
        <v>0.9124</v>
      </c>
      <c r="L52" s="318">
        <v>11.25</v>
      </c>
      <c r="M52" s="12">
        <v>0.9135</v>
      </c>
      <c r="N52" s="318">
        <v>11.11</v>
      </c>
      <c r="O52" s="12">
        <v>0.9112</v>
      </c>
      <c r="P52" s="318">
        <v>11.26</v>
      </c>
      <c r="Q52" s="12">
        <v>0.9212</v>
      </c>
      <c r="R52" s="318">
        <v>11.3</v>
      </c>
      <c r="S52" s="12">
        <v>0.9198</v>
      </c>
    </row>
    <row r="53" s="134" customFormat="1" customHeight="1" spans="1:19">
      <c r="A53" s="42">
        <v>45444</v>
      </c>
      <c r="B53" s="317">
        <v>9396410</v>
      </c>
      <c r="C53" s="12">
        <v>0.0046</v>
      </c>
      <c r="D53" s="317">
        <v>2088698</v>
      </c>
      <c r="E53" s="12">
        <v>0.0016</v>
      </c>
      <c r="F53" s="317">
        <v>1595025</v>
      </c>
      <c r="G53" s="12">
        <v>0.0121</v>
      </c>
      <c r="H53" s="318">
        <v>11.17</v>
      </c>
      <c r="I53" s="142">
        <v>0.9123</v>
      </c>
      <c r="J53" s="318">
        <v>11.09</v>
      </c>
      <c r="K53" s="12">
        <v>0.9056</v>
      </c>
      <c r="L53" s="318">
        <v>11.25</v>
      </c>
      <c r="M53" s="12">
        <v>0.911</v>
      </c>
      <c r="N53" s="318">
        <v>10.97</v>
      </c>
      <c r="O53" s="12">
        <v>0.9058</v>
      </c>
      <c r="P53" s="318">
        <v>11.26</v>
      </c>
      <c r="Q53" s="12">
        <v>0.9227</v>
      </c>
      <c r="R53" s="318">
        <v>11.29</v>
      </c>
      <c r="S53" s="12">
        <v>0.9165</v>
      </c>
    </row>
    <row r="54" s="134" customFormat="1" customHeight="1" spans="1:19">
      <c r="A54" s="42">
        <v>45474</v>
      </c>
      <c r="B54" s="317">
        <v>9499875</v>
      </c>
      <c r="C54" s="12">
        <v>0.011</v>
      </c>
      <c r="D54" s="317">
        <v>2120292</v>
      </c>
      <c r="E54" s="12">
        <v>0.0151</v>
      </c>
      <c r="F54" s="317">
        <v>1609282</v>
      </c>
      <c r="G54" s="12">
        <v>0.0089</v>
      </c>
      <c r="H54" s="318">
        <v>11.16</v>
      </c>
      <c r="I54" s="142">
        <v>0.9122</v>
      </c>
      <c r="J54" s="318">
        <v>11.09</v>
      </c>
      <c r="K54" s="12">
        <v>0.9083</v>
      </c>
      <c r="L54" s="318">
        <v>11.2</v>
      </c>
      <c r="M54" s="12">
        <v>0.913</v>
      </c>
      <c r="N54" s="318">
        <v>11.1</v>
      </c>
      <c r="O54" s="12">
        <v>0.91</v>
      </c>
      <c r="P54" s="318">
        <v>11.21</v>
      </c>
      <c r="Q54" s="12">
        <v>0.9176</v>
      </c>
      <c r="R54" s="318">
        <v>11.2</v>
      </c>
      <c r="S54" s="12">
        <v>0.912</v>
      </c>
    </row>
    <row r="55" s="153" customFormat="1" customHeight="1" spans="1:19">
      <c r="A55" s="42">
        <v>45505</v>
      </c>
      <c r="B55" s="317">
        <v>9567711</v>
      </c>
      <c r="C55" s="12">
        <v>0.0071</v>
      </c>
      <c r="D55" s="317">
        <v>2135404</v>
      </c>
      <c r="E55" s="12">
        <v>0.0071</v>
      </c>
      <c r="F55" s="317">
        <v>1621575</v>
      </c>
      <c r="G55" s="12">
        <v>0.0076</v>
      </c>
      <c r="H55" s="318">
        <v>11.17</v>
      </c>
      <c r="I55" s="142">
        <v>0.9136</v>
      </c>
      <c r="J55" s="318">
        <v>11.12</v>
      </c>
      <c r="K55" s="12">
        <v>0.91</v>
      </c>
      <c r="L55" s="318">
        <v>11.15</v>
      </c>
      <c r="M55" s="12">
        <v>0.91</v>
      </c>
      <c r="N55" s="318">
        <v>11.2</v>
      </c>
      <c r="O55" s="12">
        <v>0.916</v>
      </c>
      <c r="P55" s="318">
        <v>11.23</v>
      </c>
      <c r="Q55" s="12">
        <v>0.918</v>
      </c>
      <c r="R55" s="318">
        <v>11.17</v>
      </c>
      <c r="S55" s="12">
        <v>0.9138</v>
      </c>
    </row>
    <row r="56" s="153" customFormat="1" customHeight="1" spans="1:19">
      <c r="A56" s="42">
        <v>45536</v>
      </c>
      <c r="B56" s="317">
        <v>9629240</v>
      </c>
      <c r="C56" s="12">
        <v>0.0064</v>
      </c>
      <c r="D56" s="317">
        <v>2158141</v>
      </c>
      <c r="E56" s="12">
        <v>0.0106</v>
      </c>
      <c r="F56" s="317">
        <v>1632445</v>
      </c>
      <c r="G56" s="12">
        <v>0.0067</v>
      </c>
      <c r="H56" s="318">
        <v>11.19</v>
      </c>
      <c r="I56" s="142">
        <v>0.9147</v>
      </c>
      <c r="J56" s="318">
        <v>11.15</v>
      </c>
      <c r="K56" s="12">
        <v>0.9112</v>
      </c>
      <c r="L56" s="318">
        <v>11.15</v>
      </c>
      <c r="M56" s="12">
        <v>0.9106</v>
      </c>
      <c r="N56" s="318">
        <v>11.22</v>
      </c>
      <c r="O56" s="12">
        <v>0.9162</v>
      </c>
      <c r="P56" s="318">
        <v>11.25</v>
      </c>
      <c r="Q56" s="12">
        <v>0.9192</v>
      </c>
      <c r="R56" s="318">
        <v>11.17</v>
      </c>
      <c r="S56" s="12">
        <v>0.9163</v>
      </c>
    </row>
    <row r="57" s="134" customFormat="1" customHeight="1" spans="1:19">
      <c r="A57" s="42">
        <v>45566</v>
      </c>
      <c r="B57" s="317">
        <v>9655415</v>
      </c>
      <c r="C57" s="12">
        <v>0.0027</v>
      </c>
      <c r="D57" s="317">
        <v>2165014</v>
      </c>
      <c r="E57" s="12">
        <v>0.0032</v>
      </c>
      <c r="F57" s="317">
        <v>1638403</v>
      </c>
      <c r="G57" s="12">
        <v>0.0036</v>
      </c>
      <c r="H57" s="318">
        <v>11.21</v>
      </c>
      <c r="I57" s="142">
        <v>0.9164</v>
      </c>
      <c r="J57" s="318">
        <v>11.18</v>
      </c>
      <c r="K57" s="12">
        <v>0.913</v>
      </c>
      <c r="L57" s="318">
        <v>11.19</v>
      </c>
      <c r="M57" s="12">
        <v>0.913</v>
      </c>
      <c r="N57" s="318">
        <v>11.22</v>
      </c>
      <c r="O57" s="12">
        <v>0.9158</v>
      </c>
      <c r="P57" s="318">
        <v>11.27</v>
      </c>
      <c r="Q57" s="12">
        <v>0.923</v>
      </c>
      <c r="R57" s="318">
        <v>11.21</v>
      </c>
      <c r="S57" s="12">
        <v>0.917</v>
      </c>
    </row>
    <row r="58" s="134" customFormat="1" customHeight="1" spans="1:19">
      <c r="A58" s="42">
        <v>45597</v>
      </c>
      <c r="B58" s="317">
        <v>9709411</v>
      </c>
      <c r="C58" s="12">
        <v>0.0056</v>
      </c>
      <c r="D58" s="317">
        <v>2181351</v>
      </c>
      <c r="E58" s="12">
        <v>0.0075</v>
      </c>
      <c r="F58" s="317">
        <v>1645215</v>
      </c>
      <c r="G58" s="12">
        <v>0.0042</v>
      </c>
      <c r="H58" s="318">
        <v>11.25</v>
      </c>
      <c r="I58" s="142">
        <v>0.9175</v>
      </c>
      <c r="J58" s="318">
        <v>11.21</v>
      </c>
      <c r="K58" s="12">
        <v>0.9136</v>
      </c>
      <c r="L58" s="318">
        <v>11.22</v>
      </c>
      <c r="M58" s="12">
        <v>0.9147</v>
      </c>
      <c r="N58" s="318">
        <v>11.26</v>
      </c>
      <c r="O58" s="12">
        <v>0.9166</v>
      </c>
      <c r="P58" s="318">
        <v>11.29</v>
      </c>
      <c r="Q58" s="12">
        <v>0.9236</v>
      </c>
      <c r="R58" s="318">
        <v>11.28</v>
      </c>
      <c r="S58" s="12">
        <v>0.9191</v>
      </c>
    </row>
    <row r="59" s="134" customFormat="1" customHeight="1" spans="1:19">
      <c r="A59" s="42">
        <v>45627</v>
      </c>
      <c r="B59" s="317">
        <v>9792556</v>
      </c>
      <c r="C59" s="12">
        <v>0.0086</v>
      </c>
      <c r="D59" s="317">
        <v>2202145</v>
      </c>
      <c r="E59" s="12">
        <v>0.0095</v>
      </c>
      <c r="F59" s="317">
        <v>1658841</v>
      </c>
      <c r="G59" s="12">
        <v>0.0083</v>
      </c>
      <c r="H59" s="318">
        <v>11.2</v>
      </c>
      <c r="I59" s="142">
        <v>0.9103</v>
      </c>
      <c r="J59" s="318">
        <v>11.1</v>
      </c>
      <c r="K59" s="12">
        <v>0.906</v>
      </c>
      <c r="L59" s="318">
        <v>11.23</v>
      </c>
      <c r="M59" s="12">
        <v>0.911</v>
      </c>
      <c r="N59" s="318">
        <v>11.17</v>
      </c>
      <c r="O59" s="12">
        <v>0.909</v>
      </c>
      <c r="P59" s="318">
        <v>11.23</v>
      </c>
      <c r="Q59" s="12">
        <v>0.913</v>
      </c>
      <c r="R59" s="318">
        <v>11.26</v>
      </c>
      <c r="S59" s="12">
        <v>0.9123</v>
      </c>
    </row>
    <row r="60" s="134" customFormat="1" customHeight="1" spans="1:19">
      <c r="A60" s="42">
        <v>45658</v>
      </c>
      <c r="B60" s="317">
        <v>9812410</v>
      </c>
      <c r="C60" s="12">
        <v>0.002</v>
      </c>
      <c r="D60" s="317">
        <v>2212254</v>
      </c>
      <c r="E60" s="12">
        <v>0.0046</v>
      </c>
      <c r="F60" s="317">
        <v>1676580</v>
      </c>
      <c r="G60" s="12">
        <v>0.0107</v>
      </c>
      <c r="H60" s="318">
        <v>11.17</v>
      </c>
      <c r="I60" s="142">
        <v>0.9081</v>
      </c>
      <c r="J60" s="318">
        <v>11.03</v>
      </c>
      <c r="K60" s="12">
        <v>0.8992</v>
      </c>
      <c r="L60" s="318">
        <v>11.24</v>
      </c>
      <c r="M60" s="12">
        <v>0.9136</v>
      </c>
      <c r="N60" s="318">
        <v>11.11</v>
      </c>
      <c r="O60" s="12">
        <v>0.9072</v>
      </c>
      <c r="P60" s="318">
        <v>11.21</v>
      </c>
      <c r="Q60" s="12">
        <v>0.9083</v>
      </c>
      <c r="R60" s="318">
        <v>11.26</v>
      </c>
      <c r="S60" s="12">
        <v>0.912</v>
      </c>
    </row>
    <row r="61" s="134" customFormat="1" customHeight="1" spans="1:19">
      <c r="A61" s="42">
        <v>45689</v>
      </c>
      <c r="B61" s="317">
        <v>9794400</v>
      </c>
      <c r="C61" s="12">
        <v>-0.0018</v>
      </c>
      <c r="D61" s="317">
        <v>2169565</v>
      </c>
      <c r="E61" s="12">
        <v>-0.0193</v>
      </c>
      <c r="F61" s="317">
        <v>1685440</v>
      </c>
      <c r="G61" s="12">
        <v>0.0053</v>
      </c>
      <c r="H61" s="318">
        <v>11.11</v>
      </c>
      <c r="I61" s="142">
        <v>0.9015</v>
      </c>
      <c r="J61" s="318">
        <v>11.03</v>
      </c>
      <c r="K61" s="12">
        <v>0.8935</v>
      </c>
      <c r="L61" s="318">
        <v>11.2</v>
      </c>
      <c r="M61" s="12">
        <v>0.9066</v>
      </c>
      <c r="N61" s="318">
        <v>11</v>
      </c>
      <c r="O61" s="12">
        <v>0.8998</v>
      </c>
      <c r="P61" s="318">
        <v>11.1</v>
      </c>
      <c r="Q61" s="12">
        <v>0.899</v>
      </c>
      <c r="R61" s="318">
        <v>11.22</v>
      </c>
      <c r="S61" s="12">
        <v>0.9088</v>
      </c>
    </row>
    <row r="62" s="134" customFormat="1" customHeight="1" spans="1:19">
      <c r="A62" s="42">
        <v>45717</v>
      </c>
      <c r="B62" s="317">
        <v>9770115</v>
      </c>
      <c r="C62" s="12">
        <v>-0.0025</v>
      </c>
      <c r="D62" s="317">
        <v>2160214</v>
      </c>
      <c r="E62" s="12">
        <v>-0.0043</v>
      </c>
      <c r="F62" s="317">
        <v>1690713</v>
      </c>
      <c r="G62" s="12">
        <v>0.0031</v>
      </c>
      <c r="H62" s="318">
        <v>11.18</v>
      </c>
      <c r="I62" s="142">
        <v>0.9098</v>
      </c>
      <c r="J62" s="318">
        <v>11.15</v>
      </c>
      <c r="K62" s="12">
        <v>0.913</v>
      </c>
      <c r="L62" s="318">
        <v>11.2</v>
      </c>
      <c r="M62" s="12">
        <v>0.9148</v>
      </c>
      <c r="N62" s="318">
        <v>11.18</v>
      </c>
      <c r="O62" s="12">
        <v>0.908</v>
      </c>
      <c r="P62" s="318">
        <v>11.08</v>
      </c>
      <c r="Q62" s="12">
        <v>0.893</v>
      </c>
      <c r="R62" s="318">
        <v>11.29</v>
      </c>
      <c r="S62" s="12">
        <v>0.92</v>
      </c>
    </row>
    <row r="63" s="134" customFormat="1" customHeight="1" spans="1:19">
      <c r="A63" s="42">
        <v>45748</v>
      </c>
      <c r="B63" s="317">
        <v>9808952</v>
      </c>
      <c r="C63" s="12">
        <v>0.004</v>
      </c>
      <c r="D63" s="317">
        <v>2162140</v>
      </c>
      <c r="E63" s="12">
        <v>0.0009</v>
      </c>
      <c r="F63" s="317">
        <v>1730555</v>
      </c>
      <c r="G63" s="12">
        <v>0.0236</v>
      </c>
      <c r="H63" s="318">
        <v>11.24</v>
      </c>
      <c r="I63" s="142">
        <v>0.9143</v>
      </c>
      <c r="J63" s="318">
        <v>11.22</v>
      </c>
      <c r="K63" s="12">
        <v>0.9142</v>
      </c>
      <c r="L63" s="318">
        <v>11.23</v>
      </c>
      <c r="M63" s="12">
        <v>0.9156</v>
      </c>
      <c r="N63" s="318">
        <v>11.21</v>
      </c>
      <c r="O63" s="12">
        <v>0.912</v>
      </c>
      <c r="P63" s="318">
        <v>11.23</v>
      </c>
      <c r="Q63" s="12">
        <v>0.9093</v>
      </c>
      <c r="R63" s="318">
        <v>11.31</v>
      </c>
      <c r="S63" s="12">
        <v>0.9203</v>
      </c>
    </row>
    <row r="64" s="134" customFormat="1" customHeight="1" spans="1:19">
      <c r="A64" s="42">
        <v>45778</v>
      </c>
      <c r="B64" s="317">
        <v>9853510</v>
      </c>
      <c r="C64" s="12">
        <v>0.0045</v>
      </c>
      <c r="D64" s="317">
        <v>2162243</v>
      </c>
      <c r="E64" s="12">
        <v>0</v>
      </c>
      <c r="F64" s="317">
        <v>1746895</v>
      </c>
      <c r="G64" s="12">
        <v>0.0094</v>
      </c>
      <c r="H64" s="318">
        <v>11.25</v>
      </c>
      <c r="I64" s="142">
        <v>0.9186</v>
      </c>
      <c r="J64" s="318">
        <v>11.22</v>
      </c>
      <c r="K64" s="12">
        <v>0.923</v>
      </c>
      <c r="L64" s="318">
        <v>11.25</v>
      </c>
      <c r="M64" s="12">
        <v>0.9178</v>
      </c>
      <c r="N64" s="318">
        <v>11.21</v>
      </c>
      <c r="O64" s="12">
        <v>0.9126</v>
      </c>
      <c r="P64" s="318">
        <v>11.25</v>
      </c>
      <c r="Q64" s="12">
        <v>0.9196</v>
      </c>
      <c r="R64" s="318">
        <v>11.3</v>
      </c>
      <c r="S64" s="12">
        <v>0.9202</v>
      </c>
    </row>
    <row r="65" s="134" customFormat="1" customHeight="1" spans="1:19">
      <c r="A65" s="42">
        <v>45809</v>
      </c>
      <c r="B65" s="317">
        <v>9875412</v>
      </c>
      <c r="C65" s="12">
        <v>0.0022</v>
      </c>
      <c r="D65" s="317">
        <v>2168840</v>
      </c>
      <c r="E65" s="12">
        <v>0.0031</v>
      </c>
      <c r="F65" s="317">
        <v>1720364</v>
      </c>
      <c r="G65" s="12">
        <v>-0.0152</v>
      </c>
      <c r="H65" s="318">
        <v>11.28</v>
      </c>
      <c r="I65" s="142">
        <v>0.9188</v>
      </c>
      <c r="J65" s="318">
        <v>11.26</v>
      </c>
      <c r="K65" s="12">
        <v>0.923</v>
      </c>
      <c r="L65" s="318">
        <v>11.26</v>
      </c>
      <c r="M65" s="12">
        <v>0.91</v>
      </c>
      <c r="N65" s="318">
        <v>11.3</v>
      </c>
      <c r="O65" s="12">
        <v>0.92</v>
      </c>
      <c r="P65" s="318">
        <v>11.28</v>
      </c>
      <c r="Q65" s="12">
        <v>0.922</v>
      </c>
      <c r="R65" s="318">
        <v>11.3</v>
      </c>
      <c r="S65" s="12">
        <v>0.919</v>
      </c>
    </row>
    <row r="66" s="134" customFormat="1" customHeight="1" spans="1:19">
      <c r="A66" s="42">
        <v>45839</v>
      </c>
      <c r="B66" s="317">
        <v>9889540</v>
      </c>
      <c r="C66" s="12">
        <v>0.0014</v>
      </c>
      <c r="D66" s="317">
        <v>2165883</v>
      </c>
      <c r="E66" s="12">
        <v>-0.0014</v>
      </c>
      <c r="F66" s="317">
        <v>1719854</v>
      </c>
      <c r="G66" s="12">
        <v>-0.0003</v>
      </c>
      <c r="H66" s="318">
        <v>11.29</v>
      </c>
      <c r="I66" s="142">
        <v>0.92</v>
      </c>
      <c r="J66" s="318">
        <v>11.27</v>
      </c>
      <c r="K66" s="12">
        <v>0.9231</v>
      </c>
      <c r="L66" s="318">
        <v>11.3</v>
      </c>
      <c r="M66" s="12">
        <v>0.923</v>
      </c>
      <c r="N66" s="318">
        <v>11.3</v>
      </c>
      <c r="O66" s="12">
        <v>0.92</v>
      </c>
      <c r="P66" s="318">
        <v>11.31</v>
      </c>
      <c r="Q66" s="12">
        <v>0.923</v>
      </c>
      <c r="R66" s="318">
        <v>11.29</v>
      </c>
      <c r="S66" s="12">
        <v>0.918</v>
      </c>
    </row>
    <row r="67" s="134" customFormat="1" customHeight="1" spans="1:19">
      <c r="A67" s="42">
        <v>45870</v>
      </c>
      <c r="B67" s="317">
        <v>9892005</v>
      </c>
      <c r="C67" s="12">
        <v>0.0002</v>
      </c>
      <c r="D67" s="317">
        <v>2168541</v>
      </c>
      <c r="E67" s="12">
        <v>0.0012</v>
      </c>
      <c r="F67" s="320">
        <v>1722360</v>
      </c>
      <c r="G67" s="12">
        <v>0.0015</v>
      </c>
      <c r="H67" s="318">
        <v>11.29</v>
      </c>
      <c r="I67" s="142">
        <v>0.9197</v>
      </c>
      <c r="J67" s="318">
        <v>11.28</v>
      </c>
      <c r="K67" s="12">
        <v>0.9203</v>
      </c>
      <c r="L67" s="318">
        <v>11.29</v>
      </c>
      <c r="M67" s="12">
        <v>0.9198</v>
      </c>
      <c r="N67" s="318">
        <v>11.3</v>
      </c>
      <c r="O67" s="12">
        <v>0.9203</v>
      </c>
      <c r="P67" s="318">
        <v>11.3</v>
      </c>
      <c r="Q67" s="12">
        <v>0.918</v>
      </c>
      <c r="R67" s="318">
        <v>11.3</v>
      </c>
      <c r="S67" s="12">
        <v>0.9203</v>
      </c>
    </row>
    <row r="68" s="134" customFormat="1" customHeight="1" spans="1:19">
      <c r="A68" s="42">
        <v>45901</v>
      </c>
      <c r="B68" s="317">
        <v>9846052</v>
      </c>
      <c r="C68" s="12">
        <v>-0.0046</v>
      </c>
      <c r="D68" s="317">
        <v>2160119</v>
      </c>
      <c r="E68" s="12">
        <v>-0.0039</v>
      </c>
      <c r="F68" s="320">
        <v>1723201</v>
      </c>
      <c r="G68" s="12">
        <v>0.0005</v>
      </c>
      <c r="H68" s="318">
        <v>11.32</v>
      </c>
      <c r="I68" s="142">
        <v>0.9248</v>
      </c>
      <c r="J68" s="318">
        <v>11.3</v>
      </c>
      <c r="K68" s="12">
        <v>0.923</v>
      </c>
      <c r="L68" s="318">
        <v>11.36</v>
      </c>
      <c r="M68" s="12">
        <v>0.93</v>
      </c>
      <c r="N68" s="318">
        <v>11.32</v>
      </c>
      <c r="O68" s="12">
        <v>0.92</v>
      </c>
      <c r="P68" s="318">
        <v>11.32</v>
      </c>
      <c r="Q68" s="12">
        <v>0.926</v>
      </c>
      <c r="R68" s="318">
        <v>11.31</v>
      </c>
      <c r="S68" s="12">
        <v>0.925</v>
      </c>
    </row>
    <row r="69" s="134" customFormat="1" customHeight="1" spans="1:19">
      <c r="A69" s="42">
        <v>45931</v>
      </c>
      <c r="B69" s="317">
        <v>9769774</v>
      </c>
      <c r="C69" s="12">
        <v>-0.0077</v>
      </c>
      <c r="D69" s="317">
        <v>2152436</v>
      </c>
      <c r="E69" s="12">
        <v>-0.0036</v>
      </c>
      <c r="F69" s="320">
        <v>1728546</v>
      </c>
      <c r="G69" s="12">
        <v>0.0031</v>
      </c>
      <c r="H69" s="318">
        <v>11.32</v>
      </c>
      <c r="I69" s="142">
        <v>0.9221</v>
      </c>
      <c r="J69" s="318">
        <v>11.3</v>
      </c>
      <c r="K69" s="12">
        <v>0.9234</v>
      </c>
      <c r="L69" s="318">
        <v>11.35</v>
      </c>
      <c r="M69" s="12">
        <v>0.9203</v>
      </c>
      <c r="N69" s="318">
        <v>11.32</v>
      </c>
      <c r="O69" s="12">
        <v>0.923</v>
      </c>
      <c r="P69" s="318">
        <v>11.32</v>
      </c>
      <c r="Q69" s="12">
        <v>0.921</v>
      </c>
      <c r="R69" s="318">
        <v>11.31</v>
      </c>
      <c r="S69" s="12">
        <v>0.923</v>
      </c>
    </row>
    <row r="70" s="134" customFormat="1" customHeight="1" spans="1:19">
      <c r="A70" s="42">
        <v>45962</v>
      </c>
      <c r="B70" s="317">
        <v>9755811</v>
      </c>
      <c r="C70" s="12">
        <v>-0.0014</v>
      </c>
      <c r="D70" s="317">
        <v>2152336</v>
      </c>
      <c r="E70" s="12">
        <v>0</v>
      </c>
      <c r="F70" s="320">
        <v>1721965</v>
      </c>
      <c r="G70" s="12">
        <v>-0.0038</v>
      </c>
      <c r="H70" s="318">
        <v>11.33</v>
      </c>
      <c r="I70" s="142">
        <v>0.9239</v>
      </c>
      <c r="J70" s="318">
        <v>11.32</v>
      </c>
      <c r="K70" s="12">
        <v>0.923</v>
      </c>
      <c r="L70" s="318">
        <v>11.35</v>
      </c>
      <c r="M70" s="12">
        <v>0.92</v>
      </c>
      <c r="N70" s="318">
        <v>11.32</v>
      </c>
      <c r="O70" s="12">
        <v>0.9236</v>
      </c>
      <c r="P70" s="318">
        <v>11.33</v>
      </c>
      <c r="Q70" s="12">
        <v>0.926</v>
      </c>
      <c r="R70" s="318">
        <v>11.33</v>
      </c>
      <c r="S70" s="12">
        <v>0.9269</v>
      </c>
    </row>
    <row r="71" s="153" customFormat="1" customHeight="1" spans="1:19">
      <c r="A71" s="49">
        <v>45992</v>
      </c>
      <c r="B71" s="343">
        <v>9791281</v>
      </c>
      <c r="C71" s="151">
        <v>0.0036</v>
      </c>
      <c r="D71" s="343">
        <v>2155254</v>
      </c>
      <c r="E71" s="151">
        <v>0.0014</v>
      </c>
      <c r="F71" s="344">
        <v>1720364</v>
      </c>
      <c r="G71" s="151">
        <v>-0.0009</v>
      </c>
      <c r="H71" s="345">
        <v>11.32</v>
      </c>
      <c r="I71" s="175">
        <v>0.9238</v>
      </c>
      <c r="J71" s="345">
        <v>11.28</v>
      </c>
      <c r="K71" s="151">
        <v>0.918</v>
      </c>
      <c r="L71" s="345">
        <v>11.35</v>
      </c>
      <c r="M71" s="151">
        <v>0.922</v>
      </c>
      <c r="N71" s="345">
        <v>11.3</v>
      </c>
      <c r="O71" s="151">
        <v>0.921</v>
      </c>
      <c r="P71" s="345">
        <v>11.34</v>
      </c>
      <c r="Q71" s="151">
        <v>0.928</v>
      </c>
      <c r="R71" s="345">
        <v>11.34</v>
      </c>
      <c r="S71" s="151">
        <v>0.93</v>
      </c>
    </row>
    <row r="72" s="152" customFormat="1" customHeight="1" spans="1:19">
      <c r="A72" s="346" t="s">
        <v>3173</v>
      </c>
      <c r="B72" s="347" t="s">
        <v>3174</v>
      </c>
      <c r="C72" s="347"/>
      <c r="D72" s="347"/>
      <c r="E72" s="347"/>
      <c r="F72" s="347"/>
      <c r="G72" s="347"/>
      <c r="H72" s="347"/>
      <c r="I72" s="347"/>
      <c r="J72" s="347"/>
      <c r="K72" s="347"/>
      <c r="L72" s="352"/>
      <c r="M72" s="352"/>
      <c r="N72" s="353"/>
      <c r="O72" s="353"/>
      <c r="P72" s="353"/>
      <c r="Q72" s="353"/>
      <c r="R72" s="353"/>
      <c r="S72" s="353"/>
    </row>
    <row r="73" s="152" customFormat="1" customHeight="1" spans="1:19">
      <c r="A73" s="348" t="s">
        <v>3175</v>
      </c>
      <c r="B73" s="349" t="s">
        <v>3176</v>
      </c>
      <c r="C73" s="349"/>
      <c r="D73" s="349"/>
      <c r="E73" s="349"/>
      <c r="F73" s="349"/>
      <c r="G73" s="349"/>
      <c r="H73" s="349"/>
      <c r="I73" s="349"/>
      <c r="J73" s="349"/>
      <c r="K73" s="349"/>
      <c r="L73" s="352"/>
      <c r="M73" s="352"/>
      <c r="N73" s="353"/>
      <c r="O73" s="353"/>
      <c r="P73" s="353"/>
      <c r="Q73" s="353"/>
      <c r="R73" s="353"/>
      <c r="S73" s="353"/>
    </row>
    <row r="74" s="152" customFormat="1" customHeight="1" spans="1:19">
      <c r="A74" s="348" t="s">
        <v>3169</v>
      </c>
      <c r="B74" s="349" t="s">
        <v>3177</v>
      </c>
      <c r="C74" s="349"/>
      <c r="D74" s="349"/>
      <c r="E74" s="349"/>
      <c r="F74" s="349"/>
      <c r="G74" s="349"/>
      <c r="H74" s="349"/>
      <c r="I74" s="349"/>
      <c r="J74" s="349"/>
      <c r="K74" s="349"/>
      <c r="L74" s="352"/>
      <c r="M74" s="352"/>
      <c r="N74" s="352"/>
      <c r="O74" s="353"/>
      <c r="P74" s="353"/>
      <c r="Q74" s="353"/>
      <c r="R74" s="353"/>
      <c r="S74" s="353"/>
    </row>
    <row r="75" s="152" customFormat="1" customHeight="1" spans="1:19">
      <c r="A75" s="348" t="s">
        <v>3171</v>
      </c>
      <c r="B75" s="349" t="s">
        <v>3178</v>
      </c>
      <c r="C75" s="349"/>
      <c r="D75" s="349"/>
      <c r="E75" s="349"/>
      <c r="F75" s="349"/>
      <c r="G75" s="349"/>
      <c r="H75" s="349"/>
      <c r="I75" s="349"/>
      <c r="J75" s="349"/>
      <c r="K75" s="349"/>
      <c r="L75" s="353"/>
      <c r="M75" s="353"/>
      <c r="N75" s="353"/>
      <c r="O75" s="353"/>
      <c r="P75" s="353"/>
      <c r="Q75" s="353"/>
      <c r="R75" s="353"/>
      <c r="S75" s="353"/>
    </row>
    <row r="76" s="152" customFormat="1" customHeight="1" spans="1:11">
      <c r="A76" s="348" t="s">
        <v>3172</v>
      </c>
      <c r="B76" s="349" t="s">
        <v>3179</v>
      </c>
      <c r="C76" s="349"/>
      <c r="D76" s="349"/>
      <c r="E76" s="349"/>
      <c r="F76" s="349"/>
      <c r="G76" s="349"/>
      <c r="H76" s="349"/>
      <c r="I76" s="349"/>
      <c r="J76" s="349"/>
      <c r="K76" s="349"/>
    </row>
    <row r="77" customHeight="1" spans="3:9">
      <c r="C77" s="350"/>
      <c r="E77" s="350"/>
      <c r="G77" s="350"/>
      <c r="I77" s="350"/>
    </row>
    <row r="78" customHeight="1" spans="2:9">
      <c r="B78" s="350"/>
      <c r="C78" s="350"/>
      <c r="E78" s="351"/>
      <c r="G78" s="351"/>
      <c r="I78" s="351"/>
    </row>
  </sheetData>
  <mergeCells count="12">
    <mergeCell ref="B1:G1"/>
    <mergeCell ref="H1:I1"/>
    <mergeCell ref="J1:K1"/>
    <mergeCell ref="L1:M1"/>
    <mergeCell ref="N1:O1"/>
    <mergeCell ref="P1:Q1"/>
    <mergeCell ref="R1:S1"/>
    <mergeCell ref="B72:K72"/>
    <mergeCell ref="B73:K73"/>
    <mergeCell ref="B74:K74"/>
    <mergeCell ref="B75:K75"/>
    <mergeCell ref="B76:K76"/>
  </mergeCells>
  <pageMargins left="0.75" right="0.75" top="1" bottom="1" header="0.5" footer="0.5"/>
  <pageSetup paperSize="9" orientation="portrait"/>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7"/>
  <sheetViews>
    <sheetView workbookViewId="0">
      <pane ySplit="2" topLeftCell="A51" activePane="bottomLeft" state="frozen"/>
      <selection/>
      <selection pane="bottomLeft" activeCell="I72" sqref="I72"/>
    </sheetView>
  </sheetViews>
  <sheetFormatPr defaultColWidth="13.1333333333333" defaultRowHeight="20.1" customHeight="1"/>
  <cols>
    <col min="1" max="1" width="13.1333333333333" style="310" customWidth="1"/>
    <col min="2" max="2" width="13.1333333333333" style="80" customWidth="1"/>
    <col min="3" max="3" width="16.5333333333333" style="80" customWidth="1"/>
    <col min="4" max="5" width="13.1333333333333" style="80" customWidth="1"/>
    <col min="6" max="7" width="13.1333333333333" style="302" customWidth="1"/>
    <col min="8" max="8" width="13.1333333333333" style="311" customWidth="1"/>
    <col min="9" max="9" width="13.1333333333333" style="80" customWidth="1"/>
    <col min="10" max="10" width="15.7583333333333" style="80" customWidth="1"/>
    <col min="11" max="16382" width="13.1333333333333" style="80" customWidth="1"/>
    <col min="16383" max="16384" width="13.1333333333333" style="80"/>
  </cols>
  <sheetData>
    <row r="1" s="308" customFormat="1" customHeight="1" spans="1:10">
      <c r="A1" s="312" t="s">
        <v>3180</v>
      </c>
      <c r="B1" s="313"/>
      <c r="C1" s="313"/>
      <c r="D1" s="313"/>
      <c r="E1" s="313"/>
      <c r="F1" s="313"/>
      <c r="G1" s="313"/>
      <c r="H1" s="313"/>
      <c r="I1" s="313"/>
      <c r="J1" s="313"/>
    </row>
    <row r="2" s="80" customFormat="1" customHeight="1" spans="1:10">
      <c r="A2" s="314" t="s">
        <v>502</v>
      </c>
      <c r="B2" s="315" t="s">
        <v>3165</v>
      </c>
      <c r="C2" s="315" t="s">
        <v>3181</v>
      </c>
      <c r="D2" s="315" t="s">
        <v>3167</v>
      </c>
      <c r="E2" s="316" t="s">
        <v>3182</v>
      </c>
      <c r="F2" s="316" t="s">
        <v>3171</v>
      </c>
      <c r="G2" s="316" t="s">
        <v>3172</v>
      </c>
      <c r="H2" s="315" t="s">
        <v>3183</v>
      </c>
      <c r="I2" s="315" t="s">
        <v>3184</v>
      </c>
      <c r="J2" s="315" t="s">
        <v>3185</v>
      </c>
    </row>
    <row r="3" s="80" customFormat="1" customHeight="1" spans="1:10">
      <c r="A3" s="42">
        <v>43922</v>
      </c>
      <c r="B3" s="317">
        <v>5686900</v>
      </c>
      <c r="C3" s="317" t="s">
        <v>437</v>
      </c>
      <c r="D3" s="317">
        <v>1282300</v>
      </c>
      <c r="E3" s="317">
        <v>939900</v>
      </c>
      <c r="F3" s="318">
        <v>9.778</v>
      </c>
      <c r="G3" s="12">
        <v>0.87706</v>
      </c>
      <c r="H3" s="319">
        <v>0.7556</v>
      </c>
      <c r="I3" s="324"/>
      <c r="J3" s="324"/>
    </row>
    <row r="4" s="80" customFormat="1" customHeight="1" spans="1:10">
      <c r="A4" s="42">
        <v>43952</v>
      </c>
      <c r="B4" s="317">
        <v>6077100</v>
      </c>
      <c r="C4" s="317" t="s">
        <v>437</v>
      </c>
      <c r="D4" s="317">
        <v>1592700</v>
      </c>
      <c r="E4" s="317">
        <v>984600</v>
      </c>
      <c r="F4" s="318">
        <v>9.842</v>
      </c>
      <c r="G4" s="12">
        <v>0.89122</v>
      </c>
      <c r="H4" s="319">
        <v>0.7667</v>
      </c>
      <c r="I4" s="324"/>
      <c r="J4" s="324"/>
    </row>
    <row r="5" s="80" customFormat="1" customHeight="1" spans="1:10">
      <c r="A5" s="42">
        <v>43983</v>
      </c>
      <c r="B5" s="317">
        <v>6479800</v>
      </c>
      <c r="C5" s="317" t="s">
        <v>437</v>
      </c>
      <c r="D5" s="317">
        <v>1591800</v>
      </c>
      <c r="E5" s="317">
        <v>1019300</v>
      </c>
      <c r="F5" s="318">
        <v>9.802</v>
      </c>
      <c r="G5" s="12">
        <v>0.90962</v>
      </c>
      <c r="H5" s="319">
        <v>0.7836</v>
      </c>
      <c r="I5" s="324"/>
      <c r="J5" s="324"/>
    </row>
    <row r="6" s="80" customFormat="1" customHeight="1" spans="1:10">
      <c r="A6" s="42">
        <v>44013</v>
      </c>
      <c r="B6" s="317">
        <v>6815600</v>
      </c>
      <c r="C6" s="317" t="s">
        <v>437</v>
      </c>
      <c r="D6" s="320">
        <v>1842100</v>
      </c>
      <c r="E6" s="320">
        <v>1009700</v>
      </c>
      <c r="F6" s="321">
        <v>9.528</v>
      </c>
      <c r="G6" s="118">
        <v>0.90416</v>
      </c>
      <c r="H6" s="319">
        <v>0.8095</v>
      </c>
      <c r="I6" s="324"/>
      <c r="J6" s="324"/>
    </row>
    <row r="7" s="80" customFormat="1" customHeight="1" spans="1:10">
      <c r="A7" s="42">
        <v>44044</v>
      </c>
      <c r="B7" s="317">
        <v>7655600</v>
      </c>
      <c r="C7" s="317" t="s">
        <v>437</v>
      </c>
      <c r="D7" s="320">
        <v>2319300</v>
      </c>
      <c r="E7" s="320">
        <v>1035900</v>
      </c>
      <c r="F7" s="321">
        <v>9.58</v>
      </c>
      <c r="G7" s="118">
        <v>0.90576</v>
      </c>
      <c r="H7" s="319">
        <v>0.807845278016065</v>
      </c>
      <c r="I7" s="324"/>
      <c r="J7" s="324"/>
    </row>
    <row r="8" s="80" customFormat="1" customHeight="1" spans="1:10">
      <c r="A8" s="42">
        <v>44075</v>
      </c>
      <c r="B8" s="317">
        <v>8422900</v>
      </c>
      <c r="C8" s="317" t="s">
        <v>437</v>
      </c>
      <c r="D8" s="320">
        <v>2313000</v>
      </c>
      <c r="E8" s="320">
        <v>1223100</v>
      </c>
      <c r="F8" s="321">
        <v>9.746</v>
      </c>
      <c r="G8" s="118">
        <v>0.9062</v>
      </c>
      <c r="H8" s="319">
        <v>0.767941231870409</v>
      </c>
      <c r="I8" s="324"/>
      <c r="J8" s="324"/>
    </row>
    <row r="9" s="80" customFormat="1" customHeight="1" spans="1:10">
      <c r="A9" s="42">
        <v>44105</v>
      </c>
      <c r="B9" s="317">
        <v>8917516</v>
      </c>
      <c r="C9" s="317" t="s">
        <v>437</v>
      </c>
      <c r="D9" s="320">
        <v>2276059</v>
      </c>
      <c r="E9" s="320">
        <v>1242314</v>
      </c>
      <c r="F9" s="321">
        <v>9.316</v>
      </c>
      <c r="G9" s="118">
        <v>0.89662</v>
      </c>
      <c r="H9" s="319">
        <v>0.780446035934163</v>
      </c>
      <c r="I9" s="324"/>
      <c r="J9" s="324"/>
    </row>
    <row r="10" s="80" customFormat="1" customHeight="1" spans="1:10">
      <c r="A10" s="42">
        <v>44136</v>
      </c>
      <c r="B10" s="317">
        <v>9189100</v>
      </c>
      <c r="C10" s="317" t="s">
        <v>437</v>
      </c>
      <c r="D10" s="320">
        <v>2217100</v>
      </c>
      <c r="E10" s="320">
        <v>1233400</v>
      </c>
      <c r="F10" s="321">
        <v>9.18</v>
      </c>
      <c r="G10" s="118">
        <v>0.86924</v>
      </c>
      <c r="H10" s="319">
        <v>0.669561913034037</v>
      </c>
      <c r="I10" s="324"/>
      <c r="J10" s="324"/>
    </row>
    <row r="11" s="80" customFormat="1" customHeight="1" spans="1:10">
      <c r="A11" s="42">
        <v>44166</v>
      </c>
      <c r="B11" s="317">
        <v>9240100</v>
      </c>
      <c r="C11" s="317" t="s">
        <v>437</v>
      </c>
      <c r="D11" s="320">
        <v>2137200</v>
      </c>
      <c r="E11" s="320">
        <v>1503000</v>
      </c>
      <c r="F11" s="321">
        <v>9.17453892215569</v>
      </c>
      <c r="G11" s="118">
        <v>0.879231225388001</v>
      </c>
      <c r="H11" s="319">
        <v>0.648040357004269</v>
      </c>
      <c r="I11" s="324"/>
      <c r="J11" s="324"/>
    </row>
    <row r="12" s="114" customFormat="1" customHeight="1" spans="1:10">
      <c r="A12" s="42">
        <v>44197</v>
      </c>
      <c r="B12" s="317">
        <v>9619900</v>
      </c>
      <c r="C12" s="317" t="s">
        <v>437</v>
      </c>
      <c r="D12" s="320">
        <v>2172400</v>
      </c>
      <c r="E12" s="320">
        <v>1668900</v>
      </c>
      <c r="F12" s="321">
        <v>9.10226089040686</v>
      </c>
      <c r="G12" s="118">
        <v>0.875605296767765</v>
      </c>
      <c r="H12" s="93">
        <v>0.721530479896239</v>
      </c>
      <c r="I12" s="93">
        <v>0.8367</v>
      </c>
      <c r="J12" s="93">
        <v>0.889</v>
      </c>
    </row>
    <row r="13" s="80" customFormat="1" customHeight="1" spans="1:10">
      <c r="A13" s="42">
        <v>44228</v>
      </c>
      <c r="B13" s="317">
        <v>9879800</v>
      </c>
      <c r="C13" s="317" t="s">
        <v>437</v>
      </c>
      <c r="D13" s="320">
        <v>2029800</v>
      </c>
      <c r="E13" s="320">
        <v>1464300</v>
      </c>
      <c r="F13" s="321">
        <v>9.52507191149355</v>
      </c>
      <c r="G13" s="118">
        <v>0.864559903560567</v>
      </c>
      <c r="H13" s="319">
        <v>0.643348876281327</v>
      </c>
      <c r="I13" s="319">
        <v>0.8454</v>
      </c>
      <c r="J13" s="319">
        <v>0.892</v>
      </c>
    </row>
    <row r="14" s="80" customFormat="1" customHeight="1" spans="1:10">
      <c r="A14" s="42">
        <v>44256</v>
      </c>
      <c r="B14" s="317">
        <v>9902211</v>
      </c>
      <c r="C14" s="317" t="s">
        <v>437</v>
      </c>
      <c r="D14" s="320">
        <v>2035410</v>
      </c>
      <c r="E14" s="320">
        <v>1467650</v>
      </c>
      <c r="F14" s="321">
        <v>9.792</v>
      </c>
      <c r="G14" s="118">
        <v>0.90204</v>
      </c>
      <c r="H14" s="319">
        <v>0.661968337016824</v>
      </c>
      <c r="I14" s="319">
        <v>0.8621</v>
      </c>
      <c r="J14" s="319">
        <v>0.895</v>
      </c>
    </row>
    <row r="15" s="302" customFormat="1" customHeight="1" spans="1:10">
      <c r="A15" s="42">
        <v>44287</v>
      </c>
      <c r="B15" s="317">
        <v>9958540</v>
      </c>
      <c r="C15" s="317" t="s">
        <v>437</v>
      </c>
      <c r="D15" s="320">
        <v>2045977</v>
      </c>
      <c r="E15" s="320">
        <v>1479520</v>
      </c>
      <c r="F15" s="321">
        <v>9.992</v>
      </c>
      <c r="G15" s="118">
        <v>0.91094</v>
      </c>
      <c r="H15" s="319">
        <v>0.692270260153472</v>
      </c>
      <c r="I15" s="319">
        <v>0.8678</v>
      </c>
      <c r="J15" s="319">
        <v>0.897</v>
      </c>
    </row>
    <row r="16" s="302" customFormat="1" customHeight="1" spans="1:10">
      <c r="A16" s="42">
        <v>44317</v>
      </c>
      <c r="B16" s="317">
        <v>10021000</v>
      </c>
      <c r="C16" s="317" t="s">
        <v>437</v>
      </c>
      <c r="D16" s="320">
        <v>2257522</v>
      </c>
      <c r="E16" s="320">
        <v>1512478</v>
      </c>
      <c r="F16" s="321">
        <v>10.27</v>
      </c>
      <c r="G16" s="118">
        <v>0.873</v>
      </c>
      <c r="H16" s="319">
        <v>0.696224452218744</v>
      </c>
      <c r="I16" s="319">
        <v>0.879</v>
      </c>
      <c r="J16" s="319">
        <v>0.913</v>
      </c>
    </row>
    <row r="17" s="302" customFormat="1" customHeight="1" spans="1:10">
      <c r="A17" s="42">
        <v>44348</v>
      </c>
      <c r="B17" s="317">
        <v>9868222</v>
      </c>
      <c r="C17" s="317" t="s">
        <v>437</v>
      </c>
      <c r="D17" s="320">
        <v>2245432</v>
      </c>
      <c r="E17" s="320">
        <v>1476652</v>
      </c>
      <c r="F17" s="321">
        <v>10.39</v>
      </c>
      <c r="G17" s="118">
        <v>0.9045</v>
      </c>
      <c r="H17" s="319">
        <v>0.727486451867179</v>
      </c>
      <c r="I17" s="319">
        <v>0.882</v>
      </c>
      <c r="J17" s="319">
        <v>0.912</v>
      </c>
    </row>
    <row r="18" s="302" customFormat="1" customHeight="1" spans="1:10">
      <c r="A18" s="42">
        <v>44378</v>
      </c>
      <c r="B18" s="317">
        <v>9501525</v>
      </c>
      <c r="C18" s="317" t="s">
        <v>437</v>
      </c>
      <c r="D18" s="320">
        <v>2254580</v>
      </c>
      <c r="E18" s="320">
        <v>1498500</v>
      </c>
      <c r="F18" s="321">
        <v>10.36</v>
      </c>
      <c r="G18" s="118">
        <v>0.8933</v>
      </c>
      <c r="H18" s="319">
        <v>0.73621530797235</v>
      </c>
      <c r="I18" s="319">
        <v>0.8678</v>
      </c>
      <c r="J18" s="319">
        <v>0.9271</v>
      </c>
    </row>
    <row r="19" s="302" customFormat="1" customHeight="1" spans="1:10">
      <c r="A19" s="42">
        <v>44409</v>
      </c>
      <c r="B19" s="317">
        <v>9305400</v>
      </c>
      <c r="C19" s="317" t="s">
        <v>437</v>
      </c>
      <c r="D19" s="320">
        <v>2201474</v>
      </c>
      <c r="E19" s="320">
        <v>1550005</v>
      </c>
      <c r="F19" s="321">
        <v>10.5</v>
      </c>
      <c r="G19" s="118">
        <v>0.893</v>
      </c>
      <c r="H19" s="319">
        <v>0.757586717739251</v>
      </c>
      <c r="I19" s="319">
        <v>0.8767</v>
      </c>
      <c r="J19" s="319">
        <v>0.9212</v>
      </c>
    </row>
    <row r="20" s="302" customFormat="1" customHeight="1" spans="1:10">
      <c r="A20" s="42">
        <v>44440</v>
      </c>
      <c r="B20" s="317">
        <v>9218710</v>
      </c>
      <c r="C20" s="317" t="s">
        <v>437</v>
      </c>
      <c r="D20" s="320">
        <v>2198778</v>
      </c>
      <c r="E20" s="320">
        <v>1688741</v>
      </c>
      <c r="F20" s="321">
        <v>10.39</v>
      </c>
      <c r="G20" s="118">
        <v>0.8996</v>
      </c>
      <c r="H20" s="319">
        <v>0.748050738818935</v>
      </c>
      <c r="I20" s="319">
        <v>0.8671</v>
      </c>
      <c r="J20" s="319">
        <v>0.9214</v>
      </c>
    </row>
    <row r="21" s="302" customFormat="1" customHeight="1" spans="1:10">
      <c r="A21" s="42">
        <v>44470</v>
      </c>
      <c r="B21" s="317">
        <v>9131820</v>
      </c>
      <c r="C21" s="317" t="s">
        <v>437</v>
      </c>
      <c r="D21" s="320">
        <v>2189484</v>
      </c>
      <c r="E21" s="320">
        <v>1620333</v>
      </c>
      <c r="F21" s="321">
        <v>10.41</v>
      </c>
      <c r="G21" s="118">
        <v>0.9048</v>
      </c>
      <c r="H21" s="319">
        <v>0.721613034819135</v>
      </c>
      <c r="I21" s="319">
        <v>0.865</v>
      </c>
      <c r="J21" s="319">
        <v>0.9015</v>
      </c>
    </row>
    <row r="22" s="302" customFormat="1" customHeight="1" spans="1:10">
      <c r="A22" s="42">
        <v>44501</v>
      </c>
      <c r="B22" s="317">
        <v>9011233</v>
      </c>
      <c r="C22" s="317" t="s">
        <v>437</v>
      </c>
      <c r="D22" s="320">
        <v>2109987</v>
      </c>
      <c r="E22" s="320">
        <v>1559879</v>
      </c>
      <c r="F22" s="321">
        <v>10.27</v>
      </c>
      <c r="G22" s="118">
        <v>0.866</v>
      </c>
      <c r="H22" s="319">
        <v>0.691871213263668</v>
      </c>
      <c r="I22" s="319">
        <v>0.858</v>
      </c>
      <c r="J22" s="319">
        <v>0.8954</v>
      </c>
    </row>
    <row r="23" s="302" customFormat="1" customHeight="1" spans="1:10">
      <c r="A23" s="42">
        <v>44531</v>
      </c>
      <c r="B23" s="317">
        <v>8950840</v>
      </c>
      <c r="C23" s="317" t="s">
        <v>437</v>
      </c>
      <c r="D23" s="320">
        <v>2085705</v>
      </c>
      <c r="E23" s="320">
        <v>1557410</v>
      </c>
      <c r="F23" s="321">
        <v>10.19</v>
      </c>
      <c r="G23" s="118">
        <v>0.8664</v>
      </c>
      <c r="H23" s="319">
        <v>0.707439651796932</v>
      </c>
      <c r="I23" s="319">
        <v>0.852</v>
      </c>
      <c r="J23" s="319">
        <v>0.8756</v>
      </c>
    </row>
    <row r="24" s="157" customFormat="1" customHeight="1" spans="1:10">
      <c r="A24" s="42">
        <v>44562</v>
      </c>
      <c r="B24" s="317">
        <v>8880945</v>
      </c>
      <c r="C24" s="317">
        <v>2356292</v>
      </c>
      <c r="D24" s="320">
        <v>2035410</v>
      </c>
      <c r="E24" s="320">
        <v>1545500</v>
      </c>
      <c r="F24" s="321">
        <v>9.83</v>
      </c>
      <c r="G24" s="118">
        <v>0.8558</v>
      </c>
      <c r="H24" s="93">
        <v>0.70289042368079</v>
      </c>
      <c r="I24" s="93">
        <v>0.848</v>
      </c>
      <c r="J24" s="93">
        <v>0.8435</v>
      </c>
    </row>
    <row r="25" s="157" customFormat="1" ht="18" customHeight="1" spans="1:10">
      <c r="A25" s="42">
        <v>44593</v>
      </c>
      <c r="B25" s="317">
        <v>8820755</v>
      </c>
      <c r="C25" s="317">
        <v>2498760</v>
      </c>
      <c r="D25" s="322">
        <v>2053299</v>
      </c>
      <c r="E25" s="317">
        <v>1423322</v>
      </c>
      <c r="F25" s="321">
        <v>10.25</v>
      </c>
      <c r="G25" s="118">
        <v>0.8664</v>
      </c>
      <c r="H25" s="93">
        <v>0.6501</v>
      </c>
      <c r="I25" s="93">
        <v>0.8467</v>
      </c>
      <c r="J25" s="93">
        <v>0.8612</v>
      </c>
    </row>
    <row r="26" s="157" customFormat="1" customHeight="1" spans="1:10">
      <c r="A26" s="42">
        <v>44621</v>
      </c>
      <c r="B26" s="317">
        <v>8750829</v>
      </c>
      <c r="C26" s="322">
        <v>2541410</v>
      </c>
      <c r="D26" s="317">
        <v>2018722</v>
      </c>
      <c r="E26" s="317">
        <v>1378875</v>
      </c>
      <c r="F26" s="318">
        <v>10.27</v>
      </c>
      <c r="G26" s="12">
        <v>0.867</v>
      </c>
      <c r="H26" s="12">
        <v>0.6611</v>
      </c>
      <c r="I26" s="93">
        <v>0.8531</v>
      </c>
      <c r="J26" s="93">
        <v>0.871</v>
      </c>
    </row>
    <row r="27" s="157" customFormat="1" customHeight="1" spans="1:10">
      <c r="A27" s="42">
        <v>44652</v>
      </c>
      <c r="B27" s="317">
        <v>9082955</v>
      </c>
      <c r="C27" s="317">
        <v>2721140</v>
      </c>
      <c r="D27" s="317">
        <v>2029044</v>
      </c>
      <c r="E27" s="317">
        <v>1443541</v>
      </c>
      <c r="F27" s="318">
        <v>10.42</v>
      </c>
      <c r="G27" s="93">
        <v>0.8742</v>
      </c>
      <c r="H27" s="12">
        <v>0.6921</v>
      </c>
      <c r="I27" s="93">
        <v>0.8766</v>
      </c>
      <c r="J27" s="93">
        <v>0.89</v>
      </c>
    </row>
    <row r="28" s="309" customFormat="1" customHeight="1" spans="1:10">
      <c r="A28" s="42">
        <v>44682</v>
      </c>
      <c r="B28" s="317">
        <v>9165666</v>
      </c>
      <c r="C28" s="317">
        <v>2712112</v>
      </c>
      <c r="D28" s="317">
        <v>2047785</v>
      </c>
      <c r="E28" s="317">
        <v>1435272</v>
      </c>
      <c r="F28" s="318">
        <v>10.48</v>
      </c>
      <c r="G28" s="93">
        <v>0.8791</v>
      </c>
      <c r="H28" s="12">
        <v>0.7052</v>
      </c>
      <c r="I28" s="93">
        <v>0.8777</v>
      </c>
      <c r="J28" s="93">
        <v>0.899</v>
      </c>
    </row>
    <row r="29" s="157" customFormat="1" customHeight="1" spans="1:10">
      <c r="A29" s="167">
        <v>44713</v>
      </c>
      <c r="B29" s="322">
        <v>9195124</v>
      </c>
      <c r="C29" s="322">
        <v>2705472</v>
      </c>
      <c r="D29" s="322">
        <v>2055368</v>
      </c>
      <c r="E29" s="322">
        <v>1440854</v>
      </c>
      <c r="F29" s="323">
        <v>10.53</v>
      </c>
      <c r="G29" s="93">
        <v>0.8808</v>
      </c>
      <c r="H29" s="93">
        <v>0.7017</v>
      </c>
      <c r="I29" s="93">
        <v>0.882</v>
      </c>
      <c r="J29" s="93">
        <v>0.891</v>
      </c>
    </row>
    <row r="30" s="157" customFormat="1" customHeight="1" spans="1:10">
      <c r="A30" s="42">
        <v>44743</v>
      </c>
      <c r="B30" s="317">
        <v>9294010</v>
      </c>
      <c r="C30" s="317">
        <v>2750810</v>
      </c>
      <c r="D30" s="317">
        <v>2080877</v>
      </c>
      <c r="E30" s="317">
        <v>1481140</v>
      </c>
      <c r="F30" s="318">
        <v>10.84</v>
      </c>
      <c r="G30" s="93">
        <v>0.8854</v>
      </c>
      <c r="H30" s="12">
        <v>0.7337</v>
      </c>
      <c r="I30" s="93">
        <v>0.885</v>
      </c>
      <c r="J30" s="93">
        <v>0.892</v>
      </c>
    </row>
    <row r="31" s="157" customFormat="1" customHeight="1" spans="1:10">
      <c r="A31" s="42">
        <v>44774</v>
      </c>
      <c r="B31" s="317">
        <v>9386540</v>
      </c>
      <c r="C31" s="317">
        <v>2964170</v>
      </c>
      <c r="D31" s="317">
        <v>2092015</v>
      </c>
      <c r="E31" s="317">
        <v>1489815</v>
      </c>
      <c r="F31" s="318">
        <v>10.95</v>
      </c>
      <c r="G31" s="93">
        <v>0.89</v>
      </c>
      <c r="H31" s="12">
        <v>0.7342</v>
      </c>
      <c r="I31" s="93">
        <v>0.8902</v>
      </c>
      <c r="J31" s="93">
        <v>0.8935</v>
      </c>
    </row>
    <row r="32" s="157" customFormat="1" customHeight="1" spans="1:10">
      <c r="A32" s="42">
        <v>44805</v>
      </c>
      <c r="B32" s="317">
        <v>9519833</v>
      </c>
      <c r="C32" s="317">
        <v>2988766</v>
      </c>
      <c r="D32" s="317">
        <v>2097432</v>
      </c>
      <c r="E32" s="317">
        <v>1498700</v>
      </c>
      <c r="F32" s="318">
        <v>11.06</v>
      </c>
      <c r="G32" s="93">
        <v>0.8936</v>
      </c>
      <c r="H32" s="12">
        <v>0.7319</v>
      </c>
      <c r="I32" s="93">
        <v>0.891</v>
      </c>
      <c r="J32" s="93">
        <v>0.902</v>
      </c>
    </row>
    <row r="33" s="157" customFormat="1" customHeight="1" spans="1:10">
      <c r="A33" s="42">
        <v>44835</v>
      </c>
      <c r="B33" s="317">
        <v>9709733</v>
      </c>
      <c r="C33" s="317">
        <v>3070889</v>
      </c>
      <c r="D33" s="317">
        <v>2131889</v>
      </c>
      <c r="E33" s="317">
        <v>1516872</v>
      </c>
      <c r="F33" s="318">
        <v>11</v>
      </c>
      <c r="G33" s="93">
        <v>0.8962</v>
      </c>
      <c r="H33" s="12">
        <v>0.738</v>
      </c>
      <c r="I33" s="93">
        <v>0.8955</v>
      </c>
      <c r="J33" s="93">
        <v>0.9031</v>
      </c>
    </row>
    <row r="34" s="157" customFormat="1" customHeight="1" spans="1:10">
      <c r="A34" s="42">
        <v>44866</v>
      </c>
      <c r="B34" s="317">
        <v>9722500</v>
      </c>
      <c r="C34" s="317">
        <v>2919983</v>
      </c>
      <c r="D34" s="317">
        <v>2150392</v>
      </c>
      <c r="E34" s="317">
        <v>1537228</v>
      </c>
      <c r="F34" s="318">
        <v>10.88</v>
      </c>
      <c r="G34" s="93">
        <v>0.8978</v>
      </c>
      <c r="H34" s="12">
        <v>0.7387</v>
      </c>
      <c r="I34" s="93">
        <v>0.8927</v>
      </c>
      <c r="J34" s="93">
        <v>0.9037</v>
      </c>
    </row>
    <row r="35" s="157" customFormat="1" customHeight="1" spans="1:10">
      <c r="A35" s="42">
        <v>44896</v>
      </c>
      <c r="B35" s="317">
        <v>9650222</v>
      </c>
      <c r="C35" s="317">
        <v>2702822</v>
      </c>
      <c r="D35" s="317">
        <v>2137487</v>
      </c>
      <c r="E35" s="317">
        <v>1549267</v>
      </c>
      <c r="F35" s="318">
        <v>10.66</v>
      </c>
      <c r="G35" s="93">
        <v>0.8914</v>
      </c>
      <c r="H35" s="12">
        <v>0.7387</v>
      </c>
      <c r="I35" s="93">
        <v>0.8781</v>
      </c>
      <c r="J35" s="93">
        <v>0.9</v>
      </c>
    </row>
    <row r="36" s="157" customFormat="1" customHeight="1" spans="1:10">
      <c r="A36" s="42">
        <v>44927</v>
      </c>
      <c r="B36" s="317">
        <v>9622992</v>
      </c>
      <c r="C36" s="317">
        <v>2655478</v>
      </c>
      <c r="D36" s="317">
        <v>2137844</v>
      </c>
      <c r="E36" s="317">
        <v>1545554</v>
      </c>
      <c r="F36" s="318">
        <v>10.61</v>
      </c>
      <c r="G36" s="93">
        <v>0.8892</v>
      </c>
      <c r="H36" s="12">
        <v>0.7388</v>
      </c>
      <c r="I36" s="93">
        <v>0.867</v>
      </c>
      <c r="J36" s="93">
        <v>0.886</v>
      </c>
    </row>
    <row r="37" s="309" customFormat="1" ht="20" customHeight="1" spans="1:12">
      <c r="A37" s="42">
        <v>44958</v>
      </c>
      <c r="B37" s="317">
        <v>9508874</v>
      </c>
      <c r="C37" s="317">
        <v>2540840</v>
      </c>
      <c r="D37" s="317">
        <v>2122445</v>
      </c>
      <c r="E37" s="320">
        <v>1578440</v>
      </c>
      <c r="F37" s="318">
        <v>10.82</v>
      </c>
      <c r="G37" s="12">
        <v>0.8882</v>
      </c>
      <c r="H37" s="12">
        <v>0.7425</v>
      </c>
      <c r="I37" s="12">
        <v>0.8601</v>
      </c>
      <c r="J37" s="12">
        <v>0.8717</v>
      </c>
      <c r="L37" s="157"/>
    </row>
    <row r="38" s="157" customFormat="1" customHeight="1" spans="1:10">
      <c r="A38" s="42">
        <v>44986</v>
      </c>
      <c r="B38" s="317">
        <v>9400140</v>
      </c>
      <c r="C38" s="317">
        <v>2504780</v>
      </c>
      <c r="D38" s="317">
        <v>2134706</v>
      </c>
      <c r="E38" s="317">
        <v>1605999</v>
      </c>
      <c r="F38" s="318">
        <v>10.89</v>
      </c>
      <c r="G38" s="93">
        <v>0.89</v>
      </c>
      <c r="H38" s="12">
        <v>0.7468</v>
      </c>
      <c r="I38" s="93">
        <v>0.8628</v>
      </c>
      <c r="J38" s="93">
        <v>0.871</v>
      </c>
    </row>
    <row r="39" s="157" customFormat="1" ht="20" customHeight="1" spans="1:10">
      <c r="A39" s="42">
        <v>45017</v>
      </c>
      <c r="B39" s="317">
        <v>9389880</v>
      </c>
      <c r="C39" s="317">
        <v>2540010</v>
      </c>
      <c r="D39" s="317">
        <v>2118700</v>
      </c>
      <c r="E39" s="317">
        <v>1600580</v>
      </c>
      <c r="F39" s="318">
        <v>10.89</v>
      </c>
      <c r="G39" s="93">
        <v>0.8903</v>
      </c>
      <c r="H39" s="12">
        <v>0.7488</v>
      </c>
      <c r="I39" s="93">
        <v>0.8771</v>
      </c>
      <c r="J39" s="93">
        <v>0.8885</v>
      </c>
    </row>
    <row r="40" s="157" customFormat="1" ht="20" customHeight="1" spans="1:10">
      <c r="A40" s="42">
        <v>45047</v>
      </c>
      <c r="B40" s="317">
        <v>9419105</v>
      </c>
      <c r="C40" s="317">
        <v>2410410</v>
      </c>
      <c r="D40" s="317">
        <v>2131400</v>
      </c>
      <c r="E40" s="320">
        <v>1600010</v>
      </c>
      <c r="F40" s="318">
        <v>10.92</v>
      </c>
      <c r="G40" s="12">
        <v>0.893</v>
      </c>
      <c r="H40" s="12">
        <v>0.7512</v>
      </c>
      <c r="I40" s="12">
        <v>0.9098</v>
      </c>
      <c r="J40" s="12">
        <v>0.9</v>
      </c>
    </row>
    <row r="41" s="157" customFormat="1" ht="20" customHeight="1" spans="1:10">
      <c r="A41" s="42">
        <v>45078</v>
      </c>
      <c r="B41" s="317">
        <v>9341496</v>
      </c>
      <c r="C41" s="317">
        <v>2151210</v>
      </c>
      <c r="D41" s="317">
        <v>2118255</v>
      </c>
      <c r="E41" s="320">
        <v>1583785</v>
      </c>
      <c r="F41" s="318">
        <v>11.18</v>
      </c>
      <c r="G41" s="12">
        <v>0.909</v>
      </c>
      <c r="H41" s="12">
        <v>0.7492</v>
      </c>
      <c r="I41" s="12">
        <v>0.8957</v>
      </c>
      <c r="J41" s="12">
        <v>0.8988</v>
      </c>
    </row>
    <row r="42" s="113" customFormat="1" ht="20" customHeight="1" spans="1:10">
      <c r="A42" s="42">
        <v>45108</v>
      </c>
      <c r="B42" s="317">
        <v>9343110</v>
      </c>
      <c r="C42" s="317">
        <v>2165006</v>
      </c>
      <c r="D42" s="317">
        <v>2110210</v>
      </c>
      <c r="E42" s="320">
        <v>1593477</v>
      </c>
      <c r="F42" s="318">
        <v>11.15</v>
      </c>
      <c r="G42" s="12">
        <v>0.9074</v>
      </c>
      <c r="H42" s="12">
        <v>0.7465</v>
      </c>
      <c r="I42" s="12">
        <v>0.8898</v>
      </c>
      <c r="J42" s="12">
        <v>0.8935</v>
      </c>
    </row>
    <row r="43" s="113" customFormat="1" ht="20" customHeight="1" spans="1:10">
      <c r="A43" s="42">
        <v>45139</v>
      </c>
      <c r="B43" s="317">
        <v>9362100</v>
      </c>
      <c r="C43" s="317">
        <v>2185470</v>
      </c>
      <c r="D43" s="317">
        <v>2102145</v>
      </c>
      <c r="E43" s="320">
        <v>1593655</v>
      </c>
      <c r="F43" s="318">
        <v>11.18</v>
      </c>
      <c r="G43" s="12">
        <v>0.9134</v>
      </c>
      <c r="H43" s="12">
        <v>0.753</v>
      </c>
      <c r="I43" s="12">
        <v>0.8856</v>
      </c>
      <c r="J43" s="12">
        <v>0.916</v>
      </c>
    </row>
    <row r="44" s="112" customFormat="1" ht="20" customHeight="1" spans="1:10">
      <c r="A44" s="42">
        <v>45170</v>
      </c>
      <c r="B44" s="317">
        <v>9340187</v>
      </c>
      <c r="C44" s="317">
        <v>2136110</v>
      </c>
      <c r="D44" s="317">
        <v>2102552</v>
      </c>
      <c r="E44" s="320">
        <v>1600849</v>
      </c>
      <c r="F44" s="318">
        <v>11.18</v>
      </c>
      <c r="G44" s="12">
        <v>0.9126</v>
      </c>
      <c r="H44" s="12">
        <v>0.7519</v>
      </c>
      <c r="I44" s="12">
        <v>0.8892</v>
      </c>
      <c r="J44" s="12">
        <v>0.9137</v>
      </c>
    </row>
    <row r="45" s="113" customFormat="1" ht="20" customHeight="1" spans="1:10">
      <c r="A45" s="42">
        <v>45200</v>
      </c>
      <c r="B45" s="317">
        <v>9309846</v>
      </c>
      <c r="C45" s="317">
        <v>2145648</v>
      </c>
      <c r="D45" s="317">
        <v>2099818</v>
      </c>
      <c r="E45" s="322">
        <v>1592724</v>
      </c>
      <c r="F45" s="318">
        <v>11.2</v>
      </c>
      <c r="G45" s="142">
        <v>0.912</v>
      </c>
      <c r="H45" s="12">
        <v>0.7511</v>
      </c>
      <c r="I45" s="12">
        <v>0.8867</v>
      </c>
      <c r="J45" s="12">
        <v>0.9028</v>
      </c>
    </row>
    <row r="46" s="113" customFormat="1" ht="20" customHeight="1" spans="1:10">
      <c r="A46" s="42">
        <v>45231</v>
      </c>
      <c r="B46" s="317">
        <v>9181031</v>
      </c>
      <c r="C46" s="317">
        <v>2057415</v>
      </c>
      <c r="D46" s="317">
        <v>2011215</v>
      </c>
      <c r="E46" s="322">
        <v>1549618</v>
      </c>
      <c r="F46" s="318">
        <v>11.17</v>
      </c>
      <c r="G46" s="142">
        <v>0.8971</v>
      </c>
      <c r="H46" s="12">
        <v>0.7376</v>
      </c>
      <c r="I46" s="12">
        <v>0.8781</v>
      </c>
      <c r="J46" s="12">
        <v>0.8903</v>
      </c>
    </row>
    <row r="47" s="113" customFormat="1" ht="20" customHeight="1" spans="1:10">
      <c r="A47" s="42">
        <v>45261</v>
      </c>
      <c r="B47" s="317">
        <v>9115100</v>
      </c>
      <c r="C47" s="317">
        <v>2041256</v>
      </c>
      <c r="D47" s="317">
        <v>2000415</v>
      </c>
      <c r="E47" s="322">
        <v>1540120</v>
      </c>
      <c r="F47" s="318">
        <v>11.06</v>
      </c>
      <c r="G47" s="142">
        <v>0.9</v>
      </c>
      <c r="H47" s="12">
        <v>0.73</v>
      </c>
      <c r="I47" s="12">
        <v>0.8757</v>
      </c>
      <c r="J47" s="12">
        <v>0.9058</v>
      </c>
    </row>
    <row r="48" s="113" customFormat="1" ht="20" customHeight="1" spans="1:10">
      <c r="A48" s="42">
        <v>45292</v>
      </c>
      <c r="B48" s="317">
        <v>9121700</v>
      </c>
      <c r="C48" s="320">
        <v>2042800</v>
      </c>
      <c r="D48" s="320">
        <v>2005445</v>
      </c>
      <c r="E48" s="320">
        <v>1544405</v>
      </c>
      <c r="F48" s="321">
        <v>10.95</v>
      </c>
      <c r="G48" s="142">
        <v>0.8951</v>
      </c>
      <c r="H48" s="12">
        <v>0.735</v>
      </c>
      <c r="I48" s="12">
        <v>0.8725</v>
      </c>
      <c r="J48" s="12">
        <v>0.893</v>
      </c>
    </row>
    <row r="49" s="113" customFormat="1" ht="20" customHeight="1" spans="1:10">
      <c r="A49" s="42">
        <v>45323</v>
      </c>
      <c r="B49" s="317">
        <v>9187741</v>
      </c>
      <c r="C49" s="317">
        <v>2058741</v>
      </c>
      <c r="D49" s="317">
        <v>2034477</v>
      </c>
      <c r="E49" s="320">
        <v>1558740</v>
      </c>
      <c r="F49" s="318">
        <v>11.19</v>
      </c>
      <c r="G49" s="12">
        <v>0.917</v>
      </c>
      <c r="H49" s="12">
        <v>0.7423</v>
      </c>
      <c r="I49" s="12">
        <v>0.8741</v>
      </c>
      <c r="J49" s="12">
        <v>0.917</v>
      </c>
    </row>
    <row r="50" s="113" customFormat="1" ht="20" customHeight="1" spans="1:10">
      <c r="A50" s="42">
        <v>45352</v>
      </c>
      <c r="B50" s="317">
        <v>9281240</v>
      </c>
      <c r="C50" s="317">
        <v>2109547</v>
      </c>
      <c r="D50" s="317">
        <v>2067887</v>
      </c>
      <c r="E50" s="322">
        <v>1569775</v>
      </c>
      <c r="F50" s="318">
        <v>11.2</v>
      </c>
      <c r="G50" s="142">
        <v>0.9148</v>
      </c>
      <c r="H50" s="12">
        <v>0.781</v>
      </c>
      <c r="I50" s="12">
        <v>0.8743</v>
      </c>
      <c r="J50" s="12">
        <v>0.9171</v>
      </c>
    </row>
    <row r="51" s="112" customFormat="1" ht="20" customHeight="1" spans="1:10">
      <c r="A51" s="42">
        <v>45383</v>
      </c>
      <c r="B51" s="317">
        <v>9323178</v>
      </c>
      <c r="C51" s="317">
        <v>2125548</v>
      </c>
      <c r="D51" s="317">
        <v>2078245</v>
      </c>
      <c r="E51" s="320">
        <v>1569541</v>
      </c>
      <c r="F51" s="318">
        <v>11.24</v>
      </c>
      <c r="G51" s="12">
        <v>0.9166</v>
      </c>
      <c r="H51" s="12">
        <v>0.785</v>
      </c>
      <c r="I51" s="12">
        <v>0.8758</v>
      </c>
      <c r="J51" s="12">
        <v>0.9176</v>
      </c>
    </row>
    <row r="52" s="157" customFormat="1" ht="20" customHeight="1" spans="1:10">
      <c r="A52" s="42">
        <v>45413</v>
      </c>
      <c r="B52" s="317">
        <v>9353411</v>
      </c>
      <c r="C52" s="317">
        <v>2122450</v>
      </c>
      <c r="D52" s="317">
        <v>2085269</v>
      </c>
      <c r="E52" s="322">
        <v>1576021</v>
      </c>
      <c r="F52" s="318">
        <v>11.22</v>
      </c>
      <c r="G52" s="142">
        <v>0.9156</v>
      </c>
      <c r="H52" s="12">
        <v>0.786</v>
      </c>
      <c r="I52" s="12">
        <v>0.891</v>
      </c>
      <c r="J52" s="12">
        <v>0.9138</v>
      </c>
    </row>
    <row r="53" s="302" customFormat="1" ht="20" customHeight="1" spans="1:10">
      <c r="A53" s="42">
        <v>45444</v>
      </c>
      <c r="B53" s="317">
        <v>9396410</v>
      </c>
      <c r="C53" s="317">
        <v>2135417</v>
      </c>
      <c r="D53" s="317">
        <v>2088698</v>
      </c>
      <c r="E53" s="320">
        <v>1595025</v>
      </c>
      <c r="F53" s="318">
        <v>11.17</v>
      </c>
      <c r="G53" s="12">
        <v>0.9123</v>
      </c>
      <c r="H53" s="12">
        <v>0.784</v>
      </c>
      <c r="I53" s="12">
        <v>0.9</v>
      </c>
      <c r="J53" s="12">
        <v>0.911</v>
      </c>
    </row>
    <row r="54" s="302" customFormat="1" ht="20" customHeight="1" spans="1:10">
      <c r="A54" s="42">
        <v>45474</v>
      </c>
      <c r="B54" s="317">
        <v>9499875</v>
      </c>
      <c r="C54" s="317">
        <v>2173883</v>
      </c>
      <c r="D54" s="317">
        <v>2120292</v>
      </c>
      <c r="E54" s="320">
        <v>1609282</v>
      </c>
      <c r="F54" s="318">
        <v>11.16</v>
      </c>
      <c r="G54" s="12">
        <v>0.9122</v>
      </c>
      <c r="H54" s="12">
        <v>0.778</v>
      </c>
      <c r="I54" s="12">
        <v>0.9002</v>
      </c>
      <c r="J54" s="12">
        <v>0.906</v>
      </c>
    </row>
    <row r="55" s="302" customFormat="1" ht="20" customHeight="1" spans="1:10">
      <c r="A55" s="42">
        <v>45505</v>
      </c>
      <c r="B55" s="317">
        <v>9567711</v>
      </c>
      <c r="C55" s="317">
        <v>2195871</v>
      </c>
      <c r="D55" s="317">
        <v>2135404</v>
      </c>
      <c r="E55" s="322">
        <v>1621575</v>
      </c>
      <c r="F55" s="318">
        <v>11.17</v>
      </c>
      <c r="G55" s="142">
        <v>0.9136</v>
      </c>
      <c r="H55" s="12">
        <v>0.7803</v>
      </c>
      <c r="I55" s="12">
        <v>0.8998</v>
      </c>
      <c r="J55" s="12">
        <v>0.9107</v>
      </c>
    </row>
    <row r="56" s="302" customFormat="1" ht="20" customHeight="1" spans="1:10">
      <c r="A56" s="42">
        <v>45536</v>
      </c>
      <c r="B56" s="317">
        <v>9629240</v>
      </c>
      <c r="C56" s="317">
        <v>2227858</v>
      </c>
      <c r="D56" s="317">
        <v>2158141</v>
      </c>
      <c r="E56" s="322">
        <v>1632445</v>
      </c>
      <c r="F56" s="318">
        <v>11.19</v>
      </c>
      <c r="G56" s="142">
        <v>0.9147</v>
      </c>
      <c r="H56" s="12">
        <v>0.7828</v>
      </c>
      <c r="I56" s="12">
        <v>0.9011</v>
      </c>
      <c r="J56" s="12">
        <v>0.9129</v>
      </c>
    </row>
    <row r="57" s="302" customFormat="1" ht="20" customHeight="1" spans="1:10">
      <c r="A57" s="42">
        <v>45566</v>
      </c>
      <c r="B57" s="317">
        <v>9655415</v>
      </c>
      <c r="C57" s="317">
        <v>2235540</v>
      </c>
      <c r="D57" s="317">
        <v>2165014</v>
      </c>
      <c r="E57" s="322">
        <v>1638403</v>
      </c>
      <c r="F57" s="318">
        <v>11.21</v>
      </c>
      <c r="G57" s="142">
        <v>0.9164</v>
      </c>
      <c r="H57" s="12">
        <v>0.7844</v>
      </c>
      <c r="I57" s="12">
        <v>0.8996</v>
      </c>
      <c r="J57" s="12">
        <v>0.906</v>
      </c>
    </row>
    <row r="58" s="302" customFormat="1" ht="20" customHeight="1" spans="1:10">
      <c r="A58" s="42">
        <v>45597</v>
      </c>
      <c r="B58" s="317">
        <v>9709411</v>
      </c>
      <c r="C58" s="317">
        <v>2282115</v>
      </c>
      <c r="D58" s="317">
        <v>2181351</v>
      </c>
      <c r="E58" s="322">
        <v>1645215</v>
      </c>
      <c r="F58" s="318">
        <v>11.25</v>
      </c>
      <c r="G58" s="142">
        <v>0.9175</v>
      </c>
      <c r="H58" s="12">
        <v>0.776</v>
      </c>
      <c r="I58" s="12">
        <v>0.9001</v>
      </c>
      <c r="J58" s="12">
        <v>0.9088</v>
      </c>
    </row>
    <row r="59" s="302" customFormat="1" ht="20" customHeight="1" spans="1:10">
      <c r="A59" s="42">
        <v>45627</v>
      </c>
      <c r="B59" s="317">
        <v>9792556</v>
      </c>
      <c r="C59" s="317">
        <v>2236978</v>
      </c>
      <c r="D59" s="317">
        <v>2202145</v>
      </c>
      <c r="E59" s="322">
        <v>1658841</v>
      </c>
      <c r="F59" s="318">
        <v>11.2</v>
      </c>
      <c r="G59" s="142">
        <v>0.9103</v>
      </c>
      <c r="H59" s="12">
        <v>0.7768</v>
      </c>
      <c r="I59" s="12">
        <v>0.898</v>
      </c>
      <c r="J59" s="12">
        <v>0.8972</v>
      </c>
    </row>
    <row r="60" s="302" customFormat="1" ht="20" customHeight="1" spans="1:10">
      <c r="A60" s="42">
        <v>45658</v>
      </c>
      <c r="B60" s="317">
        <v>9812410</v>
      </c>
      <c r="C60" s="317">
        <v>2229012</v>
      </c>
      <c r="D60" s="317">
        <v>2212254</v>
      </c>
      <c r="E60" s="322">
        <v>1676580</v>
      </c>
      <c r="F60" s="318">
        <v>11.17</v>
      </c>
      <c r="G60" s="142">
        <v>0.9081</v>
      </c>
      <c r="H60" s="12">
        <v>0.7732</v>
      </c>
      <c r="I60" s="12">
        <v>0.8917</v>
      </c>
      <c r="J60" s="12">
        <v>0.899</v>
      </c>
    </row>
    <row r="61" s="302" customFormat="1" ht="20" customHeight="1" spans="1:10">
      <c r="A61" s="42">
        <v>45689</v>
      </c>
      <c r="B61" s="317">
        <v>9794400</v>
      </c>
      <c r="C61" s="317">
        <v>2192140</v>
      </c>
      <c r="D61" s="317">
        <v>2169565</v>
      </c>
      <c r="E61" s="322">
        <v>1685440</v>
      </c>
      <c r="F61" s="318">
        <v>11.11</v>
      </c>
      <c r="G61" s="142">
        <v>0.9015</v>
      </c>
      <c r="H61" s="12">
        <v>0.7763</v>
      </c>
      <c r="I61" s="12">
        <v>0.8886</v>
      </c>
      <c r="J61" s="12">
        <v>0.902</v>
      </c>
    </row>
    <row r="62" s="302" customFormat="1" ht="20" customHeight="1" spans="1:10">
      <c r="A62" s="42">
        <v>45717</v>
      </c>
      <c r="B62" s="317">
        <v>9770115</v>
      </c>
      <c r="C62" s="317">
        <v>2168163</v>
      </c>
      <c r="D62" s="317">
        <v>2160214</v>
      </c>
      <c r="E62" s="322">
        <v>1690713</v>
      </c>
      <c r="F62" s="318">
        <v>11.18</v>
      </c>
      <c r="G62" s="142">
        <v>0.9098</v>
      </c>
      <c r="H62" s="12">
        <v>0.7809</v>
      </c>
      <c r="I62" s="12">
        <v>0.8893</v>
      </c>
      <c r="J62" s="12">
        <v>0.9169</v>
      </c>
    </row>
    <row r="63" s="309" customFormat="1" ht="20" customHeight="1" spans="1:10">
      <c r="A63" s="42">
        <v>45748</v>
      </c>
      <c r="B63" s="317">
        <v>9808952</v>
      </c>
      <c r="C63" s="317">
        <v>2165874</v>
      </c>
      <c r="D63" s="317">
        <v>2162140</v>
      </c>
      <c r="E63" s="322">
        <v>1730555</v>
      </c>
      <c r="F63" s="318">
        <v>11.24</v>
      </c>
      <c r="G63" s="142">
        <v>0.9143</v>
      </c>
      <c r="H63" s="12">
        <v>0.7858</v>
      </c>
      <c r="I63" s="12">
        <v>0.8936</v>
      </c>
      <c r="J63" s="12">
        <v>0.92</v>
      </c>
    </row>
    <row r="64" s="157" customFormat="1" ht="20" customHeight="1" spans="1:11">
      <c r="A64" s="42">
        <v>45778</v>
      </c>
      <c r="B64" s="317">
        <v>9853510</v>
      </c>
      <c r="C64" s="317">
        <v>2165581</v>
      </c>
      <c r="D64" s="317">
        <v>2162243</v>
      </c>
      <c r="E64" s="322">
        <v>1746895</v>
      </c>
      <c r="F64" s="318">
        <v>11.25</v>
      </c>
      <c r="G64" s="142">
        <v>0.9186</v>
      </c>
      <c r="H64" s="12">
        <v>0.79</v>
      </c>
      <c r="I64" s="12">
        <v>0.906</v>
      </c>
      <c r="J64" s="12">
        <v>0.9169</v>
      </c>
      <c r="K64" s="309"/>
    </row>
    <row r="65" s="157" customFormat="1" ht="20" customHeight="1" spans="1:11">
      <c r="A65" s="42">
        <v>45809</v>
      </c>
      <c r="B65" s="317">
        <v>9875412</v>
      </c>
      <c r="C65" s="317">
        <v>2157145</v>
      </c>
      <c r="D65" s="317">
        <v>2168840</v>
      </c>
      <c r="E65" s="322">
        <v>1720364</v>
      </c>
      <c r="F65" s="318">
        <v>11.28</v>
      </c>
      <c r="G65" s="142">
        <v>0.9188</v>
      </c>
      <c r="H65" s="12">
        <v>0.7893</v>
      </c>
      <c r="I65" s="12">
        <v>0.9053</v>
      </c>
      <c r="J65" s="12">
        <v>0.9163</v>
      </c>
      <c r="K65" s="309"/>
    </row>
    <row r="66" s="157" customFormat="1" ht="20" customHeight="1" spans="1:11">
      <c r="A66" s="42">
        <v>45839</v>
      </c>
      <c r="B66" s="317">
        <v>9889540</v>
      </c>
      <c r="C66" s="317">
        <v>2159236</v>
      </c>
      <c r="D66" s="317">
        <v>2165883</v>
      </c>
      <c r="E66" s="320">
        <v>1719854</v>
      </c>
      <c r="F66" s="318">
        <v>11.29</v>
      </c>
      <c r="G66" s="142">
        <v>0.92</v>
      </c>
      <c r="H66" s="12">
        <v>0.7967</v>
      </c>
      <c r="I66" s="12">
        <v>0.9085</v>
      </c>
      <c r="J66" s="12">
        <v>0.9171</v>
      </c>
      <c r="K66" s="309"/>
    </row>
    <row r="67" s="157" customFormat="1" ht="20" customHeight="1" spans="1:11">
      <c r="A67" s="42">
        <v>45870</v>
      </c>
      <c r="B67" s="317">
        <v>9892005</v>
      </c>
      <c r="C67" s="317">
        <v>2153551</v>
      </c>
      <c r="D67" s="317">
        <v>2168541</v>
      </c>
      <c r="E67" s="320">
        <v>1722360</v>
      </c>
      <c r="F67" s="318">
        <v>11.29</v>
      </c>
      <c r="G67" s="142">
        <v>0.9197</v>
      </c>
      <c r="H67" s="12">
        <v>0.7967</v>
      </c>
      <c r="I67" s="12">
        <v>0.9091</v>
      </c>
      <c r="J67" s="12">
        <v>0.9188</v>
      </c>
      <c r="K67" s="309"/>
    </row>
    <row r="68" s="309" customFormat="1" ht="20" customHeight="1" spans="1:10">
      <c r="A68" s="167">
        <v>45901</v>
      </c>
      <c r="B68" s="322">
        <v>9846052</v>
      </c>
      <c r="C68" s="322">
        <v>2145236</v>
      </c>
      <c r="D68" s="322">
        <v>2160119</v>
      </c>
      <c r="E68" s="322">
        <v>1723201</v>
      </c>
      <c r="F68" s="323">
        <v>11.32</v>
      </c>
      <c r="G68" s="325">
        <v>0.9248</v>
      </c>
      <c r="H68" s="93">
        <v>0.797</v>
      </c>
      <c r="I68" s="93">
        <v>0.9136</v>
      </c>
      <c r="J68" s="93">
        <v>0.9199</v>
      </c>
    </row>
    <row r="69" s="309" customFormat="1" ht="20" customHeight="1" spans="1:10">
      <c r="A69" s="167">
        <v>45931</v>
      </c>
      <c r="B69" s="322">
        <v>9769774</v>
      </c>
      <c r="C69" s="322">
        <v>2131210</v>
      </c>
      <c r="D69" s="322">
        <v>2152436</v>
      </c>
      <c r="E69" s="322">
        <v>1728546</v>
      </c>
      <c r="F69" s="323">
        <v>11.32</v>
      </c>
      <c r="G69" s="325">
        <v>0.9221</v>
      </c>
      <c r="H69" s="93">
        <v>0.797</v>
      </c>
      <c r="I69" s="93">
        <v>0.9108</v>
      </c>
      <c r="J69" s="93">
        <v>0.9103</v>
      </c>
    </row>
    <row r="70" s="309" customFormat="1" ht="20" customHeight="1" spans="1:10">
      <c r="A70" s="167">
        <v>45962</v>
      </c>
      <c r="B70" s="322">
        <v>9755811</v>
      </c>
      <c r="C70" s="322">
        <v>2120254</v>
      </c>
      <c r="D70" s="322">
        <v>2152336</v>
      </c>
      <c r="E70" s="322">
        <v>1721965</v>
      </c>
      <c r="F70" s="323">
        <v>11.33</v>
      </c>
      <c r="G70" s="325">
        <v>0.9239</v>
      </c>
      <c r="H70" s="93">
        <v>0.795</v>
      </c>
      <c r="I70" s="93">
        <v>0.9076</v>
      </c>
      <c r="J70" s="93">
        <v>0.908</v>
      </c>
    </row>
    <row r="71" s="309" customFormat="1" ht="20" customHeight="1" spans="1:10">
      <c r="A71" s="233">
        <v>45992</v>
      </c>
      <c r="B71" s="326">
        <v>9791281</v>
      </c>
      <c r="C71" s="326">
        <v>2143213</v>
      </c>
      <c r="D71" s="326">
        <v>2155254</v>
      </c>
      <c r="E71" s="326">
        <v>1720364</v>
      </c>
      <c r="F71" s="327">
        <v>11.32</v>
      </c>
      <c r="G71" s="328">
        <v>0.9238</v>
      </c>
      <c r="H71" s="186">
        <v>0.794</v>
      </c>
      <c r="I71" s="186">
        <v>0.9008</v>
      </c>
      <c r="J71" s="186">
        <v>0.893</v>
      </c>
    </row>
    <row r="72" s="302" customFormat="1" customHeight="1" spans="1:8">
      <c r="A72" s="329" t="s">
        <v>3173</v>
      </c>
      <c r="B72" s="330" t="s">
        <v>3174</v>
      </c>
      <c r="C72" s="330"/>
      <c r="D72" s="330"/>
      <c r="E72" s="330"/>
      <c r="F72" s="330"/>
      <c r="G72" s="330"/>
      <c r="H72" s="330"/>
    </row>
    <row r="73" s="302" customFormat="1" customHeight="1" spans="1:8">
      <c r="A73" s="331" t="s">
        <v>3175</v>
      </c>
      <c r="B73" s="332" t="s">
        <v>3176</v>
      </c>
      <c r="C73" s="332"/>
      <c r="D73" s="332"/>
      <c r="E73" s="332"/>
      <c r="F73" s="332"/>
      <c r="G73" s="332"/>
      <c r="H73" s="332"/>
    </row>
    <row r="74" s="80" customFormat="1" customHeight="1" spans="1:10">
      <c r="A74" s="331" t="s">
        <v>3169</v>
      </c>
      <c r="B74" s="332" t="s">
        <v>3177</v>
      </c>
      <c r="C74" s="332"/>
      <c r="D74" s="332"/>
      <c r="E74" s="332"/>
      <c r="F74" s="332"/>
      <c r="G74" s="332"/>
      <c r="H74" s="332"/>
      <c r="I74" s="302"/>
      <c r="J74" s="302"/>
    </row>
    <row r="75" s="80" customFormat="1" customHeight="1" spans="1:8">
      <c r="A75" s="331" t="s">
        <v>3171</v>
      </c>
      <c r="B75" s="332" t="s">
        <v>3178</v>
      </c>
      <c r="C75" s="332"/>
      <c r="D75" s="332"/>
      <c r="E75" s="332"/>
      <c r="F75" s="332"/>
      <c r="G75" s="332"/>
      <c r="H75" s="332"/>
    </row>
    <row r="76" s="80" customFormat="1" customHeight="1" spans="1:8">
      <c r="A76" s="331" t="s">
        <v>3172</v>
      </c>
      <c r="B76" s="332" t="s">
        <v>3179</v>
      </c>
      <c r="C76" s="332"/>
      <c r="D76" s="332"/>
      <c r="E76" s="332"/>
      <c r="F76" s="332"/>
      <c r="G76" s="332"/>
      <c r="H76" s="332"/>
    </row>
    <row r="77" s="80" customFormat="1" customHeight="1" spans="1:8">
      <c r="A77" s="333" t="s">
        <v>3186</v>
      </c>
      <c r="B77" s="334" t="s">
        <v>3187</v>
      </c>
      <c r="C77" s="334"/>
      <c r="D77" s="334"/>
      <c r="E77" s="334"/>
      <c r="F77" s="335"/>
      <c r="G77" s="335"/>
      <c r="H77" s="334"/>
    </row>
  </sheetData>
  <mergeCells count="6">
    <mergeCell ref="B72:H72"/>
    <mergeCell ref="B73:H73"/>
    <mergeCell ref="B74:H74"/>
    <mergeCell ref="B75:H75"/>
    <mergeCell ref="B76:H76"/>
    <mergeCell ref="B77:H77"/>
  </mergeCells>
  <pageMargins left="0.75" right="0.75" top="1" bottom="1" header="0.5" footer="0.5"/>
  <pageSetup paperSize="9" orientation="portrait"/>
  <headerFooter/>
  <drawing r:id="rId2"/>
  <legacyDrawing r:id="rId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topLeftCell="A11" workbookViewId="0">
      <selection activeCell="M19" sqref="M19"/>
    </sheetView>
  </sheetViews>
  <sheetFormatPr defaultColWidth="13.1333333333333" defaultRowHeight="20.1" customHeight="1"/>
  <cols>
    <col min="1" max="1" width="13.1333333333333" customWidth="1"/>
  </cols>
  <sheetData>
    <row r="1" s="11" customFormat="1" ht="30" customHeight="1" spans="1:13">
      <c r="A1" s="296" t="s">
        <v>3188</v>
      </c>
      <c r="B1" s="296"/>
      <c r="C1" s="296"/>
      <c r="D1" s="296"/>
      <c r="E1" s="296"/>
      <c r="F1" s="296"/>
      <c r="G1" s="296"/>
      <c r="H1" s="296"/>
      <c r="I1" s="296"/>
      <c r="J1" s="296"/>
      <c r="K1" s="296"/>
      <c r="L1" s="296"/>
      <c r="M1" s="296"/>
    </row>
    <row r="2" s="11" customFormat="1" customHeight="1" spans="1:13">
      <c r="A2" s="297"/>
      <c r="B2" s="297" t="s">
        <v>406</v>
      </c>
      <c r="C2" s="297" t="s">
        <v>407</v>
      </c>
      <c r="D2" s="297" t="s">
        <v>408</v>
      </c>
      <c r="E2" s="297" t="s">
        <v>409</v>
      </c>
      <c r="F2" s="297" t="s">
        <v>410</v>
      </c>
      <c r="G2" s="297" t="s">
        <v>411</v>
      </c>
      <c r="H2" s="297" t="s">
        <v>412</v>
      </c>
      <c r="I2" s="297" t="s">
        <v>413</v>
      </c>
      <c r="J2" s="297" t="s">
        <v>414</v>
      </c>
      <c r="K2" s="297" t="s">
        <v>415</v>
      </c>
      <c r="L2" s="297" t="s">
        <v>416</v>
      </c>
      <c r="M2" s="297" t="s">
        <v>417</v>
      </c>
    </row>
    <row r="3" customHeight="1" spans="1:13">
      <c r="A3" s="298" t="s">
        <v>3189</v>
      </c>
      <c r="B3" s="299">
        <v>17808.4055697196</v>
      </c>
      <c r="C3" s="299">
        <v>17515.1269035533</v>
      </c>
      <c r="D3" s="299">
        <v>16544.1267047954</v>
      </c>
      <c r="E3" s="299">
        <v>15958.8048651507</v>
      </c>
      <c r="F3" s="299">
        <v>17317.2830188679</v>
      </c>
      <c r="G3" s="299">
        <v>17005.5194805195</v>
      </c>
      <c r="H3" s="299">
        <v>16809.6629213483</v>
      </c>
      <c r="I3" s="299">
        <v>17681.7294281729</v>
      </c>
      <c r="J3" s="299">
        <v>17845.3370969493</v>
      </c>
      <c r="K3" s="299">
        <v>17751.211606326</v>
      </c>
      <c r="L3" s="299">
        <v>17777.988233606</v>
      </c>
      <c r="M3" s="299">
        <v>18746.5692956832</v>
      </c>
    </row>
    <row r="4" customHeight="1" spans="1:13">
      <c r="A4" s="298" t="s">
        <v>3190</v>
      </c>
      <c r="B4" s="299">
        <v>16278.8565971191</v>
      </c>
      <c r="C4" s="299">
        <v>16062.061512786</v>
      </c>
      <c r="D4" s="299">
        <v>16973.3172555831</v>
      </c>
      <c r="E4" s="299">
        <v>19843.4866507177</v>
      </c>
      <c r="F4" s="299">
        <v>20862.3068462665</v>
      </c>
      <c r="G4" s="299">
        <v>22259.4001141104</v>
      </c>
      <c r="H4" s="299">
        <v>22785.3954346497</v>
      </c>
      <c r="I4" s="299">
        <v>22197.3378127694</v>
      </c>
      <c r="J4" s="299">
        <v>23558.7197689068</v>
      </c>
      <c r="K4" s="299">
        <v>24537.2737603413</v>
      </c>
      <c r="L4" s="299">
        <v>25533.9466617734</v>
      </c>
      <c r="M4" s="299">
        <v>25122.211341092</v>
      </c>
    </row>
    <row r="5" customHeight="1" spans="1:13">
      <c r="A5" s="298" t="s">
        <v>3191</v>
      </c>
      <c r="B5" s="299">
        <v>25802.4680294582</v>
      </c>
      <c r="C5" s="299">
        <v>25873.6696872124</v>
      </c>
      <c r="D5" s="299">
        <v>23997.4785263741</v>
      </c>
      <c r="E5" s="299">
        <v>23085.7484962498</v>
      </c>
      <c r="F5" s="299">
        <v>23381.3861510344</v>
      </c>
      <c r="G5" s="299">
        <v>23564.7715590305</v>
      </c>
      <c r="H5" s="299">
        <v>24765.4986890353</v>
      </c>
      <c r="I5" s="299">
        <v>24565.9262599097</v>
      </c>
      <c r="J5" s="299">
        <v>26759.8951607717</v>
      </c>
      <c r="K5" s="299">
        <v>25170.2847176373</v>
      </c>
      <c r="L5" s="299">
        <v>24990.4572186308</v>
      </c>
      <c r="M5" s="299">
        <v>24772.3752716039</v>
      </c>
    </row>
    <row r="6" customHeight="1" spans="1:13">
      <c r="A6" s="298" t="s">
        <v>3192</v>
      </c>
      <c r="B6" s="299">
        <v>24425.4315853504</v>
      </c>
      <c r="C6" s="299">
        <v>25046.8943953733</v>
      </c>
      <c r="D6" s="299">
        <v>24564.0842597885</v>
      </c>
      <c r="E6" s="299">
        <v>24411.3717423212</v>
      </c>
      <c r="F6" s="299">
        <v>22778.5782612674</v>
      </c>
      <c r="G6" s="299">
        <v>20845.9798533118</v>
      </c>
      <c r="H6" s="299">
        <v>23354.5304548801</v>
      </c>
      <c r="I6" s="299">
        <v>21897.6728015807</v>
      </c>
      <c r="J6" s="299">
        <v>22763.681345879</v>
      </c>
      <c r="K6" s="299">
        <v>21487.9556894167</v>
      </c>
      <c r="L6" s="299">
        <v>24667.6175</v>
      </c>
      <c r="M6" s="299">
        <v>23725.0164062</v>
      </c>
    </row>
    <row r="7" customHeight="1" spans="1:13">
      <c r="A7" s="298" t="s">
        <v>3193</v>
      </c>
      <c r="B7" s="299">
        <v>22626.5203908835</v>
      </c>
      <c r="C7" s="299">
        <v>22320.3238725911</v>
      </c>
      <c r="D7" s="299">
        <v>21235.1046496273</v>
      </c>
      <c r="E7" s="299">
        <v>20881.3381528348</v>
      </c>
      <c r="F7" s="299">
        <v>20648.3319300944</v>
      </c>
      <c r="G7" s="299">
        <v>20560.2322470905</v>
      </c>
      <c r="H7" s="299">
        <v>19681.8707785754</v>
      </c>
      <c r="I7" s="299">
        <v>20915.6083914383</v>
      </c>
      <c r="J7" s="299">
        <v>20151.0314724369</v>
      </c>
      <c r="K7" s="299">
        <v>21092.5629586771</v>
      </c>
      <c r="L7" s="299">
        <v>20772.3977582244</v>
      </c>
      <c r="M7" s="299">
        <v>20347.8338547</v>
      </c>
    </row>
    <row r="8" customHeight="1" spans="1:13">
      <c r="A8" s="298" t="s">
        <v>3194</v>
      </c>
      <c r="B8" s="299">
        <v>19267.1469133771</v>
      </c>
      <c r="C8" s="299">
        <v>19344.4659249712</v>
      </c>
      <c r="D8" s="299">
        <v>19515.5335792155</v>
      </c>
      <c r="E8" s="299">
        <v>19329.1070610885</v>
      </c>
      <c r="F8" s="299">
        <v>20538.4743276284</v>
      </c>
      <c r="G8" s="299">
        <v>20164.3452182606</v>
      </c>
      <c r="H8" s="299">
        <v>21679.8987707881</v>
      </c>
      <c r="I8" s="299">
        <v>24613.9040680024</v>
      </c>
      <c r="J8" s="299">
        <v>25157.6435246996</v>
      </c>
      <c r="K8" s="299">
        <v>24490.1527119537</v>
      </c>
      <c r="L8" s="299">
        <v>23940.5906593407</v>
      </c>
      <c r="M8" s="299">
        <v>23484.0019102197</v>
      </c>
    </row>
    <row r="9" customHeight="1" spans="1:13">
      <c r="A9" s="298" t="s">
        <v>3195</v>
      </c>
      <c r="B9" s="299">
        <v>24113.7592629682</v>
      </c>
      <c r="C9" s="299">
        <v>23703.8888888889</v>
      </c>
      <c r="D9" s="299">
        <v>25581.0710987996</v>
      </c>
      <c r="E9" s="299">
        <v>26698.353909465</v>
      </c>
      <c r="F9" s="299">
        <v>26537.6982328953</v>
      </c>
      <c r="G9" s="299">
        <v>26937.3934837093</v>
      </c>
      <c r="H9" s="299">
        <v>27234.8265261309</v>
      </c>
      <c r="I9" s="299">
        <v>26562.9871414441</v>
      </c>
      <c r="J9" s="299">
        <v>26848.6607142857</v>
      </c>
      <c r="K9" s="299">
        <v>24966.5601180231</v>
      </c>
      <c r="L9" s="299">
        <v>25159.6730245232</v>
      </c>
      <c r="M9" s="299">
        <v>25141.4949780733</v>
      </c>
    </row>
    <row r="10" customHeight="1" spans="1:13">
      <c r="A10" s="298" t="s">
        <v>3196</v>
      </c>
      <c r="B10" s="299">
        <v>27417.8247096093</v>
      </c>
      <c r="C10" s="299">
        <v>26646.9706180345</v>
      </c>
      <c r="D10" s="299">
        <v>23964.7144592953</v>
      </c>
      <c r="E10" s="299">
        <v>24419.5716395864</v>
      </c>
      <c r="F10" s="299">
        <v>24178.6779981114</v>
      </c>
      <c r="G10" s="299">
        <v>23084.201566224</v>
      </c>
      <c r="H10" s="299">
        <v>22628.5759543799</v>
      </c>
      <c r="I10" s="299">
        <v>23092.8136419001</v>
      </c>
      <c r="J10" s="299">
        <v>23291.6437728938</v>
      </c>
      <c r="K10" s="299">
        <v>23405.5529631358</v>
      </c>
      <c r="L10" s="299">
        <v>23632.1496311907</v>
      </c>
      <c r="M10" s="299">
        <v>23761.257976299</v>
      </c>
    </row>
    <row r="11" customHeight="1" spans="1:13">
      <c r="A11" s="298" t="s">
        <v>3197</v>
      </c>
      <c r="B11" s="299">
        <v>24147.1269296741</v>
      </c>
      <c r="C11" s="299">
        <v>24190.7880133185</v>
      </c>
      <c r="D11" s="299">
        <v>20478.9772727273</v>
      </c>
      <c r="E11" s="299">
        <v>18586.2843858969</v>
      </c>
      <c r="F11" s="299">
        <v>18807.299270073</v>
      </c>
      <c r="G11" s="299">
        <v>18911.2065264062</v>
      </c>
      <c r="H11" s="299">
        <v>18852.3181169758</v>
      </c>
      <c r="I11" s="299">
        <v>18850.6927798889</v>
      </c>
      <c r="J11" s="299">
        <v>19748.3561315095</v>
      </c>
      <c r="K11" s="299">
        <v>20952.1065675341</v>
      </c>
      <c r="L11" s="299">
        <v>20874.1384141216</v>
      </c>
      <c r="M11" s="299">
        <v>20003.4201388889</v>
      </c>
    </row>
    <row r="12" customHeight="1" spans="1:13">
      <c r="A12" s="298" t="s">
        <v>3198</v>
      </c>
      <c r="B12" s="299">
        <v>20916.5441176471</v>
      </c>
      <c r="C12" s="299">
        <v>19919.9015471167</v>
      </c>
      <c r="D12" s="299">
        <v>21787.7944814612</v>
      </c>
      <c r="E12" s="299">
        <v>23718.6265128061</v>
      </c>
      <c r="F12" s="299">
        <v>24051.6746411483</v>
      </c>
      <c r="G12" s="299">
        <v>23350.8771929825</v>
      </c>
      <c r="H12" s="299">
        <v>24043.5749882464</v>
      </c>
      <c r="I12" s="299">
        <v>27346.1760579317</v>
      </c>
      <c r="J12" s="299">
        <v>37733</v>
      </c>
      <c r="K12" s="299">
        <v>51041</v>
      </c>
      <c r="L12" s="299">
        <v>43689</v>
      </c>
      <c r="M12" s="299">
        <v>40532.8784119107</v>
      </c>
    </row>
    <row r="13" customHeight="1" spans="1:13">
      <c r="A13" s="298" t="s">
        <v>3199</v>
      </c>
      <c r="B13" s="299">
        <v>34672.3463687151</v>
      </c>
      <c r="C13" s="299">
        <v>34769.9103616752</v>
      </c>
      <c r="D13" s="299">
        <v>39009.7540694537</v>
      </c>
      <c r="E13" s="299">
        <v>34832.1525885559</v>
      </c>
      <c r="F13" s="299">
        <v>28990.4950495049</v>
      </c>
      <c r="G13" s="299">
        <v>29333.5768645358</v>
      </c>
      <c r="H13" s="299">
        <v>42115.3846153846</v>
      </c>
      <c r="I13" s="299">
        <v>36915.2542372881</v>
      </c>
      <c r="J13" s="299">
        <v>37733.3333333333</v>
      </c>
      <c r="K13" s="299">
        <v>36150</v>
      </c>
      <c r="L13" s="299">
        <v>30950</v>
      </c>
      <c r="M13" s="299">
        <v>36263.6363636364</v>
      </c>
    </row>
    <row r="14" customHeight="1" spans="1:13">
      <c r="A14" s="298" t="s">
        <v>3200</v>
      </c>
      <c r="B14" s="299">
        <v>37172.4137931034</v>
      </c>
      <c r="C14" s="299">
        <v>37586.2068965517</v>
      </c>
      <c r="D14" s="299">
        <v>38000</v>
      </c>
      <c r="E14" s="299">
        <v>33287</v>
      </c>
      <c r="F14" s="299">
        <v>24116</v>
      </c>
      <c r="G14" s="299">
        <v>22684</v>
      </c>
      <c r="H14" s="299">
        <v>23148</v>
      </c>
      <c r="I14" s="299">
        <v>22726</v>
      </c>
      <c r="J14" s="299">
        <v>21303</v>
      </c>
      <c r="K14" s="299">
        <v>21871</v>
      </c>
      <c r="L14" s="299">
        <v>22570</v>
      </c>
      <c r="M14" s="299">
        <v>21557</v>
      </c>
    </row>
    <row r="15" s="135" customFormat="1" customHeight="1" spans="1:13">
      <c r="A15" s="298" t="s">
        <v>3201</v>
      </c>
      <c r="B15" s="299">
        <v>22140</v>
      </c>
      <c r="C15" s="299">
        <v>17560</v>
      </c>
      <c r="D15" s="299">
        <v>18540</v>
      </c>
      <c r="E15" s="299">
        <v>19150</v>
      </c>
      <c r="F15" s="299">
        <v>23000</v>
      </c>
      <c r="G15" s="299">
        <v>31200</v>
      </c>
      <c r="H15" s="299">
        <v>31800</v>
      </c>
      <c r="I15" s="299">
        <v>28900</v>
      </c>
      <c r="J15" s="299">
        <v>29400</v>
      </c>
      <c r="K15" s="299">
        <v>29700</v>
      </c>
      <c r="L15" s="299">
        <v>26700</v>
      </c>
      <c r="M15" s="299">
        <v>22090</v>
      </c>
    </row>
    <row r="16" s="11" customFormat="1" customHeight="1" spans="1:14">
      <c r="A16" s="298" t="s">
        <v>3202</v>
      </c>
      <c r="B16" s="299">
        <v>22000</v>
      </c>
      <c r="C16" s="299">
        <v>24300</v>
      </c>
      <c r="D16" s="299">
        <v>23560</v>
      </c>
      <c r="E16" s="299">
        <v>22000</v>
      </c>
      <c r="F16" s="299">
        <v>21500</v>
      </c>
      <c r="G16" s="299">
        <v>20000</v>
      </c>
      <c r="H16" s="299">
        <v>22500</v>
      </c>
      <c r="I16" s="299">
        <v>22000</v>
      </c>
      <c r="J16" s="299">
        <v>20500</v>
      </c>
      <c r="K16" s="299">
        <v>20300</v>
      </c>
      <c r="L16" s="299">
        <v>20600</v>
      </c>
      <c r="M16" s="299">
        <v>20100</v>
      </c>
      <c r="N16" s="135"/>
    </row>
    <row r="17" s="176" customFormat="1" customHeight="1" spans="1:13">
      <c r="A17" s="298" t="s">
        <v>3203</v>
      </c>
      <c r="B17" s="299">
        <v>20000</v>
      </c>
      <c r="C17" s="299">
        <v>20000</v>
      </c>
      <c r="D17" s="299">
        <v>21000</v>
      </c>
      <c r="E17" s="299">
        <v>21000</v>
      </c>
      <c r="F17" s="299">
        <v>21500</v>
      </c>
      <c r="G17" s="299">
        <v>24500</v>
      </c>
      <c r="H17" s="299">
        <v>25200</v>
      </c>
      <c r="I17" s="299">
        <v>25000</v>
      </c>
      <c r="J17" s="299">
        <v>25200</v>
      </c>
      <c r="K17" s="299">
        <v>24500</v>
      </c>
      <c r="L17" s="299">
        <v>23500</v>
      </c>
      <c r="M17" s="299">
        <v>23700</v>
      </c>
    </row>
    <row r="18" s="176" customFormat="1" customHeight="1" spans="1:13">
      <c r="A18" s="300" t="s">
        <v>3204</v>
      </c>
      <c r="B18" s="301">
        <v>23400</v>
      </c>
      <c r="C18" s="301">
        <v>23000</v>
      </c>
      <c r="D18" s="301">
        <v>22000</v>
      </c>
      <c r="E18" s="301">
        <v>22200</v>
      </c>
      <c r="F18" s="301">
        <v>22000</v>
      </c>
      <c r="G18" s="301">
        <v>21000</v>
      </c>
      <c r="H18" s="301">
        <v>20500</v>
      </c>
      <c r="I18" s="301">
        <v>19800</v>
      </c>
      <c r="J18" s="301">
        <v>19000</v>
      </c>
      <c r="K18" s="301">
        <v>18500</v>
      </c>
      <c r="L18" s="307">
        <v>17300</v>
      </c>
      <c r="M18" s="307">
        <v>17000</v>
      </c>
    </row>
    <row r="19" customHeight="1" spans="1:13">
      <c r="A19" s="302"/>
      <c r="B19" s="302"/>
      <c r="C19" s="302"/>
      <c r="D19" s="302"/>
      <c r="E19" s="302"/>
      <c r="F19" s="302"/>
      <c r="G19" s="302"/>
      <c r="H19" s="302"/>
      <c r="I19" s="302"/>
      <c r="J19" s="302"/>
      <c r="K19" s="302"/>
      <c r="L19" s="302"/>
      <c r="M19" s="302"/>
    </row>
    <row r="20" s="11" customFormat="1" ht="30" customHeight="1" spans="1:13">
      <c r="A20" s="296" t="s">
        <v>3205</v>
      </c>
      <c r="B20" s="296"/>
      <c r="C20" s="296"/>
      <c r="D20" s="296"/>
      <c r="E20" s="296"/>
      <c r="F20" s="296"/>
      <c r="G20" s="296"/>
      <c r="H20" s="296"/>
      <c r="I20" s="296"/>
      <c r="J20" s="296"/>
      <c r="K20" s="296"/>
      <c r="L20" s="296"/>
      <c r="M20" s="296"/>
    </row>
    <row r="21" s="11" customFormat="1" customHeight="1" spans="1:13">
      <c r="A21" s="303"/>
      <c r="B21" s="303" t="s">
        <v>406</v>
      </c>
      <c r="C21" s="303" t="s">
        <v>407</v>
      </c>
      <c r="D21" s="303" t="s">
        <v>408</v>
      </c>
      <c r="E21" s="303" t="s">
        <v>409</v>
      </c>
      <c r="F21" s="303" t="s">
        <v>410</v>
      </c>
      <c r="G21" s="303" t="s">
        <v>411</v>
      </c>
      <c r="H21" s="303" t="s">
        <v>412</v>
      </c>
      <c r="I21" s="303" t="s">
        <v>413</v>
      </c>
      <c r="J21" s="303" t="s">
        <v>414</v>
      </c>
      <c r="K21" s="303" t="s">
        <v>415</v>
      </c>
      <c r="L21" s="303" t="s">
        <v>416</v>
      </c>
      <c r="M21" s="303" t="s">
        <v>417</v>
      </c>
    </row>
    <row r="22" customHeight="1" spans="1:13">
      <c r="A22" s="304" t="s">
        <v>3189</v>
      </c>
      <c r="B22" s="305">
        <v>17639.031945789</v>
      </c>
      <c r="C22" s="305">
        <v>17381.1727559765</v>
      </c>
      <c r="D22" s="305">
        <v>16785.1031231585</v>
      </c>
      <c r="E22" s="305">
        <v>15972.6764600973</v>
      </c>
      <c r="F22" s="305">
        <v>17373.074433657</v>
      </c>
      <c r="G22" s="305">
        <v>16996.416772554</v>
      </c>
      <c r="H22" s="305">
        <v>17011.4722031572</v>
      </c>
      <c r="I22" s="305">
        <v>17651.0744373918</v>
      </c>
      <c r="J22" s="305">
        <v>17850.0022766079</v>
      </c>
      <c r="K22" s="305">
        <v>17980.9739757794</v>
      </c>
      <c r="L22" s="305">
        <v>17917.8135283364</v>
      </c>
      <c r="M22" s="305">
        <v>18599.9343493552</v>
      </c>
    </row>
    <row r="23" customHeight="1" spans="1:13">
      <c r="A23" s="304" t="s">
        <v>3190</v>
      </c>
      <c r="B23" s="305">
        <v>16687.7606822404</v>
      </c>
      <c r="C23" s="305">
        <v>16717.2701873699</v>
      </c>
      <c r="D23" s="305">
        <v>17158.353218492</v>
      </c>
      <c r="E23" s="305">
        <v>19660.8345207092</v>
      </c>
      <c r="F23" s="305">
        <v>21321.7502332545</v>
      </c>
      <c r="G23" s="305">
        <v>23790.4031122449</v>
      </c>
      <c r="H23" s="305">
        <v>24207.1468349668</v>
      </c>
      <c r="I23" s="305">
        <v>21980.2526918168</v>
      </c>
      <c r="J23" s="305">
        <v>23214.5030332462</v>
      </c>
      <c r="K23" s="305">
        <v>24043.0447811888</v>
      </c>
      <c r="L23" s="305">
        <v>25588.280137319</v>
      </c>
      <c r="M23" s="305">
        <v>25787.9797759261</v>
      </c>
    </row>
    <row r="24" customHeight="1" spans="1:13">
      <c r="A24" s="304" t="s">
        <v>3191</v>
      </c>
      <c r="B24" s="305">
        <v>26019.9652311857</v>
      </c>
      <c r="C24" s="305">
        <v>25700.9427007178</v>
      </c>
      <c r="D24" s="305">
        <v>23970.4510832783</v>
      </c>
      <c r="E24" s="305">
        <v>22972.0609301707</v>
      </c>
      <c r="F24" s="305">
        <v>23343.9466916809</v>
      </c>
      <c r="G24" s="305">
        <v>24303.2570333857</v>
      </c>
      <c r="H24" s="305">
        <v>24540.2808752356</v>
      </c>
      <c r="I24" s="305">
        <v>24371.9626446502</v>
      </c>
      <c r="J24" s="305">
        <v>26634.7764832215</v>
      </c>
      <c r="K24" s="305">
        <v>25237.6181406296</v>
      </c>
      <c r="L24" s="305">
        <v>25967.4777581448</v>
      </c>
      <c r="M24" s="305">
        <v>25129.8024388275</v>
      </c>
    </row>
    <row r="25" customHeight="1" spans="1:13">
      <c r="A25" s="304" t="s">
        <v>3192</v>
      </c>
      <c r="B25" s="305">
        <v>24624.6243914596</v>
      </c>
      <c r="C25" s="305">
        <v>24808.4531994387</v>
      </c>
      <c r="D25" s="305">
        <v>23786.5055953185</v>
      </c>
      <c r="E25" s="305">
        <v>23721.2808310535</v>
      </c>
      <c r="F25" s="305">
        <v>22430.43479888</v>
      </c>
      <c r="G25" s="305">
        <v>20691.8565673847</v>
      </c>
      <c r="H25" s="305">
        <v>22231.2563379739</v>
      </c>
      <c r="I25" s="305">
        <v>22270.8685552624</v>
      </c>
      <c r="J25" s="305">
        <v>22648.0666126635</v>
      </c>
      <c r="K25" s="305">
        <v>22012.5522120402</v>
      </c>
      <c r="L25" s="305">
        <v>21173.0715833877</v>
      </c>
      <c r="M25" s="305">
        <v>21750.6706888542</v>
      </c>
    </row>
    <row r="26" customHeight="1" spans="1:13">
      <c r="A26" s="304" t="s">
        <v>3193</v>
      </c>
      <c r="B26" s="305">
        <v>22058.3949527724</v>
      </c>
      <c r="C26" s="305">
        <v>21650.0163977805</v>
      </c>
      <c r="D26" s="305">
        <v>21144.8430004902</v>
      </c>
      <c r="E26" s="305">
        <v>20679.9696363636</v>
      </c>
      <c r="F26" s="305">
        <v>20317.754479137</v>
      </c>
      <c r="G26" s="305">
        <v>20720.5100974767</v>
      </c>
      <c r="H26" s="305">
        <v>20026.2224214761</v>
      </c>
      <c r="I26" s="305">
        <v>19594.2230561459</v>
      </c>
      <c r="J26" s="305">
        <v>20831.0683063894</v>
      </c>
      <c r="K26" s="305">
        <v>21087.6701319575</v>
      </c>
      <c r="L26" s="305">
        <v>20536.550603591</v>
      </c>
      <c r="M26" s="305">
        <v>20430.0291978067</v>
      </c>
    </row>
    <row r="27" customHeight="1" spans="1:13">
      <c r="A27" s="304" t="s">
        <v>3194</v>
      </c>
      <c r="B27" s="305">
        <v>19314.7580260843</v>
      </c>
      <c r="C27" s="305">
        <v>19698.1397584736</v>
      </c>
      <c r="D27" s="305">
        <v>19161.5003036994</v>
      </c>
      <c r="E27" s="305">
        <v>19587.7425997817</v>
      </c>
      <c r="F27" s="305">
        <v>20581.0964083176</v>
      </c>
      <c r="G27" s="305">
        <v>20753.0584525831</v>
      </c>
      <c r="H27" s="305">
        <v>22329.8796727098</v>
      </c>
      <c r="I27" s="305">
        <v>24743.2212028542</v>
      </c>
      <c r="J27" s="305">
        <v>25452.318251856</v>
      </c>
      <c r="K27" s="305">
        <v>24292.8747553816</v>
      </c>
      <c r="L27" s="305">
        <v>23801.5126958401</v>
      </c>
      <c r="M27" s="305">
        <v>23405.0871475131</v>
      </c>
    </row>
    <row r="28" customHeight="1" spans="1:13">
      <c r="A28" s="304" t="s">
        <v>3195</v>
      </c>
      <c r="B28" s="305">
        <v>23849.1619047619</v>
      </c>
      <c r="C28" s="305">
        <v>23380.8073115004</v>
      </c>
      <c r="D28" s="305">
        <v>24784.9840255591</v>
      </c>
      <c r="E28" s="305">
        <v>27161.1395178963</v>
      </c>
      <c r="F28" s="305">
        <v>27715.4536950421</v>
      </c>
      <c r="G28" s="305">
        <v>28480</v>
      </c>
      <c r="H28" s="305">
        <v>27538.7629110768</v>
      </c>
      <c r="I28" s="305">
        <v>26628.0903328051</v>
      </c>
      <c r="J28" s="305">
        <v>27419.3608439342</v>
      </c>
      <c r="K28" s="305">
        <v>25495.4638204364</v>
      </c>
      <c r="L28" s="305">
        <v>26466.6666666667</v>
      </c>
      <c r="M28" s="305">
        <v>25625.1929701641</v>
      </c>
    </row>
    <row r="29" customHeight="1" spans="1:13">
      <c r="A29" s="304" t="s">
        <v>3196</v>
      </c>
      <c r="B29" s="305">
        <v>27370.1713993349</v>
      </c>
      <c r="C29" s="305">
        <v>26975.3823743627</v>
      </c>
      <c r="D29" s="305">
        <v>24939.9322256231</v>
      </c>
      <c r="E29" s="305">
        <v>24456.5001130454</v>
      </c>
      <c r="F29" s="305">
        <v>24583.4378629501</v>
      </c>
      <c r="G29" s="305">
        <v>22103.2918245804</v>
      </c>
      <c r="H29" s="305">
        <v>22215.5244411692</v>
      </c>
      <c r="I29" s="305">
        <v>22416.4842454395</v>
      </c>
      <c r="J29" s="305">
        <v>23197.2301271106</v>
      </c>
      <c r="K29" s="305">
        <v>22930.4546493032</v>
      </c>
      <c r="L29" s="305">
        <v>23002.6329930145</v>
      </c>
      <c r="M29" s="305">
        <v>23343.3972454766</v>
      </c>
    </row>
    <row r="30" customHeight="1" spans="1:13">
      <c r="A30" s="304" t="s">
        <v>3197</v>
      </c>
      <c r="B30" s="306">
        <v>24444.8099415205</v>
      </c>
      <c r="C30" s="306">
        <v>23524.1700201207</v>
      </c>
      <c r="D30" s="306">
        <v>20302.5969138126</v>
      </c>
      <c r="E30" s="306">
        <v>19328.9050131926</v>
      </c>
      <c r="F30" s="306">
        <v>18466.0432015056</v>
      </c>
      <c r="G30" s="306">
        <v>18889.556010929</v>
      </c>
      <c r="H30" s="306">
        <v>18702.6701695725</v>
      </c>
      <c r="I30" s="306">
        <v>18831.8453930245</v>
      </c>
      <c r="J30" s="306">
        <v>20039.0426951301</v>
      </c>
      <c r="K30" s="306">
        <v>20796.8486941507</v>
      </c>
      <c r="L30" s="306">
        <v>20632.4680851064</v>
      </c>
      <c r="M30" s="306">
        <v>21033.5792349727</v>
      </c>
    </row>
    <row r="31" customHeight="1" spans="1:13">
      <c r="A31" s="304" t="s">
        <v>3198</v>
      </c>
      <c r="B31" s="306">
        <v>20766.3005625502</v>
      </c>
      <c r="C31" s="306">
        <v>20115.9450171821</v>
      </c>
      <c r="D31" s="306">
        <v>22361.7927465181</v>
      </c>
      <c r="E31" s="306">
        <v>26868.3837733419</v>
      </c>
      <c r="F31" s="306">
        <v>24697.5333924004</v>
      </c>
      <c r="G31" s="306">
        <v>23784.7742892846</v>
      </c>
      <c r="H31" s="306">
        <v>23652.7946960333</v>
      </c>
      <c r="I31" s="306">
        <v>28020.6396824442</v>
      </c>
      <c r="J31" s="306">
        <v>31844</v>
      </c>
      <c r="K31" s="306">
        <v>46849</v>
      </c>
      <c r="L31" s="306">
        <v>43446</v>
      </c>
      <c r="M31" s="306">
        <v>42593</v>
      </c>
    </row>
    <row r="32" customHeight="1" spans="1:13">
      <c r="A32" s="304" t="s">
        <v>3199</v>
      </c>
      <c r="B32" s="306">
        <v>38140.8958696917</v>
      </c>
      <c r="C32" s="306">
        <v>36536.2243234431</v>
      </c>
      <c r="D32" s="306">
        <v>32474.8091455274</v>
      </c>
      <c r="E32" s="306">
        <v>33392.0133697135</v>
      </c>
      <c r="F32" s="306">
        <v>30267.6004946123</v>
      </c>
      <c r="G32" s="306">
        <v>30636.1376789522</v>
      </c>
      <c r="H32" s="306">
        <v>31148.1171548117</v>
      </c>
      <c r="I32" s="306">
        <v>33222.7488151659</v>
      </c>
      <c r="J32" s="306">
        <v>36058.3333333333</v>
      </c>
      <c r="K32" s="306">
        <v>34577.7777777778</v>
      </c>
      <c r="L32" s="306">
        <v>30668.5714285714</v>
      </c>
      <c r="M32" s="306">
        <v>36325.9299191375</v>
      </c>
    </row>
    <row r="33" customHeight="1" spans="1:13">
      <c r="A33" s="304" t="s">
        <v>3200</v>
      </c>
      <c r="B33" s="306">
        <v>39806.4128256513</v>
      </c>
      <c r="C33" s="306">
        <v>39980.9160305344</v>
      </c>
      <c r="D33" s="306">
        <v>37471</v>
      </c>
      <c r="E33" s="306">
        <v>36058</v>
      </c>
      <c r="F33" s="306">
        <v>26715</v>
      </c>
      <c r="G33" s="306">
        <v>23368</v>
      </c>
      <c r="H33" s="306">
        <v>22247</v>
      </c>
      <c r="I33" s="306">
        <v>22761</v>
      </c>
      <c r="J33" s="306">
        <v>20486</v>
      </c>
      <c r="K33" s="306">
        <v>21445</v>
      </c>
      <c r="L33" s="306">
        <v>22540</v>
      </c>
      <c r="M33" s="306">
        <v>22104</v>
      </c>
    </row>
    <row r="34" s="135" customFormat="1" customHeight="1" spans="1:13">
      <c r="A34" s="304" t="s">
        <v>3201</v>
      </c>
      <c r="B34" s="306">
        <v>22114</v>
      </c>
      <c r="C34" s="306">
        <v>18350</v>
      </c>
      <c r="D34" s="306">
        <v>18750</v>
      </c>
      <c r="E34" s="306">
        <v>21040</v>
      </c>
      <c r="F34" s="306">
        <v>23500</v>
      </c>
      <c r="G34" s="306">
        <v>31500</v>
      </c>
      <c r="H34" s="306">
        <v>32000</v>
      </c>
      <c r="I34" s="306">
        <v>29100</v>
      </c>
      <c r="J34" s="306">
        <v>29900</v>
      </c>
      <c r="K34" s="306">
        <v>32100</v>
      </c>
      <c r="L34" s="306">
        <v>28200</v>
      </c>
      <c r="M34" s="306">
        <v>24300</v>
      </c>
    </row>
    <row r="35" s="11" customFormat="1" customHeight="1" spans="1:13">
      <c r="A35" s="304" t="s">
        <v>3202</v>
      </c>
      <c r="B35" s="306">
        <v>23000</v>
      </c>
      <c r="C35" s="306">
        <v>25300</v>
      </c>
      <c r="D35" s="306">
        <v>23590</v>
      </c>
      <c r="E35" s="306">
        <v>22500</v>
      </c>
      <c r="F35" s="306">
        <v>21500</v>
      </c>
      <c r="G35" s="306">
        <v>20000</v>
      </c>
      <c r="H35" s="306">
        <v>22500</v>
      </c>
      <c r="I35" s="306">
        <v>22000</v>
      </c>
      <c r="J35" s="306">
        <v>20600</v>
      </c>
      <c r="K35" s="306">
        <v>20500</v>
      </c>
      <c r="L35" s="306">
        <v>20700</v>
      </c>
      <c r="M35" s="306">
        <v>20200</v>
      </c>
    </row>
    <row r="36" s="176" customFormat="1" customHeight="1" spans="1:13">
      <c r="A36" s="304" t="s">
        <v>3203</v>
      </c>
      <c r="B36" s="306">
        <v>20000</v>
      </c>
      <c r="C36" s="306">
        <v>20000</v>
      </c>
      <c r="D36" s="306">
        <v>21000</v>
      </c>
      <c r="E36" s="306">
        <v>21000</v>
      </c>
      <c r="F36" s="306">
        <v>21500</v>
      </c>
      <c r="G36" s="306">
        <v>25000</v>
      </c>
      <c r="H36" s="306">
        <v>25300</v>
      </c>
      <c r="I36" s="306">
        <v>25000</v>
      </c>
      <c r="J36" s="306">
        <v>25200</v>
      </c>
      <c r="K36" s="306">
        <v>24520</v>
      </c>
      <c r="L36" s="306">
        <v>23500</v>
      </c>
      <c r="M36" s="306">
        <v>23700</v>
      </c>
    </row>
    <row r="37" customHeight="1" spans="1:13">
      <c r="A37" s="300" t="s">
        <v>3204</v>
      </c>
      <c r="B37" s="301">
        <v>23500</v>
      </c>
      <c r="C37" s="307">
        <v>23000</v>
      </c>
      <c r="D37" s="307">
        <v>22000</v>
      </c>
      <c r="E37" s="301">
        <v>22300</v>
      </c>
      <c r="F37" s="307">
        <v>22000</v>
      </c>
      <c r="G37" s="307">
        <v>21000</v>
      </c>
      <c r="H37" s="307">
        <v>20500</v>
      </c>
      <c r="I37" s="301">
        <v>19800</v>
      </c>
      <c r="J37" s="301">
        <v>19000</v>
      </c>
      <c r="K37" s="307">
        <v>18500</v>
      </c>
      <c r="L37" s="307">
        <v>17500</v>
      </c>
      <c r="M37" s="307">
        <v>17200</v>
      </c>
    </row>
  </sheetData>
  <mergeCells count="2">
    <mergeCell ref="A1:M1"/>
    <mergeCell ref="A20:M20"/>
  </mergeCells>
  <pageMargins left="0.75" right="0.75" top="1" bottom="1" header="0.5" footer="0.5"/>
  <pageSetup paperSize="9" orientation="portrait"/>
  <headerFooter/>
  <drawing r:id="rId2"/>
  <legacyDrawing r:id="rId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U51"/>
  <sheetViews>
    <sheetView workbookViewId="0">
      <pane ySplit="3" topLeftCell="A4" activePane="bottomLeft" state="frozen"/>
      <selection/>
      <selection pane="bottomLeft" activeCell="A16" sqref="A16"/>
    </sheetView>
  </sheetViews>
  <sheetFormatPr defaultColWidth="13.1333333333333" defaultRowHeight="20" customHeight="1"/>
  <cols>
    <col min="1" max="1" width="11.1333333333333" customWidth="1"/>
    <col min="2" max="9" width="13.1333333333333" customWidth="1"/>
    <col min="10" max="12" width="11.6333333333333" customWidth="1"/>
    <col min="13" max="16384" width="13.1333333333333" customWidth="1"/>
  </cols>
  <sheetData>
    <row r="2" customHeight="1" spans="1:21">
      <c r="A2" s="267" t="s">
        <v>3206</v>
      </c>
      <c r="B2" s="268"/>
      <c r="C2" s="268"/>
      <c r="D2" s="268"/>
      <c r="E2" s="268"/>
      <c r="F2" s="268"/>
      <c r="G2" s="268"/>
      <c r="H2" s="268"/>
      <c r="I2" s="268"/>
      <c r="J2" s="268"/>
      <c r="K2" s="268"/>
      <c r="M2" s="277" t="s">
        <v>3207</v>
      </c>
      <c r="N2" s="277"/>
      <c r="O2" s="277"/>
      <c r="P2" s="277"/>
      <c r="Q2" s="277"/>
      <c r="R2" s="277"/>
      <c r="S2" s="277"/>
      <c r="T2" s="277"/>
      <c r="U2" s="277"/>
    </row>
    <row r="3" ht="30" customHeight="1" spans="1:21">
      <c r="A3" s="269"/>
      <c r="B3" s="270" t="s">
        <v>396</v>
      </c>
      <c r="C3" s="270" t="s">
        <v>397</v>
      </c>
      <c r="D3" s="270" t="s">
        <v>398</v>
      </c>
      <c r="E3" s="270" t="s">
        <v>399</v>
      </c>
      <c r="F3" s="271" t="s">
        <v>400</v>
      </c>
      <c r="G3" s="271" t="s">
        <v>401</v>
      </c>
      <c r="H3" s="271" t="s">
        <v>402</v>
      </c>
      <c r="I3" s="278" t="s">
        <v>403</v>
      </c>
      <c r="J3" s="278" t="s">
        <v>404</v>
      </c>
      <c r="K3" s="278" t="s">
        <v>405</v>
      </c>
      <c r="M3" s="279" t="s">
        <v>502</v>
      </c>
      <c r="N3" s="280" t="s">
        <v>3208</v>
      </c>
      <c r="O3" s="280" t="s">
        <v>3209</v>
      </c>
      <c r="P3" s="280" t="s">
        <v>3210</v>
      </c>
      <c r="Q3" s="280" t="s">
        <v>3211</v>
      </c>
      <c r="R3" s="288" t="s">
        <v>3212</v>
      </c>
      <c r="S3" s="288" t="s">
        <v>3213</v>
      </c>
      <c r="T3" s="289" t="s">
        <v>3214</v>
      </c>
      <c r="U3" s="289" t="s">
        <v>3215</v>
      </c>
    </row>
    <row r="4" customHeight="1" spans="1:21">
      <c r="A4" s="272" t="s">
        <v>3216</v>
      </c>
      <c r="B4" s="273">
        <v>17.1404</v>
      </c>
      <c r="C4" s="273">
        <v>22.2145</v>
      </c>
      <c r="D4" s="273">
        <v>18.807</v>
      </c>
      <c r="E4" s="273">
        <v>20.7041</v>
      </c>
      <c r="F4" s="273">
        <v>56</v>
      </c>
      <c r="G4" s="273">
        <v>70</v>
      </c>
      <c r="H4" s="273">
        <v>28</v>
      </c>
      <c r="I4" s="281">
        <v>38</v>
      </c>
      <c r="J4" s="281">
        <v>16</v>
      </c>
      <c r="K4" s="281">
        <v>18</v>
      </c>
      <c r="M4" s="282">
        <v>44562</v>
      </c>
      <c r="N4" s="283">
        <v>15</v>
      </c>
      <c r="O4" s="283">
        <v>9</v>
      </c>
      <c r="P4" s="283">
        <v>24</v>
      </c>
      <c r="Q4" s="290">
        <v>-0.111</v>
      </c>
      <c r="R4" s="291">
        <v>53992</v>
      </c>
      <c r="S4" s="290">
        <v>-0.593</v>
      </c>
      <c r="T4" s="283">
        <v>15</v>
      </c>
      <c r="U4" s="290">
        <v>-0.286</v>
      </c>
    </row>
    <row r="5" customHeight="1" spans="1:21">
      <c r="A5" s="272" t="s">
        <v>408</v>
      </c>
      <c r="B5" s="273">
        <v>11.4689023</v>
      </c>
      <c r="C5" s="273">
        <v>12.4029221</v>
      </c>
      <c r="D5" s="273">
        <v>13.5930389</v>
      </c>
      <c r="E5" s="273">
        <v>12.7218244</v>
      </c>
      <c r="F5" s="273">
        <v>38.4</v>
      </c>
      <c r="G5" s="273">
        <v>46</v>
      </c>
      <c r="H5" s="273">
        <v>14</v>
      </c>
      <c r="I5" s="281">
        <v>15</v>
      </c>
      <c r="J5" s="281">
        <v>9</v>
      </c>
      <c r="K5" s="281">
        <v>9</v>
      </c>
      <c r="M5" s="282">
        <v>44593</v>
      </c>
      <c r="N5" s="283">
        <v>13</v>
      </c>
      <c r="O5" s="283">
        <v>8</v>
      </c>
      <c r="P5" s="283">
        <v>21</v>
      </c>
      <c r="Q5" s="290">
        <v>-0.125</v>
      </c>
      <c r="R5" s="291">
        <v>46887</v>
      </c>
      <c r="S5" s="290">
        <v>-0.132</v>
      </c>
      <c r="T5" s="283">
        <v>16</v>
      </c>
      <c r="U5" s="290">
        <v>0.067</v>
      </c>
    </row>
    <row r="6" customHeight="1" spans="1:21">
      <c r="A6" s="272" t="s">
        <v>409</v>
      </c>
      <c r="B6" s="273">
        <v>11.86026</v>
      </c>
      <c r="C6" s="273">
        <v>10.6461984</v>
      </c>
      <c r="D6" s="273">
        <v>11.0098123</v>
      </c>
      <c r="E6" s="273">
        <v>13.6517257</v>
      </c>
      <c r="F6" s="273">
        <v>40</v>
      </c>
      <c r="G6" s="273">
        <v>43</v>
      </c>
      <c r="H6" s="273">
        <v>14</v>
      </c>
      <c r="I6" s="281">
        <v>14</v>
      </c>
      <c r="J6" s="281">
        <v>9</v>
      </c>
      <c r="K6" s="281">
        <v>8</v>
      </c>
      <c r="M6" s="282">
        <v>44621</v>
      </c>
      <c r="N6" s="283">
        <v>14</v>
      </c>
      <c r="O6" s="283">
        <v>9</v>
      </c>
      <c r="P6" s="283">
        <v>23</v>
      </c>
      <c r="Q6" s="290">
        <v>0.095</v>
      </c>
      <c r="R6" s="291">
        <v>51939</v>
      </c>
      <c r="S6" s="290">
        <v>0.108</v>
      </c>
      <c r="T6" s="283">
        <v>20</v>
      </c>
      <c r="U6" s="290">
        <v>0.25</v>
      </c>
    </row>
    <row r="7" customHeight="1" spans="1:21">
      <c r="A7" s="272" t="s">
        <v>410</v>
      </c>
      <c r="B7" s="273">
        <v>16.3502009</v>
      </c>
      <c r="C7" s="273">
        <v>11.9647329</v>
      </c>
      <c r="D7" s="273">
        <v>11.5322089</v>
      </c>
      <c r="E7" s="273">
        <v>18.7459468</v>
      </c>
      <c r="F7" s="273">
        <v>37</v>
      </c>
      <c r="G7" s="273">
        <v>37</v>
      </c>
      <c r="H7" s="273">
        <v>13</v>
      </c>
      <c r="I7" s="281">
        <v>14</v>
      </c>
      <c r="J7" s="281">
        <v>8</v>
      </c>
      <c r="K7" s="281">
        <v>9</v>
      </c>
      <c r="M7" s="282">
        <v>44652</v>
      </c>
      <c r="N7" s="283">
        <v>14</v>
      </c>
      <c r="O7" s="283">
        <v>9</v>
      </c>
      <c r="P7" s="283">
        <v>23</v>
      </c>
      <c r="Q7" s="290">
        <v>0</v>
      </c>
      <c r="R7" s="291">
        <v>56823</v>
      </c>
      <c r="S7" s="290">
        <v>0.094</v>
      </c>
      <c r="T7" s="283">
        <v>19</v>
      </c>
      <c r="U7" s="290">
        <v>-0.05</v>
      </c>
    </row>
    <row r="8" customHeight="1" spans="1:21">
      <c r="A8" s="272" t="s">
        <v>411</v>
      </c>
      <c r="B8" s="273">
        <v>19.4164746</v>
      </c>
      <c r="C8" s="273">
        <v>9.0069812</v>
      </c>
      <c r="D8" s="273">
        <v>9.8565606</v>
      </c>
      <c r="E8" s="273">
        <v>16.0467042</v>
      </c>
      <c r="F8" s="273">
        <v>39.11</v>
      </c>
      <c r="G8" s="273">
        <v>34</v>
      </c>
      <c r="H8" s="273">
        <v>12</v>
      </c>
      <c r="I8" s="281">
        <v>13</v>
      </c>
      <c r="J8" s="281">
        <v>9</v>
      </c>
      <c r="K8" s="281">
        <v>9</v>
      </c>
      <c r="M8" s="282">
        <v>44682</v>
      </c>
      <c r="N8" s="283">
        <v>13</v>
      </c>
      <c r="O8" s="283">
        <v>9</v>
      </c>
      <c r="P8" s="283">
        <v>22</v>
      </c>
      <c r="Q8" s="290">
        <v>-0.043</v>
      </c>
      <c r="R8" s="291">
        <v>53447</v>
      </c>
      <c r="S8" s="290">
        <v>-0.059</v>
      </c>
      <c r="T8" s="283">
        <v>22</v>
      </c>
      <c r="U8" s="290">
        <v>0.158</v>
      </c>
    </row>
    <row r="9" customHeight="1" spans="1:21">
      <c r="A9" s="272" t="s">
        <v>412</v>
      </c>
      <c r="B9" s="273">
        <v>18.3364232</v>
      </c>
      <c r="C9" s="273">
        <v>8.7627693</v>
      </c>
      <c r="D9" s="273">
        <v>8.8162962</v>
      </c>
      <c r="E9" s="273">
        <v>18.2226871</v>
      </c>
      <c r="F9" s="273">
        <v>43</v>
      </c>
      <c r="G9" s="273">
        <v>35</v>
      </c>
      <c r="H9" s="273">
        <v>12</v>
      </c>
      <c r="I9" s="284">
        <v>12</v>
      </c>
      <c r="J9" s="281">
        <v>9</v>
      </c>
      <c r="K9" s="281">
        <v>9</v>
      </c>
      <c r="M9" s="282">
        <v>44713</v>
      </c>
      <c r="N9" s="283">
        <v>12</v>
      </c>
      <c r="O9" s="283">
        <v>10</v>
      </c>
      <c r="P9" s="283">
        <v>22</v>
      </c>
      <c r="Q9" s="290">
        <v>0</v>
      </c>
      <c r="R9" s="291">
        <v>54402</v>
      </c>
      <c r="S9" s="290">
        <v>0.018</v>
      </c>
      <c r="T9" s="283">
        <v>23</v>
      </c>
      <c r="U9" s="290">
        <v>0.045</v>
      </c>
    </row>
    <row r="10" customHeight="1" spans="1:21">
      <c r="A10" s="272" t="s">
        <v>413</v>
      </c>
      <c r="B10" s="273">
        <v>19.2348188</v>
      </c>
      <c r="C10" s="273">
        <v>8.3552459</v>
      </c>
      <c r="D10" s="273">
        <v>9.2586996</v>
      </c>
      <c r="E10" s="273">
        <v>16.2935134</v>
      </c>
      <c r="F10" s="273">
        <v>34.46</v>
      </c>
      <c r="G10" s="273">
        <v>28</v>
      </c>
      <c r="H10" s="273">
        <v>14</v>
      </c>
      <c r="I10" s="281">
        <v>11</v>
      </c>
      <c r="J10" s="281">
        <v>9</v>
      </c>
      <c r="K10" s="281">
        <v>8</v>
      </c>
      <c r="M10" s="282">
        <v>44743</v>
      </c>
      <c r="N10" s="283">
        <v>12</v>
      </c>
      <c r="O10" s="283">
        <v>9</v>
      </c>
      <c r="P10" s="283">
        <v>21</v>
      </c>
      <c r="Q10" s="290">
        <v>-0.045</v>
      </c>
      <c r="R10" s="291">
        <v>54081</v>
      </c>
      <c r="S10" s="290">
        <v>-0.006</v>
      </c>
      <c r="T10" s="283">
        <v>27</v>
      </c>
      <c r="U10" s="290">
        <v>0.174</v>
      </c>
    </row>
    <row r="11" customHeight="1" spans="1:21">
      <c r="A11" s="272" t="s">
        <v>414</v>
      </c>
      <c r="B11" s="273">
        <v>14.0300771</v>
      </c>
      <c r="C11" s="273">
        <v>8.699813</v>
      </c>
      <c r="D11" s="273">
        <v>9.4317395</v>
      </c>
      <c r="E11" s="273">
        <v>16.1836483</v>
      </c>
      <c r="F11" s="273">
        <v>37.19</v>
      </c>
      <c r="G11" s="273">
        <v>29</v>
      </c>
      <c r="H11" s="273">
        <v>15</v>
      </c>
      <c r="I11" s="281">
        <v>11</v>
      </c>
      <c r="J11" s="281">
        <v>10</v>
      </c>
      <c r="K11" s="281">
        <v>8</v>
      </c>
      <c r="M11" s="282">
        <v>44774</v>
      </c>
      <c r="N11" s="283">
        <v>14</v>
      </c>
      <c r="O11" s="283">
        <v>9</v>
      </c>
      <c r="P11" s="283">
        <v>23</v>
      </c>
      <c r="Q11" s="290">
        <v>0.095</v>
      </c>
      <c r="R11" s="291">
        <v>46259</v>
      </c>
      <c r="S11" s="290">
        <v>-0.145</v>
      </c>
      <c r="T11" s="283">
        <v>27</v>
      </c>
      <c r="U11" s="290">
        <v>0</v>
      </c>
    </row>
    <row r="12" customHeight="1" spans="1:21">
      <c r="A12" s="272" t="s">
        <v>415</v>
      </c>
      <c r="B12" s="273">
        <v>11.5406487</v>
      </c>
      <c r="C12" s="273">
        <v>8.4774651</v>
      </c>
      <c r="D12" s="273">
        <v>8.2948721</v>
      </c>
      <c r="E12" s="273">
        <v>17.74</v>
      </c>
      <c r="F12" s="273">
        <v>32.95</v>
      </c>
      <c r="G12" s="273">
        <v>20</v>
      </c>
      <c r="H12" s="273">
        <v>16</v>
      </c>
      <c r="I12" s="281">
        <v>9</v>
      </c>
      <c r="J12" s="281">
        <v>9</v>
      </c>
      <c r="K12" s="281">
        <v>7</v>
      </c>
      <c r="M12" s="282">
        <v>44805</v>
      </c>
      <c r="N12" s="283">
        <v>15</v>
      </c>
      <c r="O12" s="283">
        <v>10</v>
      </c>
      <c r="P12" s="283">
        <v>25</v>
      </c>
      <c r="Q12" s="290">
        <v>0.087</v>
      </c>
      <c r="R12" s="291">
        <v>42582</v>
      </c>
      <c r="S12" s="290">
        <v>-0.079</v>
      </c>
      <c r="T12" s="283">
        <v>25</v>
      </c>
      <c r="U12" s="290">
        <v>-0.074</v>
      </c>
    </row>
    <row r="13" customHeight="1" spans="1:21">
      <c r="A13" s="272" t="s">
        <v>416</v>
      </c>
      <c r="B13" s="273">
        <v>11.3061815</v>
      </c>
      <c r="C13" s="273">
        <v>10.0040599</v>
      </c>
      <c r="D13" s="273">
        <v>9.1443001</v>
      </c>
      <c r="E13" s="273">
        <v>22.97</v>
      </c>
      <c r="F13" s="273">
        <v>32.61</v>
      </c>
      <c r="G13" s="273">
        <v>20</v>
      </c>
      <c r="H13" s="273">
        <v>18</v>
      </c>
      <c r="I13" s="281">
        <v>9</v>
      </c>
      <c r="J13" s="281">
        <v>9</v>
      </c>
      <c r="K13" s="285">
        <v>6</v>
      </c>
      <c r="M13" s="282">
        <v>44835</v>
      </c>
      <c r="N13" s="283">
        <v>16</v>
      </c>
      <c r="O13" s="283">
        <v>8</v>
      </c>
      <c r="P13" s="283">
        <v>24</v>
      </c>
      <c r="Q13" s="290">
        <v>-0.04</v>
      </c>
      <c r="R13" s="291">
        <v>37869</v>
      </c>
      <c r="S13" s="290">
        <v>-0.111</v>
      </c>
      <c r="T13" s="283">
        <v>25</v>
      </c>
      <c r="U13" s="290">
        <v>0</v>
      </c>
    </row>
    <row r="14" customHeight="1" spans="1:21">
      <c r="A14" s="272" t="s">
        <v>417</v>
      </c>
      <c r="B14" s="273">
        <v>11.3351745</v>
      </c>
      <c r="C14" s="273">
        <v>11.1433995</v>
      </c>
      <c r="D14" s="273">
        <v>9.5383644</v>
      </c>
      <c r="E14" s="273">
        <v>26.135</v>
      </c>
      <c r="F14" s="273">
        <v>43</v>
      </c>
      <c r="G14" s="273">
        <v>17</v>
      </c>
      <c r="H14" s="273">
        <v>20</v>
      </c>
      <c r="I14" s="281">
        <v>9</v>
      </c>
      <c r="J14" s="281">
        <v>9</v>
      </c>
      <c r="K14" s="281"/>
      <c r="M14" s="282">
        <v>44866</v>
      </c>
      <c r="N14" s="283">
        <v>18</v>
      </c>
      <c r="O14" s="283">
        <v>10</v>
      </c>
      <c r="P14" s="283">
        <v>28</v>
      </c>
      <c r="Q14" s="290">
        <v>0.162</v>
      </c>
      <c r="R14" s="291">
        <v>37680</v>
      </c>
      <c r="S14" s="290">
        <v>-0.005</v>
      </c>
      <c r="T14" s="283">
        <v>25</v>
      </c>
      <c r="U14" s="290">
        <v>0</v>
      </c>
    </row>
    <row r="15" customHeight="1" spans="1:21">
      <c r="A15" s="274" t="s">
        <v>35</v>
      </c>
      <c r="B15" s="274">
        <v>162.02</v>
      </c>
      <c r="C15" s="274">
        <v>121.68</v>
      </c>
      <c r="D15" s="274">
        <v>119.28</v>
      </c>
      <c r="E15" s="274">
        <v>199.42</v>
      </c>
      <c r="F15" s="274">
        <v>433.72</v>
      </c>
      <c r="G15" s="274">
        <v>379</v>
      </c>
      <c r="H15" s="274">
        <v>176</v>
      </c>
      <c r="I15" s="274">
        <v>155</v>
      </c>
      <c r="J15" s="274">
        <v>106</v>
      </c>
      <c r="K15" s="274"/>
      <c r="M15" s="282">
        <v>44896</v>
      </c>
      <c r="N15" s="283">
        <v>20</v>
      </c>
      <c r="O15" s="283">
        <v>11</v>
      </c>
      <c r="P15" s="283">
        <v>31</v>
      </c>
      <c r="Q15" s="290">
        <v>0.1</v>
      </c>
      <c r="R15" s="291">
        <v>47844</v>
      </c>
      <c r="S15" s="290">
        <v>0.27</v>
      </c>
      <c r="T15" s="283">
        <v>24</v>
      </c>
      <c r="U15" s="290">
        <v>-0.04</v>
      </c>
    </row>
    <row r="16" customHeight="1" spans="7:21">
      <c r="G16" s="275"/>
      <c r="H16" s="276"/>
      <c r="I16" s="275"/>
      <c r="M16" s="282">
        <v>44927</v>
      </c>
      <c r="N16" s="283">
        <v>22</v>
      </c>
      <c r="O16" s="283">
        <v>9</v>
      </c>
      <c r="P16" s="283">
        <v>31</v>
      </c>
      <c r="Q16" s="290">
        <v>0.011</v>
      </c>
      <c r="R16" s="291">
        <v>45173</v>
      </c>
      <c r="S16" s="290">
        <v>-0.056</v>
      </c>
      <c r="T16" s="283">
        <v>23</v>
      </c>
      <c r="U16" s="290">
        <f>-4.2%</f>
        <v>-0.042</v>
      </c>
    </row>
    <row r="17" customHeight="1" spans="7:21">
      <c r="G17" s="275"/>
      <c r="H17" s="276"/>
      <c r="I17" s="275"/>
      <c r="M17" s="282">
        <v>44958</v>
      </c>
      <c r="N17" s="283">
        <v>16</v>
      </c>
      <c r="O17" s="283">
        <v>9</v>
      </c>
      <c r="P17" s="283">
        <v>25</v>
      </c>
      <c r="Q17" s="290">
        <v>-0.194</v>
      </c>
      <c r="R17" s="291">
        <v>58008</v>
      </c>
      <c r="S17" s="290">
        <v>0.284</v>
      </c>
      <c r="T17" s="283">
        <v>19</v>
      </c>
      <c r="U17" s="290">
        <v>-0.174</v>
      </c>
    </row>
    <row r="18" customHeight="1" spans="7:21">
      <c r="G18" s="275"/>
      <c r="H18" s="275"/>
      <c r="I18" s="275"/>
      <c r="M18" s="282">
        <v>44986</v>
      </c>
      <c r="N18" s="283">
        <v>15</v>
      </c>
      <c r="O18" s="283">
        <v>11</v>
      </c>
      <c r="P18" s="283">
        <v>26</v>
      </c>
      <c r="Q18" s="290">
        <v>0.04</v>
      </c>
      <c r="R18" s="283">
        <v>70292</v>
      </c>
      <c r="S18" s="290">
        <v>0.212</v>
      </c>
      <c r="T18" s="283">
        <v>21</v>
      </c>
      <c r="U18" s="290">
        <v>0.105</v>
      </c>
    </row>
    <row r="19" customHeight="1" spans="7:21">
      <c r="G19" s="275"/>
      <c r="H19" s="275"/>
      <c r="I19" s="275"/>
      <c r="M19" s="282">
        <v>45017</v>
      </c>
      <c r="N19" s="283">
        <v>14</v>
      </c>
      <c r="O19" s="283">
        <v>9</v>
      </c>
      <c r="P19" s="283">
        <v>23</v>
      </c>
      <c r="Q19" s="290">
        <v>-0.1154</v>
      </c>
      <c r="R19" s="291">
        <v>66724</v>
      </c>
      <c r="S19" s="290">
        <v>-0.0508</v>
      </c>
      <c r="T19" s="283">
        <v>18</v>
      </c>
      <c r="U19" s="290">
        <v>-0.1429</v>
      </c>
    </row>
    <row r="20" customHeight="1" spans="13:21">
      <c r="M20" s="282">
        <v>45047</v>
      </c>
      <c r="N20" s="283">
        <v>14</v>
      </c>
      <c r="O20" s="283">
        <v>11</v>
      </c>
      <c r="P20" s="283">
        <v>25</v>
      </c>
      <c r="Q20" s="290">
        <v>0.087</v>
      </c>
      <c r="R20" s="291">
        <v>64171</v>
      </c>
      <c r="S20" s="290">
        <v>-0.0383</v>
      </c>
      <c r="T20" s="283">
        <v>18</v>
      </c>
      <c r="U20" s="290">
        <v>0</v>
      </c>
    </row>
    <row r="21" s="135" customFormat="1" customHeight="1" spans="13:21">
      <c r="M21" s="282">
        <v>45078</v>
      </c>
      <c r="N21" s="283">
        <v>13</v>
      </c>
      <c r="O21" s="283">
        <v>10</v>
      </c>
      <c r="P21" s="283">
        <v>23</v>
      </c>
      <c r="Q21" s="290">
        <v>-0.08</v>
      </c>
      <c r="R21" s="291">
        <v>83561</v>
      </c>
      <c r="S21" s="290">
        <v>0.302</v>
      </c>
      <c r="T21" s="283">
        <v>24</v>
      </c>
      <c r="U21" s="290">
        <v>0.333</v>
      </c>
    </row>
    <row r="22" s="11" customFormat="1" customHeight="1" spans="13:21">
      <c r="M22" s="282">
        <v>45108</v>
      </c>
      <c r="N22" s="286">
        <v>12</v>
      </c>
      <c r="O22" s="286">
        <v>10</v>
      </c>
      <c r="P22" s="286">
        <v>22</v>
      </c>
      <c r="Q22" s="292">
        <v>-0.044</v>
      </c>
      <c r="R22" s="291">
        <v>67145</v>
      </c>
      <c r="S22" s="290">
        <v>-0.1965</v>
      </c>
      <c r="T22" s="293">
        <v>29</v>
      </c>
      <c r="U22" s="290">
        <v>0.2083</v>
      </c>
    </row>
    <row r="23" customHeight="1" spans="13:21">
      <c r="M23" s="282">
        <v>45139</v>
      </c>
      <c r="N23" s="283">
        <v>11</v>
      </c>
      <c r="O23" s="283">
        <v>10</v>
      </c>
      <c r="P23" s="283">
        <v>21</v>
      </c>
      <c r="Q23" s="290">
        <v>-0.035</v>
      </c>
      <c r="R23" s="291">
        <v>57427</v>
      </c>
      <c r="S23" s="290">
        <v>-0.145</v>
      </c>
      <c r="T23" s="283">
        <v>27</v>
      </c>
      <c r="U23" s="290">
        <v>-0.069</v>
      </c>
    </row>
    <row r="24" customHeight="1" spans="13:21">
      <c r="M24" s="282">
        <v>45170</v>
      </c>
      <c r="N24" s="283">
        <v>11</v>
      </c>
      <c r="O24" s="283">
        <v>10</v>
      </c>
      <c r="P24" s="283">
        <v>21</v>
      </c>
      <c r="Q24" s="290">
        <v>0</v>
      </c>
      <c r="R24" s="291">
        <v>44988</v>
      </c>
      <c r="S24" s="290">
        <v>-0.2166</v>
      </c>
      <c r="T24" s="283">
        <v>25</v>
      </c>
      <c r="U24" s="290">
        <v>-0.074</v>
      </c>
    </row>
    <row r="25" customHeight="1" spans="13:21">
      <c r="M25" s="282">
        <v>45200</v>
      </c>
      <c r="N25" s="283">
        <v>9</v>
      </c>
      <c r="O25" s="283">
        <v>9</v>
      </c>
      <c r="P25" s="283">
        <v>18</v>
      </c>
      <c r="Q25" s="290">
        <v>-0.143</v>
      </c>
      <c r="R25" s="291">
        <v>48482</v>
      </c>
      <c r="S25" s="290">
        <v>0.078</v>
      </c>
      <c r="T25" s="283">
        <v>22</v>
      </c>
      <c r="U25" s="290">
        <v>-0.12</v>
      </c>
    </row>
    <row r="26" customHeight="1" spans="13:21">
      <c r="M26" s="282">
        <v>45231</v>
      </c>
      <c r="N26" s="283">
        <v>9</v>
      </c>
      <c r="O26" s="283">
        <v>10</v>
      </c>
      <c r="P26" s="283">
        <v>19</v>
      </c>
      <c r="Q26" s="290">
        <v>0.056</v>
      </c>
      <c r="R26" s="291">
        <v>39049</v>
      </c>
      <c r="S26" s="290">
        <v>-0.195</v>
      </c>
      <c r="T26" s="283">
        <v>24</v>
      </c>
      <c r="U26" s="290">
        <v>0.091</v>
      </c>
    </row>
    <row r="27" customHeight="1" spans="13:21">
      <c r="M27" s="282">
        <v>45261</v>
      </c>
      <c r="N27" s="283">
        <v>9</v>
      </c>
      <c r="O27" s="283">
        <v>9</v>
      </c>
      <c r="P27" s="283">
        <v>18</v>
      </c>
      <c r="Q27" s="290">
        <v>-0.053</v>
      </c>
      <c r="R27" s="291">
        <v>37969</v>
      </c>
      <c r="S27" s="290">
        <v>-0.028</v>
      </c>
      <c r="T27" s="283">
        <v>24</v>
      </c>
      <c r="U27" s="290">
        <v>0</v>
      </c>
    </row>
    <row r="28" customHeight="1" spans="13:21">
      <c r="M28" s="282">
        <v>45292</v>
      </c>
      <c r="N28" s="283">
        <v>9</v>
      </c>
      <c r="O28" s="283">
        <v>10</v>
      </c>
      <c r="P28" s="283">
        <v>19</v>
      </c>
      <c r="Q28" s="290">
        <v>0.056</v>
      </c>
      <c r="R28" s="291">
        <v>31187</v>
      </c>
      <c r="S28" s="290">
        <v>-0.179</v>
      </c>
      <c r="T28" s="283">
        <v>30</v>
      </c>
      <c r="U28" s="290">
        <v>0.25</v>
      </c>
    </row>
    <row r="29" customHeight="1" spans="13:21">
      <c r="M29" s="282">
        <v>45323</v>
      </c>
      <c r="N29" s="283">
        <v>7</v>
      </c>
      <c r="O29" s="283">
        <v>8</v>
      </c>
      <c r="P29" s="283">
        <v>15</v>
      </c>
      <c r="Q29" s="290">
        <v>-0.211</v>
      </c>
      <c r="R29" s="291">
        <v>22572</v>
      </c>
      <c r="S29" s="290">
        <v>-0.276</v>
      </c>
      <c r="T29" s="283">
        <v>23</v>
      </c>
      <c r="U29" s="290">
        <v>-0.233</v>
      </c>
    </row>
    <row r="30" s="135" customFormat="1" customHeight="1" spans="13:21">
      <c r="M30" s="282">
        <v>45352</v>
      </c>
      <c r="N30" s="283">
        <v>9</v>
      </c>
      <c r="O30" s="283">
        <v>11</v>
      </c>
      <c r="P30" s="283">
        <v>20</v>
      </c>
      <c r="Q30" s="290">
        <v>0.333</v>
      </c>
      <c r="R30" s="291">
        <v>29214</v>
      </c>
      <c r="S30" s="290">
        <v>0.294</v>
      </c>
      <c r="T30" s="283">
        <v>24</v>
      </c>
      <c r="U30" s="290">
        <v>0.044</v>
      </c>
    </row>
    <row r="31" s="11" customFormat="1" customHeight="1" spans="13:21">
      <c r="M31" s="282">
        <v>45383</v>
      </c>
      <c r="N31" s="283">
        <v>9</v>
      </c>
      <c r="O31" s="283">
        <v>11</v>
      </c>
      <c r="P31" s="283">
        <v>20</v>
      </c>
      <c r="Q31" s="290">
        <v>0</v>
      </c>
      <c r="R31" s="291">
        <v>30521</v>
      </c>
      <c r="S31" s="290">
        <v>0.045</v>
      </c>
      <c r="T31" s="291">
        <v>22</v>
      </c>
      <c r="U31" s="290">
        <v>-0.083</v>
      </c>
    </row>
    <row r="32" customHeight="1" spans="13:21">
      <c r="M32" s="282">
        <v>45413</v>
      </c>
      <c r="N32" s="283">
        <v>8</v>
      </c>
      <c r="O32" s="283">
        <v>11</v>
      </c>
      <c r="P32" s="283">
        <v>19</v>
      </c>
      <c r="Q32" s="290">
        <v>-0.05</v>
      </c>
      <c r="R32" s="291">
        <v>39813</v>
      </c>
      <c r="S32" s="290">
        <v>0.304</v>
      </c>
      <c r="T32" s="291">
        <v>23</v>
      </c>
      <c r="U32" s="290">
        <v>0.046</v>
      </c>
    </row>
    <row r="33" customHeight="1" spans="13:21">
      <c r="M33" s="282">
        <v>45444</v>
      </c>
      <c r="N33" s="283">
        <v>9</v>
      </c>
      <c r="O33" s="283">
        <v>9</v>
      </c>
      <c r="P33" s="283">
        <v>18</v>
      </c>
      <c r="Q33" s="290">
        <v>-0.053</v>
      </c>
      <c r="R33" s="291">
        <v>36040</v>
      </c>
      <c r="S33" s="290">
        <v>-0.095</v>
      </c>
      <c r="T33" s="291">
        <v>21</v>
      </c>
      <c r="U33" s="290">
        <v>-0.087</v>
      </c>
    </row>
    <row r="34" customHeight="1" spans="13:21">
      <c r="M34" s="282">
        <v>45474</v>
      </c>
      <c r="N34" s="283">
        <v>9</v>
      </c>
      <c r="O34" s="283">
        <v>10</v>
      </c>
      <c r="P34" s="283">
        <v>19</v>
      </c>
      <c r="Q34" s="290">
        <v>0.056</v>
      </c>
      <c r="R34" s="291">
        <v>41348</v>
      </c>
      <c r="S34" s="290">
        <v>0.147</v>
      </c>
      <c r="T34" s="291">
        <v>22</v>
      </c>
      <c r="U34" s="290">
        <v>0.048</v>
      </c>
    </row>
    <row r="35" customHeight="1" spans="13:21">
      <c r="M35" s="282">
        <v>45505</v>
      </c>
      <c r="N35" s="283">
        <v>9</v>
      </c>
      <c r="O35" s="283">
        <v>11</v>
      </c>
      <c r="P35" s="283">
        <v>20</v>
      </c>
      <c r="Q35" s="290">
        <v>0.053</v>
      </c>
      <c r="R35" s="291">
        <v>41909</v>
      </c>
      <c r="S35" s="290">
        <v>0.014</v>
      </c>
      <c r="T35" s="291">
        <v>23</v>
      </c>
      <c r="U35" s="290">
        <v>0.045</v>
      </c>
    </row>
    <row r="36" customHeight="1" spans="13:21">
      <c r="M36" s="282">
        <v>45536</v>
      </c>
      <c r="N36" s="283">
        <v>10</v>
      </c>
      <c r="O36" s="283">
        <v>12</v>
      </c>
      <c r="P36" s="283">
        <v>22</v>
      </c>
      <c r="Q36" s="290">
        <v>0.1</v>
      </c>
      <c r="R36" s="291">
        <v>28547</v>
      </c>
      <c r="S36" s="290">
        <v>-0.319</v>
      </c>
      <c r="T36" s="291">
        <v>22</v>
      </c>
      <c r="U36" s="290">
        <v>-0.044</v>
      </c>
    </row>
    <row r="37" customHeight="1" spans="13:21">
      <c r="M37" s="282">
        <v>45566</v>
      </c>
      <c r="N37" s="283">
        <v>9</v>
      </c>
      <c r="O37" s="283">
        <v>10</v>
      </c>
      <c r="P37" s="283">
        <v>19</v>
      </c>
      <c r="Q37" s="290">
        <v>-0.136</v>
      </c>
      <c r="R37" s="291">
        <v>25510</v>
      </c>
      <c r="S37" s="290">
        <v>-0.106</v>
      </c>
      <c r="T37" s="291">
        <v>24</v>
      </c>
      <c r="U37" s="290">
        <v>0.091</v>
      </c>
    </row>
    <row r="38" customFormat="1" customHeight="1" spans="13:21">
      <c r="M38" s="282">
        <v>45597</v>
      </c>
      <c r="N38" s="283">
        <v>9</v>
      </c>
      <c r="O38" s="283">
        <v>9</v>
      </c>
      <c r="P38" s="283">
        <v>18</v>
      </c>
      <c r="Q38" s="290">
        <v>-0.053</v>
      </c>
      <c r="R38" s="291">
        <v>39477</v>
      </c>
      <c r="S38" s="290">
        <v>0.548</v>
      </c>
      <c r="T38" s="291">
        <v>26</v>
      </c>
      <c r="U38" s="290">
        <v>0.083</v>
      </c>
    </row>
    <row r="39" customFormat="1" customHeight="1" spans="13:21">
      <c r="M39" s="282">
        <v>45627</v>
      </c>
      <c r="N39" s="283">
        <v>9</v>
      </c>
      <c r="O39" s="283">
        <v>11</v>
      </c>
      <c r="P39" s="283">
        <v>20</v>
      </c>
      <c r="Q39" s="290">
        <v>0.111</v>
      </c>
      <c r="R39" s="291">
        <v>39277</v>
      </c>
      <c r="S39" s="290">
        <v>-0.005</v>
      </c>
      <c r="T39" s="291">
        <v>27</v>
      </c>
      <c r="U39" s="290">
        <v>0.038</v>
      </c>
    </row>
    <row r="40" customHeight="1" spans="13:21">
      <c r="M40" s="282">
        <v>45658</v>
      </c>
      <c r="N40" s="283">
        <v>10</v>
      </c>
      <c r="O40" s="283">
        <v>11</v>
      </c>
      <c r="P40" s="283">
        <v>21</v>
      </c>
      <c r="Q40" s="290">
        <v>0.05</v>
      </c>
      <c r="R40" s="291">
        <v>33799</v>
      </c>
      <c r="S40" s="290">
        <v>-0.139</v>
      </c>
      <c r="T40" s="283">
        <v>28</v>
      </c>
      <c r="U40" s="290">
        <v>0.037</v>
      </c>
    </row>
    <row r="41" s="135" customFormat="1" customHeight="1" spans="13:21">
      <c r="M41" s="282">
        <v>45689</v>
      </c>
      <c r="N41" s="283">
        <v>8</v>
      </c>
      <c r="O41" s="283">
        <v>9</v>
      </c>
      <c r="P41" s="283">
        <v>17</v>
      </c>
      <c r="Q41" s="290">
        <v>-0.19</v>
      </c>
      <c r="R41" s="291">
        <v>36775</v>
      </c>
      <c r="S41" s="290">
        <v>0.088</v>
      </c>
      <c r="T41" s="283">
        <v>19</v>
      </c>
      <c r="U41" s="290">
        <v>-0.321</v>
      </c>
    </row>
    <row r="42" customHeight="1" spans="13:21">
      <c r="M42" s="282">
        <v>45717</v>
      </c>
      <c r="N42" s="283">
        <v>9</v>
      </c>
      <c r="O42" s="283">
        <v>11</v>
      </c>
      <c r="P42" s="283">
        <v>20</v>
      </c>
      <c r="Q42" s="290">
        <v>0.176</v>
      </c>
      <c r="R42" s="291">
        <v>36487</v>
      </c>
      <c r="S42" s="290">
        <v>-0.008</v>
      </c>
      <c r="T42" s="283">
        <v>21</v>
      </c>
      <c r="U42" s="290">
        <v>0.105</v>
      </c>
    </row>
    <row r="43" customHeight="1" spans="13:21">
      <c r="M43" s="282">
        <v>45748</v>
      </c>
      <c r="N43" s="283">
        <v>8</v>
      </c>
      <c r="O43" s="283">
        <v>10</v>
      </c>
      <c r="P43" s="283">
        <v>18</v>
      </c>
      <c r="Q43" s="290">
        <v>-0.1</v>
      </c>
      <c r="R43" s="291">
        <v>31933</v>
      </c>
      <c r="S43" s="290">
        <v>-0.125</v>
      </c>
      <c r="T43" s="283">
        <v>21</v>
      </c>
      <c r="U43" s="290">
        <v>0</v>
      </c>
    </row>
    <row r="44" customHeight="1" spans="13:21">
      <c r="M44" s="282">
        <v>45778</v>
      </c>
      <c r="N44" s="283">
        <v>9</v>
      </c>
      <c r="O44" s="283">
        <v>11</v>
      </c>
      <c r="P44" s="283">
        <v>20</v>
      </c>
      <c r="Q44" s="290">
        <v>0.111</v>
      </c>
      <c r="R44" s="291">
        <v>29678</v>
      </c>
      <c r="S44" s="290">
        <v>-0.071</v>
      </c>
      <c r="T44" s="283">
        <v>19</v>
      </c>
      <c r="U44" s="290">
        <v>-0.095</v>
      </c>
    </row>
    <row r="45" customHeight="1" spans="13:21">
      <c r="M45" s="282">
        <v>45809</v>
      </c>
      <c r="N45" s="283">
        <v>9</v>
      </c>
      <c r="O45" s="286">
        <v>10</v>
      </c>
      <c r="P45" s="283">
        <v>19</v>
      </c>
      <c r="Q45" s="290">
        <v>-0.05</v>
      </c>
      <c r="R45" s="291">
        <v>38393</v>
      </c>
      <c r="S45" s="290">
        <v>0.294</v>
      </c>
      <c r="T45" s="283">
        <v>22</v>
      </c>
      <c r="U45" s="290">
        <v>0.158</v>
      </c>
    </row>
    <row r="46" customHeight="1" spans="13:21">
      <c r="M46" s="282">
        <v>45839</v>
      </c>
      <c r="N46" s="283">
        <v>9</v>
      </c>
      <c r="O46" s="283">
        <v>10</v>
      </c>
      <c r="P46" s="283">
        <v>19</v>
      </c>
      <c r="Q46" s="290">
        <v>0</v>
      </c>
      <c r="R46" s="291">
        <v>18998</v>
      </c>
      <c r="S46" s="290">
        <v>-0.505</v>
      </c>
      <c r="T46" s="283">
        <v>25</v>
      </c>
      <c r="U46" s="290">
        <v>0.136</v>
      </c>
    </row>
    <row r="47" customHeight="1" spans="13:21">
      <c r="M47" s="282">
        <v>45870</v>
      </c>
      <c r="N47" s="283">
        <v>8</v>
      </c>
      <c r="O47" s="283">
        <v>10</v>
      </c>
      <c r="P47" s="283">
        <v>18</v>
      </c>
      <c r="Q47" s="290">
        <v>-0.053</v>
      </c>
      <c r="R47" s="291">
        <v>11238</v>
      </c>
      <c r="S47" s="290">
        <v>-0.408</v>
      </c>
      <c r="T47" s="283">
        <v>26</v>
      </c>
      <c r="U47" s="290">
        <v>0.04</v>
      </c>
    </row>
    <row r="48" customHeight="1" spans="13:21">
      <c r="M48" s="282">
        <v>45901</v>
      </c>
      <c r="N48" s="283">
        <v>8</v>
      </c>
      <c r="O48" s="283">
        <v>10</v>
      </c>
      <c r="P48" s="283">
        <v>18</v>
      </c>
      <c r="Q48" s="290">
        <v>0</v>
      </c>
      <c r="R48" s="291">
        <v>7072</v>
      </c>
      <c r="S48" s="290">
        <v>-0.371</v>
      </c>
      <c r="T48" s="283">
        <v>32</v>
      </c>
      <c r="U48" s="290">
        <v>0.231</v>
      </c>
    </row>
    <row r="49" customFormat="1" customHeight="1" spans="13:21">
      <c r="M49" s="282">
        <v>45931</v>
      </c>
      <c r="N49" s="283">
        <v>7</v>
      </c>
      <c r="O49" s="283">
        <v>9</v>
      </c>
      <c r="P49" s="283">
        <v>16</v>
      </c>
      <c r="Q49" s="290">
        <v>-0.111</v>
      </c>
      <c r="R49" s="291">
        <v>7082</v>
      </c>
      <c r="S49" s="290">
        <v>0.001</v>
      </c>
      <c r="T49" s="283">
        <v>28</v>
      </c>
      <c r="U49" s="290">
        <v>-0.125</v>
      </c>
    </row>
    <row r="50" customHeight="1" spans="13:21">
      <c r="M50" s="287">
        <v>45962</v>
      </c>
      <c r="N50" s="279">
        <v>6</v>
      </c>
      <c r="O50" s="279">
        <v>9</v>
      </c>
      <c r="P50" s="279">
        <v>15</v>
      </c>
      <c r="Q50" s="294">
        <v>-0.063</v>
      </c>
      <c r="R50" s="295">
        <v>6423</v>
      </c>
      <c r="S50" s="294">
        <v>-0.093</v>
      </c>
      <c r="T50" s="279">
        <v>19</v>
      </c>
      <c r="U50" s="294">
        <v>-0.321</v>
      </c>
    </row>
    <row r="51" customHeight="1" spans="17:21">
      <c r="Q51" s="37"/>
      <c r="R51" s="37"/>
      <c r="S51" s="37"/>
      <c r="T51" s="37"/>
      <c r="U51" s="37"/>
    </row>
  </sheetData>
  <mergeCells count="2">
    <mergeCell ref="A2:J2"/>
    <mergeCell ref="M2:U2"/>
  </mergeCells>
  <pageMargins left="0.75" right="0.75" top="1" bottom="1" header="0.5" footer="0.5"/>
  <pageSetup paperSize="9" orientation="portrait"/>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6"/>
  <sheetViews>
    <sheetView workbookViewId="0">
      <selection activeCell="A17" sqref="A17"/>
    </sheetView>
  </sheetViews>
  <sheetFormatPr defaultColWidth="13.1333333333333" defaultRowHeight="20" customHeight="1" outlineLevelCol="2"/>
  <cols>
    <col min="1" max="16384" width="13.1333333333333" customWidth="1"/>
  </cols>
  <sheetData>
    <row r="2" customHeight="1" spans="1:3">
      <c r="A2" s="261" t="s">
        <v>94</v>
      </c>
      <c r="B2" s="261"/>
      <c r="C2" s="261" t="s">
        <v>3217</v>
      </c>
    </row>
    <row r="3" customHeight="1" spans="1:3">
      <c r="A3" s="262" t="s">
        <v>219</v>
      </c>
      <c r="B3" s="262" t="s">
        <v>94</v>
      </c>
      <c r="C3" s="263" t="s">
        <v>3218</v>
      </c>
    </row>
    <row r="4" customHeight="1" spans="1:3">
      <c r="A4" s="264" t="s">
        <v>393</v>
      </c>
      <c r="B4" s="264">
        <v>13.5</v>
      </c>
      <c r="C4" s="263"/>
    </row>
    <row r="5" customHeight="1" spans="1:3">
      <c r="A5" s="264" t="s">
        <v>394</v>
      </c>
      <c r="B5" s="264">
        <v>14.69</v>
      </c>
      <c r="C5" s="263"/>
    </row>
    <row r="6" customHeight="1" spans="1:3">
      <c r="A6" s="264" t="s">
        <v>395</v>
      </c>
      <c r="B6" s="264">
        <v>15.86</v>
      </c>
      <c r="C6" s="263"/>
    </row>
    <row r="7" customHeight="1" spans="1:3">
      <c r="A7" s="264" t="s">
        <v>396</v>
      </c>
      <c r="B7" s="264">
        <v>16.77</v>
      </c>
      <c r="C7" s="263"/>
    </row>
    <row r="8" customHeight="1" spans="1:3">
      <c r="A8" s="264" t="s">
        <v>397</v>
      </c>
      <c r="B8" s="264">
        <v>17.98</v>
      </c>
      <c r="C8" s="263"/>
    </row>
    <row r="9" customHeight="1" spans="1:3">
      <c r="A9" s="264" t="s">
        <v>398</v>
      </c>
      <c r="B9" s="264">
        <v>18.14</v>
      </c>
      <c r="C9" s="263"/>
    </row>
    <row r="10" customHeight="1" spans="1:3">
      <c r="A10" s="264" t="s">
        <v>399</v>
      </c>
      <c r="B10" s="264">
        <v>15.99</v>
      </c>
      <c r="C10" s="263"/>
    </row>
    <row r="11" customHeight="1" spans="1:3">
      <c r="A11" s="264" t="s">
        <v>400</v>
      </c>
      <c r="B11" s="264">
        <v>16.19</v>
      </c>
      <c r="C11" s="263"/>
    </row>
    <row r="12" customHeight="1" spans="1:3">
      <c r="A12" s="264" t="s">
        <v>401</v>
      </c>
      <c r="B12" s="264">
        <v>17.39</v>
      </c>
      <c r="C12" s="263"/>
    </row>
    <row r="13" customHeight="1" spans="1:3">
      <c r="A13" s="264" t="s">
        <v>402</v>
      </c>
      <c r="B13" s="264">
        <v>18.16</v>
      </c>
      <c r="C13" s="263"/>
    </row>
    <row r="14" customHeight="1" spans="1:3">
      <c r="A14" s="264" t="s">
        <v>403</v>
      </c>
      <c r="B14" s="264">
        <v>18.72</v>
      </c>
      <c r="C14" s="263"/>
    </row>
    <row r="15" customHeight="1" spans="1:3">
      <c r="A15" s="264" t="s">
        <v>404</v>
      </c>
      <c r="B15" s="264">
        <v>19.92</v>
      </c>
      <c r="C15" s="265"/>
    </row>
    <row r="16" customHeight="1" spans="1:3">
      <c r="A16" s="266" t="s">
        <v>3219</v>
      </c>
      <c r="B16" s="266">
        <v>21</v>
      </c>
      <c r="C16" s="266"/>
    </row>
  </sheetData>
  <mergeCells count="2">
    <mergeCell ref="A2:B2"/>
    <mergeCell ref="C3:C15"/>
  </mergeCells>
  <pageMargins left="0.75" right="0.75" top="1" bottom="1" header="0.5" footer="0.5"/>
  <pageSetup paperSize="9" orientation="portrait"/>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5"/>
  <sheetViews>
    <sheetView workbookViewId="0">
      <pane ySplit="2" topLeftCell="A70" activePane="bottomLeft" state="frozen"/>
      <selection/>
      <selection pane="bottomLeft" activeCell="E82" sqref="E82"/>
    </sheetView>
  </sheetViews>
  <sheetFormatPr defaultColWidth="13.1333333333333" defaultRowHeight="20.1" customHeight="1"/>
  <cols>
    <col min="1" max="1" width="13.1333333333333" style="228" customWidth="1"/>
    <col min="2" max="2" width="13.1333333333333" style="229" customWidth="1"/>
    <col min="3" max="3" width="13.1333333333333" style="230" customWidth="1"/>
    <col min="4" max="4" width="13.1333333333333" style="231" customWidth="1"/>
    <col min="5" max="5" width="14.8833333333333" style="137" customWidth="1"/>
    <col min="6" max="7" width="13.1333333333333" style="136" customWidth="1"/>
    <col min="8" max="8" width="13.1333333333333" style="227" customWidth="1"/>
    <col min="9" max="16384" width="13.1333333333333" style="227"/>
  </cols>
  <sheetData>
    <row r="1" s="221" customFormat="1" ht="30" customHeight="1" spans="1:9">
      <c r="A1" s="38" t="s">
        <v>3220</v>
      </c>
      <c r="B1" s="39"/>
      <c r="C1" s="39"/>
      <c r="D1" s="232"/>
      <c r="E1" s="38" t="s">
        <v>219</v>
      </c>
      <c r="F1" s="4" t="s">
        <v>3221</v>
      </c>
      <c r="G1" s="4" t="s">
        <v>3222</v>
      </c>
      <c r="H1" s="4" t="s">
        <v>3223</v>
      </c>
      <c r="I1" s="4" t="s">
        <v>3224</v>
      </c>
    </row>
    <row r="2" s="221" customFormat="1" ht="30" customHeight="1" spans="1:9">
      <c r="A2" s="38" t="s">
        <v>502</v>
      </c>
      <c r="B2" s="39" t="s">
        <v>3054</v>
      </c>
      <c r="C2" s="39" t="s">
        <v>3225</v>
      </c>
      <c r="D2" s="232"/>
      <c r="E2" s="233" t="s">
        <v>3226</v>
      </c>
      <c r="F2" s="234">
        <v>0.9</v>
      </c>
      <c r="G2" s="234">
        <v>0.1</v>
      </c>
      <c r="H2" s="234">
        <v>0.76</v>
      </c>
      <c r="I2" s="97"/>
    </row>
    <row r="3" customHeight="1" spans="1:13">
      <c r="A3" s="42">
        <v>42614</v>
      </c>
      <c r="B3" s="12">
        <v>-0.000215777662696358</v>
      </c>
      <c r="C3" s="12"/>
      <c r="D3" s="232"/>
      <c r="E3" s="42" t="s">
        <v>412</v>
      </c>
      <c r="F3" s="15">
        <v>0.9</v>
      </c>
      <c r="G3" s="15">
        <v>0.1</v>
      </c>
      <c r="H3" s="5"/>
      <c r="I3" s="5"/>
      <c r="J3" s="221"/>
      <c r="K3" s="221"/>
      <c r="L3" s="221"/>
      <c r="M3" s="221"/>
    </row>
    <row r="4" customHeight="1" spans="1:9">
      <c r="A4" s="42">
        <v>42644</v>
      </c>
      <c r="B4" s="12">
        <v>0.0146922346441058</v>
      </c>
      <c r="C4" s="12"/>
      <c r="D4" s="232"/>
      <c r="E4" s="42" t="s">
        <v>413</v>
      </c>
      <c r="F4" s="15">
        <v>0.88</v>
      </c>
      <c r="G4" s="15">
        <v>0.12</v>
      </c>
      <c r="H4" s="5"/>
      <c r="I4" s="5"/>
    </row>
    <row r="5" customHeight="1" spans="1:13">
      <c r="A5" s="42">
        <v>42675</v>
      </c>
      <c r="B5" s="12">
        <v>0.00422739672124174</v>
      </c>
      <c r="C5" s="12"/>
      <c r="D5" s="232"/>
      <c r="E5" s="42" t="s">
        <v>414</v>
      </c>
      <c r="F5" s="15">
        <v>0.85</v>
      </c>
      <c r="G5" s="15">
        <v>0.15</v>
      </c>
      <c r="H5" s="5"/>
      <c r="I5" s="5"/>
      <c r="J5" s="240"/>
      <c r="K5" s="240"/>
      <c r="L5" s="240"/>
      <c r="M5" s="240"/>
    </row>
    <row r="6" customHeight="1" spans="1:9">
      <c r="A6" s="42">
        <v>42705</v>
      </c>
      <c r="B6" s="12">
        <v>0.0158323360903132</v>
      </c>
      <c r="C6" s="12"/>
      <c r="D6" s="232"/>
      <c r="E6" s="42" t="s">
        <v>415</v>
      </c>
      <c r="F6" s="15">
        <v>0.77</v>
      </c>
      <c r="G6" s="15">
        <v>0.23</v>
      </c>
      <c r="H6" s="5"/>
      <c r="I6" s="5"/>
    </row>
    <row r="7" customHeight="1" spans="1:9">
      <c r="A7" s="42">
        <v>42736</v>
      </c>
      <c r="B7" s="12">
        <v>0.00258751902587519</v>
      </c>
      <c r="C7" s="12"/>
      <c r="D7" s="232"/>
      <c r="E7" s="42" t="s">
        <v>416</v>
      </c>
      <c r="F7" s="15">
        <v>0.74</v>
      </c>
      <c r="G7" s="15">
        <v>0.26</v>
      </c>
      <c r="H7" s="5"/>
      <c r="I7" s="5"/>
    </row>
    <row r="8" customHeight="1" spans="1:9">
      <c r="A8" s="42">
        <v>42767</v>
      </c>
      <c r="B8" s="12">
        <v>0.00718829741437576</v>
      </c>
      <c r="C8" s="12"/>
      <c r="D8" s="232"/>
      <c r="E8" s="42" t="s">
        <v>417</v>
      </c>
      <c r="F8" s="15">
        <v>0.7</v>
      </c>
      <c r="G8" s="15">
        <v>0.3</v>
      </c>
      <c r="H8" s="5"/>
      <c r="I8" s="5"/>
    </row>
    <row r="9" customHeight="1" spans="1:9">
      <c r="A9" s="42">
        <v>42795</v>
      </c>
      <c r="B9" s="12">
        <v>0.00490390918992582</v>
      </c>
      <c r="C9" s="12"/>
      <c r="D9" s="232"/>
      <c r="E9" s="42">
        <v>43831</v>
      </c>
      <c r="F9" s="15">
        <v>0.68</v>
      </c>
      <c r="G9" s="15">
        <v>0.32</v>
      </c>
      <c r="H9" s="5"/>
      <c r="I9" s="5"/>
    </row>
    <row r="10" customHeight="1" spans="1:9">
      <c r="A10" s="42">
        <v>42826</v>
      </c>
      <c r="B10" s="12">
        <v>0.000452040087736872</v>
      </c>
      <c r="C10" s="12"/>
      <c r="D10" s="232"/>
      <c r="E10" s="42" t="s">
        <v>407</v>
      </c>
      <c r="F10" s="15">
        <v>0.63</v>
      </c>
      <c r="G10" s="15">
        <v>0.37</v>
      </c>
      <c r="H10" s="5"/>
      <c r="I10" s="5"/>
    </row>
    <row r="11" customHeight="1" spans="1:9">
      <c r="A11" s="42">
        <v>42856</v>
      </c>
      <c r="B11" s="12">
        <v>0.00329532093180873</v>
      </c>
      <c r="C11" s="12"/>
      <c r="D11" s="232"/>
      <c r="E11" s="42" t="s">
        <v>408</v>
      </c>
      <c r="F11" s="15">
        <v>0.6</v>
      </c>
      <c r="G11" s="15">
        <v>0.4</v>
      </c>
      <c r="H11" s="5"/>
      <c r="I11" s="5"/>
    </row>
    <row r="12" customHeight="1" spans="1:9">
      <c r="A12" s="42">
        <v>42887</v>
      </c>
      <c r="B12" s="12">
        <v>0.00106242080461488</v>
      </c>
      <c r="C12" s="12"/>
      <c r="D12" s="232"/>
      <c r="E12" s="42" t="s">
        <v>409</v>
      </c>
      <c r="F12" s="15">
        <v>0.56</v>
      </c>
      <c r="G12" s="15">
        <v>0.44</v>
      </c>
      <c r="H12" s="5"/>
      <c r="I12" s="5"/>
    </row>
    <row r="13" customHeight="1" spans="1:9">
      <c r="A13" s="42">
        <v>42917</v>
      </c>
      <c r="B13" s="12">
        <v>0.00059403794481275</v>
      </c>
      <c r="C13" s="12"/>
      <c r="D13" s="232"/>
      <c r="E13" s="42" t="s">
        <v>410</v>
      </c>
      <c r="F13" s="15">
        <v>0.53</v>
      </c>
      <c r="G13" s="15">
        <v>0.47</v>
      </c>
      <c r="H13" s="5"/>
      <c r="I13" s="5"/>
    </row>
    <row r="14" customHeight="1" spans="1:13">
      <c r="A14" s="42">
        <v>42948</v>
      </c>
      <c r="B14" s="12">
        <v>0.000591641606199668</v>
      </c>
      <c r="C14" s="12">
        <v>0.056460383221129</v>
      </c>
      <c r="D14" s="232"/>
      <c r="E14" s="42" t="s">
        <v>411</v>
      </c>
      <c r="F14" s="15">
        <v>0.54</v>
      </c>
      <c r="G14" s="15">
        <v>0.46</v>
      </c>
      <c r="H14" s="5"/>
      <c r="I14" s="5"/>
      <c r="K14" s="241" t="s">
        <v>429</v>
      </c>
      <c r="L14" s="242" t="s">
        <v>3227</v>
      </c>
      <c r="M14" s="243" t="s">
        <v>3228</v>
      </c>
    </row>
    <row r="15" customHeight="1" spans="1:13">
      <c r="A15" s="42">
        <v>42979</v>
      </c>
      <c r="B15" s="12">
        <v>0.00309432482445068</v>
      </c>
      <c r="C15" s="12">
        <v>0.0599581300988475</v>
      </c>
      <c r="D15" s="232"/>
      <c r="E15" s="42" t="s">
        <v>412</v>
      </c>
      <c r="F15" s="15">
        <v>0.53</v>
      </c>
      <c r="G15" s="15">
        <v>0.47</v>
      </c>
      <c r="H15" s="5"/>
      <c r="I15" s="5"/>
      <c r="K15" s="244" t="s">
        <v>3229</v>
      </c>
      <c r="L15" s="245">
        <v>0.95</v>
      </c>
      <c r="M15" s="245">
        <v>0.7</v>
      </c>
    </row>
    <row r="16" customHeight="1" spans="1:13">
      <c r="A16" s="42">
        <v>43009</v>
      </c>
      <c r="B16" s="12">
        <v>0.00546708448630785</v>
      </c>
      <c r="C16" s="12">
        <v>0.0503214416752189</v>
      </c>
      <c r="D16" s="232"/>
      <c r="E16" s="42" t="s">
        <v>413</v>
      </c>
      <c r="F16" s="15">
        <v>0.53</v>
      </c>
      <c r="G16" s="15">
        <v>0.47</v>
      </c>
      <c r="H16" s="5"/>
      <c r="I16" s="5"/>
      <c r="K16" s="246" t="s">
        <v>3230</v>
      </c>
      <c r="L16" s="247">
        <v>0.85</v>
      </c>
      <c r="M16" s="247">
        <v>0.75</v>
      </c>
    </row>
    <row r="17" customHeight="1" spans="1:13">
      <c r="A17" s="42">
        <v>43040</v>
      </c>
      <c r="B17" s="12">
        <v>0.00378489</v>
      </c>
      <c r="C17" s="12">
        <v>0.0498586209452805</v>
      </c>
      <c r="D17" s="232"/>
      <c r="E17" s="42" t="s">
        <v>414</v>
      </c>
      <c r="F17" s="15">
        <v>0.57</v>
      </c>
      <c r="G17" s="15">
        <v>0.43</v>
      </c>
      <c r="H17" s="5"/>
      <c r="I17" s="5"/>
      <c r="K17" s="244" t="s">
        <v>3231</v>
      </c>
      <c r="L17" s="245">
        <v>0.93</v>
      </c>
      <c r="M17" s="245">
        <v>0.9</v>
      </c>
    </row>
    <row r="18" customHeight="1" spans="1:13">
      <c r="A18" s="42">
        <v>43070</v>
      </c>
      <c r="B18" s="12">
        <v>0.0318656377666818</v>
      </c>
      <c r="C18" s="12">
        <v>0.0664289735410021</v>
      </c>
      <c r="D18" s="232"/>
      <c r="E18" s="42">
        <v>44126</v>
      </c>
      <c r="F18" s="15">
        <v>0.54</v>
      </c>
      <c r="G18" s="15">
        <v>0.46</v>
      </c>
      <c r="H18" s="5"/>
      <c r="I18" s="5"/>
      <c r="K18" s="248" t="s">
        <v>3232</v>
      </c>
      <c r="L18" s="248" t="s">
        <v>3233</v>
      </c>
      <c r="M18" s="248" t="s">
        <v>3234</v>
      </c>
    </row>
    <row r="19" customHeight="1" spans="1:13">
      <c r="A19" s="42">
        <v>43101</v>
      </c>
      <c r="B19" s="12">
        <v>-0.0194015840422411</v>
      </c>
      <c r="C19" s="12">
        <v>0.0427949614329595</v>
      </c>
      <c r="D19" s="232"/>
      <c r="E19" s="42" t="s">
        <v>415</v>
      </c>
      <c r="F19" s="15">
        <v>0.54</v>
      </c>
      <c r="G19" s="15">
        <v>0.46</v>
      </c>
      <c r="H19" s="5"/>
      <c r="I19" s="5"/>
      <c r="K19" s="244" t="s">
        <v>3235</v>
      </c>
      <c r="L19" s="249">
        <v>7.5</v>
      </c>
      <c r="M19" s="249">
        <v>1.5</v>
      </c>
    </row>
    <row r="20" customHeight="1" spans="1:13">
      <c r="A20" s="42">
        <v>43132</v>
      </c>
      <c r="B20" s="12">
        <v>-0.00416409900504359</v>
      </c>
      <c r="C20" s="12">
        <v>0.0310412289712631</v>
      </c>
      <c r="D20" s="232"/>
      <c r="E20" s="42" t="s">
        <v>416</v>
      </c>
      <c r="F20" s="15">
        <v>0.55</v>
      </c>
      <c r="G20" s="15">
        <v>0.45</v>
      </c>
      <c r="H20" s="5"/>
      <c r="I20" s="5"/>
      <c r="K20" s="246" t="s">
        <v>3236</v>
      </c>
      <c r="L20" s="246">
        <v>21</v>
      </c>
      <c r="M20" s="246">
        <v>14</v>
      </c>
    </row>
    <row r="21" customHeight="1" spans="1:13">
      <c r="A21" s="42">
        <v>43160</v>
      </c>
      <c r="B21" s="12">
        <v>0.100104938308691</v>
      </c>
      <c r="C21" s="12">
        <v>0.128718414983074</v>
      </c>
      <c r="D21" s="232"/>
      <c r="E21" s="42" t="s">
        <v>417</v>
      </c>
      <c r="F21" s="15">
        <v>0.55</v>
      </c>
      <c r="G21" s="15">
        <v>0.45</v>
      </c>
      <c r="H21" s="5"/>
      <c r="I21" s="5"/>
      <c r="K21" s="249" t="s">
        <v>3237</v>
      </c>
      <c r="L21" s="245">
        <v>0.87</v>
      </c>
      <c r="M21" s="245">
        <v>0.87</v>
      </c>
    </row>
    <row r="22" customHeight="1" spans="1:9">
      <c r="A22" s="42">
        <v>43191</v>
      </c>
      <c r="B22" s="12">
        <v>0.001893223987512</v>
      </c>
      <c r="C22" s="12">
        <v>0.130344370792921</v>
      </c>
      <c r="D22" s="232"/>
      <c r="E22" s="42">
        <v>44197</v>
      </c>
      <c r="F22" s="15">
        <v>0.56</v>
      </c>
      <c r="G22" s="15">
        <v>0.44</v>
      </c>
      <c r="H22" s="15">
        <v>0.62</v>
      </c>
      <c r="I22" s="15">
        <v>0.38</v>
      </c>
    </row>
    <row r="23" customHeight="1" spans="1:9">
      <c r="A23" s="42">
        <v>43221</v>
      </c>
      <c r="B23" s="12">
        <v>-0.031874156813402</v>
      </c>
      <c r="C23" s="12">
        <v>0.0907213202676727</v>
      </c>
      <c r="D23" s="232"/>
      <c r="E23" s="42">
        <v>44228</v>
      </c>
      <c r="F23" s="15">
        <v>0.55</v>
      </c>
      <c r="G23" s="15">
        <v>0.45</v>
      </c>
      <c r="H23" s="15">
        <v>0.65</v>
      </c>
      <c r="I23" s="15">
        <v>0.35</v>
      </c>
    </row>
    <row r="24" s="222" customFormat="1" customHeight="1" spans="1:13">
      <c r="A24" s="116">
        <v>43252</v>
      </c>
      <c r="B24" s="118">
        <v>0.0391779664993197</v>
      </c>
      <c r="C24" s="118">
        <v>0.132250636980447</v>
      </c>
      <c r="D24" s="235"/>
      <c r="E24" s="42">
        <v>44256</v>
      </c>
      <c r="F24" s="15">
        <v>0.58</v>
      </c>
      <c r="G24" s="15">
        <v>0.42</v>
      </c>
      <c r="H24" s="5"/>
      <c r="I24" s="5"/>
      <c r="J24" s="227"/>
      <c r="K24" s="227"/>
      <c r="L24" s="227"/>
      <c r="M24" s="227"/>
    </row>
    <row r="25" customHeight="1" spans="1:9">
      <c r="A25" s="42">
        <v>43282</v>
      </c>
      <c r="B25" s="12">
        <v>-0.0156</v>
      </c>
      <c r="C25" s="12">
        <v>0.1139</v>
      </c>
      <c r="D25" s="232"/>
      <c r="E25" s="42">
        <v>44287</v>
      </c>
      <c r="F25" s="15">
        <v>0.58</v>
      </c>
      <c r="G25" s="15">
        <v>0.42</v>
      </c>
      <c r="H25" s="5"/>
      <c r="I25" s="5"/>
    </row>
    <row r="26" customHeight="1" spans="1:9">
      <c r="A26" s="42">
        <v>43313</v>
      </c>
      <c r="B26" s="12">
        <v>-0.0222965286951416</v>
      </c>
      <c r="C26" s="12">
        <v>0.0884006731943645</v>
      </c>
      <c r="D26" s="232"/>
      <c r="E26" s="42">
        <v>44317</v>
      </c>
      <c r="F26" s="15">
        <v>0.52</v>
      </c>
      <c r="G26" s="15">
        <v>0.48</v>
      </c>
      <c r="H26" s="5"/>
      <c r="I26" s="5"/>
    </row>
    <row r="27" customHeight="1" spans="1:9">
      <c r="A27" s="42">
        <v>43344</v>
      </c>
      <c r="B27" s="12">
        <v>-0.0235</v>
      </c>
      <c r="C27" s="12">
        <v>0.0850431970939952</v>
      </c>
      <c r="D27" s="232"/>
      <c r="E27" s="42">
        <v>44348</v>
      </c>
      <c r="F27" s="15">
        <v>0.58</v>
      </c>
      <c r="G27" s="15">
        <v>0.42</v>
      </c>
      <c r="H27" s="15">
        <v>0.81</v>
      </c>
      <c r="I27" s="15">
        <v>0.19</v>
      </c>
    </row>
    <row r="28" customHeight="1" spans="1:9">
      <c r="A28" s="42">
        <v>43374</v>
      </c>
      <c r="B28" s="12">
        <v>0.000490722713518332</v>
      </c>
      <c r="C28" s="12">
        <v>0.0796729889875781</v>
      </c>
      <c r="D28" s="232"/>
      <c r="E28" s="42">
        <v>44378</v>
      </c>
      <c r="F28" s="15">
        <v>0.65</v>
      </c>
      <c r="G28" s="15">
        <v>0.35</v>
      </c>
      <c r="H28" s="15">
        <v>0.84</v>
      </c>
      <c r="I28" s="15">
        <v>0.16</v>
      </c>
    </row>
    <row r="29" customHeight="1" spans="1:9">
      <c r="A29" s="42">
        <v>43405</v>
      </c>
      <c r="B29" s="12">
        <v>-0.0251</v>
      </c>
      <c r="C29" s="12">
        <v>0.0632</v>
      </c>
      <c r="D29" s="232"/>
      <c r="E29" s="42">
        <v>44409</v>
      </c>
      <c r="F29" s="15">
        <v>0.69</v>
      </c>
      <c r="G29" s="15">
        <v>0.31</v>
      </c>
      <c r="H29" s="15">
        <v>0.85</v>
      </c>
      <c r="I29" s="15">
        <v>0.15</v>
      </c>
    </row>
    <row r="30" customHeight="1" spans="1:9">
      <c r="A30" s="42">
        <v>43435</v>
      </c>
      <c r="B30" s="12">
        <v>-0.0512</v>
      </c>
      <c r="C30" s="12">
        <v>-0.0358183275656441</v>
      </c>
      <c r="D30" s="232"/>
      <c r="E30" s="42">
        <v>44440</v>
      </c>
      <c r="F30" s="15">
        <v>0.72</v>
      </c>
      <c r="G30" s="15">
        <v>0.28</v>
      </c>
      <c r="H30" s="15">
        <v>0.87</v>
      </c>
      <c r="I30" s="15">
        <v>0.13</v>
      </c>
    </row>
    <row r="31" customHeight="1" spans="1:9">
      <c r="A31" s="42">
        <v>43466</v>
      </c>
      <c r="B31" s="12">
        <v>-0.0085</v>
      </c>
      <c r="C31" s="12">
        <v>-0.0248370158088184</v>
      </c>
      <c r="D31" s="232"/>
      <c r="E31" s="42">
        <v>44470</v>
      </c>
      <c r="F31" s="15">
        <v>0.75</v>
      </c>
      <c r="G31" s="15">
        <v>0.25</v>
      </c>
      <c r="H31" s="15">
        <v>0.83</v>
      </c>
      <c r="I31" s="15">
        <v>0.17</v>
      </c>
    </row>
    <row r="32" customHeight="1" spans="1:9">
      <c r="A32" s="42">
        <v>43497</v>
      </c>
      <c r="B32" s="12">
        <v>-0.0534</v>
      </c>
      <c r="C32" s="12"/>
      <c r="D32" s="232"/>
      <c r="E32" s="42">
        <v>44501</v>
      </c>
      <c r="F32" s="15">
        <v>0.77</v>
      </c>
      <c r="G32" s="15">
        <v>0.23</v>
      </c>
      <c r="H32" s="15">
        <v>0.8</v>
      </c>
      <c r="I32" s="15">
        <v>0.2</v>
      </c>
    </row>
    <row r="33" customHeight="1" spans="1:9">
      <c r="A33" s="42">
        <v>43525</v>
      </c>
      <c r="B33" s="12">
        <v>-0.0335</v>
      </c>
      <c r="C33" s="12">
        <v>-0.1857</v>
      </c>
      <c r="D33" s="232"/>
      <c r="E33" s="42">
        <v>44531</v>
      </c>
      <c r="F33" s="15">
        <v>0.79</v>
      </c>
      <c r="G33" s="15">
        <v>0.21</v>
      </c>
      <c r="H33" s="15">
        <v>0.8</v>
      </c>
      <c r="I33" s="15">
        <v>0.2</v>
      </c>
    </row>
    <row r="34" customHeight="1" spans="1:11">
      <c r="A34" s="42">
        <v>43556</v>
      </c>
      <c r="B34" s="12">
        <v>-0.0256</v>
      </c>
      <c r="C34" s="12">
        <v>-0.208028272018242</v>
      </c>
      <c r="D34" s="232"/>
      <c r="E34" s="42">
        <v>44562</v>
      </c>
      <c r="F34" s="15">
        <v>0.85</v>
      </c>
      <c r="G34" s="15">
        <v>0.15</v>
      </c>
      <c r="H34" s="44">
        <v>0.8</v>
      </c>
      <c r="I34" s="44">
        <v>0.2</v>
      </c>
      <c r="J34" s="250"/>
      <c r="K34" s="250"/>
    </row>
    <row r="35" customHeight="1" spans="1:11">
      <c r="A35" s="42">
        <v>43586</v>
      </c>
      <c r="B35" s="12">
        <v>-0.0284</v>
      </c>
      <c r="C35" s="12">
        <v>-0.2126</v>
      </c>
      <c r="D35" s="232"/>
      <c r="E35" s="42">
        <v>44593</v>
      </c>
      <c r="F35" s="15">
        <v>0.875</v>
      </c>
      <c r="G35" s="15">
        <v>0.125</v>
      </c>
      <c r="H35" s="44">
        <v>0.785</v>
      </c>
      <c r="I35" s="44">
        <v>0.215</v>
      </c>
      <c r="J35" s="250"/>
      <c r="K35" s="250"/>
    </row>
    <row r="36" customHeight="1" spans="1:13">
      <c r="A36" s="42">
        <v>43617</v>
      </c>
      <c r="B36" s="12">
        <v>-0.1114</v>
      </c>
      <c r="C36" s="12">
        <v>-0.3267</v>
      </c>
      <c r="D36" s="232"/>
      <c r="E36" s="42">
        <v>44621</v>
      </c>
      <c r="F36" s="15">
        <v>0.88</v>
      </c>
      <c r="G36" s="15">
        <v>0.13</v>
      </c>
      <c r="H36" s="236">
        <v>0.8</v>
      </c>
      <c r="I36" s="236">
        <v>0.2</v>
      </c>
      <c r="J36" s="250"/>
      <c r="K36" s="250"/>
      <c r="L36" s="222"/>
      <c r="M36" s="222"/>
    </row>
    <row r="37" customHeight="1" spans="1:9">
      <c r="A37" s="42">
        <v>43647</v>
      </c>
      <c r="B37" s="12">
        <v>-0.0895</v>
      </c>
      <c r="C37" s="12">
        <v>-0.3771</v>
      </c>
      <c r="D37" s="232"/>
      <c r="E37" s="42">
        <v>44652</v>
      </c>
      <c r="F37" s="15">
        <v>0.9</v>
      </c>
      <c r="G37" s="15">
        <v>0.1</v>
      </c>
      <c r="H37" s="44">
        <v>0.76</v>
      </c>
      <c r="I37" s="44">
        <v>0.23</v>
      </c>
    </row>
    <row r="38" customHeight="1" spans="1:9">
      <c r="A38" s="42">
        <v>43678</v>
      </c>
      <c r="B38" s="12">
        <v>-0.0122</v>
      </c>
      <c r="C38" s="12">
        <v>-0.3707</v>
      </c>
      <c r="D38" s="232"/>
      <c r="E38" s="42">
        <v>44682</v>
      </c>
      <c r="F38" s="15">
        <v>0.9</v>
      </c>
      <c r="G38" s="15">
        <v>0.1</v>
      </c>
      <c r="H38" s="44">
        <v>0.76</v>
      </c>
      <c r="I38" s="44">
        <v>0.23</v>
      </c>
    </row>
    <row r="39" customHeight="1" spans="1:9">
      <c r="A39" s="42">
        <v>43709</v>
      </c>
      <c r="B39" s="12">
        <v>-0.0257</v>
      </c>
      <c r="C39" s="12">
        <v>-0.3869</v>
      </c>
      <c r="D39" s="232"/>
      <c r="E39" s="42">
        <v>44713</v>
      </c>
      <c r="F39" s="237">
        <v>0.88</v>
      </c>
      <c r="G39" s="237">
        <v>0.12</v>
      </c>
      <c r="H39" s="99">
        <v>0.77</v>
      </c>
      <c r="I39" s="99">
        <v>0.22</v>
      </c>
    </row>
    <row r="40" customHeight="1" spans="1:9">
      <c r="A40" s="42">
        <v>43739</v>
      </c>
      <c r="B40" s="12">
        <v>-0.0239</v>
      </c>
      <c r="C40" s="12">
        <v>-0.4018</v>
      </c>
      <c r="D40" s="232"/>
      <c r="E40" s="42">
        <v>44743</v>
      </c>
      <c r="F40" s="15">
        <v>0.85</v>
      </c>
      <c r="G40" s="15">
        <v>0.15</v>
      </c>
      <c r="H40" s="44">
        <v>0.765</v>
      </c>
      <c r="I40" s="44">
        <v>0.235</v>
      </c>
    </row>
    <row r="41" customHeight="1" spans="1:9">
      <c r="A41" s="42">
        <v>43770</v>
      </c>
      <c r="B41" s="12">
        <v>-0.0014</v>
      </c>
      <c r="C41" s="12">
        <v>-0.3873</v>
      </c>
      <c r="D41" s="232"/>
      <c r="E41" s="42">
        <v>44774</v>
      </c>
      <c r="F41" s="15">
        <v>0.85</v>
      </c>
      <c r="G41" s="15">
        <v>0.15</v>
      </c>
      <c r="H41" s="44">
        <v>0.76</v>
      </c>
      <c r="I41" s="44">
        <v>0.24</v>
      </c>
    </row>
    <row r="42" customHeight="1" spans="1:9">
      <c r="A42" s="42">
        <v>43800</v>
      </c>
      <c r="B42" s="12">
        <v>-0.0095</v>
      </c>
      <c r="C42" s="12">
        <v>-0.3603</v>
      </c>
      <c r="D42" s="232"/>
      <c r="E42" s="42">
        <v>44805</v>
      </c>
      <c r="F42" s="15">
        <v>0.87</v>
      </c>
      <c r="G42" s="15">
        <v>0.13</v>
      </c>
      <c r="H42" s="44">
        <v>0.77</v>
      </c>
      <c r="I42" s="44">
        <v>0.23</v>
      </c>
    </row>
    <row r="43" customHeight="1" spans="1:9">
      <c r="A43" s="42">
        <v>43831</v>
      </c>
      <c r="B43" s="12">
        <v>-0.0051</v>
      </c>
      <c r="C43" s="12">
        <v>-0.3582</v>
      </c>
      <c r="D43" s="232"/>
      <c r="E43" s="42">
        <v>44835</v>
      </c>
      <c r="F43" s="15">
        <v>0.88</v>
      </c>
      <c r="G43" s="15">
        <v>0.12</v>
      </c>
      <c r="H43" s="44">
        <v>0.76</v>
      </c>
      <c r="I43" s="44">
        <v>0.24</v>
      </c>
    </row>
    <row r="44" customHeight="1" spans="1:9">
      <c r="A44" s="42">
        <v>43862</v>
      </c>
      <c r="B44" s="12">
        <v>0.0135</v>
      </c>
      <c r="C44" s="12">
        <v>-0.3117</v>
      </c>
      <c r="D44" s="232"/>
      <c r="E44" s="42">
        <v>44866</v>
      </c>
      <c r="F44" s="15">
        <v>0.88</v>
      </c>
      <c r="G44" s="15">
        <v>0.12</v>
      </c>
      <c r="H44" s="44">
        <v>0.77</v>
      </c>
      <c r="I44" s="44">
        <v>0.23</v>
      </c>
    </row>
    <row r="45" customHeight="1" spans="1:10">
      <c r="A45" s="42">
        <v>43891</v>
      </c>
      <c r="B45" s="12">
        <v>0.0068</v>
      </c>
      <c r="C45" s="12">
        <v>-0.2841</v>
      </c>
      <c r="D45" s="232"/>
      <c r="E45" s="42">
        <v>44896</v>
      </c>
      <c r="F45" s="15">
        <v>0.89</v>
      </c>
      <c r="G45" s="15">
        <v>0.11</v>
      </c>
      <c r="H45" s="44">
        <v>0.79</v>
      </c>
      <c r="I45" s="44">
        <v>0.21</v>
      </c>
      <c r="J45" s="221"/>
    </row>
    <row r="46" customHeight="1" spans="1:9">
      <c r="A46" s="42">
        <v>43922</v>
      </c>
      <c r="B46" s="12">
        <v>0.0264</v>
      </c>
      <c r="C46" s="12">
        <v>-0.2459</v>
      </c>
      <c r="D46" s="232"/>
      <c r="E46" s="42">
        <v>44927</v>
      </c>
      <c r="F46" s="15">
        <v>0.89</v>
      </c>
      <c r="G46" s="15">
        <v>0.11</v>
      </c>
      <c r="H46" s="44">
        <v>0.8</v>
      </c>
      <c r="I46" s="44">
        <v>0.2</v>
      </c>
    </row>
    <row r="47" customHeight="1" spans="1:9">
      <c r="A47" s="42">
        <v>43952</v>
      </c>
      <c r="B47" s="12">
        <v>0.0121</v>
      </c>
      <c r="C47" s="12">
        <v>-0.2071</v>
      </c>
      <c r="D47" s="232"/>
      <c r="E47" s="42">
        <v>44958</v>
      </c>
      <c r="F47" s="15">
        <v>0.89</v>
      </c>
      <c r="G47" s="15">
        <v>0.11</v>
      </c>
      <c r="H47" s="44">
        <v>0.8</v>
      </c>
      <c r="I47" s="44">
        <v>0.2</v>
      </c>
    </row>
    <row r="48" customHeight="1" spans="1:9">
      <c r="A48" s="42">
        <v>43983</v>
      </c>
      <c r="B48" s="12">
        <v>0.006</v>
      </c>
      <c r="C48" s="12">
        <v>-0.1024</v>
      </c>
      <c r="D48" s="232"/>
      <c r="E48" s="42">
        <v>44986</v>
      </c>
      <c r="F48" s="15">
        <v>0.9</v>
      </c>
      <c r="G48" s="15">
        <v>0.1</v>
      </c>
      <c r="H48" s="44">
        <v>0.8</v>
      </c>
      <c r="I48" s="44">
        <v>0.2</v>
      </c>
    </row>
    <row r="49" customHeight="1" spans="1:9">
      <c r="A49" s="42">
        <v>44013</v>
      </c>
      <c r="B49" s="12">
        <v>0.0153</v>
      </c>
      <c r="C49" s="12">
        <v>0.0009</v>
      </c>
      <c r="D49" s="232"/>
      <c r="E49" s="42">
        <v>45017</v>
      </c>
      <c r="F49" s="15">
        <v>0.91</v>
      </c>
      <c r="G49" s="15">
        <v>0.09</v>
      </c>
      <c r="H49" s="44">
        <v>0.82</v>
      </c>
      <c r="I49" s="44">
        <v>0.18</v>
      </c>
    </row>
    <row r="50" customHeight="1" spans="1:9">
      <c r="A50" s="42">
        <v>44044</v>
      </c>
      <c r="B50" s="12">
        <v>0.0249</v>
      </c>
      <c r="C50" s="12">
        <v>0.0386</v>
      </c>
      <c r="D50" s="232"/>
      <c r="E50" s="42">
        <v>45047</v>
      </c>
      <c r="F50" s="15">
        <v>0.93</v>
      </c>
      <c r="G50" s="15">
        <v>0.07</v>
      </c>
      <c r="H50" s="44">
        <v>0.84</v>
      </c>
      <c r="I50" s="44">
        <v>0.16</v>
      </c>
    </row>
    <row r="51" customHeight="1" spans="1:9">
      <c r="A51" s="42">
        <v>44075</v>
      </c>
      <c r="B51" s="12">
        <v>0.0242</v>
      </c>
      <c r="C51" s="12">
        <v>0.0917</v>
      </c>
      <c r="E51" s="42">
        <v>45078</v>
      </c>
      <c r="F51" s="15">
        <v>0.93</v>
      </c>
      <c r="G51" s="15">
        <v>0.07</v>
      </c>
      <c r="H51" s="44">
        <v>0.84</v>
      </c>
      <c r="I51" s="44">
        <v>0.16</v>
      </c>
    </row>
    <row r="52" customHeight="1" spans="1:9">
      <c r="A52" s="42">
        <v>44135</v>
      </c>
      <c r="B52" s="12">
        <v>0.0242</v>
      </c>
      <c r="C52" s="12">
        <v>0.1454</v>
      </c>
      <c r="E52" s="42">
        <v>45108</v>
      </c>
      <c r="F52" s="15">
        <v>0.94</v>
      </c>
      <c r="G52" s="15">
        <v>0.06</v>
      </c>
      <c r="H52" s="44">
        <v>0.84</v>
      </c>
      <c r="I52" s="44">
        <v>0.16</v>
      </c>
    </row>
    <row r="53" customHeight="1" spans="1:9">
      <c r="A53" s="42">
        <v>44136</v>
      </c>
      <c r="B53" s="12">
        <v>0.0355</v>
      </c>
      <c r="C53" s="12">
        <v>0.1877</v>
      </c>
      <c r="E53" s="42">
        <v>45139</v>
      </c>
      <c r="F53" s="15">
        <v>0.94</v>
      </c>
      <c r="G53" s="15">
        <v>0.06</v>
      </c>
      <c r="H53" s="44">
        <v>0.83</v>
      </c>
      <c r="I53" s="44">
        <v>0.17</v>
      </c>
    </row>
    <row r="54" customHeight="1" spans="1:9">
      <c r="A54" s="42">
        <v>44166</v>
      </c>
      <c r="B54" s="12">
        <v>-0.0168</v>
      </c>
      <c r="C54" s="12">
        <v>0.179</v>
      </c>
      <c r="E54" s="42">
        <v>45170</v>
      </c>
      <c r="F54" s="15">
        <v>0.94</v>
      </c>
      <c r="G54" s="15">
        <v>0.06</v>
      </c>
      <c r="H54" s="44">
        <v>0.82</v>
      </c>
      <c r="I54" s="44">
        <v>0.18</v>
      </c>
    </row>
    <row r="55" customHeight="1" spans="1:9">
      <c r="A55" s="42">
        <v>44197</v>
      </c>
      <c r="B55" s="12">
        <v>-0.0499</v>
      </c>
      <c r="C55" s="238"/>
      <c r="E55" s="42">
        <v>45200</v>
      </c>
      <c r="F55" s="15">
        <v>0.93</v>
      </c>
      <c r="G55" s="15">
        <v>0.07</v>
      </c>
      <c r="H55" s="44">
        <v>0.81</v>
      </c>
      <c r="I55" s="44">
        <v>0.19</v>
      </c>
    </row>
    <row r="56" customHeight="1" spans="1:9">
      <c r="A56" s="42">
        <v>44228</v>
      </c>
      <c r="B56" s="12">
        <v>-0.0468</v>
      </c>
      <c r="C56" s="12">
        <v>0.0888</v>
      </c>
      <c r="E56" s="42">
        <v>45231</v>
      </c>
      <c r="F56" s="15">
        <v>0.92</v>
      </c>
      <c r="G56" s="15">
        <v>0.08</v>
      </c>
      <c r="H56" s="44">
        <v>0.81</v>
      </c>
      <c r="I56" s="44">
        <v>0.19</v>
      </c>
    </row>
    <row r="57" customHeight="1" spans="1:9">
      <c r="A57" s="42">
        <v>44256</v>
      </c>
      <c r="B57" s="12">
        <v>0.0313</v>
      </c>
      <c r="C57" s="12">
        <v>0.1185</v>
      </c>
      <c r="E57" s="42">
        <v>45261</v>
      </c>
      <c r="F57" s="15">
        <v>0.93</v>
      </c>
      <c r="G57" s="15">
        <v>0.07</v>
      </c>
      <c r="H57" s="44">
        <v>0.82</v>
      </c>
      <c r="I57" s="44">
        <v>0.18</v>
      </c>
    </row>
    <row r="58" customHeight="1" spans="1:9">
      <c r="A58" s="42">
        <v>44287</v>
      </c>
      <c r="B58" s="12">
        <v>0.0227</v>
      </c>
      <c r="C58" s="12">
        <v>0.1174</v>
      </c>
      <c r="E58" s="42">
        <v>45292</v>
      </c>
      <c r="F58" s="15">
        <v>0.93</v>
      </c>
      <c r="G58" s="15">
        <v>0.07</v>
      </c>
      <c r="H58" s="44">
        <v>0.82</v>
      </c>
      <c r="I58" s="44">
        <v>0.18</v>
      </c>
    </row>
    <row r="59" s="223" customFormat="1" customHeight="1" spans="1:9">
      <c r="A59" s="42">
        <v>44317</v>
      </c>
      <c r="B59" s="12">
        <v>0.0153</v>
      </c>
      <c r="C59" s="12">
        <v>0.1161</v>
      </c>
      <c r="D59" s="231"/>
      <c r="E59" s="42">
        <v>45323</v>
      </c>
      <c r="F59" s="15">
        <v>0.93</v>
      </c>
      <c r="G59" s="15">
        <v>0.07</v>
      </c>
      <c r="H59" s="44">
        <v>0.81</v>
      </c>
      <c r="I59" s="44">
        <v>0.19</v>
      </c>
    </row>
    <row r="60" customHeight="1" spans="1:9">
      <c r="A60" s="42">
        <v>44348</v>
      </c>
      <c r="B60" s="12">
        <v>-0.0369</v>
      </c>
      <c r="C60" s="12">
        <v>0.0656</v>
      </c>
      <c r="E60" s="42">
        <v>45352</v>
      </c>
      <c r="F60" s="15">
        <v>0.92</v>
      </c>
      <c r="G60" s="15">
        <v>0.08</v>
      </c>
      <c r="H60" s="44">
        <v>0.8</v>
      </c>
      <c r="I60" s="44">
        <v>0.2</v>
      </c>
    </row>
    <row r="61" customHeight="1" spans="1:9">
      <c r="A61" s="42">
        <v>44378</v>
      </c>
      <c r="B61" s="12">
        <v>-0.0319</v>
      </c>
      <c r="C61" s="12">
        <v>0.0022</v>
      </c>
      <c r="E61" s="42">
        <v>45383</v>
      </c>
      <c r="F61" s="15">
        <v>0.91</v>
      </c>
      <c r="G61" s="15">
        <v>0.09</v>
      </c>
      <c r="H61" s="44">
        <v>0.79</v>
      </c>
      <c r="I61" s="44">
        <v>0.21</v>
      </c>
    </row>
    <row r="62" s="221" customFormat="1" customHeight="1" spans="1:9">
      <c r="A62" s="42">
        <v>44409</v>
      </c>
      <c r="B62" s="12">
        <v>-0.0206</v>
      </c>
      <c r="C62" s="12">
        <v>-0.055</v>
      </c>
      <c r="D62" s="231"/>
      <c r="E62" s="42">
        <v>45413</v>
      </c>
      <c r="F62" s="15">
        <v>0.9</v>
      </c>
      <c r="G62" s="15">
        <v>0.1</v>
      </c>
      <c r="H62" s="44">
        <v>0.8</v>
      </c>
      <c r="I62" s="44">
        <v>0.2</v>
      </c>
    </row>
    <row r="63" customHeight="1" spans="1:9">
      <c r="A63" s="42">
        <v>44440</v>
      </c>
      <c r="B63" s="12">
        <v>-0.0169</v>
      </c>
      <c r="C63" s="12">
        <v>-0.0963</v>
      </c>
      <c r="E63" s="42">
        <v>45444</v>
      </c>
      <c r="F63" s="15">
        <v>0.88</v>
      </c>
      <c r="G63" s="15">
        <v>0.12</v>
      </c>
      <c r="H63" s="44">
        <v>0.8</v>
      </c>
      <c r="I63" s="44">
        <v>0.2</v>
      </c>
    </row>
    <row r="64" customHeight="1" spans="1:9">
      <c r="A64" s="42">
        <v>44470</v>
      </c>
      <c r="B64" s="12">
        <v>-0.0097</v>
      </c>
      <c r="C64" s="12">
        <v>-0.1247</v>
      </c>
      <c r="D64" s="239"/>
      <c r="E64" s="42">
        <v>45474</v>
      </c>
      <c r="F64" s="15">
        <v>0.88</v>
      </c>
      <c r="G64" s="15">
        <v>0.12</v>
      </c>
      <c r="H64" s="44">
        <v>0.8</v>
      </c>
      <c r="I64" s="44">
        <v>0.2</v>
      </c>
    </row>
    <row r="65" s="221" customFormat="1" customHeight="1" spans="1:9">
      <c r="A65" s="42">
        <v>44501</v>
      </c>
      <c r="B65" s="12">
        <v>-0.0013</v>
      </c>
      <c r="C65" s="12">
        <v>-0.1447</v>
      </c>
      <c r="D65" s="231"/>
      <c r="E65" s="42">
        <v>45505</v>
      </c>
      <c r="F65" s="15">
        <v>0.89</v>
      </c>
      <c r="G65" s="15">
        <v>0.11</v>
      </c>
      <c r="H65" s="44">
        <v>0.8</v>
      </c>
      <c r="I65" s="44">
        <v>0.2</v>
      </c>
    </row>
    <row r="66" customHeight="1" spans="1:9">
      <c r="A66" s="42">
        <v>44531</v>
      </c>
      <c r="B66" s="12">
        <v>-0.013</v>
      </c>
      <c r="C66" s="12">
        <v>-0.1501</v>
      </c>
      <c r="E66" s="42">
        <v>45536</v>
      </c>
      <c r="F66" s="15">
        <v>0.9</v>
      </c>
      <c r="G66" s="15">
        <v>0.1</v>
      </c>
      <c r="H66" s="44">
        <v>0.783</v>
      </c>
      <c r="I66" s="44">
        <v>0.217</v>
      </c>
    </row>
    <row r="67" customHeight="1" spans="1:9">
      <c r="A67" s="42">
        <v>44562</v>
      </c>
      <c r="B67" s="12">
        <v>-0.016</v>
      </c>
      <c r="C67" s="12">
        <v>-0.1197</v>
      </c>
      <c r="E67" s="42">
        <v>45566</v>
      </c>
      <c r="F67" s="15">
        <v>0.9</v>
      </c>
      <c r="G67" s="15">
        <v>0.1</v>
      </c>
      <c r="H67" s="44">
        <v>0.78</v>
      </c>
      <c r="I67" s="44">
        <v>0.22</v>
      </c>
    </row>
    <row r="68" s="223" customFormat="1" customHeight="1" spans="1:9">
      <c r="A68" s="42">
        <v>44593</v>
      </c>
      <c r="B68" s="12">
        <v>0.0032</v>
      </c>
      <c r="C68" s="12">
        <v>-0.0735</v>
      </c>
      <c r="D68" s="251"/>
      <c r="E68" s="42">
        <v>45597</v>
      </c>
      <c r="F68" s="15">
        <v>0.92</v>
      </c>
      <c r="G68" s="15">
        <v>0.08</v>
      </c>
      <c r="H68" s="44">
        <v>0.78</v>
      </c>
      <c r="I68" s="44">
        <v>0.22</v>
      </c>
    </row>
    <row r="69" s="224" customFormat="1" customHeight="1" spans="1:9">
      <c r="A69" s="42">
        <v>44621</v>
      </c>
      <c r="B69" s="12">
        <v>-0.0123</v>
      </c>
      <c r="C69" s="12">
        <v>-0.1127</v>
      </c>
      <c r="D69" s="252"/>
      <c r="E69" s="42">
        <v>45627</v>
      </c>
      <c r="F69" s="15">
        <v>0.91</v>
      </c>
      <c r="G69" s="15">
        <v>0.09</v>
      </c>
      <c r="H69" s="44">
        <v>0.79</v>
      </c>
      <c r="I69" s="44">
        <v>0.21</v>
      </c>
    </row>
    <row r="70" s="221" customFormat="1" customHeight="1" spans="1:9">
      <c r="A70" s="167">
        <v>44652</v>
      </c>
      <c r="B70" s="93">
        <v>-0.0013</v>
      </c>
      <c r="C70" s="93">
        <v>-0.1335</v>
      </c>
      <c r="D70" s="231"/>
      <c r="E70" s="42">
        <v>45658</v>
      </c>
      <c r="F70" s="15">
        <v>0.91</v>
      </c>
      <c r="G70" s="15">
        <v>0.09</v>
      </c>
      <c r="H70" s="44">
        <v>0.8</v>
      </c>
      <c r="I70" s="44">
        <v>0.2</v>
      </c>
    </row>
    <row r="71" customHeight="1" spans="1:9">
      <c r="A71" s="167">
        <v>44682</v>
      </c>
      <c r="B71" s="93">
        <v>0.0123</v>
      </c>
      <c r="C71" s="93">
        <v>-0.1315</v>
      </c>
      <c r="E71" s="42">
        <v>45689</v>
      </c>
      <c r="F71" s="15">
        <v>0.92</v>
      </c>
      <c r="G71" s="15">
        <v>0.08</v>
      </c>
      <c r="H71" s="44">
        <v>0.81</v>
      </c>
      <c r="I71" s="44">
        <v>0.19</v>
      </c>
    </row>
    <row r="72" customHeight="1" spans="1:9">
      <c r="A72" s="167">
        <v>44713</v>
      </c>
      <c r="B72" s="93">
        <v>0.0071</v>
      </c>
      <c r="C72" s="93">
        <v>-0.0966</v>
      </c>
      <c r="D72" s="239"/>
      <c r="E72" s="42">
        <v>45717</v>
      </c>
      <c r="F72" s="15">
        <v>0.92</v>
      </c>
      <c r="G72" s="15">
        <v>0.08</v>
      </c>
      <c r="H72" s="44">
        <v>0.81</v>
      </c>
      <c r="I72" s="44">
        <v>0.19</v>
      </c>
    </row>
    <row r="73" s="225" customFormat="1" customHeight="1" spans="1:9">
      <c r="A73" s="167">
        <v>44743</v>
      </c>
      <c r="B73" s="93">
        <v>0.0179</v>
      </c>
      <c r="C73" s="93">
        <v>-0.058</v>
      </c>
      <c r="D73" s="253"/>
      <c r="E73" s="42">
        <v>45748</v>
      </c>
      <c r="F73" s="15">
        <v>0.93</v>
      </c>
      <c r="G73" s="15">
        <v>0.07</v>
      </c>
      <c r="H73" s="44">
        <v>0.81</v>
      </c>
      <c r="I73" s="44">
        <v>0.19</v>
      </c>
    </row>
    <row r="74" customHeight="1" spans="1:9">
      <c r="A74" s="167">
        <v>44774</v>
      </c>
      <c r="B74" s="93">
        <v>0.0163</v>
      </c>
      <c r="C74" s="93">
        <v>-0.0143</v>
      </c>
      <c r="D74" s="239"/>
      <c r="E74" s="42">
        <v>45778</v>
      </c>
      <c r="F74" s="15">
        <v>0.93</v>
      </c>
      <c r="G74" s="15">
        <v>0.07</v>
      </c>
      <c r="H74" s="44">
        <v>0.82</v>
      </c>
      <c r="I74" s="44">
        <v>0.18</v>
      </c>
    </row>
    <row r="75" customHeight="1" spans="1:9">
      <c r="A75" s="167">
        <v>44805</v>
      </c>
      <c r="B75" s="93">
        <v>0.0139</v>
      </c>
      <c r="C75" s="93">
        <v>0.0166</v>
      </c>
      <c r="E75" s="42">
        <v>45809</v>
      </c>
      <c r="F75" s="15">
        <v>0.94</v>
      </c>
      <c r="G75" s="15">
        <v>0.06</v>
      </c>
      <c r="H75" s="44">
        <v>0.82</v>
      </c>
      <c r="I75" s="44">
        <v>0.18</v>
      </c>
    </row>
    <row r="76" s="226" customFormat="1" customHeight="1" spans="1:9">
      <c r="A76" s="167">
        <v>44835</v>
      </c>
      <c r="B76" s="93">
        <v>0.0173</v>
      </c>
      <c r="C76" s="93">
        <v>0.0443</v>
      </c>
      <c r="D76" s="254"/>
      <c r="E76" s="42">
        <v>45839</v>
      </c>
      <c r="F76" s="15">
        <v>0.94</v>
      </c>
      <c r="G76" s="15">
        <v>0.06</v>
      </c>
      <c r="H76" s="44">
        <v>0.82</v>
      </c>
      <c r="I76" s="44">
        <v>0.18</v>
      </c>
    </row>
    <row r="77" s="136" customFormat="1" customHeight="1" spans="1:9">
      <c r="A77" s="167">
        <v>44866</v>
      </c>
      <c r="B77" s="93">
        <v>-0.0005</v>
      </c>
      <c r="C77" s="93">
        <v>0.0451</v>
      </c>
      <c r="D77" s="254"/>
      <c r="E77" s="42">
        <v>45870</v>
      </c>
      <c r="F77" s="15">
        <v>0.94</v>
      </c>
      <c r="G77" s="15">
        <v>0.06</v>
      </c>
      <c r="H77" s="44">
        <v>0.82</v>
      </c>
      <c r="I77" s="44">
        <v>0.18</v>
      </c>
    </row>
    <row r="78" s="136" customFormat="1" customHeight="1" spans="1:9">
      <c r="A78" s="167">
        <v>44896</v>
      </c>
      <c r="B78" s="93">
        <v>-0.011</v>
      </c>
      <c r="C78" s="93">
        <v>0.0471</v>
      </c>
      <c r="D78" s="254"/>
      <c r="E78" s="42">
        <v>45901</v>
      </c>
      <c r="F78" s="15">
        <v>0.95</v>
      </c>
      <c r="G78" s="15">
        <v>0.05</v>
      </c>
      <c r="H78" s="44">
        <v>0.82</v>
      </c>
      <c r="I78" s="44">
        <v>0.18</v>
      </c>
    </row>
    <row r="79" ht="20" customHeight="1" spans="1:9">
      <c r="A79" s="167">
        <v>44927</v>
      </c>
      <c r="B79" s="93">
        <v>-0.0039</v>
      </c>
      <c r="C79" s="93">
        <v>0.06</v>
      </c>
      <c r="D79" s="239"/>
      <c r="E79" s="42">
        <v>45931</v>
      </c>
      <c r="F79" s="15">
        <v>0.95</v>
      </c>
      <c r="G79" s="15">
        <v>0.05</v>
      </c>
      <c r="H79" s="44">
        <v>0.825</v>
      </c>
      <c r="I79" s="44">
        <v>0.175</v>
      </c>
    </row>
    <row r="80" ht="20" customHeight="1" spans="1:9">
      <c r="A80" s="167">
        <v>44958</v>
      </c>
      <c r="B80" s="93">
        <v>-0.0184</v>
      </c>
      <c r="C80" s="93">
        <v>0.0371</v>
      </c>
      <c r="E80" s="42">
        <v>45962</v>
      </c>
      <c r="F80" s="15">
        <v>0.95</v>
      </c>
      <c r="G80" s="15">
        <v>0.05</v>
      </c>
      <c r="H80" s="44">
        <v>0.815</v>
      </c>
      <c r="I80" s="44">
        <v>0.185</v>
      </c>
    </row>
    <row r="81" ht="20" customHeight="1" spans="1:9">
      <c r="A81" s="167">
        <v>44986</v>
      </c>
      <c r="B81" s="93">
        <v>-0.0195</v>
      </c>
      <c r="C81" s="93">
        <v>0.0296</v>
      </c>
      <c r="D81" s="239"/>
      <c r="E81" s="49">
        <v>45992</v>
      </c>
      <c r="F81" s="255">
        <v>0.95</v>
      </c>
      <c r="G81" s="255">
        <v>0.05</v>
      </c>
      <c r="H81" s="256">
        <v>0.81</v>
      </c>
      <c r="I81" s="256">
        <v>0.19</v>
      </c>
    </row>
    <row r="82" s="227" customFormat="1" ht="20" customHeight="1" spans="1:7">
      <c r="A82" s="167">
        <v>45017</v>
      </c>
      <c r="B82" s="93">
        <v>0.0004</v>
      </c>
      <c r="C82" s="93">
        <v>0.0313</v>
      </c>
      <c r="E82" s="137"/>
      <c r="F82" s="136"/>
      <c r="G82" s="136"/>
    </row>
    <row r="83" s="221" customFormat="1" ht="20" customHeight="1" spans="1:7">
      <c r="A83" s="167">
        <v>45047</v>
      </c>
      <c r="B83" s="93">
        <v>-0.0093</v>
      </c>
      <c r="C83" s="93">
        <v>0.0093</v>
      </c>
      <c r="E83" s="257"/>
      <c r="F83" s="128"/>
      <c r="G83" s="128"/>
    </row>
    <row r="84" customHeight="1" spans="1:3">
      <c r="A84" s="167">
        <v>45078</v>
      </c>
      <c r="B84" s="93">
        <v>-0.0168</v>
      </c>
      <c r="C84" s="93">
        <v>-0.0147</v>
      </c>
    </row>
    <row r="85" customHeight="1" spans="1:3">
      <c r="A85" s="167">
        <v>45108</v>
      </c>
      <c r="B85" s="93">
        <v>-0.0022</v>
      </c>
      <c r="C85" s="93">
        <v>-0.0342</v>
      </c>
    </row>
    <row r="86" customHeight="1" spans="1:4">
      <c r="A86" s="167">
        <v>45139</v>
      </c>
      <c r="B86" s="93">
        <v>0.0004</v>
      </c>
      <c r="C86" s="93">
        <v>-0.0493</v>
      </c>
      <c r="D86" s="239"/>
    </row>
    <row r="87" customHeight="1" spans="1:3">
      <c r="A87" s="167">
        <v>45170</v>
      </c>
      <c r="B87" s="93">
        <v>-0.0027</v>
      </c>
      <c r="C87" s="93">
        <v>-0.065</v>
      </c>
    </row>
    <row r="88" customHeight="1" spans="1:3">
      <c r="A88" s="167">
        <v>45200</v>
      </c>
      <c r="B88" s="93">
        <v>-0.0085</v>
      </c>
      <c r="C88" s="93">
        <v>-0.0887</v>
      </c>
    </row>
    <row r="89" customHeight="1" spans="1:3">
      <c r="A89" s="167">
        <v>45231</v>
      </c>
      <c r="B89" s="93">
        <v>-0.0157</v>
      </c>
      <c r="C89" s="93">
        <v>-0.1025</v>
      </c>
    </row>
    <row r="90" customHeight="1" spans="1:4">
      <c r="A90" s="167">
        <v>45261</v>
      </c>
      <c r="B90" s="93">
        <v>-0.0084</v>
      </c>
      <c r="C90" s="93">
        <v>-0.1001</v>
      </c>
      <c r="D90" s="239"/>
    </row>
    <row r="91" s="227" customFormat="1" customHeight="1" spans="1:7">
      <c r="A91" s="167">
        <v>45292</v>
      </c>
      <c r="B91" s="93">
        <v>-0.0076</v>
      </c>
      <c r="C91" s="93">
        <v>-0.1035</v>
      </c>
      <c r="E91" s="137"/>
      <c r="F91" s="136"/>
      <c r="G91" s="136"/>
    </row>
    <row r="92" customHeight="1" spans="1:3">
      <c r="A92" s="167">
        <v>45323</v>
      </c>
      <c r="B92" s="93">
        <v>0.0028</v>
      </c>
      <c r="C92" s="212">
        <v>-0.0841</v>
      </c>
    </row>
    <row r="93" customHeight="1" spans="1:4">
      <c r="A93" s="167">
        <v>45352</v>
      </c>
      <c r="B93" s="93">
        <v>0.0157</v>
      </c>
      <c r="C93" s="212">
        <v>-0.0513</v>
      </c>
      <c r="D93" s="239"/>
    </row>
    <row r="94" s="221" customFormat="1" customHeight="1" spans="1:8">
      <c r="A94" s="167">
        <v>45383</v>
      </c>
      <c r="B94" s="93">
        <v>0.0096</v>
      </c>
      <c r="C94" s="212">
        <v>-0.0426</v>
      </c>
      <c r="D94" s="231"/>
      <c r="E94" s="137"/>
      <c r="F94" s="136"/>
      <c r="G94" s="136"/>
      <c r="H94" s="227"/>
    </row>
    <row r="95" customHeight="1" spans="1:3">
      <c r="A95" s="167">
        <v>45413</v>
      </c>
      <c r="B95" s="93">
        <v>0.0073</v>
      </c>
      <c r="C95" s="258">
        <v>-0.0265</v>
      </c>
    </row>
    <row r="96" customHeight="1" spans="1:3">
      <c r="A96" s="167">
        <v>45444</v>
      </c>
      <c r="B96" s="93">
        <v>0.0061</v>
      </c>
      <c r="C96" s="212">
        <v>-0.0039</v>
      </c>
    </row>
    <row r="97" customHeight="1" spans="1:3">
      <c r="A97" s="167">
        <v>45474</v>
      </c>
      <c r="B97" s="93">
        <v>0.0179</v>
      </c>
      <c r="C97" s="212">
        <v>0.0162</v>
      </c>
    </row>
    <row r="98" customHeight="1" spans="1:3">
      <c r="A98" s="167">
        <v>45505</v>
      </c>
      <c r="B98" s="212">
        <v>0.0052</v>
      </c>
      <c r="C98" s="212">
        <v>0.0211</v>
      </c>
    </row>
    <row r="99" customHeight="1" spans="1:3">
      <c r="A99" s="167">
        <v>45536</v>
      </c>
      <c r="B99" s="212">
        <v>0.006</v>
      </c>
      <c r="C99" s="212">
        <v>0.03</v>
      </c>
    </row>
    <row r="100" customHeight="1" spans="1:3">
      <c r="A100" s="167">
        <v>45566</v>
      </c>
      <c r="B100" s="212">
        <v>0.0056</v>
      </c>
      <c r="C100" s="212">
        <v>0.0447</v>
      </c>
    </row>
    <row r="101" customHeight="1" spans="1:3">
      <c r="A101" s="167">
        <v>45597</v>
      </c>
      <c r="B101" s="212">
        <v>0.0034</v>
      </c>
      <c r="C101" s="212">
        <v>0.065</v>
      </c>
    </row>
    <row r="102" customHeight="1" spans="1:3">
      <c r="A102" s="167">
        <v>45627</v>
      </c>
      <c r="B102" s="212">
        <v>0.0127</v>
      </c>
      <c r="C102" s="212">
        <v>0.0877</v>
      </c>
    </row>
    <row r="103" customHeight="1" spans="1:3">
      <c r="A103" s="167">
        <v>45658</v>
      </c>
      <c r="B103" s="212">
        <v>0.0063</v>
      </c>
      <c r="C103" s="212">
        <v>0.103</v>
      </c>
    </row>
    <row r="104" customHeight="1" spans="1:3">
      <c r="A104" s="167">
        <v>45689</v>
      </c>
      <c r="B104" s="212">
        <v>-0.0005</v>
      </c>
      <c r="C104" s="212">
        <v>0.0994</v>
      </c>
    </row>
    <row r="105" customHeight="1" spans="1:3">
      <c r="A105" s="167">
        <v>45717</v>
      </c>
      <c r="B105" s="212">
        <v>0.001</v>
      </c>
      <c r="C105" s="212">
        <v>0.0835</v>
      </c>
    </row>
    <row r="106" customHeight="1" spans="1:3">
      <c r="A106" s="167">
        <v>45748</v>
      </c>
      <c r="B106" s="212">
        <v>0.0096</v>
      </c>
      <c r="C106" s="212">
        <v>0.0836</v>
      </c>
    </row>
    <row r="107" customHeight="1" spans="1:3">
      <c r="A107" s="167">
        <v>45778</v>
      </c>
      <c r="B107" s="212">
        <v>0.0092</v>
      </c>
      <c r="C107" s="212">
        <v>0.0857</v>
      </c>
    </row>
    <row r="108" customHeight="1" spans="1:3">
      <c r="A108" s="167">
        <v>45809</v>
      </c>
      <c r="B108" s="212">
        <v>0.0012</v>
      </c>
      <c r="C108" s="212">
        <v>0.0805</v>
      </c>
    </row>
    <row r="109" customHeight="1" spans="1:4">
      <c r="A109" s="167">
        <v>45839</v>
      </c>
      <c r="B109" s="212">
        <v>0.0052</v>
      </c>
      <c r="C109" s="258">
        <v>0.0671</v>
      </c>
      <c r="D109" s="239"/>
    </row>
    <row r="110" customHeight="1" spans="1:3">
      <c r="A110" s="167">
        <v>45870</v>
      </c>
      <c r="B110" s="93">
        <v>0.0007</v>
      </c>
      <c r="C110" s="93">
        <v>0.0623</v>
      </c>
    </row>
    <row r="111" customHeight="1" spans="1:3">
      <c r="A111" s="167">
        <v>45901</v>
      </c>
      <c r="B111" s="212">
        <v>-0.0084</v>
      </c>
      <c r="C111" s="259">
        <v>0.0471</v>
      </c>
    </row>
    <row r="112" customHeight="1" spans="1:3">
      <c r="A112" s="167">
        <v>45931</v>
      </c>
      <c r="B112" s="212">
        <v>-0.008</v>
      </c>
      <c r="C112" s="259">
        <v>0.0329</v>
      </c>
    </row>
    <row r="113" customHeight="1" spans="1:3">
      <c r="A113" s="167">
        <v>45962</v>
      </c>
      <c r="B113" s="93">
        <v>0.0003</v>
      </c>
      <c r="C113" s="93">
        <v>0.0297</v>
      </c>
    </row>
    <row r="114" customHeight="1" spans="1:3">
      <c r="A114" s="233">
        <v>45992</v>
      </c>
      <c r="B114" s="186">
        <v>0.0054</v>
      </c>
      <c r="C114" s="186">
        <v>0.0222</v>
      </c>
    </row>
    <row r="115" customHeight="1" spans="1:1">
      <c r="A115" s="260"/>
    </row>
    <row r="116" customHeight="1" spans="1:1">
      <c r="A116" s="260"/>
    </row>
    <row r="117" customHeight="1" spans="1:1">
      <c r="A117" s="260"/>
    </row>
    <row r="118" customHeight="1" spans="1:1">
      <c r="A118" s="260"/>
    </row>
    <row r="119" customHeight="1" spans="1:1">
      <c r="A119" s="260"/>
    </row>
    <row r="120" customHeight="1" spans="1:1">
      <c r="A120" s="260"/>
    </row>
    <row r="121" customHeight="1" spans="1:1">
      <c r="A121" s="260"/>
    </row>
    <row r="122" customHeight="1" spans="1:1">
      <c r="A122" s="260"/>
    </row>
    <row r="123" customHeight="1" spans="1:1">
      <c r="A123" s="260"/>
    </row>
    <row r="124" customHeight="1" spans="1:1">
      <c r="A124" s="260"/>
    </row>
    <row r="125" customHeight="1" spans="1:1">
      <c r="A125" s="260"/>
    </row>
    <row r="126" customHeight="1" spans="1:1">
      <c r="A126" s="260"/>
    </row>
    <row r="127" customHeight="1" spans="1:1">
      <c r="A127" s="260"/>
    </row>
    <row r="128" customHeight="1" spans="1:1">
      <c r="A128" s="260"/>
    </row>
    <row r="129" customHeight="1" spans="1:1">
      <c r="A129" s="260"/>
    </row>
    <row r="130" customHeight="1" spans="1:1">
      <c r="A130" s="260"/>
    </row>
    <row r="131" customHeight="1" spans="1:1">
      <c r="A131" s="260"/>
    </row>
    <row r="132" customHeight="1" spans="1:1">
      <c r="A132" s="260"/>
    </row>
    <row r="133" customHeight="1" spans="1:1">
      <c r="A133" s="260"/>
    </row>
    <row r="134" customHeight="1" spans="1:1">
      <c r="A134" s="260"/>
    </row>
    <row r="135" customHeight="1" spans="1:1">
      <c r="A135" s="260"/>
    </row>
    <row r="136" customHeight="1" spans="1:1">
      <c r="A136" s="260"/>
    </row>
    <row r="137" customHeight="1" spans="1:1">
      <c r="A137" s="260"/>
    </row>
    <row r="138" customHeight="1" spans="1:1">
      <c r="A138" s="260"/>
    </row>
    <row r="139" customHeight="1" spans="1:1">
      <c r="A139" s="260"/>
    </row>
    <row r="140" customHeight="1" spans="1:1">
      <c r="A140" s="260"/>
    </row>
    <row r="141" customHeight="1" spans="1:1">
      <c r="A141" s="260"/>
    </row>
    <row r="142" customHeight="1" spans="1:1">
      <c r="A142" s="260"/>
    </row>
    <row r="143" customHeight="1" spans="1:1">
      <c r="A143" s="260"/>
    </row>
    <row r="144" customHeight="1" spans="1:1">
      <c r="A144" s="260"/>
    </row>
    <row r="145" customHeight="1" spans="1:1">
      <c r="A145" s="260"/>
    </row>
  </sheetData>
  <mergeCells count="1">
    <mergeCell ref="A1:C1"/>
  </mergeCells>
  <pageMargins left="0.75" right="0.75" top="1" bottom="1" header="0.5" footer="0.5"/>
  <pageSetup paperSize="9" orientation="portrait"/>
  <headerFooter/>
  <drawing r:id="rId2"/>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6"/>
  <sheetViews>
    <sheetView workbookViewId="0">
      <pane xSplit="1" ySplit="4" topLeftCell="B57" activePane="bottomRight" state="frozen"/>
      <selection/>
      <selection pane="topRight"/>
      <selection pane="bottomLeft"/>
      <selection pane="bottomRight" activeCell="A76" sqref="A76"/>
    </sheetView>
  </sheetViews>
  <sheetFormatPr defaultColWidth="13.1333333333333" defaultRowHeight="20.1" customHeight="1"/>
  <cols>
    <col min="1" max="1" width="13.1333333333333" style="196" customWidth="1"/>
    <col min="2" max="2" width="13.1333333333333" style="193" customWidth="1"/>
    <col min="3" max="5" width="13.1333333333333" style="190" customWidth="1"/>
    <col min="6" max="6" width="13.1333333333333" style="193" customWidth="1"/>
    <col min="7" max="8" width="13.1333333333333" style="190" customWidth="1"/>
    <col min="9" max="9" width="13.1333333333333" style="193" customWidth="1"/>
    <col min="10" max="11" width="13.1333333333333" style="190" customWidth="1"/>
    <col min="12" max="12" width="13.1333333333333" style="193" customWidth="1"/>
    <col min="13" max="14" width="13.1333333333333" style="190" customWidth="1"/>
    <col min="15" max="15" width="13.1333333333333" style="193" customWidth="1"/>
    <col min="16" max="17" width="13.1333333333333" style="190" customWidth="1"/>
    <col min="18" max="18" width="13.1333333333333" style="193" customWidth="1"/>
    <col min="19" max="19" width="17.3833333333333" style="190" customWidth="1"/>
    <col min="20" max="20" width="13.1333333333333" style="190" customWidth="1"/>
    <col min="21" max="21" width="13.1333333333333" style="193" customWidth="1"/>
    <col min="22" max="23" width="13.1333333333333" style="190" customWidth="1"/>
    <col min="24" max="24" width="13.1333333333333" style="193" customWidth="1"/>
    <col min="25" max="25" width="13.1333333333333" style="190" customWidth="1"/>
    <col min="26" max="16384" width="13.1333333333333" style="190"/>
  </cols>
  <sheetData>
    <row r="1" s="189" customFormat="1" ht="30" customHeight="1" spans="1:25">
      <c r="A1" s="197" t="s">
        <v>3238</v>
      </c>
      <c r="B1" s="198"/>
      <c r="C1" s="198"/>
      <c r="D1" s="198"/>
      <c r="E1" s="198"/>
      <c r="F1" s="198"/>
      <c r="G1" s="198"/>
      <c r="H1" s="198"/>
      <c r="I1" s="198"/>
      <c r="J1" s="198"/>
      <c r="K1" s="198"/>
      <c r="L1" s="198"/>
      <c r="M1" s="198"/>
      <c r="N1" s="198"/>
      <c r="O1" s="198"/>
      <c r="P1" s="198"/>
      <c r="Q1" s="198"/>
      <c r="R1" s="198"/>
      <c r="S1" s="198"/>
      <c r="T1" s="198"/>
      <c r="U1" s="198"/>
      <c r="V1" s="198"/>
      <c r="W1" s="198"/>
      <c r="X1" s="198"/>
      <c r="Y1" s="217"/>
    </row>
    <row r="2" s="189" customFormat="1" ht="30" customHeight="1" spans="1:25">
      <c r="A2" s="197"/>
      <c r="B2" s="199" t="s">
        <v>3239</v>
      </c>
      <c r="C2" s="199"/>
      <c r="D2" s="199"/>
      <c r="E2" s="199"/>
      <c r="F2" s="199"/>
      <c r="G2" s="199"/>
      <c r="H2" s="199"/>
      <c r="I2" s="199"/>
      <c r="J2" s="199"/>
      <c r="K2" s="199"/>
      <c r="L2" s="199"/>
      <c r="M2" s="199"/>
      <c r="N2" s="199"/>
      <c r="O2" s="199"/>
      <c r="P2" s="199"/>
      <c r="Q2" s="198"/>
      <c r="R2" s="198"/>
      <c r="S2" s="198"/>
      <c r="T2" s="198"/>
      <c r="U2" s="198"/>
      <c r="V2" s="198"/>
      <c r="W2" s="198"/>
      <c r="X2" s="198"/>
      <c r="Y2" s="217"/>
    </row>
    <row r="3" s="189" customFormat="1" ht="30" customHeight="1" spans="1:25">
      <c r="A3" s="38" t="s">
        <v>451</v>
      </c>
      <c r="B3" s="25" t="s">
        <v>3240</v>
      </c>
      <c r="C3" s="25"/>
      <c r="D3" s="25"/>
      <c r="E3" s="25"/>
      <c r="F3" s="25"/>
      <c r="G3" s="25"/>
      <c r="H3" s="25"/>
      <c r="I3" s="25"/>
      <c r="J3" s="25"/>
      <c r="K3" s="25"/>
      <c r="L3" s="25"/>
      <c r="M3" s="25"/>
      <c r="N3" s="25"/>
      <c r="O3" s="25"/>
      <c r="P3" s="25"/>
      <c r="Q3" s="25"/>
      <c r="R3" s="25"/>
      <c r="S3" s="25"/>
      <c r="T3" s="25"/>
      <c r="U3" s="25"/>
      <c r="V3" s="25"/>
      <c r="W3" s="25"/>
      <c r="X3" s="25"/>
      <c r="Y3" s="25"/>
    </row>
    <row r="4" s="189" customFormat="1" ht="30" customHeight="1" spans="1:25">
      <c r="A4" s="38" t="s">
        <v>502</v>
      </c>
      <c r="B4" s="4" t="s">
        <v>20</v>
      </c>
      <c r="C4" s="4" t="s">
        <v>3054</v>
      </c>
      <c r="D4" s="4" t="s">
        <v>3225</v>
      </c>
      <c r="E4" s="4" t="s">
        <v>502</v>
      </c>
      <c r="F4" s="4" t="s">
        <v>173</v>
      </c>
      <c r="G4" s="4" t="s">
        <v>3054</v>
      </c>
      <c r="H4" s="4" t="s">
        <v>502</v>
      </c>
      <c r="I4" s="4" t="s">
        <v>168</v>
      </c>
      <c r="J4" s="4" t="s">
        <v>3054</v>
      </c>
      <c r="K4" s="4" t="s">
        <v>502</v>
      </c>
      <c r="L4" s="4" t="s">
        <v>184</v>
      </c>
      <c r="M4" s="4" t="s">
        <v>3054</v>
      </c>
      <c r="N4" s="4" t="s">
        <v>502</v>
      </c>
      <c r="O4" s="4" t="s">
        <v>179</v>
      </c>
      <c r="P4" s="4" t="s">
        <v>3054</v>
      </c>
      <c r="Q4" s="4" t="s">
        <v>502</v>
      </c>
      <c r="R4" s="4" t="s">
        <v>193</v>
      </c>
      <c r="S4" s="4" t="s">
        <v>3054</v>
      </c>
      <c r="T4" s="4" t="s">
        <v>502</v>
      </c>
      <c r="U4" s="4" t="s">
        <v>188</v>
      </c>
      <c r="V4" s="4" t="s">
        <v>3054</v>
      </c>
      <c r="W4" s="4" t="s">
        <v>502</v>
      </c>
      <c r="X4" s="4" t="s">
        <v>197</v>
      </c>
      <c r="Y4" s="4" t="s">
        <v>3054</v>
      </c>
    </row>
    <row r="5" customFormat="1" customHeight="1" spans="1:25">
      <c r="A5" s="200">
        <v>43862</v>
      </c>
      <c r="B5" s="201">
        <v>1067737</v>
      </c>
      <c r="C5" s="1133" t="s">
        <v>3241</v>
      </c>
      <c r="D5" s="203" t="s">
        <v>449</v>
      </c>
      <c r="E5" s="204">
        <v>43862</v>
      </c>
      <c r="F5" s="201">
        <v>284569</v>
      </c>
      <c r="G5" s="1133" t="s">
        <v>3241</v>
      </c>
      <c r="H5" s="205">
        <v>43862</v>
      </c>
      <c r="I5" s="202">
        <v>189545</v>
      </c>
      <c r="J5" s="1134" t="s">
        <v>3241</v>
      </c>
      <c r="K5" s="204">
        <v>43862</v>
      </c>
      <c r="L5" s="201">
        <v>106291</v>
      </c>
      <c r="M5" s="1133" t="s">
        <v>3241</v>
      </c>
      <c r="N5" s="205">
        <v>43862</v>
      </c>
      <c r="O5" s="202">
        <v>157673</v>
      </c>
      <c r="P5" s="1134" t="s">
        <v>3241</v>
      </c>
      <c r="Q5" s="204">
        <v>43862</v>
      </c>
      <c r="R5" s="201">
        <v>126994</v>
      </c>
      <c r="S5" s="1133" t="s">
        <v>3241</v>
      </c>
      <c r="T5" s="205">
        <v>43862</v>
      </c>
      <c r="U5" s="202">
        <v>145985</v>
      </c>
      <c r="V5" s="1134" t="s">
        <v>3241</v>
      </c>
      <c r="W5" s="204">
        <v>43862</v>
      </c>
      <c r="X5" s="201">
        <v>56680</v>
      </c>
      <c r="Y5" s="1133" t="s">
        <v>3241</v>
      </c>
    </row>
    <row r="6" customFormat="1" customHeight="1" spans="1:25">
      <c r="A6" s="200">
        <v>43891</v>
      </c>
      <c r="B6" s="201">
        <v>1071977</v>
      </c>
      <c r="C6" s="206">
        <v>0.004</v>
      </c>
      <c r="D6" s="203" t="s">
        <v>449</v>
      </c>
      <c r="E6" s="204">
        <v>43891</v>
      </c>
      <c r="F6" s="201">
        <v>289554</v>
      </c>
      <c r="G6" s="206">
        <v>0.0175</v>
      </c>
      <c r="H6" s="205">
        <v>43891</v>
      </c>
      <c r="I6" s="202">
        <v>193541</v>
      </c>
      <c r="J6" s="203">
        <v>0.0211</v>
      </c>
      <c r="K6" s="204">
        <v>43891</v>
      </c>
      <c r="L6" s="201">
        <v>106988</v>
      </c>
      <c r="M6" s="206">
        <v>0.0066</v>
      </c>
      <c r="N6" s="205">
        <v>43891</v>
      </c>
      <c r="O6" s="202">
        <v>155120</v>
      </c>
      <c r="P6" s="203">
        <v>-0.0162</v>
      </c>
      <c r="Q6" s="204">
        <v>43891</v>
      </c>
      <c r="R6" s="201">
        <v>127548</v>
      </c>
      <c r="S6" s="206">
        <v>0.0044</v>
      </c>
      <c r="T6" s="205">
        <v>43891</v>
      </c>
      <c r="U6" s="202">
        <v>141104</v>
      </c>
      <c r="V6" s="203">
        <v>-0.0334</v>
      </c>
      <c r="W6" s="204">
        <v>43891</v>
      </c>
      <c r="X6" s="201">
        <v>58122</v>
      </c>
      <c r="Y6" s="206">
        <v>0.0254</v>
      </c>
    </row>
    <row r="7" customFormat="1" customHeight="1" spans="1:25">
      <c r="A7" s="200">
        <v>43922</v>
      </c>
      <c r="B7" s="201">
        <v>1097322</v>
      </c>
      <c r="C7" s="206">
        <v>0.0236</v>
      </c>
      <c r="D7" s="203" t="s">
        <v>449</v>
      </c>
      <c r="E7" s="204">
        <v>43922</v>
      </c>
      <c r="F7" s="201">
        <v>302918</v>
      </c>
      <c r="G7" s="206">
        <v>0.0462</v>
      </c>
      <c r="H7" s="205">
        <v>43922</v>
      </c>
      <c r="I7" s="202">
        <v>199832</v>
      </c>
      <c r="J7" s="203">
        <v>0.0325</v>
      </c>
      <c r="K7" s="204">
        <v>43922</v>
      </c>
      <c r="L7" s="201">
        <v>108452</v>
      </c>
      <c r="M7" s="206">
        <v>0.0137</v>
      </c>
      <c r="N7" s="205">
        <v>43922</v>
      </c>
      <c r="O7" s="202">
        <v>159300</v>
      </c>
      <c r="P7" s="203">
        <v>0.027</v>
      </c>
      <c r="Q7" s="204">
        <v>43922</v>
      </c>
      <c r="R7" s="201">
        <v>129877</v>
      </c>
      <c r="S7" s="206">
        <v>0.0183</v>
      </c>
      <c r="T7" s="205">
        <v>43922</v>
      </c>
      <c r="U7" s="202">
        <v>138276</v>
      </c>
      <c r="V7" s="203">
        <v>-0.02</v>
      </c>
      <c r="W7" s="204">
        <v>43922</v>
      </c>
      <c r="X7" s="201">
        <v>59230</v>
      </c>
      <c r="Y7" s="206">
        <v>0.0191</v>
      </c>
    </row>
    <row r="8" customFormat="1" customHeight="1" spans="1:25">
      <c r="A8" s="200">
        <v>43952</v>
      </c>
      <c r="B8" s="201">
        <v>1115455</v>
      </c>
      <c r="C8" s="206">
        <v>0.0165</v>
      </c>
      <c r="D8" s="203" t="s">
        <v>449</v>
      </c>
      <c r="E8" s="204">
        <v>43952</v>
      </c>
      <c r="F8" s="201">
        <v>308551</v>
      </c>
      <c r="G8" s="206">
        <v>0.0186</v>
      </c>
      <c r="H8" s="205">
        <v>43952</v>
      </c>
      <c r="I8" s="202">
        <v>203454</v>
      </c>
      <c r="J8" s="203">
        <v>0.0181</v>
      </c>
      <c r="K8" s="204">
        <v>43952</v>
      </c>
      <c r="L8" s="201">
        <v>112450</v>
      </c>
      <c r="M8" s="206">
        <v>0.0369</v>
      </c>
      <c r="N8" s="205">
        <v>43952</v>
      </c>
      <c r="O8" s="202">
        <v>160112</v>
      </c>
      <c r="P8" s="203">
        <v>0.0051</v>
      </c>
      <c r="Q8" s="204">
        <v>43952</v>
      </c>
      <c r="R8" s="201">
        <v>131225</v>
      </c>
      <c r="S8" s="206">
        <v>0.0104</v>
      </c>
      <c r="T8" s="205">
        <v>43952</v>
      </c>
      <c r="U8" s="202">
        <v>139541</v>
      </c>
      <c r="V8" s="203">
        <v>0.0092</v>
      </c>
      <c r="W8" s="204">
        <v>43952</v>
      </c>
      <c r="X8" s="201">
        <v>60122</v>
      </c>
      <c r="Y8" s="206">
        <v>0.0151</v>
      </c>
    </row>
    <row r="9" customFormat="1" customHeight="1" spans="1:25">
      <c r="A9" s="200">
        <v>43983</v>
      </c>
      <c r="B9" s="201">
        <v>1125194</v>
      </c>
      <c r="C9" s="206">
        <v>0.0087</v>
      </c>
      <c r="D9" s="203" t="s">
        <v>449</v>
      </c>
      <c r="E9" s="204">
        <v>43983</v>
      </c>
      <c r="F9" s="201">
        <v>317658</v>
      </c>
      <c r="G9" s="206">
        <v>0.0295</v>
      </c>
      <c r="H9" s="205">
        <v>43983</v>
      </c>
      <c r="I9" s="202">
        <v>208766</v>
      </c>
      <c r="J9" s="203">
        <v>0.0261</v>
      </c>
      <c r="K9" s="204">
        <v>43983</v>
      </c>
      <c r="L9" s="201">
        <v>112455</v>
      </c>
      <c r="M9" s="202">
        <v>0</v>
      </c>
      <c r="N9" s="205">
        <v>43983</v>
      </c>
      <c r="O9" s="202">
        <v>163220</v>
      </c>
      <c r="P9" s="203">
        <v>0.0194</v>
      </c>
      <c r="Q9" s="204">
        <v>43983</v>
      </c>
      <c r="R9" s="201">
        <v>127665</v>
      </c>
      <c r="S9" s="206">
        <v>-0.0271</v>
      </c>
      <c r="T9" s="205">
        <v>43983</v>
      </c>
      <c r="U9" s="202">
        <v>133298</v>
      </c>
      <c r="V9" s="203">
        <v>-0.0447</v>
      </c>
      <c r="W9" s="204">
        <v>43983</v>
      </c>
      <c r="X9" s="201">
        <v>62132</v>
      </c>
      <c r="Y9" s="206">
        <v>0.0334</v>
      </c>
    </row>
    <row r="10" customFormat="1" customHeight="1" spans="1:25">
      <c r="A10" s="200">
        <v>44013</v>
      </c>
      <c r="B10" s="201">
        <v>1158165</v>
      </c>
      <c r="C10" s="206">
        <v>0.0293</v>
      </c>
      <c r="D10" s="203" t="s">
        <v>449</v>
      </c>
      <c r="E10" s="204">
        <v>44013</v>
      </c>
      <c r="F10" s="201">
        <v>323550</v>
      </c>
      <c r="G10" s="206">
        <v>0.0186</v>
      </c>
      <c r="H10" s="205">
        <v>44013</v>
      </c>
      <c r="I10" s="202">
        <v>221052</v>
      </c>
      <c r="J10" s="203">
        <v>0.0589</v>
      </c>
      <c r="K10" s="204">
        <v>44013</v>
      </c>
      <c r="L10" s="201">
        <v>118320</v>
      </c>
      <c r="M10" s="206">
        <v>0.0522</v>
      </c>
      <c r="N10" s="205">
        <v>44013</v>
      </c>
      <c r="O10" s="202">
        <v>165488</v>
      </c>
      <c r="P10" s="203">
        <v>0.0139</v>
      </c>
      <c r="Q10" s="204">
        <v>44013</v>
      </c>
      <c r="R10" s="201">
        <v>129550</v>
      </c>
      <c r="S10" s="206">
        <v>0.0148</v>
      </c>
      <c r="T10" s="205">
        <v>44013</v>
      </c>
      <c r="U10" s="202">
        <v>135655</v>
      </c>
      <c r="V10" s="203">
        <v>0.0177</v>
      </c>
      <c r="W10" s="204">
        <v>44013</v>
      </c>
      <c r="X10" s="201">
        <v>64550</v>
      </c>
      <c r="Y10" s="206">
        <v>0.0389</v>
      </c>
    </row>
    <row r="11" customFormat="1" customHeight="1" spans="1:25">
      <c r="A11" s="200">
        <v>44044</v>
      </c>
      <c r="B11" s="201">
        <v>1202990</v>
      </c>
      <c r="C11" s="206">
        <v>0.0387</v>
      </c>
      <c r="D11" s="203" t="s">
        <v>449</v>
      </c>
      <c r="E11" s="204">
        <v>44044</v>
      </c>
      <c r="F11" s="201">
        <v>340009</v>
      </c>
      <c r="G11" s="206">
        <v>0.0509</v>
      </c>
      <c r="H11" s="205">
        <v>44044</v>
      </c>
      <c r="I11" s="202">
        <v>232560</v>
      </c>
      <c r="J11" s="203">
        <v>0.0521</v>
      </c>
      <c r="K11" s="204">
        <v>44044</v>
      </c>
      <c r="L11" s="201">
        <v>122220</v>
      </c>
      <c r="M11" s="206">
        <v>0.033</v>
      </c>
      <c r="N11" s="205">
        <v>44044</v>
      </c>
      <c r="O11" s="202">
        <v>169880</v>
      </c>
      <c r="P11" s="203">
        <v>0.0265</v>
      </c>
      <c r="Q11" s="204">
        <v>44044</v>
      </c>
      <c r="R11" s="201">
        <v>132222</v>
      </c>
      <c r="S11" s="206">
        <v>0.0206</v>
      </c>
      <c r="T11" s="205">
        <v>44044</v>
      </c>
      <c r="U11" s="202">
        <v>139009</v>
      </c>
      <c r="V11" s="203">
        <v>0.0247</v>
      </c>
      <c r="W11" s="204">
        <v>44044</v>
      </c>
      <c r="X11" s="201">
        <v>67090</v>
      </c>
      <c r="Y11" s="206">
        <v>0.0394</v>
      </c>
    </row>
    <row r="12" customFormat="1" customHeight="1" spans="1:25">
      <c r="A12" s="200">
        <v>44075</v>
      </c>
      <c r="B12" s="201">
        <v>1236781</v>
      </c>
      <c r="C12" s="206">
        <v>0.0281</v>
      </c>
      <c r="D12" s="203" t="s">
        <v>449</v>
      </c>
      <c r="E12" s="204">
        <v>44075</v>
      </c>
      <c r="F12" s="201">
        <v>349887</v>
      </c>
      <c r="G12" s="206">
        <v>0.0291</v>
      </c>
      <c r="H12" s="205">
        <v>44075</v>
      </c>
      <c r="I12" s="202">
        <v>242222</v>
      </c>
      <c r="J12" s="203">
        <v>0.0415</v>
      </c>
      <c r="K12" s="204">
        <v>44075</v>
      </c>
      <c r="L12" s="201">
        <v>127899</v>
      </c>
      <c r="M12" s="206">
        <v>0.0465</v>
      </c>
      <c r="N12" s="205">
        <v>44075</v>
      </c>
      <c r="O12" s="202">
        <v>170877</v>
      </c>
      <c r="P12" s="203">
        <v>0.0059</v>
      </c>
      <c r="Q12" s="204">
        <v>44075</v>
      </c>
      <c r="R12" s="201">
        <v>135554</v>
      </c>
      <c r="S12" s="206">
        <v>0.0252</v>
      </c>
      <c r="T12" s="205">
        <v>44075</v>
      </c>
      <c r="U12" s="202">
        <v>141344</v>
      </c>
      <c r="V12" s="203">
        <v>0.0168</v>
      </c>
      <c r="W12" s="204">
        <v>44075</v>
      </c>
      <c r="X12" s="201">
        <v>68998</v>
      </c>
      <c r="Y12" s="206">
        <v>0.0284</v>
      </c>
    </row>
    <row r="13" customFormat="1" customHeight="1" spans="1:25">
      <c r="A13" s="200">
        <v>44105</v>
      </c>
      <c r="B13" s="201">
        <v>1264505</v>
      </c>
      <c r="C13" s="207">
        <v>0.0224</v>
      </c>
      <c r="D13" s="203" t="s">
        <v>449</v>
      </c>
      <c r="E13" s="204">
        <v>44105</v>
      </c>
      <c r="F13" s="201">
        <v>352020</v>
      </c>
      <c r="G13" s="206">
        <v>0.0061</v>
      </c>
      <c r="H13" s="205">
        <v>44105</v>
      </c>
      <c r="I13" s="202">
        <v>245422</v>
      </c>
      <c r="J13" s="203">
        <v>0.0132</v>
      </c>
      <c r="K13" s="204">
        <v>44105</v>
      </c>
      <c r="L13" s="201">
        <v>129887</v>
      </c>
      <c r="M13" s="206">
        <v>0.0155</v>
      </c>
      <c r="N13" s="205">
        <v>44105</v>
      </c>
      <c r="O13" s="202">
        <v>177676</v>
      </c>
      <c r="P13" s="203">
        <v>0.0398</v>
      </c>
      <c r="Q13" s="204">
        <v>44105</v>
      </c>
      <c r="R13" s="201">
        <v>139889</v>
      </c>
      <c r="S13" s="206">
        <v>0.0319</v>
      </c>
      <c r="T13" s="205">
        <v>44105</v>
      </c>
      <c r="U13" s="202">
        <v>146789</v>
      </c>
      <c r="V13" s="203">
        <v>0.0386</v>
      </c>
      <c r="W13" s="204">
        <v>44105</v>
      </c>
      <c r="X13" s="201">
        <v>72822</v>
      </c>
      <c r="Y13" s="206">
        <v>0.0554</v>
      </c>
    </row>
    <row r="14" customFormat="1" customHeight="1" spans="1:25">
      <c r="A14" s="200">
        <v>44136</v>
      </c>
      <c r="B14" s="208">
        <v>1292348</v>
      </c>
      <c r="C14" s="209">
        <v>0.022</v>
      </c>
      <c r="D14" s="203" t="s">
        <v>449</v>
      </c>
      <c r="E14" s="204">
        <v>44136</v>
      </c>
      <c r="F14" s="201">
        <v>359090</v>
      </c>
      <c r="G14" s="206">
        <v>0.0201</v>
      </c>
      <c r="H14" s="205">
        <v>44136</v>
      </c>
      <c r="I14" s="202">
        <v>249000</v>
      </c>
      <c r="J14" s="203">
        <v>0.0146</v>
      </c>
      <c r="K14" s="204">
        <v>44136</v>
      </c>
      <c r="L14" s="201">
        <v>135550</v>
      </c>
      <c r="M14" s="206">
        <v>0.0436</v>
      </c>
      <c r="N14" s="205">
        <v>44136</v>
      </c>
      <c r="O14" s="202">
        <v>180345</v>
      </c>
      <c r="P14" s="203">
        <v>0.015</v>
      </c>
      <c r="Q14" s="204">
        <v>44136</v>
      </c>
      <c r="R14" s="201">
        <v>143500</v>
      </c>
      <c r="S14" s="206">
        <v>0.0258</v>
      </c>
      <c r="T14" s="205">
        <v>44136</v>
      </c>
      <c r="U14" s="202">
        <v>150303</v>
      </c>
      <c r="V14" s="203">
        <v>0.0239</v>
      </c>
      <c r="W14" s="204">
        <v>44136</v>
      </c>
      <c r="X14" s="201">
        <v>74560</v>
      </c>
      <c r="Y14" s="206">
        <v>0.0239</v>
      </c>
    </row>
    <row r="15" customFormat="1" customHeight="1" spans="1:25">
      <c r="A15" s="200">
        <v>44166</v>
      </c>
      <c r="B15" s="201">
        <v>1283670</v>
      </c>
      <c r="C15" s="206">
        <v>-0.0067</v>
      </c>
      <c r="D15" s="203" t="s">
        <v>449</v>
      </c>
      <c r="E15" s="204">
        <v>44166</v>
      </c>
      <c r="F15" s="201">
        <v>351252</v>
      </c>
      <c r="G15" s="206">
        <v>-0.0218</v>
      </c>
      <c r="H15" s="205">
        <v>44166</v>
      </c>
      <c r="I15" s="202">
        <v>244236</v>
      </c>
      <c r="J15" s="203">
        <v>-0.0191</v>
      </c>
      <c r="K15" s="204">
        <v>44166</v>
      </c>
      <c r="L15" s="201">
        <v>138582</v>
      </c>
      <c r="M15" s="206">
        <v>0.0224</v>
      </c>
      <c r="N15" s="205">
        <v>44166</v>
      </c>
      <c r="O15" s="202">
        <v>182330</v>
      </c>
      <c r="P15" s="203">
        <v>0.011</v>
      </c>
      <c r="Q15" s="204">
        <v>44166</v>
      </c>
      <c r="R15" s="201">
        <v>139988</v>
      </c>
      <c r="S15" s="206">
        <v>-0.0245</v>
      </c>
      <c r="T15" s="205">
        <v>44166</v>
      </c>
      <c r="U15" s="202">
        <v>151400</v>
      </c>
      <c r="V15" s="203">
        <v>0.0073</v>
      </c>
      <c r="W15" s="204">
        <v>44166</v>
      </c>
      <c r="X15" s="201">
        <v>75882</v>
      </c>
      <c r="Y15" s="206">
        <v>0.0177</v>
      </c>
    </row>
    <row r="16" customFormat="1" customHeight="1" spans="1:25">
      <c r="A16" s="200">
        <v>44197</v>
      </c>
      <c r="B16" s="201">
        <v>1219635</v>
      </c>
      <c r="C16" s="206">
        <v>-0.0499</v>
      </c>
      <c r="D16" s="203" t="s">
        <v>449</v>
      </c>
      <c r="E16" s="204">
        <v>44197</v>
      </c>
      <c r="F16" s="201">
        <v>328211</v>
      </c>
      <c r="G16" s="206">
        <v>-0.0656</v>
      </c>
      <c r="H16" s="205">
        <v>44197</v>
      </c>
      <c r="I16" s="202">
        <v>234111</v>
      </c>
      <c r="J16" s="203">
        <v>-0.0415</v>
      </c>
      <c r="K16" s="204">
        <v>44197</v>
      </c>
      <c r="L16" s="201">
        <v>132993</v>
      </c>
      <c r="M16" s="206">
        <v>-0.0403</v>
      </c>
      <c r="N16" s="205">
        <v>44197</v>
      </c>
      <c r="O16" s="202">
        <v>173322</v>
      </c>
      <c r="P16" s="203">
        <v>-0.0494</v>
      </c>
      <c r="Q16" s="204">
        <v>44197</v>
      </c>
      <c r="R16" s="216">
        <v>129887</v>
      </c>
      <c r="S16" s="206">
        <v>-0.0721</v>
      </c>
      <c r="T16" s="205">
        <v>44197</v>
      </c>
      <c r="U16" s="202">
        <v>147829</v>
      </c>
      <c r="V16" s="203">
        <v>-0.0236</v>
      </c>
      <c r="W16" s="204">
        <v>44197</v>
      </c>
      <c r="X16" s="201">
        <v>73282</v>
      </c>
      <c r="Y16" s="206">
        <v>-0.0343</v>
      </c>
    </row>
    <row r="17" s="152" customFormat="1" customHeight="1" spans="1:25">
      <c r="A17" s="42">
        <v>44228</v>
      </c>
      <c r="B17" s="5">
        <v>1162568</v>
      </c>
      <c r="C17" s="12">
        <v>-0.0468</v>
      </c>
      <c r="D17" s="12">
        <v>0.0888</v>
      </c>
      <c r="E17" s="141">
        <v>44228</v>
      </c>
      <c r="F17" s="5">
        <v>300092</v>
      </c>
      <c r="G17" s="12">
        <v>-0.0857</v>
      </c>
      <c r="H17" s="141">
        <v>44228</v>
      </c>
      <c r="I17" s="5">
        <v>226092</v>
      </c>
      <c r="J17" s="12">
        <v>-0.0343</v>
      </c>
      <c r="K17" s="141">
        <v>44228</v>
      </c>
      <c r="L17" s="5">
        <v>129922</v>
      </c>
      <c r="M17" s="12">
        <v>-0.0231</v>
      </c>
      <c r="N17" s="141">
        <v>44228</v>
      </c>
      <c r="O17" s="5">
        <v>169823</v>
      </c>
      <c r="P17" s="12">
        <v>-0.0202</v>
      </c>
      <c r="Q17" s="141">
        <v>44228</v>
      </c>
      <c r="R17" s="5">
        <v>126544</v>
      </c>
      <c r="S17" s="12">
        <v>-0.0257</v>
      </c>
      <c r="T17" s="141">
        <v>44228</v>
      </c>
      <c r="U17" s="5">
        <v>141223</v>
      </c>
      <c r="V17" s="12">
        <v>-0.0447</v>
      </c>
      <c r="W17" s="141">
        <v>44228</v>
      </c>
      <c r="X17" s="5">
        <v>68872</v>
      </c>
      <c r="Y17" s="12">
        <v>-0.0602</v>
      </c>
    </row>
    <row r="18" s="152" customFormat="1" customHeight="1" spans="1:25">
      <c r="A18" s="42">
        <v>44256</v>
      </c>
      <c r="B18" s="5">
        <v>1198957</v>
      </c>
      <c r="C18" s="12">
        <v>0.0313</v>
      </c>
      <c r="D18" s="12">
        <v>0.1185</v>
      </c>
      <c r="E18" s="141">
        <v>44256</v>
      </c>
      <c r="F18" s="5">
        <v>308933</v>
      </c>
      <c r="G18" s="12">
        <v>0.0295</v>
      </c>
      <c r="H18" s="141">
        <v>44256</v>
      </c>
      <c r="I18" s="5">
        <v>235900</v>
      </c>
      <c r="J18" s="12">
        <v>0.0434</v>
      </c>
      <c r="K18" s="141">
        <v>44256</v>
      </c>
      <c r="L18" s="5">
        <v>134944</v>
      </c>
      <c r="M18" s="12">
        <v>0.0387</v>
      </c>
      <c r="N18" s="141">
        <v>44256</v>
      </c>
      <c r="O18" s="5">
        <v>174444</v>
      </c>
      <c r="P18" s="12">
        <v>0.0272</v>
      </c>
      <c r="Q18" s="141">
        <v>44256</v>
      </c>
      <c r="R18" s="5">
        <v>131022</v>
      </c>
      <c r="S18" s="12">
        <v>0.0354</v>
      </c>
      <c r="T18" s="141">
        <v>44256</v>
      </c>
      <c r="U18" s="5">
        <v>148330</v>
      </c>
      <c r="V18" s="12">
        <v>0.0503</v>
      </c>
      <c r="W18" s="141">
        <v>44256</v>
      </c>
      <c r="X18" s="5">
        <v>65384</v>
      </c>
      <c r="Y18" s="12">
        <v>-0.0506</v>
      </c>
    </row>
    <row r="19" s="152" customFormat="1" customHeight="1" spans="1:25">
      <c r="A19" s="42">
        <v>44287</v>
      </c>
      <c r="B19" s="5">
        <v>1226190</v>
      </c>
      <c r="C19" s="12">
        <v>0.0227</v>
      </c>
      <c r="D19" s="142">
        <v>0.1174</v>
      </c>
      <c r="E19" s="141">
        <v>44287</v>
      </c>
      <c r="F19" s="5">
        <v>316550</v>
      </c>
      <c r="G19" s="12">
        <v>0.0247</v>
      </c>
      <c r="H19" s="141">
        <v>44287</v>
      </c>
      <c r="I19" s="5">
        <v>245008</v>
      </c>
      <c r="J19" s="12">
        <v>0.0386</v>
      </c>
      <c r="K19" s="141">
        <v>44287</v>
      </c>
      <c r="L19" s="5">
        <v>135965</v>
      </c>
      <c r="M19" s="12">
        <v>0.0076</v>
      </c>
      <c r="N19" s="141">
        <v>44287</v>
      </c>
      <c r="O19" s="5">
        <v>178560</v>
      </c>
      <c r="P19" s="12">
        <v>0.0236</v>
      </c>
      <c r="Q19" s="141">
        <v>44287</v>
      </c>
      <c r="R19" s="5">
        <v>132055</v>
      </c>
      <c r="S19" s="12">
        <v>0.0079</v>
      </c>
      <c r="T19" s="141">
        <v>44287</v>
      </c>
      <c r="U19" s="5">
        <v>152200</v>
      </c>
      <c r="V19" s="12">
        <v>0.0261</v>
      </c>
      <c r="W19" s="141">
        <v>44287</v>
      </c>
      <c r="X19" s="5">
        <v>65852</v>
      </c>
      <c r="Y19" s="12">
        <v>0.0072</v>
      </c>
    </row>
    <row r="20" s="152" customFormat="1" customHeight="1" spans="1:25">
      <c r="A20" s="42">
        <v>44317</v>
      </c>
      <c r="B20" s="210">
        <v>1244944</v>
      </c>
      <c r="C20" s="12">
        <v>0.0153</v>
      </c>
      <c r="D20" s="12">
        <v>0.1161</v>
      </c>
      <c r="E20" s="141">
        <v>44317</v>
      </c>
      <c r="F20" s="5">
        <v>320083</v>
      </c>
      <c r="G20" s="12">
        <v>0.0112</v>
      </c>
      <c r="H20" s="141">
        <v>44317</v>
      </c>
      <c r="I20" s="5">
        <v>251678</v>
      </c>
      <c r="J20" s="12">
        <v>0.0272</v>
      </c>
      <c r="K20" s="141">
        <v>44317</v>
      </c>
      <c r="L20" s="5">
        <v>139499</v>
      </c>
      <c r="M20" s="12">
        <v>0.026</v>
      </c>
      <c r="N20" s="141">
        <v>44317</v>
      </c>
      <c r="O20" s="5">
        <v>177889</v>
      </c>
      <c r="P20" s="12">
        <v>-0.0038</v>
      </c>
      <c r="Q20" s="141">
        <v>44317</v>
      </c>
      <c r="R20" s="5">
        <v>130084</v>
      </c>
      <c r="S20" s="12">
        <v>-0.0149</v>
      </c>
      <c r="T20" s="141">
        <v>44317</v>
      </c>
      <c r="U20" s="5">
        <v>156778</v>
      </c>
      <c r="V20" s="12">
        <v>0.0301</v>
      </c>
      <c r="W20" s="141">
        <v>44317</v>
      </c>
      <c r="X20" s="5">
        <v>68933</v>
      </c>
      <c r="Y20" s="12">
        <v>0.0468</v>
      </c>
    </row>
    <row r="21" s="152" customFormat="1" customHeight="1" spans="1:25">
      <c r="A21" s="42">
        <v>44348</v>
      </c>
      <c r="B21" s="5">
        <v>1199003</v>
      </c>
      <c r="C21" s="12">
        <v>-0.0369</v>
      </c>
      <c r="D21" s="12">
        <v>0.0656</v>
      </c>
      <c r="E21" s="141">
        <v>44348</v>
      </c>
      <c r="F21" s="5">
        <v>303998</v>
      </c>
      <c r="G21" s="12">
        <v>-0.0503</v>
      </c>
      <c r="H21" s="141">
        <v>44348</v>
      </c>
      <c r="I21" s="5">
        <v>239566</v>
      </c>
      <c r="J21" s="12">
        <v>-0.0481</v>
      </c>
      <c r="K21" s="141">
        <v>44348</v>
      </c>
      <c r="L21" s="5">
        <v>134653</v>
      </c>
      <c r="M21" s="12">
        <v>-0.0347</v>
      </c>
      <c r="N21" s="141">
        <v>44348</v>
      </c>
      <c r="O21" s="5">
        <v>179283</v>
      </c>
      <c r="P21" s="12">
        <v>0.0078</v>
      </c>
      <c r="Q21" s="141">
        <v>44348</v>
      </c>
      <c r="R21" s="5">
        <v>126543</v>
      </c>
      <c r="S21" s="12">
        <v>-0.0272</v>
      </c>
      <c r="T21" s="141">
        <v>44348</v>
      </c>
      <c r="U21" s="5">
        <v>150282</v>
      </c>
      <c r="V21" s="12">
        <v>-0.0414</v>
      </c>
      <c r="W21" s="141">
        <v>44348</v>
      </c>
      <c r="X21" s="5">
        <v>64678</v>
      </c>
      <c r="Y21" s="12">
        <v>-0.0617</v>
      </c>
    </row>
    <row r="22" s="152" customFormat="1" customHeight="1" spans="1:25">
      <c r="A22" s="42">
        <v>44378</v>
      </c>
      <c r="B22" s="5">
        <v>1160763</v>
      </c>
      <c r="C22" s="12">
        <v>-0.0319</v>
      </c>
      <c r="D22" s="12">
        <v>0.0022</v>
      </c>
      <c r="E22" s="141">
        <v>44378</v>
      </c>
      <c r="F22" s="5">
        <v>293788</v>
      </c>
      <c r="G22" s="12">
        <v>-0.0336</v>
      </c>
      <c r="H22" s="141">
        <v>44378</v>
      </c>
      <c r="I22" s="5">
        <v>232015</v>
      </c>
      <c r="J22" s="12">
        <v>-0.0315</v>
      </c>
      <c r="K22" s="141">
        <v>44378</v>
      </c>
      <c r="L22" s="5">
        <v>130525</v>
      </c>
      <c r="M22" s="12">
        <v>-0.0307</v>
      </c>
      <c r="N22" s="141">
        <v>44378</v>
      </c>
      <c r="O22" s="5">
        <v>173595</v>
      </c>
      <c r="P22" s="178">
        <v>-0.0317</v>
      </c>
      <c r="Q22" s="141">
        <v>44378</v>
      </c>
      <c r="R22" s="5">
        <v>122544</v>
      </c>
      <c r="S22" s="12">
        <v>-0.0316</v>
      </c>
      <c r="T22" s="141">
        <v>44378</v>
      </c>
      <c r="U22" s="5">
        <v>146887</v>
      </c>
      <c r="V22" s="12">
        <v>-0.0226</v>
      </c>
      <c r="W22" s="141">
        <v>44378</v>
      </c>
      <c r="X22" s="5">
        <v>61409</v>
      </c>
      <c r="Y22" s="12">
        <v>-0.0505</v>
      </c>
    </row>
    <row r="23" s="152" customFormat="1" customHeight="1" spans="1:25">
      <c r="A23" s="42">
        <v>44409</v>
      </c>
      <c r="B23" s="5">
        <v>1136880</v>
      </c>
      <c r="C23" s="12">
        <v>-0.0206</v>
      </c>
      <c r="D23" s="12">
        <v>-0.055</v>
      </c>
      <c r="E23" s="141">
        <v>44409</v>
      </c>
      <c r="F23" s="5">
        <v>289875</v>
      </c>
      <c r="G23" s="12">
        <v>-0.0133</v>
      </c>
      <c r="H23" s="141">
        <v>44409</v>
      </c>
      <c r="I23" s="5">
        <v>229484</v>
      </c>
      <c r="J23" s="12">
        <v>-0.0109</v>
      </c>
      <c r="K23" s="141">
        <v>44409</v>
      </c>
      <c r="L23" s="5">
        <v>127875</v>
      </c>
      <c r="M23" s="12">
        <v>-0.0203</v>
      </c>
      <c r="N23" s="141">
        <v>44409</v>
      </c>
      <c r="O23" s="5">
        <v>170298</v>
      </c>
      <c r="P23" s="12">
        <v>-0.019</v>
      </c>
      <c r="Q23" s="141">
        <v>44409</v>
      </c>
      <c r="R23" s="5">
        <v>118994</v>
      </c>
      <c r="S23" s="12">
        <v>-0.029</v>
      </c>
      <c r="T23" s="141">
        <v>44409</v>
      </c>
      <c r="U23" s="5">
        <v>141399</v>
      </c>
      <c r="V23" s="12">
        <v>-0.0374</v>
      </c>
      <c r="W23" s="141">
        <v>44409</v>
      </c>
      <c r="X23" s="5">
        <v>58955</v>
      </c>
      <c r="Y23" s="12">
        <v>-0.04</v>
      </c>
    </row>
    <row r="24" s="152" customFormat="1" customHeight="1" spans="1:25">
      <c r="A24" s="42">
        <v>44440</v>
      </c>
      <c r="B24" s="5">
        <v>1117644</v>
      </c>
      <c r="C24" s="12">
        <v>-0.0169</v>
      </c>
      <c r="D24" s="142">
        <v>-0.0963</v>
      </c>
      <c r="E24" s="141">
        <v>44440</v>
      </c>
      <c r="F24" s="5">
        <v>286404</v>
      </c>
      <c r="G24" s="12">
        <v>-0.012</v>
      </c>
      <c r="H24" s="141">
        <v>44440</v>
      </c>
      <c r="I24" s="5">
        <v>228140</v>
      </c>
      <c r="J24" s="12">
        <v>-0.0059</v>
      </c>
      <c r="K24" s="141">
        <v>44440</v>
      </c>
      <c r="L24" s="5">
        <v>125105</v>
      </c>
      <c r="M24" s="12">
        <v>-0.0217</v>
      </c>
      <c r="N24" s="141">
        <v>44440</v>
      </c>
      <c r="O24" s="5">
        <v>167885</v>
      </c>
      <c r="P24" s="12">
        <v>-0.0142</v>
      </c>
      <c r="Q24" s="141">
        <v>44440</v>
      </c>
      <c r="R24" s="5">
        <v>116540</v>
      </c>
      <c r="S24" s="12">
        <v>-0.0206</v>
      </c>
      <c r="T24" s="141">
        <v>44440</v>
      </c>
      <c r="U24" s="5">
        <v>135850</v>
      </c>
      <c r="V24" s="12">
        <v>-0.0392</v>
      </c>
      <c r="W24" s="141">
        <v>44440</v>
      </c>
      <c r="X24" s="5">
        <v>57720</v>
      </c>
      <c r="Y24" s="12">
        <v>-0.0209</v>
      </c>
    </row>
    <row r="25" s="152" customFormat="1" customHeight="1" spans="1:25">
      <c r="A25" s="42">
        <v>44470</v>
      </c>
      <c r="B25" s="5">
        <v>1106795</v>
      </c>
      <c r="C25" s="12">
        <v>-0.0097</v>
      </c>
      <c r="D25" s="12">
        <v>-0.1247</v>
      </c>
      <c r="E25" s="141">
        <v>44470</v>
      </c>
      <c r="F25" s="5">
        <v>284998</v>
      </c>
      <c r="G25" s="12">
        <v>-0.0049</v>
      </c>
      <c r="H25" s="141">
        <v>44470</v>
      </c>
      <c r="I25" s="5">
        <v>226222</v>
      </c>
      <c r="J25" s="12">
        <v>-0.0084</v>
      </c>
      <c r="K25" s="141">
        <v>44470</v>
      </c>
      <c r="L25" s="5">
        <v>123393</v>
      </c>
      <c r="M25" s="12">
        <v>-0.0137</v>
      </c>
      <c r="N25" s="141">
        <v>44470</v>
      </c>
      <c r="O25" s="5">
        <v>166772</v>
      </c>
      <c r="P25" s="12">
        <v>-0.0066</v>
      </c>
      <c r="Q25" s="141">
        <v>44470</v>
      </c>
      <c r="R25" s="5">
        <v>114525</v>
      </c>
      <c r="S25" s="12">
        <v>-0.0173</v>
      </c>
      <c r="T25" s="141">
        <v>44470</v>
      </c>
      <c r="U25" s="5">
        <v>133230</v>
      </c>
      <c r="V25" s="12">
        <v>-0.0193</v>
      </c>
      <c r="W25" s="141">
        <v>44470</v>
      </c>
      <c r="X25" s="5">
        <v>57655</v>
      </c>
      <c r="Y25" s="12">
        <v>-0.0011</v>
      </c>
    </row>
    <row r="26" s="152" customFormat="1" customHeight="1" spans="1:25">
      <c r="A26" s="42">
        <v>44501</v>
      </c>
      <c r="B26" s="5">
        <v>1105380</v>
      </c>
      <c r="C26" s="12">
        <v>-0.0013</v>
      </c>
      <c r="D26" s="12">
        <v>-0.1447</v>
      </c>
      <c r="E26" s="141">
        <v>44501</v>
      </c>
      <c r="F26" s="5">
        <v>284484</v>
      </c>
      <c r="G26" s="12">
        <v>-0.0018</v>
      </c>
      <c r="H26" s="141">
        <v>44501</v>
      </c>
      <c r="I26" s="5">
        <v>220922</v>
      </c>
      <c r="J26" s="12">
        <v>-0.0234</v>
      </c>
      <c r="K26" s="141">
        <v>44501</v>
      </c>
      <c r="L26" s="5">
        <v>122333</v>
      </c>
      <c r="M26" s="12">
        <v>-0.0086</v>
      </c>
      <c r="N26" s="141">
        <v>44501</v>
      </c>
      <c r="O26" s="5">
        <v>168875</v>
      </c>
      <c r="P26" s="12">
        <v>0.0126</v>
      </c>
      <c r="Q26" s="141">
        <v>44501</v>
      </c>
      <c r="R26" s="5">
        <v>115449</v>
      </c>
      <c r="S26" s="12">
        <v>0.0081</v>
      </c>
      <c r="T26" s="141">
        <v>44501</v>
      </c>
      <c r="U26" s="5">
        <v>135840</v>
      </c>
      <c r="V26" s="12">
        <v>0.0196</v>
      </c>
      <c r="W26" s="141">
        <v>44501</v>
      </c>
      <c r="X26" s="5">
        <v>57477</v>
      </c>
      <c r="Y26" s="12">
        <v>-0.0031</v>
      </c>
    </row>
    <row r="27" s="153" customFormat="1" customHeight="1" spans="1:25">
      <c r="A27" s="42">
        <v>44531</v>
      </c>
      <c r="B27" s="5">
        <v>1091043</v>
      </c>
      <c r="C27" s="12">
        <v>-0.013</v>
      </c>
      <c r="D27" s="12">
        <v>-0.1501</v>
      </c>
      <c r="E27" s="141">
        <v>44531</v>
      </c>
      <c r="F27" s="5">
        <v>275114</v>
      </c>
      <c r="G27" s="12">
        <v>-0.0329</v>
      </c>
      <c r="H27" s="141">
        <v>44531</v>
      </c>
      <c r="I27" s="5">
        <v>218887</v>
      </c>
      <c r="J27" s="12">
        <v>-0.0092</v>
      </c>
      <c r="K27" s="141">
        <v>44531</v>
      </c>
      <c r="L27" s="5">
        <v>120584</v>
      </c>
      <c r="M27" s="12">
        <v>-0.0143</v>
      </c>
      <c r="N27" s="141">
        <v>44531</v>
      </c>
      <c r="O27" s="5">
        <v>166254</v>
      </c>
      <c r="P27" s="12">
        <v>-0.0155</v>
      </c>
      <c r="Q27" s="141">
        <v>44531</v>
      </c>
      <c r="R27" s="5">
        <v>116545</v>
      </c>
      <c r="S27" s="12">
        <v>0.0095</v>
      </c>
      <c r="T27" s="141">
        <v>44531</v>
      </c>
      <c r="U27" s="5">
        <v>138214</v>
      </c>
      <c r="V27" s="12">
        <v>0.0175</v>
      </c>
      <c r="W27" s="141">
        <v>44531</v>
      </c>
      <c r="X27" s="5">
        <v>55445</v>
      </c>
      <c r="Y27" s="12">
        <v>-0.0354</v>
      </c>
    </row>
    <row r="28" s="157" customFormat="1" customHeight="1" spans="1:25">
      <c r="A28" s="42">
        <v>44562</v>
      </c>
      <c r="B28" s="5">
        <v>1073609</v>
      </c>
      <c r="C28" s="12">
        <v>-0.016</v>
      </c>
      <c r="D28" s="12">
        <v>-0.1197</v>
      </c>
      <c r="E28" s="141">
        <v>44562</v>
      </c>
      <c r="F28" s="5">
        <v>269659</v>
      </c>
      <c r="G28" s="12">
        <v>-0.0198</v>
      </c>
      <c r="H28" s="141">
        <v>44562</v>
      </c>
      <c r="I28" s="5">
        <v>216384</v>
      </c>
      <c r="J28" s="12">
        <v>-0.0114</v>
      </c>
      <c r="K28" s="141">
        <v>44562</v>
      </c>
      <c r="L28" s="5">
        <v>120293</v>
      </c>
      <c r="M28" s="12">
        <v>-0.0024</v>
      </c>
      <c r="N28" s="141">
        <v>44562</v>
      </c>
      <c r="O28" s="5">
        <v>165353</v>
      </c>
      <c r="P28" s="12">
        <v>-0.0054</v>
      </c>
      <c r="Q28" s="141">
        <v>44562</v>
      </c>
      <c r="R28" s="5">
        <v>109994</v>
      </c>
      <c r="S28" s="12">
        <v>-0.0562</v>
      </c>
      <c r="T28" s="141">
        <v>44562</v>
      </c>
      <c r="U28" s="5">
        <v>136899</v>
      </c>
      <c r="V28" s="12">
        <v>-0.0095</v>
      </c>
      <c r="W28" s="141">
        <v>44562</v>
      </c>
      <c r="X28" s="5">
        <v>55027</v>
      </c>
      <c r="Y28" s="12">
        <v>-0.0075</v>
      </c>
    </row>
    <row r="29" s="157" customFormat="1" customHeight="1" spans="1:25">
      <c r="A29" s="42">
        <v>44593</v>
      </c>
      <c r="B29" s="5">
        <v>1077082</v>
      </c>
      <c r="C29" s="12">
        <v>0.0032</v>
      </c>
      <c r="D29" s="142">
        <v>-0.0735</v>
      </c>
      <c r="E29" s="141">
        <v>44593</v>
      </c>
      <c r="F29" s="5">
        <v>268740</v>
      </c>
      <c r="G29" s="12">
        <v>-0.0034</v>
      </c>
      <c r="H29" s="141">
        <v>44593</v>
      </c>
      <c r="I29" s="5">
        <v>219050</v>
      </c>
      <c r="J29" s="12">
        <v>0.0123</v>
      </c>
      <c r="K29" s="141">
        <v>44593</v>
      </c>
      <c r="L29" s="5">
        <v>120240</v>
      </c>
      <c r="M29" s="12">
        <v>-0.0004</v>
      </c>
      <c r="N29" s="141">
        <v>44593</v>
      </c>
      <c r="O29" s="5">
        <v>165400</v>
      </c>
      <c r="P29" s="12">
        <v>0.0003</v>
      </c>
      <c r="Q29" s="141">
        <v>44593</v>
      </c>
      <c r="R29" s="5">
        <v>109988</v>
      </c>
      <c r="S29" s="12">
        <v>-0.0001</v>
      </c>
      <c r="T29" s="141">
        <v>44593</v>
      </c>
      <c r="U29" s="5">
        <v>137540</v>
      </c>
      <c r="V29" s="12">
        <v>0.0047</v>
      </c>
      <c r="W29" s="141">
        <v>44593</v>
      </c>
      <c r="X29" s="5">
        <v>56124</v>
      </c>
      <c r="Y29" s="12">
        <v>0.02</v>
      </c>
    </row>
    <row r="30" s="157" customFormat="1" customHeight="1" spans="1:25">
      <c r="A30" s="42">
        <v>44621</v>
      </c>
      <c r="B30" s="5">
        <v>1063827</v>
      </c>
      <c r="C30" s="12">
        <v>-0.0123</v>
      </c>
      <c r="D30" s="12">
        <v>-0.1127</v>
      </c>
      <c r="E30" s="141">
        <v>44621</v>
      </c>
      <c r="F30" s="5">
        <v>265451</v>
      </c>
      <c r="G30" s="12">
        <v>-0.0122</v>
      </c>
      <c r="H30" s="141">
        <v>44621</v>
      </c>
      <c r="I30" s="5">
        <v>217092</v>
      </c>
      <c r="J30" s="12">
        <v>-0.0089</v>
      </c>
      <c r="K30" s="141">
        <v>44621</v>
      </c>
      <c r="L30" s="5">
        <v>119394</v>
      </c>
      <c r="M30" s="12">
        <v>-0.007</v>
      </c>
      <c r="N30" s="141">
        <v>44621</v>
      </c>
      <c r="O30" s="5">
        <v>163003</v>
      </c>
      <c r="P30" s="12">
        <v>-0.0145</v>
      </c>
      <c r="Q30" s="141">
        <v>44621</v>
      </c>
      <c r="R30" s="5">
        <v>107787</v>
      </c>
      <c r="S30" s="12">
        <v>-0.02</v>
      </c>
      <c r="T30" s="141">
        <v>44621</v>
      </c>
      <c r="U30" s="5">
        <v>135667</v>
      </c>
      <c r="V30" s="12">
        <v>-0.0136</v>
      </c>
      <c r="W30" s="141">
        <v>44621</v>
      </c>
      <c r="X30" s="5">
        <v>55433</v>
      </c>
      <c r="Y30" s="12">
        <v>-0.0123</v>
      </c>
    </row>
    <row r="31" s="157" customFormat="1" customHeight="1" spans="1:25">
      <c r="A31" s="167">
        <v>44652</v>
      </c>
      <c r="B31" s="117">
        <v>1062457</v>
      </c>
      <c r="C31" s="93">
        <v>-0.0013</v>
      </c>
      <c r="D31" s="93">
        <v>-0.1335</v>
      </c>
      <c r="E31" s="167">
        <v>44652</v>
      </c>
      <c r="F31" s="117">
        <v>268977</v>
      </c>
      <c r="G31" s="93">
        <v>0.0133</v>
      </c>
      <c r="H31" s="167">
        <v>44652</v>
      </c>
      <c r="I31" s="117">
        <v>218100</v>
      </c>
      <c r="J31" s="93">
        <v>0.0046</v>
      </c>
      <c r="K31" s="167">
        <v>44652</v>
      </c>
      <c r="L31" s="117">
        <v>120001</v>
      </c>
      <c r="M31" s="93">
        <v>0.0051</v>
      </c>
      <c r="N31" s="167">
        <v>44652</v>
      </c>
      <c r="O31" s="117">
        <v>160114</v>
      </c>
      <c r="P31" s="93">
        <v>-0.0177</v>
      </c>
      <c r="Q31" s="167">
        <v>44652</v>
      </c>
      <c r="R31" s="117">
        <v>103141</v>
      </c>
      <c r="S31" s="93">
        <v>-0.0431</v>
      </c>
      <c r="T31" s="167">
        <v>44652</v>
      </c>
      <c r="U31" s="117">
        <v>138010</v>
      </c>
      <c r="V31" s="93">
        <v>0.0173</v>
      </c>
      <c r="W31" s="167">
        <v>44652</v>
      </c>
      <c r="X31" s="117">
        <v>54114</v>
      </c>
      <c r="Y31" s="93">
        <v>-0.0238</v>
      </c>
    </row>
    <row r="32" s="157" customFormat="1" customHeight="1" spans="1:25">
      <c r="A32" s="167">
        <v>44682</v>
      </c>
      <c r="B32" s="117">
        <v>1075546</v>
      </c>
      <c r="C32" s="93">
        <v>0.0123</v>
      </c>
      <c r="D32" s="178">
        <v>-0.1361</v>
      </c>
      <c r="E32" s="167">
        <v>44682</v>
      </c>
      <c r="F32" s="117">
        <v>271111</v>
      </c>
      <c r="G32" s="93">
        <v>0.0079</v>
      </c>
      <c r="H32" s="167">
        <v>44682</v>
      </c>
      <c r="I32" s="117">
        <v>221210</v>
      </c>
      <c r="J32" s="93">
        <v>0.0143</v>
      </c>
      <c r="K32" s="167">
        <v>44682</v>
      </c>
      <c r="L32" s="117">
        <v>121040</v>
      </c>
      <c r="M32" s="93">
        <v>0.0087</v>
      </c>
      <c r="N32" s="167">
        <v>44682</v>
      </c>
      <c r="O32" s="117">
        <v>162221</v>
      </c>
      <c r="P32" s="93">
        <v>0.0132</v>
      </c>
      <c r="Q32" s="167">
        <v>44682</v>
      </c>
      <c r="R32" s="117">
        <v>105214</v>
      </c>
      <c r="S32" s="93">
        <v>0.0201</v>
      </c>
      <c r="T32" s="167">
        <v>44682</v>
      </c>
      <c r="U32" s="117">
        <v>139540</v>
      </c>
      <c r="V32" s="93">
        <v>0.0111</v>
      </c>
      <c r="W32" s="167">
        <v>44682</v>
      </c>
      <c r="X32" s="117">
        <v>55210</v>
      </c>
      <c r="Y32" s="93">
        <v>0.0203</v>
      </c>
    </row>
    <row r="33" s="157" customFormat="1" customHeight="1" spans="1:25">
      <c r="A33" s="167">
        <v>44713</v>
      </c>
      <c r="B33" s="117">
        <v>1083203</v>
      </c>
      <c r="C33" s="93">
        <v>0.0071</v>
      </c>
      <c r="D33" s="93">
        <v>-0.0966</v>
      </c>
      <c r="E33" s="167">
        <v>44713</v>
      </c>
      <c r="F33" s="117">
        <v>273584</v>
      </c>
      <c r="G33" s="93">
        <v>0.0091</v>
      </c>
      <c r="H33" s="167">
        <v>44713</v>
      </c>
      <c r="I33" s="117">
        <v>223455</v>
      </c>
      <c r="J33" s="93">
        <v>0.0101</v>
      </c>
      <c r="K33" s="167">
        <v>44713</v>
      </c>
      <c r="L33" s="117">
        <v>121577</v>
      </c>
      <c r="M33" s="93">
        <v>0.0044</v>
      </c>
      <c r="N33" s="167">
        <v>44713</v>
      </c>
      <c r="O33" s="117">
        <v>163210</v>
      </c>
      <c r="P33" s="93">
        <v>0.0061</v>
      </c>
      <c r="Q33" s="167">
        <v>44713</v>
      </c>
      <c r="R33" s="117">
        <v>105812</v>
      </c>
      <c r="S33" s="93">
        <v>0.0057</v>
      </c>
      <c r="T33" s="167">
        <v>44713</v>
      </c>
      <c r="U33" s="117">
        <v>140011</v>
      </c>
      <c r="V33" s="93">
        <v>0.0034</v>
      </c>
      <c r="W33" s="167">
        <v>44713</v>
      </c>
      <c r="X33" s="117">
        <v>55554</v>
      </c>
      <c r="Y33" s="93">
        <v>0.0062</v>
      </c>
    </row>
    <row r="34" s="157" customFormat="1" customHeight="1" spans="1:25">
      <c r="A34" s="167">
        <v>44743</v>
      </c>
      <c r="B34" s="117">
        <v>1102586</v>
      </c>
      <c r="C34" s="93">
        <v>0.0179</v>
      </c>
      <c r="D34" s="93">
        <v>-0.058</v>
      </c>
      <c r="E34" s="167">
        <v>44743</v>
      </c>
      <c r="F34" s="117">
        <v>278448</v>
      </c>
      <c r="G34" s="93">
        <v>0.0178</v>
      </c>
      <c r="H34" s="167">
        <v>44743</v>
      </c>
      <c r="I34" s="117">
        <v>230877</v>
      </c>
      <c r="J34" s="93">
        <v>0.0332</v>
      </c>
      <c r="K34" s="167">
        <v>44743</v>
      </c>
      <c r="L34" s="117">
        <v>123140</v>
      </c>
      <c r="M34" s="93">
        <v>0.0129</v>
      </c>
      <c r="N34" s="167">
        <v>44743</v>
      </c>
      <c r="O34" s="117">
        <v>165440</v>
      </c>
      <c r="P34" s="93">
        <v>0.0137</v>
      </c>
      <c r="Q34" s="167">
        <v>44743</v>
      </c>
      <c r="R34" s="117">
        <v>106540</v>
      </c>
      <c r="S34" s="93">
        <v>0.0069</v>
      </c>
      <c r="T34" s="167">
        <v>44743</v>
      </c>
      <c r="U34" s="117">
        <v>142140</v>
      </c>
      <c r="V34" s="93">
        <v>0.0152</v>
      </c>
      <c r="W34" s="167">
        <v>44743</v>
      </c>
      <c r="X34" s="117">
        <v>56001</v>
      </c>
      <c r="Y34" s="93">
        <v>0.008</v>
      </c>
    </row>
    <row r="35" s="157" customFormat="1" customHeight="1" spans="1:25">
      <c r="A35" s="167">
        <v>44774</v>
      </c>
      <c r="B35" s="117">
        <v>1120612</v>
      </c>
      <c r="C35" s="93">
        <v>0.0163</v>
      </c>
      <c r="D35" s="93">
        <v>-0.0143</v>
      </c>
      <c r="E35" s="167">
        <v>44774</v>
      </c>
      <c r="F35" s="117">
        <v>281501</v>
      </c>
      <c r="G35" s="93">
        <v>0.011</v>
      </c>
      <c r="H35" s="167">
        <v>44774</v>
      </c>
      <c r="I35" s="117">
        <v>236401</v>
      </c>
      <c r="J35" s="93">
        <v>0.0239</v>
      </c>
      <c r="K35" s="167">
        <v>44774</v>
      </c>
      <c r="L35" s="117">
        <v>125070</v>
      </c>
      <c r="M35" s="93">
        <v>0.0157</v>
      </c>
      <c r="N35" s="167">
        <v>44774</v>
      </c>
      <c r="O35" s="117">
        <v>168470</v>
      </c>
      <c r="P35" s="93">
        <v>0.0183</v>
      </c>
      <c r="Q35" s="167">
        <v>44774</v>
      </c>
      <c r="R35" s="117">
        <v>108215</v>
      </c>
      <c r="S35" s="93">
        <v>0.0157</v>
      </c>
      <c r="T35" s="167">
        <v>44774</v>
      </c>
      <c r="U35" s="117">
        <v>143410</v>
      </c>
      <c r="V35" s="93">
        <v>0.0089</v>
      </c>
      <c r="W35" s="167">
        <v>44774</v>
      </c>
      <c r="X35" s="117">
        <v>57545</v>
      </c>
      <c r="Y35" s="93">
        <v>0.0276</v>
      </c>
    </row>
    <row r="36" s="157" customFormat="1" customHeight="1" spans="1:25">
      <c r="A36" s="167">
        <v>44805</v>
      </c>
      <c r="B36" s="117">
        <v>1136209</v>
      </c>
      <c r="C36" s="93">
        <v>0.0139</v>
      </c>
      <c r="D36" s="93">
        <v>0.0166</v>
      </c>
      <c r="E36" s="167">
        <v>44805</v>
      </c>
      <c r="F36" s="117">
        <v>285987</v>
      </c>
      <c r="G36" s="93">
        <v>0.0159</v>
      </c>
      <c r="H36" s="167">
        <v>44805</v>
      </c>
      <c r="I36" s="117">
        <v>238772</v>
      </c>
      <c r="J36" s="93">
        <v>0.01</v>
      </c>
      <c r="K36" s="167">
        <v>44805</v>
      </c>
      <c r="L36" s="117">
        <v>126899</v>
      </c>
      <c r="M36" s="93">
        <v>0.0146</v>
      </c>
      <c r="N36" s="167">
        <v>44805</v>
      </c>
      <c r="O36" s="117">
        <v>171098</v>
      </c>
      <c r="P36" s="93">
        <v>0.0156</v>
      </c>
      <c r="Q36" s="167">
        <v>44805</v>
      </c>
      <c r="R36" s="117">
        <v>109494</v>
      </c>
      <c r="S36" s="93">
        <v>0.0118</v>
      </c>
      <c r="T36" s="167">
        <v>44805</v>
      </c>
      <c r="U36" s="117">
        <v>145076</v>
      </c>
      <c r="V36" s="93">
        <v>0.0116</v>
      </c>
      <c r="W36" s="167">
        <v>44805</v>
      </c>
      <c r="X36" s="117">
        <v>58883</v>
      </c>
      <c r="Y36" s="93">
        <v>0.0233</v>
      </c>
    </row>
    <row r="37" s="157" customFormat="1" customHeight="1" spans="1:25">
      <c r="A37" s="167">
        <v>44835</v>
      </c>
      <c r="B37" s="117">
        <v>1155813</v>
      </c>
      <c r="C37" s="93">
        <v>0.0173</v>
      </c>
      <c r="D37" s="93">
        <v>0.0443</v>
      </c>
      <c r="E37" s="167">
        <v>44835</v>
      </c>
      <c r="F37" s="117">
        <v>290033</v>
      </c>
      <c r="G37" s="93">
        <v>0.0141</v>
      </c>
      <c r="H37" s="167">
        <v>44835</v>
      </c>
      <c r="I37" s="117">
        <v>243383</v>
      </c>
      <c r="J37" s="93">
        <v>0.0193</v>
      </c>
      <c r="K37" s="167">
        <v>44835</v>
      </c>
      <c r="L37" s="117">
        <v>129211</v>
      </c>
      <c r="M37" s="93">
        <v>0.0182</v>
      </c>
      <c r="N37" s="167">
        <v>44835</v>
      </c>
      <c r="O37" s="117">
        <v>173202</v>
      </c>
      <c r="P37" s="93">
        <v>0.0123</v>
      </c>
      <c r="Q37" s="167">
        <v>44835</v>
      </c>
      <c r="R37" s="117">
        <v>111092</v>
      </c>
      <c r="S37" s="93">
        <v>0.0146</v>
      </c>
      <c r="T37" s="167">
        <v>44835</v>
      </c>
      <c r="U37" s="117">
        <v>148999</v>
      </c>
      <c r="V37" s="93">
        <v>0.027</v>
      </c>
      <c r="W37" s="167">
        <v>44835</v>
      </c>
      <c r="X37" s="117">
        <v>59893</v>
      </c>
      <c r="Y37" s="93">
        <v>0.0172</v>
      </c>
    </row>
    <row r="38" s="190" customFormat="1" customHeight="1" spans="1:25">
      <c r="A38" s="167">
        <v>44866</v>
      </c>
      <c r="B38" s="117">
        <v>1155200</v>
      </c>
      <c r="C38" s="93">
        <v>-0.0005</v>
      </c>
      <c r="D38" s="93">
        <v>0.0451</v>
      </c>
      <c r="E38" s="167">
        <v>44866</v>
      </c>
      <c r="F38" s="117">
        <v>292115</v>
      </c>
      <c r="G38" s="93">
        <v>0.0072</v>
      </c>
      <c r="H38" s="167">
        <v>44866</v>
      </c>
      <c r="I38" s="117">
        <v>240211</v>
      </c>
      <c r="J38" s="93">
        <v>-0.013</v>
      </c>
      <c r="K38" s="167">
        <v>44866</v>
      </c>
      <c r="L38" s="117">
        <v>130114</v>
      </c>
      <c r="M38" s="93">
        <v>0.007</v>
      </c>
      <c r="N38" s="167">
        <v>44866</v>
      </c>
      <c r="O38" s="117">
        <v>171214</v>
      </c>
      <c r="P38" s="93">
        <v>-0.0115</v>
      </c>
      <c r="Q38" s="167">
        <v>44866</v>
      </c>
      <c r="R38" s="117">
        <v>112608</v>
      </c>
      <c r="S38" s="93">
        <v>0.0136</v>
      </c>
      <c r="T38" s="167">
        <v>44866</v>
      </c>
      <c r="U38" s="117">
        <v>149727</v>
      </c>
      <c r="V38" s="93">
        <v>0.0049</v>
      </c>
      <c r="W38" s="167">
        <v>44866</v>
      </c>
      <c r="X38" s="117">
        <v>60211</v>
      </c>
      <c r="Y38" s="93">
        <v>0.0053</v>
      </c>
    </row>
    <row r="39" s="189" customFormat="1" customHeight="1" spans="1:25">
      <c r="A39" s="148">
        <v>44896</v>
      </c>
      <c r="B39" s="211">
        <v>1142443</v>
      </c>
      <c r="C39" s="212">
        <v>-0.011</v>
      </c>
      <c r="D39" s="212">
        <v>0.0471</v>
      </c>
      <c r="E39" s="148">
        <v>44896</v>
      </c>
      <c r="F39" s="211">
        <v>288838</v>
      </c>
      <c r="G39" s="212">
        <v>-0.0112</v>
      </c>
      <c r="H39" s="148">
        <v>44896</v>
      </c>
      <c r="I39" s="211">
        <v>236838</v>
      </c>
      <c r="J39" s="212">
        <v>-0.014</v>
      </c>
      <c r="K39" s="148">
        <v>44896</v>
      </c>
      <c r="L39" s="211">
        <v>127873</v>
      </c>
      <c r="M39" s="212">
        <v>-0.0172</v>
      </c>
      <c r="N39" s="148">
        <v>44896</v>
      </c>
      <c r="O39" s="211">
        <v>169992</v>
      </c>
      <c r="P39" s="212">
        <v>-0.0071</v>
      </c>
      <c r="Q39" s="148">
        <v>44896</v>
      </c>
      <c r="R39" s="211">
        <v>112092</v>
      </c>
      <c r="S39" s="212">
        <v>-0.0046</v>
      </c>
      <c r="T39" s="148">
        <v>44896</v>
      </c>
      <c r="U39" s="211">
        <v>148037</v>
      </c>
      <c r="V39" s="212">
        <v>-0.0113</v>
      </c>
      <c r="W39" s="148">
        <v>44896</v>
      </c>
      <c r="X39" s="211">
        <v>58773</v>
      </c>
      <c r="Y39" s="212">
        <v>-0.0239</v>
      </c>
    </row>
    <row r="40" s="190" customFormat="1" ht="20" customHeight="1" spans="1:25">
      <c r="A40" s="148">
        <v>44927</v>
      </c>
      <c r="B40" s="211">
        <v>1137998</v>
      </c>
      <c r="C40" s="212">
        <v>-0.0039</v>
      </c>
      <c r="D40" s="212">
        <v>0.06</v>
      </c>
      <c r="E40" s="148">
        <v>44927</v>
      </c>
      <c r="F40" s="211">
        <v>283454</v>
      </c>
      <c r="G40" s="212">
        <v>-0.0186</v>
      </c>
      <c r="H40" s="148">
        <v>44927</v>
      </c>
      <c r="I40" s="211">
        <v>234745</v>
      </c>
      <c r="J40" s="212">
        <v>-0.0088</v>
      </c>
      <c r="K40" s="148">
        <v>44927</v>
      </c>
      <c r="L40" s="211">
        <v>128870</v>
      </c>
      <c r="M40" s="212">
        <v>0.0078</v>
      </c>
      <c r="N40" s="148">
        <v>44927</v>
      </c>
      <c r="O40" s="211">
        <v>170214</v>
      </c>
      <c r="P40" s="212">
        <v>0.0013</v>
      </c>
      <c r="Q40" s="148">
        <v>44927</v>
      </c>
      <c r="R40" s="211">
        <v>113250</v>
      </c>
      <c r="S40" s="212">
        <v>0.0103</v>
      </c>
      <c r="T40" s="148">
        <v>44927</v>
      </c>
      <c r="U40" s="211">
        <v>148644</v>
      </c>
      <c r="V40" s="212">
        <v>0.0041</v>
      </c>
      <c r="W40" s="148">
        <v>44927</v>
      </c>
      <c r="X40" s="211">
        <v>58821</v>
      </c>
      <c r="Y40" s="212">
        <v>0.0008</v>
      </c>
    </row>
    <row r="41" s="190" customFormat="1" ht="20" customHeight="1" spans="1:25">
      <c r="A41" s="148">
        <v>44958</v>
      </c>
      <c r="B41" s="211">
        <v>1117050</v>
      </c>
      <c r="C41" s="212">
        <v>-0.0184</v>
      </c>
      <c r="D41" s="212">
        <v>0.0371</v>
      </c>
      <c r="E41" s="148">
        <v>44958</v>
      </c>
      <c r="F41" s="211">
        <v>275402</v>
      </c>
      <c r="G41" s="212">
        <v>-0.0284</v>
      </c>
      <c r="H41" s="148">
        <v>44958</v>
      </c>
      <c r="I41" s="211">
        <v>228470</v>
      </c>
      <c r="J41" s="212">
        <v>-0.0267</v>
      </c>
      <c r="K41" s="148">
        <v>44958</v>
      </c>
      <c r="L41" s="211">
        <v>125447</v>
      </c>
      <c r="M41" s="212">
        <v>-0.0266</v>
      </c>
      <c r="N41" s="148">
        <v>44958</v>
      </c>
      <c r="O41" s="211">
        <v>165870</v>
      </c>
      <c r="P41" s="212">
        <v>-0.0255</v>
      </c>
      <c r="Q41" s="148">
        <v>44958</v>
      </c>
      <c r="R41" s="211">
        <v>115770</v>
      </c>
      <c r="S41" s="212">
        <v>0.0223</v>
      </c>
      <c r="T41" s="148">
        <v>44958</v>
      </c>
      <c r="U41" s="211">
        <v>147204</v>
      </c>
      <c r="V41" s="212">
        <v>-0.0097</v>
      </c>
      <c r="W41" s="148">
        <v>44958</v>
      </c>
      <c r="X41" s="211">
        <v>58887</v>
      </c>
      <c r="Y41" s="212">
        <v>0.0011</v>
      </c>
    </row>
    <row r="42" s="190" customFormat="1" customHeight="1" spans="1:25">
      <c r="A42" s="148">
        <v>44986</v>
      </c>
      <c r="B42" s="211">
        <v>1095291</v>
      </c>
      <c r="C42" s="212">
        <v>-0.0195</v>
      </c>
      <c r="D42" s="212">
        <v>0.0296</v>
      </c>
      <c r="E42" s="148">
        <v>44986</v>
      </c>
      <c r="F42" s="211">
        <v>267480</v>
      </c>
      <c r="G42" s="212">
        <v>-0.0288</v>
      </c>
      <c r="H42" s="148">
        <v>44986</v>
      </c>
      <c r="I42" s="211">
        <v>223598</v>
      </c>
      <c r="J42" s="212">
        <v>-0.0213</v>
      </c>
      <c r="K42" s="148">
        <v>44986</v>
      </c>
      <c r="L42" s="211">
        <v>123204</v>
      </c>
      <c r="M42" s="212">
        <v>-0.0179</v>
      </c>
      <c r="N42" s="148">
        <v>44986</v>
      </c>
      <c r="O42" s="211">
        <v>160170</v>
      </c>
      <c r="P42" s="212">
        <v>-0.0344</v>
      </c>
      <c r="Q42" s="148">
        <v>44986</v>
      </c>
      <c r="R42" s="211">
        <v>115924</v>
      </c>
      <c r="S42" s="212">
        <v>0.0013</v>
      </c>
      <c r="T42" s="148">
        <v>44986</v>
      </c>
      <c r="U42" s="211">
        <v>145901</v>
      </c>
      <c r="V42" s="212">
        <v>-0.0089</v>
      </c>
      <c r="W42" s="148">
        <v>44986</v>
      </c>
      <c r="X42" s="211">
        <v>59014</v>
      </c>
      <c r="Y42" s="212">
        <v>0.0022</v>
      </c>
    </row>
    <row r="43" s="190" customFormat="1" customHeight="1" spans="1:25">
      <c r="A43" s="148">
        <v>45017</v>
      </c>
      <c r="B43" s="211">
        <v>1095713</v>
      </c>
      <c r="C43" s="212">
        <v>0.0004</v>
      </c>
      <c r="D43" s="212">
        <v>0.0313</v>
      </c>
      <c r="E43" s="148">
        <v>45017</v>
      </c>
      <c r="F43" s="211">
        <v>265470</v>
      </c>
      <c r="G43" s="212">
        <v>-0.0075</v>
      </c>
      <c r="H43" s="148">
        <v>45017</v>
      </c>
      <c r="I43" s="211">
        <v>221140</v>
      </c>
      <c r="J43" s="212">
        <v>-0.011</v>
      </c>
      <c r="K43" s="148">
        <v>45017</v>
      </c>
      <c r="L43" s="211">
        <v>123524</v>
      </c>
      <c r="M43" s="212">
        <v>0.0026</v>
      </c>
      <c r="N43" s="148">
        <v>45017</v>
      </c>
      <c r="O43" s="211">
        <v>162554</v>
      </c>
      <c r="P43" s="212">
        <v>0.0149</v>
      </c>
      <c r="Q43" s="148">
        <v>45017</v>
      </c>
      <c r="R43" s="211">
        <v>117065</v>
      </c>
      <c r="S43" s="212">
        <v>0.0098</v>
      </c>
      <c r="T43" s="148">
        <v>45017</v>
      </c>
      <c r="U43" s="211">
        <v>147510</v>
      </c>
      <c r="V43" s="212">
        <v>0.011</v>
      </c>
      <c r="W43" s="148">
        <v>45017</v>
      </c>
      <c r="X43" s="211">
        <v>58450</v>
      </c>
      <c r="Y43" s="212">
        <v>-0.0096</v>
      </c>
    </row>
    <row r="44" s="190" customFormat="1" customHeight="1" spans="1:25">
      <c r="A44" s="148">
        <v>45047</v>
      </c>
      <c r="B44" s="211">
        <v>1085517</v>
      </c>
      <c r="C44" s="212">
        <v>-0.0093</v>
      </c>
      <c r="D44" s="212">
        <v>0.0093</v>
      </c>
      <c r="E44" s="148">
        <v>45047</v>
      </c>
      <c r="F44" s="211">
        <v>260870</v>
      </c>
      <c r="G44" s="212">
        <v>-0.0173</v>
      </c>
      <c r="H44" s="148">
        <v>45047</v>
      </c>
      <c r="I44" s="211">
        <v>218550</v>
      </c>
      <c r="J44" s="212">
        <v>-0.0117</v>
      </c>
      <c r="K44" s="148">
        <v>45047</v>
      </c>
      <c r="L44" s="211">
        <v>120252</v>
      </c>
      <c r="M44" s="212">
        <v>-0.0265</v>
      </c>
      <c r="N44" s="148">
        <v>45047</v>
      </c>
      <c r="O44" s="211">
        <v>163540</v>
      </c>
      <c r="P44" s="212">
        <v>0.0061</v>
      </c>
      <c r="Q44" s="148">
        <v>45047</v>
      </c>
      <c r="R44" s="211">
        <v>117650</v>
      </c>
      <c r="S44" s="212">
        <v>0.005</v>
      </c>
      <c r="T44" s="148">
        <v>45047</v>
      </c>
      <c r="U44" s="211">
        <v>145870</v>
      </c>
      <c r="V44" s="212">
        <v>-0.0111</v>
      </c>
      <c r="W44" s="148">
        <v>45047</v>
      </c>
      <c r="X44" s="211">
        <v>58785</v>
      </c>
      <c r="Y44" s="212">
        <v>0.0057</v>
      </c>
    </row>
    <row r="45" s="190" customFormat="1" customHeight="1" spans="1:25">
      <c r="A45" s="148">
        <v>45078</v>
      </c>
      <c r="B45" s="211">
        <v>1067236</v>
      </c>
      <c r="C45" s="212">
        <v>-0.0168</v>
      </c>
      <c r="D45" s="212">
        <v>-0.0147</v>
      </c>
      <c r="E45" s="148">
        <v>45078</v>
      </c>
      <c r="F45" s="211">
        <v>255544</v>
      </c>
      <c r="G45" s="212">
        <v>-0.0204</v>
      </c>
      <c r="H45" s="148">
        <v>45078</v>
      </c>
      <c r="I45" s="211">
        <v>216594</v>
      </c>
      <c r="J45" s="212">
        <v>-0.0089</v>
      </c>
      <c r="K45" s="148">
        <v>45078</v>
      </c>
      <c r="L45" s="211">
        <v>117540</v>
      </c>
      <c r="M45" s="212">
        <v>-0.0226</v>
      </c>
      <c r="N45" s="148">
        <v>45078</v>
      </c>
      <c r="O45" s="211">
        <v>159879</v>
      </c>
      <c r="P45" s="212">
        <v>-0.0224</v>
      </c>
      <c r="Q45" s="148">
        <v>45078</v>
      </c>
      <c r="R45" s="211">
        <v>115884</v>
      </c>
      <c r="S45" s="212">
        <v>-0.015</v>
      </c>
      <c r="T45" s="148">
        <v>45078</v>
      </c>
      <c r="U45" s="211">
        <v>143954</v>
      </c>
      <c r="V45" s="212">
        <v>-0.0131</v>
      </c>
      <c r="W45" s="148">
        <v>45078</v>
      </c>
      <c r="X45" s="211">
        <v>57841</v>
      </c>
      <c r="Y45" s="212">
        <v>-0.0161</v>
      </c>
    </row>
    <row r="46" customHeight="1" spans="1:25">
      <c r="A46" s="148">
        <v>45108</v>
      </c>
      <c r="B46" s="211">
        <v>1064918</v>
      </c>
      <c r="C46" s="212">
        <v>-0.0022</v>
      </c>
      <c r="D46" s="212">
        <v>-0.0342</v>
      </c>
      <c r="E46" s="148">
        <v>45108</v>
      </c>
      <c r="F46" s="211">
        <v>255945</v>
      </c>
      <c r="G46" s="212">
        <v>0.0016</v>
      </c>
      <c r="H46" s="148">
        <v>45108</v>
      </c>
      <c r="I46" s="211">
        <v>216574</v>
      </c>
      <c r="J46" s="212">
        <v>-0.0001</v>
      </c>
      <c r="K46" s="148">
        <v>45108</v>
      </c>
      <c r="L46" s="211">
        <v>117997</v>
      </c>
      <c r="M46" s="212">
        <v>0.0039</v>
      </c>
      <c r="N46" s="148">
        <v>45108</v>
      </c>
      <c r="O46" s="211">
        <v>160210</v>
      </c>
      <c r="P46" s="212">
        <v>0.0021</v>
      </c>
      <c r="Q46" s="148">
        <v>45108</v>
      </c>
      <c r="R46" s="211">
        <v>115014</v>
      </c>
      <c r="S46" s="212">
        <v>-0.0075</v>
      </c>
      <c r="T46" s="148">
        <v>45108</v>
      </c>
      <c r="U46" s="211">
        <v>141524</v>
      </c>
      <c r="V46" s="212">
        <v>-0.0169</v>
      </c>
      <c r="W46" s="148">
        <v>45108</v>
      </c>
      <c r="X46" s="211">
        <v>57654</v>
      </c>
      <c r="Y46" s="212">
        <v>-0.0032</v>
      </c>
    </row>
    <row r="47" customHeight="1" spans="1:25">
      <c r="A47" s="148">
        <v>45139</v>
      </c>
      <c r="B47" s="211">
        <v>1065314</v>
      </c>
      <c r="C47" s="212">
        <v>0.0004</v>
      </c>
      <c r="D47" s="212">
        <v>-0.0493</v>
      </c>
      <c r="E47" s="148">
        <v>45139</v>
      </c>
      <c r="F47" s="211">
        <v>255654</v>
      </c>
      <c r="G47" s="212">
        <v>-0.0011</v>
      </c>
      <c r="H47" s="148">
        <v>45139</v>
      </c>
      <c r="I47" s="211">
        <v>217244</v>
      </c>
      <c r="J47" s="212">
        <v>0.0031</v>
      </c>
      <c r="K47" s="148">
        <v>45139</v>
      </c>
      <c r="L47" s="211">
        <v>119245</v>
      </c>
      <c r="M47" s="212">
        <v>0.0106</v>
      </c>
      <c r="N47" s="148">
        <v>45139</v>
      </c>
      <c r="O47" s="211">
        <v>158870</v>
      </c>
      <c r="P47" s="212">
        <v>-0.0084</v>
      </c>
      <c r="Q47" s="148">
        <v>45139</v>
      </c>
      <c r="R47" s="211">
        <v>115844</v>
      </c>
      <c r="S47" s="212">
        <v>0.0072</v>
      </c>
      <c r="T47" s="148">
        <v>45139</v>
      </c>
      <c r="U47" s="211">
        <v>140857</v>
      </c>
      <c r="V47" s="212">
        <v>-0.0047</v>
      </c>
      <c r="W47" s="148">
        <v>45139</v>
      </c>
      <c r="X47" s="211">
        <v>57600</v>
      </c>
      <c r="Y47" s="212">
        <v>-0.0009</v>
      </c>
    </row>
    <row r="48" customHeight="1" spans="1:25">
      <c r="A48" s="148">
        <v>45170</v>
      </c>
      <c r="B48" s="211">
        <v>1062405</v>
      </c>
      <c r="C48" s="212">
        <v>-0.0027</v>
      </c>
      <c r="D48" s="212">
        <v>-0.065</v>
      </c>
      <c r="E48" s="148">
        <v>45170</v>
      </c>
      <c r="F48" s="211">
        <v>254803</v>
      </c>
      <c r="G48" s="212">
        <v>-0.0033</v>
      </c>
      <c r="H48" s="148">
        <v>45170</v>
      </c>
      <c r="I48" s="211">
        <v>216255</v>
      </c>
      <c r="J48" s="212">
        <v>-0.0046</v>
      </c>
      <c r="K48" s="148">
        <v>45170</v>
      </c>
      <c r="L48" s="211">
        <v>118684</v>
      </c>
      <c r="M48" s="212">
        <v>-0.0047</v>
      </c>
      <c r="N48" s="148">
        <v>45170</v>
      </c>
      <c r="O48" s="211">
        <v>158071</v>
      </c>
      <c r="P48" s="212">
        <v>-0.005</v>
      </c>
      <c r="Q48" s="148">
        <v>45170</v>
      </c>
      <c r="R48" s="211">
        <v>116123</v>
      </c>
      <c r="S48" s="212">
        <v>0.0024</v>
      </c>
      <c r="T48" s="148">
        <v>45170</v>
      </c>
      <c r="U48" s="211">
        <v>140958</v>
      </c>
      <c r="V48" s="212">
        <v>0.0007</v>
      </c>
      <c r="W48" s="148">
        <v>45170</v>
      </c>
      <c r="X48" s="211">
        <v>57511</v>
      </c>
      <c r="Y48" s="212">
        <v>-0.0015</v>
      </c>
    </row>
    <row r="49" customHeight="1" spans="1:25">
      <c r="A49" s="213">
        <v>45200</v>
      </c>
      <c r="B49" s="214">
        <v>1053335</v>
      </c>
      <c r="C49" s="215">
        <v>-0.0085</v>
      </c>
      <c r="D49" s="215">
        <v>-0.0887</v>
      </c>
      <c r="E49" s="213">
        <v>45200</v>
      </c>
      <c r="F49" s="214">
        <v>246785</v>
      </c>
      <c r="G49" s="215">
        <v>-0.0315</v>
      </c>
      <c r="H49" s="213">
        <v>45200</v>
      </c>
      <c r="I49" s="214">
        <v>215649</v>
      </c>
      <c r="J49" s="215">
        <v>-0.0028</v>
      </c>
      <c r="K49" s="213">
        <v>45200</v>
      </c>
      <c r="L49" s="214">
        <v>118025</v>
      </c>
      <c r="M49" s="215">
        <v>-0.0056</v>
      </c>
      <c r="N49" s="213">
        <v>45200</v>
      </c>
      <c r="O49" s="214">
        <v>157806</v>
      </c>
      <c r="P49" s="215">
        <v>-0.0017</v>
      </c>
      <c r="Q49" s="213">
        <v>45200</v>
      </c>
      <c r="R49" s="214">
        <v>116357</v>
      </c>
      <c r="S49" s="215">
        <v>0.002</v>
      </c>
      <c r="T49" s="213">
        <v>45200</v>
      </c>
      <c r="U49" s="214">
        <v>141167</v>
      </c>
      <c r="V49" s="215">
        <v>0.0015</v>
      </c>
      <c r="W49" s="213">
        <v>45200</v>
      </c>
      <c r="X49" s="214">
        <v>57546</v>
      </c>
      <c r="Y49" s="215">
        <v>0.0006</v>
      </c>
    </row>
    <row r="50" s="191" customFormat="1" customHeight="1" spans="1:25">
      <c r="A50" s="213">
        <v>45231</v>
      </c>
      <c r="B50" s="214">
        <v>1036838</v>
      </c>
      <c r="C50" s="215">
        <v>-0.0157</v>
      </c>
      <c r="D50" s="215">
        <v>-0.1025</v>
      </c>
      <c r="E50" s="213">
        <v>45231</v>
      </c>
      <c r="F50" s="214">
        <v>236385</v>
      </c>
      <c r="G50" s="215">
        <v>-0.0421</v>
      </c>
      <c r="H50" s="213">
        <v>45231</v>
      </c>
      <c r="I50" s="214">
        <v>210924</v>
      </c>
      <c r="J50" s="215">
        <v>-0.0219</v>
      </c>
      <c r="K50" s="213">
        <v>45231</v>
      </c>
      <c r="L50" s="214">
        <v>117568</v>
      </c>
      <c r="M50" s="215">
        <v>-0.0039</v>
      </c>
      <c r="N50" s="213">
        <v>45231</v>
      </c>
      <c r="O50" s="214">
        <v>158012</v>
      </c>
      <c r="P50" s="215">
        <v>0.0013</v>
      </c>
      <c r="Q50" s="213">
        <v>45231</v>
      </c>
      <c r="R50" s="214">
        <v>115846</v>
      </c>
      <c r="S50" s="215">
        <v>-0.0044</v>
      </c>
      <c r="T50" s="213">
        <v>45231</v>
      </c>
      <c r="U50" s="214">
        <v>140725</v>
      </c>
      <c r="V50" s="215">
        <v>-0.0031</v>
      </c>
      <c r="W50" s="213">
        <v>45231</v>
      </c>
      <c r="X50" s="214">
        <v>57378</v>
      </c>
      <c r="Y50" s="215">
        <v>-0.0029</v>
      </c>
    </row>
    <row r="51" s="192" customFormat="1" customHeight="1" spans="1:25">
      <c r="A51" s="148">
        <v>45261</v>
      </c>
      <c r="B51" s="211">
        <v>1028082</v>
      </c>
      <c r="C51" s="212">
        <v>-0.0084</v>
      </c>
      <c r="D51" s="212">
        <v>-0.1001</v>
      </c>
      <c r="E51" s="148">
        <v>45261</v>
      </c>
      <c r="F51" s="211">
        <v>230081</v>
      </c>
      <c r="G51" s="212">
        <v>-0.0267</v>
      </c>
      <c r="H51" s="148">
        <v>45261</v>
      </c>
      <c r="I51" s="211">
        <v>210540</v>
      </c>
      <c r="J51" s="212">
        <v>-0.0018</v>
      </c>
      <c r="K51" s="148">
        <v>45261</v>
      </c>
      <c r="L51" s="211">
        <v>118588</v>
      </c>
      <c r="M51" s="212">
        <v>0.0087</v>
      </c>
      <c r="N51" s="148">
        <v>45261</v>
      </c>
      <c r="O51" s="211">
        <v>154770</v>
      </c>
      <c r="P51" s="212">
        <v>-0.0205</v>
      </c>
      <c r="Q51" s="148">
        <v>45261</v>
      </c>
      <c r="R51" s="211">
        <v>115887</v>
      </c>
      <c r="S51" s="212">
        <v>0.0004</v>
      </c>
      <c r="T51" s="148">
        <v>45261</v>
      </c>
      <c r="U51" s="211">
        <v>141114</v>
      </c>
      <c r="V51" s="212">
        <v>0.0028</v>
      </c>
      <c r="W51" s="148">
        <v>45261</v>
      </c>
      <c r="X51" s="211">
        <v>57102</v>
      </c>
      <c r="Y51" s="212">
        <v>-0.0048</v>
      </c>
    </row>
    <row r="52" s="192" customFormat="1" customHeight="1" spans="1:25">
      <c r="A52" s="148">
        <v>45292</v>
      </c>
      <c r="B52" s="211">
        <v>1020233</v>
      </c>
      <c r="C52" s="212">
        <v>-0.0076</v>
      </c>
      <c r="D52" s="212">
        <v>-0.1035</v>
      </c>
      <c r="E52" s="148">
        <v>45292</v>
      </c>
      <c r="F52" s="211">
        <v>228943</v>
      </c>
      <c r="G52" s="212">
        <v>-0.0049</v>
      </c>
      <c r="H52" s="148">
        <v>45292</v>
      </c>
      <c r="I52" s="211">
        <v>210144</v>
      </c>
      <c r="J52" s="212">
        <v>-0.0019</v>
      </c>
      <c r="K52" s="148">
        <v>45292</v>
      </c>
      <c r="L52" s="211">
        <v>116858</v>
      </c>
      <c r="M52" s="212">
        <v>-0.0146</v>
      </c>
      <c r="N52" s="148">
        <v>45292</v>
      </c>
      <c r="O52" s="211">
        <v>151604</v>
      </c>
      <c r="P52" s="212">
        <v>-0.0205</v>
      </c>
      <c r="Q52" s="148">
        <v>45292</v>
      </c>
      <c r="R52" s="211">
        <v>115778</v>
      </c>
      <c r="S52" s="212">
        <v>-0.0009</v>
      </c>
      <c r="T52" s="148">
        <v>45292</v>
      </c>
      <c r="U52" s="211">
        <v>140019</v>
      </c>
      <c r="V52" s="212">
        <v>-0.0078</v>
      </c>
      <c r="W52" s="148">
        <v>45292</v>
      </c>
      <c r="X52" s="211">
        <v>56887</v>
      </c>
      <c r="Y52" s="212">
        <v>-0.0038</v>
      </c>
    </row>
    <row r="53" s="192" customFormat="1" customHeight="1" spans="1:25">
      <c r="A53" s="148">
        <v>45323</v>
      </c>
      <c r="B53" s="211">
        <v>1023073</v>
      </c>
      <c r="C53" s="212">
        <v>0.0028</v>
      </c>
      <c r="D53" s="212">
        <v>-0.0841</v>
      </c>
      <c r="E53" s="148">
        <v>45323</v>
      </c>
      <c r="F53" s="211">
        <v>230441</v>
      </c>
      <c r="G53" s="212">
        <v>0.0065</v>
      </c>
      <c r="H53" s="148">
        <v>45323</v>
      </c>
      <c r="I53" s="211">
        <v>213574</v>
      </c>
      <c r="J53" s="212">
        <v>0.0163</v>
      </c>
      <c r="K53" s="148">
        <v>45323</v>
      </c>
      <c r="L53" s="211">
        <v>113247</v>
      </c>
      <c r="M53" s="212">
        <v>-0.0309</v>
      </c>
      <c r="N53" s="148">
        <v>45323</v>
      </c>
      <c r="O53" s="211">
        <v>151747</v>
      </c>
      <c r="P53" s="212">
        <v>0.0009</v>
      </c>
      <c r="Q53" s="148">
        <v>45323</v>
      </c>
      <c r="R53" s="211">
        <v>116545</v>
      </c>
      <c r="S53" s="212">
        <v>0.0066</v>
      </c>
      <c r="T53" s="148">
        <v>45323</v>
      </c>
      <c r="U53" s="211">
        <v>140448</v>
      </c>
      <c r="V53" s="212">
        <v>0.0031</v>
      </c>
      <c r="W53" s="148">
        <v>45323</v>
      </c>
      <c r="X53" s="211">
        <v>57071</v>
      </c>
      <c r="Y53" s="212">
        <v>0.0032</v>
      </c>
    </row>
    <row r="54" s="192" customFormat="1" customHeight="1" spans="1:25">
      <c r="A54" s="148">
        <v>45352</v>
      </c>
      <c r="B54" s="211">
        <v>1039138</v>
      </c>
      <c r="C54" s="212">
        <v>0.0157</v>
      </c>
      <c r="D54" s="212">
        <v>-0.0513</v>
      </c>
      <c r="E54" s="148">
        <v>45352</v>
      </c>
      <c r="F54" s="211">
        <v>236841</v>
      </c>
      <c r="G54" s="212">
        <v>0.0278</v>
      </c>
      <c r="H54" s="148">
        <v>45352</v>
      </c>
      <c r="I54" s="211">
        <v>218270</v>
      </c>
      <c r="J54" s="212">
        <v>0.022</v>
      </c>
      <c r="K54" s="148">
        <v>45352</v>
      </c>
      <c r="L54" s="211">
        <v>113204</v>
      </c>
      <c r="M54" s="212">
        <v>-0.0004</v>
      </c>
      <c r="N54" s="148">
        <v>45352</v>
      </c>
      <c r="O54" s="211">
        <v>152410</v>
      </c>
      <c r="P54" s="212">
        <v>0.0044</v>
      </c>
      <c r="Q54" s="148">
        <v>45352</v>
      </c>
      <c r="R54" s="211">
        <v>117741</v>
      </c>
      <c r="S54" s="212">
        <v>0.0103</v>
      </c>
      <c r="T54" s="148">
        <v>45352</v>
      </c>
      <c r="U54" s="211">
        <v>142458</v>
      </c>
      <c r="V54" s="212">
        <v>0.0143</v>
      </c>
      <c r="W54" s="148">
        <v>45352</v>
      </c>
      <c r="X54" s="211">
        <v>58214</v>
      </c>
      <c r="Y54" s="212">
        <v>0.02</v>
      </c>
    </row>
    <row r="55" s="192" customFormat="1" customHeight="1" spans="1:25">
      <c r="A55" s="148">
        <v>45383</v>
      </c>
      <c r="B55" s="211">
        <v>1049063</v>
      </c>
      <c r="C55" s="212">
        <v>0.0096</v>
      </c>
      <c r="D55" s="212">
        <v>-0.0426</v>
      </c>
      <c r="E55" s="148">
        <v>45383</v>
      </c>
      <c r="F55" s="211">
        <v>240124</v>
      </c>
      <c r="G55" s="212">
        <v>0.0139</v>
      </c>
      <c r="H55" s="148">
        <v>45383</v>
      </c>
      <c r="I55" s="211">
        <v>221462</v>
      </c>
      <c r="J55" s="212">
        <v>0.0146</v>
      </c>
      <c r="K55" s="148">
        <v>45383</v>
      </c>
      <c r="L55" s="211">
        <v>114024</v>
      </c>
      <c r="M55" s="212">
        <v>0.0072</v>
      </c>
      <c r="N55" s="148">
        <v>45383</v>
      </c>
      <c r="O55" s="211">
        <v>153540</v>
      </c>
      <c r="P55" s="212">
        <v>0.0074</v>
      </c>
      <c r="Q55" s="148">
        <v>45383</v>
      </c>
      <c r="R55" s="211">
        <v>118054</v>
      </c>
      <c r="S55" s="212">
        <v>0.0027</v>
      </c>
      <c r="T55" s="148">
        <v>45383</v>
      </c>
      <c r="U55" s="211">
        <v>143088</v>
      </c>
      <c r="V55" s="212">
        <v>0.0044</v>
      </c>
      <c r="W55" s="148">
        <v>45383</v>
      </c>
      <c r="X55" s="211">
        <v>58771</v>
      </c>
      <c r="Y55" s="212">
        <v>0.0096</v>
      </c>
    </row>
    <row r="56" s="192" customFormat="1" customHeight="1" spans="1:25">
      <c r="A56" s="148">
        <v>45413</v>
      </c>
      <c r="B56" s="211">
        <v>1056708</v>
      </c>
      <c r="C56" s="212">
        <v>0.0073</v>
      </c>
      <c r="D56" s="212">
        <v>-0.0265</v>
      </c>
      <c r="E56" s="148">
        <v>45413</v>
      </c>
      <c r="F56" s="211">
        <v>241875</v>
      </c>
      <c r="G56" s="212">
        <v>0.0073</v>
      </c>
      <c r="H56" s="148">
        <v>45413</v>
      </c>
      <c r="I56" s="211">
        <v>224141</v>
      </c>
      <c r="J56" s="212">
        <v>0.0121</v>
      </c>
      <c r="K56" s="148">
        <v>45413</v>
      </c>
      <c r="L56" s="211">
        <v>114210</v>
      </c>
      <c r="M56" s="212">
        <v>0.0016</v>
      </c>
      <c r="N56" s="148">
        <v>45413</v>
      </c>
      <c r="O56" s="211">
        <v>154140</v>
      </c>
      <c r="P56" s="212">
        <v>0.0039</v>
      </c>
      <c r="Q56" s="148">
        <v>45413</v>
      </c>
      <c r="R56" s="211">
        <v>118980</v>
      </c>
      <c r="S56" s="212">
        <v>0.0078</v>
      </c>
      <c r="T56" s="148">
        <v>45413</v>
      </c>
      <c r="U56" s="211">
        <v>143241</v>
      </c>
      <c r="V56" s="212">
        <v>0.0011</v>
      </c>
      <c r="W56" s="148">
        <v>45413</v>
      </c>
      <c r="X56" s="211">
        <v>60121</v>
      </c>
      <c r="Y56" s="212">
        <v>0.023</v>
      </c>
    </row>
    <row r="57" s="192" customFormat="1" customHeight="1" spans="1:25">
      <c r="A57" s="148">
        <v>45444</v>
      </c>
      <c r="B57" s="211">
        <v>1063125</v>
      </c>
      <c r="C57" s="212">
        <v>0.0061</v>
      </c>
      <c r="D57" s="212">
        <v>-0.0039</v>
      </c>
      <c r="E57" s="148">
        <v>45444</v>
      </c>
      <c r="F57" s="211">
        <v>243011</v>
      </c>
      <c r="G57" s="212">
        <v>0.0047</v>
      </c>
      <c r="H57" s="148">
        <v>45444</v>
      </c>
      <c r="I57" s="211">
        <v>227140</v>
      </c>
      <c r="J57" s="212">
        <v>0.0134</v>
      </c>
      <c r="K57" s="148">
        <v>45444</v>
      </c>
      <c r="L57" s="211">
        <v>114845</v>
      </c>
      <c r="M57" s="212">
        <v>0.0056</v>
      </c>
      <c r="N57" s="148">
        <v>45444</v>
      </c>
      <c r="O57" s="211">
        <v>154581</v>
      </c>
      <c r="P57" s="212">
        <v>0.0029</v>
      </c>
      <c r="Q57" s="148">
        <v>45444</v>
      </c>
      <c r="R57" s="211">
        <v>119124</v>
      </c>
      <c r="S57" s="212">
        <v>0.0012</v>
      </c>
      <c r="T57" s="148">
        <v>45444</v>
      </c>
      <c r="U57" s="211">
        <v>143714</v>
      </c>
      <c r="V57" s="212">
        <v>0.0033</v>
      </c>
      <c r="W57" s="148">
        <v>45444</v>
      </c>
      <c r="X57" s="211">
        <v>60710</v>
      </c>
      <c r="Y57" s="212">
        <v>0.0098</v>
      </c>
    </row>
    <row r="58" s="192" customFormat="1" customHeight="1" spans="1:25">
      <c r="A58" s="148">
        <v>45474</v>
      </c>
      <c r="B58" s="211">
        <v>1082148</v>
      </c>
      <c r="C58" s="212">
        <v>0.0179</v>
      </c>
      <c r="D58" s="212">
        <v>0.0162</v>
      </c>
      <c r="E58" s="148">
        <v>45474</v>
      </c>
      <c r="F58" s="211">
        <v>246892</v>
      </c>
      <c r="G58" s="212">
        <v>0.016</v>
      </c>
      <c r="H58" s="148">
        <v>45474</v>
      </c>
      <c r="I58" s="211">
        <v>233092</v>
      </c>
      <c r="J58" s="212">
        <v>0.0262</v>
      </c>
      <c r="K58" s="148">
        <v>45474</v>
      </c>
      <c r="L58" s="211">
        <v>117029</v>
      </c>
      <c r="M58" s="212">
        <v>0.019</v>
      </c>
      <c r="N58" s="148">
        <v>45474</v>
      </c>
      <c r="O58" s="211">
        <v>156252</v>
      </c>
      <c r="P58" s="212">
        <v>0.0108</v>
      </c>
      <c r="Q58" s="148">
        <v>45474</v>
      </c>
      <c r="R58" s="211">
        <v>122029</v>
      </c>
      <c r="S58" s="212">
        <v>0.0244</v>
      </c>
      <c r="T58" s="148">
        <v>45474</v>
      </c>
      <c r="U58" s="211">
        <v>145632</v>
      </c>
      <c r="V58" s="212">
        <v>0.0133</v>
      </c>
      <c r="W58" s="148">
        <v>45474</v>
      </c>
      <c r="X58" s="211">
        <v>61222</v>
      </c>
      <c r="Y58" s="212">
        <v>0.0084</v>
      </c>
    </row>
    <row r="59" s="191" customFormat="1" customHeight="1" spans="1:25">
      <c r="A59" s="148">
        <v>45505</v>
      </c>
      <c r="B59" s="211">
        <v>1087787</v>
      </c>
      <c r="C59" s="212">
        <v>0.0052</v>
      </c>
      <c r="D59" s="212">
        <v>0.0211</v>
      </c>
      <c r="E59" s="148">
        <v>45505</v>
      </c>
      <c r="F59" s="211">
        <v>244446</v>
      </c>
      <c r="G59" s="212">
        <v>-0.0099</v>
      </c>
      <c r="H59" s="148">
        <v>45505</v>
      </c>
      <c r="I59" s="211">
        <v>235401</v>
      </c>
      <c r="J59" s="212">
        <v>0.0099</v>
      </c>
      <c r="K59" s="148">
        <v>45505</v>
      </c>
      <c r="L59" s="211">
        <v>118124</v>
      </c>
      <c r="M59" s="212">
        <v>0.0094</v>
      </c>
      <c r="N59" s="148">
        <v>45505</v>
      </c>
      <c r="O59" s="211">
        <v>158841</v>
      </c>
      <c r="P59" s="212">
        <v>0.0166</v>
      </c>
      <c r="Q59" s="148">
        <v>45505</v>
      </c>
      <c r="R59" s="211">
        <v>123400</v>
      </c>
      <c r="S59" s="212">
        <v>0.0112</v>
      </c>
      <c r="T59" s="148">
        <v>45505</v>
      </c>
      <c r="U59" s="211">
        <v>146541</v>
      </c>
      <c r="V59" s="212">
        <v>0.0062</v>
      </c>
      <c r="W59" s="148">
        <v>45505</v>
      </c>
      <c r="X59" s="211">
        <v>61034</v>
      </c>
      <c r="Y59" s="212">
        <v>-0.0031</v>
      </c>
    </row>
    <row r="60" s="191" customFormat="1" customHeight="1" spans="1:25">
      <c r="A60" s="148">
        <v>45536</v>
      </c>
      <c r="B60" s="211">
        <v>1094298</v>
      </c>
      <c r="C60" s="212">
        <v>0.006</v>
      </c>
      <c r="D60" s="212">
        <v>0.03</v>
      </c>
      <c r="E60" s="148">
        <v>45536</v>
      </c>
      <c r="F60" s="211">
        <v>245440</v>
      </c>
      <c r="G60" s="212">
        <v>0.0041</v>
      </c>
      <c r="H60" s="148">
        <v>45536</v>
      </c>
      <c r="I60" s="211">
        <v>236414</v>
      </c>
      <c r="J60" s="212">
        <v>0.0043</v>
      </c>
      <c r="K60" s="148">
        <v>45536</v>
      </c>
      <c r="L60" s="211">
        <v>119024</v>
      </c>
      <c r="M60" s="212">
        <v>0.0076</v>
      </c>
      <c r="N60" s="148">
        <v>45536</v>
      </c>
      <c r="O60" s="211">
        <v>160241</v>
      </c>
      <c r="P60" s="212">
        <v>0.0088</v>
      </c>
      <c r="Q60" s="148">
        <v>45536</v>
      </c>
      <c r="R60" s="211">
        <v>124047</v>
      </c>
      <c r="S60" s="212">
        <v>0.0052</v>
      </c>
      <c r="T60" s="148">
        <v>45536</v>
      </c>
      <c r="U60" s="211">
        <v>147878</v>
      </c>
      <c r="V60" s="212">
        <v>0.0091</v>
      </c>
      <c r="W60" s="148">
        <v>45536</v>
      </c>
      <c r="X60" s="211">
        <v>61254</v>
      </c>
      <c r="Y60" s="212">
        <v>0.0036</v>
      </c>
    </row>
    <row r="61" s="192" customFormat="1" customHeight="1" spans="1:25">
      <c r="A61" s="148">
        <v>45566</v>
      </c>
      <c r="B61" s="211">
        <v>1100467</v>
      </c>
      <c r="C61" s="212">
        <v>0.0056</v>
      </c>
      <c r="D61" s="212">
        <v>0.0447</v>
      </c>
      <c r="E61" s="148">
        <v>45566</v>
      </c>
      <c r="F61" s="211">
        <v>247581</v>
      </c>
      <c r="G61" s="212">
        <v>0.0087</v>
      </c>
      <c r="H61" s="148">
        <v>45566</v>
      </c>
      <c r="I61" s="211">
        <v>237844</v>
      </c>
      <c r="J61" s="212">
        <v>0.006</v>
      </c>
      <c r="K61" s="148">
        <v>45566</v>
      </c>
      <c r="L61" s="211">
        <v>120140</v>
      </c>
      <c r="M61" s="212">
        <v>0.0094</v>
      </c>
      <c r="N61" s="148">
        <v>45566</v>
      </c>
      <c r="O61" s="211">
        <v>161240</v>
      </c>
      <c r="P61" s="212">
        <v>0.0062</v>
      </c>
      <c r="Q61" s="148">
        <v>45566</v>
      </c>
      <c r="R61" s="211">
        <v>124125</v>
      </c>
      <c r="S61" s="212">
        <v>0.0006</v>
      </c>
      <c r="T61" s="148">
        <v>45566</v>
      </c>
      <c r="U61" s="211">
        <v>148950</v>
      </c>
      <c r="V61" s="212">
        <v>0.0072</v>
      </c>
      <c r="W61" s="148">
        <v>45566</v>
      </c>
      <c r="X61" s="211">
        <v>60587</v>
      </c>
      <c r="Y61" s="212">
        <v>-0.0109</v>
      </c>
    </row>
    <row r="62" s="192" customFormat="1" customHeight="1" spans="1:25">
      <c r="A62" s="148">
        <v>45597</v>
      </c>
      <c r="B62" s="211">
        <v>1104208</v>
      </c>
      <c r="C62" s="212">
        <v>0.0034</v>
      </c>
      <c r="D62" s="212">
        <v>0.065</v>
      </c>
      <c r="E62" s="148">
        <v>45597</v>
      </c>
      <c r="F62" s="211">
        <v>249054</v>
      </c>
      <c r="G62" s="212">
        <v>0.0059</v>
      </c>
      <c r="H62" s="148">
        <v>45597</v>
      </c>
      <c r="I62" s="211">
        <v>237504</v>
      </c>
      <c r="J62" s="212">
        <v>-0.0014</v>
      </c>
      <c r="K62" s="148">
        <v>45597</v>
      </c>
      <c r="L62" s="211">
        <v>120354</v>
      </c>
      <c r="M62" s="212">
        <v>0.0018</v>
      </c>
      <c r="N62" s="148">
        <v>45597</v>
      </c>
      <c r="O62" s="211">
        <v>162011</v>
      </c>
      <c r="P62" s="212">
        <v>0.0048</v>
      </c>
      <c r="Q62" s="148">
        <v>45597</v>
      </c>
      <c r="R62" s="211">
        <v>125021</v>
      </c>
      <c r="S62" s="212">
        <v>0.0072</v>
      </c>
      <c r="T62" s="148">
        <v>45597</v>
      </c>
      <c r="U62" s="211">
        <v>150024</v>
      </c>
      <c r="V62" s="212">
        <v>0.0072</v>
      </c>
      <c r="W62" s="148">
        <v>45597</v>
      </c>
      <c r="X62" s="211">
        <v>60240</v>
      </c>
      <c r="Y62" s="212">
        <v>-0.0057</v>
      </c>
    </row>
    <row r="63" s="192" customFormat="1" customHeight="1" spans="1:25">
      <c r="A63" s="148">
        <v>45627</v>
      </c>
      <c r="B63" s="211">
        <v>1118218</v>
      </c>
      <c r="C63" s="212">
        <v>0.0127</v>
      </c>
      <c r="D63" s="212">
        <v>0.0877</v>
      </c>
      <c r="E63" s="148">
        <v>45627</v>
      </c>
      <c r="F63" s="211">
        <v>253544</v>
      </c>
      <c r="G63" s="212">
        <v>0.018</v>
      </c>
      <c r="H63" s="148">
        <v>45627</v>
      </c>
      <c r="I63" s="211">
        <v>239878</v>
      </c>
      <c r="J63" s="212">
        <v>0.01</v>
      </c>
      <c r="K63" s="148">
        <v>45627</v>
      </c>
      <c r="L63" s="211">
        <v>122696</v>
      </c>
      <c r="M63" s="212">
        <v>0.0195</v>
      </c>
      <c r="N63" s="148">
        <v>45627</v>
      </c>
      <c r="O63" s="211">
        <v>165301</v>
      </c>
      <c r="P63" s="212">
        <v>0.0203</v>
      </c>
      <c r="Q63" s="148">
        <v>45627</v>
      </c>
      <c r="R63" s="211">
        <v>125456</v>
      </c>
      <c r="S63" s="212">
        <v>0.0035</v>
      </c>
      <c r="T63" s="148">
        <v>45627</v>
      </c>
      <c r="U63" s="211">
        <v>150133</v>
      </c>
      <c r="V63" s="212">
        <v>0.0007</v>
      </c>
      <c r="W63" s="148">
        <v>45627</v>
      </c>
      <c r="X63" s="211">
        <v>61210</v>
      </c>
      <c r="Y63" s="212">
        <v>0.0161</v>
      </c>
    </row>
    <row r="64" s="193" customFormat="1" customHeight="1" spans="1:25">
      <c r="A64" s="148">
        <v>45658</v>
      </c>
      <c r="B64" s="211">
        <v>1125287</v>
      </c>
      <c r="C64" s="212">
        <v>0.0063</v>
      </c>
      <c r="D64" s="212">
        <v>0.103</v>
      </c>
      <c r="E64" s="148">
        <v>45658</v>
      </c>
      <c r="F64" s="211">
        <v>255510</v>
      </c>
      <c r="G64" s="212">
        <v>0.0078</v>
      </c>
      <c r="H64" s="148">
        <v>45658</v>
      </c>
      <c r="I64" s="211">
        <v>239940</v>
      </c>
      <c r="J64" s="212">
        <v>0.0003</v>
      </c>
      <c r="K64" s="148">
        <v>45658</v>
      </c>
      <c r="L64" s="211">
        <v>123654</v>
      </c>
      <c r="M64" s="212">
        <v>0.0078</v>
      </c>
      <c r="N64" s="148">
        <v>45658</v>
      </c>
      <c r="O64" s="211">
        <v>167520</v>
      </c>
      <c r="P64" s="212">
        <v>0.0134</v>
      </c>
      <c r="Q64" s="148">
        <v>45658</v>
      </c>
      <c r="R64" s="211">
        <v>127501</v>
      </c>
      <c r="S64" s="212">
        <v>0.0163</v>
      </c>
      <c r="T64" s="148">
        <v>45658</v>
      </c>
      <c r="U64" s="211">
        <v>150581</v>
      </c>
      <c r="V64" s="212">
        <v>0.003</v>
      </c>
      <c r="W64" s="148">
        <v>45658</v>
      </c>
      <c r="X64" s="211">
        <v>60581</v>
      </c>
      <c r="Y64" s="212">
        <v>-0.0103</v>
      </c>
    </row>
    <row r="65" s="193" customFormat="1" customHeight="1" spans="1:25">
      <c r="A65" s="148">
        <v>45689</v>
      </c>
      <c r="B65" s="211">
        <v>1124774</v>
      </c>
      <c r="C65" s="212">
        <v>-0.0005</v>
      </c>
      <c r="D65" s="212">
        <v>0.0994</v>
      </c>
      <c r="E65" s="148">
        <v>45689</v>
      </c>
      <c r="F65" s="211">
        <v>256560</v>
      </c>
      <c r="G65" s="212">
        <v>0.0041</v>
      </c>
      <c r="H65" s="148">
        <v>45689</v>
      </c>
      <c r="I65" s="211">
        <v>240215</v>
      </c>
      <c r="J65" s="212">
        <v>0.0011</v>
      </c>
      <c r="K65" s="148">
        <v>45689</v>
      </c>
      <c r="L65" s="211">
        <v>120583</v>
      </c>
      <c r="M65" s="212">
        <v>-0.0248</v>
      </c>
      <c r="N65" s="148">
        <v>45689</v>
      </c>
      <c r="O65" s="211">
        <v>167655</v>
      </c>
      <c r="P65" s="212">
        <v>0.0008</v>
      </c>
      <c r="Q65" s="148">
        <v>45689</v>
      </c>
      <c r="R65" s="211">
        <v>128640</v>
      </c>
      <c r="S65" s="212">
        <v>0.0089</v>
      </c>
      <c r="T65" s="148">
        <v>45689</v>
      </c>
      <c r="U65" s="211">
        <v>149880</v>
      </c>
      <c r="V65" s="212">
        <v>-0.0047</v>
      </c>
      <c r="W65" s="148">
        <v>45689</v>
      </c>
      <c r="X65" s="211">
        <v>61241</v>
      </c>
      <c r="Y65" s="212">
        <v>0.0109</v>
      </c>
    </row>
    <row r="66" s="193" customFormat="1" customHeight="1" spans="1:25">
      <c r="A66" s="148">
        <v>45717</v>
      </c>
      <c r="B66" s="211">
        <v>1125905</v>
      </c>
      <c r="C66" s="212">
        <v>0.001</v>
      </c>
      <c r="D66" s="212">
        <v>0.0835</v>
      </c>
      <c r="E66" s="148">
        <v>45717</v>
      </c>
      <c r="F66" s="211">
        <v>253533</v>
      </c>
      <c r="G66" s="212">
        <v>-0.0118</v>
      </c>
      <c r="H66" s="148">
        <v>45717</v>
      </c>
      <c r="I66" s="211">
        <v>240940</v>
      </c>
      <c r="J66" s="212">
        <v>0.003</v>
      </c>
      <c r="K66" s="148">
        <v>45717</v>
      </c>
      <c r="L66" s="211">
        <v>121541</v>
      </c>
      <c r="M66" s="212">
        <v>0.0079</v>
      </c>
      <c r="N66" s="148">
        <v>45717</v>
      </c>
      <c r="O66" s="211">
        <v>168123</v>
      </c>
      <c r="P66" s="212">
        <v>0.0028</v>
      </c>
      <c r="Q66" s="148">
        <v>45717</v>
      </c>
      <c r="R66" s="211">
        <v>128987</v>
      </c>
      <c r="S66" s="212">
        <v>0.0027</v>
      </c>
      <c r="T66" s="148">
        <v>45717</v>
      </c>
      <c r="U66" s="211">
        <v>151241</v>
      </c>
      <c r="V66" s="212">
        <v>0.0091</v>
      </c>
      <c r="W66" s="148">
        <v>45717</v>
      </c>
      <c r="X66" s="211">
        <v>61540</v>
      </c>
      <c r="Y66" s="212">
        <v>0.0049</v>
      </c>
    </row>
    <row r="67" s="113" customFormat="1" customHeight="1" spans="1:25">
      <c r="A67" s="148">
        <v>45748</v>
      </c>
      <c r="B67" s="211">
        <v>1136757</v>
      </c>
      <c r="C67" s="212">
        <v>0.0096</v>
      </c>
      <c r="D67" s="212">
        <v>0.0836</v>
      </c>
      <c r="E67" s="148">
        <v>45748</v>
      </c>
      <c r="F67" s="211">
        <v>258982</v>
      </c>
      <c r="G67" s="212">
        <v>0.0215</v>
      </c>
      <c r="H67" s="148">
        <v>45748</v>
      </c>
      <c r="I67" s="211">
        <v>243665</v>
      </c>
      <c r="J67" s="212">
        <v>0.0113</v>
      </c>
      <c r="K67" s="148">
        <v>45748</v>
      </c>
      <c r="L67" s="211">
        <v>122352</v>
      </c>
      <c r="M67" s="212">
        <v>0.0067</v>
      </c>
      <c r="N67" s="148">
        <v>45748</v>
      </c>
      <c r="O67" s="211">
        <v>168213</v>
      </c>
      <c r="P67" s="212">
        <v>0.0005</v>
      </c>
      <c r="Q67" s="148">
        <v>45748</v>
      </c>
      <c r="R67" s="211">
        <v>130214</v>
      </c>
      <c r="S67" s="212">
        <v>0.0095</v>
      </c>
      <c r="T67" s="148">
        <v>45748</v>
      </c>
      <c r="U67" s="211">
        <v>151310</v>
      </c>
      <c r="V67" s="212">
        <v>0.0005</v>
      </c>
      <c r="W67" s="148">
        <v>45748</v>
      </c>
      <c r="X67" s="211">
        <v>62021</v>
      </c>
      <c r="Y67" s="212">
        <v>0.0078</v>
      </c>
    </row>
    <row r="68" s="113" customFormat="1" customHeight="1" spans="1:25">
      <c r="A68" s="148">
        <v>45778</v>
      </c>
      <c r="B68" s="211">
        <v>1147269</v>
      </c>
      <c r="C68" s="212">
        <v>0.0092</v>
      </c>
      <c r="D68" s="212">
        <v>0.0857</v>
      </c>
      <c r="E68" s="148">
        <v>45778</v>
      </c>
      <c r="F68" s="211">
        <v>263224</v>
      </c>
      <c r="G68" s="212">
        <v>0.0164</v>
      </c>
      <c r="H68" s="148">
        <v>45778</v>
      </c>
      <c r="I68" s="211">
        <v>246243</v>
      </c>
      <c r="J68" s="212">
        <v>0.0106</v>
      </c>
      <c r="K68" s="148">
        <v>45778</v>
      </c>
      <c r="L68" s="211">
        <v>122665</v>
      </c>
      <c r="M68" s="212">
        <v>0.0026</v>
      </c>
      <c r="N68" s="148">
        <v>45778</v>
      </c>
      <c r="O68" s="211">
        <v>169224</v>
      </c>
      <c r="P68" s="212">
        <v>0.006</v>
      </c>
      <c r="Q68" s="148">
        <v>45778</v>
      </c>
      <c r="R68" s="211">
        <v>131251</v>
      </c>
      <c r="S68" s="212">
        <v>0.008</v>
      </c>
      <c r="T68" s="148">
        <v>45778</v>
      </c>
      <c r="U68" s="211">
        <v>152310</v>
      </c>
      <c r="V68" s="212">
        <v>0.0066</v>
      </c>
      <c r="W68" s="148">
        <v>45778</v>
      </c>
      <c r="X68" s="211">
        <v>62352</v>
      </c>
      <c r="Y68" s="212">
        <v>0.0053</v>
      </c>
    </row>
    <row r="69" s="113" customFormat="1" customHeight="1" spans="1:25">
      <c r="A69" s="148">
        <v>45809</v>
      </c>
      <c r="B69" s="211">
        <v>1148692</v>
      </c>
      <c r="C69" s="212">
        <v>0.0012</v>
      </c>
      <c r="D69" s="212">
        <v>0.0805</v>
      </c>
      <c r="E69" s="148">
        <v>45809</v>
      </c>
      <c r="F69" s="211">
        <v>263510</v>
      </c>
      <c r="G69" s="212">
        <v>0.0011</v>
      </c>
      <c r="H69" s="148">
        <v>45809</v>
      </c>
      <c r="I69" s="211">
        <v>248610</v>
      </c>
      <c r="J69" s="212">
        <v>0.0096</v>
      </c>
      <c r="K69" s="148">
        <v>45809</v>
      </c>
      <c r="L69" s="211">
        <v>123255</v>
      </c>
      <c r="M69" s="212">
        <v>0.0048</v>
      </c>
      <c r="N69" s="148">
        <v>45809</v>
      </c>
      <c r="O69" s="211">
        <v>169050</v>
      </c>
      <c r="P69" s="212">
        <v>-0.001</v>
      </c>
      <c r="Q69" s="148">
        <v>45809</v>
      </c>
      <c r="R69" s="211">
        <v>130245</v>
      </c>
      <c r="S69" s="212">
        <v>-0.0077</v>
      </c>
      <c r="T69" s="148">
        <v>45809</v>
      </c>
      <c r="U69" s="211">
        <v>151001</v>
      </c>
      <c r="V69" s="212">
        <v>-0.0086</v>
      </c>
      <c r="W69" s="148">
        <v>45809</v>
      </c>
      <c r="X69" s="211">
        <v>63021</v>
      </c>
      <c r="Y69" s="212">
        <v>0.0107</v>
      </c>
    </row>
    <row r="70" s="194" customFormat="1" customHeight="1" spans="1:25">
      <c r="A70" s="148">
        <v>45839</v>
      </c>
      <c r="B70" s="211">
        <v>1154716</v>
      </c>
      <c r="C70" s="93">
        <v>0.0052</v>
      </c>
      <c r="D70" s="93">
        <v>0.0671</v>
      </c>
      <c r="E70" s="148">
        <v>45839</v>
      </c>
      <c r="F70" s="211">
        <v>262352</v>
      </c>
      <c r="G70" s="212">
        <v>-0.0044</v>
      </c>
      <c r="H70" s="148">
        <v>45839</v>
      </c>
      <c r="I70" s="211">
        <v>250121</v>
      </c>
      <c r="J70" s="212">
        <v>0.0061</v>
      </c>
      <c r="K70" s="148">
        <v>45839</v>
      </c>
      <c r="L70" s="211">
        <v>123665</v>
      </c>
      <c r="M70" s="212">
        <v>0.0033</v>
      </c>
      <c r="N70" s="148">
        <v>45839</v>
      </c>
      <c r="O70" s="211">
        <v>170212</v>
      </c>
      <c r="P70" s="212">
        <v>0.0069</v>
      </c>
      <c r="Q70" s="148">
        <v>45839</v>
      </c>
      <c r="R70" s="211">
        <v>132210</v>
      </c>
      <c r="S70" s="212">
        <v>0.0151</v>
      </c>
      <c r="T70" s="148">
        <v>45839</v>
      </c>
      <c r="U70" s="211">
        <v>152130</v>
      </c>
      <c r="V70" s="212">
        <v>0.0075</v>
      </c>
      <c r="W70" s="148">
        <v>45839</v>
      </c>
      <c r="X70" s="211">
        <v>64026</v>
      </c>
      <c r="Y70" s="212">
        <v>0.0159</v>
      </c>
    </row>
    <row r="71" s="194" customFormat="1" customHeight="1" spans="1:25">
      <c r="A71" s="148">
        <v>45870</v>
      </c>
      <c r="B71" s="211">
        <v>1155515</v>
      </c>
      <c r="C71" s="93">
        <v>0.0007</v>
      </c>
      <c r="D71" s="93">
        <v>0.0623</v>
      </c>
      <c r="E71" s="148">
        <v>45870</v>
      </c>
      <c r="F71" s="211">
        <v>261250</v>
      </c>
      <c r="G71" s="212">
        <v>-0.0042</v>
      </c>
      <c r="H71" s="148">
        <v>45870</v>
      </c>
      <c r="I71" s="211">
        <v>252210</v>
      </c>
      <c r="J71" s="212">
        <v>0.0084</v>
      </c>
      <c r="K71" s="148">
        <v>45870</v>
      </c>
      <c r="L71" s="211">
        <v>123354</v>
      </c>
      <c r="M71" s="212">
        <v>-0.0025</v>
      </c>
      <c r="N71" s="148">
        <v>45870</v>
      </c>
      <c r="O71" s="211">
        <v>171225</v>
      </c>
      <c r="P71" s="212">
        <v>0.006</v>
      </c>
      <c r="Q71" s="148">
        <v>45870</v>
      </c>
      <c r="R71" s="211">
        <v>133605</v>
      </c>
      <c r="S71" s="212">
        <v>0.0106</v>
      </c>
      <c r="T71" s="148">
        <v>45870</v>
      </c>
      <c r="U71" s="211">
        <v>150320</v>
      </c>
      <c r="V71" s="212">
        <v>-0.0119</v>
      </c>
      <c r="W71" s="148">
        <v>45870</v>
      </c>
      <c r="X71" s="211">
        <v>63551</v>
      </c>
      <c r="Y71" s="212">
        <v>-0.0074</v>
      </c>
    </row>
    <row r="72" s="194" customFormat="1" customHeight="1" spans="1:25">
      <c r="A72" s="148">
        <v>45901</v>
      </c>
      <c r="B72" s="211">
        <v>1145829</v>
      </c>
      <c r="C72" s="93">
        <v>-0.0084</v>
      </c>
      <c r="D72" s="93">
        <v>0.0471</v>
      </c>
      <c r="E72" s="148">
        <v>45901</v>
      </c>
      <c r="F72" s="211">
        <v>256443</v>
      </c>
      <c r="G72" s="212">
        <v>-0.0184</v>
      </c>
      <c r="H72" s="148">
        <v>45901</v>
      </c>
      <c r="I72" s="211">
        <v>250312</v>
      </c>
      <c r="J72" s="212">
        <v>-0.0075</v>
      </c>
      <c r="K72" s="148">
        <v>45901</v>
      </c>
      <c r="L72" s="211">
        <v>123645</v>
      </c>
      <c r="M72" s="212">
        <v>0.0024</v>
      </c>
      <c r="N72" s="148">
        <v>45901</v>
      </c>
      <c r="O72" s="211">
        <v>172324</v>
      </c>
      <c r="P72" s="212">
        <v>0.0064</v>
      </c>
      <c r="Q72" s="148">
        <v>45901</v>
      </c>
      <c r="R72" s="211">
        <v>130202</v>
      </c>
      <c r="S72" s="212">
        <v>-0.0255</v>
      </c>
      <c r="T72" s="148">
        <v>45901</v>
      </c>
      <c r="U72" s="211">
        <v>149878</v>
      </c>
      <c r="V72" s="212">
        <v>-0.0029</v>
      </c>
      <c r="W72" s="148">
        <v>45901</v>
      </c>
      <c r="X72" s="211">
        <v>63025</v>
      </c>
      <c r="Y72" s="212">
        <v>-0.0083</v>
      </c>
    </row>
    <row r="73" s="194" customFormat="1" customHeight="1" spans="1:25">
      <c r="A73" s="148">
        <v>45931</v>
      </c>
      <c r="B73" s="211">
        <v>1136673</v>
      </c>
      <c r="C73" s="93">
        <v>-0.008</v>
      </c>
      <c r="D73" s="93">
        <v>0.0329</v>
      </c>
      <c r="E73" s="148">
        <v>45931</v>
      </c>
      <c r="F73" s="211">
        <v>250453</v>
      </c>
      <c r="G73" s="212">
        <v>-0.0234</v>
      </c>
      <c r="H73" s="148">
        <v>45931</v>
      </c>
      <c r="I73" s="211">
        <v>251214</v>
      </c>
      <c r="J73" s="212">
        <v>0.0036</v>
      </c>
      <c r="K73" s="148">
        <v>45931</v>
      </c>
      <c r="L73" s="211">
        <v>124040</v>
      </c>
      <c r="M73" s="212">
        <v>0.0032</v>
      </c>
      <c r="N73" s="148">
        <v>45931</v>
      </c>
      <c r="O73" s="211">
        <v>172033</v>
      </c>
      <c r="P73" s="212">
        <v>-0.0017</v>
      </c>
      <c r="Q73" s="148">
        <v>45931</v>
      </c>
      <c r="R73" s="211">
        <v>129050</v>
      </c>
      <c r="S73" s="212">
        <v>-0.0088</v>
      </c>
      <c r="T73" s="148">
        <v>45931</v>
      </c>
      <c r="U73" s="211">
        <v>146673</v>
      </c>
      <c r="V73" s="212">
        <v>-0.0214</v>
      </c>
      <c r="W73" s="148">
        <v>45931</v>
      </c>
      <c r="X73" s="211">
        <v>63210</v>
      </c>
      <c r="Y73" s="212">
        <v>0.0029</v>
      </c>
    </row>
    <row r="74" s="194" customFormat="1" customHeight="1" spans="1:25">
      <c r="A74" s="148">
        <v>45962</v>
      </c>
      <c r="B74" s="211">
        <v>1136999</v>
      </c>
      <c r="C74" s="93">
        <v>0.0003</v>
      </c>
      <c r="D74" s="93">
        <v>0.0297</v>
      </c>
      <c r="E74" s="148">
        <v>45962</v>
      </c>
      <c r="F74" s="211">
        <v>250347</v>
      </c>
      <c r="G74" s="212">
        <v>-0.0004</v>
      </c>
      <c r="H74" s="148">
        <v>45962</v>
      </c>
      <c r="I74" s="211">
        <v>252323</v>
      </c>
      <c r="J74" s="212">
        <v>0.0044</v>
      </c>
      <c r="K74" s="148">
        <v>45962</v>
      </c>
      <c r="L74" s="211">
        <v>122124</v>
      </c>
      <c r="M74" s="212">
        <v>-0.0154</v>
      </c>
      <c r="N74" s="148">
        <v>45962</v>
      </c>
      <c r="O74" s="211">
        <v>173336</v>
      </c>
      <c r="P74" s="212">
        <v>0.0076</v>
      </c>
      <c r="Q74" s="148">
        <v>45962</v>
      </c>
      <c r="R74" s="211">
        <v>129034</v>
      </c>
      <c r="S74" s="212">
        <v>-0.0001</v>
      </c>
      <c r="T74" s="148">
        <v>45962</v>
      </c>
      <c r="U74" s="211">
        <v>146581</v>
      </c>
      <c r="V74" s="212">
        <v>-0.0006</v>
      </c>
      <c r="W74" s="148">
        <v>45962</v>
      </c>
      <c r="X74" s="211">
        <v>63254</v>
      </c>
      <c r="Y74" s="212">
        <v>0.0007</v>
      </c>
    </row>
    <row r="75" s="195" customFormat="1" customHeight="1" spans="1:25">
      <c r="A75" s="149">
        <v>45992</v>
      </c>
      <c r="B75" s="218">
        <v>1143083</v>
      </c>
      <c r="C75" s="186">
        <v>0.0054</v>
      </c>
      <c r="D75" s="186">
        <v>0.0222</v>
      </c>
      <c r="E75" s="149">
        <v>45992</v>
      </c>
      <c r="F75" s="218">
        <v>251311</v>
      </c>
      <c r="G75" s="219">
        <v>0.0039</v>
      </c>
      <c r="H75" s="149">
        <v>45992</v>
      </c>
      <c r="I75" s="218">
        <v>252314</v>
      </c>
      <c r="J75" s="219">
        <v>0</v>
      </c>
      <c r="K75" s="149">
        <v>45992</v>
      </c>
      <c r="L75" s="218">
        <v>123235</v>
      </c>
      <c r="M75" s="219">
        <v>0.0091</v>
      </c>
      <c r="N75" s="149">
        <v>45992</v>
      </c>
      <c r="O75" s="218">
        <v>175546</v>
      </c>
      <c r="P75" s="219">
        <v>0.0127</v>
      </c>
      <c r="Q75" s="149">
        <v>45992</v>
      </c>
      <c r="R75" s="218">
        <v>130355</v>
      </c>
      <c r="S75" s="219">
        <v>0.0102</v>
      </c>
      <c r="T75" s="149">
        <v>45992</v>
      </c>
      <c r="U75" s="218">
        <v>146736</v>
      </c>
      <c r="V75" s="219">
        <v>0.0011</v>
      </c>
      <c r="W75" s="149">
        <v>45992</v>
      </c>
      <c r="X75" s="218">
        <v>63586</v>
      </c>
      <c r="Y75" s="219">
        <v>0.0052</v>
      </c>
    </row>
    <row r="76" customHeight="1" spans="3:16">
      <c r="C76" s="220"/>
      <c r="J76" s="220"/>
      <c r="M76" s="220"/>
      <c r="P76" s="220"/>
    </row>
  </sheetData>
  <mergeCells count="2">
    <mergeCell ref="B2:P2"/>
    <mergeCell ref="B3:Y3"/>
  </mergeCells>
  <pageMargins left="0.75" right="0.75" top="1" bottom="1" header="0.5" footer="0.5"/>
  <pageSetup paperSize="9" orientation="portrait"/>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5"/>
  <sheetViews>
    <sheetView workbookViewId="0">
      <pane xSplit="1" ySplit="3" topLeftCell="B52" activePane="bottomRight" state="frozen"/>
      <selection/>
      <selection pane="topRight"/>
      <selection pane="bottomLeft"/>
      <selection pane="bottomRight" activeCell="A75" sqref="A75"/>
    </sheetView>
  </sheetViews>
  <sheetFormatPr defaultColWidth="9" defaultRowHeight="20" customHeight="1"/>
  <cols>
    <col min="1" max="1" width="13.1333333333333" style="36" customWidth="1"/>
    <col min="2" max="25" width="13.1333333333333" customWidth="1"/>
  </cols>
  <sheetData>
    <row r="1" s="35" customFormat="1" ht="30" customHeight="1" spans="1:25">
      <c r="A1" s="160" t="s">
        <v>3242</v>
      </c>
      <c r="B1" s="161"/>
      <c r="C1" s="161"/>
      <c r="D1" s="161"/>
      <c r="E1" s="161"/>
      <c r="F1" s="161"/>
      <c r="G1" s="161"/>
      <c r="H1" s="161"/>
      <c r="I1" s="161"/>
      <c r="J1" s="161"/>
      <c r="K1" s="161"/>
      <c r="L1" s="161"/>
      <c r="M1" s="161"/>
      <c r="N1" s="161"/>
      <c r="O1" s="161"/>
      <c r="P1" s="161"/>
      <c r="Q1" s="161"/>
      <c r="R1" s="161"/>
      <c r="S1" s="161"/>
      <c r="T1" s="161"/>
      <c r="U1" s="161"/>
      <c r="V1" s="161"/>
      <c r="W1" s="161"/>
      <c r="X1" s="161"/>
      <c r="Y1" s="161"/>
    </row>
    <row r="2" s="35" customFormat="1" ht="30" customHeight="1" spans="1:25">
      <c r="A2" s="162" t="s">
        <v>451</v>
      </c>
      <c r="B2" s="183" t="s">
        <v>3240</v>
      </c>
      <c r="C2" s="183"/>
      <c r="D2" s="183"/>
      <c r="E2" s="183"/>
      <c r="F2" s="183"/>
      <c r="G2" s="183"/>
      <c r="H2" s="183"/>
      <c r="I2" s="183"/>
      <c r="J2" s="183"/>
      <c r="K2" s="183"/>
      <c r="L2" s="183"/>
      <c r="M2" s="183"/>
      <c r="N2" s="183"/>
      <c r="O2" s="183"/>
      <c r="P2" s="183"/>
      <c r="Q2" s="183"/>
      <c r="R2" s="183"/>
      <c r="S2" s="183"/>
      <c r="T2" s="183"/>
      <c r="U2" s="183"/>
      <c r="V2" s="183"/>
      <c r="W2" s="183"/>
      <c r="X2" s="183"/>
      <c r="Y2" s="183"/>
    </row>
    <row r="3" s="35" customFormat="1" ht="30" customHeight="1" spans="1:25">
      <c r="A3" s="162" t="s">
        <v>502</v>
      </c>
      <c r="B3" s="163" t="s">
        <v>20</v>
      </c>
      <c r="C3" s="184" t="s">
        <v>3054</v>
      </c>
      <c r="D3" s="184" t="s">
        <v>3225</v>
      </c>
      <c r="E3" s="163" t="s">
        <v>502</v>
      </c>
      <c r="F3" s="163" t="s">
        <v>173</v>
      </c>
      <c r="G3" s="184" t="s">
        <v>3054</v>
      </c>
      <c r="H3" s="163" t="s">
        <v>502</v>
      </c>
      <c r="I3" s="163" t="s">
        <v>168</v>
      </c>
      <c r="J3" s="184" t="s">
        <v>3054</v>
      </c>
      <c r="K3" s="163" t="s">
        <v>502</v>
      </c>
      <c r="L3" s="163" t="s">
        <v>184</v>
      </c>
      <c r="M3" s="184" t="s">
        <v>3054</v>
      </c>
      <c r="N3" s="163" t="s">
        <v>502</v>
      </c>
      <c r="O3" s="163" t="s">
        <v>179</v>
      </c>
      <c r="P3" s="184" t="s">
        <v>3054</v>
      </c>
      <c r="Q3" s="163" t="s">
        <v>502</v>
      </c>
      <c r="R3" s="163" t="s">
        <v>193</v>
      </c>
      <c r="S3" s="184" t="s">
        <v>3054</v>
      </c>
      <c r="T3" s="163" t="s">
        <v>502</v>
      </c>
      <c r="U3" s="163" t="s">
        <v>188</v>
      </c>
      <c r="V3" s="184" t="s">
        <v>3054</v>
      </c>
      <c r="W3" s="163" t="s">
        <v>502</v>
      </c>
      <c r="X3" s="163" t="s">
        <v>197</v>
      </c>
      <c r="Y3" s="184" t="s">
        <v>3054</v>
      </c>
    </row>
    <row r="4" s="152" customFormat="1" customHeight="1" spans="1:25">
      <c r="A4" s="143">
        <v>43862</v>
      </c>
      <c r="B4" s="144">
        <v>1772814</v>
      </c>
      <c r="C4" s="1135" t="s">
        <v>3241</v>
      </c>
      <c r="D4" s="1135" t="s">
        <v>3241</v>
      </c>
      <c r="E4" s="146">
        <v>43862</v>
      </c>
      <c r="F4" s="144">
        <v>312510</v>
      </c>
      <c r="G4" s="1135" t="s">
        <v>3241</v>
      </c>
      <c r="H4" s="146">
        <v>43862</v>
      </c>
      <c r="I4" s="144">
        <v>354410</v>
      </c>
      <c r="J4" s="1135" t="s">
        <v>3241</v>
      </c>
      <c r="K4" s="146">
        <v>43862</v>
      </c>
      <c r="L4" s="144">
        <v>281410</v>
      </c>
      <c r="M4" s="1135" t="s">
        <v>3241</v>
      </c>
      <c r="N4" s="146">
        <v>43862</v>
      </c>
      <c r="O4" s="144">
        <v>232365</v>
      </c>
      <c r="P4" s="1135" t="s">
        <v>3241</v>
      </c>
      <c r="Q4" s="146">
        <v>43862</v>
      </c>
      <c r="R4" s="144">
        <v>232541</v>
      </c>
      <c r="S4" s="1135" t="s">
        <v>3241</v>
      </c>
      <c r="T4" s="146">
        <v>43862</v>
      </c>
      <c r="U4" s="144">
        <v>235478</v>
      </c>
      <c r="V4" s="1135" t="s">
        <v>3241</v>
      </c>
      <c r="W4" s="146">
        <v>43862</v>
      </c>
      <c r="X4" s="144">
        <v>124100</v>
      </c>
      <c r="Y4" s="1135" t="s">
        <v>3241</v>
      </c>
    </row>
    <row r="5" s="152" customFormat="1" customHeight="1" spans="1:25">
      <c r="A5" s="143">
        <v>43891</v>
      </c>
      <c r="B5" s="144">
        <v>1760831</v>
      </c>
      <c r="C5" s="145">
        <v>-0.0068</v>
      </c>
      <c r="D5" s="1135" t="s">
        <v>3241</v>
      </c>
      <c r="E5" s="146">
        <v>43891</v>
      </c>
      <c r="F5" s="144">
        <v>315854</v>
      </c>
      <c r="G5" s="145">
        <v>0.0107</v>
      </c>
      <c r="H5" s="146">
        <v>43891</v>
      </c>
      <c r="I5" s="144">
        <v>361010</v>
      </c>
      <c r="J5" s="145">
        <v>0.0186</v>
      </c>
      <c r="K5" s="146">
        <v>43891</v>
      </c>
      <c r="L5" s="144">
        <v>277815</v>
      </c>
      <c r="M5" s="145">
        <v>-0.0128</v>
      </c>
      <c r="N5" s="146">
        <v>43891</v>
      </c>
      <c r="O5" s="144">
        <v>230102</v>
      </c>
      <c r="P5" s="145">
        <v>-0.0097</v>
      </c>
      <c r="Q5" s="146">
        <v>43891</v>
      </c>
      <c r="R5" s="144">
        <v>227845</v>
      </c>
      <c r="S5" s="145">
        <v>-0.0202</v>
      </c>
      <c r="T5" s="146">
        <v>43891</v>
      </c>
      <c r="U5" s="144">
        <v>221581</v>
      </c>
      <c r="V5" s="145">
        <v>-0.059</v>
      </c>
      <c r="W5" s="146">
        <v>43891</v>
      </c>
      <c r="X5" s="144">
        <v>126624</v>
      </c>
      <c r="Y5" s="145">
        <v>0.0203</v>
      </c>
    </row>
    <row r="6" s="152" customFormat="1" customHeight="1" spans="1:25">
      <c r="A6" s="143">
        <v>43922</v>
      </c>
      <c r="B6" s="144">
        <v>1800108</v>
      </c>
      <c r="C6" s="145">
        <v>0.0223</v>
      </c>
      <c r="D6" s="1135" t="s">
        <v>3241</v>
      </c>
      <c r="E6" s="146">
        <v>43922</v>
      </c>
      <c r="F6" s="144">
        <v>325841</v>
      </c>
      <c r="G6" s="145">
        <v>0.0316</v>
      </c>
      <c r="H6" s="146">
        <v>43922</v>
      </c>
      <c r="I6" s="144">
        <v>379855</v>
      </c>
      <c r="J6" s="145">
        <v>0.0522</v>
      </c>
      <c r="K6" s="146">
        <v>43922</v>
      </c>
      <c r="L6" s="144">
        <v>281210</v>
      </c>
      <c r="M6" s="145">
        <v>0.0122</v>
      </c>
      <c r="N6" s="146">
        <v>43922</v>
      </c>
      <c r="O6" s="144">
        <v>233547</v>
      </c>
      <c r="P6" s="145">
        <v>0.015</v>
      </c>
      <c r="Q6" s="146">
        <v>43922</v>
      </c>
      <c r="R6" s="144">
        <v>229551</v>
      </c>
      <c r="S6" s="145">
        <v>0.0075</v>
      </c>
      <c r="T6" s="146">
        <v>43922</v>
      </c>
      <c r="U6" s="144">
        <v>221546</v>
      </c>
      <c r="V6" s="145">
        <v>-0.0002</v>
      </c>
      <c r="W6" s="146">
        <v>43922</v>
      </c>
      <c r="X6" s="144">
        <v>128558</v>
      </c>
      <c r="Y6" s="145">
        <v>0.0153</v>
      </c>
    </row>
    <row r="7" s="152" customFormat="1" customHeight="1" spans="1:25">
      <c r="A7" s="143">
        <v>43952</v>
      </c>
      <c r="B7" s="144">
        <v>1840016</v>
      </c>
      <c r="C7" s="145">
        <v>0.0222</v>
      </c>
      <c r="D7" s="1135" t="s">
        <v>3241</v>
      </c>
      <c r="E7" s="146">
        <v>43952</v>
      </c>
      <c r="F7" s="144">
        <v>332551</v>
      </c>
      <c r="G7" s="145">
        <v>0.0206</v>
      </c>
      <c r="H7" s="146">
        <v>43952</v>
      </c>
      <c r="I7" s="144">
        <v>389850</v>
      </c>
      <c r="J7" s="145">
        <v>0.0263</v>
      </c>
      <c r="K7" s="146">
        <v>43952</v>
      </c>
      <c r="L7" s="144">
        <v>285669</v>
      </c>
      <c r="M7" s="145">
        <v>0.0159</v>
      </c>
      <c r="N7" s="146">
        <v>43952</v>
      </c>
      <c r="O7" s="144">
        <v>236980</v>
      </c>
      <c r="P7" s="145">
        <v>0.0147</v>
      </c>
      <c r="Q7" s="146">
        <v>43952</v>
      </c>
      <c r="R7" s="144">
        <v>235544</v>
      </c>
      <c r="S7" s="145">
        <v>0.0261</v>
      </c>
      <c r="T7" s="146">
        <v>43952</v>
      </c>
      <c r="U7" s="144">
        <v>225544</v>
      </c>
      <c r="V7" s="145">
        <v>0.018</v>
      </c>
      <c r="W7" s="146">
        <v>43952</v>
      </c>
      <c r="X7" s="144">
        <v>133878</v>
      </c>
      <c r="Y7" s="145">
        <v>0.0414</v>
      </c>
    </row>
    <row r="8" s="152" customFormat="1" customHeight="1" spans="1:25">
      <c r="A8" s="143">
        <v>43983</v>
      </c>
      <c r="B8" s="144">
        <v>1850640</v>
      </c>
      <c r="C8" s="145">
        <v>0.0058</v>
      </c>
      <c r="D8" s="1135" t="s">
        <v>3241</v>
      </c>
      <c r="E8" s="146">
        <v>43983</v>
      </c>
      <c r="F8" s="144">
        <v>345220</v>
      </c>
      <c r="G8" s="145">
        <v>0.0381</v>
      </c>
      <c r="H8" s="146">
        <v>43983</v>
      </c>
      <c r="I8" s="144">
        <v>402585</v>
      </c>
      <c r="J8" s="145">
        <v>0.0327</v>
      </c>
      <c r="K8" s="146">
        <v>43983</v>
      </c>
      <c r="L8" s="144">
        <v>277758</v>
      </c>
      <c r="M8" s="145">
        <v>-0.0277</v>
      </c>
      <c r="N8" s="146">
        <v>43983</v>
      </c>
      <c r="O8" s="144">
        <v>241252</v>
      </c>
      <c r="P8" s="145">
        <v>0.018</v>
      </c>
      <c r="Q8" s="146">
        <v>43983</v>
      </c>
      <c r="R8" s="144">
        <v>231250</v>
      </c>
      <c r="S8" s="145">
        <v>-0.0182</v>
      </c>
      <c r="T8" s="146">
        <v>43983</v>
      </c>
      <c r="U8" s="144">
        <v>212554</v>
      </c>
      <c r="V8" s="145">
        <v>-0.0576</v>
      </c>
      <c r="W8" s="146">
        <v>43983</v>
      </c>
      <c r="X8" s="144">
        <v>140021</v>
      </c>
      <c r="Y8" s="145">
        <v>0.0459</v>
      </c>
    </row>
    <row r="9" s="152" customFormat="1" customHeight="1" spans="1:25">
      <c r="A9" s="143">
        <v>44013</v>
      </c>
      <c r="B9" s="144">
        <v>1904232</v>
      </c>
      <c r="C9" s="145">
        <v>0.029</v>
      </c>
      <c r="D9" s="1135" t="s">
        <v>3241</v>
      </c>
      <c r="E9" s="146">
        <v>44013</v>
      </c>
      <c r="F9" s="144">
        <v>365880</v>
      </c>
      <c r="G9" s="145">
        <v>0.0598</v>
      </c>
      <c r="H9" s="146">
        <v>44013</v>
      </c>
      <c r="I9" s="144">
        <v>421221</v>
      </c>
      <c r="J9" s="145">
        <v>0.0463</v>
      </c>
      <c r="K9" s="146">
        <v>44013</v>
      </c>
      <c r="L9" s="144">
        <v>281222</v>
      </c>
      <c r="M9" s="145">
        <v>0.0125</v>
      </c>
      <c r="N9" s="146">
        <v>44013</v>
      </c>
      <c r="O9" s="144">
        <v>240232</v>
      </c>
      <c r="P9" s="145">
        <v>-0.0042</v>
      </c>
      <c r="Q9" s="146">
        <v>44013</v>
      </c>
      <c r="R9" s="144">
        <v>232540</v>
      </c>
      <c r="S9" s="145">
        <v>0.0056</v>
      </c>
      <c r="T9" s="146">
        <v>44013</v>
      </c>
      <c r="U9" s="144">
        <v>219885</v>
      </c>
      <c r="V9" s="145">
        <v>0.0345</v>
      </c>
      <c r="W9" s="146">
        <v>44013</v>
      </c>
      <c r="X9" s="144">
        <v>143252</v>
      </c>
      <c r="Y9" s="145">
        <v>0.0231</v>
      </c>
    </row>
    <row r="10" s="152" customFormat="1" customHeight="1" spans="1:25">
      <c r="A10" s="143">
        <v>44044</v>
      </c>
      <c r="B10" s="144">
        <v>1959991</v>
      </c>
      <c r="C10" s="145">
        <v>0.0293</v>
      </c>
      <c r="D10" s="1135" t="s">
        <v>3241</v>
      </c>
      <c r="E10" s="146">
        <v>44044</v>
      </c>
      <c r="F10" s="144">
        <v>381000</v>
      </c>
      <c r="G10" s="145">
        <v>0.0413</v>
      </c>
      <c r="H10" s="146">
        <v>44044</v>
      </c>
      <c r="I10" s="144">
        <v>436998</v>
      </c>
      <c r="J10" s="145">
        <v>0.0375</v>
      </c>
      <c r="K10" s="146">
        <v>44044</v>
      </c>
      <c r="L10" s="144">
        <v>285230</v>
      </c>
      <c r="M10" s="145">
        <v>0.0143</v>
      </c>
      <c r="N10" s="146">
        <v>44044</v>
      </c>
      <c r="O10" s="144">
        <v>245212</v>
      </c>
      <c r="P10" s="145">
        <v>0.0207</v>
      </c>
      <c r="Q10" s="146">
        <v>44044</v>
      </c>
      <c r="R10" s="144">
        <v>238111</v>
      </c>
      <c r="S10" s="145">
        <v>0.024</v>
      </c>
      <c r="T10" s="146">
        <v>44044</v>
      </c>
      <c r="U10" s="144">
        <v>223590</v>
      </c>
      <c r="V10" s="145">
        <v>0.0168</v>
      </c>
      <c r="W10" s="146">
        <v>44044</v>
      </c>
      <c r="X10" s="144">
        <v>149850</v>
      </c>
      <c r="Y10" s="145">
        <v>0.0461</v>
      </c>
    </row>
    <row r="11" s="152" customFormat="1" customHeight="1" spans="1:25">
      <c r="A11" s="143">
        <v>44075</v>
      </c>
      <c r="B11" s="144">
        <v>2104310</v>
      </c>
      <c r="C11" s="145">
        <v>0.0736</v>
      </c>
      <c r="D11" s="1135" t="s">
        <v>3241</v>
      </c>
      <c r="E11" s="146">
        <v>44075</v>
      </c>
      <c r="F11" s="144">
        <v>428920</v>
      </c>
      <c r="G11" s="145">
        <v>0.1258</v>
      </c>
      <c r="H11" s="146">
        <v>44075</v>
      </c>
      <c r="I11" s="144">
        <v>481100</v>
      </c>
      <c r="J11" s="145">
        <v>0.1009</v>
      </c>
      <c r="K11" s="146">
        <v>44075</v>
      </c>
      <c r="L11" s="144">
        <v>301122</v>
      </c>
      <c r="M11" s="145">
        <v>0.0557</v>
      </c>
      <c r="N11" s="146">
        <v>44075</v>
      </c>
      <c r="O11" s="144">
        <v>255660</v>
      </c>
      <c r="P11" s="145">
        <v>0.0426</v>
      </c>
      <c r="Q11" s="146">
        <v>44075</v>
      </c>
      <c r="R11" s="144">
        <v>246520</v>
      </c>
      <c r="S11" s="145">
        <v>0.0353</v>
      </c>
      <c r="T11" s="146">
        <v>44075</v>
      </c>
      <c r="U11" s="144">
        <v>232222</v>
      </c>
      <c r="V11" s="145">
        <v>0.0386</v>
      </c>
      <c r="W11" s="146">
        <v>44075</v>
      </c>
      <c r="X11" s="144">
        <v>158766</v>
      </c>
      <c r="Y11" s="145">
        <v>0.0595</v>
      </c>
    </row>
    <row r="12" s="152" customFormat="1" customHeight="1" spans="1:25">
      <c r="A12" s="143">
        <v>44105</v>
      </c>
      <c r="B12" s="144">
        <v>2151538</v>
      </c>
      <c r="C12" s="145">
        <v>0.0224</v>
      </c>
      <c r="D12" s="1135" t="s">
        <v>3241</v>
      </c>
      <c r="E12" s="146">
        <v>44105</v>
      </c>
      <c r="F12" s="144">
        <v>438202</v>
      </c>
      <c r="G12" s="145">
        <v>0.0216</v>
      </c>
      <c r="H12" s="146">
        <v>44105</v>
      </c>
      <c r="I12" s="144">
        <v>489888</v>
      </c>
      <c r="J12" s="145">
        <v>0.0183</v>
      </c>
      <c r="K12" s="146">
        <v>44105</v>
      </c>
      <c r="L12" s="144">
        <v>312002</v>
      </c>
      <c r="M12" s="145">
        <v>0.0361</v>
      </c>
      <c r="N12" s="146">
        <v>44105</v>
      </c>
      <c r="O12" s="144">
        <v>260008</v>
      </c>
      <c r="P12" s="145">
        <v>0.017</v>
      </c>
      <c r="Q12" s="146">
        <v>44105</v>
      </c>
      <c r="R12" s="144">
        <v>252333</v>
      </c>
      <c r="S12" s="145">
        <v>0.0236</v>
      </c>
      <c r="T12" s="146">
        <v>44105</v>
      </c>
      <c r="U12" s="144">
        <v>236883</v>
      </c>
      <c r="V12" s="145">
        <v>0.0201</v>
      </c>
      <c r="W12" s="146">
        <v>44105</v>
      </c>
      <c r="X12" s="144">
        <v>162222</v>
      </c>
      <c r="Y12" s="145">
        <v>0.0218</v>
      </c>
    </row>
    <row r="13" s="152" customFormat="1" customHeight="1" spans="1:25">
      <c r="A13" s="143">
        <v>44136</v>
      </c>
      <c r="B13" s="144">
        <v>2163687</v>
      </c>
      <c r="C13" s="145">
        <v>0.0056</v>
      </c>
      <c r="D13" s="1135" t="s">
        <v>3241</v>
      </c>
      <c r="E13" s="146">
        <v>44136</v>
      </c>
      <c r="F13" s="144">
        <v>425704</v>
      </c>
      <c r="G13" s="145">
        <v>-0.0285</v>
      </c>
      <c r="H13" s="146">
        <v>44136</v>
      </c>
      <c r="I13" s="144">
        <v>479444</v>
      </c>
      <c r="J13" s="145">
        <v>-0.0213</v>
      </c>
      <c r="K13" s="146">
        <v>44136</v>
      </c>
      <c r="L13" s="144">
        <v>322000</v>
      </c>
      <c r="M13" s="145">
        <v>0.032</v>
      </c>
      <c r="N13" s="146">
        <v>44136</v>
      </c>
      <c r="O13" s="144">
        <v>266933</v>
      </c>
      <c r="P13" s="145">
        <v>0.0266</v>
      </c>
      <c r="Q13" s="146">
        <v>44136</v>
      </c>
      <c r="R13" s="144">
        <v>259222</v>
      </c>
      <c r="S13" s="145">
        <v>0.0273</v>
      </c>
      <c r="T13" s="146">
        <v>44136</v>
      </c>
      <c r="U13" s="144">
        <v>245444</v>
      </c>
      <c r="V13" s="145">
        <v>0.0361</v>
      </c>
      <c r="W13" s="146">
        <v>44136</v>
      </c>
      <c r="X13" s="144">
        <v>164940</v>
      </c>
      <c r="Y13" s="145">
        <v>0.0168</v>
      </c>
    </row>
    <row r="14" s="152" customFormat="1" customHeight="1" spans="1:25">
      <c r="A14" s="143">
        <v>44166</v>
      </c>
      <c r="B14" s="144">
        <v>2166682</v>
      </c>
      <c r="C14" s="165">
        <v>0.0014</v>
      </c>
      <c r="D14" s="1135" t="s">
        <v>3241</v>
      </c>
      <c r="E14" s="146">
        <v>44196</v>
      </c>
      <c r="F14" s="144">
        <v>425500</v>
      </c>
      <c r="G14" s="145">
        <v>-0.0005</v>
      </c>
      <c r="H14" s="146">
        <v>44196</v>
      </c>
      <c r="I14" s="144">
        <v>484550</v>
      </c>
      <c r="J14" s="145">
        <v>0.0106</v>
      </c>
      <c r="K14" s="146">
        <v>44196</v>
      </c>
      <c r="L14" s="144">
        <v>315220</v>
      </c>
      <c r="M14" s="145">
        <v>-0.0211</v>
      </c>
      <c r="N14" s="146">
        <v>44196</v>
      </c>
      <c r="O14" s="144">
        <v>270002</v>
      </c>
      <c r="P14" s="145">
        <v>0.0115</v>
      </c>
      <c r="Q14" s="146">
        <v>44196</v>
      </c>
      <c r="R14" s="144">
        <v>253350</v>
      </c>
      <c r="S14" s="145">
        <v>-0.0227</v>
      </c>
      <c r="T14" s="146">
        <v>44196</v>
      </c>
      <c r="U14" s="144">
        <v>251210</v>
      </c>
      <c r="V14" s="145">
        <v>0.0235</v>
      </c>
      <c r="W14" s="146">
        <v>44166</v>
      </c>
      <c r="X14" s="144">
        <v>166850</v>
      </c>
      <c r="Y14" s="145">
        <v>0.0116</v>
      </c>
    </row>
    <row r="15" s="152" customFormat="1" customHeight="1" spans="1:25">
      <c r="A15" s="143">
        <v>44197</v>
      </c>
      <c r="B15" s="144">
        <v>2074294</v>
      </c>
      <c r="C15" s="145">
        <v>-0.0426</v>
      </c>
      <c r="D15" s="1135" t="s">
        <v>3241</v>
      </c>
      <c r="E15" s="146">
        <v>44197</v>
      </c>
      <c r="F15" s="144">
        <v>400102</v>
      </c>
      <c r="G15" s="145">
        <v>-0.0597</v>
      </c>
      <c r="H15" s="146">
        <v>44197</v>
      </c>
      <c r="I15" s="144">
        <v>459556</v>
      </c>
      <c r="J15" s="145">
        <v>-0.0516</v>
      </c>
      <c r="K15" s="146">
        <v>44197</v>
      </c>
      <c r="L15" s="144">
        <v>305282</v>
      </c>
      <c r="M15" s="145">
        <v>-0.0315</v>
      </c>
      <c r="N15" s="146">
        <v>44197</v>
      </c>
      <c r="O15" s="144">
        <v>261221</v>
      </c>
      <c r="P15" s="145">
        <v>-0.0325</v>
      </c>
      <c r="Q15" s="146">
        <v>44197</v>
      </c>
      <c r="R15" s="144">
        <v>237123</v>
      </c>
      <c r="S15" s="145">
        <v>-0.064</v>
      </c>
      <c r="T15" s="146">
        <v>44197</v>
      </c>
      <c r="U15" s="144">
        <v>246788</v>
      </c>
      <c r="V15" s="145">
        <v>-0.0176</v>
      </c>
      <c r="W15" s="146">
        <v>44197</v>
      </c>
      <c r="X15" s="144">
        <v>164222</v>
      </c>
      <c r="Y15" s="145">
        <v>-0.0158</v>
      </c>
    </row>
    <row r="16" s="152" customFormat="1" customHeight="1" spans="1:25">
      <c r="A16" s="143">
        <v>44228</v>
      </c>
      <c r="B16" s="144">
        <v>1974188</v>
      </c>
      <c r="C16" s="145">
        <v>-0.0483</v>
      </c>
      <c r="D16" s="145">
        <v>0.1136</v>
      </c>
      <c r="E16" s="146">
        <v>44228</v>
      </c>
      <c r="F16" s="144">
        <v>365678</v>
      </c>
      <c r="G16" s="145">
        <v>-0.086</v>
      </c>
      <c r="H16" s="146">
        <v>44228</v>
      </c>
      <c r="I16" s="144">
        <v>443378</v>
      </c>
      <c r="J16" s="145">
        <v>-0.0352</v>
      </c>
      <c r="K16" s="146">
        <v>44228</v>
      </c>
      <c r="L16" s="144">
        <v>287655</v>
      </c>
      <c r="M16" s="145">
        <v>-0.0577</v>
      </c>
      <c r="N16" s="146">
        <v>44228</v>
      </c>
      <c r="O16" s="144">
        <v>253788</v>
      </c>
      <c r="P16" s="145">
        <v>-0.0285</v>
      </c>
      <c r="Q16" s="146">
        <v>44228</v>
      </c>
      <c r="R16" s="144">
        <v>229933</v>
      </c>
      <c r="S16" s="145">
        <v>-0.0303</v>
      </c>
      <c r="T16" s="146">
        <v>44228</v>
      </c>
      <c r="U16" s="144">
        <v>234666</v>
      </c>
      <c r="V16" s="145">
        <v>-0.0491</v>
      </c>
      <c r="W16" s="146">
        <v>44228</v>
      </c>
      <c r="X16" s="144">
        <v>159090</v>
      </c>
      <c r="Y16" s="145">
        <v>-0.0313</v>
      </c>
    </row>
    <row r="17" s="152" customFormat="1" customHeight="1" spans="1:25">
      <c r="A17" s="143">
        <v>44256</v>
      </c>
      <c r="B17" s="144">
        <v>2029567</v>
      </c>
      <c r="C17" s="145">
        <v>0.0281</v>
      </c>
      <c r="D17" s="145">
        <v>0.1526</v>
      </c>
      <c r="E17" s="146">
        <v>44256</v>
      </c>
      <c r="F17" s="144">
        <v>370955</v>
      </c>
      <c r="G17" s="145">
        <v>0.0144</v>
      </c>
      <c r="H17" s="146">
        <v>44256</v>
      </c>
      <c r="I17" s="144">
        <v>459595</v>
      </c>
      <c r="J17" s="145">
        <v>0.0366</v>
      </c>
      <c r="K17" s="146">
        <v>44256</v>
      </c>
      <c r="L17" s="144">
        <v>298333</v>
      </c>
      <c r="M17" s="145">
        <v>0.0371</v>
      </c>
      <c r="N17" s="146">
        <v>44256</v>
      </c>
      <c r="O17" s="144">
        <v>261999</v>
      </c>
      <c r="P17" s="145">
        <v>0.0324</v>
      </c>
      <c r="Q17" s="146">
        <v>44256</v>
      </c>
      <c r="R17" s="144">
        <v>236393</v>
      </c>
      <c r="S17" s="145">
        <v>0.0281</v>
      </c>
      <c r="T17" s="146">
        <v>44256</v>
      </c>
      <c r="U17" s="144">
        <v>244748</v>
      </c>
      <c r="V17" s="145">
        <v>0.043</v>
      </c>
      <c r="W17" s="146">
        <v>44256</v>
      </c>
      <c r="X17" s="144">
        <v>157544</v>
      </c>
      <c r="Y17" s="145">
        <v>-0.0097</v>
      </c>
    </row>
    <row r="18" s="152" customFormat="1" customHeight="1" spans="1:25">
      <c r="A18" s="143">
        <v>44287</v>
      </c>
      <c r="B18" s="144">
        <v>2076006</v>
      </c>
      <c r="C18" s="145">
        <v>0.0229</v>
      </c>
      <c r="D18" s="145">
        <v>0.1533</v>
      </c>
      <c r="E18" s="146">
        <v>44287</v>
      </c>
      <c r="F18" s="144">
        <v>381020</v>
      </c>
      <c r="G18" s="145">
        <v>0.0271</v>
      </c>
      <c r="H18" s="146">
        <v>44287</v>
      </c>
      <c r="I18" s="144">
        <v>469100</v>
      </c>
      <c r="J18" s="145">
        <v>0.0207</v>
      </c>
      <c r="K18" s="146">
        <v>44287</v>
      </c>
      <c r="L18" s="144">
        <v>304110</v>
      </c>
      <c r="M18" s="145">
        <v>0.0194</v>
      </c>
      <c r="N18" s="146">
        <v>44287</v>
      </c>
      <c r="O18" s="144">
        <v>265450</v>
      </c>
      <c r="P18" s="145">
        <v>0.0132</v>
      </c>
      <c r="Q18" s="146">
        <v>44287</v>
      </c>
      <c r="R18" s="144">
        <v>241005</v>
      </c>
      <c r="S18" s="145">
        <v>0.0195</v>
      </c>
      <c r="T18" s="146">
        <v>44287</v>
      </c>
      <c r="U18" s="144">
        <v>255100</v>
      </c>
      <c r="V18" s="145">
        <v>0.0423</v>
      </c>
      <c r="W18" s="146">
        <v>44287</v>
      </c>
      <c r="X18" s="144">
        <v>160221</v>
      </c>
      <c r="Y18" s="145">
        <v>0.017</v>
      </c>
    </row>
    <row r="19" s="152" customFormat="1" customHeight="1" spans="1:25">
      <c r="A19" s="143">
        <v>44317</v>
      </c>
      <c r="B19" s="185">
        <v>2114332</v>
      </c>
      <c r="C19" s="145">
        <v>0.0185</v>
      </c>
      <c r="D19" s="145">
        <v>0.1491</v>
      </c>
      <c r="E19" s="146">
        <v>44317</v>
      </c>
      <c r="F19" s="144">
        <v>385125</v>
      </c>
      <c r="G19" s="145">
        <v>0.0108</v>
      </c>
      <c r="H19" s="146">
        <v>44317</v>
      </c>
      <c r="I19" s="144">
        <v>476669</v>
      </c>
      <c r="J19" s="145">
        <v>0.0161</v>
      </c>
      <c r="K19" s="146">
        <v>44317</v>
      </c>
      <c r="L19" s="144">
        <v>312215</v>
      </c>
      <c r="M19" s="145">
        <v>0.0267</v>
      </c>
      <c r="N19" s="146">
        <v>44317</v>
      </c>
      <c r="O19" s="144">
        <v>269550</v>
      </c>
      <c r="P19" s="145">
        <v>0.0154</v>
      </c>
      <c r="Q19" s="146">
        <v>44317</v>
      </c>
      <c r="R19" s="144">
        <v>247441</v>
      </c>
      <c r="S19" s="145">
        <v>0.0267</v>
      </c>
      <c r="T19" s="146">
        <v>44317</v>
      </c>
      <c r="U19" s="144">
        <v>260848</v>
      </c>
      <c r="V19" s="145">
        <v>0.0225</v>
      </c>
      <c r="W19" s="146">
        <v>44317</v>
      </c>
      <c r="X19" s="144">
        <v>162484</v>
      </c>
      <c r="Y19" s="145">
        <v>0.0141</v>
      </c>
    </row>
    <row r="20" s="152" customFormat="1" customHeight="1" spans="1:25">
      <c r="A20" s="143">
        <v>44348</v>
      </c>
      <c r="B20" s="144">
        <v>2109011</v>
      </c>
      <c r="C20" s="145">
        <v>-0.0025</v>
      </c>
      <c r="D20" s="145">
        <v>0.1396</v>
      </c>
      <c r="E20" s="146">
        <v>44348</v>
      </c>
      <c r="F20" s="144">
        <v>371933</v>
      </c>
      <c r="G20" s="145">
        <v>-0.0343</v>
      </c>
      <c r="H20" s="146">
        <v>44348</v>
      </c>
      <c r="I20" s="144">
        <v>484240</v>
      </c>
      <c r="J20" s="145">
        <v>0.0159</v>
      </c>
      <c r="K20" s="146">
        <v>44348</v>
      </c>
      <c r="L20" s="144">
        <v>312983</v>
      </c>
      <c r="M20" s="145">
        <v>0.0025</v>
      </c>
      <c r="N20" s="146">
        <v>44348</v>
      </c>
      <c r="O20" s="144">
        <v>272821</v>
      </c>
      <c r="P20" s="145">
        <v>0.0121</v>
      </c>
      <c r="Q20" s="146">
        <v>44348</v>
      </c>
      <c r="R20" s="144">
        <v>248080</v>
      </c>
      <c r="S20" s="145">
        <v>0.0026</v>
      </c>
      <c r="T20" s="146">
        <v>44348</v>
      </c>
      <c r="U20" s="144">
        <v>262662</v>
      </c>
      <c r="V20" s="145">
        <v>0.007</v>
      </c>
      <c r="W20" s="146">
        <v>44348</v>
      </c>
      <c r="X20" s="144">
        <v>156292</v>
      </c>
      <c r="Y20" s="145">
        <v>-0.0381</v>
      </c>
    </row>
    <row r="21" s="152" customFormat="1" customHeight="1" spans="1:25">
      <c r="A21" s="143">
        <v>44378</v>
      </c>
      <c r="B21" s="144">
        <v>2174161</v>
      </c>
      <c r="C21" s="145">
        <v>0.0309</v>
      </c>
      <c r="D21" s="145">
        <v>0.1418</v>
      </c>
      <c r="E21" s="146">
        <v>44378</v>
      </c>
      <c r="F21" s="144">
        <v>385251</v>
      </c>
      <c r="G21" s="145">
        <v>0.0358</v>
      </c>
      <c r="H21" s="146">
        <v>44378</v>
      </c>
      <c r="I21" s="144">
        <v>498872</v>
      </c>
      <c r="J21" s="145">
        <v>0.0302</v>
      </c>
      <c r="K21" s="146">
        <v>44378</v>
      </c>
      <c r="L21" s="144">
        <v>325441</v>
      </c>
      <c r="M21" s="145">
        <v>0.0398</v>
      </c>
      <c r="N21" s="146">
        <v>44378</v>
      </c>
      <c r="O21" s="144">
        <v>283544</v>
      </c>
      <c r="P21" s="145">
        <v>0.0393</v>
      </c>
      <c r="Q21" s="146">
        <v>44378</v>
      </c>
      <c r="R21" s="144">
        <v>251257</v>
      </c>
      <c r="S21" s="145">
        <v>0.0128</v>
      </c>
      <c r="T21" s="146">
        <v>44378</v>
      </c>
      <c r="U21" s="144">
        <v>271255</v>
      </c>
      <c r="V21" s="145">
        <v>0.0327</v>
      </c>
      <c r="W21" s="146">
        <v>44378</v>
      </c>
      <c r="X21" s="144">
        <v>158541</v>
      </c>
      <c r="Y21" s="145">
        <v>0.0144</v>
      </c>
    </row>
    <row r="22" s="152" customFormat="1" customHeight="1" spans="1:25">
      <c r="A22" s="143">
        <v>44409</v>
      </c>
      <c r="B22" s="144">
        <v>2230893</v>
      </c>
      <c r="C22" s="145">
        <v>0.0261</v>
      </c>
      <c r="D22" s="145">
        <v>0.1382</v>
      </c>
      <c r="E22" s="146">
        <v>44409</v>
      </c>
      <c r="F22" s="144">
        <v>398440</v>
      </c>
      <c r="G22" s="145">
        <v>0.0342</v>
      </c>
      <c r="H22" s="146">
        <v>44409</v>
      </c>
      <c r="I22" s="144">
        <v>509860</v>
      </c>
      <c r="J22" s="145">
        <v>0.022</v>
      </c>
      <c r="K22" s="146">
        <v>44409</v>
      </c>
      <c r="L22" s="144">
        <v>330494</v>
      </c>
      <c r="M22" s="145">
        <v>0.0155</v>
      </c>
      <c r="N22" s="146">
        <v>44409</v>
      </c>
      <c r="O22" s="144">
        <v>298373</v>
      </c>
      <c r="P22" s="145">
        <v>0.0523</v>
      </c>
      <c r="Q22" s="146">
        <v>44409</v>
      </c>
      <c r="R22" s="144">
        <v>257760</v>
      </c>
      <c r="S22" s="145">
        <v>0.0259</v>
      </c>
      <c r="T22" s="146">
        <v>44409</v>
      </c>
      <c r="U22" s="144">
        <v>275666</v>
      </c>
      <c r="V22" s="145">
        <v>0.0163</v>
      </c>
      <c r="W22" s="146">
        <v>44409</v>
      </c>
      <c r="X22" s="144">
        <v>160300</v>
      </c>
      <c r="Y22" s="145">
        <v>0.0111</v>
      </c>
    </row>
    <row r="23" s="152" customFormat="1" customHeight="1" spans="1:25">
      <c r="A23" s="143">
        <v>44440</v>
      </c>
      <c r="B23" s="144">
        <v>2263473</v>
      </c>
      <c r="C23" s="145">
        <v>0.0146</v>
      </c>
      <c r="D23" s="145">
        <v>0.0756</v>
      </c>
      <c r="E23" s="146">
        <v>44440</v>
      </c>
      <c r="F23" s="144">
        <v>406100</v>
      </c>
      <c r="G23" s="145">
        <v>0.0192</v>
      </c>
      <c r="H23" s="146">
        <v>44440</v>
      </c>
      <c r="I23" s="144">
        <v>515801</v>
      </c>
      <c r="J23" s="145">
        <v>0.0117</v>
      </c>
      <c r="K23" s="146">
        <v>44440</v>
      </c>
      <c r="L23" s="144">
        <v>335041</v>
      </c>
      <c r="M23" s="145">
        <v>0.0138</v>
      </c>
      <c r="N23" s="146">
        <v>44440</v>
      </c>
      <c r="O23" s="144">
        <v>302154</v>
      </c>
      <c r="P23" s="145">
        <v>0.0127</v>
      </c>
      <c r="Q23" s="146">
        <v>44440</v>
      </c>
      <c r="R23" s="144">
        <v>260840</v>
      </c>
      <c r="S23" s="145">
        <v>0.0119</v>
      </c>
      <c r="T23" s="146">
        <v>44440</v>
      </c>
      <c r="U23" s="144">
        <v>280125</v>
      </c>
      <c r="V23" s="145">
        <v>0.0162</v>
      </c>
      <c r="W23" s="146">
        <v>44440</v>
      </c>
      <c r="X23" s="144">
        <v>163412</v>
      </c>
      <c r="Y23" s="145">
        <v>0.0194</v>
      </c>
    </row>
    <row r="24" s="152" customFormat="1" customHeight="1" spans="1:25">
      <c r="A24" s="143">
        <v>44470</v>
      </c>
      <c r="B24" s="144">
        <v>2247394</v>
      </c>
      <c r="C24" s="145">
        <v>-0.0071</v>
      </c>
      <c r="D24" s="145">
        <v>0.0446</v>
      </c>
      <c r="E24" s="146">
        <v>44470</v>
      </c>
      <c r="F24" s="144">
        <v>398499</v>
      </c>
      <c r="G24" s="145">
        <v>-0.0187</v>
      </c>
      <c r="H24" s="146">
        <v>44470</v>
      </c>
      <c r="I24" s="144">
        <v>503883</v>
      </c>
      <c r="J24" s="145">
        <v>-0.0231</v>
      </c>
      <c r="K24" s="146">
        <v>44470</v>
      </c>
      <c r="L24" s="144">
        <v>330292</v>
      </c>
      <c r="M24" s="145">
        <v>-0.0142</v>
      </c>
      <c r="N24" s="146">
        <v>44470</v>
      </c>
      <c r="O24" s="144">
        <v>310922</v>
      </c>
      <c r="P24" s="145">
        <v>0.029</v>
      </c>
      <c r="Q24" s="146">
        <v>44470</v>
      </c>
      <c r="R24" s="144">
        <v>263292</v>
      </c>
      <c r="S24" s="145">
        <v>0.0094</v>
      </c>
      <c r="T24" s="146">
        <v>44470</v>
      </c>
      <c r="U24" s="144">
        <v>277633</v>
      </c>
      <c r="V24" s="145">
        <v>-0.0089</v>
      </c>
      <c r="W24" s="146">
        <v>44470</v>
      </c>
      <c r="X24" s="144">
        <v>162873</v>
      </c>
      <c r="Y24" s="145">
        <v>-0.0033</v>
      </c>
    </row>
    <row r="25" s="152" customFormat="1" customHeight="1" spans="1:25">
      <c r="A25" s="143">
        <v>44501</v>
      </c>
      <c r="B25" s="144">
        <v>2191884</v>
      </c>
      <c r="C25" s="145">
        <v>-0.0247</v>
      </c>
      <c r="D25" s="145">
        <v>0.013</v>
      </c>
      <c r="E25" s="146">
        <v>44501</v>
      </c>
      <c r="F25" s="144">
        <v>389554</v>
      </c>
      <c r="G25" s="145">
        <v>-0.0224</v>
      </c>
      <c r="H25" s="146">
        <v>44501</v>
      </c>
      <c r="I25" s="144">
        <v>488078</v>
      </c>
      <c r="J25" s="145">
        <v>-0.0314</v>
      </c>
      <c r="K25" s="146">
        <v>44501</v>
      </c>
      <c r="L25" s="144">
        <v>320481</v>
      </c>
      <c r="M25" s="145">
        <v>-0.0297</v>
      </c>
      <c r="N25" s="146">
        <v>44501</v>
      </c>
      <c r="O25" s="144">
        <v>305144</v>
      </c>
      <c r="P25" s="145">
        <v>-0.0186</v>
      </c>
      <c r="Q25" s="146">
        <v>44501</v>
      </c>
      <c r="R25" s="144">
        <v>256870</v>
      </c>
      <c r="S25" s="145">
        <v>-0.0244</v>
      </c>
      <c r="T25" s="146">
        <v>44501</v>
      </c>
      <c r="U25" s="144">
        <v>272887</v>
      </c>
      <c r="V25" s="145">
        <v>-0.0171</v>
      </c>
      <c r="W25" s="146">
        <v>44501</v>
      </c>
      <c r="X25" s="144">
        <v>158870</v>
      </c>
      <c r="Y25" s="145">
        <v>-0.0246</v>
      </c>
    </row>
    <row r="26" s="153" customFormat="1" customHeight="1" spans="1:25">
      <c r="A26" s="143">
        <v>44531</v>
      </c>
      <c r="B26" s="144">
        <v>2160129</v>
      </c>
      <c r="C26" s="145">
        <v>-0.0145</v>
      </c>
      <c r="D26" s="145">
        <v>-0.003</v>
      </c>
      <c r="E26" s="146">
        <v>44531</v>
      </c>
      <c r="F26" s="144">
        <v>378454</v>
      </c>
      <c r="G26" s="145">
        <v>-0.0285</v>
      </c>
      <c r="H26" s="146">
        <v>44531</v>
      </c>
      <c r="I26" s="144">
        <v>475544</v>
      </c>
      <c r="J26" s="145">
        <v>-0.0257</v>
      </c>
      <c r="K26" s="146">
        <v>44531</v>
      </c>
      <c r="L26" s="144">
        <v>315540</v>
      </c>
      <c r="M26" s="145">
        <v>-0.0154</v>
      </c>
      <c r="N26" s="146">
        <v>44531</v>
      </c>
      <c r="O26" s="144">
        <v>300845</v>
      </c>
      <c r="P26" s="145">
        <v>-0.0141</v>
      </c>
      <c r="Q26" s="146">
        <v>44531</v>
      </c>
      <c r="R26" s="144">
        <v>255484</v>
      </c>
      <c r="S26" s="145">
        <v>-0.0054</v>
      </c>
      <c r="T26" s="146">
        <v>44531</v>
      </c>
      <c r="U26" s="144">
        <v>277475</v>
      </c>
      <c r="V26" s="145">
        <v>0.0168</v>
      </c>
      <c r="W26" s="146">
        <v>44531</v>
      </c>
      <c r="X26" s="144">
        <v>156787</v>
      </c>
      <c r="Y26" s="145">
        <v>-0.0131</v>
      </c>
    </row>
    <row r="27" s="134" customFormat="1" customHeight="1" spans="1:25">
      <c r="A27" s="143">
        <v>44562</v>
      </c>
      <c r="B27" s="144">
        <v>2079053</v>
      </c>
      <c r="C27" s="145">
        <v>-0.0375</v>
      </c>
      <c r="D27" s="145">
        <v>0.0023</v>
      </c>
      <c r="E27" s="146">
        <v>44562</v>
      </c>
      <c r="F27" s="144">
        <v>368475</v>
      </c>
      <c r="G27" s="145">
        <v>-0.0264</v>
      </c>
      <c r="H27" s="146">
        <v>44562</v>
      </c>
      <c r="I27" s="144">
        <v>457252</v>
      </c>
      <c r="J27" s="145">
        <v>-0.0385</v>
      </c>
      <c r="K27" s="146">
        <v>44562</v>
      </c>
      <c r="L27" s="144">
        <v>302982</v>
      </c>
      <c r="M27" s="145">
        <v>-0.0398</v>
      </c>
      <c r="N27" s="146">
        <v>44562</v>
      </c>
      <c r="O27" s="144">
        <v>290383</v>
      </c>
      <c r="P27" s="145">
        <v>-0.0348</v>
      </c>
      <c r="Q27" s="146">
        <v>44562</v>
      </c>
      <c r="R27" s="144">
        <v>239844</v>
      </c>
      <c r="S27" s="145">
        <v>-0.0612</v>
      </c>
      <c r="T27" s="146">
        <v>44562</v>
      </c>
      <c r="U27" s="144">
        <v>267465</v>
      </c>
      <c r="V27" s="145">
        <v>-0.0361</v>
      </c>
      <c r="W27" s="146">
        <v>44562</v>
      </c>
      <c r="X27" s="144">
        <v>152652</v>
      </c>
      <c r="Y27" s="145">
        <v>-0.0264</v>
      </c>
    </row>
    <row r="28" s="134" customFormat="1" customHeight="1" spans="1:25">
      <c r="A28" s="143">
        <v>44593</v>
      </c>
      <c r="B28" s="144">
        <v>1950561</v>
      </c>
      <c r="C28" s="145">
        <v>-0.0618</v>
      </c>
      <c r="D28" s="145">
        <v>-0.012</v>
      </c>
      <c r="E28" s="146">
        <v>44593</v>
      </c>
      <c r="F28" s="144">
        <v>340422</v>
      </c>
      <c r="G28" s="145">
        <v>-0.0761</v>
      </c>
      <c r="H28" s="146">
        <v>44593</v>
      </c>
      <c r="I28" s="144">
        <v>422244</v>
      </c>
      <c r="J28" s="145">
        <v>-0.0766</v>
      </c>
      <c r="K28" s="146">
        <v>44593</v>
      </c>
      <c r="L28" s="144">
        <v>287733</v>
      </c>
      <c r="M28" s="145">
        <v>-0.0503</v>
      </c>
      <c r="N28" s="146">
        <v>44593</v>
      </c>
      <c r="O28" s="144">
        <v>277383</v>
      </c>
      <c r="P28" s="145">
        <v>-0.0448</v>
      </c>
      <c r="Q28" s="146">
        <v>44593</v>
      </c>
      <c r="R28" s="144">
        <v>226383</v>
      </c>
      <c r="S28" s="145">
        <v>-0.0561</v>
      </c>
      <c r="T28" s="146">
        <v>44593</v>
      </c>
      <c r="U28" s="144">
        <v>250637</v>
      </c>
      <c r="V28" s="145">
        <v>-0.0629</v>
      </c>
      <c r="W28" s="146">
        <v>44593</v>
      </c>
      <c r="X28" s="144">
        <v>145759</v>
      </c>
      <c r="Y28" s="145">
        <v>-0.0452</v>
      </c>
    </row>
    <row r="29" s="134" customFormat="1" customHeight="1" spans="1:25">
      <c r="A29" s="143">
        <v>44621</v>
      </c>
      <c r="B29" s="144">
        <v>1886846</v>
      </c>
      <c r="C29" s="145">
        <v>-0.0327</v>
      </c>
      <c r="D29" s="145">
        <v>-0.0703</v>
      </c>
      <c r="E29" s="146">
        <v>44621</v>
      </c>
      <c r="F29" s="144">
        <v>330862</v>
      </c>
      <c r="G29" s="145">
        <v>-0.0281</v>
      </c>
      <c r="H29" s="146">
        <v>44621</v>
      </c>
      <c r="I29" s="144">
        <v>409844</v>
      </c>
      <c r="J29" s="145">
        <v>-0.0294</v>
      </c>
      <c r="K29" s="146">
        <v>44621</v>
      </c>
      <c r="L29" s="144">
        <v>273755</v>
      </c>
      <c r="M29" s="145">
        <v>-0.0486</v>
      </c>
      <c r="N29" s="146">
        <v>44621</v>
      </c>
      <c r="O29" s="144">
        <v>267374</v>
      </c>
      <c r="P29" s="145">
        <v>-0.0361</v>
      </c>
      <c r="Q29" s="146">
        <v>44621</v>
      </c>
      <c r="R29" s="144">
        <v>221457</v>
      </c>
      <c r="S29" s="145">
        <v>-0.0218</v>
      </c>
      <c r="T29" s="146">
        <v>44621</v>
      </c>
      <c r="U29" s="144">
        <v>243776</v>
      </c>
      <c r="V29" s="145">
        <v>-0.0274</v>
      </c>
      <c r="W29" s="146">
        <v>44621</v>
      </c>
      <c r="X29" s="144">
        <v>139778</v>
      </c>
      <c r="Y29" s="145">
        <v>-0.041</v>
      </c>
    </row>
    <row r="30" s="157" customFormat="1" customHeight="1" spans="1:25">
      <c r="A30" s="167">
        <v>44652</v>
      </c>
      <c r="B30" s="92">
        <v>1844112</v>
      </c>
      <c r="C30" s="93">
        <v>-0.0226</v>
      </c>
      <c r="D30" s="93">
        <v>-0.1117</v>
      </c>
      <c r="E30" s="167">
        <v>44652</v>
      </c>
      <c r="F30" s="92">
        <v>321440</v>
      </c>
      <c r="G30" s="93">
        <v>-0.0285</v>
      </c>
      <c r="H30" s="167">
        <v>44652</v>
      </c>
      <c r="I30" s="92">
        <v>403245</v>
      </c>
      <c r="J30" s="93">
        <v>-0.0161</v>
      </c>
      <c r="K30" s="167">
        <v>44652</v>
      </c>
      <c r="L30" s="92">
        <v>269114</v>
      </c>
      <c r="M30" s="93">
        <v>-0.017</v>
      </c>
      <c r="N30" s="167">
        <v>44652</v>
      </c>
      <c r="O30" s="92">
        <v>260451</v>
      </c>
      <c r="P30" s="93">
        <v>-0.0259</v>
      </c>
      <c r="Q30" s="167">
        <v>44652</v>
      </c>
      <c r="R30" s="92">
        <v>214165</v>
      </c>
      <c r="S30" s="93">
        <v>-0.0329</v>
      </c>
      <c r="T30" s="167">
        <v>44652</v>
      </c>
      <c r="U30" s="92">
        <v>240110</v>
      </c>
      <c r="V30" s="93">
        <v>-0.015</v>
      </c>
      <c r="W30" s="167">
        <v>44652</v>
      </c>
      <c r="X30" s="92">
        <v>135587</v>
      </c>
      <c r="Y30" s="93">
        <v>-0.03</v>
      </c>
    </row>
    <row r="31" s="157" customFormat="1" customHeight="1" spans="1:25">
      <c r="A31" s="167">
        <v>44682</v>
      </c>
      <c r="B31" s="92">
        <v>1853116</v>
      </c>
      <c r="C31" s="93">
        <v>0.0049</v>
      </c>
      <c r="D31" s="93">
        <v>-0.1235</v>
      </c>
      <c r="E31" s="167">
        <v>44682</v>
      </c>
      <c r="F31" s="92">
        <v>324207</v>
      </c>
      <c r="G31" s="93">
        <v>0.0086</v>
      </c>
      <c r="H31" s="167">
        <v>44682</v>
      </c>
      <c r="I31" s="92">
        <v>409384</v>
      </c>
      <c r="J31" s="93">
        <v>0.0152</v>
      </c>
      <c r="K31" s="167">
        <v>44682</v>
      </c>
      <c r="L31" s="92">
        <v>267333</v>
      </c>
      <c r="M31" s="93">
        <v>-0.0066</v>
      </c>
      <c r="N31" s="167">
        <v>44682</v>
      </c>
      <c r="O31" s="92">
        <v>257733</v>
      </c>
      <c r="P31" s="93">
        <v>-0.0104</v>
      </c>
      <c r="Q31" s="167">
        <v>44682</v>
      </c>
      <c r="R31" s="92">
        <v>215686</v>
      </c>
      <c r="S31" s="93">
        <v>0.0071</v>
      </c>
      <c r="T31" s="167">
        <v>44682</v>
      </c>
      <c r="U31" s="92">
        <v>242421</v>
      </c>
      <c r="V31" s="93">
        <v>0.0096</v>
      </c>
      <c r="W31" s="167">
        <v>44682</v>
      </c>
      <c r="X31" s="92">
        <v>136352</v>
      </c>
      <c r="Y31" s="93">
        <v>0.0056</v>
      </c>
    </row>
    <row r="32" s="134" customFormat="1" customHeight="1" spans="1:25">
      <c r="A32" s="167">
        <v>44713</v>
      </c>
      <c r="B32" s="92">
        <v>1849649</v>
      </c>
      <c r="C32" s="93">
        <v>-0.0019</v>
      </c>
      <c r="D32" s="93">
        <v>-0.123</v>
      </c>
      <c r="E32" s="167">
        <v>44713</v>
      </c>
      <c r="F32" s="92">
        <v>321445</v>
      </c>
      <c r="G32" s="93">
        <v>-0.0085</v>
      </c>
      <c r="H32" s="167">
        <v>44713</v>
      </c>
      <c r="I32" s="92">
        <v>412251</v>
      </c>
      <c r="J32" s="93">
        <v>0.007</v>
      </c>
      <c r="K32" s="167">
        <v>44713</v>
      </c>
      <c r="L32" s="92">
        <v>265414</v>
      </c>
      <c r="M32" s="93">
        <v>-0.0072</v>
      </c>
      <c r="N32" s="167">
        <v>44713</v>
      </c>
      <c r="O32" s="92">
        <v>254140</v>
      </c>
      <c r="P32" s="93">
        <v>-0.0139</v>
      </c>
      <c r="Q32" s="167">
        <v>44713</v>
      </c>
      <c r="R32" s="92">
        <v>215548</v>
      </c>
      <c r="S32" s="93">
        <v>-0.0006</v>
      </c>
      <c r="T32" s="167">
        <v>44713</v>
      </c>
      <c r="U32" s="92">
        <v>245110</v>
      </c>
      <c r="V32" s="93">
        <v>0.0111</v>
      </c>
      <c r="W32" s="167">
        <v>44713</v>
      </c>
      <c r="X32" s="92">
        <v>135741</v>
      </c>
      <c r="Y32" s="93">
        <v>-0.0045</v>
      </c>
    </row>
    <row r="33" s="11" customFormat="1" customHeight="1" spans="1:25">
      <c r="A33" s="167">
        <v>44743</v>
      </c>
      <c r="B33" s="92">
        <v>1864257</v>
      </c>
      <c r="C33" s="93">
        <v>0.0079</v>
      </c>
      <c r="D33" s="93">
        <v>-0.1425</v>
      </c>
      <c r="E33" s="167">
        <v>44743</v>
      </c>
      <c r="F33" s="92">
        <v>325540</v>
      </c>
      <c r="G33" s="93">
        <v>0.0127</v>
      </c>
      <c r="H33" s="167">
        <v>44743</v>
      </c>
      <c r="I33" s="92">
        <v>420110</v>
      </c>
      <c r="J33" s="93">
        <v>0.0191</v>
      </c>
      <c r="K33" s="167">
        <v>44743</v>
      </c>
      <c r="L33" s="92">
        <v>267770</v>
      </c>
      <c r="M33" s="93">
        <v>0.0089</v>
      </c>
      <c r="N33" s="167">
        <v>44743</v>
      </c>
      <c r="O33" s="92">
        <v>254110</v>
      </c>
      <c r="P33" s="93">
        <v>-0.0001</v>
      </c>
      <c r="Q33" s="167">
        <v>44743</v>
      </c>
      <c r="R33" s="92">
        <v>214887</v>
      </c>
      <c r="S33" s="93">
        <v>-0.0031</v>
      </c>
      <c r="T33" s="167">
        <v>44743</v>
      </c>
      <c r="U33" s="92">
        <v>247000</v>
      </c>
      <c r="V33" s="93">
        <v>0.0077</v>
      </c>
      <c r="W33" s="167">
        <v>44743</v>
      </c>
      <c r="X33" s="92">
        <v>134840</v>
      </c>
      <c r="Y33" s="93">
        <v>-0.0066</v>
      </c>
    </row>
    <row r="34" s="11" customFormat="1" customHeight="1" spans="1:25">
      <c r="A34" s="167">
        <v>44774</v>
      </c>
      <c r="B34" s="92">
        <v>1889528</v>
      </c>
      <c r="C34" s="93">
        <v>0.0136</v>
      </c>
      <c r="D34" s="93">
        <v>-0.153</v>
      </c>
      <c r="E34" s="167">
        <v>44774</v>
      </c>
      <c r="F34" s="92">
        <v>330214</v>
      </c>
      <c r="G34" s="93">
        <v>0.0144</v>
      </c>
      <c r="H34" s="167">
        <v>44774</v>
      </c>
      <c r="I34" s="92">
        <v>425510</v>
      </c>
      <c r="J34" s="93">
        <v>0.0129</v>
      </c>
      <c r="K34" s="167">
        <v>44774</v>
      </c>
      <c r="L34" s="92">
        <v>271214</v>
      </c>
      <c r="M34" s="93">
        <v>0.0129</v>
      </c>
      <c r="N34" s="167">
        <v>44774</v>
      </c>
      <c r="O34" s="92">
        <v>256470</v>
      </c>
      <c r="P34" s="93">
        <v>0.0093</v>
      </c>
      <c r="Q34" s="167">
        <v>44774</v>
      </c>
      <c r="R34" s="92">
        <v>220210</v>
      </c>
      <c r="S34" s="93">
        <v>0.0248</v>
      </c>
      <c r="T34" s="167">
        <v>44774</v>
      </c>
      <c r="U34" s="92">
        <v>249840</v>
      </c>
      <c r="V34" s="93">
        <v>0.0115</v>
      </c>
      <c r="W34" s="167">
        <v>44774</v>
      </c>
      <c r="X34" s="92">
        <v>136070</v>
      </c>
      <c r="Y34" s="93">
        <v>0.0091</v>
      </c>
    </row>
    <row r="35" s="180" customFormat="1" customHeight="1" spans="1:25">
      <c r="A35" s="167">
        <v>44805</v>
      </c>
      <c r="B35" s="92">
        <v>1910367</v>
      </c>
      <c r="C35" s="93">
        <v>0.011</v>
      </c>
      <c r="D35" s="93">
        <v>-0.156</v>
      </c>
      <c r="E35" s="167">
        <v>44805</v>
      </c>
      <c r="F35" s="92">
        <v>334495</v>
      </c>
      <c r="G35" s="93">
        <v>0.013</v>
      </c>
      <c r="H35" s="167">
        <v>44805</v>
      </c>
      <c r="I35" s="92">
        <v>429899</v>
      </c>
      <c r="J35" s="93">
        <v>0.0103</v>
      </c>
      <c r="K35" s="167">
        <v>44805</v>
      </c>
      <c r="L35" s="92">
        <v>273444</v>
      </c>
      <c r="M35" s="93">
        <v>0.0082</v>
      </c>
      <c r="N35" s="167">
        <v>44805</v>
      </c>
      <c r="O35" s="92">
        <v>259777</v>
      </c>
      <c r="P35" s="93">
        <v>0.0129</v>
      </c>
      <c r="Q35" s="167">
        <v>44805</v>
      </c>
      <c r="R35" s="92">
        <v>222332</v>
      </c>
      <c r="S35" s="93">
        <v>0.0096</v>
      </c>
      <c r="T35" s="167">
        <v>44805</v>
      </c>
      <c r="U35" s="92">
        <v>252422</v>
      </c>
      <c r="V35" s="93">
        <v>0.0103</v>
      </c>
      <c r="W35" s="167">
        <v>44805</v>
      </c>
      <c r="X35" s="92">
        <v>137998</v>
      </c>
      <c r="Y35" s="93">
        <v>0.0142</v>
      </c>
    </row>
    <row r="36" s="180" customFormat="1" customHeight="1" spans="1:25">
      <c r="A36" s="167">
        <v>44835</v>
      </c>
      <c r="B36" s="92">
        <v>1950190</v>
      </c>
      <c r="C36" s="93">
        <v>0.0208</v>
      </c>
      <c r="D36" s="93">
        <v>-0.1322</v>
      </c>
      <c r="E36" s="167">
        <v>44835</v>
      </c>
      <c r="F36" s="92">
        <v>342686</v>
      </c>
      <c r="G36" s="93">
        <v>0.0245</v>
      </c>
      <c r="H36" s="167">
        <v>44835</v>
      </c>
      <c r="I36" s="92">
        <v>441353</v>
      </c>
      <c r="J36" s="93">
        <v>0.0266</v>
      </c>
      <c r="K36" s="167">
        <v>44835</v>
      </c>
      <c r="L36" s="92">
        <v>280012</v>
      </c>
      <c r="M36" s="93">
        <v>0.024</v>
      </c>
      <c r="N36" s="167">
        <v>44835</v>
      </c>
      <c r="O36" s="92">
        <v>263222</v>
      </c>
      <c r="P36" s="93">
        <v>0.0133</v>
      </c>
      <c r="Q36" s="167">
        <v>44835</v>
      </c>
      <c r="R36" s="92">
        <v>225733</v>
      </c>
      <c r="S36" s="93">
        <v>0.0153</v>
      </c>
      <c r="T36" s="167">
        <v>44835</v>
      </c>
      <c r="U36" s="92">
        <v>257092</v>
      </c>
      <c r="V36" s="93">
        <v>0.0185</v>
      </c>
      <c r="W36" s="167">
        <v>44835</v>
      </c>
      <c r="X36" s="92">
        <v>140092</v>
      </c>
      <c r="Y36" s="93">
        <v>0.0152</v>
      </c>
    </row>
    <row r="37" s="135" customFormat="1" customHeight="1" spans="1:25">
      <c r="A37" s="167">
        <v>44866</v>
      </c>
      <c r="B37" s="92">
        <v>1977246</v>
      </c>
      <c r="C37" s="93">
        <v>0.0139</v>
      </c>
      <c r="D37" s="93">
        <v>-0.0979</v>
      </c>
      <c r="E37" s="167">
        <v>44866</v>
      </c>
      <c r="F37" s="92">
        <v>348570</v>
      </c>
      <c r="G37" s="93">
        <v>0.0172</v>
      </c>
      <c r="H37" s="167">
        <v>44866</v>
      </c>
      <c r="I37" s="92">
        <v>449251</v>
      </c>
      <c r="J37" s="93">
        <v>0.0179</v>
      </c>
      <c r="K37" s="167">
        <v>44866</v>
      </c>
      <c r="L37" s="117">
        <v>282110</v>
      </c>
      <c r="M37" s="118">
        <v>0.0075</v>
      </c>
      <c r="N37" s="116">
        <v>44866</v>
      </c>
      <c r="O37" s="92">
        <v>265870</v>
      </c>
      <c r="P37" s="93">
        <v>0.0101</v>
      </c>
      <c r="Q37" s="167">
        <v>44866</v>
      </c>
      <c r="R37" s="92">
        <v>229870</v>
      </c>
      <c r="S37" s="93">
        <v>0.0183</v>
      </c>
      <c r="T37" s="167">
        <v>44866</v>
      </c>
      <c r="U37" s="92">
        <v>259551</v>
      </c>
      <c r="V37" s="93">
        <v>0.0096</v>
      </c>
      <c r="W37" s="167">
        <v>44866</v>
      </c>
      <c r="X37" s="92">
        <v>142024</v>
      </c>
      <c r="Y37" s="93">
        <v>0.0138</v>
      </c>
    </row>
    <row r="38" s="114" customFormat="1" customHeight="1" spans="1:25">
      <c r="A38" s="167">
        <v>44896</v>
      </c>
      <c r="B38" s="92">
        <v>1993654</v>
      </c>
      <c r="C38" s="93">
        <v>0.0083</v>
      </c>
      <c r="D38" s="93">
        <v>-0.0771</v>
      </c>
      <c r="E38" s="167">
        <v>44896</v>
      </c>
      <c r="F38" s="92">
        <v>350222</v>
      </c>
      <c r="G38" s="93">
        <v>0.0047</v>
      </c>
      <c r="H38" s="167">
        <v>44896</v>
      </c>
      <c r="I38" s="92">
        <v>453702</v>
      </c>
      <c r="J38" s="93">
        <v>0.0099</v>
      </c>
      <c r="K38" s="167">
        <v>44896</v>
      </c>
      <c r="L38" s="117">
        <v>284730</v>
      </c>
      <c r="M38" s="118">
        <v>0.0093</v>
      </c>
      <c r="N38" s="116">
        <v>44896</v>
      </c>
      <c r="O38" s="92">
        <v>267892</v>
      </c>
      <c r="P38" s="93">
        <v>0.0076</v>
      </c>
      <c r="Q38" s="167">
        <v>44896</v>
      </c>
      <c r="R38" s="92">
        <v>230922</v>
      </c>
      <c r="S38" s="93">
        <v>0.0046</v>
      </c>
      <c r="T38" s="167">
        <v>44896</v>
      </c>
      <c r="U38" s="92">
        <v>262520</v>
      </c>
      <c r="V38" s="93">
        <v>0.0114</v>
      </c>
      <c r="W38" s="167">
        <v>44896</v>
      </c>
      <c r="X38" s="92">
        <v>143666</v>
      </c>
      <c r="Y38" s="93">
        <v>0.0116</v>
      </c>
    </row>
    <row r="39" s="135" customFormat="1" customHeight="1" spans="1:25">
      <c r="A39" s="167">
        <v>44927</v>
      </c>
      <c r="B39" s="92">
        <v>2000038</v>
      </c>
      <c r="C39" s="93">
        <v>0.0032</v>
      </c>
      <c r="D39" s="93">
        <v>-0.038</v>
      </c>
      <c r="E39" s="167">
        <v>44927</v>
      </c>
      <c r="F39" s="92">
        <v>350032</v>
      </c>
      <c r="G39" s="93">
        <v>-0.0005</v>
      </c>
      <c r="H39" s="167">
        <v>44927</v>
      </c>
      <c r="I39" s="92">
        <v>454876</v>
      </c>
      <c r="J39" s="93">
        <v>0.0026</v>
      </c>
      <c r="K39" s="167">
        <v>44927</v>
      </c>
      <c r="L39" s="117">
        <v>283479</v>
      </c>
      <c r="M39" s="118">
        <v>-0.0044</v>
      </c>
      <c r="N39" s="116">
        <v>44927</v>
      </c>
      <c r="O39" s="92">
        <v>267633</v>
      </c>
      <c r="P39" s="93">
        <v>-0.001</v>
      </c>
      <c r="Q39" s="167">
        <v>44927</v>
      </c>
      <c r="R39" s="92">
        <v>234300</v>
      </c>
      <c r="S39" s="93">
        <v>0.0146</v>
      </c>
      <c r="T39" s="167">
        <v>44927</v>
      </c>
      <c r="U39" s="92">
        <v>265383</v>
      </c>
      <c r="V39" s="93">
        <v>0.0109</v>
      </c>
      <c r="W39" s="167">
        <v>44927</v>
      </c>
      <c r="X39" s="92">
        <v>144335</v>
      </c>
      <c r="Y39" s="93">
        <v>0.0047</v>
      </c>
    </row>
    <row r="40" s="135" customFormat="1" customHeight="1" spans="1:25">
      <c r="A40" s="115">
        <v>44958</v>
      </c>
      <c r="B40" s="58">
        <v>1958351</v>
      </c>
      <c r="C40" s="120">
        <v>-0.0208</v>
      </c>
      <c r="D40" s="120">
        <v>0.004</v>
      </c>
      <c r="E40" s="115">
        <v>44958</v>
      </c>
      <c r="F40" s="58">
        <v>339949</v>
      </c>
      <c r="G40" s="120">
        <v>-0.0288</v>
      </c>
      <c r="H40" s="115">
        <v>44958</v>
      </c>
      <c r="I40" s="58">
        <v>439382</v>
      </c>
      <c r="J40" s="120">
        <v>-0.0341</v>
      </c>
      <c r="K40" s="115">
        <v>44958</v>
      </c>
      <c r="L40" s="168">
        <v>278333</v>
      </c>
      <c r="M40" s="169">
        <v>-0.0182</v>
      </c>
      <c r="N40" s="177">
        <v>44958</v>
      </c>
      <c r="O40" s="58">
        <v>263633</v>
      </c>
      <c r="P40" s="120">
        <v>-0.0149</v>
      </c>
      <c r="Q40" s="115">
        <v>44958</v>
      </c>
      <c r="R40" s="58">
        <v>236399</v>
      </c>
      <c r="S40" s="120">
        <v>0.009</v>
      </c>
      <c r="T40" s="115">
        <v>44958</v>
      </c>
      <c r="U40" s="58">
        <v>258822</v>
      </c>
      <c r="V40" s="120">
        <v>-0.0247</v>
      </c>
      <c r="W40" s="115">
        <v>44958</v>
      </c>
      <c r="X40" s="58">
        <v>141833</v>
      </c>
      <c r="Y40" s="120">
        <v>-0.0173</v>
      </c>
    </row>
    <row r="41" s="135" customFormat="1" customHeight="1" spans="1:25">
      <c r="A41" s="167">
        <v>44986</v>
      </c>
      <c r="B41" s="92">
        <v>1917977</v>
      </c>
      <c r="C41" s="93">
        <v>-0.0206</v>
      </c>
      <c r="D41" s="93">
        <v>0.0165</v>
      </c>
      <c r="E41" s="167">
        <v>44986</v>
      </c>
      <c r="F41" s="92">
        <v>330100</v>
      </c>
      <c r="G41" s="93">
        <v>-0.029</v>
      </c>
      <c r="H41" s="167">
        <v>44986</v>
      </c>
      <c r="I41" s="92">
        <v>422580</v>
      </c>
      <c r="J41" s="93">
        <v>-0.0382</v>
      </c>
      <c r="K41" s="167">
        <v>44986</v>
      </c>
      <c r="L41" s="117">
        <v>269100</v>
      </c>
      <c r="M41" s="118">
        <v>-0.0332</v>
      </c>
      <c r="N41" s="116">
        <v>44986</v>
      </c>
      <c r="O41" s="92">
        <v>260010</v>
      </c>
      <c r="P41" s="93">
        <v>-0.0137</v>
      </c>
      <c r="Q41" s="167">
        <v>44986</v>
      </c>
      <c r="R41" s="92">
        <v>236454</v>
      </c>
      <c r="S41" s="93">
        <v>0.0002</v>
      </c>
      <c r="T41" s="167">
        <v>44986</v>
      </c>
      <c r="U41" s="92">
        <v>259044</v>
      </c>
      <c r="V41" s="93">
        <v>0.0009</v>
      </c>
      <c r="W41" s="167">
        <v>44986</v>
      </c>
      <c r="X41" s="92">
        <v>140689</v>
      </c>
      <c r="Y41" s="93">
        <v>-0.0081</v>
      </c>
    </row>
    <row r="42" s="135" customFormat="1" customHeight="1" spans="1:25">
      <c r="A42" s="115">
        <v>45017</v>
      </c>
      <c r="B42" s="58">
        <v>1904715</v>
      </c>
      <c r="C42" s="120">
        <v>-0.0069</v>
      </c>
      <c r="D42" s="120">
        <v>0.0329</v>
      </c>
      <c r="E42" s="115">
        <v>45017</v>
      </c>
      <c r="F42" s="58">
        <v>326983</v>
      </c>
      <c r="G42" s="120">
        <v>-0.0094</v>
      </c>
      <c r="H42" s="115">
        <v>45017</v>
      </c>
      <c r="I42" s="58">
        <v>415922</v>
      </c>
      <c r="J42" s="120">
        <v>-0.0158</v>
      </c>
      <c r="K42" s="115">
        <v>45017</v>
      </c>
      <c r="L42" s="168">
        <v>266484</v>
      </c>
      <c r="M42" s="169">
        <v>-0.0097</v>
      </c>
      <c r="N42" s="177">
        <v>45017</v>
      </c>
      <c r="O42" s="58">
        <v>258595</v>
      </c>
      <c r="P42" s="120">
        <v>-0.0054</v>
      </c>
      <c r="Q42" s="115">
        <v>45017</v>
      </c>
      <c r="R42" s="58">
        <v>237874</v>
      </c>
      <c r="S42" s="120">
        <v>0.006</v>
      </c>
      <c r="T42" s="115">
        <v>45017</v>
      </c>
      <c r="U42" s="58">
        <v>260083</v>
      </c>
      <c r="V42" s="120">
        <v>0.004</v>
      </c>
      <c r="W42" s="115">
        <v>45017</v>
      </c>
      <c r="X42" s="58">
        <v>138774</v>
      </c>
      <c r="Y42" s="120">
        <v>-0.0136</v>
      </c>
    </row>
    <row r="43" s="135" customFormat="1" customHeight="1" spans="1:25">
      <c r="A43" s="167">
        <v>45047</v>
      </c>
      <c r="B43" s="92">
        <v>1901543</v>
      </c>
      <c r="C43" s="93">
        <v>-0.0017</v>
      </c>
      <c r="D43" s="93">
        <v>0.0261</v>
      </c>
      <c r="E43" s="167">
        <v>45047</v>
      </c>
      <c r="F43" s="92">
        <v>323244</v>
      </c>
      <c r="G43" s="93">
        <v>-0.0114</v>
      </c>
      <c r="H43" s="167">
        <v>45047</v>
      </c>
      <c r="I43" s="92">
        <v>410155</v>
      </c>
      <c r="J43" s="93">
        <v>-0.0139</v>
      </c>
      <c r="K43" s="167">
        <v>45047</v>
      </c>
      <c r="L43" s="117">
        <v>265877</v>
      </c>
      <c r="M43" s="118">
        <v>-0.0023</v>
      </c>
      <c r="N43" s="116">
        <v>45047</v>
      </c>
      <c r="O43" s="92">
        <v>256970</v>
      </c>
      <c r="P43" s="93">
        <v>-0.0063</v>
      </c>
      <c r="Q43" s="167">
        <v>45047</v>
      </c>
      <c r="R43" s="92">
        <v>239887</v>
      </c>
      <c r="S43" s="93">
        <v>0.0085</v>
      </c>
      <c r="T43" s="167">
        <v>45047</v>
      </c>
      <c r="U43" s="92">
        <v>265540</v>
      </c>
      <c r="V43" s="93">
        <v>0.021</v>
      </c>
      <c r="W43" s="167">
        <v>45047</v>
      </c>
      <c r="X43" s="92">
        <v>139870</v>
      </c>
      <c r="Y43" s="93">
        <v>0.0079</v>
      </c>
    </row>
    <row r="44" s="135" customFormat="1" customHeight="1" spans="1:25">
      <c r="A44" s="167">
        <v>45078</v>
      </c>
      <c r="B44" s="92">
        <v>1897281</v>
      </c>
      <c r="C44" s="93">
        <v>-0.0022</v>
      </c>
      <c r="D44" s="93">
        <v>0.0258</v>
      </c>
      <c r="E44" s="167">
        <v>45078</v>
      </c>
      <c r="F44" s="92">
        <v>325584</v>
      </c>
      <c r="G44" s="118">
        <v>0.0072</v>
      </c>
      <c r="H44" s="167">
        <v>45078</v>
      </c>
      <c r="I44" s="92">
        <v>413224</v>
      </c>
      <c r="J44" s="93">
        <v>0.0075</v>
      </c>
      <c r="K44" s="167">
        <v>45078</v>
      </c>
      <c r="L44" s="117">
        <v>266846</v>
      </c>
      <c r="M44" s="118">
        <v>0.0036</v>
      </c>
      <c r="N44" s="116">
        <v>45078</v>
      </c>
      <c r="O44" s="92">
        <v>258403</v>
      </c>
      <c r="P44" s="93">
        <v>0.0056</v>
      </c>
      <c r="Q44" s="167">
        <v>45078</v>
      </c>
      <c r="R44" s="92">
        <v>237104</v>
      </c>
      <c r="S44" s="93">
        <v>-0.0116</v>
      </c>
      <c r="T44" s="167">
        <v>45078</v>
      </c>
      <c r="U44" s="92">
        <v>260980</v>
      </c>
      <c r="V44" s="93">
        <v>-0.0172</v>
      </c>
      <c r="W44" s="167">
        <v>45078</v>
      </c>
      <c r="X44" s="92">
        <v>135140</v>
      </c>
      <c r="Y44" s="93">
        <v>-0.0338</v>
      </c>
    </row>
    <row r="45" s="135" customFormat="1" customHeight="1" spans="1:25">
      <c r="A45" s="167">
        <v>45108</v>
      </c>
      <c r="B45" s="92">
        <v>1903676</v>
      </c>
      <c r="C45" s="93">
        <v>0.0034</v>
      </c>
      <c r="D45" s="93">
        <v>0.0211</v>
      </c>
      <c r="E45" s="167">
        <v>45108</v>
      </c>
      <c r="F45" s="92">
        <v>326545</v>
      </c>
      <c r="G45" s="118">
        <v>0.003</v>
      </c>
      <c r="H45" s="167">
        <v>45108</v>
      </c>
      <c r="I45" s="92">
        <v>410010</v>
      </c>
      <c r="J45" s="93">
        <v>-0.0078</v>
      </c>
      <c r="K45" s="167">
        <v>45108</v>
      </c>
      <c r="L45" s="117">
        <v>269841</v>
      </c>
      <c r="M45" s="118">
        <v>0.0112</v>
      </c>
      <c r="N45" s="116">
        <v>45108</v>
      </c>
      <c r="O45" s="92">
        <v>260214</v>
      </c>
      <c r="P45" s="93">
        <v>0.007</v>
      </c>
      <c r="Q45" s="167">
        <v>45108</v>
      </c>
      <c r="R45" s="92">
        <v>238410</v>
      </c>
      <c r="S45" s="93">
        <v>0.0055</v>
      </c>
      <c r="T45" s="167">
        <v>45108</v>
      </c>
      <c r="U45" s="92">
        <v>262114</v>
      </c>
      <c r="V45" s="93">
        <v>0.0043</v>
      </c>
      <c r="W45" s="167">
        <v>45108</v>
      </c>
      <c r="X45" s="92">
        <v>136542</v>
      </c>
      <c r="Y45" s="93">
        <v>0.0104</v>
      </c>
    </row>
    <row r="46" s="135" customFormat="1" customHeight="1" spans="1:25">
      <c r="A46" s="167">
        <v>45139</v>
      </c>
      <c r="B46" s="92">
        <v>1917753</v>
      </c>
      <c r="C46" s="93">
        <v>0.0074</v>
      </c>
      <c r="D46" s="93">
        <v>0.0149</v>
      </c>
      <c r="E46" s="167">
        <v>45139</v>
      </c>
      <c r="F46" s="92">
        <v>332540</v>
      </c>
      <c r="G46" s="118">
        <v>0.0184</v>
      </c>
      <c r="H46" s="167">
        <v>45139</v>
      </c>
      <c r="I46" s="92">
        <v>413110</v>
      </c>
      <c r="J46" s="93">
        <v>0.0076</v>
      </c>
      <c r="K46" s="167">
        <v>45139</v>
      </c>
      <c r="L46" s="117">
        <v>273440</v>
      </c>
      <c r="M46" s="118">
        <v>0.0133</v>
      </c>
      <c r="N46" s="116">
        <v>45139</v>
      </c>
      <c r="O46" s="92">
        <v>260945</v>
      </c>
      <c r="P46" s="93">
        <v>0.0028</v>
      </c>
      <c r="Q46" s="167">
        <v>45139</v>
      </c>
      <c r="R46" s="92">
        <v>240011</v>
      </c>
      <c r="S46" s="93">
        <v>0.0067</v>
      </c>
      <c r="T46" s="167">
        <v>45139</v>
      </c>
      <c r="U46" s="92">
        <v>261120</v>
      </c>
      <c r="V46" s="93">
        <v>-0.0038</v>
      </c>
      <c r="W46" s="167">
        <v>45139</v>
      </c>
      <c r="X46" s="92">
        <v>136587</v>
      </c>
      <c r="Y46" s="93">
        <v>0.0003</v>
      </c>
    </row>
    <row r="47" s="11" customFormat="1" customHeight="1" spans="1:25">
      <c r="A47" s="167">
        <v>45170</v>
      </c>
      <c r="B47" s="92">
        <v>1925313</v>
      </c>
      <c r="C47" s="93">
        <v>0.0039</v>
      </c>
      <c r="D47" s="93">
        <v>0.0078</v>
      </c>
      <c r="E47" s="167">
        <v>45170</v>
      </c>
      <c r="F47" s="92">
        <v>333987</v>
      </c>
      <c r="G47" s="118">
        <v>0.0044</v>
      </c>
      <c r="H47" s="167">
        <v>45170</v>
      </c>
      <c r="I47" s="92">
        <v>414061</v>
      </c>
      <c r="J47" s="93">
        <v>0.0023</v>
      </c>
      <c r="K47" s="167">
        <v>45170</v>
      </c>
      <c r="L47" s="117">
        <v>274495</v>
      </c>
      <c r="M47" s="118">
        <v>0.0039</v>
      </c>
      <c r="N47" s="116">
        <v>45170</v>
      </c>
      <c r="O47" s="92">
        <v>262056</v>
      </c>
      <c r="P47" s="93">
        <v>0.0043</v>
      </c>
      <c r="Q47" s="167">
        <v>45170</v>
      </c>
      <c r="R47" s="92">
        <v>241287</v>
      </c>
      <c r="S47" s="93">
        <v>0.0053</v>
      </c>
      <c r="T47" s="167">
        <v>45170</v>
      </c>
      <c r="U47" s="92">
        <v>262375</v>
      </c>
      <c r="V47" s="93">
        <v>0.0048</v>
      </c>
      <c r="W47" s="167">
        <v>45170</v>
      </c>
      <c r="X47" s="92">
        <v>137052</v>
      </c>
      <c r="Y47" s="93">
        <v>0.0034</v>
      </c>
    </row>
    <row r="48" s="135" customFormat="1" customHeight="1" spans="1:25">
      <c r="A48" s="167">
        <v>45200</v>
      </c>
      <c r="B48" s="92">
        <v>1919989</v>
      </c>
      <c r="C48" s="93">
        <v>-0.0028</v>
      </c>
      <c r="D48" s="93">
        <v>-0.0155</v>
      </c>
      <c r="E48" s="167">
        <v>45200</v>
      </c>
      <c r="F48" s="92">
        <v>331135</v>
      </c>
      <c r="G48" s="118">
        <v>-0.0085</v>
      </c>
      <c r="H48" s="167">
        <v>45200</v>
      </c>
      <c r="I48" s="92">
        <v>412393</v>
      </c>
      <c r="J48" s="93">
        <v>-0.004</v>
      </c>
      <c r="K48" s="167">
        <v>45200</v>
      </c>
      <c r="L48" s="117">
        <v>273186</v>
      </c>
      <c r="M48" s="118">
        <v>-0.0048</v>
      </c>
      <c r="N48" s="116">
        <v>45200</v>
      </c>
      <c r="O48" s="92">
        <v>261087</v>
      </c>
      <c r="P48" s="93">
        <v>-0.0037</v>
      </c>
      <c r="Q48" s="167">
        <v>45200</v>
      </c>
      <c r="R48" s="92">
        <v>241935</v>
      </c>
      <c r="S48" s="93">
        <v>0.0027</v>
      </c>
      <c r="T48" s="167">
        <v>45200</v>
      </c>
      <c r="U48" s="92">
        <v>262962</v>
      </c>
      <c r="V48" s="93">
        <v>0.0022</v>
      </c>
      <c r="W48" s="167">
        <v>45200</v>
      </c>
      <c r="X48" s="92">
        <v>137291</v>
      </c>
      <c r="Y48" s="93">
        <v>0.0017</v>
      </c>
    </row>
    <row r="49" s="135" customFormat="1" customHeight="1" spans="1:25">
      <c r="A49" s="167">
        <v>45231</v>
      </c>
      <c r="B49" s="92">
        <v>1908386</v>
      </c>
      <c r="C49" s="93">
        <v>-0.006</v>
      </c>
      <c r="D49" s="93">
        <v>-0.0348</v>
      </c>
      <c r="E49" s="167">
        <v>45231</v>
      </c>
      <c r="F49" s="92">
        <v>326018</v>
      </c>
      <c r="G49" s="118">
        <v>-0.0155</v>
      </c>
      <c r="H49" s="167">
        <v>45231</v>
      </c>
      <c r="I49" s="92">
        <v>409127</v>
      </c>
      <c r="J49" s="93">
        <v>-0.0079</v>
      </c>
      <c r="K49" s="167">
        <v>45231</v>
      </c>
      <c r="L49" s="117">
        <v>271932</v>
      </c>
      <c r="M49" s="118">
        <v>-0.0046</v>
      </c>
      <c r="N49" s="116">
        <v>45231</v>
      </c>
      <c r="O49" s="92">
        <v>260481</v>
      </c>
      <c r="P49" s="93">
        <v>-0.0023</v>
      </c>
      <c r="Q49" s="167">
        <v>45231</v>
      </c>
      <c r="R49" s="92">
        <v>241216</v>
      </c>
      <c r="S49" s="93">
        <v>-0.003</v>
      </c>
      <c r="T49" s="167">
        <v>45231</v>
      </c>
      <c r="U49" s="92">
        <v>262614</v>
      </c>
      <c r="V49" s="93">
        <v>-0.0013</v>
      </c>
      <c r="W49" s="167">
        <v>45231</v>
      </c>
      <c r="X49" s="92">
        <v>136998</v>
      </c>
      <c r="Y49" s="93">
        <v>-0.0021</v>
      </c>
    </row>
    <row r="50" s="181" customFormat="1" customHeight="1" spans="1:25">
      <c r="A50" s="148">
        <v>45261</v>
      </c>
      <c r="B50" s="92">
        <v>1905929</v>
      </c>
      <c r="C50" s="93">
        <v>-0.0013</v>
      </c>
      <c r="D50" s="93">
        <v>-0.044</v>
      </c>
      <c r="E50" s="148">
        <v>45261</v>
      </c>
      <c r="F50" s="92">
        <v>325441</v>
      </c>
      <c r="G50" s="118">
        <v>-0.0018</v>
      </c>
      <c r="H50" s="148">
        <v>45261</v>
      </c>
      <c r="I50" s="92">
        <v>405558</v>
      </c>
      <c r="J50" s="93">
        <v>-0.0087</v>
      </c>
      <c r="K50" s="148">
        <v>45261</v>
      </c>
      <c r="L50" s="117">
        <v>270244</v>
      </c>
      <c r="M50" s="118">
        <v>-0.0062</v>
      </c>
      <c r="N50" s="148">
        <v>45261</v>
      </c>
      <c r="O50" s="92">
        <v>260740</v>
      </c>
      <c r="P50" s="93">
        <v>0.001</v>
      </c>
      <c r="Q50" s="148">
        <v>45261</v>
      </c>
      <c r="R50" s="92">
        <v>243547</v>
      </c>
      <c r="S50" s="93">
        <v>0.0097</v>
      </c>
      <c r="T50" s="148">
        <v>45261</v>
      </c>
      <c r="U50" s="92">
        <v>263541</v>
      </c>
      <c r="V50" s="93">
        <v>0.0035</v>
      </c>
      <c r="W50" s="148">
        <v>45261</v>
      </c>
      <c r="X50" s="92">
        <v>136858</v>
      </c>
      <c r="Y50" s="93">
        <v>-0.001</v>
      </c>
    </row>
    <row r="51" s="181" customFormat="1" customHeight="1" spans="1:25">
      <c r="A51" s="148">
        <v>45292</v>
      </c>
      <c r="B51" s="92">
        <v>1897714</v>
      </c>
      <c r="C51" s="93">
        <v>-0.0043</v>
      </c>
      <c r="D51" s="93">
        <v>-0.0512</v>
      </c>
      <c r="E51" s="148">
        <v>45292</v>
      </c>
      <c r="F51" s="92">
        <v>322429</v>
      </c>
      <c r="G51" s="118">
        <v>-0.0093</v>
      </c>
      <c r="H51" s="148">
        <v>45292</v>
      </c>
      <c r="I51" s="92">
        <v>402767</v>
      </c>
      <c r="J51" s="93">
        <v>-0.0069</v>
      </c>
      <c r="K51" s="148">
        <v>45292</v>
      </c>
      <c r="L51" s="117">
        <v>268945</v>
      </c>
      <c r="M51" s="118">
        <v>-0.0048</v>
      </c>
      <c r="N51" s="148">
        <v>45292</v>
      </c>
      <c r="O51" s="92">
        <v>259982</v>
      </c>
      <c r="P51" s="93">
        <v>-0.0029</v>
      </c>
      <c r="Q51" s="148">
        <v>45292</v>
      </c>
      <c r="R51" s="92">
        <v>244169</v>
      </c>
      <c r="S51" s="93">
        <v>0.0026</v>
      </c>
      <c r="T51" s="148">
        <v>45292</v>
      </c>
      <c r="U51" s="92">
        <v>262984</v>
      </c>
      <c r="V51" s="93">
        <v>-0.0021</v>
      </c>
      <c r="W51" s="148">
        <v>45292</v>
      </c>
      <c r="X51" s="92">
        <v>136438</v>
      </c>
      <c r="Y51" s="93">
        <v>-0.0031</v>
      </c>
    </row>
    <row r="52" s="181" customFormat="1" customHeight="1" spans="1:25">
      <c r="A52" s="148">
        <v>45323</v>
      </c>
      <c r="B52" s="92">
        <v>1909472</v>
      </c>
      <c r="C52" s="93">
        <v>0.0062</v>
      </c>
      <c r="D52" s="93">
        <v>-0.025</v>
      </c>
      <c r="E52" s="148">
        <v>45323</v>
      </c>
      <c r="F52" s="92">
        <v>325772</v>
      </c>
      <c r="G52" s="118">
        <v>0.0104</v>
      </c>
      <c r="H52" s="148">
        <v>45323</v>
      </c>
      <c r="I52" s="92">
        <v>404915</v>
      </c>
      <c r="J52" s="93">
        <v>0.0053</v>
      </c>
      <c r="K52" s="148">
        <v>45323</v>
      </c>
      <c r="L52" s="117">
        <v>269898</v>
      </c>
      <c r="M52" s="118">
        <v>0.0035</v>
      </c>
      <c r="N52" s="148">
        <v>45323</v>
      </c>
      <c r="O52" s="92">
        <v>261074</v>
      </c>
      <c r="P52" s="93">
        <v>0.0042</v>
      </c>
      <c r="Q52" s="148">
        <v>45323</v>
      </c>
      <c r="R52" s="92">
        <v>245882</v>
      </c>
      <c r="S52" s="93">
        <v>0.007</v>
      </c>
      <c r="T52" s="148">
        <v>45323</v>
      </c>
      <c r="U52" s="92">
        <v>265112</v>
      </c>
      <c r="V52" s="93">
        <v>0.0081</v>
      </c>
      <c r="W52" s="148">
        <v>45323</v>
      </c>
      <c r="X52" s="92">
        <v>136819</v>
      </c>
      <c r="Y52" s="93">
        <v>0.0028</v>
      </c>
    </row>
    <row r="53" s="181" customFormat="1" customHeight="1" spans="1:25">
      <c r="A53" s="148">
        <v>45352</v>
      </c>
      <c r="B53" s="92">
        <v>1959159</v>
      </c>
      <c r="C53" s="93">
        <v>0.026</v>
      </c>
      <c r="D53" s="93">
        <v>0.0215</v>
      </c>
      <c r="E53" s="148">
        <v>45352</v>
      </c>
      <c r="F53" s="92">
        <v>339982</v>
      </c>
      <c r="G53" s="118">
        <v>0.0436</v>
      </c>
      <c r="H53" s="148">
        <v>45352</v>
      </c>
      <c r="I53" s="92">
        <v>413453</v>
      </c>
      <c r="J53" s="93">
        <v>0.0211</v>
      </c>
      <c r="K53" s="148">
        <v>45352</v>
      </c>
      <c r="L53" s="117">
        <v>276935</v>
      </c>
      <c r="M53" s="118">
        <v>0.0261</v>
      </c>
      <c r="N53" s="148">
        <v>45352</v>
      </c>
      <c r="O53" s="92">
        <v>267783</v>
      </c>
      <c r="P53" s="93">
        <v>0.0257</v>
      </c>
      <c r="Q53" s="148">
        <v>45352</v>
      </c>
      <c r="R53" s="92">
        <v>251658</v>
      </c>
      <c r="S53" s="93">
        <v>0.0235</v>
      </c>
      <c r="T53" s="148">
        <v>45352</v>
      </c>
      <c r="U53" s="92">
        <v>270723</v>
      </c>
      <c r="V53" s="93">
        <v>0.0212</v>
      </c>
      <c r="W53" s="148">
        <v>45352</v>
      </c>
      <c r="X53" s="92">
        <v>138625</v>
      </c>
      <c r="Y53" s="93">
        <v>0.0132</v>
      </c>
    </row>
    <row r="54" s="181" customFormat="1" customHeight="1" spans="1:25">
      <c r="A54" s="148">
        <v>45383</v>
      </c>
      <c r="B54" s="92">
        <v>2006258</v>
      </c>
      <c r="C54" s="93">
        <v>0.024</v>
      </c>
      <c r="D54" s="93">
        <v>0.0533</v>
      </c>
      <c r="E54" s="148">
        <v>45383</v>
      </c>
      <c r="F54" s="92">
        <v>349804</v>
      </c>
      <c r="G54" s="118">
        <v>0.0289</v>
      </c>
      <c r="H54" s="148">
        <v>45383</v>
      </c>
      <c r="I54" s="92">
        <v>423572</v>
      </c>
      <c r="J54" s="93">
        <v>0.0245</v>
      </c>
      <c r="K54" s="148">
        <v>45383</v>
      </c>
      <c r="L54" s="117">
        <v>282802</v>
      </c>
      <c r="M54" s="118">
        <v>0.0212</v>
      </c>
      <c r="N54" s="148">
        <v>45383</v>
      </c>
      <c r="O54" s="92">
        <v>271614</v>
      </c>
      <c r="P54" s="93">
        <v>0.0143</v>
      </c>
      <c r="Q54" s="148">
        <v>45383</v>
      </c>
      <c r="R54" s="92">
        <v>258935</v>
      </c>
      <c r="S54" s="93">
        <v>0.0289</v>
      </c>
      <c r="T54" s="148">
        <v>45383</v>
      </c>
      <c r="U54" s="92">
        <v>278639</v>
      </c>
      <c r="V54" s="93">
        <v>0.0292</v>
      </c>
      <c r="W54" s="148">
        <v>45383</v>
      </c>
      <c r="X54" s="92">
        <v>140892</v>
      </c>
      <c r="Y54" s="93">
        <v>0.0164</v>
      </c>
    </row>
    <row r="55" s="181" customFormat="1" customHeight="1" spans="1:25">
      <c r="A55" s="148">
        <v>45413</v>
      </c>
      <c r="B55" s="92">
        <v>2025876</v>
      </c>
      <c r="C55" s="93">
        <v>0.0098</v>
      </c>
      <c r="D55" s="93">
        <v>0.0654</v>
      </c>
      <c r="E55" s="148">
        <v>45413</v>
      </c>
      <c r="F55" s="92">
        <v>352679</v>
      </c>
      <c r="G55" s="118">
        <v>0.0082</v>
      </c>
      <c r="H55" s="148">
        <v>45413</v>
      </c>
      <c r="I55" s="92">
        <v>427885</v>
      </c>
      <c r="J55" s="93">
        <v>0.0102</v>
      </c>
      <c r="K55" s="148">
        <v>45413</v>
      </c>
      <c r="L55" s="117">
        <v>284816</v>
      </c>
      <c r="M55" s="118">
        <v>0.0071</v>
      </c>
      <c r="N55" s="148">
        <v>45413</v>
      </c>
      <c r="O55" s="92">
        <v>272984</v>
      </c>
      <c r="P55" s="93">
        <v>0.005</v>
      </c>
      <c r="Q55" s="148">
        <v>45413</v>
      </c>
      <c r="R55" s="92">
        <v>263947</v>
      </c>
      <c r="S55" s="93">
        <v>0.0194</v>
      </c>
      <c r="T55" s="148">
        <v>45413</v>
      </c>
      <c r="U55" s="92">
        <v>281707</v>
      </c>
      <c r="V55" s="93">
        <v>0.011</v>
      </c>
      <c r="W55" s="148">
        <v>45413</v>
      </c>
      <c r="X55" s="92">
        <v>141858</v>
      </c>
      <c r="Y55" s="93">
        <v>0.0069</v>
      </c>
    </row>
    <row r="56" s="181" customFormat="1" customHeight="1" spans="1:25">
      <c r="A56" s="148">
        <v>45444</v>
      </c>
      <c r="B56" s="92">
        <v>2049063</v>
      </c>
      <c r="C56" s="93">
        <v>0.0114</v>
      </c>
      <c r="D56" s="93">
        <v>0.08</v>
      </c>
      <c r="E56" s="148">
        <v>45444</v>
      </c>
      <c r="F56" s="92">
        <v>356814</v>
      </c>
      <c r="G56" s="118">
        <v>0.0117</v>
      </c>
      <c r="H56" s="148">
        <v>45444</v>
      </c>
      <c r="I56" s="92">
        <v>431012</v>
      </c>
      <c r="J56" s="93">
        <v>0.0073</v>
      </c>
      <c r="K56" s="148">
        <v>45444</v>
      </c>
      <c r="L56" s="117">
        <v>287425</v>
      </c>
      <c r="M56" s="118">
        <v>0.0092</v>
      </c>
      <c r="N56" s="148">
        <v>45444</v>
      </c>
      <c r="O56" s="92">
        <v>275911</v>
      </c>
      <c r="P56" s="93">
        <v>0.0107</v>
      </c>
      <c r="Q56" s="148">
        <v>45444</v>
      </c>
      <c r="R56" s="92">
        <v>269458</v>
      </c>
      <c r="S56" s="93">
        <v>0.0209</v>
      </c>
      <c r="T56" s="148">
        <v>45444</v>
      </c>
      <c r="U56" s="92">
        <v>285046</v>
      </c>
      <c r="V56" s="93">
        <v>0.0119</v>
      </c>
      <c r="W56" s="148">
        <v>45444</v>
      </c>
      <c r="X56" s="92">
        <v>143397</v>
      </c>
      <c r="Y56" s="93">
        <v>0.0108</v>
      </c>
    </row>
    <row r="57" s="181" customFormat="1" customHeight="1" spans="1:25">
      <c r="A57" s="148">
        <v>45474</v>
      </c>
      <c r="B57" s="92">
        <v>2084963</v>
      </c>
      <c r="C57" s="93">
        <v>0.0175</v>
      </c>
      <c r="D57" s="93">
        <v>0.0952</v>
      </c>
      <c r="E57" s="148">
        <v>45474</v>
      </c>
      <c r="F57" s="92">
        <v>368486</v>
      </c>
      <c r="G57" s="118">
        <v>0.0327</v>
      </c>
      <c r="H57" s="148">
        <v>45474</v>
      </c>
      <c r="I57" s="92">
        <v>437152</v>
      </c>
      <c r="J57" s="93">
        <v>0.0142</v>
      </c>
      <c r="K57" s="148">
        <v>45474</v>
      </c>
      <c r="L57" s="117">
        <v>290443</v>
      </c>
      <c r="M57" s="118">
        <v>0.0105</v>
      </c>
      <c r="N57" s="148">
        <v>45474</v>
      </c>
      <c r="O57" s="92">
        <v>278139</v>
      </c>
      <c r="P57" s="93">
        <v>0.0081</v>
      </c>
      <c r="Q57" s="148">
        <v>45474</v>
      </c>
      <c r="R57" s="92">
        <v>276541</v>
      </c>
      <c r="S57" s="93">
        <v>0.0263</v>
      </c>
      <c r="T57" s="148">
        <v>45474</v>
      </c>
      <c r="U57" s="92">
        <v>289138</v>
      </c>
      <c r="V57" s="93">
        <v>0.0144</v>
      </c>
      <c r="W57" s="148">
        <v>45474</v>
      </c>
      <c r="X57" s="92">
        <v>145064</v>
      </c>
      <c r="Y57" s="93">
        <v>0.0116</v>
      </c>
    </row>
    <row r="58" s="181" customFormat="1" customHeight="1" spans="1:25">
      <c r="A58" s="148">
        <v>45505</v>
      </c>
      <c r="B58" s="92">
        <v>2129546</v>
      </c>
      <c r="C58" s="93">
        <v>0.0214</v>
      </c>
      <c r="D58" s="93">
        <v>0.1104</v>
      </c>
      <c r="E58" s="148">
        <v>45505</v>
      </c>
      <c r="F58" s="92">
        <v>376841</v>
      </c>
      <c r="G58" s="118">
        <v>0.0227</v>
      </c>
      <c r="H58" s="148">
        <v>45505</v>
      </c>
      <c r="I58" s="92">
        <v>443043</v>
      </c>
      <c r="J58" s="93">
        <v>0.0135</v>
      </c>
      <c r="K58" s="148">
        <v>45505</v>
      </c>
      <c r="L58" s="117">
        <v>297036</v>
      </c>
      <c r="M58" s="118">
        <v>0.0227</v>
      </c>
      <c r="N58" s="148">
        <v>45505</v>
      </c>
      <c r="O58" s="92">
        <v>282151</v>
      </c>
      <c r="P58" s="93">
        <v>0.0144</v>
      </c>
      <c r="Q58" s="148">
        <v>45505</v>
      </c>
      <c r="R58" s="92">
        <v>286742</v>
      </c>
      <c r="S58" s="93">
        <v>0.0369</v>
      </c>
      <c r="T58" s="148">
        <v>45505</v>
      </c>
      <c r="U58" s="92">
        <v>295171</v>
      </c>
      <c r="V58" s="93">
        <v>0.0209</v>
      </c>
      <c r="W58" s="148">
        <v>45505</v>
      </c>
      <c r="X58" s="92">
        <v>148562</v>
      </c>
      <c r="Y58" s="93">
        <v>0.0241</v>
      </c>
    </row>
    <row r="59" s="181" customFormat="1" customHeight="1" spans="1:25">
      <c r="A59" s="148">
        <v>45536</v>
      </c>
      <c r="B59" s="92">
        <v>2169428</v>
      </c>
      <c r="C59" s="93">
        <v>0.0187</v>
      </c>
      <c r="D59" s="93">
        <v>0.1268</v>
      </c>
      <c r="E59" s="148">
        <v>45536</v>
      </c>
      <c r="F59" s="92">
        <v>383759</v>
      </c>
      <c r="G59" s="118">
        <v>0.0184</v>
      </c>
      <c r="H59" s="148">
        <v>45536</v>
      </c>
      <c r="I59" s="92">
        <v>451127</v>
      </c>
      <c r="J59" s="93">
        <v>0.0182</v>
      </c>
      <c r="K59" s="148">
        <v>45536</v>
      </c>
      <c r="L59" s="117">
        <v>301258</v>
      </c>
      <c r="M59" s="118">
        <v>0.0142</v>
      </c>
      <c r="N59" s="148">
        <v>45536</v>
      </c>
      <c r="O59" s="92">
        <v>287042</v>
      </c>
      <c r="P59" s="93">
        <v>0.0173</v>
      </c>
      <c r="Q59" s="148">
        <v>45536</v>
      </c>
      <c r="R59" s="92">
        <v>293896</v>
      </c>
      <c r="S59" s="93">
        <v>0.0249</v>
      </c>
      <c r="T59" s="148">
        <v>45536</v>
      </c>
      <c r="U59" s="92">
        <v>301283</v>
      </c>
      <c r="V59" s="93">
        <v>0.0207</v>
      </c>
      <c r="W59" s="148">
        <v>45536</v>
      </c>
      <c r="X59" s="92">
        <v>151063</v>
      </c>
      <c r="Y59" s="93">
        <v>0.0168</v>
      </c>
    </row>
    <row r="60" s="181" customFormat="1" customHeight="1" spans="1:25">
      <c r="A60" s="148">
        <v>45566</v>
      </c>
      <c r="B60" s="92">
        <v>2188548</v>
      </c>
      <c r="C60" s="93">
        <v>0.0088</v>
      </c>
      <c r="D60" s="93">
        <v>0.1399</v>
      </c>
      <c r="E60" s="148">
        <v>45566</v>
      </c>
      <c r="F60" s="92">
        <v>386912</v>
      </c>
      <c r="G60" s="118">
        <v>0.0082</v>
      </c>
      <c r="H60" s="148">
        <v>45566</v>
      </c>
      <c r="I60" s="92">
        <v>455768</v>
      </c>
      <c r="J60" s="93">
        <v>0.0103</v>
      </c>
      <c r="K60" s="148">
        <v>45566</v>
      </c>
      <c r="L60" s="117">
        <v>304042</v>
      </c>
      <c r="M60" s="118">
        <v>0.0092</v>
      </c>
      <c r="N60" s="148">
        <v>45566</v>
      </c>
      <c r="O60" s="92">
        <v>289174</v>
      </c>
      <c r="P60" s="93">
        <v>0.0074</v>
      </c>
      <c r="Q60" s="148">
        <v>45566</v>
      </c>
      <c r="R60" s="92">
        <v>295791</v>
      </c>
      <c r="S60" s="93">
        <v>0.0064</v>
      </c>
      <c r="T60" s="148">
        <v>45566</v>
      </c>
      <c r="U60" s="92">
        <v>304857</v>
      </c>
      <c r="V60" s="93">
        <v>0.0119</v>
      </c>
      <c r="W60" s="148">
        <v>45566</v>
      </c>
      <c r="X60" s="92">
        <v>152004</v>
      </c>
      <c r="Y60" s="93">
        <v>0.0062</v>
      </c>
    </row>
    <row r="61" s="181" customFormat="1" customHeight="1" spans="1:25">
      <c r="A61" s="148">
        <v>45597</v>
      </c>
      <c r="B61" s="92">
        <v>2217021</v>
      </c>
      <c r="C61" s="93">
        <v>0.013</v>
      </c>
      <c r="D61" s="93">
        <v>0.1617</v>
      </c>
      <c r="E61" s="148">
        <v>45597</v>
      </c>
      <c r="F61" s="92">
        <v>394594</v>
      </c>
      <c r="G61" s="118">
        <v>0.0199</v>
      </c>
      <c r="H61" s="148">
        <v>45597</v>
      </c>
      <c r="I61" s="92">
        <v>460373</v>
      </c>
      <c r="J61" s="93">
        <v>0.0101</v>
      </c>
      <c r="K61" s="148">
        <v>45597</v>
      </c>
      <c r="L61" s="117">
        <v>307463</v>
      </c>
      <c r="M61" s="118">
        <v>0.0113</v>
      </c>
      <c r="N61" s="148">
        <v>45597</v>
      </c>
      <c r="O61" s="92">
        <v>291681</v>
      </c>
      <c r="P61" s="93">
        <v>0.0087</v>
      </c>
      <c r="Q61" s="148">
        <v>45597</v>
      </c>
      <c r="R61" s="92">
        <v>299451</v>
      </c>
      <c r="S61" s="93">
        <v>0.0124</v>
      </c>
      <c r="T61" s="148">
        <v>45597</v>
      </c>
      <c r="U61" s="92">
        <v>309751</v>
      </c>
      <c r="V61" s="93">
        <v>0.0161</v>
      </c>
      <c r="W61" s="148">
        <v>45597</v>
      </c>
      <c r="X61" s="92">
        <v>153708</v>
      </c>
      <c r="Y61" s="93">
        <v>0.0112</v>
      </c>
    </row>
    <row r="62" s="181" customFormat="1" customHeight="1" spans="1:25">
      <c r="A62" s="148">
        <v>45627</v>
      </c>
      <c r="B62" s="92">
        <v>2243096</v>
      </c>
      <c r="C62" s="93">
        <v>0.0118</v>
      </c>
      <c r="D62" s="93">
        <v>0.1769</v>
      </c>
      <c r="E62" s="148">
        <v>45627</v>
      </c>
      <c r="F62" s="92">
        <v>399821</v>
      </c>
      <c r="G62" s="118">
        <v>0.0132</v>
      </c>
      <c r="H62" s="148">
        <v>45627</v>
      </c>
      <c r="I62" s="92">
        <v>463925</v>
      </c>
      <c r="J62" s="93">
        <v>0.0077</v>
      </c>
      <c r="K62" s="148">
        <v>45627</v>
      </c>
      <c r="L62" s="117">
        <v>310866</v>
      </c>
      <c r="M62" s="118">
        <v>0.0111</v>
      </c>
      <c r="N62" s="148">
        <v>45627</v>
      </c>
      <c r="O62" s="92">
        <v>293652</v>
      </c>
      <c r="P62" s="93">
        <v>0.0068</v>
      </c>
      <c r="Q62" s="148">
        <v>45627</v>
      </c>
      <c r="R62" s="92">
        <v>306197</v>
      </c>
      <c r="S62" s="93">
        <v>0.0225</v>
      </c>
      <c r="T62" s="148">
        <v>45627</v>
      </c>
      <c r="U62" s="92">
        <v>313294</v>
      </c>
      <c r="V62" s="93">
        <v>0.0114</v>
      </c>
      <c r="W62" s="148">
        <v>45627</v>
      </c>
      <c r="X62" s="92">
        <v>155341</v>
      </c>
      <c r="Y62" s="93">
        <v>0.0106</v>
      </c>
    </row>
    <row r="63" s="181" customFormat="1" customHeight="1" spans="1:25">
      <c r="A63" s="148">
        <v>45658</v>
      </c>
      <c r="B63" s="92">
        <v>2262608</v>
      </c>
      <c r="C63" s="93">
        <v>0.0087</v>
      </c>
      <c r="D63" s="93">
        <v>0.1923</v>
      </c>
      <c r="E63" s="148">
        <v>45658</v>
      </c>
      <c r="F63" s="92">
        <v>402807</v>
      </c>
      <c r="G63" s="118">
        <v>0.0075</v>
      </c>
      <c r="H63" s="148">
        <v>45658</v>
      </c>
      <c r="I63" s="92">
        <v>466703</v>
      </c>
      <c r="J63" s="93">
        <v>0.006</v>
      </c>
      <c r="K63" s="148">
        <v>45658</v>
      </c>
      <c r="L63" s="117">
        <v>313925</v>
      </c>
      <c r="M63" s="118">
        <v>0.0098</v>
      </c>
      <c r="N63" s="148">
        <v>45658</v>
      </c>
      <c r="O63" s="92">
        <v>295508</v>
      </c>
      <c r="P63" s="93">
        <v>0.0063</v>
      </c>
      <c r="Q63" s="148">
        <v>45658</v>
      </c>
      <c r="R63" s="92">
        <v>309543</v>
      </c>
      <c r="S63" s="93">
        <v>0.0109</v>
      </c>
      <c r="T63" s="148">
        <v>45658</v>
      </c>
      <c r="U63" s="92">
        <v>317393</v>
      </c>
      <c r="V63" s="93">
        <v>0.0131</v>
      </c>
      <c r="W63" s="148">
        <v>45658</v>
      </c>
      <c r="X63" s="92">
        <v>156729</v>
      </c>
      <c r="Y63" s="93">
        <v>0.0089</v>
      </c>
    </row>
    <row r="64" s="182" customFormat="1" customHeight="1" spans="1:25">
      <c r="A64" s="148">
        <v>45689</v>
      </c>
      <c r="B64" s="92">
        <v>2268474</v>
      </c>
      <c r="C64" s="93">
        <v>0.0026</v>
      </c>
      <c r="D64" s="93">
        <v>0.188</v>
      </c>
      <c r="E64" s="148">
        <v>45689</v>
      </c>
      <c r="F64" s="92">
        <v>397835</v>
      </c>
      <c r="G64" s="118">
        <v>-0.0123</v>
      </c>
      <c r="H64" s="148">
        <v>45689</v>
      </c>
      <c r="I64" s="92">
        <v>462325</v>
      </c>
      <c r="J64" s="93">
        <v>-0.0094</v>
      </c>
      <c r="K64" s="148">
        <v>45689</v>
      </c>
      <c r="L64" s="117">
        <v>317048</v>
      </c>
      <c r="M64" s="118">
        <v>0.0099</v>
      </c>
      <c r="N64" s="148">
        <v>45689</v>
      </c>
      <c r="O64" s="92">
        <v>297311</v>
      </c>
      <c r="P64" s="93">
        <v>0.0061</v>
      </c>
      <c r="Q64" s="148">
        <v>45689</v>
      </c>
      <c r="R64" s="92">
        <v>313676</v>
      </c>
      <c r="S64" s="93">
        <v>0.0134</v>
      </c>
      <c r="T64" s="148">
        <v>45689</v>
      </c>
      <c r="U64" s="92">
        <v>322645</v>
      </c>
      <c r="V64" s="93">
        <v>0.0165</v>
      </c>
      <c r="W64" s="148">
        <v>45689</v>
      </c>
      <c r="X64" s="92">
        <v>157634</v>
      </c>
      <c r="Y64" s="93">
        <v>0.0058</v>
      </c>
    </row>
    <row r="65" s="182" customFormat="1" customHeight="1" spans="1:25">
      <c r="A65" s="148">
        <v>45717</v>
      </c>
      <c r="B65" s="92">
        <v>2266849</v>
      </c>
      <c r="C65" s="93">
        <v>-0.0007</v>
      </c>
      <c r="D65" s="93">
        <v>0.1571</v>
      </c>
      <c r="E65" s="148">
        <v>45717</v>
      </c>
      <c r="F65" s="92">
        <v>396587</v>
      </c>
      <c r="G65" s="118">
        <v>-0.0031</v>
      </c>
      <c r="H65" s="148">
        <v>45717</v>
      </c>
      <c r="I65" s="92">
        <v>461741</v>
      </c>
      <c r="J65" s="93">
        <v>-0.0013</v>
      </c>
      <c r="K65" s="148">
        <v>45717</v>
      </c>
      <c r="L65" s="117">
        <v>316752</v>
      </c>
      <c r="M65" s="118">
        <v>-0.0009</v>
      </c>
      <c r="N65" s="148">
        <v>45717</v>
      </c>
      <c r="O65" s="92">
        <v>296678</v>
      </c>
      <c r="P65" s="93">
        <v>-0.0021</v>
      </c>
      <c r="Q65" s="148">
        <v>45717</v>
      </c>
      <c r="R65" s="92">
        <v>314698</v>
      </c>
      <c r="S65" s="93">
        <v>0.0033</v>
      </c>
      <c r="T65" s="148">
        <v>45717</v>
      </c>
      <c r="U65" s="92">
        <v>323198</v>
      </c>
      <c r="V65" s="93">
        <v>0.0017</v>
      </c>
      <c r="W65" s="148">
        <v>45717</v>
      </c>
      <c r="X65" s="92">
        <v>157195</v>
      </c>
      <c r="Y65" s="93">
        <v>-0.0028</v>
      </c>
    </row>
    <row r="66" s="181" customFormat="1" customHeight="1" spans="1:25">
      <c r="A66" s="148">
        <v>45748</v>
      </c>
      <c r="B66" s="92">
        <v>2285207</v>
      </c>
      <c r="C66" s="93">
        <v>0.0081</v>
      </c>
      <c r="D66" s="93">
        <v>0.139</v>
      </c>
      <c r="E66" s="148">
        <v>45748</v>
      </c>
      <c r="F66" s="92">
        <v>399051</v>
      </c>
      <c r="G66" s="118">
        <v>0.0062</v>
      </c>
      <c r="H66" s="148">
        <v>45748</v>
      </c>
      <c r="I66" s="92">
        <v>465631</v>
      </c>
      <c r="J66" s="93">
        <v>0.0084</v>
      </c>
      <c r="K66" s="148">
        <v>45748</v>
      </c>
      <c r="L66" s="117">
        <v>320013</v>
      </c>
      <c r="M66" s="118">
        <v>0.0103</v>
      </c>
      <c r="N66" s="148">
        <v>45748</v>
      </c>
      <c r="O66" s="92">
        <v>298021</v>
      </c>
      <c r="P66" s="93">
        <v>0.0045</v>
      </c>
      <c r="Q66" s="148">
        <v>45748</v>
      </c>
      <c r="R66" s="92">
        <v>319625</v>
      </c>
      <c r="S66" s="93">
        <v>0.0157</v>
      </c>
      <c r="T66" s="148">
        <v>45748</v>
      </c>
      <c r="U66" s="92">
        <v>324835</v>
      </c>
      <c r="V66" s="93">
        <v>0.0051</v>
      </c>
      <c r="W66" s="148">
        <v>45748</v>
      </c>
      <c r="X66" s="92">
        <v>158031</v>
      </c>
      <c r="Y66" s="93">
        <v>0.0053</v>
      </c>
    </row>
    <row r="67" s="181" customFormat="1" customHeight="1" spans="1:25">
      <c r="A67" s="148">
        <v>45778</v>
      </c>
      <c r="B67" s="92">
        <v>2315374</v>
      </c>
      <c r="C67" s="93">
        <v>0.0132</v>
      </c>
      <c r="D67" s="93">
        <v>0.1429</v>
      </c>
      <c r="E67" s="148">
        <v>45778</v>
      </c>
      <c r="F67" s="92">
        <v>403565</v>
      </c>
      <c r="G67" s="118">
        <v>0.0113</v>
      </c>
      <c r="H67" s="148">
        <v>45778</v>
      </c>
      <c r="I67" s="92">
        <v>472097</v>
      </c>
      <c r="J67" s="93">
        <v>0.0139</v>
      </c>
      <c r="K67" s="148">
        <v>45778</v>
      </c>
      <c r="L67" s="117">
        <v>326108</v>
      </c>
      <c r="M67" s="118">
        <v>0.019</v>
      </c>
      <c r="N67" s="148">
        <v>45778</v>
      </c>
      <c r="O67" s="92">
        <v>299468</v>
      </c>
      <c r="P67" s="93">
        <v>0.0049</v>
      </c>
      <c r="Q67" s="148">
        <v>45778</v>
      </c>
      <c r="R67" s="92">
        <v>326671</v>
      </c>
      <c r="S67" s="93">
        <v>0.022</v>
      </c>
      <c r="T67" s="148">
        <v>45778</v>
      </c>
      <c r="U67" s="92">
        <v>327651</v>
      </c>
      <c r="V67" s="93">
        <v>0.0087</v>
      </c>
      <c r="W67" s="148">
        <v>45778</v>
      </c>
      <c r="X67" s="92">
        <v>159814</v>
      </c>
      <c r="Y67" s="93">
        <v>0.0113</v>
      </c>
    </row>
    <row r="68" s="181" customFormat="1" customHeight="1" spans="1:25">
      <c r="A68" s="148">
        <v>45809</v>
      </c>
      <c r="B68" s="92">
        <v>2327972</v>
      </c>
      <c r="C68" s="93">
        <v>0.0054</v>
      </c>
      <c r="D68" s="93">
        <v>0.1361</v>
      </c>
      <c r="E68" s="148">
        <v>45809</v>
      </c>
      <c r="F68" s="92">
        <v>405519</v>
      </c>
      <c r="G68" s="118">
        <v>0.0048</v>
      </c>
      <c r="H68" s="148">
        <v>45809</v>
      </c>
      <c r="I68" s="92">
        <v>474591</v>
      </c>
      <c r="J68" s="93">
        <v>0.0053</v>
      </c>
      <c r="K68" s="148">
        <v>45809</v>
      </c>
      <c r="L68" s="117">
        <v>328181</v>
      </c>
      <c r="M68" s="118">
        <v>0.0064</v>
      </c>
      <c r="N68" s="148">
        <v>45809</v>
      </c>
      <c r="O68" s="92">
        <v>300615</v>
      </c>
      <c r="P68" s="93">
        <v>0.0038</v>
      </c>
      <c r="Q68" s="148">
        <v>45809</v>
      </c>
      <c r="R68" s="92">
        <v>329653</v>
      </c>
      <c r="S68" s="93">
        <v>0.0091</v>
      </c>
      <c r="T68" s="148">
        <v>45809</v>
      </c>
      <c r="U68" s="92">
        <v>329086</v>
      </c>
      <c r="V68" s="93">
        <v>0.0044</v>
      </c>
      <c r="W68" s="148">
        <v>45809</v>
      </c>
      <c r="X68" s="92">
        <v>160327</v>
      </c>
      <c r="Y68" s="93">
        <v>0.0032</v>
      </c>
    </row>
    <row r="69" s="181" customFormat="1" customHeight="1" spans="1:25">
      <c r="A69" s="148">
        <v>45839</v>
      </c>
      <c r="B69" s="92">
        <v>2357677</v>
      </c>
      <c r="C69" s="93">
        <v>0.0128</v>
      </c>
      <c r="D69" s="93">
        <v>0.1308</v>
      </c>
      <c r="E69" s="148">
        <v>45839</v>
      </c>
      <c r="F69" s="92">
        <v>411935</v>
      </c>
      <c r="G69" s="118">
        <v>0.0158</v>
      </c>
      <c r="H69" s="148">
        <v>45839</v>
      </c>
      <c r="I69" s="92">
        <v>479428</v>
      </c>
      <c r="J69" s="93">
        <v>0.0102</v>
      </c>
      <c r="K69" s="148">
        <v>45839</v>
      </c>
      <c r="L69" s="117">
        <v>332957</v>
      </c>
      <c r="M69" s="118">
        <v>0.0146</v>
      </c>
      <c r="N69" s="148">
        <v>45839</v>
      </c>
      <c r="O69" s="92">
        <v>303126</v>
      </c>
      <c r="P69" s="93">
        <v>0.0084</v>
      </c>
      <c r="Q69" s="148">
        <v>45839</v>
      </c>
      <c r="R69" s="92">
        <v>335186</v>
      </c>
      <c r="S69" s="93">
        <v>0.0168</v>
      </c>
      <c r="T69" s="148">
        <v>45839</v>
      </c>
      <c r="U69" s="92">
        <v>332951</v>
      </c>
      <c r="V69" s="93">
        <v>0.0117</v>
      </c>
      <c r="W69" s="148">
        <v>45839</v>
      </c>
      <c r="X69" s="92">
        <v>162094</v>
      </c>
      <c r="Y69" s="93">
        <v>0.011</v>
      </c>
    </row>
    <row r="70" s="181" customFormat="1" customHeight="1" spans="1:25">
      <c r="A70" s="148">
        <v>45870</v>
      </c>
      <c r="B70" s="92">
        <v>2382134</v>
      </c>
      <c r="C70" s="93">
        <v>0.0104</v>
      </c>
      <c r="D70" s="93">
        <v>0.1186</v>
      </c>
      <c r="E70" s="148">
        <v>45870</v>
      </c>
      <c r="F70" s="92">
        <v>416576</v>
      </c>
      <c r="G70" s="118">
        <v>0.0113</v>
      </c>
      <c r="H70" s="148">
        <v>45870</v>
      </c>
      <c r="I70" s="92">
        <v>482519</v>
      </c>
      <c r="J70" s="93">
        <v>0.0064</v>
      </c>
      <c r="K70" s="148">
        <v>45870</v>
      </c>
      <c r="L70" s="117">
        <v>336514</v>
      </c>
      <c r="M70" s="118">
        <v>0.0107</v>
      </c>
      <c r="N70" s="148">
        <v>45870</v>
      </c>
      <c r="O70" s="92">
        <v>305267</v>
      </c>
      <c r="P70" s="93">
        <v>0.0071</v>
      </c>
      <c r="Q70" s="148">
        <v>45870</v>
      </c>
      <c r="R70" s="92">
        <v>341024</v>
      </c>
      <c r="S70" s="93">
        <v>0.0174</v>
      </c>
      <c r="T70" s="148">
        <v>45870</v>
      </c>
      <c r="U70" s="92">
        <v>337129</v>
      </c>
      <c r="V70" s="93">
        <v>0.0125</v>
      </c>
      <c r="W70" s="148">
        <v>45870</v>
      </c>
      <c r="X70" s="92">
        <v>163105</v>
      </c>
      <c r="Y70" s="93">
        <v>0.0062</v>
      </c>
    </row>
    <row r="71" s="181" customFormat="1" customHeight="1" spans="1:25">
      <c r="A71" s="148">
        <v>45901</v>
      </c>
      <c r="B71" s="92">
        <v>2415872</v>
      </c>
      <c r="C71" s="93">
        <v>0.0142</v>
      </c>
      <c r="D71" s="93">
        <v>0.1136</v>
      </c>
      <c r="E71" s="148">
        <v>45901</v>
      </c>
      <c r="F71" s="92">
        <v>421948</v>
      </c>
      <c r="G71" s="118">
        <v>0.0129</v>
      </c>
      <c r="H71" s="148">
        <v>45901</v>
      </c>
      <c r="I71" s="92">
        <v>486953</v>
      </c>
      <c r="J71" s="93">
        <v>0.0092</v>
      </c>
      <c r="K71" s="148">
        <v>45901</v>
      </c>
      <c r="L71" s="117">
        <v>339975</v>
      </c>
      <c r="M71" s="118">
        <v>0.0103</v>
      </c>
      <c r="N71" s="148">
        <v>45901</v>
      </c>
      <c r="O71" s="92">
        <v>309112</v>
      </c>
      <c r="P71" s="93">
        <v>0.0126</v>
      </c>
      <c r="Q71" s="148">
        <v>45901</v>
      </c>
      <c r="R71" s="92">
        <v>347649</v>
      </c>
      <c r="S71" s="93">
        <v>0.0194</v>
      </c>
      <c r="T71" s="148">
        <v>45901</v>
      </c>
      <c r="U71" s="92">
        <v>345157</v>
      </c>
      <c r="V71" s="93">
        <v>0.0238</v>
      </c>
      <c r="W71" s="148">
        <v>45901</v>
      </c>
      <c r="X71" s="92">
        <v>165078</v>
      </c>
      <c r="Y71" s="93">
        <v>0.0121</v>
      </c>
    </row>
    <row r="72" s="181" customFormat="1" customHeight="1" spans="1:25">
      <c r="A72" s="148">
        <v>45931</v>
      </c>
      <c r="B72" s="92">
        <v>2438696</v>
      </c>
      <c r="C72" s="93">
        <v>0.0094</v>
      </c>
      <c r="D72" s="93">
        <v>0.1143</v>
      </c>
      <c r="E72" s="148">
        <v>45931</v>
      </c>
      <c r="F72" s="92">
        <v>425297</v>
      </c>
      <c r="G72" s="118">
        <v>0.0079</v>
      </c>
      <c r="H72" s="148">
        <v>45931</v>
      </c>
      <c r="I72" s="92">
        <v>492011</v>
      </c>
      <c r="J72" s="93">
        <v>0.0104</v>
      </c>
      <c r="K72" s="148">
        <v>45931</v>
      </c>
      <c r="L72" s="117">
        <v>343012</v>
      </c>
      <c r="M72" s="118">
        <v>0.0089</v>
      </c>
      <c r="N72" s="148">
        <v>45931</v>
      </c>
      <c r="O72" s="92">
        <v>314275</v>
      </c>
      <c r="P72" s="93">
        <v>0.0167</v>
      </c>
      <c r="Q72" s="148">
        <v>45931</v>
      </c>
      <c r="R72" s="92">
        <v>350167</v>
      </c>
      <c r="S72" s="93">
        <v>0.0072</v>
      </c>
      <c r="T72" s="148">
        <v>45931</v>
      </c>
      <c r="U72" s="92">
        <v>348121</v>
      </c>
      <c r="V72" s="93">
        <v>0.0086</v>
      </c>
      <c r="W72" s="148">
        <v>45931</v>
      </c>
      <c r="X72" s="92">
        <v>165813</v>
      </c>
      <c r="Y72" s="93">
        <v>0.0045</v>
      </c>
    </row>
    <row r="73" s="181" customFormat="1" customHeight="1" spans="1:25">
      <c r="A73" s="148">
        <v>45962</v>
      </c>
      <c r="B73" s="92">
        <v>2417032</v>
      </c>
      <c r="C73" s="93">
        <v>-0.0089</v>
      </c>
      <c r="D73" s="93">
        <v>0.0902</v>
      </c>
      <c r="E73" s="148">
        <v>45962</v>
      </c>
      <c r="F73" s="92">
        <v>419459</v>
      </c>
      <c r="G73" s="118">
        <v>-0.0137</v>
      </c>
      <c r="H73" s="148">
        <v>45962</v>
      </c>
      <c r="I73" s="92">
        <v>487127</v>
      </c>
      <c r="J73" s="93">
        <v>-0.0099</v>
      </c>
      <c r="K73" s="148">
        <v>45962</v>
      </c>
      <c r="L73" s="117">
        <v>340717</v>
      </c>
      <c r="M73" s="118">
        <v>-0.0067</v>
      </c>
      <c r="N73" s="148">
        <v>45962</v>
      </c>
      <c r="O73" s="92">
        <v>312598</v>
      </c>
      <c r="P73" s="93">
        <v>-0.0053</v>
      </c>
      <c r="Q73" s="148">
        <v>45962</v>
      </c>
      <c r="R73" s="92">
        <v>348729</v>
      </c>
      <c r="S73" s="93">
        <v>-0.0041</v>
      </c>
      <c r="T73" s="148">
        <v>45962</v>
      </c>
      <c r="U73" s="92">
        <v>344205</v>
      </c>
      <c r="V73" s="93">
        <v>-0.0112</v>
      </c>
      <c r="W73" s="148">
        <v>45962</v>
      </c>
      <c r="X73" s="92">
        <v>164197</v>
      </c>
      <c r="Y73" s="93">
        <v>-0.0097</v>
      </c>
    </row>
    <row r="74" s="182" customFormat="1" ht="18" customHeight="1" spans="1:25">
      <c r="A74" s="149">
        <v>45992</v>
      </c>
      <c r="B74" s="97">
        <v>2385644</v>
      </c>
      <c r="C74" s="186">
        <v>-0.013</v>
      </c>
      <c r="D74" s="186">
        <v>0.0635</v>
      </c>
      <c r="E74" s="149">
        <v>45992</v>
      </c>
      <c r="F74" s="97">
        <v>415418</v>
      </c>
      <c r="G74" s="187">
        <v>-0.0096</v>
      </c>
      <c r="H74" s="149">
        <v>45992</v>
      </c>
      <c r="I74" s="97">
        <v>479726</v>
      </c>
      <c r="J74" s="186">
        <v>-0.0152</v>
      </c>
      <c r="K74" s="149">
        <v>45992</v>
      </c>
      <c r="L74" s="188">
        <v>336815</v>
      </c>
      <c r="M74" s="187">
        <v>-0.0115</v>
      </c>
      <c r="N74" s="149">
        <v>45992</v>
      </c>
      <c r="O74" s="97">
        <v>309693</v>
      </c>
      <c r="P74" s="186">
        <v>-0.0093</v>
      </c>
      <c r="Q74" s="149">
        <v>45992</v>
      </c>
      <c r="R74" s="97">
        <v>340916</v>
      </c>
      <c r="S74" s="186">
        <v>-0.0224</v>
      </c>
      <c r="T74" s="149">
        <v>45992</v>
      </c>
      <c r="U74" s="97">
        <v>340548</v>
      </c>
      <c r="V74" s="186">
        <v>-0.0106</v>
      </c>
      <c r="W74" s="149">
        <v>45992</v>
      </c>
      <c r="X74" s="97">
        <v>162528</v>
      </c>
      <c r="Y74" s="186">
        <v>-0.0102</v>
      </c>
    </row>
    <row r="75" s="152" customFormat="1" customHeight="1" spans="1:1">
      <c r="A75" s="172"/>
    </row>
  </sheetData>
  <mergeCells count="2">
    <mergeCell ref="A1:Y1"/>
    <mergeCell ref="B2:Y2"/>
  </mergeCells>
  <pageMargins left="0.75" right="0.75" top="1" bottom="1" header="0.5" footer="0.5"/>
  <pageSetup paperSize="9" orientation="portrait"/>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3"/>
  <sheetViews>
    <sheetView workbookViewId="0">
      <pane xSplit="1" ySplit="3" topLeftCell="B51" activePane="bottomRight" state="frozen"/>
      <selection/>
      <selection pane="topRight"/>
      <selection pane="bottomLeft"/>
      <selection pane="bottomRight" activeCell="A73" sqref="A73"/>
    </sheetView>
  </sheetViews>
  <sheetFormatPr defaultColWidth="13.1333333333333" defaultRowHeight="20" customHeight="1"/>
  <cols>
    <col min="1" max="1" width="13.1333333333333" style="36" customWidth="1"/>
    <col min="2" max="3" width="13.1333333333333" customWidth="1"/>
    <col min="6" max="6" width="13.9416666666667"/>
    <col min="9" max="9" width="13.9416666666667"/>
    <col min="11" max="12" width="13.9416666666667"/>
    <col min="15" max="15" width="13.9416666666667"/>
    <col min="18" max="18" width="13.9416666666667"/>
    <col min="21" max="21" width="13.9416666666667"/>
    <col min="24" max="24" width="13.9416666666667"/>
  </cols>
  <sheetData>
    <row r="1" s="11" customFormat="1" ht="30" customHeight="1" spans="1:24">
      <c r="A1" s="139" t="s">
        <v>3243</v>
      </c>
      <c r="B1" s="24"/>
      <c r="C1" s="24"/>
      <c r="D1" s="24"/>
      <c r="E1" s="24"/>
      <c r="F1" s="24"/>
      <c r="G1" s="24"/>
      <c r="H1" s="24"/>
      <c r="I1" s="24"/>
      <c r="J1" s="24"/>
      <c r="K1" s="24"/>
      <c r="L1" s="24"/>
      <c r="M1" s="24"/>
      <c r="N1" s="24"/>
      <c r="O1" s="24"/>
      <c r="P1" s="24"/>
      <c r="Q1" s="24"/>
      <c r="R1" s="24"/>
      <c r="S1" s="24"/>
      <c r="T1" s="24"/>
      <c r="U1" s="24"/>
      <c r="V1" s="24"/>
      <c r="W1" s="24"/>
      <c r="X1" s="24"/>
    </row>
    <row r="2" s="11" customFormat="1" ht="30" customHeight="1" spans="1:24">
      <c r="A2" s="162" t="s">
        <v>451</v>
      </c>
      <c r="B2" s="161" t="s">
        <v>3240</v>
      </c>
      <c r="C2" s="161"/>
      <c r="D2" s="161"/>
      <c r="E2" s="161"/>
      <c r="F2" s="161"/>
      <c r="G2" s="161"/>
      <c r="H2" s="161"/>
      <c r="I2" s="161"/>
      <c r="J2" s="161"/>
      <c r="K2" s="161"/>
      <c r="L2" s="161"/>
      <c r="M2" s="161"/>
      <c r="N2" s="161"/>
      <c r="O2" s="161"/>
      <c r="P2" s="161"/>
      <c r="Q2" s="161"/>
      <c r="R2" s="161"/>
      <c r="S2" s="161"/>
      <c r="T2" s="161"/>
      <c r="U2" s="161"/>
      <c r="V2" s="161"/>
      <c r="W2" s="161"/>
      <c r="X2" s="161"/>
    </row>
    <row r="3" s="11" customFormat="1" ht="30" customHeight="1" spans="1:24">
      <c r="A3" s="38" t="s">
        <v>502</v>
      </c>
      <c r="B3" s="4" t="s">
        <v>20</v>
      </c>
      <c r="C3" s="140" t="s">
        <v>3054</v>
      </c>
      <c r="D3" s="4" t="s">
        <v>502</v>
      </c>
      <c r="E3" s="4" t="s">
        <v>173</v>
      </c>
      <c r="F3" s="140" t="s">
        <v>3054</v>
      </c>
      <c r="G3" s="4" t="s">
        <v>502</v>
      </c>
      <c r="H3" s="4" t="s">
        <v>168</v>
      </c>
      <c r="I3" s="140" t="s">
        <v>3054</v>
      </c>
      <c r="J3" s="4" t="s">
        <v>502</v>
      </c>
      <c r="K3" s="4" t="s">
        <v>184</v>
      </c>
      <c r="L3" s="140" t="s">
        <v>3054</v>
      </c>
      <c r="M3" s="4" t="s">
        <v>502</v>
      </c>
      <c r="N3" s="4" t="s">
        <v>179</v>
      </c>
      <c r="O3" s="140" t="s">
        <v>3054</v>
      </c>
      <c r="P3" s="4" t="s">
        <v>502</v>
      </c>
      <c r="Q3" s="4" t="s">
        <v>193</v>
      </c>
      <c r="R3" s="140" t="s">
        <v>3054</v>
      </c>
      <c r="S3" s="4" t="s">
        <v>502</v>
      </c>
      <c r="T3" s="4" t="s">
        <v>188</v>
      </c>
      <c r="U3" s="140" t="s">
        <v>3054</v>
      </c>
      <c r="V3" s="4" t="s">
        <v>502</v>
      </c>
      <c r="W3" s="4" t="s">
        <v>197</v>
      </c>
      <c r="X3" s="140" t="s">
        <v>3054</v>
      </c>
    </row>
    <row r="4" s="152" customFormat="1" customHeight="1" spans="1:24">
      <c r="A4" s="42">
        <v>43922</v>
      </c>
      <c r="B4" s="5">
        <v>2276036</v>
      </c>
      <c r="C4" s="1135" t="s">
        <v>3241</v>
      </c>
      <c r="D4" s="141">
        <v>43922</v>
      </c>
      <c r="E4" s="5">
        <v>431540</v>
      </c>
      <c r="F4" s="1135" t="s">
        <v>3241</v>
      </c>
      <c r="G4" s="141">
        <v>43922</v>
      </c>
      <c r="H4" s="5">
        <v>445225</v>
      </c>
      <c r="I4" s="1135" t="s">
        <v>3241</v>
      </c>
      <c r="J4" s="141">
        <v>43922</v>
      </c>
      <c r="K4" s="5">
        <v>459855</v>
      </c>
      <c r="L4" s="1135" t="s">
        <v>3241</v>
      </c>
      <c r="M4" s="141">
        <v>43922</v>
      </c>
      <c r="N4" s="5">
        <v>278456</v>
      </c>
      <c r="O4" s="1135" t="s">
        <v>3241</v>
      </c>
      <c r="P4" s="141">
        <v>43922</v>
      </c>
      <c r="Q4" s="5">
        <v>345445</v>
      </c>
      <c r="R4" s="1135" t="s">
        <v>3241</v>
      </c>
      <c r="S4" s="141">
        <v>43922</v>
      </c>
      <c r="T4" s="5">
        <v>315515</v>
      </c>
      <c r="U4" s="1135" t="s">
        <v>3241</v>
      </c>
      <c r="V4" s="1135" t="s">
        <v>3241</v>
      </c>
      <c r="W4" s="1135" t="s">
        <v>3241</v>
      </c>
      <c r="X4" s="1135" t="s">
        <v>3241</v>
      </c>
    </row>
    <row r="5" s="152" customFormat="1" customHeight="1" spans="1:24">
      <c r="A5" s="42">
        <v>43952</v>
      </c>
      <c r="B5" s="5">
        <v>2230507</v>
      </c>
      <c r="C5" s="12">
        <v>-0.02</v>
      </c>
      <c r="D5" s="141">
        <v>43952</v>
      </c>
      <c r="E5" s="5">
        <v>439952</v>
      </c>
      <c r="F5" s="12">
        <v>0.0195</v>
      </c>
      <c r="G5" s="141">
        <v>43952</v>
      </c>
      <c r="H5" s="5">
        <v>449882</v>
      </c>
      <c r="I5" s="12">
        <v>0.0105</v>
      </c>
      <c r="J5" s="141">
        <v>43952</v>
      </c>
      <c r="K5" s="5">
        <v>451036</v>
      </c>
      <c r="L5" s="12">
        <v>-0.0192</v>
      </c>
      <c r="M5" s="141">
        <v>43952</v>
      </c>
      <c r="N5" s="5">
        <v>268985</v>
      </c>
      <c r="O5" s="12">
        <v>-0.034</v>
      </c>
      <c r="P5" s="141">
        <v>43952</v>
      </c>
      <c r="Q5" s="5">
        <v>315200</v>
      </c>
      <c r="R5" s="12">
        <v>-0.0876</v>
      </c>
      <c r="S5" s="141">
        <v>43952</v>
      </c>
      <c r="T5" s="5">
        <v>305452</v>
      </c>
      <c r="U5" s="12">
        <v>-0.0319</v>
      </c>
      <c r="V5" s="141">
        <v>43952</v>
      </c>
      <c r="W5" s="5">
        <v>132120</v>
      </c>
      <c r="X5" s="1135" t="s">
        <v>3241</v>
      </c>
    </row>
    <row r="6" s="152" customFormat="1" customHeight="1" spans="1:24">
      <c r="A6" s="42">
        <v>43983</v>
      </c>
      <c r="B6" s="5">
        <v>2196457</v>
      </c>
      <c r="C6" s="12">
        <v>-0.0153</v>
      </c>
      <c r="D6" s="141">
        <v>43983</v>
      </c>
      <c r="E6" s="5">
        <v>441233</v>
      </c>
      <c r="F6" s="12">
        <v>0.0029</v>
      </c>
      <c r="G6" s="141">
        <v>43983</v>
      </c>
      <c r="H6" s="5">
        <v>451568</v>
      </c>
      <c r="I6" s="12">
        <v>0.0037</v>
      </c>
      <c r="J6" s="141">
        <v>43983</v>
      </c>
      <c r="K6" s="5">
        <v>445565</v>
      </c>
      <c r="L6" s="12">
        <v>-0.0121</v>
      </c>
      <c r="M6" s="141">
        <v>43983</v>
      </c>
      <c r="N6" s="5">
        <v>258995</v>
      </c>
      <c r="O6" s="12">
        <v>-0.0371</v>
      </c>
      <c r="P6" s="141">
        <v>43983</v>
      </c>
      <c r="Q6" s="5">
        <v>305542</v>
      </c>
      <c r="R6" s="12">
        <v>-0.0306</v>
      </c>
      <c r="S6" s="141">
        <v>43983</v>
      </c>
      <c r="T6" s="5">
        <v>293554</v>
      </c>
      <c r="U6" s="12">
        <v>-0.039</v>
      </c>
      <c r="V6" s="141">
        <v>43983</v>
      </c>
      <c r="W6" s="5">
        <v>135659</v>
      </c>
      <c r="X6" s="12">
        <v>0.0268</v>
      </c>
    </row>
    <row r="7" s="152" customFormat="1" customHeight="1" spans="1:24">
      <c r="A7" s="42">
        <v>44013</v>
      </c>
      <c r="B7" s="5">
        <v>2351829</v>
      </c>
      <c r="C7" s="12">
        <v>0.0707</v>
      </c>
      <c r="D7" s="141">
        <v>44013</v>
      </c>
      <c r="E7" s="5">
        <v>465880</v>
      </c>
      <c r="F7" s="12">
        <v>0.0559</v>
      </c>
      <c r="G7" s="141">
        <v>44013</v>
      </c>
      <c r="H7" s="5">
        <v>465885</v>
      </c>
      <c r="I7" s="12">
        <v>0.0317</v>
      </c>
      <c r="J7" s="141">
        <v>44013</v>
      </c>
      <c r="K7" s="5">
        <v>452111</v>
      </c>
      <c r="L7" s="12">
        <v>0.0147</v>
      </c>
      <c r="M7" s="141">
        <v>44013</v>
      </c>
      <c r="N7" s="5">
        <v>245550</v>
      </c>
      <c r="O7" s="12">
        <v>-0.0519</v>
      </c>
      <c r="P7" s="141">
        <v>44013</v>
      </c>
      <c r="Q7" s="5">
        <v>298850</v>
      </c>
      <c r="R7" s="12">
        <v>-0.0219</v>
      </c>
      <c r="S7" s="141">
        <v>44013</v>
      </c>
      <c r="T7" s="5">
        <v>286655</v>
      </c>
      <c r="U7" s="12">
        <v>-0.0235</v>
      </c>
      <c r="V7" s="141">
        <v>44013</v>
      </c>
      <c r="W7" s="5">
        <v>136898</v>
      </c>
      <c r="X7" s="12">
        <v>0.0091</v>
      </c>
    </row>
    <row r="8" s="152" customFormat="1" customHeight="1" spans="1:24">
      <c r="A8" s="42">
        <v>44044</v>
      </c>
      <c r="B8" s="5">
        <v>2376747</v>
      </c>
      <c r="C8" s="12">
        <v>0.0106</v>
      </c>
      <c r="D8" s="141">
        <v>44044</v>
      </c>
      <c r="E8" s="5">
        <v>475590</v>
      </c>
      <c r="F8" s="12">
        <v>0.0208</v>
      </c>
      <c r="G8" s="141">
        <v>44044</v>
      </c>
      <c r="H8" s="5">
        <v>479900</v>
      </c>
      <c r="I8" s="12">
        <v>0.0301</v>
      </c>
      <c r="J8" s="141">
        <v>44044</v>
      </c>
      <c r="K8" s="5">
        <v>458502</v>
      </c>
      <c r="L8" s="12">
        <v>0.0141</v>
      </c>
      <c r="M8" s="141">
        <v>44044</v>
      </c>
      <c r="N8" s="5">
        <v>246989</v>
      </c>
      <c r="O8" s="12">
        <v>0.0059</v>
      </c>
      <c r="P8" s="141">
        <v>44044</v>
      </c>
      <c r="Q8" s="5">
        <v>295574</v>
      </c>
      <c r="R8" s="12">
        <v>-0.011</v>
      </c>
      <c r="S8" s="141">
        <v>44044</v>
      </c>
      <c r="T8" s="5">
        <v>280240</v>
      </c>
      <c r="U8" s="12">
        <v>-0.0224</v>
      </c>
      <c r="V8" s="141">
        <v>44044</v>
      </c>
      <c r="W8" s="5">
        <v>139952</v>
      </c>
      <c r="X8" s="12">
        <v>0.0223</v>
      </c>
    </row>
    <row r="9" s="152" customFormat="1" customHeight="1" spans="1:24">
      <c r="A9" s="42">
        <v>44075</v>
      </c>
      <c r="B9" s="5">
        <v>2454745</v>
      </c>
      <c r="C9" s="12">
        <v>0.0328</v>
      </c>
      <c r="D9" s="141">
        <v>44075</v>
      </c>
      <c r="E9" s="5">
        <v>498868</v>
      </c>
      <c r="F9" s="12">
        <v>0.0489</v>
      </c>
      <c r="G9" s="141">
        <v>44075</v>
      </c>
      <c r="H9" s="5">
        <v>501875</v>
      </c>
      <c r="I9" s="12">
        <v>0.0458</v>
      </c>
      <c r="J9" s="141">
        <v>44075</v>
      </c>
      <c r="K9" s="5">
        <v>466285</v>
      </c>
      <c r="L9" s="12">
        <v>0.017</v>
      </c>
      <c r="M9" s="141">
        <v>44075</v>
      </c>
      <c r="N9" s="5">
        <v>251005</v>
      </c>
      <c r="O9" s="12">
        <v>0.0163</v>
      </c>
      <c r="P9" s="141">
        <v>44075</v>
      </c>
      <c r="Q9" s="5">
        <v>302250</v>
      </c>
      <c r="R9" s="12">
        <v>0.0226</v>
      </c>
      <c r="S9" s="141">
        <v>44075</v>
      </c>
      <c r="T9" s="5">
        <v>288582</v>
      </c>
      <c r="U9" s="12">
        <v>0.0298</v>
      </c>
      <c r="V9" s="141">
        <v>44075</v>
      </c>
      <c r="W9" s="5">
        <v>145880</v>
      </c>
      <c r="X9" s="12">
        <v>0.0424</v>
      </c>
    </row>
    <row r="10" s="152" customFormat="1" customHeight="1" spans="1:24">
      <c r="A10" s="42">
        <v>44105</v>
      </c>
      <c r="B10" s="5">
        <v>2499764</v>
      </c>
      <c r="C10" s="142">
        <v>0.0183</v>
      </c>
      <c r="D10" s="141">
        <v>44105</v>
      </c>
      <c r="E10" s="5">
        <v>506640</v>
      </c>
      <c r="F10" s="12">
        <v>0.0156</v>
      </c>
      <c r="G10" s="141">
        <v>44105</v>
      </c>
      <c r="H10" s="5">
        <v>514822</v>
      </c>
      <c r="I10" s="12">
        <v>0.0258</v>
      </c>
      <c r="J10" s="141">
        <v>44105</v>
      </c>
      <c r="K10" s="5">
        <v>469882</v>
      </c>
      <c r="L10" s="12">
        <v>0.0077</v>
      </c>
      <c r="M10" s="141">
        <v>44105</v>
      </c>
      <c r="N10" s="5">
        <v>256333</v>
      </c>
      <c r="O10" s="12">
        <v>0.0212</v>
      </c>
      <c r="P10" s="141">
        <v>44105</v>
      </c>
      <c r="Q10" s="5">
        <v>309983</v>
      </c>
      <c r="R10" s="12">
        <v>0.0256</v>
      </c>
      <c r="S10" s="141">
        <v>44105</v>
      </c>
      <c r="T10" s="5">
        <v>292282</v>
      </c>
      <c r="U10" s="12">
        <v>0.0128</v>
      </c>
      <c r="V10" s="141">
        <v>44105</v>
      </c>
      <c r="W10" s="5">
        <v>149822</v>
      </c>
      <c r="X10" s="12">
        <v>0.027</v>
      </c>
    </row>
    <row r="11" s="152" customFormat="1" customHeight="1" spans="1:24">
      <c r="A11" s="42">
        <v>44136</v>
      </c>
      <c r="B11" s="5">
        <v>2483809</v>
      </c>
      <c r="C11" s="142">
        <v>-0.0064</v>
      </c>
      <c r="D11" s="141">
        <v>44136</v>
      </c>
      <c r="E11" s="5">
        <v>502833</v>
      </c>
      <c r="F11" s="12">
        <v>-0.0075</v>
      </c>
      <c r="G11" s="141">
        <v>44136</v>
      </c>
      <c r="H11" s="5">
        <v>502922</v>
      </c>
      <c r="I11" s="12">
        <v>-0.0231</v>
      </c>
      <c r="J11" s="141">
        <v>44136</v>
      </c>
      <c r="K11" s="5">
        <v>472820</v>
      </c>
      <c r="L11" s="12">
        <v>0.0063</v>
      </c>
      <c r="M11" s="141">
        <v>44136</v>
      </c>
      <c r="N11" s="5">
        <v>255262</v>
      </c>
      <c r="O11" s="12">
        <v>-0.0042</v>
      </c>
      <c r="P11" s="141">
        <v>44136</v>
      </c>
      <c r="Q11" s="5">
        <v>302920</v>
      </c>
      <c r="R11" s="12">
        <v>-0.0227</v>
      </c>
      <c r="S11" s="141">
        <v>44136</v>
      </c>
      <c r="T11" s="5">
        <v>293832</v>
      </c>
      <c r="U11" s="12">
        <v>0.0053</v>
      </c>
      <c r="V11" s="141">
        <v>44136</v>
      </c>
      <c r="W11" s="5">
        <v>153220</v>
      </c>
      <c r="X11" s="12">
        <v>0.0227</v>
      </c>
    </row>
    <row r="12" s="152" customFormat="1" customHeight="1" spans="1:24">
      <c r="A12" s="42">
        <v>44166</v>
      </c>
      <c r="B12" s="5">
        <v>2326992</v>
      </c>
      <c r="C12" s="142">
        <v>-0.0631</v>
      </c>
      <c r="D12" s="141">
        <v>44166</v>
      </c>
      <c r="E12" s="5">
        <v>458520</v>
      </c>
      <c r="F12" s="12">
        <v>-0.0881</v>
      </c>
      <c r="G12" s="141">
        <v>44166</v>
      </c>
      <c r="H12" s="5">
        <v>455822</v>
      </c>
      <c r="I12" s="12">
        <v>-0.0937</v>
      </c>
      <c r="J12" s="141">
        <v>44166</v>
      </c>
      <c r="K12" s="5">
        <v>458585</v>
      </c>
      <c r="L12" s="12">
        <v>-0.0301</v>
      </c>
      <c r="M12" s="141">
        <v>44166</v>
      </c>
      <c r="N12" s="5">
        <v>241255</v>
      </c>
      <c r="O12" s="12">
        <v>-0.0549</v>
      </c>
      <c r="P12" s="141">
        <v>44166</v>
      </c>
      <c r="Q12" s="5">
        <v>289550</v>
      </c>
      <c r="R12" s="12">
        <v>-0.0441</v>
      </c>
      <c r="S12" s="141">
        <v>44166</v>
      </c>
      <c r="T12" s="5">
        <v>281150</v>
      </c>
      <c r="U12" s="12">
        <v>-0.0432</v>
      </c>
      <c r="V12" s="141">
        <v>44166</v>
      </c>
      <c r="W12" s="5">
        <v>142110</v>
      </c>
      <c r="X12" s="12">
        <v>-0.0725</v>
      </c>
    </row>
    <row r="13" s="152" customFormat="1" customHeight="1" spans="1:24">
      <c r="A13" s="42">
        <v>44197</v>
      </c>
      <c r="B13" s="5">
        <v>2112355</v>
      </c>
      <c r="C13" s="12">
        <v>-0.0922</v>
      </c>
      <c r="D13" s="141">
        <v>44197</v>
      </c>
      <c r="E13" s="5">
        <v>403993</v>
      </c>
      <c r="F13" s="12">
        <v>-0.1189</v>
      </c>
      <c r="G13" s="141">
        <v>44197</v>
      </c>
      <c r="H13" s="5">
        <v>422399</v>
      </c>
      <c r="I13" s="12">
        <v>-0.0733</v>
      </c>
      <c r="J13" s="141">
        <v>44197</v>
      </c>
      <c r="K13" s="5">
        <v>422344</v>
      </c>
      <c r="L13" s="12">
        <v>-0.079</v>
      </c>
      <c r="M13" s="141">
        <v>44197</v>
      </c>
      <c r="N13" s="5">
        <v>208993</v>
      </c>
      <c r="O13" s="12">
        <v>-0.1337</v>
      </c>
      <c r="P13" s="141">
        <v>44197</v>
      </c>
      <c r="Q13" s="5">
        <v>264445</v>
      </c>
      <c r="R13" s="12">
        <v>-0.0867</v>
      </c>
      <c r="S13" s="141">
        <v>44197</v>
      </c>
      <c r="T13" s="5">
        <v>256788</v>
      </c>
      <c r="U13" s="12">
        <v>-0.0867</v>
      </c>
      <c r="V13" s="141">
        <v>44197</v>
      </c>
      <c r="W13" s="5">
        <v>133393</v>
      </c>
      <c r="X13" s="12">
        <v>-0.0613</v>
      </c>
    </row>
    <row r="14" s="152" customFormat="1" customHeight="1" spans="1:24">
      <c r="A14" s="42">
        <v>44228</v>
      </c>
      <c r="B14" s="5">
        <v>1955285</v>
      </c>
      <c r="C14" s="145">
        <v>-0.0744</v>
      </c>
      <c r="D14" s="141">
        <v>44228</v>
      </c>
      <c r="E14" s="5">
        <v>373733</v>
      </c>
      <c r="F14" s="145">
        <v>-0.0749</v>
      </c>
      <c r="G14" s="141">
        <v>44228</v>
      </c>
      <c r="H14" s="5">
        <v>392933</v>
      </c>
      <c r="I14" s="145">
        <v>-0.0698</v>
      </c>
      <c r="J14" s="141">
        <v>44228</v>
      </c>
      <c r="K14" s="5">
        <v>399993</v>
      </c>
      <c r="L14" s="145">
        <v>-0.0529</v>
      </c>
      <c r="M14" s="141">
        <v>44228</v>
      </c>
      <c r="N14" s="5">
        <v>187733</v>
      </c>
      <c r="O14" s="145">
        <v>-0.1017</v>
      </c>
      <c r="P14" s="141">
        <v>44228</v>
      </c>
      <c r="Q14" s="5">
        <v>242338</v>
      </c>
      <c r="R14" s="145">
        <v>-0.0836</v>
      </c>
      <c r="S14" s="141">
        <v>44228</v>
      </c>
      <c r="T14" s="5">
        <v>232222</v>
      </c>
      <c r="U14" s="145">
        <v>-0.0957</v>
      </c>
      <c r="V14" s="141">
        <v>44228</v>
      </c>
      <c r="W14" s="5">
        <v>126333</v>
      </c>
      <c r="X14" s="145">
        <v>-0.0529</v>
      </c>
    </row>
    <row r="15" s="152" customFormat="1" customHeight="1" spans="1:24">
      <c r="A15" s="42">
        <v>44256</v>
      </c>
      <c r="B15" s="5">
        <v>1958929</v>
      </c>
      <c r="C15" s="12">
        <v>0.0019</v>
      </c>
      <c r="D15" s="141">
        <v>44256</v>
      </c>
      <c r="E15" s="5">
        <v>369900</v>
      </c>
      <c r="F15" s="12">
        <v>-0.0103</v>
      </c>
      <c r="G15" s="141">
        <v>44256</v>
      </c>
      <c r="H15" s="5">
        <v>389800</v>
      </c>
      <c r="I15" s="12">
        <v>-0.008</v>
      </c>
      <c r="J15" s="141">
        <v>44256</v>
      </c>
      <c r="K15" s="5">
        <v>410000</v>
      </c>
      <c r="L15" s="12">
        <v>0.025</v>
      </c>
      <c r="M15" s="141">
        <v>44256</v>
      </c>
      <c r="N15" s="5">
        <v>180222</v>
      </c>
      <c r="O15" s="12">
        <v>-0.04</v>
      </c>
      <c r="P15" s="141">
        <v>44256</v>
      </c>
      <c r="Q15" s="5">
        <v>249909</v>
      </c>
      <c r="R15" s="12">
        <v>0.0312</v>
      </c>
      <c r="S15" s="141">
        <v>44256</v>
      </c>
      <c r="T15" s="5">
        <v>238999</v>
      </c>
      <c r="U15" s="12">
        <v>0.0292</v>
      </c>
      <c r="V15" s="141">
        <v>44256</v>
      </c>
      <c r="W15" s="5">
        <v>120099</v>
      </c>
      <c r="X15" s="12">
        <v>-0.0493</v>
      </c>
    </row>
    <row r="16" s="152" customFormat="1" customHeight="1" spans="1:24">
      <c r="A16" s="42">
        <v>44287</v>
      </c>
      <c r="B16" s="5">
        <v>2035912</v>
      </c>
      <c r="C16" s="12">
        <v>0.0393</v>
      </c>
      <c r="D16" s="141">
        <v>44287</v>
      </c>
      <c r="E16" s="5">
        <v>379520</v>
      </c>
      <c r="F16" s="12">
        <v>0.026</v>
      </c>
      <c r="G16" s="141">
        <v>44287</v>
      </c>
      <c r="H16" s="5">
        <v>412100</v>
      </c>
      <c r="I16" s="12">
        <v>0.0572</v>
      </c>
      <c r="J16" s="141">
        <v>44287</v>
      </c>
      <c r="K16" s="5">
        <v>426552</v>
      </c>
      <c r="L16" s="12">
        <v>0.0404</v>
      </c>
      <c r="M16" s="141">
        <v>44287</v>
      </c>
      <c r="N16" s="5">
        <v>183320</v>
      </c>
      <c r="O16" s="12">
        <v>0.0172</v>
      </c>
      <c r="P16" s="141">
        <v>44287</v>
      </c>
      <c r="Q16" s="5">
        <v>258820</v>
      </c>
      <c r="R16" s="12">
        <v>0.0357</v>
      </c>
      <c r="S16" s="141">
        <v>44287</v>
      </c>
      <c r="T16" s="5">
        <v>249800</v>
      </c>
      <c r="U16" s="12">
        <v>0.0452</v>
      </c>
      <c r="V16" s="141">
        <v>44287</v>
      </c>
      <c r="W16" s="5">
        <v>125800</v>
      </c>
      <c r="X16" s="12">
        <v>0.0475</v>
      </c>
    </row>
    <row r="17" s="152" customFormat="1" customHeight="1" spans="1:24">
      <c r="A17" s="42">
        <v>44317</v>
      </c>
      <c r="B17" s="5">
        <v>2078081</v>
      </c>
      <c r="C17" s="12">
        <v>0.0207</v>
      </c>
      <c r="D17" s="141">
        <v>44317</v>
      </c>
      <c r="E17" s="5">
        <v>384501</v>
      </c>
      <c r="F17" s="12">
        <v>0.0131</v>
      </c>
      <c r="G17" s="141">
        <v>44317</v>
      </c>
      <c r="H17" s="5">
        <v>423510</v>
      </c>
      <c r="I17" s="12">
        <v>0.0277</v>
      </c>
      <c r="J17" s="141">
        <v>44317</v>
      </c>
      <c r="K17" s="5">
        <v>435114</v>
      </c>
      <c r="L17" s="12">
        <v>0.0201</v>
      </c>
      <c r="M17" s="141">
        <v>44317</v>
      </c>
      <c r="N17" s="5">
        <v>186987</v>
      </c>
      <c r="O17" s="12">
        <v>0.02</v>
      </c>
      <c r="P17" s="141">
        <v>44317</v>
      </c>
      <c r="Q17" s="5">
        <v>263244</v>
      </c>
      <c r="R17" s="12">
        <v>0.0171</v>
      </c>
      <c r="S17" s="141">
        <v>44317</v>
      </c>
      <c r="T17" s="5">
        <v>255841</v>
      </c>
      <c r="U17" s="12">
        <v>0.0242</v>
      </c>
      <c r="V17" s="141">
        <v>44317</v>
      </c>
      <c r="W17" s="5">
        <v>128884</v>
      </c>
      <c r="X17" s="12">
        <v>0.0245</v>
      </c>
    </row>
    <row r="18" s="152" customFormat="1" customHeight="1" spans="1:24">
      <c r="A18" s="42">
        <v>44348</v>
      </c>
      <c r="B18" s="5">
        <v>1947390</v>
      </c>
      <c r="C18" s="12">
        <v>-0.0629</v>
      </c>
      <c r="D18" s="141">
        <v>44348</v>
      </c>
      <c r="E18" s="5">
        <v>362882</v>
      </c>
      <c r="F18" s="12">
        <v>-0.0562</v>
      </c>
      <c r="G18" s="141">
        <v>44348</v>
      </c>
      <c r="H18" s="5">
        <v>390654</v>
      </c>
      <c r="I18" s="12">
        <v>-0.0776</v>
      </c>
      <c r="J18" s="141">
        <v>44348</v>
      </c>
      <c r="K18" s="5">
        <v>402872</v>
      </c>
      <c r="L18" s="12">
        <v>-0.0741</v>
      </c>
      <c r="M18" s="141">
        <v>44348</v>
      </c>
      <c r="N18" s="5">
        <v>179878</v>
      </c>
      <c r="O18" s="12">
        <v>-0.038</v>
      </c>
      <c r="P18" s="141">
        <v>44348</v>
      </c>
      <c r="Q18" s="5">
        <v>249876</v>
      </c>
      <c r="R18" s="12">
        <v>-0.0508</v>
      </c>
      <c r="S18" s="141">
        <v>44348</v>
      </c>
      <c r="T18" s="5">
        <v>239220</v>
      </c>
      <c r="U18" s="12">
        <v>-0.065</v>
      </c>
      <c r="V18" s="141">
        <v>44348</v>
      </c>
      <c r="W18" s="5">
        <v>122008</v>
      </c>
      <c r="X18" s="12">
        <v>-0.0534</v>
      </c>
    </row>
    <row r="19" s="152" customFormat="1" customHeight="1" spans="1:24">
      <c r="A19" s="42">
        <v>44378</v>
      </c>
      <c r="B19" s="5">
        <v>1973623</v>
      </c>
      <c r="C19" s="12">
        <v>0.0135</v>
      </c>
      <c r="D19" s="141">
        <v>44378</v>
      </c>
      <c r="E19" s="5">
        <v>368874</v>
      </c>
      <c r="F19" s="12">
        <v>0.0165</v>
      </c>
      <c r="G19" s="141">
        <v>44378</v>
      </c>
      <c r="H19" s="5">
        <v>398410</v>
      </c>
      <c r="I19" s="12">
        <v>0.0199</v>
      </c>
      <c r="J19" s="141">
        <v>44378</v>
      </c>
      <c r="K19" s="5">
        <v>403655</v>
      </c>
      <c r="L19" s="12">
        <v>0.0019</v>
      </c>
      <c r="M19" s="141">
        <v>44378</v>
      </c>
      <c r="N19" s="5">
        <v>182244</v>
      </c>
      <c r="O19" s="12">
        <v>0.0132</v>
      </c>
      <c r="P19" s="141">
        <v>44378</v>
      </c>
      <c r="Q19" s="5">
        <v>254110</v>
      </c>
      <c r="R19" s="12">
        <v>0.0169</v>
      </c>
      <c r="S19" s="141">
        <v>44378</v>
      </c>
      <c r="T19" s="5">
        <v>241220</v>
      </c>
      <c r="U19" s="12">
        <v>0.0084</v>
      </c>
      <c r="V19" s="141">
        <v>44378</v>
      </c>
      <c r="W19" s="5">
        <v>125110</v>
      </c>
      <c r="X19" s="12">
        <v>0.0254</v>
      </c>
    </row>
    <row r="20" s="152" customFormat="1" customHeight="1" spans="1:24">
      <c r="A20" s="42">
        <v>44409</v>
      </c>
      <c r="B20" s="5">
        <v>2029991</v>
      </c>
      <c r="C20" s="12">
        <v>0.0286</v>
      </c>
      <c r="D20" s="141">
        <v>44409</v>
      </c>
      <c r="E20" s="5">
        <v>385550</v>
      </c>
      <c r="F20" s="12">
        <v>0.0452</v>
      </c>
      <c r="G20" s="141">
        <v>44409</v>
      </c>
      <c r="H20" s="5">
        <v>410999</v>
      </c>
      <c r="I20" s="12">
        <v>0.0316</v>
      </c>
      <c r="J20" s="141">
        <v>44409</v>
      </c>
      <c r="K20" s="5">
        <v>419870</v>
      </c>
      <c r="L20" s="12">
        <v>0.0402</v>
      </c>
      <c r="M20" s="141">
        <v>44409</v>
      </c>
      <c r="N20" s="5">
        <v>186800</v>
      </c>
      <c r="O20" s="12">
        <v>0.025</v>
      </c>
      <c r="P20" s="141">
        <v>44409</v>
      </c>
      <c r="Q20" s="5">
        <v>260983</v>
      </c>
      <c r="R20" s="12">
        <v>0.027</v>
      </c>
      <c r="S20" s="141">
        <v>44409</v>
      </c>
      <c r="T20" s="5">
        <v>248900</v>
      </c>
      <c r="U20" s="12">
        <v>0.0318</v>
      </c>
      <c r="V20" s="141">
        <v>44409</v>
      </c>
      <c r="W20" s="5">
        <v>126889</v>
      </c>
      <c r="X20" s="12">
        <v>0.0142</v>
      </c>
    </row>
    <row r="21" s="152" customFormat="1" customHeight="1" spans="1:24">
      <c r="A21" s="42">
        <v>44440</v>
      </c>
      <c r="B21" s="5">
        <v>2008872</v>
      </c>
      <c r="C21" s="12">
        <v>-0.0104</v>
      </c>
      <c r="D21" s="141">
        <v>44440</v>
      </c>
      <c r="E21" s="5">
        <v>380114</v>
      </c>
      <c r="F21" s="12">
        <v>-0.0141</v>
      </c>
      <c r="G21" s="141">
        <v>44440</v>
      </c>
      <c r="H21" s="5">
        <v>405748</v>
      </c>
      <c r="I21" s="12">
        <v>-0.0128</v>
      </c>
      <c r="J21" s="141">
        <v>44440</v>
      </c>
      <c r="K21" s="5">
        <v>407857</v>
      </c>
      <c r="L21" s="12">
        <v>-0.0286</v>
      </c>
      <c r="M21" s="141">
        <v>44440</v>
      </c>
      <c r="N21" s="5">
        <v>187401</v>
      </c>
      <c r="O21" s="12">
        <v>0.0032</v>
      </c>
      <c r="P21" s="141">
        <v>44440</v>
      </c>
      <c r="Q21" s="5">
        <v>258780</v>
      </c>
      <c r="R21" s="12">
        <v>-0.0084</v>
      </c>
      <c r="S21" s="141">
        <v>44440</v>
      </c>
      <c r="T21" s="5">
        <v>243557</v>
      </c>
      <c r="U21" s="12">
        <v>-0.0215</v>
      </c>
      <c r="V21" s="141">
        <v>44440</v>
      </c>
      <c r="W21" s="5">
        <v>125415</v>
      </c>
      <c r="X21" s="12">
        <v>-0.0116</v>
      </c>
    </row>
    <row r="22" s="152" customFormat="1" customHeight="1" spans="1:24">
      <c r="A22" s="42">
        <v>44470</v>
      </c>
      <c r="B22" s="5">
        <v>2050349</v>
      </c>
      <c r="C22" s="12">
        <v>0.0206</v>
      </c>
      <c r="D22" s="141">
        <v>44105</v>
      </c>
      <c r="E22" s="5">
        <v>388763</v>
      </c>
      <c r="F22" s="12">
        <v>0.0228</v>
      </c>
      <c r="G22" s="141">
        <v>44105</v>
      </c>
      <c r="H22" s="5">
        <v>420992</v>
      </c>
      <c r="I22" s="12">
        <v>0.0376</v>
      </c>
      <c r="J22" s="141">
        <v>44105</v>
      </c>
      <c r="K22" s="5">
        <v>414733</v>
      </c>
      <c r="L22" s="12">
        <v>0.0169</v>
      </c>
      <c r="M22" s="141">
        <v>44105</v>
      </c>
      <c r="N22" s="5">
        <v>190022</v>
      </c>
      <c r="O22" s="12">
        <v>0.014</v>
      </c>
      <c r="P22" s="141">
        <v>44105</v>
      </c>
      <c r="Q22" s="5">
        <v>259877</v>
      </c>
      <c r="R22" s="12">
        <v>0.0042</v>
      </c>
      <c r="S22" s="141">
        <v>44105</v>
      </c>
      <c r="T22" s="5">
        <v>249353</v>
      </c>
      <c r="U22" s="178">
        <v>0.0238</v>
      </c>
      <c r="V22" s="141">
        <v>44105</v>
      </c>
      <c r="W22" s="5">
        <v>126609</v>
      </c>
      <c r="X22" s="12">
        <v>0.0095</v>
      </c>
    </row>
    <row r="23" s="152" customFormat="1" customHeight="1" spans="1:24">
      <c r="A23" s="42">
        <v>44501</v>
      </c>
      <c r="B23" s="5">
        <v>2079209</v>
      </c>
      <c r="C23" s="12">
        <v>0.0141</v>
      </c>
      <c r="D23" s="141">
        <v>44501</v>
      </c>
      <c r="E23" s="5">
        <v>395214</v>
      </c>
      <c r="F23" s="12">
        <v>0.0166</v>
      </c>
      <c r="G23" s="141">
        <v>44501</v>
      </c>
      <c r="H23" s="5">
        <v>430150</v>
      </c>
      <c r="I23" s="12">
        <v>0.0218</v>
      </c>
      <c r="J23" s="141">
        <v>44501</v>
      </c>
      <c r="K23" s="5">
        <v>422561</v>
      </c>
      <c r="L23" s="12">
        <v>0.0189</v>
      </c>
      <c r="M23" s="141">
        <v>44501</v>
      </c>
      <c r="N23" s="5">
        <v>188956</v>
      </c>
      <c r="O23" s="12">
        <v>-0.0056</v>
      </c>
      <c r="P23" s="141">
        <v>44501</v>
      </c>
      <c r="Q23" s="5">
        <v>265680</v>
      </c>
      <c r="R23" s="12">
        <v>0.0223</v>
      </c>
      <c r="S23" s="141">
        <v>44501</v>
      </c>
      <c r="T23" s="5">
        <v>250870</v>
      </c>
      <c r="U23" s="12">
        <v>0.0061</v>
      </c>
      <c r="V23" s="141">
        <v>44501</v>
      </c>
      <c r="W23" s="5">
        <v>125778</v>
      </c>
      <c r="X23" s="12">
        <v>-0.0066</v>
      </c>
    </row>
    <row r="24" s="152" customFormat="1" customHeight="1" spans="1:24">
      <c r="A24" s="42">
        <v>44531</v>
      </c>
      <c r="B24" s="5">
        <v>1993295</v>
      </c>
      <c r="C24" s="12">
        <v>-0.0413</v>
      </c>
      <c r="D24" s="141">
        <v>44531</v>
      </c>
      <c r="E24" s="5">
        <v>364410</v>
      </c>
      <c r="F24" s="12">
        <v>-0.0779</v>
      </c>
      <c r="G24" s="141">
        <v>44531</v>
      </c>
      <c r="H24" s="5">
        <v>406254</v>
      </c>
      <c r="I24" s="12">
        <v>-0.0556</v>
      </c>
      <c r="J24" s="141">
        <v>44531</v>
      </c>
      <c r="K24" s="5">
        <v>401050</v>
      </c>
      <c r="L24" s="12">
        <v>-0.0509</v>
      </c>
      <c r="M24" s="141">
        <v>44531</v>
      </c>
      <c r="N24" s="5">
        <v>180874</v>
      </c>
      <c r="O24" s="12">
        <v>-0.0428</v>
      </c>
      <c r="P24" s="141">
        <v>44531</v>
      </c>
      <c r="Q24" s="5">
        <v>250774</v>
      </c>
      <c r="R24" s="12">
        <v>-0.0561</v>
      </c>
      <c r="S24" s="141">
        <v>44531</v>
      </c>
      <c r="T24" s="5">
        <v>235987</v>
      </c>
      <c r="U24" s="12">
        <v>-0.0593</v>
      </c>
      <c r="V24" s="141">
        <v>44531</v>
      </c>
      <c r="W24" s="5">
        <v>112581</v>
      </c>
      <c r="X24" s="12">
        <v>-0.1049</v>
      </c>
    </row>
    <row r="25" s="153" customFormat="1" customHeight="1" spans="1:24">
      <c r="A25" s="42">
        <v>44562</v>
      </c>
      <c r="B25" s="5">
        <v>1856665</v>
      </c>
      <c r="C25" s="12">
        <v>-0.0685</v>
      </c>
      <c r="D25" s="141">
        <v>44562</v>
      </c>
      <c r="E25" s="5">
        <v>340330</v>
      </c>
      <c r="F25" s="12">
        <v>-0.0661</v>
      </c>
      <c r="G25" s="141">
        <v>44562</v>
      </c>
      <c r="H25" s="5">
        <v>387668</v>
      </c>
      <c r="I25" s="12">
        <v>-0.0457</v>
      </c>
      <c r="J25" s="141">
        <v>44562</v>
      </c>
      <c r="K25" s="5">
        <v>388766</v>
      </c>
      <c r="L25" s="12">
        <v>-0.0306</v>
      </c>
      <c r="M25" s="141">
        <v>44562</v>
      </c>
      <c r="N25" s="5">
        <v>171567</v>
      </c>
      <c r="O25" s="12">
        <v>-0.0515</v>
      </c>
      <c r="P25" s="141">
        <v>44562</v>
      </c>
      <c r="Q25" s="5">
        <v>233228</v>
      </c>
      <c r="R25" s="12">
        <v>-0.07</v>
      </c>
      <c r="S25" s="141">
        <v>44562</v>
      </c>
      <c r="T25" s="5">
        <v>226330</v>
      </c>
      <c r="U25" s="12">
        <v>-0.0409</v>
      </c>
      <c r="V25" s="141">
        <v>44562</v>
      </c>
      <c r="W25" s="5">
        <v>108776</v>
      </c>
      <c r="X25" s="12">
        <v>-0.0338</v>
      </c>
    </row>
    <row r="26" s="134" customFormat="1" customHeight="1" spans="1:24">
      <c r="A26" s="42">
        <v>44593</v>
      </c>
      <c r="B26" s="5">
        <v>1822940</v>
      </c>
      <c r="C26" s="12">
        <v>-0.0182</v>
      </c>
      <c r="D26" s="141">
        <v>44593</v>
      </c>
      <c r="E26" s="5">
        <v>330393</v>
      </c>
      <c r="F26" s="12">
        <v>-0.0292</v>
      </c>
      <c r="G26" s="141">
        <v>44593</v>
      </c>
      <c r="H26" s="5">
        <v>363422</v>
      </c>
      <c r="I26" s="12">
        <v>-0.0625</v>
      </c>
      <c r="J26" s="141">
        <v>44593</v>
      </c>
      <c r="K26" s="5">
        <v>381222</v>
      </c>
      <c r="L26" s="12">
        <v>-0.0194</v>
      </c>
      <c r="M26" s="141">
        <v>44593</v>
      </c>
      <c r="N26" s="5">
        <v>166354</v>
      </c>
      <c r="O26" s="12">
        <v>-0.0304</v>
      </c>
      <c r="P26" s="141">
        <v>44593</v>
      </c>
      <c r="Q26" s="5">
        <v>242271</v>
      </c>
      <c r="R26" s="12">
        <v>0.0388</v>
      </c>
      <c r="S26" s="141">
        <v>44593</v>
      </c>
      <c r="T26" s="5">
        <v>234455</v>
      </c>
      <c r="U26" s="12">
        <v>0.0359</v>
      </c>
      <c r="V26" s="141">
        <v>44593</v>
      </c>
      <c r="W26" s="5">
        <v>104823</v>
      </c>
      <c r="X26" s="12">
        <v>-0.0363</v>
      </c>
    </row>
    <row r="27" s="134" customFormat="1" customHeight="1" spans="1:24">
      <c r="A27" s="42">
        <v>44621</v>
      </c>
      <c r="B27" s="5">
        <v>1800730</v>
      </c>
      <c r="C27" s="12">
        <v>-0.0122</v>
      </c>
      <c r="D27" s="141">
        <v>44621</v>
      </c>
      <c r="E27" s="5">
        <v>330141</v>
      </c>
      <c r="F27" s="12">
        <v>-0.0008</v>
      </c>
      <c r="G27" s="141">
        <v>44621</v>
      </c>
      <c r="H27" s="5">
        <v>352414</v>
      </c>
      <c r="I27" s="12">
        <v>-0.0303</v>
      </c>
      <c r="J27" s="141">
        <v>44621</v>
      </c>
      <c r="K27" s="5">
        <v>384510</v>
      </c>
      <c r="L27" s="12">
        <v>0.0086</v>
      </c>
      <c r="M27" s="141">
        <v>44621</v>
      </c>
      <c r="N27" s="5">
        <v>157140</v>
      </c>
      <c r="O27" s="12">
        <v>-0.0554</v>
      </c>
      <c r="P27" s="141">
        <v>44621</v>
      </c>
      <c r="Q27" s="5">
        <v>241140</v>
      </c>
      <c r="R27" s="12">
        <v>-0.0047</v>
      </c>
      <c r="S27" s="141">
        <v>44621</v>
      </c>
      <c r="T27" s="5">
        <v>233240</v>
      </c>
      <c r="U27" s="12">
        <v>-0.0052</v>
      </c>
      <c r="V27" s="141">
        <v>44621</v>
      </c>
      <c r="W27" s="5">
        <v>102145</v>
      </c>
      <c r="X27" s="12">
        <v>-0.0255</v>
      </c>
    </row>
    <row r="28" s="134" customFormat="1" customHeight="1" spans="1:24">
      <c r="A28" s="167">
        <v>44652</v>
      </c>
      <c r="B28" s="92">
        <v>1762794</v>
      </c>
      <c r="C28" s="93">
        <v>-0.0211</v>
      </c>
      <c r="D28" s="167">
        <v>44652</v>
      </c>
      <c r="E28" s="92">
        <v>325400</v>
      </c>
      <c r="F28" s="93">
        <v>-0.0144</v>
      </c>
      <c r="G28" s="167">
        <v>44652</v>
      </c>
      <c r="H28" s="92">
        <v>345440</v>
      </c>
      <c r="I28" s="93">
        <v>-0.0198</v>
      </c>
      <c r="J28" s="167">
        <v>44652</v>
      </c>
      <c r="K28" s="92">
        <v>374705</v>
      </c>
      <c r="L28" s="93">
        <v>-0.0255</v>
      </c>
      <c r="M28" s="167">
        <v>44652</v>
      </c>
      <c r="N28" s="92">
        <v>153140</v>
      </c>
      <c r="O28" s="93">
        <v>-0.0255</v>
      </c>
      <c r="P28" s="167">
        <v>44652</v>
      </c>
      <c r="Q28" s="92">
        <v>235441</v>
      </c>
      <c r="R28" s="93">
        <v>-0.0236</v>
      </c>
      <c r="S28" s="167">
        <v>44652</v>
      </c>
      <c r="T28" s="92">
        <v>228540</v>
      </c>
      <c r="U28" s="93">
        <v>-0.0202</v>
      </c>
      <c r="V28" s="167">
        <v>44652</v>
      </c>
      <c r="W28" s="92">
        <v>100128</v>
      </c>
      <c r="X28" s="93">
        <v>-0.0197</v>
      </c>
    </row>
    <row r="29" s="134" customFormat="1" customHeight="1" spans="1:24">
      <c r="A29" s="167">
        <v>44682</v>
      </c>
      <c r="B29" s="92">
        <v>1724528</v>
      </c>
      <c r="C29" s="93">
        <v>-0.0217</v>
      </c>
      <c r="D29" s="167">
        <v>44682</v>
      </c>
      <c r="E29" s="92">
        <v>314678</v>
      </c>
      <c r="F29" s="93">
        <v>-0.033</v>
      </c>
      <c r="G29" s="167">
        <v>44682</v>
      </c>
      <c r="H29" s="92">
        <v>332933</v>
      </c>
      <c r="I29" s="93">
        <v>-0.0362</v>
      </c>
      <c r="J29" s="167">
        <v>44682</v>
      </c>
      <c r="K29" s="92">
        <v>370887</v>
      </c>
      <c r="L29" s="93">
        <v>-0.0102</v>
      </c>
      <c r="M29" s="167">
        <v>44682</v>
      </c>
      <c r="N29" s="92">
        <v>149333</v>
      </c>
      <c r="O29" s="93">
        <v>-0.0249</v>
      </c>
      <c r="P29" s="167">
        <v>44682</v>
      </c>
      <c r="Q29" s="92">
        <v>232566</v>
      </c>
      <c r="R29" s="93">
        <v>-0.0122</v>
      </c>
      <c r="S29" s="167">
        <v>44682</v>
      </c>
      <c r="T29" s="92">
        <v>224922</v>
      </c>
      <c r="U29" s="93">
        <v>-0.0158</v>
      </c>
      <c r="V29" s="167">
        <v>44682</v>
      </c>
      <c r="W29" s="92">
        <v>99209</v>
      </c>
      <c r="X29" s="93">
        <v>-0.0092</v>
      </c>
    </row>
    <row r="30" s="134" customFormat="1" customHeight="1" spans="1:24">
      <c r="A30" s="167">
        <v>44713</v>
      </c>
      <c r="B30" s="92">
        <v>1678163</v>
      </c>
      <c r="C30" s="93">
        <v>-0.0269</v>
      </c>
      <c r="D30" s="167">
        <v>44713</v>
      </c>
      <c r="E30" s="92">
        <v>302548</v>
      </c>
      <c r="F30" s="93">
        <v>-0.0385</v>
      </c>
      <c r="G30" s="167">
        <v>44713</v>
      </c>
      <c r="H30" s="92">
        <v>325514</v>
      </c>
      <c r="I30" s="93">
        <v>-0.0223</v>
      </c>
      <c r="J30" s="167">
        <v>44713</v>
      </c>
      <c r="K30" s="92">
        <v>359440</v>
      </c>
      <c r="L30" s="93">
        <v>-0.0309</v>
      </c>
      <c r="M30" s="167">
        <v>44713</v>
      </c>
      <c r="N30" s="92">
        <v>145540</v>
      </c>
      <c r="O30" s="93">
        <v>-0.0254</v>
      </c>
      <c r="P30" s="167">
        <v>44713</v>
      </c>
      <c r="Q30" s="92">
        <v>225440</v>
      </c>
      <c r="R30" s="93">
        <v>-0.0306</v>
      </c>
      <c r="S30" s="167">
        <v>44713</v>
      </c>
      <c r="T30" s="92">
        <v>221140</v>
      </c>
      <c r="U30" s="93">
        <v>-0.0168</v>
      </c>
      <c r="V30" s="167">
        <v>44713</v>
      </c>
      <c r="W30" s="92">
        <v>98541</v>
      </c>
      <c r="X30" s="93">
        <v>-0.0067</v>
      </c>
    </row>
    <row r="31" s="153" customFormat="1" customHeight="1" spans="1:24">
      <c r="A31" s="167">
        <v>44743</v>
      </c>
      <c r="B31" s="92">
        <v>1687480</v>
      </c>
      <c r="C31" s="93">
        <v>0.0056</v>
      </c>
      <c r="D31" s="167">
        <v>44743</v>
      </c>
      <c r="E31" s="92">
        <v>305980</v>
      </c>
      <c r="F31" s="93">
        <v>0.0113</v>
      </c>
      <c r="G31" s="167">
        <v>44743</v>
      </c>
      <c r="H31" s="92">
        <v>328741</v>
      </c>
      <c r="I31" s="93">
        <v>0.0099</v>
      </c>
      <c r="J31" s="167">
        <v>44743</v>
      </c>
      <c r="K31" s="92">
        <v>362414</v>
      </c>
      <c r="L31" s="93">
        <v>0.0083</v>
      </c>
      <c r="M31" s="167">
        <v>44743</v>
      </c>
      <c r="N31" s="92">
        <v>144580</v>
      </c>
      <c r="O31" s="93">
        <v>-0.0066</v>
      </c>
      <c r="P31" s="167">
        <v>44743</v>
      </c>
      <c r="Q31" s="92">
        <v>223040</v>
      </c>
      <c r="R31" s="93">
        <v>-0.0106</v>
      </c>
      <c r="S31" s="167">
        <v>44743</v>
      </c>
      <c r="T31" s="92">
        <v>222878</v>
      </c>
      <c r="U31" s="93">
        <v>0.0079</v>
      </c>
      <c r="V31" s="167">
        <v>44743</v>
      </c>
      <c r="W31" s="92">
        <v>99847</v>
      </c>
      <c r="X31" s="93">
        <v>0.0133</v>
      </c>
    </row>
    <row r="32" s="134" customFormat="1" customHeight="1" spans="1:24">
      <c r="A32" s="167">
        <v>44774</v>
      </c>
      <c r="B32" s="92">
        <v>1699637</v>
      </c>
      <c r="C32" s="93">
        <v>0.0072</v>
      </c>
      <c r="D32" s="167">
        <v>44774</v>
      </c>
      <c r="E32" s="92">
        <v>307871</v>
      </c>
      <c r="F32" s="93">
        <v>0.0062</v>
      </c>
      <c r="G32" s="167">
        <v>44774</v>
      </c>
      <c r="H32" s="92">
        <v>330141</v>
      </c>
      <c r="I32" s="93">
        <v>0.0043</v>
      </c>
      <c r="J32" s="167">
        <v>44774</v>
      </c>
      <c r="K32" s="92">
        <v>365740</v>
      </c>
      <c r="L32" s="93">
        <v>0.0092</v>
      </c>
      <c r="M32" s="167">
        <v>44774</v>
      </c>
      <c r="N32" s="92">
        <v>146558</v>
      </c>
      <c r="O32" s="93">
        <v>0.0137</v>
      </c>
      <c r="P32" s="167">
        <v>44774</v>
      </c>
      <c r="Q32" s="92">
        <v>224865</v>
      </c>
      <c r="R32" s="93">
        <v>0.0082</v>
      </c>
      <c r="S32" s="167">
        <v>44774</v>
      </c>
      <c r="T32" s="92">
        <v>223588</v>
      </c>
      <c r="U32" s="93">
        <v>0.0032</v>
      </c>
      <c r="V32" s="167">
        <v>44774</v>
      </c>
      <c r="W32" s="92">
        <v>100874</v>
      </c>
      <c r="X32" s="93">
        <v>0.0103</v>
      </c>
    </row>
    <row r="33" s="135" customFormat="1" customHeight="1" spans="1:24">
      <c r="A33" s="167">
        <v>44805</v>
      </c>
      <c r="B33" s="92">
        <v>1718425</v>
      </c>
      <c r="C33" s="93">
        <v>0.0111</v>
      </c>
      <c r="D33" s="167">
        <v>44805</v>
      </c>
      <c r="E33" s="92">
        <v>311222</v>
      </c>
      <c r="F33" s="93">
        <v>0.0109</v>
      </c>
      <c r="G33" s="167">
        <v>44805</v>
      </c>
      <c r="H33" s="92">
        <v>333711</v>
      </c>
      <c r="I33" s="93">
        <v>0.0108</v>
      </c>
      <c r="J33" s="167">
        <v>44805</v>
      </c>
      <c r="K33" s="92">
        <v>369889</v>
      </c>
      <c r="L33" s="93">
        <v>0.0113</v>
      </c>
      <c r="M33" s="167">
        <v>44805</v>
      </c>
      <c r="N33" s="92">
        <v>148078</v>
      </c>
      <c r="O33" s="93">
        <v>0.0103</v>
      </c>
      <c r="P33" s="167">
        <v>44805</v>
      </c>
      <c r="Q33" s="92">
        <v>226967</v>
      </c>
      <c r="R33" s="93">
        <v>0.0093</v>
      </c>
      <c r="S33" s="167">
        <v>44805</v>
      </c>
      <c r="T33" s="92">
        <v>226766</v>
      </c>
      <c r="U33" s="93">
        <v>0.0142</v>
      </c>
      <c r="V33" s="167">
        <v>44805</v>
      </c>
      <c r="W33" s="92">
        <v>101792</v>
      </c>
      <c r="X33" s="93">
        <v>0.0091</v>
      </c>
    </row>
    <row r="34" s="158" customFormat="1" customHeight="1" spans="1:24">
      <c r="A34" s="177">
        <v>44835</v>
      </c>
      <c r="B34" s="168">
        <v>1777948</v>
      </c>
      <c r="C34" s="169">
        <v>0.0346</v>
      </c>
      <c r="D34" s="177">
        <v>44835</v>
      </c>
      <c r="E34" s="168">
        <v>324667</v>
      </c>
      <c r="F34" s="169">
        <v>0.0432</v>
      </c>
      <c r="G34" s="177">
        <v>44835</v>
      </c>
      <c r="H34" s="168">
        <v>347847</v>
      </c>
      <c r="I34" s="169">
        <v>0.0424</v>
      </c>
      <c r="J34" s="177">
        <v>44835</v>
      </c>
      <c r="K34" s="168">
        <v>384744</v>
      </c>
      <c r="L34" s="169">
        <v>0.0402</v>
      </c>
      <c r="M34" s="177">
        <v>44835</v>
      </c>
      <c r="N34" s="168">
        <v>150383</v>
      </c>
      <c r="O34" s="169">
        <v>0.0156</v>
      </c>
      <c r="P34" s="177">
        <v>44835</v>
      </c>
      <c r="Q34" s="168">
        <v>230994</v>
      </c>
      <c r="R34" s="169">
        <v>0.0177</v>
      </c>
      <c r="S34" s="177">
        <v>44835</v>
      </c>
      <c r="T34" s="168">
        <v>234844</v>
      </c>
      <c r="U34" s="169">
        <v>0.0356</v>
      </c>
      <c r="V34" s="177">
        <v>44835</v>
      </c>
      <c r="W34" s="168">
        <v>104469</v>
      </c>
      <c r="X34" s="169">
        <v>0.0263</v>
      </c>
    </row>
    <row r="35" s="114" customFormat="1" customHeight="1" spans="1:24">
      <c r="A35" s="115">
        <v>44866</v>
      </c>
      <c r="B35" s="58">
        <v>1832146</v>
      </c>
      <c r="C35" s="120">
        <v>0.0305</v>
      </c>
      <c r="D35" s="115">
        <v>44866</v>
      </c>
      <c r="E35" s="58">
        <v>338558</v>
      </c>
      <c r="F35" s="120">
        <v>0.0428</v>
      </c>
      <c r="G35" s="115">
        <v>44866</v>
      </c>
      <c r="H35" s="58">
        <v>354410</v>
      </c>
      <c r="I35" s="120">
        <v>0.0189</v>
      </c>
      <c r="J35" s="115">
        <v>44866</v>
      </c>
      <c r="K35" s="58">
        <v>399787</v>
      </c>
      <c r="L35" s="120">
        <v>0.0391</v>
      </c>
      <c r="M35" s="115">
        <v>44866</v>
      </c>
      <c r="N35" s="58">
        <v>154410</v>
      </c>
      <c r="O35" s="120">
        <v>0.0268</v>
      </c>
      <c r="P35" s="115">
        <v>44866</v>
      </c>
      <c r="Q35" s="58">
        <v>235400</v>
      </c>
      <c r="R35" s="120">
        <v>0.0191</v>
      </c>
      <c r="S35" s="115">
        <v>44866</v>
      </c>
      <c r="T35" s="58">
        <v>242741</v>
      </c>
      <c r="U35" s="120">
        <v>0.0336</v>
      </c>
      <c r="V35" s="115">
        <v>44866</v>
      </c>
      <c r="W35" s="58">
        <v>106840</v>
      </c>
      <c r="X35" s="120">
        <v>0.0227</v>
      </c>
    </row>
    <row r="36" s="135" customFormat="1" customHeight="1" spans="1:24">
      <c r="A36" s="115">
        <v>44896</v>
      </c>
      <c r="B36" s="58">
        <v>1739018</v>
      </c>
      <c r="C36" s="120">
        <v>-0.0508</v>
      </c>
      <c r="D36" s="115">
        <v>44896</v>
      </c>
      <c r="E36" s="58">
        <v>316292</v>
      </c>
      <c r="F36" s="120">
        <v>-0.0658</v>
      </c>
      <c r="G36" s="115">
        <v>44896</v>
      </c>
      <c r="H36" s="58">
        <v>329122</v>
      </c>
      <c r="I36" s="120">
        <v>-0.0714</v>
      </c>
      <c r="J36" s="115">
        <v>44896</v>
      </c>
      <c r="K36" s="58">
        <v>382922</v>
      </c>
      <c r="L36" s="120">
        <v>-0.0422</v>
      </c>
      <c r="M36" s="115">
        <v>44896</v>
      </c>
      <c r="N36" s="58">
        <v>145734</v>
      </c>
      <c r="O36" s="120">
        <v>-0.0562</v>
      </c>
      <c r="P36" s="115">
        <v>44896</v>
      </c>
      <c r="Q36" s="58">
        <v>227922</v>
      </c>
      <c r="R36" s="120">
        <v>-0.0318</v>
      </c>
      <c r="S36" s="115">
        <v>44896</v>
      </c>
      <c r="T36" s="58">
        <v>237744</v>
      </c>
      <c r="U36" s="120">
        <v>-0.0206</v>
      </c>
      <c r="V36" s="115">
        <v>44896</v>
      </c>
      <c r="W36" s="58">
        <v>99282</v>
      </c>
      <c r="X36" s="120">
        <v>-0.0707</v>
      </c>
    </row>
    <row r="37" s="176" customFormat="1" customHeight="1" spans="1:24">
      <c r="A37" s="115">
        <v>44927</v>
      </c>
      <c r="B37" s="58">
        <v>1505788</v>
      </c>
      <c r="C37" s="120">
        <v>-0.1341</v>
      </c>
      <c r="D37" s="115">
        <v>44927</v>
      </c>
      <c r="E37" s="58">
        <v>285833</v>
      </c>
      <c r="F37" s="120">
        <v>-0.0963</v>
      </c>
      <c r="G37" s="115">
        <v>44927</v>
      </c>
      <c r="H37" s="58">
        <v>282992</v>
      </c>
      <c r="I37" s="120">
        <v>-0.1402</v>
      </c>
      <c r="J37" s="115">
        <v>44927</v>
      </c>
      <c r="K37" s="58">
        <v>309292</v>
      </c>
      <c r="L37" s="120">
        <v>-0.1923</v>
      </c>
      <c r="M37" s="115">
        <v>44927</v>
      </c>
      <c r="N37" s="58">
        <v>133982</v>
      </c>
      <c r="O37" s="120">
        <v>-0.0806</v>
      </c>
      <c r="P37" s="115">
        <v>44927</v>
      </c>
      <c r="Q37" s="58">
        <v>200933</v>
      </c>
      <c r="R37" s="120">
        <v>-0.1184</v>
      </c>
      <c r="S37" s="115">
        <v>44927</v>
      </c>
      <c r="T37" s="58">
        <v>203993</v>
      </c>
      <c r="U37" s="120">
        <v>-0.142</v>
      </c>
      <c r="V37" s="115">
        <v>44927</v>
      </c>
      <c r="W37" s="58">
        <v>88763</v>
      </c>
      <c r="X37" s="120">
        <v>-0.106</v>
      </c>
    </row>
    <row r="38" s="11" customFormat="1" customHeight="1" spans="1:24">
      <c r="A38" s="115">
        <v>44958</v>
      </c>
      <c r="B38" s="58">
        <v>1425860</v>
      </c>
      <c r="C38" s="120">
        <v>-0.0531</v>
      </c>
      <c r="D38" s="115">
        <v>44958</v>
      </c>
      <c r="E38" s="58">
        <v>268833</v>
      </c>
      <c r="F38" s="120">
        <v>-0.0595</v>
      </c>
      <c r="G38" s="115">
        <v>44958</v>
      </c>
      <c r="H38" s="58">
        <v>270873</v>
      </c>
      <c r="I38" s="120">
        <v>-0.0428</v>
      </c>
      <c r="J38" s="115">
        <v>44958</v>
      </c>
      <c r="K38" s="58">
        <v>282873</v>
      </c>
      <c r="L38" s="120">
        <v>-0.0854</v>
      </c>
      <c r="M38" s="115">
        <v>44958</v>
      </c>
      <c r="N38" s="58">
        <v>128399</v>
      </c>
      <c r="O38" s="120">
        <v>-0.0417</v>
      </c>
      <c r="P38" s="115">
        <v>44958</v>
      </c>
      <c r="Q38" s="58">
        <v>193282</v>
      </c>
      <c r="R38" s="120">
        <v>-0.0381</v>
      </c>
      <c r="S38" s="115">
        <v>44958</v>
      </c>
      <c r="T38" s="58">
        <v>198828</v>
      </c>
      <c r="U38" s="120">
        <v>-0.0253</v>
      </c>
      <c r="V38" s="115">
        <v>44958</v>
      </c>
      <c r="W38" s="58">
        <v>82772</v>
      </c>
      <c r="X38" s="120">
        <v>-0.0675</v>
      </c>
    </row>
    <row r="39" s="135" customFormat="1" customHeight="1" spans="1:24">
      <c r="A39" s="115">
        <v>44986</v>
      </c>
      <c r="B39" s="58">
        <v>1372690</v>
      </c>
      <c r="C39" s="120">
        <v>-0.0373</v>
      </c>
      <c r="D39" s="115">
        <v>44986</v>
      </c>
      <c r="E39" s="58">
        <v>258702</v>
      </c>
      <c r="F39" s="120">
        <v>-0.0377</v>
      </c>
      <c r="G39" s="115">
        <v>44986</v>
      </c>
      <c r="H39" s="58">
        <v>260970</v>
      </c>
      <c r="I39" s="120">
        <v>-0.0366</v>
      </c>
      <c r="J39" s="115">
        <v>44986</v>
      </c>
      <c r="K39" s="58">
        <v>270414</v>
      </c>
      <c r="L39" s="120">
        <v>-0.044</v>
      </c>
      <c r="M39" s="115">
        <v>44986</v>
      </c>
      <c r="N39" s="58">
        <v>122040</v>
      </c>
      <c r="O39" s="120">
        <v>-0.0495</v>
      </c>
      <c r="P39" s="115">
        <v>44986</v>
      </c>
      <c r="Q39" s="58">
        <v>190440</v>
      </c>
      <c r="R39" s="120">
        <v>-0.0147</v>
      </c>
      <c r="S39" s="115">
        <v>44986</v>
      </c>
      <c r="T39" s="58">
        <v>189870</v>
      </c>
      <c r="U39" s="120">
        <v>-0.0451</v>
      </c>
      <c r="V39" s="115">
        <v>44986</v>
      </c>
      <c r="W39" s="58">
        <v>80254</v>
      </c>
      <c r="X39" s="120">
        <v>-0.0304</v>
      </c>
    </row>
    <row r="40" s="135" customFormat="1" customHeight="1" spans="1:24">
      <c r="A40" s="115">
        <v>45017</v>
      </c>
      <c r="B40" s="58">
        <v>1365689</v>
      </c>
      <c r="C40" s="120">
        <v>-0.0051</v>
      </c>
      <c r="D40" s="115">
        <v>45017</v>
      </c>
      <c r="E40" s="58">
        <v>256744</v>
      </c>
      <c r="F40" s="120">
        <v>-0.0076</v>
      </c>
      <c r="G40" s="115">
        <v>45017</v>
      </c>
      <c r="H40" s="58">
        <v>259886</v>
      </c>
      <c r="I40" s="120">
        <v>-0.0042</v>
      </c>
      <c r="J40" s="115">
        <v>45017</v>
      </c>
      <c r="K40" s="58">
        <v>268748</v>
      </c>
      <c r="L40" s="120">
        <v>-0.0062</v>
      </c>
      <c r="M40" s="115">
        <v>45017</v>
      </c>
      <c r="N40" s="58">
        <v>120933</v>
      </c>
      <c r="O40" s="120">
        <v>-0.0091</v>
      </c>
      <c r="P40" s="115">
        <v>45017</v>
      </c>
      <c r="Q40" s="58">
        <v>187733</v>
      </c>
      <c r="R40" s="120">
        <v>-0.0142</v>
      </c>
      <c r="S40" s="115">
        <v>45017</v>
      </c>
      <c r="T40" s="58">
        <v>191762</v>
      </c>
      <c r="U40" s="120">
        <v>0.01</v>
      </c>
      <c r="V40" s="115">
        <v>45017</v>
      </c>
      <c r="W40" s="58">
        <v>79883</v>
      </c>
      <c r="X40" s="120">
        <v>-0.0046</v>
      </c>
    </row>
    <row r="41" s="135" customFormat="1" customHeight="1" spans="1:24">
      <c r="A41" s="115">
        <v>45047</v>
      </c>
      <c r="B41" s="58">
        <v>1372408</v>
      </c>
      <c r="C41" s="120">
        <v>0.0049</v>
      </c>
      <c r="D41" s="115">
        <v>45047</v>
      </c>
      <c r="E41" s="58">
        <v>258770</v>
      </c>
      <c r="F41" s="120">
        <v>0.0079</v>
      </c>
      <c r="G41" s="115">
        <v>45047</v>
      </c>
      <c r="H41" s="58">
        <v>262240</v>
      </c>
      <c r="I41" s="120">
        <v>0.0091</v>
      </c>
      <c r="J41" s="115">
        <v>45047</v>
      </c>
      <c r="K41" s="58">
        <v>268704</v>
      </c>
      <c r="L41" s="120">
        <v>-0.0002</v>
      </c>
      <c r="M41" s="115">
        <v>45047</v>
      </c>
      <c r="N41" s="58">
        <v>120440</v>
      </c>
      <c r="O41" s="120">
        <v>-0.0041</v>
      </c>
      <c r="P41" s="115">
        <v>45047</v>
      </c>
      <c r="Q41" s="58">
        <v>186570</v>
      </c>
      <c r="R41" s="120">
        <v>-0.0062</v>
      </c>
      <c r="S41" s="115">
        <v>45047</v>
      </c>
      <c r="T41" s="58">
        <v>195584</v>
      </c>
      <c r="U41" s="120">
        <v>0.0199</v>
      </c>
      <c r="V41" s="115">
        <v>45047</v>
      </c>
      <c r="W41" s="58">
        <v>80100</v>
      </c>
      <c r="X41" s="120">
        <v>0.0027</v>
      </c>
    </row>
    <row r="42" s="135" customFormat="1" customHeight="1" spans="1:24">
      <c r="A42" s="115">
        <v>45078</v>
      </c>
      <c r="B42" s="58">
        <v>1342590</v>
      </c>
      <c r="C42" s="120">
        <v>-0.0217</v>
      </c>
      <c r="D42" s="115">
        <v>45078</v>
      </c>
      <c r="E42" s="58">
        <v>250871</v>
      </c>
      <c r="F42" s="120">
        <v>-0.0305</v>
      </c>
      <c r="G42" s="115">
        <v>45078</v>
      </c>
      <c r="H42" s="58">
        <v>254871</v>
      </c>
      <c r="I42" s="120">
        <v>-0.0281</v>
      </c>
      <c r="J42" s="115">
        <v>45078</v>
      </c>
      <c r="K42" s="58">
        <v>259771</v>
      </c>
      <c r="L42" s="120">
        <v>-0.0332</v>
      </c>
      <c r="M42" s="115">
        <v>45078</v>
      </c>
      <c r="N42" s="58">
        <v>118744</v>
      </c>
      <c r="O42" s="120">
        <v>-0.0141</v>
      </c>
      <c r="P42" s="115">
        <v>45078</v>
      </c>
      <c r="Q42" s="58">
        <v>184874</v>
      </c>
      <c r="R42" s="120">
        <v>-0.0091</v>
      </c>
      <c r="S42" s="115">
        <v>45078</v>
      </c>
      <c r="T42" s="58">
        <v>192871</v>
      </c>
      <c r="U42" s="120">
        <v>-0.0139</v>
      </c>
      <c r="V42" s="115">
        <v>45078</v>
      </c>
      <c r="W42" s="58">
        <v>80588</v>
      </c>
      <c r="X42" s="120">
        <v>0.0061</v>
      </c>
    </row>
    <row r="43" s="135" customFormat="1" customHeight="1" spans="1:24">
      <c r="A43" s="115">
        <v>45108</v>
      </c>
      <c r="B43" s="58">
        <v>1348726</v>
      </c>
      <c r="C43" s="120">
        <v>0.0046</v>
      </c>
      <c r="D43" s="115">
        <v>45108</v>
      </c>
      <c r="E43" s="58">
        <v>253410</v>
      </c>
      <c r="F43" s="120">
        <v>0.0101</v>
      </c>
      <c r="G43" s="115">
        <v>45108</v>
      </c>
      <c r="H43" s="58">
        <v>256541</v>
      </c>
      <c r="I43" s="120">
        <v>0.0066</v>
      </c>
      <c r="J43" s="115">
        <v>45108</v>
      </c>
      <c r="K43" s="58">
        <v>260125</v>
      </c>
      <c r="L43" s="120">
        <v>0.0014</v>
      </c>
      <c r="M43" s="115">
        <v>45108</v>
      </c>
      <c r="N43" s="58">
        <v>116554</v>
      </c>
      <c r="O43" s="120">
        <v>-0.0184</v>
      </c>
      <c r="P43" s="115">
        <v>45108</v>
      </c>
      <c r="Q43" s="58">
        <v>185540</v>
      </c>
      <c r="R43" s="120">
        <v>0.0036</v>
      </c>
      <c r="S43" s="115">
        <v>45108</v>
      </c>
      <c r="T43" s="58">
        <v>195544</v>
      </c>
      <c r="U43" s="120">
        <v>0.0139</v>
      </c>
      <c r="V43" s="115">
        <v>45108</v>
      </c>
      <c r="W43" s="58">
        <v>81012</v>
      </c>
      <c r="X43" s="120">
        <v>0.0053</v>
      </c>
    </row>
    <row r="44" s="135" customFormat="1" customHeight="1" spans="1:24">
      <c r="A44" s="115">
        <v>45139</v>
      </c>
      <c r="B44" s="58">
        <v>1358218</v>
      </c>
      <c r="C44" s="120">
        <v>0.007</v>
      </c>
      <c r="D44" s="115">
        <v>45139</v>
      </c>
      <c r="E44" s="58">
        <v>254110</v>
      </c>
      <c r="F44" s="120">
        <v>0.0028</v>
      </c>
      <c r="G44" s="115">
        <v>45139</v>
      </c>
      <c r="H44" s="58">
        <v>258405</v>
      </c>
      <c r="I44" s="120">
        <v>0.0073</v>
      </c>
      <c r="J44" s="115">
        <v>45139</v>
      </c>
      <c r="K44" s="58">
        <v>265410</v>
      </c>
      <c r="L44" s="120">
        <v>0.0203</v>
      </c>
      <c r="M44" s="115">
        <v>45139</v>
      </c>
      <c r="N44" s="58">
        <v>116887</v>
      </c>
      <c r="O44" s="120">
        <v>0.0029</v>
      </c>
      <c r="P44" s="115">
        <v>45139</v>
      </c>
      <c r="Q44" s="58">
        <v>186500</v>
      </c>
      <c r="R44" s="120">
        <v>0.0052</v>
      </c>
      <c r="S44" s="115">
        <v>45139</v>
      </c>
      <c r="T44" s="58">
        <v>195662</v>
      </c>
      <c r="U44" s="120">
        <v>0.0006</v>
      </c>
      <c r="V44" s="115">
        <v>45139</v>
      </c>
      <c r="W44" s="58">
        <v>81244</v>
      </c>
      <c r="X44" s="120">
        <v>0.0029</v>
      </c>
    </row>
    <row r="45" s="11" customFormat="1" customHeight="1" spans="1:24">
      <c r="A45" s="115">
        <v>45170</v>
      </c>
      <c r="B45" s="58">
        <v>1364853</v>
      </c>
      <c r="C45" s="120">
        <v>0.0049</v>
      </c>
      <c r="D45" s="115">
        <v>45170</v>
      </c>
      <c r="E45" s="58">
        <v>255615</v>
      </c>
      <c r="F45" s="120">
        <v>0.0059</v>
      </c>
      <c r="G45" s="115">
        <v>45170</v>
      </c>
      <c r="H45" s="58">
        <v>259114</v>
      </c>
      <c r="I45" s="120">
        <v>0.0027</v>
      </c>
      <c r="J45" s="115">
        <v>45170</v>
      </c>
      <c r="K45" s="58">
        <v>266028</v>
      </c>
      <c r="L45" s="120">
        <v>0.0023</v>
      </c>
      <c r="M45" s="115">
        <v>45170</v>
      </c>
      <c r="N45" s="58">
        <v>117586</v>
      </c>
      <c r="O45" s="120">
        <v>0.006</v>
      </c>
      <c r="P45" s="115">
        <v>45170</v>
      </c>
      <c r="Q45" s="58">
        <v>188032</v>
      </c>
      <c r="R45" s="120">
        <v>0.0082</v>
      </c>
      <c r="S45" s="115">
        <v>45170</v>
      </c>
      <c r="T45" s="58">
        <v>196853</v>
      </c>
      <c r="U45" s="120">
        <v>0.0061</v>
      </c>
      <c r="V45" s="115">
        <v>45170</v>
      </c>
      <c r="W45" s="58">
        <v>81625</v>
      </c>
      <c r="X45" s="120">
        <v>0.0047</v>
      </c>
    </row>
    <row r="46" s="135" customFormat="1" customHeight="1" spans="1:24">
      <c r="A46" s="115">
        <v>45200</v>
      </c>
      <c r="B46" s="58">
        <v>1358498</v>
      </c>
      <c r="C46" s="120">
        <v>-0.0047</v>
      </c>
      <c r="D46" s="115">
        <v>45200</v>
      </c>
      <c r="E46" s="58">
        <v>250017</v>
      </c>
      <c r="F46" s="120">
        <v>-0.0219</v>
      </c>
      <c r="G46" s="115">
        <v>45200</v>
      </c>
      <c r="H46" s="58">
        <v>257219</v>
      </c>
      <c r="I46" s="120">
        <v>-0.0073</v>
      </c>
      <c r="J46" s="115">
        <v>45200</v>
      </c>
      <c r="K46" s="58">
        <v>265072</v>
      </c>
      <c r="L46" s="120">
        <v>-0.0036</v>
      </c>
      <c r="M46" s="115">
        <v>45200</v>
      </c>
      <c r="N46" s="58">
        <v>116883</v>
      </c>
      <c r="O46" s="120">
        <v>-0.006</v>
      </c>
      <c r="P46" s="115">
        <v>45200</v>
      </c>
      <c r="Q46" s="58">
        <v>189496</v>
      </c>
      <c r="R46" s="120">
        <v>0.0078</v>
      </c>
      <c r="S46" s="115">
        <v>45200</v>
      </c>
      <c r="T46" s="58">
        <v>198017</v>
      </c>
      <c r="U46" s="120">
        <v>0.0059</v>
      </c>
      <c r="V46" s="115">
        <v>45200</v>
      </c>
      <c r="W46" s="58">
        <v>81794</v>
      </c>
      <c r="X46" s="120">
        <v>0.0021</v>
      </c>
    </row>
    <row r="47" s="135" customFormat="1" customHeight="1" spans="1:24">
      <c r="A47" s="115">
        <v>45231</v>
      </c>
      <c r="B47" s="58">
        <v>1335649</v>
      </c>
      <c r="C47" s="120">
        <v>-0.0168</v>
      </c>
      <c r="D47" s="115">
        <v>45231</v>
      </c>
      <c r="E47" s="58">
        <v>238602</v>
      </c>
      <c r="F47" s="120">
        <v>-0.0457</v>
      </c>
      <c r="G47" s="115">
        <v>45231</v>
      </c>
      <c r="H47" s="58">
        <v>250354</v>
      </c>
      <c r="I47" s="120">
        <v>-0.0267</v>
      </c>
      <c r="J47" s="115">
        <v>45231</v>
      </c>
      <c r="K47" s="58">
        <v>264481</v>
      </c>
      <c r="L47" s="120">
        <v>-0.0022</v>
      </c>
      <c r="M47" s="115">
        <v>45231</v>
      </c>
      <c r="N47" s="58">
        <v>115894</v>
      </c>
      <c r="O47" s="120">
        <v>-0.0085</v>
      </c>
      <c r="P47" s="115">
        <v>45231</v>
      </c>
      <c r="Q47" s="58">
        <v>187617</v>
      </c>
      <c r="R47" s="120">
        <v>-0.0099</v>
      </c>
      <c r="S47" s="115">
        <v>45231</v>
      </c>
      <c r="T47" s="58">
        <v>197202</v>
      </c>
      <c r="U47" s="120">
        <v>-0.0041</v>
      </c>
      <c r="V47" s="115">
        <v>45231</v>
      </c>
      <c r="W47" s="58">
        <v>81499</v>
      </c>
      <c r="X47" s="120">
        <v>-0.0036</v>
      </c>
    </row>
    <row r="48" s="135" customFormat="1" customHeight="1" spans="1:24">
      <c r="A48" s="148">
        <v>45261</v>
      </c>
      <c r="B48" s="58">
        <v>1253256</v>
      </c>
      <c r="C48" s="120">
        <v>-0.0617</v>
      </c>
      <c r="D48" s="148">
        <v>45261</v>
      </c>
      <c r="E48" s="58">
        <v>218558</v>
      </c>
      <c r="F48" s="120">
        <v>-0.084</v>
      </c>
      <c r="G48" s="148">
        <v>45261</v>
      </c>
      <c r="H48" s="58">
        <v>230877</v>
      </c>
      <c r="I48" s="120">
        <v>-0.0778</v>
      </c>
      <c r="J48" s="148">
        <v>45261</v>
      </c>
      <c r="K48" s="58">
        <v>250110</v>
      </c>
      <c r="L48" s="120">
        <v>-0.0543</v>
      </c>
      <c r="M48" s="148">
        <v>45261</v>
      </c>
      <c r="N48" s="58">
        <v>110214</v>
      </c>
      <c r="O48" s="120">
        <v>-0.049</v>
      </c>
      <c r="P48" s="148">
        <v>45261</v>
      </c>
      <c r="Q48" s="58">
        <v>180541</v>
      </c>
      <c r="R48" s="120">
        <v>-0.0377</v>
      </c>
      <c r="S48" s="148">
        <v>45261</v>
      </c>
      <c r="T48" s="58">
        <v>190541</v>
      </c>
      <c r="U48" s="120">
        <v>-0.0338</v>
      </c>
      <c r="V48" s="148">
        <v>45261</v>
      </c>
      <c r="W48" s="58">
        <v>72415</v>
      </c>
      <c r="X48" s="120">
        <v>-0.1115</v>
      </c>
    </row>
    <row r="49" s="135" customFormat="1" customHeight="1" spans="1:24">
      <c r="A49" s="148">
        <v>45292</v>
      </c>
      <c r="B49" s="58">
        <v>1214003</v>
      </c>
      <c r="C49" s="120">
        <v>-0.0313</v>
      </c>
      <c r="D49" s="148">
        <v>45292</v>
      </c>
      <c r="E49" s="58">
        <v>208687</v>
      </c>
      <c r="F49" s="120">
        <v>-0.0452</v>
      </c>
      <c r="G49" s="148">
        <v>45292</v>
      </c>
      <c r="H49" s="58">
        <v>220075</v>
      </c>
      <c r="I49" s="120">
        <v>-0.0468</v>
      </c>
      <c r="J49" s="148">
        <v>45292</v>
      </c>
      <c r="K49" s="58">
        <v>245148</v>
      </c>
      <c r="L49" s="120">
        <v>-0.0198</v>
      </c>
      <c r="M49" s="148">
        <v>45292</v>
      </c>
      <c r="N49" s="58">
        <v>107294</v>
      </c>
      <c r="O49" s="120">
        <v>-0.0265</v>
      </c>
      <c r="P49" s="148">
        <v>45292</v>
      </c>
      <c r="Q49" s="58">
        <v>176702</v>
      </c>
      <c r="R49" s="120">
        <v>-0.0213</v>
      </c>
      <c r="S49" s="148">
        <v>45292</v>
      </c>
      <c r="T49" s="58">
        <v>184812</v>
      </c>
      <c r="U49" s="120">
        <v>-0.0301</v>
      </c>
      <c r="V49" s="148">
        <v>45292</v>
      </c>
      <c r="W49" s="58">
        <v>71285</v>
      </c>
      <c r="X49" s="120">
        <v>-0.0156</v>
      </c>
    </row>
    <row r="50" s="135" customFormat="1" customHeight="1" spans="1:24">
      <c r="A50" s="148">
        <v>45323</v>
      </c>
      <c r="B50" s="58">
        <v>1258228</v>
      </c>
      <c r="C50" s="120">
        <v>0.0364</v>
      </c>
      <c r="D50" s="148">
        <v>45323</v>
      </c>
      <c r="E50" s="58">
        <v>215973</v>
      </c>
      <c r="F50" s="120">
        <v>0.0349</v>
      </c>
      <c r="G50" s="148">
        <v>45323</v>
      </c>
      <c r="H50" s="58">
        <v>229871</v>
      </c>
      <c r="I50" s="120">
        <v>0.0445</v>
      </c>
      <c r="J50" s="148">
        <v>45323</v>
      </c>
      <c r="K50" s="58">
        <v>248672</v>
      </c>
      <c r="L50" s="120">
        <v>0.0144</v>
      </c>
      <c r="M50" s="148">
        <v>45323</v>
      </c>
      <c r="N50" s="58">
        <v>109451</v>
      </c>
      <c r="O50" s="120">
        <v>0.0201</v>
      </c>
      <c r="P50" s="148">
        <v>45323</v>
      </c>
      <c r="Q50" s="58">
        <v>184753</v>
      </c>
      <c r="R50" s="120">
        <v>0.0456</v>
      </c>
      <c r="S50" s="148">
        <v>45323</v>
      </c>
      <c r="T50" s="58">
        <v>196224</v>
      </c>
      <c r="U50" s="120">
        <v>0.0617</v>
      </c>
      <c r="V50" s="148">
        <v>45323</v>
      </c>
      <c r="W50" s="58">
        <v>73284</v>
      </c>
      <c r="X50" s="120">
        <v>0.028</v>
      </c>
    </row>
    <row r="51" s="135" customFormat="1" customHeight="1" spans="1:24">
      <c r="A51" s="148">
        <v>45352</v>
      </c>
      <c r="B51" s="58">
        <v>1312500</v>
      </c>
      <c r="C51" s="120">
        <v>0.0431</v>
      </c>
      <c r="D51" s="148">
        <v>45352</v>
      </c>
      <c r="E51" s="58">
        <v>228146</v>
      </c>
      <c r="F51" s="120">
        <v>0.0564</v>
      </c>
      <c r="G51" s="148">
        <v>45352</v>
      </c>
      <c r="H51" s="58">
        <v>241235</v>
      </c>
      <c r="I51" s="120">
        <v>0.0494</v>
      </c>
      <c r="J51" s="148">
        <v>45352</v>
      </c>
      <c r="K51" s="58">
        <v>256814</v>
      </c>
      <c r="L51" s="120">
        <v>0.0327</v>
      </c>
      <c r="M51" s="148">
        <v>45352</v>
      </c>
      <c r="N51" s="58">
        <v>112639</v>
      </c>
      <c r="O51" s="120">
        <v>0.0291</v>
      </c>
      <c r="P51" s="148">
        <v>45352</v>
      </c>
      <c r="Q51" s="58">
        <v>192331</v>
      </c>
      <c r="R51" s="120">
        <v>0.041</v>
      </c>
      <c r="S51" s="148">
        <v>45352</v>
      </c>
      <c r="T51" s="58">
        <v>205513</v>
      </c>
      <c r="U51" s="120">
        <v>0.0473</v>
      </c>
      <c r="V51" s="148">
        <v>45352</v>
      </c>
      <c r="W51" s="58">
        <v>75822</v>
      </c>
      <c r="X51" s="120">
        <v>0.0346</v>
      </c>
    </row>
    <row r="52" s="135" customFormat="1" customHeight="1" spans="1:24">
      <c r="A52" s="148">
        <v>45383</v>
      </c>
      <c r="B52" s="58">
        <v>1270653</v>
      </c>
      <c r="C52" s="120">
        <v>-0.0319</v>
      </c>
      <c r="D52" s="148">
        <v>45383</v>
      </c>
      <c r="E52" s="58">
        <v>219159</v>
      </c>
      <c r="F52" s="120">
        <v>-0.0394</v>
      </c>
      <c r="G52" s="148">
        <v>45383</v>
      </c>
      <c r="H52" s="58">
        <v>234017</v>
      </c>
      <c r="I52" s="120">
        <v>-0.0299</v>
      </c>
      <c r="J52" s="148">
        <v>45383</v>
      </c>
      <c r="K52" s="58">
        <v>249755</v>
      </c>
      <c r="L52" s="120">
        <v>-0.0275</v>
      </c>
      <c r="M52" s="148">
        <v>45383</v>
      </c>
      <c r="N52" s="58">
        <v>109712</v>
      </c>
      <c r="O52" s="120">
        <v>-0.026</v>
      </c>
      <c r="P52" s="148">
        <v>45383</v>
      </c>
      <c r="Q52" s="58">
        <v>186290</v>
      </c>
      <c r="R52" s="120">
        <v>-0.0314</v>
      </c>
      <c r="S52" s="148">
        <v>45383</v>
      </c>
      <c r="T52" s="58">
        <v>197815</v>
      </c>
      <c r="U52" s="120">
        <v>-0.0375</v>
      </c>
      <c r="V52" s="148">
        <v>45383</v>
      </c>
      <c r="W52" s="58">
        <v>73905</v>
      </c>
      <c r="X52" s="120">
        <v>-0.0253</v>
      </c>
    </row>
    <row r="53" s="135" customFormat="1" customHeight="1" spans="1:24">
      <c r="A53" s="148">
        <v>45413</v>
      </c>
      <c r="B53" s="58">
        <v>1247680</v>
      </c>
      <c r="C53" s="120">
        <v>-0.0181</v>
      </c>
      <c r="D53" s="148">
        <v>45413</v>
      </c>
      <c r="E53" s="58">
        <v>208112</v>
      </c>
      <c r="F53" s="120">
        <v>-0.0504</v>
      </c>
      <c r="G53" s="148">
        <v>45413</v>
      </c>
      <c r="H53" s="58">
        <v>232414</v>
      </c>
      <c r="I53" s="120">
        <v>-0.0068</v>
      </c>
      <c r="J53" s="148">
        <v>45413</v>
      </c>
      <c r="K53" s="58">
        <v>240214</v>
      </c>
      <c r="L53" s="120">
        <v>-0.0382</v>
      </c>
      <c r="M53" s="148">
        <v>45413</v>
      </c>
      <c r="N53" s="58">
        <v>109144</v>
      </c>
      <c r="O53" s="120">
        <v>-0.0052</v>
      </c>
      <c r="P53" s="148">
        <v>45413</v>
      </c>
      <c r="Q53" s="58">
        <v>185441</v>
      </c>
      <c r="R53" s="120">
        <v>-0.0046</v>
      </c>
      <c r="S53" s="148">
        <v>45413</v>
      </c>
      <c r="T53" s="58">
        <v>200114</v>
      </c>
      <c r="U53" s="120">
        <v>0.0116</v>
      </c>
      <c r="V53" s="148">
        <v>45413</v>
      </c>
      <c r="W53" s="58">
        <v>72241</v>
      </c>
      <c r="X53" s="120">
        <v>-0.0225</v>
      </c>
    </row>
    <row r="54" s="135" customFormat="1" customHeight="1" spans="1:24">
      <c r="A54" s="148">
        <v>45444</v>
      </c>
      <c r="B54" s="58">
        <v>1209693</v>
      </c>
      <c r="C54" s="120">
        <v>-0.0304</v>
      </c>
      <c r="D54" s="148">
        <v>45444</v>
      </c>
      <c r="E54" s="58">
        <v>195837</v>
      </c>
      <c r="F54" s="120">
        <v>-0.059</v>
      </c>
      <c r="G54" s="148">
        <v>45444</v>
      </c>
      <c r="H54" s="58">
        <v>226915</v>
      </c>
      <c r="I54" s="120">
        <v>-0.0237</v>
      </c>
      <c r="J54" s="148">
        <v>45444</v>
      </c>
      <c r="K54" s="58">
        <v>231398</v>
      </c>
      <c r="L54" s="120">
        <v>-0.0367</v>
      </c>
      <c r="M54" s="148">
        <v>45444</v>
      </c>
      <c r="N54" s="58">
        <v>106487</v>
      </c>
      <c r="O54" s="120">
        <v>-0.0243</v>
      </c>
      <c r="P54" s="148">
        <v>45444</v>
      </c>
      <c r="Q54" s="58">
        <v>181394</v>
      </c>
      <c r="R54" s="120">
        <v>-0.0218</v>
      </c>
      <c r="S54" s="148">
        <v>45444</v>
      </c>
      <c r="T54" s="58">
        <v>197471</v>
      </c>
      <c r="U54" s="120">
        <v>-0.0132</v>
      </c>
      <c r="V54" s="148">
        <v>45444</v>
      </c>
      <c r="W54" s="58">
        <v>70191</v>
      </c>
      <c r="X54" s="120">
        <v>-0.0284</v>
      </c>
    </row>
    <row r="55" s="135" customFormat="1" customHeight="1" spans="1:24">
      <c r="A55" s="148">
        <v>45474</v>
      </c>
      <c r="B55" s="58">
        <v>1259773</v>
      </c>
      <c r="C55" s="120">
        <v>0.0414</v>
      </c>
      <c r="D55" s="148">
        <v>45474</v>
      </c>
      <c r="E55" s="58">
        <v>207746</v>
      </c>
      <c r="F55" s="120">
        <v>0.0608</v>
      </c>
      <c r="G55" s="148">
        <v>45474</v>
      </c>
      <c r="H55" s="58">
        <v>234876</v>
      </c>
      <c r="I55" s="120">
        <v>0.0351</v>
      </c>
      <c r="J55" s="148">
        <v>45474</v>
      </c>
      <c r="K55" s="58">
        <v>241984</v>
      </c>
      <c r="L55" s="120">
        <v>0.0457</v>
      </c>
      <c r="M55" s="148">
        <v>45474</v>
      </c>
      <c r="N55" s="58">
        <v>109816</v>
      </c>
      <c r="O55" s="120">
        <v>0.0313</v>
      </c>
      <c r="P55" s="148">
        <v>45474</v>
      </c>
      <c r="Q55" s="58">
        <v>187665</v>
      </c>
      <c r="R55" s="120">
        <v>0.0346</v>
      </c>
      <c r="S55" s="148">
        <v>45474</v>
      </c>
      <c r="T55" s="58">
        <v>205918</v>
      </c>
      <c r="U55" s="120">
        <v>0.0428</v>
      </c>
      <c r="V55" s="148">
        <v>45474</v>
      </c>
      <c r="W55" s="58">
        <v>71768</v>
      </c>
      <c r="X55" s="120">
        <v>0.0225</v>
      </c>
    </row>
    <row r="56" s="135" customFormat="1" customHeight="1" spans="1:24">
      <c r="A56" s="148">
        <v>45505</v>
      </c>
      <c r="B56" s="58">
        <v>1210269</v>
      </c>
      <c r="C56" s="120">
        <v>-0.0393</v>
      </c>
      <c r="D56" s="148">
        <v>45505</v>
      </c>
      <c r="E56" s="58">
        <v>198924</v>
      </c>
      <c r="F56" s="120">
        <v>-0.0425</v>
      </c>
      <c r="G56" s="148">
        <v>45505</v>
      </c>
      <c r="H56" s="58">
        <v>225918</v>
      </c>
      <c r="I56" s="120">
        <v>-0.0381</v>
      </c>
      <c r="J56" s="148">
        <v>45505</v>
      </c>
      <c r="K56" s="58">
        <v>233165</v>
      </c>
      <c r="L56" s="120">
        <v>-0.0364</v>
      </c>
      <c r="M56" s="148">
        <v>45505</v>
      </c>
      <c r="N56" s="58">
        <v>104197</v>
      </c>
      <c r="O56" s="120">
        <v>-0.0512</v>
      </c>
      <c r="P56" s="148">
        <v>45505</v>
      </c>
      <c r="Q56" s="58">
        <v>178494</v>
      </c>
      <c r="R56" s="120">
        <v>-0.0489</v>
      </c>
      <c r="S56" s="148">
        <v>45505</v>
      </c>
      <c r="T56" s="58">
        <v>199216</v>
      </c>
      <c r="U56" s="120">
        <v>-0.0325</v>
      </c>
      <c r="V56" s="148">
        <v>45505</v>
      </c>
      <c r="W56" s="58">
        <v>70355</v>
      </c>
      <c r="X56" s="120">
        <v>-0.0197</v>
      </c>
    </row>
    <row r="57" s="135" customFormat="1" customHeight="1" spans="1:24">
      <c r="A57" s="148">
        <v>45536</v>
      </c>
      <c r="B57" s="58">
        <v>1179334</v>
      </c>
      <c r="C57" s="120">
        <v>-0.0256</v>
      </c>
      <c r="D57" s="148">
        <v>45536</v>
      </c>
      <c r="E57" s="58">
        <v>194856</v>
      </c>
      <c r="F57" s="120">
        <v>-0.0205</v>
      </c>
      <c r="G57" s="148">
        <v>45536</v>
      </c>
      <c r="H57" s="58">
        <v>219803</v>
      </c>
      <c r="I57" s="120">
        <v>-0.0271</v>
      </c>
      <c r="J57" s="148">
        <v>45536</v>
      </c>
      <c r="K57" s="58">
        <v>229049</v>
      </c>
      <c r="L57" s="120">
        <v>-0.0177</v>
      </c>
      <c r="M57" s="148">
        <v>45536</v>
      </c>
      <c r="N57" s="58">
        <v>102213</v>
      </c>
      <c r="O57" s="120">
        <v>-0.019</v>
      </c>
      <c r="P57" s="148">
        <v>45536</v>
      </c>
      <c r="Q57" s="58">
        <v>173029</v>
      </c>
      <c r="R57" s="120">
        <v>-0.0306</v>
      </c>
      <c r="S57" s="148">
        <v>45536</v>
      </c>
      <c r="T57" s="58">
        <v>191512</v>
      </c>
      <c r="U57" s="120">
        <v>-0.0387</v>
      </c>
      <c r="V57" s="148">
        <v>45536</v>
      </c>
      <c r="W57" s="58">
        <v>68872</v>
      </c>
      <c r="X57" s="120">
        <v>-0.0211</v>
      </c>
    </row>
    <row r="58" s="135" customFormat="1" customHeight="1" spans="1:24">
      <c r="A58" s="148">
        <v>45566</v>
      </c>
      <c r="B58" s="58">
        <v>1200603</v>
      </c>
      <c r="C58" s="120">
        <v>0.018</v>
      </c>
      <c r="D58" s="148">
        <v>45566</v>
      </c>
      <c r="E58" s="58">
        <v>197428</v>
      </c>
      <c r="F58" s="120">
        <v>0.0132</v>
      </c>
      <c r="G58" s="148">
        <v>45566</v>
      </c>
      <c r="H58" s="58">
        <v>224175</v>
      </c>
      <c r="I58" s="120">
        <v>0.0199</v>
      </c>
      <c r="J58" s="148">
        <v>45566</v>
      </c>
      <c r="K58" s="58">
        <v>232695</v>
      </c>
      <c r="L58" s="120">
        <v>0.0159</v>
      </c>
      <c r="M58" s="148">
        <v>45566</v>
      </c>
      <c r="N58" s="58">
        <v>104013</v>
      </c>
      <c r="O58" s="120">
        <v>0.0176</v>
      </c>
      <c r="P58" s="148">
        <v>45566</v>
      </c>
      <c r="Q58" s="58">
        <v>176728</v>
      </c>
      <c r="R58" s="120">
        <v>0.0214</v>
      </c>
      <c r="S58" s="148">
        <v>45566</v>
      </c>
      <c r="T58" s="58">
        <v>195985</v>
      </c>
      <c r="U58" s="120">
        <v>0.0234</v>
      </c>
      <c r="V58" s="148">
        <v>45566</v>
      </c>
      <c r="W58" s="58">
        <v>69579</v>
      </c>
      <c r="X58" s="120">
        <v>0.0103</v>
      </c>
    </row>
    <row r="59" s="135" customFormat="1" customHeight="1" spans="1:24">
      <c r="A59" s="148">
        <v>45597</v>
      </c>
      <c r="B59" s="58">
        <v>1229067</v>
      </c>
      <c r="C59" s="120">
        <v>0.0237</v>
      </c>
      <c r="D59" s="148">
        <v>45597</v>
      </c>
      <c r="E59" s="58">
        <v>201849</v>
      </c>
      <c r="F59" s="120">
        <v>0.0224</v>
      </c>
      <c r="G59" s="148">
        <v>45597</v>
      </c>
      <c r="H59" s="58">
        <v>229373</v>
      </c>
      <c r="I59" s="120">
        <v>0.0232</v>
      </c>
      <c r="J59" s="148">
        <v>45597</v>
      </c>
      <c r="K59" s="58">
        <v>235751</v>
      </c>
      <c r="L59" s="120">
        <v>0.0131</v>
      </c>
      <c r="M59" s="148">
        <v>45597</v>
      </c>
      <c r="N59" s="58">
        <v>106190</v>
      </c>
      <c r="O59" s="120">
        <v>0.0209</v>
      </c>
      <c r="P59" s="148">
        <v>45597</v>
      </c>
      <c r="Q59" s="58">
        <v>182725</v>
      </c>
      <c r="R59" s="120">
        <v>0.0339</v>
      </c>
      <c r="S59" s="148">
        <v>45597</v>
      </c>
      <c r="T59" s="58">
        <v>202396</v>
      </c>
      <c r="U59" s="120">
        <v>0.0327</v>
      </c>
      <c r="V59" s="148">
        <v>45597</v>
      </c>
      <c r="W59" s="58">
        <v>70783</v>
      </c>
      <c r="X59" s="120">
        <v>0.0173</v>
      </c>
    </row>
    <row r="60" s="135" customFormat="1" customHeight="1" spans="1:24">
      <c r="A60" s="148">
        <v>45627</v>
      </c>
      <c r="B60" s="58">
        <v>1189766</v>
      </c>
      <c r="C60" s="120">
        <v>-0.032</v>
      </c>
      <c r="D60" s="148">
        <v>45627</v>
      </c>
      <c r="E60" s="58">
        <v>194050</v>
      </c>
      <c r="F60" s="120">
        <v>-0.0386</v>
      </c>
      <c r="G60" s="148">
        <v>45627</v>
      </c>
      <c r="H60" s="58">
        <v>219815</v>
      </c>
      <c r="I60" s="120">
        <v>-0.0417</v>
      </c>
      <c r="J60" s="148">
        <v>45627</v>
      </c>
      <c r="K60" s="58">
        <v>228164</v>
      </c>
      <c r="L60" s="120">
        <v>-0.0322</v>
      </c>
      <c r="M60" s="148">
        <v>45627</v>
      </c>
      <c r="N60" s="58">
        <v>102985</v>
      </c>
      <c r="O60" s="120">
        <v>-0.0302</v>
      </c>
      <c r="P60" s="148">
        <v>45627</v>
      </c>
      <c r="Q60" s="58">
        <v>178543</v>
      </c>
      <c r="R60" s="120">
        <v>-0.0229</v>
      </c>
      <c r="S60" s="148">
        <v>45627</v>
      </c>
      <c r="T60" s="58">
        <v>197425</v>
      </c>
      <c r="U60" s="120">
        <v>-0.0246</v>
      </c>
      <c r="V60" s="148">
        <v>45627</v>
      </c>
      <c r="W60" s="58">
        <v>68784</v>
      </c>
      <c r="X60" s="120">
        <v>-0.0282</v>
      </c>
    </row>
    <row r="61" s="135" customFormat="1" customHeight="1" spans="1:24">
      <c r="A61" s="148">
        <v>45658</v>
      </c>
      <c r="B61" s="58">
        <v>1156349</v>
      </c>
      <c r="C61" s="120">
        <v>-0.0281</v>
      </c>
      <c r="D61" s="148">
        <v>45658</v>
      </c>
      <c r="E61" s="58">
        <v>189139</v>
      </c>
      <c r="F61" s="120">
        <v>-0.0253</v>
      </c>
      <c r="G61" s="148">
        <v>45658</v>
      </c>
      <c r="H61" s="58">
        <v>212793</v>
      </c>
      <c r="I61" s="120">
        <v>-0.0319</v>
      </c>
      <c r="J61" s="148">
        <v>45658</v>
      </c>
      <c r="K61" s="58">
        <v>223561</v>
      </c>
      <c r="L61" s="120">
        <v>-0.0202</v>
      </c>
      <c r="M61" s="148">
        <v>45658</v>
      </c>
      <c r="N61" s="58">
        <v>100997</v>
      </c>
      <c r="O61" s="120">
        <v>-0.0193</v>
      </c>
      <c r="P61" s="148">
        <v>45658</v>
      </c>
      <c r="Q61" s="58">
        <v>172703</v>
      </c>
      <c r="R61" s="120">
        <v>-0.0327</v>
      </c>
      <c r="S61" s="148">
        <v>45658</v>
      </c>
      <c r="T61" s="58">
        <v>190261</v>
      </c>
      <c r="U61" s="120">
        <v>-0.0363</v>
      </c>
      <c r="V61" s="148">
        <v>45658</v>
      </c>
      <c r="W61" s="58">
        <v>66895</v>
      </c>
      <c r="X61" s="120">
        <v>-0.0275</v>
      </c>
    </row>
    <row r="62" s="135" customFormat="1" customHeight="1" spans="1:24">
      <c r="A62" s="148">
        <v>45689</v>
      </c>
      <c r="B62" s="58">
        <v>1185036</v>
      </c>
      <c r="C62" s="120">
        <v>0.0248</v>
      </c>
      <c r="D62" s="148">
        <v>45689</v>
      </c>
      <c r="E62" s="58">
        <v>194975</v>
      </c>
      <c r="F62" s="120">
        <v>0.0309</v>
      </c>
      <c r="G62" s="148">
        <v>45689</v>
      </c>
      <c r="H62" s="58">
        <v>219607</v>
      </c>
      <c r="I62" s="120">
        <v>0.032</v>
      </c>
      <c r="J62" s="148">
        <v>45689</v>
      </c>
      <c r="K62" s="58">
        <v>227642</v>
      </c>
      <c r="L62" s="120">
        <v>0.0183</v>
      </c>
      <c r="M62" s="148">
        <v>45689</v>
      </c>
      <c r="N62" s="58">
        <v>103145</v>
      </c>
      <c r="O62" s="120">
        <v>0.0213</v>
      </c>
      <c r="P62" s="148">
        <v>45689</v>
      </c>
      <c r="Q62" s="58">
        <v>178638</v>
      </c>
      <c r="R62" s="120">
        <v>0.0344</v>
      </c>
      <c r="S62" s="148">
        <v>45689</v>
      </c>
      <c r="T62" s="58">
        <v>193145</v>
      </c>
      <c r="U62" s="120">
        <v>0.0152</v>
      </c>
      <c r="V62" s="148">
        <v>45689</v>
      </c>
      <c r="W62" s="58">
        <v>67884</v>
      </c>
      <c r="X62" s="120">
        <v>0.0148</v>
      </c>
    </row>
    <row r="63" s="135" customFormat="1" customHeight="1" spans="1:24">
      <c r="A63" s="148">
        <v>45717</v>
      </c>
      <c r="B63" s="58">
        <v>1203986</v>
      </c>
      <c r="C63" s="120">
        <v>0.016</v>
      </c>
      <c r="D63" s="148">
        <v>45717</v>
      </c>
      <c r="E63" s="58">
        <v>197487</v>
      </c>
      <c r="F63" s="120">
        <v>0.0129</v>
      </c>
      <c r="G63" s="148">
        <v>45717</v>
      </c>
      <c r="H63" s="58">
        <v>223854</v>
      </c>
      <c r="I63" s="120">
        <v>0.0193</v>
      </c>
      <c r="J63" s="148">
        <v>45717</v>
      </c>
      <c r="K63" s="58">
        <v>231485</v>
      </c>
      <c r="L63" s="120">
        <v>0.0169</v>
      </c>
      <c r="M63" s="148">
        <v>45717</v>
      </c>
      <c r="N63" s="58">
        <v>105069</v>
      </c>
      <c r="O63" s="120">
        <v>0.0187</v>
      </c>
      <c r="P63" s="148">
        <v>45717</v>
      </c>
      <c r="Q63" s="58">
        <v>181424</v>
      </c>
      <c r="R63" s="120">
        <v>0.0156</v>
      </c>
      <c r="S63" s="148">
        <v>45717</v>
      </c>
      <c r="T63" s="58">
        <v>195088</v>
      </c>
      <c r="U63" s="120">
        <v>0.0101</v>
      </c>
      <c r="V63" s="148">
        <v>45717</v>
      </c>
      <c r="W63" s="58">
        <v>69579</v>
      </c>
      <c r="X63" s="120">
        <v>0.025</v>
      </c>
    </row>
    <row r="64" s="135" customFormat="1" customHeight="1" spans="1:24">
      <c r="A64" s="148">
        <v>45748</v>
      </c>
      <c r="B64" s="58">
        <v>1237240</v>
      </c>
      <c r="C64" s="120">
        <v>0.0276</v>
      </c>
      <c r="D64" s="148">
        <v>45748</v>
      </c>
      <c r="E64" s="58">
        <v>201853</v>
      </c>
      <c r="F64" s="120">
        <v>0.0221</v>
      </c>
      <c r="G64" s="148">
        <v>45748</v>
      </c>
      <c r="H64" s="58">
        <v>231219</v>
      </c>
      <c r="I64" s="120">
        <v>0.0329</v>
      </c>
      <c r="J64" s="148">
        <v>45748</v>
      </c>
      <c r="K64" s="58">
        <v>236681</v>
      </c>
      <c r="L64" s="120">
        <v>0.0224</v>
      </c>
      <c r="M64" s="148">
        <v>45748</v>
      </c>
      <c r="N64" s="58">
        <v>107131</v>
      </c>
      <c r="O64" s="120">
        <v>0.0196</v>
      </c>
      <c r="P64" s="148">
        <v>45748</v>
      </c>
      <c r="Q64" s="58">
        <v>189792</v>
      </c>
      <c r="R64" s="120">
        <v>0.0461</v>
      </c>
      <c r="S64" s="148">
        <v>45748</v>
      </c>
      <c r="T64" s="58">
        <v>199726</v>
      </c>
      <c r="U64" s="120">
        <v>0.0238</v>
      </c>
      <c r="V64" s="148">
        <v>45748</v>
      </c>
      <c r="W64" s="58">
        <v>70838</v>
      </c>
      <c r="X64" s="120">
        <v>0.0181</v>
      </c>
    </row>
    <row r="65" s="135" customFormat="1" customHeight="1" spans="1:24">
      <c r="A65" s="148">
        <v>45778</v>
      </c>
      <c r="B65" s="58">
        <v>1228746</v>
      </c>
      <c r="C65" s="120">
        <v>-0.0069</v>
      </c>
      <c r="D65" s="148">
        <v>45778</v>
      </c>
      <c r="E65" s="58">
        <v>200746</v>
      </c>
      <c r="F65" s="120">
        <v>-0.0055</v>
      </c>
      <c r="G65" s="148">
        <v>45778</v>
      </c>
      <c r="H65" s="58">
        <v>229456</v>
      </c>
      <c r="I65" s="120">
        <v>-0.0076</v>
      </c>
      <c r="J65" s="148">
        <v>45778</v>
      </c>
      <c r="K65" s="58">
        <v>235667</v>
      </c>
      <c r="L65" s="120">
        <v>-0.0043</v>
      </c>
      <c r="M65" s="148">
        <v>45778</v>
      </c>
      <c r="N65" s="58">
        <v>106574</v>
      </c>
      <c r="O65" s="120">
        <v>-0.0052</v>
      </c>
      <c r="P65" s="148">
        <v>45778</v>
      </c>
      <c r="Q65" s="58">
        <v>187474</v>
      </c>
      <c r="R65" s="120">
        <v>-0.0122</v>
      </c>
      <c r="S65" s="148">
        <v>45778</v>
      </c>
      <c r="T65" s="58">
        <v>198421</v>
      </c>
      <c r="U65" s="120">
        <v>-0.0065</v>
      </c>
      <c r="V65" s="148">
        <v>45778</v>
      </c>
      <c r="W65" s="58">
        <v>70408</v>
      </c>
      <c r="X65" s="120">
        <v>-0.0061</v>
      </c>
    </row>
    <row r="66" s="135" customFormat="1" customHeight="1" spans="1:24">
      <c r="A66" s="148">
        <v>45809</v>
      </c>
      <c r="B66" s="58">
        <v>1258786</v>
      </c>
      <c r="C66" s="120">
        <v>0.0244</v>
      </c>
      <c r="D66" s="148">
        <v>45809</v>
      </c>
      <c r="E66" s="58">
        <v>205048</v>
      </c>
      <c r="F66" s="120">
        <v>0.0214</v>
      </c>
      <c r="G66" s="148">
        <v>45809</v>
      </c>
      <c r="H66" s="58">
        <v>235697</v>
      </c>
      <c r="I66" s="120">
        <v>0.0272</v>
      </c>
      <c r="J66" s="148">
        <v>45809</v>
      </c>
      <c r="K66" s="58">
        <v>239483</v>
      </c>
      <c r="L66" s="120">
        <v>0.0162</v>
      </c>
      <c r="M66" s="148">
        <v>45809</v>
      </c>
      <c r="N66" s="58">
        <v>109793</v>
      </c>
      <c r="O66" s="120">
        <v>0.0302</v>
      </c>
      <c r="P66" s="148">
        <v>45809</v>
      </c>
      <c r="Q66" s="58">
        <v>193851</v>
      </c>
      <c r="R66" s="120">
        <v>0.034</v>
      </c>
      <c r="S66" s="148">
        <v>45809</v>
      </c>
      <c r="T66" s="58">
        <v>203279</v>
      </c>
      <c r="U66" s="120">
        <v>0.0245</v>
      </c>
      <c r="V66" s="148">
        <v>45809</v>
      </c>
      <c r="W66" s="58">
        <v>71635</v>
      </c>
      <c r="X66" s="120">
        <v>0.0174</v>
      </c>
    </row>
    <row r="67" s="135" customFormat="1" customHeight="1" spans="1:24">
      <c r="A67" s="148">
        <v>45839</v>
      </c>
      <c r="B67" s="58">
        <v>1285454</v>
      </c>
      <c r="C67" s="120">
        <v>0.0212</v>
      </c>
      <c r="D67" s="148">
        <v>45839</v>
      </c>
      <c r="E67" s="58">
        <v>208919</v>
      </c>
      <c r="F67" s="120">
        <v>0.0189</v>
      </c>
      <c r="G67" s="148">
        <v>45839</v>
      </c>
      <c r="H67" s="58">
        <v>246321</v>
      </c>
      <c r="I67" s="120">
        <v>0.0451</v>
      </c>
      <c r="J67" s="148">
        <v>45839</v>
      </c>
      <c r="K67" s="58">
        <v>241192</v>
      </c>
      <c r="L67" s="120">
        <v>0.0071</v>
      </c>
      <c r="M67" s="148">
        <v>45839</v>
      </c>
      <c r="N67" s="58">
        <v>112308</v>
      </c>
      <c r="O67" s="120">
        <v>0.0229</v>
      </c>
      <c r="P67" s="148">
        <v>45839</v>
      </c>
      <c r="Q67" s="58">
        <v>196837</v>
      </c>
      <c r="R67" s="120">
        <v>0.0154</v>
      </c>
      <c r="S67" s="148">
        <v>45839</v>
      </c>
      <c r="T67" s="58">
        <v>206981</v>
      </c>
      <c r="U67" s="120">
        <v>0.0182</v>
      </c>
      <c r="V67" s="148">
        <v>45839</v>
      </c>
      <c r="W67" s="58">
        <v>72896</v>
      </c>
      <c r="X67" s="120">
        <v>0.0176</v>
      </c>
    </row>
    <row r="68" s="135" customFormat="1" customHeight="1" spans="1:24">
      <c r="A68" s="148">
        <v>45870</v>
      </c>
      <c r="B68" s="58">
        <v>1319259</v>
      </c>
      <c r="C68" s="120">
        <v>0.0263</v>
      </c>
      <c r="D68" s="148">
        <v>45870</v>
      </c>
      <c r="E68" s="58">
        <v>213586</v>
      </c>
      <c r="F68" s="120">
        <v>0.0223</v>
      </c>
      <c r="G68" s="148">
        <v>45870</v>
      </c>
      <c r="H68" s="58">
        <v>252747</v>
      </c>
      <c r="I68" s="120">
        <v>0.0261</v>
      </c>
      <c r="J68" s="148">
        <v>45870</v>
      </c>
      <c r="K68" s="58">
        <v>248357</v>
      </c>
      <c r="L68" s="120">
        <v>0.0297</v>
      </c>
      <c r="M68" s="148">
        <v>45870</v>
      </c>
      <c r="N68" s="58">
        <v>113726</v>
      </c>
      <c r="O68" s="120">
        <v>0.0126</v>
      </c>
      <c r="P68" s="148">
        <v>45870</v>
      </c>
      <c r="Q68" s="58">
        <v>201387</v>
      </c>
      <c r="R68" s="120">
        <v>0.0231</v>
      </c>
      <c r="S68" s="148">
        <v>45870</v>
      </c>
      <c r="T68" s="58">
        <v>215354</v>
      </c>
      <c r="U68" s="120">
        <v>0.0405</v>
      </c>
      <c r="V68" s="148">
        <v>45870</v>
      </c>
      <c r="W68" s="58">
        <v>74102</v>
      </c>
      <c r="X68" s="120">
        <v>0.0165</v>
      </c>
    </row>
    <row r="69" s="135" customFormat="1" customHeight="1" spans="1:24">
      <c r="A69" s="148">
        <v>45901</v>
      </c>
      <c r="B69" s="58">
        <v>1342655</v>
      </c>
      <c r="C69" s="120">
        <v>0.0177</v>
      </c>
      <c r="D69" s="148">
        <v>45901</v>
      </c>
      <c r="E69" s="58">
        <v>216884</v>
      </c>
      <c r="F69" s="120">
        <v>0.0154</v>
      </c>
      <c r="G69" s="148">
        <v>45901</v>
      </c>
      <c r="H69" s="58">
        <v>257318</v>
      </c>
      <c r="I69" s="120">
        <v>0.0181</v>
      </c>
      <c r="J69" s="148">
        <v>45901</v>
      </c>
      <c r="K69" s="58">
        <v>252106</v>
      </c>
      <c r="L69" s="120">
        <v>0.0151</v>
      </c>
      <c r="M69" s="148">
        <v>45901</v>
      </c>
      <c r="N69" s="58">
        <v>115904</v>
      </c>
      <c r="O69" s="120">
        <v>0.0192</v>
      </c>
      <c r="P69" s="148">
        <v>45901</v>
      </c>
      <c r="Q69" s="58">
        <v>205725</v>
      </c>
      <c r="R69" s="120">
        <v>0.0215</v>
      </c>
      <c r="S69" s="148">
        <v>45901</v>
      </c>
      <c r="T69" s="58">
        <v>219331</v>
      </c>
      <c r="U69" s="120">
        <v>0.0185</v>
      </c>
      <c r="V69" s="148">
        <v>45901</v>
      </c>
      <c r="W69" s="58">
        <v>75387</v>
      </c>
      <c r="X69" s="120">
        <v>0.0173</v>
      </c>
    </row>
    <row r="70" s="135" customFormat="1" customHeight="1" spans="1:24">
      <c r="A70" s="148">
        <v>45931</v>
      </c>
      <c r="B70" s="58">
        <v>1389329</v>
      </c>
      <c r="C70" s="120">
        <v>0.0348</v>
      </c>
      <c r="D70" s="148">
        <v>45931</v>
      </c>
      <c r="E70" s="58">
        <v>225079</v>
      </c>
      <c r="F70" s="120">
        <v>0.0378</v>
      </c>
      <c r="G70" s="148">
        <v>45931</v>
      </c>
      <c r="H70" s="58">
        <v>268112</v>
      </c>
      <c r="I70" s="120">
        <v>0.0419</v>
      </c>
      <c r="J70" s="148">
        <v>45931</v>
      </c>
      <c r="K70" s="58">
        <v>259971</v>
      </c>
      <c r="L70" s="120">
        <v>0.0312</v>
      </c>
      <c r="M70" s="148">
        <v>45931</v>
      </c>
      <c r="N70" s="58">
        <v>119225</v>
      </c>
      <c r="O70" s="120">
        <v>0.0287</v>
      </c>
      <c r="P70" s="148">
        <v>45931</v>
      </c>
      <c r="Q70" s="58">
        <v>214086</v>
      </c>
      <c r="R70" s="120">
        <v>0.0406</v>
      </c>
      <c r="S70" s="148">
        <v>45931</v>
      </c>
      <c r="T70" s="58">
        <v>225815</v>
      </c>
      <c r="U70" s="120">
        <v>0.0296</v>
      </c>
      <c r="V70" s="148">
        <v>45931</v>
      </c>
      <c r="W70" s="58">
        <v>77041</v>
      </c>
      <c r="X70" s="120">
        <v>0.0219</v>
      </c>
    </row>
    <row r="71" s="135" customFormat="1" customHeight="1" spans="1:24">
      <c r="A71" s="148">
        <v>45962</v>
      </c>
      <c r="B71" s="58">
        <v>1364478</v>
      </c>
      <c r="C71" s="120">
        <v>-0.0179</v>
      </c>
      <c r="D71" s="148">
        <v>45962</v>
      </c>
      <c r="E71" s="58">
        <v>217486</v>
      </c>
      <c r="F71" s="120">
        <v>-0.0337</v>
      </c>
      <c r="G71" s="148">
        <v>45962</v>
      </c>
      <c r="H71" s="58">
        <v>264525</v>
      </c>
      <c r="I71" s="120">
        <v>-0.0134</v>
      </c>
      <c r="J71" s="148">
        <v>45962</v>
      </c>
      <c r="K71" s="58">
        <v>255812</v>
      </c>
      <c r="L71" s="120">
        <v>-0.016</v>
      </c>
      <c r="M71" s="148">
        <v>45962</v>
      </c>
      <c r="N71" s="58">
        <v>118246</v>
      </c>
      <c r="O71" s="120">
        <v>-0.0082</v>
      </c>
      <c r="P71" s="148">
        <v>45962</v>
      </c>
      <c r="Q71" s="58">
        <v>211039</v>
      </c>
      <c r="R71" s="120">
        <v>-0.0142</v>
      </c>
      <c r="S71" s="148">
        <v>45962</v>
      </c>
      <c r="T71" s="58">
        <v>221545</v>
      </c>
      <c r="U71" s="120">
        <v>-0.0189</v>
      </c>
      <c r="V71" s="148">
        <v>45962</v>
      </c>
      <c r="W71" s="58">
        <v>75825</v>
      </c>
      <c r="X71" s="120">
        <v>-0.0158</v>
      </c>
    </row>
    <row r="72" s="11" customFormat="1" ht="20.1" customHeight="1" spans="1:24">
      <c r="A72" s="149">
        <v>45992</v>
      </c>
      <c r="B72" s="56">
        <v>1310894</v>
      </c>
      <c r="C72" s="179">
        <v>-0.0393</v>
      </c>
      <c r="D72" s="149">
        <v>45992</v>
      </c>
      <c r="E72" s="56">
        <v>211984</v>
      </c>
      <c r="F72" s="179">
        <v>-0.0253</v>
      </c>
      <c r="G72" s="149">
        <v>45992</v>
      </c>
      <c r="H72" s="56">
        <v>255762</v>
      </c>
      <c r="I72" s="179">
        <v>-0.0331</v>
      </c>
      <c r="J72" s="149">
        <v>45992</v>
      </c>
      <c r="K72" s="56">
        <v>243839</v>
      </c>
      <c r="L72" s="179">
        <v>-0.0468</v>
      </c>
      <c r="M72" s="149">
        <v>45992</v>
      </c>
      <c r="N72" s="56">
        <v>117715</v>
      </c>
      <c r="O72" s="179">
        <v>-0.0045</v>
      </c>
      <c r="P72" s="149">
        <v>45992</v>
      </c>
      <c r="Q72" s="56">
        <v>200342</v>
      </c>
      <c r="R72" s="179">
        <v>-0.0507</v>
      </c>
      <c r="S72" s="149">
        <v>45992</v>
      </c>
      <c r="T72" s="56">
        <v>206241</v>
      </c>
      <c r="U72" s="179">
        <v>-0.0691</v>
      </c>
      <c r="V72" s="149">
        <v>45992</v>
      </c>
      <c r="W72" s="56">
        <v>75011</v>
      </c>
      <c r="X72" s="179">
        <v>-0.0107</v>
      </c>
    </row>
    <row r="73" s="152" customFormat="1" customHeight="1" spans="1:1">
      <c r="A73" s="172"/>
    </row>
  </sheetData>
  <mergeCells count="2">
    <mergeCell ref="A1:X1"/>
    <mergeCell ref="B2:X2"/>
  </mergeCells>
  <pageMargins left="0.75" right="0.75" top="1" bottom="1" header="0.5" footer="0.5"/>
  <pageSetup paperSize="9" orientation="portrait"/>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17"/>
  <sheetViews>
    <sheetView workbookViewId="0">
      <pane xSplit="1" ySplit="2" topLeftCell="B93" activePane="bottomRight" state="frozen"/>
      <selection/>
      <selection pane="topRight"/>
      <selection pane="bottomLeft"/>
      <selection pane="bottomRight" activeCell="A116" sqref="A116"/>
    </sheetView>
  </sheetViews>
  <sheetFormatPr defaultColWidth="13.1333333333333" defaultRowHeight="20.1" customHeight="1"/>
  <cols>
    <col min="1" max="1" width="13.1333333333333" style="36" customWidth="1"/>
    <col min="2" max="2" width="13.1333333333333" customWidth="1"/>
    <col min="3" max="3" width="13.9416666666667"/>
    <col min="4" max="4" width="13.7583333333333"/>
    <col min="8" max="8" width="13.9416666666667"/>
    <col min="13" max="13" width="13.9416666666667"/>
    <col min="18" max="18" width="13.9416666666667"/>
    <col min="23" max="23" width="13.9416666666667"/>
    <col min="32" max="32" width="13.7583333333333"/>
    <col min="33" max="33" width="13.9416666666667"/>
  </cols>
  <sheetData>
    <row r="1" s="11" customFormat="1" ht="30" customHeight="1" spans="1:35">
      <c r="A1" s="160" t="s">
        <v>3244</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row>
    <row r="2" s="11" customFormat="1" ht="30" customHeight="1" spans="1:35">
      <c r="A2" s="162" t="s">
        <v>502</v>
      </c>
      <c r="B2" s="163" t="s">
        <v>20</v>
      </c>
      <c r="C2" s="163" t="s">
        <v>3054</v>
      </c>
      <c r="D2" s="163" t="s">
        <v>3225</v>
      </c>
      <c r="E2" s="163" t="s">
        <v>3245</v>
      </c>
      <c r="F2" s="163" t="s">
        <v>502</v>
      </c>
      <c r="G2" s="163" t="s">
        <v>173</v>
      </c>
      <c r="H2" s="163" t="s">
        <v>3054</v>
      </c>
      <c r="I2" s="163" t="s">
        <v>3225</v>
      </c>
      <c r="J2" s="163" t="s">
        <v>3245</v>
      </c>
      <c r="K2" s="163" t="s">
        <v>502</v>
      </c>
      <c r="L2" s="163" t="s">
        <v>168</v>
      </c>
      <c r="M2" s="163" t="s">
        <v>3054</v>
      </c>
      <c r="N2" s="163" t="s">
        <v>3225</v>
      </c>
      <c r="O2" s="163" t="s">
        <v>3245</v>
      </c>
      <c r="P2" s="163" t="s">
        <v>502</v>
      </c>
      <c r="Q2" s="163" t="s">
        <v>184</v>
      </c>
      <c r="R2" s="163" t="s">
        <v>3054</v>
      </c>
      <c r="S2" s="163" t="s">
        <v>3225</v>
      </c>
      <c r="T2" s="163" t="s">
        <v>3245</v>
      </c>
      <c r="U2" s="163" t="s">
        <v>502</v>
      </c>
      <c r="V2" s="163" t="s">
        <v>179</v>
      </c>
      <c r="W2" s="163" t="s">
        <v>3054</v>
      </c>
      <c r="X2" s="163" t="s">
        <v>3225</v>
      </c>
      <c r="Y2" s="163" t="s">
        <v>3245</v>
      </c>
      <c r="Z2" s="163" t="s">
        <v>502</v>
      </c>
      <c r="AA2" s="163" t="s">
        <v>193</v>
      </c>
      <c r="AB2" s="163" t="s">
        <v>3054</v>
      </c>
      <c r="AC2" s="163" t="s">
        <v>3225</v>
      </c>
      <c r="AD2" s="163" t="s">
        <v>3245</v>
      </c>
      <c r="AE2" s="163" t="s">
        <v>502</v>
      </c>
      <c r="AF2" s="163" t="s">
        <v>188</v>
      </c>
      <c r="AG2" s="163" t="s">
        <v>3054</v>
      </c>
      <c r="AH2" s="163" t="s">
        <v>3225</v>
      </c>
      <c r="AI2" s="163" t="s">
        <v>3245</v>
      </c>
    </row>
    <row r="3" s="152" customFormat="1" customHeight="1" spans="1:35">
      <c r="A3" s="143">
        <v>42583</v>
      </c>
      <c r="B3" s="144">
        <v>1442450</v>
      </c>
      <c r="C3" s="144"/>
      <c r="D3" s="144"/>
      <c r="E3" s="144"/>
      <c r="F3" s="146">
        <v>42583</v>
      </c>
      <c r="G3" s="144">
        <v>42550</v>
      </c>
      <c r="H3" s="144"/>
      <c r="I3" s="144"/>
      <c r="J3" s="144"/>
      <c r="K3" s="146">
        <v>42583</v>
      </c>
      <c r="L3" s="144">
        <v>34660</v>
      </c>
      <c r="M3" s="145"/>
      <c r="N3" s="144"/>
      <c r="O3" s="144"/>
      <c r="P3" s="146">
        <v>42583</v>
      </c>
      <c r="Q3" s="144">
        <v>792760</v>
      </c>
      <c r="R3" s="144"/>
      <c r="S3" s="144"/>
      <c r="T3" s="144"/>
      <c r="U3" s="146">
        <v>42583</v>
      </c>
      <c r="V3" s="144">
        <v>286000</v>
      </c>
      <c r="W3" s="145"/>
      <c r="X3" s="144"/>
      <c r="Y3" s="144"/>
      <c r="Z3" s="146">
        <v>42583</v>
      </c>
      <c r="AA3" s="144">
        <v>227300</v>
      </c>
      <c r="AB3" s="145"/>
      <c r="AC3" s="144"/>
      <c r="AD3" s="144"/>
      <c r="AE3" s="146">
        <v>42583</v>
      </c>
      <c r="AF3" s="144">
        <v>59000</v>
      </c>
      <c r="AG3" s="145"/>
      <c r="AH3" s="144"/>
      <c r="AI3" s="144"/>
    </row>
    <row r="4" s="152" customFormat="1" customHeight="1" spans="1:35">
      <c r="A4" s="143">
        <v>42614</v>
      </c>
      <c r="B4" s="144">
        <v>1358200</v>
      </c>
      <c r="C4" s="145">
        <v>-0.0584075704530486</v>
      </c>
      <c r="D4" s="145"/>
      <c r="E4" s="145"/>
      <c r="F4" s="146">
        <v>42614</v>
      </c>
      <c r="G4" s="144">
        <v>42330</v>
      </c>
      <c r="H4" s="145">
        <v>-0.00517038777908343</v>
      </c>
      <c r="I4" s="145"/>
      <c r="J4" s="145"/>
      <c r="K4" s="146">
        <v>42614</v>
      </c>
      <c r="L4" s="144">
        <v>36940</v>
      </c>
      <c r="M4" s="145">
        <v>0.0657818811309867</v>
      </c>
      <c r="N4" s="145"/>
      <c r="O4" s="145"/>
      <c r="P4" s="146">
        <v>42614</v>
      </c>
      <c r="Q4" s="144">
        <v>706060</v>
      </c>
      <c r="R4" s="145">
        <v>-0.109364750996518</v>
      </c>
      <c r="S4" s="145"/>
      <c r="T4" s="145"/>
      <c r="U4" s="146">
        <v>42614</v>
      </c>
      <c r="V4" s="144">
        <v>282570</v>
      </c>
      <c r="W4" s="145">
        <v>-0.011993006993007</v>
      </c>
      <c r="X4" s="145"/>
      <c r="Y4" s="145"/>
      <c r="Z4" s="146">
        <v>42614</v>
      </c>
      <c r="AA4" s="144">
        <v>229120</v>
      </c>
      <c r="AB4" s="145">
        <v>0.00800703915530136</v>
      </c>
      <c r="AC4" s="145"/>
      <c r="AD4" s="145"/>
      <c r="AE4" s="146">
        <v>42614</v>
      </c>
      <c r="AF4" s="144">
        <v>61000</v>
      </c>
      <c r="AG4" s="145">
        <v>0.0338983050847458</v>
      </c>
      <c r="AH4" s="145"/>
      <c r="AI4" s="145"/>
    </row>
    <row r="5" s="152" customFormat="1" customHeight="1" spans="1:35">
      <c r="A5" s="143">
        <v>42644</v>
      </c>
      <c r="B5" s="144">
        <v>1409770</v>
      </c>
      <c r="C5" s="145">
        <v>0.0379693712266235</v>
      </c>
      <c r="D5" s="145"/>
      <c r="E5" s="145"/>
      <c r="F5" s="146">
        <v>42644</v>
      </c>
      <c r="G5" s="144">
        <v>45600</v>
      </c>
      <c r="H5" s="145">
        <v>0.0772501771793055</v>
      </c>
      <c r="I5" s="145"/>
      <c r="J5" s="145"/>
      <c r="K5" s="146">
        <v>42644</v>
      </c>
      <c r="L5" s="144">
        <v>42580</v>
      </c>
      <c r="M5" s="145">
        <v>0.152680021656741</v>
      </c>
      <c r="N5" s="145"/>
      <c r="O5" s="145"/>
      <c r="P5" s="146">
        <v>42644</v>
      </c>
      <c r="Q5" s="144">
        <v>722900</v>
      </c>
      <c r="R5" s="145">
        <v>0.0238506642494972</v>
      </c>
      <c r="S5" s="145"/>
      <c r="T5" s="145"/>
      <c r="U5" s="146">
        <v>42644</v>
      </c>
      <c r="V5" s="144">
        <v>299410</v>
      </c>
      <c r="W5" s="145">
        <v>0.0595958523551686</v>
      </c>
      <c r="X5" s="145"/>
      <c r="Y5" s="145"/>
      <c r="Z5" s="146">
        <v>42644</v>
      </c>
      <c r="AA5" s="144">
        <v>236680</v>
      </c>
      <c r="AB5" s="145">
        <v>0.0329958100558659</v>
      </c>
      <c r="AC5" s="145"/>
      <c r="AD5" s="145"/>
      <c r="AE5" s="146">
        <v>42644</v>
      </c>
      <c r="AF5" s="144">
        <v>62500</v>
      </c>
      <c r="AG5" s="145">
        <v>0.0245901639344262</v>
      </c>
      <c r="AH5" s="145"/>
      <c r="AI5" s="145"/>
    </row>
    <row r="6" s="152" customFormat="1" customHeight="1" spans="1:35">
      <c r="A6" s="143">
        <v>42675</v>
      </c>
      <c r="B6" s="144">
        <v>1510030</v>
      </c>
      <c r="C6" s="145">
        <v>0.071117983784589</v>
      </c>
      <c r="D6" s="145"/>
      <c r="E6" s="145"/>
      <c r="F6" s="146">
        <v>42675</v>
      </c>
      <c r="G6" s="144">
        <v>47630</v>
      </c>
      <c r="H6" s="145">
        <v>0.0445175438596491</v>
      </c>
      <c r="I6" s="145"/>
      <c r="J6" s="145"/>
      <c r="K6" s="146">
        <v>42675</v>
      </c>
      <c r="L6" s="144">
        <v>48200</v>
      </c>
      <c r="M6" s="145">
        <v>0.13198684828558</v>
      </c>
      <c r="N6" s="145"/>
      <c r="O6" s="145"/>
      <c r="P6" s="146">
        <v>42675</v>
      </c>
      <c r="Q6" s="144">
        <v>788290</v>
      </c>
      <c r="R6" s="145">
        <v>0.0904551113570342</v>
      </c>
      <c r="S6" s="145"/>
      <c r="T6" s="145"/>
      <c r="U6" s="146">
        <v>42675</v>
      </c>
      <c r="V6" s="144">
        <v>318350</v>
      </c>
      <c r="W6" s="145">
        <v>0.0632577402224375</v>
      </c>
      <c r="X6" s="145"/>
      <c r="Y6" s="145"/>
      <c r="Z6" s="146">
        <v>42675</v>
      </c>
      <c r="AA6" s="144">
        <v>237480</v>
      </c>
      <c r="AB6" s="145">
        <v>0.00338009126246409</v>
      </c>
      <c r="AC6" s="145"/>
      <c r="AD6" s="145"/>
      <c r="AE6" s="146">
        <v>42675</v>
      </c>
      <c r="AF6" s="144">
        <v>70000</v>
      </c>
      <c r="AG6" s="145">
        <v>0.12</v>
      </c>
      <c r="AH6" s="145"/>
      <c r="AI6" s="145"/>
    </row>
    <row r="7" s="152" customFormat="1" customHeight="1" spans="1:35">
      <c r="A7" s="143">
        <v>42705</v>
      </c>
      <c r="B7" s="144">
        <v>1581470</v>
      </c>
      <c r="C7" s="145">
        <v>0.0473103183380463</v>
      </c>
      <c r="D7" s="145"/>
      <c r="E7" s="145"/>
      <c r="F7" s="146">
        <v>42705</v>
      </c>
      <c r="G7" s="144">
        <v>48650</v>
      </c>
      <c r="H7" s="145">
        <v>0.0214150745328574</v>
      </c>
      <c r="I7" s="145"/>
      <c r="J7" s="145"/>
      <c r="K7" s="146">
        <v>42705</v>
      </c>
      <c r="L7" s="144">
        <v>49800</v>
      </c>
      <c r="M7" s="145">
        <v>0.033195020746888</v>
      </c>
      <c r="N7" s="145"/>
      <c r="O7" s="145"/>
      <c r="P7" s="146">
        <v>42705</v>
      </c>
      <c r="Q7" s="144">
        <v>852220</v>
      </c>
      <c r="R7" s="145">
        <v>0.081099595326593</v>
      </c>
      <c r="S7" s="145"/>
      <c r="T7" s="145"/>
      <c r="U7" s="146">
        <v>42705</v>
      </c>
      <c r="V7" s="144">
        <v>320070</v>
      </c>
      <c r="W7" s="145">
        <v>0.00540285848908434</v>
      </c>
      <c r="X7" s="145"/>
      <c r="Y7" s="145"/>
      <c r="Z7" s="146">
        <v>42705</v>
      </c>
      <c r="AA7" s="144">
        <v>238380</v>
      </c>
      <c r="AB7" s="145">
        <v>0.00378979282465892</v>
      </c>
      <c r="AC7" s="145"/>
      <c r="AD7" s="145"/>
      <c r="AE7" s="146">
        <v>42705</v>
      </c>
      <c r="AF7" s="144">
        <v>72300</v>
      </c>
      <c r="AG7" s="145">
        <v>0.0328571428571429</v>
      </c>
      <c r="AH7" s="145"/>
      <c r="AI7" s="145"/>
    </row>
    <row r="8" s="152" customFormat="1" customHeight="1" spans="1:35">
      <c r="A8" s="143">
        <v>42736</v>
      </c>
      <c r="B8" s="144">
        <v>1704231</v>
      </c>
      <c r="C8" s="145">
        <v>0.0776246150733179</v>
      </c>
      <c r="D8" s="145"/>
      <c r="E8" s="145"/>
      <c r="F8" s="146">
        <v>42736</v>
      </c>
      <c r="G8" s="144">
        <v>50680</v>
      </c>
      <c r="H8" s="145">
        <v>0.041726618705036</v>
      </c>
      <c r="I8" s="145"/>
      <c r="J8" s="145"/>
      <c r="K8" s="146">
        <v>42736</v>
      </c>
      <c r="L8" s="144">
        <v>85600</v>
      </c>
      <c r="M8" s="145">
        <v>0.718875502008032</v>
      </c>
      <c r="N8" s="145"/>
      <c r="O8" s="145"/>
      <c r="P8" s="146">
        <v>42736</v>
      </c>
      <c r="Q8" s="144">
        <v>905100</v>
      </c>
      <c r="R8" s="145">
        <v>0.0620497054751121</v>
      </c>
      <c r="S8" s="145"/>
      <c r="T8" s="145"/>
      <c r="U8" s="146">
        <v>42736</v>
      </c>
      <c r="V8" s="144">
        <v>338598</v>
      </c>
      <c r="W8" s="145">
        <v>0.0578873371449995</v>
      </c>
      <c r="X8" s="145"/>
      <c r="Y8" s="145"/>
      <c r="Z8" s="146">
        <v>42736</v>
      </c>
      <c r="AA8" s="144">
        <v>250900</v>
      </c>
      <c r="AB8" s="145">
        <v>0.0525211846631429</v>
      </c>
      <c r="AC8" s="145"/>
      <c r="AD8" s="145"/>
      <c r="AE8" s="146">
        <v>42736</v>
      </c>
      <c r="AF8" s="144">
        <v>73473</v>
      </c>
      <c r="AG8" s="145">
        <v>0.0162240663900415</v>
      </c>
      <c r="AH8" s="145"/>
      <c r="AI8" s="145"/>
    </row>
    <row r="9" s="152" customFormat="1" customHeight="1" spans="1:35">
      <c r="A9" s="143">
        <v>42767</v>
      </c>
      <c r="B9" s="144">
        <v>1478560</v>
      </c>
      <c r="C9" s="145">
        <v>-0.132418081821068</v>
      </c>
      <c r="D9" s="145"/>
      <c r="E9" s="145"/>
      <c r="F9" s="146">
        <v>42767</v>
      </c>
      <c r="G9" s="144">
        <v>48990</v>
      </c>
      <c r="H9" s="145">
        <v>-0.0333464877663773</v>
      </c>
      <c r="I9" s="145"/>
      <c r="J9" s="145"/>
      <c r="K9" s="146">
        <v>42767</v>
      </c>
      <c r="L9" s="144">
        <v>42020</v>
      </c>
      <c r="M9" s="145">
        <v>-0.50911214953271</v>
      </c>
      <c r="N9" s="145"/>
      <c r="O9" s="145"/>
      <c r="P9" s="146">
        <v>42767</v>
      </c>
      <c r="Q9" s="144">
        <v>805900</v>
      </c>
      <c r="R9" s="145">
        <v>-0.109601149044304</v>
      </c>
      <c r="S9" s="145"/>
      <c r="T9" s="145"/>
      <c r="U9" s="146">
        <v>42767</v>
      </c>
      <c r="V9" s="144">
        <v>299270</v>
      </c>
      <c r="W9" s="145">
        <v>-0.116149534255961</v>
      </c>
      <c r="X9" s="145"/>
      <c r="Y9" s="145"/>
      <c r="Z9" s="146">
        <v>42767</v>
      </c>
      <c r="AA9" s="144">
        <v>208150</v>
      </c>
      <c r="AB9" s="145">
        <v>-0.170386608210442</v>
      </c>
      <c r="AC9" s="145"/>
      <c r="AD9" s="145"/>
      <c r="AE9" s="146">
        <v>42767</v>
      </c>
      <c r="AF9" s="144">
        <v>74200</v>
      </c>
      <c r="AG9" s="145">
        <v>0.00989479128387299</v>
      </c>
      <c r="AH9" s="145"/>
      <c r="AI9" s="145"/>
    </row>
    <row r="10" s="152" customFormat="1" customHeight="1" spans="1:35">
      <c r="A10" s="143">
        <v>42795</v>
      </c>
      <c r="B10" s="144">
        <v>1557300</v>
      </c>
      <c r="C10" s="145">
        <v>0.0532545179093172</v>
      </c>
      <c r="D10" s="145"/>
      <c r="E10" s="145"/>
      <c r="F10" s="146">
        <v>42795</v>
      </c>
      <c r="G10" s="144">
        <v>48150</v>
      </c>
      <c r="H10" s="145">
        <v>-0.0171463563992652</v>
      </c>
      <c r="I10" s="145"/>
      <c r="J10" s="145"/>
      <c r="K10" s="146">
        <v>42795</v>
      </c>
      <c r="L10" s="144">
        <v>58000</v>
      </c>
      <c r="M10" s="145">
        <v>0.380295097572585</v>
      </c>
      <c r="N10" s="145"/>
      <c r="O10" s="145"/>
      <c r="P10" s="146">
        <v>42795</v>
      </c>
      <c r="Q10" s="144">
        <v>827500</v>
      </c>
      <c r="R10" s="145">
        <v>0.0268023327956322</v>
      </c>
      <c r="S10" s="145"/>
      <c r="T10" s="145"/>
      <c r="U10" s="146">
        <v>42795</v>
      </c>
      <c r="V10" s="144">
        <v>315060</v>
      </c>
      <c r="W10" s="145">
        <v>0.0527617201857854</v>
      </c>
      <c r="X10" s="145"/>
      <c r="Y10" s="145"/>
      <c r="Z10" s="146">
        <v>42795</v>
      </c>
      <c r="AA10" s="144">
        <v>233420</v>
      </c>
      <c r="AB10" s="145">
        <v>0.121402834494355</v>
      </c>
      <c r="AC10" s="145"/>
      <c r="AD10" s="145"/>
      <c r="AE10" s="146">
        <v>42795</v>
      </c>
      <c r="AF10" s="144">
        <v>75100</v>
      </c>
      <c r="AG10" s="145">
        <v>0.0121293800539084</v>
      </c>
      <c r="AH10" s="145"/>
      <c r="AI10" s="145"/>
    </row>
    <row r="11" s="152" customFormat="1" customHeight="1" spans="1:35">
      <c r="A11" s="143">
        <v>42826</v>
      </c>
      <c r="B11" s="144">
        <v>1599495</v>
      </c>
      <c r="C11" s="145">
        <v>0.0270949720670391</v>
      </c>
      <c r="D11" s="145"/>
      <c r="E11" s="145"/>
      <c r="F11" s="146">
        <v>42826</v>
      </c>
      <c r="G11" s="144">
        <v>48175</v>
      </c>
      <c r="H11" s="145">
        <v>0.000519210799584631</v>
      </c>
      <c r="I11" s="145"/>
      <c r="J11" s="145"/>
      <c r="K11" s="146">
        <v>42826</v>
      </c>
      <c r="L11" s="144">
        <v>68400</v>
      </c>
      <c r="M11" s="145">
        <v>0.179310344827586</v>
      </c>
      <c r="N11" s="145"/>
      <c r="O11" s="145"/>
      <c r="P11" s="146">
        <v>42826</v>
      </c>
      <c r="Q11" s="144">
        <v>834900</v>
      </c>
      <c r="R11" s="145">
        <v>0.00894259818731118</v>
      </c>
      <c r="S11" s="145"/>
      <c r="T11" s="145"/>
      <c r="U11" s="146">
        <v>42826</v>
      </c>
      <c r="V11" s="144">
        <v>328910</v>
      </c>
      <c r="W11" s="145">
        <v>0.0439598806576525</v>
      </c>
      <c r="X11" s="145"/>
      <c r="Y11" s="145"/>
      <c r="Z11" s="146">
        <v>42826</v>
      </c>
      <c r="AA11" s="144">
        <v>241430</v>
      </c>
      <c r="AB11" s="145">
        <v>0.0343158255505098</v>
      </c>
      <c r="AC11" s="145"/>
      <c r="AD11" s="145"/>
      <c r="AE11" s="146">
        <v>42826</v>
      </c>
      <c r="AF11" s="144">
        <v>77600</v>
      </c>
      <c r="AG11" s="145">
        <v>0.033288948069241</v>
      </c>
      <c r="AH11" s="145"/>
      <c r="AI11" s="145"/>
    </row>
    <row r="12" s="152" customFormat="1" customHeight="1" spans="1:35">
      <c r="A12" s="143">
        <v>42856</v>
      </c>
      <c r="B12" s="144">
        <v>1664690</v>
      </c>
      <c r="C12" s="145">
        <v>0.0407597397928721</v>
      </c>
      <c r="D12" s="145"/>
      <c r="E12" s="145"/>
      <c r="F12" s="146">
        <v>42856</v>
      </c>
      <c r="G12" s="144">
        <v>49960</v>
      </c>
      <c r="H12" s="145">
        <v>0.0370524130773223</v>
      </c>
      <c r="I12" s="145"/>
      <c r="J12" s="145"/>
      <c r="K12" s="146">
        <v>42856</v>
      </c>
      <c r="L12" s="144">
        <v>69650</v>
      </c>
      <c r="M12" s="145">
        <v>0.0182748538011696</v>
      </c>
      <c r="N12" s="145"/>
      <c r="O12" s="145"/>
      <c r="P12" s="146">
        <v>42856</v>
      </c>
      <c r="Q12" s="144">
        <v>855900</v>
      </c>
      <c r="R12" s="145">
        <v>0.0251527128997485</v>
      </c>
      <c r="S12" s="145"/>
      <c r="T12" s="145"/>
      <c r="U12" s="146">
        <v>42856</v>
      </c>
      <c r="V12" s="144">
        <v>352300</v>
      </c>
      <c r="W12" s="145">
        <v>0.0711136785138792</v>
      </c>
      <c r="X12" s="145"/>
      <c r="Y12" s="145"/>
      <c r="Z12" s="146">
        <v>42856</v>
      </c>
      <c r="AA12" s="144">
        <v>256300</v>
      </c>
      <c r="AB12" s="145">
        <v>0.0615913515304643</v>
      </c>
      <c r="AC12" s="145"/>
      <c r="AD12" s="145"/>
      <c r="AE12" s="146">
        <v>42856</v>
      </c>
      <c r="AF12" s="144">
        <v>80750</v>
      </c>
      <c r="AG12" s="145">
        <v>0.0405927835051546</v>
      </c>
      <c r="AH12" s="145"/>
      <c r="AI12" s="145"/>
    </row>
    <row r="13" s="152" customFormat="1" customHeight="1" spans="1:35">
      <c r="A13" s="143">
        <v>42887</v>
      </c>
      <c r="B13" s="144">
        <v>1645749</v>
      </c>
      <c r="C13" s="145">
        <v>-0.0113780944199821</v>
      </c>
      <c r="D13" s="145"/>
      <c r="E13" s="145"/>
      <c r="F13" s="146">
        <v>42887</v>
      </c>
      <c r="G13" s="144">
        <v>49040</v>
      </c>
      <c r="H13" s="145">
        <v>-0.0184147317854283</v>
      </c>
      <c r="I13" s="145"/>
      <c r="J13" s="145"/>
      <c r="K13" s="146">
        <v>42887</v>
      </c>
      <c r="L13" s="144">
        <v>72200</v>
      </c>
      <c r="M13" s="145">
        <v>0.0366116295764537</v>
      </c>
      <c r="N13" s="145"/>
      <c r="O13" s="145"/>
      <c r="P13" s="146">
        <v>42887</v>
      </c>
      <c r="Q13" s="144">
        <v>827300</v>
      </c>
      <c r="R13" s="145">
        <v>-0.0334151185886202</v>
      </c>
      <c r="S13" s="145"/>
      <c r="T13" s="145"/>
      <c r="U13" s="146">
        <v>42887</v>
      </c>
      <c r="V13" s="144">
        <v>353599</v>
      </c>
      <c r="W13" s="145">
        <v>0.00368719841044564</v>
      </c>
      <c r="X13" s="145"/>
      <c r="Y13" s="145"/>
      <c r="Z13" s="146">
        <v>42887</v>
      </c>
      <c r="AA13" s="144">
        <v>261850</v>
      </c>
      <c r="AB13" s="145">
        <v>0.0216543113538822</v>
      </c>
      <c r="AC13" s="145"/>
      <c r="AD13" s="145"/>
      <c r="AE13" s="146">
        <v>42887</v>
      </c>
      <c r="AF13" s="144">
        <v>81670</v>
      </c>
      <c r="AG13" s="145">
        <v>0.0113931888544892</v>
      </c>
      <c r="AH13" s="145"/>
      <c r="AI13" s="145"/>
    </row>
    <row r="14" s="152" customFormat="1" customHeight="1" spans="1:35">
      <c r="A14" s="143">
        <v>42917</v>
      </c>
      <c r="B14" s="144">
        <v>1607200</v>
      </c>
      <c r="C14" s="145">
        <v>-0.0234233774409099</v>
      </c>
      <c r="D14" s="145"/>
      <c r="E14" s="145"/>
      <c r="F14" s="146">
        <v>42917</v>
      </c>
      <c r="G14" s="144">
        <v>48360</v>
      </c>
      <c r="H14" s="145">
        <v>-0.0138662316476346</v>
      </c>
      <c r="I14" s="145"/>
      <c r="J14" s="145"/>
      <c r="K14" s="146">
        <v>42917</v>
      </c>
      <c r="L14" s="144">
        <v>63040</v>
      </c>
      <c r="M14" s="145">
        <v>-0.126869806094183</v>
      </c>
      <c r="N14" s="145"/>
      <c r="O14" s="145"/>
      <c r="P14" s="146">
        <v>42917</v>
      </c>
      <c r="Q14" s="144">
        <v>803200</v>
      </c>
      <c r="R14" s="145">
        <v>-0.0291309077722712</v>
      </c>
      <c r="S14" s="145"/>
      <c r="T14" s="145"/>
      <c r="U14" s="146">
        <v>42917</v>
      </c>
      <c r="V14" s="144">
        <v>357530</v>
      </c>
      <c r="W14" s="145">
        <v>0.0111171128877627</v>
      </c>
      <c r="X14" s="145"/>
      <c r="Y14" s="145"/>
      <c r="Z14" s="146">
        <v>42917</v>
      </c>
      <c r="AA14" s="144">
        <v>253880</v>
      </c>
      <c r="AB14" s="145">
        <v>-0.0304372732480428</v>
      </c>
      <c r="AC14" s="145"/>
      <c r="AD14" s="145"/>
      <c r="AE14" s="146">
        <v>42917</v>
      </c>
      <c r="AF14" s="144">
        <v>80940</v>
      </c>
      <c r="AG14" s="145">
        <v>-0.00893841067711522</v>
      </c>
      <c r="AH14" s="145"/>
      <c r="AI14" s="145"/>
    </row>
    <row r="15" s="152" customFormat="1" customHeight="1" spans="1:35">
      <c r="A15" s="143">
        <v>42948</v>
      </c>
      <c r="B15" s="144">
        <v>1598800</v>
      </c>
      <c r="C15" s="145">
        <v>-0.00522648083623693</v>
      </c>
      <c r="D15" s="145">
        <v>0.108391971992097</v>
      </c>
      <c r="E15" s="145"/>
      <c r="F15" s="146">
        <v>42948</v>
      </c>
      <c r="G15" s="144">
        <v>49940</v>
      </c>
      <c r="H15" s="145">
        <v>0.032671629445823</v>
      </c>
      <c r="I15" s="145">
        <v>0.173678025851939</v>
      </c>
      <c r="J15" s="145"/>
      <c r="K15" s="146">
        <v>42948</v>
      </c>
      <c r="L15" s="144">
        <v>59760</v>
      </c>
      <c r="M15" s="145">
        <v>-0.0520304568527919</v>
      </c>
      <c r="N15" s="145">
        <v>0.724177726485863</v>
      </c>
      <c r="O15" s="145"/>
      <c r="P15" s="146">
        <v>42948</v>
      </c>
      <c r="Q15" s="144">
        <v>788750</v>
      </c>
      <c r="R15" s="145">
        <v>-0.0179905378486056</v>
      </c>
      <c r="S15" s="145">
        <v>-0.00505827741056562</v>
      </c>
      <c r="T15" s="145"/>
      <c r="U15" s="146">
        <v>42948</v>
      </c>
      <c r="V15" s="144">
        <v>365300</v>
      </c>
      <c r="W15" s="145">
        <v>0.0217324420328364</v>
      </c>
      <c r="X15" s="145">
        <v>0.277272727272727</v>
      </c>
      <c r="Y15" s="145"/>
      <c r="Z15" s="146">
        <v>42948</v>
      </c>
      <c r="AA15" s="144">
        <v>253850</v>
      </c>
      <c r="AB15" s="145">
        <v>-0.000118166062706791</v>
      </c>
      <c r="AC15" s="145">
        <v>0.116805983282006</v>
      </c>
      <c r="AD15" s="145"/>
      <c r="AE15" s="146">
        <v>42948</v>
      </c>
      <c r="AF15" s="144">
        <v>81070</v>
      </c>
      <c r="AG15" s="145">
        <v>0.00160612799604645</v>
      </c>
      <c r="AH15" s="145">
        <v>0.374067796610169</v>
      </c>
      <c r="AI15" s="145"/>
    </row>
    <row r="16" s="152" customFormat="1" customHeight="1" spans="1:35">
      <c r="A16" s="143">
        <v>42979</v>
      </c>
      <c r="B16" s="144">
        <v>1775328</v>
      </c>
      <c r="C16" s="145">
        <v>0.110412809607205</v>
      </c>
      <c r="D16" s="145">
        <v>0.30711824473568</v>
      </c>
      <c r="E16" s="145"/>
      <c r="F16" s="146">
        <v>42979</v>
      </c>
      <c r="G16" s="144">
        <v>50950</v>
      </c>
      <c r="H16" s="145">
        <v>0.0202242691229475</v>
      </c>
      <c r="I16" s="145">
        <v>0.20363808173872</v>
      </c>
      <c r="J16" s="145"/>
      <c r="K16" s="146">
        <v>42979</v>
      </c>
      <c r="L16" s="144">
        <v>67680</v>
      </c>
      <c r="M16" s="145">
        <v>0.132530120481928</v>
      </c>
      <c r="N16" s="145">
        <v>0.832160259880888</v>
      </c>
      <c r="O16" s="145"/>
      <c r="P16" s="146">
        <v>42979</v>
      </c>
      <c r="Q16" s="144">
        <v>918900</v>
      </c>
      <c r="R16" s="145">
        <v>0.165007923930269</v>
      </c>
      <c r="S16" s="145">
        <v>0.301447469053622</v>
      </c>
      <c r="T16" s="145"/>
      <c r="U16" s="146">
        <v>42979</v>
      </c>
      <c r="V16" s="144">
        <v>388498</v>
      </c>
      <c r="W16" s="145">
        <v>0.0635039693402683</v>
      </c>
      <c r="X16" s="145">
        <v>0.374873482676859</v>
      </c>
      <c r="Y16" s="145"/>
      <c r="Z16" s="146">
        <v>42979</v>
      </c>
      <c r="AA16" s="144">
        <v>267070</v>
      </c>
      <c r="AB16" s="145">
        <v>0.0520779988181997</v>
      </c>
      <c r="AC16" s="145">
        <v>0.165633729050279</v>
      </c>
      <c r="AD16" s="145"/>
      <c r="AE16" s="146">
        <v>42979</v>
      </c>
      <c r="AF16" s="144">
        <v>82120</v>
      </c>
      <c r="AG16" s="145">
        <v>0.0129517700752436</v>
      </c>
      <c r="AH16" s="145">
        <v>0.346229508196721</v>
      </c>
      <c r="AI16" s="145"/>
    </row>
    <row r="17" s="152" customFormat="1" customHeight="1" spans="1:35">
      <c r="A17" s="143">
        <v>43009</v>
      </c>
      <c r="B17" s="144">
        <v>1838502</v>
      </c>
      <c r="C17" s="145">
        <v>0.0355844103174174</v>
      </c>
      <c r="D17" s="145">
        <v>0.304114855614746</v>
      </c>
      <c r="E17" s="145"/>
      <c r="F17" s="146">
        <v>43009</v>
      </c>
      <c r="G17" s="144">
        <v>52230</v>
      </c>
      <c r="H17" s="145">
        <v>0.0251226692836114</v>
      </c>
      <c r="I17" s="145">
        <v>0.145394736842105</v>
      </c>
      <c r="J17" s="145"/>
      <c r="K17" s="146">
        <v>43009</v>
      </c>
      <c r="L17" s="144">
        <v>73800</v>
      </c>
      <c r="M17" s="145">
        <v>0.0904255319148936</v>
      </c>
      <c r="N17" s="145">
        <v>0.733208078910286</v>
      </c>
      <c r="O17" s="145"/>
      <c r="P17" s="146">
        <v>43009</v>
      </c>
      <c r="Q17" s="144">
        <v>954800</v>
      </c>
      <c r="R17" s="145">
        <v>0.0390684514092937</v>
      </c>
      <c r="S17" s="145">
        <v>0.32079125743533</v>
      </c>
      <c r="T17" s="145"/>
      <c r="U17" s="146">
        <v>43009</v>
      </c>
      <c r="V17" s="144">
        <v>397852</v>
      </c>
      <c r="W17" s="145">
        <v>0.0240773440275111</v>
      </c>
      <c r="X17" s="145">
        <v>0.328786613673558</v>
      </c>
      <c r="Y17" s="145"/>
      <c r="Z17" s="146">
        <v>43009</v>
      </c>
      <c r="AA17" s="144">
        <v>276450</v>
      </c>
      <c r="AB17" s="145">
        <v>0.0351218781592841</v>
      </c>
      <c r="AC17" s="145">
        <v>0.168032786885246</v>
      </c>
      <c r="AD17" s="145"/>
      <c r="AE17" s="146">
        <v>43009</v>
      </c>
      <c r="AF17" s="144">
        <v>83240</v>
      </c>
      <c r="AG17" s="145">
        <v>0.0136385776911836</v>
      </c>
      <c r="AH17" s="145">
        <v>0.33184</v>
      </c>
      <c r="AI17" s="145"/>
    </row>
    <row r="18" s="152" customFormat="1" customHeight="1" spans="1:35">
      <c r="A18" s="143">
        <v>43040</v>
      </c>
      <c r="B18" s="144">
        <v>1850921</v>
      </c>
      <c r="C18" s="145">
        <f>(B18-B19)/B19</f>
        <v>-0.0439902070668202</v>
      </c>
      <c r="D18" s="145">
        <f>(B18-B30)/B30</f>
        <v>-0.102909537336502</v>
      </c>
      <c r="E18" s="145"/>
      <c r="F18" s="146">
        <v>43040</v>
      </c>
      <c r="G18" s="144">
        <v>54800</v>
      </c>
      <c r="H18" s="145">
        <v>0.0492054374880337</v>
      </c>
      <c r="I18" s="145">
        <v>0.150535376863321</v>
      </c>
      <c r="J18" s="145"/>
      <c r="K18" s="146">
        <v>43040</v>
      </c>
      <c r="L18" s="144">
        <v>66410</v>
      </c>
      <c r="M18" s="145">
        <v>-0.100135501355014</v>
      </c>
      <c r="N18" s="145">
        <v>0.377800829875519</v>
      </c>
      <c r="O18" s="145"/>
      <c r="P18" s="146">
        <v>43040</v>
      </c>
      <c r="Q18" s="144">
        <v>977200</v>
      </c>
      <c r="R18" s="145">
        <v>0.0234604105571848</v>
      </c>
      <c r="S18" s="145">
        <v>0.239645308198759</v>
      </c>
      <c r="T18" s="145"/>
      <c r="U18" s="146">
        <v>43040</v>
      </c>
      <c r="V18" s="144">
        <v>392821</v>
      </c>
      <c r="W18" s="145">
        <v>-0.0126454058293034</v>
      </c>
      <c r="X18" s="145">
        <v>0.233928066593372</v>
      </c>
      <c r="Y18" s="145"/>
      <c r="Z18" s="146">
        <v>43040</v>
      </c>
      <c r="AA18" s="144">
        <v>273900</v>
      </c>
      <c r="AB18" s="145">
        <v>-0.00922409115572436</v>
      </c>
      <c r="AC18" s="145">
        <v>0.153360282971198</v>
      </c>
      <c r="AD18" s="145"/>
      <c r="AE18" s="146">
        <v>43040</v>
      </c>
      <c r="AF18" s="144">
        <v>85690</v>
      </c>
      <c r="AG18" s="145">
        <v>0.0294329649207112</v>
      </c>
      <c r="AH18" s="145">
        <v>0.224142857142857</v>
      </c>
      <c r="AI18" s="145"/>
    </row>
    <row r="19" s="152" customFormat="1" customHeight="1" spans="1:35">
      <c r="A19" s="143">
        <v>43070</v>
      </c>
      <c r="B19" s="144">
        <v>1936090</v>
      </c>
      <c r="C19" s="145">
        <v>0.046</v>
      </c>
      <c r="D19" s="145">
        <v>0.2242</v>
      </c>
      <c r="E19" s="145"/>
      <c r="F19" s="146">
        <v>43100</v>
      </c>
      <c r="G19" s="144">
        <v>52000</v>
      </c>
      <c r="H19" s="145">
        <v>-0.0510948905109493</v>
      </c>
      <c r="I19" s="145">
        <v>0.0688591983556008</v>
      </c>
      <c r="J19" s="145"/>
      <c r="K19" s="146">
        <v>43100</v>
      </c>
      <c r="L19" s="144">
        <v>73940</v>
      </c>
      <c r="M19" s="145">
        <v>0.113386538171962</v>
      </c>
      <c r="N19" s="145">
        <v>0.484738955823293</v>
      </c>
      <c r="O19" s="145"/>
      <c r="P19" s="146">
        <v>43100</v>
      </c>
      <c r="Q19" s="144">
        <v>1023320</v>
      </c>
      <c r="R19" s="142">
        <v>0.0472</v>
      </c>
      <c r="S19" s="145">
        <v>0.2008</v>
      </c>
      <c r="T19" s="145"/>
      <c r="U19" s="146">
        <v>43100</v>
      </c>
      <c r="V19" s="144">
        <v>419130</v>
      </c>
      <c r="W19" s="145">
        <v>0.0669745252926903</v>
      </c>
      <c r="X19" s="145">
        <v>0.309494798012934</v>
      </c>
      <c r="Y19" s="145"/>
      <c r="Z19" s="146">
        <v>43100</v>
      </c>
      <c r="AA19" s="144">
        <v>278800</v>
      </c>
      <c r="AB19" s="145">
        <v>0.017889740781307</v>
      </c>
      <c r="AC19" s="145">
        <v>0.16956120479906</v>
      </c>
      <c r="AD19" s="145"/>
      <c r="AE19" s="146">
        <v>43100</v>
      </c>
      <c r="AF19" s="144">
        <v>88900</v>
      </c>
      <c r="AG19" s="145">
        <v>0.0374606138405882</v>
      </c>
      <c r="AH19" s="145">
        <v>0.229598893499308</v>
      </c>
      <c r="AI19" s="145"/>
    </row>
    <row r="20" s="152" customFormat="1" customHeight="1" spans="1:35">
      <c r="A20" s="143">
        <v>43101</v>
      </c>
      <c r="B20" s="144">
        <v>2253988</v>
      </c>
      <c r="C20" s="145">
        <v>0.1642</v>
      </c>
      <c r="D20" s="145">
        <v>0.3226</v>
      </c>
      <c r="E20" s="145"/>
      <c r="F20" s="146">
        <v>43101</v>
      </c>
      <c r="G20" s="144">
        <v>66900</v>
      </c>
      <c r="H20" s="145">
        <v>0.286538461538462</v>
      </c>
      <c r="I20" s="145">
        <v>0.320047355958958</v>
      </c>
      <c r="J20" s="145"/>
      <c r="K20" s="146">
        <v>43101</v>
      </c>
      <c r="L20" s="144">
        <v>95000</v>
      </c>
      <c r="M20" s="145">
        <v>0.284825534216933</v>
      </c>
      <c r="N20" s="145">
        <v>0.10981308411215</v>
      </c>
      <c r="O20" s="145"/>
      <c r="P20" s="146">
        <v>43101</v>
      </c>
      <c r="Q20" s="144">
        <v>1099788</v>
      </c>
      <c r="R20" s="142">
        <v>0.0747</v>
      </c>
      <c r="S20" s="145">
        <v>0.2151</v>
      </c>
      <c r="T20" s="145"/>
      <c r="U20" s="146">
        <v>43101</v>
      </c>
      <c r="V20" s="144">
        <v>536000</v>
      </c>
      <c r="W20" s="145">
        <v>0.278839500870852</v>
      </c>
      <c r="X20" s="145">
        <v>0.58299812757311</v>
      </c>
      <c r="Y20" s="145"/>
      <c r="Z20" s="146">
        <v>43101</v>
      </c>
      <c r="AA20" s="144">
        <v>360000</v>
      </c>
      <c r="AB20" s="145">
        <v>0.291248206599713</v>
      </c>
      <c r="AC20" s="145">
        <v>0.434834595456357</v>
      </c>
      <c r="AD20" s="145"/>
      <c r="AE20" s="146">
        <v>43101</v>
      </c>
      <c r="AF20" s="144">
        <v>96300</v>
      </c>
      <c r="AG20" s="145">
        <v>0.0832395950506187</v>
      </c>
      <c r="AH20" s="145">
        <v>0.310685557960067</v>
      </c>
      <c r="AI20" s="145"/>
    </row>
    <row r="21" s="152" customFormat="1" customHeight="1" spans="1:35">
      <c r="A21" s="143">
        <v>43132</v>
      </c>
      <c r="B21" s="144">
        <v>1827261</v>
      </c>
      <c r="C21" s="145">
        <v>-0.1893</v>
      </c>
      <c r="D21" s="145">
        <v>0.2358</v>
      </c>
      <c r="E21" s="145"/>
      <c r="F21" s="146">
        <v>43132</v>
      </c>
      <c r="G21" s="144">
        <v>58800</v>
      </c>
      <c r="H21" s="145">
        <v>-0.121076233183857</v>
      </c>
      <c r="I21" s="145">
        <v>0.200244947948561</v>
      </c>
      <c r="J21" s="145"/>
      <c r="K21" s="146">
        <v>43132</v>
      </c>
      <c r="L21" s="144">
        <v>68000</v>
      </c>
      <c r="M21" s="145">
        <v>-0.284210526315789</v>
      </c>
      <c r="N21" s="145">
        <v>0.618277010947168</v>
      </c>
      <c r="O21" s="145"/>
      <c r="P21" s="146">
        <v>43132</v>
      </c>
      <c r="Q21" s="144">
        <v>928761</v>
      </c>
      <c r="R21" s="142">
        <v>-0.1555</v>
      </c>
      <c r="S21" s="145">
        <v>0.1525</v>
      </c>
      <c r="T21" s="145"/>
      <c r="U21" s="146">
        <v>43132</v>
      </c>
      <c r="V21" s="144">
        <v>390000</v>
      </c>
      <c r="W21" s="145">
        <v>-0.272388059701493</v>
      </c>
      <c r="X21" s="145">
        <v>0.303171049553915</v>
      </c>
      <c r="Y21" s="145"/>
      <c r="Z21" s="146">
        <v>43132</v>
      </c>
      <c r="AA21" s="144">
        <v>286000</v>
      </c>
      <c r="AB21" s="145">
        <v>-0.205555555555556</v>
      </c>
      <c r="AC21" s="145">
        <v>0.374009128032669</v>
      </c>
      <c r="AD21" s="145"/>
      <c r="AE21" s="146">
        <v>43132</v>
      </c>
      <c r="AF21" s="144">
        <v>95700</v>
      </c>
      <c r="AG21" s="145">
        <v>-0.00623052959501558</v>
      </c>
      <c r="AH21" s="145">
        <v>0.289757412398922</v>
      </c>
      <c r="AI21" s="145"/>
    </row>
    <row r="22" s="152" customFormat="1" customHeight="1" spans="1:35">
      <c r="A22" s="143">
        <v>43160</v>
      </c>
      <c r="B22" s="144">
        <v>1960280</v>
      </c>
      <c r="C22" s="145">
        <v>0.0728</v>
      </c>
      <c r="D22" s="145">
        <v>0.2588</v>
      </c>
      <c r="E22" s="145"/>
      <c r="F22" s="143">
        <v>43160</v>
      </c>
      <c r="G22" s="144">
        <v>50900</v>
      </c>
      <c r="H22" s="145">
        <v>-0.1344</v>
      </c>
      <c r="I22" s="145">
        <v>0.0571131879543094</v>
      </c>
      <c r="J22" s="145"/>
      <c r="K22" s="143">
        <v>43160</v>
      </c>
      <c r="L22" s="144">
        <v>68400</v>
      </c>
      <c r="M22" s="142">
        <v>0.00588235294117647</v>
      </c>
      <c r="N22" s="145">
        <v>0.179310344827586</v>
      </c>
      <c r="O22" s="145"/>
      <c r="P22" s="143">
        <v>43160</v>
      </c>
      <c r="Q22" s="144">
        <v>1007900</v>
      </c>
      <c r="R22" s="142">
        <v>0.0852</v>
      </c>
      <c r="S22" s="145">
        <v>0.218</v>
      </c>
      <c r="T22" s="145"/>
      <c r="U22" s="143">
        <v>43160</v>
      </c>
      <c r="V22" s="144">
        <v>430380</v>
      </c>
      <c r="W22" s="142">
        <v>0.103538461538462</v>
      </c>
      <c r="X22" s="145">
        <v>0.366025518948772</v>
      </c>
      <c r="Y22" s="145"/>
      <c r="Z22" s="143">
        <v>43160</v>
      </c>
      <c r="AA22" s="144">
        <v>278150</v>
      </c>
      <c r="AB22" s="142">
        <v>-0.0274475524475524</v>
      </c>
      <c r="AC22" s="145">
        <v>0.191628823579813</v>
      </c>
      <c r="AD22" s="145"/>
      <c r="AE22" s="143">
        <v>43160</v>
      </c>
      <c r="AF22" s="144">
        <v>124550</v>
      </c>
      <c r="AG22" s="142">
        <v>0.301462904911181</v>
      </c>
      <c r="AH22" s="145">
        <v>0.658455392809587</v>
      </c>
      <c r="AI22" s="145"/>
    </row>
    <row r="23" s="152" customFormat="1" customHeight="1" spans="1:35">
      <c r="A23" s="143">
        <v>43191</v>
      </c>
      <c r="B23" s="144">
        <v>2075270</v>
      </c>
      <c r="C23" s="145">
        <v>0.0586599873487461</v>
      </c>
      <c r="D23" s="145">
        <v>0.297453258684772</v>
      </c>
      <c r="E23" s="145"/>
      <c r="F23" s="146">
        <v>43191</v>
      </c>
      <c r="G23" s="144">
        <v>51380</v>
      </c>
      <c r="H23" s="145">
        <v>0.00943025540275049</v>
      </c>
      <c r="I23" s="145">
        <v>0.0665282823040996</v>
      </c>
      <c r="J23" s="145"/>
      <c r="K23" s="146">
        <v>43191</v>
      </c>
      <c r="L23" s="144">
        <v>76490</v>
      </c>
      <c r="M23" s="145">
        <v>0.11827485380117</v>
      </c>
      <c r="N23" s="145">
        <v>0.11827485380117</v>
      </c>
      <c r="O23" s="145"/>
      <c r="P23" s="146">
        <v>43191</v>
      </c>
      <c r="Q23" s="144">
        <v>1079900</v>
      </c>
      <c r="R23" s="145">
        <v>0.0714356582994345</v>
      </c>
      <c r="S23" s="145">
        <v>0.293448317163732</v>
      </c>
      <c r="T23" s="145"/>
      <c r="U23" s="146">
        <v>43191</v>
      </c>
      <c r="V23" s="144">
        <v>458050</v>
      </c>
      <c r="W23" s="145">
        <v>0.0642920210046935</v>
      </c>
      <c r="X23" s="145">
        <v>0.392630202791037</v>
      </c>
      <c r="Y23" s="145"/>
      <c r="Z23" s="146">
        <v>43191</v>
      </c>
      <c r="AA23" s="144">
        <v>281450</v>
      </c>
      <c r="AB23" s="145">
        <v>0.0118641021031817</v>
      </c>
      <c r="AC23" s="145">
        <v>0.165762332767262</v>
      </c>
      <c r="AD23" s="145"/>
      <c r="AE23" s="146">
        <v>43191</v>
      </c>
      <c r="AF23" s="144">
        <v>128000</v>
      </c>
      <c r="AG23" s="145">
        <v>0.0276997189883581</v>
      </c>
      <c r="AH23" s="145">
        <v>0.649484536082474</v>
      </c>
      <c r="AI23" s="145"/>
    </row>
    <row r="24" s="152" customFormat="1" customHeight="1" spans="1:35">
      <c r="A24" s="143">
        <v>43221</v>
      </c>
      <c r="B24" s="144">
        <v>2107935</v>
      </c>
      <c r="C24" s="142">
        <v>0.0157401205626256</v>
      </c>
      <c r="D24" s="145">
        <v>0.266262787666172</v>
      </c>
      <c r="E24" s="145"/>
      <c r="F24" s="143">
        <v>43221</v>
      </c>
      <c r="G24" s="144">
        <v>49900</v>
      </c>
      <c r="H24" s="142">
        <v>-0.0288049824834566</v>
      </c>
      <c r="I24" s="145">
        <v>-0.00120096076861489</v>
      </c>
      <c r="J24" s="142"/>
      <c r="K24" s="143">
        <v>43221</v>
      </c>
      <c r="L24" s="144">
        <v>68160</v>
      </c>
      <c r="M24" s="142">
        <v>-0.10890312459145</v>
      </c>
      <c r="N24" s="145">
        <v>-0.0213926776740847</v>
      </c>
      <c r="O24" s="142"/>
      <c r="P24" s="143">
        <v>43221</v>
      </c>
      <c r="Q24" s="144">
        <v>1129500</v>
      </c>
      <c r="R24" s="142">
        <v>0.0459301787202519</v>
      </c>
      <c r="S24" s="145">
        <v>0.319663512092534</v>
      </c>
      <c r="T24" s="142"/>
      <c r="U24" s="143">
        <v>43221</v>
      </c>
      <c r="V24" s="144">
        <v>442675</v>
      </c>
      <c r="W24" s="142">
        <v>-0.0335662045628207</v>
      </c>
      <c r="X24" s="145">
        <v>0.25652852682373</v>
      </c>
      <c r="Y24" s="142"/>
      <c r="Z24" s="143">
        <v>43221</v>
      </c>
      <c r="AA24" s="144">
        <v>284700</v>
      </c>
      <c r="AB24" s="142">
        <v>0.0115473441108545</v>
      </c>
      <c r="AC24" s="145">
        <v>0.110807647288334</v>
      </c>
      <c r="AD24" s="142"/>
      <c r="AE24" s="143">
        <v>43221</v>
      </c>
      <c r="AF24" s="144">
        <v>133000</v>
      </c>
      <c r="AG24" s="142">
        <v>0.0390625</v>
      </c>
      <c r="AH24" s="145">
        <v>0.647058823529412</v>
      </c>
      <c r="AI24" s="142"/>
    </row>
    <row r="25" s="152" customFormat="1" customHeight="1" spans="1:35">
      <c r="A25" s="143">
        <v>43252</v>
      </c>
      <c r="B25" s="144">
        <v>2179458</v>
      </c>
      <c r="C25" s="145">
        <v>0.0339303631278953</v>
      </c>
      <c r="D25" s="145">
        <v>0.324295503141731</v>
      </c>
      <c r="E25" s="145"/>
      <c r="F25" s="146">
        <v>43252</v>
      </c>
      <c r="G25" s="144">
        <v>50200</v>
      </c>
      <c r="H25" s="145">
        <v>0.00601202404809619</v>
      </c>
      <c r="I25" s="145">
        <v>0.0236541598694943</v>
      </c>
      <c r="J25" s="145"/>
      <c r="K25" s="146">
        <v>43252</v>
      </c>
      <c r="L25" s="144">
        <v>69258</v>
      </c>
      <c r="M25" s="145">
        <v>0.0161091549295775</v>
      </c>
      <c r="N25" s="145">
        <v>-0.0407479224376731</v>
      </c>
      <c r="O25" s="145"/>
      <c r="P25" s="146">
        <v>43252</v>
      </c>
      <c r="Q25" s="166">
        <v>1182000</v>
      </c>
      <c r="R25" s="145">
        <v>0.0464807436918991</v>
      </c>
      <c r="S25" s="145">
        <v>0.428744107337121</v>
      </c>
      <c r="T25" s="145"/>
      <c r="U25" s="146">
        <v>43252</v>
      </c>
      <c r="V25" s="166">
        <v>450000</v>
      </c>
      <c r="W25" s="145">
        <v>0.0165471282543627</v>
      </c>
      <c r="X25" s="145">
        <v>0.272628033450321</v>
      </c>
      <c r="Y25" s="145"/>
      <c r="Z25" s="146">
        <v>43252</v>
      </c>
      <c r="AA25" s="166">
        <v>288000</v>
      </c>
      <c r="AB25" s="145">
        <v>0.0115911485774499</v>
      </c>
      <c r="AC25" s="145">
        <v>0.0998663356883712</v>
      </c>
      <c r="AD25" s="145"/>
      <c r="AE25" s="146">
        <v>43252</v>
      </c>
      <c r="AF25" s="166">
        <v>140000</v>
      </c>
      <c r="AG25" s="145">
        <v>0.0526315789473684</v>
      </c>
      <c r="AH25" s="145">
        <v>0.71421574629607</v>
      </c>
      <c r="AI25" s="145"/>
    </row>
    <row r="26" s="152" customFormat="1" customHeight="1" spans="1:35">
      <c r="A26" s="143">
        <v>43282</v>
      </c>
      <c r="B26" s="144">
        <v>1986700</v>
      </c>
      <c r="C26" s="145">
        <v>-0.0884430899792517</v>
      </c>
      <c r="D26" s="145">
        <v>0.23612493777999</v>
      </c>
      <c r="E26" s="145"/>
      <c r="F26" s="146">
        <v>43282</v>
      </c>
      <c r="G26" s="144">
        <v>42000</v>
      </c>
      <c r="H26" s="145">
        <v>-0.1633</v>
      </c>
      <c r="I26" s="145">
        <v>-0.13151364764268</v>
      </c>
      <c r="J26" s="145"/>
      <c r="K26" s="146">
        <v>43282</v>
      </c>
      <c r="L26" s="144">
        <v>86900</v>
      </c>
      <c r="M26" s="145">
        <v>0.2547</v>
      </c>
      <c r="N26" s="145">
        <v>0.378489847715736</v>
      </c>
      <c r="O26" s="145"/>
      <c r="P26" s="146">
        <v>43282</v>
      </c>
      <c r="Q26" s="144">
        <v>1020000</v>
      </c>
      <c r="R26" s="145">
        <v>-0.137055837563452</v>
      </c>
      <c r="S26" s="145">
        <v>0.2699203187251</v>
      </c>
      <c r="T26" s="145"/>
      <c r="U26" s="146">
        <v>43282</v>
      </c>
      <c r="V26" s="144">
        <v>441000</v>
      </c>
      <c r="W26" s="145">
        <v>-0.02</v>
      </c>
      <c r="X26" s="145">
        <v>0.233462926188012</v>
      </c>
      <c r="Y26" s="145"/>
      <c r="Z26" s="146">
        <v>43282</v>
      </c>
      <c r="AA26" s="144">
        <v>272000</v>
      </c>
      <c r="AB26" s="145">
        <v>-0.0555555555555556</v>
      </c>
      <c r="AC26" s="145">
        <v>0.0713723018749015</v>
      </c>
      <c r="AD26" s="145"/>
      <c r="AE26" s="146">
        <v>43282</v>
      </c>
      <c r="AF26" s="144">
        <v>124800</v>
      </c>
      <c r="AG26" s="145">
        <v>-0.108571428571429</v>
      </c>
      <c r="AH26" s="145">
        <v>0.541882876204596</v>
      </c>
      <c r="AI26" s="145"/>
    </row>
    <row r="27" s="152" customFormat="1" customHeight="1" spans="1:35">
      <c r="A27" s="143">
        <v>43313</v>
      </c>
      <c r="B27" s="144">
        <v>1873270</v>
      </c>
      <c r="C27" s="145">
        <v>-0.0570946796194695</v>
      </c>
      <c r="D27" s="145">
        <v>0.171672504378284</v>
      </c>
      <c r="E27" s="145">
        <v>-0.0570946796194695</v>
      </c>
      <c r="F27" s="146">
        <v>43313</v>
      </c>
      <c r="G27" s="144">
        <v>26000</v>
      </c>
      <c r="H27" s="145">
        <v>-0.380952380952381</v>
      </c>
      <c r="I27" s="145">
        <v>-0.47937525030036</v>
      </c>
      <c r="J27" s="145">
        <v>-0.380952380952381</v>
      </c>
      <c r="K27" s="146">
        <v>43313</v>
      </c>
      <c r="L27" s="144">
        <v>53585</v>
      </c>
      <c r="M27" s="145">
        <v>-0.38337169159954</v>
      </c>
      <c r="N27" s="145">
        <v>-0.103329986613119</v>
      </c>
      <c r="O27" s="145">
        <v>-0.38337169159954</v>
      </c>
      <c r="P27" s="146">
        <v>43313</v>
      </c>
      <c r="Q27" s="144">
        <v>1005185</v>
      </c>
      <c r="R27" s="145">
        <v>-0.0145245098039216</v>
      </c>
      <c r="S27" s="145">
        <v>0.274402535657686</v>
      </c>
      <c r="T27" s="145">
        <v>-0.0145245098039216</v>
      </c>
      <c r="U27" s="146">
        <v>43313</v>
      </c>
      <c r="V27" s="144">
        <v>400000</v>
      </c>
      <c r="W27" s="145">
        <v>-0.0929705215419501</v>
      </c>
      <c r="X27" s="145">
        <v>0.0949904188338352</v>
      </c>
      <c r="Y27" s="145">
        <v>-0.0929705215419501</v>
      </c>
      <c r="Z27" s="146">
        <v>43313</v>
      </c>
      <c r="AA27" s="144">
        <v>270000</v>
      </c>
      <c r="AB27" s="145">
        <v>-0.00735294117647059</v>
      </c>
      <c r="AC27" s="145">
        <v>0.0636202481780579</v>
      </c>
      <c r="AD27" s="145">
        <v>-0.00735294117647059</v>
      </c>
      <c r="AE27" s="146">
        <v>43313</v>
      </c>
      <c r="AF27" s="144">
        <v>118500</v>
      </c>
      <c r="AG27" s="145">
        <v>-0.0504807692307692</v>
      </c>
      <c r="AH27" s="145">
        <v>0.461699765634637</v>
      </c>
      <c r="AI27" s="145">
        <v>-0.0504807692307692</v>
      </c>
    </row>
    <row r="28" s="152" customFormat="1" customHeight="1" spans="1:35">
      <c r="A28" s="143">
        <v>43344</v>
      </c>
      <c r="B28" s="144">
        <v>2008227</v>
      </c>
      <c r="C28" s="145">
        <v>0.072</v>
      </c>
      <c r="D28" s="145">
        <v>0.13118646244525</v>
      </c>
      <c r="E28" s="145">
        <v>0.0108355564503951</v>
      </c>
      <c r="F28" s="146">
        <v>43344</v>
      </c>
      <c r="G28" s="144">
        <v>33000</v>
      </c>
      <c r="H28" s="145">
        <v>0.2691</v>
      </c>
      <c r="I28" s="145">
        <v>-0.352306182531894</v>
      </c>
      <c r="J28" s="145">
        <v>-0.214285714285714</v>
      </c>
      <c r="K28" s="146">
        <v>43344</v>
      </c>
      <c r="L28" s="144">
        <v>62600</v>
      </c>
      <c r="M28" s="145">
        <v>0.1682</v>
      </c>
      <c r="N28" s="145">
        <v>-0.0750591016548463</v>
      </c>
      <c r="O28" s="145">
        <v>-0.279631760644419</v>
      </c>
      <c r="P28" s="146">
        <v>43344</v>
      </c>
      <c r="Q28" s="144">
        <v>1058987</v>
      </c>
      <c r="R28" s="145">
        <v>0.0535</v>
      </c>
      <c r="S28" s="145">
        <v>0.152450756339101</v>
      </c>
      <c r="T28" s="145">
        <v>0.0382225490196078</v>
      </c>
      <c r="U28" s="146">
        <v>43344</v>
      </c>
      <c r="V28" s="144">
        <v>435600</v>
      </c>
      <c r="W28" s="145">
        <v>0.089</v>
      </c>
      <c r="X28" s="145">
        <v>0.121241293391472</v>
      </c>
      <c r="Y28" s="145">
        <v>-0.0122448979591837</v>
      </c>
      <c r="Z28" s="146">
        <v>43344</v>
      </c>
      <c r="AA28" s="144">
        <v>287990</v>
      </c>
      <c r="AB28" s="145">
        <v>0.0666</v>
      </c>
      <c r="AC28" s="145">
        <v>0.0783315235705995</v>
      </c>
      <c r="AD28" s="145">
        <v>0.0587867647058824</v>
      </c>
      <c r="AE28" s="146">
        <v>43344</v>
      </c>
      <c r="AF28" s="144">
        <v>130050</v>
      </c>
      <c r="AG28" s="145">
        <v>0.0975</v>
      </c>
      <c r="AH28" s="145">
        <v>0.5836580613736</v>
      </c>
      <c r="AI28" s="145">
        <v>0.0420673076923077</v>
      </c>
    </row>
    <row r="29" s="152" customFormat="1" customHeight="1" spans="1:35">
      <c r="A29" s="143">
        <v>43374</v>
      </c>
      <c r="B29" s="144">
        <v>2017907</v>
      </c>
      <c r="C29" s="145">
        <v>0.0048</v>
      </c>
      <c r="D29" s="145">
        <v>0.0975821619992799</v>
      </c>
      <c r="E29" s="145">
        <v>0.0157079579201691</v>
      </c>
      <c r="F29" s="146">
        <v>43374</v>
      </c>
      <c r="G29" s="144">
        <v>32000</v>
      </c>
      <c r="H29" s="145">
        <v>-0.0303</v>
      </c>
      <c r="I29" s="145">
        <v>-0.387325291977791</v>
      </c>
      <c r="J29" s="145">
        <v>-0.238095238095238</v>
      </c>
      <c r="K29" s="146">
        <v>43374</v>
      </c>
      <c r="L29" s="144">
        <v>66070</v>
      </c>
      <c r="M29" s="145">
        <v>0.0554</v>
      </c>
      <c r="N29" s="145">
        <v>-0.104742547425474</v>
      </c>
      <c r="O29" s="145">
        <v>-0.23970080552359</v>
      </c>
      <c r="P29" s="146">
        <v>43374</v>
      </c>
      <c r="Q29" s="144">
        <v>1078000</v>
      </c>
      <c r="R29" s="145">
        <v>0.0179539503317793</v>
      </c>
      <c r="S29" s="145">
        <v>0.129032258064516</v>
      </c>
      <c r="T29" s="145">
        <v>0.0568627450980392</v>
      </c>
      <c r="U29" s="146">
        <v>43374</v>
      </c>
      <c r="V29" s="144">
        <v>400537</v>
      </c>
      <c r="W29" s="145">
        <v>-0.0805</v>
      </c>
      <c r="X29" s="145">
        <v>0.00674874073776178</v>
      </c>
      <c r="Y29" s="145">
        <v>-0.0917528344671202</v>
      </c>
      <c r="Z29" s="146">
        <v>43374</v>
      </c>
      <c r="AA29" s="144">
        <v>305800</v>
      </c>
      <c r="AB29" s="145">
        <v>0.0618</v>
      </c>
      <c r="AC29" s="145">
        <v>0.106167480557063</v>
      </c>
      <c r="AD29" s="145">
        <v>0.124264705882353</v>
      </c>
      <c r="AE29" s="146">
        <v>43374</v>
      </c>
      <c r="AF29" s="144">
        <v>135500</v>
      </c>
      <c r="AG29" s="145">
        <v>0.0419</v>
      </c>
      <c r="AH29" s="145">
        <v>0.627823161941374</v>
      </c>
      <c r="AI29" s="145">
        <v>0.0857371794871795</v>
      </c>
    </row>
    <row r="30" s="152" customFormat="1" customHeight="1" spans="1:35">
      <c r="A30" s="143">
        <v>43405</v>
      </c>
      <c r="B30" s="144">
        <v>2063249</v>
      </c>
      <c r="C30" s="145">
        <v>0.0225</v>
      </c>
      <c r="D30" s="145">
        <v>0.114714782532588</v>
      </c>
      <c r="E30" s="145">
        <v>0.0385307293501787</v>
      </c>
      <c r="F30" s="146">
        <v>43405</v>
      </c>
      <c r="G30" s="144">
        <v>34500</v>
      </c>
      <c r="H30" s="145">
        <v>0.0781</v>
      </c>
      <c r="I30" s="145">
        <v>-0.37043795620438</v>
      </c>
      <c r="J30" s="145">
        <v>-0.178571428571429</v>
      </c>
      <c r="K30" s="146">
        <v>43405</v>
      </c>
      <c r="L30" s="144">
        <v>68249</v>
      </c>
      <c r="M30" s="145">
        <v>0.033</v>
      </c>
      <c r="N30" s="145">
        <v>0.0276916127089294</v>
      </c>
      <c r="O30" s="145">
        <v>-0.214626006904488</v>
      </c>
      <c r="P30" s="146">
        <v>43405</v>
      </c>
      <c r="Q30" s="144">
        <v>1099500</v>
      </c>
      <c r="R30" s="145">
        <v>0.0199</v>
      </c>
      <c r="S30" s="145">
        <v>0.125153499795334</v>
      </c>
      <c r="T30" s="145">
        <v>0.0779411764705882</v>
      </c>
      <c r="U30" s="146">
        <v>43405</v>
      </c>
      <c r="V30" s="144">
        <v>400000</v>
      </c>
      <c r="W30" s="145">
        <v>-0.0013</v>
      </c>
      <c r="X30" s="145">
        <v>0.0182754995277747</v>
      </c>
      <c r="Y30" s="145">
        <v>-0.0929705215419501</v>
      </c>
      <c r="Z30" s="146">
        <v>43405</v>
      </c>
      <c r="AA30" s="144">
        <v>311000</v>
      </c>
      <c r="AB30" s="145">
        <v>0.017</v>
      </c>
      <c r="AC30" s="145">
        <v>0.135450894487039</v>
      </c>
      <c r="AD30" s="145">
        <v>0.143382352941176</v>
      </c>
      <c r="AE30" s="146">
        <v>43405</v>
      </c>
      <c r="AF30" s="144">
        <v>150000</v>
      </c>
      <c r="AG30" s="145">
        <v>0.107</v>
      </c>
      <c r="AH30" s="145">
        <v>0.75049597385926</v>
      </c>
      <c r="AI30" s="145">
        <v>0.201923076923077</v>
      </c>
    </row>
    <row r="31" s="152" customFormat="1" customHeight="1" spans="1:35">
      <c r="A31" s="143">
        <v>43435</v>
      </c>
      <c r="B31" s="144">
        <v>1985790</v>
      </c>
      <c r="C31" s="145">
        <v>-0.0375</v>
      </c>
      <c r="D31" s="145">
        <v>0.0256702942528498</v>
      </c>
      <c r="E31" s="145">
        <v>-0.000458046005939498</v>
      </c>
      <c r="F31" s="146">
        <v>43435</v>
      </c>
      <c r="G31" s="144">
        <v>31000</v>
      </c>
      <c r="H31" s="145">
        <v>-0.1014</v>
      </c>
      <c r="I31" s="145">
        <v>-0.403846153846154</v>
      </c>
      <c r="J31" s="145">
        <v>-0.261904761904762</v>
      </c>
      <c r="K31" s="146">
        <v>43435</v>
      </c>
      <c r="L31" s="144">
        <v>66700</v>
      </c>
      <c r="M31" s="145">
        <v>-0.0226963032425384</v>
      </c>
      <c r="N31" s="145">
        <v>-0.0979172301866376</v>
      </c>
      <c r="O31" s="145">
        <v>-0.232451093210587</v>
      </c>
      <c r="P31" s="146">
        <v>43435</v>
      </c>
      <c r="Q31" s="144">
        <v>1076000</v>
      </c>
      <c r="R31" s="145">
        <v>-0.0214</v>
      </c>
      <c r="S31" s="145">
        <v>0.0514794981042098</v>
      </c>
      <c r="T31" s="145">
        <v>0.0549019607843137</v>
      </c>
      <c r="U31" s="146">
        <v>43435</v>
      </c>
      <c r="V31" s="144">
        <v>367000</v>
      </c>
      <c r="W31" s="145">
        <v>-0.0825</v>
      </c>
      <c r="X31" s="145">
        <v>-0.124376685038055</v>
      </c>
      <c r="Y31" s="145">
        <v>-0.167800453514739</v>
      </c>
      <c r="Z31" s="146">
        <v>43435</v>
      </c>
      <c r="AA31" s="144">
        <v>300000</v>
      </c>
      <c r="AB31" s="145">
        <v>-0.0354</v>
      </c>
      <c r="AC31" s="145">
        <v>0.0760401721664275</v>
      </c>
      <c r="AD31" s="145">
        <v>0.102941176470588</v>
      </c>
      <c r="AE31" s="146">
        <v>43435</v>
      </c>
      <c r="AF31" s="144">
        <v>145090</v>
      </c>
      <c r="AG31" s="145">
        <v>-0.0327</v>
      </c>
      <c r="AH31" s="145">
        <v>0.632058492688414</v>
      </c>
      <c r="AI31" s="145">
        <v>0.162580128205128</v>
      </c>
    </row>
    <row r="32" s="152" customFormat="1" customHeight="1" spans="1:35">
      <c r="A32" s="143">
        <v>43466</v>
      </c>
      <c r="B32" s="144">
        <v>2048689</v>
      </c>
      <c r="C32" s="145">
        <v>0.0317</v>
      </c>
      <c r="D32" s="145">
        <v>-0.0910825612203792</v>
      </c>
      <c r="E32" s="145">
        <v>0.0312019932551467</v>
      </c>
      <c r="F32" s="146">
        <v>43466</v>
      </c>
      <c r="G32" s="144">
        <v>32900</v>
      </c>
      <c r="H32" s="145">
        <v>0.0613</v>
      </c>
      <c r="I32" s="145">
        <v>-0.508221225710015</v>
      </c>
      <c r="J32" s="145">
        <v>-0.216666666666667</v>
      </c>
      <c r="K32" s="146">
        <v>43466</v>
      </c>
      <c r="L32" s="144">
        <v>68869</v>
      </c>
      <c r="M32" s="145">
        <v>0.0325187406296852</v>
      </c>
      <c r="N32" s="145">
        <v>-0.275063157894737</v>
      </c>
      <c r="O32" s="145">
        <v>-0.207491369390104</v>
      </c>
      <c r="P32" s="146">
        <v>43466</v>
      </c>
      <c r="Q32" s="144">
        <v>1099820</v>
      </c>
      <c r="R32" s="145">
        <v>0.0221375464684015</v>
      </c>
      <c r="S32" s="145">
        <v>2.90965167832346e-5</v>
      </c>
      <c r="T32" s="145">
        <v>0.0782549019607843</v>
      </c>
      <c r="U32" s="146">
        <v>43466</v>
      </c>
      <c r="V32" s="144">
        <v>381300</v>
      </c>
      <c r="W32" s="145">
        <v>0.039</v>
      </c>
      <c r="X32" s="145">
        <v>-0.288619402985075</v>
      </c>
      <c r="Y32" s="145">
        <v>-0.135374149659864</v>
      </c>
      <c r="Z32" s="146">
        <v>43466</v>
      </c>
      <c r="AA32" s="144">
        <v>309800</v>
      </c>
      <c r="AB32" s="145">
        <v>0.0327</v>
      </c>
      <c r="AC32" s="145">
        <v>-0.139444444444444</v>
      </c>
      <c r="AD32" s="145">
        <v>0.138970588235294</v>
      </c>
      <c r="AE32" s="146">
        <v>43466</v>
      </c>
      <c r="AF32" s="144">
        <v>156000</v>
      </c>
      <c r="AG32" s="145">
        <v>0.0752</v>
      </c>
      <c r="AH32" s="145">
        <v>0.61993769470405</v>
      </c>
      <c r="AI32" s="145">
        <v>0.25</v>
      </c>
    </row>
    <row r="33" s="152" customFormat="1" customHeight="1" spans="1:35">
      <c r="A33" s="143">
        <v>43497</v>
      </c>
      <c r="B33" s="144">
        <v>1941030</v>
      </c>
      <c r="C33" s="145">
        <v>-0.0526</v>
      </c>
      <c r="D33" s="145">
        <v>0.0622620413832507</v>
      </c>
      <c r="E33" s="145">
        <v>-0.0229878693310515</v>
      </c>
      <c r="F33" s="146">
        <v>43497</v>
      </c>
      <c r="G33" s="144">
        <v>30000</v>
      </c>
      <c r="H33" s="145">
        <v>-0.088145896656535</v>
      </c>
      <c r="I33" s="145">
        <v>-0.489795918367347</v>
      </c>
      <c r="J33" s="145">
        <v>-0.285714285714286</v>
      </c>
      <c r="K33" s="146">
        <v>43497</v>
      </c>
      <c r="L33" s="144">
        <v>65480</v>
      </c>
      <c r="M33" s="145">
        <v>-0.0492</v>
      </c>
      <c r="N33" s="145">
        <v>-0.0370588235294118</v>
      </c>
      <c r="O33" s="145">
        <v>-0.246490218642117</v>
      </c>
      <c r="P33" s="146">
        <v>43497</v>
      </c>
      <c r="Q33" s="144">
        <v>1076700</v>
      </c>
      <c r="R33" s="145">
        <v>-0.0210216217199178</v>
      </c>
      <c r="S33" s="145">
        <v>0.159286404144877</v>
      </c>
      <c r="T33" s="145">
        <v>0.0555882352941176</v>
      </c>
      <c r="U33" s="146">
        <v>43497</v>
      </c>
      <c r="V33" s="144">
        <v>336000</v>
      </c>
      <c r="W33" s="145">
        <v>-0.118804091266719</v>
      </c>
      <c r="X33" s="145">
        <v>-0.138461538461538</v>
      </c>
      <c r="Y33" s="145">
        <v>-0.238095238095238</v>
      </c>
      <c r="Z33" s="146">
        <v>43497</v>
      </c>
      <c r="AA33" s="144">
        <v>289760</v>
      </c>
      <c r="AB33" s="145">
        <v>-0.0646868947708199</v>
      </c>
      <c r="AC33" s="145">
        <v>0.0131468531468531</v>
      </c>
      <c r="AD33" s="145">
        <v>0.0652941176470588</v>
      </c>
      <c r="AE33" s="146">
        <v>43497</v>
      </c>
      <c r="AF33" s="144">
        <v>143090</v>
      </c>
      <c r="AG33" s="145">
        <v>-0.0827564102564103</v>
      </c>
      <c r="AH33" s="145">
        <v>0.495193312434692</v>
      </c>
      <c r="AI33" s="145">
        <v>0.146554487179487</v>
      </c>
    </row>
    <row r="34" s="152" customFormat="1" customHeight="1" spans="1:35">
      <c r="A34" s="143">
        <v>43525</v>
      </c>
      <c r="B34" s="144">
        <v>1876700</v>
      </c>
      <c r="C34" s="145">
        <v>-0.0331</v>
      </c>
      <c r="D34" s="145">
        <v>-0.0426367661762605</v>
      </c>
      <c r="E34" s="145">
        <v>-0.0553681985201591</v>
      </c>
      <c r="F34" s="146">
        <v>43525</v>
      </c>
      <c r="G34" s="144">
        <v>31500</v>
      </c>
      <c r="H34" s="145">
        <v>0.05</v>
      </c>
      <c r="I34" s="145">
        <v>-0.381139489194499</v>
      </c>
      <c r="J34" s="145">
        <v>-0.25</v>
      </c>
      <c r="K34" s="146">
        <v>43525</v>
      </c>
      <c r="L34" s="144">
        <v>60000</v>
      </c>
      <c r="M34" s="145">
        <v>-0.0837</v>
      </c>
      <c r="N34" s="145">
        <v>-0.12280701754386</v>
      </c>
      <c r="O34" s="145">
        <v>-0.309551208285386</v>
      </c>
      <c r="P34" s="146">
        <v>43525</v>
      </c>
      <c r="Q34" s="144">
        <v>1003000</v>
      </c>
      <c r="R34" s="145">
        <v>-0.0684</v>
      </c>
      <c r="S34" s="145">
        <v>-0.00486159341204485</v>
      </c>
      <c r="T34" s="145">
        <v>-0.0166666666666667</v>
      </c>
      <c r="U34" s="146">
        <v>43525</v>
      </c>
      <c r="V34" s="144">
        <v>385000</v>
      </c>
      <c r="W34" s="145">
        <v>0.1458</v>
      </c>
      <c r="X34" s="145">
        <v>-0.105441702681351</v>
      </c>
      <c r="Y34" s="145">
        <v>-0.126984126984127</v>
      </c>
      <c r="Z34" s="146">
        <v>43525</v>
      </c>
      <c r="AA34" s="144">
        <v>266500</v>
      </c>
      <c r="AB34" s="145">
        <v>-0.0803</v>
      </c>
      <c r="AC34" s="145">
        <v>-0.041883875606687</v>
      </c>
      <c r="AD34" s="145">
        <v>-0.0202205882352941</v>
      </c>
      <c r="AE34" s="146">
        <v>43525</v>
      </c>
      <c r="AF34" s="144">
        <v>130700</v>
      </c>
      <c r="AG34" s="145">
        <v>-0.0866</v>
      </c>
      <c r="AH34" s="145">
        <v>0.0493777599357688</v>
      </c>
      <c r="AI34" s="145">
        <v>0.047275641025641</v>
      </c>
    </row>
    <row r="35" s="152" customFormat="1" customHeight="1" spans="1:35">
      <c r="A35" s="143">
        <v>43556</v>
      </c>
      <c r="B35" s="144">
        <f>G35+L35+Q35+V35+AA35+AF35</f>
        <v>1996530</v>
      </c>
      <c r="C35" s="145">
        <v>0.0639</v>
      </c>
      <c r="D35" s="145">
        <v>-0.037942050913857</v>
      </c>
      <c r="E35" s="145">
        <v>0.00494790355866512</v>
      </c>
      <c r="F35" s="146">
        <v>43556</v>
      </c>
      <c r="G35" s="144">
        <v>35800</v>
      </c>
      <c r="H35" s="145">
        <v>0.1365</v>
      </c>
      <c r="I35" s="145">
        <v>-0.303230829116388</v>
      </c>
      <c r="J35" s="145">
        <v>-0.147619047619048</v>
      </c>
      <c r="K35" s="146">
        <v>43556</v>
      </c>
      <c r="L35" s="144">
        <v>64500</v>
      </c>
      <c r="M35" s="145">
        <v>0.075</v>
      </c>
      <c r="N35" s="145">
        <v>-0.156752516668846</v>
      </c>
      <c r="O35" s="145">
        <v>-0.257767548906789</v>
      </c>
      <c r="P35" s="146">
        <v>43556</v>
      </c>
      <c r="Q35" s="144">
        <v>1070580</v>
      </c>
      <c r="R35" s="145">
        <v>0.0674</v>
      </c>
      <c r="S35" s="145">
        <v>-0.00863042874340217</v>
      </c>
      <c r="T35" s="145">
        <v>0.0495882352941176</v>
      </c>
      <c r="U35" s="146">
        <v>43556</v>
      </c>
      <c r="V35" s="144">
        <v>399000</v>
      </c>
      <c r="W35" s="145">
        <v>0.0364</v>
      </c>
      <c r="X35" s="145">
        <v>-0.128916057198996</v>
      </c>
      <c r="Y35" s="145">
        <v>-0.0952380952380952</v>
      </c>
      <c r="Z35" s="146">
        <v>43556</v>
      </c>
      <c r="AA35" s="144">
        <v>289800</v>
      </c>
      <c r="AB35" s="145">
        <v>0.0874</v>
      </c>
      <c r="AC35" s="145">
        <v>0.0296677917925031</v>
      </c>
      <c r="AD35" s="145">
        <v>0.0654411764705882</v>
      </c>
      <c r="AE35" s="146">
        <v>43556</v>
      </c>
      <c r="AF35" s="144">
        <v>136850</v>
      </c>
      <c r="AG35" s="145">
        <v>0.0470543228768171</v>
      </c>
      <c r="AH35" s="145">
        <v>0.069140625</v>
      </c>
      <c r="AI35" s="145">
        <v>0.0965544871794872</v>
      </c>
    </row>
    <row r="36" s="152" customFormat="1" customHeight="1" spans="1:35">
      <c r="A36" s="143">
        <v>43586</v>
      </c>
      <c r="B36" s="164">
        <v>2070848</v>
      </c>
      <c r="C36" s="145">
        <v>0.0372</v>
      </c>
      <c r="D36" s="145">
        <v>-0.0175939960198014</v>
      </c>
      <c r="E36" s="145">
        <v>0.0423556651734031</v>
      </c>
      <c r="F36" s="146">
        <v>43586</v>
      </c>
      <c r="G36" s="144">
        <v>36865</v>
      </c>
      <c r="H36" s="145">
        <v>0.0297486033519553</v>
      </c>
      <c r="I36" s="145">
        <v>-0.26122244488978</v>
      </c>
      <c r="J36" s="145">
        <v>-0.122261904761905</v>
      </c>
      <c r="K36" s="146">
        <v>43586</v>
      </c>
      <c r="L36" s="144">
        <v>65000</v>
      </c>
      <c r="M36" s="145">
        <v>0.00775193798449612</v>
      </c>
      <c r="N36" s="145">
        <v>-0.0463615023474178</v>
      </c>
      <c r="O36" s="145">
        <v>-0.252013808975834</v>
      </c>
      <c r="P36" s="146">
        <v>43586</v>
      </c>
      <c r="Q36" s="144">
        <v>1098760</v>
      </c>
      <c r="R36" s="145">
        <v>0.0263221805002896</v>
      </c>
      <c r="S36" s="145">
        <v>-0.0272155821159805</v>
      </c>
      <c r="T36" s="145">
        <v>0.0772156862745098</v>
      </c>
      <c r="U36" s="146">
        <v>43586</v>
      </c>
      <c r="V36" s="144">
        <v>398766</v>
      </c>
      <c r="W36" s="145">
        <v>-0.000586466165413534</v>
      </c>
      <c r="X36" s="145">
        <v>-0.099190150787824</v>
      </c>
      <c r="Y36" s="145">
        <v>-0.0957687074829932</v>
      </c>
      <c r="Z36" s="146">
        <v>43586</v>
      </c>
      <c r="AA36" s="144">
        <v>316700</v>
      </c>
      <c r="AB36" s="145">
        <v>0.0928226363008972</v>
      </c>
      <c r="AC36" s="145">
        <v>0.112399016508606</v>
      </c>
      <c r="AD36" s="145">
        <v>0.164338235294118</v>
      </c>
      <c r="AE36" s="146">
        <v>43586</v>
      </c>
      <c r="AF36" s="144">
        <v>154757</v>
      </c>
      <c r="AG36" s="145">
        <v>0.130851297040555</v>
      </c>
      <c r="AH36" s="145">
        <v>0.163586466165414</v>
      </c>
      <c r="AI36" s="145">
        <v>0.240040064102564</v>
      </c>
    </row>
    <row r="37" s="152" customFormat="1" customHeight="1" spans="1:35">
      <c r="A37" s="143">
        <v>43617</v>
      </c>
      <c r="B37" s="144">
        <v>2182610</v>
      </c>
      <c r="C37" s="145">
        <v>0.054</v>
      </c>
      <c r="D37" s="145">
        <v>0.0014462311271885</v>
      </c>
      <c r="E37" s="145">
        <v>0.0986107615644033</v>
      </c>
      <c r="F37" s="146">
        <v>43617</v>
      </c>
      <c r="G37" s="144">
        <v>33150</v>
      </c>
      <c r="H37" s="145">
        <v>-0.1008</v>
      </c>
      <c r="I37" s="145">
        <v>-0.339641434262948</v>
      </c>
      <c r="J37" s="145">
        <v>-0.210714285714286</v>
      </c>
      <c r="K37" s="146">
        <v>43617</v>
      </c>
      <c r="L37" s="144">
        <v>60000</v>
      </c>
      <c r="M37" s="145">
        <v>-0.0769</v>
      </c>
      <c r="N37" s="145">
        <v>-0.133674088191978</v>
      </c>
      <c r="O37" s="145">
        <v>-0.309551208285386</v>
      </c>
      <c r="P37" s="146">
        <v>43617</v>
      </c>
      <c r="Q37" s="144">
        <v>1195000</v>
      </c>
      <c r="R37" s="145">
        <v>0.0876</v>
      </c>
      <c r="S37" s="145">
        <v>0.0109983079526227</v>
      </c>
      <c r="T37" s="145">
        <v>0.17156862745098</v>
      </c>
      <c r="U37" s="146">
        <v>43617</v>
      </c>
      <c r="V37" s="144">
        <v>400560</v>
      </c>
      <c r="W37" s="145">
        <v>0.0045</v>
      </c>
      <c r="X37" s="145">
        <v>-0.109866666666667</v>
      </c>
      <c r="Y37" s="145">
        <v>-0.0917006802721088</v>
      </c>
      <c r="Z37" s="146">
        <v>43617</v>
      </c>
      <c r="AA37" s="144">
        <v>335000</v>
      </c>
      <c r="AB37" s="145">
        <v>0.0578</v>
      </c>
      <c r="AC37" s="145">
        <v>0.163194444444444</v>
      </c>
      <c r="AD37" s="145">
        <v>0.231617647058824</v>
      </c>
      <c r="AE37" s="146">
        <v>43617</v>
      </c>
      <c r="AF37" s="144">
        <v>158900</v>
      </c>
      <c r="AG37" s="145">
        <v>0.0268</v>
      </c>
      <c r="AH37" s="145">
        <v>0.135</v>
      </c>
      <c r="AI37" s="145">
        <v>0.273237179487179</v>
      </c>
    </row>
    <row r="38" s="152" customFormat="1" customHeight="1" spans="1:35">
      <c r="A38" s="143">
        <v>43647</v>
      </c>
      <c r="B38" s="144">
        <v>2144090</v>
      </c>
      <c r="C38" s="145">
        <v>-0.0176</v>
      </c>
      <c r="D38" s="145">
        <v>0.0792218251371621</v>
      </c>
      <c r="E38" s="145">
        <v>0.0792218251371621</v>
      </c>
      <c r="F38" s="146">
        <v>43647</v>
      </c>
      <c r="G38" s="144">
        <v>29850</v>
      </c>
      <c r="H38" s="145">
        <v>-0.0995</v>
      </c>
      <c r="I38" s="145">
        <v>-0.289285714285714</v>
      </c>
      <c r="J38" s="145">
        <v>-0.289285714285714</v>
      </c>
      <c r="K38" s="146">
        <v>43647</v>
      </c>
      <c r="L38" s="144">
        <v>54800</v>
      </c>
      <c r="M38" s="145">
        <v>-0.0867</v>
      </c>
      <c r="N38" s="145">
        <v>-0.369390103567319</v>
      </c>
      <c r="O38" s="145">
        <v>-0.369390103567319</v>
      </c>
      <c r="P38" s="146">
        <v>43647</v>
      </c>
      <c r="Q38" s="144">
        <v>1148500</v>
      </c>
      <c r="R38" s="145">
        <v>-0.0389</v>
      </c>
      <c r="S38" s="145">
        <v>0.125980392156863</v>
      </c>
      <c r="T38" s="145">
        <v>0.125980392156863</v>
      </c>
      <c r="U38" s="146">
        <v>43647</v>
      </c>
      <c r="V38" s="144">
        <v>412560</v>
      </c>
      <c r="W38" s="145">
        <v>0.03</v>
      </c>
      <c r="X38" s="145">
        <v>-0.0644897959183673</v>
      </c>
      <c r="Y38" s="145">
        <v>-0.0644897959183673</v>
      </c>
      <c r="Z38" s="146">
        <v>43647</v>
      </c>
      <c r="AA38" s="144">
        <v>325800</v>
      </c>
      <c r="AB38" s="145">
        <v>-0.0275</v>
      </c>
      <c r="AC38" s="145">
        <v>0.197794117647059</v>
      </c>
      <c r="AD38" s="145">
        <v>0.197794117647059</v>
      </c>
      <c r="AE38" s="146">
        <v>43647</v>
      </c>
      <c r="AF38" s="144">
        <v>172580</v>
      </c>
      <c r="AG38" s="145">
        <v>0.0861</v>
      </c>
      <c r="AH38" s="145">
        <v>0.382852564102564</v>
      </c>
      <c r="AI38" s="145">
        <v>0.382852564102564</v>
      </c>
    </row>
    <row r="39" s="152" customFormat="1" customHeight="1" spans="1:35">
      <c r="A39" s="143">
        <v>43678</v>
      </c>
      <c r="B39" s="144">
        <v>2044998</v>
      </c>
      <c r="C39" s="145">
        <v>-0.0462</v>
      </c>
      <c r="D39" s="145">
        <v>0.0916728501497382</v>
      </c>
      <c r="E39" s="145">
        <v>0.0293441385211658</v>
      </c>
      <c r="F39" s="146">
        <v>43678</v>
      </c>
      <c r="G39" s="144">
        <v>27520</v>
      </c>
      <c r="H39" s="145">
        <v>-0.0781</v>
      </c>
      <c r="I39" s="145">
        <v>0.0584615384615385</v>
      </c>
      <c r="J39" s="145">
        <v>-0.344761904761905</v>
      </c>
      <c r="K39" s="146">
        <v>43678</v>
      </c>
      <c r="L39" s="144">
        <v>56300</v>
      </c>
      <c r="M39" s="145">
        <v>0.0274</v>
      </c>
      <c r="N39" s="145">
        <v>0.0506671643183727</v>
      </c>
      <c r="O39" s="145">
        <v>-0.352128883774453</v>
      </c>
      <c r="P39" s="146">
        <v>43678</v>
      </c>
      <c r="Q39" s="144">
        <v>1102890</v>
      </c>
      <c r="R39" s="145">
        <v>-0.0397</v>
      </c>
      <c r="S39" s="145">
        <v>0.097201012748897</v>
      </c>
      <c r="T39" s="145">
        <v>0.0812647058823529</v>
      </c>
      <c r="U39" s="146">
        <v>43678</v>
      </c>
      <c r="V39" s="144">
        <v>402988</v>
      </c>
      <c r="W39" s="145">
        <v>-0.0232</v>
      </c>
      <c r="X39" s="145">
        <v>0.00747</v>
      </c>
      <c r="Y39" s="145">
        <v>-0.0861950113378685</v>
      </c>
      <c r="Z39" s="146">
        <v>43678</v>
      </c>
      <c r="AA39" s="144">
        <v>300980</v>
      </c>
      <c r="AB39" s="145">
        <v>-0.0762</v>
      </c>
      <c r="AC39" s="145">
        <v>0.114740740740741</v>
      </c>
      <c r="AD39" s="145">
        <v>0.106544117647059</v>
      </c>
      <c r="AE39" s="146">
        <v>43678</v>
      </c>
      <c r="AF39" s="144">
        <v>154320</v>
      </c>
      <c r="AG39" s="145">
        <v>-0.1058</v>
      </c>
      <c r="AH39" s="145">
        <v>0.302278481012658</v>
      </c>
      <c r="AI39" s="145">
        <v>0.236538461538462</v>
      </c>
    </row>
    <row r="40" s="152" customFormat="1" customHeight="1" spans="1:35">
      <c r="A40" s="143">
        <v>43709</v>
      </c>
      <c r="B40" s="144">
        <v>1801025</v>
      </c>
      <c r="C40" s="145">
        <v>-0.1193</v>
      </c>
      <c r="D40" s="145">
        <v>-0.103176583125314</v>
      </c>
      <c r="E40" s="145">
        <v>-0.0934590023657321</v>
      </c>
      <c r="F40" s="146">
        <v>43709</v>
      </c>
      <c r="G40" s="144">
        <v>20650</v>
      </c>
      <c r="H40" s="145">
        <v>-0.2496</v>
      </c>
      <c r="I40" s="145">
        <v>-0.374242424242424</v>
      </c>
      <c r="J40" s="145">
        <v>-0.508333333333333</v>
      </c>
      <c r="K40" s="146">
        <v>43709</v>
      </c>
      <c r="L40" s="144">
        <v>51250</v>
      </c>
      <c r="M40" s="145">
        <v>-0.0897</v>
      </c>
      <c r="N40" s="145">
        <v>-0.181309904153355</v>
      </c>
      <c r="O40" s="145">
        <v>-0.4102416570771</v>
      </c>
      <c r="P40" s="146">
        <v>43709</v>
      </c>
      <c r="Q40" s="144">
        <v>1000350</v>
      </c>
      <c r="R40" s="145">
        <v>-0.093</v>
      </c>
      <c r="S40" s="145">
        <v>-0.0553708402463864</v>
      </c>
      <c r="T40" s="145">
        <v>-0.0192647058823529</v>
      </c>
      <c r="U40" s="146">
        <v>43709</v>
      </c>
      <c r="V40" s="144">
        <v>336950</v>
      </c>
      <c r="W40" s="145">
        <v>-0.1639</v>
      </c>
      <c r="X40" s="145">
        <v>-0.226469237832874</v>
      </c>
      <c r="Y40" s="145">
        <v>-0.2359410430839</v>
      </c>
      <c r="Z40" s="146">
        <v>43709</v>
      </c>
      <c r="AA40" s="144">
        <v>236585</v>
      </c>
      <c r="AB40" s="145">
        <v>-0.214</v>
      </c>
      <c r="AC40" s="145">
        <v>-0.178495781103511</v>
      </c>
      <c r="AD40" s="145">
        <v>-0.130202205882353</v>
      </c>
      <c r="AE40" s="146">
        <v>43709</v>
      </c>
      <c r="AF40" s="144">
        <v>155240</v>
      </c>
      <c r="AG40" s="145">
        <v>0.006</v>
      </c>
      <c r="AH40" s="145">
        <v>0.193694732795079</v>
      </c>
      <c r="AI40" s="145">
        <v>0.243910256410256</v>
      </c>
    </row>
    <row r="41" s="152" customFormat="1" customHeight="1" spans="1:35">
      <c r="A41" s="143">
        <v>43739</v>
      </c>
      <c r="B41" s="144">
        <v>1749333</v>
      </c>
      <c r="C41" s="145">
        <v>-0.0287</v>
      </c>
      <c r="D41" s="145">
        <v>-0.133095330954301</v>
      </c>
      <c r="E41" s="145">
        <v>-0.119478028892133</v>
      </c>
      <c r="F41" s="146">
        <v>43739</v>
      </c>
      <c r="G41" s="144">
        <v>20880</v>
      </c>
      <c r="H41" s="145">
        <v>0.0111</v>
      </c>
      <c r="I41" s="145">
        <v>-0.3475</v>
      </c>
      <c r="J41" s="145">
        <v>-0.502857142857143</v>
      </c>
      <c r="K41" s="146">
        <v>43739</v>
      </c>
      <c r="L41" s="144">
        <v>52320</v>
      </c>
      <c r="M41" s="145">
        <v>0.0209</v>
      </c>
      <c r="N41" s="145">
        <v>-0.20811260784017</v>
      </c>
      <c r="O41" s="145">
        <v>-0.397928653624856</v>
      </c>
      <c r="P41" s="146">
        <v>43739</v>
      </c>
      <c r="Q41" s="144">
        <v>1010999</v>
      </c>
      <c r="R41" s="145">
        <v>0.0106</v>
      </c>
      <c r="S41" s="145">
        <v>-0.0621530612244898</v>
      </c>
      <c r="T41" s="145">
        <v>-0.00882450980392157</v>
      </c>
      <c r="U41" s="146">
        <v>43739</v>
      </c>
      <c r="V41" s="144">
        <v>300040</v>
      </c>
      <c r="W41" s="145">
        <v>-0.1095</v>
      </c>
      <c r="X41" s="145">
        <v>-0.250905659152588</v>
      </c>
      <c r="Y41" s="145">
        <v>-0.319637188208617</v>
      </c>
      <c r="Z41" s="146">
        <v>43739</v>
      </c>
      <c r="AA41" s="144">
        <v>211092</v>
      </c>
      <c r="AB41" s="145">
        <v>-0.1078</v>
      </c>
      <c r="AC41" s="145">
        <v>-0.30970568999346</v>
      </c>
      <c r="AD41" s="145">
        <v>-0.223926470588235</v>
      </c>
      <c r="AE41" s="146">
        <v>43739</v>
      </c>
      <c r="AF41" s="144">
        <v>154002</v>
      </c>
      <c r="AG41" s="145">
        <v>-0.008</v>
      </c>
      <c r="AH41" s="145">
        <v>0.136546125461255</v>
      </c>
      <c r="AI41" s="145">
        <v>0.233990384615385</v>
      </c>
    </row>
    <row r="42" s="152" customFormat="1" customHeight="1" spans="1:35">
      <c r="A42" s="143">
        <v>43770</v>
      </c>
      <c r="B42" s="144">
        <v>1696635</v>
      </c>
      <c r="C42" s="145">
        <v>-0.0301</v>
      </c>
      <c r="D42" s="145">
        <v>-0.177687714861367</v>
      </c>
      <c r="E42" s="145">
        <v>-0.146003422761363</v>
      </c>
      <c r="F42" s="146">
        <v>43770</v>
      </c>
      <c r="G42" s="144">
        <v>21508</v>
      </c>
      <c r="H42" s="145">
        <v>0.0301</v>
      </c>
      <c r="I42" s="145">
        <v>-0.376579710144928</v>
      </c>
      <c r="J42" s="145">
        <v>-0.487904761904762</v>
      </c>
      <c r="K42" s="146">
        <v>43770</v>
      </c>
      <c r="L42" s="144">
        <v>53699</v>
      </c>
      <c r="M42" s="145">
        <v>0.0264</v>
      </c>
      <c r="N42" s="145">
        <v>-0.213189936848892</v>
      </c>
      <c r="O42" s="145">
        <v>-0.382059838895282</v>
      </c>
      <c r="P42" s="146">
        <v>43770</v>
      </c>
      <c r="Q42" s="144">
        <v>985890</v>
      </c>
      <c r="R42" s="145">
        <v>-0.0248</v>
      </c>
      <c r="S42" s="145">
        <v>-0.103328785811733</v>
      </c>
      <c r="T42" s="145">
        <v>-0.0334411764705882</v>
      </c>
      <c r="U42" s="146">
        <v>43770</v>
      </c>
      <c r="V42" s="144">
        <v>295520</v>
      </c>
      <c r="W42" s="145">
        <v>-0.0151</v>
      </c>
      <c r="X42" s="145">
        <v>-0.2612</v>
      </c>
      <c r="Y42" s="145">
        <v>-0.329886621315193</v>
      </c>
      <c r="Z42" s="146">
        <v>43770</v>
      </c>
      <c r="AA42" s="144">
        <v>200015</v>
      </c>
      <c r="AB42" s="145">
        <v>-0.0525</v>
      </c>
      <c r="AC42" s="145">
        <v>-0.356864951768489</v>
      </c>
      <c r="AD42" s="145">
        <v>-0.264650735294118</v>
      </c>
      <c r="AE42" s="146">
        <v>43770</v>
      </c>
      <c r="AF42" s="144">
        <v>140003</v>
      </c>
      <c r="AG42" s="145">
        <v>-0.0909</v>
      </c>
      <c r="AH42" s="145">
        <v>-0.0666466666666667</v>
      </c>
      <c r="AI42" s="145">
        <v>0.12181891025641</v>
      </c>
    </row>
    <row r="43" s="152" customFormat="1" customHeight="1" spans="1:35">
      <c r="A43" s="143">
        <v>43800</v>
      </c>
      <c r="B43" s="144">
        <v>1960410</v>
      </c>
      <c r="C43" s="145">
        <v>0.1555</v>
      </c>
      <c r="D43" s="145">
        <v>-0.0127808076382699</v>
      </c>
      <c r="E43" s="145">
        <v>-0.013232999446318</v>
      </c>
      <c r="F43" s="146">
        <v>43800</v>
      </c>
      <c r="G43" s="144">
        <v>42510</v>
      </c>
      <c r="H43" s="145">
        <v>0.9765</v>
      </c>
      <c r="I43" s="145">
        <v>0.371290322580645</v>
      </c>
      <c r="J43" s="145">
        <v>0.0121428571428571</v>
      </c>
      <c r="K43" s="146">
        <v>43800</v>
      </c>
      <c r="L43" s="144">
        <v>71551</v>
      </c>
      <c r="M43" s="145">
        <v>0.3324</v>
      </c>
      <c r="N43" s="145">
        <v>0.0727286356821589</v>
      </c>
      <c r="O43" s="145">
        <v>-0.17662830840046</v>
      </c>
      <c r="P43" s="146">
        <v>43800</v>
      </c>
      <c r="Q43" s="144">
        <v>1120200</v>
      </c>
      <c r="R43" s="145">
        <v>0.1362</v>
      </c>
      <c r="S43" s="145">
        <v>0.0410780669144981</v>
      </c>
      <c r="T43" s="145">
        <v>0.0982352941176471</v>
      </c>
      <c r="U43" s="146">
        <v>43800</v>
      </c>
      <c r="V43" s="144">
        <v>365444</v>
      </c>
      <c r="W43" s="145">
        <v>0.2366</v>
      </c>
      <c r="X43" s="145">
        <v>-0.00423978201634877</v>
      </c>
      <c r="Y43" s="145">
        <v>-0.171328798185941</v>
      </c>
      <c r="Z43" s="146">
        <v>43800</v>
      </c>
      <c r="AA43" s="144">
        <v>212155</v>
      </c>
      <c r="AB43" s="145">
        <v>0.0607</v>
      </c>
      <c r="AC43" s="145">
        <v>-0.292816666666667</v>
      </c>
      <c r="AD43" s="145">
        <v>-0.220018382352941</v>
      </c>
      <c r="AE43" s="146">
        <v>43800</v>
      </c>
      <c r="AF43" s="144">
        <v>148550</v>
      </c>
      <c r="AG43" s="145">
        <v>0.061</v>
      </c>
      <c r="AH43" s="145">
        <v>0.0238472672134537</v>
      </c>
      <c r="AI43" s="145">
        <v>0.190304487179487</v>
      </c>
    </row>
    <row r="44" s="152" customFormat="1" customHeight="1" spans="1:35">
      <c r="A44" s="143">
        <v>43831</v>
      </c>
      <c r="B44" s="144">
        <v>1795955</v>
      </c>
      <c r="C44" s="145">
        <v>-0.0839</v>
      </c>
      <c r="D44" s="145">
        <v>-0.123363770684569</v>
      </c>
      <c r="E44" s="145">
        <v>-0.0960109729702522</v>
      </c>
      <c r="F44" s="146">
        <v>43831</v>
      </c>
      <c r="G44" s="144">
        <v>40860</v>
      </c>
      <c r="H44" s="145">
        <v>-0.0388</v>
      </c>
      <c r="I44" s="145">
        <v>0.241945288753799</v>
      </c>
      <c r="J44" s="145">
        <v>-0.0271428571428571</v>
      </c>
      <c r="K44" s="146">
        <v>43831</v>
      </c>
      <c r="L44" s="144">
        <v>67432</v>
      </c>
      <c r="M44" s="145">
        <v>-0.0576</v>
      </c>
      <c r="N44" s="145">
        <v>-0.0208657015493183</v>
      </c>
      <c r="O44" s="145">
        <v>-0.224027617951669</v>
      </c>
      <c r="P44" s="146">
        <v>43831</v>
      </c>
      <c r="Q44" s="144">
        <v>1039860</v>
      </c>
      <c r="R44" s="145">
        <v>-0.0717</v>
      </c>
      <c r="S44" s="145">
        <v>-0.0545180120383335</v>
      </c>
      <c r="T44" s="145">
        <v>0.0194705882352941</v>
      </c>
      <c r="U44" s="146">
        <v>43831</v>
      </c>
      <c r="V44" s="144">
        <v>314580</v>
      </c>
      <c r="W44" s="145">
        <v>-0.1392</v>
      </c>
      <c r="X44" s="145">
        <v>-0.174980330448466</v>
      </c>
      <c r="Y44" s="145">
        <v>-0.286666666666667</v>
      </c>
      <c r="Z44" s="146">
        <v>43831</v>
      </c>
      <c r="AA44" s="144">
        <v>200012</v>
      </c>
      <c r="AB44" s="145">
        <v>-0.0572</v>
      </c>
      <c r="AC44" s="145">
        <v>-0.354383473208522</v>
      </c>
      <c r="AD44" s="145">
        <v>-0.264661764705882</v>
      </c>
      <c r="AE44" s="146">
        <v>43831</v>
      </c>
      <c r="AF44" s="144">
        <v>133211</v>
      </c>
      <c r="AG44" s="145">
        <v>-0.1033</v>
      </c>
      <c r="AH44" s="145">
        <v>-0.146083333333333</v>
      </c>
      <c r="AI44" s="145">
        <v>0.0673958333333333</v>
      </c>
    </row>
    <row r="45" s="152" customFormat="1" customHeight="1" spans="1:35">
      <c r="A45" s="143">
        <v>43862</v>
      </c>
      <c r="B45" s="144">
        <v>992753</v>
      </c>
      <c r="C45" s="145">
        <v>-0.4472</v>
      </c>
      <c r="D45" s="145">
        <v>-0.488543196138133</v>
      </c>
      <c r="E45" s="145">
        <v>-0.500300498313787</v>
      </c>
      <c r="F45" s="146">
        <v>43862</v>
      </c>
      <c r="G45" s="144">
        <v>21544</v>
      </c>
      <c r="H45" s="145">
        <v>-0.4727</v>
      </c>
      <c r="I45" s="145">
        <v>-0.281866666666667</v>
      </c>
      <c r="J45" s="145">
        <v>-0.487047619047619</v>
      </c>
      <c r="K45" s="146">
        <v>43862</v>
      </c>
      <c r="L45" s="144">
        <v>41254</v>
      </c>
      <c r="M45" s="145">
        <v>-0.3882</v>
      </c>
      <c r="N45" s="145">
        <v>-0.369975565058033</v>
      </c>
      <c r="O45" s="145">
        <v>-0.525270425776755</v>
      </c>
      <c r="P45" s="146">
        <v>43862</v>
      </c>
      <c r="Q45" s="144">
        <v>468521</v>
      </c>
      <c r="R45" s="145">
        <v>-0.5494</v>
      </c>
      <c r="S45" s="145">
        <v>-0.564854648462896</v>
      </c>
      <c r="T45" s="145">
        <v>-0.54066568627451</v>
      </c>
      <c r="U45" s="146">
        <v>43862</v>
      </c>
      <c r="V45" s="144">
        <v>200144</v>
      </c>
      <c r="W45" s="145">
        <v>-0.3638</v>
      </c>
      <c r="X45" s="145">
        <v>-0.404333333333333</v>
      </c>
      <c r="Y45" s="145">
        <v>-0.54615873015873</v>
      </c>
      <c r="Z45" s="146">
        <v>43862</v>
      </c>
      <c r="AA45" s="144">
        <v>145448</v>
      </c>
      <c r="AB45" s="145">
        <v>-0.2728</v>
      </c>
      <c r="AC45" s="145">
        <v>-0.498039757040309</v>
      </c>
      <c r="AD45" s="145">
        <v>-0.465264705882353</v>
      </c>
      <c r="AE45" s="146">
        <v>43862</v>
      </c>
      <c r="AF45" s="144">
        <v>115842</v>
      </c>
      <c r="AG45" s="145">
        <v>-0.1304</v>
      </c>
      <c r="AH45" s="145">
        <v>-0.190425606261793</v>
      </c>
      <c r="AI45" s="145">
        <v>-0.0717788461538462</v>
      </c>
    </row>
    <row r="46" s="152" customFormat="1" customHeight="1" spans="1:35">
      <c r="A46" s="143">
        <v>43891</v>
      </c>
      <c r="B46" s="144">
        <v>1033622</v>
      </c>
      <c r="C46" s="145">
        <v>0.0412</v>
      </c>
      <c r="D46" s="145">
        <v>-0.449234294239889</v>
      </c>
      <c r="E46" s="145">
        <v>-0.479729199174511</v>
      </c>
      <c r="F46" s="146">
        <v>43891</v>
      </c>
      <c r="G46" s="144">
        <v>29884</v>
      </c>
      <c r="H46" s="145">
        <v>0.3871</v>
      </c>
      <c r="I46" s="145">
        <v>-0.0513015873015873</v>
      </c>
      <c r="J46" s="145">
        <v>-0.28847619047619</v>
      </c>
      <c r="K46" s="146">
        <v>43891</v>
      </c>
      <c r="L46" s="144">
        <v>48985</v>
      </c>
      <c r="M46" s="145">
        <v>0.1874</v>
      </c>
      <c r="N46" s="145">
        <v>-0.183583333333333</v>
      </c>
      <c r="O46" s="145">
        <v>-0.436306098964327</v>
      </c>
      <c r="P46" s="146">
        <v>43891</v>
      </c>
      <c r="Q46" s="144">
        <v>475114</v>
      </c>
      <c r="R46" s="145">
        <v>0.0141</v>
      </c>
      <c r="S46" s="145">
        <v>-0.526307078763709</v>
      </c>
      <c r="T46" s="145">
        <v>-0.534201960784314</v>
      </c>
      <c r="U46" s="146">
        <v>43891</v>
      </c>
      <c r="V46" s="144">
        <v>205547</v>
      </c>
      <c r="W46" s="145">
        <v>0.027</v>
      </c>
      <c r="X46" s="145">
        <v>-0.466111688311688</v>
      </c>
      <c r="Y46" s="145">
        <v>-0.533907029478458</v>
      </c>
      <c r="Z46" s="146">
        <v>43891</v>
      </c>
      <c r="AA46" s="144">
        <v>148552</v>
      </c>
      <c r="AB46" s="145">
        <v>0.0213</v>
      </c>
      <c r="AC46" s="145">
        <v>-0.442581613508443</v>
      </c>
      <c r="AD46" s="145">
        <v>-0.453852941176471</v>
      </c>
      <c r="AE46" s="146">
        <v>43891</v>
      </c>
      <c r="AF46" s="144">
        <v>125540</v>
      </c>
      <c r="AG46" s="145">
        <v>0.0837</v>
      </c>
      <c r="AH46" s="145">
        <v>-0.0394797245600612</v>
      </c>
      <c r="AI46" s="145">
        <v>0.00592948717948718</v>
      </c>
    </row>
    <row r="47" s="152" customFormat="1" customHeight="1" spans="1:35">
      <c r="A47" s="143">
        <v>43922</v>
      </c>
      <c r="B47" s="144">
        <v>1076811</v>
      </c>
      <c r="C47" s="145">
        <v>0.0418</v>
      </c>
      <c r="D47" s="145">
        <v>-0.460658742918964</v>
      </c>
      <c r="E47" s="145">
        <v>-0.457990134393718</v>
      </c>
      <c r="F47" s="146">
        <v>43922</v>
      </c>
      <c r="G47" s="144">
        <v>38785</v>
      </c>
      <c r="H47" s="145">
        <v>0.2979</v>
      </c>
      <c r="I47" s="145">
        <v>0.0833798882681564</v>
      </c>
      <c r="J47" s="145">
        <v>-0.076547619047619</v>
      </c>
      <c r="K47" s="146">
        <v>43922</v>
      </c>
      <c r="L47" s="144">
        <v>53354</v>
      </c>
      <c r="M47" s="145">
        <v>0.0892</v>
      </c>
      <c r="N47" s="145">
        <v>-0.172806201550388</v>
      </c>
      <c r="O47" s="145">
        <v>-0.386029919447641</v>
      </c>
      <c r="P47" s="146">
        <v>43922</v>
      </c>
      <c r="Q47" s="144">
        <v>492450</v>
      </c>
      <c r="R47" s="145">
        <v>0.0365</v>
      </c>
      <c r="S47" s="145">
        <v>-0.540015692428403</v>
      </c>
      <c r="T47" s="145">
        <v>-0.517205882352941</v>
      </c>
      <c r="U47" s="146">
        <v>43922</v>
      </c>
      <c r="V47" s="144">
        <v>210112</v>
      </c>
      <c r="W47" s="145">
        <v>0.0222</v>
      </c>
      <c r="X47" s="145">
        <v>-0.47340350877193</v>
      </c>
      <c r="Y47" s="145">
        <v>-0.523555555555556</v>
      </c>
      <c r="Z47" s="146">
        <v>43922</v>
      </c>
      <c r="AA47" s="144">
        <v>150010</v>
      </c>
      <c r="AB47" s="145">
        <v>0.0098</v>
      </c>
      <c r="AC47" s="145">
        <v>-0.482367149758454</v>
      </c>
      <c r="AD47" s="145">
        <v>-0.448492647058824</v>
      </c>
      <c r="AE47" s="146">
        <v>43922</v>
      </c>
      <c r="AF47" s="144">
        <v>132100</v>
      </c>
      <c r="AG47" s="165">
        <v>0.0523</v>
      </c>
      <c r="AH47" s="145">
        <v>-0.0347095359883084</v>
      </c>
      <c r="AI47" s="145">
        <v>0.0584935897435897</v>
      </c>
    </row>
    <row r="48" s="152" customFormat="1" customHeight="1" spans="1:35">
      <c r="A48" s="143">
        <v>43952</v>
      </c>
      <c r="B48" s="144">
        <f>G48+L48+Q48+V48+AA48+AF48</f>
        <v>1146288</v>
      </c>
      <c r="C48" s="145">
        <v>0.0645</v>
      </c>
      <c r="D48" s="12">
        <v>-0.4465</v>
      </c>
      <c r="E48" s="12">
        <v>-0.423</v>
      </c>
      <c r="F48" s="146">
        <v>43952</v>
      </c>
      <c r="G48" s="144">
        <v>41522</v>
      </c>
      <c r="H48" s="145">
        <v>0.0706</v>
      </c>
      <c r="I48" s="12">
        <v>0.1263</v>
      </c>
      <c r="J48" s="12">
        <v>-0.0114</v>
      </c>
      <c r="K48" s="146">
        <v>43952</v>
      </c>
      <c r="L48" s="144">
        <v>59885</v>
      </c>
      <c r="M48" s="145">
        <v>0.1224</v>
      </c>
      <c r="N48" s="12">
        <v>-0.0787</v>
      </c>
      <c r="O48" s="12">
        <v>-0.3109</v>
      </c>
      <c r="P48" s="146">
        <v>43952</v>
      </c>
      <c r="Q48" s="144">
        <v>522521</v>
      </c>
      <c r="R48" s="145">
        <v>0.061</v>
      </c>
      <c r="S48" s="12">
        <v>-0.5244</v>
      </c>
      <c r="T48" s="12">
        <v>-0.4877</v>
      </c>
      <c r="U48" s="146">
        <v>43952</v>
      </c>
      <c r="V48" s="144">
        <v>221120</v>
      </c>
      <c r="W48" s="145">
        <v>0.0524</v>
      </c>
      <c r="X48" s="12">
        <v>-0.4455</v>
      </c>
      <c r="Y48" s="12">
        <v>-0.4986</v>
      </c>
      <c r="Z48" s="146">
        <v>43952</v>
      </c>
      <c r="AA48" s="144">
        <v>158990</v>
      </c>
      <c r="AB48" s="145">
        <f>(AA48-AA49)/AA49</f>
        <v>0.0846192678700558</v>
      </c>
      <c r="AC48" s="12">
        <v>-0.498</v>
      </c>
      <c r="AD48" s="12">
        <v>-0.4155</v>
      </c>
      <c r="AE48" s="146">
        <v>43952</v>
      </c>
      <c r="AF48" s="144">
        <v>142250</v>
      </c>
      <c r="AG48" s="145">
        <v>0.0768</v>
      </c>
      <c r="AH48" s="12">
        <v>-0.0808</v>
      </c>
      <c r="AI48" s="12">
        <v>0.1398</v>
      </c>
    </row>
    <row r="49" s="152" customFormat="1" customHeight="1" spans="1:35">
      <c r="A49" s="143">
        <v>43983</v>
      </c>
      <c r="B49" s="144">
        <v>1084515</v>
      </c>
      <c r="C49" s="145">
        <v>-0.0539</v>
      </c>
      <c r="D49" s="145">
        <v>-0.5031</v>
      </c>
      <c r="E49" s="145">
        <v>-0.4541</v>
      </c>
      <c r="F49" s="146">
        <v>43983</v>
      </c>
      <c r="G49" s="144">
        <v>39565</v>
      </c>
      <c r="H49" s="145">
        <v>-0.0471</v>
      </c>
      <c r="I49" s="145">
        <v>0.1935</v>
      </c>
      <c r="J49" s="145">
        <v>-0.058</v>
      </c>
      <c r="K49" s="146">
        <v>43983</v>
      </c>
      <c r="L49" s="144">
        <v>53668</v>
      </c>
      <c r="M49" s="145">
        <v>-0.1038</v>
      </c>
      <c r="N49" s="145">
        <v>-0.1055</v>
      </c>
      <c r="O49" s="145">
        <v>-0.3824</v>
      </c>
      <c r="P49" s="146">
        <v>43983</v>
      </c>
      <c r="Q49" s="144">
        <v>505554</v>
      </c>
      <c r="R49" s="145">
        <v>-0.0325</v>
      </c>
      <c r="S49" s="145">
        <v>-0.5769</v>
      </c>
      <c r="T49" s="145">
        <v>-0.5044</v>
      </c>
      <c r="U49" s="146">
        <v>43983</v>
      </c>
      <c r="V49" s="144">
        <v>203554</v>
      </c>
      <c r="W49" s="145">
        <v>-0.0794</v>
      </c>
      <c r="X49" s="145">
        <v>-0.4918</v>
      </c>
      <c r="Y49" s="145">
        <v>-0.5384</v>
      </c>
      <c r="Z49" s="146">
        <v>43983</v>
      </c>
      <c r="AA49" s="144">
        <v>146586</v>
      </c>
      <c r="AB49" s="145">
        <v>-0.078</v>
      </c>
      <c r="AC49" s="145">
        <v>-0.5624</v>
      </c>
      <c r="AD49" s="145">
        <v>-0.4611</v>
      </c>
      <c r="AE49" s="146">
        <v>43983</v>
      </c>
      <c r="AF49" s="144">
        <v>135588</v>
      </c>
      <c r="AG49" s="145">
        <v>-0.0468</v>
      </c>
      <c r="AH49" s="145">
        <v>-0.1467</v>
      </c>
      <c r="AI49" s="145">
        <v>0.0864</v>
      </c>
    </row>
    <row r="50" s="152" customFormat="1" customHeight="1" spans="1:35">
      <c r="A50" s="143">
        <v>44013</v>
      </c>
      <c r="B50" s="144">
        <v>1109368</v>
      </c>
      <c r="C50" s="145">
        <v>0.0229</v>
      </c>
      <c r="D50" s="145">
        <v>-0.4826</v>
      </c>
      <c r="E50" s="145">
        <v>-0.4416</v>
      </c>
      <c r="F50" s="146">
        <v>44013</v>
      </c>
      <c r="G50" s="144">
        <v>41220</v>
      </c>
      <c r="H50" s="145">
        <v>0.0418</v>
      </c>
      <c r="I50" s="145">
        <v>0.3809</v>
      </c>
      <c r="J50" s="145">
        <v>-0.0186</v>
      </c>
      <c r="K50" s="146">
        <v>44013</v>
      </c>
      <c r="L50" s="144">
        <v>54225</v>
      </c>
      <c r="M50" s="145">
        <v>0.0104</v>
      </c>
      <c r="N50" s="145">
        <v>-0.0105</v>
      </c>
      <c r="O50" s="145">
        <v>-0.376</v>
      </c>
      <c r="P50" s="146">
        <v>44013</v>
      </c>
      <c r="Q50" s="144">
        <v>518255</v>
      </c>
      <c r="R50" s="145">
        <v>0.0251</v>
      </c>
      <c r="S50" s="145">
        <v>-0.5488</v>
      </c>
      <c r="T50" s="145">
        <v>-0.4919</v>
      </c>
      <c r="U50" s="146">
        <v>44013</v>
      </c>
      <c r="V50" s="144">
        <v>205558</v>
      </c>
      <c r="W50" s="145">
        <v>0.0098</v>
      </c>
      <c r="X50" s="145">
        <v>-0.5018</v>
      </c>
      <c r="Y50" s="145">
        <v>-0.5339</v>
      </c>
      <c r="Z50" s="146">
        <v>44013</v>
      </c>
      <c r="AA50" s="144">
        <v>149885</v>
      </c>
      <c r="AB50" s="145">
        <v>0.0225</v>
      </c>
      <c r="AC50" s="145">
        <v>-0.5399</v>
      </c>
      <c r="AD50" s="145">
        <v>-0.449</v>
      </c>
      <c r="AE50" s="146">
        <v>44013</v>
      </c>
      <c r="AF50" s="144">
        <v>140225</v>
      </c>
      <c r="AG50" s="145">
        <v>0.0342</v>
      </c>
      <c r="AH50" s="145">
        <v>-0.1875</v>
      </c>
      <c r="AI50" s="145">
        <v>0.1236</v>
      </c>
    </row>
    <row r="51" s="152" customFormat="1" customHeight="1" spans="1:35">
      <c r="A51" s="143">
        <v>44044</v>
      </c>
      <c r="B51" s="144">
        <v>1135705</v>
      </c>
      <c r="C51" s="145">
        <v>0.0237</v>
      </c>
      <c r="D51" s="145">
        <v>-0.4446</v>
      </c>
      <c r="E51" s="145">
        <v>-0.4283</v>
      </c>
      <c r="F51" s="146">
        <v>44044</v>
      </c>
      <c r="G51" s="144">
        <v>42000</v>
      </c>
      <c r="H51" s="145">
        <v>0.0189</v>
      </c>
      <c r="I51" s="145">
        <v>0.5262</v>
      </c>
      <c r="J51" s="145">
        <v>0</v>
      </c>
      <c r="K51" s="146">
        <v>44044</v>
      </c>
      <c r="L51" s="144">
        <v>62000</v>
      </c>
      <c r="M51" s="145">
        <v>0.1434</v>
      </c>
      <c r="N51" s="145">
        <v>0.1012</v>
      </c>
      <c r="O51" s="145">
        <v>-0.2865</v>
      </c>
      <c r="P51" s="146">
        <v>44044</v>
      </c>
      <c r="Q51" s="144">
        <v>528980</v>
      </c>
      <c r="R51" s="145">
        <v>0.0207</v>
      </c>
      <c r="S51" s="145">
        <v>-0.5204</v>
      </c>
      <c r="T51" s="145">
        <v>-0.4814</v>
      </c>
      <c r="U51" s="146">
        <v>44044</v>
      </c>
      <c r="V51" s="144">
        <v>209855</v>
      </c>
      <c r="W51" s="145">
        <v>0.0209</v>
      </c>
      <c r="X51" s="145">
        <v>-0.4793</v>
      </c>
      <c r="Y51" s="145">
        <v>-0.5241</v>
      </c>
      <c r="Z51" s="146">
        <v>44044</v>
      </c>
      <c r="AA51" s="144">
        <v>150220</v>
      </c>
      <c r="AB51" s="145">
        <v>0.0022</v>
      </c>
      <c r="AC51" s="145">
        <v>-0.5009</v>
      </c>
      <c r="AD51" s="145">
        <v>-0.4477</v>
      </c>
      <c r="AE51" s="146">
        <v>44044</v>
      </c>
      <c r="AF51" s="144">
        <v>142650</v>
      </c>
      <c r="AG51" s="145">
        <v>0.0173</v>
      </c>
      <c r="AH51" s="145">
        <v>-0.0756</v>
      </c>
      <c r="AI51" s="145">
        <v>0.143</v>
      </c>
    </row>
    <row r="52" s="152" customFormat="1" customHeight="1" spans="1:35">
      <c r="A52" s="143">
        <v>44075</v>
      </c>
      <c r="B52" s="144">
        <v>1200743</v>
      </c>
      <c r="C52" s="145">
        <v>0.0573</v>
      </c>
      <c r="D52" s="145">
        <v>-0.3333</v>
      </c>
      <c r="E52" s="145">
        <v>-0.3956</v>
      </c>
      <c r="F52" s="146">
        <v>44075</v>
      </c>
      <c r="G52" s="144">
        <v>49872</v>
      </c>
      <c r="H52" s="145">
        <v>0.1874</v>
      </c>
      <c r="I52" s="145">
        <v>1.4151</v>
      </c>
      <c r="J52" s="145">
        <v>0.1874</v>
      </c>
      <c r="K52" s="146">
        <v>44075</v>
      </c>
      <c r="L52" s="144">
        <v>69221</v>
      </c>
      <c r="M52" s="145">
        <v>0.1165</v>
      </c>
      <c r="N52" s="145">
        <v>0.3507</v>
      </c>
      <c r="O52" s="145">
        <v>-0.2034</v>
      </c>
      <c r="P52" s="146">
        <v>44075</v>
      </c>
      <c r="Q52" s="144">
        <v>559995</v>
      </c>
      <c r="R52" s="145">
        <v>0.0586</v>
      </c>
      <c r="S52" s="145">
        <v>-0.4402</v>
      </c>
      <c r="T52" s="145">
        <v>-0.451</v>
      </c>
      <c r="U52" s="146">
        <v>44075</v>
      </c>
      <c r="V52" s="144">
        <v>216255</v>
      </c>
      <c r="W52" s="145">
        <v>0.0305</v>
      </c>
      <c r="X52" s="145">
        <v>-0.3582</v>
      </c>
      <c r="Y52" s="145">
        <v>-0.5096</v>
      </c>
      <c r="Z52" s="146">
        <v>44075</v>
      </c>
      <c r="AA52" s="144">
        <v>155415</v>
      </c>
      <c r="AB52" s="145">
        <v>0.0346</v>
      </c>
      <c r="AC52" s="145">
        <v>-0.3431</v>
      </c>
      <c r="AD52" s="145">
        <v>-0.4286</v>
      </c>
      <c r="AE52" s="146">
        <v>44075</v>
      </c>
      <c r="AF52" s="144">
        <v>149985</v>
      </c>
      <c r="AG52" s="145">
        <v>0.0514</v>
      </c>
      <c r="AH52" s="145">
        <v>-0.0339</v>
      </c>
      <c r="AI52" s="145">
        <v>0.2018</v>
      </c>
    </row>
    <row r="53" s="152" customFormat="1" customHeight="1" spans="1:35">
      <c r="A53" s="143">
        <v>44105</v>
      </c>
      <c r="B53" s="144">
        <v>1223783</v>
      </c>
      <c r="C53" s="142">
        <v>0.0192</v>
      </c>
      <c r="D53" s="142">
        <v>-0.3004</v>
      </c>
      <c r="E53" s="142">
        <v>-0.384</v>
      </c>
      <c r="F53" s="146">
        <v>44105</v>
      </c>
      <c r="G53" s="144">
        <v>53732</v>
      </c>
      <c r="H53" s="145">
        <v>0.0774</v>
      </c>
      <c r="I53" s="142">
        <v>1.5734</v>
      </c>
      <c r="J53" s="142">
        <v>0.27933</v>
      </c>
      <c r="K53" s="146">
        <v>44105</v>
      </c>
      <c r="L53" s="144">
        <v>73222</v>
      </c>
      <c r="M53" s="145">
        <v>0.0578</v>
      </c>
      <c r="N53" s="142">
        <v>0.3995</v>
      </c>
      <c r="O53" s="142">
        <v>-0.1574</v>
      </c>
      <c r="P53" s="146">
        <v>44105</v>
      </c>
      <c r="Q53" s="144">
        <v>566733</v>
      </c>
      <c r="R53" s="145">
        <v>0.012</v>
      </c>
      <c r="S53" s="142">
        <v>-0.4394</v>
      </c>
      <c r="T53" s="142">
        <v>-0.4444</v>
      </c>
      <c r="U53" s="146">
        <v>44105</v>
      </c>
      <c r="V53" s="144">
        <v>219882</v>
      </c>
      <c r="W53" s="145">
        <v>0.0168</v>
      </c>
      <c r="X53" s="142">
        <v>-0.2672</v>
      </c>
      <c r="Y53" s="142">
        <v>-0.5014</v>
      </c>
      <c r="Z53" s="146">
        <v>44105</v>
      </c>
      <c r="AA53" s="144">
        <v>159292</v>
      </c>
      <c r="AB53" s="145">
        <v>0.0249</v>
      </c>
      <c r="AC53" s="142">
        <v>-0.2454</v>
      </c>
      <c r="AD53" s="142">
        <v>-0.4144</v>
      </c>
      <c r="AE53" s="146">
        <v>44105</v>
      </c>
      <c r="AF53" s="144">
        <v>150922</v>
      </c>
      <c r="AG53" s="145">
        <v>0.0062</v>
      </c>
      <c r="AH53" s="142">
        <v>-0.02</v>
      </c>
      <c r="AI53" s="142">
        <v>0.2093</v>
      </c>
    </row>
    <row r="54" s="152" customFormat="1" customHeight="1" spans="1:35">
      <c r="A54" s="143">
        <v>44136</v>
      </c>
      <c r="B54" s="144">
        <v>1312585</v>
      </c>
      <c r="C54" s="142">
        <v>0.0726</v>
      </c>
      <c r="D54" s="142">
        <v>-0.2264</v>
      </c>
      <c r="E54" s="142">
        <v>-0.3393</v>
      </c>
      <c r="F54" s="146">
        <v>44136</v>
      </c>
      <c r="G54" s="144">
        <v>60293</v>
      </c>
      <c r="H54" s="145">
        <v>0.1221</v>
      </c>
      <c r="I54" s="142">
        <v>1.8033</v>
      </c>
      <c r="J54" s="142">
        <v>0.4355</v>
      </c>
      <c r="K54" s="146">
        <v>44136</v>
      </c>
      <c r="L54" s="144">
        <v>80192</v>
      </c>
      <c r="M54" s="145">
        <v>0.0952</v>
      </c>
      <c r="N54" s="142">
        <v>0.4934</v>
      </c>
      <c r="O54" s="142">
        <v>-0.0772</v>
      </c>
      <c r="P54" s="146">
        <v>44136</v>
      </c>
      <c r="Q54" s="144">
        <v>599980</v>
      </c>
      <c r="R54" s="145">
        <v>0.0587</v>
      </c>
      <c r="S54" s="142">
        <v>-0.3914</v>
      </c>
      <c r="T54" s="142">
        <v>-0.4118</v>
      </c>
      <c r="U54" s="146">
        <v>44136</v>
      </c>
      <c r="V54" s="144">
        <v>228299</v>
      </c>
      <c r="W54" s="145">
        <v>0.0383</v>
      </c>
      <c r="X54" s="142">
        <v>-0.2275</v>
      </c>
      <c r="Y54" s="142">
        <v>-0.4823</v>
      </c>
      <c r="Z54" s="146">
        <v>44136</v>
      </c>
      <c r="AA54" s="144">
        <v>169877</v>
      </c>
      <c r="AB54" s="145">
        <v>0.0665</v>
      </c>
      <c r="AC54" s="142">
        <v>-0.1507</v>
      </c>
      <c r="AD54" s="142">
        <v>-0.3755</v>
      </c>
      <c r="AE54" s="146">
        <v>44136</v>
      </c>
      <c r="AF54" s="144">
        <v>173944</v>
      </c>
      <c r="AG54" s="145">
        <v>0.1525</v>
      </c>
      <c r="AH54" s="142">
        <v>0.2424</v>
      </c>
      <c r="AI54" s="142">
        <v>0.3938</v>
      </c>
    </row>
    <row r="55" s="152" customFormat="1" customHeight="1" spans="1:35">
      <c r="A55" s="143">
        <v>44166</v>
      </c>
      <c r="B55" s="144">
        <v>1318277</v>
      </c>
      <c r="C55" s="145">
        <v>0.0043</v>
      </c>
      <c r="D55" s="145">
        <v>-0.3276</v>
      </c>
      <c r="E55" s="145">
        <v>-0.3364</v>
      </c>
      <c r="F55" s="146">
        <v>44166</v>
      </c>
      <c r="G55" s="144">
        <v>72235</v>
      </c>
      <c r="H55" s="145">
        <v>0.1981</v>
      </c>
      <c r="I55" s="145">
        <v>0.6992</v>
      </c>
      <c r="J55" s="145">
        <v>0.7199</v>
      </c>
      <c r="K55" s="146">
        <v>44166</v>
      </c>
      <c r="L55" s="144">
        <v>90252</v>
      </c>
      <c r="M55" s="145">
        <v>0.1254</v>
      </c>
      <c r="N55" s="145">
        <v>0.2614</v>
      </c>
      <c r="O55" s="145">
        <v>0.0386</v>
      </c>
      <c r="P55" s="146">
        <v>44166</v>
      </c>
      <c r="Q55" s="144">
        <v>585220</v>
      </c>
      <c r="R55" s="145">
        <v>-0.0246</v>
      </c>
      <c r="S55" s="145">
        <v>-0.4776</v>
      </c>
      <c r="T55" s="145">
        <v>-0.4263</v>
      </c>
      <c r="U55" s="146">
        <v>44166</v>
      </c>
      <c r="V55" s="144">
        <v>215565</v>
      </c>
      <c r="W55" s="145">
        <v>-0.0558</v>
      </c>
      <c r="X55" s="145">
        <v>-0.4101</v>
      </c>
      <c r="Y55" s="145">
        <v>-0.5112</v>
      </c>
      <c r="Z55" s="146">
        <v>44166</v>
      </c>
      <c r="AA55" s="144">
        <v>175550</v>
      </c>
      <c r="AB55" s="145">
        <v>0.0334</v>
      </c>
      <c r="AC55" s="145">
        <v>-0.1725</v>
      </c>
      <c r="AD55" s="145">
        <v>-0.3546</v>
      </c>
      <c r="AE55" s="146">
        <v>44166</v>
      </c>
      <c r="AF55" s="144">
        <v>179455</v>
      </c>
      <c r="AG55" s="145">
        <v>0.0317</v>
      </c>
      <c r="AH55" s="145">
        <v>0.208</v>
      </c>
      <c r="AI55" s="145">
        <v>0.4379</v>
      </c>
    </row>
    <row r="56" s="152" customFormat="1" customHeight="1" spans="1:35">
      <c r="A56" s="143">
        <v>44197</v>
      </c>
      <c r="B56" s="144">
        <v>1438741</v>
      </c>
      <c r="C56" s="142">
        <v>0.0914</v>
      </c>
      <c r="D56" s="142">
        <v>-0.1989</v>
      </c>
      <c r="E56" s="142">
        <v>-0.2758</v>
      </c>
      <c r="F56" s="146">
        <v>44197</v>
      </c>
      <c r="G56" s="144">
        <v>89522</v>
      </c>
      <c r="H56" s="145">
        <v>0.2393</v>
      </c>
      <c r="I56" s="142">
        <v>1.1909</v>
      </c>
      <c r="J56" s="142">
        <v>1.1315</v>
      </c>
      <c r="K56" s="146">
        <v>44197</v>
      </c>
      <c r="L56" s="144">
        <v>102213</v>
      </c>
      <c r="M56" s="145">
        <v>0.1325</v>
      </c>
      <c r="N56" s="142">
        <v>0.5158</v>
      </c>
      <c r="O56" s="142">
        <v>0.1762</v>
      </c>
      <c r="P56" s="146">
        <v>44197</v>
      </c>
      <c r="Q56" s="144">
        <v>632550</v>
      </c>
      <c r="R56" s="145">
        <v>0.0809</v>
      </c>
      <c r="S56" s="142">
        <v>-0.3917</v>
      </c>
      <c r="T56" s="142">
        <v>-0.3799</v>
      </c>
      <c r="U56" s="146">
        <v>44197</v>
      </c>
      <c r="V56" s="144">
        <v>233112</v>
      </c>
      <c r="W56" s="145">
        <v>0.0814</v>
      </c>
      <c r="X56" s="142">
        <v>-0.259</v>
      </c>
      <c r="Y56" s="142">
        <v>-0.4714</v>
      </c>
      <c r="Z56" s="146">
        <v>44197</v>
      </c>
      <c r="AA56" s="144">
        <v>190112</v>
      </c>
      <c r="AB56" s="145">
        <v>0.083</v>
      </c>
      <c r="AC56" s="142">
        <v>-0.0495</v>
      </c>
      <c r="AD56" s="142">
        <v>-0.3011</v>
      </c>
      <c r="AE56" s="146">
        <v>44197</v>
      </c>
      <c r="AF56" s="144">
        <v>191232</v>
      </c>
      <c r="AG56" s="145">
        <v>0.0656</v>
      </c>
      <c r="AH56" s="142">
        <v>0.4356</v>
      </c>
      <c r="AI56" s="142">
        <v>0.5323</v>
      </c>
    </row>
    <row r="57" s="152" customFormat="1" customHeight="1" spans="1:35">
      <c r="A57" s="143">
        <v>44228</v>
      </c>
      <c r="B57" s="144">
        <v>1331590</v>
      </c>
      <c r="C57" s="142">
        <v>-0.0745</v>
      </c>
      <c r="D57" s="142">
        <v>0.3413</v>
      </c>
      <c r="E57" s="142">
        <v>-0.3297</v>
      </c>
      <c r="F57" s="146">
        <v>44228</v>
      </c>
      <c r="G57" s="144">
        <v>80883</v>
      </c>
      <c r="H57" s="145">
        <v>-0.0965</v>
      </c>
      <c r="I57" s="142">
        <v>2.7543</v>
      </c>
      <c r="J57" s="142">
        <v>0.9258</v>
      </c>
      <c r="K57" s="146">
        <v>44228</v>
      </c>
      <c r="L57" s="144">
        <v>95838</v>
      </c>
      <c r="M57" s="145">
        <v>-0.0624</v>
      </c>
      <c r="N57" s="142">
        <v>1.3231</v>
      </c>
      <c r="O57" s="142">
        <v>0.1029</v>
      </c>
      <c r="P57" s="146">
        <v>44228</v>
      </c>
      <c r="Q57" s="144">
        <v>583883</v>
      </c>
      <c r="R57" s="145">
        <v>-0.0769</v>
      </c>
      <c r="S57" s="142">
        <v>0.2462</v>
      </c>
      <c r="T57" s="142">
        <v>-0.4276</v>
      </c>
      <c r="U57" s="146">
        <v>44228</v>
      </c>
      <c r="V57" s="144">
        <v>200992</v>
      </c>
      <c r="W57" s="145">
        <v>-0.1378</v>
      </c>
      <c r="X57" s="142">
        <v>0.0042</v>
      </c>
      <c r="Y57" s="142">
        <v>-0.5442</v>
      </c>
      <c r="Z57" s="146">
        <v>44228</v>
      </c>
      <c r="AA57" s="144">
        <v>182772</v>
      </c>
      <c r="AB57" s="145">
        <v>-0.0386</v>
      </c>
      <c r="AC57" s="142">
        <v>0.2566</v>
      </c>
      <c r="AD57" s="142">
        <v>-0.328</v>
      </c>
      <c r="AE57" s="146">
        <v>44228</v>
      </c>
      <c r="AF57" s="144">
        <v>187222</v>
      </c>
      <c r="AG57" s="145">
        <v>-0.021</v>
      </c>
      <c r="AH57" s="142">
        <v>0.6162</v>
      </c>
      <c r="AI57" s="142">
        <v>0.5002</v>
      </c>
    </row>
    <row r="58" s="152" customFormat="1" customHeight="1" spans="1:35">
      <c r="A58" s="143">
        <v>44256</v>
      </c>
      <c r="B58" s="144">
        <v>1392874</v>
      </c>
      <c r="C58" s="145">
        <v>0.046</v>
      </c>
      <c r="D58" s="145">
        <v>0.3476</v>
      </c>
      <c r="E58" s="145">
        <v>-0.2989</v>
      </c>
      <c r="F58" s="146">
        <v>44256</v>
      </c>
      <c r="G58" s="144">
        <v>90993</v>
      </c>
      <c r="H58" s="145">
        <v>0.125</v>
      </c>
      <c r="I58" s="145">
        <v>2.0449</v>
      </c>
      <c r="J58" s="145">
        <v>1.1665</v>
      </c>
      <c r="K58" s="146">
        <v>44256</v>
      </c>
      <c r="L58" s="144">
        <v>102922</v>
      </c>
      <c r="M58" s="145">
        <v>0.074</v>
      </c>
      <c r="N58" s="145">
        <v>1.1011</v>
      </c>
      <c r="O58" s="145">
        <v>0.1844</v>
      </c>
      <c r="P58" s="146">
        <v>44256</v>
      </c>
      <c r="Q58" s="144">
        <v>600099</v>
      </c>
      <c r="R58" s="145">
        <v>0.0278</v>
      </c>
      <c r="S58" s="145">
        <v>0.2631</v>
      </c>
      <c r="T58" s="145">
        <v>-0.4117</v>
      </c>
      <c r="U58" s="146">
        <v>44256</v>
      </c>
      <c r="V58" s="144">
        <v>210099</v>
      </c>
      <c r="W58" s="145">
        <v>0.0453</v>
      </c>
      <c r="X58" s="145">
        <v>0.0221</v>
      </c>
      <c r="Y58" s="145">
        <v>-0.5236</v>
      </c>
      <c r="Z58" s="146">
        <v>44256</v>
      </c>
      <c r="AA58" s="144">
        <v>189933</v>
      </c>
      <c r="AB58" s="145">
        <v>0.0392</v>
      </c>
      <c r="AC58" s="145">
        <v>0.2786</v>
      </c>
      <c r="AD58" s="145">
        <v>-0.3017</v>
      </c>
      <c r="AE58" s="146">
        <v>44256</v>
      </c>
      <c r="AF58" s="144">
        <v>198828</v>
      </c>
      <c r="AG58" s="145">
        <v>0.062</v>
      </c>
      <c r="AH58" s="145">
        <v>0.5838</v>
      </c>
      <c r="AI58" s="145">
        <v>0.5932</v>
      </c>
    </row>
    <row r="59" s="152" customFormat="1" customHeight="1" spans="1:35">
      <c r="A59" s="143">
        <v>44287</v>
      </c>
      <c r="B59" s="144">
        <v>1510480</v>
      </c>
      <c r="C59" s="142">
        <v>0.0844</v>
      </c>
      <c r="D59" s="142">
        <v>0.4027</v>
      </c>
      <c r="E59" s="142">
        <v>-0.2397</v>
      </c>
      <c r="F59" s="146">
        <v>44287</v>
      </c>
      <c r="G59" s="144">
        <v>95320</v>
      </c>
      <c r="H59" s="145">
        <v>0.0476</v>
      </c>
      <c r="I59" s="142">
        <v>1.4577</v>
      </c>
      <c r="J59" s="142">
        <v>1.2695</v>
      </c>
      <c r="K59" s="146">
        <v>44287</v>
      </c>
      <c r="L59" s="144">
        <v>109890</v>
      </c>
      <c r="M59" s="145">
        <v>0.0677</v>
      </c>
      <c r="N59" s="142">
        <v>1.0596</v>
      </c>
      <c r="O59" s="142">
        <v>0.2646</v>
      </c>
      <c r="P59" s="146">
        <v>44287</v>
      </c>
      <c r="Q59" s="144">
        <v>655520</v>
      </c>
      <c r="R59" s="145">
        <v>0.0924</v>
      </c>
      <c r="S59" s="142">
        <v>0.3311</v>
      </c>
      <c r="T59" s="142">
        <v>-0.3573</v>
      </c>
      <c r="U59" s="146">
        <v>44287</v>
      </c>
      <c r="V59" s="144">
        <v>229000</v>
      </c>
      <c r="W59" s="145">
        <v>0.09</v>
      </c>
      <c r="X59" s="142">
        <v>0.0899</v>
      </c>
      <c r="Y59" s="142">
        <v>-0.4807</v>
      </c>
      <c r="Z59" s="146">
        <v>44287</v>
      </c>
      <c r="AA59" s="144">
        <v>202250</v>
      </c>
      <c r="AB59" s="145">
        <v>0.0648</v>
      </c>
      <c r="AC59" s="142">
        <v>0.3482</v>
      </c>
      <c r="AD59" s="142">
        <v>-0.2564</v>
      </c>
      <c r="AE59" s="146">
        <v>44287</v>
      </c>
      <c r="AF59" s="144">
        <v>218500</v>
      </c>
      <c r="AG59" s="145">
        <v>0.0989</v>
      </c>
      <c r="AH59" s="142">
        <v>0.654</v>
      </c>
      <c r="AI59" s="142">
        <v>0.7508</v>
      </c>
    </row>
    <row r="60" s="152" customFormat="1" customHeight="1" spans="1:35">
      <c r="A60" s="143">
        <v>44317</v>
      </c>
      <c r="B60" s="144">
        <v>1611855</v>
      </c>
      <c r="C60" s="142">
        <v>0.0671</v>
      </c>
      <c r="D60" s="142">
        <v>0.4062</v>
      </c>
      <c r="E60" s="142">
        <v>-0.1887</v>
      </c>
      <c r="F60" s="146">
        <v>44317</v>
      </c>
      <c r="G60" s="144">
        <v>110010</v>
      </c>
      <c r="H60" s="145">
        <v>0.1541</v>
      </c>
      <c r="I60" s="142">
        <v>1.6494</v>
      </c>
      <c r="J60" s="142">
        <v>1.6193</v>
      </c>
      <c r="K60" s="146">
        <v>44317</v>
      </c>
      <c r="L60" s="144">
        <v>115544</v>
      </c>
      <c r="M60" s="145">
        <v>0.0515</v>
      </c>
      <c r="N60" s="142">
        <v>0.9294</v>
      </c>
      <c r="O60" s="142">
        <v>0.3296</v>
      </c>
      <c r="P60" s="146">
        <v>44317</v>
      </c>
      <c r="Q60" s="144">
        <v>702112</v>
      </c>
      <c r="R60" s="145">
        <v>0.0711</v>
      </c>
      <c r="S60" s="142">
        <v>0.3437</v>
      </c>
      <c r="T60" s="142">
        <v>-0.3117</v>
      </c>
      <c r="U60" s="146">
        <v>44317</v>
      </c>
      <c r="V60" s="144">
        <v>245210</v>
      </c>
      <c r="W60" s="145">
        <v>0.0708</v>
      </c>
      <c r="X60" s="142">
        <v>0.1089</v>
      </c>
      <c r="Y60" s="142">
        <v>-0.444</v>
      </c>
      <c r="Z60" s="146">
        <v>44317</v>
      </c>
      <c r="AA60" s="144">
        <v>215425</v>
      </c>
      <c r="AB60" s="145">
        <v>0.0651</v>
      </c>
      <c r="AC60" s="142">
        <v>0.355</v>
      </c>
      <c r="AD60" s="142">
        <v>-0.208</v>
      </c>
      <c r="AE60" s="146">
        <v>44317</v>
      </c>
      <c r="AF60" s="144">
        <v>223554</v>
      </c>
      <c r="AG60" s="145">
        <v>0.0231</v>
      </c>
      <c r="AH60" s="142">
        <v>0.5716</v>
      </c>
      <c r="AI60" s="142">
        <v>0.7913</v>
      </c>
    </row>
    <row r="61" s="152" customFormat="1" customHeight="1" spans="1:35">
      <c r="A61" s="143">
        <v>44348</v>
      </c>
      <c r="B61" s="144">
        <v>1828788</v>
      </c>
      <c r="C61" s="145">
        <v>0.1346</v>
      </c>
      <c r="D61" s="165">
        <v>0.6863</v>
      </c>
      <c r="E61" s="145">
        <v>-0.0795</v>
      </c>
      <c r="F61" s="146">
        <v>44348</v>
      </c>
      <c r="G61" s="144">
        <v>133232</v>
      </c>
      <c r="H61" s="145">
        <v>0.2111</v>
      </c>
      <c r="I61" s="145">
        <v>2.3674</v>
      </c>
      <c r="J61" s="145">
        <v>2.1722</v>
      </c>
      <c r="K61" s="146">
        <v>44348</v>
      </c>
      <c r="L61" s="144">
        <v>132933</v>
      </c>
      <c r="M61" s="145">
        <v>0.1505</v>
      </c>
      <c r="N61" s="145">
        <v>1.477</v>
      </c>
      <c r="O61" s="145">
        <v>0.5297</v>
      </c>
      <c r="P61" s="146">
        <v>44348</v>
      </c>
      <c r="Q61" s="144">
        <v>789870</v>
      </c>
      <c r="R61" s="145">
        <v>0.125</v>
      </c>
      <c r="S61" s="145">
        <v>0.5624</v>
      </c>
      <c r="T61" s="145">
        <v>-0.2256</v>
      </c>
      <c r="U61" s="146">
        <v>44348</v>
      </c>
      <c r="V61" s="144">
        <v>279866</v>
      </c>
      <c r="W61" s="145">
        <v>0.1413</v>
      </c>
      <c r="X61" s="145">
        <v>0.3749</v>
      </c>
      <c r="Y61" s="145">
        <v>-0.3654</v>
      </c>
      <c r="Z61" s="146">
        <v>44348</v>
      </c>
      <c r="AA61" s="144">
        <v>239344</v>
      </c>
      <c r="AB61" s="145">
        <v>0.111</v>
      </c>
      <c r="AC61" s="145">
        <v>0.6328</v>
      </c>
      <c r="AD61" s="145">
        <v>-0.1201</v>
      </c>
      <c r="AE61" s="146">
        <v>44348</v>
      </c>
      <c r="AF61" s="144">
        <v>253543</v>
      </c>
      <c r="AG61" s="145">
        <v>0.1341</v>
      </c>
      <c r="AH61" s="145">
        <v>0.87</v>
      </c>
      <c r="AI61" s="145">
        <v>1.0316</v>
      </c>
    </row>
    <row r="62" s="152" customFormat="1" customHeight="1" spans="1:35">
      <c r="A62" s="143">
        <v>44378</v>
      </c>
      <c r="B62" s="144">
        <v>1882441</v>
      </c>
      <c r="C62" s="142">
        <v>0.0293</v>
      </c>
      <c r="D62" s="142">
        <v>0.6969</v>
      </c>
      <c r="E62" s="142">
        <v>-0.0525</v>
      </c>
      <c r="F62" s="146">
        <v>44378</v>
      </c>
      <c r="G62" s="144">
        <v>139540</v>
      </c>
      <c r="H62" s="145">
        <v>0.0473</v>
      </c>
      <c r="I62" s="142">
        <v>2.3852</v>
      </c>
      <c r="J62" s="142">
        <v>2.3224</v>
      </c>
      <c r="K62" s="146">
        <v>44378</v>
      </c>
      <c r="L62" s="144">
        <v>135887</v>
      </c>
      <c r="M62" s="145">
        <v>0.0222</v>
      </c>
      <c r="N62" s="142">
        <v>1.506</v>
      </c>
      <c r="O62" s="142">
        <v>0.5637</v>
      </c>
      <c r="P62" s="146">
        <v>44378</v>
      </c>
      <c r="Q62" s="144">
        <v>792554</v>
      </c>
      <c r="R62" s="145">
        <v>0.0034</v>
      </c>
      <c r="S62" s="142">
        <v>0.5293</v>
      </c>
      <c r="T62" s="142">
        <v>-0.223</v>
      </c>
      <c r="U62" s="146">
        <v>44378</v>
      </c>
      <c r="V62" s="144">
        <v>285440</v>
      </c>
      <c r="W62" s="145">
        <v>0.0199</v>
      </c>
      <c r="X62" s="142">
        <v>0.3886</v>
      </c>
      <c r="Y62" s="142">
        <v>-0.3527</v>
      </c>
      <c r="Z62" s="146">
        <v>44378</v>
      </c>
      <c r="AA62" s="144">
        <v>250580</v>
      </c>
      <c r="AB62" s="145">
        <v>0.0469</v>
      </c>
      <c r="AC62" s="142">
        <v>0.6718</v>
      </c>
      <c r="AD62" s="142">
        <v>-0.0788</v>
      </c>
      <c r="AE62" s="146">
        <v>44378</v>
      </c>
      <c r="AF62" s="144">
        <v>278440</v>
      </c>
      <c r="AG62" s="145">
        <v>0.0982</v>
      </c>
      <c r="AH62" s="142">
        <v>0.9857</v>
      </c>
      <c r="AI62" s="142">
        <v>1.2311</v>
      </c>
    </row>
    <row r="63" s="152" customFormat="1" customHeight="1" spans="1:35">
      <c r="A63" s="143">
        <v>44409</v>
      </c>
      <c r="B63" s="144">
        <v>1984533</v>
      </c>
      <c r="C63" s="142">
        <v>0.0542</v>
      </c>
      <c r="D63" s="142">
        <v>0.7474</v>
      </c>
      <c r="E63" s="142">
        <v>-0.0011</v>
      </c>
      <c r="F63" s="146">
        <v>44409</v>
      </c>
      <c r="G63" s="144">
        <v>149882</v>
      </c>
      <c r="H63" s="145">
        <v>0.0741</v>
      </c>
      <c r="I63" s="142">
        <v>2.5686</v>
      </c>
      <c r="J63" s="142">
        <v>2.5686</v>
      </c>
      <c r="K63" s="146">
        <v>44409</v>
      </c>
      <c r="L63" s="144">
        <v>149980</v>
      </c>
      <c r="M63" s="145">
        <v>0.1037</v>
      </c>
      <c r="N63" s="142">
        <v>1.419</v>
      </c>
      <c r="O63" s="142">
        <v>0.7259</v>
      </c>
      <c r="P63" s="146">
        <v>44409</v>
      </c>
      <c r="Q63" s="144">
        <v>837372</v>
      </c>
      <c r="R63" s="145">
        <v>0.0565</v>
      </c>
      <c r="S63" s="142">
        <v>0.583</v>
      </c>
      <c r="T63" s="142">
        <v>-0.179</v>
      </c>
      <c r="U63" s="146">
        <v>44409</v>
      </c>
      <c r="V63" s="144">
        <v>293833</v>
      </c>
      <c r="W63" s="145">
        <v>0.0294</v>
      </c>
      <c r="X63" s="142">
        <v>0.4002</v>
      </c>
      <c r="Y63" s="142">
        <v>-0.3337</v>
      </c>
      <c r="Z63" s="146">
        <v>44409</v>
      </c>
      <c r="AA63" s="144">
        <v>263733</v>
      </c>
      <c r="AB63" s="145">
        <v>0.0525</v>
      </c>
      <c r="AC63" s="142">
        <v>0.7556</v>
      </c>
      <c r="AD63" s="142">
        <v>-0.0304</v>
      </c>
      <c r="AE63" s="146">
        <v>44409</v>
      </c>
      <c r="AF63" s="144">
        <v>289733</v>
      </c>
      <c r="AG63" s="145">
        <v>0.0406</v>
      </c>
      <c r="AH63" s="142">
        <v>1.0311</v>
      </c>
      <c r="AI63" s="142">
        <v>1.3216</v>
      </c>
    </row>
    <row r="64" s="152" customFormat="1" customHeight="1" spans="1:35">
      <c r="A64" s="143">
        <v>44440</v>
      </c>
      <c r="B64" s="144">
        <v>2057111</v>
      </c>
      <c r="C64" s="145">
        <v>0.0366</v>
      </c>
      <c r="D64" s="145">
        <v>0.7132</v>
      </c>
      <c r="E64" s="145">
        <v>0.0354</v>
      </c>
      <c r="F64" s="146">
        <v>44440</v>
      </c>
      <c r="G64" s="144">
        <v>156333</v>
      </c>
      <c r="H64" s="145">
        <v>0.043</v>
      </c>
      <c r="I64" s="145">
        <v>2.1347</v>
      </c>
      <c r="J64" s="145">
        <v>2.7222</v>
      </c>
      <c r="K64" s="146">
        <v>44440</v>
      </c>
      <c r="L64" s="144">
        <v>154533</v>
      </c>
      <c r="M64" s="145">
        <v>0.0304</v>
      </c>
      <c r="N64" s="145">
        <v>1.2325</v>
      </c>
      <c r="O64" s="145">
        <v>0.7783</v>
      </c>
      <c r="P64" s="146">
        <v>44440</v>
      </c>
      <c r="Q64" s="144">
        <v>866344</v>
      </c>
      <c r="R64" s="145">
        <v>0.0346</v>
      </c>
      <c r="S64" s="145">
        <v>0.5471</v>
      </c>
      <c r="T64" s="145">
        <v>-0.1506</v>
      </c>
      <c r="U64" s="146">
        <v>44440</v>
      </c>
      <c r="V64" s="144">
        <v>305883</v>
      </c>
      <c r="W64" s="145">
        <v>0.041</v>
      </c>
      <c r="X64" s="145">
        <v>0.4145</v>
      </c>
      <c r="Y64" s="145">
        <v>-0.3064</v>
      </c>
      <c r="Z64" s="146">
        <v>44440</v>
      </c>
      <c r="AA64" s="144">
        <v>273644</v>
      </c>
      <c r="AB64" s="145">
        <v>0.0376</v>
      </c>
      <c r="AC64" s="145">
        <v>0.7607</v>
      </c>
      <c r="AD64" s="145">
        <v>0.006</v>
      </c>
      <c r="AE64" s="146">
        <v>44440</v>
      </c>
      <c r="AF64" s="144">
        <v>300374</v>
      </c>
      <c r="AG64" s="145">
        <v>0.0367</v>
      </c>
      <c r="AH64" s="145">
        <v>1.0027</v>
      </c>
      <c r="AI64" s="145">
        <v>1.4068</v>
      </c>
    </row>
    <row r="65" s="152" customFormat="1" customHeight="1" spans="1:35">
      <c r="A65" s="143">
        <v>44470</v>
      </c>
      <c r="B65" s="144">
        <v>2164372</v>
      </c>
      <c r="C65" s="142">
        <v>0.0521</v>
      </c>
      <c r="D65" s="142">
        <v>0.7686</v>
      </c>
      <c r="E65" s="142">
        <v>0.0894</v>
      </c>
      <c r="F65" s="146">
        <v>44470</v>
      </c>
      <c r="G65" s="144">
        <v>167838</v>
      </c>
      <c r="H65" s="145">
        <v>0.0736</v>
      </c>
      <c r="I65" s="142">
        <v>2.1236</v>
      </c>
      <c r="J65" s="142">
        <v>2.9961</v>
      </c>
      <c r="K65" s="146">
        <v>44470</v>
      </c>
      <c r="L65" s="144">
        <v>160772</v>
      </c>
      <c r="M65" s="145">
        <v>0.0404</v>
      </c>
      <c r="N65" s="142">
        <v>1.1957</v>
      </c>
      <c r="O65" s="142">
        <v>0.8501</v>
      </c>
      <c r="P65" s="146">
        <v>44470</v>
      </c>
      <c r="Q65" s="144">
        <v>915543</v>
      </c>
      <c r="R65" s="145">
        <v>0.0568</v>
      </c>
      <c r="S65" s="142">
        <v>0.6155</v>
      </c>
      <c r="T65" s="142">
        <v>-0.1024</v>
      </c>
      <c r="U65" s="146">
        <v>44470</v>
      </c>
      <c r="V65" s="144">
        <v>315872</v>
      </c>
      <c r="W65" s="145">
        <v>0.0327</v>
      </c>
      <c r="X65" s="142">
        <v>0.4366</v>
      </c>
      <c r="Y65" s="142">
        <v>-0.2837</v>
      </c>
      <c r="Z65" s="146">
        <v>44470</v>
      </c>
      <c r="AA65" s="144">
        <v>285574</v>
      </c>
      <c r="AB65" s="145">
        <v>0.0436</v>
      </c>
      <c r="AC65" s="142">
        <v>0.7928</v>
      </c>
      <c r="AD65" s="142">
        <v>0.0499</v>
      </c>
      <c r="AE65" s="146">
        <v>44470</v>
      </c>
      <c r="AF65" s="144">
        <v>318773</v>
      </c>
      <c r="AG65" s="145">
        <v>0.0613</v>
      </c>
      <c r="AH65" s="142">
        <v>1.1122</v>
      </c>
      <c r="AI65" s="142">
        <v>1.5543</v>
      </c>
    </row>
    <row r="66" s="152" customFormat="1" customHeight="1" spans="1:35">
      <c r="A66" s="143">
        <v>44501</v>
      </c>
      <c r="B66" s="144">
        <v>2082391</v>
      </c>
      <c r="C66" s="142">
        <v>-0.0379</v>
      </c>
      <c r="D66" s="142">
        <v>0.5865</v>
      </c>
      <c r="E66" s="142">
        <v>0.0482</v>
      </c>
      <c r="F66" s="146">
        <v>44501</v>
      </c>
      <c r="G66" s="144">
        <v>164470</v>
      </c>
      <c r="H66" s="145">
        <v>-0.0201</v>
      </c>
      <c r="I66" s="142">
        <v>1.7278</v>
      </c>
      <c r="J66" s="142">
        <v>2.916</v>
      </c>
      <c r="K66" s="146">
        <v>44501</v>
      </c>
      <c r="L66" s="144">
        <v>151481</v>
      </c>
      <c r="M66" s="145">
        <v>-0.0578</v>
      </c>
      <c r="N66" s="142">
        <v>0.889</v>
      </c>
      <c r="O66" s="142">
        <v>0.7432</v>
      </c>
      <c r="P66" s="146">
        <v>44501</v>
      </c>
      <c r="Q66" s="144">
        <v>890441</v>
      </c>
      <c r="R66" s="145">
        <v>-0.0274</v>
      </c>
      <c r="S66" s="142">
        <v>0.4841</v>
      </c>
      <c r="T66" s="142">
        <v>-12.75</v>
      </c>
      <c r="U66" s="146">
        <v>44501</v>
      </c>
      <c r="V66" s="144">
        <v>305574</v>
      </c>
      <c r="W66" s="145">
        <v>-0.0326</v>
      </c>
      <c r="X66" s="173">
        <v>0.3385</v>
      </c>
      <c r="Y66" s="142">
        <v>-0.3071</v>
      </c>
      <c r="Z66" s="146">
        <v>44501</v>
      </c>
      <c r="AA66" s="144">
        <v>270410</v>
      </c>
      <c r="AB66" s="145">
        <v>-0.0531</v>
      </c>
      <c r="AC66" s="142">
        <v>0.5918</v>
      </c>
      <c r="AD66" s="142">
        <v>-0.0058</v>
      </c>
      <c r="AE66" s="146">
        <v>44501</v>
      </c>
      <c r="AF66" s="144">
        <v>300015</v>
      </c>
      <c r="AG66" s="145">
        <v>-0.0588</v>
      </c>
      <c r="AH66" s="142">
        <v>0.7248</v>
      </c>
      <c r="AI66" s="142">
        <v>1.404</v>
      </c>
    </row>
    <row r="67" s="153" customFormat="1" customHeight="1" spans="1:35">
      <c r="A67" s="143">
        <v>44531</v>
      </c>
      <c r="B67" s="144">
        <v>2287465</v>
      </c>
      <c r="C67" s="145">
        <v>0.0985</v>
      </c>
      <c r="D67" s="145">
        <v>0.7352</v>
      </c>
      <c r="E67" s="145">
        <v>0.1514</v>
      </c>
      <c r="F67" s="146">
        <v>44531</v>
      </c>
      <c r="G67" s="144">
        <v>182596</v>
      </c>
      <c r="H67" s="145">
        <v>0.1102</v>
      </c>
      <c r="I67" s="145">
        <v>1.5278</v>
      </c>
      <c r="J67" s="145">
        <v>3.3475</v>
      </c>
      <c r="K67" s="146">
        <v>44531</v>
      </c>
      <c r="L67" s="144">
        <v>168770</v>
      </c>
      <c r="M67" s="145">
        <v>0.1141</v>
      </c>
      <c r="N67" s="145">
        <v>0.87</v>
      </c>
      <c r="O67" s="145">
        <v>0.9421</v>
      </c>
      <c r="P67" s="146">
        <v>44531</v>
      </c>
      <c r="Q67" s="144">
        <v>974547</v>
      </c>
      <c r="R67" s="145">
        <v>0.0945</v>
      </c>
      <c r="S67" s="145">
        <v>0.6653</v>
      </c>
      <c r="T67" s="145">
        <v>-0.0446</v>
      </c>
      <c r="U67" s="146">
        <v>44531</v>
      </c>
      <c r="V67" s="144">
        <v>329441</v>
      </c>
      <c r="W67" s="145">
        <v>0.0781</v>
      </c>
      <c r="X67" s="145">
        <v>0.5283</v>
      </c>
      <c r="Y67" s="145">
        <v>-0.253</v>
      </c>
      <c r="Z67" s="146">
        <v>44531</v>
      </c>
      <c r="AA67" s="144">
        <v>304541</v>
      </c>
      <c r="AB67" s="145">
        <v>0.1262</v>
      </c>
      <c r="AC67" s="145">
        <v>0.7348</v>
      </c>
      <c r="AD67" s="145">
        <v>0.1196</v>
      </c>
      <c r="AE67" s="146">
        <v>44531</v>
      </c>
      <c r="AF67" s="144">
        <v>327570</v>
      </c>
      <c r="AG67" s="145">
        <v>0.0918</v>
      </c>
      <c r="AH67" s="145">
        <v>0.8254</v>
      </c>
      <c r="AI67" s="145">
        <v>1.6248</v>
      </c>
    </row>
    <row r="68" s="157" customFormat="1" customHeight="1" spans="1:35">
      <c r="A68" s="143">
        <v>44562</v>
      </c>
      <c r="B68" s="144">
        <v>2392538</v>
      </c>
      <c r="C68" s="142">
        <v>0.0459</v>
      </c>
      <c r="D68" s="142">
        <v>0.6629</v>
      </c>
      <c r="E68" s="142">
        <v>0.2043</v>
      </c>
      <c r="F68" s="146">
        <v>44562</v>
      </c>
      <c r="G68" s="144">
        <v>196879</v>
      </c>
      <c r="H68" s="145">
        <v>0.0782</v>
      </c>
      <c r="I68" s="142">
        <v>1.1992</v>
      </c>
      <c r="J68" s="142">
        <v>3.6876</v>
      </c>
      <c r="K68" s="146">
        <v>44562</v>
      </c>
      <c r="L68" s="144">
        <v>176559</v>
      </c>
      <c r="M68" s="145">
        <v>0.0462</v>
      </c>
      <c r="N68" s="142">
        <v>0.7274</v>
      </c>
      <c r="O68" s="142">
        <v>1.0317</v>
      </c>
      <c r="P68" s="146">
        <v>44562</v>
      </c>
      <c r="Q68" s="144">
        <v>1010998</v>
      </c>
      <c r="R68" s="145">
        <v>0.0374</v>
      </c>
      <c r="S68" s="142">
        <v>0.5983</v>
      </c>
      <c r="T68" s="142">
        <v>-0.0088</v>
      </c>
      <c r="U68" s="146">
        <v>44562</v>
      </c>
      <c r="V68" s="144">
        <v>340434</v>
      </c>
      <c r="W68" s="165">
        <v>0.0334</v>
      </c>
      <c r="X68" s="142">
        <v>0.4604</v>
      </c>
      <c r="Y68" s="142">
        <v>-0.228</v>
      </c>
      <c r="Z68" s="146">
        <v>44562</v>
      </c>
      <c r="AA68" s="144">
        <v>324339</v>
      </c>
      <c r="AB68" s="145">
        <v>0.065</v>
      </c>
      <c r="AC68" s="142">
        <v>0.706</v>
      </c>
      <c r="AD68" s="142">
        <v>0.1924</v>
      </c>
      <c r="AE68" s="146">
        <v>44562</v>
      </c>
      <c r="AF68" s="144">
        <v>343329</v>
      </c>
      <c r="AG68" s="145">
        <v>0.0481</v>
      </c>
      <c r="AH68" s="142">
        <v>0.7954</v>
      </c>
      <c r="AI68" s="142">
        <v>1.751</v>
      </c>
    </row>
    <row r="69" s="134" customFormat="1" customHeight="1" spans="1:35">
      <c r="A69" s="143">
        <v>44593</v>
      </c>
      <c r="B69" s="144">
        <v>1858347</v>
      </c>
      <c r="C69" s="142">
        <v>-0.2233</v>
      </c>
      <c r="D69" s="142">
        <v>0.3956</v>
      </c>
      <c r="E69" s="142">
        <v>-0.0646</v>
      </c>
      <c r="F69" s="146">
        <v>44593</v>
      </c>
      <c r="G69" s="144">
        <v>155289</v>
      </c>
      <c r="H69" s="145">
        <v>-0.2112</v>
      </c>
      <c r="I69" s="142">
        <v>0.9199</v>
      </c>
      <c r="J69" s="142">
        <v>2.6974</v>
      </c>
      <c r="K69" s="146">
        <v>44593</v>
      </c>
      <c r="L69" s="144">
        <v>133337</v>
      </c>
      <c r="M69" s="145">
        <v>-0.2448</v>
      </c>
      <c r="N69" s="142">
        <v>0.3913</v>
      </c>
      <c r="O69" s="142">
        <v>0.5344</v>
      </c>
      <c r="P69" s="146">
        <v>44593</v>
      </c>
      <c r="Q69" s="144">
        <v>787659</v>
      </c>
      <c r="R69" s="145">
        <v>-0.2209</v>
      </c>
      <c r="S69" s="142">
        <v>0.349</v>
      </c>
      <c r="T69" s="142">
        <v>-0.2278</v>
      </c>
      <c r="U69" s="146">
        <v>44593</v>
      </c>
      <c r="V69" s="144">
        <v>259944</v>
      </c>
      <c r="W69" s="145">
        <v>-0.2364</v>
      </c>
      <c r="X69" s="142">
        <v>0.2933</v>
      </c>
      <c r="Y69" s="142">
        <v>-0.4106</v>
      </c>
      <c r="Z69" s="146">
        <v>44593</v>
      </c>
      <c r="AA69" s="144">
        <v>254373</v>
      </c>
      <c r="AB69" s="145">
        <v>-0.2157</v>
      </c>
      <c r="AC69" s="142">
        <v>0.3918</v>
      </c>
      <c r="AD69" s="142">
        <v>-0.0648</v>
      </c>
      <c r="AE69" s="146">
        <v>44593</v>
      </c>
      <c r="AF69" s="144">
        <v>267745</v>
      </c>
      <c r="AG69" s="145">
        <v>-0.2202</v>
      </c>
      <c r="AH69" s="142">
        <v>0.4301</v>
      </c>
      <c r="AI69" s="142">
        <v>1.1454</v>
      </c>
    </row>
    <row r="70" s="134" customFormat="1" customHeight="1" spans="1:35">
      <c r="A70" s="143">
        <v>44621</v>
      </c>
      <c r="B70" s="144">
        <v>2193343</v>
      </c>
      <c r="C70" s="145">
        <v>0.1803</v>
      </c>
      <c r="D70" s="165">
        <v>0.5747</v>
      </c>
      <c r="E70" s="145">
        <v>0.104</v>
      </c>
      <c r="F70" s="146">
        <v>44621</v>
      </c>
      <c r="G70" s="144">
        <v>187712</v>
      </c>
      <c r="H70" s="145">
        <v>0.2088</v>
      </c>
      <c r="I70" s="145">
        <v>1.0629</v>
      </c>
      <c r="J70" s="145">
        <v>3.4693</v>
      </c>
      <c r="K70" s="146">
        <v>44621</v>
      </c>
      <c r="L70" s="144">
        <v>154400</v>
      </c>
      <c r="M70" s="145">
        <v>0.158</v>
      </c>
      <c r="N70" s="145">
        <v>0.5002</v>
      </c>
      <c r="O70" s="145">
        <v>0.7768</v>
      </c>
      <c r="P70" s="146">
        <v>44621</v>
      </c>
      <c r="Q70" s="144">
        <v>891240</v>
      </c>
      <c r="R70" s="145">
        <v>0.1315</v>
      </c>
      <c r="S70" s="145">
        <v>0.4852</v>
      </c>
      <c r="T70" s="145">
        <v>-0.1262</v>
      </c>
      <c r="U70" s="146">
        <v>44621</v>
      </c>
      <c r="V70" s="144">
        <v>301141</v>
      </c>
      <c r="W70" s="145">
        <v>0.1585</v>
      </c>
      <c r="X70" s="145">
        <v>0.4333</v>
      </c>
      <c r="Y70" s="145">
        <v>-0.3171</v>
      </c>
      <c r="Z70" s="146">
        <v>44621</v>
      </c>
      <c r="AA70" s="144">
        <v>321140</v>
      </c>
      <c r="AB70" s="145">
        <v>0.2625</v>
      </c>
      <c r="AC70" s="145">
        <v>0.6908</v>
      </c>
      <c r="AD70" s="145">
        <v>0.1807</v>
      </c>
      <c r="AE70" s="146">
        <v>44621</v>
      </c>
      <c r="AF70" s="144">
        <v>337710</v>
      </c>
      <c r="AG70" s="145">
        <v>0.2613</v>
      </c>
      <c r="AH70" s="145">
        <v>0.6985</v>
      </c>
      <c r="AI70" s="145">
        <v>1.706</v>
      </c>
    </row>
    <row r="71" s="134" customFormat="1" customHeight="1" spans="1:35">
      <c r="A71" s="167">
        <v>44652</v>
      </c>
      <c r="B71" s="92">
        <v>2157598</v>
      </c>
      <c r="C71" s="93">
        <v>-0.0163</v>
      </c>
      <c r="D71" s="93">
        <v>0.4284</v>
      </c>
      <c r="E71" s="93">
        <v>0.086</v>
      </c>
      <c r="F71" s="167">
        <v>44652</v>
      </c>
      <c r="G71" s="92">
        <v>187412</v>
      </c>
      <c r="H71" s="93">
        <v>-0.0016</v>
      </c>
      <c r="I71" s="93">
        <v>0.9661</v>
      </c>
      <c r="J71" s="93">
        <v>3.4622</v>
      </c>
      <c r="K71" s="167">
        <v>44652</v>
      </c>
      <c r="L71" s="92">
        <v>150455</v>
      </c>
      <c r="M71" s="93">
        <v>-0.0256</v>
      </c>
      <c r="N71" s="93">
        <v>0.3691</v>
      </c>
      <c r="O71" s="93">
        <v>0.7314</v>
      </c>
      <c r="P71" s="167">
        <v>44652</v>
      </c>
      <c r="Q71" s="92">
        <v>887895</v>
      </c>
      <c r="R71" s="93">
        <v>-0.0038</v>
      </c>
      <c r="S71" s="93">
        <v>0.3545</v>
      </c>
      <c r="T71" s="93">
        <v>-0.1295</v>
      </c>
      <c r="U71" s="167">
        <v>44652</v>
      </c>
      <c r="V71" s="92">
        <v>300475</v>
      </c>
      <c r="W71" s="93">
        <v>-0.0022</v>
      </c>
      <c r="X71" s="93">
        <v>0.3121</v>
      </c>
      <c r="Y71" s="93">
        <v>-0.3187</v>
      </c>
      <c r="Z71" s="167">
        <v>44652</v>
      </c>
      <c r="AA71" s="92">
        <v>305481</v>
      </c>
      <c r="AB71" s="93">
        <v>-0.0488</v>
      </c>
      <c r="AC71" s="93">
        <v>0.5104</v>
      </c>
      <c r="AD71" s="93">
        <v>0.1231</v>
      </c>
      <c r="AE71" s="167">
        <v>44652</v>
      </c>
      <c r="AF71" s="92">
        <v>325880</v>
      </c>
      <c r="AG71" s="93">
        <v>-0.035</v>
      </c>
      <c r="AH71" s="93">
        <v>0.4914</v>
      </c>
      <c r="AI71" s="93">
        <v>1.6112</v>
      </c>
    </row>
    <row r="72" s="134" customFormat="1" customHeight="1" spans="1:35">
      <c r="A72" s="167">
        <v>44682</v>
      </c>
      <c r="B72" s="92">
        <v>2126087</v>
      </c>
      <c r="C72" s="93">
        <v>-0.0146</v>
      </c>
      <c r="D72" s="93">
        <v>0.319</v>
      </c>
      <c r="E72" s="93">
        <v>0.0702</v>
      </c>
      <c r="F72" s="167">
        <v>44682</v>
      </c>
      <c r="G72" s="92">
        <v>184300</v>
      </c>
      <c r="H72" s="93">
        <v>-0.0166</v>
      </c>
      <c r="I72" s="93">
        <v>0.6753</v>
      </c>
      <c r="J72" s="93">
        <v>3.3881</v>
      </c>
      <c r="K72" s="167">
        <v>44682</v>
      </c>
      <c r="L72" s="92">
        <v>146303</v>
      </c>
      <c r="M72" s="93">
        <v>-0.0276</v>
      </c>
      <c r="N72" s="93">
        <v>0.2662</v>
      </c>
      <c r="O72" s="93">
        <v>0.6836</v>
      </c>
      <c r="P72" s="167">
        <v>44682</v>
      </c>
      <c r="Q72" s="92">
        <v>879565</v>
      </c>
      <c r="R72" s="93">
        <v>-0.0094</v>
      </c>
      <c r="S72" s="93">
        <v>0.2527</v>
      </c>
      <c r="T72" s="93">
        <v>-0.1377</v>
      </c>
      <c r="U72" s="167">
        <v>44682</v>
      </c>
      <c r="V72" s="92">
        <v>296765</v>
      </c>
      <c r="W72" s="93">
        <v>-0.0123</v>
      </c>
      <c r="X72" s="93">
        <v>0.2102</v>
      </c>
      <c r="Y72" s="93">
        <v>-0.3271</v>
      </c>
      <c r="Z72" s="167">
        <v>44682</v>
      </c>
      <c r="AA72" s="92">
        <v>299872</v>
      </c>
      <c r="AB72" s="93">
        <v>-0.0184</v>
      </c>
      <c r="AC72" s="93">
        <v>0.392</v>
      </c>
      <c r="AD72" s="93">
        <v>0.1025</v>
      </c>
      <c r="AE72" s="167">
        <v>44682</v>
      </c>
      <c r="AF72" s="92">
        <v>319282</v>
      </c>
      <c r="AG72" s="93">
        <v>-0.0202</v>
      </c>
      <c r="AH72" s="93">
        <v>0.4282</v>
      </c>
      <c r="AI72" s="93">
        <v>1.5583</v>
      </c>
    </row>
    <row r="73" s="134" customFormat="1" customHeight="1" spans="1:35">
      <c r="A73" s="167">
        <v>44713</v>
      </c>
      <c r="B73" s="92">
        <v>2079172</v>
      </c>
      <c r="C73" s="93">
        <v>-0.0221</v>
      </c>
      <c r="D73" s="93">
        <v>0.1369</v>
      </c>
      <c r="E73" s="93">
        <v>0.0465</v>
      </c>
      <c r="F73" s="167">
        <v>44713</v>
      </c>
      <c r="G73" s="92">
        <v>178114</v>
      </c>
      <c r="H73" s="93">
        <v>-0.0336</v>
      </c>
      <c r="I73" s="93">
        <v>0.3369</v>
      </c>
      <c r="J73" s="93">
        <v>3.2408</v>
      </c>
      <c r="K73" s="167">
        <v>44713</v>
      </c>
      <c r="L73" s="92">
        <v>140541</v>
      </c>
      <c r="M73" s="93">
        <v>-0.0394</v>
      </c>
      <c r="N73" s="93">
        <v>0.0572</v>
      </c>
      <c r="O73" s="93">
        <v>0.6173</v>
      </c>
      <c r="P73" s="167">
        <v>44713</v>
      </c>
      <c r="Q73" s="92">
        <v>873541</v>
      </c>
      <c r="R73" s="93">
        <v>-0.0068</v>
      </c>
      <c r="S73" s="93">
        <v>0.1059</v>
      </c>
      <c r="T73" s="93">
        <v>-0.1436</v>
      </c>
      <c r="U73" s="167">
        <v>44713</v>
      </c>
      <c r="V73" s="92">
        <v>289851</v>
      </c>
      <c r="W73" s="93">
        <v>-0.0233</v>
      </c>
      <c r="X73" s="93">
        <v>0.0357</v>
      </c>
      <c r="Y73" s="93">
        <v>-0.3427</v>
      </c>
      <c r="Z73" s="167">
        <v>44713</v>
      </c>
      <c r="AA73" s="92">
        <v>291871</v>
      </c>
      <c r="AB73" s="93">
        <v>-0.0267</v>
      </c>
      <c r="AC73" s="93">
        <v>0.2195</v>
      </c>
      <c r="AD73" s="93">
        <v>0.0731</v>
      </c>
      <c r="AE73" s="167">
        <v>44713</v>
      </c>
      <c r="AF73" s="92">
        <v>305254</v>
      </c>
      <c r="AG73" s="93">
        <v>-0.0439</v>
      </c>
      <c r="AH73" s="93">
        <v>0.204</v>
      </c>
      <c r="AI73" s="93">
        <v>1.4459</v>
      </c>
    </row>
    <row r="74" s="153" customFormat="1" customHeight="1" spans="1:35">
      <c r="A74" s="167">
        <v>44743</v>
      </c>
      <c r="B74" s="92">
        <v>2024361</v>
      </c>
      <c r="C74" s="93">
        <v>-0.0264</v>
      </c>
      <c r="D74" s="93">
        <v>0.0754</v>
      </c>
      <c r="E74" s="93">
        <v>0.019</v>
      </c>
      <c r="F74" s="167">
        <v>44743</v>
      </c>
      <c r="G74" s="92">
        <v>172070</v>
      </c>
      <c r="H74" s="93">
        <v>-0.0339</v>
      </c>
      <c r="I74" s="93">
        <v>0.2331</v>
      </c>
      <c r="J74" s="93">
        <v>3.0969</v>
      </c>
      <c r="K74" s="167">
        <v>44743</v>
      </c>
      <c r="L74" s="92">
        <v>135840</v>
      </c>
      <c r="M74" s="93">
        <v>-0.0334</v>
      </c>
      <c r="N74" s="93">
        <v>-0.0003</v>
      </c>
      <c r="O74" s="93">
        <v>0.5632</v>
      </c>
      <c r="P74" s="167">
        <v>44743</v>
      </c>
      <c r="Q74" s="92">
        <v>855415</v>
      </c>
      <c r="R74" s="93">
        <v>-0.0208</v>
      </c>
      <c r="S74" s="93">
        <v>0.0793</v>
      </c>
      <c r="T74" s="93">
        <v>-0.1614</v>
      </c>
      <c r="U74" s="167">
        <v>44743</v>
      </c>
      <c r="V74" s="92">
        <v>280144</v>
      </c>
      <c r="W74" s="93">
        <v>-0.0335</v>
      </c>
      <c r="X74" s="93">
        <v>-0.0186</v>
      </c>
      <c r="Y74" s="93">
        <v>0.0338</v>
      </c>
      <c r="Z74" s="167">
        <v>44743</v>
      </c>
      <c r="AA74" s="92">
        <v>285440</v>
      </c>
      <c r="AB74" s="93">
        <v>-0.022</v>
      </c>
      <c r="AC74" s="93">
        <v>0.1391</v>
      </c>
      <c r="AD74" s="93">
        <v>0.0494</v>
      </c>
      <c r="AE74" s="167">
        <v>44743</v>
      </c>
      <c r="AF74" s="92">
        <v>295452</v>
      </c>
      <c r="AG74" s="93">
        <v>-0.0321</v>
      </c>
      <c r="AH74" s="93">
        <v>0.0611</v>
      </c>
      <c r="AI74" s="93">
        <v>1.3674</v>
      </c>
    </row>
    <row r="75" s="153" customFormat="1" customHeight="1" spans="1:35">
      <c r="A75" s="167">
        <v>44774</v>
      </c>
      <c r="B75" s="92">
        <v>2058377</v>
      </c>
      <c r="C75" s="93">
        <v>0.0168</v>
      </c>
      <c r="D75" s="93">
        <v>0.0372</v>
      </c>
      <c r="E75" s="93">
        <v>0.0361</v>
      </c>
      <c r="F75" s="167">
        <v>44774</v>
      </c>
      <c r="G75" s="92">
        <v>175240</v>
      </c>
      <c r="H75" s="93">
        <v>0.0184</v>
      </c>
      <c r="I75" s="93">
        <v>0.1692</v>
      </c>
      <c r="J75" s="93">
        <v>3.1724</v>
      </c>
      <c r="K75" s="167">
        <v>44774</v>
      </c>
      <c r="L75" s="92">
        <v>137870</v>
      </c>
      <c r="M75" s="93">
        <v>0.0149</v>
      </c>
      <c r="N75" s="93">
        <v>-0.0807</v>
      </c>
      <c r="O75" s="93">
        <v>0.5865</v>
      </c>
      <c r="P75" s="167">
        <v>44774</v>
      </c>
      <c r="Q75" s="92">
        <v>866987</v>
      </c>
      <c r="R75" s="93">
        <v>0.0135</v>
      </c>
      <c r="S75" s="93">
        <v>0.0354</v>
      </c>
      <c r="T75" s="93">
        <v>-0.15</v>
      </c>
      <c r="U75" s="167">
        <v>44774</v>
      </c>
      <c r="V75" s="92">
        <v>285870</v>
      </c>
      <c r="W75" s="93">
        <v>0.0204</v>
      </c>
      <c r="X75" s="93">
        <v>-0.0271</v>
      </c>
      <c r="Y75" s="93">
        <v>-0.3518</v>
      </c>
      <c r="Z75" s="167">
        <v>44774</v>
      </c>
      <c r="AA75" s="92">
        <v>289870</v>
      </c>
      <c r="AB75" s="93">
        <v>0.0155</v>
      </c>
      <c r="AC75" s="93">
        <v>0.0991</v>
      </c>
      <c r="AD75" s="93">
        <v>0.0657</v>
      </c>
      <c r="AE75" s="167">
        <v>44774</v>
      </c>
      <c r="AF75" s="92">
        <v>302540</v>
      </c>
      <c r="AG75" s="93">
        <v>0.024</v>
      </c>
      <c r="AH75" s="93">
        <v>0.0442</v>
      </c>
      <c r="AI75" s="93">
        <v>1.4242</v>
      </c>
    </row>
    <row r="76" s="158" customFormat="1" customHeight="1" spans="1:35">
      <c r="A76" s="167">
        <v>44805</v>
      </c>
      <c r="B76" s="92">
        <v>2090067</v>
      </c>
      <c r="C76" s="93">
        <v>0.0154</v>
      </c>
      <c r="D76" s="93">
        <v>0.016</v>
      </c>
      <c r="E76" s="93">
        <v>0.052</v>
      </c>
      <c r="F76" s="167">
        <v>44805</v>
      </c>
      <c r="G76" s="92">
        <v>176890</v>
      </c>
      <c r="H76" s="93">
        <v>0.0094</v>
      </c>
      <c r="I76" s="93">
        <v>0.1315</v>
      </c>
      <c r="J76" s="93">
        <v>3.2117</v>
      </c>
      <c r="K76" s="167">
        <v>44805</v>
      </c>
      <c r="L76" s="92">
        <v>139877</v>
      </c>
      <c r="M76" s="93">
        <v>0.0146</v>
      </c>
      <c r="N76" s="93">
        <v>-0.0948</v>
      </c>
      <c r="O76" s="93">
        <v>0.6096</v>
      </c>
      <c r="P76" s="167">
        <v>44805</v>
      </c>
      <c r="Q76" s="92">
        <v>878979</v>
      </c>
      <c r="R76" s="93">
        <v>0.0138</v>
      </c>
      <c r="S76" s="93">
        <v>0.0146</v>
      </c>
      <c r="T76" s="93">
        <v>-0.1383</v>
      </c>
      <c r="U76" s="167">
        <v>44805</v>
      </c>
      <c r="V76" s="92">
        <v>290889</v>
      </c>
      <c r="W76" s="93">
        <v>0.0176</v>
      </c>
      <c r="X76" s="93">
        <v>-0.049</v>
      </c>
      <c r="Y76" s="93">
        <v>-0.3404</v>
      </c>
      <c r="Z76" s="167">
        <v>44805</v>
      </c>
      <c r="AA76" s="92">
        <v>295333</v>
      </c>
      <c r="AB76" s="93">
        <v>0.0188</v>
      </c>
      <c r="AC76" s="93">
        <v>0.0793</v>
      </c>
      <c r="AD76" s="93">
        <v>0.0858</v>
      </c>
      <c r="AE76" s="167">
        <v>44805</v>
      </c>
      <c r="AF76" s="92">
        <v>308099</v>
      </c>
      <c r="AG76" s="93">
        <v>0.0184</v>
      </c>
      <c r="AH76" s="93">
        <v>0.0257</v>
      </c>
      <c r="AI76" s="93">
        <v>1.4687</v>
      </c>
    </row>
    <row r="77" s="135" customFormat="1" customHeight="1" spans="1:35">
      <c r="A77" s="115">
        <v>44835</v>
      </c>
      <c r="B77" s="58">
        <v>2043257</v>
      </c>
      <c r="C77" s="120">
        <v>-0.0224</v>
      </c>
      <c r="D77" s="120">
        <v>-0.056</v>
      </c>
      <c r="E77" s="120">
        <v>0.0285</v>
      </c>
      <c r="F77" s="115">
        <v>44835</v>
      </c>
      <c r="G77" s="58">
        <v>172263</v>
      </c>
      <c r="H77" s="120">
        <v>-0.0262</v>
      </c>
      <c r="I77" s="169">
        <v>0.0264</v>
      </c>
      <c r="J77" s="120">
        <v>3.1015</v>
      </c>
      <c r="K77" s="115">
        <v>44835</v>
      </c>
      <c r="L77" s="58">
        <v>132522</v>
      </c>
      <c r="M77" s="120">
        <v>-0.0526</v>
      </c>
      <c r="N77" s="120">
        <v>-0.1757</v>
      </c>
      <c r="O77" s="120">
        <v>0.525</v>
      </c>
      <c r="P77" s="115">
        <v>44835</v>
      </c>
      <c r="Q77" s="58">
        <v>867737</v>
      </c>
      <c r="R77" s="120">
        <v>-0.0128</v>
      </c>
      <c r="S77" s="120">
        <v>-0.0522</v>
      </c>
      <c r="T77" s="120">
        <v>-0.1493</v>
      </c>
      <c r="U77" s="115">
        <v>44835</v>
      </c>
      <c r="V77" s="58">
        <v>281974</v>
      </c>
      <c r="W77" s="120">
        <v>-0.0306</v>
      </c>
      <c r="X77" s="120">
        <v>-0.1073</v>
      </c>
      <c r="Y77" s="120">
        <v>-0.3606</v>
      </c>
      <c r="Z77" s="115">
        <v>44835</v>
      </c>
      <c r="AA77" s="58">
        <v>289388</v>
      </c>
      <c r="AB77" s="120">
        <v>-0.0201</v>
      </c>
      <c r="AC77" s="120">
        <v>0.0134</v>
      </c>
      <c r="AD77" s="120">
        <v>0.0639</v>
      </c>
      <c r="AE77" s="115">
        <v>44835</v>
      </c>
      <c r="AF77" s="58">
        <v>299373</v>
      </c>
      <c r="AG77" s="120">
        <v>-0.0283</v>
      </c>
      <c r="AH77" s="120">
        <v>-0.0609</v>
      </c>
      <c r="AI77" s="120">
        <v>1.3988</v>
      </c>
    </row>
    <row r="78" s="11" customFormat="1" customHeight="1" spans="1:35">
      <c r="A78" s="115">
        <v>44866</v>
      </c>
      <c r="B78" s="58">
        <v>2082079</v>
      </c>
      <c r="C78" s="120">
        <v>0.019</v>
      </c>
      <c r="D78" s="120">
        <v>-0.0001</v>
      </c>
      <c r="E78" s="120">
        <v>0.048</v>
      </c>
      <c r="F78" s="115">
        <v>44866</v>
      </c>
      <c r="G78" s="58">
        <v>177580</v>
      </c>
      <c r="H78" s="120">
        <v>0.0309</v>
      </c>
      <c r="I78" s="169">
        <v>0.0797</v>
      </c>
      <c r="J78" s="120">
        <v>3.2281</v>
      </c>
      <c r="K78" s="115">
        <v>44866</v>
      </c>
      <c r="L78" s="58">
        <v>135840</v>
      </c>
      <c r="M78" s="120">
        <v>0.025</v>
      </c>
      <c r="N78" s="120">
        <v>-0.1033</v>
      </c>
      <c r="O78" s="120">
        <v>0.5632</v>
      </c>
      <c r="P78" s="115">
        <v>44866</v>
      </c>
      <c r="Q78" s="58">
        <v>885010</v>
      </c>
      <c r="R78" s="169">
        <v>0.0199</v>
      </c>
      <c r="S78" s="120">
        <v>-0.0061</v>
      </c>
      <c r="T78" s="120">
        <v>-0.1323</v>
      </c>
      <c r="U78" s="115">
        <v>44866</v>
      </c>
      <c r="V78" s="58">
        <v>289140</v>
      </c>
      <c r="W78" s="120">
        <v>0.0254</v>
      </c>
      <c r="X78" s="120">
        <v>-0.0538</v>
      </c>
      <c r="Y78" s="120">
        <v>-0.3444</v>
      </c>
      <c r="Z78" s="115">
        <v>44866</v>
      </c>
      <c r="AA78" s="58">
        <v>290104</v>
      </c>
      <c r="AB78" s="120">
        <v>0.0025</v>
      </c>
      <c r="AC78" s="120">
        <v>0.0728</v>
      </c>
      <c r="AD78" s="120">
        <v>0.0666</v>
      </c>
      <c r="AE78" s="115">
        <v>44866</v>
      </c>
      <c r="AF78" s="58">
        <v>304405</v>
      </c>
      <c r="AG78" s="120">
        <v>0.0168</v>
      </c>
      <c r="AH78" s="120">
        <v>0.0146</v>
      </c>
      <c r="AI78" s="120">
        <v>1.4391</v>
      </c>
    </row>
    <row r="79" s="135" customFormat="1" customHeight="1" spans="1:35">
      <c r="A79" s="115">
        <v>44896</v>
      </c>
      <c r="B79" s="58">
        <v>2358135</v>
      </c>
      <c r="C79" s="120">
        <v>0.1326</v>
      </c>
      <c r="D79" s="120">
        <v>0.0309</v>
      </c>
      <c r="E79" s="120">
        <v>0.187</v>
      </c>
      <c r="F79" s="115">
        <v>44896</v>
      </c>
      <c r="G79" s="58">
        <v>208333</v>
      </c>
      <c r="H79" s="120">
        <v>0.1732</v>
      </c>
      <c r="I79" s="120">
        <v>0.141</v>
      </c>
      <c r="J79" s="120">
        <v>3.9603</v>
      </c>
      <c r="K79" s="115">
        <v>44896</v>
      </c>
      <c r="L79" s="58">
        <v>155992</v>
      </c>
      <c r="M79" s="120">
        <v>0.1484</v>
      </c>
      <c r="N79" s="120">
        <v>-0.0757</v>
      </c>
      <c r="O79" s="120">
        <v>0.7951</v>
      </c>
      <c r="P79" s="115">
        <v>44896</v>
      </c>
      <c r="Q79" s="58">
        <v>990044</v>
      </c>
      <c r="R79" s="120">
        <v>0.1187</v>
      </c>
      <c r="S79" s="174">
        <v>0.0159</v>
      </c>
      <c r="T79" s="174">
        <v>-0.0294</v>
      </c>
      <c r="U79" s="115">
        <v>44896</v>
      </c>
      <c r="V79" s="58">
        <v>332922</v>
      </c>
      <c r="W79" s="120">
        <v>0.1514</v>
      </c>
      <c r="X79" s="120">
        <v>0.0106</v>
      </c>
      <c r="Y79" s="120">
        <v>-0.2451</v>
      </c>
      <c r="Z79" s="115">
        <v>44896</v>
      </c>
      <c r="AA79" s="58">
        <v>330922</v>
      </c>
      <c r="AB79" s="120">
        <v>0.1407</v>
      </c>
      <c r="AC79" s="120">
        <v>0.0866</v>
      </c>
      <c r="AD79" s="120">
        <v>0.2166</v>
      </c>
      <c r="AE79" s="115">
        <v>44896</v>
      </c>
      <c r="AF79" s="58">
        <v>339922</v>
      </c>
      <c r="AG79" s="120">
        <v>0.1167</v>
      </c>
      <c r="AH79" s="120">
        <v>0.0377</v>
      </c>
      <c r="AI79" s="120">
        <v>1.7237</v>
      </c>
    </row>
    <row r="80" s="158" customFormat="1" customHeight="1" spans="1:35">
      <c r="A80" s="116">
        <v>44927</v>
      </c>
      <c r="B80" s="117">
        <v>2055819</v>
      </c>
      <c r="C80" s="118">
        <v>-0.1282</v>
      </c>
      <c r="D80" s="118">
        <v>-0.1407</v>
      </c>
      <c r="E80" s="118">
        <v>0.0348</v>
      </c>
      <c r="F80" s="116">
        <v>44927</v>
      </c>
      <c r="G80" s="117">
        <v>180222</v>
      </c>
      <c r="H80" s="118">
        <v>-0.1349</v>
      </c>
      <c r="I80" s="93">
        <v>-0.0846</v>
      </c>
      <c r="J80" s="118">
        <v>3.291</v>
      </c>
      <c r="K80" s="116">
        <v>44927</v>
      </c>
      <c r="L80" s="117">
        <v>132998</v>
      </c>
      <c r="M80" s="118">
        <v>-0.1474</v>
      </c>
      <c r="N80" s="118">
        <v>-0.2467</v>
      </c>
      <c r="O80" s="118">
        <v>0.5305</v>
      </c>
      <c r="P80" s="116">
        <v>44927</v>
      </c>
      <c r="Q80" s="117">
        <v>848383</v>
      </c>
      <c r="R80" s="118">
        <v>-0.1431</v>
      </c>
      <c r="S80" s="118">
        <v>-0.1608</v>
      </c>
      <c r="T80" s="118">
        <v>-0.1683</v>
      </c>
      <c r="U80" s="116">
        <v>44927</v>
      </c>
      <c r="V80" s="117">
        <v>302003</v>
      </c>
      <c r="W80" s="118">
        <v>-0.0929</v>
      </c>
      <c r="X80" s="118">
        <v>-0.1129</v>
      </c>
      <c r="Y80" s="118">
        <v>-0.3152</v>
      </c>
      <c r="Z80" s="116">
        <v>44927</v>
      </c>
      <c r="AA80" s="117">
        <v>292291</v>
      </c>
      <c r="AB80" s="118">
        <v>-0.1167</v>
      </c>
      <c r="AC80" s="118">
        <v>-0.0988</v>
      </c>
      <c r="AD80" s="118">
        <v>0.0746</v>
      </c>
      <c r="AE80" s="116">
        <v>44927</v>
      </c>
      <c r="AF80" s="117">
        <v>299922</v>
      </c>
      <c r="AG80" s="118">
        <v>-0.1177</v>
      </c>
      <c r="AH80" s="118">
        <v>-0.1264</v>
      </c>
      <c r="AI80" s="118">
        <v>1.4032</v>
      </c>
    </row>
    <row r="81" s="158" customFormat="1" customHeight="1" spans="1:35">
      <c r="A81" s="115">
        <v>44958</v>
      </c>
      <c r="B81" s="58">
        <v>2188285</v>
      </c>
      <c r="C81" s="120">
        <v>0.0644</v>
      </c>
      <c r="D81" s="120">
        <v>0.1775</v>
      </c>
      <c r="E81" s="120">
        <v>0.1015</v>
      </c>
      <c r="F81" s="115">
        <v>44958</v>
      </c>
      <c r="G81" s="58">
        <v>199123</v>
      </c>
      <c r="H81" s="120">
        <v>0.1049</v>
      </c>
      <c r="I81" s="120">
        <v>0.2823</v>
      </c>
      <c r="J81" s="120">
        <v>3.741</v>
      </c>
      <c r="K81" s="115">
        <v>44958</v>
      </c>
      <c r="L81" s="58">
        <v>139883</v>
      </c>
      <c r="M81" s="120">
        <v>0.0518</v>
      </c>
      <c r="N81" s="120">
        <v>0.0491</v>
      </c>
      <c r="O81" s="120">
        <v>0.6097</v>
      </c>
      <c r="P81" s="115">
        <v>44958</v>
      </c>
      <c r="Q81" s="58">
        <v>907373</v>
      </c>
      <c r="R81" s="120">
        <v>0.0695</v>
      </c>
      <c r="S81" s="174">
        <v>0.152</v>
      </c>
      <c r="T81" s="174">
        <v>-0.1104</v>
      </c>
      <c r="U81" s="115">
        <v>44958</v>
      </c>
      <c r="V81" s="58">
        <v>319822</v>
      </c>
      <c r="W81" s="120">
        <v>0.059</v>
      </c>
      <c r="X81" s="120">
        <v>0.2303</v>
      </c>
      <c r="Y81" s="120">
        <v>-0.2748</v>
      </c>
      <c r="Z81" s="115">
        <v>44958</v>
      </c>
      <c r="AA81" s="58">
        <v>302992</v>
      </c>
      <c r="AB81" s="120">
        <v>0.0366</v>
      </c>
      <c r="AC81" s="120">
        <v>0.1911</v>
      </c>
      <c r="AD81" s="120">
        <v>0.1139</v>
      </c>
      <c r="AE81" s="115">
        <v>44958</v>
      </c>
      <c r="AF81" s="58">
        <v>319092</v>
      </c>
      <c r="AG81" s="120">
        <v>0.0639</v>
      </c>
      <c r="AH81" s="120">
        <v>0.1918</v>
      </c>
      <c r="AI81" s="120">
        <v>1.5568</v>
      </c>
    </row>
    <row r="82" s="134" customFormat="1" customHeight="1" spans="1:35">
      <c r="A82" s="115">
        <v>44986</v>
      </c>
      <c r="B82" s="58">
        <v>2273328</v>
      </c>
      <c r="C82" s="120">
        <v>0.0389</v>
      </c>
      <c r="D82" s="120">
        <v>0.0365</v>
      </c>
      <c r="E82" s="120">
        <v>0.1443</v>
      </c>
      <c r="F82" s="115">
        <v>44986</v>
      </c>
      <c r="G82" s="58">
        <v>218445</v>
      </c>
      <c r="H82" s="120">
        <v>0.097</v>
      </c>
      <c r="I82" s="120">
        <v>0.1637</v>
      </c>
      <c r="J82" s="120">
        <v>4.2011</v>
      </c>
      <c r="K82" s="115">
        <v>44986</v>
      </c>
      <c r="L82" s="58">
        <v>149900</v>
      </c>
      <c r="M82" s="120">
        <v>0.0716</v>
      </c>
      <c r="N82" s="120">
        <v>-0.0291</v>
      </c>
      <c r="O82" s="120">
        <v>0.725</v>
      </c>
      <c r="P82" s="115">
        <v>44986</v>
      </c>
      <c r="Q82" s="58">
        <v>910015</v>
      </c>
      <c r="R82" s="120">
        <v>0.0029</v>
      </c>
      <c r="S82" s="174">
        <v>0.0211</v>
      </c>
      <c r="T82" s="174">
        <v>-0.1078</v>
      </c>
      <c r="U82" s="115">
        <v>44986</v>
      </c>
      <c r="V82" s="58">
        <v>334060</v>
      </c>
      <c r="W82" s="120">
        <v>0.0445</v>
      </c>
      <c r="X82" s="120">
        <v>0.1093</v>
      </c>
      <c r="Y82" s="120">
        <v>-0.2425</v>
      </c>
      <c r="Z82" s="115">
        <v>44986</v>
      </c>
      <c r="AA82" s="58">
        <v>325400</v>
      </c>
      <c r="AB82" s="120">
        <v>0.074</v>
      </c>
      <c r="AC82" s="120">
        <v>0.0133</v>
      </c>
      <c r="AD82" s="120">
        <v>0.1963</v>
      </c>
      <c r="AE82" s="115">
        <v>44986</v>
      </c>
      <c r="AF82" s="58">
        <v>335508</v>
      </c>
      <c r="AG82" s="120">
        <v>0.0514</v>
      </c>
      <c r="AH82" s="120">
        <v>-0.0065</v>
      </c>
      <c r="AI82" s="120">
        <v>1.6884</v>
      </c>
    </row>
    <row r="83" s="134" customFormat="1" customHeight="1" spans="1:35">
      <c r="A83" s="115">
        <v>45017</v>
      </c>
      <c r="B83" s="58">
        <v>2272327</v>
      </c>
      <c r="C83" s="120">
        <v>-0.0004</v>
      </c>
      <c r="D83" s="120">
        <v>0.0532</v>
      </c>
      <c r="E83" s="120">
        <v>0.1438</v>
      </c>
      <c r="F83" s="115">
        <v>45017</v>
      </c>
      <c r="G83" s="58">
        <v>220982</v>
      </c>
      <c r="H83" s="120">
        <v>0.0116</v>
      </c>
      <c r="I83" s="120">
        <v>0.1791</v>
      </c>
      <c r="J83" s="120">
        <v>4.2615</v>
      </c>
      <c r="K83" s="115">
        <v>45017</v>
      </c>
      <c r="L83" s="58">
        <v>148893</v>
      </c>
      <c r="M83" s="120">
        <v>-0.0067</v>
      </c>
      <c r="N83" s="120">
        <v>-0.0104</v>
      </c>
      <c r="O83" s="120">
        <v>0.7134</v>
      </c>
      <c r="P83" s="115">
        <v>45017</v>
      </c>
      <c r="Q83" s="58">
        <v>910293</v>
      </c>
      <c r="R83" s="120">
        <v>0.0003</v>
      </c>
      <c r="S83" s="174">
        <v>0.0252</v>
      </c>
      <c r="T83" s="174">
        <v>-0.1076</v>
      </c>
      <c r="U83" s="115">
        <v>45017</v>
      </c>
      <c r="V83" s="58">
        <v>334884</v>
      </c>
      <c r="W83" s="120">
        <v>0.0025</v>
      </c>
      <c r="X83" s="120">
        <v>0.1145</v>
      </c>
      <c r="Y83" s="120">
        <v>-0.2406</v>
      </c>
      <c r="Z83" s="115">
        <v>45017</v>
      </c>
      <c r="AA83" s="58">
        <v>320983</v>
      </c>
      <c r="AB83" s="120">
        <v>-0.0136</v>
      </c>
      <c r="AC83" s="120">
        <v>0.0507</v>
      </c>
      <c r="AD83" s="120">
        <v>0.1801</v>
      </c>
      <c r="AE83" s="115">
        <v>45017</v>
      </c>
      <c r="AF83" s="58">
        <v>336292</v>
      </c>
      <c r="AG83" s="120">
        <v>0.0023</v>
      </c>
      <c r="AH83" s="120">
        <v>0.032</v>
      </c>
      <c r="AI83" s="120">
        <v>1.6946</v>
      </c>
    </row>
    <row r="84" s="159" customFormat="1" customHeight="1" spans="1:35">
      <c r="A84" s="115">
        <v>45047</v>
      </c>
      <c r="B84" s="58">
        <v>2259997</v>
      </c>
      <c r="C84" s="120">
        <v>-0.0054</v>
      </c>
      <c r="D84" s="120">
        <v>0.063</v>
      </c>
      <c r="E84" s="120" t="s">
        <v>3246</v>
      </c>
      <c r="F84" s="115">
        <v>45047</v>
      </c>
      <c r="G84" s="58">
        <v>218750</v>
      </c>
      <c r="H84" s="120">
        <v>-0.0101</v>
      </c>
      <c r="I84" s="120">
        <v>0.1869</v>
      </c>
      <c r="J84" s="120" t="s">
        <v>3246</v>
      </c>
      <c r="K84" s="115">
        <v>45047</v>
      </c>
      <c r="L84" s="58">
        <v>146587</v>
      </c>
      <c r="M84" s="120">
        <v>-0.0155</v>
      </c>
      <c r="N84" s="120">
        <v>0.0019</v>
      </c>
      <c r="O84" s="120" t="s">
        <v>3246</v>
      </c>
      <c r="P84" s="115">
        <v>45047</v>
      </c>
      <c r="Q84" s="58">
        <v>910110</v>
      </c>
      <c r="R84" s="120">
        <v>-0.0002</v>
      </c>
      <c r="S84" s="174">
        <v>0.0347</v>
      </c>
      <c r="T84" s="174" t="s">
        <v>3246</v>
      </c>
      <c r="U84" s="115">
        <v>45047</v>
      </c>
      <c r="V84" s="58">
        <v>330100</v>
      </c>
      <c r="W84" s="120">
        <v>-0.0143</v>
      </c>
      <c r="X84" s="120">
        <v>0.1123</v>
      </c>
      <c r="Y84" s="120" t="s">
        <v>3246</v>
      </c>
      <c r="Z84" s="115">
        <v>45047</v>
      </c>
      <c r="AA84" s="58">
        <v>322010</v>
      </c>
      <c r="AB84" s="120">
        <v>0.0032</v>
      </c>
      <c r="AC84" s="120">
        <v>0.0738</v>
      </c>
      <c r="AD84" s="120" t="s">
        <v>3246</v>
      </c>
      <c r="AE84" s="115">
        <v>45047</v>
      </c>
      <c r="AF84" s="58">
        <v>332440</v>
      </c>
      <c r="AG84" s="120">
        <v>-0.0115</v>
      </c>
      <c r="AH84" s="120">
        <v>0.0412</v>
      </c>
      <c r="AI84" s="120" t="s">
        <v>3246</v>
      </c>
    </row>
    <row r="85" s="159" customFormat="1" customHeight="1" spans="1:35">
      <c r="A85" s="115">
        <v>45078</v>
      </c>
      <c r="B85" s="58">
        <v>2232557</v>
      </c>
      <c r="C85" s="120">
        <v>-0.0121</v>
      </c>
      <c r="D85" s="120">
        <v>0.0738</v>
      </c>
      <c r="E85" s="120" t="s">
        <v>3246</v>
      </c>
      <c r="F85" s="115">
        <v>45078</v>
      </c>
      <c r="G85" s="58">
        <v>209887</v>
      </c>
      <c r="H85" s="120">
        <v>-0.0405</v>
      </c>
      <c r="I85" s="120">
        <v>0.1784</v>
      </c>
      <c r="J85" s="120" t="s">
        <v>3246</v>
      </c>
      <c r="K85" s="115">
        <v>45078</v>
      </c>
      <c r="L85" s="58">
        <v>143525</v>
      </c>
      <c r="M85" s="120">
        <v>-0.0209</v>
      </c>
      <c r="N85" s="120">
        <v>0.0212</v>
      </c>
      <c r="O85" s="120" t="s">
        <v>3246</v>
      </c>
      <c r="P85" s="115">
        <v>45078</v>
      </c>
      <c r="Q85" s="58">
        <v>908998</v>
      </c>
      <c r="R85" s="120">
        <v>-0.0012</v>
      </c>
      <c r="S85" s="174">
        <v>0.0406</v>
      </c>
      <c r="T85" s="120" t="s">
        <v>3246</v>
      </c>
      <c r="U85" s="115">
        <v>45078</v>
      </c>
      <c r="V85" s="58">
        <v>321585</v>
      </c>
      <c r="W85" s="120">
        <v>-0.0258</v>
      </c>
      <c r="X85" s="120">
        <v>0.1095</v>
      </c>
      <c r="Y85" s="120" t="s">
        <v>3246</v>
      </c>
      <c r="Z85" s="115">
        <v>45078</v>
      </c>
      <c r="AA85" s="58">
        <v>319578</v>
      </c>
      <c r="AB85" s="120">
        <v>-0.0076</v>
      </c>
      <c r="AC85" s="120">
        <v>0.0949</v>
      </c>
      <c r="AD85" s="120" t="s">
        <v>3246</v>
      </c>
      <c r="AE85" s="115">
        <v>45078</v>
      </c>
      <c r="AF85" s="58">
        <v>328984</v>
      </c>
      <c r="AG85" s="120">
        <v>-0.0104</v>
      </c>
      <c r="AH85" s="120">
        <v>0.0777</v>
      </c>
      <c r="AI85" s="120" t="s">
        <v>3246</v>
      </c>
    </row>
    <row r="86" s="135" customFormat="1" customHeight="1" spans="1:35">
      <c r="A86" s="115">
        <v>45108</v>
      </c>
      <c r="B86" s="58">
        <v>2205330</v>
      </c>
      <c r="C86" s="120">
        <v>-0.0122</v>
      </c>
      <c r="D86" s="120">
        <v>0.0894</v>
      </c>
      <c r="E86" s="120" t="s">
        <v>3246</v>
      </c>
      <c r="F86" s="115">
        <v>45108</v>
      </c>
      <c r="G86" s="58">
        <v>200111</v>
      </c>
      <c r="H86" s="120">
        <v>-0.0466</v>
      </c>
      <c r="I86" s="120">
        <v>0.163</v>
      </c>
      <c r="J86" s="120" t="s">
        <v>3246</v>
      </c>
      <c r="K86" s="115">
        <v>45108</v>
      </c>
      <c r="L86" s="58">
        <v>140215</v>
      </c>
      <c r="M86" s="120">
        <v>-0.0231</v>
      </c>
      <c r="N86" s="120">
        <v>0.0322</v>
      </c>
      <c r="O86" s="120" t="s">
        <v>3246</v>
      </c>
      <c r="P86" s="115">
        <v>45108</v>
      </c>
      <c r="Q86" s="58">
        <v>912240</v>
      </c>
      <c r="R86" s="120">
        <v>0.0036</v>
      </c>
      <c r="S86" s="174">
        <v>0.0664</v>
      </c>
      <c r="T86" s="120" t="s">
        <v>3246</v>
      </c>
      <c r="U86" s="115">
        <v>45108</v>
      </c>
      <c r="V86" s="58">
        <v>320105</v>
      </c>
      <c r="W86" s="120">
        <v>-0.0046</v>
      </c>
      <c r="X86" s="120">
        <v>0.1426</v>
      </c>
      <c r="Y86" s="120" t="s">
        <v>3246</v>
      </c>
      <c r="Z86" s="115">
        <v>45108</v>
      </c>
      <c r="AA86" s="58">
        <v>312544</v>
      </c>
      <c r="AB86" s="120">
        <v>-0.022</v>
      </c>
      <c r="AC86" s="120">
        <v>0.095</v>
      </c>
      <c r="AD86" s="120" t="s">
        <v>3246</v>
      </c>
      <c r="AE86" s="115">
        <v>45108</v>
      </c>
      <c r="AF86" s="58">
        <v>320115</v>
      </c>
      <c r="AG86" s="120">
        <v>-0.027</v>
      </c>
      <c r="AH86" s="120">
        <v>0.0835</v>
      </c>
      <c r="AI86" s="120" t="s">
        <v>3246</v>
      </c>
    </row>
    <row r="87" s="135" customFormat="1" customHeight="1" spans="1:35">
      <c r="A87" s="115">
        <v>45139</v>
      </c>
      <c r="B87" s="58">
        <v>2252582</v>
      </c>
      <c r="C87" s="120">
        <v>0.0214</v>
      </c>
      <c r="D87" s="120" t="s">
        <v>3246</v>
      </c>
      <c r="E87" s="120" t="s">
        <v>3246</v>
      </c>
      <c r="F87" s="115">
        <v>45139</v>
      </c>
      <c r="G87" s="58">
        <v>201454</v>
      </c>
      <c r="H87" s="120">
        <v>0.0067</v>
      </c>
      <c r="I87" s="120" t="s">
        <v>3246</v>
      </c>
      <c r="J87" s="120" t="s">
        <v>3246</v>
      </c>
      <c r="K87" s="115">
        <v>45139</v>
      </c>
      <c r="L87" s="58">
        <v>143558</v>
      </c>
      <c r="M87" s="120">
        <v>0.0238</v>
      </c>
      <c r="N87" s="120" t="s">
        <v>3246</v>
      </c>
      <c r="O87" s="120" t="s">
        <v>3246</v>
      </c>
      <c r="P87" s="115">
        <v>45139</v>
      </c>
      <c r="Q87" s="58">
        <v>932120</v>
      </c>
      <c r="R87" s="120">
        <v>0.0218</v>
      </c>
      <c r="S87" s="174" t="s">
        <v>3246</v>
      </c>
      <c r="T87" s="120" t="s">
        <v>3246</v>
      </c>
      <c r="U87" s="115">
        <v>45139</v>
      </c>
      <c r="V87" s="58">
        <v>332010</v>
      </c>
      <c r="W87" s="120">
        <v>0.0372</v>
      </c>
      <c r="X87" s="120" t="s">
        <v>3246</v>
      </c>
      <c r="Y87" s="120" t="s">
        <v>3246</v>
      </c>
      <c r="Z87" s="115">
        <v>45139</v>
      </c>
      <c r="AA87" s="58">
        <v>320212</v>
      </c>
      <c r="AB87" s="120">
        <v>0.0245</v>
      </c>
      <c r="AC87" s="120" t="s">
        <v>3246</v>
      </c>
      <c r="AD87" s="120" t="s">
        <v>3246</v>
      </c>
      <c r="AE87" s="115">
        <v>45139</v>
      </c>
      <c r="AF87" s="58">
        <v>323228</v>
      </c>
      <c r="AG87" s="120">
        <v>0.0097</v>
      </c>
      <c r="AH87" s="120" t="s">
        <v>3246</v>
      </c>
      <c r="AI87" s="120" t="s">
        <v>3246</v>
      </c>
    </row>
    <row r="88" s="135" customFormat="1" customHeight="1" spans="1:35">
      <c r="A88" s="115">
        <v>45170</v>
      </c>
      <c r="B88" s="58">
        <v>2293681</v>
      </c>
      <c r="C88" s="120">
        <v>0.0182</v>
      </c>
      <c r="D88" s="120" t="s">
        <v>3246</v>
      </c>
      <c r="E88" s="120" t="s">
        <v>3246</v>
      </c>
      <c r="F88" s="115">
        <v>45170</v>
      </c>
      <c r="G88" s="58">
        <v>210256</v>
      </c>
      <c r="H88" s="120">
        <v>0.0437</v>
      </c>
      <c r="I88" s="120" t="s">
        <v>3246</v>
      </c>
      <c r="J88" s="120" t="s">
        <v>3246</v>
      </c>
      <c r="K88" s="115">
        <v>45170</v>
      </c>
      <c r="L88" s="58">
        <v>141025</v>
      </c>
      <c r="M88" s="120">
        <v>-0.0176</v>
      </c>
      <c r="N88" s="120" t="s">
        <v>3246</v>
      </c>
      <c r="O88" s="120" t="s">
        <v>3246</v>
      </c>
      <c r="P88" s="115">
        <v>45170</v>
      </c>
      <c r="Q88" s="58">
        <v>953850</v>
      </c>
      <c r="R88" s="120">
        <v>0.0233</v>
      </c>
      <c r="S88" s="174" t="s">
        <v>3246</v>
      </c>
      <c r="T88" s="120" t="s">
        <v>3246</v>
      </c>
      <c r="U88" s="115">
        <v>45170</v>
      </c>
      <c r="V88" s="58">
        <v>322542</v>
      </c>
      <c r="W88" s="120">
        <v>-0.0285</v>
      </c>
      <c r="X88" s="120" t="s">
        <v>3246</v>
      </c>
      <c r="Y88" s="120" t="s">
        <v>3246</v>
      </c>
      <c r="Z88" s="115">
        <v>45170</v>
      </c>
      <c r="AA88" s="58">
        <v>339064</v>
      </c>
      <c r="AB88" s="120">
        <v>0.0589</v>
      </c>
      <c r="AC88" s="120" t="s">
        <v>3246</v>
      </c>
      <c r="AD88" s="120" t="s">
        <v>3246</v>
      </c>
      <c r="AE88" s="115">
        <v>45170</v>
      </c>
      <c r="AF88" s="58">
        <v>326944</v>
      </c>
      <c r="AG88" s="120">
        <v>0.0115</v>
      </c>
      <c r="AH88" s="120" t="s">
        <v>3246</v>
      </c>
      <c r="AI88" s="120" t="s">
        <v>3246</v>
      </c>
    </row>
    <row r="89" s="135" customFormat="1" customHeight="1" spans="1:35">
      <c r="A89" s="115">
        <v>45200</v>
      </c>
      <c r="B89" s="58">
        <v>2391389</v>
      </c>
      <c r="C89" s="120">
        <v>0.0426</v>
      </c>
      <c r="D89" s="120" t="s">
        <v>3246</v>
      </c>
      <c r="E89" s="120" t="s">
        <v>3246</v>
      </c>
      <c r="F89" s="115">
        <v>45200</v>
      </c>
      <c r="G89" s="58">
        <v>226816</v>
      </c>
      <c r="H89" s="120">
        <v>0.0788</v>
      </c>
      <c r="I89" s="120" t="s">
        <v>3246</v>
      </c>
      <c r="J89" s="120" t="s">
        <v>3246</v>
      </c>
      <c r="K89" s="115">
        <v>45200</v>
      </c>
      <c r="L89" s="58">
        <v>135561</v>
      </c>
      <c r="M89" s="120">
        <v>-0.0387</v>
      </c>
      <c r="N89" s="120" t="s">
        <v>3246</v>
      </c>
      <c r="O89" s="120" t="s">
        <v>3246</v>
      </c>
      <c r="P89" s="115">
        <v>45200</v>
      </c>
      <c r="Q89" s="58">
        <v>998548</v>
      </c>
      <c r="R89" s="120">
        <v>0.0469</v>
      </c>
      <c r="S89" s="174" t="s">
        <v>3246</v>
      </c>
      <c r="T89" s="120" t="s">
        <v>3246</v>
      </c>
      <c r="U89" s="115">
        <v>45200</v>
      </c>
      <c r="V89" s="58">
        <v>330584</v>
      </c>
      <c r="W89" s="120">
        <v>0.0249</v>
      </c>
      <c r="X89" s="120" t="s">
        <v>3246</v>
      </c>
      <c r="Y89" s="120" t="s">
        <v>3246</v>
      </c>
      <c r="Z89" s="115">
        <v>45200</v>
      </c>
      <c r="AA89" s="58">
        <v>369915</v>
      </c>
      <c r="AB89" s="120">
        <v>0.091</v>
      </c>
      <c r="AC89" s="120" t="s">
        <v>3246</v>
      </c>
      <c r="AD89" s="120" t="s">
        <v>3246</v>
      </c>
      <c r="AE89" s="115">
        <v>45200</v>
      </c>
      <c r="AF89" s="58">
        <v>329965</v>
      </c>
      <c r="AG89" s="120">
        <v>0.0092</v>
      </c>
      <c r="AH89" s="120" t="s">
        <v>3246</v>
      </c>
      <c r="AI89" s="120" t="s">
        <v>3246</v>
      </c>
    </row>
    <row r="90" s="135" customFormat="1" customHeight="1" spans="1:35">
      <c r="A90" s="115">
        <v>45231</v>
      </c>
      <c r="B90" s="58">
        <v>2568508</v>
      </c>
      <c r="C90" s="120">
        <v>0.0741</v>
      </c>
      <c r="D90" s="120" t="s">
        <v>3246</v>
      </c>
      <c r="E90" s="120" t="s">
        <v>3246</v>
      </c>
      <c r="F90" s="115">
        <v>45231</v>
      </c>
      <c r="G90" s="58">
        <v>238245</v>
      </c>
      <c r="H90" s="120">
        <v>0.0504</v>
      </c>
      <c r="I90" s="120" t="s">
        <v>3246</v>
      </c>
      <c r="J90" s="120" t="s">
        <v>3246</v>
      </c>
      <c r="K90" s="115">
        <v>45231</v>
      </c>
      <c r="L90" s="58">
        <v>150043</v>
      </c>
      <c r="M90" s="120">
        <v>0.1068</v>
      </c>
      <c r="N90" s="120" t="s">
        <v>3246</v>
      </c>
      <c r="O90" s="120" t="s">
        <v>3246</v>
      </c>
      <c r="P90" s="115">
        <v>45231</v>
      </c>
      <c r="Q90" s="58">
        <v>1091840</v>
      </c>
      <c r="R90" s="120">
        <v>0.0934</v>
      </c>
      <c r="S90" s="174" t="s">
        <v>3246</v>
      </c>
      <c r="T90" s="120" t="s">
        <v>3246</v>
      </c>
      <c r="U90" s="115">
        <v>45231</v>
      </c>
      <c r="V90" s="58">
        <v>369619</v>
      </c>
      <c r="W90" s="120">
        <v>0.1181</v>
      </c>
      <c r="X90" s="120" t="s">
        <v>3246</v>
      </c>
      <c r="Y90" s="120" t="s">
        <v>3246</v>
      </c>
      <c r="Z90" s="115">
        <v>45231</v>
      </c>
      <c r="AA90" s="58">
        <v>380458</v>
      </c>
      <c r="AB90" s="120">
        <v>0.0285</v>
      </c>
      <c r="AC90" s="120" t="s">
        <v>3246</v>
      </c>
      <c r="AD90" s="120" t="s">
        <v>3246</v>
      </c>
      <c r="AE90" s="115">
        <v>45231</v>
      </c>
      <c r="AF90" s="58">
        <v>338303</v>
      </c>
      <c r="AG90" s="120">
        <v>0.0253</v>
      </c>
      <c r="AH90" s="120" t="s">
        <v>3246</v>
      </c>
      <c r="AI90" s="120" t="s">
        <v>3246</v>
      </c>
    </row>
    <row r="91" s="135" customFormat="1" customHeight="1" spans="1:35">
      <c r="A91" s="115">
        <v>45261</v>
      </c>
      <c r="B91" s="168">
        <f>SUM(G91+L91+Q91+V91+AA91+AF91)</f>
        <v>2695729</v>
      </c>
      <c r="C91" s="169">
        <v>0.0495</v>
      </c>
      <c r="D91" s="120" t="s">
        <v>3246</v>
      </c>
      <c r="E91" s="120" t="s">
        <v>3246</v>
      </c>
      <c r="F91" s="115">
        <v>45261</v>
      </c>
      <c r="G91" s="58">
        <v>265775</v>
      </c>
      <c r="H91" s="120">
        <v>0.1156</v>
      </c>
      <c r="I91" s="120" t="s">
        <v>3246</v>
      </c>
      <c r="J91" s="120" t="s">
        <v>3246</v>
      </c>
      <c r="K91" s="115">
        <v>45261</v>
      </c>
      <c r="L91" s="58">
        <v>164214</v>
      </c>
      <c r="M91" s="120">
        <v>0.0944</v>
      </c>
      <c r="N91" s="120" t="s">
        <v>3246</v>
      </c>
      <c r="O91" s="120" t="s">
        <v>3246</v>
      </c>
      <c r="P91" s="115">
        <v>45261</v>
      </c>
      <c r="Q91" s="58">
        <v>1132544</v>
      </c>
      <c r="R91" s="120">
        <v>0.0373</v>
      </c>
      <c r="S91" s="174" t="s">
        <v>3246</v>
      </c>
      <c r="T91" s="120" t="s">
        <v>3246</v>
      </c>
      <c r="U91" s="115">
        <v>45261</v>
      </c>
      <c r="V91" s="58">
        <v>389441</v>
      </c>
      <c r="W91" s="120">
        <v>0.0536</v>
      </c>
      <c r="X91" s="120" t="s">
        <v>3246</v>
      </c>
      <c r="Y91" s="120" t="s">
        <v>3246</v>
      </c>
      <c r="Z91" s="115">
        <v>45261</v>
      </c>
      <c r="AA91" s="58">
        <v>395541</v>
      </c>
      <c r="AB91" s="120">
        <v>0.0396</v>
      </c>
      <c r="AC91" s="120" t="s">
        <v>3246</v>
      </c>
      <c r="AD91" s="120" t="s">
        <v>3246</v>
      </c>
      <c r="AE91" s="115">
        <v>45261</v>
      </c>
      <c r="AF91" s="58">
        <v>348214</v>
      </c>
      <c r="AG91" s="120">
        <v>0.0293</v>
      </c>
      <c r="AH91" s="120" t="s">
        <v>3246</v>
      </c>
      <c r="AI91" s="120" t="s">
        <v>3246</v>
      </c>
    </row>
    <row r="92" s="135" customFormat="1" customHeight="1" spans="1:35">
      <c r="A92" s="115">
        <v>45292</v>
      </c>
      <c r="B92" s="168">
        <v>2843053</v>
      </c>
      <c r="C92" s="169">
        <v>0.0547</v>
      </c>
      <c r="D92" s="120" t="s">
        <v>3246</v>
      </c>
      <c r="E92" s="120" t="s">
        <v>3246</v>
      </c>
      <c r="F92" s="115">
        <v>45292</v>
      </c>
      <c r="G92" s="58">
        <v>291848</v>
      </c>
      <c r="H92" s="120">
        <v>0.0981</v>
      </c>
      <c r="I92" s="120" t="s">
        <v>3246</v>
      </c>
      <c r="J92" s="120" t="s">
        <v>3246</v>
      </c>
      <c r="K92" s="115">
        <v>45292</v>
      </c>
      <c r="L92" s="58">
        <v>174625</v>
      </c>
      <c r="M92" s="120">
        <v>0.0634</v>
      </c>
      <c r="N92" s="120" t="s">
        <v>3246</v>
      </c>
      <c r="O92" s="120" t="s">
        <v>3246</v>
      </c>
      <c r="P92" s="115">
        <v>45292</v>
      </c>
      <c r="Q92" s="58">
        <v>1179205</v>
      </c>
      <c r="R92" s="120">
        <v>0.0412</v>
      </c>
      <c r="S92" s="120" t="s">
        <v>3246</v>
      </c>
      <c r="T92" s="120" t="s">
        <v>3246</v>
      </c>
      <c r="U92" s="115">
        <v>45292</v>
      </c>
      <c r="V92" s="58">
        <v>412924</v>
      </c>
      <c r="W92" s="120">
        <v>0.0603</v>
      </c>
      <c r="X92" s="120" t="s">
        <v>3246</v>
      </c>
      <c r="Y92" s="120" t="s">
        <v>3246</v>
      </c>
      <c r="Z92" s="115">
        <v>45292</v>
      </c>
      <c r="AA92" s="58">
        <v>417573</v>
      </c>
      <c r="AB92" s="120">
        <v>0.0557</v>
      </c>
      <c r="AC92" s="120" t="s">
        <v>3246</v>
      </c>
      <c r="AD92" s="120" t="s">
        <v>3246</v>
      </c>
      <c r="AE92" s="115">
        <v>45292</v>
      </c>
      <c r="AF92" s="58">
        <v>366878</v>
      </c>
      <c r="AG92" s="120">
        <v>0.0536</v>
      </c>
      <c r="AH92" s="120" t="s">
        <v>3246</v>
      </c>
      <c r="AI92" s="120" t="s">
        <v>3246</v>
      </c>
    </row>
    <row r="93" s="135" customFormat="1" customHeight="1" spans="1:35">
      <c r="A93" s="115">
        <v>45323</v>
      </c>
      <c r="B93" s="168">
        <v>2355392</v>
      </c>
      <c r="C93" s="169">
        <v>-0.1715</v>
      </c>
      <c r="D93" s="120" t="s">
        <v>3246</v>
      </c>
      <c r="E93" s="120" t="s">
        <v>3246</v>
      </c>
      <c r="F93" s="115">
        <v>45323</v>
      </c>
      <c r="G93" s="58">
        <v>223920</v>
      </c>
      <c r="H93" s="120">
        <v>-0.2328</v>
      </c>
      <c r="I93" s="120" t="s">
        <v>3246</v>
      </c>
      <c r="J93" s="120" t="s">
        <v>3246</v>
      </c>
      <c r="K93" s="115">
        <v>45323</v>
      </c>
      <c r="L93" s="58">
        <v>132104</v>
      </c>
      <c r="M93" s="120">
        <v>-0.2435</v>
      </c>
      <c r="N93" s="120" t="s">
        <v>3246</v>
      </c>
      <c r="O93" s="120" t="s">
        <v>3246</v>
      </c>
      <c r="P93" s="115">
        <v>45323</v>
      </c>
      <c r="Q93" s="58">
        <v>976676</v>
      </c>
      <c r="R93" s="120">
        <v>-0.1718</v>
      </c>
      <c r="S93" s="120" t="s">
        <v>3246</v>
      </c>
      <c r="T93" s="120" t="s">
        <v>3246</v>
      </c>
      <c r="U93" s="115">
        <v>45323</v>
      </c>
      <c r="V93" s="58">
        <v>320119</v>
      </c>
      <c r="W93" s="120">
        <v>-0.2248</v>
      </c>
      <c r="X93" s="120" t="s">
        <v>3246</v>
      </c>
      <c r="Y93" s="120" t="s">
        <v>3246</v>
      </c>
      <c r="Z93" s="115">
        <v>45323</v>
      </c>
      <c r="AA93" s="58">
        <v>372475</v>
      </c>
      <c r="AB93" s="120">
        <v>-0.108</v>
      </c>
      <c r="AC93" s="120" t="s">
        <v>3246</v>
      </c>
      <c r="AD93" s="120" t="s">
        <v>3246</v>
      </c>
      <c r="AE93" s="115">
        <v>45323</v>
      </c>
      <c r="AF93" s="58">
        <v>330098</v>
      </c>
      <c r="AG93" s="120">
        <v>-0.1003</v>
      </c>
      <c r="AH93" s="120" t="s">
        <v>3246</v>
      </c>
      <c r="AI93" s="120" t="s">
        <v>3246</v>
      </c>
    </row>
    <row r="94" s="135" customFormat="1" customHeight="1" spans="1:35">
      <c r="A94" s="115">
        <v>45352</v>
      </c>
      <c r="B94" s="168">
        <v>2818558</v>
      </c>
      <c r="C94" s="120">
        <v>0.1966</v>
      </c>
      <c r="D94" s="120" t="s">
        <v>3246</v>
      </c>
      <c r="E94" s="120" t="s">
        <v>3246</v>
      </c>
      <c r="F94" s="115">
        <v>45352</v>
      </c>
      <c r="G94" s="58">
        <v>265368</v>
      </c>
      <c r="H94" s="120">
        <v>0.1851</v>
      </c>
      <c r="I94" s="120" t="s">
        <v>3246</v>
      </c>
      <c r="J94" s="120" t="s">
        <v>3246</v>
      </c>
      <c r="K94" s="115">
        <v>45352</v>
      </c>
      <c r="L94" s="58">
        <v>158498</v>
      </c>
      <c r="M94" s="120">
        <v>0.1998</v>
      </c>
      <c r="N94" s="120" t="s">
        <v>3246</v>
      </c>
      <c r="O94" s="120" t="s">
        <v>3246</v>
      </c>
      <c r="P94" s="115">
        <v>45352</v>
      </c>
      <c r="Q94" s="58">
        <v>1201604</v>
      </c>
      <c r="R94" s="120">
        <v>0.2303</v>
      </c>
      <c r="S94" s="120" t="s">
        <v>3246</v>
      </c>
      <c r="T94" s="120" t="s">
        <v>3246</v>
      </c>
      <c r="U94" s="115">
        <v>45352</v>
      </c>
      <c r="V94" s="58">
        <v>377900</v>
      </c>
      <c r="W94" s="120">
        <v>0.1805</v>
      </c>
      <c r="X94" s="120" t="s">
        <v>3246</v>
      </c>
      <c r="Y94" s="120" t="s">
        <v>3246</v>
      </c>
      <c r="Z94" s="115">
        <v>45352</v>
      </c>
      <c r="AA94" s="58">
        <v>430954</v>
      </c>
      <c r="AB94" s="120">
        <v>0.157</v>
      </c>
      <c r="AC94" s="120" t="s">
        <v>3246</v>
      </c>
      <c r="AD94" s="120" t="s">
        <v>3246</v>
      </c>
      <c r="AE94" s="115">
        <v>45352</v>
      </c>
      <c r="AF94" s="58">
        <v>384234</v>
      </c>
      <c r="AG94" s="120">
        <v>0.164</v>
      </c>
      <c r="AH94" s="120" t="s">
        <v>3246</v>
      </c>
      <c r="AI94" s="120" t="s">
        <v>3246</v>
      </c>
    </row>
    <row r="95" s="135" customFormat="1" customHeight="1" spans="1:35">
      <c r="A95" s="115">
        <v>45383</v>
      </c>
      <c r="B95" s="168">
        <v>2878144</v>
      </c>
      <c r="C95" s="120">
        <v>0.0211</v>
      </c>
      <c r="D95" s="120" t="s">
        <v>3246</v>
      </c>
      <c r="E95" s="120" t="s">
        <v>3246</v>
      </c>
      <c r="F95" s="115">
        <v>45383</v>
      </c>
      <c r="G95" s="58">
        <v>275797</v>
      </c>
      <c r="H95" s="120">
        <v>0.0393</v>
      </c>
      <c r="I95" s="120" t="s">
        <v>3246</v>
      </c>
      <c r="J95" s="120" t="s">
        <v>3246</v>
      </c>
      <c r="K95" s="115">
        <v>45383</v>
      </c>
      <c r="L95" s="58">
        <v>157436</v>
      </c>
      <c r="M95" s="120">
        <v>-0.0067</v>
      </c>
      <c r="N95" s="120" t="s">
        <v>3246</v>
      </c>
      <c r="O95" s="120" t="s">
        <v>3246</v>
      </c>
      <c r="P95" s="115">
        <v>45383</v>
      </c>
      <c r="Q95" s="58">
        <v>1197519</v>
      </c>
      <c r="R95" s="120">
        <v>-0.0034</v>
      </c>
      <c r="S95" s="120" t="s">
        <v>3246</v>
      </c>
      <c r="T95" s="120" t="s">
        <v>3246</v>
      </c>
      <c r="U95" s="115">
        <v>45383</v>
      </c>
      <c r="V95" s="58">
        <v>395170</v>
      </c>
      <c r="W95" s="120">
        <v>0.0457</v>
      </c>
      <c r="X95" s="120" t="s">
        <v>3246</v>
      </c>
      <c r="Y95" s="120" t="s">
        <v>3246</v>
      </c>
      <c r="Z95" s="115">
        <v>45383</v>
      </c>
      <c r="AA95" s="58">
        <v>456423</v>
      </c>
      <c r="AB95" s="120">
        <v>0.0591</v>
      </c>
      <c r="AC95" s="120" t="s">
        <v>3246</v>
      </c>
      <c r="AD95" s="120" t="s">
        <v>3246</v>
      </c>
      <c r="AE95" s="115">
        <v>45383</v>
      </c>
      <c r="AF95" s="58">
        <v>395799</v>
      </c>
      <c r="AG95" s="120">
        <v>0.0301</v>
      </c>
      <c r="AH95" s="120" t="s">
        <v>3246</v>
      </c>
      <c r="AI95" s="120" t="s">
        <v>3246</v>
      </c>
    </row>
    <row r="96" s="135" customFormat="1" customHeight="1" spans="1:35">
      <c r="A96" s="115">
        <v>45413</v>
      </c>
      <c r="B96" s="168">
        <v>2974978</v>
      </c>
      <c r="C96" s="169">
        <v>0.0336</v>
      </c>
      <c r="D96" s="120" t="s">
        <v>3246</v>
      </c>
      <c r="E96" s="120" t="s">
        <v>3246</v>
      </c>
      <c r="F96" s="115">
        <v>45413</v>
      </c>
      <c r="G96" s="58">
        <v>295020</v>
      </c>
      <c r="H96" s="120">
        <v>0.0697</v>
      </c>
      <c r="I96" s="120" t="s">
        <v>3246</v>
      </c>
      <c r="J96" s="120" t="s">
        <v>3246</v>
      </c>
      <c r="K96" s="115">
        <v>45413</v>
      </c>
      <c r="L96" s="58">
        <v>163088</v>
      </c>
      <c r="M96" s="120">
        <v>0.0359</v>
      </c>
      <c r="N96" s="120" t="s">
        <v>3246</v>
      </c>
      <c r="O96" s="120" t="s">
        <v>3246</v>
      </c>
      <c r="P96" s="115">
        <v>45413</v>
      </c>
      <c r="Q96" s="58">
        <v>1205063</v>
      </c>
      <c r="R96" s="120">
        <v>0.0063</v>
      </c>
      <c r="S96" s="120" t="s">
        <v>3246</v>
      </c>
      <c r="T96" s="120" t="s">
        <v>3246</v>
      </c>
      <c r="U96" s="115">
        <v>45413</v>
      </c>
      <c r="V96" s="58">
        <v>426823</v>
      </c>
      <c r="W96" s="120">
        <v>0.0801</v>
      </c>
      <c r="X96" s="120" t="s">
        <v>3246</v>
      </c>
      <c r="Y96" s="120" t="s">
        <v>3246</v>
      </c>
      <c r="Z96" s="115">
        <v>45413</v>
      </c>
      <c r="AA96" s="58">
        <v>484356</v>
      </c>
      <c r="AB96" s="120">
        <v>0.0612</v>
      </c>
      <c r="AC96" s="120" t="s">
        <v>3246</v>
      </c>
      <c r="AD96" s="120" t="s">
        <v>3246</v>
      </c>
      <c r="AE96" s="115">
        <v>45413</v>
      </c>
      <c r="AF96" s="58">
        <v>400628</v>
      </c>
      <c r="AG96" s="120">
        <v>0.0122</v>
      </c>
      <c r="AH96" s="120" t="s">
        <v>3246</v>
      </c>
      <c r="AI96" s="120" t="s">
        <v>3246</v>
      </c>
    </row>
    <row r="97" s="135" customFormat="1" customHeight="1" spans="1:35">
      <c r="A97" s="115">
        <v>45444</v>
      </c>
      <c r="B97" s="168">
        <v>2869503</v>
      </c>
      <c r="C97" s="169">
        <v>-0.0355</v>
      </c>
      <c r="D97" s="120" t="s">
        <v>3246</v>
      </c>
      <c r="E97" s="120" t="s">
        <v>3246</v>
      </c>
      <c r="F97" s="115">
        <v>45444</v>
      </c>
      <c r="G97" s="58">
        <v>285410</v>
      </c>
      <c r="H97" s="120">
        <v>-0.0326</v>
      </c>
      <c r="I97" s="120" t="s">
        <v>3246</v>
      </c>
      <c r="J97" s="120" t="s">
        <v>3246</v>
      </c>
      <c r="K97" s="115">
        <v>45444</v>
      </c>
      <c r="L97" s="58">
        <v>165214</v>
      </c>
      <c r="M97" s="120">
        <v>0.013</v>
      </c>
      <c r="N97" s="120" t="s">
        <v>3246</v>
      </c>
      <c r="O97" s="120" t="s">
        <v>3246</v>
      </c>
      <c r="P97" s="115">
        <v>45444</v>
      </c>
      <c r="Q97" s="58">
        <v>1152140</v>
      </c>
      <c r="R97" s="120">
        <v>-0.0439</v>
      </c>
      <c r="S97" s="120" t="s">
        <v>3246</v>
      </c>
      <c r="T97" s="120" t="s">
        <v>3246</v>
      </c>
      <c r="U97" s="115">
        <v>45444</v>
      </c>
      <c r="V97" s="58">
        <v>401414</v>
      </c>
      <c r="W97" s="120">
        <v>-0.0595</v>
      </c>
      <c r="X97" s="120" t="s">
        <v>3246</v>
      </c>
      <c r="Y97" s="120" t="s">
        <v>3246</v>
      </c>
      <c r="Z97" s="115">
        <v>45444</v>
      </c>
      <c r="AA97" s="58">
        <v>475114</v>
      </c>
      <c r="AB97" s="120">
        <v>-0.0191</v>
      </c>
      <c r="AC97" s="120" t="s">
        <v>3246</v>
      </c>
      <c r="AD97" s="120" t="s">
        <v>3246</v>
      </c>
      <c r="AE97" s="115">
        <v>45444</v>
      </c>
      <c r="AF97" s="58">
        <v>390211</v>
      </c>
      <c r="AG97" s="120">
        <v>-0.026</v>
      </c>
      <c r="AH97" s="120" t="s">
        <v>3246</v>
      </c>
      <c r="AI97" s="120" t="s">
        <v>3246</v>
      </c>
    </row>
    <row r="98" s="135" customFormat="1" customHeight="1" spans="1:35">
      <c r="A98" s="115">
        <v>45474</v>
      </c>
      <c r="B98" s="168">
        <v>2779790</v>
      </c>
      <c r="C98" s="169">
        <v>-0.0313</v>
      </c>
      <c r="D98" s="120" t="s">
        <v>3246</v>
      </c>
      <c r="E98" s="120" t="s">
        <v>3246</v>
      </c>
      <c r="F98" s="115">
        <v>45474</v>
      </c>
      <c r="G98" s="58">
        <v>276363</v>
      </c>
      <c r="H98" s="120">
        <v>-0.0317</v>
      </c>
      <c r="I98" s="120" t="s">
        <v>3246</v>
      </c>
      <c r="J98" s="120" t="s">
        <v>3246</v>
      </c>
      <c r="K98" s="115">
        <v>45474</v>
      </c>
      <c r="L98" s="58">
        <v>160228</v>
      </c>
      <c r="M98" s="120">
        <v>-0.0302</v>
      </c>
      <c r="N98" s="120" t="s">
        <v>3246</v>
      </c>
      <c r="O98" s="120" t="s">
        <v>3246</v>
      </c>
      <c r="P98" s="115">
        <v>45474</v>
      </c>
      <c r="Q98" s="58">
        <v>1126833</v>
      </c>
      <c r="R98" s="120">
        <v>-0.022</v>
      </c>
      <c r="S98" s="120" t="s">
        <v>3246</v>
      </c>
      <c r="T98" s="120" t="s">
        <v>3246</v>
      </c>
      <c r="U98" s="115">
        <v>45474</v>
      </c>
      <c r="V98" s="58">
        <v>387271</v>
      </c>
      <c r="W98" s="120">
        <v>-0.0352</v>
      </c>
      <c r="X98" s="120" t="s">
        <v>3246</v>
      </c>
      <c r="Y98" s="120" t="s">
        <v>3246</v>
      </c>
      <c r="Z98" s="115">
        <v>45474</v>
      </c>
      <c r="AA98" s="58">
        <v>456363</v>
      </c>
      <c r="AB98" s="120">
        <v>-0.0395</v>
      </c>
      <c r="AC98" s="120" t="s">
        <v>3246</v>
      </c>
      <c r="AD98" s="120" t="s">
        <v>3246</v>
      </c>
      <c r="AE98" s="115">
        <v>45474</v>
      </c>
      <c r="AF98" s="58">
        <v>372732</v>
      </c>
      <c r="AG98" s="120">
        <v>-0.0448</v>
      </c>
      <c r="AH98" s="120" t="s">
        <v>3246</v>
      </c>
      <c r="AI98" s="120" t="s">
        <v>3246</v>
      </c>
    </row>
    <row r="99" customFormat="1" customHeight="1" spans="1:35">
      <c r="A99" s="115">
        <v>45505</v>
      </c>
      <c r="B99" s="168">
        <v>2691874</v>
      </c>
      <c r="C99" s="169">
        <v>-0.0316</v>
      </c>
      <c r="D99" s="120" t="s">
        <v>3246</v>
      </c>
      <c r="E99" s="120" t="s">
        <v>3246</v>
      </c>
      <c r="F99" s="115">
        <v>45505</v>
      </c>
      <c r="G99" s="58">
        <v>266911</v>
      </c>
      <c r="H99" s="120">
        <v>-0.0342</v>
      </c>
      <c r="I99" s="120" t="s">
        <v>3246</v>
      </c>
      <c r="J99" s="120" t="s">
        <v>3246</v>
      </c>
      <c r="K99" s="115">
        <v>45505</v>
      </c>
      <c r="L99" s="58">
        <v>155085</v>
      </c>
      <c r="M99" s="120">
        <v>-0.0321</v>
      </c>
      <c r="N99" s="120" t="s">
        <v>3246</v>
      </c>
      <c r="O99" s="120" t="s">
        <v>3246</v>
      </c>
      <c r="P99" s="115">
        <v>45505</v>
      </c>
      <c r="Q99" s="58">
        <v>1100127</v>
      </c>
      <c r="R99" s="120">
        <v>-0.0237</v>
      </c>
      <c r="S99" s="120" t="s">
        <v>3246</v>
      </c>
      <c r="T99" s="120" t="s">
        <v>3246</v>
      </c>
      <c r="U99" s="115">
        <v>45505</v>
      </c>
      <c r="V99" s="58">
        <v>374723</v>
      </c>
      <c r="W99" s="120">
        <v>-0.0324</v>
      </c>
      <c r="X99" s="120" t="s">
        <v>3246</v>
      </c>
      <c r="Y99" s="120" t="s">
        <v>3246</v>
      </c>
      <c r="Z99" s="115">
        <v>45505</v>
      </c>
      <c r="AA99" s="58">
        <v>438063</v>
      </c>
      <c r="AB99" s="120">
        <v>-0.0401</v>
      </c>
      <c r="AC99" s="120" t="s">
        <v>3246</v>
      </c>
      <c r="AD99" s="120" t="s">
        <v>3246</v>
      </c>
      <c r="AE99" s="115">
        <v>45505</v>
      </c>
      <c r="AF99" s="58">
        <v>356965</v>
      </c>
      <c r="AG99" s="120">
        <v>-0.0423</v>
      </c>
      <c r="AH99" s="120" t="s">
        <v>3246</v>
      </c>
      <c r="AI99" s="120" t="s">
        <v>3246</v>
      </c>
    </row>
    <row r="100" customFormat="1" customHeight="1" spans="1:35">
      <c r="A100" s="115">
        <v>45536</v>
      </c>
      <c r="B100" s="168">
        <v>2692364</v>
      </c>
      <c r="C100" s="169">
        <v>0.0002</v>
      </c>
      <c r="D100" s="120" t="s">
        <v>3246</v>
      </c>
      <c r="E100" s="120" t="s">
        <v>3246</v>
      </c>
      <c r="F100" s="115">
        <v>45536</v>
      </c>
      <c r="G100" s="58">
        <v>264214</v>
      </c>
      <c r="H100" s="120">
        <v>-0.0101</v>
      </c>
      <c r="I100" s="120" t="s">
        <v>3246</v>
      </c>
      <c r="J100" s="120" t="s">
        <v>3246</v>
      </c>
      <c r="K100" s="115">
        <v>45536</v>
      </c>
      <c r="L100" s="58">
        <v>158440</v>
      </c>
      <c r="M100" s="120">
        <v>0.0216</v>
      </c>
      <c r="N100" s="120" t="s">
        <v>3246</v>
      </c>
      <c r="O100" s="120" t="s">
        <v>3246</v>
      </c>
      <c r="P100" s="115">
        <v>45536</v>
      </c>
      <c r="Q100" s="58">
        <v>1090144</v>
      </c>
      <c r="R100" s="120">
        <v>-0.0091</v>
      </c>
      <c r="S100" s="120" t="s">
        <v>3246</v>
      </c>
      <c r="T100" s="120" t="s">
        <v>3246</v>
      </c>
      <c r="U100" s="115">
        <v>45536</v>
      </c>
      <c r="V100" s="58">
        <v>389474</v>
      </c>
      <c r="W100" s="120">
        <v>0.0394</v>
      </c>
      <c r="X100" s="120" t="s">
        <v>3246</v>
      </c>
      <c r="Y100" s="120" t="s">
        <v>3246</v>
      </c>
      <c r="Z100" s="115">
        <v>45536</v>
      </c>
      <c r="AA100" s="58">
        <v>428691</v>
      </c>
      <c r="AB100" s="120">
        <v>-0.0214</v>
      </c>
      <c r="AC100" s="120" t="s">
        <v>3246</v>
      </c>
      <c r="AD100" s="120" t="s">
        <v>3246</v>
      </c>
      <c r="AE100" s="115">
        <v>45536</v>
      </c>
      <c r="AF100" s="58">
        <v>361401</v>
      </c>
      <c r="AG100" s="120">
        <v>0.0124</v>
      </c>
      <c r="AH100" s="120" t="s">
        <v>3246</v>
      </c>
      <c r="AI100" s="120" t="s">
        <v>3246</v>
      </c>
    </row>
    <row r="101" s="135" customFormat="1" ht="18" customHeight="1" spans="1:35">
      <c r="A101" s="115">
        <v>45566</v>
      </c>
      <c r="B101" s="168">
        <v>2837430</v>
      </c>
      <c r="C101" s="169">
        <v>0.0539</v>
      </c>
      <c r="D101" s="120" t="s">
        <v>3246</v>
      </c>
      <c r="E101" s="120" t="s">
        <v>3246</v>
      </c>
      <c r="F101" s="115">
        <v>45566</v>
      </c>
      <c r="G101" s="58">
        <v>281120</v>
      </c>
      <c r="H101" s="120">
        <v>0.064</v>
      </c>
      <c r="I101" s="120" t="s">
        <v>3246</v>
      </c>
      <c r="J101" s="120" t="s">
        <v>3246</v>
      </c>
      <c r="K101" s="115">
        <v>45566</v>
      </c>
      <c r="L101" s="58">
        <v>175870</v>
      </c>
      <c r="M101" s="120">
        <v>0.11</v>
      </c>
      <c r="N101" s="120" t="s">
        <v>3246</v>
      </c>
      <c r="O101" s="120" t="s">
        <v>3246</v>
      </c>
      <c r="P101" s="115">
        <v>45566</v>
      </c>
      <c r="Q101" s="58">
        <v>1135240</v>
      </c>
      <c r="R101" s="120">
        <v>0.0414</v>
      </c>
      <c r="S101" s="120" t="s">
        <v>3246</v>
      </c>
      <c r="T101" s="120" t="s">
        <v>3246</v>
      </c>
      <c r="U101" s="115">
        <v>45566</v>
      </c>
      <c r="V101" s="58">
        <v>412445</v>
      </c>
      <c r="W101" s="120">
        <v>0.059</v>
      </c>
      <c r="X101" s="120" t="s">
        <v>3246</v>
      </c>
      <c r="Y101" s="120" t="s">
        <v>3246</v>
      </c>
      <c r="Z101" s="115">
        <v>45566</v>
      </c>
      <c r="AA101" s="58">
        <v>452541</v>
      </c>
      <c r="AB101" s="120">
        <v>0.0556</v>
      </c>
      <c r="AC101" s="120" t="s">
        <v>3246</v>
      </c>
      <c r="AD101" s="120" t="s">
        <v>3246</v>
      </c>
      <c r="AE101" s="115">
        <v>45566</v>
      </c>
      <c r="AF101" s="58">
        <v>380214</v>
      </c>
      <c r="AG101" s="120">
        <v>0.0521</v>
      </c>
      <c r="AH101" s="120" t="s">
        <v>3246</v>
      </c>
      <c r="AI101" s="120" t="s">
        <v>3246</v>
      </c>
    </row>
    <row r="102" s="135" customFormat="1" ht="18" customHeight="1" spans="1:35">
      <c r="A102" s="115">
        <v>45597</v>
      </c>
      <c r="B102" s="168">
        <v>2957266</v>
      </c>
      <c r="C102" s="169">
        <v>0.0422</v>
      </c>
      <c r="D102" s="120" t="s">
        <v>3246</v>
      </c>
      <c r="E102" s="120" t="s">
        <v>3246</v>
      </c>
      <c r="F102" s="115">
        <v>45597</v>
      </c>
      <c r="G102" s="58">
        <v>299871</v>
      </c>
      <c r="H102" s="120">
        <v>0.0667</v>
      </c>
      <c r="I102" s="120" t="s">
        <v>3246</v>
      </c>
      <c r="J102" s="120" t="s">
        <v>3246</v>
      </c>
      <c r="K102" s="115">
        <v>45597</v>
      </c>
      <c r="L102" s="58">
        <v>188128</v>
      </c>
      <c r="M102" s="120">
        <v>0.0697</v>
      </c>
      <c r="N102" s="120" t="s">
        <v>3246</v>
      </c>
      <c r="O102" s="120" t="s">
        <v>3246</v>
      </c>
      <c r="P102" s="115">
        <v>45597</v>
      </c>
      <c r="Q102" s="58">
        <v>1162145</v>
      </c>
      <c r="R102" s="120">
        <v>0.0237</v>
      </c>
      <c r="S102" s="120" t="s">
        <v>3246</v>
      </c>
      <c r="T102" s="120" t="s">
        <v>3246</v>
      </c>
      <c r="U102" s="115">
        <v>45597</v>
      </c>
      <c r="V102" s="58">
        <v>432614</v>
      </c>
      <c r="W102" s="120">
        <v>0.0489</v>
      </c>
      <c r="X102" s="120" t="s">
        <v>3246</v>
      </c>
      <c r="Y102" s="120" t="s">
        <v>3246</v>
      </c>
      <c r="Z102" s="115">
        <v>45597</v>
      </c>
      <c r="AA102" s="58">
        <v>458288</v>
      </c>
      <c r="AB102" s="120">
        <v>0.0127</v>
      </c>
      <c r="AC102" s="120" t="s">
        <v>3246</v>
      </c>
      <c r="AD102" s="120" t="s">
        <v>3246</v>
      </c>
      <c r="AE102" s="115">
        <v>45597</v>
      </c>
      <c r="AF102" s="58">
        <v>416220</v>
      </c>
      <c r="AG102" s="120">
        <v>0.0947</v>
      </c>
      <c r="AH102" s="120" t="s">
        <v>3246</v>
      </c>
      <c r="AI102" s="120" t="s">
        <v>3246</v>
      </c>
    </row>
    <row r="103" s="135" customFormat="1" ht="18" customHeight="1" spans="1:35">
      <c r="A103" s="115">
        <v>45627</v>
      </c>
      <c r="B103" s="168">
        <v>3162898</v>
      </c>
      <c r="C103" s="169">
        <v>0.0695</v>
      </c>
      <c r="D103" s="120" t="s">
        <v>3246</v>
      </c>
      <c r="E103" s="120" t="s">
        <v>3246</v>
      </c>
      <c r="F103" s="115">
        <v>45627</v>
      </c>
      <c r="G103" s="58">
        <v>332344</v>
      </c>
      <c r="H103" s="120">
        <v>0.1083</v>
      </c>
      <c r="I103" s="120" t="s">
        <v>3246</v>
      </c>
      <c r="J103" s="120" t="s">
        <v>3246</v>
      </c>
      <c r="K103" s="115">
        <v>45627</v>
      </c>
      <c r="L103" s="58">
        <v>202114</v>
      </c>
      <c r="M103" s="120">
        <v>0.0743</v>
      </c>
      <c r="N103" s="120" t="s">
        <v>3246</v>
      </c>
      <c r="O103" s="120" t="s">
        <v>3246</v>
      </c>
      <c r="P103" s="115">
        <v>45627</v>
      </c>
      <c r="Q103" s="58">
        <v>1239840</v>
      </c>
      <c r="R103" s="120">
        <v>0.0669</v>
      </c>
      <c r="S103" s="120" t="s">
        <v>3246</v>
      </c>
      <c r="T103" s="120" t="s">
        <v>3246</v>
      </c>
      <c r="U103" s="115">
        <v>45627</v>
      </c>
      <c r="V103" s="58">
        <v>456210</v>
      </c>
      <c r="W103" s="120">
        <v>0.0545</v>
      </c>
      <c r="X103" s="120" t="s">
        <v>3246</v>
      </c>
      <c r="Y103" s="120" t="s">
        <v>3246</v>
      </c>
      <c r="Z103" s="115">
        <v>45627</v>
      </c>
      <c r="AA103" s="58">
        <v>495810</v>
      </c>
      <c r="AB103" s="120">
        <v>0.0819</v>
      </c>
      <c r="AC103" s="120" t="s">
        <v>3246</v>
      </c>
      <c r="AD103" s="120" t="s">
        <v>3246</v>
      </c>
      <c r="AE103" s="115">
        <v>45627</v>
      </c>
      <c r="AF103" s="58">
        <v>436580</v>
      </c>
      <c r="AG103" s="120">
        <v>0.0489</v>
      </c>
      <c r="AH103" s="120" t="s">
        <v>3246</v>
      </c>
      <c r="AI103" s="120" t="s">
        <v>3246</v>
      </c>
    </row>
    <row r="104" s="135" customFormat="1" customHeight="1" spans="1:35">
      <c r="A104" s="42">
        <v>45658</v>
      </c>
      <c r="B104" s="5">
        <v>3128887</v>
      </c>
      <c r="C104" s="12">
        <v>-0.0108</v>
      </c>
      <c r="D104" s="120" t="s">
        <v>3246</v>
      </c>
      <c r="E104" s="12" t="s">
        <v>3246</v>
      </c>
      <c r="F104" s="42">
        <v>45658</v>
      </c>
      <c r="G104" s="5">
        <v>319183</v>
      </c>
      <c r="H104" s="12">
        <v>-0.0396</v>
      </c>
      <c r="I104" s="120" t="s">
        <v>3246</v>
      </c>
      <c r="J104" s="12" t="s">
        <v>3246</v>
      </c>
      <c r="K104" s="42">
        <v>45658</v>
      </c>
      <c r="L104" s="5">
        <v>204155</v>
      </c>
      <c r="M104" s="12">
        <v>0.0101</v>
      </c>
      <c r="N104" s="120" t="s">
        <v>3246</v>
      </c>
      <c r="O104" s="12" t="s">
        <v>3246</v>
      </c>
      <c r="P104" s="42">
        <v>45658</v>
      </c>
      <c r="Q104" s="5">
        <v>1246163</v>
      </c>
      <c r="R104" s="12">
        <v>0.0051</v>
      </c>
      <c r="S104" s="120" t="s">
        <v>3246</v>
      </c>
      <c r="T104" s="12" t="s">
        <v>3246</v>
      </c>
      <c r="U104" s="42">
        <v>45658</v>
      </c>
      <c r="V104" s="5">
        <v>446949</v>
      </c>
      <c r="W104" s="12">
        <v>-0.0203</v>
      </c>
      <c r="X104" s="120" t="s">
        <v>3246</v>
      </c>
      <c r="Y104" s="12" t="s">
        <v>3246</v>
      </c>
      <c r="Z104" s="42">
        <v>45658</v>
      </c>
      <c r="AA104" s="5">
        <v>475333</v>
      </c>
      <c r="AB104" s="12">
        <f>-4.13%</f>
        <v>-0.0413</v>
      </c>
      <c r="AC104" s="120" t="s">
        <v>3246</v>
      </c>
      <c r="AD104" s="12" t="s">
        <v>3246</v>
      </c>
      <c r="AE104" s="42">
        <v>45658</v>
      </c>
      <c r="AF104" s="5">
        <v>437104</v>
      </c>
      <c r="AG104" s="12">
        <v>0.0012</v>
      </c>
      <c r="AH104" s="120" t="s">
        <v>3246</v>
      </c>
      <c r="AI104" s="12" t="s">
        <v>3246</v>
      </c>
    </row>
    <row r="105" s="135" customFormat="1" customHeight="1" spans="1:35">
      <c r="A105" s="42">
        <v>45689</v>
      </c>
      <c r="B105" s="5">
        <v>2946726</v>
      </c>
      <c r="C105" s="12">
        <v>-0.0582</v>
      </c>
      <c r="D105" s="120" t="s">
        <v>3246</v>
      </c>
      <c r="E105" s="12" t="s">
        <v>3246</v>
      </c>
      <c r="F105" s="42">
        <v>45689</v>
      </c>
      <c r="G105" s="5">
        <v>289786</v>
      </c>
      <c r="H105" s="12">
        <v>-0.0921</v>
      </c>
      <c r="I105" s="12" t="s">
        <v>3246</v>
      </c>
      <c r="J105" s="12" t="s">
        <v>3246</v>
      </c>
      <c r="K105" s="42">
        <v>45689</v>
      </c>
      <c r="L105" s="5">
        <v>189231</v>
      </c>
      <c r="M105" s="12">
        <v>-0.0731</v>
      </c>
      <c r="N105" s="12" t="s">
        <v>3246</v>
      </c>
      <c r="O105" s="12" t="s">
        <v>3246</v>
      </c>
      <c r="P105" s="42">
        <v>45689</v>
      </c>
      <c r="Q105" s="5">
        <v>1249278</v>
      </c>
      <c r="R105" s="12">
        <v>0.0025</v>
      </c>
      <c r="S105" s="12" t="s">
        <v>3246</v>
      </c>
      <c r="T105" s="12" t="s">
        <v>3246</v>
      </c>
      <c r="U105" s="42">
        <v>45689</v>
      </c>
      <c r="V105" s="5">
        <v>404891</v>
      </c>
      <c r="W105" s="12">
        <v>-0.0941</v>
      </c>
      <c r="X105" s="12" t="s">
        <v>3246</v>
      </c>
      <c r="Y105" s="12" t="s">
        <v>3246</v>
      </c>
      <c r="Z105" s="42">
        <v>45689</v>
      </c>
      <c r="AA105" s="5">
        <v>432648</v>
      </c>
      <c r="AB105" s="12">
        <v>-0.0898</v>
      </c>
      <c r="AC105" s="12" t="s">
        <v>3246</v>
      </c>
      <c r="AD105" s="12" t="s">
        <v>3246</v>
      </c>
      <c r="AE105" s="42">
        <v>45689</v>
      </c>
      <c r="AF105" s="5">
        <v>380892</v>
      </c>
      <c r="AG105" s="12">
        <v>-0.1286</v>
      </c>
      <c r="AH105" s="12" t="s">
        <v>3246</v>
      </c>
      <c r="AI105" s="12" t="s">
        <v>3246</v>
      </c>
    </row>
    <row r="106" s="135" customFormat="1" customHeight="1" spans="1:35">
      <c r="A106" s="42">
        <v>45717</v>
      </c>
      <c r="B106" s="5">
        <v>3084961</v>
      </c>
      <c r="C106" s="12">
        <v>0.0469</v>
      </c>
      <c r="D106" s="120" t="s">
        <v>3246</v>
      </c>
      <c r="E106" s="12" t="s">
        <v>3246</v>
      </c>
      <c r="F106" s="42">
        <v>45717</v>
      </c>
      <c r="G106" s="5">
        <v>322329</v>
      </c>
      <c r="H106" s="12">
        <v>0.1123</v>
      </c>
      <c r="I106" s="12" t="s">
        <v>3246</v>
      </c>
      <c r="J106" s="12" t="s">
        <v>3246</v>
      </c>
      <c r="K106" s="42">
        <v>45717</v>
      </c>
      <c r="L106" s="5">
        <v>197311</v>
      </c>
      <c r="M106" s="12">
        <v>0.0427</v>
      </c>
      <c r="N106" s="12" t="s">
        <v>3246</v>
      </c>
      <c r="O106" s="12" t="s">
        <v>3246</v>
      </c>
      <c r="P106" s="42">
        <v>45717</v>
      </c>
      <c r="Q106" s="5">
        <v>1309368</v>
      </c>
      <c r="R106" s="12">
        <v>0.0481</v>
      </c>
      <c r="S106" s="12" t="s">
        <v>3246</v>
      </c>
      <c r="T106" s="12" t="s">
        <v>3246</v>
      </c>
      <c r="U106" s="42">
        <v>45717</v>
      </c>
      <c r="V106" s="5">
        <v>423273</v>
      </c>
      <c r="W106" s="12">
        <v>0.0454</v>
      </c>
      <c r="X106" s="12" t="s">
        <v>3246</v>
      </c>
      <c r="Y106" s="12" t="s">
        <v>3246</v>
      </c>
      <c r="Z106" s="42">
        <v>45717</v>
      </c>
      <c r="AA106" s="5">
        <v>445541</v>
      </c>
      <c r="AB106" s="12">
        <v>0.0298</v>
      </c>
      <c r="AC106" s="12" t="s">
        <v>3246</v>
      </c>
      <c r="AD106" s="12" t="s">
        <v>3246</v>
      </c>
      <c r="AE106" s="42">
        <v>45717</v>
      </c>
      <c r="AF106" s="5">
        <v>387139</v>
      </c>
      <c r="AG106" s="12">
        <v>0.0164</v>
      </c>
      <c r="AH106" s="12" t="s">
        <v>3246</v>
      </c>
      <c r="AI106" s="12" t="s">
        <v>3246</v>
      </c>
    </row>
    <row r="107" s="135" customFormat="1" customHeight="1" spans="1:35">
      <c r="A107" s="42">
        <v>45748</v>
      </c>
      <c r="B107" s="5">
        <v>3072489</v>
      </c>
      <c r="C107" s="12">
        <v>-0.004</v>
      </c>
      <c r="D107" s="120" t="s">
        <v>3246</v>
      </c>
      <c r="E107" s="12" t="s">
        <v>3246</v>
      </c>
      <c r="F107" s="42">
        <v>45748</v>
      </c>
      <c r="G107" s="5">
        <v>333965</v>
      </c>
      <c r="H107" s="12">
        <v>0.0361</v>
      </c>
      <c r="I107" s="12" t="s">
        <v>3246</v>
      </c>
      <c r="J107" s="12" t="s">
        <v>3246</v>
      </c>
      <c r="K107" s="42">
        <v>45748</v>
      </c>
      <c r="L107" s="5">
        <v>189537</v>
      </c>
      <c r="M107" s="12">
        <v>-0.0394</v>
      </c>
      <c r="N107" s="12" t="s">
        <v>3246</v>
      </c>
      <c r="O107" s="12" t="s">
        <v>3246</v>
      </c>
      <c r="P107" s="42">
        <v>45748</v>
      </c>
      <c r="Q107" s="5">
        <v>1297453</v>
      </c>
      <c r="R107" s="12">
        <v>-0.0091</v>
      </c>
      <c r="S107" s="12" t="s">
        <v>3246</v>
      </c>
      <c r="T107" s="12" t="s">
        <v>3246</v>
      </c>
      <c r="U107" s="42">
        <v>45748</v>
      </c>
      <c r="V107" s="5">
        <v>429072</v>
      </c>
      <c r="W107" s="12">
        <v>0.0137</v>
      </c>
      <c r="X107" s="12" t="s">
        <v>3246</v>
      </c>
      <c r="Y107" s="12" t="s">
        <v>3246</v>
      </c>
      <c r="Z107" s="42">
        <v>45748</v>
      </c>
      <c r="AA107" s="5">
        <v>438769</v>
      </c>
      <c r="AB107" s="12">
        <v>-0.0152</v>
      </c>
      <c r="AC107" s="12" t="s">
        <v>3246</v>
      </c>
      <c r="AD107" s="12" t="s">
        <v>3246</v>
      </c>
      <c r="AE107" s="42">
        <v>45748</v>
      </c>
      <c r="AF107" s="5">
        <v>383693</v>
      </c>
      <c r="AG107" s="12">
        <v>-0.0089</v>
      </c>
      <c r="AH107" s="12" t="s">
        <v>3246</v>
      </c>
      <c r="AI107" s="12" t="s">
        <v>3246</v>
      </c>
    </row>
    <row r="108" s="135" customFormat="1" customHeight="1" spans="1:35">
      <c r="A108" s="42">
        <v>45778</v>
      </c>
      <c r="B108" s="5">
        <v>3070714</v>
      </c>
      <c r="C108" s="12">
        <v>-0.0006</v>
      </c>
      <c r="D108" s="120" t="s">
        <v>3246</v>
      </c>
      <c r="E108" s="12" t="s">
        <v>3246</v>
      </c>
      <c r="F108" s="42">
        <v>45778</v>
      </c>
      <c r="G108" s="5">
        <v>330651</v>
      </c>
      <c r="H108" s="12">
        <v>-0.0099</v>
      </c>
      <c r="I108" s="12" t="s">
        <v>3246</v>
      </c>
      <c r="J108" s="12" t="s">
        <v>3246</v>
      </c>
      <c r="K108" s="42">
        <v>45778</v>
      </c>
      <c r="L108" s="5">
        <v>191354</v>
      </c>
      <c r="M108" s="12">
        <v>0.0096</v>
      </c>
      <c r="N108" s="12" t="s">
        <v>3246</v>
      </c>
      <c r="O108" s="12" t="s">
        <v>3246</v>
      </c>
      <c r="P108" s="42">
        <v>45778</v>
      </c>
      <c r="Q108" s="5">
        <v>1302200</v>
      </c>
      <c r="R108" s="12">
        <v>0.0037</v>
      </c>
      <c r="S108" s="12" t="s">
        <v>3246</v>
      </c>
      <c r="T108" s="12" t="s">
        <v>3246</v>
      </c>
      <c r="U108" s="42">
        <v>45778</v>
      </c>
      <c r="V108" s="5">
        <v>423265</v>
      </c>
      <c r="W108" s="12">
        <v>-0.0135</v>
      </c>
      <c r="X108" s="12" t="s">
        <v>3246</v>
      </c>
      <c r="Y108" s="12" t="s">
        <v>3246</v>
      </c>
      <c r="Z108" s="42">
        <v>45778</v>
      </c>
      <c r="AA108" s="5">
        <v>440223</v>
      </c>
      <c r="AB108" s="12">
        <v>0.0033</v>
      </c>
      <c r="AC108" s="12" t="s">
        <v>3246</v>
      </c>
      <c r="AD108" s="12" t="s">
        <v>3246</v>
      </c>
      <c r="AE108" s="42">
        <v>45778</v>
      </c>
      <c r="AF108" s="5">
        <v>383021</v>
      </c>
      <c r="AG108" s="12">
        <v>-0.0018</v>
      </c>
      <c r="AH108" s="12" t="s">
        <v>3246</v>
      </c>
      <c r="AI108" s="12" t="s">
        <v>3246</v>
      </c>
    </row>
    <row r="109" s="135" customFormat="1" customHeight="1" spans="1:35">
      <c r="A109" s="42">
        <v>45809</v>
      </c>
      <c r="B109" s="5">
        <v>3166227</v>
      </c>
      <c r="C109" s="12">
        <v>0.0311</v>
      </c>
      <c r="D109" s="120" t="s">
        <v>3246</v>
      </c>
      <c r="E109" s="12" t="s">
        <v>3246</v>
      </c>
      <c r="F109" s="42">
        <v>45809</v>
      </c>
      <c r="G109" s="5">
        <v>342327</v>
      </c>
      <c r="H109" s="12">
        <v>0.0353</v>
      </c>
      <c r="I109" s="12" t="s">
        <v>3246</v>
      </c>
      <c r="J109" s="12" t="s">
        <v>3246</v>
      </c>
      <c r="K109" s="42">
        <v>45809</v>
      </c>
      <c r="L109" s="5">
        <v>199862</v>
      </c>
      <c r="M109" s="12">
        <v>0.0445</v>
      </c>
      <c r="N109" s="12" t="s">
        <v>3246</v>
      </c>
      <c r="O109" s="12" t="s">
        <v>3246</v>
      </c>
      <c r="P109" s="42">
        <v>45809</v>
      </c>
      <c r="Q109" s="5">
        <v>1336975</v>
      </c>
      <c r="R109" s="12">
        <v>0.0267</v>
      </c>
      <c r="S109" s="12" t="s">
        <v>3246</v>
      </c>
      <c r="T109" s="12" t="s">
        <v>3246</v>
      </c>
      <c r="U109" s="42">
        <v>45809</v>
      </c>
      <c r="V109" s="5">
        <v>439027</v>
      </c>
      <c r="W109" s="12">
        <v>0.0372</v>
      </c>
      <c r="X109" s="12" t="s">
        <v>3246</v>
      </c>
      <c r="Y109" s="12" t="s">
        <v>3246</v>
      </c>
      <c r="Z109" s="42">
        <v>45809</v>
      </c>
      <c r="AA109" s="5">
        <v>451308</v>
      </c>
      <c r="AB109" s="12">
        <v>0.0252</v>
      </c>
      <c r="AC109" s="12" t="s">
        <v>3246</v>
      </c>
      <c r="AD109" s="12" t="s">
        <v>3246</v>
      </c>
      <c r="AE109" s="42">
        <v>45809</v>
      </c>
      <c r="AF109" s="5">
        <v>396728</v>
      </c>
      <c r="AG109" s="12">
        <v>0.0358</v>
      </c>
      <c r="AH109" s="12" t="s">
        <v>3246</v>
      </c>
      <c r="AI109" s="12" t="s">
        <v>3246</v>
      </c>
    </row>
    <row r="110" s="134" customFormat="1" customHeight="1" spans="1:35">
      <c r="A110" s="148">
        <v>45839</v>
      </c>
      <c r="B110" s="144">
        <v>3078665</v>
      </c>
      <c r="C110" s="145">
        <v>-0.0277</v>
      </c>
      <c r="D110" s="145" t="s">
        <v>3246</v>
      </c>
      <c r="E110" s="145" t="s">
        <v>3246</v>
      </c>
      <c r="F110" s="148">
        <v>45839</v>
      </c>
      <c r="G110" s="144">
        <v>330545</v>
      </c>
      <c r="H110" s="145">
        <v>-0.0344</v>
      </c>
      <c r="I110" s="145" t="s">
        <v>3246</v>
      </c>
      <c r="J110" s="145" t="s">
        <v>3246</v>
      </c>
      <c r="K110" s="148">
        <v>45839</v>
      </c>
      <c r="L110" s="144">
        <v>188971</v>
      </c>
      <c r="M110" s="145">
        <v>-0.0545</v>
      </c>
      <c r="N110" s="145" t="s">
        <v>3246</v>
      </c>
      <c r="O110" s="145" t="s">
        <v>3246</v>
      </c>
      <c r="P110" s="148">
        <v>45839</v>
      </c>
      <c r="Q110" s="144">
        <v>1310486</v>
      </c>
      <c r="R110" s="142">
        <v>-0.0198</v>
      </c>
      <c r="S110" s="145" t="s">
        <v>3246</v>
      </c>
      <c r="T110" s="145" t="s">
        <v>3246</v>
      </c>
      <c r="U110" s="148">
        <v>45839</v>
      </c>
      <c r="V110" s="144">
        <v>423685</v>
      </c>
      <c r="W110" s="145">
        <v>-0.0349</v>
      </c>
      <c r="X110" s="145" t="s">
        <v>3246</v>
      </c>
      <c r="Y110" s="145" t="s">
        <v>3246</v>
      </c>
      <c r="Z110" s="148">
        <v>45839</v>
      </c>
      <c r="AA110" s="144">
        <v>438262</v>
      </c>
      <c r="AB110" s="145">
        <v>-0.0289</v>
      </c>
      <c r="AC110" s="145" t="s">
        <v>3246</v>
      </c>
      <c r="AD110" s="145" t="s">
        <v>3246</v>
      </c>
      <c r="AE110" s="148">
        <v>45839</v>
      </c>
      <c r="AF110" s="144">
        <v>386716</v>
      </c>
      <c r="AG110" s="145">
        <v>-0.0252</v>
      </c>
      <c r="AH110" s="145" t="s">
        <v>3246</v>
      </c>
      <c r="AI110" s="145" t="s">
        <v>3246</v>
      </c>
    </row>
    <row r="111" s="134" customFormat="1" customHeight="1" spans="1:35">
      <c r="A111" s="148">
        <v>45870</v>
      </c>
      <c r="B111" s="144">
        <v>3246627</v>
      </c>
      <c r="C111" s="145">
        <v>0.0546</v>
      </c>
      <c r="D111" s="145" t="s">
        <v>3246</v>
      </c>
      <c r="E111" s="145" t="s">
        <v>3246</v>
      </c>
      <c r="F111" s="148">
        <v>45870</v>
      </c>
      <c r="G111" s="144">
        <v>351298</v>
      </c>
      <c r="H111" s="145">
        <v>0.0628</v>
      </c>
      <c r="I111" s="145" t="s">
        <v>3246</v>
      </c>
      <c r="J111" s="145" t="s">
        <v>3246</v>
      </c>
      <c r="K111" s="148">
        <v>45870</v>
      </c>
      <c r="L111" s="144">
        <v>200716</v>
      </c>
      <c r="M111" s="145">
        <v>0.0622</v>
      </c>
      <c r="N111" s="145" t="s">
        <v>3246</v>
      </c>
      <c r="O111" s="145" t="s">
        <v>3246</v>
      </c>
      <c r="P111" s="148">
        <v>45870</v>
      </c>
      <c r="Q111" s="144">
        <v>1381459</v>
      </c>
      <c r="R111" s="142">
        <v>0.0542</v>
      </c>
      <c r="S111" s="145" t="s">
        <v>3246</v>
      </c>
      <c r="T111" s="145" t="s">
        <v>3246</v>
      </c>
      <c r="U111" s="148">
        <v>45870</v>
      </c>
      <c r="V111" s="144">
        <v>437958</v>
      </c>
      <c r="W111" s="145">
        <v>0.0337</v>
      </c>
      <c r="X111" s="145" t="s">
        <v>3246</v>
      </c>
      <c r="Y111" s="145" t="s">
        <v>3246</v>
      </c>
      <c r="Z111" s="148">
        <v>45870</v>
      </c>
      <c r="AA111" s="144">
        <v>467573</v>
      </c>
      <c r="AB111" s="145">
        <v>0.0669</v>
      </c>
      <c r="AC111" s="145" t="s">
        <v>3246</v>
      </c>
      <c r="AD111" s="145" t="s">
        <v>3246</v>
      </c>
      <c r="AE111" s="148">
        <v>45870</v>
      </c>
      <c r="AF111" s="144">
        <v>407623</v>
      </c>
      <c r="AG111" s="145">
        <v>0.0541</v>
      </c>
      <c r="AH111" s="145" t="s">
        <v>3246</v>
      </c>
      <c r="AI111" s="145" t="s">
        <v>3246</v>
      </c>
    </row>
    <row r="112" s="134" customFormat="1" customHeight="1" spans="1:35">
      <c r="A112" s="148">
        <v>45901</v>
      </c>
      <c r="B112" s="144">
        <v>3354358</v>
      </c>
      <c r="C112" s="145">
        <v>0.0332</v>
      </c>
      <c r="D112" s="145" t="s">
        <v>3246</v>
      </c>
      <c r="E112" s="145" t="s">
        <v>3246</v>
      </c>
      <c r="F112" s="148">
        <v>45901</v>
      </c>
      <c r="G112" s="144">
        <v>359834</v>
      </c>
      <c r="H112" s="145">
        <v>0.0243</v>
      </c>
      <c r="I112" s="145" t="s">
        <v>3246</v>
      </c>
      <c r="J112" s="145" t="s">
        <v>3246</v>
      </c>
      <c r="K112" s="148">
        <v>45901</v>
      </c>
      <c r="L112" s="144">
        <v>205965</v>
      </c>
      <c r="M112" s="145">
        <v>0.0262</v>
      </c>
      <c r="N112" s="145" t="s">
        <v>3246</v>
      </c>
      <c r="O112" s="145" t="s">
        <v>3246</v>
      </c>
      <c r="P112" s="148">
        <v>45901</v>
      </c>
      <c r="Q112" s="144">
        <v>1429883</v>
      </c>
      <c r="R112" s="142">
        <v>0.0351</v>
      </c>
      <c r="S112" s="145" t="s">
        <v>3246</v>
      </c>
      <c r="T112" s="145" t="s">
        <v>3246</v>
      </c>
      <c r="U112" s="148">
        <v>45901</v>
      </c>
      <c r="V112" s="144">
        <v>447627</v>
      </c>
      <c r="W112" s="145">
        <v>0.0221</v>
      </c>
      <c r="X112" s="145" t="s">
        <v>3246</v>
      </c>
      <c r="Y112" s="145" t="s">
        <v>3246</v>
      </c>
      <c r="Z112" s="148">
        <v>45901</v>
      </c>
      <c r="AA112" s="144">
        <v>482897</v>
      </c>
      <c r="AB112" s="145">
        <v>0.0328</v>
      </c>
      <c r="AC112" s="145" t="s">
        <v>3246</v>
      </c>
      <c r="AD112" s="145" t="s">
        <v>3246</v>
      </c>
      <c r="AE112" s="148">
        <v>45901</v>
      </c>
      <c r="AF112" s="144">
        <v>428152</v>
      </c>
      <c r="AG112" s="145">
        <v>0.0504</v>
      </c>
      <c r="AH112" s="145" t="s">
        <v>3246</v>
      </c>
      <c r="AI112" s="145" t="s">
        <v>3246</v>
      </c>
    </row>
    <row r="113" s="134" customFormat="1" customHeight="1" spans="1:35">
      <c r="A113" s="148">
        <v>45931</v>
      </c>
      <c r="B113" s="144">
        <v>3533914</v>
      </c>
      <c r="C113" s="145">
        <v>0.0535</v>
      </c>
      <c r="D113" s="145" t="s">
        <v>3246</v>
      </c>
      <c r="E113" s="145" t="s">
        <v>3246</v>
      </c>
      <c r="F113" s="148">
        <v>45931</v>
      </c>
      <c r="G113" s="144">
        <v>385998</v>
      </c>
      <c r="H113" s="145">
        <v>0.0727</v>
      </c>
      <c r="I113" s="145" t="s">
        <v>3246</v>
      </c>
      <c r="J113" s="145" t="s">
        <v>3246</v>
      </c>
      <c r="K113" s="148">
        <v>45931</v>
      </c>
      <c r="L113" s="144">
        <v>218287</v>
      </c>
      <c r="M113" s="145">
        <v>0.0598</v>
      </c>
      <c r="N113" s="145" t="s">
        <v>3246</v>
      </c>
      <c r="O113" s="145" t="s">
        <v>3246</v>
      </c>
      <c r="P113" s="148">
        <v>45931</v>
      </c>
      <c r="Q113" s="144">
        <v>1498921</v>
      </c>
      <c r="R113" s="142">
        <v>0.0483</v>
      </c>
      <c r="S113" s="145" t="s">
        <v>3246</v>
      </c>
      <c r="T113" s="145" t="s">
        <v>3246</v>
      </c>
      <c r="U113" s="148">
        <v>45931</v>
      </c>
      <c r="V113" s="144">
        <v>462169</v>
      </c>
      <c r="W113" s="145">
        <v>0.0325</v>
      </c>
      <c r="X113" s="145" t="s">
        <v>3246</v>
      </c>
      <c r="Y113" s="145" t="s">
        <v>3246</v>
      </c>
      <c r="Z113" s="148">
        <v>45931</v>
      </c>
      <c r="AA113" s="144">
        <v>516015</v>
      </c>
      <c r="AB113" s="145">
        <v>0.0686</v>
      </c>
      <c r="AC113" s="145" t="s">
        <v>3246</v>
      </c>
      <c r="AD113" s="145" t="s">
        <v>3246</v>
      </c>
      <c r="AE113" s="148">
        <v>45931</v>
      </c>
      <c r="AF113" s="144">
        <v>452524</v>
      </c>
      <c r="AG113" s="145">
        <v>0.0569</v>
      </c>
      <c r="AH113" s="145" t="s">
        <v>3246</v>
      </c>
      <c r="AI113" s="145" t="s">
        <v>3246</v>
      </c>
    </row>
    <row r="114" s="134" customFormat="1" customHeight="1" spans="1:35">
      <c r="A114" s="148">
        <v>45962</v>
      </c>
      <c r="B114" s="144">
        <v>3415158</v>
      </c>
      <c r="C114" s="145">
        <v>-0.0336</v>
      </c>
      <c r="D114" s="145" t="s">
        <v>3246</v>
      </c>
      <c r="E114" s="145" t="s">
        <v>3246</v>
      </c>
      <c r="F114" s="148">
        <v>45962</v>
      </c>
      <c r="G114" s="144">
        <v>370284</v>
      </c>
      <c r="H114" s="145">
        <v>-0.0407</v>
      </c>
      <c r="I114" s="145" t="s">
        <v>3246</v>
      </c>
      <c r="J114" s="145" t="s">
        <v>3246</v>
      </c>
      <c r="K114" s="148">
        <v>45962</v>
      </c>
      <c r="L114" s="144">
        <v>210668</v>
      </c>
      <c r="M114" s="145">
        <v>-0.0349</v>
      </c>
      <c r="N114" s="145" t="s">
        <v>3246</v>
      </c>
      <c r="O114" s="145" t="s">
        <v>3246</v>
      </c>
      <c r="P114" s="148">
        <v>45962</v>
      </c>
      <c r="Q114" s="144">
        <v>1452807</v>
      </c>
      <c r="R114" s="142">
        <v>-0.0308</v>
      </c>
      <c r="S114" s="145" t="s">
        <v>3246</v>
      </c>
      <c r="T114" s="145" t="s">
        <v>3246</v>
      </c>
      <c r="U114" s="148">
        <v>45962</v>
      </c>
      <c r="V114" s="144">
        <v>447083</v>
      </c>
      <c r="W114" s="145">
        <v>-0.0326</v>
      </c>
      <c r="X114" s="145" t="s">
        <v>3246</v>
      </c>
      <c r="Y114" s="145" t="s">
        <v>3246</v>
      </c>
      <c r="Z114" s="148">
        <v>45962</v>
      </c>
      <c r="AA114" s="144">
        <v>491489</v>
      </c>
      <c r="AB114" s="145">
        <v>-0.0475</v>
      </c>
      <c r="AC114" s="145" t="s">
        <v>3246</v>
      </c>
      <c r="AD114" s="145" t="s">
        <v>3246</v>
      </c>
      <c r="AE114" s="148">
        <v>45962</v>
      </c>
      <c r="AF114" s="144">
        <v>442827</v>
      </c>
      <c r="AG114" s="145">
        <v>-0.0214</v>
      </c>
      <c r="AH114" s="145" t="s">
        <v>3246</v>
      </c>
      <c r="AI114" s="145" t="s">
        <v>3246</v>
      </c>
    </row>
    <row r="115" s="153" customFormat="1" customHeight="1" spans="1:35">
      <c r="A115" s="149">
        <v>45992</v>
      </c>
      <c r="B115" s="170">
        <v>3676055</v>
      </c>
      <c r="C115" s="171">
        <v>0.0764</v>
      </c>
      <c r="D115" s="171" t="s">
        <v>3246</v>
      </c>
      <c r="E115" s="171" t="s">
        <v>3246</v>
      </c>
      <c r="F115" s="149">
        <v>45992</v>
      </c>
      <c r="G115" s="170">
        <v>392095</v>
      </c>
      <c r="H115" s="171">
        <v>0.0589</v>
      </c>
      <c r="I115" s="171" t="s">
        <v>3246</v>
      </c>
      <c r="J115" s="171" t="s">
        <v>3246</v>
      </c>
      <c r="K115" s="149">
        <v>45992</v>
      </c>
      <c r="L115" s="170">
        <v>226729</v>
      </c>
      <c r="M115" s="171">
        <v>0.0762</v>
      </c>
      <c r="N115" s="171" t="s">
        <v>3246</v>
      </c>
      <c r="O115" s="171" t="s">
        <v>3246</v>
      </c>
      <c r="P115" s="149">
        <v>45992</v>
      </c>
      <c r="Q115" s="170">
        <v>1571536</v>
      </c>
      <c r="R115" s="175">
        <v>0.0817</v>
      </c>
      <c r="S115" s="171" t="s">
        <v>3246</v>
      </c>
      <c r="T115" s="171" t="s">
        <v>3246</v>
      </c>
      <c r="U115" s="149">
        <v>45992</v>
      </c>
      <c r="V115" s="170">
        <v>475997</v>
      </c>
      <c r="W115" s="171">
        <v>0.0647</v>
      </c>
      <c r="X115" s="171" t="s">
        <v>3246</v>
      </c>
      <c r="Y115" s="171" t="s">
        <v>3246</v>
      </c>
      <c r="Z115" s="149">
        <v>45992</v>
      </c>
      <c r="AA115" s="170">
        <v>539814</v>
      </c>
      <c r="AB115" s="171">
        <v>0.0983</v>
      </c>
      <c r="AC115" s="171" t="s">
        <v>3246</v>
      </c>
      <c r="AD115" s="171" t="s">
        <v>3246</v>
      </c>
      <c r="AE115" s="149">
        <v>45992</v>
      </c>
      <c r="AF115" s="170">
        <v>469884</v>
      </c>
      <c r="AG115" s="171">
        <v>0.0611</v>
      </c>
      <c r="AH115" s="171" t="s">
        <v>3246</v>
      </c>
      <c r="AI115" s="171" t="s">
        <v>3246</v>
      </c>
    </row>
    <row r="116" s="152" customFormat="1" customHeight="1" spans="1:1">
      <c r="A116" s="172"/>
    </row>
    <row r="117" s="152" customFormat="1" customHeight="1" spans="1:1">
      <c r="A117" s="172"/>
    </row>
  </sheetData>
  <mergeCells count="1">
    <mergeCell ref="A1:AI1"/>
  </mergeCells>
  <pageMargins left="0.75" right="0.75" top="1" bottom="1" header="0.5" footer="0.5"/>
  <pageSetup paperSize="9" orientation="portrait"/>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13"/>
  <sheetViews>
    <sheetView workbookViewId="0">
      <pane xSplit="1" ySplit="2" topLeftCell="B95" activePane="bottomRight" state="frozen"/>
      <selection/>
      <selection pane="topRight"/>
      <selection pane="bottomLeft"/>
      <selection pane="bottomRight" activeCell="A112" sqref="A112"/>
    </sheetView>
  </sheetViews>
  <sheetFormatPr defaultColWidth="13.1333333333333" defaultRowHeight="20.1" customHeight="1"/>
  <cols>
    <col min="1" max="1" width="13.1333333333333" style="36" customWidth="1"/>
    <col min="2" max="2" width="13.1333333333333" customWidth="1"/>
    <col min="3" max="5" width="13.7583333333333"/>
    <col min="8" max="9" width="13.7583333333333"/>
  </cols>
  <sheetData>
    <row r="1" s="11" customFormat="1" ht="30" customHeight="1" spans="1:35">
      <c r="A1" s="154" t="s">
        <v>3238</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row>
    <row r="2" s="11" customFormat="1" ht="30" customHeight="1" spans="1:35">
      <c r="A2" s="38" t="s">
        <v>502</v>
      </c>
      <c r="B2" s="4" t="s">
        <v>20</v>
      </c>
      <c r="C2" s="4" t="s">
        <v>3054</v>
      </c>
      <c r="D2" s="4" t="s">
        <v>3225</v>
      </c>
      <c r="E2" s="4" t="s">
        <v>3245</v>
      </c>
      <c r="F2" s="4" t="s">
        <v>502</v>
      </c>
      <c r="G2" s="4" t="s">
        <v>173</v>
      </c>
      <c r="H2" s="4" t="s">
        <v>3054</v>
      </c>
      <c r="I2" s="4" t="s">
        <v>3225</v>
      </c>
      <c r="J2" s="4" t="s">
        <v>3245</v>
      </c>
      <c r="K2" s="4" t="s">
        <v>502</v>
      </c>
      <c r="L2" s="4" t="s">
        <v>168</v>
      </c>
      <c r="M2" s="4" t="s">
        <v>3054</v>
      </c>
      <c r="N2" s="4" t="s">
        <v>3225</v>
      </c>
      <c r="O2" s="4" t="s">
        <v>3245</v>
      </c>
      <c r="P2" s="4" t="s">
        <v>502</v>
      </c>
      <c r="Q2" s="4" t="s">
        <v>184</v>
      </c>
      <c r="R2" s="4" t="s">
        <v>3054</v>
      </c>
      <c r="S2" s="4" t="s">
        <v>3225</v>
      </c>
      <c r="T2" s="4" t="s">
        <v>3245</v>
      </c>
      <c r="U2" s="4" t="s">
        <v>502</v>
      </c>
      <c r="V2" s="4" t="s">
        <v>179</v>
      </c>
      <c r="W2" s="4" t="s">
        <v>3054</v>
      </c>
      <c r="X2" s="4" t="s">
        <v>3225</v>
      </c>
      <c r="Y2" s="4" t="s">
        <v>3245</v>
      </c>
      <c r="Z2" s="4" t="s">
        <v>502</v>
      </c>
      <c r="AA2" s="4" t="s">
        <v>193</v>
      </c>
      <c r="AB2" s="4" t="s">
        <v>3054</v>
      </c>
      <c r="AC2" s="4" t="s">
        <v>3225</v>
      </c>
      <c r="AD2" s="4" t="s">
        <v>3245</v>
      </c>
      <c r="AE2" s="4" t="s">
        <v>502</v>
      </c>
      <c r="AF2" s="4" t="s">
        <v>188</v>
      </c>
      <c r="AG2" s="4" t="s">
        <v>3054</v>
      </c>
      <c r="AH2" s="4" t="s">
        <v>3225</v>
      </c>
      <c r="AI2" s="4" t="s">
        <v>3245</v>
      </c>
    </row>
    <row r="3" s="152" customFormat="1" customHeight="1" spans="1:35">
      <c r="A3" s="42">
        <v>42614</v>
      </c>
      <c r="B3" s="5">
        <v>926680</v>
      </c>
      <c r="C3" s="12">
        <v>0</v>
      </c>
      <c r="D3" s="12"/>
      <c r="E3" s="12"/>
      <c r="F3" s="141">
        <v>42614</v>
      </c>
      <c r="G3" s="5">
        <v>13780</v>
      </c>
      <c r="H3" s="12">
        <v>-0.0157142857142857</v>
      </c>
      <c r="I3" s="12"/>
      <c r="J3" s="12"/>
      <c r="K3" s="141">
        <v>42614</v>
      </c>
      <c r="L3" s="5">
        <v>58900</v>
      </c>
      <c r="M3" s="12">
        <v>0</v>
      </c>
      <c r="N3" s="12"/>
      <c r="O3" s="12"/>
      <c r="P3" s="141">
        <v>42614</v>
      </c>
      <c r="Q3" s="5">
        <v>437150</v>
      </c>
      <c r="R3" s="12">
        <v>-0.0223638600022364</v>
      </c>
      <c r="S3" s="12"/>
      <c r="T3" s="12"/>
      <c r="U3" s="141">
        <v>42614</v>
      </c>
      <c r="V3" s="5">
        <v>227390</v>
      </c>
      <c r="W3" s="12">
        <v>-0.00173409135807889</v>
      </c>
      <c r="X3" s="12"/>
      <c r="Y3" s="12"/>
      <c r="Z3" s="141">
        <v>42614</v>
      </c>
      <c r="AA3" s="5">
        <v>115460</v>
      </c>
      <c r="AB3" s="12">
        <v>-0.025325004220834</v>
      </c>
      <c r="AC3" s="12"/>
      <c r="AD3" s="12"/>
      <c r="AE3" s="141">
        <v>42614</v>
      </c>
      <c r="AF3" s="5">
        <v>74000</v>
      </c>
      <c r="AG3" s="12">
        <v>0</v>
      </c>
      <c r="AH3" s="12"/>
      <c r="AI3" s="12"/>
    </row>
    <row r="4" s="152" customFormat="1" customHeight="1" spans="1:35">
      <c r="A4" s="42">
        <v>42614</v>
      </c>
      <c r="B4" s="5">
        <v>926680</v>
      </c>
      <c r="C4" s="12">
        <v>-0.000215777662696358</v>
      </c>
      <c r="D4" s="12"/>
      <c r="E4" s="12"/>
      <c r="F4" s="141">
        <v>42614</v>
      </c>
      <c r="G4" s="5">
        <v>13780</v>
      </c>
      <c r="H4" s="12">
        <v>0</v>
      </c>
      <c r="I4" s="12"/>
      <c r="J4" s="12"/>
      <c r="K4" s="141">
        <v>42614</v>
      </c>
      <c r="L4" s="5">
        <v>58900</v>
      </c>
      <c r="M4" s="12">
        <v>0</v>
      </c>
      <c r="N4" s="12"/>
      <c r="O4" s="12"/>
      <c r="P4" s="141">
        <v>42614</v>
      </c>
      <c r="Q4" s="5">
        <v>437150</v>
      </c>
      <c r="R4" s="12">
        <v>0</v>
      </c>
      <c r="S4" s="12"/>
      <c r="T4" s="12"/>
      <c r="U4" s="141">
        <v>42614</v>
      </c>
      <c r="V4" s="5">
        <v>227390</v>
      </c>
      <c r="W4" s="12">
        <v>0</v>
      </c>
      <c r="X4" s="12"/>
      <c r="Y4" s="12"/>
      <c r="Z4" s="141">
        <v>42614</v>
      </c>
      <c r="AA4" s="5">
        <v>115460</v>
      </c>
      <c r="AB4" s="12">
        <v>0</v>
      </c>
      <c r="AC4" s="12"/>
      <c r="AD4" s="12"/>
      <c r="AE4" s="141">
        <v>42614</v>
      </c>
      <c r="AF4" s="5">
        <v>74000</v>
      </c>
      <c r="AG4" s="12">
        <v>0</v>
      </c>
      <c r="AH4" s="12"/>
      <c r="AI4" s="12"/>
    </row>
    <row r="5" s="152" customFormat="1" customHeight="1" spans="1:35">
      <c r="A5" s="42">
        <v>42644</v>
      </c>
      <c r="B5" s="5">
        <v>940295</v>
      </c>
      <c r="C5" s="12">
        <v>0.0146922346441058</v>
      </c>
      <c r="D5" s="12"/>
      <c r="E5" s="12"/>
      <c r="F5" s="141">
        <v>42644</v>
      </c>
      <c r="G5" s="5">
        <v>14000</v>
      </c>
      <c r="H5" s="12">
        <v>-0.00709219858156028</v>
      </c>
      <c r="I5" s="12"/>
      <c r="J5" s="12"/>
      <c r="K5" s="141">
        <v>42644</v>
      </c>
      <c r="L5" s="5">
        <v>58900</v>
      </c>
      <c r="M5" s="12">
        <v>0</v>
      </c>
      <c r="N5" s="12"/>
      <c r="O5" s="12"/>
      <c r="P5" s="141">
        <v>42644</v>
      </c>
      <c r="Q5" s="5">
        <v>447150</v>
      </c>
      <c r="R5" s="12">
        <v>-0.00745821402410601</v>
      </c>
      <c r="S5" s="12"/>
      <c r="T5" s="12"/>
      <c r="U5" s="141">
        <v>42644</v>
      </c>
      <c r="V5" s="5">
        <v>227785</v>
      </c>
      <c r="W5" s="12">
        <v>-0.000285275400482774</v>
      </c>
      <c r="X5" s="12"/>
      <c r="Y5" s="12"/>
      <c r="Z5" s="141">
        <v>42644</v>
      </c>
      <c r="AA5" s="5">
        <v>118460</v>
      </c>
      <c r="AB5" s="12">
        <v>0</v>
      </c>
      <c r="AC5" s="12"/>
      <c r="AD5" s="12"/>
      <c r="AE5" s="141">
        <v>42644</v>
      </c>
      <c r="AF5" s="5">
        <v>74000</v>
      </c>
      <c r="AG5" s="12">
        <v>-0.00604432505036938</v>
      </c>
      <c r="AH5" s="12"/>
      <c r="AI5" s="12"/>
    </row>
    <row r="6" s="152" customFormat="1" customHeight="1" spans="1:35">
      <c r="A6" s="42">
        <v>42675</v>
      </c>
      <c r="B6" s="5">
        <v>944270</v>
      </c>
      <c r="C6" s="12">
        <v>0.00422739672124174</v>
      </c>
      <c r="D6" s="12"/>
      <c r="E6" s="12"/>
      <c r="F6" s="141">
        <v>42675</v>
      </c>
      <c r="G6" s="5">
        <v>14100</v>
      </c>
      <c r="H6" s="12">
        <v>0</v>
      </c>
      <c r="I6" s="12"/>
      <c r="J6" s="12"/>
      <c r="K6" s="141">
        <v>42675</v>
      </c>
      <c r="L6" s="5">
        <v>58900</v>
      </c>
      <c r="M6" s="12">
        <v>0</v>
      </c>
      <c r="N6" s="12"/>
      <c r="O6" s="12"/>
      <c r="P6" s="141">
        <v>42675</v>
      </c>
      <c r="Q6" s="5">
        <v>450510</v>
      </c>
      <c r="R6" s="12">
        <v>-0.0387274356676482</v>
      </c>
      <c r="S6" s="12"/>
      <c r="T6" s="12"/>
      <c r="U6" s="141">
        <v>42675</v>
      </c>
      <c r="V6" s="5">
        <v>227850</v>
      </c>
      <c r="W6" s="12">
        <v>0</v>
      </c>
      <c r="X6" s="12"/>
      <c r="Y6" s="12"/>
      <c r="Z6" s="141">
        <v>42675</v>
      </c>
      <c r="AA6" s="5">
        <v>118460</v>
      </c>
      <c r="AB6" s="12">
        <v>0.0295498001042934</v>
      </c>
      <c r="AC6" s="12"/>
      <c r="AD6" s="12"/>
      <c r="AE6" s="141">
        <v>42675</v>
      </c>
      <c r="AF6" s="5">
        <v>74450</v>
      </c>
      <c r="AG6" s="12">
        <v>-0.00267916945746818</v>
      </c>
      <c r="AH6" s="12"/>
      <c r="AI6" s="12"/>
    </row>
    <row r="7" s="152" customFormat="1" customHeight="1" spans="1:35">
      <c r="A7" s="42">
        <v>42705</v>
      </c>
      <c r="B7" s="5">
        <v>959220</v>
      </c>
      <c r="C7" s="12">
        <v>0.0158323360903132</v>
      </c>
      <c r="D7" s="12"/>
      <c r="E7" s="12"/>
      <c r="F7" s="141">
        <v>42705</v>
      </c>
      <c r="G7" s="5">
        <v>14100</v>
      </c>
      <c r="H7" s="12">
        <v>-0.00564174894217207</v>
      </c>
      <c r="I7" s="12"/>
      <c r="J7" s="12"/>
      <c r="K7" s="141">
        <v>42705</v>
      </c>
      <c r="L7" s="5">
        <v>58900</v>
      </c>
      <c r="M7" s="12">
        <v>0</v>
      </c>
      <c r="N7" s="12"/>
      <c r="O7" s="12"/>
      <c r="P7" s="141">
        <v>42705</v>
      </c>
      <c r="Q7" s="5">
        <v>468660</v>
      </c>
      <c r="R7" s="12">
        <v>-0.00236285842007791</v>
      </c>
      <c r="S7" s="12"/>
      <c r="T7" s="12"/>
      <c r="U7" s="141">
        <v>42705</v>
      </c>
      <c r="V7" s="5">
        <v>227850</v>
      </c>
      <c r="W7" s="12">
        <v>-0.000973376828369988</v>
      </c>
      <c r="X7" s="12"/>
      <c r="Y7" s="12"/>
      <c r="Z7" s="141">
        <v>42705</v>
      </c>
      <c r="AA7" s="5">
        <v>115060</v>
      </c>
      <c r="AB7" s="12">
        <v>-0.00173520735727919</v>
      </c>
      <c r="AC7" s="12"/>
      <c r="AD7" s="12"/>
      <c r="AE7" s="141">
        <v>42705</v>
      </c>
      <c r="AF7" s="5">
        <v>74650</v>
      </c>
      <c r="AG7" s="12">
        <v>-0.0115201271186441</v>
      </c>
      <c r="AH7" s="12"/>
      <c r="AI7" s="12"/>
    </row>
    <row r="8" s="152" customFormat="1" customHeight="1" spans="1:35">
      <c r="A8" s="42">
        <v>42736</v>
      </c>
      <c r="B8" s="5">
        <v>961702</v>
      </c>
      <c r="C8" s="12">
        <v>0.00258751902587519</v>
      </c>
      <c r="D8" s="12"/>
      <c r="E8" s="12"/>
      <c r="F8" s="141">
        <v>42736</v>
      </c>
      <c r="G8" s="5">
        <v>14180</v>
      </c>
      <c r="H8" s="12">
        <v>0</v>
      </c>
      <c r="I8" s="12"/>
      <c r="J8" s="12"/>
      <c r="K8" s="141">
        <v>42736</v>
      </c>
      <c r="L8" s="5">
        <v>58900</v>
      </c>
      <c r="M8" s="12">
        <v>0</v>
      </c>
      <c r="N8" s="12"/>
      <c r="O8" s="12"/>
      <c r="P8" s="141">
        <v>42736</v>
      </c>
      <c r="Q8" s="5">
        <v>469770</v>
      </c>
      <c r="R8" s="12">
        <v>-0.00269616168478261</v>
      </c>
      <c r="S8" s="12"/>
      <c r="T8" s="12"/>
      <c r="U8" s="141">
        <v>42736</v>
      </c>
      <c r="V8" s="5">
        <v>228072</v>
      </c>
      <c r="W8" s="12">
        <v>-0.0140198430711368</v>
      </c>
      <c r="X8" s="12"/>
      <c r="Y8" s="12"/>
      <c r="Z8" s="141">
        <v>42736</v>
      </c>
      <c r="AA8" s="5">
        <v>115260</v>
      </c>
      <c r="AB8" s="12">
        <v>-0.0170561146170902</v>
      </c>
      <c r="AC8" s="12"/>
      <c r="AD8" s="12"/>
      <c r="AE8" s="141">
        <v>42736</v>
      </c>
      <c r="AF8" s="5">
        <v>75520</v>
      </c>
      <c r="AG8" s="12">
        <v>-0.00526870389884088</v>
      </c>
      <c r="AH8" s="12"/>
      <c r="AI8" s="12"/>
    </row>
    <row r="9" s="152" customFormat="1" customHeight="1" spans="1:35">
      <c r="A9" s="42">
        <v>42767</v>
      </c>
      <c r="B9" s="5">
        <v>968615</v>
      </c>
      <c r="C9" s="12">
        <v>0.00718829741437576</v>
      </c>
      <c r="D9" s="12"/>
      <c r="E9" s="12"/>
      <c r="F9" s="141">
        <v>42767</v>
      </c>
      <c r="G9" s="5">
        <v>14180</v>
      </c>
      <c r="H9" s="12">
        <v>0</v>
      </c>
      <c r="I9" s="12"/>
      <c r="J9" s="12"/>
      <c r="K9" s="141">
        <v>42767</v>
      </c>
      <c r="L9" s="5">
        <v>58900</v>
      </c>
      <c r="M9" s="12">
        <v>-0.0328407224958949</v>
      </c>
      <c r="N9" s="12"/>
      <c r="O9" s="12"/>
      <c r="P9" s="141">
        <v>42767</v>
      </c>
      <c r="Q9" s="5">
        <v>471040</v>
      </c>
      <c r="R9" s="12">
        <v>-0.00464880398951906</v>
      </c>
      <c r="S9" s="12"/>
      <c r="T9" s="12"/>
      <c r="U9" s="141">
        <v>42767</v>
      </c>
      <c r="V9" s="5">
        <v>231315</v>
      </c>
      <c r="W9" s="12">
        <v>-0.00288811776623489</v>
      </c>
      <c r="X9" s="12"/>
      <c r="Y9" s="12"/>
      <c r="Z9" s="141">
        <v>42767</v>
      </c>
      <c r="AA9" s="5">
        <v>117260</v>
      </c>
      <c r="AB9" s="12">
        <v>0</v>
      </c>
      <c r="AC9" s="12"/>
      <c r="AD9" s="12"/>
      <c r="AE9" s="141">
        <v>42767</v>
      </c>
      <c r="AF9" s="5">
        <v>75920</v>
      </c>
      <c r="AG9" s="12">
        <v>0.00158311345646438</v>
      </c>
      <c r="AH9" s="12"/>
      <c r="AI9" s="12"/>
    </row>
    <row r="10" s="152" customFormat="1" customHeight="1" spans="1:35">
      <c r="A10" s="42">
        <v>42795</v>
      </c>
      <c r="B10" s="5">
        <v>973365</v>
      </c>
      <c r="C10" s="12">
        <v>0.00490390918992582</v>
      </c>
      <c r="D10" s="12"/>
      <c r="E10" s="12"/>
      <c r="F10" s="141">
        <v>42795</v>
      </c>
      <c r="G10" s="5">
        <v>14180</v>
      </c>
      <c r="H10" s="12">
        <v>0</v>
      </c>
      <c r="I10" s="12"/>
      <c r="J10" s="12"/>
      <c r="K10" s="141">
        <v>42795</v>
      </c>
      <c r="L10" s="5">
        <v>60900</v>
      </c>
      <c r="M10" s="12">
        <v>0</v>
      </c>
      <c r="N10" s="12"/>
      <c r="O10" s="12"/>
      <c r="P10" s="141">
        <v>42795</v>
      </c>
      <c r="Q10" s="5">
        <v>473240</v>
      </c>
      <c r="R10" s="12">
        <v>0.000422797226450194</v>
      </c>
      <c r="S10" s="12"/>
      <c r="T10" s="12"/>
      <c r="U10" s="141">
        <v>42795</v>
      </c>
      <c r="V10" s="5">
        <v>231985</v>
      </c>
      <c r="W10" s="12">
        <v>-0.00578567295947886</v>
      </c>
      <c r="X10" s="12"/>
      <c r="Y10" s="12"/>
      <c r="Z10" s="141">
        <v>42795</v>
      </c>
      <c r="AA10" s="5">
        <v>117260</v>
      </c>
      <c r="AB10" s="12">
        <v>0.000426584762392287</v>
      </c>
      <c r="AC10" s="12"/>
      <c r="AD10" s="12"/>
      <c r="AE10" s="141">
        <v>42795</v>
      </c>
      <c r="AF10" s="5">
        <v>75800</v>
      </c>
      <c r="AG10" s="12">
        <v>0.00878360393931328</v>
      </c>
      <c r="AH10" s="12"/>
      <c r="AI10" s="12"/>
    </row>
    <row r="11" s="152" customFormat="1" customHeight="1" spans="1:35">
      <c r="A11" s="42">
        <v>42826</v>
      </c>
      <c r="B11" s="5">
        <v>973805</v>
      </c>
      <c r="C11" s="12">
        <v>0.000452040087736872</v>
      </c>
      <c r="D11" s="12"/>
      <c r="E11" s="12"/>
      <c r="F11" s="141">
        <v>42826</v>
      </c>
      <c r="G11" s="5">
        <v>14180</v>
      </c>
      <c r="H11" s="12">
        <v>-0.0139082058414465</v>
      </c>
      <c r="I11" s="12"/>
      <c r="J11" s="12"/>
      <c r="K11" s="141">
        <v>42826</v>
      </c>
      <c r="L11" s="5">
        <v>60900</v>
      </c>
      <c r="M11" s="12">
        <v>0</v>
      </c>
      <c r="N11" s="12"/>
      <c r="O11" s="12"/>
      <c r="P11" s="141">
        <v>42826</v>
      </c>
      <c r="Q11" s="5">
        <v>473040</v>
      </c>
      <c r="R11" s="12">
        <v>-0.00817712919864134</v>
      </c>
      <c r="S11" s="12"/>
      <c r="T11" s="12"/>
      <c r="U11" s="141">
        <v>42826</v>
      </c>
      <c r="V11" s="5">
        <v>233335</v>
      </c>
      <c r="W11" s="12">
        <v>-0.00017139796464917</v>
      </c>
      <c r="X11" s="12"/>
      <c r="Y11" s="12"/>
      <c r="Z11" s="141">
        <v>42826</v>
      </c>
      <c r="AA11" s="5">
        <v>117210</v>
      </c>
      <c r="AB11" s="12">
        <v>8.53176803829057e-6</v>
      </c>
      <c r="AC11" s="12"/>
      <c r="AD11" s="12"/>
      <c r="AE11" s="141">
        <v>42826</v>
      </c>
      <c r="AF11" s="5">
        <v>75140</v>
      </c>
      <c r="AG11" s="12">
        <v>0.0125320037730764</v>
      </c>
      <c r="AH11" s="12"/>
      <c r="AI11" s="12"/>
    </row>
    <row r="12" s="152" customFormat="1" customHeight="1" spans="1:35">
      <c r="A12" s="42">
        <v>42856</v>
      </c>
      <c r="B12" s="5">
        <v>977014</v>
      </c>
      <c r="C12" s="12">
        <v>0.00329532093180873</v>
      </c>
      <c r="D12" s="12"/>
      <c r="E12" s="12"/>
      <c r="F12" s="141">
        <v>42856</v>
      </c>
      <c r="G12" s="5">
        <v>14380</v>
      </c>
      <c r="H12" s="12">
        <v>-0.00415512465373961</v>
      </c>
      <c r="I12" s="12"/>
      <c r="J12" s="12"/>
      <c r="K12" s="141">
        <v>42856</v>
      </c>
      <c r="L12" s="5">
        <v>60900</v>
      </c>
      <c r="M12" s="12">
        <v>0</v>
      </c>
      <c r="N12" s="12"/>
      <c r="O12" s="12"/>
      <c r="P12" s="141">
        <v>42856</v>
      </c>
      <c r="Q12" s="5">
        <v>476940</v>
      </c>
      <c r="R12" s="12">
        <v>-0.000209626027167533</v>
      </c>
      <c r="S12" s="12"/>
      <c r="T12" s="12"/>
      <c r="U12" s="141">
        <v>42856</v>
      </c>
      <c r="V12" s="5">
        <v>233375</v>
      </c>
      <c r="W12" s="12">
        <v>-0.000214201563671415</v>
      </c>
      <c r="X12" s="12"/>
      <c r="Y12" s="12"/>
      <c r="Z12" s="141">
        <v>42856</v>
      </c>
      <c r="AA12" s="5">
        <v>117209</v>
      </c>
      <c r="AB12" s="12">
        <v>-0.00381614509850584</v>
      </c>
      <c r="AC12" s="12"/>
      <c r="AD12" s="12"/>
      <c r="AE12" s="141">
        <v>42856</v>
      </c>
      <c r="AF12" s="5">
        <v>74210</v>
      </c>
      <c r="AG12" s="12">
        <v>-0.00508117818981351</v>
      </c>
      <c r="AH12" s="12"/>
      <c r="AI12" s="12"/>
    </row>
    <row r="13" s="152" customFormat="1" customHeight="1" spans="1:35">
      <c r="A13" s="42">
        <v>42887</v>
      </c>
      <c r="B13" s="5">
        <v>978052</v>
      </c>
      <c r="C13" s="12">
        <v>0.00106242080461488</v>
      </c>
      <c r="D13" s="12"/>
      <c r="E13" s="12"/>
      <c r="F13" s="141">
        <v>42887</v>
      </c>
      <c r="G13" s="5">
        <v>14440</v>
      </c>
      <c r="H13" s="12">
        <v>0.00417246175243394</v>
      </c>
      <c r="I13" s="12"/>
      <c r="J13" s="12"/>
      <c r="K13" s="141">
        <v>42887</v>
      </c>
      <c r="L13" s="5">
        <v>60900</v>
      </c>
      <c r="M13" s="12">
        <v>0</v>
      </c>
      <c r="N13" s="12"/>
      <c r="O13" s="12"/>
      <c r="P13" s="141">
        <v>42887</v>
      </c>
      <c r="Q13" s="5">
        <v>477040</v>
      </c>
      <c r="R13" s="12">
        <v>0.000209669979452342</v>
      </c>
      <c r="S13" s="12"/>
      <c r="T13" s="12"/>
      <c r="U13" s="141">
        <v>42887</v>
      </c>
      <c r="V13" s="5">
        <v>233425</v>
      </c>
      <c r="W13" s="12">
        <v>0.000214247455811462</v>
      </c>
      <c r="X13" s="12"/>
      <c r="Y13" s="12"/>
      <c r="Z13" s="141">
        <v>42887</v>
      </c>
      <c r="AA13" s="5">
        <v>117658</v>
      </c>
      <c r="AB13" s="12">
        <v>0.00383076384919247</v>
      </c>
      <c r="AC13" s="12"/>
      <c r="AD13" s="12"/>
      <c r="AE13" s="141">
        <v>42887</v>
      </c>
      <c r="AF13" s="5">
        <v>74589</v>
      </c>
      <c r="AG13" s="12">
        <v>0.00510712841935049</v>
      </c>
      <c r="AH13" s="12"/>
      <c r="AI13" s="12"/>
    </row>
    <row r="14" s="152" customFormat="1" customHeight="1" spans="1:35">
      <c r="A14" s="42">
        <v>42917</v>
      </c>
      <c r="B14" s="5">
        <v>978633</v>
      </c>
      <c r="C14" s="12">
        <v>0.00059403794481275</v>
      </c>
      <c r="D14" s="12"/>
      <c r="E14" s="12"/>
      <c r="F14" s="141">
        <v>42917</v>
      </c>
      <c r="G14" s="5">
        <v>14470</v>
      </c>
      <c r="H14" s="12">
        <v>0.00207756232686981</v>
      </c>
      <c r="I14" s="12"/>
      <c r="J14" s="12"/>
      <c r="K14" s="141">
        <v>42917</v>
      </c>
      <c r="L14" s="5">
        <v>60900</v>
      </c>
      <c r="M14" s="12">
        <v>0</v>
      </c>
      <c r="N14" s="12"/>
      <c r="O14" s="12"/>
      <c r="P14" s="141">
        <v>42917</v>
      </c>
      <c r="Q14" s="5">
        <v>476940</v>
      </c>
      <c r="R14" s="12">
        <v>-0.000209626027167533</v>
      </c>
      <c r="S14" s="12"/>
      <c r="T14" s="12"/>
      <c r="U14" s="141">
        <v>42917</v>
      </c>
      <c r="V14" s="5">
        <v>233685</v>
      </c>
      <c r="W14" s="12">
        <v>0.00111384813109136</v>
      </c>
      <c r="X14" s="12"/>
      <c r="Y14" s="12"/>
      <c r="Z14" s="141">
        <v>42917</v>
      </c>
      <c r="AA14" s="5">
        <v>117658</v>
      </c>
      <c r="AB14" s="12">
        <v>0</v>
      </c>
      <c r="AC14" s="12"/>
      <c r="AD14" s="12"/>
      <c r="AE14" s="141">
        <v>42917</v>
      </c>
      <c r="AF14" s="5">
        <v>74980</v>
      </c>
      <c r="AG14" s="12">
        <v>0.00524205982115325</v>
      </c>
      <c r="AH14" s="12"/>
      <c r="AI14" s="12"/>
    </row>
    <row r="15" s="152" customFormat="1" customHeight="1" spans="1:35">
      <c r="A15" s="42">
        <v>42948</v>
      </c>
      <c r="B15" s="5">
        <v>979212</v>
      </c>
      <c r="C15" s="12">
        <v>0.000591641606199668</v>
      </c>
      <c r="D15" s="12">
        <v>0.056460383221129</v>
      </c>
      <c r="E15" s="12"/>
      <c r="F15" s="141">
        <v>42948</v>
      </c>
      <c r="G15" s="5">
        <v>14470</v>
      </c>
      <c r="H15" s="12">
        <v>0</v>
      </c>
      <c r="I15" s="12">
        <v>0.0500725689404935</v>
      </c>
      <c r="J15" s="12"/>
      <c r="K15" s="141">
        <v>42948</v>
      </c>
      <c r="L15" s="5">
        <v>60900</v>
      </c>
      <c r="M15" s="12">
        <v>0</v>
      </c>
      <c r="N15" s="12">
        <v>0.033955857385399</v>
      </c>
      <c r="O15" s="12"/>
      <c r="P15" s="141">
        <v>42948</v>
      </c>
      <c r="Q15" s="5">
        <v>477340</v>
      </c>
      <c r="R15" s="12">
        <v>0.000838679917809368</v>
      </c>
      <c r="S15" s="12">
        <v>0.0919364062678714</v>
      </c>
      <c r="T15" s="12"/>
      <c r="U15" s="141">
        <v>42948</v>
      </c>
      <c r="V15" s="5">
        <v>233685</v>
      </c>
      <c r="W15" s="12">
        <v>0</v>
      </c>
      <c r="X15" s="12">
        <v>0.0276837152029553</v>
      </c>
      <c r="Y15" s="12"/>
      <c r="Z15" s="141">
        <v>42948</v>
      </c>
      <c r="AA15" s="5">
        <v>117657</v>
      </c>
      <c r="AB15" s="12">
        <v>-8.49920957350966e-6</v>
      </c>
      <c r="AC15" s="12">
        <v>0.0190282348865408</v>
      </c>
      <c r="AD15" s="12"/>
      <c r="AE15" s="141">
        <v>42948</v>
      </c>
      <c r="AF15" s="5">
        <v>75160</v>
      </c>
      <c r="AG15" s="12">
        <v>0.00240064017071219</v>
      </c>
      <c r="AH15" s="12">
        <v>0.0156756756756757</v>
      </c>
      <c r="AI15" s="12"/>
    </row>
    <row r="16" s="152" customFormat="1" customHeight="1" spans="1:35">
      <c r="A16" s="42">
        <v>42979</v>
      </c>
      <c r="B16" s="5">
        <v>982242</v>
      </c>
      <c r="C16" s="12">
        <v>0.00309432482445068</v>
      </c>
      <c r="D16" s="12">
        <v>0.0599581300988475</v>
      </c>
      <c r="E16" s="12"/>
      <c r="F16" s="141">
        <v>42979</v>
      </c>
      <c r="G16" s="5">
        <v>14480</v>
      </c>
      <c r="H16" s="12">
        <v>0.000691085003455425</v>
      </c>
      <c r="I16" s="12">
        <v>0.0507982583454282</v>
      </c>
      <c r="J16" s="12"/>
      <c r="K16" s="141">
        <v>42979</v>
      </c>
      <c r="L16" s="5">
        <v>60900</v>
      </c>
      <c r="M16" s="12">
        <v>0</v>
      </c>
      <c r="N16" s="12">
        <v>0.033955857385399</v>
      </c>
      <c r="O16" s="12"/>
      <c r="P16" s="141">
        <v>42979</v>
      </c>
      <c r="Q16" s="5">
        <v>480540</v>
      </c>
      <c r="R16" s="12">
        <v>0.00670381698579629</v>
      </c>
      <c r="S16" s="12">
        <v>0.0992565480956193</v>
      </c>
      <c r="T16" s="12"/>
      <c r="U16" s="141">
        <v>42979</v>
      </c>
      <c r="V16" s="5">
        <v>233175</v>
      </c>
      <c r="W16" s="12">
        <v>-0.0021824250593748</v>
      </c>
      <c r="X16" s="12">
        <v>0.025440872509785</v>
      </c>
      <c r="Y16" s="12"/>
      <c r="Z16" s="141">
        <v>42979</v>
      </c>
      <c r="AA16" s="5">
        <v>117507</v>
      </c>
      <c r="AB16" s="12">
        <v>-0.00127489227160305</v>
      </c>
      <c r="AC16" s="12">
        <v>0.0177290836653386</v>
      </c>
      <c r="AD16" s="12"/>
      <c r="AE16" s="141">
        <v>42979</v>
      </c>
      <c r="AF16" s="5">
        <v>75640</v>
      </c>
      <c r="AG16" s="12">
        <v>0.00638637573177222</v>
      </c>
      <c r="AH16" s="12">
        <v>0.0221621621621622</v>
      </c>
      <c r="AI16" s="12"/>
    </row>
    <row r="17" s="152" customFormat="1" customHeight="1" spans="1:35">
      <c r="A17" s="42">
        <v>43009</v>
      </c>
      <c r="B17" s="5">
        <v>987612</v>
      </c>
      <c r="C17" s="12">
        <v>0.00546708448630785</v>
      </c>
      <c r="D17" s="12">
        <v>0.0503214416752189</v>
      </c>
      <c r="E17" s="12"/>
      <c r="F17" s="141">
        <v>43009</v>
      </c>
      <c r="G17" s="5">
        <v>14580</v>
      </c>
      <c r="H17" s="12">
        <v>0.0069060773480663</v>
      </c>
      <c r="I17" s="12">
        <v>0.0414285714285714</v>
      </c>
      <c r="J17" s="12"/>
      <c r="K17" s="141">
        <v>43009</v>
      </c>
      <c r="L17" s="5">
        <v>60900</v>
      </c>
      <c r="M17" s="12">
        <v>0</v>
      </c>
      <c r="N17" s="12">
        <v>0.033955857385399</v>
      </c>
      <c r="O17" s="12"/>
      <c r="P17" s="141">
        <v>43009</v>
      </c>
      <c r="Q17" s="5">
        <v>485840</v>
      </c>
      <c r="R17" s="12">
        <v>0.0110292587505723</v>
      </c>
      <c r="S17" s="12">
        <v>0.0865257743486526</v>
      </c>
      <c r="T17" s="12"/>
      <c r="U17" s="141">
        <v>43009</v>
      </c>
      <c r="V17" s="5">
        <v>233195</v>
      </c>
      <c r="W17" s="12">
        <v>8.57724884743219e-5</v>
      </c>
      <c r="X17" s="12">
        <v>0.0237504664486248</v>
      </c>
      <c r="Y17" s="12"/>
      <c r="Z17" s="141">
        <v>43009</v>
      </c>
      <c r="AA17" s="5">
        <v>117407</v>
      </c>
      <c r="AB17" s="12">
        <v>-0.000851013131132613</v>
      </c>
      <c r="AC17" s="12">
        <v>-0.00888907648151275</v>
      </c>
      <c r="AD17" s="12"/>
      <c r="AE17" s="141">
        <v>43009</v>
      </c>
      <c r="AF17" s="5">
        <v>75690</v>
      </c>
      <c r="AG17" s="12">
        <v>0.000661025912215759</v>
      </c>
      <c r="AH17" s="12">
        <v>0.0228378378378378</v>
      </c>
      <c r="AI17" s="12"/>
    </row>
    <row r="18" s="152" customFormat="1" customHeight="1" spans="1:35">
      <c r="A18" s="42">
        <v>43040</v>
      </c>
      <c r="B18" s="5">
        <v>991350</v>
      </c>
      <c r="C18" s="12">
        <v>0.00378489</v>
      </c>
      <c r="D18" s="12">
        <v>0.0498586209452805</v>
      </c>
      <c r="E18" s="12"/>
      <c r="F18" s="141">
        <v>43040</v>
      </c>
      <c r="G18" s="5">
        <v>15070</v>
      </c>
      <c r="H18" s="12">
        <v>0.0336076817558299</v>
      </c>
      <c r="I18" s="12">
        <v>0.0687943262411348</v>
      </c>
      <c r="J18" s="12"/>
      <c r="K18" s="141">
        <v>43040</v>
      </c>
      <c r="L18" s="5">
        <v>60900</v>
      </c>
      <c r="M18" s="12">
        <v>0</v>
      </c>
      <c r="N18" s="12">
        <v>0.033955857385399</v>
      </c>
      <c r="O18" s="12"/>
      <c r="P18" s="141">
        <v>43040</v>
      </c>
      <c r="Q18" s="5">
        <v>488840</v>
      </c>
      <c r="R18" s="12">
        <v>0.00617487238597069</v>
      </c>
      <c r="S18" s="12">
        <v>0.0850813522452332</v>
      </c>
      <c r="T18" s="12"/>
      <c r="U18" s="141">
        <v>43040</v>
      </c>
      <c r="V18" s="5">
        <v>233345</v>
      </c>
      <c r="W18" s="12">
        <v>0.000643238491391325</v>
      </c>
      <c r="X18" s="12">
        <v>0.0241167434715822</v>
      </c>
      <c r="Y18" s="12"/>
      <c r="Z18" s="141">
        <v>43040</v>
      </c>
      <c r="AA18" s="5">
        <v>117405</v>
      </c>
      <c r="AB18" s="12">
        <v>-1.703475942661e-5</v>
      </c>
      <c r="AC18" s="12">
        <v>-0.00890595981765997</v>
      </c>
      <c r="AD18" s="12"/>
      <c r="AE18" s="141">
        <v>43040</v>
      </c>
      <c r="AF18" s="5">
        <v>75790</v>
      </c>
      <c r="AG18" s="12">
        <v>0.00132117849121416</v>
      </c>
      <c r="AH18" s="12">
        <v>0.0179986568166555</v>
      </c>
      <c r="AI18" s="12"/>
    </row>
    <row r="19" s="152" customFormat="1" customHeight="1" spans="1:35">
      <c r="A19" s="42">
        <v>43070</v>
      </c>
      <c r="B19" s="5">
        <v>1022940</v>
      </c>
      <c r="C19" s="12">
        <v>0.0318656377666818</v>
      </c>
      <c r="D19" s="12">
        <v>0.0664289735410021</v>
      </c>
      <c r="E19" s="12"/>
      <c r="F19" s="141">
        <v>43070</v>
      </c>
      <c r="G19" s="5">
        <v>15070</v>
      </c>
      <c r="H19" s="12">
        <v>0</v>
      </c>
      <c r="I19" s="12">
        <v>0.0687943262411348</v>
      </c>
      <c r="J19" s="12"/>
      <c r="K19" s="141">
        <v>43070</v>
      </c>
      <c r="L19" s="5">
        <v>60900</v>
      </c>
      <c r="M19" s="12">
        <v>0</v>
      </c>
      <c r="N19" s="12">
        <v>0.033955857385399</v>
      </c>
      <c r="O19" s="12"/>
      <c r="P19" s="141">
        <v>43070</v>
      </c>
      <c r="Q19" s="5">
        <v>519400</v>
      </c>
      <c r="R19" s="12">
        <v>0.0625153424433352</v>
      </c>
      <c r="S19" s="12">
        <v>0.108266120428456</v>
      </c>
      <c r="T19" s="12"/>
      <c r="U19" s="141">
        <v>43070</v>
      </c>
      <c r="V19" s="5">
        <v>233185</v>
      </c>
      <c r="W19" s="12">
        <v>-0.0006856800017142</v>
      </c>
      <c r="X19" s="12">
        <v>0.023414527101163</v>
      </c>
      <c r="Y19" s="12"/>
      <c r="Z19" s="141">
        <v>43070</v>
      </c>
      <c r="AA19" s="5">
        <v>117405</v>
      </c>
      <c r="AB19" s="12">
        <v>0</v>
      </c>
      <c r="AC19" s="12">
        <v>0.0203806709542847</v>
      </c>
      <c r="AD19" s="12"/>
      <c r="AE19" s="141">
        <v>43070</v>
      </c>
      <c r="AF19" s="5">
        <v>76980</v>
      </c>
      <c r="AG19" s="12">
        <v>0.0157012798522232</v>
      </c>
      <c r="AH19" s="12">
        <v>0.0312123241795044</v>
      </c>
      <c r="AI19" s="12"/>
    </row>
    <row r="20" s="152" customFormat="1" customHeight="1" spans="1:35">
      <c r="A20" s="42">
        <v>43101</v>
      </c>
      <c r="B20" s="5">
        <v>1002858</v>
      </c>
      <c r="C20" s="12">
        <v>-0.0196</v>
      </c>
      <c r="D20" s="12">
        <v>0.0427949614329595</v>
      </c>
      <c r="E20" s="12"/>
      <c r="F20" s="141">
        <v>43101</v>
      </c>
      <c r="G20" s="5">
        <v>15000</v>
      </c>
      <c r="H20" s="12">
        <v>-0.0046449900464499</v>
      </c>
      <c r="I20" s="12">
        <v>0.0578279266572638</v>
      </c>
      <c r="J20" s="12"/>
      <c r="K20" s="141">
        <v>43101</v>
      </c>
      <c r="L20" s="5">
        <v>56900</v>
      </c>
      <c r="M20" s="12">
        <v>-0.0656814449917898</v>
      </c>
      <c r="N20" s="12">
        <v>-0.033955857385399</v>
      </c>
      <c r="O20" s="12"/>
      <c r="P20" s="141">
        <v>43101</v>
      </c>
      <c r="Q20" s="5">
        <v>507578</v>
      </c>
      <c r="R20" s="12">
        <v>-0.0227608779360801</v>
      </c>
      <c r="S20" s="12">
        <v>0.0804819379696447</v>
      </c>
      <c r="T20" s="12"/>
      <c r="U20" s="141">
        <v>43101</v>
      </c>
      <c r="V20" s="5">
        <v>240500</v>
      </c>
      <c r="W20" s="12">
        <v>0.0313699423204752</v>
      </c>
      <c r="X20" s="12">
        <v>0.0544915640674875</v>
      </c>
      <c r="Y20" s="12"/>
      <c r="Z20" s="141">
        <v>43101</v>
      </c>
      <c r="AA20" s="5">
        <v>105000</v>
      </c>
      <c r="AB20" s="12">
        <v>-0.105659895234445</v>
      </c>
      <c r="AC20" s="12">
        <v>-0.0890161374284227</v>
      </c>
      <c r="AD20" s="12"/>
      <c r="AE20" s="141">
        <v>43101</v>
      </c>
      <c r="AF20" s="5">
        <v>77880</v>
      </c>
      <c r="AG20" s="12">
        <v>0.0116913484021824</v>
      </c>
      <c r="AH20" s="12">
        <v>0.03125</v>
      </c>
      <c r="AI20" s="12"/>
    </row>
    <row r="21" s="152" customFormat="1" customHeight="1" spans="1:35">
      <c r="A21" s="42">
        <v>43132</v>
      </c>
      <c r="B21" s="5">
        <v>998682</v>
      </c>
      <c r="C21" s="12">
        <v>-0.00416409900504359</v>
      </c>
      <c r="D21" s="12">
        <v>0.0310412289712631</v>
      </c>
      <c r="E21" s="12"/>
      <c r="F21" s="141">
        <v>43132</v>
      </c>
      <c r="G21" s="5">
        <v>13000</v>
      </c>
      <c r="H21" s="12">
        <v>-0.133333333333333</v>
      </c>
      <c r="I21" s="12">
        <v>-0.0832157968970381</v>
      </c>
      <c r="J21" s="12"/>
      <c r="K21" s="141">
        <v>43132</v>
      </c>
      <c r="L21" s="5">
        <v>72030</v>
      </c>
      <c r="M21" s="12">
        <v>0.265905096660808</v>
      </c>
      <c r="N21" s="12">
        <v>0.222920203735144</v>
      </c>
      <c r="O21" s="12"/>
      <c r="P21" s="141">
        <v>43132</v>
      </c>
      <c r="Q21" s="5">
        <v>499800</v>
      </c>
      <c r="R21" s="12">
        <v>-0.015323753196553</v>
      </c>
      <c r="S21" s="12">
        <v>0.0610563858695652</v>
      </c>
      <c r="T21" s="12"/>
      <c r="U21" s="141">
        <v>43132</v>
      </c>
      <c r="V21" s="5">
        <v>234000</v>
      </c>
      <c r="W21" s="12">
        <v>-0.027027027027027</v>
      </c>
      <c r="X21" s="12">
        <v>0.0116075481486285</v>
      </c>
      <c r="Y21" s="12"/>
      <c r="Z21" s="141">
        <v>43132</v>
      </c>
      <c r="AA21" s="5">
        <v>110070</v>
      </c>
      <c r="AB21" s="12">
        <v>0.0482857142857143</v>
      </c>
      <c r="AC21" s="12">
        <v>-0.0613167320484394</v>
      </c>
      <c r="AD21" s="12"/>
      <c r="AE21" s="141">
        <v>43132</v>
      </c>
      <c r="AF21" s="5">
        <v>69782</v>
      </c>
      <c r="AG21" s="12">
        <v>-0.103980482794042</v>
      </c>
      <c r="AH21" s="12">
        <v>-0.0808482613277134</v>
      </c>
      <c r="AI21" s="12"/>
    </row>
    <row r="22" s="152" customFormat="1" customHeight="1" spans="1:35">
      <c r="A22" s="42">
        <v>43160</v>
      </c>
      <c r="B22" s="5">
        <v>1098655</v>
      </c>
      <c r="C22" s="12">
        <v>0.100104938308691</v>
      </c>
      <c r="D22" s="12">
        <v>0.128718414983074</v>
      </c>
      <c r="E22" s="12"/>
      <c r="F22" s="42">
        <v>43160</v>
      </c>
      <c r="G22" s="5">
        <v>15150</v>
      </c>
      <c r="H22" s="12">
        <v>0.165384615384615</v>
      </c>
      <c r="I22" s="12">
        <v>0.0684062059238364</v>
      </c>
      <c r="J22" s="12"/>
      <c r="K22" s="42">
        <v>43160</v>
      </c>
      <c r="L22" s="5">
        <v>88900</v>
      </c>
      <c r="M22" s="12">
        <v>0.234207968901846</v>
      </c>
      <c r="N22" s="12">
        <v>0.459770114942529</v>
      </c>
      <c r="O22" s="12"/>
      <c r="P22" s="42">
        <v>43160</v>
      </c>
      <c r="Q22" s="5">
        <v>543050</v>
      </c>
      <c r="R22" s="12">
        <v>0.0865346138455382</v>
      </c>
      <c r="S22" s="12">
        <v>0.14751500295833</v>
      </c>
      <c r="T22" s="12"/>
      <c r="U22" s="42">
        <v>43160</v>
      </c>
      <c r="V22" s="5">
        <v>237525</v>
      </c>
      <c r="W22" s="12">
        <v>0.0150641025641026</v>
      </c>
      <c r="X22" s="12">
        <v>0.023880854365584</v>
      </c>
      <c r="Y22" s="12"/>
      <c r="Z22" s="42">
        <v>43160</v>
      </c>
      <c r="AA22" s="5">
        <v>116900</v>
      </c>
      <c r="AB22" s="12">
        <v>0.0620514218224766</v>
      </c>
      <c r="AC22" s="12">
        <v>-0.00307010063107624</v>
      </c>
      <c r="AD22" s="12"/>
      <c r="AE22" s="42">
        <v>43160</v>
      </c>
      <c r="AF22" s="5">
        <v>97130</v>
      </c>
      <c r="AG22" s="12">
        <v>0.39190622223496</v>
      </c>
      <c r="AH22" s="12">
        <v>0.281398416886544</v>
      </c>
      <c r="AI22" s="12"/>
    </row>
    <row r="23" s="152" customFormat="1" customHeight="1" spans="1:35">
      <c r="A23" s="42">
        <v>43191</v>
      </c>
      <c r="B23" s="5">
        <v>1100735</v>
      </c>
      <c r="C23" s="12">
        <v>0.001893223987512</v>
      </c>
      <c r="D23" s="12">
        <v>0.130344370792921</v>
      </c>
      <c r="E23" s="12"/>
      <c r="F23" s="141">
        <v>43191</v>
      </c>
      <c r="G23" s="5">
        <v>15150</v>
      </c>
      <c r="H23" s="12">
        <v>0</v>
      </c>
      <c r="I23" s="12">
        <v>0.0684062059238364</v>
      </c>
      <c r="J23" s="12"/>
      <c r="K23" s="141">
        <v>43191</v>
      </c>
      <c r="L23" s="5">
        <v>88900</v>
      </c>
      <c r="M23" s="12">
        <v>0</v>
      </c>
      <c r="N23" s="12">
        <v>0.459770114942529</v>
      </c>
      <c r="O23" s="12"/>
      <c r="P23" s="141">
        <v>43191</v>
      </c>
      <c r="Q23" s="5">
        <v>543050</v>
      </c>
      <c r="R23" s="12">
        <v>0</v>
      </c>
      <c r="S23" s="12">
        <v>0.148000169118891</v>
      </c>
      <c r="T23" s="12"/>
      <c r="U23" s="141">
        <v>43191</v>
      </c>
      <c r="V23" s="5">
        <v>237525</v>
      </c>
      <c r="W23" s="12">
        <v>0</v>
      </c>
      <c r="X23" s="12">
        <v>0.0179570145927529</v>
      </c>
      <c r="Y23" s="12"/>
      <c r="Z23" s="141">
        <v>43191</v>
      </c>
      <c r="AA23" s="5">
        <v>116900</v>
      </c>
      <c r="AB23" s="12">
        <v>0</v>
      </c>
      <c r="AC23" s="12">
        <v>-0.00264482552683218</v>
      </c>
      <c r="AD23" s="12"/>
      <c r="AE23" s="141">
        <v>43191</v>
      </c>
      <c r="AF23" s="5">
        <v>99210</v>
      </c>
      <c r="AG23" s="12">
        <v>0.0214145989910429</v>
      </c>
      <c r="AH23" s="12">
        <v>0.320335373968592</v>
      </c>
      <c r="AI23" s="12"/>
    </row>
    <row r="24" s="152" customFormat="1" customHeight="1" spans="1:35">
      <c r="A24" s="42">
        <v>43221</v>
      </c>
      <c r="B24" s="5">
        <v>1065650</v>
      </c>
      <c r="C24" s="12">
        <v>-0.031874156813402</v>
      </c>
      <c r="D24" s="12">
        <v>0.0907213202676727</v>
      </c>
      <c r="E24" s="12"/>
      <c r="F24" s="42">
        <v>43221</v>
      </c>
      <c r="G24" s="5">
        <v>15350</v>
      </c>
      <c r="H24" s="12">
        <v>0.0132013201320132</v>
      </c>
      <c r="I24" s="12">
        <v>0.0674547983310153</v>
      </c>
      <c r="J24" s="12"/>
      <c r="K24" s="42">
        <v>43221</v>
      </c>
      <c r="L24" s="5">
        <v>88550</v>
      </c>
      <c r="M24" s="12">
        <v>-0.00393700787401575</v>
      </c>
      <c r="N24" s="12">
        <v>0.454022988505747</v>
      </c>
      <c r="O24" s="12"/>
      <c r="P24" s="42">
        <v>43221</v>
      </c>
      <c r="Q24" s="5">
        <v>542950</v>
      </c>
      <c r="R24" s="12">
        <v>-0.000184145106343799</v>
      </c>
      <c r="S24" s="12">
        <v>0.138403153436491</v>
      </c>
      <c r="T24" s="12"/>
      <c r="U24" s="42">
        <v>43221</v>
      </c>
      <c r="V24" s="5">
        <v>201860</v>
      </c>
      <c r="W24" s="12">
        <v>-0.150152615514156</v>
      </c>
      <c r="X24" s="12">
        <v>-0.135040171397965</v>
      </c>
      <c r="Y24" s="12"/>
      <c r="Z24" s="42">
        <v>43221</v>
      </c>
      <c r="AA24" s="5">
        <v>116960</v>
      </c>
      <c r="AB24" s="12">
        <v>0.000513259195893926</v>
      </c>
      <c r="AC24" s="12">
        <v>-0.00212441024153435</v>
      </c>
      <c r="AD24" s="12"/>
      <c r="AE24" s="42">
        <v>43221</v>
      </c>
      <c r="AF24" s="5">
        <v>99980</v>
      </c>
      <c r="AG24" s="12">
        <v>0.00776131438363068</v>
      </c>
      <c r="AH24" s="12">
        <v>0.347257781970085</v>
      </c>
      <c r="AI24" s="12"/>
    </row>
    <row r="25" s="152" customFormat="1" customHeight="1" spans="1:35">
      <c r="A25" s="42">
        <v>43252</v>
      </c>
      <c r="B25" s="5">
        <v>1107400</v>
      </c>
      <c r="C25" s="12">
        <v>0.0391779664993197</v>
      </c>
      <c r="D25" s="12">
        <v>0.132250636980447</v>
      </c>
      <c r="E25" s="12"/>
      <c r="F25" s="141">
        <v>43252</v>
      </c>
      <c r="G25" s="5">
        <v>15400</v>
      </c>
      <c r="H25" s="12">
        <v>0.00325732899022801</v>
      </c>
      <c r="I25" s="12">
        <v>0.0664819944598338</v>
      </c>
      <c r="J25" s="12"/>
      <c r="K25" s="141">
        <v>43252</v>
      </c>
      <c r="L25" s="5">
        <v>88000</v>
      </c>
      <c r="M25" s="12">
        <v>-0.0062111801242236</v>
      </c>
      <c r="N25" s="12">
        <v>0.444991789819376</v>
      </c>
      <c r="O25" s="12"/>
      <c r="P25" s="141">
        <v>43252</v>
      </c>
      <c r="Q25" s="5">
        <v>572000</v>
      </c>
      <c r="R25" s="12">
        <v>0.0535040058937287</v>
      </c>
      <c r="S25" s="12">
        <v>0.199060875398289</v>
      </c>
      <c r="T25" s="12"/>
      <c r="U25" s="141">
        <v>43252</v>
      </c>
      <c r="V25" s="5">
        <v>210000</v>
      </c>
      <c r="W25" s="12">
        <v>0.0403249777073219</v>
      </c>
      <c r="X25" s="12">
        <v>-0.100353432580058</v>
      </c>
      <c r="Y25" s="12"/>
      <c r="Z25" s="141">
        <v>43252</v>
      </c>
      <c r="AA25" s="5">
        <v>120000</v>
      </c>
      <c r="AB25" s="12">
        <v>0.0259917920656635</v>
      </c>
      <c r="AC25" s="12">
        <v>0.0199051488211596</v>
      </c>
      <c r="AD25" s="12"/>
      <c r="AE25" s="141">
        <v>43252</v>
      </c>
      <c r="AF25" s="5">
        <v>102000</v>
      </c>
      <c r="AG25" s="12">
        <v>0.0202040408081616</v>
      </c>
      <c r="AH25" s="12">
        <v>0.367493866387805</v>
      </c>
      <c r="AI25" s="12"/>
    </row>
    <row r="26" s="152" customFormat="1" customHeight="1" spans="1:35">
      <c r="A26" s="42">
        <v>43282</v>
      </c>
      <c r="B26" s="5">
        <v>1090080</v>
      </c>
      <c r="C26" s="12">
        <v>-0.0156</v>
      </c>
      <c r="D26" s="12">
        <v>0.1139</v>
      </c>
      <c r="E26" s="12"/>
      <c r="F26" s="141">
        <v>43282</v>
      </c>
      <c r="G26" s="5">
        <v>15800</v>
      </c>
      <c r="H26" s="12">
        <v>0.025974025974026</v>
      </c>
      <c r="I26" s="12">
        <v>0.0919143054595715</v>
      </c>
      <c r="J26" s="12"/>
      <c r="K26" s="141">
        <v>43282</v>
      </c>
      <c r="L26" s="5">
        <v>91580</v>
      </c>
      <c r="M26" s="12">
        <v>0.0406818181818182</v>
      </c>
      <c r="N26" s="12">
        <v>0.503776683087028</v>
      </c>
      <c r="O26" s="12"/>
      <c r="P26" s="141">
        <v>43282</v>
      </c>
      <c r="Q26" s="5">
        <v>550000</v>
      </c>
      <c r="R26" s="12">
        <v>-0.0384615384615385</v>
      </c>
      <c r="S26" s="12">
        <v>0.153184886987881</v>
      </c>
      <c r="T26" s="12"/>
      <c r="U26" s="141">
        <v>43282</v>
      </c>
      <c r="V26" s="5">
        <v>253000</v>
      </c>
      <c r="W26" s="12">
        <v>0.204761904761905</v>
      </c>
      <c r="X26" s="12">
        <v>0.0826540000427926</v>
      </c>
      <c r="Y26" s="12"/>
      <c r="Z26" s="141">
        <v>43282</v>
      </c>
      <c r="AA26" s="5">
        <v>67200</v>
      </c>
      <c r="AB26" s="12">
        <v>-0.44</v>
      </c>
      <c r="AC26" s="12">
        <v>-0.428853116660151</v>
      </c>
      <c r="AD26" s="12"/>
      <c r="AE26" s="141">
        <v>43282</v>
      </c>
      <c r="AF26" s="5">
        <v>112500</v>
      </c>
      <c r="AG26" s="12">
        <v>0.102941176470588</v>
      </c>
      <c r="AH26" s="12">
        <v>0.500400106695119</v>
      </c>
      <c r="AI26" s="12"/>
    </row>
    <row r="27" s="152" customFormat="1" customHeight="1" spans="1:35">
      <c r="A27" s="42">
        <v>43313</v>
      </c>
      <c r="B27" s="5">
        <v>1065775</v>
      </c>
      <c r="C27" s="12">
        <v>-0.0222965286951416</v>
      </c>
      <c r="D27" s="12">
        <v>0.0884006731943645</v>
      </c>
      <c r="E27" s="12">
        <v>-0.0222965286951416</v>
      </c>
      <c r="F27" s="141">
        <v>43313</v>
      </c>
      <c r="G27" s="5">
        <v>15755</v>
      </c>
      <c r="H27" s="12">
        <v>-0.00284810126582278</v>
      </c>
      <c r="I27" s="12">
        <v>0.0888044229440221</v>
      </c>
      <c r="J27" s="12">
        <v>-0.00284810126582278</v>
      </c>
      <c r="K27" s="141">
        <v>43313</v>
      </c>
      <c r="L27" s="5">
        <v>90000</v>
      </c>
      <c r="M27" s="12">
        <v>-0.0172526752566062</v>
      </c>
      <c r="N27" s="12">
        <v>0.477832512315271</v>
      </c>
      <c r="O27" s="12">
        <v>-0.0172526752566062</v>
      </c>
      <c r="P27" s="141">
        <v>43313</v>
      </c>
      <c r="Q27" s="5">
        <v>550020</v>
      </c>
      <c r="R27" s="12">
        <v>3.63636363636364e-5</v>
      </c>
      <c r="S27" s="12">
        <v>0.152260443289898</v>
      </c>
      <c r="T27" s="12">
        <v>3.63636363636364e-5</v>
      </c>
      <c r="U27" s="141">
        <v>43313</v>
      </c>
      <c r="V27" s="5">
        <v>235000</v>
      </c>
      <c r="W27" s="12">
        <v>-0.0711462450592885</v>
      </c>
      <c r="X27" s="12">
        <v>0.00562723324132914</v>
      </c>
      <c r="Y27" s="12">
        <v>-0.0711462450592885</v>
      </c>
      <c r="Z27" s="141">
        <v>43313</v>
      </c>
      <c r="AA27" s="5">
        <v>65000</v>
      </c>
      <c r="AB27" s="12">
        <v>-0.0327380952380952</v>
      </c>
      <c r="AC27" s="12">
        <v>-0.447546682305345</v>
      </c>
      <c r="AD27" s="12">
        <v>-0.0327380952380952</v>
      </c>
      <c r="AE27" s="141">
        <v>43313</v>
      </c>
      <c r="AF27" s="5">
        <v>110000</v>
      </c>
      <c r="AG27" s="12">
        <v>-0.0222222222222222</v>
      </c>
      <c r="AH27" s="12">
        <v>0.463544438531134</v>
      </c>
      <c r="AI27" s="12">
        <v>-0.0222222222222222</v>
      </c>
    </row>
    <row r="28" s="152" customFormat="1" customHeight="1" spans="1:35">
      <c r="A28" s="42">
        <v>43344</v>
      </c>
      <c r="B28" s="5">
        <v>1065775</v>
      </c>
      <c r="C28" s="12">
        <v>0</v>
      </c>
      <c r="D28" s="12">
        <v>0.0850431970939952</v>
      </c>
      <c r="E28" s="12">
        <v>-0.0222965286951416</v>
      </c>
      <c r="F28" s="141">
        <v>43344</v>
      </c>
      <c r="G28" s="5">
        <v>15167</v>
      </c>
      <c r="H28" s="12">
        <v>-0.0373214852427801</v>
      </c>
      <c r="I28" s="12">
        <v>0.0474447513812155</v>
      </c>
      <c r="J28" s="12">
        <v>-0.0400632911392405</v>
      </c>
      <c r="K28" s="141">
        <v>43344</v>
      </c>
      <c r="L28" s="5">
        <v>82086</v>
      </c>
      <c r="M28" s="12">
        <v>-0.0879333333333333</v>
      </c>
      <c r="N28" s="12">
        <v>0.347881773399015</v>
      </c>
      <c r="O28" s="12">
        <v>-0.103668923345709</v>
      </c>
      <c r="P28" s="141">
        <v>43344</v>
      </c>
      <c r="Q28" s="5">
        <v>549509</v>
      </c>
      <c r="R28" s="12">
        <v>-0.000929057125195447</v>
      </c>
      <c r="S28" s="12">
        <v>0.143523952220419</v>
      </c>
      <c r="T28" s="12">
        <v>-0.000892727272727273</v>
      </c>
      <c r="U28" s="141">
        <v>43344</v>
      </c>
      <c r="V28" s="5">
        <v>215550</v>
      </c>
      <c r="W28" s="12">
        <v>-0.0827659574468085</v>
      </c>
      <c r="X28" s="12">
        <v>-0.0755870054679961</v>
      </c>
      <c r="Y28" s="12">
        <v>-0.14802371541502</v>
      </c>
      <c r="Z28" s="141">
        <v>43344</v>
      </c>
      <c r="AA28" s="5">
        <v>65235</v>
      </c>
      <c r="AB28" s="12">
        <v>0.00361538461538462</v>
      </c>
      <c r="AC28" s="12">
        <v>-0.44484158390564</v>
      </c>
      <c r="AD28" s="12">
        <v>-0.0292410714285714</v>
      </c>
      <c r="AE28" s="141">
        <v>43344</v>
      </c>
      <c r="AF28" s="5">
        <v>113200</v>
      </c>
      <c r="AG28" s="12">
        <v>0.0290909090909091</v>
      </c>
      <c r="AH28" s="12">
        <v>0.496562665256478</v>
      </c>
      <c r="AI28" s="12">
        <v>0.00622222222222222</v>
      </c>
    </row>
    <row r="29" s="152" customFormat="1" customHeight="1" spans="1:35">
      <c r="A29" s="42">
        <v>43374</v>
      </c>
      <c r="B29" s="5">
        <v>1066298</v>
      </c>
      <c r="C29" s="12">
        <v>0.000490722713518332</v>
      </c>
      <c r="D29" s="12">
        <v>0.0796729889875781</v>
      </c>
      <c r="E29" s="12">
        <v>-0.0218167473946866</v>
      </c>
      <c r="F29" s="141">
        <v>43374</v>
      </c>
      <c r="G29" s="5">
        <v>15345</v>
      </c>
      <c r="H29" s="12">
        <v>0.0117360058020703</v>
      </c>
      <c r="I29" s="12">
        <v>0.0524691358024691</v>
      </c>
      <c r="J29" s="12">
        <v>-0.0287974683544304</v>
      </c>
      <c r="K29" s="141">
        <v>43374</v>
      </c>
      <c r="L29" s="5">
        <v>86754</v>
      </c>
      <c r="M29" s="12">
        <v>0.0568671880710474</v>
      </c>
      <c r="N29" s="12">
        <v>0.424532019704433</v>
      </c>
      <c r="O29" s="12">
        <v>-0.0526970954356846</v>
      </c>
      <c r="P29" s="141">
        <v>43374</v>
      </c>
      <c r="Q29" s="5">
        <v>567890</v>
      </c>
      <c r="R29" s="12">
        <v>0.0334498616037226</v>
      </c>
      <c r="S29" s="12">
        <v>0.168882759756298</v>
      </c>
      <c r="T29" s="12">
        <v>0.0325272727272727</v>
      </c>
      <c r="U29" s="141">
        <v>43374</v>
      </c>
      <c r="V29" s="5">
        <v>208766</v>
      </c>
      <c r="W29" s="12">
        <v>-0.0314729761076316</v>
      </c>
      <c r="X29" s="12">
        <v>-0.104757820707991</v>
      </c>
      <c r="Y29" s="12">
        <v>-0.174837944664032</v>
      </c>
      <c r="Z29" s="141">
        <v>43374</v>
      </c>
      <c r="AA29" s="5">
        <v>67543</v>
      </c>
      <c r="AB29" s="12">
        <v>0.0353797807925194</v>
      </c>
      <c r="AC29" s="12">
        <v>-0.42471062202424</v>
      </c>
      <c r="AD29" s="12">
        <v>0.00510416666666667</v>
      </c>
      <c r="AE29" s="141">
        <v>43374</v>
      </c>
      <c r="AF29" s="5">
        <v>120000</v>
      </c>
      <c r="AG29" s="12">
        <v>0.0600706713780919</v>
      </c>
      <c r="AH29" s="12">
        <v>0.585414189456996</v>
      </c>
      <c r="AI29" s="12">
        <v>0.0666666666666667</v>
      </c>
    </row>
    <row r="30" s="152" customFormat="1" customHeight="1" spans="1:35">
      <c r="A30" s="42">
        <v>43405</v>
      </c>
      <c r="B30" s="5">
        <v>1039550</v>
      </c>
      <c r="C30" s="12">
        <v>-0.0251</v>
      </c>
      <c r="D30" s="12">
        <v>0.0486</v>
      </c>
      <c r="E30" s="12">
        <v>-0.0463543960076325</v>
      </c>
      <c r="F30" s="141">
        <v>43405</v>
      </c>
      <c r="G30" s="13">
        <v>13850</v>
      </c>
      <c r="H30" s="12">
        <v>-0.0974</v>
      </c>
      <c r="I30" s="12">
        <v>-0.0809555408095554</v>
      </c>
      <c r="J30" s="12">
        <v>-0.123417721518987</v>
      </c>
      <c r="K30" s="141">
        <v>43405</v>
      </c>
      <c r="L30" s="13">
        <v>82300</v>
      </c>
      <c r="M30" s="12">
        <v>-0.0513</v>
      </c>
      <c r="N30" s="12">
        <v>0.351395730706076</v>
      </c>
      <c r="O30" s="12">
        <v>-0.101332168595763</v>
      </c>
      <c r="P30" s="141">
        <v>43405</v>
      </c>
      <c r="Q30" s="13">
        <v>554500</v>
      </c>
      <c r="R30" s="12">
        <v>-0.0236</v>
      </c>
      <c r="S30" s="12">
        <v>0.134317977252271</v>
      </c>
      <c r="T30" s="12">
        <v>0.00818181818181818</v>
      </c>
      <c r="U30" s="141">
        <v>43405</v>
      </c>
      <c r="V30" s="13">
        <v>205400</v>
      </c>
      <c r="W30" s="12">
        <v>-0.0161</v>
      </c>
      <c r="X30" s="12">
        <v>-0.119758297799396</v>
      </c>
      <c r="Y30" s="12">
        <v>-0.188142292490119</v>
      </c>
      <c r="Z30" s="141">
        <v>43405</v>
      </c>
      <c r="AA30" s="13">
        <v>67000</v>
      </c>
      <c r="AB30" s="12">
        <v>-0.008</v>
      </c>
      <c r="AC30" s="12">
        <v>-0.429325837911503</v>
      </c>
      <c r="AD30" s="12">
        <v>-0.00297619047619048</v>
      </c>
      <c r="AE30" s="141">
        <v>43405</v>
      </c>
      <c r="AF30" s="5">
        <v>116500</v>
      </c>
      <c r="AG30" s="12">
        <v>-0.0292</v>
      </c>
      <c r="AH30" s="12">
        <v>0.537142103179839</v>
      </c>
      <c r="AI30" s="12">
        <v>0.0355555555555556</v>
      </c>
    </row>
    <row r="31" s="152" customFormat="1" customHeight="1" spans="1:35">
      <c r="A31" s="42">
        <v>43435</v>
      </c>
      <c r="B31" s="5">
        <v>986300</v>
      </c>
      <c r="C31" s="12">
        <v>-0.0512</v>
      </c>
      <c r="D31" s="12">
        <v>-0.0358183275656441</v>
      </c>
      <c r="E31" s="12">
        <v>-0.0952040217231763</v>
      </c>
      <c r="F31" s="141">
        <v>43435</v>
      </c>
      <c r="G31" s="13">
        <v>9980</v>
      </c>
      <c r="H31" s="12">
        <v>-0.2794</v>
      </c>
      <c r="I31" s="12">
        <v>-0.337757133377571</v>
      </c>
      <c r="J31" s="12">
        <v>-0.368354430379747</v>
      </c>
      <c r="K31" s="141">
        <v>43435</v>
      </c>
      <c r="L31" s="13">
        <v>70050</v>
      </c>
      <c r="M31" s="12">
        <v>-0.1488</v>
      </c>
      <c r="N31" s="12">
        <v>0.150246305418719</v>
      </c>
      <c r="O31" s="12">
        <v>-0.235094998908059</v>
      </c>
      <c r="P31" s="141">
        <v>43435</v>
      </c>
      <c r="Q31" s="13">
        <v>537800</v>
      </c>
      <c r="R31" s="12">
        <v>-0.0301</v>
      </c>
      <c r="S31" s="12">
        <v>0.0354254909510974</v>
      </c>
      <c r="T31" s="12">
        <v>-0.0221818181818182</v>
      </c>
      <c r="U31" s="141">
        <v>43435</v>
      </c>
      <c r="V31" s="13">
        <v>198600</v>
      </c>
      <c r="W31" s="12">
        <v>-0.0331</v>
      </c>
      <c r="X31" s="12">
        <v>-0.148315714990244</v>
      </c>
      <c r="Y31" s="12">
        <v>-0.21501976284585</v>
      </c>
      <c r="Z31" s="141">
        <v>43435</v>
      </c>
      <c r="AA31" s="13">
        <v>63000</v>
      </c>
      <c r="AB31" s="12">
        <v>-0.0597</v>
      </c>
      <c r="AC31" s="12">
        <v>-0.463395937140667</v>
      </c>
      <c r="AD31" s="12">
        <v>-0.0625</v>
      </c>
      <c r="AE31" s="141">
        <v>43435</v>
      </c>
      <c r="AF31" s="5">
        <v>106900</v>
      </c>
      <c r="AG31" s="12">
        <v>-0.0824</v>
      </c>
      <c r="AH31" s="12">
        <v>0.388672382436997</v>
      </c>
      <c r="AI31" s="12">
        <v>-0.0497777777777778</v>
      </c>
    </row>
    <row r="32" s="152" customFormat="1" customHeight="1" spans="1:35">
      <c r="A32" s="42">
        <v>43466</v>
      </c>
      <c r="B32" s="5">
        <v>977950</v>
      </c>
      <c r="C32" s="12">
        <v>-0.0085</v>
      </c>
      <c r="D32" s="12">
        <v>-0.0248370158088184</v>
      </c>
      <c r="E32" s="12">
        <v>-0.102864009980919</v>
      </c>
      <c r="F32" s="141">
        <v>43466</v>
      </c>
      <c r="G32" s="13">
        <v>10050</v>
      </c>
      <c r="H32" s="12">
        <v>0.007</v>
      </c>
      <c r="I32" s="12">
        <v>-0.33</v>
      </c>
      <c r="J32" s="12">
        <v>-0.363924050632911</v>
      </c>
      <c r="K32" s="141">
        <v>43466</v>
      </c>
      <c r="L32" s="13">
        <v>64000</v>
      </c>
      <c r="M32" s="12">
        <v>-0.0864</v>
      </c>
      <c r="N32" s="12">
        <v>0.124780316344464</v>
      </c>
      <c r="O32" s="12">
        <v>-0.301157457960253</v>
      </c>
      <c r="P32" s="141">
        <v>43466</v>
      </c>
      <c r="Q32" s="13">
        <v>535000</v>
      </c>
      <c r="R32" s="12">
        <v>-0.0052</v>
      </c>
      <c r="S32" s="12">
        <v>0.0540251941573512</v>
      </c>
      <c r="T32" s="12">
        <v>-0.0272727272727273</v>
      </c>
      <c r="U32" s="141">
        <v>43466</v>
      </c>
      <c r="V32" s="13">
        <v>198000</v>
      </c>
      <c r="W32" s="12">
        <v>-0.003</v>
      </c>
      <c r="X32" s="12">
        <v>-0.176715176715177</v>
      </c>
      <c r="Y32" s="12">
        <v>-0.217391304347826</v>
      </c>
      <c r="Z32" s="141">
        <v>43466</v>
      </c>
      <c r="AA32" s="13">
        <v>63900</v>
      </c>
      <c r="AB32" s="12">
        <v>0.0143</v>
      </c>
      <c r="AC32" s="12">
        <v>-0.391428571428571</v>
      </c>
      <c r="AD32" s="12">
        <v>-0.0491071428571429</v>
      </c>
      <c r="AE32" s="141">
        <v>43466</v>
      </c>
      <c r="AF32" s="5">
        <v>107000</v>
      </c>
      <c r="AG32" s="12">
        <v>0.0009</v>
      </c>
      <c r="AH32" s="12">
        <v>0.373908577298408</v>
      </c>
      <c r="AI32" s="12">
        <v>-0.0488888888888889</v>
      </c>
    </row>
    <row r="33" s="152" customFormat="1" customHeight="1" spans="1:35">
      <c r="A33" s="42">
        <v>43497</v>
      </c>
      <c r="B33" s="5">
        <v>925700</v>
      </c>
      <c r="C33" s="12">
        <v>-0.0534</v>
      </c>
      <c r="D33" s="12">
        <v>-0.0731</v>
      </c>
      <c r="E33" s="12">
        <v>-0.15079627183326</v>
      </c>
      <c r="F33" s="141">
        <v>43497</v>
      </c>
      <c r="G33" s="13">
        <v>9900</v>
      </c>
      <c r="H33" s="12">
        <v>-0.0149253731343284</v>
      </c>
      <c r="I33" s="12">
        <v>-0.238461538461538</v>
      </c>
      <c r="J33" s="12">
        <v>-0.373417721518987</v>
      </c>
      <c r="K33" s="141">
        <v>43497</v>
      </c>
      <c r="L33" s="13">
        <v>62800</v>
      </c>
      <c r="M33" s="12">
        <v>-0.01875</v>
      </c>
      <c r="N33" s="12">
        <v>-0.128141052339303</v>
      </c>
      <c r="O33" s="12">
        <v>-0.314260755623499</v>
      </c>
      <c r="P33" s="141">
        <v>43497</v>
      </c>
      <c r="Q33" s="13">
        <v>499000</v>
      </c>
      <c r="R33" s="12">
        <v>-0.0672897196261682</v>
      </c>
      <c r="S33" s="12">
        <v>-0.00160064025610244</v>
      </c>
      <c r="T33" s="12">
        <v>-0.0927272727272727</v>
      </c>
      <c r="U33" s="141">
        <v>43497</v>
      </c>
      <c r="V33" s="13">
        <v>190600</v>
      </c>
      <c r="W33" s="12">
        <v>-0.0373737373737374</v>
      </c>
      <c r="X33" s="12">
        <v>-0.185470085470085</v>
      </c>
      <c r="Y33" s="12">
        <v>-0.246640316205534</v>
      </c>
      <c r="Z33" s="141">
        <v>43497</v>
      </c>
      <c r="AA33" s="13">
        <v>60000</v>
      </c>
      <c r="AB33" s="12">
        <v>-0.0610328638497653</v>
      </c>
      <c r="AC33" s="12">
        <v>-0.454892341237394</v>
      </c>
      <c r="AD33" s="12">
        <v>-0.107142857142857</v>
      </c>
      <c r="AE33" s="141">
        <v>43497</v>
      </c>
      <c r="AF33" s="5">
        <v>103400</v>
      </c>
      <c r="AG33" s="12">
        <v>-0.0336448598130841</v>
      </c>
      <c r="AH33" s="12">
        <v>0.48175747327391</v>
      </c>
      <c r="AI33" s="12">
        <v>-0.0808888888888889</v>
      </c>
    </row>
    <row r="34" s="152" customFormat="1" customHeight="1" spans="1:35">
      <c r="A34" s="42">
        <v>43525</v>
      </c>
      <c r="B34" s="5">
        <v>894664</v>
      </c>
      <c r="C34" s="12">
        <v>-0.0335</v>
      </c>
      <c r="D34" s="12">
        <v>-0.1857</v>
      </c>
      <c r="E34" s="12">
        <v>-0.179267576691619</v>
      </c>
      <c r="F34" s="141">
        <v>43525</v>
      </c>
      <c r="G34" s="13">
        <v>9250</v>
      </c>
      <c r="H34" s="12">
        <v>-0.0657</v>
      </c>
      <c r="I34" s="12">
        <v>-0.389438943894389</v>
      </c>
      <c r="J34" s="12">
        <v>-0.414556962025316</v>
      </c>
      <c r="K34" s="141">
        <v>43525</v>
      </c>
      <c r="L34" s="13">
        <v>59744</v>
      </c>
      <c r="M34" s="12">
        <v>-0.0487</v>
      </c>
      <c r="N34" s="12">
        <v>-0.327964004499438</v>
      </c>
      <c r="O34" s="12">
        <v>-0.347630487005896</v>
      </c>
      <c r="P34" s="141">
        <v>43525</v>
      </c>
      <c r="Q34" s="13">
        <v>485600</v>
      </c>
      <c r="R34" s="12">
        <v>-0.0269</v>
      </c>
      <c r="S34" s="12">
        <v>-0.105791363594512</v>
      </c>
      <c r="T34" s="12">
        <v>-0.117090909090909</v>
      </c>
      <c r="U34" s="141">
        <v>43525</v>
      </c>
      <c r="V34" s="13">
        <v>188000</v>
      </c>
      <c r="W34" s="12">
        <v>-0.0136</v>
      </c>
      <c r="X34" s="12">
        <v>-0.208504367961267</v>
      </c>
      <c r="Y34" s="12">
        <v>-0.256916996047431</v>
      </c>
      <c r="Z34" s="141">
        <v>43525</v>
      </c>
      <c r="AA34" s="13">
        <v>58570</v>
      </c>
      <c r="AB34" s="12">
        <v>-0.0238</v>
      </c>
      <c r="AC34" s="12">
        <v>-0.498973481608212</v>
      </c>
      <c r="AD34" s="12">
        <v>-0.128422619047619</v>
      </c>
      <c r="AE34" s="141">
        <v>43525</v>
      </c>
      <c r="AF34" s="5">
        <v>93500</v>
      </c>
      <c r="AG34" s="12">
        <v>-0.0957</v>
      </c>
      <c r="AH34" s="12">
        <v>-0.0373725934314836</v>
      </c>
      <c r="AI34" s="12">
        <v>-0.168888888888889</v>
      </c>
    </row>
    <row r="35" s="152" customFormat="1" customHeight="1" spans="1:35">
      <c r="A35" s="42">
        <v>43556</v>
      </c>
      <c r="B35" s="5">
        <v>871751</v>
      </c>
      <c r="C35" s="12">
        <v>-0.0256</v>
      </c>
      <c r="D35" s="12">
        <v>-0.208028272018242</v>
      </c>
      <c r="E35" s="12">
        <v>-0.200287134889182</v>
      </c>
      <c r="F35" s="141">
        <v>43556</v>
      </c>
      <c r="G35" s="5">
        <v>8695</v>
      </c>
      <c r="H35" s="12">
        <v>-0.06</v>
      </c>
      <c r="I35" s="12">
        <v>-0.426072607260726</v>
      </c>
      <c r="J35" s="12">
        <v>-0.449683544303797</v>
      </c>
      <c r="K35" s="141">
        <v>43556</v>
      </c>
      <c r="L35" s="5">
        <v>56506</v>
      </c>
      <c r="M35" s="12">
        <v>-0.0542</v>
      </c>
      <c r="N35" s="12">
        <v>-0.364386951631046</v>
      </c>
      <c r="O35" s="12">
        <v>-0.38298755186722</v>
      </c>
      <c r="P35" s="141">
        <v>43556</v>
      </c>
      <c r="Q35" s="5">
        <v>475000</v>
      </c>
      <c r="R35" s="12">
        <v>-0.0218</v>
      </c>
      <c r="S35" s="12">
        <v>-0.125310744866955</v>
      </c>
      <c r="T35" s="12">
        <v>-0.136363636363636</v>
      </c>
      <c r="U35" s="141">
        <v>43556</v>
      </c>
      <c r="V35" s="5">
        <v>184000</v>
      </c>
      <c r="W35" s="12">
        <v>-0.0213</v>
      </c>
      <c r="X35" s="12">
        <v>-0.225344700557836</v>
      </c>
      <c r="Y35" s="12">
        <v>-0.272727272727273</v>
      </c>
      <c r="Z35" s="141">
        <v>43556</v>
      </c>
      <c r="AA35" s="5">
        <v>55850</v>
      </c>
      <c r="AB35" s="12">
        <v>-0.0464</v>
      </c>
      <c r="AC35" s="12">
        <v>-0.52224123182207</v>
      </c>
      <c r="AD35" s="12">
        <v>-0.16889880952381</v>
      </c>
      <c r="AE35" s="141">
        <v>43556</v>
      </c>
      <c r="AF35" s="5">
        <v>91700</v>
      </c>
      <c r="AG35" s="12">
        <v>-0.0193</v>
      </c>
      <c r="AH35" s="12">
        <v>-0.0756980143130733</v>
      </c>
      <c r="AI35" s="12">
        <v>-0.184888888888889</v>
      </c>
    </row>
    <row r="36" s="152" customFormat="1" customHeight="1" spans="1:35">
      <c r="A36" s="42">
        <v>43586</v>
      </c>
      <c r="B36" s="5">
        <f>G36+L36+Q36+V36+AA36+AF36</f>
        <v>839139</v>
      </c>
      <c r="C36" s="12">
        <v>-0.0374</v>
      </c>
      <c r="D36" s="12">
        <v>-0.2126</v>
      </c>
      <c r="E36" s="12">
        <v>-0.230204205195949</v>
      </c>
      <c r="F36" s="141">
        <v>43586</v>
      </c>
      <c r="G36" s="5">
        <v>8500</v>
      </c>
      <c r="H36" s="12">
        <v>-0.0224</v>
      </c>
      <c r="I36" s="12">
        <v>-0.446254071661238</v>
      </c>
      <c r="J36" s="12">
        <v>-0.462025316455696</v>
      </c>
      <c r="K36" s="141">
        <v>43586</v>
      </c>
      <c r="L36" s="5">
        <v>56200</v>
      </c>
      <c r="M36" s="12">
        <v>-0.0054</v>
      </c>
      <c r="N36" s="12">
        <v>-0.365330321852061</v>
      </c>
      <c r="O36" s="12">
        <v>-0.386328892771347</v>
      </c>
      <c r="P36" s="141">
        <v>43586</v>
      </c>
      <c r="Q36" s="5">
        <v>459869</v>
      </c>
      <c r="R36" s="12">
        <v>-0.0319</v>
      </c>
      <c r="S36" s="12">
        <v>-0.153017773275624</v>
      </c>
      <c r="T36" s="12">
        <v>-0.163874545454545</v>
      </c>
      <c r="U36" s="141">
        <v>43586</v>
      </c>
      <c r="V36" s="5">
        <v>179900</v>
      </c>
      <c r="W36" s="12">
        <v>-0.0222</v>
      </c>
      <c r="X36" s="12">
        <v>-0.108788269097394</v>
      </c>
      <c r="Y36" s="12">
        <v>-0.288932806324111</v>
      </c>
      <c r="Z36" s="141">
        <v>43586</v>
      </c>
      <c r="AA36" s="5">
        <v>47690</v>
      </c>
      <c r="AB36" s="12">
        <v>-0.1461</v>
      </c>
      <c r="AC36" s="12">
        <v>-0.592253761969904</v>
      </c>
      <c r="AD36" s="12">
        <v>-0.290327380952381</v>
      </c>
      <c r="AE36" s="141">
        <v>43586</v>
      </c>
      <c r="AF36" s="5">
        <v>86980</v>
      </c>
      <c r="AG36" s="12">
        <v>-0.0515</v>
      </c>
      <c r="AH36" s="12">
        <v>-0.13002600520104</v>
      </c>
      <c r="AI36" s="12">
        <v>-0.226844444444444</v>
      </c>
    </row>
    <row r="37" s="152" customFormat="1" customHeight="1" spans="1:35">
      <c r="A37" s="42">
        <v>43617</v>
      </c>
      <c r="B37" s="5">
        <v>745680</v>
      </c>
      <c r="C37" s="12">
        <v>-0.1114</v>
      </c>
      <c r="D37" s="12">
        <v>-0.3266</v>
      </c>
      <c r="E37" s="12">
        <v>-0.31594011448701</v>
      </c>
      <c r="F37" s="141">
        <v>43617</v>
      </c>
      <c r="G37" s="5">
        <v>8100</v>
      </c>
      <c r="H37" s="12">
        <v>-0.0471</v>
      </c>
      <c r="I37" s="12">
        <v>-0.474025974025974</v>
      </c>
      <c r="J37" s="12">
        <v>-0.487341772151899</v>
      </c>
      <c r="K37" s="141">
        <v>43617</v>
      </c>
      <c r="L37" s="5">
        <v>56980</v>
      </c>
      <c r="M37" s="12">
        <v>0.0138</v>
      </c>
      <c r="N37" s="12">
        <v>-0.3525</v>
      </c>
      <c r="O37" s="12">
        <v>-0.377811749290238</v>
      </c>
      <c r="P37" s="141">
        <v>43617</v>
      </c>
      <c r="Q37" s="5">
        <v>389000</v>
      </c>
      <c r="R37" s="12">
        <v>-0.1541</v>
      </c>
      <c r="S37" s="12">
        <v>-0.31993006993007</v>
      </c>
      <c r="T37" s="12">
        <v>-0.292727272727273</v>
      </c>
      <c r="U37" s="141">
        <v>43617</v>
      </c>
      <c r="V37" s="5">
        <v>173000</v>
      </c>
      <c r="W37" s="12">
        <v>-0.0384</v>
      </c>
      <c r="X37" s="12">
        <v>-0.176190476190476</v>
      </c>
      <c r="Y37" s="12">
        <v>-0.316205533596838</v>
      </c>
      <c r="Z37" s="141">
        <v>43617</v>
      </c>
      <c r="AA37" s="5">
        <v>43500</v>
      </c>
      <c r="AB37" s="12">
        <v>-0.0879</v>
      </c>
      <c r="AC37" s="12">
        <v>-0.6375</v>
      </c>
      <c r="AD37" s="12">
        <v>-0.352678571428571</v>
      </c>
      <c r="AE37" s="141">
        <v>43617</v>
      </c>
      <c r="AF37" s="5">
        <v>75100</v>
      </c>
      <c r="AG37" s="12">
        <v>-0.1366</v>
      </c>
      <c r="AH37" s="12">
        <v>-0.263725490196078</v>
      </c>
      <c r="AI37" s="12">
        <v>-0.332444444444444</v>
      </c>
    </row>
    <row r="38" s="152" customFormat="1" customHeight="1" spans="1:35">
      <c r="A38" s="42">
        <v>43647</v>
      </c>
      <c r="B38" s="5">
        <v>678957</v>
      </c>
      <c r="C38" s="12">
        <v>-0.0895</v>
      </c>
      <c r="D38" s="12">
        <v>-0.3771</v>
      </c>
      <c r="E38" s="12">
        <v>-0.377149383531484</v>
      </c>
      <c r="F38" s="141">
        <v>43647</v>
      </c>
      <c r="G38" s="5">
        <v>8300</v>
      </c>
      <c r="H38" s="12">
        <v>0.0247</v>
      </c>
      <c r="I38" s="12">
        <v>-0.474683544303797</v>
      </c>
      <c r="J38" s="12">
        <v>-0.474683544303797</v>
      </c>
      <c r="K38" s="141">
        <v>43647</v>
      </c>
      <c r="L38" s="5">
        <v>59900</v>
      </c>
      <c r="M38" s="12">
        <v>0.0512</v>
      </c>
      <c r="N38" s="12">
        <v>-0.345927058309675</v>
      </c>
      <c r="O38" s="12">
        <v>-0.345927058309675</v>
      </c>
      <c r="P38" s="141">
        <v>43647</v>
      </c>
      <c r="Q38" s="5">
        <v>335420</v>
      </c>
      <c r="R38" s="12">
        <v>-0.1378</v>
      </c>
      <c r="S38" s="12">
        <v>-0.390145454545455</v>
      </c>
      <c r="T38" s="12">
        <v>-0.390145454545455</v>
      </c>
      <c r="U38" s="141">
        <v>43647</v>
      </c>
      <c r="V38" s="5">
        <v>163500</v>
      </c>
      <c r="W38" s="12">
        <v>-0.0549</v>
      </c>
      <c r="X38" s="12">
        <v>-0.353754940711462</v>
      </c>
      <c r="Y38" s="12">
        <v>-0.353754940711462</v>
      </c>
      <c r="Z38" s="141">
        <v>43647</v>
      </c>
      <c r="AA38" s="5">
        <v>42800</v>
      </c>
      <c r="AB38" s="12">
        <v>-0.0161</v>
      </c>
      <c r="AC38" s="12">
        <v>-0.363095238095238</v>
      </c>
      <c r="AD38" s="12">
        <v>-0.363095238095238</v>
      </c>
      <c r="AE38" s="141">
        <v>43647</v>
      </c>
      <c r="AF38" s="5">
        <v>69037</v>
      </c>
      <c r="AG38" s="12">
        <v>-0.0807</v>
      </c>
      <c r="AH38" s="12">
        <v>-0.386337777777778</v>
      </c>
      <c r="AI38" s="12">
        <v>-0.386337777777778</v>
      </c>
    </row>
    <row r="39" s="152" customFormat="1" customHeight="1" spans="1:35">
      <c r="A39" s="42">
        <v>43678</v>
      </c>
      <c r="B39" s="5">
        <v>670657</v>
      </c>
      <c r="C39" s="12">
        <v>-0.0122</v>
      </c>
      <c r="D39" s="12">
        <v>-0.3707</v>
      </c>
      <c r="E39" s="12">
        <v>-0.384763503596066</v>
      </c>
      <c r="F39" s="141">
        <v>43678</v>
      </c>
      <c r="G39" s="5">
        <v>8735</v>
      </c>
      <c r="H39" s="12">
        <v>0.0524</v>
      </c>
      <c r="I39" s="12">
        <v>-0.445572834020946</v>
      </c>
      <c r="J39" s="12">
        <v>-0.447151898734177</v>
      </c>
      <c r="K39" s="141">
        <v>43678</v>
      </c>
      <c r="L39" s="5">
        <v>60002</v>
      </c>
      <c r="M39" s="12">
        <v>0.0017</v>
      </c>
      <c r="N39" s="12">
        <v>-0.333311111111111</v>
      </c>
      <c r="O39" s="12">
        <v>-0.344813278008299</v>
      </c>
      <c r="P39" s="141">
        <v>43678</v>
      </c>
      <c r="Q39" s="5">
        <v>332330</v>
      </c>
      <c r="R39" s="12">
        <v>-0.0092</v>
      </c>
      <c r="S39" s="12">
        <v>-0.39578560779608</v>
      </c>
      <c r="T39" s="12">
        <v>-0.395763636363636</v>
      </c>
      <c r="U39" s="141">
        <v>43678</v>
      </c>
      <c r="V39" s="5">
        <v>162090</v>
      </c>
      <c r="W39" s="12">
        <v>-0.0086</v>
      </c>
      <c r="X39" s="12">
        <v>-0.310255319148936</v>
      </c>
      <c r="Y39" s="12">
        <v>-0.359328063241107</v>
      </c>
      <c r="Z39" s="141">
        <v>43678</v>
      </c>
      <c r="AA39" s="5">
        <v>42100</v>
      </c>
      <c r="AB39" s="12">
        <v>-0.0164</v>
      </c>
      <c r="AC39" s="12">
        <v>-0.352307692307692</v>
      </c>
      <c r="AD39" s="12">
        <v>-0.373511904761905</v>
      </c>
      <c r="AE39" s="141">
        <v>43678</v>
      </c>
      <c r="AF39" s="5">
        <v>65400</v>
      </c>
      <c r="AG39" s="12">
        <v>-0.0527</v>
      </c>
      <c r="AH39" s="12">
        <v>-0.405454545454545</v>
      </c>
      <c r="AI39" s="12">
        <v>-0.418666666666667</v>
      </c>
    </row>
    <row r="40" s="152" customFormat="1" customHeight="1" spans="1:35">
      <c r="A40" s="42">
        <v>43709</v>
      </c>
      <c r="B40" s="5">
        <v>653443</v>
      </c>
      <c r="C40" s="12">
        <v>-0.0257</v>
      </c>
      <c r="D40" s="12">
        <v>-0.3869</v>
      </c>
      <c r="E40" s="12">
        <v>-0.400555005137238</v>
      </c>
      <c r="F40" s="141">
        <v>43709</v>
      </c>
      <c r="G40" s="5">
        <v>8895</v>
      </c>
      <c r="H40" s="12">
        <v>0.0183</v>
      </c>
      <c r="I40" s="12">
        <v>-0.413529372980814</v>
      </c>
      <c r="J40" s="12">
        <v>-0.437025316455696</v>
      </c>
      <c r="K40" s="141">
        <v>43709</v>
      </c>
      <c r="L40" s="5">
        <v>60759</v>
      </c>
      <c r="M40" s="12">
        <v>0.0126</v>
      </c>
      <c r="N40" s="12">
        <v>-0.259812879175499</v>
      </c>
      <c r="O40" s="12">
        <v>-0.336547281065735</v>
      </c>
      <c r="P40" s="141">
        <v>43709</v>
      </c>
      <c r="Q40" s="5">
        <v>320014</v>
      </c>
      <c r="R40" s="12">
        <v>-0.0371</v>
      </c>
      <c r="S40" s="12">
        <v>-0.417636471832126</v>
      </c>
      <c r="T40" s="12">
        <v>-0.418156363636364</v>
      </c>
      <c r="U40" s="141">
        <v>43709</v>
      </c>
      <c r="V40" s="5">
        <v>160250</v>
      </c>
      <c r="W40" s="12">
        <v>-0.0114</v>
      </c>
      <c r="X40" s="12">
        <v>-0.256553003943401</v>
      </c>
      <c r="Y40" s="12">
        <v>-0.366600790513834</v>
      </c>
      <c r="Z40" s="141">
        <v>43709</v>
      </c>
      <c r="AA40" s="5">
        <v>40198</v>
      </c>
      <c r="AB40" s="12">
        <v>-0.0452</v>
      </c>
      <c r="AC40" s="12">
        <v>-0.383797041465471</v>
      </c>
      <c r="AD40" s="12">
        <v>-0.401815476190476</v>
      </c>
      <c r="AE40" s="141">
        <v>43709</v>
      </c>
      <c r="AF40" s="5">
        <v>63327</v>
      </c>
      <c r="AG40" s="12">
        <v>-0.0317</v>
      </c>
      <c r="AH40" s="12">
        <v>-0.440574204946996</v>
      </c>
      <c r="AI40" s="12">
        <v>-0.437093333333333</v>
      </c>
    </row>
    <row r="41" s="152" customFormat="1" customHeight="1" spans="1:35">
      <c r="A41" s="42">
        <v>43739</v>
      </c>
      <c r="B41" s="5">
        <v>637843</v>
      </c>
      <c r="C41" s="12">
        <v>-0.0239</v>
      </c>
      <c r="D41" s="12">
        <v>-0.4018</v>
      </c>
      <c r="E41" s="12">
        <v>-0.4148658814032</v>
      </c>
      <c r="F41" s="141">
        <v>43739</v>
      </c>
      <c r="G41" s="5">
        <v>8779</v>
      </c>
      <c r="H41" s="12">
        <v>-0.013</v>
      </c>
      <c r="I41" s="12">
        <v>-0.427891821440209</v>
      </c>
      <c r="J41" s="12">
        <v>-0.444367088607595</v>
      </c>
      <c r="K41" s="141">
        <v>43739</v>
      </c>
      <c r="L41" s="5">
        <v>58899</v>
      </c>
      <c r="M41" s="12">
        <v>-0.0306</v>
      </c>
      <c r="N41" s="12">
        <v>-0.321080296009406</v>
      </c>
      <c r="O41" s="12">
        <v>-0.356857392443765</v>
      </c>
      <c r="P41" s="141">
        <v>43739</v>
      </c>
      <c r="Q41" s="5">
        <v>311099</v>
      </c>
      <c r="R41" s="12">
        <v>-0.0279</v>
      </c>
      <c r="S41" s="12">
        <v>-0.45218440190882</v>
      </c>
      <c r="T41" s="12">
        <v>-0.434365454545455</v>
      </c>
      <c r="U41" s="141">
        <v>43739</v>
      </c>
      <c r="V41" s="5">
        <v>157899</v>
      </c>
      <c r="W41" s="12">
        <v>-0.0147</v>
      </c>
      <c r="X41" s="12">
        <v>-0.243655576099556</v>
      </c>
      <c r="Y41" s="12">
        <v>-0.375893280632411</v>
      </c>
      <c r="Z41" s="141">
        <v>43739</v>
      </c>
      <c r="AA41" s="5">
        <v>39877</v>
      </c>
      <c r="AB41" s="12">
        <v>-0.008</v>
      </c>
      <c r="AC41" s="12">
        <v>-0.409605732644389</v>
      </c>
      <c r="AD41" s="12">
        <v>-0.406592261904762</v>
      </c>
      <c r="AE41" s="141">
        <v>43739</v>
      </c>
      <c r="AF41" s="5">
        <v>61290</v>
      </c>
      <c r="AG41" s="12">
        <v>-0.0322</v>
      </c>
      <c r="AH41" s="12">
        <v>-0.48925</v>
      </c>
      <c r="AI41" s="12">
        <v>-0.4552</v>
      </c>
    </row>
    <row r="42" s="152" customFormat="1" customHeight="1" spans="1:35">
      <c r="A42" s="42">
        <v>43770</v>
      </c>
      <c r="B42" s="5">
        <v>636961</v>
      </c>
      <c r="C42" s="12">
        <v>-0.0014</v>
      </c>
      <c r="D42" s="12">
        <v>-0.3873</v>
      </c>
      <c r="E42" s="12">
        <v>-0.415674996330545</v>
      </c>
      <c r="F42" s="141">
        <v>43770</v>
      </c>
      <c r="G42" s="5">
        <v>8599</v>
      </c>
      <c r="H42" s="12">
        <v>-0.0205</v>
      </c>
      <c r="I42" s="12">
        <v>-0.37913357400722</v>
      </c>
      <c r="J42" s="12">
        <v>-0.455759493670886</v>
      </c>
      <c r="K42" s="141">
        <v>43770</v>
      </c>
      <c r="L42" s="5">
        <v>57952</v>
      </c>
      <c r="M42" s="12">
        <v>-0.0161</v>
      </c>
      <c r="N42" s="12">
        <v>-0.29584447144593</v>
      </c>
      <c r="O42" s="12">
        <v>-0.367198078183009</v>
      </c>
      <c r="P42" s="141">
        <v>43770</v>
      </c>
      <c r="Q42" s="5">
        <v>310330</v>
      </c>
      <c r="R42" s="12">
        <v>-0.0025</v>
      </c>
      <c r="S42" s="12">
        <v>-0.44034265103697</v>
      </c>
      <c r="T42" s="12">
        <v>-0.435763636363636</v>
      </c>
      <c r="U42" s="141">
        <v>43770</v>
      </c>
      <c r="V42" s="5">
        <v>155680</v>
      </c>
      <c r="W42" s="12">
        <v>-0.0141</v>
      </c>
      <c r="X42" s="12">
        <v>-0.242064264849075</v>
      </c>
      <c r="Y42" s="12">
        <v>-0.384664031620553</v>
      </c>
      <c r="Z42" s="141">
        <v>43770</v>
      </c>
      <c r="AA42" s="5">
        <v>41200</v>
      </c>
      <c r="AB42" s="12">
        <v>0.0332</v>
      </c>
      <c r="AC42" s="12">
        <v>-0.385074626865672</v>
      </c>
      <c r="AD42" s="12">
        <v>-0.386904761904762</v>
      </c>
      <c r="AE42" s="141">
        <v>43770</v>
      </c>
      <c r="AF42" s="5">
        <v>63200</v>
      </c>
      <c r="AG42" s="12">
        <v>0.0312</v>
      </c>
      <c r="AH42" s="12">
        <v>-0.457510729613734</v>
      </c>
      <c r="AI42" s="12">
        <v>-0.438222222222222</v>
      </c>
    </row>
    <row r="43" s="152" customFormat="1" customHeight="1" spans="1:35">
      <c r="A43" s="42">
        <v>43800</v>
      </c>
      <c r="B43" s="5">
        <v>630914</v>
      </c>
      <c r="C43" s="12">
        <v>-0.0095</v>
      </c>
      <c r="D43" s="12">
        <v>-0.3603</v>
      </c>
      <c r="E43" s="12">
        <v>-0.421222295611331</v>
      </c>
      <c r="F43" s="141">
        <v>43800</v>
      </c>
      <c r="G43" s="5">
        <v>8451</v>
      </c>
      <c r="H43" s="12">
        <v>-0.0017</v>
      </c>
      <c r="I43" s="12">
        <v>-0.153206412825651</v>
      </c>
      <c r="J43" s="12">
        <v>-0.465126582278481</v>
      </c>
      <c r="K43" s="141">
        <v>43800</v>
      </c>
      <c r="L43" s="5">
        <v>57128</v>
      </c>
      <c r="M43" s="12">
        <v>-0.0142</v>
      </c>
      <c r="N43" s="12">
        <v>-0.18446823697359</v>
      </c>
      <c r="O43" s="12">
        <v>-0.376195675911771</v>
      </c>
      <c r="P43" s="141">
        <v>43800</v>
      </c>
      <c r="Q43" s="5">
        <v>303025</v>
      </c>
      <c r="R43" s="12">
        <v>-0.0235</v>
      </c>
      <c r="S43" s="12">
        <v>-0.436547043510599</v>
      </c>
      <c r="T43" s="12">
        <v>-0.449045454545455</v>
      </c>
      <c r="U43" s="141">
        <v>43800</v>
      </c>
      <c r="V43" s="5">
        <v>155988</v>
      </c>
      <c r="W43" s="12">
        <v>0.002</v>
      </c>
      <c r="X43" s="12">
        <v>-0.214561933534743</v>
      </c>
      <c r="Y43" s="12">
        <v>-0.383446640316206</v>
      </c>
      <c r="Z43" s="141">
        <v>43800</v>
      </c>
      <c r="AA43" s="5">
        <v>41177</v>
      </c>
      <c r="AB43" s="12">
        <v>0</v>
      </c>
      <c r="AC43" s="12">
        <v>-0.346396825396825</v>
      </c>
      <c r="AD43" s="12">
        <v>-0.387247023809524</v>
      </c>
      <c r="AE43" s="141">
        <v>43800</v>
      </c>
      <c r="AF43" s="5">
        <v>65145</v>
      </c>
      <c r="AG43" s="12">
        <v>0.031</v>
      </c>
      <c r="AH43" s="12">
        <v>-0.390598690364827</v>
      </c>
      <c r="AI43" s="12">
        <v>-0.420933333333333</v>
      </c>
    </row>
    <row r="44" s="152" customFormat="1" customHeight="1" spans="1:35">
      <c r="A44" s="42">
        <v>43831</v>
      </c>
      <c r="B44" s="5">
        <v>627677</v>
      </c>
      <c r="C44" s="12">
        <v>-0.0051</v>
      </c>
      <c r="D44" s="12">
        <v>-0.3582</v>
      </c>
      <c r="E44" s="12">
        <v>-0.424191802436518</v>
      </c>
      <c r="F44" s="141">
        <v>43831</v>
      </c>
      <c r="G44" s="5">
        <v>8688</v>
      </c>
      <c r="H44" s="12">
        <v>0.028</v>
      </c>
      <c r="I44" s="12">
        <v>-0.135522388059701</v>
      </c>
      <c r="J44" s="12">
        <v>-0.450126582278481</v>
      </c>
      <c r="K44" s="141">
        <v>43831</v>
      </c>
      <c r="L44" s="5">
        <v>57987</v>
      </c>
      <c r="M44" s="12">
        <v>0.015</v>
      </c>
      <c r="N44" s="12">
        <v>-0.093953125</v>
      </c>
      <c r="O44" s="12">
        <v>-0.366815898667831</v>
      </c>
      <c r="P44" s="141">
        <v>43831</v>
      </c>
      <c r="Q44" s="5">
        <v>301009</v>
      </c>
      <c r="R44" s="12">
        <v>-0.0067</v>
      </c>
      <c r="S44" s="12">
        <v>-0.437366355140187</v>
      </c>
      <c r="T44" s="12">
        <v>-0.452710909090909</v>
      </c>
      <c r="U44" s="141">
        <v>43831</v>
      </c>
      <c r="V44" s="5">
        <v>157673</v>
      </c>
      <c r="W44" s="12">
        <v>0.0108</v>
      </c>
      <c r="X44" s="12">
        <v>-0.203671717171717</v>
      </c>
      <c r="Y44" s="12">
        <v>-0.376786561264822</v>
      </c>
      <c r="Z44" s="141">
        <v>43831</v>
      </c>
      <c r="AA44" s="5">
        <v>41120</v>
      </c>
      <c r="AB44" s="12">
        <v>0</v>
      </c>
      <c r="AC44" s="12">
        <v>-0.356494522691706</v>
      </c>
      <c r="AD44" s="12">
        <v>-0.388095238095238</v>
      </c>
      <c r="AE44" s="141">
        <v>43831</v>
      </c>
      <c r="AF44" s="5">
        <v>61200</v>
      </c>
      <c r="AG44" s="12">
        <v>-0.0606</v>
      </c>
      <c r="AH44" s="12">
        <v>-0.42803738317757</v>
      </c>
      <c r="AI44" s="12">
        <v>-0.456</v>
      </c>
    </row>
    <row r="45" s="152" customFormat="1" customHeight="1" spans="1:35">
      <c r="A45" s="42">
        <v>43862</v>
      </c>
      <c r="B45" s="5">
        <v>636156</v>
      </c>
      <c r="C45" s="12">
        <v>0.0135</v>
      </c>
      <c r="D45" s="12">
        <v>-0.3128</v>
      </c>
      <c r="E45" s="12">
        <v>-0.416413474240423</v>
      </c>
      <c r="F45" s="141">
        <v>43862</v>
      </c>
      <c r="G45" s="5">
        <v>8755</v>
      </c>
      <c r="H45" s="12">
        <v>0.0078</v>
      </c>
      <c r="I45" s="12">
        <v>-0.115656565656566</v>
      </c>
      <c r="J45" s="12">
        <v>-0.445886075949367</v>
      </c>
      <c r="K45" s="141">
        <v>43862</v>
      </c>
      <c r="L45" s="5">
        <v>59130</v>
      </c>
      <c r="M45" s="12">
        <v>0.0197</v>
      </c>
      <c r="N45" s="12">
        <v>-0.0584394904458599</v>
      </c>
      <c r="O45" s="12">
        <v>-0.35433500764359</v>
      </c>
      <c r="P45" s="141">
        <v>43862</v>
      </c>
      <c r="Q45" s="5">
        <v>308499</v>
      </c>
      <c r="R45" s="12">
        <v>0.0249</v>
      </c>
      <c r="S45" s="12">
        <v>-0.381765531062124</v>
      </c>
      <c r="T45" s="12">
        <v>-0.439092727272727</v>
      </c>
      <c r="U45" s="141">
        <v>43862</v>
      </c>
      <c r="V45" s="5">
        <v>157421</v>
      </c>
      <c r="W45" s="12">
        <v>-0.0016</v>
      </c>
      <c r="X45" s="12">
        <v>-0.174076600209864</v>
      </c>
      <c r="Y45" s="12">
        <v>-0.377782608695652</v>
      </c>
      <c r="Z45" s="141">
        <v>43862</v>
      </c>
      <c r="AA45" s="5">
        <v>41231</v>
      </c>
      <c r="AB45" s="12">
        <v>0.0027</v>
      </c>
      <c r="AC45" s="12">
        <v>-0.312816666666667</v>
      </c>
      <c r="AD45" s="12">
        <v>-0.386443452380952</v>
      </c>
      <c r="AE45" s="141">
        <v>43862</v>
      </c>
      <c r="AF45" s="5">
        <v>61120</v>
      </c>
      <c r="AG45" s="12">
        <v>-0.0013</v>
      </c>
      <c r="AH45" s="12">
        <v>-0.40889748549323</v>
      </c>
      <c r="AI45" s="12">
        <v>-0.456711111111111</v>
      </c>
    </row>
    <row r="46" s="152" customFormat="1" customHeight="1" spans="1:35">
      <c r="A46" s="42">
        <v>43891</v>
      </c>
      <c r="B46" s="5">
        <v>640462</v>
      </c>
      <c r="C46" s="12">
        <v>0.0068</v>
      </c>
      <c r="D46" s="12">
        <v>-0.2841</v>
      </c>
      <c r="E46" s="12">
        <v>-0.412463305445472</v>
      </c>
      <c r="F46" s="141">
        <v>43891</v>
      </c>
      <c r="G46" s="5">
        <v>9254</v>
      </c>
      <c r="H46" s="12">
        <v>0.057</v>
      </c>
      <c r="I46" s="12">
        <v>0.000432432432432432</v>
      </c>
      <c r="J46" s="12">
        <v>-0.414303797468354</v>
      </c>
      <c r="K46" s="141">
        <v>43891</v>
      </c>
      <c r="L46" s="5">
        <v>62445</v>
      </c>
      <c r="M46" s="12">
        <v>0.056</v>
      </c>
      <c r="N46" s="12">
        <v>0.0452095607927156</v>
      </c>
      <c r="O46" s="12">
        <v>-0.318137147848875</v>
      </c>
      <c r="P46" s="141">
        <v>43891</v>
      </c>
      <c r="Q46" s="5">
        <v>311554</v>
      </c>
      <c r="R46" s="12">
        <v>0.0099</v>
      </c>
      <c r="S46" s="12">
        <v>-0.358414332784184</v>
      </c>
      <c r="T46" s="12">
        <v>-0.433538181818182</v>
      </c>
      <c r="U46" s="141">
        <v>43891</v>
      </c>
      <c r="V46" s="5">
        <v>155887</v>
      </c>
      <c r="W46" s="12">
        <v>0.0097</v>
      </c>
      <c r="X46" s="12">
        <v>-0.170813829787234</v>
      </c>
      <c r="Y46" s="12">
        <v>-0.383845849802372</v>
      </c>
      <c r="Z46" s="141">
        <v>43891</v>
      </c>
      <c r="AA46" s="5">
        <v>42548</v>
      </c>
      <c r="AB46" s="12">
        <v>0.0319</v>
      </c>
      <c r="AC46" s="12">
        <v>-0.273553013488134</v>
      </c>
      <c r="AD46" s="12">
        <v>-0.366845238095238</v>
      </c>
      <c r="AE46" s="141">
        <v>43891</v>
      </c>
      <c r="AF46" s="5">
        <v>58774</v>
      </c>
      <c r="AG46" s="12">
        <v>-0.0384</v>
      </c>
      <c r="AH46" s="12">
        <v>-0.371401069518717</v>
      </c>
      <c r="AI46" s="12">
        <v>-0.477564444444444</v>
      </c>
    </row>
    <row r="47" s="152" customFormat="1" customHeight="1" spans="1:35">
      <c r="A47" s="42">
        <v>43922</v>
      </c>
      <c r="B47" s="5">
        <v>657380</v>
      </c>
      <c r="C47" s="12">
        <v>0.0264</v>
      </c>
      <c r="D47" s="12">
        <v>-0.2459</v>
      </c>
      <c r="E47" s="12">
        <v>-0.396943343607809</v>
      </c>
      <c r="F47" s="141">
        <v>43922</v>
      </c>
      <c r="G47" s="5">
        <v>9911</v>
      </c>
      <c r="H47" s="12">
        <v>0.071</v>
      </c>
      <c r="I47" s="12">
        <v>0.139850488786659</v>
      </c>
      <c r="J47" s="12">
        <v>-0.372721518987342</v>
      </c>
      <c r="K47" s="141">
        <v>43922</v>
      </c>
      <c r="L47" s="5">
        <v>65670</v>
      </c>
      <c r="M47" s="12">
        <v>0.0516</v>
      </c>
      <c r="N47" s="12">
        <v>0.162177467879517</v>
      </c>
      <c r="O47" s="12">
        <v>-0.282922035378904</v>
      </c>
      <c r="P47" s="141">
        <v>43922</v>
      </c>
      <c r="Q47" s="5">
        <v>322920</v>
      </c>
      <c r="R47" s="12">
        <v>0.0365</v>
      </c>
      <c r="S47" s="12">
        <v>-0.320168421052632</v>
      </c>
      <c r="T47" s="12">
        <v>-0.412872727272727</v>
      </c>
      <c r="U47" s="141">
        <v>43922</v>
      </c>
      <c r="V47" s="5">
        <v>158882</v>
      </c>
      <c r="W47" s="12">
        <v>0.0192</v>
      </c>
      <c r="X47" s="12">
        <v>-0.136510869565217</v>
      </c>
      <c r="Y47" s="12">
        <v>-0.37200790513834</v>
      </c>
      <c r="Z47" s="141">
        <v>43922</v>
      </c>
      <c r="AA47" s="5">
        <v>42620</v>
      </c>
      <c r="AB47" s="12">
        <v>0.0017</v>
      </c>
      <c r="AC47" s="12">
        <v>-0.236884512085944</v>
      </c>
      <c r="AD47" s="12">
        <v>-0.36577380952381</v>
      </c>
      <c r="AE47" s="141">
        <v>43922</v>
      </c>
      <c r="AF47" s="5">
        <v>57377</v>
      </c>
      <c r="AG47" s="12">
        <v>-0.0238</v>
      </c>
      <c r="AH47" s="12">
        <v>-0.374296619411123</v>
      </c>
      <c r="AI47" s="12">
        <v>-0.489982222222222</v>
      </c>
    </row>
    <row r="48" s="152" customFormat="1" customHeight="1" spans="1:35">
      <c r="A48" s="42">
        <v>43952</v>
      </c>
      <c r="B48" s="5">
        <v>665359</v>
      </c>
      <c r="C48" s="12">
        <v>0.0121</v>
      </c>
      <c r="D48" s="12">
        <v>-0.2071</v>
      </c>
      <c r="E48" s="12">
        <v>-0.3896</v>
      </c>
      <c r="F48" s="141">
        <v>43952</v>
      </c>
      <c r="G48" s="5">
        <v>10145</v>
      </c>
      <c r="H48" s="12">
        <v>0.0236</v>
      </c>
      <c r="I48" s="12">
        <v>0.1935</v>
      </c>
      <c r="J48" s="12">
        <v>-0.3579</v>
      </c>
      <c r="K48" s="141">
        <v>43952</v>
      </c>
      <c r="L48" s="5">
        <v>68124</v>
      </c>
      <c r="M48" s="12">
        <v>0.0374</v>
      </c>
      <c r="N48" s="12">
        <v>0.2122</v>
      </c>
      <c r="O48" s="12">
        <v>-0.2561</v>
      </c>
      <c r="P48" s="141">
        <v>43952</v>
      </c>
      <c r="Q48" s="5">
        <v>325151</v>
      </c>
      <c r="R48" s="12">
        <v>0.0069</v>
      </c>
      <c r="S48" s="12">
        <v>-0.2929</v>
      </c>
      <c r="T48" s="12">
        <v>-0.4088</v>
      </c>
      <c r="U48" s="141">
        <v>43952</v>
      </c>
      <c r="V48" s="5">
        <v>159980</v>
      </c>
      <c r="W48" s="12">
        <v>0.0069</v>
      </c>
      <c r="X48" s="12">
        <v>-0.1107</v>
      </c>
      <c r="Y48" s="12">
        <v>-0.3677</v>
      </c>
      <c r="Z48" s="141">
        <v>43952</v>
      </c>
      <c r="AA48" s="5">
        <v>43559</v>
      </c>
      <c r="AB48" s="12">
        <v>0.022</v>
      </c>
      <c r="AC48" s="12">
        <v>-0.0866</v>
      </c>
      <c r="AD48" s="12">
        <v>-0.3518</v>
      </c>
      <c r="AE48" s="141">
        <v>43952</v>
      </c>
      <c r="AF48" s="5">
        <v>58400</v>
      </c>
      <c r="AG48" s="12">
        <v>0.0178</v>
      </c>
      <c r="AH48" s="12">
        <v>-0.3286</v>
      </c>
      <c r="AI48" s="12">
        <v>-0.4809</v>
      </c>
    </row>
    <row r="49" s="152" customFormat="1" customHeight="1" spans="1:35">
      <c r="A49" s="42">
        <v>43983</v>
      </c>
      <c r="B49" s="5">
        <v>669325</v>
      </c>
      <c r="C49" s="12">
        <v>0.006</v>
      </c>
      <c r="D49" s="12">
        <v>-0.1024</v>
      </c>
      <c r="E49" s="12">
        <v>-0.386</v>
      </c>
      <c r="F49" s="141">
        <v>43983</v>
      </c>
      <c r="G49" s="5">
        <v>10799</v>
      </c>
      <c r="H49" s="12">
        <v>0.0645</v>
      </c>
      <c r="I49" s="12">
        <v>0.3332</v>
      </c>
      <c r="J49" s="12">
        <v>-0.3165</v>
      </c>
      <c r="K49" s="141">
        <v>43983</v>
      </c>
      <c r="L49" s="5">
        <v>69867</v>
      </c>
      <c r="M49" s="12">
        <v>0.0256</v>
      </c>
      <c r="N49" s="12">
        <v>0.2262</v>
      </c>
      <c r="O49" s="12">
        <v>-0.2371</v>
      </c>
      <c r="P49" s="141">
        <v>43983</v>
      </c>
      <c r="Q49" s="5">
        <v>329877</v>
      </c>
      <c r="R49" s="12">
        <v>0.0145</v>
      </c>
      <c r="S49" s="12">
        <v>-0.152</v>
      </c>
      <c r="T49" s="12">
        <v>-0.4002</v>
      </c>
      <c r="U49" s="141">
        <v>43983</v>
      </c>
      <c r="V49" s="5">
        <v>160280</v>
      </c>
      <c r="W49" s="12">
        <v>0.0019</v>
      </c>
      <c r="X49" s="12">
        <v>-0.0735</v>
      </c>
      <c r="Y49" s="12">
        <v>-0.3665</v>
      </c>
      <c r="Z49" s="141">
        <v>43983</v>
      </c>
      <c r="AA49" s="5">
        <v>41876</v>
      </c>
      <c r="AB49" s="12">
        <v>-0.0387</v>
      </c>
      <c r="AC49" s="12">
        <v>-0.3733</v>
      </c>
      <c r="AD49" s="12">
        <v>-0.3768</v>
      </c>
      <c r="AE49" s="141">
        <v>43983</v>
      </c>
      <c r="AF49" s="5">
        <v>56626</v>
      </c>
      <c r="AG49" s="12">
        <v>-0.0304</v>
      </c>
      <c r="AH49" s="12">
        <v>-0.246</v>
      </c>
      <c r="AI49" s="12">
        <v>-0.4967</v>
      </c>
    </row>
    <row r="50" s="152" customFormat="1" customHeight="1" spans="1:35">
      <c r="A50" s="42">
        <v>44013</v>
      </c>
      <c r="B50" s="5">
        <v>679585</v>
      </c>
      <c r="C50" s="12">
        <v>0.0153</v>
      </c>
      <c r="D50" s="12">
        <v>0.0009</v>
      </c>
      <c r="E50" s="12">
        <v>-0.3766</v>
      </c>
      <c r="F50" s="141">
        <v>44013</v>
      </c>
      <c r="G50" s="5">
        <v>12536</v>
      </c>
      <c r="H50" s="12">
        <v>0.1608</v>
      </c>
      <c r="I50" s="12">
        <v>0.5104</v>
      </c>
      <c r="J50" s="12">
        <v>-0.2066</v>
      </c>
      <c r="K50" s="141">
        <v>44013</v>
      </c>
      <c r="L50" s="5">
        <v>73551</v>
      </c>
      <c r="M50" s="12">
        <v>0.0527</v>
      </c>
      <c r="N50" s="12">
        <v>0.2279</v>
      </c>
      <c r="O50" s="12">
        <v>-0.1969</v>
      </c>
      <c r="P50" s="141">
        <v>44013</v>
      </c>
      <c r="Q50" s="5">
        <v>335652</v>
      </c>
      <c r="R50" s="12">
        <v>0.0175</v>
      </c>
      <c r="S50" s="12">
        <v>0.0007</v>
      </c>
      <c r="T50" s="12">
        <v>-0.3897</v>
      </c>
      <c r="U50" s="141">
        <v>44013</v>
      </c>
      <c r="V50" s="5">
        <v>159988</v>
      </c>
      <c r="W50" s="12">
        <v>-0.0018</v>
      </c>
      <c r="X50" s="12">
        <v>-0.0215</v>
      </c>
      <c r="Y50" s="12">
        <v>-0.3676</v>
      </c>
      <c r="Z50" s="141">
        <v>44013</v>
      </c>
      <c r="AA50" s="5">
        <v>43522</v>
      </c>
      <c r="AB50" s="12">
        <v>0.0393</v>
      </c>
      <c r="AC50" s="12">
        <v>0.0169</v>
      </c>
      <c r="AD50" s="12">
        <v>-0.3524</v>
      </c>
      <c r="AE50" s="141">
        <v>44013</v>
      </c>
      <c r="AF50" s="5">
        <v>54336</v>
      </c>
      <c r="AG50" s="12">
        <v>-0.0404</v>
      </c>
      <c r="AH50" s="12">
        <v>-0.2129</v>
      </c>
      <c r="AI50" s="12">
        <v>-0.517</v>
      </c>
    </row>
    <row r="51" s="152" customFormat="1" customHeight="1" spans="1:35">
      <c r="A51" s="42">
        <v>44044</v>
      </c>
      <c r="B51" s="5">
        <v>696529</v>
      </c>
      <c r="C51" s="12">
        <v>0.0249</v>
      </c>
      <c r="D51" s="12">
        <v>0.0386</v>
      </c>
      <c r="E51" s="12">
        <v>-0.361</v>
      </c>
      <c r="F51" s="141">
        <v>44044</v>
      </c>
      <c r="G51" s="5">
        <v>13210</v>
      </c>
      <c r="H51" s="12">
        <v>0.0538</v>
      </c>
      <c r="I51" s="12">
        <v>0.5123</v>
      </c>
      <c r="J51" s="12">
        <v>-0.1639</v>
      </c>
      <c r="K51" s="141">
        <v>44044</v>
      </c>
      <c r="L51" s="5">
        <v>78870</v>
      </c>
      <c r="M51" s="12">
        <v>0.0723</v>
      </c>
      <c r="N51" s="12">
        <v>0.3144</v>
      </c>
      <c r="O51" s="12">
        <v>-0.1388</v>
      </c>
      <c r="P51" s="141">
        <v>44044</v>
      </c>
      <c r="Q51" s="5">
        <v>339098</v>
      </c>
      <c r="R51" s="12">
        <v>0.0103</v>
      </c>
      <c r="S51" s="12">
        <v>0.0204</v>
      </c>
      <c r="T51" s="12">
        <v>-0.3835</v>
      </c>
      <c r="U51" s="141">
        <v>44044</v>
      </c>
      <c r="V51" s="5">
        <v>163200</v>
      </c>
      <c r="W51" s="12">
        <v>0.0201</v>
      </c>
      <c r="X51" s="12">
        <v>0.0068</v>
      </c>
      <c r="Y51" s="12">
        <v>-0.3549</v>
      </c>
      <c r="Z51" s="141">
        <v>44044</v>
      </c>
      <c r="AA51" s="5">
        <v>45489</v>
      </c>
      <c r="AB51" s="12">
        <v>0.0452</v>
      </c>
      <c r="AC51" s="12">
        <v>0.0805</v>
      </c>
      <c r="AD51" s="12">
        <v>-0.3231</v>
      </c>
      <c r="AE51" s="141">
        <v>44044</v>
      </c>
      <c r="AF51" s="5">
        <v>56662</v>
      </c>
      <c r="AG51" s="12">
        <v>0.0428</v>
      </c>
      <c r="AH51" s="12">
        <v>-0.1336</v>
      </c>
      <c r="AI51" s="12">
        <v>-0.4963</v>
      </c>
    </row>
    <row r="52" s="152" customFormat="1" customHeight="1" spans="1:35">
      <c r="A52" s="42">
        <v>44075</v>
      </c>
      <c r="B52" s="5">
        <v>713367</v>
      </c>
      <c r="C52" s="12">
        <v>0.0242</v>
      </c>
      <c r="D52" s="12">
        <v>0.0917</v>
      </c>
      <c r="E52" s="12">
        <v>-0.3456</v>
      </c>
      <c r="F52" s="141">
        <v>44075</v>
      </c>
      <c r="G52" s="5">
        <v>13533</v>
      </c>
      <c r="H52" s="12">
        <v>0.0244</v>
      </c>
      <c r="I52" s="12">
        <v>0.5214</v>
      </c>
      <c r="J52" s="12">
        <v>-0.1435</v>
      </c>
      <c r="K52" s="141">
        <v>44075</v>
      </c>
      <c r="L52" s="5">
        <v>82444</v>
      </c>
      <c r="M52" s="12">
        <v>0.0453</v>
      </c>
      <c r="N52" s="12">
        <v>0.3569</v>
      </c>
      <c r="O52" s="12">
        <v>-0.0998</v>
      </c>
      <c r="P52" s="141">
        <v>44075</v>
      </c>
      <c r="Q52" s="5">
        <v>343220</v>
      </c>
      <c r="R52" s="12">
        <v>0.0122</v>
      </c>
      <c r="S52" s="12">
        <v>0.0725</v>
      </c>
      <c r="T52" s="12">
        <v>-0.376</v>
      </c>
      <c r="U52" s="141">
        <v>44075</v>
      </c>
      <c r="V52" s="5">
        <v>169090</v>
      </c>
      <c r="W52" s="12">
        <v>0.0361</v>
      </c>
      <c r="X52" s="12">
        <v>0.0552</v>
      </c>
      <c r="Y52" s="12">
        <v>-0.3317</v>
      </c>
      <c r="Z52" s="141">
        <v>44075</v>
      </c>
      <c r="AA52" s="5">
        <v>47000</v>
      </c>
      <c r="AB52" s="12">
        <v>0.0332</v>
      </c>
      <c r="AC52" s="12">
        <v>0.1692</v>
      </c>
      <c r="AD52" s="12">
        <v>-0.3006</v>
      </c>
      <c r="AE52" s="141">
        <v>44075</v>
      </c>
      <c r="AF52" s="5">
        <v>58080</v>
      </c>
      <c r="AG52" s="12">
        <v>0.025</v>
      </c>
      <c r="AH52" s="12">
        <v>-0.0829</v>
      </c>
      <c r="AI52" s="12">
        <v>-0.4837</v>
      </c>
    </row>
    <row r="53" s="152" customFormat="1" customHeight="1" spans="1:35">
      <c r="A53" s="42">
        <v>44105</v>
      </c>
      <c r="B53" s="5">
        <v>730617</v>
      </c>
      <c r="C53" s="12">
        <v>0.0242</v>
      </c>
      <c r="D53" s="12">
        <v>0.1454</v>
      </c>
      <c r="E53" s="12">
        <v>-0.3298</v>
      </c>
      <c r="F53" s="141">
        <v>44105</v>
      </c>
      <c r="G53" s="5">
        <v>14201</v>
      </c>
      <c r="H53" s="12">
        <v>0.0494</v>
      </c>
      <c r="I53" s="12">
        <v>0.6176</v>
      </c>
      <c r="J53" s="12">
        <v>-0.1012</v>
      </c>
      <c r="K53" s="141">
        <v>44105</v>
      </c>
      <c r="L53" s="5">
        <v>86333</v>
      </c>
      <c r="M53" s="12">
        <v>0.0472</v>
      </c>
      <c r="N53" s="12">
        <v>0.4658</v>
      </c>
      <c r="O53" s="12">
        <v>-0.0573</v>
      </c>
      <c r="P53" s="141">
        <v>44105</v>
      </c>
      <c r="Q53" s="5">
        <v>349098</v>
      </c>
      <c r="R53" s="12">
        <v>0.0171</v>
      </c>
      <c r="S53" s="12">
        <v>0.1221</v>
      </c>
      <c r="T53" s="12">
        <v>-0.3653</v>
      </c>
      <c r="U53" s="141">
        <v>44105</v>
      </c>
      <c r="V53" s="5">
        <v>172202</v>
      </c>
      <c r="W53" s="12">
        <v>0.0184</v>
      </c>
      <c r="X53" s="12">
        <v>0.0906</v>
      </c>
      <c r="Y53" s="12">
        <v>-0.3194</v>
      </c>
      <c r="Z53" s="141">
        <v>44105</v>
      </c>
      <c r="AA53" s="5">
        <v>48883</v>
      </c>
      <c r="AB53" s="12">
        <v>0.0401</v>
      </c>
      <c r="AC53" s="12">
        <v>0.2258</v>
      </c>
      <c r="AD53" s="12">
        <v>-0.2726</v>
      </c>
      <c r="AE53" s="141">
        <v>44105</v>
      </c>
      <c r="AF53" s="5">
        <v>59900</v>
      </c>
      <c r="AG53" s="12">
        <v>0.0313</v>
      </c>
      <c r="AH53" s="12">
        <v>-0.0227</v>
      </c>
      <c r="AI53" s="12">
        <v>-0.4676</v>
      </c>
    </row>
    <row r="54" s="152" customFormat="1" customHeight="1" spans="1:35">
      <c r="A54" s="42">
        <v>44136</v>
      </c>
      <c r="B54" s="5">
        <v>756531</v>
      </c>
      <c r="C54" s="12">
        <v>0.0355</v>
      </c>
      <c r="D54" s="142">
        <v>0.1877</v>
      </c>
      <c r="E54" s="142">
        <v>-0.306</v>
      </c>
      <c r="F54" s="141">
        <v>44136</v>
      </c>
      <c r="G54" s="5">
        <v>14900</v>
      </c>
      <c r="H54" s="12">
        <v>0.0492</v>
      </c>
      <c r="I54" s="142">
        <v>0.7328</v>
      </c>
      <c r="J54" s="142">
        <v>-0.057</v>
      </c>
      <c r="K54" s="141">
        <v>44136</v>
      </c>
      <c r="L54" s="5">
        <v>87893</v>
      </c>
      <c r="M54" s="12">
        <v>0.0181</v>
      </c>
      <c r="N54" s="142">
        <v>0.5167</v>
      </c>
      <c r="O54" s="142">
        <v>-0.0403</v>
      </c>
      <c r="P54" s="141">
        <v>44136</v>
      </c>
      <c r="Q54" s="5">
        <v>363065</v>
      </c>
      <c r="R54" s="12">
        <v>0.04</v>
      </c>
      <c r="S54" s="142">
        <v>0.169932007862598</v>
      </c>
      <c r="T54" s="142">
        <v>-0.339881818181818</v>
      </c>
      <c r="U54" s="141">
        <v>44136</v>
      </c>
      <c r="V54" s="5">
        <v>179000</v>
      </c>
      <c r="W54" s="12">
        <v>0.0394</v>
      </c>
      <c r="X54" s="142">
        <v>0.1498</v>
      </c>
      <c r="Y54" s="142">
        <v>-0.2925</v>
      </c>
      <c r="Z54" s="141">
        <v>44136</v>
      </c>
      <c r="AA54" s="5">
        <v>50333</v>
      </c>
      <c r="AB54" s="12">
        <v>0.0297</v>
      </c>
      <c r="AC54" s="142">
        <v>0.2217</v>
      </c>
      <c r="AD54" s="142">
        <v>-0.251</v>
      </c>
      <c r="AE54" s="141">
        <v>44136</v>
      </c>
      <c r="AF54" s="5">
        <v>61340</v>
      </c>
      <c r="AG54" s="12">
        <v>0.024</v>
      </c>
      <c r="AH54" s="142">
        <v>-0.0294</v>
      </c>
      <c r="AI54" s="142">
        <v>-0.4548</v>
      </c>
    </row>
    <row r="55" s="152" customFormat="1" customHeight="1" spans="1:35">
      <c r="A55" s="42">
        <v>44166</v>
      </c>
      <c r="B55" s="5">
        <v>743841</v>
      </c>
      <c r="C55" s="142">
        <v>-0.0168</v>
      </c>
      <c r="D55" s="142">
        <v>0.179</v>
      </c>
      <c r="E55" s="142">
        <v>-0.3176</v>
      </c>
      <c r="F55" s="141">
        <v>44166</v>
      </c>
      <c r="G55" s="5">
        <v>14300</v>
      </c>
      <c r="H55" s="12">
        <v>-0.0403</v>
      </c>
      <c r="I55" s="142">
        <v>0.6921</v>
      </c>
      <c r="J55" s="142">
        <v>-0.0949</v>
      </c>
      <c r="K55" s="141">
        <v>44166</v>
      </c>
      <c r="L55" s="5">
        <v>84550</v>
      </c>
      <c r="M55" s="12">
        <v>-0.038</v>
      </c>
      <c r="N55" s="142">
        <v>0.48</v>
      </c>
      <c r="O55" s="142">
        <v>-0.0768</v>
      </c>
      <c r="P55" s="141">
        <v>44166</v>
      </c>
      <c r="Q55" s="5">
        <v>356852</v>
      </c>
      <c r="R55" s="12">
        <v>-0.0171</v>
      </c>
      <c r="S55" s="142">
        <v>0.17763220856365</v>
      </c>
      <c r="T55" s="142">
        <v>-0.351178181818182</v>
      </c>
      <c r="U55" s="141">
        <v>44166</v>
      </c>
      <c r="V55" s="5">
        <v>176552</v>
      </c>
      <c r="W55" s="12">
        <v>-0.0137</v>
      </c>
      <c r="X55" s="142">
        <v>0.1318</v>
      </c>
      <c r="Y55" s="142">
        <v>-0.3022</v>
      </c>
      <c r="Z55" s="141">
        <v>44166</v>
      </c>
      <c r="AA55" s="5">
        <v>49585</v>
      </c>
      <c r="AB55" s="12">
        <v>-0.0149</v>
      </c>
      <c r="AC55" s="142">
        <v>0.2042</v>
      </c>
      <c r="AD55" s="142">
        <v>-0.2621</v>
      </c>
      <c r="AE55" s="141">
        <v>44166</v>
      </c>
      <c r="AF55" s="5">
        <v>62002</v>
      </c>
      <c r="AG55" s="12">
        <v>0.0108</v>
      </c>
      <c r="AH55" s="142">
        <v>-0.0482</v>
      </c>
      <c r="AI55" s="142">
        <v>-0.4489</v>
      </c>
    </row>
    <row r="56" s="152" customFormat="1" customHeight="1" spans="1:35">
      <c r="A56" s="42">
        <v>44197</v>
      </c>
      <c r="B56" s="5">
        <v>677151</v>
      </c>
      <c r="C56" s="12">
        <v>-0.0897</v>
      </c>
      <c r="D56" s="142">
        <v>0.0788</v>
      </c>
      <c r="E56" s="142">
        <v>-0.3788</v>
      </c>
      <c r="F56" s="141">
        <v>44197</v>
      </c>
      <c r="G56" s="5">
        <v>12259</v>
      </c>
      <c r="H56" s="12">
        <v>-0.1427</v>
      </c>
      <c r="I56" s="142">
        <v>0.411</v>
      </c>
      <c r="J56" s="142">
        <v>-0.2241</v>
      </c>
      <c r="K56" s="141">
        <v>44197</v>
      </c>
      <c r="L56" s="5">
        <v>77387</v>
      </c>
      <c r="M56" s="12">
        <v>-0.085</v>
      </c>
      <c r="N56" s="142">
        <v>0.3346</v>
      </c>
      <c r="O56" s="142">
        <v>-0.155</v>
      </c>
      <c r="P56" s="141">
        <v>44197</v>
      </c>
      <c r="Q56" s="5">
        <v>330112</v>
      </c>
      <c r="R56" s="12">
        <v>-0.075</v>
      </c>
      <c r="S56" s="142">
        <v>0.0967</v>
      </c>
      <c r="T56" s="142">
        <v>-0.3998</v>
      </c>
      <c r="U56" s="141">
        <v>44197</v>
      </c>
      <c r="V56" s="5">
        <v>156622</v>
      </c>
      <c r="W56" s="12">
        <v>-0.1129</v>
      </c>
      <c r="X56" s="142">
        <v>-0.0067</v>
      </c>
      <c r="Y56" s="142">
        <v>-0.3809</v>
      </c>
      <c r="Z56" s="141">
        <v>44197</v>
      </c>
      <c r="AA56" s="5">
        <v>41383</v>
      </c>
      <c r="AB56" s="12">
        <v>-0.1654</v>
      </c>
      <c r="AC56" s="142">
        <v>0.0064</v>
      </c>
      <c r="AD56" s="142">
        <v>-0.3842</v>
      </c>
      <c r="AE56" s="141">
        <v>44197</v>
      </c>
      <c r="AF56" s="5">
        <v>59388</v>
      </c>
      <c r="AG56" s="12">
        <v>-0.0422</v>
      </c>
      <c r="AH56" s="142">
        <v>-0.0296</v>
      </c>
      <c r="AI56" s="142">
        <v>-0.4721</v>
      </c>
    </row>
    <row r="57" s="152" customFormat="1" customHeight="1" spans="1:35">
      <c r="A57" s="42">
        <v>44228</v>
      </c>
      <c r="B57" s="5">
        <v>636734</v>
      </c>
      <c r="C57" s="12">
        <v>-0.0597</v>
      </c>
      <c r="D57" s="12">
        <v>0.0009</v>
      </c>
      <c r="E57" s="12">
        <v>-0.4159</v>
      </c>
      <c r="F57" s="141">
        <v>44228</v>
      </c>
      <c r="G57" s="5">
        <v>8897</v>
      </c>
      <c r="H57" s="12">
        <v>-0.2742</v>
      </c>
      <c r="I57" s="12">
        <v>0.0162</v>
      </c>
      <c r="J57" s="12">
        <v>-0.4369</v>
      </c>
      <c r="K57" s="141">
        <v>44228</v>
      </c>
      <c r="L57" s="5">
        <v>71029</v>
      </c>
      <c r="M57" s="12">
        <v>-0.0822</v>
      </c>
      <c r="N57" s="12">
        <v>0.2012</v>
      </c>
      <c r="O57" s="12">
        <v>-0.2244</v>
      </c>
      <c r="P57" s="141">
        <v>44228</v>
      </c>
      <c r="Q57" s="5">
        <v>312222</v>
      </c>
      <c r="R57" s="12">
        <v>-0.0542</v>
      </c>
      <c r="S57" s="12">
        <v>0.0121</v>
      </c>
      <c r="T57" s="12">
        <v>-0.4323</v>
      </c>
      <c r="U57" s="141">
        <v>44228</v>
      </c>
      <c r="V57" s="5">
        <v>151008</v>
      </c>
      <c r="W57" s="12">
        <v>-0.0358</v>
      </c>
      <c r="X57" s="12">
        <v>-0.0407</v>
      </c>
      <c r="Y57" s="12">
        <v>-0.4031</v>
      </c>
      <c r="Z57" s="141">
        <v>44228</v>
      </c>
      <c r="AA57" s="5">
        <v>36344</v>
      </c>
      <c r="AB57" s="12">
        <v>-0.1218</v>
      </c>
      <c r="AC57" s="12">
        <v>-0.1185</v>
      </c>
      <c r="AD57" s="12">
        <v>-0.4592</v>
      </c>
      <c r="AE57" s="141">
        <v>44228</v>
      </c>
      <c r="AF57" s="5">
        <v>57234</v>
      </c>
      <c r="AG57" s="12">
        <v>-0.0363</v>
      </c>
      <c r="AH57" s="12">
        <v>-0.0636</v>
      </c>
      <c r="AI57" s="12">
        <v>-0.4913</v>
      </c>
    </row>
    <row r="58" s="152" customFormat="1" customHeight="1" spans="1:35">
      <c r="A58" s="42">
        <v>44256</v>
      </c>
      <c r="B58" s="5">
        <v>662580</v>
      </c>
      <c r="C58" s="12">
        <v>0.0406</v>
      </c>
      <c r="D58" s="12">
        <v>0.0345</v>
      </c>
      <c r="E58" s="12">
        <v>-0.3922</v>
      </c>
      <c r="F58" s="141">
        <v>44256</v>
      </c>
      <c r="G58" s="5">
        <v>8789</v>
      </c>
      <c r="H58" s="12">
        <v>-0.0121</v>
      </c>
      <c r="I58" s="12">
        <v>-0.0502</v>
      </c>
      <c r="J58" s="12">
        <v>-0.4437</v>
      </c>
      <c r="K58" s="141">
        <v>44256</v>
      </c>
      <c r="L58" s="5">
        <v>74393</v>
      </c>
      <c r="M58" s="12">
        <v>0.0474</v>
      </c>
      <c r="N58" s="142">
        <v>0.1913</v>
      </c>
      <c r="O58" s="142">
        <v>-0.1877</v>
      </c>
      <c r="P58" s="141">
        <v>44256</v>
      </c>
      <c r="Q58" s="5">
        <v>323099</v>
      </c>
      <c r="R58" s="12">
        <v>0.0348</v>
      </c>
      <c r="S58" s="142">
        <v>0.0371</v>
      </c>
      <c r="T58" s="142">
        <v>-0.4125</v>
      </c>
      <c r="U58" s="141">
        <v>44256</v>
      </c>
      <c r="V58" s="5">
        <v>156330</v>
      </c>
      <c r="W58" s="12">
        <v>0.0352</v>
      </c>
      <c r="X58" s="142">
        <v>0.0028</v>
      </c>
      <c r="Y58" s="142">
        <v>-0.3821</v>
      </c>
      <c r="Z58" s="141">
        <v>44256</v>
      </c>
      <c r="AA58" s="5">
        <v>37940</v>
      </c>
      <c r="AB58" s="12">
        <v>0.0439</v>
      </c>
      <c r="AC58" s="142">
        <v>-0.1083</v>
      </c>
      <c r="AD58" s="142">
        <v>-0.4354</v>
      </c>
      <c r="AE58" s="141">
        <v>44256</v>
      </c>
      <c r="AF58" s="5">
        <v>62029</v>
      </c>
      <c r="AG58" s="12">
        <v>0.0838</v>
      </c>
      <c r="AH58" s="142">
        <v>0.0554</v>
      </c>
      <c r="AI58" s="142">
        <v>-0.4486</v>
      </c>
    </row>
    <row r="59" s="152" customFormat="1" customHeight="1" spans="1:35">
      <c r="A59" s="42">
        <v>44287</v>
      </c>
      <c r="B59" s="5">
        <v>681353</v>
      </c>
      <c r="C59" s="12">
        <v>0.0283</v>
      </c>
      <c r="D59" s="142">
        <v>0.0365</v>
      </c>
      <c r="E59" s="142">
        <v>-0.375</v>
      </c>
      <c r="F59" s="141">
        <v>44287</v>
      </c>
      <c r="G59" s="5">
        <v>8988</v>
      </c>
      <c r="H59" s="12">
        <v>0.0226</v>
      </c>
      <c r="I59" s="142">
        <v>-0.0931</v>
      </c>
      <c r="J59" s="142">
        <v>-0.4311</v>
      </c>
      <c r="K59" s="141">
        <v>44287</v>
      </c>
      <c r="L59" s="5">
        <v>77120</v>
      </c>
      <c r="M59" s="12">
        <v>0.0367</v>
      </c>
      <c r="N59" s="142">
        <v>0.1744</v>
      </c>
      <c r="O59" s="142">
        <v>-0.1579</v>
      </c>
      <c r="P59" s="141">
        <v>44287</v>
      </c>
      <c r="Q59" s="5">
        <v>332201</v>
      </c>
      <c r="R59" s="12">
        <v>0.0282</v>
      </c>
      <c r="S59" s="142">
        <v>0.0287408646104298</v>
      </c>
      <c r="T59" s="142">
        <v>-0.395998181818182</v>
      </c>
      <c r="U59" s="141">
        <v>44287</v>
      </c>
      <c r="V59" s="5">
        <v>161200</v>
      </c>
      <c r="W59" s="12">
        <v>0.0312</v>
      </c>
      <c r="X59" s="142">
        <v>0.0146</v>
      </c>
      <c r="Y59" s="142">
        <v>-0.3628</v>
      </c>
      <c r="Z59" s="141">
        <v>44287</v>
      </c>
      <c r="AA59" s="5">
        <v>38500</v>
      </c>
      <c r="AB59" s="12">
        <v>0.0148</v>
      </c>
      <c r="AC59" s="142">
        <v>-0.0967</v>
      </c>
      <c r="AD59" s="142">
        <v>-0.4271</v>
      </c>
      <c r="AE59" s="141">
        <v>44287</v>
      </c>
      <c r="AF59" s="5">
        <v>63344</v>
      </c>
      <c r="AG59" s="12">
        <v>0.0212</v>
      </c>
      <c r="AH59" s="142">
        <v>0.104</v>
      </c>
      <c r="AI59" s="142">
        <v>-0.4369</v>
      </c>
    </row>
    <row r="60" s="152" customFormat="1" customHeight="1" spans="1:35">
      <c r="A60" s="42">
        <v>44317</v>
      </c>
      <c r="B60" s="5">
        <v>688894</v>
      </c>
      <c r="C60" s="12">
        <v>0.0111</v>
      </c>
      <c r="D60" s="12">
        <v>0.0354</v>
      </c>
      <c r="E60" s="142">
        <v>-0.368</v>
      </c>
      <c r="F60" s="141">
        <v>44317</v>
      </c>
      <c r="G60" s="5">
        <v>9105</v>
      </c>
      <c r="H60" s="12">
        <v>0.013</v>
      </c>
      <c r="I60" s="142">
        <v>-0.1025</v>
      </c>
      <c r="J60" s="142">
        <v>-0.4237</v>
      </c>
      <c r="K60" s="141">
        <v>44317</v>
      </c>
      <c r="L60" s="5">
        <v>78033</v>
      </c>
      <c r="M60" s="12">
        <v>0.0118</v>
      </c>
      <c r="N60" s="142">
        <v>0.1455</v>
      </c>
      <c r="O60" s="142">
        <v>-0.1479</v>
      </c>
      <c r="P60" s="141">
        <v>44317</v>
      </c>
      <c r="Q60" s="5">
        <v>335432</v>
      </c>
      <c r="R60" s="12">
        <v>0.0097</v>
      </c>
      <c r="S60" s="142">
        <v>0.0316</v>
      </c>
      <c r="T60" s="142">
        <v>-0.3901</v>
      </c>
      <c r="U60" s="141">
        <v>44317</v>
      </c>
      <c r="V60" s="5">
        <v>160878</v>
      </c>
      <c r="W60" s="12">
        <v>-0.002</v>
      </c>
      <c r="X60" s="142">
        <v>0.0056</v>
      </c>
      <c r="Y60" s="142">
        <v>-0.3641</v>
      </c>
      <c r="Z60" s="141">
        <v>44317</v>
      </c>
      <c r="AA60" s="5">
        <v>40003</v>
      </c>
      <c r="AB60" s="12">
        <v>0.039</v>
      </c>
      <c r="AC60" s="142">
        <v>-0.0816</v>
      </c>
      <c r="AD60" s="142">
        <v>-0.4047</v>
      </c>
      <c r="AE60" s="141">
        <v>44317</v>
      </c>
      <c r="AF60" s="5">
        <v>65443</v>
      </c>
      <c r="AG60" s="12">
        <v>0.0331</v>
      </c>
      <c r="AH60" s="142">
        <v>0.1206</v>
      </c>
      <c r="AI60" s="142">
        <v>-0.4183</v>
      </c>
    </row>
    <row r="61" s="152" customFormat="1" customHeight="1" spans="1:35">
      <c r="A61" s="42">
        <v>44348</v>
      </c>
      <c r="B61" s="5">
        <v>668262</v>
      </c>
      <c r="C61" s="142">
        <v>-0.0299</v>
      </c>
      <c r="D61" s="142">
        <v>-0.0016</v>
      </c>
      <c r="E61" s="142">
        <v>-0.387</v>
      </c>
      <c r="F61" s="141">
        <v>44348</v>
      </c>
      <c r="G61" s="5">
        <v>11029</v>
      </c>
      <c r="H61" s="142">
        <v>0.2113</v>
      </c>
      <c r="I61" s="142">
        <v>0.0213</v>
      </c>
      <c r="J61" s="142">
        <v>-0.302</v>
      </c>
      <c r="K61" s="141">
        <v>44348</v>
      </c>
      <c r="L61" s="5">
        <v>73555</v>
      </c>
      <c r="M61" s="142">
        <v>-0.0574</v>
      </c>
      <c r="N61" s="142">
        <v>0.0528</v>
      </c>
      <c r="O61" s="142">
        <v>-0.1968</v>
      </c>
      <c r="P61" s="141">
        <v>44348</v>
      </c>
      <c r="Q61" s="5">
        <v>320394</v>
      </c>
      <c r="R61" s="142">
        <v>-0.0448</v>
      </c>
      <c r="S61" s="142">
        <v>-0.0287</v>
      </c>
      <c r="T61" s="142">
        <v>-0.4175</v>
      </c>
      <c r="U61" s="141">
        <v>44348</v>
      </c>
      <c r="V61" s="5">
        <v>156883</v>
      </c>
      <c r="W61" s="142">
        <v>-0.0248</v>
      </c>
      <c r="X61" s="142">
        <v>-0.0212</v>
      </c>
      <c r="Y61" s="142">
        <v>-0.3799</v>
      </c>
      <c r="Z61" s="141">
        <v>44348</v>
      </c>
      <c r="AA61" s="5">
        <v>43567</v>
      </c>
      <c r="AB61" s="142">
        <v>0.0891</v>
      </c>
      <c r="AC61" s="142">
        <v>0.0404</v>
      </c>
      <c r="AD61" s="142">
        <v>-0.3517</v>
      </c>
      <c r="AE61" s="141">
        <v>44348</v>
      </c>
      <c r="AF61" s="5">
        <v>62834</v>
      </c>
      <c r="AG61" s="142">
        <v>-0.0399</v>
      </c>
      <c r="AH61" s="142">
        <v>0.10961</v>
      </c>
      <c r="AI61" s="142">
        <v>-0.4415</v>
      </c>
    </row>
    <row r="62" s="152" customFormat="1" customHeight="1" spans="1:35">
      <c r="A62" s="42">
        <v>44378</v>
      </c>
      <c r="B62" s="5">
        <v>646656</v>
      </c>
      <c r="C62" s="12">
        <v>-0.0323</v>
      </c>
      <c r="D62" s="12">
        <v>-0.0485</v>
      </c>
      <c r="E62" s="142">
        <v>-0.4068</v>
      </c>
      <c r="F62" s="141">
        <v>44378</v>
      </c>
      <c r="G62" s="5">
        <v>10788</v>
      </c>
      <c r="H62" s="12">
        <v>-0.0219</v>
      </c>
      <c r="I62" s="142">
        <v>-0.1394</v>
      </c>
      <c r="J62" s="142">
        <v>-0.3172</v>
      </c>
      <c r="K62" s="141">
        <v>44378</v>
      </c>
      <c r="L62" s="5">
        <v>70102</v>
      </c>
      <c r="M62" s="12">
        <v>-0.0469</v>
      </c>
      <c r="N62" s="142">
        <v>-0.0469</v>
      </c>
      <c r="O62" s="142">
        <v>-0.2345</v>
      </c>
      <c r="P62" s="141">
        <v>44378</v>
      </c>
      <c r="Q62" s="5">
        <v>311584</v>
      </c>
      <c r="R62" s="12">
        <v>-0.0275</v>
      </c>
      <c r="S62" s="142">
        <v>-0.0717</v>
      </c>
      <c r="T62" s="142">
        <v>-0.4335</v>
      </c>
      <c r="U62" s="141">
        <v>44378</v>
      </c>
      <c r="V62" s="5">
        <v>154840</v>
      </c>
      <c r="W62" s="12">
        <v>-0.013</v>
      </c>
      <c r="X62" s="142">
        <v>-0.0322</v>
      </c>
      <c r="Y62" s="142">
        <v>-0.388</v>
      </c>
      <c r="Z62" s="141">
        <v>44378</v>
      </c>
      <c r="AA62" s="5">
        <v>40354</v>
      </c>
      <c r="AB62" s="12">
        <v>-0.0737</v>
      </c>
      <c r="AC62" s="142">
        <v>-0.0728</v>
      </c>
      <c r="AD62" s="142">
        <v>-0.3995</v>
      </c>
      <c r="AE62" s="141">
        <v>44378</v>
      </c>
      <c r="AF62" s="5">
        <v>58988</v>
      </c>
      <c r="AG62" s="12">
        <v>-0.0612</v>
      </c>
      <c r="AH62" s="142">
        <v>0.0856</v>
      </c>
      <c r="AI62" s="142">
        <v>-0.4757</v>
      </c>
    </row>
    <row r="63" s="152" customFormat="1" customHeight="1" spans="1:35">
      <c r="A63" s="42">
        <v>44409</v>
      </c>
      <c r="B63" s="5">
        <v>628012</v>
      </c>
      <c r="C63" s="12">
        <v>-0.0288</v>
      </c>
      <c r="D63" s="12">
        <v>-0.0984</v>
      </c>
      <c r="E63" s="12">
        <v>-0.4239</v>
      </c>
      <c r="F63" s="141">
        <v>44409</v>
      </c>
      <c r="G63" s="5">
        <v>10452</v>
      </c>
      <c r="H63" s="12">
        <v>-0.0311</v>
      </c>
      <c r="I63" s="12">
        <v>-0.2088</v>
      </c>
      <c r="J63" s="12">
        <v>-0.3385</v>
      </c>
      <c r="K63" s="141">
        <v>44409</v>
      </c>
      <c r="L63" s="5">
        <v>68554</v>
      </c>
      <c r="M63" s="12">
        <v>-0.0221</v>
      </c>
      <c r="N63" s="12">
        <v>-0.1308</v>
      </c>
      <c r="O63" s="12">
        <v>-0.2514</v>
      </c>
      <c r="P63" s="141">
        <v>44409</v>
      </c>
      <c r="Q63" s="5">
        <v>302877</v>
      </c>
      <c r="R63" s="12">
        <v>-0.0279</v>
      </c>
      <c r="S63" s="12">
        <v>-0.1068</v>
      </c>
      <c r="T63" s="12">
        <v>-0.4493</v>
      </c>
      <c r="U63" s="141">
        <v>44409</v>
      </c>
      <c r="V63" s="5">
        <v>150147</v>
      </c>
      <c r="W63" s="12">
        <v>-0.0303</v>
      </c>
      <c r="X63" s="12">
        <v>-0.08</v>
      </c>
      <c r="Y63" s="12">
        <v>-0.4065</v>
      </c>
      <c r="Z63" s="141">
        <v>44409</v>
      </c>
      <c r="AA63" s="5">
        <v>38941</v>
      </c>
      <c r="AB63" s="12">
        <v>-0.035</v>
      </c>
      <c r="AC63" s="12">
        <v>-0.1439</v>
      </c>
      <c r="AD63" s="12">
        <v>-0.4205</v>
      </c>
      <c r="AE63" s="141">
        <v>44409</v>
      </c>
      <c r="AF63" s="5">
        <v>57041</v>
      </c>
      <c r="AG63" s="12">
        <v>-0.033</v>
      </c>
      <c r="AH63" s="12">
        <v>0.0067</v>
      </c>
      <c r="AI63" s="12">
        <v>-0.493</v>
      </c>
    </row>
    <row r="64" s="152" customFormat="1" customHeight="1" spans="1:35">
      <c r="A64" s="42">
        <v>44440</v>
      </c>
      <c r="B64" s="5">
        <v>610078</v>
      </c>
      <c r="C64" s="12">
        <v>-0.0286</v>
      </c>
      <c r="D64" s="12">
        <v>-0.1448</v>
      </c>
      <c r="E64" s="12">
        <v>-0.4403</v>
      </c>
      <c r="F64" s="141">
        <v>44440</v>
      </c>
      <c r="G64" s="5">
        <v>10299</v>
      </c>
      <c r="H64" s="12">
        <v>-0.0146</v>
      </c>
      <c r="I64" s="12">
        <v>-0.239</v>
      </c>
      <c r="J64" s="12">
        <v>-0.3482</v>
      </c>
      <c r="K64" s="141">
        <v>44440</v>
      </c>
      <c r="L64" s="5">
        <v>67477</v>
      </c>
      <c r="M64" s="12">
        <v>-0.0157</v>
      </c>
      <c r="N64" s="5">
        <v>-18.155</v>
      </c>
      <c r="O64" s="12">
        <v>-0.2632</v>
      </c>
      <c r="P64" s="5" t="s">
        <v>3247</v>
      </c>
      <c r="Q64" s="5">
        <v>295879</v>
      </c>
      <c r="R64" s="12">
        <v>-0.0231</v>
      </c>
      <c r="S64" s="12">
        <v>-0.1379</v>
      </c>
      <c r="T64" s="12">
        <v>-0.462</v>
      </c>
      <c r="U64" s="5" t="s">
        <v>3247</v>
      </c>
      <c r="V64" s="5">
        <v>145882</v>
      </c>
      <c r="W64" s="12">
        <v>-0.0284</v>
      </c>
      <c r="X64" s="12">
        <v>-0.1373</v>
      </c>
      <c r="Y64" s="12">
        <v>-0.4234</v>
      </c>
      <c r="Z64" s="141">
        <v>44440</v>
      </c>
      <c r="AA64" s="5">
        <v>36765</v>
      </c>
      <c r="AB64" s="12">
        <v>-0.056</v>
      </c>
      <c r="AC64" s="12">
        <v>-0.2178</v>
      </c>
      <c r="AD64" s="12">
        <v>-0.4529</v>
      </c>
      <c r="AE64" s="141">
        <v>44440</v>
      </c>
      <c r="AF64" s="5">
        <v>53776</v>
      </c>
      <c r="AG64" s="12">
        <v>-0.0572</v>
      </c>
      <c r="AH64" s="12">
        <v>-0.0741</v>
      </c>
      <c r="AI64" s="12">
        <v>-0.522</v>
      </c>
    </row>
    <row r="65" s="152" customFormat="1" customHeight="1" spans="1:35">
      <c r="A65" s="42">
        <v>44470</v>
      </c>
      <c r="B65" s="5">
        <v>595198</v>
      </c>
      <c r="C65" s="12">
        <v>-0.0244</v>
      </c>
      <c r="D65" s="12">
        <v>-0.1853</v>
      </c>
      <c r="E65" s="12">
        <v>-0.454</v>
      </c>
      <c r="F65" s="141">
        <v>44470</v>
      </c>
      <c r="G65" s="5">
        <v>10098</v>
      </c>
      <c r="H65" s="12">
        <v>-0.0195</v>
      </c>
      <c r="I65" s="12">
        <v>-0.2889</v>
      </c>
      <c r="J65" s="12">
        <v>-0.3609</v>
      </c>
      <c r="K65" s="141">
        <v>44470</v>
      </c>
      <c r="L65" s="5">
        <v>66544</v>
      </c>
      <c r="M65" s="12">
        <v>-0.0138</v>
      </c>
      <c r="N65" s="12">
        <v>-0.2292</v>
      </c>
      <c r="O65" s="12">
        <v>-0.2734</v>
      </c>
      <c r="P65" s="141">
        <v>44470</v>
      </c>
      <c r="Q65" s="5">
        <v>287464</v>
      </c>
      <c r="R65" s="12">
        <v>-0.0284</v>
      </c>
      <c r="S65" s="12">
        <v>-0.1766</v>
      </c>
      <c r="T65" s="12">
        <v>-0.4773</v>
      </c>
      <c r="U65" s="141">
        <v>44470</v>
      </c>
      <c r="V65" s="5">
        <v>142432</v>
      </c>
      <c r="W65" s="12">
        <v>-0.0236</v>
      </c>
      <c r="X65" s="12">
        <v>-0.1729</v>
      </c>
      <c r="Y65" s="12">
        <v>-0.437</v>
      </c>
      <c r="Z65" s="141">
        <v>44470</v>
      </c>
      <c r="AA65" s="5">
        <v>36546</v>
      </c>
      <c r="AB65" s="12">
        <v>-0.0059</v>
      </c>
      <c r="AC65" s="12">
        <v>-0.2524</v>
      </c>
      <c r="AD65" s="12">
        <v>-0.4562</v>
      </c>
      <c r="AE65" s="141">
        <v>44470</v>
      </c>
      <c r="AF65" s="5">
        <v>52114</v>
      </c>
      <c r="AG65" s="12">
        <v>-0.0309</v>
      </c>
      <c r="AH65" s="12">
        <v>-0.13</v>
      </c>
      <c r="AI65" s="12">
        <v>-0.5368</v>
      </c>
    </row>
    <row r="66" s="152" customFormat="1" customHeight="1" spans="1:35">
      <c r="A66" s="42">
        <v>44501</v>
      </c>
      <c r="B66" s="5">
        <v>584154</v>
      </c>
      <c r="C66" s="12">
        <v>-0.0186</v>
      </c>
      <c r="D66" s="12">
        <v>-0.2279</v>
      </c>
      <c r="E66" s="12">
        <v>-0.4641</v>
      </c>
      <c r="F66" s="141">
        <v>44501</v>
      </c>
      <c r="G66" s="5">
        <v>10114</v>
      </c>
      <c r="H66" s="12">
        <v>0.0016</v>
      </c>
      <c r="I66" s="12">
        <v>-0.3212</v>
      </c>
      <c r="J66" s="12">
        <v>-0.3599</v>
      </c>
      <c r="K66" s="141">
        <v>44501</v>
      </c>
      <c r="L66" s="5">
        <v>65858</v>
      </c>
      <c r="M66" s="12">
        <v>-0.0103</v>
      </c>
      <c r="N66" s="12">
        <v>-0.2507</v>
      </c>
      <c r="O66" s="12">
        <v>-0.2809</v>
      </c>
      <c r="P66" s="141">
        <v>44501</v>
      </c>
      <c r="Q66" s="5">
        <v>281104</v>
      </c>
      <c r="R66" s="12">
        <v>-0.0221</v>
      </c>
      <c r="S66" s="12">
        <v>-0.2257</v>
      </c>
      <c r="T66" s="12">
        <v>-0.4889</v>
      </c>
      <c r="U66" s="141">
        <v>44501</v>
      </c>
      <c r="V66" s="5">
        <v>140014</v>
      </c>
      <c r="W66" s="12">
        <v>-0.017</v>
      </c>
      <c r="X66" s="12">
        <v>-0.2178</v>
      </c>
      <c r="Y66" s="12">
        <v>-0.4466</v>
      </c>
      <c r="Z66" s="141">
        <v>44501</v>
      </c>
      <c r="AA66" s="5">
        <v>35874</v>
      </c>
      <c r="AB66" s="12">
        <v>-0.0184</v>
      </c>
      <c r="AC66" s="12">
        <v>-0.2873</v>
      </c>
      <c r="AD66" s="12">
        <v>-0.4662</v>
      </c>
      <c r="AE66" s="141">
        <v>44501</v>
      </c>
      <c r="AF66" s="5">
        <v>51190</v>
      </c>
      <c r="AG66" s="12">
        <v>-0.0177</v>
      </c>
      <c r="AH66" s="12">
        <v>-0.1655</v>
      </c>
      <c r="AI66" s="12">
        <v>-0.545</v>
      </c>
    </row>
    <row r="67" s="153" customFormat="1" customHeight="1" spans="1:35">
      <c r="A67" s="42">
        <v>44531</v>
      </c>
      <c r="B67" s="5">
        <v>575635</v>
      </c>
      <c r="C67" s="12">
        <v>-0.0146</v>
      </c>
      <c r="D67" s="12">
        <v>-0.2261</v>
      </c>
      <c r="E67" s="12">
        <v>-0.4719</v>
      </c>
      <c r="F67" s="141">
        <v>44531</v>
      </c>
      <c r="G67" s="5">
        <v>9838</v>
      </c>
      <c r="H67" s="12">
        <v>-0.0273</v>
      </c>
      <c r="I67" s="12">
        <v>-0.312</v>
      </c>
      <c r="J67" s="12">
        <v>-0.3773</v>
      </c>
      <c r="K67" s="141">
        <v>44531</v>
      </c>
      <c r="L67" s="5">
        <v>65305</v>
      </c>
      <c r="M67" s="12">
        <v>-0.0084</v>
      </c>
      <c r="N67" s="12">
        <v>-0.2276</v>
      </c>
      <c r="O67" s="12">
        <v>-0.2969</v>
      </c>
      <c r="P67" s="141">
        <v>44531</v>
      </c>
      <c r="Q67" s="5">
        <v>275510</v>
      </c>
      <c r="R67" s="12">
        <v>-0.0199</v>
      </c>
      <c r="S67" s="12">
        <v>-0.2248</v>
      </c>
      <c r="T67" s="12">
        <v>-0.497</v>
      </c>
      <c r="U67" s="141">
        <v>44531</v>
      </c>
      <c r="V67" s="5">
        <v>137060</v>
      </c>
      <c r="W67" s="12">
        <v>-0.0211</v>
      </c>
      <c r="X67" s="12">
        <v>-0.2237</v>
      </c>
      <c r="Y67" s="12">
        <v>-0.4583</v>
      </c>
      <c r="Z67" s="141">
        <v>44531</v>
      </c>
      <c r="AA67" s="5">
        <v>36200</v>
      </c>
      <c r="AB67" s="12">
        <v>0.0091</v>
      </c>
      <c r="AC67" s="12">
        <v>-0.2699</v>
      </c>
      <c r="AD67" s="12">
        <v>-0.4613</v>
      </c>
      <c r="AE67" s="141">
        <v>44531</v>
      </c>
      <c r="AF67" s="5">
        <v>51722</v>
      </c>
      <c r="AG67" s="12">
        <v>0.0104</v>
      </c>
      <c r="AH67" s="12">
        <v>-0.1658</v>
      </c>
      <c r="AI67" s="12">
        <v>-0.5402</v>
      </c>
    </row>
    <row r="68" s="134" customFormat="1" customHeight="1" spans="1:35">
      <c r="A68" s="42">
        <v>44562</v>
      </c>
      <c r="B68" s="5">
        <v>566889</v>
      </c>
      <c r="C68" s="12">
        <v>-0.0152</v>
      </c>
      <c r="D68" s="12">
        <v>-0.1628</v>
      </c>
      <c r="E68" s="12">
        <v>-0.48</v>
      </c>
      <c r="F68" s="42">
        <v>44562</v>
      </c>
      <c r="G68" s="5">
        <v>9638</v>
      </c>
      <c r="H68" s="12">
        <v>-0.0203</v>
      </c>
      <c r="I68" s="12">
        <v>-0.2138</v>
      </c>
      <c r="J68" s="12">
        <v>-0.39</v>
      </c>
      <c r="K68" s="42">
        <v>44562</v>
      </c>
      <c r="L68" s="5">
        <v>64672</v>
      </c>
      <c r="M68" s="12">
        <v>-0.0097</v>
      </c>
      <c r="N68" s="12">
        <v>-0.1643</v>
      </c>
      <c r="O68" s="12">
        <v>-0.2938</v>
      </c>
      <c r="P68" s="42">
        <v>44562</v>
      </c>
      <c r="Q68" s="5">
        <v>274656</v>
      </c>
      <c r="R68" s="12">
        <v>-0.0031</v>
      </c>
      <c r="S68" s="12">
        <v>-0.168</v>
      </c>
      <c r="T68" s="12">
        <v>-0.5006</v>
      </c>
      <c r="U68" s="42">
        <v>44562</v>
      </c>
      <c r="V68" s="5">
        <v>132414</v>
      </c>
      <c r="W68" s="12">
        <v>-0.0339</v>
      </c>
      <c r="X68" s="12">
        <v>-0.1546</v>
      </c>
      <c r="Y68" s="12">
        <v>-0.4766</v>
      </c>
      <c r="Z68" s="42">
        <v>44562</v>
      </c>
      <c r="AA68" s="5">
        <v>34361</v>
      </c>
      <c r="AB68" s="12">
        <v>-0.0508</v>
      </c>
      <c r="AC68" s="12">
        <v>-0.1697</v>
      </c>
      <c r="AD68" s="12">
        <v>-0.4887</v>
      </c>
      <c r="AE68" s="42">
        <v>44562</v>
      </c>
      <c r="AF68" s="5">
        <v>51148</v>
      </c>
      <c r="AG68" s="12">
        <v>-0.0111</v>
      </c>
      <c r="AH68" s="12">
        <v>-0.1387</v>
      </c>
      <c r="AI68" s="12">
        <v>-0.5454</v>
      </c>
    </row>
    <row r="69" s="134" customFormat="1" customHeight="1" spans="1:35">
      <c r="A69" s="42">
        <v>44593</v>
      </c>
      <c r="B69" s="5">
        <v>572111</v>
      </c>
      <c r="C69" s="12">
        <v>0.0092</v>
      </c>
      <c r="D69" s="12">
        <v>-0.1015</v>
      </c>
      <c r="E69" s="12">
        <v>-0.4752</v>
      </c>
      <c r="F69" s="42">
        <v>44593</v>
      </c>
      <c r="G69" s="5">
        <v>9507</v>
      </c>
      <c r="H69" s="12">
        <v>-0.0136</v>
      </c>
      <c r="I69" s="12">
        <v>0.0686</v>
      </c>
      <c r="J69" s="12">
        <v>-0.3983</v>
      </c>
      <c r="K69" s="42">
        <v>44593</v>
      </c>
      <c r="L69" s="5">
        <v>65953</v>
      </c>
      <c r="M69" s="12">
        <v>0.0198</v>
      </c>
      <c r="N69" s="12">
        <v>-0.0715</v>
      </c>
      <c r="O69" s="12">
        <v>-0.2798</v>
      </c>
      <c r="P69" s="42">
        <v>44593</v>
      </c>
      <c r="Q69" s="5">
        <v>277046</v>
      </c>
      <c r="R69" s="12">
        <v>0.0087</v>
      </c>
      <c r="S69" s="12">
        <v>-0.1127</v>
      </c>
      <c r="T69" s="12">
        <v>-0.4963</v>
      </c>
      <c r="U69" s="42">
        <v>44593</v>
      </c>
      <c r="V69" s="5">
        <v>133897</v>
      </c>
      <c r="W69" s="12">
        <v>0.0112</v>
      </c>
      <c r="X69" s="12">
        <v>-0.1133</v>
      </c>
      <c r="Y69" s="12">
        <v>-0.4708</v>
      </c>
      <c r="Z69" s="42">
        <v>44593</v>
      </c>
      <c r="AA69" s="5">
        <v>34038</v>
      </c>
      <c r="AB69" s="12">
        <v>-0.0094</v>
      </c>
      <c r="AC69" s="12">
        <v>-0.0634</v>
      </c>
      <c r="AD69" s="12">
        <v>-0.4935</v>
      </c>
      <c r="AE69" s="42">
        <v>44593</v>
      </c>
      <c r="AF69" s="5">
        <v>51670</v>
      </c>
      <c r="AG69" s="12">
        <v>0.0102</v>
      </c>
      <c r="AH69" s="12">
        <v>-0.0972</v>
      </c>
      <c r="AI69" s="12">
        <v>-0.5407</v>
      </c>
    </row>
    <row r="70" s="134" customFormat="1" customHeight="1" spans="1:35">
      <c r="A70" s="42">
        <v>44621</v>
      </c>
      <c r="B70" s="5">
        <v>566645</v>
      </c>
      <c r="C70" s="12">
        <v>-0.0096</v>
      </c>
      <c r="D70" s="12">
        <v>-0.1448</v>
      </c>
      <c r="E70" s="12">
        <v>-0.4802</v>
      </c>
      <c r="F70" s="42">
        <v>44621</v>
      </c>
      <c r="G70" s="5">
        <v>9408</v>
      </c>
      <c r="H70" s="12">
        <v>-0.0104</v>
      </c>
      <c r="I70" s="12">
        <v>0.0704</v>
      </c>
      <c r="J70" s="12">
        <v>-0.4046</v>
      </c>
      <c r="K70" s="42">
        <v>44621</v>
      </c>
      <c r="L70" s="5">
        <v>65597</v>
      </c>
      <c r="M70" s="12">
        <v>-0.0054</v>
      </c>
      <c r="N70" s="12">
        <v>-0.1182</v>
      </c>
      <c r="O70" s="12">
        <v>-0.2837</v>
      </c>
      <c r="P70" s="42">
        <v>44621</v>
      </c>
      <c r="Q70" s="5">
        <v>275578</v>
      </c>
      <c r="R70" s="12">
        <v>-0.0053</v>
      </c>
      <c r="S70" s="12">
        <v>-0.1471</v>
      </c>
      <c r="T70" s="12">
        <v>-0.4989</v>
      </c>
      <c r="U70" s="42">
        <v>44621</v>
      </c>
      <c r="V70" s="5">
        <v>131259</v>
      </c>
      <c r="W70" s="12">
        <v>-0.0197</v>
      </c>
      <c r="X70" s="12">
        <v>-0.1604</v>
      </c>
      <c r="Y70" s="12">
        <v>-0.4812</v>
      </c>
      <c r="Z70" s="42">
        <v>44621</v>
      </c>
      <c r="AA70" s="5">
        <v>33660</v>
      </c>
      <c r="AB70" s="12">
        <v>-0.0111</v>
      </c>
      <c r="AC70" s="12">
        <v>-0.1128</v>
      </c>
      <c r="AD70" s="12">
        <v>-0.4991</v>
      </c>
      <c r="AE70" s="42">
        <v>44621</v>
      </c>
      <c r="AF70" s="5">
        <v>51143</v>
      </c>
      <c r="AG70" s="12">
        <v>-0.0102</v>
      </c>
      <c r="AH70" s="12">
        <v>-0.1755</v>
      </c>
      <c r="AI70" s="12">
        <v>-0.5454</v>
      </c>
    </row>
    <row r="71" s="134" customFormat="1" customHeight="1" spans="1:35">
      <c r="A71" s="42">
        <v>44652</v>
      </c>
      <c r="B71" s="5">
        <v>564710</v>
      </c>
      <c r="C71" s="12">
        <v>-0.0034</v>
      </c>
      <c r="D71" s="12">
        <v>-0.1712</v>
      </c>
      <c r="E71" s="12">
        <v>-0.482</v>
      </c>
      <c r="F71" s="42">
        <v>44652</v>
      </c>
      <c r="G71" s="5">
        <v>9512</v>
      </c>
      <c r="H71" s="12">
        <v>0.0111</v>
      </c>
      <c r="I71" s="12">
        <v>0.0583</v>
      </c>
      <c r="J71" s="12">
        <v>-0.398</v>
      </c>
      <c r="K71" s="42">
        <v>44652</v>
      </c>
      <c r="L71" s="5">
        <v>66063</v>
      </c>
      <c r="M71" s="12">
        <v>0.0071</v>
      </c>
      <c r="N71" s="12">
        <v>-0.1434</v>
      </c>
      <c r="O71" s="12">
        <v>-0.2786</v>
      </c>
      <c r="P71" s="42">
        <v>44652</v>
      </c>
      <c r="Q71" s="5">
        <v>276432</v>
      </c>
      <c r="R71" s="12">
        <v>0.0031</v>
      </c>
      <c r="S71" s="12">
        <v>-0.1679</v>
      </c>
      <c r="T71" s="12">
        <v>-0.4974</v>
      </c>
      <c r="U71" s="42">
        <v>44652</v>
      </c>
      <c r="V71" s="5">
        <v>128621</v>
      </c>
      <c r="W71" s="12">
        <v>-0.0201</v>
      </c>
      <c r="X71" s="12">
        <v>-0.2021</v>
      </c>
      <c r="Y71" s="12">
        <v>-0.4916</v>
      </c>
      <c r="Z71" s="42">
        <v>44652</v>
      </c>
      <c r="AA71" s="5">
        <v>32095</v>
      </c>
      <c r="AB71" s="12">
        <v>-0.0465</v>
      </c>
      <c r="AC71" s="12">
        <v>-0.1664</v>
      </c>
      <c r="AD71" s="12">
        <v>-0.5224</v>
      </c>
      <c r="AE71" s="42">
        <v>44652</v>
      </c>
      <c r="AF71" s="5">
        <v>51987</v>
      </c>
      <c r="AG71" s="12">
        <v>0.0165</v>
      </c>
      <c r="AH71" s="12">
        <v>-0.1793</v>
      </c>
      <c r="AI71" s="12">
        <v>-0.5379</v>
      </c>
    </row>
    <row r="72" s="134" customFormat="1" customHeight="1" spans="1:35">
      <c r="A72" s="42">
        <v>44682</v>
      </c>
      <c r="B72" s="5">
        <v>570834</v>
      </c>
      <c r="C72" s="12">
        <v>0.0108</v>
      </c>
      <c r="D72" s="12">
        <v>-0.1714</v>
      </c>
      <c r="E72" s="12">
        <v>-0.4763</v>
      </c>
      <c r="F72" s="42">
        <v>44682</v>
      </c>
      <c r="G72" s="5">
        <v>9604</v>
      </c>
      <c r="H72" s="12">
        <v>0.0097</v>
      </c>
      <c r="I72" s="12">
        <v>0.0548</v>
      </c>
      <c r="J72" s="12">
        <v>-0.3922</v>
      </c>
      <c r="K72" s="42">
        <v>44682</v>
      </c>
      <c r="L72" s="5">
        <v>66981</v>
      </c>
      <c r="M72" s="12">
        <v>0.0139</v>
      </c>
      <c r="N72" s="12">
        <v>-0.1416</v>
      </c>
      <c r="O72" s="12">
        <v>-0.2686</v>
      </c>
      <c r="P72" s="42">
        <v>44682</v>
      </c>
      <c r="Q72" s="5">
        <v>278754</v>
      </c>
      <c r="R72" s="12">
        <v>0.0084</v>
      </c>
      <c r="S72" s="12">
        <v>-0.169</v>
      </c>
      <c r="T72" s="12">
        <v>-0.4932</v>
      </c>
      <c r="U72" s="42">
        <v>44682</v>
      </c>
      <c r="V72" s="5">
        <v>130177</v>
      </c>
      <c r="W72" s="12">
        <v>0.0121</v>
      </c>
      <c r="X72" s="12">
        <v>-0.1908</v>
      </c>
      <c r="Y72" s="12">
        <v>-0.4855</v>
      </c>
      <c r="Z72" s="42">
        <v>44682</v>
      </c>
      <c r="AA72" s="5">
        <v>32702</v>
      </c>
      <c r="AB72" s="12">
        <v>0.0189</v>
      </c>
      <c r="AC72" s="12">
        <v>-0.1825</v>
      </c>
      <c r="AD72" s="12">
        <v>-0.5134</v>
      </c>
      <c r="AE72" s="42">
        <v>44682</v>
      </c>
      <c r="AF72" s="5">
        <v>52616</v>
      </c>
      <c r="AG72" s="12">
        <v>0.0121</v>
      </c>
      <c r="AH72" s="12">
        <v>-0.196</v>
      </c>
      <c r="AI72" s="12">
        <v>-0.5323</v>
      </c>
    </row>
    <row r="73" s="134" customFormat="1" customHeight="1" spans="1:35">
      <c r="A73" s="42">
        <v>44713</v>
      </c>
      <c r="B73" s="5">
        <v>576371</v>
      </c>
      <c r="C73" s="12">
        <v>0.0097</v>
      </c>
      <c r="D73" s="12">
        <v>-0.1375</v>
      </c>
      <c r="E73" s="12">
        <v>-0.4713</v>
      </c>
      <c r="F73" s="42">
        <v>44713</v>
      </c>
      <c r="G73" s="5">
        <v>10011</v>
      </c>
      <c r="H73" s="12">
        <v>0.0424</v>
      </c>
      <c r="I73" s="12">
        <v>-0.0923</v>
      </c>
      <c r="J73" s="12">
        <v>-0.3664</v>
      </c>
      <c r="K73" s="42">
        <v>44713</v>
      </c>
      <c r="L73" s="5">
        <v>67894</v>
      </c>
      <c r="M73" s="12">
        <v>0.0136</v>
      </c>
      <c r="N73" s="12">
        <v>-0.077</v>
      </c>
      <c r="O73" s="12">
        <v>-0.2586</v>
      </c>
      <c r="P73" s="42">
        <v>44713</v>
      </c>
      <c r="Q73" s="5">
        <v>281140</v>
      </c>
      <c r="R73" s="12">
        <v>0.0086</v>
      </c>
      <c r="S73" s="12">
        <v>-0.1225</v>
      </c>
      <c r="T73" s="12">
        <v>-0.4888</v>
      </c>
      <c r="U73" s="42">
        <v>44713</v>
      </c>
      <c r="V73" s="5">
        <v>132141</v>
      </c>
      <c r="W73" s="12">
        <v>0.0151</v>
      </c>
      <c r="X73" s="12">
        <v>-0.1577</v>
      </c>
      <c r="Y73" s="12">
        <v>-0.4777</v>
      </c>
      <c r="Z73" s="42">
        <v>44713</v>
      </c>
      <c r="AA73" s="5">
        <v>32201</v>
      </c>
      <c r="AB73" s="12">
        <v>-0.0153</v>
      </c>
      <c r="AC73" s="12">
        <v>-0.2609</v>
      </c>
      <c r="AD73" s="12">
        <v>-0.5208</v>
      </c>
      <c r="AE73" s="42">
        <v>44713</v>
      </c>
      <c r="AF73" s="5">
        <v>52984</v>
      </c>
      <c r="AG73" s="12">
        <v>0.007</v>
      </c>
      <c r="AH73" s="12">
        <v>-0.1568</v>
      </c>
      <c r="AI73" s="12">
        <v>-0.529</v>
      </c>
    </row>
    <row r="74" s="134" customFormat="1" customHeight="1" spans="1:35">
      <c r="A74" s="42">
        <v>44743</v>
      </c>
      <c r="B74" s="5">
        <v>585352</v>
      </c>
      <c r="C74" s="12">
        <v>0.0156</v>
      </c>
      <c r="D74" s="12">
        <v>-0.0948</v>
      </c>
      <c r="E74" s="12">
        <v>-0.463</v>
      </c>
      <c r="F74" s="42">
        <v>44743</v>
      </c>
      <c r="G74" s="5">
        <v>10201</v>
      </c>
      <c r="H74" s="12">
        <v>0.019</v>
      </c>
      <c r="I74" s="12">
        <v>-0.0544</v>
      </c>
      <c r="J74" s="12">
        <v>-0.3544</v>
      </c>
      <c r="K74" s="42">
        <v>44743</v>
      </c>
      <c r="L74" s="5">
        <v>68756</v>
      </c>
      <c r="M74" s="12">
        <v>0.0127</v>
      </c>
      <c r="N74" s="12">
        <v>-0.0192</v>
      </c>
      <c r="O74" s="12">
        <v>-0.2492</v>
      </c>
      <c r="P74" s="42">
        <v>44743</v>
      </c>
      <c r="Q74" s="5">
        <v>286004</v>
      </c>
      <c r="R74" s="12">
        <v>0.0173</v>
      </c>
      <c r="S74" s="12">
        <v>-0.0821</v>
      </c>
      <c r="T74" s="12">
        <v>-0.48</v>
      </c>
      <c r="U74" s="42">
        <v>44743</v>
      </c>
      <c r="V74" s="5">
        <v>133912</v>
      </c>
      <c r="W74" s="12">
        <v>0.0134</v>
      </c>
      <c r="X74" s="12">
        <v>-0.1352</v>
      </c>
      <c r="Y74" s="12">
        <v>-0.4707</v>
      </c>
      <c r="Z74" s="42">
        <v>44743</v>
      </c>
      <c r="AA74" s="5">
        <v>32536</v>
      </c>
      <c r="AB74" s="12">
        <v>0.0104</v>
      </c>
      <c r="AC74" s="12">
        <v>-0.1937</v>
      </c>
      <c r="AD74" s="12">
        <v>-0.5158</v>
      </c>
      <c r="AE74" s="42">
        <v>44743</v>
      </c>
      <c r="AF74" s="5">
        <v>53943</v>
      </c>
      <c r="AG74" s="12">
        <v>0.0181</v>
      </c>
      <c r="AH74" s="12">
        <v>-0.0855</v>
      </c>
      <c r="AI74" s="12">
        <v>-0.5205</v>
      </c>
    </row>
    <row r="75" s="134" customFormat="1" customHeight="1" spans="1:35">
      <c r="A75" s="42">
        <v>44774</v>
      </c>
      <c r="B75" s="5">
        <v>595151</v>
      </c>
      <c r="C75" s="12">
        <v>0.0167</v>
      </c>
      <c r="D75" s="12">
        <v>-0.0796</v>
      </c>
      <c r="E75" s="12">
        <v>-0.454</v>
      </c>
      <c r="F75" s="42">
        <v>44774</v>
      </c>
      <c r="G75" s="5">
        <v>10320</v>
      </c>
      <c r="H75" s="12">
        <v>0.0117</v>
      </c>
      <c r="I75" s="12">
        <v>-0.0434</v>
      </c>
      <c r="J75" s="12">
        <v>-0.3468</v>
      </c>
      <c r="K75" s="42">
        <v>44774</v>
      </c>
      <c r="L75" s="5">
        <v>70427</v>
      </c>
      <c r="M75" s="12">
        <v>0.0243</v>
      </c>
      <c r="N75" s="12">
        <v>0.0046</v>
      </c>
      <c r="O75" s="12">
        <v>-0.231</v>
      </c>
      <c r="P75" s="42">
        <v>44774</v>
      </c>
      <c r="Q75" s="5">
        <v>290609</v>
      </c>
      <c r="R75" s="12">
        <v>0.0161</v>
      </c>
      <c r="S75" s="12">
        <v>-0.0673</v>
      </c>
      <c r="T75" s="12">
        <v>-0.4716</v>
      </c>
      <c r="U75" s="42">
        <v>44774</v>
      </c>
      <c r="V75" s="5">
        <v>136336</v>
      </c>
      <c r="W75" s="12">
        <v>0.0181</v>
      </c>
      <c r="X75" s="12">
        <v>-0.1195</v>
      </c>
      <c r="Y75" s="12">
        <v>-0.4611</v>
      </c>
      <c r="Z75" s="42">
        <v>44774</v>
      </c>
      <c r="AA75" s="5">
        <v>33057</v>
      </c>
      <c r="AB75" s="12">
        <v>0.016</v>
      </c>
      <c r="AC75" s="12">
        <v>-0.1808</v>
      </c>
      <c r="AD75" s="12">
        <v>-0.5081</v>
      </c>
      <c r="AE75" s="42">
        <v>44774</v>
      </c>
      <c r="AF75" s="5">
        <v>54402</v>
      </c>
      <c r="AG75" s="12">
        <v>0.0085</v>
      </c>
      <c r="AH75" s="12">
        <v>-0.0777</v>
      </c>
      <c r="AI75" s="12">
        <v>-0.5164</v>
      </c>
    </row>
    <row r="76" s="134" customFormat="1" customHeight="1" spans="1:35">
      <c r="A76" s="42">
        <v>44805</v>
      </c>
      <c r="B76" s="5">
        <v>603388</v>
      </c>
      <c r="C76" s="12">
        <v>0.0138</v>
      </c>
      <c r="D76" s="12">
        <v>-0.011</v>
      </c>
      <c r="E76" s="12">
        <v>-0.4465</v>
      </c>
      <c r="F76" s="42">
        <v>44805</v>
      </c>
      <c r="G76" s="5">
        <v>10488</v>
      </c>
      <c r="H76" s="12">
        <v>0.0163</v>
      </c>
      <c r="I76" s="12">
        <v>0.0184</v>
      </c>
      <c r="J76" s="12">
        <v>-0.3362</v>
      </c>
      <c r="K76" s="42">
        <v>44805</v>
      </c>
      <c r="L76" s="5">
        <v>71181</v>
      </c>
      <c r="M76" s="12">
        <v>0.0107</v>
      </c>
      <c r="N76" s="12">
        <v>0.0549</v>
      </c>
      <c r="O76" s="12">
        <v>-0.2227</v>
      </c>
      <c r="P76" s="42">
        <v>44805</v>
      </c>
      <c r="Q76" s="5">
        <v>294736</v>
      </c>
      <c r="R76" s="12">
        <v>0.0142</v>
      </c>
      <c r="S76" s="12">
        <v>-0.0039</v>
      </c>
      <c r="T76" s="12">
        <v>-0.4641</v>
      </c>
      <c r="U76" s="42">
        <v>44805</v>
      </c>
      <c r="V76" s="5">
        <v>138504</v>
      </c>
      <c r="W76" s="12">
        <v>0.0159</v>
      </c>
      <c r="X76" s="12">
        <v>-0.0506</v>
      </c>
      <c r="Y76" s="147">
        <v>-0.4526</v>
      </c>
      <c r="Z76" s="42">
        <v>44805</v>
      </c>
      <c r="AA76" s="5">
        <v>33457</v>
      </c>
      <c r="AB76" s="12">
        <v>0.0121</v>
      </c>
      <c r="AC76" s="12">
        <v>-0.09</v>
      </c>
      <c r="AD76" s="12">
        <v>-0.5021</v>
      </c>
      <c r="AE76" s="42">
        <v>44805</v>
      </c>
      <c r="AF76" s="5">
        <v>55022</v>
      </c>
      <c r="AG76" s="12">
        <v>0.0114</v>
      </c>
      <c r="AH76" s="12">
        <v>0.0232</v>
      </c>
      <c r="AI76" s="12">
        <v>-0.5109</v>
      </c>
    </row>
    <row r="77" s="134" customFormat="1" customHeight="1" spans="1:35">
      <c r="A77" s="42">
        <v>44835</v>
      </c>
      <c r="B77" s="5">
        <v>614229</v>
      </c>
      <c r="C77" s="12">
        <v>0.018</v>
      </c>
      <c r="D77" s="12">
        <v>0.032</v>
      </c>
      <c r="E77" s="12">
        <v>-0.4365</v>
      </c>
      <c r="F77" s="42">
        <v>44835</v>
      </c>
      <c r="G77" s="5">
        <v>10640</v>
      </c>
      <c r="H77" s="12">
        <v>0.0145</v>
      </c>
      <c r="I77" s="12">
        <v>0.0537</v>
      </c>
      <c r="J77" s="12">
        <v>-0.3266</v>
      </c>
      <c r="K77" s="42">
        <v>44835</v>
      </c>
      <c r="L77" s="5">
        <v>72583</v>
      </c>
      <c r="M77" s="12">
        <v>0.0197</v>
      </c>
      <c r="N77" s="12">
        <v>0.0908</v>
      </c>
      <c r="O77" s="12">
        <v>-0.2074</v>
      </c>
      <c r="P77" s="42">
        <v>44835</v>
      </c>
      <c r="Q77" s="5">
        <v>300277</v>
      </c>
      <c r="R77" s="12">
        <v>0.0188</v>
      </c>
      <c r="S77" s="12">
        <v>0.0446</v>
      </c>
      <c r="T77" s="12">
        <v>-0.454</v>
      </c>
      <c r="U77" s="42">
        <v>44835</v>
      </c>
      <c r="V77" s="5">
        <v>140249</v>
      </c>
      <c r="W77" s="12">
        <v>0.0126</v>
      </c>
      <c r="X77" s="12">
        <v>-0.0153</v>
      </c>
      <c r="Y77" s="147">
        <v>-0.4457</v>
      </c>
      <c r="Z77" s="42">
        <v>44835</v>
      </c>
      <c r="AA77" s="5">
        <v>33956</v>
      </c>
      <c r="AB77" s="12">
        <v>0.0149</v>
      </c>
      <c r="AC77" s="12">
        <v>-0.0709</v>
      </c>
      <c r="AD77" s="12">
        <v>-0.4947</v>
      </c>
      <c r="AE77" s="42">
        <v>44835</v>
      </c>
      <c r="AF77" s="5">
        <v>56524</v>
      </c>
      <c r="AG77" s="12">
        <v>0.0273</v>
      </c>
      <c r="AH77" s="12">
        <v>0.0846</v>
      </c>
      <c r="AI77" s="12">
        <v>-0.4976</v>
      </c>
    </row>
    <row r="78" s="134" customFormat="1" customHeight="1" spans="1:35">
      <c r="A78" s="42">
        <v>44866</v>
      </c>
      <c r="B78" s="5">
        <v>614704</v>
      </c>
      <c r="C78" s="12">
        <v>0.0008</v>
      </c>
      <c r="D78" s="12">
        <v>0.0523</v>
      </c>
      <c r="E78" s="12">
        <v>-0.4361</v>
      </c>
      <c r="F78" s="42">
        <v>44866</v>
      </c>
      <c r="G78" s="5">
        <v>10720</v>
      </c>
      <c r="H78" s="12">
        <v>0.0075</v>
      </c>
      <c r="I78" s="12">
        <v>0.0599</v>
      </c>
      <c r="J78" s="12">
        <v>-0.3215</v>
      </c>
      <c r="K78" s="42">
        <v>44866</v>
      </c>
      <c r="L78" s="5">
        <v>71618</v>
      </c>
      <c r="M78" s="12">
        <v>-0.0133</v>
      </c>
      <c r="N78" s="12">
        <v>0.0875</v>
      </c>
      <c r="O78" s="12">
        <v>0.218</v>
      </c>
      <c r="P78" s="42">
        <v>44866</v>
      </c>
      <c r="Q78" s="5">
        <v>302439</v>
      </c>
      <c r="R78" s="12">
        <v>0.0072</v>
      </c>
      <c r="S78" s="12">
        <v>0.0759</v>
      </c>
      <c r="T78" s="12">
        <v>-0.4501</v>
      </c>
      <c r="U78" s="42">
        <v>44866</v>
      </c>
      <c r="V78" s="5">
        <v>138692</v>
      </c>
      <c r="W78" s="12">
        <v>-0.0111</v>
      </c>
      <c r="X78" s="12">
        <v>-0.0094</v>
      </c>
      <c r="Y78" s="147">
        <v>-0.4518</v>
      </c>
      <c r="Z78" s="42">
        <v>44866</v>
      </c>
      <c r="AA78" s="5">
        <v>34411</v>
      </c>
      <c r="AB78" s="12">
        <v>0.0134</v>
      </c>
      <c r="AC78" s="12">
        <v>-0.0408</v>
      </c>
      <c r="AD78" s="12">
        <v>-0.4879</v>
      </c>
      <c r="AE78" s="42">
        <v>44866</v>
      </c>
      <c r="AF78" s="5">
        <v>56824</v>
      </c>
      <c r="AG78" s="12">
        <v>0.0053</v>
      </c>
      <c r="AH78" s="12">
        <v>0.1101</v>
      </c>
      <c r="AI78" s="12">
        <v>-0.4949</v>
      </c>
    </row>
    <row r="79" s="153" customFormat="1" customHeight="1" spans="1:35">
      <c r="A79" s="42">
        <v>44896</v>
      </c>
      <c r="B79" s="5">
        <v>609055</v>
      </c>
      <c r="C79" s="12">
        <v>-0.0092</v>
      </c>
      <c r="D79" s="12">
        <v>0.0581</v>
      </c>
      <c r="E79" s="12">
        <v>-0.4413</v>
      </c>
      <c r="F79" s="42">
        <v>44896</v>
      </c>
      <c r="G79" s="5">
        <v>10595</v>
      </c>
      <c r="H79" s="12">
        <v>-0.0117</v>
      </c>
      <c r="I79" s="12">
        <v>0.0769</v>
      </c>
      <c r="J79" s="12">
        <v>-0.3294</v>
      </c>
      <c r="K79" s="42">
        <v>44896</v>
      </c>
      <c r="L79" s="5">
        <v>70623</v>
      </c>
      <c r="M79" s="12">
        <v>-0.0139</v>
      </c>
      <c r="N79" s="12">
        <v>0.0814</v>
      </c>
      <c r="O79" s="12">
        <v>-0.2288</v>
      </c>
      <c r="P79" s="42">
        <v>44896</v>
      </c>
      <c r="Q79" s="5">
        <v>299505</v>
      </c>
      <c r="R79" s="12">
        <v>-0.0097</v>
      </c>
      <c r="S79" s="12">
        <v>0.0871</v>
      </c>
      <c r="T79" s="12">
        <v>-0.4554</v>
      </c>
      <c r="U79" s="42">
        <v>44896</v>
      </c>
      <c r="V79" s="5">
        <v>137652</v>
      </c>
      <c r="W79" s="12">
        <v>-0.0075</v>
      </c>
      <c r="X79" s="12">
        <v>0.0043</v>
      </c>
      <c r="Y79" s="147">
        <v>-0.4559</v>
      </c>
      <c r="Z79" s="42">
        <v>44896</v>
      </c>
      <c r="AA79" s="5">
        <v>34242</v>
      </c>
      <c r="AB79" s="12">
        <v>-0.0049</v>
      </c>
      <c r="AC79" s="12">
        <v>-0.0541</v>
      </c>
      <c r="AD79" s="12">
        <v>-0.4904</v>
      </c>
      <c r="AE79" s="42">
        <v>44896</v>
      </c>
      <c r="AF79" s="5">
        <v>56438</v>
      </c>
      <c r="AG79" s="12">
        <v>-0.0068</v>
      </c>
      <c r="AH79" s="12">
        <v>0.0912</v>
      </c>
      <c r="AI79" s="12">
        <v>-0.4983</v>
      </c>
    </row>
    <row r="80" s="135" customFormat="1" customHeight="1" spans="1:35">
      <c r="A80" s="42">
        <v>44927</v>
      </c>
      <c r="B80" s="5">
        <v>606531</v>
      </c>
      <c r="C80" s="12">
        <v>-0.0041</v>
      </c>
      <c r="D80" s="12">
        <v>0.0699</v>
      </c>
      <c r="E80" s="12">
        <v>-0.4436</v>
      </c>
      <c r="F80" s="42">
        <v>44927</v>
      </c>
      <c r="G80" s="5">
        <v>10475</v>
      </c>
      <c r="H80" s="12">
        <v>-0.0113</v>
      </c>
      <c r="I80" s="12">
        <v>0.0868</v>
      </c>
      <c r="J80" s="12">
        <v>-0.337</v>
      </c>
      <c r="K80" s="42">
        <v>44927</v>
      </c>
      <c r="L80" s="5">
        <v>70002</v>
      </c>
      <c r="M80" s="12">
        <v>-0.0088</v>
      </c>
      <c r="N80" s="12">
        <v>0.0824</v>
      </c>
      <c r="O80" s="12">
        <v>-0.2356</v>
      </c>
      <c r="P80" s="42">
        <v>44927</v>
      </c>
      <c r="Q80" s="5">
        <v>298344</v>
      </c>
      <c r="R80" s="12">
        <v>-0.0039</v>
      </c>
      <c r="S80" s="12">
        <v>0.0862</v>
      </c>
      <c r="T80" s="12">
        <v>-0.4576</v>
      </c>
      <c r="U80" s="42">
        <v>44927</v>
      </c>
      <c r="V80" s="5">
        <v>136744</v>
      </c>
      <c r="W80" s="12">
        <v>-0.0066</v>
      </c>
      <c r="X80" s="12">
        <v>0.0327</v>
      </c>
      <c r="Y80" s="147">
        <v>-0.4595</v>
      </c>
      <c r="Z80" s="42">
        <v>44927</v>
      </c>
      <c r="AA80" s="5">
        <v>34403</v>
      </c>
      <c r="AB80" s="12">
        <v>0.0047</v>
      </c>
      <c r="AC80" s="12">
        <v>0.0012</v>
      </c>
      <c r="AD80" s="12">
        <v>-0.4881</v>
      </c>
      <c r="AE80" s="42">
        <v>44927</v>
      </c>
      <c r="AF80" s="5">
        <v>56563</v>
      </c>
      <c r="AG80" s="12">
        <v>0.0022</v>
      </c>
      <c r="AH80" s="12">
        <v>0.1059</v>
      </c>
      <c r="AI80" s="12">
        <v>-0.4972</v>
      </c>
    </row>
    <row r="81" s="135" customFormat="1" customHeight="1" spans="1:35">
      <c r="A81" s="42">
        <v>44958</v>
      </c>
      <c r="B81" s="5">
        <v>593149</v>
      </c>
      <c r="C81" s="12">
        <v>-0.0221</v>
      </c>
      <c r="D81" s="12">
        <v>0.0368</v>
      </c>
      <c r="E81" s="12">
        <v>-0.4559</v>
      </c>
      <c r="F81" s="42">
        <v>44958</v>
      </c>
      <c r="G81" s="5">
        <v>10174</v>
      </c>
      <c r="H81" s="12">
        <v>-0.0287</v>
      </c>
      <c r="I81" s="12">
        <v>0.0702</v>
      </c>
      <c r="J81" s="12">
        <v>-0.3561</v>
      </c>
      <c r="K81" s="42">
        <v>44958</v>
      </c>
      <c r="L81" s="5">
        <v>68140</v>
      </c>
      <c r="M81" s="12">
        <v>-0.0266</v>
      </c>
      <c r="N81" s="12">
        <v>0.0332</v>
      </c>
      <c r="O81" s="12">
        <v>-0.256</v>
      </c>
      <c r="P81" s="42">
        <v>44958</v>
      </c>
      <c r="Q81" s="5">
        <v>290319</v>
      </c>
      <c r="R81" s="12">
        <v>-0.0269</v>
      </c>
      <c r="S81" s="12">
        <v>0.0479</v>
      </c>
      <c r="T81" s="12">
        <v>-0.4721</v>
      </c>
      <c r="U81" s="42">
        <v>44958</v>
      </c>
      <c r="V81" s="5">
        <v>133312</v>
      </c>
      <c r="W81" s="12">
        <v>-0.0251</v>
      </c>
      <c r="X81" s="12">
        <v>-0.0044</v>
      </c>
      <c r="Y81" s="147">
        <v>-0.4731</v>
      </c>
      <c r="Z81" s="42">
        <v>44958</v>
      </c>
      <c r="AA81" s="5">
        <v>35184</v>
      </c>
      <c r="AB81" s="12">
        <v>0.0227</v>
      </c>
      <c r="AC81" s="12">
        <v>0.0337</v>
      </c>
      <c r="AD81" s="12">
        <v>-0.4764</v>
      </c>
      <c r="AE81" s="42">
        <v>44958</v>
      </c>
      <c r="AF81" s="5">
        <v>56020</v>
      </c>
      <c r="AG81" s="12">
        <v>-0.0096</v>
      </c>
      <c r="AH81" s="12">
        <v>0.0842</v>
      </c>
      <c r="AI81" s="12">
        <v>-0.502</v>
      </c>
    </row>
    <row r="82" s="135" customFormat="1" customHeight="1" spans="1:35">
      <c r="A82" s="42">
        <v>44986</v>
      </c>
      <c r="B82" s="5">
        <v>581013</v>
      </c>
      <c r="C82" s="12">
        <v>-0.0205</v>
      </c>
      <c r="D82" s="12">
        <v>0.0254</v>
      </c>
      <c r="E82" s="12">
        <v>-0.467</v>
      </c>
      <c r="F82" s="42">
        <v>44986</v>
      </c>
      <c r="G82" s="5">
        <v>9875</v>
      </c>
      <c r="H82" s="12">
        <v>-0.0294</v>
      </c>
      <c r="I82" s="12">
        <v>0.0496</v>
      </c>
      <c r="J82" s="12">
        <v>-0.375</v>
      </c>
      <c r="K82" s="42">
        <v>44986</v>
      </c>
      <c r="L82" s="5">
        <v>66702</v>
      </c>
      <c r="M82" s="12">
        <v>-0.0211</v>
      </c>
      <c r="N82" s="12">
        <v>0.0168</v>
      </c>
      <c r="O82" s="12">
        <v>-0.2717</v>
      </c>
      <c r="P82" s="42">
        <v>44986</v>
      </c>
      <c r="Q82" s="5">
        <v>284977</v>
      </c>
      <c r="R82" s="12">
        <v>-0.0184</v>
      </c>
      <c r="S82" s="12">
        <v>0.0341</v>
      </c>
      <c r="T82" s="12">
        <v>-0.4819</v>
      </c>
      <c r="U82" s="42">
        <v>44986</v>
      </c>
      <c r="V82" s="5">
        <v>128686</v>
      </c>
      <c r="W82" s="12">
        <v>-0.0347</v>
      </c>
      <c r="X82" s="12">
        <v>-0.0196</v>
      </c>
      <c r="Y82" s="147">
        <v>-0.4914</v>
      </c>
      <c r="Z82" s="42">
        <v>44986</v>
      </c>
      <c r="AA82" s="5">
        <v>35240</v>
      </c>
      <c r="AB82" s="12">
        <v>0.0016</v>
      </c>
      <c r="AC82" s="12">
        <v>0.0469</v>
      </c>
      <c r="AD82" s="12">
        <v>-0.4756</v>
      </c>
      <c r="AE82" s="42">
        <v>44986</v>
      </c>
      <c r="AF82" s="5">
        <v>55533</v>
      </c>
      <c r="AG82" s="12">
        <v>-0.0087</v>
      </c>
      <c r="AH82" s="12">
        <v>0.0858</v>
      </c>
      <c r="AI82" s="12">
        <v>-0.5064</v>
      </c>
    </row>
    <row r="83" s="135" customFormat="1" customHeight="1" spans="1:35">
      <c r="A83" s="42">
        <v>45017</v>
      </c>
      <c r="B83" s="5">
        <v>583922</v>
      </c>
      <c r="C83" s="12">
        <v>0.005</v>
      </c>
      <c r="D83" s="12">
        <v>0.034</v>
      </c>
      <c r="E83" s="12">
        <v>-0.4643</v>
      </c>
      <c r="F83" s="42">
        <v>45017</v>
      </c>
      <c r="G83" s="5">
        <v>9799</v>
      </c>
      <c r="H83" s="12">
        <v>-0.0077</v>
      </c>
      <c r="I83" s="12">
        <v>0.0302</v>
      </c>
      <c r="J83" s="12">
        <v>-0.3798</v>
      </c>
      <c r="K83" s="42">
        <v>45017</v>
      </c>
      <c r="L83" s="5">
        <v>66015</v>
      </c>
      <c r="M83" s="12">
        <v>-0.0103</v>
      </c>
      <c r="N83" s="12">
        <v>-0.0007</v>
      </c>
      <c r="O83" s="12">
        <v>-0.2792</v>
      </c>
      <c r="P83" s="42">
        <v>45017</v>
      </c>
      <c r="Q83" s="5">
        <v>285803</v>
      </c>
      <c r="R83" s="12">
        <v>0.0029</v>
      </c>
      <c r="S83" s="12">
        <v>0.0339</v>
      </c>
      <c r="T83" s="12">
        <v>-0.4804</v>
      </c>
      <c r="U83" s="42">
        <v>45017</v>
      </c>
      <c r="V83" s="5">
        <v>130578</v>
      </c>
      <c r="W83" s="12">
        <v>0.0147</v>
      </c>
      <c r="X83" s="12">
        <v>0.0152</v>
      </c>
      <c r="Y83" s="147">
        <v>-0.4839</v>
      </c>
      <c r="Z83" s="42">
        <v>45017</v>
      </c>
      <c r="AA83" s="5">
        <v>35578</v>
      </c>
      <c r="AB83" s="12">
        <v>0.0096</v>
      </c>
      <c r="AC83" s="12">
        <v>0.1085</v>
      </c>
      <c r="AD83" s="12">
        <v>-0.4706</v>
      </c>
      <c r="AE83" s="42">
        <v>45017</v>
      </c>
      <c r="AF83" s="5">
        <v>56149</v>
      </c>
      <c r="AG83" s="12">
        <v>0.0111</v>
      </c>
      <c r="AH83" s="12">
        <v>0.0801</v>
      </c>
      <c r="AI83" s="12">
        <v>-0.5009</v>
      </c>
    </row>
    <row r="84" s="135" customFormat="1" customHeight="1" spans="1:35">
      <c r="A84" s="42">
        <v>45047</v>
      </c>
      <c r="B84" s="5">
        <v>576843</v>
      </c>
      <c r="C84" s="12">
        <v>-0.0121</v>
      </c>
      <c r="D84" s="12">
        <v>0.0105</v>
      </c>
      <c r="E84" s="12" t="s">
        <v>3246</v>
      </c>
      <c r="F84" s="42">
        <v>45047</v>
      </c>
      <c r="G84" s="5">
        <v>9647</v>
      </c>
      <c r="H84" s="12">
        <v>-0.0155</v>
      </c>
      <c r="I84" s="12">
        <v>0.0045</v>
      </c>
      <c r="J84" s="12" t="s">
        <v>3246</v>
      </c>
      <c r="K84" s="42">
        <v>45047</v>
      </c>
      <c r="L84" s="5">
        <v>65348</v>
      </c>
      <c r="M84" s="12">
        <v>-0.0101</v>
      </c>
      <c r="N84" s="12">
        <v>-0.0244</v>
      </c>
      <c r="O84" s="12" t="s">
        <v>3246</v>
      </c>
      <c r="P84" s="42">
        <v>45047</v>
      </c>
      <c r="Q84" s="5">
        <v>278915</v>
      </c>
      <c r="R84" s="12">
        <v>-0.0241</v>
      </c>
      <c r="S84" s="12">
        <v>0.0006</v>
      </c>
      <c r="T84" s="12" t="s">
        <v>3246</v>
      </c>
      <c r="U84" s="42">
        <v>45047</v>
      </c>
      <c r="V84" s="5">
        <v>131518</v>
      </c>
      <c r="W84" s="12">
        <v>0.0072</v>
      </c>
      <c r="X84" s="12">
        <v>0.0103</v>
      </c>
      <c r="Y84" s="12" t="s">
        <v>3246</v>
      </c>
      <c r="Z84" s="42">
        <v>45047</v>
      </c>
      <c r="AA84" s="5">
        <v>35799</v>
      </c>
      <c r="AB84" s="12">
        <v>0.0062</v>
      </c>
      <c r="AC84" s="12">
        <v>0.0947</v>
      </c>
      <c r="AD84" s="12" t="s">
        <v>3246</v>
      </c>
      <c r="AE84" s="42">
        <v>45047</v>
      </c>
      <c r="AF84" s="5">
        <v>55616</v>
      </c>
      <c r="AG84" s="12">
        <v>-0.0095</v>
      </c>
      <c r="AH84" s="12">
        <v>0.057</v>
      </c>
      <c r="AI84" s="12" t="s">
        <v>3246</v>
      </c>
    </row>
    <row r="85" s="135" customFormat="1" customHeight="1" spans="1:35">
      <c r="A85" s="42">
        <v>45078</v>
      </c>
      <c r="B85" s="5">
        <v>565570</v>
      </c>
      <c r="C85" s="12">
        <v>-0.0195</v>
      </c>
      <c r="D85" s="12">
        <v>-0.0187</v>
      </c>
      <c r="E85" s="12" t="s">
        <v>3246</v>
      </c>
      <c r="F85" s="42">
        <v>45078</v>
      </c>
      <c r="G85" s="5">
        <v>9453</v>
      </c>
      <c r="H85" s="12">
        <v>-0.0201</v>
      </c>
      <c r="I85" s="12">
        <v>-0.0557</v>
      </c>
      <c r="J85" s="12" t="s">
        <v>3246</v>
      </c>
      <c r="K85" s="42">
        <v>45078</v>
      </c>
      <c r="L85" s="5">
        <v>64793</v>
      </c>
      <c r="M85" s="12">
        <v>-0.0085</v>
      </c>
      <c r="N85" s="12">
        <v>-0.0457</v>
      </c>
      <c r="O85" s="12" t="s">
        <v>3246</v>
      </c>
      <c r="P85" s="42">
        <v>45078</v>
      </c>
      <c r="Q85" s="5">
        <v>272751</v>
      </c>
      <c r="R85" s="12">
        <v>-0.0221</v>
      </c>
      <c r="S85" s="12">
        <v>-0.0298</v>
      </c>
      <c r="T85" s="12" t="s">
        <v>3246</v>
      </c>
      <c r="U85" s="42">
        <v>45078</v>
      </c>
      <c r="V85" s="5">
        <v>128611</v>
      </c>
      <c r="W85" s="12">
        <v>-0.0221</v>
      </c>
      <c r="X85" s="12">
        <v>-0.0267</v>
      </c>
      <c r="Y85" s="12" t="s">
        <v>3246</v>
      </c>
      <c r="Z85" s="42">
        <v>45078</v>
      </c>
      <c r="AA85" s="5">
        <v>35258</v>
      </c>
      <c r="AB85" s="12">
        <v>-0.0151</v>
      </c>
      <c r="AC85" s="12">
        <v>0.0949</v>
      </c>
      <c r="AD85" s="12" t="s">
        <v>3246</v>
      </c>
      <c r="AE85" s="42">
        <v>45078</v>
      </c>
      <c r="AF85" s="5">
        <v>54704</v>
      </c>
      <c r="AG85" s="12">
        <v>-0.0164</v>
      </c>
      <c r="AH85" s="12">
        <v>0.0325</v>
      </c>
      <c r="AI85" s="12" t="s">
        <v>3246</v>
      </c>
    </row>
    <row r="86" s="135" customFormat="1" customHeight="1" spans="1:35">
      <c r="A86" s="42">
        <v>45108</v>
      </c>
      <c r="B86" s="5">
        <v>566149</v>
      </c>
      <c r="C86" s="12">
        <v>0.001</v>
      </c>
      <c r="D86" s="12">
        <v>-0.0328</v>
      </c>
      <c r="E86" s="12" t="s">
        <v>3246</v>
      </c>
      <c r="F86" s="42">
        <v>45108</v>
      </c>
      <c r="G86" s="5">
        <v>9473</v>
      </c>
      <c r="H86" s="12">
        <v>0.0021</v>
      </c>
      <c r="I86" s="12">
        <v>-0.0714</v>
      </c>
      <c r="J86" s="12" t="s">
        <v>3246</v>
      </c>
      <c r="K86" s="42">
        <v>45108</v>
      </c>
      <c r="L86" s="5">
        <v>64748</v>
      </c>
      <c r="M86" s="12">
        <v>-0.0007</v>
      </c>
      <c r="N86" s="12">
        <v>-0.0583</v>
      </c>
      <c r="O86" s="12" t="s">
        <v>3246</v>
      </c>
      <c r="P86" s="42">
        <v>45108</v>
      </c>
      <c r="Q86" s="5">
        <v>274089</v>
      </c>
      <c r="R86" s="12">
        <v>0.0049</v>
      </c>
      <c r="S86" s="12">
        <v>-0.0417</v>
      </c>
      <c r="T86" s="12" t="s">
        <v>3246</v>
      </c>
      <c r="U86" s="42">
        <v>45108</v>
      </c>
      <c r="V86" s="5">
        <v>129023</v>
      </c>
      <c r="W86" s="12">
        <v>0.0032</v>
      </c>
      <c r="X86" s="12">
        <v>-0.0365</v>
      </c>
      <c r="Y86" s="12" t="s">
        <v>3246</v>
      </c>
      <c r="Z86" s="42">
        <v>45108</v>
      </c>
      <c r="AA86" s="5">
        <v>35004</v>
      </c>
      <c r="AB86" s="12">
        <v>-0.0072</v>
      </c>
      <c r="AC86" s="12">
        <v>0.0759</v>
      </c>
      <c r="AD86" s="12" t="s">
        <v>3246</v>
      </c>
      <c r="AE86" s="42">
        <v>45108</v>
      </c>
      <c r="AF86" s="5">
        <v>53812</v>
      </c>
      <c r="AG86" s="12">
        <v>-0.0163</v>
      </c>
      <c r="AH86" s="12">
        <v>-0.0024</v>
      </c>
      <c r="AI86" s="12" t="s">
        <v>3246</v>
      </c>
    </row>
    <row r="87" s="135" customFormat="1" customHeight="1" spans="1:35">
      <c r="A87" s="42">
        <v>45139</v>
      </c>
      <c r="B87" s="5">
        <v>566489</v>
      </c>
      <c r="C87" s="12">
        <v>0.0006</v>
      </c>
      <c r="D87" s="12">
        <v>-0.0482</v>
      </c>
      <c r="E87" s="12" t="s">
        <v>3246</v>
      </c>
      <c r="F87" s="42">
        <v>45139</v>
      </c>
      <c r="G87" s="5">
        <v>9459</v>
      </c>
      <c r="H87" s="12">
        <v>-0.0015</v>
      </c>
      <c r="I87" s="12">
        <v>-0.0834</v>
      </c>
      <c r="J87" s="12" t="s">
        <v>3246</v>
      </c>
      <c r="K87" s="42">
        <v>45139</v>
      </c>
      <c r="L87" s="5">
        <v>64910</v>
      </c>
      <c r="M87" s="12">
        <v>0.0025</v>
      </c>
      <c r="N87" s="12">
        <v>-0.0783</v>
      </c>
      <c r="O87" s="12" t="s">
        <v>3246</v>
      </c>
      <c r="P87" s="42">
        <v>45139</v>
      </c>
      <c r="Q87" s="5">
        <v>276774</v>
      </c>
      <c r="R87" s="12">
        <v>0.0098</v>
      </c>
      <c r="S87" s="12">
        <v>-0.0476</v>
      </c>
      <c r="T87" s="12" t="s">
        <v>3246</v>
      </c>
      <c r="U87" s="42">
        <v>45139</v>
      </c>
      <c r="V87" s="5">
        <v>128368</v>
      </c>
      <c r="W87" s="12">
        <v>-0.0051</v>
      </c>
      <c r="X87" s="12">
        <v>-0.0584</v>
      </c>
      <c r="Y87" s="12" t="s">
        <v>3246</v>
      </c>
      <c r="Z87" s="42">
        <v>45139</v>
      </c>
      <c r="AA87" s="5">
        <v>35361</v>
      </c>
      <c r="AB87" s="12">
        <v>0.0102</v>
      </c>
      <c r="AC87" s="12">
        <v>0.0697</v>
      </c>
      <c r="AD87" s="12" t="s">
        <v>3246</v>
      </c>
      <c r="AE87" s="42">
        <v>45139</v>
      </c>
      <c r="AF87" s="5">
        <v>53443</v>
      </c>
      <c r="AG87" s="12">
        <v>-0.0069</v>
      </c>
      <c r="AH87" s="12">
        <v>-0.0176</v>
      </c>
      <c r="AI87" s="12" t="s">
        <v>3246</v>
      </c>
    </row>
    <row r="88" s="135" customFormat="1" customHeight="1" spans="1:35">
      <c r="A88" s="42">
        <v>45170</v>
      </c>
      <c r="B88" s="5">
        <v>565018</v>
      </c>
      <c r="C88" s="12">
        <v>-0.0026</v>
      </c>
      <c r="D88" s="12">
        <v>-0.0636</v>
      </c>
      <c r="E88" s="12" t="s">
        <v>3246</v>
      </c>
      <c r="F88" s="42">
        <v>45170</v>
      </c>
      <c r="G88" s="5">
        <v>9403</v>
      </c>
      <c r="H88" s="12">
        <v>-0.0059</v>
      </c>
      <c r="I88" s="12">
        <v>-0.1035</v>
      </c>
      <c r="J88" s="12" t="s">
        <v>3246</v>
      </c>
      <c r="K88" s="42">
        <v>45170</v>
      </c>
      <c r="L88" s="5">
        <v>64540</v>
      </c>
      <c r="M88" s="12">
        <v>-0.0057</v>
      </c>
      <c r="N88" s="12">
        <v>-0.0933</v>
      </c>
      <c r="O88" s="12" t="s">
        <v>3246</v>
      </c>
      <c r="P88" s="42">
        <v>45170</v>
      </c>
      <c r="Q88" s="5">
        <v>274643</v>
      </c>
      <c r="R88" s="12">
        <v>-0.0077</v>
      </c>
      <c r="S88" s="12">
        <v>-0.0682</v>
      </c>
      <c r="T88" s="12" t="s">
        <v>3246</v>
      </c>
      <c r="U88" s="42">
        <v>45170</v>
      </c>
      <c r="V88" s="5">
        <v>127405</v>
      </c>
      <c r="W88" s="12">
        <v>-0.0075</v>
      </c>
      <c r="X88" s="12">
        <v>-0.0801</v>
      </c>
      <c r="Y88" s="12" t="s">
        <v>3246</v>
      </c>
      <c r="Z88" s="42">
        <v>45170</v>
      </c>
      <c r="AA88" s="5">
        <v>35488</v>
      </c>
      <c r="AB88" s="12">
        <v>0.0036</v>
      </c>
      <c r="AC88" s="12">
        <v>0.0607</v>
      </c>
      <c r="AD88" s="12" t="s">
        <v>3246</v>
      </c>
      <c r="AE88" s="42">
        <v>45170</v>
      </c>
      <c r="AF88" s="5">
        <v>53539</v>
      </c>
      <c r="AG88" s="12">
        <v>0.0018</v>
      </c>
      <c r="AH88" s="12">
        <v>-0.027</v>
      </c>
      <c r="AI88" s="12" t="s">
        <v>3246</v>
      </c>
    </row>
    <row r="89" s="135" customFormat="1" customHeight="1" spans="1:35">
      <c r="A89" s="42">
        <v>45200</v>
      </c>
      <c r="B89" s="5">
        <v>560317</v>
      </c>
      <c r="C89" s="12">
        <v>-0.0083</v>
      </c>
      <c r="D89" s="12">
        <v>-0.0878</v>
      </c>
      <c r="E89" s="12" t="s">
        <v>3246</v>
      </c>
      <c r="F89" s="42">
        <v>45200</v>
      </c>
      <c r="G89" s="5">
        <v>8869</v>
      </c>
      <c r="H89" s="12">
        <v>-0.0568</v>
      </c>
      <c r="I89" s="12">
        <v>-0.1664</v>
      </c>
      <c r="J89" s="12" t="s">
        <v>3246</v>
      </c>
      <c r="K89" s="42">
        <v>45200</v>
      </c>
      <c r="L89" s="5">
        <v>63094</v>
      </c>
      <c r="M89" s="12">
        <v>-0.0224</v>
      </c>
      <c r="N89" s="12">
        <v>-0.1307</v>
      </c>
      <c r="O89" s="12" t="s">
        <v>3246</v>
      </c>
      <c r="P89" s="42">
        <v>45200</v>
      </c>
      <c r="Q89" s="5">
        <v>267612</v>
      </c>
      <c r="R89" s="12">
        <v>-0.0256</v>
      </c>
      <c r="S89" s="12">
        <v>-0.1088</v>
      </c>
      <c r="T89" s="12" t="s">
        <v>3246</v>
      </c>
      <c r="U89" s="42">
        <v>45200</v>
      </c>
      <c r="V89" s="5">
        <v>129622</v>
      </c>
      <c r="W89" s="12">
        <v>0.0174</v>
      </c>
      <c r="X89" s="12">
        <v>-0.0758</v>
      </c>
      <c r="Y89" s="12" t="s">
        <v>3246</v>
      </c>
      <c r="Z89" s="42">
        <v>45200</v>
      </c>
      <c r="AA89" s="5">
        <v>36269</v>
      </c>
      <c r="AB89" s="12">
        <v>0.022</v>
      </c>
      <c r="AC89" s="12">
        <v>0.0681</v>
      </c>
      <c r="AD89" s="12" t="s">
        <v>3246</v>
      </c>
      <c r="AE89" s="42">
        <v>45200</v>
      </c>
      <c r="AF89" s="5">
        <v>54851</v>
      </c>
      <c r="AG89" s="12">
        <v>0.0245</v>
      </c>
      <c r="AH89" s="12">
        <v>-0.0296</v>
      </c>
      <c r="AI89" s="12" t="s">
        <v>3246</v>
      </c>
    </row>
    <row r="90" s="135" customFormat="1" customHeight="1" spans="1:35">
      <c r="A90" s="42">
        <v>45231</v>
      </c>
      <c r="B90" s="5">
        <v>548774</v>
      </c>
      <c r="C90" s="12">
        <v>-0.0206</v>
      </c>
      <c r="D90" s="12">
        <v>-0.1073</v>
      </c>
      <c r="E90" s="12" t="s">
        <v>3246</v>
      </c>
      <c r="F90" s="42">
        <v>45231</v>
      </c>
      <c r="G90" s="5">
        <v>8251</v>
      </c>
      <c r="H90" s="12">
        <v>-0.0697</v>
      </c>
      <c r="I90" s="12">
        <v>-0.2303</v>
      </c>
      <c r="J90" s="12" t="s">
        <v>3246</v>
      </c>
      <c r="K90" s="42">
        <v>45231</v>
      </c>
      <c r="L90" s="5">
        <v>60356</v>
      </c>
      <c r="M90" s="12">
        <v>-0.0434</v>
      </c>
      <c r="N90" s="12">
        <v>-0.1573</v>
      </c>
      <c r="O90" s="12" t="s">
        <v>3246</v>
      </c>
      <c r="P90" s="42">
        <v>45231</v>
      </c>
      <c r="Q90" s="5">
        <v>258326</v>
      </c>
      <c r="R90" s="12">
        <v>-0.0347</v>
      </c>
      <c r="S90" s="12">
        <v>-0.1459</v>
      </c>
      <c r="T90" s="12" t="s">
        <v>3246</v>
      </c>
      <c r="U90" s="42">
        <v>45231</v>
      </c>
      <c r="V90" s="5">
        <v>132227</v>
      </c>
      <c r="W90" s="12">
        <v>0.0201</v>
      </c>
      <c r="X90" s="12">
        <v>-0.0466</v>
      </c>
      <c r="Y90" s="12" t="s">
        <v>3246</v>
      </c>
      <c r="Z90" s="42">
        <v>45231</v>
      </c>
      <c r="AA90" s="5">
        <v>35591</v>
      </c>
      <c r="AB90" s="12">
        <v>-0.0187</v>
      </c>
      <c r="AC90" s="12">
        <v>0.0343</v>
      </c>
      <c r="AD90" s="12" t="s">
        <v>3246</v>
      </c>
      <c r="AE90" s="42">
        <v>45231</v>
      </c>
      <c r="AF90" s="5">
        <v>54023</v>
      </c>
      <c r="AG90" s="12">
        <v>-0.0151</v>
      </c>
      <c r="AH90" s="12">
        <v>-0.0493</v>
      </c>
      <c r="AI90" s="12" t="s">
        <v>3246</v>
      </c>
    </row>
    <row r="91" s="135" customFormat="1" customHeight="1" spans="1:35">
      <c r="A91" s="42">
        <v>45261</v>
      </c>
      <c r="B91" s="5">
        <v>542155</v>
      </c>
      <c r="C91" s="12">
        <v>-0.0121</v>
      </c>
      <c r="D91" s="12">
        <v>-0.1098</v>
      </c>
      <c r="E91" s="12" t="s">
        <v>3246</v>
      </c>
      <c r="F91" s="42">
        <v>45261</v>
      </c>
      <c r="G91" s="5">
        <v>7854</v>
      </c>
      <c r="H91" s="12">
        <v>-0.0481</v>
      </c>
      <c r="I91" s="12">
        <v>-0.2587</v>
      </c>
      <c r="J91" s="12" t="s">
        <v>3246</v>
      </c>
      <c r="K91" s="42">
        <v>45261</v>
      </c>
      <c r="L91" s="5">
        <v>58971</v>
      </c>
      <c r="M91" s="12">
        <v>-0.0229</v>
      </c>
      <c r="N91" s="12">
        <v>-0.165</v>
      </c>
      <c r="O91" s="12" t="s">
        <v>3246</v>
      </c>
      <c r="P91" s="42">
        <v>45261</v>
      </c>
      <c r="Q91" s="5">
        <v>254147</v>
      </c>
      <c r="R91" s="12">
        <v>-0.0162</v>
      </c>
      <c r="S91" s="12">
        <v>-0.1514</v>
      </c>
      <c r="T91" s="12" t="s">
        <v>3246</v>
      </c>
      <c r="U91" s="42">
        <v>45261</v>
      </c>
      <c r="V91" s="5">
        <v>130458</v>
      </c>
      <c r="W91" s="12">
        <v>-0.0134</v>
      </c>
      <c r="X91" s="12">
        <v>-0.0523</v>
      </c>
      <c r="Y91" s="12" t="s">
        <v>3246</v>
      </c>
      <c r="Z91" s="42">
        <v>45261</v>
      </c>
      <c r="AA91" s="5">
        <v>35681</v>
      </c>
      <c r="AB91" s="12">
        <v>0.0025</v>
      </c>
      <c r="AC91" s="12">
        <v>0.042</v>
      </c>
      <c r="AD91" s="12" t="s">
        <v>3246</v>
      </c>
      <c r="AE91" s="42">
        <v>45261</v>
      </c>
      <c r="AF91" s="5">
        <v>55044</v>
      </c>
      <c r="AG91" s="12">
        <v>0.0189</v>
      </c>
      <c r="AH91" s="12">
        <v>-0.0247</v>
      </c>
      <c r="AI91" s="12" t="s">
        <v>3246</v>
      </c>
    </row>
    <row r="92" s="135" customFormat="1" customHeight="1" spans="1:35">
      <c r="A92" s="42">
        <v>45292</v>
      </c>
      <c r="B92" s="5">
        <v>535957</v>
      </c>
      <c r="C92" s="12">
        <v>-0.0114</v>
      </c>
      <c r="D92" s="12">
        <v>-0.1164</v>
      </c>
      <c r="E92" s="12" t="s">
        <v>3246</v>
      </c>
      <c r="F92" s="42">
        <v>45292</v>
      </c>
      <c r="G92" s="5">
        <v>7827</v>
      </c>
      <c r="H92" s="12">
        <v>-0.0034</v>
      </c>
      <c r="I92" s="12">
        <v>-0.2528</v>
      </c>
      <c r="J92" s="12" t="s">
        <v>3246</v>
      </c>
      <c r="K92" s="42">
        <v>45292</v>
      </c>
      <c r="L92" s="5">
        <v>58906</v>
      </c>
      <c r="M92" s="12">
        <v>-0.0011</v>
      </c>
      <c r="N92" s="12">
        <v>-0.1585</v>
      </c>
      <c r="O92" s="12" t="s">
        <v>3246</v>
      </c>
      <c r="P92" s="42">
        <v>45292</v>
      </c>
      <c r="Q92" s="5">
        <v>250919</v>
      </c>
      <c r="R92" s="12">
        <v>-0.0127</v>
      </c>
      <c r="S92" s="12">
        <v>-0.159</v>
      </c>
      <c r="T92" s="12" t="s">
        <v>3246</v>
      </c>
      <c r="U92" s="42">
        <v>45292</v>
      </c>
      <c r="V92" s="5">
        <v>127966</v>
      </c>
      <c r="W92" s="12">
        <v>-0.0191</v>
      </c>
      <c r="X92" s="12">
        <v>-0.0642</v>
      </c>
      <c r="Y92" s="12" t="s">
        <v>3246</v>
      </c>
      <c r="Z92" s="42">
        <v>45292</v>
      </c>
      <c r="AA92" s="5">
        <v>35631</v>
      </c>
      <c r="AB92" s="12">
        <v>-0.0014</v>
      </c>
      <c r="AC92" s="12">
        <v>0.0357</v>
      </c>
      <c r="AD92" s="12" t="s">
        <v>3246</v>
      </c>
      <c r="AE92" s="42">
        <v>45292</v>
      </c>
      <c r="AF92" s="5">
        <v>54708</v>
      </c>
      <c r="AG92" s="12">
        <v>-0.0061</v>
      </c>
      <c r="AH92" s="12">
        <v>-0.0328</v>
      </c>
      <c r="AI92" s="12" t="s">
        <v>3246</v>
      </c>
    </row>
    <row r="93" s="135" customFormat="1" customHeight="1" spans="1:35">
      <c r="A93" s="42">
        <v>45323</v>
      </c>
      <c r="B93" s="5">
        <v>536556</v>
      </c>
      <c r="C93" s="12">
        <v>0.0011</v>
      </c>
      <c r="D93" s="12">
        <v>-0.0954</v>
      </c>
      <c r="E93" s="12" t="s">
        <v>3246</v>
      </c>
      <c r="F93" s="42">
        <v>45323</v>
      </c>
      <c r="G93" s="5">
        <v>7981</v>
      </c>
      <c r="H93" s="12">
        <v>0.0197</v>
      </c>
      <c r="I93" s="12">
        <v>-0.2155</v>
      </c>
      <c r="J93" s="12" t="s">
        <v>3246</v>
      </c>
      <c r="K93" s="42">
        <v>45323</v>
      </c>
      <c r="L93" s="5">
        <v>60632</v>
      </c>
      <c r="M93" s="12">
        <v>0.0293</v>
      </c>
      <c r="N93" s="12">
        <v>-0.1102</v>
      </c>
      <c r="O93" s="12" t="s">
        <v>3246</v>
      </c>
      <c r="P93" s="42">
        <v>45323</v>
      </c>
      <c r="Q93" s="5">
        <v>245825</v>
      </c>
      <c r="R93" s="12">
        <v>-0.0203</v>
      </c>
      <c r="S93" s="12">
        <v>-0.1533</v>
      </c>
      <c r="T93" s="12" t="s">
        <v>3246</v>
      </c>
      <c r="U93" s="42">
        <v>45323</v>
      </c>
      <c r="V93" s="5">
        <v>130065</v>
      </c>
      <c r="W93" s="12">
        <v>0.0164</v>
      </c>
      <c r="X93" s="12">
        <v>-0.0244</v>
      </c>
      <c r="Y93" s="12" t="s">
        <v>3246</v>
      </c>
      <c r="Z93" s="42">
        <v>45323</v>
      </c>
      <c r="AA93" s="5">
        <v>36322</v>
      </c>
      <c r="AB93" s="12">
        <v>0.0194</v>
      </c>
      <c r="AC93" s="12">
        <v>0.0323</v>
      </c>
      <c r="AD93" s="12" t="s">
        <v>3246</v>
      </c>
      <c r="AE93" s="42">
        <v>45323</v>
      </c>
      <c r="AF93" s="5">
        <v>55731</v>
      </c>
      <c r="AG93" s="12">
        <v>0.0187</v>
      </c>
      <c r="AH93" s="12">
        <v>-0.0052</v>
      </c>
      <c r="AI93" s="12" t="s">
        <v>3246</v>
      </c>
    </row>
    <row r="94" s="135" customFormat="1" customHeight="1" spans="1:35">
      <c r="A94" s="42">
        <v>45352</v>
      </c>
      <c r="B94" s="5">
        <v>549656</v>
      </c>
      <c r="C94" s="12">
        <v>0.0244</v>
      </c>
      <c r="D94" s="12">
        <v>-0.054</v>
      </c>
      <c r="E94" s="12" t="s">
        <v>3246</v>
      </c>
      <c r="F94" s="42">
        <v>45352</v>
      </c>
      <c r="G94" s="5">
        <v>8144</v>
      </c>
      <c r="H94" s="12">
        <v>0.0204</v>
      </c>
      <c r="I94" s="12">
        <v>-0.1753</v>
      </c>
      <c r="J94" s="12" t="s">
        <v>3246</v>
      </c>
      <c r="K94" s="42">
        <v>45352</v>
      </c>
      <c r="L94" s="5">
        <v>61948</v>
      </c>
      <c r="M94" s="12">
        <v>0.0217</v>
      </c>
      <c r="N94" s="12">
        <v>-0.0691</v>
      </c>
      <c r="O94" s="12" t="s">
        <v>3246</v>
      </c>
      <c r="P94" s="42">
        <v>45352</v>
      </c>
      <c r="Q94" s="5">
        <v>251553</v>
      </c>
      <c r="R94" s="12">
        <v>0.0233</v>
      </c>
      <c r="S94" s="12">
        <v>-0.1173</v>
      </c>
      <c r="T94" s="12" t="s">
        <v>3246</v>
      </c>
      <c r="U94" s="42">
        <v>45352</v>
      </c>
      <c r="V94" s="5">
        <v>133928</v>
      </c>
      <c r="W94" s="12">
        <v>0.0297</v>
      </c>
      <c r="X94" s="12">
        <v>0.0407</v>
      </c>
      <c r="Y94" s="12" t="s">
        <v>3246</v>
      </c>
      <c r="Z94" s="42">
        <v>45352</v>
      </c>
      <c r="AA94" s="5">
        <v>37343</v>
      </c>
      <c r="AB94" s="12">
        <v>0.0281</v>
      </c>
      <c r="AC94" s="12">
        <v>0.0597</v>
      </c>
      <c r="AD94" s="12" t="s">
        <v>3246</v>
      </c>
      <c r="AE94" s="42">
        <v>45352</v>
      </c>
      <c r="AF94" s="5">
        <v>56740</v>
      </c>
      <c r="AG94" s="12">
        <v>0.0181</v>
      </c>
      <c r="AH94" s="12">
        <v>0.0217</v>
      </c>
      <c r="AI94" s="12" t="s">
        <v>3246</v>
      </c>
    </row>
    <row r="95" s="135" customFormat="1" customHeight="1" spans="1:35">
      <c r="A95" s="42">
        <v>45383</v>
      </c>
      <c r="B95" s="5">
        <v>557208</v>
      </c>
      <c r="C95" s="12">
        <v>0.0137</v>
      </c>
      <c r="D95" s="12">
        <v>-0.0457</v>
      </c>
      <c r="E95" s="12" t="s">
        <v>3246</v>
      </c>
      <c r="F95" s="42">
        <v>45383</v>
      </c>
      <c r="G95" s="5">
        <v>8203</v>
      </c>
      <c r="H95" s="12">
        <v>0.0072</v>
      </c>
      <c r="I95" s="12">
        <v>-0.1629</v>
      </c>
      <c r="J95" s="12" t="s">
        <v>3246</v>
      </c>
      <c r="K95" s="42">
        <v>45383</v>
      </c>
      <c r="L95" s="5">
        <v>62592</v>
      </c>
      <c r="M95" s="12">
        <v>0.0104</v>
      </c>
      <c r="N95" s="12">
        <v>-0.0519</v>
      </c>
      <c r="O95" s="12" t="s">
        <v>3246</v>
      </c>
      <c r="P95" s="42">
        <v>45383</v>
      </c>
      <c r="Q95" s="5">
        <v>255528</v>
      </c>
      <c r="R95" s="12">
        <v>0.0158</v>
      </c>
      <c r="S95" s="12">
        <v>-0.1059</v>
      </c>
      <c r="T95" s="12" t="s">
        <v>3246</v>
      </c>
      <c r="U95" s="42">
        <v>45383</v>
      </c>
      <c r="V95" s="5">
        <v>136352</v>
      </c>
      <c r="W95" s="12">
        <v>0.0181</v>
      </c>
      <c r="X95" s="12">
        <v>0.0442</v>
      </c>
      <c r="Y95" s="12" t="s">
        <v>3246</v>
      </c>
      <c r="Z95" s="42">
        <v>45383</v>
      </c>
      <c r="AA95" s="5">
        <v>37470</v>
      </c>
      <c r="AB95" s="12">
        <v>0.0034</v>
      </c>
      <c r="AC95" s="12">
        <v>0.0532</v>
      </c>
      <c r="AD95" s="12" t="s">
        <v>3246</v>
      </c>
      <c r="AE95" s="42">
        <v>45383</v>
      </c>
      <c r="AF95" s="5">
        <v>57063</v>
      </c>
      <c r="AG95" s="12">
        <v>0.0057</v>
      </c>
      <c r="AH95" s="12">
        <v>0.0163</v>
      </c>
      <c r="AI95" s="12" t="s">
        <v>3246</v>
      </c>
    </row>
    <row r="96" s="135" customFormat="1" customHeight="1" spans="1:35">
      <c r="A96" s="42">
        <v>45413</v>
      </c>
      <c r="B96" s="5">
        <v>561236</v>
      </c>
      <c r="C96" s="12">
        <v>0.0072</v>
      </c>
      <c r="D96" s="12">
        <v>-0.0271</v>
      </c>
      <c r="E96" s="12" t="s">
        <v>3246</v>
      </c>
      <c r="F96" s="42">
        <v>45413</v>
      </c>
      <c r="G96" s="5">
        <v>8281</v>
      </c>
      <c r="H96" s="12">
        <v>0.0095</v>
      </c>
      <c r="I96" s="12">
        <v>-0.1416</v>
      </c>
      <c r="J96" s="12" t="s">
        <v>3246</v>
      </c>
      <c r="K96" s="42">
        <v>45413</v>
      </c>
      <c r="L96" s="5">
        <v>63450</v>
      </c>
      <c r="M96" s="12">
        <v>0.0137</v>
      </c>
      <c r="N96" s="12">
        <v>-0.029</v>
      </c>
      <c r="O96" s="12" t="s">
        <v>3246</v>
      </c>
      <c r="P96" s="42">
        <v>45413</v>
      </c>
      <c r="Q96" s="5">
        <v>256908</v>
      </c>
      <c r="R96" s="12">
        <v>0.0054</v>
      </c>
      <c r="S96" s="12">
        <v>-0.0789</v>
      </c>
      <c r="T96" s="12" t="s">
        <v>3246</v>
      </c>
      <c r="U96" s="42">
        <v>45413</v>
      </c>
      <c r="V96" s="5">
        <v>137429</v>
      </c>
      <c r="W96" s="12">
        <v>0.0079</v>
      </c>
      <c r="X96" s="12">
        <v>0.0449</v>
      </c>
      <c r="Y96" s="12" t="s">
        <v>3246</v>
      </c>
      <c r="Z96" s="42">
        <v>45413</v>
      </c>
      <c r="AA96" s="5">
        <v>37871</v>
      </c>
      <c r="AB96" s="12">
        <v>0.0107</v>
      </c>
      <c r="AC96" s="12">
        <v>0.0579</v>
      </c>
      <c r="AD96" s="12" t="s">
        <v>3246</v>
      </c>
      <c r="AE96" s="42">
        <v>45413</v>
      </c>
      <c r="AF96" s="5">
        <v>57297</v>
      </c>
      <c r="AG96" s="12">
        <v>0.0041</v>
      </c>
      <c r="AH96" s="12">
        <v>0.0302</v>
      </c>
      <c r="AI96" s="12" t="s">
        <v>3246</v>
      </c>
    </row>
    <row r="97" s="135" customFormat="1" customHeight="1" spans="1:35">
      <c r="A97" s="42">
        <v>45444</v>
      </c>
      <c r="B97" s="5">
        <v>564293</v>
      </c>
      <c r="C97" s="12">
        <v>0.0054</v>
      </c>
      <c r="D97" s="12">
        <v>-0.0023</v>
      </c>
      <c r="E97" s="12" t="s">
        <v>3246</v>
      </c>
      <c r="F97" s="42">
        <v>45444</v>
      </c>
      <c r="G97" s="5">
        <v>8318</v>
      </c>
      <c r="H97" s="12">
        <v>0.0045</v>
      </c>
      <c r="I97" s="12">
        <v>-0.1201</v>
      </c>
      <c r="J97" s="12" t="s">
        <v>3246</v>
      </c>
      <c r="K97" s="42">
        <v>45444</v>
      </c>
      <c r="L97" s="5">
        <v>63998</v>
      </c>
      <c r="M97" s="12">
        <v>0.0086</v>
      </c>
      <c r="N97" s="12">
        <v>-0.0123</v>
      </c>
      <c r="O97" s="12" t="s">
        <v>3246</v>
      </c>
      <c r="P97" s="42">
        <v>45444</v>
      </c>
      <c r="Q97" s="5">
        <v>258598</v>
      </c>
      <c r="R97" s="12">
        <v>0.0066</v>
      </c>
      <c r="S97" s="12">
        <v>-0.0519</v>
      </c>
      <c r="T97" s="12" t="s">
        <v>3246</v>
      </c>
      <c r="U97" s="42">
        <v>45444</v>
      </c>
      <c r="V97" s="5">
        <v>137969</v>
      </c>
      <c r="W97" s="12">
        <v>0.0039</v>
      </c>
      <c r="X97" s="12">
        <v>0.0728</v>
      </c>
      <c r="Y97" s="12" t="s">
        <v>3246</v>
      </c>
      <c r="Z97" s="42">
        <v>45444</v>
      </c>
      <c r="AA97" s="5">
        <v>37908</v>
      </c>
      <c r="AB97" s="12">
        <v>0.001</v>
      </c>
      <c r="AC97" s="12">
        <v>0.0752</v>
      </c>
      <c r="AD97" s="12" t="s">
        <v>3246</v>
      </c>
      <c r="AE97" s="42">
        <v>45444</v>
      </c>
      <c r="AF97" s="5">
        <v>57502</v>
      </c>
      <c r="AG97" s="12">
        <v>0.0036</v>
      </c>
      <c r="AH97" s="12">
        <v>0.0511</v>
      </c>
      <c r="AI97" s="12" t="s">
        <v>3246</v>
      </c>
    </row>
    <row r="98" s="135" customFormat="1" customHeight="1" spans="1:35">
      <c r="A98" s="42">
        <v>45474</v>
      </c>
      <c r="B98" s="5">
        <v>575344</v>
      </c>
      <c r="C98" s="12">
        <v>0.0196</v>
      </c>
      <c r="D98" s="12">
        <v>0.0162</v>
      </c>
      <c r="E98" s="12" t="s">
        <v>3246</v>
      </c>
      <c r="F98" s="42">
        <v>45474</v>
      </c>
      <c r="G98" s="5">
        <v>8485</v>
      </c>
      <c r="H98" s="12">
        <v>0.0201</v>
      </c>
      <c r="I98" s="12">
        <v>-0.1043</v>
      </c>
      <c r="J98" s="12"/>
      <c r="K98" s="42">
        <v>45474</v>
      </c>
      <c r="L98" s="5">
        <v>65822</v>
      </c>
      <c r="M98" s="12">
        <v>0.0285</v>
      </c>
      <c r="N98" s="12">
        <v>0.0166</v>
      </c>
      <c r="O98" s="12"/>
      <c r="P98" s="42">
        <v>45474</v>
      </c>
      <c r="Q98" s="5">
        <v>264054</v>
      </c>
      <c r="R98" s="12">
        <v>0.0211</v>
      </c>
      <c r="S98" s="12">
        <v>-0.0366</v>
      </c>
      <c r="T98" s="12" t="s">
        <v>3246</v>
      </c>
      <c r="U98" s="42">
        <v>45474</v>
      </c>
      <c r="V98" s="5">
        <v>139749</v>
      </c>
      <c r="W98" s="12">
        <v>0.0129</v>
      </c>
      <c r="X98" s="12">
        <v>0.0831</v>
      </c>
      <c r="Y98" s="12" t="s">
        <v>3246</v>
      </c>
      <c r="Z98" s="42">
        <v>45474</v>
      </c>
      <c r="AA98" s="5">
        <v>38875</v>
      </c>
      <c r="AB98" s="12">
        <v>0.0255</v>
      </c>
      <c r="AC98" s="12">
        <v>0.1106</v>
      </c>
      <c r="AD98" s="12" t="s">
        <v>3246</v>
      </c>
      <c r="AE98" s="42">
        <v>45474</v>
      </c>
      <c r="AF98" s="5">
        <v>58359</v>
      </c>
      <c r="AG98" s="12">
        <v>0.0149</v>
      </c>
      <c r="AH98" s="12">
        <v>0.0845</v>
      </c>
      <c r="AI98" s="12" t="s">
        <v>3246</v>
      </c>
    </row>
    <row r="99" s="135" customFormat="1" customHeight="1" spans="1:35">
      <c r="A99" s="42">
        <v>45505</v>
      </c>
      <c r="B99" s="5">
        <v>580157</v>
      </c>
      <c r="C99" s="12">
        <v>0.0084</v>
      </c>
      <c r="D99" s="12">
        <v>0.0241</v>
      </c>
      <c r="E99" s="12" t="s">
        <v>3246</v>
      </c>
      <c r="F99" s="42">
        <v>45505</v>
      </c>
      <c r="G99" s="5">
        <v>8373</v>
      </c>
      <c r="H99" s="12">
        <v>-0.0132</v>
      </c>
      <c r="I99" s="12">
        <v>-0.1148</v>
      </c>
      <c r="J99" s="12" t="s">
        <v>3246</v>
      </c>
      <c r="K99" s="42">
        <v>45505</v>
      </c>
      <c r="L99" s="5">
        <v>66329</v>
      </c>
      <c r="M99" s="12">
        <v>0.0077</v>
      </c>
      <c r="N99" s="12">
        <v>0.0219</v>
      </c>
      <c r="O99" s="12" t="s">
        <v>3246</v>
      </c>
      <c r="P99" s="42">
        <v>45505</v>
      </c>
      <c r="Q99" s="5">
        <v>265955</v>
      </c>
      <c r="R99" s="12">
        <v>0.0072</v>
      </c>
      <c r="S99" s="12">
        <v>-0.0391</v>
      </c>
      <c r="T99" s="12" t="s">
        <v>3246</v>
      </c>
      <c r="U99" s="42">
        <v>45505</v>
      </c>
      <c r="V99" s="5">
        <v>141482</v>
      </c>
      <c r="W99" s="12">
        <v>0.0124</v>
      </c>
      <c r="X99" s="12">
        <v>0.1022</v>
      </c>
      <c r="Y99" s="12" t="s">
        <v>3246</v>
      </c>
      <c r="Z99" s="42">
        <v>45505</v>
      </c>
      <c r="AA99" s="5">
        <v>39268</v>
      </c>
      <c r="AB99" s="12">
        <v>0.0101</v>
      </c>
      <c r="AC99" s="12">
        <v>0.1105</v>
      </c>
      <c r="AD99" s="12" t="s">
        <v>3246</v>
      </c>
      <c r="AE99" s="42">
        <v>45505</v>
      </c>
      <c r="AF99" s="5">
        <v>58750</v>
      </c>
      <c r="AG99" s="12">
        <v>0.0067</v>
      </c>
      <c r="AH99" s="12">
        <v>0.0993</v>
      </c>
      <c r="AI99" s="12" t="s">
        <v>3246</v>
      </c>
    </row>
    <row r="100" s="135" customFormat="1" customHeight="1" spans="1:35">
      <c r="A100" s="42">
        <v>45536</v>
      </c>
      <c r="B100" s="5">
        <v>585884</v>
      </c>
      <c r="C100" s="12">
        <v>0.0099</v>
      </c>
      <c r="D100" s="12">
        <v>0.0369</v>
      </c>
      <c r="E100" s="12" t="s">
        <v>3246</v>
      </c>
      <c r="F100" s="42">
        <v>45536</v>
      </c>
      <c r="G100" s="5">
        <v>8431</v>
      </c>
      <c r="H100" s="12">
        <v>0.0069</v>
      </c>
      <c r="I100" s="12">
        <v>-0.1034</v>
      </c>
      <c r="J100" s="12" t="s">
        <v>3246</v>
      </c>
      <c r="K100" s="42">
        <v>45536</v>
      </c>
      <c r="L100" s="5">
        <v>66734</v>
      </c>
      <c r="M100" s="12">
        <v>0.0061</v>
      </c>
      <c r="N100" s="12">
        <v>0.034</v>
      </c>
      <c r="O100" s="12" t="s">
        <v>3246</v>
      </c>
      <c r="P100" s="42">
        <v>45536</v>
      </c>
      <c r="Q100" s="5">
        <v>268668</v>
      </c>
      <c r="R100" s="12">
        <v>0.0102</v>
      </c>
      <c r="S100" s="12">
        <v>-0.0218</v>
      </c>
      <c r="T100" s="12" t="s">
        <v>3246</v>
      </c>
      <c r="U100" s="42">
        <v>45536</v>
      </c>
      <c r="V100" s="5">
        <v>143024</v>
      </c>
      <c r="W100" s="12">
        <v>0.0109</v>
      </c>
      <c r="X100" s="12">
        <v>0.1226</v>
      </c>
      <c r="Y100" s="12" t="s">
        <v>3246</v>
      </c>
      <c r="Z100" s="42">
        <v>45536</v>
      </c>
      <c r="AA100" s="5">
        <v>39566</v>
      </c>
      <c r="AB100" s="12">
        <v>0.0076</v>
      </c>
      <c r="AC100" s="12">
        <v>0.1149</v>
      </c>
      <c r="AD100" s="12" t="s">
        <v>3246</v>
      </c>
      <c r="AE100" s="42">
        <v>45536</v>
      </c>
      <c r="AF100" s="5">
        <v>59461</v>
      </c>
      <c r="AG100" s="12">
        <v>0.0121</v>
      </c>
      <c r="AH100" s="12">
        <v>0.1106</v>
      </c>
      <c r="AI100" s="12" t="s">
        <v>3246</v>
      </c>
    </row>
    <row r="101" s="135" customFormat="1" customHeight="1" spans="1:35">
      <c r="A101" s="42">
        <v>45566</v>
      </c>
      <c r="B101" s="5">
        <v>591243</v>
      </c>
      <c r="C101" s="12">
        <v>0.0091</v>
      </c>
      <c r="D101" s="12">
        <v>0.0552</v>
      </c>
      <c r="E101" s="12" t="s">
        <v>3246</v>
      </c>
      <c r="F101" s="42">
        <v>45566</v>
      </c>
      <c r="G101" s="5">
        <v>8535</v>
      </c>
      <c r="H101" s="12">
        <v>0.0123</v>
      </c>
      <c r="I101" s="12">
        <v>-0.0377</v>
      </c>
      <c r="J101" s="12" t="s">
        <v>3246</v>
      </c>
      <c r="K101" s="42">
        <v>45566</v>
      </c>
      <c r="L101" s="5">
        <v>67228</v>
      </c>
      <c r="M101" s="12">
        <v>0.0074</v>
      </c>
      <c r="N101" s="12">
        <v>0.0655</v>
      </c>
      <c r="O101" s="12" t="s">
        <v>3246</v>
      </c>
      <c r="P101" s="42">
        <v>45566</v>
      </c>
      <c r="Q101" s="5">
        <v>271677</v>
      </c>
      <c r="R101" s="12">
        <v>0.0112</v>
      </c>
      <c r="S101" s="12">
        <v>0.0152</v>
      </c>
      <c r="T101" s="12" t="s">
        <v>3246</v>
      </c>
      <c r="U101" s="42">
        <v>45566</v>
      </c>
      <c r="V101" s="5">
        <v>144140</v>
      </c>
      <c r="W101" s="12">
        <v>0.0078</v>
      </c>
      <c r="X101" s="12">
        <v>0.112</v>
      </c>
      <c r="Y101" s="12" t="s">
        <v>3246</v>
      </c>
      <c r="Z101" s="42">
        <v>45566</v>
      </c>
      <c r="AA101" s="5">
        <v>39673</v>
      </c>
      <c r="AB101" s="12">
        <v>0.0027</v>
      </c>
      <c r="AC101" s="12">
        <v>0.0939</v>
      </c>
      <c r="AD101" s="12" t="s">
        <v>3246</v>
      </c>
      <c r="AE101" s="42">
        <v>45566</v>
      </c>
      <c r="AF101" s="5">
        <v>59990</v>
      </c>
      <c r="AG101" s="12">
        <v>0.0089</v>
      </c>
      <c r="AH101" s="12">
        <v>0.0937</v>
      </c>
      <c r="AI101" s="12" t="s">
        <v>3246</v>
      </c>
    </row>
    <row r="102" s="135" customFormat="1" customHeight="1" spans="1:35">
      <c r="A102" s="42">
        <v>45597</v>
      </c>
      <c r="B102" s="5">
        <v>593555</v>
      </c>
      <c r="C102" s="12">
        <v>0.0039</v>
      </c>
      <c r="D102" s="12">
        <v>0.0816</v>
      </c>
      <c r="E102" s="12" t="s">
        <v>3246</v>
      </c>
      <c r="F102" s="42">
        <v>45597</v>
      </c>
      <c r="G102" s="5">
        <v>8599</v>
      </c>
      <c r="H102" s="12">
        <v>0.0075</v>
      </c>
      <c r="I102" s="12">
        <v>0.0422</v>
      </c>
      <c r="J102" s="12" t="s">
        <v>3246</v>
      </c>
      <c r="K102" s="42">
        <v>45597</v>
      </c>
      <c r="L102" s="5">
        <v>67046</v>
      </c>
      <c r="M102" s="12">
        <v>-0.0027</v>
      </c>
      <c r="N102" s="12">
        <v>0.1108</v>
      </c>
      <c r="O102" s="12" t="s">
        <v>3246</v>
      </c>
      <c r="P102" s="42">
        <v>45597</v>
      </c>
      <c r="Q102" s="5">
        <v>272356</v>
      </c>
      <c r="R102" s="12">
        <v>0.0025</v>
      </c>
      <c r="S102" s="12">
        <v>0.0543</v>
      </c>
      <c r="T102" s="12" t="s">
        <v>3246</v>
      </c>
      <c r="U102" s="42">
        <v>45597</v>
      </c>
      <c r="V102" s="5">
        <v>145034</v>
      </c>
      <c r="W102" s="12">
        <v>0.0062</v>
      </c>
      <c r="X102" s="12">
        <v>0.0969</v>
      </c>
      <c r="Y102" s="12" t="s">
        <v>3246</v>
      </c>
      <c r="Z102" s="42">
        <v>45597</v>
      </c>
      <c r="AA102" s="5">
        <v>40026</v>
      </c>
      <c r="AB102" s="12">
        <v>0.0089</v>
      </c>
      <c r="AC102" s="12">
        <v>0.1246</v>
      </c>
      <c r="AD102" s="12" t="s">
        <v>3246</v>
      </c>
      <c r="AE102" s="42">
        <v>45597</v>
      </c>
      <c r="AF102" s="5">
        <v>60494</v>
      </c>
      <c r="AG102" s="12">
        <v>0.0084</v>
      </c>
      <c r="AH102" s="12">
        <v>0.1198</v>
      </c>
      <c r="AI102" s="12" t="s">
        <v>3246</v>
      </c>
    </row>
    <row r="103" s="135" customFormat="1" customHeight="1" spans="1:35">
      <c r="A103" s="42">
        <v>45627</v>
      </c>
      <c r="B103" s="5">
        <v>604000</v>
      </c>
      <c r="C103" s="12">
        <v>0.0176</v>
      </c>
      <c r="D103" s="12">
        <v>0.1141</v>
      </c>
      <c r="E103" s="12" t="s">
        <v>3246</v>
      </c>
      <c r="F103" s="42">
        <v>45627</v>
      </c>
      <c r="G103" s="5">
        <v>8772</v>
      </c>
      <c r="H103" s="12">
        <v>0.0201</v>
      </c>
      <c r="I103" s="12">
        <v>0.1169</v>
      </c>
      <c r="J103" s="12" t="s">
        <v>3246</v>
      </c>
      <c r="K103" s="42">
        <v>45627</v>
      </c>
      <c r="L103" s="5">
        <v>67911</v>
      </c>
      <c r="M103" s="12">
        <v>0.0129</v>
      </c>
      <c r="N103" s="12">
        <v>0.1516</v>
      </c>
      <c r="O103" s="12" t="s">
        <v>3246</v>
      </c>
      <c r="P103" s="42">
        <v>45627</v>
      </c>
      <c r="Q103" s="5">
        <v>278157</v>
      </c>
      <c r="R103" s="12">
        <v>0.0213</v>
      </c>
      <c r="S103" s="12">
        <v>0.0945</v>
      </c>
      <c r="T103" s="12" t="s">
        <v>3246</v>
      </c>
      <c r="U103" s="42">
        <v>45627</v>
      </c>
      <c r="V103" s="5">
        <v>148297</v>
      </c>
      <c r="W103" s="12">
        <v>0.0225</v>
      </c>
      <c r="X103" s="12">
        <v>0.1367</v>
      </c>
      <c r="Y103" s="12" t="s">
        <v>3246</v>
      </c>
      <c r="Z103" s="42">
        <v>45627</v>
      </c>
      <c r="AA103" s="5">
        <v>40242</v>
      </c>
      <c r="AB103" s="12">
        <v>0.0054</v>
      </c>
      <c r="AC103" s="12">
        <v>0.1278</v>
      </c>
      <c r="AD103" s="12" t="s">
        <v>3246</v>
      </c>
      <c r="AE103" s="42">
        <v>45627</v>
      </c>
      <c r="AF103" s="5">
        <v>60621</v>
      </c>
      <c r="AG103" s="12">
        <v>0.0021</v>
      </c>
      <c r="AH103" s="12">
        <v>0.1013</v>
      </c>
      <c r="AI103" s="12" t="s">
        <v>3246</v>
      </c>
    </row>
    <row r="104" s="135" customFormat="1" customHeight="1" spans="1:35">
      <c r="A104" s="42">
        <v>45658</v>
      </c>
      <c r="B104" s="5">
        <v>614062</v>
      </c>
      <c r="C104" s="12">
        <v>0.0167</v>
      </c>
      <c r="D104" s="12">
        <v>0.1457</v>
      </c>
      <c r="E104" s="12" t="s">
        <v>3246</v>
      </c>
      <c r="F104" s="42">
        <v>45658</v>
      </c>
      <c r="G104" s="5">
        <v>12235</v>
      </c>
      <c r="H104" s="12">
        <v>0.3948</v>
      </c>
      <c r="I104" s="12" t="s">
        <v>3246</v>
      </c>
      <c r="J104" s="12" t="s">
        <v>3246</v>
      </c>
      <c r="K104" s="42">
        <v>45658</v>
      </c>
      <c r="L104" s="5">
        <v>68242</v>
      </c>
      <c r="M104" s="12">
        <v>0.0049</v>
      </c>
      <c r="N104" s="12" t="s">
        <v>3246</v>
      </c>
      <c r="O104" s="12" t="s">
        <v>3246</v>
      </c>
      <c r="P104" s="42">
        <v>45658</v>
      </c>
      <c r="Q104" s="5">
        <v>280541</v>
      </c>
      <c r="R104" s="12">
        <v>0.0086</v>
      </c>
      <c r="S104" s="12" t="s">
        <v>3246</v>
      </c>
      <c r="T104" s="12" t="s">
        <v>3246</v>
      </c>
      <c r="U104" s="42">
        <v>45658</v>
      </c>
      <c r="V104" s="5">
        <v>150694</v>
      </c>
      <c r="W104" s="12">
        <v>0.0162</v>
      </c>
      <c r="X104" s="12" t="s">
        <v>3246</v>
      </c>
      <c r="Y104" s="12" t="s">
        <v>3246</v>
      </c>
      <c r="Z104" s="42">
        <v>45658</v>
      </c>
      <c r="AA104" s="5">
        <v>41210</v>
      </c>
      <c r="AB104" s="12">
        <v>0.0241</v>
      </c>
      <c r="AC104" s="12" t="s">
        <v>3246</v>
      </c>
      <c r="AD104" s="12" t="s">
        <v>3246</v>
      </c>
      <c r="AE104" s="42">
        <v>45658</v>
      </c>
      <c r="AF104" s="5">
        <v>61140</v>
      </c>
      <c r="AG104" s="12">
        <v>0.0086</v>
      </c>
      <c r="AH104" s="12" t="s">
        <v>3246</v>
      </c>
      <c r="AI104" s="12" t="s">
        <v>3246</v>
      </c>
    </row>
    <row r="105" customFormat="1" customHeight="1" spans="1:35">
      <c r="A105" s="42">
        <v>45689</v>
      </c>
      <c r="B105" s="5">
        <v>611460</v>
      </c>
      <c r="C105" s="12">
        <v>-0.0042</v>
      </c>
      <c r="D105" s="12">
        <v>0.1396</v>
      </c>
      <c r="E105" s="12" t="s">
        <v>3246</v>
      </c>
      <c r="F105" s="42">
        <v>45689</v>
      </c>
      <c r="G105" s="5">
        <v>13540</v>
      </c>
      <c r="H105" s="12">
        <v>0.1067</v>
      </c>
      <c r="I105" s="12" t="s">
        <v>3246</v>
      </c>
      <c r="J105" s="12" t="s">
        <v>3246</v>
      </c>
      <c r="K105" s="42">
        <v>45689</v>
      </c>
      <c r="L105" s="5">
        <v>68904</v>
      </c>
      <c r="M105" s="12">
        <v>0.0097</v>
      </c>
      <c r="N105" s="12" t="s">
        <v>3246</v>
      </c>
      <c r="O105" s="12" t="s">
        <v>3246</v>
      </c>
      <c r="P105" s="42">
        <v>45689</v>
      </c>
      <c r="Q105" s="5">
        <v>275463</v>
      </c>
      <c r="R105" s="12">
        <v>-0.0181</v>
      </c>
      <c r="S105" s="12" t="s">
        <v>3246</v>
      </c>
      <c r="T105" s="12" t="s">
        <v>3246</v>
      </c>
      <c r="U105" s="42">
        <v>45689</v>
      </c>
      <c r="V105" s="5">
        <v>151101</v>
      </c>
      <c r="W105" s="12">
        <v>0.0027</v>
      </c>
      <c r="X105" s="12" t="s">
        <v>3246</v>
      </c>
      <c r="Y105" s="12" t="s">
        <v>3246</v>
      </c>
      <c r="Z105" s="42">
        <v>45689</v>
      </c>
      <c r="AA105" s="5">
        <v>41709</v>
      </c>
      <c r="AB105" s="12">
        <v>0.0121</v>
      </c>
      <c r="AC105" s="12" t="s">
        <v>3246</v>
      </c>
      <c r="AD105" s="12" t="s">
        <v>3246</v>
      </c>
      <c r="AE105" s="42">
        <v>45689</v>
      </c>
      <c r="AF105" s="5">
        <v>60743</v>
      </c>
      <c r="AG105" s="12">
        <v>-0.0065</v>
      </c>
      <c r="AH105" s="12" t="s">
        <v>3246</v>
      </c>
      <c r="AI105" s="12" t="s">
        <v>3246</v>
      </c>
    </row>
    <row r="106" customFormat="1" customHeight="1" spans="1:35">
      <c r="A106" s="42">
        <v>45717</v>
      </c>
      <c r="B106" s="5">
        <v>613896</v>
      </c>
      <c r="C106" s="12">
        <v>0.004</v>
      </c>
      <c r="D106" s="12">
        <v>0.1169</v>
      </c>
      <c r="E106" s="12" t="s">
        <v>3246</v>
      </c>
      <c r="F106" s="42">
        <v>45717</v>
      </c>
      <c r="G106" s="5">
        <v>13355</v>
      </c>
      <c r="H106" s="12">
        <v>-0.0137</v>
      </c>
      <c r="I106" s="12" t="s">
        <v>3246</v>
      </c>
      <c r="J106" s="12" t="s">
        <v>3246</v>
      </c>
      <c r="K106" s="42">
        <v>45717</v>
      </c>
      <c r="L106" s="5">
        <v>69104</v>
      </c>
      <c r="M106" s="12">
        <v>0.0029</v>
      </c>
      <c r="N106" s="12" t="s">
        <v>3246</v>
      </c>
      <c r="O106" s="12" t="s">
        <v>3246</v>
      </c>
      <c r="P106" s="42">
        <v>45717</v>
      </c>
      <c r="Q106" s="5">
        <v>277061</v>
      </c>
      <c r="R106" s="12">
        <v>0.0058</v>
      </c>
      <c r="S106" s="12" t="s">
        <v>3246</v>
      </c>
      <c r="T106" s="12" t="s">
        <v>3246</v>
      </c>
      <c r="U106" s="42">
        <v>45717</v>
      </c>
      <c r="V106" s="5">
        <v>151449</v>
      </c>
      <c r="W106" s="12">
        <v>0.0023</v>
      </c>
      <c r="X106" s="12" t="s">
        <v>3246</v>
      </c>
      <c r="Y106" s="12" t="s">
        <v>3246</v>
      </c>
      <c r="Z106" s="42">
        <v>45717</v>
      </c>
      <c r="AA106" s="5">
        <v>41813</v>
      </c>
      <c r="AB106" s="12">
        <v>0.0025</v>
      </c>
      <c r="AC106" s="12" t="s">
        <v>3246</v>
      </c>
      <c r="AD106" s="12" t="s">
        <v>3246</v>
      </c>
      <c r="AE106" s="42">
        <v>45717</v>
      </c>
      <c r="AF106" s="5">
        <v>61114</v>
      </c>
      <c r="AG106" s="12">
        <v>0.0061</v>
      </c>
      <c r="AH106" s="12" t="s">
        <v>3246</v>
      </c>
      <c r="AI106" s="12" t="s">
        <v>3246</v>
      </c>
    </row>
    <row r="107" s="135" customFormat="1" customHeight="1" spans="1:35">
      <c r="A107" s="42">
        <v>45748</v>
      </c>
      <c r="B107" s="5">
        <v>620068</v>
      </c>
      <c r="C107" s="12">
        <v>0.0101</v>
      </c>
      <c r="D107" s="12">
        <v>0.1128</v>
      </c>
      <c r="E107" s="12" t="s">
        <v>3246</v>
      </c>
      <c r="F107" s="42">
        <v>45748</v>
      </c>
      <c r="G107" s="5">
        <v>13749</v>
      </c>
      <c r="H107" s="12">
        <v>0.0295</v>
      </c>
      <c r="I107" s="12" t="s">
        <v>3246</v>
      </c>
      <c r="J107" s="12" t="s">
        <v>3246</v>
      </c>
      <c r="K107" s="42">
        <v>45748</v>
      </c>
      <c r="L107" s="5">
        <v>70265</v>
      </c>
      <c r="M107" s="12">
        <v>0.0168</v>
      </c>
      <c r="N107" s="12" t="s">
        <v>3246</v>
      </c>
      <c r="O107" s="12" t="s">
        <v>3246</v>
      </c>
      <c r="P107" s="42">
        <v>45748</v>
      </c>
      <c r="Q107" s="5">
        <v>279887</v>
      </c>
      <c r="R107" s="12">
        <v>0.0102</v>
      </c>
      <c r="S107" s="12" t="s">
        <v>3246</v>
      </c>
      <c r="T107" s="12" t="s">
        <v>3246</v>
      </c>
      <c r="U107" s="42">
        <v>45748</v>
      </c>
      <c r="V107" s="5">
        <v>152297</v>
      </c>
      <c r="W107" s="12">
        <v>0.0056</v>
      </c>
      <c r="X107" s="12" t="s">
        <v>3246</v>
      </c>
      <c r="Y107" s="12" t="s">
        <v>3246</v>
      </c>
      <c r="Z107" s="42">
        <v>45748</v>
      </c>
      <c r="AA107" s="5">
        <v>42457</v>
      </c>
      <c r="AB107" s="12">
        <v>0.0154</v>
      </c>
      <c r="AC107" s="12" t="s">
        <v>3246</v>
      </c>
      <c r="AD107" s="12" t="s">
        <v>3246</v>
      </c>
      <c r="AE107" s="42">
        <v>45748</v>
      </c>
      <c r="AF107" s="5">
        <v>61413</v>
      </c>
      <c r="AG107" s="12">
        <v>0.0049</v>
      </c>
      <c r="AH107" s="12" t="s">
        <v>3246</v>
      </c>
      <c r="AI107" s="12" t="s">
        <v>3246</v>
      </c>
    </row>
    <row r="108" s="135" customFormat="1" customHeight="1" spans="1:35">
      <c r="A108" s="42">
        <v>45778</v>
      </c>
      <c r="B108" s="5">
        <v>626403</v>
      </c>
      <c r="C108" s="12">
        <v>0.0102</v>
      </c>
      <c r="D108" s="12">
        <v>0.1161</v>
      </c>
      <c r="E108" s="12" t="s">
        <v>3246</v>
      </c>
      <c r="F108" s="42">
        <v>45778</v>
      </c>
      <c r="G108" s="5">
        <v>14025</v>
      </c>
      <c r="H108" s="12">
        <v>0.0201</v>
      </c>
      <c r="I108" s="12" t="s">
        <v>3246</v>
      </c>
      <c r="J108" s="12" t="s">
        <v>3246</v>
      </c>
      <c r="K108" s="42">
        <v>45778</v>
      </c>
      <c r="L108" s="5">
        <v>71438</v>
      </c>
      <c r="M108" s="12">
        <v>0.0167</v>
      </c>
      <c r="N108" s="12" t="s">
        <v>3246</v>
      </c>
      <c r="O108" s="12" t="s">
        <v>3246</v>
      </c>
      <c r="P108" s="42">
        <v>45778</v>
      </c>
      <c r="Q108" s="5">
        <v>281762</v>
      </c>
      <c r="R108" s="12">
        <v>0.0067</v>
      </c>
      <c r="S108" s="12" t="s">
        <v>3246</v>
      </c>
      <c r="T108" s="12" t="s">
        <v>3246</v>
      </c>
      <c r="U108" s="42">
        <v>45778</v>
      </c>
      <c r="V108" s="5">
        <v>153987</v>
      </c>
      <c r="W108" s="12">
        <v>0.0111</v>
      </c>
      <c r="X108" s="12" t="s">
        <v>3246</v>
      </c>
      <c r="Y108" s="12" t="s">
        <v>3246</v>
      </c>
      <c r="Z108" s="42">
        <v>45778</v>
      </c>
      <c r="AA108" s="5">
        <v>43047</v>
      </c>
      <c r="AB108" s="12">
        <v>0.0139</v>
      </c>
      <c r="AC108" s="12" t="s">
        <v>3246</v>
      </c>
      <c r="AD108" s="12" t="s">
        <v>3246</v>
      </c>
      <c r="AE108" s="42">
        <v>45778</v>
      </c>
      <c r="AF108" s="5">
        <v>62144</v>
      </c>
      <c r="AG108" s="12">
        <v>0.0119</v>
      </c>
      <c r="AH108" s="12" t="s">
        <v>3246</v>
      </c>
      <c r="AI108" s="12" t="s">
        <v>3246</v>
      </c>
    </row>
    <row r="109" s="135" customFormat="1" customHeight="1" spans="1:35">
      <c r="A109" s="42">
        <v>45809</v>
      </c>
      <c r="B109" s="5">
        <v>628857</v>
      </c>
      <c r="C109" s="12">
        <v>0.0039</v>
      </c>
      <c r="D109" s="12">
        <v>0.1144</v>
      </c>
      <c r="E109" s="12" t="s">
        <v>3246</v>
      </c>
      <c r="F109" s="42">
        <v>45809</v>
      </c>
      <c r="G109" s="5">
        <v>14135</v>
      </c>
      <c r="H109" s="12">
        <v>0.0078</v>
      </c>
      <c r="I109" s="12" t="s">
        <v>3246</v>
      </c>
      <c r="J109" s="12" t="s">
        <v>3246</v>
      </c>
      <c r="K109" s="42">
        <v>45809</v>
      </c>
      <c r="L109" s="5">
        <v>71572</v>
      </c>
      <c r="M109" s="12">
        <v>0.0019</v>
      </c>
      <c r="N109" s="12" t="s">
        <v>3246</v>
      </c>
      <c r="O109" s="12" t="s">
        <v>3246</v>
      </c>
      <c r="P109" s="42">
        <v>45809</v>
      </c>
      <c r="Q109" s="5">
        <v>283152</v>
      </c>
      <c r="R109" s="12">
        <v>0.0049</v>
      </c>
      <c r="S109" s="12" t="s">
        <v>3246</v>
      </c>
      <c r="T109" s="12" t="s">
        <v>3246</v>
      </c>
      <c r="U109" s="42">
        <v>45809</v>
      </c>
      <c r="V109" s="5">
        <v>154509</v>
      </c>
      <c r="W109" s="12">
        <v>0.0034</v>
      </c>
      <c r="X109" s="12" t="s">
        <v>3246</v>
      </c>
      <c r="Y109" s="12" t="s">
        <v>3246</v>
      </c>
      <c r="Z109" s="42">
        <v>45809</v>
      </c>
      <c r="AA109" s="5">
        <v>43118</v>
      </c>
      <c r="AB109" s="12">
        <v>0.0016</v>
      </c>
      <c r="AC109" s="12" t="s">
        <v>3246</v>
      </c>
      <c r="AD109" s="12" t="s">
        <v>3246</v>
      </c>
      <c r="AE109" s="42">
        <v>45809</v>
      </c>
      <c r="AF109" s="5">
        <v>62371</v>
      </c>
      <c r="AG109" s="12">
        <v>0.0037</v>
      </c>
      <c r="AH109" s="12" t="s">
        <v>3246</v>
      </c>
      <c r="AI109" s="12" t="s">
        <v>3246</v>
      </c>
    </row>
    <row r="110" s="134" customFormat="1" customHeight="1" spans="1:35">
      <c r="A110" s="148">
        <v>45839</v>
      </c>
      <c r="B110" s="5">
        <v>634104</v>
      </c>
      <c r="C110" s="12">
        <v>0.0083</v>
      </c>
      <c r="D110" s="12">
        <v>0.1021</v>
      </c>
      <c r="E110" s="12" t="s">
        <v>3246</v>
      </c>
      <c r="F110" s="148">
        <v>45839</v>
      </c>
      <c r="G110" s="5">
        <v>14267</v>
      </c>
      <c r="H110" s="12">
        <v>0.0093</v>
      </c>
      <c r="I110" s="12" t="s">
        <v>3246</v>
      </c>
      <c r="J110" s="12" t="s">
        <v>3246</v>
      </c>
      <c r="K110" s="148">
        <v>45839</v>
      </c>
      <c r="L110" s="5">
        <v>71915</v>
      </c>
      <c r="M110" s="12">
        <v>0.0048</v>
      </c>
      <c r="N110" s="12" t="s">
        <v>3246</v>
      </c>
      <c r="O110" s="12" t="s">
        <v>3246</v>
      </c>
      <c r="P110" s="148">
        <v>45839</v>
      </c>
      <c r="Q110" s="5">
        <v>285931</v>
      </c>
      <c r="R110" s="12">
        <v>0.0098</v>
      </c>
      <c r="S110" s="12" t="s">
        <v>3246</v>
      </c>
      <c r="T110" s="12" t="s">
        <v>3246</v>
      </c>
      <c r="U110" s="148">
        <v>45839</v>
      </c>
      <c r="V110" s="5">
        <v>155086</v>
      </c>
      <c r="W110" s="12">
        <v>0.0037</v>
      </c>
      <c r="X110" s="12" t="s">
        <v>3246</v>
      </c>
      <c r="Y110" s="12" t="s">
        <v>3246</v>
      </c>
      <c r="Z110" s="148">
        <v>45839</v>
      </c>
      <c r="AA110" s="5">
        <v>43903</v>
      </c>
      <c r="AB110" s="12">
        <v>0.0182</v>
      </c>
      <c r="AC110" s="12" t="s">
        <v>3246</v>
      </c>
      <c r="AD110" s="12" t="s">
        <v>3246</v>
      </c>
      <c r="AE110" s="148">
        <v>45839</v>
      </c>
      <c r="AF110" s="5">
        <v>63002</v>
      </c>
      <c r="AG110" s="12">
        <v>0.0101</v>
      </c>
      <c r="AH110" s="12" t="s">
        <v>3246</v>
      </c>
      <c r="AI110" s="12" t="s">
        <v>3246</v>
      </c>
    </row>
    <row r="111" s="153" customFormat="1" customHeight="1" spans="1:35">
      <c r="A111" s="149">
        <v>45870</v>
      </c>
      <c r="B111" s="150">
        <v>632311</v>
      </c>
      <c r="C111" s="151">
        <v>-0.0028</v>
      </c>
      <c r="D111" s="151">
        <v>0.0899</v>
      </c>
      <c r="E111" s="12" t="s">
        <v>3246</v>
      </c>
      <c r="F111" s="149">
        <v>45870</v>
      </c>
      <c r="G111" s="150">
        <v>14105</v>
      </c>
      <c r="H111" s="151">
        <v>-0.0114</v>
      </c>
      <c r="I111" s="12" t="s">
        <v>3246</v>
      </c>
      <c r="J111" s="12" t="s">
        <v>3246</v>
      </c>
      <c r="K111" s="149">
        <v>45870</v>
      </c>
      <c r="L111" s="150">
        <v>71528</v>
      </c>
      <c r="M111" s="151">
        <v>-0.0054</v>
      </c>
      <c r="N111" s="12" t="s">
        <v>3246</v>
      </c>
      <c r="O111" s="12" t="s">
        <v>3246</v>
      </c>
      <c r="P111" s="149">
        <v>45870</v>
      </c>
      <c r="Q111" s="150">
        <v>284012</v>
      </c>
      <c r="R111" s="151">
        <v>-0.0067</v>
      </c>
      <c r="S111" s="12" t="s">
        <v>3246</v>
      </c>
      <c r="T111" s="12" t="s">
        <v>3246</v>
      </c>
      <c r="U111" s="149">
        <v>45870</v>
      </c>
      <c r="V111" s="150">
        <v>153748</v>
      </c>
      <c r="W111" s="151">
        <v>-0.0086</v>
      </c>
      <c r="X111" s="12" t="s">
        <v>3246</v>
      </c>
      <c r="Y111" s="12" t="s">
        <v>3246</v>
      </c>
      <c r="Z111" s="149">
        <v>45870</v>
      </c>
      <c r="AA111" s="150">
        <v>45227</v>
      </c>
      <c r="AB111" s="151">
        <v>0.0302</v>
      </c>
      <c r="AC111" s="12" t="s">
        <v>3246</v>
      </c>
      <c r="AD111" s="12" t="s">
        <v>3246</v>
      </c>
      <c r="AE111" s="149">
        <v>45870</v>
      </c>
      <c r="AF111" s="150">
        <v>63691</v>
      </c>
      <c r="AG111" s="151">
        <v>0.0109</v>
      </c>
      <c r="AH111" s="12" t="s">
        <v>3246</v>
      </c>
      <c r="AI111" s="12" t="s">
        <v>3246</v>
      </c>
    </row>
    <row r="113" customHeight="1" spans="3:6">
      <c r="C113" s="156" t="s">
        <v>3248</v>
      </c>
      <c r="D113" s="156"/>
      <c r="E113" s="156"/>
      <c r="F113" s="156"/>
    </row>
  </sheetData>
  <mergeCells count="2">
    <mergeCell ref="A1:AI1"/>
    <mergeCell ref="C113:F113"/>
  </mergeCells>
  <pageMargins left="0.75" right="0.75" top="1" bottom="1" header="0.5" footer="0.5"/>
  <pageSetup paperSize="9" orientation="portrait"/>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15"/>
  <sheetViews>
    <sheetView workbookViewId="0">
      <pane xSplit="1" ySplit="2" topLeftCell="B95" activePane="bottomRight" state="frozen"/>
      <selection/>
      <selection pane="topRight"/>
      <selection pane="bottomLeft"/>
      <selection pane="bottomRight" activeCell="A116" sqref="A116"/>
    </sheetView>
  </sheetViews>
  <sheetFormatPr defaultColWidth="13.1333333333333" defaultRowHeight="20.1" customHeight="1"/>
  <cols>
    <col min="1" max="1" width="13.1333333333333" style="137" customWidth="1"/>
    <col min="2" max="2" width="13.1333333333333" style="136" customWidth="1"/>
    <col min="3" max="5" width="13.1333333333333" style="138" customWidth="1"/>
    <col min="6" max="7" width="13.1333333333333" style="136" customWidth="1"/>
    <col min="8" max="10" width="13.1333333333333" style="138" customWidth="1"/>
    <col min="11" max="12" width="13.1333333333333" style="136" customWidth="1"/>
    <col min="13" max="15" width="13.1333333333333" style="138" customWidth="1"/>
    <col min="16" max="17" width="13.1333333333333" style="136" customWidth="1"/>
    <col min="18" max="20" width="13.1333333333333" style="138" customWidth="1"/>
    <col min="21" max="22" width="13.1333333333333" style="136" customWidth="1"/>
    <col min="23" max="25" width="13.1333333333333" style="138" customWidth="1"/>
    <col min="26" max="27" width="13.1333333333333" style="136" customWidth="1"/>
    <col min="28" max="30" width="13.1333333333333" style="138" customWidth="1"/>
    <col min="31" max="32" width="13.1333333333333" style="136" customWidth="1"/>
    <col min="33" max="35" width="13.1333333333333" style="138" customWidth="1"/>
    <col min="36" max="36" width="13.1333333333333" style="136" customWidth="1"/>
    <col min="37" max="16384" width="13.1333333333333" style="136"/>
  </cols>
  <sheetData>
    <row r="1" s="127" customFormat="1" ht="30" customHeight="1" spans="1:35">
      <c r="A1" s="139" t="s">
        <v>3249</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128" customFormat="1" ht="30" customHeight="1" spans="1:35">
      <c r="A2" s="38" t="s">
        <v>502</v>
      </c>
      <c r="B2" s="4" t="s">
        <v>20</v>
      </c>
      <c r="C2" s="140" t="s">
        <v>3054</v>
      </c>
      <c r="D2" s="140" t="s">
        <v>3225</v>
      </c>
      <c r="E2" s="140" t="s">
        <v>3245</v>
      </c>
      <c r="F2" s="4" t="s">
        <v>502</v>
      </c>
      <c r="G2" s="4" t="s">
        <v>173</v>
      </c>
      <c r="H2" s="140" t="s">
        <v>3054</v>
      </c>
      <c r="I2" s="140" t="s">
        <v>3225</v>
      </c>
      <c r="J2" s="140" t="s">
        <v>3245</v>
      </c>
      <c r="K2" s="4" t="s">
        <v>502</v>
      </c>
      <c r="L2" s="4" t="s">
        <v>168</v>
      </c>
      <c r="M2" s="140" t="s">
        <v>3054</v>
      </c>
      <c r="N2" s="140" t="s">
        <v>3225</v>
      </c>
      <c r="O2" s="140" t="s">
        <v>3245</v>
      </c>
      <c r="P2" s="4" t="s">
        <v>502</v>
      </c>
      <c r="Q2" s="4" t="s">
        <v>184</v>
      </c>
      <c r="R2" s="140" t="s">
        <v>3054</v>
      </c>
      <c r="S2" s="140" t="s">
        <v>3225</v>
      </c>
      <c r="T2" s="140" t="s">
        <v>3245</v>
      </c>
      <c r="U2" s="4" t="s">
        <v>502</v>
      </c>
      <c r="V2" s="4" t="s">
        <v>179</v>
      </c>
      <c r="W2" s="140" t="s">
        <v>3054</v>
      </c>
      <c r="X2" s="140" t="s">
        <v>3225</v>
      </c>
      <c r="Y2" s="140" t="s">
        <v>3245</v>
      </c>
      <c r="Z2" s="4" t="s">
        <v>502</v>
      </c>
      <c r="AA2" s="4" t="s">
        <v>193</v>
      </c>
      <c r="AB2" s="140" t="s">
        <v>3054</v>
      </c>
      <c r="AC2" s="140" t="s">
        <v>3225</v>
      </c>
      <c r="AD2" s="140" t="s">
        <v>3245</v>
      </c>
      <c r="AE2" s="4" t="s">
        <v>502</v>
      </c>
      <c r="AF2" s="4" t="s">
        <v>188</v>
      </c>
      <c r="AG2" s="140" t="s">
        <v>3054</v>
      </c>
      <c r="AH2" s="140" t="s">
        <v>3225</v>
      </c>
      <c r="AI2" s="140" t="s">
        <v>3245</v>
      </c>
    </row>
    <row r="3" s="129" customFormat="1" customHeight="1" spans="1:35">
      <c r="A3" s="42">
        <v>42583</v>
      </c>
      <c r="B3" s="5">
        <v>1019800</v>
      </c>
      <c r="C3" s="12"/>
      <c r="D3" s="12"/>
      <c r="E3" s="12"/>
      <c r="F3" s="141">
        <v>42583</v>
      </c>
      <c r="G3" s="5">
        <v>35850</v>
      </c>
      <c r="H3" s="12"/>
      <c r="I3" s="12"/>
      <c r="J3" s="12"/>
      <c r="K3" s="141">
        <v>42583</v>
      </c>
      <c r="L3" s="5">
        <v>55590</v>
      </c>
      <c r="M3" s="12"/>
      <c r="N3" s="12"/>
      <c r="O3" s="12"/>
      <c r="P3" s="141">
        <v>42583</v>
      </c>
      <c r="Q3" s="5">
        <v>511600</v>
      </c>
      <c r="R3" s="12"/>
      <c r="S3" s="12"/>
      <c r="T3" s="12"/>
      <c r="U3" s="141">
        <v>42583</v>
      </c>
      <c r="V3" s="5">
        <v>214100</v>
      </c>
      <c r="W3" s="12"/>
      <c r="X3" s="12"/>
      <c r="Y3" s="12"/>
      <c r="Z3" s="141">
        <v>42583</v>
      </c>
      <c r="AA3" s="5">
        <v>110660</v>
      </c>
      <c r="AB3" s="12"/>
      <c r="AC3" s="12"/>
      <c r="AD3" s="12"/>
      <c r="AE3" s="141">
        <v>42583</v>
      </c>
      <c r="AF3" s="5">
        <v>92000</v>
      </c>
      <c r="AG3" s="12"/>
      <c r="AH3" s="12"/>
      <c r="AI3" s="12"/>
    </row>
    <row r="4" s="130" customFormat="1" customHeight="1" spans="1:35">
      <c r="A4" s="42">
        <v>42614</v>
      </c>
      <c r="B4" s="5">
        <v>985930</v>
      </c>
      <c r="C4" s="12">
        <v>-0.033212394587174</v>
      </c>
      <c r="D4" s="12"/>
      <c r="E4" s="12"/>
      <c r="F4" s="141">
        <v>42614</v>
      </c>
      <c r="G4" s="5">
        <v>34660</v>
      </c>
      <c r="H4" s="12">
        <v>-0.0331938633193863</v>
      </c>
      <c r="I4" s="12"/>
      <c r="J4" s="12"/>
      <c r="K4" s="141">
        <v>42614</v>
      </c>
      <c r="L4" s="5">
        <v>57440</v>
      </c>
      <c r="M4" s="12">
        <v>0.0332793667925886</v>
      </c>
      <c r="N4" s="12"/>
      <c r="O4" s="12"/>
      <c r="P4" s="141">
        <v>42614</v>
      </c>
      <c r="Q4" s="5">
        <v>481950</v>
      </c>
      <c r="R4" s="12">
        <v>-0.05795543393276</v>
      </c>
      <c r="S4" s="12"/>
      <c r="T4" s="12"/>
      <c r="U4" s="141">
        <v>42614</v>
      </c>
      <c r="V4" s="5">
        <v>210010</v>
      </c>
      <c r="W4" s="12">
        <v>-0.0191032227930873</v>
      </c>
      <c r="X4" s="12"/>
      <c r="Y4" s="12"/>
      <c r="Z4" s="141">
        <v>42614</v>
      </c>
      <c r="AA4" s="5">
        <v>109770</v>
      </c>
      <c r="AB4" s="12">
        <v>-0.00804265317187782</v>
      </c>
      <c r="AC4" s="12"/>
      <c r="AD4" s="12"/>
      <c r="AE4" s="141">
        <v>42614</v>
      </c>
      <c r="AF4" s="5">
        <v>92100</v>
      </c>
      <c r="AG4" s="12">
        <v>0.00108695652173913</v>
      </c>
      <c r="AH4" s="12"/>
      <c r="AI4" s="12"/>
    </row>
    <row r="5" s="131" customFormat="1" customHeight="1" spans="1:35">
      <c r="A5" s="42">
        <v>42644</v>
      </c>
      <c r="B5" s="5">
        <v>947700</v>
      </c>
      <c r="C5" s="12">
        <v>-0.0387755723022933</v>
      </c>
      <c r="D5" s="12"/>
      <c r="E5" s="12"/>
      <c r="F5" s="141">
        <v>42644</v>
      </c>
      <c r="G5" s="5">
        <v>34360</v>
      </c>
      <c r="H5" s="12">
        <v>-0.00865551067512983</v>
      </c>
      <c r="I5" s="12"/>
      <c r="J5" s="12"/>
      <c r="K5" s="141">
        <v>42644</v>
      </c>
      <c r="L5" s="5">
        <v>43760</v>
      </c>
      <c r="M5" s="12">
        <v>-0.238161559888579</v>
      </c>
      <c r="N5" s="12"/>
      <c r="O5" s="12"/>
      <c r="P5" s="141">
        <v>42644</v>
      </c>
      <c r="Q5" s="5">
        <v>450350</v>
      </c>
      <c r="R5" s="12">
        <v>-0.0655669675277518</v>
      </c>
      <c r="S5" s="12"/>
      <c r="T5" s="12"/>
      <c r="U5" s="141">
        <v>42644</v>
      </c>
      <c r="V5" s="5">
        <v>218080</v>
      </c>
      <c r="W5" s="12">
        <v>0.0384267415837341</v>
      </c>
      <c r="X5" s="12"/>
      <c r="Y5" s="12"/>
      <c r="Z5" s="141">
        <v>42644</v>
      </c>
      <c r="AA5" s="5">
        <v>109050</v>
      </c>
      <c r="AB5" s="12">
        <v>-0.00655916917190489</v>
      </c>
      <c r="AC5" s="12"/>
      <c r="AD5" s="12"/>
      <c r="AE5" s="141">
        <v>42644</v>
      </c>
      <c r="AF5" s="5">
        <v>92100</v>
      </c>
      <c r="AG5" s="12">
        <v>0</v>
      </c>
      <c r="AH5" s="12"/>
      <c r="AI5" s="12"/>
    </row>
    <row r="6" s="131" customFormat="1" customHeight="1" spans="1:35">
      <c r="A6" s="42">
        <v>42675</v>
      </c>
      <c r="B6" s="5">
        <v>934690</v>
      </c>
      <c r="C6" s="12">
        <v>-0.0137279729872322</v>
      </c>
      <c r="D6" s="12"/>
      <c r="E6" s="12"/>
      <c r="F6" s="141">
        <v>42675</v>
      </c>
      <c r="G6" s="5">
        <v>33950</v>
      </c>
      <c r="H6" s="12">
        <v>-0.0119324796274738</v>
      </c>
      <c r="I6" s="12"/>
      <c r="J6" s="12"/>
      <c r="K6" s="141">
        <v>42675</v>
      </c>
      <c r="L6" s="5">
        <v>43380</v>
      </c>
      <c r="M6" s="12">
        <v>-0.00868372943327239</v>
      </c>
      <c r="N6" s="12"/>
      <c r="O6" s="12"/>
      <c r="P6" s="141">
        <v>42675</v>
      </c>
      <c r="Q6" s="5">
        <v>447570</v>
      </c>
      <c r="R6" s="12">
        <v>-0.00617297657377595</v>
      </c>
      <c r="S6" s="12"/>
      <c r="T6" s="12"/>
      <c r="U6" s="141">
        <v>42675</v>
      </c>
      <c r="V6" s="5">
        <v>208840</v>
      </c>
      <c r="W6" s="12">
        <v>-0.0423697725605282</v>
      </c>
      <c r="X6" s="12"/>
      <c r="Y6" s="12"/>
      <c r="Z6" s="141">
        <v>42675</v>
      </c>
      <c r="AA6" s="5">
        <v>107870</v>
      </c>
      <c r="AB6" s="12">
        <v>-0.010820724438331</v>
      </c>
      <c r="AC6" s="12"/>
      <c r="AD6" s="12"/>
      <c r="AE6" s="141">
        <v>42675</v>
      </c>
      <c r="AF6" s="5">
        <v>93080</v>
      </c>
      <c r="AG6" s="12">
        <v>0.0106406080347448</v>
      </c>
      <c r="AH6" s="12"/>
      <c r="AI6" s="12"/>
    </row>
    <row r="7" s="131" customFormat="1" customHeight="1" spans="1:35">
      <c r="A7" s="42">
        <v>42705</v>
      </c>
      <c r="B7" s="5">
        <v>930900</v>
      </c>
      <c r="C7" s="12">
        <v>-0.00405482031475676</v>
      </c>
      <c r="D7" s="12"/>
      <c r="E7" s="12"/>
      <c r="F7" s="141">
        <v>42705</v>
      </c>
      <c r="G7" s="5">
        <v>33990</v>
      </c>
      <c r="H7" s="12">
        <v>0.00117820324005891</v>
      </c>
      <c r="I7" s="12"/>
      <c r="J7" s="12"/>
      <c r="K7" s="141">
        <v>42705</v>
      </c>
      <c r="L7" s="5">
        <v>41300</v>
      </c>
      <c r="M7" s="12">
        <v>-0.0479483633010604</v>
      </c>
      <c r="N7" s="12"/>
      <c r="O7" s="12"/>
      <c r="P7" s="141">
        <v>42705</v>
      </c>
      <c r="Q7" s="5">
        <v>445020</v>
      </c>
      <c r="R7" s="12">
        <v>-0.00569743280380723</v>
      </c>
      <c r="S7" s="12"/>
      <c r="T7" s="12"/>
      <c r="U7" s="141">
        <v>42705</v>
      </c>
      <c r="V7" s="5">
        <v>210440</v>
      </c>
      <c r="W7" s="12">
        <v>0.00766136755410841</v>
      </c>
      <c r="X7" s="12"/>
      <c r="Y7" s="12"/>
      <c r="Z7" s="141">
        <v>42705</v>
      </c>
      <c r="AA7" s="5">
        <v>106810</v>
      </c>
      <c r="AB7" s="12">
        <v>-0.00982664318160749</v>
      </c>
      <c r="AC7" s="12"/>
      <c r="AD7" s="12"/>
      <c r="AE7" s="141">
        <v>42705</v>
      </c>
      <c r="AF7" s="5">
        <v>93340</v>
      </c>
      <c r="AG7" s="12">
        <v>0.00279329608938547</v>
      </c>
      <c r="AH7" s="12"/>
      <c r="AI7" s="12"/>
    </row>
    <row r="8" s="130" customFormat="1" customHeight="1" spans="1:35">
      <c r="A8" s="42">
        <v>42736</v>
      </c>
      <c r="B8" s="5">
        <v>922195</v>
      </c>
      <c r="C8" s="12">
        <v>-0.00935116553872596</v>
      </c>
      <c r="D8" s="12"/>
      <c r="E8" s="12"/>
      <c r="F8" s="141">
        <v>42736</v>
      </c>
      <c r="G8" s="5">
        <v>33250</v>
      </c>
      <c r="H8" s="12">
        <v>-0.0217711091497499</v>
      </c>
      <c r="I8" s="12"/>
      <c r="J8" s="12"/>
      <c r="K8" s="141">
        <v>42736</v>
      </c>
      <c r="L8" s="5">
        <v>46320</v>
      </c>
      <c r="M8" s="12">
        <v>0.121549636803874</v>
      </c>
      <c r="N8" s="12"/>
      <c r="O8" s="12"/>
      <c r="P8" s="141">
        <v>42736</v>
      </c>
      <c r="Q8" s="5">
        <v>427700</v>
      </c>
      <c r="R8" s="12">
        <v>-0.0389195991191407</v>
      </c>
      <c r="S8" s="12"/>
      <c r="T8" s="12"/>
      <c r="U8" s="141">
        <v>42736</v>
      </c>
      <c r="V8" s="5">
        <v>214655</v>
      </c>
      <c r="W8" s="12">
        <v>0.0200294620794526</v>
      </c>
      <c r="X8" s="12"/>
      <c r="Y8" s="12"/>
      <c r="Z8" s="141">
        <v>42736</v>
      </c>
      <c r="AA8" s="5">
        <v>106420</v>
      </c>
      <c r="AB8" s="12">
        <v>-0.00365134350716225</v>
      </c>
      <c r="AC8" s="12"/>
      <c r="AD8" s="12"/>
      <c r="AE8" s="141">
        <v>42736</v>
      </c>
      <c r="AF8" s="5">
        <v>93850</v>
      </c>
      <c r="AG8" s="12">
        <v>0.00546389543604028</v>
      </c>
      <c r="AH8" s="12"/>
      <c r="AI8" s="12"/>
    </row>
    <row r="9" s="130" customFormat="1" customHeight="1" spans="1:35">
      <c r="A9" s="42">
        <v>42767</v>
      </c>
      <c r="B9" s="5">
        <v>914790</v>
      </c>
      <c r="C9" s="12">
        <v>-0.00802975509518052</v>
      </c>
      <c r="D9" s="12"/>
      <c r="E9" s="12"/>
      <c r="F9" s="141">
        <v>42767</v>
      </c>
      <c r="G9" s="5">
        <v>33290</v>
      </c>
      <c r="H9" s="12">
        <v>0.00120300751879699</v>
      </c>
      <c r="I9" s="12"/>
      <c r="J9" s="12"/>
      <c r="K9" s="141">
        <v>42767</v>
      </c>
      <c r="L9" s="5">
        <v>39630</v>
      </c>
      <c r="M9" s="12">
        <v>-0.144430051813472</v>
      </c>
      <c r="N9" s="12"/>
      <c r="O9" s="12"/>
      <c r="P9" s="141">
        <v>42767</v>
      </c>
      <c r="Q9" s="5">
        <v>423140</v>
      </c>
      <c r="R9" s="12">
        <v>-0.0106616787467851</v>
      </c>
      <c r="S9" s="12"/>
      <c r="T9" s="12"/>
      <c r="U9" s="141">
        <v>42767</v>
      </c>
      <c r="V9" s="5">
        <v>214230</v>
      </c>
      <c r="W9" s="12">
        <v>-0.00197992126901307</v>
      </c>
      <c r="X9" s="12"/>
      <c r="Y9" s="12"/>
      <c r="Z9" s="141">
        <v>42767</v>
      </c>
      <c r="AA9" s="5">
        <v>110370</v>
      </c>
      <c r="AB9" s="12">
        <v>0.0371170832550273</v>
      </c>
      <c r="AC9" s="12"/>
      <c r="AD9" s="12"/>
      <c r="AE9" s="141">
        <v>42767</v>
      </c>
      <c r="AF9" s="5">
        <v>94130</v>
      </c>
      <c r="AG9" s="12">
        <v>0.00298348428343101</v>
      </c>
      <c r="AH9" s="12"/>
      <c r="AI9" s="12"/>
    </row>
    <row r="10" s="132" customFormat="1" customHeight="1" spans="1:35">
      <c r="A10" s="42">
        <v>42795</v>
      </c>
      <c r="B10" s="5">
        <v>916390</v>
      </c>
      <c r="C10" s="12">
        <v>0.0017490352977186</v>
      </c>
      <c r="D10" s="12"/>
      <c r="E10" s="12"/>
      <c r="F10" s="141">
        <v>42795</v>
      </c>
      <c r="G10" s="5">
        <v>34240</v>
      </c>
      <c r="H10" s="12">
        <v>0.028537098227696</v>
      </c>
      <c r="I10" s="12"/>
      <c r="J10" s="12"/>
      <c r="K10" s="141">
        <v>42795</v>
      </c>
      <c r="L10" s="5">
        <v>39120</v>
      </c>
      <c r="M10" s="12">
        <v>-0.0128690386071158</v>
      </c>
      <c r="N10" s="12"/>
      <c r="O10" s="12"/>
      <c r="P10" s="141">
        <v>42795</v>
      </c>
      <c r="Q10" s="5">
        <v>420290</v>
      </c>
      <c r="R10" s="12">
        <v>-0.00673535945549936</v>
      </c>
      <c r="S10" s="12"/>
      <c r="T10" s="12"/>
      <c r="U10" s="141">
        <v>42795</v>
      </c>
      <c r="V10" s="5">
        <v>216630</v>
      </c>
      <c r="W10" s="12">
        <v>0.0112029127573169</v>
      </c>
      <c r="X10" s="12"/>
      <c r="Y10" s="12"/>
      <c r="Z10" s="141">
        <v>42795</v>
      </c>
      <c r="AA10" s="5">
        <v>111890</v>
      </c>
      <c r="AB10" s="12">
        <v>0.0137718582948265</v>
      </c>
      <c r="AC10" s="12"/>
      <c r="AD10" s="12"/>
      <c r="AE10" s="141">
        <v>42795</v>
      </c>
      <c r="AF10" s="5">
        <v>94220</v>
      </c>
      <c r="AG10" s="12">
        <v>0.000956124508658239</v>
      </c>
      <c r="AH10" s="12"/>
      <c r="AI10" s="12"/>
    </row>
    <row r="11" s="130" customFormat="1" customHeight="1" spans="1:35">
      <c r="A11" s="42">
        <v>42826</v>
      </c>
      <c r="B11" s="5">
        <v>921920</v>
      </c>
      <c r="C11" s="12">
        <v>0.0060345486092166</v>
      </c>
      <c r="D11" s="12"/>
      <c r="E11" s="12"/>
      <c r="F11" s="141">
        <v>42826</v>
      </c>
      <c r="G11" s="5">
        <v>35210</v>
      </c>
      <c r="H11" s="12">
        <v>0.0283294392523364</v>
      </c>
      <c r="I11" s="12"/>
      <c r="J11" s="12"/>
      <c r="K11" s="141">
        <v>42826</v>
      </c>
      <c r="L11" s="5">
        <v>36120</v>
      </c>
      <c r="M11" s="12">
        <v>-0.0766871165644172</v>
      </c>
      <c r="N11" s="12"/>
      <c r="O11" s="12"/>
      <c r="P11" s="141">
        <v>42826</v>
      </c>
      <c r="Q11" s="5">
        <v>424700</v>
      </c>
      <c r="R11" s="12">
        <v>0.0104927550024983</v>
      </c>
      <c r="S11" s="12"/>
      <c r="T11" s="12"/>
      <c r="U11" s="141">
        <v>42826</v>
      </c>
      <c r="V11" s="5">
        <v>218180</v>
      </c>
      <c r="W11" s="12">
        <v>0.00715505700964779</v>
      </c>
      <c r="X11" s="12"/>
      <c r="Y11" s="12"/>
      <c r="Z11" s="141">
        <v>42826</v>
      </c>
      <c r="AA11" s="5">
        <v>113010</v>
      </c>
      <c r="AB11" s="12">
        <v>0.0100098310841005</v>
      </c>
      <c r="AC11" s="12"/>
      <c r="AD11" s="12"/>
      <c r="AE11" s="141">
        <v>42826</v>
      </c>
      <c r="AF11" s="5">
        <v>94700</v>
      </c>
      <c r="AG11" s="12">
        <v>0.00509445977499469</v>
      </c>
      <c r="AH11" s="12"/>
      <c r="AI11" s="12"/>
    </row>
    <row r="12" s="130" customFormat="1" customHeight="1" spans="1:35">
      <c r="A12" s="42">
        <v>42856</v>
      </c>
      <c r="B12" s="5">
        <v>942107</v>
      </c>
      <c r="C12" s="12">
        <v>0.0218966938562999</v>
      </c>
      <c r="D12" s="12"/>
      <c r="E12" s="12"/>
      <c r="F12" s="141">
        <v>42856</v>
      </c>
      <c r="G12" s="5">
        <v>35280</v>
      </c>
      <c r="H12" s="12">
        <v>0.00198807157057654</v>
      </c>
      <c r="I12" s="12"/>
      <c r="J12" s="12"/>
      <c r="K12" s="141">
        <v>42856</v>
      </c>
      <c r="L12" s="5">
        <v>43620</v>
      </c>
      <c r="M12" s="12">
        <v>0.207641196013289</v>
      </c>
      <c r="N12" s="12"/>
      <c r="O12" s="12"/>
      <c r="P12" s="141">
        <v>42856</v>
      </c>
      <c r="Q12" s="5">
        <v>428750</v>
      </c>
      <c r="R12" s="12">
        <v>0.00953614315987756</v>
      </c>
      <c r="S12" s="12"/>
      <c r="T12" s="12"/>
      <c r="U12" s="141">
        <v>42856</v>
      </c>
      <c r="V12" s="5">
        <v>225077</v>
      </c>
      <c r="W12" s="12">
        <v>0.0316115134292786</v>
      </c>
      <c r="X12" s="12"/>
      <c r="Y12" s="12"/>
      <c r="Z12" s="141">
        <v>42856</v>
      </c>
      <c r="AA12" s="5">
        <v>114670</v>
      </c>
      <c r="AB12" s="12">
        <v>0.0146889655782674</v>
      </c>
      <c r="AC12" s="12"/>
      <c r="AD12" s="12"/>
      <c r="AE12" s="141">
        <v>42856</v>
      </c>
      <c r="AF12" s="5">
        <v>94710</v>
      </c>
      <c r="AG12" s="12">
        <v>0.000105596620908131</v>
      </c>
      <c r="AH12" s="12"/>
      <c r="AI12" s="12"/>
    </row>
    <row r="13" s="130" customFormat="1" customHeight="1" spans="1:35">
      <c r="A13" s="42">
        <v>42887</v>
      </c>
      <c r="B13" s="5">
        <v>962236</v>
      </c>
      <c r="C13" s="12">
        <v>0.0213659382639127</v>
      </c>
      <c r="D13" s="12"/>
      <c r="E13" s="12"/>
      <c r="F13" s="141">
        <v>42887</v>
      </c>
      <c r="G13" s="5">
        <v>34470</v>
      </c>
      <c r="H13" s="12">
        <v>-0.0229591836734694</v>
      </c>
      <c r="I13" s="12"/>
      <c r="J13" s="12"/>
      <c r="K13" s="141">
        <v>42887</v>
      </c>
      <c r="L13" s="5">
        <v>47520</v>
      </c>
      <c r="M13" s="12">
        <v>0.0894085281980743</v>
      </c>
      <c r="N13" s="12"/>
      <c r="O13" s="12"/>
      <c r="P13" s="141">
        <v>42887</v>
      </c>
      <c r="Q13" s="5">
        <v>436600</v>
      </c>
      <c r="R13" s="12">
        <v>0.0183090379008746</v>
      </c>
      <c r="S13" s="12"/>
      <c r="T13" s="12"/>
      <c r="U13" s="141">
        <v>42887</v>
      </c>
      <c r="V13" s="5">
        <v>230666</v>
      </c>
      <c r="W13" s="12">
        <v>0.0248315021081674</v>
      </c>
      <c r="X13" s="12"/>
      <c r="Y13" s="12"/>
      <c r="Z13" s="141">
        <v>42887</v>
      </c>
      <c r="AA13" s="5">
        <v>117930</v>
      </c>
      <c r="AB13" s="12">
        <v>0.0284294061219151</v>
      </c>
      <c r="AC13" s="12"/>
      <c r="AD13" s="12"/>
      <c r="AE13" s="141">
        <v>42887</v>
      </c>
      <c r="AF13" s="5">
        <v>95050</v>
      </c>
      <c r="AG13" s="12">
        <v>0.00358990602893042</v>
      </c>
      <c r="AH13" s="12"/>
      <c r="AI13" s="12"/>
    </row>
    <row r="14" s="130" customFormat="1" customHeight="1" spans="1:35">
      <c r="A14" s="42">
        <v>42917</v>
      </c>
      <c r="B14" s="5">
        <v>980415</v>
      </c>
      <c r="C14" s="12">
        <v>0.0188924546576931</v>
      </c>
      <c r="D14" s="12"/>
      <c r="E14" s="12"/>
      <c r="F14" s="141">
        <v>42917</v>
      </c>
      <c r="G14" s="5">
        <v>33810</v>
      </c>
      <c r="H14" s="12">
        <v>-0.0191470844212359</v>
      </c>
      <c r="I14" s="12"/>
      <c r="J14" s="12"/>
      <c r="K14" s="141">
        <v>42917</v>
      </c>
      <c r="L14" s="5">
        <v>51130</v>
      </c>
      <c r="M14" s="12">
        <v>0.0759680134680135</v>
      </c>
      <c r="N14" s="12"/>
      <c r="O14" s="12"/>
      <c r="P14" s="141">
        <v>42917</v>
      </c>
      <c r="Q14" s="5">
        <v>444100</v>
      </c>
      <c r="R14" s="12">
        <v>0.0171781951442968</v>
      </c>
      <c r="S14" s="12"/>
      <c r="T14" s="12"/>
      <c r="U14" s="141">
        <v>42917</v>
      </c>
      <c r="V14" s="5">
        <v>237335</v>
      </c>
      <c r="W14" s="12">
        <v>0.0289119332714834</v>
      </c>
      <c r="X14" s="12"/>
      <c r="Y14" s="12"/>
      <c r="Z14" s="141">
        <v>42917</v>
      </c>
      <c r="AA14" s="5">
        <v>118700</v>
      </c>
      <c r="AB14" s="12">
        <v>0.00652929704061731</v>
      </c>
      <c r="AC14" s="12"/>
      <c r="AD14" s="12"/>
      <c r="AE14" s="141">
        <v>42917</v>
      </c>
      <c r="AF14" s="5">
        <v>95340</v>
      </c>
      <c r="AG14" s="12">
        <v>0.00305102577590742</v>
      </c>
      <c r="AH14" s="12"/>
      <c r="AI14" s="12"/>
    </row>
    <row r="15" s="130" customFormat="1" customHeight="1" spans="1:35">
      <c r="A15" s="42">
        <v>42948</v>
      </c>
      <c r="B15" s="5">
        <v>980450</v>
      </c>
      <c r="C15" s="12">
        <v>3.56991682093807e-5</v>
      </c>
      <c r="D15" s="142">
        <v>-0.0386</v>
      </c>
      <c r="E15" s="142"/>
      <c r="F15" s="141">
        <v>42948</v>
      </c>
      <c r="G15" s="5">
        <v>34950</v>
      </c>
      <c r="H15" s="12">
        <v>0.033717834960071</v>
      </c>
      <c r="I15" s="12">
        <v>-0.0251046025104603</v>
      </c>
      <c r="J15" s="12"/>
      <c r="K15" s="141">
        <v>42948</v>
      </c>
      <c r="L15" s="5">
        <v>53890</v>
      </c>
      <c r="M15" s="12">
        <v>0.0539800508507725</v>
      </c>
      <c r="N15" s="12">
        <v>-0.0305810397553517</v>
      </c>
      <c r="O15" s="12"/>
      <c r="P15" s="141">
        <v>42948</v>
      </c>
      <c r="Q15" s="5">
        <v>433120</v>
      </c>
      <c r="R15" s="12">
        <v>-0.0247241612249493</v>
      </c>
      <c r="S15" s="12">
        <v>-0.15340109460516</v>
      </c>
      <c r="T15" s="12"/>
      <c r="U15" s="141">
        <v>42948</v>
      </c>
      <c r="V15" s="5">
        <v>244840</v>
      </c>
      <c r="W15" s="12">
        <v>0.0316219689468473</v>
      </c>
      <c r="X15" s="12">
        <v>0.143577767398412</v>
      </c>
      <c r="Y15" s="12"/>
      <c r="Z15" s="141">
        <v>42948</v>
      </c>
      <c r="AA15" s="5">
        <v>118020</v>
      </c>
      <c r="AB15" s="12">
        <v>-0.00572872788542544</v>
      </c>
      <c r="AC15" s="12">
        <v>0.0665100307247425</v>
      </c>
      <c r="AD15" s="12"/>
      <c r="AE15" s="141">
        <v>42948</v>
      </c>
      <c r="AF15" s="5">
        <v>95630</v>
      </c>
      <c r="AG15" s="12">
        <v>0.00304174533249423</v>
      </c>
      <c r="AH15" s="12">
        <v>0.0394565217391304</v>
      </c>
      <c r="AI15" s="12"/>
    </row>
    <row r="16" s="130" customFormat="1" customHeight="1" spans="1:35">
      <c r="A16" s="42">
        <v>42979</v>
      </c>
      <c r="B16" s="5">
        <v>997200</v>
      </c>
      <c r="C16" s="12">
        <v>0.0170839920444694</v>
      </c>
      <c r="D16" s="142">
        <v>0.0114</v>
      </c>
      <c r="E16" s="142"/>
      <c r="F16" s="141">
        <v>42979</v>
      </c>
      <c r="G16" s="5">
        <v>35240</v>
      </c>
      <c r="H16" s="12">
        <v>0.00829756795422031</v>
      </c>
      <c r="I16" s="12">
        <v>0.016733987305251</v>
      </c>
      <c r="J16" s="12"/>
      <c r="K16" s="141">
        <v>42979</v>
      </c>
      <c r="L16" s="5">
        <v>54650</v>
      </c>
      <c r="M16" s="12">
        <v>0.0141028020040824</v>
      </c>
      <c r="N16" s="12">
        <v>-0.0485724233983287</v>
      </c>
      <c r="O16" s="12"/>
      <c r="P16" s="141">
        <v>42979</v>
      </c>
      <c r="Q16" s="5">
        <v>442200</v>
      </c>
      <c r="R16" s="12">
        <v>0.0209641669745105</v>
      </c>
      <c r="S16" s="12">
        <v>-0.0824774354186119</v>
      </c>
      <c r="T16" s="12"/>
      <c r="U16" s="141">
        <v>42979</v>
      </c>
      <c r="V16" s="5">
        <v>251150</v>
      </c>
      <c r="W16" s="12">
        <v>0.0257719326907368</v>
      </c>
      <c r="X16" s="12">
        <v>0.195895433550783</v>
      </c>
      <c r="Y16" s="12"/>
      <c r="Z16" s="141">
        <v>42979</v>
      </c>
      <c r="AA16" s="5">
        <v>117660</v>
      </c>
      <c r="AB16" s="12">
        <v>-0.00305033045246568</v>
      </c>
      <c r="AC16" s="12">
        <v>0.0718775621754578</v>
      </c>
      <c r="AD16" s="12"/>
      <c r="AE16" s="141">
        <v>42979</v>
      </c>
      <c r="AF16" s="5">
        <v>96300</v>
      </c>
      <c r="AG16" s="12">
        <v>0.00700616961204643</v>
      </c>
      <c r="AH16" s="12">
        <v>0.0456026058631922</v>
      </c>
      <c r="AI16" s="12"/>
    </row>
    <row r="17" s="130" customFormat="1" customHeight="1" spans="1:35">
      <c r="A17" s="42">
        <v>43009</v>
      </c>
      <c r="B17" s="5">
        <v>996870</v>
      </c>
      <c r="C17" s="12">
        <v>-0.000330926594464501</v>
      </c>
      <c r="D17" s="142">
        <v>0.0519</v>
      </c>
      <c r="E17" s="142"/>
      <c r="F17" s="141">
        <v>43009</v>
      </c>
      <c r="G17" s="5">
        <v>35700</v>
      </c>
      <c r="H17" s="12">
        <v>0.0130533484676504</v>
      </c>
      <c r="I17" s="12">
        <v>0.0389988358556461</v>
      </c>
      <c r="J17" s="12"/>
      <c r="K17" s="141">
        <v>43009</v>
      </c>
      <c r="L17" s="5">
        <v>55350</v>
      </c>
      <c r="M17" s="12">
        <v>0.0128087831655993</v>
      </c>
      <c r="N17" s="12">
        <v>0.264853747714808</v>
      </c>
      <c r="O17" s="12"/>
      <c r="P17" s="141">
        <v>43009</v>
      </c>
      <c r="Q17" s="5">
        <v>439450</v>
      </c>
      <c r="R17" s="12">
        <v>-0.00621890547263682</v>
      </c>
      <c r="S17" s="12">
        <v>-0.0242033973576107</v>
      </c>
      <c r="T17" s="12"/>
      <c r="U17" s="141">
        <v>43009</v>
      </c>
      <c r="V17" s="5">
        <v>252090</v>
      </c>
      <c r="W17" s="12">
        <v>0.00374278319729245</v>
      </c>
      <c r="X17" s="12">
        <v>0.155951944240646</v>
      </c>
      <c r="Y17" s="12"/>
      <c r="Z17" s="141">
        <v>43009</v>
      </c>
      <c r="AA17" s="5">
        <v>117710</v>
      </c>
      <c r="AB17" s="12">
        <v>0.000424953255141934</v>
      </c>
      <c r="AC17" s="12">
        <v>0.0794131132508024</v>
      </c>
      <c r="AD17" s="12"/>
      <c r="AE17" s="141">
        <v>43009</v>
      </c>
      <c r="AF17" s="5">
        <v>96570</v>
      </c>
      <c r="AG17" s="12">
        <v>0.00280373831775701</v>
      </c>
      <c r="AH17" s="12">
        <v>0.0485342019543974</v>
      </c>
      <c r="AI17" s="12"/>
    </row>
    <row r="18" s="130" customFormat="1" customHeight="1" spans="1:35">
      <c r="A18" s="42">
        <v>43040</v>
      </c>
      <c r="B18" s="5">
        <v>994380</v>
      </c>
      <c r="C18" s="12">
        <v>-0.00249781817087484</v>
      </c>
      <c r="D18" s="142">
        <v>0.0639</v>
      </c>
      <c r="E18" s="142"/>
      <c r="F18" s="141">
        <v>43040</v>
      </c>
      <c r="G18" s="5">
        <v>36220</v>
      </c>
      <c r="H18" s="12">
        <v>0.0145658263305322</v>
      </c>
      <c r="I18" s="12">
        <v>0.0668630338733431</v>
      </c>
      <c r="J18" s="12"/>
      <c r="K18" s="141">
        <v>43040</v>
      </c>
      <c r="L18" s="5">
        <v>55250</v>
      </c>
      <c r="M18" s="12">
        <v>-0.001806684733514</v>
      </c>
      <c r="N18" s="12">
        <v>0.273628400184417</v>
      </c>
      <c r="O18" s="12"/>
      <c r="P18" s="141">
        <v>43040</v>
      </c>
      <c r="Q18" s="5">
        <v>430750</v>
      </c>
      <c r="R18" s="12">
        <v>-0.0197974741153715</v>
      </c>
      <c r="S18" s="12">
        <v>-0.0375807136313873</v>
      </c>
      <c r="T18" s="12"/>
      <c r="U18" s="141">
        <v>43040</v>
      </c>
      <c r="V18" s="5">
        <v>255030</v>
      </c>
      <c r="W18" s="12">
        <v>-0.0117</v>
      </c>
      <c r="X18" s="12">
        <v>0.221174104577667</v>
      </c>
      <c r="Y18" s="12"/>
      <c r="Z18" s="141">
        <v>43040</v>
      </c>
      <c r="AA18" s="5">
        <v>118180</v>
      </c>
      <c r="AB18" s="12">
        <v>0.00399286381785745</v>
      </c>
      <c r="AC18" s="12">
        <v>0.0955780105682766</v>
      </c>
      <c r="AD18" s="12"/>
      <c r="AE18" s="141">
        <v>43040</v>
      </c>
      <c r="AF18" s="5">
        <v>98950</v>
      </c>
      <c r="AG18" s="12">
        <v>0.0246453349901626</v>
      </c>
      <c r="AH18" s="12">
        <v>0.0630640309411259</v>
      </c>
      <c r="AI18" s="12"/>
    </row>
    <row r="19" s="130" customFormat="1" customHeight="1" spans="1:35">
      <c r="A19" s="42">
        <v>43070</v>
      </c>
      <c r="B19" s="5">
        <v>1106290</v>
      </c>
      <c r="C19" s="12">
        <v>0.112542488786983</v>
      </c>
      <c r="D19" s="12">
        <v>0.18840906649479</v>
      </c>
      <c r="E19" s="12"/>
      <c r="F19" s="141">
        <v>43070</v>
      </c>
      <c r="G19" s="5">
        <v>35810</v>
      </c>
      <c r="H19" s="12">
        <v>-0.01131971286582</v>
      </c>
      <c r="I19" s="12">
        <v>0.0535451603412768</v>
      </c>
      <c r="J19" s="12"/>
      <c r="K19" s="141">
        <v>43070</v>
      </c>
      <c r="L19" s="5">
        <v>60430</v>
      </c>
      <c r="M19" s="12">
        <v>0.0937556561085973</v>
      </c>
      <c r="N19" s="12">
        <v>0.46319612590799</v>
      </c>
      <c r="O19" s="12"/>
      <c r="P19" s="141">
        <v>43070</v>
      </c>
      <c r="Q19" s="5">
        <v>517200</v>
      </c>
      <c r="R19" s="12">
        <v>0.200696459663378</v>
      </c>
      <c r="S19" s="12">
        <v>0.162194957529999</v>
      </c>
      <c r="T19" s="12"/>
      <c r="U19" s="141">
        <v>43070</v>
      </c>
      <c r="V19" s="5">
        <v>259640</v>
      </c>
      <c r="W19" s="12">
        <v>0.018076304748461</v>
      </c>
      <c r="X19" s="12">
        <v>0.233795856301083</v>
      </c>
      <c r="Y19" s="12"/>
      <c r="Z19" s="141">
        <v>43070</v>
      </c>
      <c r="AA19" s="5">
        <v>132660</v>
      </c>
      <c r="AB19" s="12">
        <v>0.122524961922491</v>
      </c>
      <c r="AC19" s="12">
        <v>0.242018537590113</v>
      </c>
      <c r="AD19" s="12"/>
      <c r="AE19" s="141">
        <v>43070</v>
      </c>
      <c r="AF19" s="5">
        <v>100550</v>
      </c>
      <c r="AG19" s="12">
        <v>0.0161697827185447</v>
      </c>
      <c r="AH19" s="12">
        <v>0.0772444825369616</v>
      </c>
      <c r="AI19" s="12"/>
    </row>
    <row r="20" s="130" customFormat="1" customHeight="1" spans="1:35">
      <c r="A20" s="42">
        <v>43101</v>
      </c>
      <c r="B20" s="5">
        <v>1100000</v>
      </c>
      <c r="C20" s="12">
        <v>-0.00568567012266223</v>
      </c>
      <c r="D20" s="12">
        <v>0.192806293679753</v>
      </c>
      <c r="E20" s="12"/>
      <c r="F20" s="141">
        <v>43101</v>
      </c>
      <c r="G20" s="5">
        <v>35000</v>
      </c>
      <c r="H20" s="12">
        <v>-0.0226193800614354</v>
      </c>
      <c r="I20" s="12">
        <v>0.0526315789473684</v>
      </c>
      <c r="J20" s="12"/>
      <c r="K20" s="141">
        <v>43101</v>
      </c>
      <c r="L20" s="5">
        <v>60000</v>
      </c>
      <c r="M20" s="12">
        <v>-0.00711567102432567</v>
      </c>
      <c r="N20" s="12">
        <v>0.295336787564767</v>
      </c>
      <c r="O20" s="12"/>
      <c r="P20" s="141">
        <v>43101</v>
      </c>
      <c r="Q20" s="5">
        <v>501100</v>
      </c>
      <c r="R20" s="12">
        <v>-0.0311291569992266</v>
      </c>
      <c r="S20" s="12">
        <v>0.171615618424129</v>
      </c>
      <c r="T20" s="12"/>
      <c r="U20" s="141">
        <v>43101</v>
      </c>
      <c r="V20" s="5">
        <v>263360</v>
      </c>
      <c r="W20" s="12">
        <v>0.0143275304267447</v>
      </c>
      <c r="X20" s="12">
        <v>0.226898977428898</v>
      </c>
      <c r="Y20" s="12"/>
      <c r="Z20" s="141">
        <v>43101</v>
      </c>
      <c r="AA20" s="5">
        <v>128000</v>
      </c>
      <c r="AB20" s="12">
        <v>-0.0351273933363486</v>
      </c>
      <c r="AC20" s="12">
        <v>0.202781432061643</v>
      </c>
      <c r="AD20" s="12"/>
      <c r="AE20" s="141">
        <v>43101</v>
      </c>
      <c r="AF20" s="5">
        <v>112540</v>
      </c>
      <c r="AG20" s="12">
        <v>0.119244157135753</v>
      </c>
      <c r="AH20" s="12">
        <v>0.19914757591902</v>
      </c>
      <c r="AI20" s="12"/>
    </row>
    <row r="21" s="130" customFormat="1" customHeight="1" spans="1:35">
      <c r="A21" s="42">
        <v>43132</v>
      </c>
      <c r="B21" s="5">
        <v>1107800</v>
      </c>
      <c r="C21" s="12">
        <v>0.00709090909090909</v>
      </c>
      <c r="D21" s="12">
        <v>0.210988314257917</v>
      </c>
      <c r="E21" s="12"/>
      <c r="F21" s="141">
        <v>43132</v>
      </c>
      <c r="G21" s="5">
        <v>37800</v>
      </c>
      <c r="H21" s="12">
        <v>0.08</v>
      </c>
      <c r="I21" s="12">
        <v>0.135476118954641</v>
      </c>
      <c r="J21" s="12"/>
      <c r="K21" s="141">
        <v>43132</v>
      </c>
      <c r="L21" s="5">
        <v>63900</v>
      </c>
      <c r="M21" s="12">
        <v>0.065</v>
      </c>
      <c r="N21" s="12">
        <v>0.612414837244512</v>
      </c>
      <c r="O21" s="12"/>
      <c r="P21" s="141">
        <v>43132</v>
      </c>
      <c r="Q21" s="5">
        <v>501100</v>
      </c>
      <c r="R21" s="12">
        <v>0</v>
      </c>
      <c r="S21" s="12">
        <v>0.184241622158151</v>
      </c>
      <c r="T21" s="12"/>
      <c r="U21" s="141">
        <v>43132</v>
      </c>
      <c r="V21" s="5">
        <v>264360</v>
      </c>
      <c r="W21" s="12">
        <v>0.00379708383961118</v>
      </c>
      <c r="X21" s="12">
        <v>0.234000840218457</v>
      </c>
      <c r="Y21" s="12"/>
      <c r="Z21" s="141">
        <v>43132</v>
      </c>
      <c r="AA21" s="5">
        <v>128000</v>
      </c>
      <c r="AB21" s="12">
        <v>0</v>
      </c>
      <c r="AC21" s="12">
        <v>0.15973543535381</v>
      </c>
      <c r="AD21" s="12"/>
      <c r="AE21" s="141">
        <v>43132</v>
      </c>
      <c r="AF21" s="5">
        <v>112640</v>
      </c>
      <c r="AG21" s="12">
        <v>0.000888572951839346</v>
      </c>
      <c r="AH21" s="12">
        <v>0.196642940614044</v>
      </c>
      <c r="AI21" s="12"/>
    </row>
    <row r="22" s="130" customFormat="1" customHeight="1" spans="1:35">
      <c r="A22" s="42">
        <v>43160</v>
      </c>
      <c r="B22" s="5">
        <v>1115880</v>
      </c>
      <c r="C22" s="12">
        <v>0.00729373533128724</v>
      </c>
      <c r="D22" s="12">
        <v>0.217691157694868</v>
      </c>
      <c r="E22" s="12"/>
      <c r="F22" s="42">
        <v>43160</v>
      </c>
      <c r="G22" s="5">
        <v>35560</v>
      </c>
      <c r="H22" s="12">
        <v>-0.0592592592592593</v>
      </c>
      <c r="I22" s="12">
        <v>0.0385514018691589</v>
      </c>
      <c r="J22" s="12"/>
      <c r="K22" s="42">
        <v>43160</v>
      </c>
      <c r="L22" s="5">
        <v>57630</v>
      </c>
      <c r="M22" s="12">
        <v>-0.0981220657276995</v>
      </c>
      <c r="N22" s="12">
        <v>0.473159509202454</v>
      </c>
      <c r="O22" s="12"/>
      <c r="P22" s="42">
        <v>43160</v>
      </c>
      <c r="Q22" s="5">
        <v>479890</v>
      </c>
      <c r="R22" s="12">
        <v>-0.0423268808621034</v>
      </c>
      <c r="S22" s="12">
        <v>0.141806847652811</v>
      </c>
      <c r="T22" s="12"/>
      <c r="U22" s="42">
        <v>43160</v>
      </c>
      <c r="V22" s="5">
        <v>301730</v>
      </c>
      <c r="W22" s="12">
        <v>0.141360266303525</v>
      </c>
      <c r="X22" s="12">
        <v>0.392835710658727</v>
      </c>
      <c r="Y22" s="12"/>
      <c r="Z22" s="42">
        <v>43160</v>
      </c>
      <c r="AA22" s="5">
        <v>130200</v>
      </c>
      <c r="AB22" s="12">
        <v>0.0171875</v>
      </c>
      <c r="AC22" s="12">
        <v>0.163642863526678</v>
      </c>
      <c r="AD22" s="12"/>
      <c r="AE22" s="42">
        <v>43160</v>
      </c>
      <c r="AF22" s="5">
        <v>110870</v>
      </c>
      <c r="AG22" s="12">
        <v>-0.0157137784090909</v>
      </c>
      <c r="AH22" s="12">
        <v>0.176714073445128</v>
      </c>
      <c r="AI22" s="12"/>
    </row>
    <row r="23" s="130" customFormat="1" customHeight="1" spans="1:35">
      <c r="A23" s="42">
        <v>43191</v>
      </c>
      <c r="B23" s="5">
        <v>1126220</v>
      </c>
      <c r="C23" s="12">
        <v>0.00926622934365702</v>
      </c>
      <c r="D23" s="12">
        <v>0.221602742103436</v>
      </c>
      <c r="E23" s="12"/>
      <c r="F23" s="141">
        <v>43191</v>
      </c>
      <c r="G23" s="5">
        <v>35610</v>
      </c>
      <c r="H23" s="12">
        <v>0.00140607424071991</v>
      </c>
      <c r="I23" s="12">
        <v>0.0113604089747231</v>
      </c>
      <c r="J23" s="12"/>
      <c r="K23" s="141">
        <v>43191</v>
      </c>
      <c r="L23" s="5">
        <v>56310</v>
      </c>
      <c r="M23" s="12">
        <v>-0.0229047371160854</v>
      </c>
      <c r="N23" s="12">
        <v>0.558970099667774</v>
      </c>
      <c r="O23" s="12"/>
      <c r="P23" s="141">
        <v>43191</v>
      </c>
      <c r="Q23" s="5">
        <v>506400</v>
      </c>
      <c r="R23" s="12">
        <v>0.0552418262518494</v>
      </c>
      <c r="S23" s="12">
        <v>0.192371085472098</v>
      </c>
      <c r="T23" s="12"/>
      <c r="U23" s="141">
        <v>43191</v>
      </c>
      <c r="V23" s="5">
        <v>267480</v>
      </c>
      <c r="W23" s="12">
        <v>-0.113512080336725</v>
      </c>
      <c r="X23" s="12">
        <v>0.225960216335136</v>
      </c>
      <c r="Y23" s="12"/>
      <c r="Z23" s="141">
        <v>43191</v>
      </c>
      <c r="AA23" s="5">
        <v>128840</v>
      </c>
      <c r="AB23" s="12">
        <v>-0.0104454685099846</v>
      </c>
      <c r="AC23" s="12">
        <v>0.140076099460225</v>
      </c>
      <c r="AD23" s="12"/>
      <c r="AE23" s="141">
        <v>43191</v>
      </c>
      <c r="AF23" s="5">
        <v>131580</v>
      </c>
      <c r="AG23" s="12">
        <v>0.186795345900604</v>
      </c>
      <c r="AH23" s="12">
        <v>0.389440337909187</v>
      </c>
      <c r="AI23" s="12"/>
    </row>
    <row r="24" s="131" customFormat="1" customHeight="1" spans="1:35">
      <c r="A24" s="42">
        <v>43221</v>
      </c>
      <c r="B24" s="5">
        <v>1067810</v>
      </c>
      <c r="C24" s="12">
        <v>-0.0518637566372467</v>
      </c>
      <c r="D24" s="12">
        <v>0.133427519379434</v>
      </c>
      <c r="E24" s="12"/>
      <c r="F24" s="42">
        <v>43221</v>
      </c>
      <c r="G24" s="5">
        <v>34440</v>
      </c>
      <c r="H24" s="12">
        <v>-0.0328559393428812</v>
      </c>
      <c r="I24" s="12">
        <v>-0.0238095238095238</v>
      </c>
      <c r="J24" s="12"/>
      <c r="K24" s="42">
        <v>43221</v>
      </c>
      <c r="L24" s="5">
        <v>49190</v>
      </c>
      <c r="M24" s="12">
        <v>-0.126442905345409</v>
      </c>
      <c r="N24" s="12">
        <v>0.127693718477763</v>
      </c>
      <c r="O24" s="12"/>
      <c r="P24" s="42">
        <v>43221</v>
      </c>
      <c r="Q24" s="5">
        <v>472600</v>
      </c>
      <c r="R24" s="12">
        <v>-0.0667456556082149</v>
      </c>
      <c r="S24" s="12">
        <v>0.102274052478134</v>
      </c>
      <c r="T24" s="12"/>
      <c r="U24" s="42">
        <v>43221</v>
      </c>
      <c r="V24" s="5">
        <v>246690</v>
      </c>
      <c r="W24" s="12">
        <v>-0.0777254374158816</v>
      </c>
      <c r="X24" s="12">
        <v>0.0960249159176637</v>
      </c>
      <c r="Y24" s="12"/>
      <c r="Z24" s="42">
        <v>43221</v>
      </c>
      <c r="AA24" s="5">
        <v>129740</v>
      </c>
      <c r="AB24" s="12">
        <v>0.00698540825830487</v>
      </c>
      <c r="AC24" s="12">
        <v>0.131420598238423</v>
      </c>
      <c r="AD24" s="12"/>
      <c r="AE24" s="42">
        <v>43221</v>
      </c>
      <c r="AF24" s="5">
        <v>135150</v>
      </c>
      <c r="AG24" s="12">
        <v>0.0271317829457364</v>
      </c>
      <c r="AH24" s="12">
        <v>0.426987646499842</v>
      </c>
      <c r="AI24" s="12"/>
    </row>
    <row r="25" s="130" customFormat="1" customHeight="1" spans="1:35">
      <c r="A25" s="42">
        <v>43252</v>
      </c>
      <c r="B25" s="5">
        <v>1085000</v>
      </c>
      <c r="C25" s="12">
        <v>0.0160983695601277</v>
      </c>
      <c r="D25" s="12">
        <v>0.1276</v>
      </c>
      <c r="E25" s="12"/>
      <c r="F25" s="141">
        <v>43252</v>
      </c>
      <c r="G25" s="5">
        <v>35000</v>
      </c>
      <c r="H25" s="12">
        <v>0.016260162601626</v>
      </c>
      <c r="I25" s="12">
        <v>0.0153756890049318</v>
      </c>
      <c r="J25" s="12"/>
      <c r="K25" s="141">
        <v>43252</v>
      </c>
      <c r="L25" s="5">
        <v>52000</v>
      </c>
      <c r="M25" s="12">
        <v>0.0571254319983737</v>
      </c>
      <c r="N25" s="12">
        <v>0.0942760942760943</v>
      </c>
      <c r="O25" s="12"/>
      <c r="P25" s="141">
        <v>43252</v>
      </c>
      <c r="Q25" s="5">
        <v>479000</v>
      </c>
      <c r="R25" s="12">
        <v>0.0135421074904782</v>
      </c>
      <c r="S25" s="12">
        <v>0.0971140632157581</v>
      </c>
      <c r="T25" s="12"/>
      <c r="U25" s="141">
        <v>43252</v>
      </c>
      <c r="V25" s="5">
        <v>250000</v>
      </c>
      <c r="W25" s="12">
        <v>0.0134176496817869</v>
      </c>
      <c r="X25" s="12">
        <v>0.0838181613241657</v>
      </c>
      <c r="Y25" s="12"/>
      <c r="Z25" s="141">
        <v>43252</v>
      </c>
      <c r="AA25" s="5">
        <v>130000</v>
      </c>
      <c r="AB25" s="12">
        <v>0.00200400801603206</v>
      </c>
      <c r="AC25" s="12">
        <v>0.102348851013313</v>
      </c>
      <c r="AD25" s="12"/>
      <c r="AE25" s="141">
        <v>43252</v>
      </c>
      <c r="AF25" s="5">
        <v>139000</v>
      </c>
      <c r="AG25" s="12">
        <v>0.0284868664446911</v>
      </c>
      <c r="AH25" s="12">
        <v>0.462388216728038</v>
      </c>
      <c r="AI25" s="12"/>
    </row>
    <row r="26" s="130" customFormat="1" customHeight="1" spans="1:35">
      <c r="A26" s="42">
        <v>43282</v>
      </c>
      <c r="B26" s="5">
        <v>894290</v>
      </c>
      <c r="C26" s="12">
        <v>-0.175769585253456</v>
      </c>
      <c r="D26" s="12">
        <v>-0.0878454532009404</v>
      </c>
      <c r="E26" s="12"/>
      <c r="F26" s="141">
        <v>43282</v>
      </c>
      <c r="G26" s="5">
        <v>31000</v>
      </c>
      <c r="H26" s="12">
        <v>-0.114285714285714</v>
      </c>
      <c r="I26" s="12">
        <v>-0.0831115054717539</v>
      </c>
      <c r="J26" s="12"/>
      <c r="K26" s="141">
        <v>43282</v>
      </c>
      <c r="L26" s="5">
        <v>70290</v>
      </c>
      <c r="M26" s="12">
        <v>0.351730769230769</v>
      </c>
      <c r="N26" s="12">
        <v>0.374731077645218</v>
      </c>
      <c r="O26" s="12"/>
      <c r="P26" s="141">
        <v>43282</v>
      </c>
      <c r="Q26" s="5">
        <v>255000</v>
      </c>
      <c r="R26" s="12">
        <v>-0.467640918580376</v>
      </c>
      <c r="S26" s="12">
        <v>-0.425804998874127</v>
      </c>
      <c r="T26" s="12"/>
      <c r="U26" s="141">
        <v>43282</v>
      </c>
      <c r="V26" s="5">
        <v>282000</v>
      </c>
      <c r="W26" s="12">
        <v>0.128</v>
      </c>
      <c r="X26" s="12">
        <v>0.188193903132703</v>
      </c>
      <c r="Y26" s="12"/>
      <c r="Z26" s="141">
        <v>43282</v>
      </c>
      <c r="AA26" s="5">
        <v>125000</v>
      </c>
      <c r="AB26" s="12">
        <v>-0.0384615384615385</v>
      </c>
      <c r="AC26" s="12">
        <v>0.0530749789385004</v>
      </c>
      <c r="AD26" s="12"/>
      <c r="AE26" s="141">
        <v>43282</v>
      </c>
      <c r="AF26" s="5">
        <v>131000</v>
      </c>
      <c r="AG26" s="12">
        <v>-0.0575539568345324</v>
      </c>
      <c r="AH26" s="12">
        <v>0.374029788126704</v>
      </c>
      <c r="AI26" s="12"/>
    </row>
    <row r="27" s="131" customFormat="1" customHeight="1" spans="1:35">
      <c r="A27" s="42">
        <v>43314</v>
      </c>
      <c r="B27" s="5">
        <v>880372</v>
      </c>
      <c r="C27" s="12">
        <v>-0.0155631842019926</v>
      </c>
      <c r="D27" s="142">
        <v>-0.102073537661278</v>
      </c>
      <c r="E27" s="12">
        <v>-0.0155631842019926</v>
      </c>
      <c r="F27" s="141">
        <v>43313</v>
      </c>
      <c r="G27" s="5">
        <v>31530</v>
      </c>
      <c r="H27" s="12">
        <v>0.0170967741935484</v>
      </c>
      <c r="I27" s="12">
        <v>-0.0978540772532189</v>
      </c>
      <c r="J27" s="12">
        <v>0.0170967741935484</v>
      </c>
      <c r="K27" s="141">
        <v>43313</v>
      </c>
      <c r="L27" s="5">
        <v>65842</v>
      </c>
      <c r="M27" s="12">
        <v>-0.0632806942666098</v>
      </c>
      <c r="N27" s="12">
        <v>0.221785117832622</v>
      </c>
      <c r="O27" s="12">
        <v>-0.0632806942666098</v>
      </c>
      <c r="P27" s="141">
        <v>43313</v>
      </c>
      <c r="Q27" s="5">
        <v>250000</v>
      </c>
      <c r="R27" s="12">
        <v>-0.0196078431372549</v>
      </c>
      <c r="S27" s="12">
        <v>-0.422792759512375</v>
      </c>
      <c r="T27" s="12">
        <v>-0.0196078431372549</v>
      </c>
      <c r="U27" s="141">
        <v>43313</v>
      </c>
      <c r="V27" s="5">
        <v>275000</v>
      </c>
      <c r="W27" s="12">
        <v>-0.024822695035461</v>
      </c>
      <c r="X27" s="12">
        <v>0.12318248652181</v>
      </c>
      <c r="Y27" s="12">
        <v>-0.024822695035461</v>
      </c>
      <c r="Z27" s="141">
        <v>43313</v>
      </c>
      <c r="AA27" s="5">
        <v>120000</v>
      </c>
      <c r="AB27" s="12">
        <v>-0.04</v>
      </c>
      <c r="AC27" s="12">
        <v>0.0167768174885613</v>
      </c>
      <c r="AD27" s="12">
        <v>-0.04</v>
      </c>
      <c r="AE27" s="141">
        <v>43313</v>
      </c>
      <c r="AF27" s="5">
        <v>138000</v>
      </c>
      <c r="AG27" s="12">
        <v>0.0534351145038168</v>
      </c>
      <c r="AH27" s="12">
        <v>0.44306180069016</v>
      </c>
      <c r="AI27" s="12">
        <v>0.0534351145038168</v>
      </c>
    </row>
    <row r="28" s="130" customFormat="1" customHeight="1" spans="1:35">
      <c r="A28" s="42">
        <v>43344</v>
      </c>
      <c r="B28" s="5">
        <v>865560</v>
      </c>
      <c r="C28" s="12">
        <v>-0.0168247059197703</v>
      </c>
      <c r="D28" s="12">
        <v>-0.132</v>
      </c>
      <c r="E28" s="12">
        <v>-0.0321260441243892</v>
      </c>
      <c r="F28" s="141">
        <v>43344</v>
      </c>
      <c r="G28" s="5">
        <v>30000</v>
      </c>
      <c r="H28" s="12">
        <v>-0.0485252140818268</v>
      </c>
      <c r="I28" s="12">
        <v>-0.148694665153235</v>
      </c>
      <c r="J28" s="12">
        <v>-0.032258064516129</v>
      </c>
      <c r="K28" s="141">
        <v>43344</v>
      </c>
      <c r="L28" s="5">
        <v>63560</v>
      </c>
      <c r="M28" s="12">
        <v>-0.0346587284711886</v>
      </c>
      <c r="N28" s="12">
        <v>0.163037511436414</v>
      </c>
      <c r="O28" s="12">
        <v>-0.0957461943377436</v>
      </c>
      <c r="P28" s="141">
        <v>43344</v>
      </c>
      <c r="Q28" s="5">
        <v>252000</v>
      </c>
      <c r="R28" s="12">
        <v>0.008</v>
      </c>
      <c r="S28" s="12">
        <v>-0.430122116689281</v>
      </c>
      <c r="T28" s="12">
        <v>-0.0117647058823529</v>
      </c>
      <c r="U28" s="141">
        <v>43344</v>
      </c>
      <c r="V28" s="5">
        <v>270000</v>
      </c>
      <c r="W28" s="12">
        <v>-0.0181818181818182</v>
      </c>
      <c r="X28" s="12">
        <v>0.075054748158471</v>
      </c>
      <c r="Y28" s="12">
        <v>-0.0425531914893617</v>
      </c>
      <c r="Z28" s="141">
        <v>43344</v>
      </c>
      <c r="AA28" s="5">
        <v>116000</v>
      </c>
      <c r="AB28" s="12">
        <v>-0.0333333333333333</v>
      </c>
      <c r="AC28" s="12">
        <v>-0.0141084480707122</v>
      </c>
      <c r="AD28" s="12">
        <v>-0.072</v>
      </c>
      <c r="AE28" s="141">
        <v>43344</v>
      </c>
      <c r="AF28" s="5">
        <v>134000</v>
      </c>
      <c r="AG28" s="12">
        <v>-0.0289855072463768</v>
      </c>
      <c r="AH28" s="12">
        <v>0.391484942886812</v>
      </c>
      <c r="AI28" s="12">
        <v>0.0229007633587786</v>
      </c>
    </row>
    <row r="29" s="130" customFormat="1" customHeight="1" spans="1:35">
      <c r="A29" s="42">
        <v>43374</v>
      </c>
      <c r="B29" s="5">
        <v>913000</v>
      </c>
      <c r="C29" s="12">
        <v>0.054808447710153</v>
      </c>
      <c r="D29" s="12">
        <v>-0.0841333373458927</v>
      </c>
      <c r="E29" s="12">
        <v>0.0209216249762381</v>
      </c>
      <c r="F29" s="141">
        <v>43374</v>
      </c>
      <c r="G29" s="5">
        <v>32000</v>
      </c>
      <c r="H29" s="12">
        <v>0.0666666666666667</v>
      </c>
      <c r="I29" s="12">
        <v>-0.103641456582633</v>
      </c>
      <c r="J29" s="12">
        <v>0.032258064516129</v>
      </c>
      <c r="K29" s="141">
        <v>43374</v>
      </c>
      <c r="L29" s="5">
        <v>65000</v>
      </c>
      <c r="M29" s="12">
        <v>0.0226557583385777</v>
      </c>
      <c r="N29" s="12">
        <v>0.174345076784101</v>
      </c>
      <c r="O29" s="12">
        <v>-0.0752596386399203</v>
      </c>
      <c r="P29" s="141">
        <v>43374</v>
      </c>
      <c r="Q29" s="5">
        <v>265000</v>
      </c>
      <c r="R29" s="12">
        <v>0.0515873015873016</v>
      </c>
      <c r="S29" s="12">
        <v>-0.396973489589259</v>
      </c>
      <c r="T29" s="12">
        <v>0.0392156862745098</v>
      </c>
      <c r="U29" s="141">
        <v>43374</v>
      </c>
      <c r="V29" s="5">
        <v>289000</v>
      </c>
      <c r="W29" s="12">
        <v>0.0703703703703704</v>
      </c>
      <c r="X29" s="12">
        <v>0.146415962553056</v>
      </c>
      <c r="Y29" s="12">
        <v>0.024822695035461</v>
      </c>
      <c r="Z29" s="141">
        <v>43374</v>
      </c>
      <c r="AA29" s="5">
        <v>117000</v>
      </c>
      <c r="AB29" s="12">
        <v>0.00862068965517241</v>
      </c>
      <c r="AC29" s="12">
        <v>-0.00603177300144423</v>
      </c>
      <c r="AD29" s="12">
        <v>-0.064</v>
      </c>
      <c r="AE29" s="141">
        <v>43374</v>
      </c>
      <c r="AF29" s="5">
        <v>145000</v>
      </c>
      <c r="AG29" s="12">
        <v>0.082089552238806</v>
      </c>
      <c r="AH29" s="12">
        <v>0.501501501501502</v>
      </c>
      <c r="AI29" s="12">
        <v>0.106870229007634</v>
      </c>
    </row>
    <row r="30" s="130" customFormat="1" customHeight="1" spans="1:35">
      <c r="A30" s="42">
        <v>43405</v>
      </c>
      <c r="B30" s="5">
        <v>902000</v>
      </c>
      <c r="C30" s="12">
        <v>-0.0120481927710843</v>
      </c>
      <c r="D30" s="12">
        <v>-0.0929</v>
      </c>
      <c r="E30" s="12">
        <v>0.00862136443435575</v>
      </c>
      <c r="F30" s="141">
        <v>43405</v>
      </c>
      <c r="G30" s="5">
        <v>30000</v>
      </c>
      <c r="H30" s="12">
        <v>-0.0625</v>
      </c>
      <c r="I30" s="12">
        <v>-0.17172832689122</v>
      </c>
      <c r="J30" s="12">
        <v>-0.032258064516129</v>
      </c>
      <c r="K30" s="141">
        <v>43405</v>
      </c>
      <c r="L30" s="5">
        <v>60000</v>
      </c>
      <c r="M30" s="12">
        <v>-0.0769</v>
      </c>
      <c r="N30" s="12">
        <v>0.085972850678733</v>
      </c>
      <c r="O30" s="12">
        <v>-0.146393512590696</v>
      </c>
      <c r="P30" s="141">
        <v>43405</v>
      </c>
      <c r="Q30" s="5">
        <v>271000</v>
      </c>
      <c r="R30" s="12">
        <f>(Q30-Q31)/Q31</f>
        <v>0.0304182509505703</v>
      </c>
      <c r="S30" s="12">
        <v>-0.370864770748694</v>
      </c>
      <c r="T30" s="12">
        <v>0.0627450980392157</v>
      </c>
      <c r="U30" s="141">
        <v>43405</v>
      </c>
      <c r="V30" s="5">
        <v>267000</v>
      </c>
      <c r="W30" s="12">
        <v>-0.0761</v>
      </c>
      <c r="X30" s="12">
        <v>0.0469356546288672</v>
      </c>
      <c r="Y30" s="12">
        <v>-0.0531914893617021</v>
      </c>
      <c r="Z30" s="141">
        <v>43405</v>
      </c>
      <c r="AA30" s="5">
        <v>124000</v>
      </c>
      <c r="AB30" s="12">
        <v>0.0598</v>
      </c>
      <c r="AC30" s="12">
        <v>0.049246911490946</v>
      </c>
      <c r="AD30" s="12">
        <v>-0.008</v>
      </c>
      <c r="AE30" s="141">
        <v>43405</v>
      </c>
      <c r="AF30" s="5">
        <v>150000</v>
      </c>
      <c r="AG30" s="12">
        <v>0.0345</v>
      </c>
      <c r="AH30" s="12">
        <v>0.515917129863567</v>
      </c>
      <c r="AI30" s="12">
        <v>0.145038167938931</v>
      </c>
    </row>
    <row r="31" s="130" customFormat="1" customHeight="1" spans="1:35">
      <c r="A31" s="42">
        <v>43435</v>
      </c>
      <c r="B31" s="5">
        <v>859100</v>
      </c>
      <c r="C31" s="12">
        <v>-0.0475609756097561</v>
      </c>
      <c r="D31" s="12">
        <v>-0.223440508365799</v>
      </c>
      <c r="E31" s="12">
        <v>-0.0393496516789856</v>
      </c>
      <c r="F31" s="141">
        <v>43435</v>
      </c>
      <c r="G31" s="5">
        <v>23000</v>
      </c>
      <c r="H31" s="12">
        <v>-0.233333333333333</v>
      </c>
      <c r="I31" s="12">
        <v>-0.357721306897515</v>
      </c>
      <c r="J31" s="12">
        <v>-0.258064516129032</v>
      </c>
      <c r="K31" s="141">
        <v>43435</v>
      </c>
      <c r="L31" s="5">
        <v>51000</v>
      </c>
      <c r="M31" s="12">
        <v>-0.15</v>
      </c>
      <c r="N31" s="12">
        <v>-0.156048320370677</v>
      </c>
      <c r="O31" s="12">
        <v>-0.274434485702091</v>
      </c>
      <c r="P31" s="141">
        <v>43435</v>
      </c>
      <c r="Q31" s="5">
        <v>263000</v>
      </c>
      <c r="R31" s="12">
        <v>-0.029520295202952</v>
      </c>
      <c r="S31" s="12">
        <v>-0.491492652745553</v>
      </c>
      <c r="T31" s="12">
        <v>0.0313725490196078</v>
      </c>
      <c r="U31" s="141">
        <v>43435</v>
      </c>
      <c r="V31" s="5">
        <v>259800</v>
      </c>
      <c r="W31" s="12">
        <v>-0.0269662921348315</v>
      </c>
      <c r="X31" s="12">
        <v>0.000616237867816977</v>
      </c>
      <c r="Y31" s="12">
        <v>-0.0787234042553192</v>
      </c>
      <c r="Z31" s="141">
        <v>43435</v>
      </c>
      <c r="AA31" s="5">
        <v>118600</v>
      </c>
      <c r="AB31" s="12">
        <v>-0.0435483870967742</v>
      </c>
      <c r="AC31" s="12">
        <v>-0.10598522538821</v>
      </c>
      <c r="AD31" s="12">
        <v>-0.0512</v>
      </c>
      <c r="AE31" s="141">
        <v>43435</v>
      </c>
      <c r="AF31" s="5">
        <v>143700</v>
      </c>
      <c r="AG31" s="12">
        <v>-0.042</v>
      </c>
      <c r="AH31" s="12">
        <v>0.429139731476877</v>
      </c>
      <c r="AI31" s="12">
        <v>0.0969465648854962</v>
      </c>
    </row>
    <row r="32" s="130" customFormat="1" customHeight="1" spans="1:35">
      <c r="A32" s="42">
        <v>43466</v>
      </c>
      <c r="B32" s="5">
        <v>846090</v>
      </c>
      <c r="C32" s="12">
        <v>-0.0151437550925387</v>
      </c>
      <c r="D32" s="12">
        <v>-0.230827272727273</v>
      </c>
      <c r="E32" s="12">
        <v>-0.053897505283521</v>
      </c>
      <c r="F32" s="141">
        <v>43466</v>
      </c>
      <c r="G32" s="5">
        <v>23500</v>
      </c>
      <c r="H32" s="12">
        <v>0.0217391304347826</v>
      </c>
      <c r="I32" s="12">
        <v>-0.328571428571429</v>
      </c>
      <c r="J32" s="12">
        <v>-0.241935483870968</v>
      </c>
      <c r="K32" s="141">
        <v>43466</v>
      </c>
      <c r="L32" s="5">
        <v>46800</v>
      </c>
      <c r="M32" s="12">
        <v>-0.0824</v>
      </c>
      <c r="N32" s="12">
        <v>-0.22</v>
      </c>
      <c r="O32" s="12">
        <v>-0.334186939820743</v>
      </c>
      <c r="P32" s="141">
        <v>43466</v>
      </c>
      <c r="Q32" s="5">
        <v>260000</v>
      </c>
      <c r="R32" s="12">
        <v>-0.0115</v>
      </c>
      <c r="S32" s="12">
        <v>-0.481141488724805</v>
      </c>
      <c r="T32" s="12">
        <v>0.0196078431372549</v>
      </c>
      <c r="U32" s="141">
        <v>43466</v>
      </c>
      <c r="V32" s="5">
        <v>258790</v>
      </c>
      <c r="W32" s="12">
        <v>-0.0039</v>
      </c>
      <c r="X32" s="12">
        <v>-0.0173526731470231</v>
      </c>
      <c r="Y32" s="12">
        <v>-0.0823049645390071</v>
      </c>
      <c r="Z32" s="141">
        <v>43466</v>
      </c>
      <c r="AA32" s="5">
        <v>117000</v>
      </c>
      <c r="AB32" s="12">
        <v>-0.0135</v>
      </c>
      <c r="AC32" s="12">
        <v>-0.0859375</v>
      </c>
      <c r="AD32" s="12">
        <v>-0.064</v>
      </c>
      <c r="AE32" s="141">
        <v>43466</v>
      </c>
      <c r="AF32" s="5">
        <v>140000</v>
      </c>
      <c r="AG32" s="12">
        <v>-0.0257</v>
      </c>
      <c r="AH32" s="12">
        <v>0.244002132575084</v>
      </c>
      <c r="AI32" s="12">
        <v>0.0687022900763359</v>
      </c>
    </row>
    <row r="33" s="130" customFormat="1" customHeight="1" spans="1:35">
      <c r="A33" s="42">
        <v>43497</v>
      </c>
      <c r="B33" s="5">
        <v>833690</v>
      </c>
      <c r="C33" s="12">
        <v>-0.0146556512900519</v>
      </c>
      <c r="D33" s="12">
        <v>-0.247436360353854</v>
      </c>
      <c r="E33" s="12">
        <v>-0.0677632535307339</v>
      </c>
      <c r="F33" s="141">
        <v>43497</v>
      </c>
      <c r="G33" s="5">
        <v>23100</v>
      </c>
      <c r="H33" s="12">
        <v>-0.0170212765957447</v>
      </c>
      <c r="I33" s="12">
        <v>-0.388888888888889</v>
      </c>
      <c r="J33" s="12">
        <v>-0.254838709677419</v>
      </c>
      <c r="K33" s="141">
        <v>43497</v>
      </c>
      <c r="L33" s="5">
        <v>46000</v>
      </c>
      <c r="M33" s="12">
        <v>-0.0170940170940171</v>
      </c>
      <c r="N33" s="12">
        <v>-0.280125195618153</v>
      </c>
      <c r="O33" s="12">
        <v>-0.345568359652867</v>
      </c>
      <c r="P33" s="141">
        <v>43497</v>
      </c>
      <c r="Q33" s="5">
        <v>259800</v>
      </c>
      <c r="R33" s="12">
        <v>-0.000769230769230769</v>
      </c>
      <c r="S33" s="12">
        <v>-0.481540610656556</v>
      </c>
      <c r="T33" s="12">
        <v>0.0188235294117647</v>
      </c>
      <c r="U33" s="141">
        <v>43497</v>
      </c>
      <c r="V33" s="5">
        <v>255490</v>
      </c>
      <c r="W33" s="12">
        <v>-0.012751651918544</v>
      </c>
      <c r="X33" s="12">
        <v>-0.0335527311242245</v>
      </c>
      <c r="Y33" s="12">
        <v>-0.0940070921985816</v>
      </c>
      <c r="Z33" s="141">
        <v>43497</v>
      </c>
      <c r="AA33" s="5">
        <v>112800</v>
      </c>
      <c r="AB33" s="12">
        <v>-0.0358974358974359</v>
      </c>
      <c r="AC33" s="12">
        <v>-0.11875</v>
      </c>
      <c r="AD33" s="12">
        <v>-0.0976</v>
      </c>
      <c r="AE33" s="141">
        <v>43497</v>
      </c>
      <c r="AF33" s="5">
        <v>136500</v>
      </c>
      <c r="AG33" s="12">
        <v>-0.025</v>
      </c>
      <c r="AH33" s="12">
        <v>0.211825284090909</v>
      </c>
      <c r="AI33" s="12">
        <v>0.0419847328244275</v>
      </c>
    </row>
    <row r="34" s="130" customFormat="1" customHeight="1" spans="1:35">
      <c r="A34" s="42">
        <v>43525</v>
      </c>
      <c r="B34" s="5">
        <v>842646</v>
      </c>
      <c r="C34" s="12">
        <v>0.0107426021662728</v>
      </c>
      <c r="D34" s="12">
        <v>-0.2449</v>
      </c>
      <c r="E34" s="12">
        <v>-0.057748605038634</v>
      </c>
      <c r="F34" s="141">
        <v>43525</v>
      </c>
      <c r="G34" s="5">
        <v>23980</v>
      </c>
      <c r="H34" s="12">
        <v>0.0380952380952381</v>
      </c>
      <c r="I34" s="12">
        <v>-0.325646794150731</v>
      </c>
      <c r="J34" s="12">
        <v>-0.226451612903226</v>
      </c>
      <c r="K34" s="141">
        <v>43525</v>
      </c>
      <c r="L34" s="5">
        <v>47900</v>
      </c>
      <c r="M34" s="12">
        <v>0.0413</v>
      </c>
      <c r="N34" s="12">
        <v>-0.168835675863266</v>
      </c>
      <c r="O34" s="12">
        <v>-0.318537487551572</v>
      </c>
      <c r="P34" s="141">
        <v>43525</v>
      </c>
      <c r="Q34" s="5">
        <v>279500</v>
      </c>
      <c r="R34" s="12">
        <v>0.0758</v>
      </c>
      <c r="S34" s="12">
        <v>-0.417574860905624</v>
      </c>
      <c r="T34" s="12">
        <v>0.096078431372549</v>
      </c>
      <c r="U34" s="141">
        <v>43525</v>
      </c>
      <c r="V34" s="5">
        <v>249800</v>
      </c>
      <c r="W34" s="12">
        <v>-0.0223</v>
      </c>
      <c r="X34" s="12">
        <v>-0.172107513339741</v>
      </c>
      <c r="Y34" s="12">
        <v>-0.114184397163121</v>
      </c>
      <c r="Z34" s="141">
        <v>43525</v>
      </c>
      <c r="AA34" s="5">
        <v>110466</v>
      </c>
      <c r="AB34" s="12">
        <v>-0.0207</v>
      </c>
      <c r="AC34" s="12">
        <v>-0.151566820276498</v>
      </c>
      <c r="AD34" s="12">
        <v>-0.116272</v>
      </c>
      <c r="AE34" s="141">
        <v>43525</v>
      </c>
      <c r="AF34" s="5">
        <v>131000</v>
      </c>
      <c r="AG34" s="12">
        <v>-0.0403</v>
      </c>
      <c r="AH34" s="12">
        <v>0.181563993866691</v>
      </c>
      <c r="AI34" s="12">
        <v>0</v>
      </c>
    </row>
    <row r="35" s="131" customFormat="1" customHeight="1" spans="1:35">
      <c r="A35" s="42">
        <v>43556</v>
      </c>
      <c r="B35" s="5">
        <v>831750</v>
      </c>
      <c r="C35" s="12">
        <v>-0.0129306968762683</v>
      </c>
      <c r="D35" s="12">
        <v>-0.26146756406386</v>
      </c>
      <c r="E35" s="12">
        <v>-0.0699325722081204</v>
      </c>
      <c r="F35" s="141">
        <v>43556</v>
      </c>
      <c r="G35" s="5">
        <v>23650</v>
      </c>
      <c r="H35" s="12">
        <v>-0.0137614678899083</v>
      </c>
      <c r="I35" s="12">
        <v>-0.335860713282786</v>
      </c>
      <c r="J35" s="12">
        <v>-0.237096774193548</v>
      </c>
      <c r="K35" s="141">
        <v>43556</v>
      </c>
      <c r="L35" s="5">
        <v>47350</v>
      </c>
      <c r="M35" s="12">
        <v>-0.0115</v>
      </c>
      <c r="N35" s="12">
        <v>-0.159119161782987</v>
      </c>
      <c r="O35" s="12">
        <v>-0.326362213686157</v>
      </c>
      <c r="P35" s="141">
        <v>43556</v>
      </c>
      <c r="Q35" s="5">
        <v>275650</v>
      </c>
      <c r="R35" s="12">
        <v>-0.0138</v>
      </c>
      <c r="S35" s="12">
        <v>-0.455667456556082</v>
      </c>
      <c r="T35" s="12">
        <v>0.0809803921568627</v>
      </c>
      <c r="U35" s="141">
        <v>43556</v>
      </c>
      <c r="V35" s="5">
        <v>246850</v>
      </c>
      <c r="W35" s="12">
        <v>-0.0118</v>
      </c>
      <c r="X35" s="12">
        <v>-0.0771272618513534</v>
      </c>
      <c r="Y35" s="12">
        <v>-0.124645390070922</v>
      </c>
      <c r="Z35" s="141">
        <v>43556</v>
      </c>
      <c r="AA35" s="5">
        <v>109500</v>
      </c>
      <c r="AB35" s="12">
        <v>-0.0087</v>
      </c>
      <c r="AC35" s="12">
        <v>-0.15010866190624</v>
      </c>
      <c r="AD35" s="12">
        <v>-0.124</v>
      </c>
      <c r="AE35" s="141">
        <v>43556</v>
      </c>
      <c r="AF35" s="5">
        <v>128750</v>
      </c>
      <c r="AG35" s="12">
        <v>-0.0172</v>
      </c>
      <c r="AH35" s="12">
        <v>-0.0215078279373765</v>
      </c>
      <c r="AI35" s="12">
        <v>-0.017175572519084</v>
      </c>
    </row>
    <row r="36" s="131" customFormat="1" customHeight="1" spans="1:35">
      <c r="A36" s="42">
        <v>43586</v>
      </c>
      <c r="B36" s="5">
        <v>800561</v>
      </c>
      <c r="C36" s="12">
        <v>-0.0374980462879471</v>
      </c>
      <c r="D36" s="12">
        <v>-0.2503</v>
      </c>
      <c r="E36" s="12">
        <v>-0.104808283666372</v>
      </c>
      <c r="F36" s="141">
        <v>43586</v>
      </c>
      <c r="G36" s="5">
        <v>23380</v>
      </c>
      <c r="H36" s="12">
        <v>-0.0114164904862579</v>
      </c>
      <c r="I36" s="12">
        <v>-0.321138211382114</v>
      </c>
      <c r="J36" s="12">
        <v>-0.245806451612903</v>
      </c>
      <c r="K36" s="141">
        <v>43586</v>
      </c>
      <c r="L36" s="5">
        <v>47700</v>
      </c>
      <c r="M36" s="12">
        <v>0.0074</v>
      </c>
      <c r="N36" s="12">
        <v>-0.0302907094937996</v>
      </c>
      <c r="O36" s="12">
        <v>-0.321382842509603</v>
      </c>
      <c r="P36" s="141">
        <v>43586</v>
      </c>
      <c r="Q36" s="5">
        <v>275333</v>
      </c>
      <c r="R36" s="12">
        <v>-0.0012</v>
      </c>
      <c r="S36" s="12">
        <v>-0.417407955988151</v>
      </c>
      <c r="T36" s="12">
        <v>0.0797372549019608</v>
      </c>
      <c r="U36" s="141">
        <v>43586</v>
      </c>
      <c r="V36" s="5">
        <v>240640</v>
      </c>
      <c r="W36" s="12">
        <v>-0.0252</v>
      </c>
      <c r="X36" s="12">
        <v>-0.0245247071222992</v>
      </c>
      <c r="Y36" s="12">
        <v>-0.146666666666667</v>
      </c>
      <c r="Z36" s="141">
        <v>43586</v>
      </c>
      <c r="AA36" s="5">
        <v>89700</v>
      </c>
      <c r="AB36" s="12">
        <v>-0.1808</v>
      </c>
      <c r="AC36" s="12">
        <v>-0.308617234468938</v>
      </c>
      <c r="AD36" s="12">
        <v>-0.2824</v>
      </c>
      <c r="AE36" s="141">
        <v>43586</v>
      </c>
      <c r="AF36" s="5">
        <v>123808</v>
      </c>
      <c r="AG36" s="12">
        <v>-0.0384</v>
      </c>
      <c r="AH36" s="12">
        <v>-0.083921568627451</v>
      </c>
      <c r="AI36" s="12">
        <v>-0.0549007633587786</v>
      </c>
    </row>
    <row r="37" s="131" customFormat="1" customHeight="1" spans="1:35">
      <c r="A37" s="42">
        <v>43617</v>
      </c>
      <c r="B37" s="5">
        <v>751780</v>
      </c>
      <c r="C37" s="12">
        <v>-0.0609335203688414</v>
      </c>
      <c r="D37" s="12">
        <v>-0.3071</v>
      </c>
      <c r="E37" s="12">
        <v>-0.159355466347605</v>
      </c>
      <c r="F37" s="141">
        <v>43617</v>
      </c>
      <c r="G37" s="5">
        <v>23000</v>
      </c>
      <c r="H37" s="12">
        <v>-0.0162532078699743</v>
      </c>
      <c r="I37" s="12">
        <v>-0.342857142857143</v>
      </c>
      <c r="J37" s="12">
        <v>-0.258064516129032</v>
      </c>
      <c r="K37" s="141">
        <v>43617</v>
      </c>
      <c r="L37" s="5">
        <v>47900</v>
      </c>
      <c r="M37" s="12">
        <v>0.0042</v>
      </c>
      <c r="N37" s="12">
        <v>-0.0788461538461538</v>
      </c>
      <c r="O37" s="12">
        <v>-0.318537487551572</v>
      </c>
      <c r="P37" s="141">
        <v>43617</v>
      </c>
      <c r="Q37" s="5">
        <v>257500</v>
      </c>
      <c r="R37" s="12">
        <v>-0.0648</v>
      </c>
      <c r="S37" s="12">
        <v>-0.462421711899791</v>
      </c>
      <c r="T37" s="12">
        <v>0.00980392156862745</v>
      </c>
      <c r="U37" s="141">
        <v>43617</v>
      </c>
      <c r="V37" s="5">
        <v>240000</v>
      </c>
      <c r="W37" s="12">
        <v>-0.0027</v>
      </c>
      <c r="X37" s="12">
        <v>-0.04</v>
      </c>
      <c r="Y37" s="12">
        <v>-0.148936170212766</v>
      </c>
      <c r="Z37" s="141">
        <v>43617</v>
      </c>
      <c r="AA37" s="5">
        <v>83300</v>
      </c>
      <c r="AB37" s="12">
        <v>-0.0713</v>
      </c>
      <c r="AC37" s="12">
        <v>-0.359230769230769</v>
      </c>
      <c r="AD37" s="12">
        <v>-0.3336</v>
      </c>
      <c r="AE37" s="141">
        <v>43617</v>
      </c>
      <c r="AF37" s="5">
        <v>100080</v>
      </c>
      <c r="AG37" s="12">
        <v>-0.1917</v>
      </c>
      <c r="AH37" s="12">
        <v>-0.28</v>
      </c>
      <c r="AI37" s="12">
        <v>-0.236030534351145</v>
      </c>
    </row>
    <row r="38" s="130" customFormat="1" customHeight="1" spans="1:35">
      <c r="A38" s="42">
        <v>43647</v>
      </c>
      <c r="B38" s="5">
        <v>706370</v>
      </c>
      <c r="C38" s="12">
        <v>-0.0604033094788369</v>
      </c>
      <c r="D38" s="12">
        <v>-0.2101</v>
      </c>
      <c r="E38" s="12">
        <v>-0.210133178275503</v>
      </c>
      <c r="F38" s="141">
        <v>43647</v>
      </c>
      <c r="G38" s="5">
        <v>23150</v>
      </c>
      <c r="H38" s="12">
        <v>0.00652173913043478</v>
      </c>
      <c r="I38" s="12">
        <v>-0.253225806451613</v>
      </c>
      <c r="J38" s="12">
        <v>-0.253225806451613</v>
      </c>
      <c r="K38" s="141">
        <v>43647</v>
      </c>
      <c r="L38" s="5">
        <v>49890</v>
      </c>
      <c r="M38" s="12">
        <v>0.0415</v>
      </c>
      <c r="N38" s="12">
        <v>-0.290226205719163</v>
      </c>
      <c r="O38" s="12">
        <v>-0.290226205719163</v>
      </c>
      <c r="P38" s="141">
        <v>43647</v>
      </c>
      <c r="Q38" s="5">
        <v>232500</v>
      </c>
      <c r="R38" s="12">
        <v>-0.0971</v>
      </c>
      <c r="S38" s="12">
        <v>-0.0882352941176471</v>
      </c>
      <c r="T38" s="12">
        <v>-0.0882352941176471</v>
      </c>
      <c r="U38" s="141">
        <v>43647</v>
      </c>
      <c r="V38" s="5">
        <v>231050</v>
      </c>
      <c r="W38" s="12">
        <v>-0.0373</v>
      </c>
      <c r="X38" s="12">
        <v>-0.180673758865248</v>
      </c>
      <c r="Y38" s="12">
        <v>-0.180673758865248</v>
      </c>
      <c r="Z38" s="141">
        <v>43647</v>
      </c>
      <c r="AA38" s="5">
        <v>79580</v>
      </c>
      <c r="AB38" s="12">
        <v>-0.0447</v>
      </c>
      <c r="AC38" s="12">
        <v>-0.36336</v>
      </c>
      <c r="AD38" s="12">
        <v>-0.36336</v>
      </c>
      <c r="AE38" s="141">
        <v>43647</v>
      </c>
      <c r="AF38" s="5">
        <v>90200</v>
      </c>
      <c r="AG38" s="12">
        <v>-0.0987</v>
      </c>
      <c r="AH38" s="12">
        <v>-0.311450381679389</v>
      </c>
      <c r="AI38" s="12">
        <v>-0.311450381679389</v>
      </c>
    </row>
    <row r="39" s="130" customFormat="1" customHeight="1" spans="1:35">
      <c r="A39" s="42">
        <v>43678</v>
      </c>
      <c r="B39" s="5">
        <v>668707</v>
      </c>
      <c r="C39" s="12">
        <v>-0.0533190820674717</v>
      </c>
      <c r="D39" s="12">
        <v>-0.2404</v>
      </c>
      <c r="E39" s="12">
        <v>-0.252248152165405</v>
      </c>
      <c r="F39" s="141">
        <v>43678</v>
      </c>
      <c r="G39" s="5">
        <v>23209</v>
      </c>
      <c r="H39" s="12">
        <v>0.00254859611231102</v>
      </c>
      <c r="I39" s="12">
        <v>-0.263907389787504</v>
      </c>
      <c r="J39" s="12">
        <v>-0.251322580645161</v>
      </c>
      <c r="K39" s="141">
        <v>43678</v>
      </c>
      <c r="L39" s="5">
        <v>52088</v>
      </c>
      <c r="M39" s="12">
        <v>0.0441</v>
      </c>
      <c r="N39" s="12">
        <v>-0.208894019015218</v>
      </c>
      <c r="O39" s="12">
        <v>-0.258955754730403</v>
      </c>
      <c r="P39" s="141">
        <v>43678</v>
      </c>
      <c r="Q39" s="5">
        <v>218980</v>
      </c>
      <c r="R39" s="12">
        <v>-0.0582</v>
      </c>
      <c r="S39" s="12">
        <v>-0.12408</v>
      </c>
      <c r="T39" s="12">
        <v>-0.141254901960784</v>
      </c>
      <c r="U39" s="141">
        <v>43678</v>
      </c>
      <c r="V39" s="5">
        <v>212100</v>
      </c>
      <c r="W39" s="12">
        <v>-0.082</v>
      </c>
      <c r="X39" s="12">
        <v>-0.228727272727273</v>
      </c>
      <c r="Y39" s="12">
        <v>-0.247872340425532</v>
      </c>
      <c r="Z39" s="141">
        <v>43678</v>
      </c>
      <c r="AA39" s="5">
        <v>73430</v>
      </c>
      <c r="AB39" s="12">
        <v>-0.0773</v>
      </c>
      <c r="AC39" s="12">
        <v>-0.388083333333333</v>
      </c>
      <c r="AD39" s="12">
        <v>-0.41256</v>
      </c>
      <c r="AE39" s="141">
        <v>43678</v>
      </c>
      <c r="AF39" s="5">
        <v>88900</v>
      </c>
      <c r="AG39" s="12">
        <v>-0.0144</v>
      </c>
      <c r="AH39" s="12">
        <v>-0.355797101449275</v>
      </c>
      <c r="AI39" s="12">
        <v>-0.321374045801527</v>
      </c>
    </row>
    <row r="40" s="130" customFormat="1" customHeight="1" spans="1:35">
      <c r="A40" s="42">
        <v>43709</v>
      </c>
      <c r="B40" s="5">
        <f>G40+L40+Q40+V40+AA40+AF40</f>
        <v>658700</v>
      </c>
      <c r="C40" s="12">
        <v>-0.0149647005340156</v>
      </c>
      <c r="D40" s="12">
        <v>-0.239</v>
      </c>
      <c r="E40" s="12">
        <v>-0.263438034642006</v>
      </c>
      <c r="F40" s="141">
        <v>43709</v>
      </c>
      <c r="G40" s="5">
        <v>23595</v>
      </c>
      <c r="H40" s="12">
        <v>0.0166314791675643</v>
      </c>
      <c r="I40" s="12">
        <v>-0.2135</v>
      </c>
      <c r="J40" s="12">
        <v>-0.238870967741935</v>
      </c>
      <c r="K40" s="141">
        <v>43709</v>
      </c>
      <c r="L40" s="5">
        <v>53152</v>
      </c>
      <c r="M40" s="12">
        <v>0.0204</v>
      </c>
      <c r="N40" s="12">
        <v>-0.163750786658276</v>
      </c>
      <c r="O40" s="12">
        <v>-0.243818466353678</v>
      </c>
      <c r="P40" s="141">
        <v>43709</v>
      </c>
      <c r="Q40" s="5">
        <v>219155</v>
      </c>
      <c r="R40" s="12">
        <v>0.0008</v>
      </c>
      <c r="S40" s="12">
        <v>-0.130337301587302</v>
      </c>
      <c r="T40" s="12">
        <v>-0.14056862745098</v>
      </c>
      <c r="U40" s="141">
        <v>43709</v>
      </c>
      <c r="V40" s="5">
        <v>205850</v>
      </c>
      <c r="W40" s="12">
        <v>-0.0295</v>
      </c>
      <c r="X40" s="12">
        <v>-0.237592592592593</v>
      </c>
      <c r="Y40" s="12">
        <v>-0.270035460992908</v>
      </c>
      <c r="Z40" s="141">
        <v>43709</v>
      </c>
      <c r="AA40" s="5">
        <v>71250</v>
      </c>
      <c r="AB40" s="12">
        <v>-0.0297</v>
      </c>
      <c r="AC40" s="12">
        <v>-0.385775862068966</v>
      </c>
      <c r="AD40" s="12">
        <v>-0.43</v>
      </c>
      <c r="AE40" s="141">
        <v>43709</v>
      </c>
      <c r="AF40" s="5">
        <v>85698</v>
      </c>
      <c r="AG40" s="12">
        <v>-0.036</v>
      </c>
      <c r="AH40" s="12">
        <v>-0.360462686567164</v>
      </c>
      <c r="AI40" s="12">
        <v>-0.34581679389313</v>
      </c>
    </row>
    <row r="41" s="130" customFormat="1" customHeight="1" spans="1:35">
      <c r="A41" s="42">
        <v>43739</v>
      </c>
      <c r="B41" s="5">
        <v>639970</v>
      </c>
      <c r="C41" s="12">
        <v>-0.0284347958099286</v>
      </c>
      <c r="D41" s="12">
        <v>-0.299</v>
      </c>
      <c r="E41" s="12">
        <v>-0.284382023728321</v>
      </c>
      <c r="F41" s="141">
        <v>43739</v>
      </c>
      <c r="G41" s="5">
        <v>24210</v>
      </c>
      <c r="H41" s="12">
        <v>0.0260648442466624</v>
      </c>
      <c r="I41" s="12">
        <v>-0.2434375</v>
      </c>
      <c r="J41" s="12">
        <v>-0.219032258064516</v>
      </c>
      <c r="K41" s="141">
        <v>43739</v>
      </c>
      <c r="L41" s="5">
        <v>54233</v>
      </c>
      <c r="M41" s="12">
        <v>0.0203</v>
      </c>
      <c r="N41" s="12">
        <v>-0.165646153846154</v>
      </c>
      <c r="O41" s="12">
        <v>-0.22843932280552</v>
      </c>
      <c r="P41" s="141">
        <v>43739</v>
      </c>
      <c r="Q41" s="5">
        <v>210878</v>
      </c>
      <c r="R41" s="12">
        <v>-0.0378</v>
      </c>
      <c r="S41" s="12">
        <v>-0.204233962264151</v>
      </c>
      <c r="T41" s="12">
        <v>-0.173027450980392</v>
      </c>
      <c r="U41" s="141">
        <v>43739</v>
      </c>
      <c r="V41" s="5">
        <v>199820</v>
      </c>
      <c r="W41" s="12">
        <v>-0.0293</v>
      </c>
      <c r="X41" s="12">
        <v>-0.308581314878893</v>
      </c>
      <c r="Y41" s="12">
        <v>-0.291418439716312</v>
      </c>
      <c r="Z41" s="141">
        <v>43739</v>
      </c>
      <c r="AA41" s="5">
        <v>69800</v>
      </c>
      <c r="AB41" s="12">
        <v>-0.0204</v>
      </c>
      <c r="AC41" s="12">
        <v>-0.403418803418803</v>
      </c>
      <c r="AD41" s="12">
        <v>-0.4416</v>
      </c>
      <c r="AE41" s="141">
        <v>43739</v>
      </c>
      <c r="AF41" s="5">
        <v>81029</v>
      </c>
      <c r="AG41" s="12">
        <v>-0.0545</v>
      </c>
      <c r="AH41" s="12">
        <v>-0.441179310344828</v>
      </c>
      <c r="AI41" s="12">
        <v>-0.381458015267176</v>
      </c>
    </row>
    <row r="42" s="130" customFormat="1" customHeight="1" spans="1:35">
      <c r="A42" s="42">
        <v>43770</v>
      </c>
      <c r="B42" s="5">
        <v>632723</v>
      </c>
      <c r="C42" s="12">
        <v>-0.0113239683110146</v>
      </c>
      <c r="D42" s="12">
        <v>-0.2985</v>
      </c>
      <c r="E42" s="12">
        <v>-0.292485659014414</v>
      </c>
      <c r="F42" s="141">
        <v>43770</v>
      </c>
      <c r="G42" s="5">
        <v>25580</v>
      </c>
      <c r="H42" s="12">
        <v>0.0565881866997109</v>
      </c>
      <c r="I42" s="12">
        <v>-0.147333333333333</v>
      </c>
      <c r="J42" s="12">
        <v>-0.174838709677419</v>
      </c>
      <c r="K42" s="141">
        <v>43770</v>
      </c>
      <c r="L42" s="5">
        <v>56980</v>
      </c>
      <c r="M42" s="12">
        <v>0.0507</v>
      </c>
      <c r="N42" s="12">
        <v>-0.0503333333333333</v>
      </c>
      <c r="O42" s="12">
        <v>-0.189358372456964</v>
      </c>
      <c r="P42" s="141">
        <v>43770</v>
      </c>
      <c r="Q42" s="5">
        <v>209820</v>
      </c>
      <c r="R42" s="12">
        <v>-0.005</v>
      </c>
      <c r="S42" s="12">
        <v>-0.225756457564576</v>
      </c>
      <c r="T42" s="12">
        <v>-0.177176470588235</v>
      </c>
      <c r="U42" s="141">
        <v>43770</v>
      </c>
      <c r="V42" s="5">
        <v>195220</v>
      </c>
      <c r="W42" s="12">
        <v>-0.023</v>
      </c>
      <c r="X42" s="12">
        <v>-0.268838951310861</v>
      </c>
      <c r="Y42" s="12">
        <v>-0.307730496453901</v>
      </c>
      <c r="Z42" s="141">
        <v>43770</v>
      </c>
      <c r="AA42" s="5">
        <v>65120</v>
      </c>
      <c r="AB42" s="12">
        <v>-0.067</v>
      </c>
      <c r="AC42" s="12">
        <v>-0.474838709677419</v>
      </c>
      <c r="AD42" s="12">
        <v>-0.47904</v>
      </c>
      <c r="AE42" s="141">
        <v>43770</v>
      </c>
      <c r="AF42" s="5">
        <v>80003</v>
      </c>
      <c r="AG42" s="12">
        <v>-0.0127</v>
      </c>
      <c r="AH42" s="12">
        <v>-0.466646666666667</v>
      </c>
      <c r="AI42" s="12">
        <v>-0.389290076335878</v>
      </c>
    </row>
    <row r="43" s="130" customFormat="1" customHeight="1" spans="1:35">
      <c r="A43" s="42">
        <v>43800</v>
      </c>
      <c r="B43" s="5">
        <v>606529</v>
      </c>
      <c r="C43" s="12">
        <v>-0.0413988427795418</v>
      </c>
      <c r="D43" s="12">
        <v>-0.294</v>
      </c>
      <c r="E43" s="12">
        <v>-0.321775933981147</v>
      </c>
      <c r="F43" s="141">
        <v>43800</v>
      </c>
      <c r="G43" s="5">
        <v>23550</v>
      </c>
      <c r="H43" s="12">
        <v>-0.079358874120407</v>
      </c>
      <c r="I43" s="12">
        <v>0.0239130434782609</v>
      </c>
      <c r="J43" s="12">
        <v>-0.240322580645161</v>
      </c>
      <c r="K43" s="141">
        <v>43800</v>
      </c>
      <c r="L43" s="5">
        <v>50025</v>
      </c>
      <c r="M43" s="12">
        <v>-0.1221</v>
      </c>
      <c r="N43" s="12">
        <v>-0.0191176470588235</v>
      </c>
      <c r="O43" s="12">
        <v>-0.288305591122493</v>
      </c>
      <c r="P43" s="141">
        <v>43800</v>
      </c>
      <c r="Q43" s="5">
        <v>200300</v>
      </c>
      <c r="R43" s="12">
        <v>-0.0454</v>
      </c>
      <c r="S43" s="12">
        <v>-0.238403041825095</v>
      </c>
      <c r="T43" s="12">
        <v>-0.214509803921569</v>
      </c>
      <c r="U43" s="141">
        <v>43800</v>
      </c>
      <c r="V43" s="5">
        <v>192551</v>
      </c>
      <c r="W43" s="12">
        <v>-0.0137</v>
      </c>
      <c r="X43" s="12">
        <v>-0.258849114703618</v>
      </c>
      <c r="Y43" s="12">
        <v>-0.317195035460993</v>
      </c>
      <c r="Z43" s="141">
        <v>43800</v>
      </c>
      <c r="AA43" s="5">
        <v>60121</v>
      </c>
      <c r="AB43" s="12">
        <v>-0.0768</v>
      </c>
      <c r="AC43" s="12">
        <v>-0.493077571669477</v>
      </c>
      <c r="AD43" s="12">
        <v>-0.519032</v>
      </c>
      <c r="AE43" s="141">
        <v>43800</v>
      </c>
      <c r="AF43" s="5">
        <v>79982</v>
      </c>
      <c r="AG43" s="12">
        <v>-0.0003</v>
      </c>
      <c r="AH43" s="12">
        <v>-0.443409881697982</v>
      </c>
      <c r="AI43" s="12">
        <v>-0.389450381679389</v>
      </c>
    </row>
    <row r="44" s="130" customFormat="1" customHeight="1" spans="1:35">
      <c r="A44" s="42">
        <v>43831</v>
      </c>
      <c r="B44" s="5">
        <v>597678</v>
      </c>
      <c r="C44" s="12">
        <v>-0.0145928718989529</v>
      </c>
      <c r="D44" s="12">
        <v>-0.2936</v>
      </c>
      <c r="E44" s="12">
        <v>-0.331673170895347</v>
      </c>
      <c r="F44" s="141">
        <v>43831</v>
      </c>
      <c r="G44" s="5">
        <v>23791</v>
      </c>
      <c r="H44" s="12">
        <v>0.0102335456475584</v>
      </c>
      <c r="I44" s="12">
        <v>0.0123829787234043</v>
      </c>
      <c r="J44" s="12">
        <v>-0.232548387096774</v>
      </c>
      <c r="K44" s="141">
        <v>43831</v>
      </c>
      <c r="L44" s="5">
        <v>50678</v>
      </c>
      <c r="M44" s="12">
        <v>0.0131</v>
      </c>
      <c r="N44" s="12">
        <v>0.0828632478632479</v>
      </c>
      <c r="O44" s="12">
        <v>-0.279015507184521</v>
      </c>
      <c r="P44" s="141">
        <v>43831</v>
      </c>
      <c r="Q44" s="5">
        <v>197802</v>
      </c>
      <c r="R44" s="12">
        <v>-0.0125</v>
      </c>
      <c r="S44" s="12">
        <v>-0.239223076923077</v>
      </c>
      <c r="T44" s="12">
        <v>-0.224305882352941</v>
      </c>
      <c r="U44" s="141">
        <v>43831</v>
      </c>
      <c r="V44" s="5">
        <v>189087</v>
      </c>
      <c r="W44" s="12">
        <v>-0.018</v>
      </c>
      <c r="X44" s="12">
        <v>-0.269341937478264</v>
      </c>
      <c r="Y44" s="12">
        <v>-0.329478723404255</v>
      </c>
      <c r="Z44" s="141">
        <v>43831</v>
      </c>
      <c r="AA44" s="5">
        <v>57665</v>
      </c>
      <c r="AB44" s="12">
        <v>-0.0409</v>
      </c>
      <c r="AC44" s="12">
        <v>-0.507136752136752</v>
      </c>
      <c r="AD44" s="12">
        <v>-0.53868</v>
      </c>
      <c r="AE44" s="141">
        <v>43831</v>
      </c>
      <c r="AF44" s="5">
        <v>78655</v>
      </c>
      <c r="AG44" s="12">
        <v>-0.0166</v>
      </c>
      <c r="AH44" s="12">
        <v>-0.438178571428571</v>
      </c>
      <c r="AI44" s="12">
        <v>-0.399580152671756</v>
      </c>
    </row>
    <row r="45" s="130" customFormat="1" customHeight="1" spans="1:35">
      <c r="A45" s="42">
        <v>43862</v>
      </c>
      <c r="B45" s="5">
        <v>600502</v>
      </c>
      <c r="C45" s="12">
        <v>0.00472495223180375</v>
      </c>
      <c r="D45" s="12">
        <v>-0.2797</v>
      </c>
      <c r="E45" s="12">
        <v>-0.328515358552595</v>
      </c>
      <c r="F45" s="141">
        <v>43862</v>
      </c>
      <c r="G45" s="5">
        <v>25145</v>
      </c>
      <c r="H45" s="12">
        <v>0.0569122777520911</v>
      </c>
      <c r="I45" s="12">
        <v>0.0885281385281385</v>
      </c>
      <c r="J45" s="12">
        <v>-0.188870967741935</v>
      </c>
      <c r="K45" s="141">
        <v>43862</v>
      </c>
      <c r="L45" s="5">
        <v>52111</v>
      </c>
      <c r="M45" s="12">
        <v>0.0283</v>
      </c>
      <c r="N45" s="12">
        <v>0.132847826086957</v>
      </c>
      <c r="O45" s="12">
        <v>-0.258628538910229</v>
      </c>
      <c r="P45" s="141">
        <v>43862</v>
      </c>
      <c r="Q45" s="5">
        <v>199214</v>
      </c>
      <c r="R45" s="12">
        <v>0.0071</v>
      </c>
      <c r="S45" s="12">
        <v>-0.23320246343341</v>
      </c>
      <c r="T45" s="12">
        <v>-0.21876862745098</v>
      </c>
      <c r="U45" s="141">
        <v>43862</v>
      </c>
      <c r="V45" s="5">
        <v>189980</v>
      </c>
      <c r="W45" s="12">
        <v>0.0047</v>
      </c>
      <c r="X45" s="12">
        <v>-0.256409252808329</v>
      </c>
      <c r="Y45" s="12">
        <v>-0.326312056737589</v>
      </c>
      <c r="Z45" s="141">
        <v>43862</v>
      </c>
      <c r="AA45" s="5">
        <v>56540</v>
      </c>
      <c r="AB45" s="12">
        <v>-0.0195</v>
      </c>
      <c r="AC45" s="12">
        <v>-0.498758865248227</v>
      </c>
      <c r="AD45" s="12">
        <v>-0.54768</v>
      </c>
      <c r="AE45" s="141">
        <v>43862</v>
      </c>
      <c r="AF45" s="5">
        <v>77512</v>
      </c>
      <c r="AG45" s="12">
        <v>-0.0145</v>
      </c>
      <c r="AH45" s="12">
        <v>-0.43214652014652</v>
      </c>
      <c r="AI45" s="12">
        <v>-0.40830534351145</v>
      </c>
    </row>
    <row r="46" s="130" customFormat="1" customHeight="1" spans="1:35">
      <c r="A46" s="42">
        <v>43891</v>
      </c>
      <c r="B46" s="5">
        <v>591917</v>
      </c>
      <c r="C46" s="12">
        <v>-0.0142963720353971</v>
      </c>
      <c r="D46" s="12">
        <v>-0.2975</v>
      </c>
      <c r="E46" s="12">
        <v>-0.338115152802782</v>
      </c>
      <c r="F46" s="141">
        <v>43891</v>
      </c>
      <c r="G46" s="5">
        <v>26154</v>
      </c>
      <c r="H46" s="12">
        <v>0.0401272618810897</v>
      </c>
      <c r="I46" s="12">
        <v>0.0906588824020017</v>
      </c>
      <c r="J46" s="12">
        <v>-0.156322580645161</v>
      </c>
      <c r="K46" s="141">
        <v>43891</v>
      </c>
      <c r="L46" s="5">
        <v>55415</v>
      </c>
      <c r="M46" s="12">
        <v>0.0634</v>
      </c>
      <c r="N46" s="12">
        <v>0.156889352818372</v>
      </c>
      <c r="O46" s="12">
        <v>-0.211623275003557</v>
      </c>
      <c r="P46" s="141">
        <v>43891</v>
      </c>
      <c r="Q46" s="5">
        <v>201141</v>
      </c>
      <c r="R46" s="12">
        <v>0.0097</v>
      </c>
      <c r="S46" s="12">
        <v>-0.280354203935599</v>
      </c>
      <c r="T46" s="12">
        <v>-0.211211764705882</v>
      </c>
      <c r="U46" s="141">
        <v>43891</v>
      </c>
      <c r="V46" s="5">
        <v>181242</v>
      </c>
      <c r="W46" s="12">
        <v>-0.046</v>
      </c>
      <c r="X46" s="12">
        <v>-0.274451561248999</v>
      </c>
      <c r="Y46" s="12">
        <v>-0.357297872340426</v>
      </c>
      <c r="Z46" s="141">
        <v>43891</v>
      </c>
      <c r="AA46" s="5">
        <v>56554</v>
      </c>
      <c r="AB46" s="12">
        <v>0.0002</v>
      </c>
      <c r="AC46" s="12">
        <v>-0.488041569351656</v>
      </c>
      <c r="AD46" s="12">
        <v>-0.547568</v>
      </c>
      <c r="AE46" s="141">
        <v>43891</v>
      </c>
      <c r="AF46" s="5">
        <v>71411</v>
      </c>
      <c r="AG46" s="12">
        <v>-0.0787</v>
      </c>
      <c r="AH46" s="12">
        <v>-0.45487786259542</v>
      </c>
      <c r="AI46" s="12">
        <v>-0.45487786259542</v>
      </c>
    </row>
    <row r="47" s="130" customFormat="1" customHeight="1" spans="1:35">
      <c r="A47" s="42">
        <v>43922</v>
      </c>
      <c r="B47" s="5">
        <v>614820</v>
      </c>
      <c r="C47" s="12">
        <v>0.0386929248526398</v>
      </c>
      <c r="D47" s="12">
        <v>-0.2608</v>
      </c>
      <c r="E47" s="12">
        <v>-0.312504892149079</v>
      </c>
      <c r="F47" s="141">
        <v>43922</v>
      </c>
      <c r="G47" s="5">
        <v>31325</v>
      </c>
      <c r="H47" s="12">
        <v>0.197713542861513</v>
      </c>
      <c r="I47" s="12">
        <v>0.324524312896406</v>
      </c>
      <c r="J47" s="12">
        <v>0.0104838709677419</v>
      </c>
      <c r="K47" s="141">
        <v>43922</v>
      </c>
      <c r="L47" s="5">
        <v>60066</v>
      </c>
      <c r="M47" s="12">
        <v>0.0839</v>
      </c>
      <c r="N47" s="12">
        <v>0.268553326293559</v>
      </c>
      <c r="O47" s="12">
        <v>-0.145454545454545</v>
      </c>
      <c r="P47" s="141">
        <v>43922</v>
      </c>
      <c r="Q47" s="5">
        <v>210220</v>
      </c>
      <c r="R47" s="12">
        <v>0.0451</v>
      </c>
      <c r="S47" s="12">
        <v>-0.237366225285688</v>
      </c>
      <c r="T47" s="12">
        <v>-0.175607843137255</v>
      </c>
      <c r="U47" s="141">
        <v>43922</v>
      </c>
      <c r="V47" s="5">
        <v>183544</v>
      </c>
      <c r="W47" s="12">
        <v>0.0127</v>
      </c>
      <c r="X47" s="12">
        <v>-0.256455337249342</v>
      </c>
      <c r="Y47" s="12">
        <v>-0.34913475177305</v>
      </c>
      <c r="Z47" s="141">
        <v>43922</v>
      </c>
      <c r="AA47" s="5">
        <v>57444</v>
      </c>
      <c r="AB47" s="12">
        <v>0.0157</v>
      </c>
      <c r="AC47" s="12">
        <v>-0.475397260273973</v>
      </c>
      <c r="AD47" s="12">
        <v>-0.540448</v>
      </c>
      <c r="AE47" s="141">
        <v>43922</v>
      </c>
      <c r="AF47" s="5">
        <v>72221</v>
      </c>
      <c r="AG47" s="12">
        <v>0.0113</v>
      </c>
      <c r="AH47" s="12">
        <v>-0.439060194174757</v>
      </c>
      <c r="AI47" s="12">
        <v>-0.44869465648855</v>
      </c>
    </row>
    <row r="48" s="130" customFormat="1" customHeight="1" spans="1:35">
      <c r="A48" s="42">
        <v>43952</v>
      </c>
      <c r="B48" s="5">
        <v>625406</v>
      </c>
      <c r="C48" s="12">
        <v>0.017218047558635</v>
      </c>
      <c r="D48" s="12">
        <v>-0.2188</v>
      </c>
      <c r="E48" s="12">
        <v>-0.3007</v>
      </c>
      <c r="F48" s="141">
        <v>43952</v>
      </c>
      <c r="G48" s="5">
        <v>32011</v>
      </c>
      <c r="H48" s="12">
        <v>0.0218994413407821</v>
      </c>
      <c r="I48" s="12">
        <v>0.369161676646707</v>
      </c>
      <c r="J48" s="12">
        <v>0.0326</v>
      </c>
      <c r="K48" s="141">
        <v>43952</v>
      </c>
      <c r="L48" s="5">
        <v>62220</v>
      </c>
      <c r="M48" s="12">
        <v>0.0359</v>
      </c>
      <c r="N48" s="12">
        <v>0.3044</v>
      </c>
      <c r="O48" s="12">
        <v>-0.1148</v>
      </c>
      <c r="P48" s="141">
        <v>43952</v>
      </c>
      <c r="Q48" s="5">
        <v>212360</v>
      </c>
      <c r="R48" s="12">
        <v>0.0102</v>
      </c>
      <c r="S48" s="12">
        <v>-0.2287</v>
      </c>
      <c r="T48" s="12">
        <v>-0.1672</v>
      </c>
      <c r="U48" s="141">
        <v>43952</v>
      </c>
      <c r="V48" s="5">
        <v>186950</v>
      </c>
      <c r="W48" s="12">
        <v>0.0186</v>
      </c>
      <c r="X48" s="12">
        <v>-0.2231</v>
      </c>
      <c r="Y48" s="12">
        <v>-0.3371</v>
      </c>
      <c r="Z48" s="141">
        <v>43952</v>
      </c>
      <c r="AA48" s="5">
        <v>58655</v>
      </c>
      <c r="AB48" s="12">
        <v>0.0211</v>
      </c>
      <c r="AC48" s="12">
        <v>-0.3461</v>
      </c>
      <c r="AD48" s="12">
        <v>-0.5308</v>
      </c>
      <c r="AE48" s="141">
        <v>43952</v>
      </c>
      <c r="AF48" s="5">
        <v>73210</v>
      </c>
      <c r="AG48" s="12">
        <v>0.0137</v>
      </c>
      <c r="AH48" s="12">
        <v>-0.4087</v>
      </c>
      <c r="AI48" s="12">
        <v>-0.4411</v>
      </c>
    </row>
    <row r="49" s="130" customFormat="1" customHeight="1" spans="1:35">
      <c r="A49" s="42">
        <v>43983</v>
      </c>
      <c r="B49" s="5">
        <v>637386</v>
      </c>
      <c r="C49" s="12">
        <v>0.0191555565504648</v>
      </c>
      <c r="D49" s="12">
        <v>-0.1522</v>
      </c>
      <c r="E49" s="12">
        <v>-0.2873</v>
      </c>
      <c r="F49" s="141">
        <v>43983</v>
      </c>
      <c r="G49" s="5">
        <v>34550</v>
      </c>
      <c r="H49" s="12">
        <v>0.0793164849582956</v>
      </c>
      <c r="I49" s="12">
        <v>0.5022</v>
      </c>
      <c r="J49" s="12">
        <v>0.1145</v>
      </c>
      <c r="K49" s="141">
        <v>43983</v>
      </c>
      <c r="L49" s="5">
        <v>68955</v>
      </c>
      <c r="M49" s="12">
        <v>0.1082</v>
      </c>
      <c r="N49" s="12">
        <v>0.4396</v>
      </c>
      <c r="O49" s="12">
        <v>-0.019</v>
      </c>
      <c r="P49" s="141">
        <v>43983</v>
      </c>
      <c r="Q49" s="5">
        <v>219555</v>
      </c>
      <c r="R49" s="12">
        <v>0.0339</v>
      </c>
      <c r="S49" s="12">
        <v>-0.1474</v>
      </c>
      <c r="T49" s="12">
        <v>-0.139</v>
      </c>
      <c r="U49" s="141">
        <v>43983</v>
      </c>
      <c r="V49" s="5">
        <v>189855</v>
      </c>
      <c r="W49" s="12">
        <v>0.0155</v>
      </c>
      <c r="X49" s="12">
        <v>-0.2089</v>
      </c>
      <c r="Y49" s="12">
        <v>-0.3268</v>
      </c>
      <c r="Z49" s="141">
        <v>43983</v>
      </c>
      <c r="AA49" s="5">
        <v>54451</v>
      </c>
      <c r="AB49" s="12">
        <v>-0.0717</v>
      </c>
      <c r="AC49" s="12">
        <v>-0.3463</v>
      </c>
      <c r="AD49" s="12">
        <v>-0.5644</v>
      </c>
      <c r="AE49" s="141">
        <v>43983</v>
      </c>
      <c r="AF49" s="5">
        <v>70020</v>
      </c>
      <c r="AG49" s="12">
        <v>-0.0436</v>
      </c>
      <c r="AH49" s="12">
        <v>-0.3004</v>
      </c>
      <c r="AI49" s="12">
        <v>-0.4655</v>
      </c>
    </row>
    <row r="50" s="130" customFormat="1" customHeight="1" spans="1:35">
      <c r="A50" s="42">
        <v>44013</v>
      </c>
      <c r="B50" s="5">
        <v>651484</v>
      </c>
      <c r="C50" s="12">
        <v>0.022118465105917</v>
      </c>
      <c r="D50" s="12">
        <v>-0.0777</v>
      </c>
      <c r="E50" s="12">
        <v>-0.2715</v>
      </c>
      <c r="F50" s="141">
        <v>44013</v>
      </c>
      <c r="G50" s="5">
        <v>36552</v>
      </c>
      <c r="H50" s="12">
        <v>0.05794500723589</v>
      </c>
      <c r="I50" s="12">
        <v>0.5789</v>
      </c>
      <c r="J50" s="12">
        <v>0.1791</v>
      </c>
      <c r="K50" s="141">
        <v>44013</v>
      </c>
      <c r="L50" s="5">
        <v>72245</v>
      </c>
      <c r="M50" s="12">
        <v>0.0477</v>
      </c>
      <c r="N50" s="12">
        <v>0.4481</v>
      </c>
      <c r="O50" s="12">
        <v>0.0278</v>
      </c>
      <c r="P50" s="141">
        <v>44013</v>
      </c>
      <c r="Q50" s="5">
        <v>223250</v>
      </c>
      <c r="R50" s="12">
        <v>0.0168</v>
      </c>
      <c r="S50" s="12">
        <v>-0.0398</v>
      </c>
      <c r="T50" s="12">
        <v>-0.1245</v>
      </c>
      <c r="U50" s="141">
        <v>44013</v>
      </c>
      <c r="V50" s="5">
        <v>193225</v>
      </c>
      <c r="W50" s="12">
        <v>0.0178</v>
      </c>
      <c r="X50" s="12">
        <v>-0.1637</v>
      </c>
      <c r="Y50" s="12">
        <v>-0.3148</v>
      </c>
      <c r="Z50" s="141">
        <v>44013</v>
      </c>
      <c r="AA50" s="5">
        <v>55001</v>
      </c>
      <c r="AB50" s="12">
        <v>0.0101</v>
      </c>
      <c r="AC50" s="12">
        <v>-0.3089</v>
      </c>
      <c r="AD50" s="12">
        <v>-0.56</v>
      </c>
      <c r="AE50" s="141">
        <v>44013</v>
      </c>
      <c r="AF50" s="5">
        <v>71211</v>
      </c>
      <c r="AG50" s="12">
        <v>0.017</v>
      </c>
      <c r="AH50" s="12">
        <v>-0.2105</v>
      </c>
      <c r="AI50" s="12">
        <v>-0.4564</v>
      </c>
    </row>
    <row r="51" s="130" customFormat="1" customHeight="1" spans="1:35">
      <c r="A51" s="42">
        <v>44044</v>
      </c>
      <c r="B51" s="5">
        <v>666648</v>
      </c>
      <c r="C51" s="12">
        <v>0.0232760896660547</v>
      </c>
      <c r="D51" s="12">
        <v>-0.0031</v>
      </c>
      <c r="E51" s="12">
        <v>-0.2546</v>
      </c>
      <c r="F51" s="141">
        <v>44044</v>
      </c>
      <c r="G51" s="5">
        <v>37560</v>
      </c>
      <c r="H51" s="12">
        <v>0.0275771503611294</v>
      </c>
      <c r="I51" s="12">
        <v>0.6183</v>
      </c>
      <c r="J51" s="12">
        <v>0.2116</v>
      </c>
      <c r="K51" s="141">
        <v>44044</v>
      </c>
      <c r="L51" s="5">
        <v>75990</v>
      </c>
      <c r="M51" s="12">
        <v>0.0518</v>
      </c>
      <c r="N51" s="12">
        <v>0.4589</v>
      </c>
      <c r="O51" s="12">
        <v>0.0811</v>
      </c>
      <c r="P51" s="141">
        <v>44044</v>
      </c>
      <c r="Q51" s="5">
        <v>228000</v>
      </c>
      <c r="R51" s="12">
        <v>0.0213</v>
      </c>
      <c r="S51" s="12">
        <v>0.0412</v>
      </c>
      <c r="T51" s="12">
        <v>-0.1059</v>
      </c>
      <c r="U51" s="141">
        <v>44044</v>
      </c>
      <c r="V51" s="5">
        <v>194560</v>
      </c>
      <c r="W51" s="12">
        <v>0.0069</v>
      </c>
      <c r="X51" s="12">
        <v>-0.0827</v>
      </c>
      <c r="Y51" s="12">
        <v>-0.3101</v>
      </c>
      <c r="Z51" s="141">
        <v>44044</v>
      </c>
      <c r="AA51" s="5">
        <v>56980</v>
      </c>
      <c r="AB51" s="12">
        <v>0.036</v>
      </c>
      <c r="AC51" s="12">
        <v>-0.224</v>
      </c>
      <c r="AD51" s="12">
        <v>-0.5442</v>
      </c>
      <c r="AE51" s="141">
        <v>44044</v>
      </c>
      <c r="AF51" s="5">
        <v>73558</v>
      </c>
      <c r="AG51" s="12">
        <v>0.033</v>
      </c>
      <c r="AH51" s="12">
        <v>-0.1726</v>
      </c>
      <c r="AI51" s="12">
        <v>-0.4385</v>
      </c>
    </row>
    <row r="52" s="130" customFormat="1" customHeight="1" spans="1:35">
      <c r="A52" s="42">
        <v>44075</v>
      </c>
      <c r="B52" s="5">
        <v>706111</v>
      </c>
      <c r="C52" s="12">
        <v>0.0591961574924098</v>
      </c>
      <c r="D52" s="12">
        <v>0.072</v>
      </c>
      <c r="E52" s="12">
        <v>-0.2104</v>
      </c>
      <c r="F52" s="141">
        <v>44075</v>
      </c>
      <c r="G52" s="5">
        <v>42250</v>
      </c>
      <c r="H52" s="12">
        <v>0.124866879659212</v>
      </c>
      <c r="I52" s="12">
        <v>0.7906</v>
      </c>
      <c r="J52" s="12">
        <v>0.3629</v>
      </c>
      <c r="K52" s="141">
        <v>44075</v>
      </c>
      <c r="L52" s="5">
        <v>82554</v>
      </c>
      <c r="M52" s="12">
        <v>0.0864</v>
      </c>
      <c r="N52" s="12">
        <v>0.5532</v>
      </c>
      <c r="O52" s="12">
        <v>0.1745</v>
      </c>
      <c r="P52" s="141">
        <v>44075</v>
      </c>
      <c r="Q52" s="5">
        <v>238920</v>
      </c>
      <c r="R52" s="12">
        <v>0.0479</v>
      </c>
      <c r="S52" s="12">
        <v>0.0902</v>
      </c>
      <c r="T52" s="12">
        <v>-0.0631</v>
      </c>
      <c r="U52" s="141">
        <v>44075</v>
      </c>
      <c r="V52" s="5">
        <v>203550</v>
      </c>
      <c r="W52" s="12">
        <v>0.0462</v>
      </c>
      <c r="X52" s="12">
        <v>-0.0112</v>
      </c>
      <c r="Y52" s="12">
        <v>-0.2782</v>
      </c>
      <c r="Z52" s="141">
        <v>44075</v>
      </c>
      <c r="AA52" s="5">
        <v>58955</v>
      </c>
      <c r="AB52" s="12">
        <v>0.0347</v>
      </c>
      <c r="AC52" s="12">
        <v>-0.1726</v>
      </c>
      <c r="AD52" s="12">
        <v>-0.5284</v>
      </c>
      <c r="AE52" s="141">
        <v>44075</v>
      </c>
      <c r="AF52" s="5">
        <v>76255</v>
      </c>
      <c r="AG52" s="12">
        <v>0.0367</v>
      </c>
      <c r="AH52" s="12">
        <v>-0.1102</v>
      </c>
      <c r="AI52" s="12">
        <v>-0.4179</v>
      </c>
    </row>
    <row r="53" s="130" customFormat="1" customHeight="1" spans="1:35">
      <c r="A53" s="42">
        <v>44105</v>
      </c>
      <c r="B53" s="5">
        <v>716946</v>
      </c>
      <c r="C53" s="12">
        <v>0.0153446129574529</v>
      </c>
      <c r="D53" s="12">
        <v>0.1203</v>
      </c>
      <c r="E53" s="12">
        <v>-0.1983</v>
      </c>
      <c r="F53" s="141">
        <v>44105</v>
      </c>
      <c r="G53" s="5">
        <v>43977</v>
      </c>
      <c r="H53" s="12">
        <v>0.0408757396449704</v>
      </c>
      <c r="I53" s="12">
        <v>0.8165</v>
      </c>
      <c r="J53" s="12">
        <v>0.4186</v>
      </c>
      <c r="K53" s="141">
        <v>44105</v>
      </c>
      <c r="L53" s="5">
        <v>84743</v>
      </c>
      <c r="M53" s="12">
        <v>0.0265</v>
      </c>
      <c r="N53" s="12">
        <v>0.5626</v>
      </c>
      <c r="O53" s="12">
        <v>0.2056</v>
      </c>
      <c r="P53" s="141">
        <v>44105</v>
      </c>
      <c r="Q53" s="5">
        <v>241622</v>
      </c>
      <c r="R53" s="12">
        <v>0.0113</v>
      </c>
      <c r="S53" s="12">
        <v>0.1458</v>
      </c>
      <c r="T53" s="12">
        <v>-0.0525</v>
      </c>
      <c r="U53" s="141">
        <v>44105</v>
      </c>
      <c r="V53" s="5">
        <v>208768</v>
      </c>
      <c r="W53" s="12">
        <v>0.0256</v>
      </c>
      <c r="X53" s="12">
        <v>0.0448</v>
      </c>
      <c r="Y53" s="12">
        <v>-0.2597</v>
      </c>
      <c r="Z53" s="141">
        <v>44105</v>
      </c>
      <c r="AA53" s="5">
        <v>59903</v>
      </c>
      <c r="AB53" s="12">
        <v>0.0161</v>
      </c>
      <c r="AC53" s="12">
        <v>-0.1418</v>
      </c>
      <c r="AD53" s="12">
        <v>-0.5208</v>
      </c>
      <c r="AE53" s="141">
        <v>44105</v>
      </c>
      <c r="AF53" s="5">
        <v>77933</v>
      </c>
      <c r="AG53" s="12">
        <v>0.022</v>
      </c>
      <c r="AH53" s="12">
        <v>-0.0382</v>
      </c>
      <c r="AI53" s="12">
        <v>-0.4051</v>
      </c>
    </row>
    <row r="54" s="130" customFormat="1" customHeight="1" spans="1:35">
      <c r="A54" s="42">
        <v>44136</v>
      </c>
      <c r="B54" s="5">
        <v>727281</v>
      </c>
      <c r="C54" s="12">
        <v>0.014415311613427</v>
      </c>
      <c r="D54" s="142">
        <v>0.1494</v>
      </c>
      <c r="E54" s="142">
        <v>-0.1868</v>
      </c>
      <c r="F54" s="141">
        <v>44136</v>
      </c>
      <c r="G54" s="5">
        <v>42390</v>
      </c>
      <c r="H54" s="12">
        <v>-0.0360870455010574</v>
      </c>
      <c r="I54" s="142">
        <v>0.6572</v>
      </c>
      <c r="J54" s="142">
        <v>0.3674</v>
      </c>
      <c r="K54" s="141">
        <v>44136</v>
      </c>
      <c r="L54" s="5">
        <v>82890</v>
      </c>
      <c r="M54" s="12">
        <v>-0.0219</v>
      </c>
      <c r="N54" s="142">
        <v>0.4547</v>
      </c>
      <c r="O54" s="142">
        <v>0.1793</v>
      </c>
      <c r="P54" s="141">
        <v>44136</v>
      </c>
      <c r="Q54" s="5">
        <v>249001</v>
      </c>
      <c r="R54" s="12">
        <v>0.0305</v>
      </c>
      <c r="S54" s="142">
        <v>0.1867</v>
      </c>
      <c r="T54" s="142">
        <v>-0.0235</v>
      </c>
      <c r="U54" s="141">
        <v>44136</v>
      </c>
      <c r="V54" s="5">
        <v>210708</v>
      </c>
      <c r="W54" s="12">
        <v>0.0093</v>
      </c>
      <c r="X54" s="142">
        <v>0.0793</v>
      </c>
      <c r="Y54" s="142">
        <v>-0.2528</v>
      </c>
      <c r="Z54" s="141">
        <v>44136</v>
      </c>
      <c r="AA54" s="5">
        <v>61404</v>
      </c>
      <c r="AB54" s="12">
        <v>0.0251</v>
      </c>
      <c r="AC54" s="142">
        <v>-0.0571</v>
      </c>
      <c r="AD54" s="142">
        <v>-0.5088</v>
      </c>
      <c r="AE54" s="141">
        <v>44136</v>
      </c>
      <c r="AF54" s="5">
        <v>80888</v>
      </c>
      <c r="AG54" s="12">
        <v>0.0379</v>
      </c>
      <c r="AH54" s="142">
        <v>0.0111</v>
      </c>
      <c r="AI54" s="142">
        <v>-0.3825</v>
      </c>
    </row>
    <row r="55" s="130" customFormat="1" customHeight="1" spans="1:35">
      <c r="A55" s="42">
        <v>44166</v>
      </c>
      <c r="B55" s="5">
        <v>714557</v>
      </c>
      <c r="C55" s="12">
        <v>-0.0174953009909512</v>
      </c>
      <c r="D55" s="142">
        <v>0.1781</v>
      </c>
      <c r="E55" s="142">
        <v>-0.201</v>
      </c>
      <c r="F55" s="141">
        <v>44166</v>
      </c>
      <c r="G55" s="5">
        <v>41000</v>
      </c>
      <c r="H55" s="12">
        <v>-0.0327907525359755</v>
      </c>
      <c r="I55" s="142">
        <v>0.741</v>
      </c>
      <c r="J55" s="142">
        <v>0.3226</v>
      </c>
      <c r="K55" s="141">
        <v>44166</v>
      </c>
      <c r="L55" s="5">
        <v>80122</v>
      </c>
      <c r="M55" s="12">
        <v>-0.0334</v>
      </c>
      <c r="N55" s="142">
        <v>0.6016</v>
      </c>
      <c r="O55" s="142">
        <v>0.1399</v>
      </c>
      <c r="P55" s="141">
        <v>44166</v>
      </c>
      <c r="Q55" s="5">
        <v>241140</v>
      </c>
      <c r="R55" s="12">
        <v>-0.0316</v>
      </c>
      <c r="S55" s="142">
        <v>0.2039</v>
      </c>
      <c r="T55" s="142">
        <v>-0.0544</v>
      </c>
      <c r="U55" s="141">
        <v>44166</v>
      </c>
      <c r="V55" s="5">
        <v>209525</v>
      </c>
      <c r="W55" s="12">
        <v>-0.0056</v>
      </c>
      <c r="X55" s="142">
        <v>0.0882</v>
      </c>
      <c r="Y55" s="142">
        <v>-0.257</v>
      </c>
      <c r="Z55" s="141">
        <v>44166</v>
      </c>
      <c r="AA55" s="5">
        <v>60557</v>
      </c>
      <c r="AB55" s="12">
        <v>-0.0138</v>
      </c>
      <c r="AC55" s="142">
        <v>0.0073</v>
      </c>
      <c r="AD55" s="142">
        <v>-0.5155</v>
      </c>
      <c r="AE55" s="141">
        <v>44166</v>
      </c>
      <c r="AF55" s="5">
        <v>82213</v>
      </c>
      <c r="AG55" s="12">
        <v>0.0164</v>
      </c>
      <c r="AH55" s="142">
        <v>0.0279</v>
      </c>
      <c r="AI55" s="142">
        <v>-0.3724</v>
      </c>
    </row>
    <row r="56" s="130" customFormat="1" customHeight="1" spans="1:35">
      <c r="A56" s="42">
        <v>44197</v>
      </c>
      <c r="B56" s="5">
        <v>667350</v>
      </c>
      <c r="C56" s="12">
        <v>-0.0660647086236647</v>
      </c>
      <c r="D56" s="142">
        <v>0.116571130274161</v>
      </c>
      <c r="E56" s="142">
        <v>-0.253765557034072</v>
      </c>
      <c r="F56" s="141">
        <v>44197</v>
      </c>
      <c r="G56" s="5">
        <v>37692</v>
      </c>
      <c r="H56" s="12">
        <v>-0.0806829268292683</v>
      </c>
      <c r="I56" s="142">
        <v>0.584296582741373</v>
      </c>
      <c r="J56" s="142">
        <v>0.215870967741935</v>
      </c>
      <c r="K56" s="141">
        <v>44197</v>
      </c>
      <c r="L56" s="5">
        <v>75344</v>
      </c>
      <c r="M56" s="12">
        <v>-0.0596</v>
      </c>
      <c r="N56" s="142">
        <v>0.486720075772525</v>
      </c>
      <c r="O56" s="142">
        <v>0.0719021197894437</v>
      </c>
      <c r="P56" s="141">
        <v>44197</v>
      </c>
      <c r="Q56" s="5">
        <v>222993</v>
      </c>
      <c r="R56" s="12">
        <v>-0.0753</v>
      </c>
      <c r="S56" s="142">
        <v>0.127354627354627</v>
      </c>
      <c r="T56" s="142">
        <v>-0.125517647058824</v>
      </c>
      <c r="U56" s="141">
        <v>44197</v>
      </c>
      <c r="V56" s="5">
        <v>195655</v>
      </c>
      <c r="W56" s="12">
        <v>-0.0662</v>
      </c>
      <c r="X56" s="142">
        <v>0.0347353334708362</v>
      </c>
      <c r="Y56" s="142">
        <v>-0.306187943262411</v>
      </c>
      <c r="Z56" s="141">
        <v>44197</v>
      </c>
      <c r="AA56" s="5">
        <v>56222</v>
      </c>
      <c r="AB56" s="12">
        <v>-0.0716</v>
      </c>
      <c r="AC56" s="142">
        <v>-0.0250238446197867</v>
      </c>
      <c r="AD56" s="142">
        <v>-0.550224</v>
      </c>
      <c r="AE56" s="141">
        <v>44197</v>
      </c>
      <c r="AF56" s="5">
        <v>79444</v>
      </c>
      <c r="AG56" s="12">
        <v>-0.0337</v>
      </c>
      <c r="AH56" s="142">
        <v>0.0100311486873053</v>
      </c>
      <c r="AI56" s="142">
        <v>-0.393557251908397</v>
      </c>
    </row>
    <row r="57" s="130" customFormat="1" customHeight="1" spans="1:35">
      <c r="A57" s="42">
        <v>44228</v>
      </c>
      <c r="B57" s="5">
        <v>631374</v>
      </c>
      <c r="C57" s="12">
        <v>-0.0539087435378737</v>
      </c>
      <c r="D57" s="12">
        <v>0.0514</v>
      </c>
      <c r="E57" s="12">
        <v>-0.294</v>
      </c>
      <c r="F57" s="141">
        <v>44228</v>
      </c>
      <c r="G57" s="5">
        <v>35457</v>
      </c>
      <c r="H57" s="12">
        <v>-0.0592964024196116</v>
      </c>
      <c r="I57" s="12">
        <v>0.4101</v>
      </c>
      <c r="J57" s="12">
        <v>0.1438</v>
      </c>
      <c r="K57" s="141">
        <v>44228</v>
      </c>
      <c r="L57" s="5">
        <v>70888</v>
      </c>
      <c r="M57" s="12">
        <v>-0.0591</v>
      </c>
      <c r="N57" s="12">
        <v>0.3603</v>
      </c>
      <c r="O57" s="12">
        <v>0.0085</v>
      </c>
      <c r="P57" s="141">
        <v>44228</v>
      </c>
      <c r="Q57" s="5">
        <v>209933</v>
      </c>
      <c r="R57" s="12">
        <v>-0.0586</v>
      </c>
      <c r="S57" s="12">
        <v>0.0538</v>
      </c>
      <c r="T57" s="12">
        <v>-0.1767</v>
      </c>
      <c r="U57" s="141">
        <v>44228</v>
      </c>
      <c r="V57" s="5">
        <v>186854</v>
      </c>
      <c r="W57" s="12">
        <v>-0.045</v>
      </c>
      <c r="X57" s="12">
        <v>-0.0165</v>
      </c>
      <c r="Y57" s="12">
        <v>-0.3374</v>
      </c>
      <c r="Z57" s="141">
        <v>44228</v>
      </c>
      <c r="AA57" s="5">
        <v>52494</v>
      </c>
      <c r="AB57" s="12">
        <v>-0.0663</v>
      </c>
      <c r="AC57" s="12">
        <v>-0.0716</v>
      </c>
      <c r="AD57" s="12">
        <v>-0.58</v>
      </c>
      <c r="AE57" s="141">
        <v>44228</v>
      </c>
      <c r="AF57" s="5">
        <v>75748</v>
      </c>
      <c r="AG57" s="12">
        <v>-0.0465</v>
      </c>
      <c r="AH57" s="12">
        <v>-0.0228</v>
      </c>
      <c r="AI57" s="12">
        <v>-0.4218</v>
      </c>
    </row>
    <row r="58" s="130" customFormat="1" customHeight="1" spans="1:35">
      <c r="A58" s="42">
        <v>44256</v>
      </c>
      <c r="B58" s="5">
        <v>644881</v>
      </c>
      <c r="C58" s="12">
        <v>0.0213930253700659</v>
      </c>
      <c r="D58" s="12">
        <v>0.0895</v>
      </c>
      <c r="E58" s="12">
        <v>-0.2789</v>
      </c>
      <c r="F58" s="141">
        <v>44256</v>
      </c>
      <c r="G58" s="5">
        <v>34038</v>
      </c>
      <c r="H58" s="12">
        <v>-0.0400203062864879</v>
      </c>
      <c r="I58" s="142">
        <v>0.3014</v>
      </c>
      <c r="J58" s="142">
        <v>0.098</v>
      </c>
      <c r="K58" s="141">
        <v>44256</v>
      </c>
      <c r="L58" s="5">
        <v>72924</v>
      </c>
      <c r="M58" s="12">
        <v>0.0287</v>
      </c>
      <c r="N58" s="142">
        <v>0.316</v>
      </c>
      <c r="O58" s="142">
        <v>0.0375</v>
      </c>
      <c r="P58" s="141">
        <v>44256</v>
      </c>
      <c r="Q58" s="5">
        <v>214300</v>
      </c>
      <c r="R58" s="12">
        <v>0.0208</v>
      </c>
      <c r="S58" s="142">
        <v>0.0654</v>
      </c>
      <c r="T58" s="142">
        <v>-0.1596</v>
      </c>
      <c r="U58" s="141">
        <v>44256</v>
      </c>
      <c r="V58" s="5">
        <v>190333</v>
      </c>
      <c r="W58" s="12">
        <v>0.0186</v>
      </c>
      <c r="X58" s="142">
        <v>0.0502</v>
      </c>
      <c r="Y58" s="142">
        <v>-0.3251</v>
      </c>
      <c r="Z58" s="141">
        <v>44256</v>
      </c>
      <c r="AA58" s="5">
        <v>53293</v>
      </c>
      <c r="AB58" s="12">
        <v>0.0152</v>
      </c>
      <c r="AC58" s="142">
        <v>-0.0577</v>
      </c>
      <c r="AD58" s="142">
        <v>-0.5737</v>
      </c>
      <c r="AE58" s="141">
        <v>44256</v>
      </c>
      <c r="AF58" s="5">
        <v>79993</v>
      </c>
      <c r="AG58" s="12">
        <v>0.056</v>
      </c>
      <c r="AH58" s="142">
        <v>0.1202</v>
      </c>
      <c r="AI58" s="142">
        <v>-0.3894</v>
      </c>
    </row>
    <row r="59" s="130" customFormat="1" customHeight="1" spans="1:35">
      <c r="A59" s="42">
        <v>44287</v>
      </c>
      <c r="B59" s="5">
        <v>664340</v>
      </c>
      <c r="C59" s="12">
        <v>0.0302</v>
      </c>
      <c r="D59" s="142">
        <v>0.0805</v>
      </c>
      <c r="E59" s="142">
        <v>-0.2571</v>
      </c>
      <c r="F59" s="141">
        <v>44287</v>
      </c>
      <c r="G59" s="5">
        <v>34558</v>
      </c>
      <c r="H59" s="12">
        <v>0.0153</v>
      </c>
      <c r="I59" s="142">
        <v>0.1032</v>
      </c>
      <c r="J59" s="142">
        <v>0.1148</v>
      </c>
      <c r="K59" s="141">
        <v>44287</v>
      </c>
      <c r="L59" s="5">
        <v>74820</v>
      </c>
      <c r="M59" s="12">
        <v>0.026</v>
      </c>
      <c r="N59" s="142">
        <v>0.2456</v>
      </c>
      <c r="O59" s="142">
        <v>0.0644</v>
      </c>
      <c r="P59" s="141">
        <v>44287</v>
      </c>
      <c r="Q59" s="5">
        <v>220880</v>
      </c>
      <c r="R59" s="12">
        <v>0.0307</v>
      </c>
      <c r="S59" s="142">
        <v>0.0507</v>
      </c>
      <c r="T59" s="142">
        <v>-0.1338</v>
      </c>
      <c r="U59" s="141">
        <v>44287</v>
      </c>
      <c r="V59" s="5">
        <v>195550</v>
      </c>
      <c r="W59" s="12">
        <v>0.0274</v>
      </c>
      <c r="X59" s="142">
        <v>0.0654</v>
      </c>
      <c r="Y59" s="142">
        <v>-0.3066</v>
      </c>
      <c r="Z59" s="141">
        <v>44287</v>
      </c>
      <c r="AA59" s="5">
        <v>55412</v>
      </c>
      <c r="AB59" s="12">
        <v>0.0398</v>
      </c>
      <c r="AC59" s="142">
        <v>-0.0354</v>
      </c>
      <c r="AD59" s="142">
        <v>-0.5567</v>
      </c>
      <c r="AE59" s="141">
        <v>44287</v>
      </c>
      <c r="AF59" s="5">
        <v>83120</v>
      </c>
      <c r="AG59" s="12">
        <v>0.0391</v>
      </c>
      <c r="AH59" s="142">
        <v>0.1509</v>
      </c>
      <c r="AI59" s="142">
        <v>-0.3655</v>
      </c>
    </row>
    <row r="60" s="130" customFormat="1" customHeight="1" spans="1:35">
      <c r="A60" s="143">
        <v>44317</v>
      </c>
      <c r="B60" s="144">
        <v>679479</v>
      </c>
      <c r="C60" s="145">
        <v>0.0228</v>
      </c>
      <c r="D60" s="145">
        <v>0.0865</v>
      </c>
      <c r="E60" s="145">
        <v>-0.2402</v>
      </c>
      <c r="F60" s="146">
        <v>44317</v>
      </c>
      <c r="G60" s="144">
        <v>36540</v>
      </c>
      <c r="H60" s="145">
        <v>0.0574</v>
      </c>
      <c r="I60" s="145">
        <v>0.1415</v>
      </c>
      <c r="J60" s="145">
        <v>0.1787</v>
      </c>
      <c r="K60" s="146">
        <v>44317</v>
      </c>
      <c r="L60" s="144">
        <v>76122</v>
      </c>
      <c r="M60" s="145">
        <v>0.0174</v>
      </c>
      <c r="N60" s="145">
        <v>0.2234</v>
      </c>
      <c r="O60" s="145">
        <v>0.083</v>
      </c>
      <c r="P60" s="146">
        <v>44317</v>
      </c>
      <c r="Q60" s="144">
        <v>223100</v>
      </c>
      <c r="R60" s="145">
        <v>0.0101</v>
      </c>
      <c r="S60" s="145">
        <v>0.0506</v>
      </c>
      <c r="T60" s="145">
        <v>-0.1251</v>
      </c>
      <c r="U60" s="146">
        <v>44317</v>
      </c>
      <c r="V60" s="144">
        <v>201255</v>
      </c>
      <c r="W60" s="145">
        <v>0.0292</v>
      </c>
      <c r="X60" s="145">
        <v>0.0765</v>
      </c>
      <c r="Y60" s="145">
        <v>-0.2863</v>
      </c>
      <c r="Z60" s="146">
        <v>44317</v>
      </c>
      <c r="AA60" s="144">
        <v>56840</v>
      </c>
      <c r="AB60" s="145">
        <v>0.0258</v>
      </c>
      <c r="AC60" s="145">
        <v>-0.0309</v>
      </c>
      <c r="AD60" s="145">
        <v>-0.5453</v>
      </c>
      <c r="AE60" s="146">
        <v>44317</v>
      </c>
      <c r="AF60" s="144">
        <v>85622</v>
      </c>
      <c r="AG60" s="145">
        <v>0.0301</v>
      </c>
      <c r="AH60" s="145">
        <v>0.1695</v>
      </c>
      <c r="AI60" s="145">
        <v>-0.3464</v>
      </c>
    </row>
    <row r="61" s="130" customFormat="1" customHeight="1" spans="1:35">
      <c r="A61" s="42">
        <v>44348</v>
      </c>
      <c r="B61" s="144">
        <f>G61+L61+Q61+V61+AA61+AF61</f>
        <v>691330</v>
      </c>
      <c r="C61" s="12">
        <v>0.0174</v>
      </c>
      <c r="D61" s="12">
        <v>0.0846</v>
      </c>
      <c r="E61" s="12">
        <v>-0.227</v>
      </c>
      <c r="F61" s="141">
        <v>44348</v>
      </c>
      <c r="G61" s="5">
        <v>35858</v>
      </c>
      <c r="H61" s="12">
        <v>-0.0187</v>
      </c>
      <c r="I61" s="145">
        <v>0.0379</v>
      </c>
      <c r="J61" s="145">
        <v>0.1567</v>
      </c>
      <c r="K61" s="141">
        <v>44348</v>
      </c>
      <c r="L61" s="5">
        <v>78415</v>
      </c>
      <c r="M61" s="12">
        <v>0.0301</v>
      </c>
      <c r="N61" s="12">
        <v>0.1372</v>
      </c>
      <c r="O61" s="12">
        <v>0.1156</v>
      </c>
      <c r="P61" s="141">
        <v>44348</v>
      </c>
      <c r="Q61" s="5">
        <v>229210</v>
      </c>
      <c r="R61" s="12">
        <v>0.0274</v>
      </c>
      <c r="S61" s="12">
        <v>0.044</v>
      </c>
      <c r="T61" s="12">
        <v>-0.1011</v>
      </c>
      <c r="U61" s="141">
        <v>44348</v>
      </c>
      <c r="V61" s="5">
        <v>201585</v>
      </c>
      <c r="W61" s="12">
        <v>0.0016</v>
      </c>
      <c r="X61" s="12">
        <v>0.0618</v>
      </c>
      <c r="Y61" s="12">
        <v>-0.2852</v>
      </c>
      <c r="Z61" s="141">
        <v>44348</v>
      </c>
      <c r="AA61" s="5">
        <v>57411</v>
      </c>
      <c r="AB61" s="12">
        <v>0.01</v>
      </c>
      <c r="AC61" s="12">
        <v>0.0544</v>
      </c>
      <c r="AD61" s="12">
        <v>-0.5407</v>
      </c>
      <c r="AE61" s="141">
        <v>44348</v>
      </c>
      <c r="AF61" s="5">
        <v>88851</v>
      </c>
      <c r="AG61" s="12">
        <v>0.0377</v>
      </c>
      <c r="AH61" s="12">
        <v>0.2689</v>
      </c>
      <c r="AI61" s="12">
        <v>-0.3217</v>
      </c>
    </row>
    <row r="62" s="130" customFormat="1" customHeight="1" spans="1:35">
      <c r="A62" s="42">
        <v>44378</v>
      </c>
      <c r="B62" s="144">
        <v>708432</v>
      </c>
      <c r="C62" s="12">
        <v>0.0247</v>
      </c>
      <c r="D62" s="12">
        <v>0.0874</v>
      </c>
      <c r="E62" s="12">
        <v>-0.2078</v>
      </c>
      <c r="F62" s="141">
        <v>44378</v>
      </c>
      <c r="G62" s="5">
        <v>36584</v>
      </c>
      <c r="H62" s="12">
        <v>0.0202</v>
      </c>
      <c r="I62" s="145">
        <v>0.0009</v>
      </c>
      <c r="J62" s="145">
        <v>0.1801</v>
      </c>
      <c r="K62" s="141">
        <v>44378</v>
      </c>
      <c r="L62" s="5">
        <v>79887</v>
      </c>
      <c r="M62" s="12">
        <v>0.0188</v>
      </c>
      <c r="N62" s="12">
        <v>0.1058</v>
      </c>
      <c r="O62" s="12">
        <v>0.1365</v>
      </c>
      <c r="P62" s="141">
        <v>44378</v>
      </c>
      <c r="Q62" s="5">
        <v>235540</v>
      </c>
      <c r="R62" s="12">
        <v>0.0276</v>
      </c>
      <c r="S62" s="12">
        <v>0.0551</v>
      </c>
      <c r="T62" s="12">
        <v>-0.0763</v>
      </c>
      <c r="U62" s="141">
        <v>44378</v>
      </c>
      <c r="V62" s="5">
        <v>207581</v>
      </c>
      <c r="W62" s="12">
        <v>0.0297</v>
      </c>
      <c r="X62" s="12">
        <v>0.0743</v>
      </c>
      <c r="Y62" s="12">
        <v>-0.2639</v>
      </c>
      <c r="Z62" s="141">
        <v>44378</v>
      </c>
      <c r="AA62" s="5">
        <v>59841</v>
      </c>
      <c r="AB62" s="12">
        <v>0.0423</v>
      </c>
      <c r="AC62" s="12">
        <v>0.088</v>
      </c>
      <c r="AD62" s="12">
        <v>-0.5213</v>
      </c>
      <c r="AE62" s="141">
        <v>44378</v>
      </c>
      <c r="AF62" s="5">
        <v>88999</v>
      </c>
      <c r="AG62" s="12">
        <v>0.0017</v>
      </c>
      <c r="AH62" s="12">
        <v>0.2498</v>
      </c>
      <c r="AI62" s="12">
        <v>-0.3206</v>
      </c>
    </row>
    <row r="63" s="130" customFormat="1" customHeight="1" spans="1:35">
      <c r="A63" s="42">
        <v>44409</v>
      </c>
      <c r="B63" s="5">
        <v>721917</v>
      </c>
      <c r="C63" s="12">
        <v>0.019</v>
      </c>
      <c r="D63" s="12">
        <v>0.0829</v>
      </c>
      <c r="E63" s="12">
        <v>-0.1927</v>
      </c>
      <c r="F63" s="141">
        <v>44409</v>
      </c>
      <c r="G63" s="5">
        <v>37211</v>
      </c>
      <c r="H63" s="12">
        <v>0.0171</v>
      </c>
      <c r="I63" s="12">
        <v>-0.0093</v>
      </c>
      <c r="J63" s="12">
        <v>0.2004</v>
      </c>
      <c r="K63" s="141">
        <v>44409</v>
      </c>
      <c r="L63" s="5">
        <v>82141</v>
      </c>
      <c r="M63" s="12">
        <v>0.0282</v>
      </c>
      <c r="N63" s="12">
        <v>0.0809</v>
      </c>
      <c r="O63" s="12">
        <v>0.1686</v>
      </c>
      <c r="P63" s="141">
        <v>44409</v>
      </c>
      <c r="Q63" s="5">
        <v>241100</v>
      </c>
      <c r="R63" s="12">
        <v>0.0236</v>
      </c>
      <c r="S63" s="12">
        <v>0.0575</v>
      </c>
      <c r="T63" s="12">
        <v>-0.0545</v>
      </c>
      <c r="U63" s="141">
        <v>44409</v>
      </c>
      <c r="V63" s="5">
        <v>210140</v>
      </c>
      <c r="W63" s="12">
        <v>0.0123</v>
      </c>
      <c r="X63" s="12">
        <v>0.0801</v>
      </c>
      <c r="Y63" s="12">
        <v>-0.2548</v>
      </c>
      <c r="Z63" s="141">
        <v>44409</v>
      </c>
      <c r="AA63" s="5">
        <v>61210</v>
      </c>
      <c r="AB63" s="12">
        <v>0.0229</v>
      </c>
      <c r="AC63" s="12">
        <v>0.0742</v>
      </c>
      <c r="AD63" s="12">
        <v>-0.5103</v>
      </c>
      <c r="AE63" s="141">
        <v>44409</v>
      </c>
      <c r="AF63" s="5">
        <v>90115</v>
      </c>
      <c r="AG63" s="12">
        <v>0.0125</v>
      </c>
      <c r="AH63" s="12">
        <v>0.2251</v>
      </c>
      <c r="AI63" s="12">
        <v>-0.3121</v>
      </c>
    </row>
    <row r="64" s="130" customFormat="1" customHeight="1" spans="1:35">
      <c r="A64" s="42">
        <v>44440</v>
      </c>
      <c r="B64" s="5">
        <v>732053</v>
      </c>
      <c r="C64" s="12">
        <v>0.014</v>
      </c>
      <c r="D64" s="12">
        <v>0.0367</v>
      </c>
      <c r="E64" s="12">
        <v>-0.1814</v>
      </c>
      <c r="F64" s="141">
        <v>44440</v>
      </c>
      <c r="G64" s="5">
        <v>38877</v>
      </c>
      <c r="H64" s="12">
        <v>0.0448</v>
      </c>
      <c r="I64" s="12">
        <v>-0.0798</v>
      </c>
      <c r="J64" s="12">
        <v>0.2541</v>
      </c>
      <c r="K64" s="141">
        <v>44440</v>
      </c>
      <c r="L64" s="5">
        <v>83356</v>
      </c>
      <c r="M64" s="12">
        <v>0.0148</v>
      </c>
      <c r="N64" s="12">
        <v>0.0097</v>
      </c>
      <c r="O64" s="12">
        <v>0.1859</v>
      </c>
      <c r="P64" s="141">
        <v>44440</v>
      </c>
      <c r="Q64" s="5">
        <v>243844</v>
      </c>
      <c r="R64" s="12">
        <v>0.0114</v>
      </c>
      <c r="S64" s="12">
        <v>0.0206</v>
      </c>
      <c r="T64" s="12">
        <v>-0.0437</v>
      </c>
      <c r="U64" s="141">
        <v>44440</v>
      </c>
      <c r="V64" s="5">
        <v>210876</v>
      </c>
      <c r="W64" s="12">
        <v>0.0035</v>
      </c>
      <c r="X64" s="12">
        <v>0.036</v>
      </c>
      <c r="Y64" s="12">
        <v>-0.2522</v>
      </c>
      <c r="Z64" s="141">
        <v>44440</v>
      </c>
      <c r="AA64" s="5">
        <v>62220</v>
      </c>
      <c r="AB64" s="12">
        <v>0.0165</v>
      </c>
      <c r="AC64" s="12">
        <v>0.0554</v>
      </c>
      <c r="AD64" s="12">
        <v>-0.5022</v>
      </c>
      <c r="AE64" s="141">
        <v>44440</v>
      </c>
      <c r="AF64" s="5">
        <v>92880</v>
      </c>
      <c r="AG64" s="12">
        <v>0.0307</v>
      </c>
      <c r="AH64" s="12">
        <v>0.218</v>
      </c>
      <c r="AI64" s="12">
        <v>-0.291</v>
      </c>
    </row>
    <row r="65" s="130" customFormat="1" customHeight="1" spans="1:35">
      <c r="A65" s="42">
        <v>44470</v>
      </c>
      <c r="B65" s="5">
        <v>721535</v>
      </c>
      <c r="C65" s="12">
        <v>-0.0144</v>
      </c>
      <c r="D65" s="12">
        <v>0.0064</v>
      </c>
      <c r="E65" s="12">
        <v>-0.1932</v>
      </c>
      <c r="F65" s="141">
        <v>44470</v>
      </c>
      <c r="G65" s="5">
        <v>37987</v>
      </c>
      <c r="H65" s="12">
        <v>-0.0229</v>
      </c>
      <c r="I65" s="12">
        <v>-0.1362</v>
      </c>
      <c r="J65" s="12">
        <v>0.2254</v>
      </c>
      <c r="K65" s="141">
        <v>44470</v>
      </c>
      <c r="L65" s="5">
        <v>80663</v>
      </c>
      <c r="M65" s="12">
        <v>-0.0323</v>
      </c>
      <c r="N65" s="12">
        <v>-0.0481</v>
      </c>
      <c r="O65" s="12">
        <v>0.1476</v>
      </c>
      <c r="P65" s="141">
        <v>44470</v>
      </c>
      <c r="Q65" s="5">
        <v>238773</v>
      </c>
      <c r="R65" s="12">
        <v>-0.0208</v>
      </c>
      <c r="S65" s="12">
        <v>-0.0118</v>
      </c>
      <c r="T65" s="12">
        <v>-0.0636</v>
      </c>
      <c r="U65" s="141">
        <v>44470</v>
      </c>
      <c r="V65" s="5">
        <v>209872</v>
      </c>
      <c r="W65" s="12">
        <v>-0.0048</v>
      </c>
      <c r="X65" s="12">
        <v>0.0053</v>
      </c>
      <c r="Y65" s="12">
        <v>-0.2558</v>
      </c>
      <c r="Z65" s="141">
        <v>44470</v>
      </c>
      <c r="AA65" s="5">
        <v>62142</v>
      </c>
      <c r="AB65" s="12">
        <v>-0.0013</v>
      </c>
      <c r="AC65" s="12">
        <v>0.0374</v>
      </c>
      <c r="AD65" s="12">
        <v>-0.5029</v>
      </c>
      <c r="AE65" s="141">
        <v>44470</v>
      </c>
      <c r="AF65" s="5">
        <v>92098</v>
      </c>
      <c r="AG65" s="12">
        <v>-0.0084</v>
      </c>
      <c r="AH65" s="12">
        <v>0.1818</v>
      </c>
      <c r="AI65" s="12">
        <v>-0.297</v>
      </c>
    </row>
    <row r="66" s="130" customFormat="1" customHeight="1" spans="1:35">
      <c r="A66" s="42">
        <v>44501</v>
      </c>
      <c r="B66" s="5">
        <v>719791</v>
      </c>
      <c r="C66" s="12">
        <v>-0.0024</v>
      </c>
      <c r="D66" s="12">
        <v>-0.0103</v>
      </c>
      <c r="E66" s="12">
        <v>-0.1951</v>
      </c>
      <c r="F66" s="141">
        <v>44501</v>
      </c>
      <c r="G66" s="5">
        <v>36211</v>
      </c>
      <c r="H66" s="12">
        <v>-0.0468</v>
      </c>
      <c r="I66" s="12">
        <v>-0.1458</v>
      </c>
      <c r="J66" s="12">
        <v>0.1681</v>
      </c>
      <c r="K66" s="141">
        <v>44501</v>
      </c>
      <c r="L66" s="5">
        <v>78447</v>
      </c>
      <c r="M66" s="12">
        <v>-0.0275</v>
      </c>
      <c r="N66" s="12">
        <v>-0.0536</v>
      </c>
      <c r="O66" s="12">
        <v>0.116</v>
      </c>
      <c r="P66" s="141">
        <v>44501</v>
      </c>
      <c r="Q66" s="5">
        <v>236841</v>
      </c>
      <c r="R66" s="12">
        <v>-0.0081</v>
      </c>
      <c r="S66" s="12">
        <v>-0.0488</v>
      </c>
      <c r="T66" s="12">
        <v>-0.0712</v>
      </c>
      <c r="U66" s="141">
        <v>44501</v>
      </c>
      <c r="V66" s="5">
        <v>212440</v>
      </c>
      <c r="W66" s="12">
        <v>0.0122</v>
      </c>
      <c r="X66" s="12">
        <v>0.0082</v>
      </c>
      <c r="Y66" s="12">
        <v>-0.2467</v>
      </c>
      <c r="Z66" s="141">
        <v>44501</v>
      </c>
      <c r="AA66" s="5">
        <v>62841</v>
      </c>
      <c r="AB66" s="12">
        <v>0.0112</v>
      </c>
      <c r="AC66" s="12">
        <v>0.0234</v>
      </c>
      <c r="AD66" s="12">
        <v>-0.4973</v>
      </c>
      <c r="AE66" s="141">
        <v>44501</v>
      </c>
      <c r="AF66" s="5">
        <v>93011</v>
      </c>
      <c r="AG66" s="12">
        <v>0.0099</v>
      </c>
      <c r="AH66" s="12">
        <v>0.1499</v>
      </c>
      <c r="AI66" s="12">
        <v>-0.29</v>
      </c>
    </row>
    <row r="67" s="133" customFormat="1" customHeight="1" spans="1:35">
      <c r="A67" s="42">
        <v>44531</v>
      </c>
      <c r="B67" s="5">
        <v>713167</v>
      </c>
      <c r="C67" s="12">
        <v>-0.0092</v>
      </c>
      <c r="D67" s="12">
        <v>-0.0019</v>
      </c>
      <c r="E67" s="12">
        <v>-0.2025</v>
      </c>
      <c r="F67" s="141">
        <v>44531</v>
      </c>
      <c r="G67" s="5">
        <v>35136</v>
      </c>
      <c r="H67" s="12">
        <v>-0.0297</v>
      </c>
      <c r="I67" s="12">
        <v>-0.143</v>
      </c>
      <c r="J67" s="12">
        <v>0.1334</v>
      </c>
      <c r="K67" s="141">
        <v>44531</v>
      </c>
      <c r="L67" s="5">
        <v>76635</v>
      </c>
      <c r="M67" s="12">
        <v>-0.0231</v>
      </c>
      <c r="N67" s="12">
        <v>-0.0455</v>
      </c>
      <c r="O67" s="12">
        <v>0.088</v>
      </c>
      <c r="P67" s="141">
        <v>44531</v>
      </c>
      <c r="Q67" s="5">
        <v>234188</v>
      </c>
      <c r="R67" s="12">
        <v>-0.0112</v>
      </c>
      <c r="S67" s="12">
        <v>-0.0288</v>
      </c>
      <c r="T67" s="12">
        <v>-0.0816</v>
      </c>
      <c r="U67" s="141">
        <v>44531</v>
      </c>
      <c r="V67" s="5">
        <v>210124</v>
      </c>
      <c r="W67" s="12">
        <v>-0.0109</v>
      </c>
      <c r="X67" s="12">
        <v>0.0029</v>
      </c>
      <c r="Y67" s="12">
        <v>-0.2549</v>
      </c>
      <c r="Z67" s="141">
        <v>44531</v>
      </c>
      <c r="AA67" s="5">
        <v>62483</v>
      </c>
      <c r="AB67" s="12">
        <v>-0.0057</v>
      </c>
      <c r="AC67" s="12">
        <v>0.0318</v>
      </c>
      <c r="AD67" s="12">
        <v>-0.5001</v>
      </c>
      <c r="AE67" s="141">
        <v>44531</v>
      </c>
      <c r="AF67" s="5">
        <v>94601</v>
      </c>
      <c r="AG67" s="12">
        <v>0.0171</v>
      </c>
      <c r="AH67" s="12">
        <v>0.1511</v>
      </c>
      <c r="AI67" s="12">
        <v>-0.2776</v>
      </c>
    </row>
    <row r="68" s="130" customFormat="1" customHeight="1" spans="1:35">
      <c r="A68" s="42">
        <v>44562</v>
      </c>
      <c r="B68" s="5">
        <v>685787</v>
      </c>
      <c r="C68" s="12">
        <v>-0.0384</v>
      </c>
      <c r="D68" s="12">
        <v>0.0276</v>
      </c>
      <c r="E68" s="12">
        <v>-0.2331</v>
      </c>
      <c r="F68" s="141">
        <v>44562</v>
      </c>
      <c r="G68" s="5">
        <v>34184</v>
      </c>
      <c r="H68" s="12">
        <f>-2.71%</f>
        <v>-0.0271</v>
      </c>
      <c r="I68" s="12">
        <v>-0.0931</v>
      </c>
      <c r="J68" s="12">
        <v>0.1027</v>
      </c>
      <c r="K68" s="141">
        <v>44562</v>
      </c>
      <c r="L68" s="5">
        <v>73738</v>
      </c>
      <c r="M68" s="12">
        <v>-0.0378</v>
      </c>
      <c r="N68" s="12">
        <v>-0.0213</v>
      </c>
      <c r="O68" s="12">
        <v>0.0491</v>
      </c>
      <c r="P68" s="141">
        <v>44562</v>
      </c>
      <c r="Q68" s="5">
        <v>225008</v>
      </c>
      <c r="R68" s="12">
        <v>-0.0392</v>
      </c>
      <c r="S68" s="12">
        <v>0.009</v>
      </c>
      <c r="T68" s="12">
        <v>-0.1176</v>
      </c>
      <c r="U68" s="141">
        <v>44562</v>
      </c>
      <c r="V68" s="5">
        <v>203043</v>
      </c>
      <c r="W68" s="12">
        <v>-0.0337</v>
      </c>
      <c r="X68" s="12">
        <v>0.0378</v>
      </c>
      <c r="Y68" s="12">
        <v>-0.28</v>
      </c>
      <c r="Z68" s="141">
        <v>44562</v>
      </c>
      <c r="AA68" s="5">
        <v>58590</v>
      </c>
      <c r="AB68" s="12">
        <f>-6.23%</f>
        <v>-0.0623</v>
      </c>
      <c r="AC68" s="12">
        <v>0.0421</v>
      </c>
      <c r="AD68" s="12">
        <v>-0.5313</v>
      </c>
      <c r="AE68" s="141">
        <v>44562</v>
      </c>
      <c r="AF68" s="5">
        <v>91224</v>
      </c>
      <c r="AG68" s="12">
        <v>-0.0357</v>
      </c>
      <c r="AH68" s="12">
        <v>0.1483</v>
      </c>
      <c r="AI68" s="12">
        <v>-0.3036</v>
      </c>
    </row>
    <row r="69" s="130" customFormat="1" customHeight="1" spans="1:35">
      <c r="A69" s="42">
        <v>44593</v>
      </c>
      <c r="B69" s="5">
        <v>653492</v>
      </c>
      <c r="C69" s="12">
        <v>-0.0471</v>
      </c>
      <c r="D69" s="12">
        <v>0.035</v>
      </c>
      <c r="E69" s="12">
        <v>-0.2693</v>
      </c>
      <c r="F69" s="42">
        <v>44593</v>
      </c>
      <c r="G69" s="5">
        <v>31309</v>
      </c>
      <c r="H69" s="12">
        <v>-0.0841</v>
      </c>
      <c r="I69" s="12">
        <v>-0.117</v>
      </c>
      <c r="J69" s="12">
        <v>0.01</v>
      </c>
      <c r="K69" s="42">
        <v>44593</v>
      </c>
      <c r="L69" s="5">
        <v>67566</v>
      </c>
      <c r="M69" s="12">
        <v>-0.0837</v>
      </c>
      <c r="N69" s="12">
        <v>-0.0469</v>
      </c>
      <c r="O69" s="12">
        <v>-0.0388</v>
      </c>
      <c r="P69" s="42">
        <v>44593</v>
      </c>
      <c r="Q69" s="5">
        <v>215738</v>
      </c>
      <c r="R69" s="12">
        <v>-0.0412</v>
      </c>
      <c r="S69" s="12">
        <v>0.0277</v>
      </c>
      <c r="T69" s="12">
        <v>-0.154</v>
      </c>
      <c r="U69" s="42">
        <v>44593</v>
      </c>
      <c r="V69" s="5">
        <v>196586</v>
      </c>
      <c r="W69" s="12">
        <v>-0.0318</v>
      </c>
      <c r="X69" s="12">
        <v>0.0521</v>
      </c>
      <c r="Y69" s="12">
        <v>-0.3029</v>
      </c>
      <c r="Z69" s="42">
        <v>44593</v>
      </c>
      <c r="AA69" s="5">
        <v>56059</v>
      </c>
      <c r="AB69" s="12">
        <v>-0.0432</v>
      </c>
      <c r="AC69" s="12">
        <v>0.0679</v>
      </c>
      <c r="AD69" s="12">
        <v>-0.5515</v>
      </c>
      <c r="AE69" s="42">
        <v>44593</v>
      </c>
      <c r="AF69" s="5">
        <v>86234</v>
      </c>
      <c r="AG69" s="12">
        <v>-0.0547</v>
      </c>
      <c r="AH69" s="12">
        <v>0.1384</v>
      </c>
      <c r="AI69" s="12">
        <v>-0.3417</v>
      </c>
    </row>
    <row r="70" s="134" customFormat="1" customHeight="1" spans="1:35">
      <c r="A70" s="42">
        <v>44621</v>
      </c>
      <c r="B70" s="5">
        <v>628632</v>
      </c>
      <c r="C70" s="12">
        <v>-0.038</v>
      </c>
      <c r="D70" s="12">
        <v>-0.0252</v>
      </c>
      <c r="E70" s="12">
        <v>-0.2971</v>
      </c>
      <c r="F70" s="42">
        <v>44621</v>
      </c>
      <c r="G70" s="5">
        <v>30655</v>
      </c>
      <c r="H70" s="12">
        <v>-0.0209</v>
      </c>
      <c r="I70" s="12">
        <v>-0.0994</v>
      </c>
      <c r="J70" s="12">
        <v>-0.0111</v>
      </c>
      <c r="K70" s="42">
        <v>44621</v>
      </c>
      <c r="L70" s="5">
        <v>65627</v>
      </c>
      <c r="M70" s="12">
        <v>-0.0287</v>
      </c>
      <c r="N70" s="12">
        <v>-0.1001</v>
      </c>
      <c r="O70" s="12">
        <v>-0.0663</v>
      </c>
      <c r="P70" s="42">
        <v>44621</v>
      </c>
      <c r="Q70" s="5">
        <v>205102</v>
      </c>
      <c r="R70" s="12">
        <v>-0.0493</v>
      </c>
      <c r="S70" s="12">
        <v>-0.0429</v>
      </c>
      <c r="T70" s="12">
        <v>-0.1957</v>
      </c>
      <c r="U70" s="42">
        <v>44621</v>
      </c>
      <c r="V70" s="5">
        <v>189234</v>
      </c>
      <c r="W70" s="12">
        <v>-0.0374</v>
      </c>
      <c r="X70" s="12">
        <v>-0.0058</v>
      </c>
      <c r="Y70" s="12">
        <v>-0.329</v>
      </c>
      <c r="Z70" s="42">
        <v>44621</v>
      </c>
      <c r="AA70" s="5">
        <v>54641</v>
      </c>
      <c r="AB70" s="12">
        <v>-0.0253</v>
      </c>
      <c r="AC70" s="12">
        <v>0.0253</v>
      </c>
      <c r="AD70" s="12">
        <v>-0.5629</v>
      </c>
      <c r="AE70" s="42">
        <v>44621</v>
      </c>
      <c r="AF70" s="5">
        <v>83673</v>
      </c>
      <c r="AG70" s="12">
        <v>-0.0297</v>
      </c>
      <c r="AH70" s="12">
        <v>0.046</v>
      </c>
      <c r="AI70" s="12">
        <v>-0.3613</v>
      </c>
    </row>
    <row r="71" s="134" customFormat="1" customHeight="1" spans="1:35">
      <c r="A71" s="42">
        <v>44652</v>
      </c>
      <c r="B71" s="5">
        <v>615429</v>
      </c>
      <c r="C71" s="12">
        <v>-0.021</v>
      </c>
      <c r="D71" s="12">
        <v>-0.0736</v>
      </c>
      <c r="E71" s="12">
        <v>-0.3118</v>
      </c>
      <c r="F71" s="42">
        <v>44652</v>
      </c>
      <c r="G71" s="5">
        <v>29763</v>
      </c>
      <c r="H71" s="12">
        <v>-0.0291</v>
      </c>
      <c r="I71" s="12">
        <v>-0.1388</v>
      </c>
      <c r="J71" s="12">
        <v>-0.0399</v>
      </c>
      <c r="K71" s="42">
        <v>44652</v>
      </c>
      <c r="L71" s="5">
        <v>64531</v>
      </c>
      <c r="M71" s="12">
        <v>-0.0167</v>
      </c>
      <c r="N71" s="12">
        <v>-0.1375</v>
      </c>
      <c r="O71" s="12">
        <v>-0.0819</v>
      </c>
      <c r="P71" s="42">
        <v>44652</v>
      </c>
      <c r="Q71" s="5">
        <v>201492</v>
      </c>
      <c r="R71" s="12">
        <v>-0.0176</v>
      </c>
      <c r="S71" s="12">
        <v>-0.0878</v>
      </c>
      <c r="T71" s="12">
        <v>-0.2098</v>
      </c>
      <c r="U71" s="42">
        <v>44652</v>
      </c>
      <c r="V71" s="5">
        <v>184427</v>
      </c>
      <c r="W71" s="12">
        <v>-0.0254</v>
      </c>
      <c r="X71" s="12">
        <v>-0.0569</v>
      </c>
      <c r="Y71" s="12">
        <v>-0.346</v>
      </c>
      <c r="Z71" s="42">
        <v>44652</v>
      </c>
      <c r="AA71" s="5">
        <v>52723</v>
      </c>
      <c r="AB71" s="12">
        <v>-0.0351</v>
      </c>
      <c r="AC71" s="12">
        <v>-0.0485</v>
      </c>
      <c r="AD71" s="12">
        <v>-0.5782</v>
      </c>
      <c r="AE71" s="42">
        <v>44652</v>
      </c>
      <c r="AF71" s="5">
        <v>82493</v>
      </c>
      <c r="AG71" s="12">
        <v>-0.0141</v>
      </c>
      <c r="AH71" s="12">
        <v>-0.0075</v>
      </c>
      <c r="AI71" s="12">
        <v>-0.3703</v>
      </c>
    </row>
    <row r="72" s="134" customFormat="1" customHeight="1" spans="1:35">
      <c r="A72" s="42">
        <v>44682</v>
      </c>
      <c r="B72" s="5">
        <v>614969</v>
      </c>
      <c r="C72" s="12">
        <v>-0.0007</v>
      </c>
      <c r="D72" s="12">
        <v>-0.0949</v>
      </c>
      <c r="E72" s="12">
        <v>-0.3123</v>
      </c>
      <c r="F72" s="42">
        <v>44682</v>
      </c>
      <c r="G72" s="5">
        <v>30046</v>
      </c>
      <c r="H72" s="12">
        <v>0.0095</v>
      </c>
      <c r="I72" s="12">
        <v>-0.1777</v>
      </c>
      <c r="J72" s="12">
        <v>-0.0308</v>
      </c>
      <c r="K72" s="42">
        <v>44682</v>
      </c>
      <c r="L72" s="5">
        <v>65570</v>
      </c>
      <c r="M72" s="12">
        <v>0.0161</v>
      </c>
      <c r="N72" s="12">
        <v>-0.1386</v>
      </c>
      <c r="O72" s="12">
        <v>-0.0672</v>
      </c>
      <c r="P72" s="42">
        <v>44682</v>
      </c>
      <c r="Q72" s="5">
        <v>200263</v>
      </c>
      <c r="R72" s="12">
        <v>-0.0061</v>
      </c>
      <c r="S72" s="12">
        <v>-0.1024</v>
      </c>
      <c r="T72" s="12">
        <v>-0.2147</v>
      </c>
      <c r="U72" s="42">
        <v>44682</v>
      </c>
      <c r="V72" s="5">
        <v>182638</v>
      </c>
      <c r="W72" s="12">
        <v>-0.0097</v>
      </c>
      <c r="X72" s="12">
        <v>-0.0925</v>
      </c>
      <c r="Y72" s="12">
        <v>-0.3523</v>
      </c>
      <c r="Z72" s="42">
        <v>44682</v>
      </c>
      <c r="AA72" s="5">
        <v>53118</v>
      </c>
      <c r="AB72" s="12">
        <v>0.0075</v>
      </c>
      <c r="AC72" s="12">
        <v>-0.0655</v>
      </c>
      <c r="AD72" s="12">
        <v>-0.5751</v>
      </c>
      <c r="AE72" s="42">
        <v>44682</v>
      </c>
      <c r="AF72" s="5">
        <v>83334</v>
      </c>
      <c r="AG72" s="12">
        <v>0.0102</v>
      </c>
      <c r="AH72" s="12">
        <v>-0.0267</v>
      </c>
      <c r="AI72" s="12">
        <v>-0.3639</v>
      </c>
    </row>
    <row r="73" s="134" customFormat="1" customHeight="1" spans="1:35">
      <c r="A73" s="42">
        <v>44713</v>
      </c>
      <c r="B73" s="5">
        <v>611841</v>
      </c>
      <c r="C73" s="12">
        <v>-0.0051</v>
      </c>
      <c r="D73" s="12">
        <v>-0.0995</v>
      </c>
      <c r="E73" s="12">
        <v>-0.3158</v>
      </c>
      <c r="F73" s="42">
        <v>44713</v>
      </c>
      <c r="G73" s="5">
        <v>29827</v>
      </c>
      <c r="H73" s="12">
        <v>-0.0073</v>
      </c>
      <c r="I73" s="12">
        <v>-0.1837</v>
      </c>
      <c r="J73" s="12">
        <v>-0.0378</v>
      </c>
      <c r="K73" s="42">
        <v>44713</v>
      </c>
      <c r="L73" s="5">
        <v>66127</v>
      </c>
      <c r="M73" s="12">
        <v>0.0085</v>
      </c>
      <c r="N73" s="12">
        <v>-0.1313</v>
      </c>
      <c r="O73" s="12">
        <v>-0.0592</v>
      </c>
      <c r="P73" s="42">
        <v>44713</v>
      </c>
      <c r="Q73" s="5">
        <v>198761</v>
      </c>
      <c r="R73" s="12">
        <v>-0.0075</v>
      </c>
      <c r="S73" s="12">
        <v>-0.1091</v>
      </c>
      <c r="T73" s="12">
        <v>-0.2205</v>
      </c>
      <c r="U73" s="42">
        <v>44713</v>
      </c>
      <c r="V73" s="5">
        <v>180245</v>
      </c>
      <c r="W73" s="12">
        <v>-0.0131</v>
      </c>
      <c r="X73" s="12">
        <v>-0.1044</v>
      </c>
      <c r="Y73" s="12">
        <v>-0.3608</v>
      </c>
      <c r="Z73" s="42">
        <v>44713</v>
      </c>
      <c r="AA73" s="5">
        <v>53097</v>
      </c>
      <c r="AB73" s="12">
        <v>-0.0004</v>
      </c>
      <c r="AC73" s="12">
        <v>-0.0659</v>
      </c>
      <c r="AD73" s="12">
        <v>-0.5752</v>
      </c>
      <c r="AE73" s="42">
        <v>44713</v>
      </c>
      <c r="AF73" s="5">
        <v>83784</v>
      </c>
      <c r="AG73" s="12">
        <v>0.0054</v>
      </c>
      <c r="AH73" s="12">
        <v>-0.0215</v>
      </c>
      <c r="AI73" s="12">
        <v>-0.3604</v>
      </c>
    </row>
    <row r="74" s="134" customFormat="1" customHeight="1" spans="1:35">
      <c r="A74" s="42">
        <v>44743</v>
      </c>
      <c r="B74" s="5">
        <v>618162</v>
      </c>
      <c r="C74" s="12">
        <v>0.0103</v>
      </c>
      <c r="D74" s="12">
        <v>-0.1274</v>
      </c>
      <c r="E74" s="12">
        <v>-0.3088</v>
      </c>
      <c r="F74" s="42">
        <v>44743</v>
      </c>
      <c r="G74" s="5">
        <v>30435</v>
      </c>
      <c r="H74" s="12">
        <v>0.0204</v>
      </c>
      <c r="I74" s="12">
        <v>-0.1681</v>
      </c>
      <c r="J74" s="12">
        <v>-0.0182</v>
      </c>
      <c r="K74" s="42">
        <v>44743</v>
      </c>
      <c r="L74" s="5">
        <v>68098</v>
      </c>
      <c r="M74" s="12">
        <v>0.0298</v>
      </c>
      <c r="N74" s="12">
        <v>-0.1476</v>
      </c>
      <c r="O74" s="12">
        <v>-0.0312</v>
      </c>
      <c r="P74" s="42">
        <v>44743</v>
      </c>
      <c r="Q74" s="5">
        <v>201822</v>
      </c>
      <c r="R74" s="12">
        <v>0.0154</v>
      </c>
      <c r="S74" s="12">
        <v>-0.1432</v>
      </c>
      <c r="T74" s="12">
        <v>-0.2085</v>
      </c>
      <c r="U74" s="42">
        <v>44743</v>
      </c>
      <c r="V74" s="5">
        <v>180154</v>
      </c>
      <c r="W74" s="12">
        <v>-0.0005</v>
      </c>
      <c r="X74" s="12">
        <v>-0.1321</v>
      </c>
      <c r="Y74" s="12">
        <v>-0.3612</v>
      </c>
      <c r="Z74" s="42">
        <v>44743</v>
      </c>
      <c r="AA74" s="5">
        <v>53023</v>
      </c>
      <c r="AB74" s="12">
        <v>-0.0014</v>
      </c>
      <c r="AC74" s="12">
        <v>-0.1139</v>
      </c>
      <c r="AD74" s="12">
        <v>-0.5758</v>
      </c>
      <c r="AE74" s="42">
        <v>44743</v>
      </c>
      <c r="AF74" s="5">
        <v>84630</v>
      </c>
      <c r="AG74" s="12">
        <v>0.0101</v>
      </c>
      <c r="AH74" s="12">
        <v>-0.0491</v>
      </c>
      <c r="AI74" s="12">
        <v>-0.354</v>
      </c>
    </row>
    <row r="75" s="134" customFormat="1" customHeight="1" spans="1:35">
      <c r="A75" s="42">
        <v>44774</v>
      </c>
      <c r="B75" s="5">
        <v>626304</v>
      </c>
      <c r="C75" s="12">
        <v>0.0132</v>
      </c>
      <c r="D75" s="12">
        <v>-0.1159</v>
      </c>
      <c r="E75" s="12">
        <v>-0.2997</v>
      </c>
      <c r="F75" s="42">
        <v>44774</v>
      </c>
      <c r="G75" s="5">
        <v>30888</v>
      </c>
      <c r="H75" s="12">
        <v>0.0149</v>
      </c>
      <c r="I75" s="12">
        <v>-0.1557</v>
      </c>
      <c r="J75" s="12">
        <v>-0.0036</v>
      </c>
      <c r="K75" s="42">
        <v>44774</v>
      </c>
      <c r="L75" s="5">
        <v>68996</v>
      </c>
      <c r="M75" s="12">
        <v>0.0132</v>
      </c>
      <c r="N75" s="12">
        <v>-0.1363</v>
      </c>
      <c r="O75" s="12">
        <v>-0.0184</v>
      </c>
      <c r="P75" s="42">
        <v>44774</v>
      </c>
      <c r="Q75" s="5">
        <v>204526</v>
      </c>
      <c r="R75" s="12">
        <v>0.0134</v>
      </c>
      <c r="S75" s="12">
        <v>-0.1317</v>
      </c>
      <c r="T75" s="12">
        <v>-0.1979</v>
      </c>
      <c r="U75" s="42">
        <v>44774</v>
      </c>
      <c r="V75" s="5">
        <v>181938</v>
      </c>
      <c r="W75" s="12">
        <v>0.0099</v>
      </c>
      <c r="X75" s="12">
        <v>-0.1235</v>
      </c>
      <c r="Y75" s="12">
        <v>-0.3548</v>
      </c>
      <c r="Z75" s="42">
        <v>44774</v>
      </c>
      <c r="AA75" s="5">
        <v>54370</v>
      </c>
      <c r="AB75" s="12">
        <v>0.0254</v>
      </c>
      <c r="AC75" s="12">
        <v>-0.0914</v>
      </c>
      <c r="AD75" s="12">
        <v>-0.565</v>
      </c>
      <c r="AE75" s="42">
        <v>44774</v>
      </c>
      <c r="AF75" s="5">
        <v>85586</v>
      </c>
      <c r="AG75" s="12">
        <v>0.0113</v>
      </c>
      <c r="AH75" s="12">
        <v>-0.0383</v>
      </c>
      <c r="AI75" s="12">
        <v>-0.3467</v>
      </c>
    </row>
    <row r="76" s="134" customFormat="1" customHeight="1" spans="1:35">
      <c r="A76" s="42">
        <v>44805</v>
      </c>
      <c r="B76" s="5">
        <v>632867</v>
      </c>
      <c r="C76" s="12">
        <v>0.0105</v>
      </c>
      <c r="D76" s="12">
        <v>-0.1355</v>
      </c>
      <c r="E76" s="12">
        <v>-0.2923</v>
      </c>
      <c r="F76" s="42">
        <v>44805</v>
      </c>
      <c r="G76" s="5">
        <v>31302</v>
      </c>
      <c r="H76" s="12">
        <v>0.0134</v>
      </c>
      <c r="I76" s="12">
        <v>-0.1948</v>
      </c>
      <c r="J76" s="12">
        <v>0.0097</v>
      </c>
      <c r="K76" s="42">
        <v>44805</v>
      </c>
      <c r="L76" s="5">
        <v>69734</v>
      </c>
      <c r="M76" s="12">
        <v>0.0107</v>
      </c>
      <c r="N76" s="12">
        <v>-0.1634</v>
      </c>
      <c r="O76" s="12">
        <v>-0.0079</v>
      </c>
      <c r="P76" s="42">
        <v>44805</v>
      </c>
      <c r="Q76" s="5">
        <v>206264</v>
      </c>
      <c r="R76" s="12">
        <v>0.0085</v>
      </c>
      <c r="S76" s="12">
        <v>-0.1541</v>
      </c>
      <c r="T76" s="12">
        <v>-0.1911</v>
      </c>
      <c r="U76" s="42">
        <v>44805</v>
      </c>
      <c r="V76" s="5">
        <v>184230</v>
      </c>
      <c r="W76" s="12">
        <v>0.0126</v>
      </c>
      <c r="X76" s="12">
        <v>-0.1264</v>
      </c>
      <c r="Y76" s="147">
        <v>-0.3467</v>
      </c>
      <c r="Z76" s="42">
        <v>44805</v>
      </c>
      <c r="AA76" s="5">
        <v>54887</v>
      </c>
      <c r="AB76" s="12">
        <v>0.0095</v>
      </c>
      <c r="AC76" s="12">
        <v>-0.1179</v>
      </c>
      <c r="AD76" s="12">
        <v>-0.5609</v>
      </c>
      <c r="AE76" s="42">
        <v>44805</v>
      </c>
      <c r="AF76" s="5">
        <v>86450</v>
      </c>
      <c r="AG76" s="12">
        <v>0.0101</v>
      </c>
      <c r="AH76" s="12">
        <v>-0.0692</v>
      </c>
      <c r="AI76" s="12">
        <v>-0.3401</v>
      </c>
    </row>
    <row r="77" s="134" customFormat="1" customHeight="1" spans="1:35">
      <c r="A77" s="42">
        <v>44835</v>
      </c>
      <c r="B77" s="5">
        <v>645597</v>
      </c>
      <c r="C77" s="12">
        <v>0.0201</v>
      </c>
      <c r="D77" s="12">
        <v>-0.1052</v>
      </c>
      <c r="E77" s="12">
        <v>-0.2781</v>
      </c>
      <c r="F77" s="42">
        <v>44835</v>
      </c>
      <c r="G77" s="5">
        <v>32075</v>
      </c>
      <c r="H77" s="12">
        <v>0.0247</v>
      </c>
      <c r="I77" s="12">
        <v>-0.1556</v>
      </c>
      <c r="J77" s="12">
        <v>0.0347</v>
      </c>
      <c r="K77" s="42">
        <v>44835</v>
      </c>
      <c r="L77" s="5">
        <v>71610</v>
      </c>
      <c r="M77" s="12">
        <v>0.0269</v>
      </c>
      <c r="N77" s="12">
        <v>-0.1122</v>
      </c>
      <c r="O77" s="12">
        <v>0.0188</v>
      </c>
      <c r="P77" s="42">
        <v>44835</v>
      </c>
      <c r="Q77" s="5">
        <v>211317</v>
      </c>
      <c r="R77" s="12">
        <v>0.0245</v>
      </c>
      <c r="S77" s="12">
        <v>-0.115</v>
      </c>
      <c r="T77" s="12">
        <v>-0.1713</v>
      </c>
      <c r="U77" s="42">
        <v>44835</v>
      </c>
      <c r="V77" s="5">
        <v>186736</v>
      </c>
      <c r="W77" s="12">
        <v>0.0136</v>
      </c>
      <c r="X77" s="12">
        <v>-0.1102</v>
      </c>
      <c r="Y77" s="147">
        <v>-0.3378</v>
      </c>
      <c r="Z77" s="42">
        <v>44835</v>
      </c>
      <c r="AA77" s="5">
        <v>55749</v>
      </c>
      <c r="AB77" s="12">
        <v>0.0157</v>
      </c>
      <c r="AC77" s="12">
        <v>-0.1029</v>
      </c>
      <c r="AD77" s="12">
        <v>-0.554</v>
      </c>
      <c r="AE77" s="42">
        <v>44835</v>
      </c>
      <c r="AF77" s="5">
        <v>88110</v>
      </c>
      <c r="AG77" s="12">
        <v>0.0192</v>
      </c>
      <c r="AH77" s="12">
        <v>-0.0433</v>
      </c>
      <c r="AI77" s="12">
        <v>-0.3274</v>
      </c>
    </row>
    <row r="78" s="134" customFormat="1" customHeight="1" spans="1:35">
      <c r="A78" s="42">
        <v>44866</v>
      </c>
      <c r="B78" s="5">
        <v>652929</v>
      </c>
      <c r="C78" s="12">
        <v>0.0114</v>
      </c>
      <c r="D78" s="12">
        <v>-0.0929</v>
      </c>
      <c r="E78" s="12">
        <v>-0.2699</v>
      </c>
      <c r="F78" s="42">
        <v>44866</v>
      </c>
      <c r="G78" s="5">
        <v>32636</v>
      </c>
      <c r="H78" s="12">
        <v>0.0175</v>
      </c>
      <c r="I78" s="12">
        <v>-0.0987</v>
      </c>
      <c r="J78" s="12">
        <v>0.0528</v>
      </c>
      <c r="K78" s="42">
        <v>44866</v>
      </c>
      <c r="L78" s="5">
        <v>72906</v>
      </c>
      <c r="M78" s="12">
        <v>0.0181</v>
      </c>
      <c r="N78" s="12">
        <v>-0.0706</v>
      </c>
      <c r="O78" s="12">
        <v>0.0372</v>
      </c>
      <c r="P78" s="42">
        <v>44866</v>
      </c>
      <c r="Q78" s="5">
        <v>212986</v>
      </c>
      <c r="R78" s="12">
        <v>0.0079</v>
      </c>
      <c r="S78" s="12">
        <v>-0.1007</v>
      </c>
      <c r="T78" s="12">
        <v>-0.1628</v>
      </c>
      <c r="U78" s="42">
        <v>44866</v>
      </c>
      <c r="V78" s="5">
        <v>188678</v>
      </c>
      <c r="W78" s="12">
        <v>0.0104</v>
      </c>
      <c r="X78" s="12">
        <v>-0.1119</v>
      </c>
      <c r="Y78" s="147">
        <v>-0.3309</v>
      </c>
      <c r="Z78" s="42">
        <v>44866</v>
      </c>
      <c r="AA78" s="5">
        <v>56758</v>
      </c>
      <c r="AB78" s="12">
        <v>0.0181</v>
      </c>
      <c r="AC78" s="12">
        <v>-0.0968</v>
      </c>
      <c r="AD78" s="12">
        <v>-0.5459</v>
      </c>
      <c r="AE78" s="42">
        <v>44866</v>
      </c>
      <c r="AF78" s="5">
        <v>88965</v>
      </c>
      <c r="AG78" s="12">
        <v>0.0097</v>
      </c>
      <c r="AH78" s="12">
        <v>-0.0435</v>
      </c>
      <c r="AI78" s="12">
        <v>-0.3209</v>
      </c>
    </row>
    <row r="79" s="134" customFormat="1" customHeight="1" spans="1:35">
      <c r="A79" s="42">
        <v>44896</v>
      </c>
      <c r="B79" s="5">
        <v>658530</v>
      </c>
      <c r="C79" s="12">
        <v>0.0086</v>
      </c>
      <c r="D79" s="12">
        <v>-0.0766</v>
      </c>
      <c r="E79" s="12">
        <v>-0.2636</v>
      </c>
      <c r="F79" s="42">
        <v>44896</v>
      </c>
      <c r="G79" s="5">
        <v>32802</v>
      </c>
      <c r="H79" s="12">
        <v>0.0051</v>
      </c>
      <c r="I79" s="12">
        <v>-0.0664</v>
      </c>
      <c r="J79" s="12">
        <v>0.0581</v>
      </c>
      <c r="K79" s="42">
        <v>44896</v>
      </c>
      <c r="L79" s="5">
        <v>73650</v>
      </c>
      <c r="M79" s="12">
        <v>0.0102</v>
      </c>
      <c r="N79" s="12">
        <v>-0.039</v>
      </c>
      <c r="O79" s="12">
        <v>0.0478</v>
      </c>
      <c r="P79" s="42">
        <v>44896</v>
      </c>
      <c r="Q79" s="5">
        <v>214988</v>
      </c>
      <c r="R79" s="12">
        <v>0.0094</v>
      </c>
      <c r="S79" s="12">
        <v>-0.082</v>
      </c>
      <c r="T79" s="12">
        <v>-0.1569</v>
      </c>
      <c r="U79" s="42">
        <v>44896</v>
      </c>
      <c r="V79" s="5">
        <v>190093</v>
      </c>
      <c r="W79" s="12">
        <v>0.0075</v>
      </c>
      <c r="X79" s="12">
        <v>-0.0953</v>
      </c>
      <c r="Y79" s="147">
        <v>-0.3259</v>
      </c>
      <c r="Z79" s="42">
        <v>44896</v>
      </c>
      <c r="AA79" s="5">
        <v>57036</v>
      </c>
      <c r="AB79" s="12">
        <v>0.0049</v>
      </c>
      <c r="AC79" s="12">
        <v>-0.0872</v>
      </c>
      <c r="AD79" s="12">
        <v>-0.5437</v>
      </c>
      <c r="AE79" s="42">
        <v>44896</v>
      </c>
      <c r="AF79" s="5">
        <v>89961</v>
      </c>
      <c r="AG79" s="12">
        <v>0.0112</v>
      </c>
      <c r="AH79" s="12">
        <v>-0.049</v>
      </c>
      <c r="AI79" s="12">
        <v>-0.3133</v>
      </c>
    </row>
    <row r="80" s="134" customFormat="1" customHeight="1" spans="1:35">
      <c r="A80" s="42">
        <v>44927</v>
      </c>
      <c r="B80" s="5">
        <v>648848</v>
      </c>
      <c r="C80" s="12">
        <v>-0.0147</v>
      </c>
      <c r="D80" s="12">
        <v>-0.0539</v>
      </c>
      <c r="E80" s="12" t="s">
        <v>3250</v>
      </c>
      <c r="F80" s="42">
        <v>44927</v>
      </c>
      <c r="G80" s="5">
        <v>32288</v>
      </c>
      <c r="H80" s="12">
        <v>-0.0157</v>
      </c>
      <c r="I80" s="12">
        <v>-0.0555</v>
      </c>
      <c r="J80" s="12" t="s">
        <v>3250</v>
      </c>
      <c r="K80" s="42">
        <v>44927</v>
      </c>
      <c r="L80" s="5">
        <v>72544</v>
      </c>
      <c r="M80" s="12">
        <v>-0.015</v>
      </c>
      <c r="N80" s="12">
        <v>-0.0162</v>
      </c>
      <c r="O80" s="12" t="s">
        <v>3250</v>
      </c>
      <c r="P80" s="42">
        <v>44927</v>
      </c>
      <c r="Q80" s="5">
        <v>209933</v>
      </c>
      <c r="R80" s="12">
        <v>-0.0235</v>
      </c>
      <c r="S80" s="12">
        <v>-0.067</v>
      </c>
      <c r="T80" s="12" t="s">
        <v>3250</v>
      </c>
      <c r="U80" s="42">
        <v>44927</v>
      </c>
      <c r="V80" s="5">
        <v>189822</v>
      </c>
      <c r="W80" s="12">
        <v>-0.0014</v>
      </c>
      <c r="X80" s="12">
        <v>-0.0651</v>
      </c>
      <c r="Y80" s="147" t="s">
        <v>3250</v>
      </c>
      <c r="Z80" s="42">
        <v>44927</v>
      </c>
      <c r="AA80" s="5">
        <v>55535</v>
      </c>
      <c r="AB80" s="12">
        <v>-0.0263</v>
      </c>
      <c r="AC80" s="12">
        <v>-0.0521</v>
      </c>
      <c r="AD80" s="12" t="s">
        <v>3250</v>
      </c>
      <c r="AE80" s="42">
        <v>44927</v>
      </c>
      <c r="AF80" s="5">
        <v>88726</v>
      </c>
      <c r="AG80" s="12">
        <v>-0.0137</v>
      </c>
      <c r="AH80" s="12">
        <v>-0.0274</v>
      </c>
      <c r="AI80" s="12" t="s">
        <v>3250</v>
      </c>
    </row>
    <row r="81" s="134" customFormat="1" customHeight="1" spans="1:35">
      <c r="A81" s="42">
        <v>44958</v>
      </c>
      <c r="B81" s="5">
        <v>637160</v>
      </c>
      <c r="C81" s="12">
        <v>-0.018</v>
      </c>
      <c r="D81" s="12">
        <v>-0.025</v>
      </c>
      <c r="E81" s="12" t="s">
        <v>3246</v>
      </c>
      <c r="F81" s="42">
        <v>44958</v>
      </c>
      <c r="G81" s="5">
        <v>31316</v>
      </c>
      <c r="H81" s="12">
        <v>-0.0301</v>
      </c>
      <c r="I81" s="12">
        <v>0.0002</v>
      </c>
      <c r="J81" s="12" t="s">
        <v>3246</v>
      </c>
      <c r="K81" s="42">
        <v>44958</v>
      </c>
      <c r="L81" s="5">
        <v>70085</v>
      </c>
      <c r="M81" s="12">
        <v>-0.0339</v>
      </c>
      <c r="N81" s="12">
        <v>0.0373</v>
      </c>
      <c r="O81" s="12" t="s">
        <v>3246</v>
      </c>
      <c r="P81" s="42">
        <v>44958</v>
      </c>
      <c r="Q81" s="5">
        <v>206049</v>
      </c>
      <c r="R81" s="12">
        <v>-0.0185</v>
      </c>
      <c r="S81" s="12">
        <v>-0.0449</v>
      </c>
      <c r="T81" s="12" t="s">
        <v>3246</v>
      </c>
      <c r="U81" s="42">
        <v>44958</v>
      </c>
      <c r="V81" s="5">
        <v>187089</v>
      </c>
      <c r="W81" s="12">
        <v>-0.0144</v>
      </c>
      <c r="X81" s="12">
        <v>-0.0483</v>
      </c>
      <c r="Y81" s="147" t="s">
        <v>3246</v>
      </c>
      <c r="Z81" s="42">
        <v>44958</v>
      </c>
      <c r="AA81" s="5">
        <v>56051</v>
      </c>
      <c r="AB81" s="12">
        <v>0.0093</v>
      </c>
      <c r="AC81" s="12">
        <v>-0.0001</v>
      </c>
      <c r="AD81" s="12" t="s">
        <v>3246</v>
      </c>
      <c r="AE81" s="42">
        <v>44958</v>
      </c>
      <c r="AF81" s="5">
        <v>86570</v>
      </c>
      <c r="AG81" s="12">
        <v>-0.0243</v>
      </c>
      <c r="AH81" s="12">
        <v>0.0039</v>
      </c>
      <c r="AI81" s="12" t="s">
        <v>3246</v>
      </c>
    </row>
    <row r="82" s="135" customFormat="1" customHeight="1" spans="1:35">
      <c r="A82" s="42">
        <v>44986</v>
      </c>
      <c r="B82" s="5">
        <v>624146</v>
      </c>
      <c r="C82" s="12">
        <v>-0.0204</v>
      </c>
      <c r="D82" s="12">
        <v>-0.0071</v>
      </c>
      <c r="E82" s="12" t="s">
        <v>3246</v>
      </c>
      <c r="F82" s="42">
        <v>44986</v>
      </c>
      <c r="G82" s="5">
        <v>30395</v>
      </c>
      <c r="H82" s="12">
        <v>-0.0294</v>
      </c>
      <c r="I82" s="12">
        <v>-0.0085</v>
      </c>
      <c r="J82" s="12" t="s">
        <v>3246</v>
      </c>
      <c r="K82" s="42">
        <v>44986</v>
      </c>
      <c r="L82" s="5">
        <v>67373</v>
      </c>
      <c r="M82" s="12">
        <v>-0.0387</v>
      </c>
      <c r="N82" s="12">
        <v>0.0266</v>
      </c>
      <c r="O82" s="12" t="s">
        <v>3246</v>
      </c>
      <c r="P82" s="42">
        <v>44986</v>
      </c>
      <c r="Q82" s="5">
        <v>199146</v>
      </c>
      <c r="R82" s="12">
        <v>-0.0335</v>
      </c>
      <c r="S82" s="12">
        <v>-0.029</v>
      </c>
      <c r="T82" s="12" t="s">
        <v>3246</v>
      </c>
      <c r="U82" s="42">
        <v>44986</v>
      </c>
      <c r="V82" s="5">
        <v>184488</v>
      </c>
      <c r="W82" s="12">
        <v>-0.0139</v>
      </c>
      <c r="X82" s="12">
        <v>-0.0251</v>
      </c>
      <c r="Y82" s="12" t="s">
        <v>3246</v>
      </c>
      <c r="Z82" s="42">
        <v>44986</v>
      </c>
      <c r="AA82" s="5">
        <v>56079</v>
      </c>
      <c r="AB82" s="12">
        <v>0.0005</v>
      </c>
      <c r="AC82" s="12">
        <v>0.0263</v>
      </c>
      <c r="AD82" s="12" t="s">
        <v>3246</v>
      </c>
      <c r="AE82" s="42">
        <v>44986</v>
      </c>
      <c r="AF82" s="5">
        <v>86665</v>
      </c>
      <c r="AG82" s="12">
        <v>0.0011</v>
      </c>
      <c r="AH82" s="12">
        <v>0.0358</v>
      </c>
      <c r="AI82" s="12" t="s">
        <v>3246</v>
      </c>
    </row>
    <row r="83" s="135" customFormat="1" customHeight="1" spans="1:35">
      <c r="A83" s="42">
        <v>45017</v>
      </c>
      <c r="B83" s="5">
        <v>620549</v>
      </c>
      <c r="C83" s="12">
        <v>-0.0058</v>
      </c>
      <c r="D83" s="12">
        <v>0.0083</v>
      </c>
      <c r="E83" s="12" t="s">
        <v>3246</v>
      </c>
      <c r="F83" s="42">
        <v>45017</v>
      </c>
      <c r="G83" s="5">
        <v>30118</v>
      </c>
      <c r="H83" s="12">
        <v>-0.0091</v>
      </c>
      <c r="I83" s="12">
        <v>0.0119</v>
      </c>
      <c r="J83" s="12" t="s">
        <v>3246</v>
      </c>
      <c r="K83" s="42">
        <v>45017</v>
      </c>
      <c r="L83" s="5">
        <v>66302</v>
      </c>
      <c r="M83" s="12">
        <v>-0.0159</v>
      </c>
      <c r="N83" s="12">
        <v>0.0274</v>
      </c>
      <c r="O83" s="12" t="s">
        <v>3246</v>
      </c>
      <c r="P83" s="42">
        <v>45017</v>
      </c>
      <c r="Q83" s="5">
        <v>197294</v>
      </c>
      <c r="R83" s="12">
        <v>-0.0093</v>
      </c>
      <c r="S83" s="12">
        <v>-0.0208</v>
      </c>
      <c r="T83" s="12" t="s">
        <v>3246</v>
      </c>
      <c r="U83" s="42">
        <v>45017</v>
      </c>
      <c r="V83" s="5">
        <v>183400</v>
      </c>
      <c r="W83" s="12">
        <v>-0.0059</v>
      </c>
      <c r="X83" s="12">
        <v>-0.0056</v>
      </c>
      <c r="Y83" s="12" t="s">
        <v>3246</v>
      </c>
      <c r="Z83" s="42">
        <v>45017</v>
      </c>
      <c r="AA83" s="5">
        <v>56432</v>
      </c>
      <c r="AB83" s="12">
        <v>0.0063</v>
      </c>
      <c r="AC83" s="12">
        <v>0.0703</v>
      </c>
      <c r="AD83" s="12" t="s">
        <v>3246</v>
      </c>
      <c r="AE83" s="42">
        <v>45017</v>
      </c>
      <c r="AF83" s="5">
        <v>87003</v>
      </c>
      <c r="AG83" s="12">
        <v>0.0039</v>
      </c>
      <c r="AH83" s="12">
        <v>0.0547</v>
      </c>
      <c r="AI83" s="12" t="s">
        <v>3246</v>
      </c>
    </row>
    <row r="84" s="135" customFormat="1" customHeight="1" spans="1:35">
      <c r="A84" s="42">
        <v>45047</v>
      </c>
      <c r="B84" s="5">
        <v>619743</v>
      </c>
      <c r="C84" s="12">
        <v>-0.0013</v>
      </c>
      <c r="D84" s="12">
        <v>0.0078</v>
      </c>
      <c r="E84" s="12" t="s">
        <v>3246</v>
      </c>
      <c r="F84" s="42">
        <v>45047</v>
      </c>
      <c r="G84" s="5">
        <v>29754</v>
      </c>
      <c r="H84" s="12">
        <v>-0.0121</v>
      </c>
      <c r="I84" s="12">
        <v>-0.0097</v>
      </c>
      <c r="J84" s="12" t="s">
        <v>3246</v>
      </c>
      <c r="K84" s="42">
        <v>45047</v>
      </c>
      <c r="L84" s="5">
        <v>65327</v>
      </c>
      <c r="M84" s="12">
        <v>-0.0147</v>
      </c>
      <c r="N84" s="12">
        <v>-0.0037</v>
      </c>
      <c r="O84" s="12" t="s">
        <v>3246</v>
      </c>
      <c r="P84" s="42">
        <v>45047</v>
      </c>
      <c r="Q84" s="5">
        <v>196742</v>
      </c>
      <c r="R84" s="12">
        <v>-0.0028</v>
      </c>
      <c r="S84" s="12">
        <v>-0.0176</v>
      </c>
      <c r="T84" s="12" t="s">
        <v>3246</v>
      </c>
      <c r="U84" s="42">
        <v>45047</v>
      </c>
      <c r="V84" s="5">
        <v>182135</v>
      </c>
      <c r="W84" s="12">
        <v>-0.0069</v>
      </c>
      <c r="X84" s="12">
        <v>-0.0028</v>
      </c>
      <c r="Y84" s="12" t="s">
        <v>3246</v>
      </c>
      <c r="Z84" s="42">
        <v>45047</v>
      </c>
      <c r="AA84" s="5">
        <v>56929</v>
      </c>
      <c r="AB84" s="12">
        <v>0.0088</v>
      </c>
      <c r="AC84" s="12">
        <v>0.0717</v>
      </c>
      <c r="AD84" s="12" t="s">
        <v>3246</v>
      </c>
      <c r="AE84" s="42">
        <v>45047</v>
      </c>
      <c r="AF84" s="5">
        <v>88856</v>
      </c>
      <c r="AG84" s="12">
        <v>0.0213</v>
      </c>
      <c r="AH84" s="12">
        <v>0.0663</v>
      </c>
      <c r="AI84" s="12" t="s">
        <v>3246</v>
      </c>
    </row>
    <row r="85" s="135" customFormat="1" customHeight="1" spans="1:35">
      <c r="A85" s="42">
        <v>45078</v>
      </c>
      <c r="B85" s="5">
        <v>619930</v>
      </c>
      <c r="C85" s="12">
        <v>0.0003</v>
      </c>
      <c r="D85" s="12">
        <v>0.0132</v>
      </c>
      <c r="E85" s="12" t="s">
        <v>3246</v>
      </c>
      <c r="F85" s="42">
        <v>45078</v>
      </c>
      <c r="G85" s="5">
        <v>29974</v>
      </c>
      <c r="H85" s="147">
        <v>0.0074</v>
      </c>
      <c r="I85" s="12">
        <v>0.0049</v>
      </c>
      <c r="J85" s="12" t="s">
        <v>3246</v>
      </c>
      <c r="K85" s="42">
        <v>45078</v>
      </c>
      <c r="L85" s="5">
        <v>65784</v>
      </c>
      <c r="M85" s="12">
        <v>0.007</v>
      </c>
      <c r="N85" s="12">
        <v>-0.0052</v>
      </c>
      <c r="O85" s="12" t="s">
        <v>3246</v>
      </c>
      <c r="P85" s="42">
        <v>45078</v>
      </c>
      <c r="Q85" s="5">
        <v>197509</v>
      </c>
      <c r="R85" s="12">
        <v>0.0039</v>
      </c>
      <c r="S85" s="12">
        <v>-0.0063</v>
      </c>
      <c r="T85" s="12" t="s">
        <v>3246</v>
      </c>
      <c r="U85" s="42">
        <v>45078</v>
      </c>
      <c r="V85" s="5">
        <v>183119</v>
      </c>
      <c r="W85" s="12">
        <v>0.0054</v>
      </c>
      <c r="X85" s="12">
        <v>0.0159</v>
      </c>
      <c r="Y85" s="12" t="s">
        <v>3246</v>
      </c>
      <c r="Z85" s="42">
        <v>45078</v>
      </c>
      <c r="AA85" s="5">
        <v>56252</v>
      </c>
      <c r="AB85" s="12">
        <v>-0.0119</v>
      </c>
      <c r="AC85" s="12">
        <v>0.0594</v>
      </c>
      <c r="AD85" s="12" t="s">
        <v>3246</v>
      </c>
      <c r="AE85" s="42">
        <v>45078</v>
      </c>
      <c r="AF85" s="5">
        <v>87292</v>
      </c>
      <c r="AG85" s="12">
        <v>-0.0176</v>
      </c>
      <c r="AH85" s="12">
        <v>0.0419</v>
      </c>
      <c r="AI85" s="12" t="s">
        <v>3246</v>
      </c>
    </row>
    <row r="86" customHeight="1" spans="1:35">
      <c r="A86" s="42">
        <v>45108</v>
      </c>
      <c r="B86" s="5">
        <v>623469</v>
      </c>
      <c r="C86" s="12">
        <v>0.0057</v>
      </c>
      <c r="D86" s="12">
        <v>0.0086</v>
      </c>
      <c r="E86" s="12" t="s">
        <v>3246</v>
      </c>
      <c r="F86" s="42">
        <v>45108</v>
      </c>
      <c r="G86" s="5">
        <v>30061</v>
      </c>
      <c r="H86" s="147">
        <v>0.0029</v>
      </c>
      <c r="I86" s="12">
        <v>-0.0123</v>
      </c>
      <c r="J86" s="12" t="s">
        <v>3246</v>
      </c>
      <c r="K86" s="42">
        <v>45108</v>
      </c>
      <c r="L86" s="5">
        <v>65310</v>
      </c>
      <c r="M86" s="12">
        <v>-0.0072</v>
      </c>
      <c r="N86" s="12">
        <v>-0.0409</v>
      </c>
      <c r="O86" s="12" t="s">
        <v>3246</v>
      </c>
      <c r="P86" s="42">
        <v>45108</v>
      </c>
      <c r="Q86" s="5">
        <v>199642</v>
      </c>
      <c r="R86" s="12">
        <v>0.0108</v>
      </c>
      <c r="S86" s="12">
        <v>-0.0108</v>
      </c>
      <c r="T86" s="12" t="s">
        <v>3246</v>
      </c>
      <c r="U86" s="42">
        <v>45108</v>
      </c>
      <c r="V86" s="5">
        <v>184291</v>
      </c>
      <c r="W86" s="12">
        <v>0.0064</v>
      </c>
      <c r="X86" s="12">
        <v>0.023</v>
      </c>
      <c r="Y86" s="12" t="s">
        <v>3246</v>
      </c>
      <c r="Z86" s="42">
        <v>45108</v>
      </c>
      <c r="AA86" s="5">
        <v>56533</v>
      </c>
      <c r="AB86" s="12">
        <v>0.005</v>
      </c>
      <c r="AC86" s="12">
        <v>0.0662</v>
      </c>
      <c r="AD86" s="12" t="s">
        <v>3246</v>
      </c>
      <c r="AE86" s="42">
        <v>45108</v>
      </c>
      <c r="AF86" s="5">
        <v>87632</v>
      </c>
      <c r="AG86" s="12">
        <v>0.0039</v>
      </c>
      <c r="AH86" s="12">
        <v>0.0355</v>
      </c>
      <c r="AI86" s="12" t="s">
        <v>3246</v>
      </c>
    </row>
    <row r="87" customHeight="1" spans="1:35">
      <c r="A87" s="42">
        <v>45139</v>
      </c>
      <c r="B87" s="5">
        <v>630085</v>
      </c>
      <c r="C87" s="12">
        <v>0.0106</v>
      </c>
      <c r="D87" s="12">
        <v>0.006</v>
      </c>
      <c r="E87" s="12" t="s">
        <v>3246</v>
      </c>
      <c r="F87" s="42">
        <v>45139</v>
      </c>
      <c r="G87" s="5">
        <v>30524</v>
      </c>
      <c r="H87" s="147">
        <v>0.0154</v>
      </c>
      <c r="I87" s="12">
        <v>-0.0118</v>
      </c>
      <c r="J87" s="12" t="s">
        <v>3246</v>
      </c>
      <c r="K87" s="42">
        <v>45139</v>
      </c>
      <c r="L87" s="5">
        <v>65983</v>
      </c>
      <c r="M87" s="12">
        <v>0.0103</v>
      </c>
      <c r="N87" s="12">
        <v>-0.0437</v>
      </c>
      <c r="O87" s="12" t="s">
        <v>3246</v>
      </c>
      <c r="P87" s="42">
        <v>45139</v>
      </c>
      <c r="Q87" s="5">
        <v>201617</v>
      </c>
      <c r="R87" s="12">
        <v>0.0099</v>
      </c>
      <c r="S87" s="12">
        <v>-0.0142</v>
      </c>
      <c r="T87" s="12" t="s">
        <v>3246</v>
      </c>
      <c r="U87" s="42">
        <v>45139</v>
      </c>
      <c r="V87" s="5">
        <v>185440</v>
      </c>
      <c r="W87" s="12">
        <v>0.0062</v>
      </c>
      <c r="X87" s="12">
        <v>0.0192</v>
      </c>
      <c r="Y87" s="12" t="s">
        <v>3246</v>
      </c>
      <c r="Z87" s="42">
        <v>45139</v>
      </c>
      <c r="AA87" s="5">
        <v>57063</v>
      </c>
      <c r="AB87" s="12">
        <v>0.0094</v>
      </c>
      <c r="AC87" s="12">
        <v>0.0495</v>
      </c>
      <c r="AD87" s="12" t="s">
        <v>3246</v>
      </c>
      <c r="AE87" s="42">
        <v>45139</v>
      </c>
      <c r="AF87" s="5">
        <v>87169</v>
      </c>
      <c r="AG87" s="12">
        <v>-0.0053</v>
      </c>
      <c r="AH87" s="12">
        <v>0.0185</v>
      </c>
      <c r="AI87" s="12" t="s">
        <v>3246</v>
      </c>
    </row>
    <row r="88" s="135" customFormat="1" customHeight="1" spans="1:36">
      <c r="A88" s="42">
        <v>45170</v>
      </c>
      <c r="B88" s="5">
        <v>631597</v>
      </c>
      <c r="C88" s="12">
        <v>0.0024</v>
      </c>
      <c r="D88" s="12">
        <v>-0.002</v>
      </c>
      <c r="E88" s="12" t="s">
        <v>3246</v>
      </c>
      <c r="F88" s="42">
        <v>45170</v>
      </c>
      <c r="G88" s="5">
        <v>30710</v>
      </c>
      <c r="H88" s="147">
        <v>0.0061</v>
      </c>
      <c r="I88" s="12">
        <v>-0.0189</v>
      </c>
      <c r="J88" s="12" t="s">
        <v>3246</v>
      </c>
      <c r="K88" s="42">
        <v>45170</v>
      </c>
      <c r="L88" s="5">
        <v>66326</v>
      </c>
      <c r="M88" s="12">
        <v>0.0052</v>
      </c>
      <c r="N88" s="12">
        <v>-0.0489</v>
      </c>
      <c r="O88" s="12" t="s">
        <v>3246</v>
      </c>
      <c r="P88" s="42">
        <v>45170</v>
      </c>
      <c r="Q88" s="5">
        <v>202807</v>
      </c>
      <c r="R88" s="12">
        <v>0.0059</v>
      </c>
      <c r="S88" s="12">
        <v>-0.0168</v>
      </c>
      <c r="T88" s="12" t="s">
        <v>3246</v>
      </c>
      <c r="U88" s="42">
        <v>45170</v>
      </c>
      <c r="V88" s="5">
        <v>186571</v>
      </c>
      <c r="W88" s="12">
        <v>0.0061</v>
      </c>
      <c r="X88" s="12">
        <v>0.0127</v>
      </c>
      <c r="Y88" s="12" t="s">
        <v>3246</v>
      </c>
      <c r="Z88" s="42">
        <v>45170</v>
      </c>
      <c r="AA88" s="5">
        <v>57474</v>
      </c>
      <c r="AB88" s="12">
        <v>0.0072</v>
      </c>
      <c r="AC88" s="12">
        <v>0.0471</v>
      </c>
      <c r="AD88" s="12" t="s">
        <v>3246</v>
      </c>
      <c r="AE88" s="42">
        <v>45170</v>
      </c>
      <c r="AF88" s="5">
        <v>87709</v>
      </c>
      <c r="AG88" s="12">
        <v>0.0062</v>
      </c>
      <c r="AH88" s="12">
        <v>0.0146</v>
      </c>
      <c r="AI88" s="12" t="s">
        <v>3246</v>
      </c>
      <c r="AJ88" s="136"/>
    </row>
    <row r="89" s="135" customFormat="1" customHeight="1" spans="1:35">
      <c r="A89" s="42">
        <v>45200</v>
      </c>
      <c r="B89" s="5">
        <v>624775</v>
      </c>
      <c r="C89" s="12">
        <v>-0.0108</v>
      </c>
      <c r="D89" s="12">
        <v>-0.0323</v>
      </c>
      <c r="E89" s="12" t="s">
        <v>3246</v>
      </c>
      <c r="F89" s="42">
        <v>45200</v>
      </c>
      <c r="G89" s="5">
        <v>29512</v>
      </c>
      <c r="H89" s="12">
        <v>-0.039</v>
      </c>
      <c r="I89" s="12">
        <v>-0.0799</v>
      </c>
      <c r="J89" s="12" t="s">
        <v>3246</v>
      </c>
      <c r="K89" s="42">
        <v>45200</v>
      </c>
      <c r="L89" s="5">
        <v>64469</v>
      </c>
      <c r="M89" s="12">
        <v>-0.028</v>
      </c>
      <c r="N89" s="12">
        <v>-0.0997</v>
      </c>
      <c r="O89" s="12" t="s">
        <v>3246</v>
      </c>
      <c r="P89" s="42">
        <v>45200</v>
      </c>
      <c r="Q89" s="5">
        <v>199805</v>
      </c>
      <c r="R89" s="12">
        <v>-0.0148</v>
      </c>
      <c r="S89" s="12">
        <v>-0.0545</v>
      </c>
      <c r="T89" s="12" t="s">
        <v>3246</v>
      </c>
      <c r="U89" s="42">
        <v>45200</v>
      </c>
      <c r="V89" s="5">
        <v>184258</v>
      </c>
      <c r="W89" s="12">
        <v>-0.0124</v>
      </c>
      <c r="X89" s="12">
        <v>-0.0133</v>
      </c>
      <c r="Y89" s="12" t="s">
        <v>3246</v>
      </c>
      <c r="Z89" s="42">
        <v>45200</v>
      </c>
      <c r="AA89" s="5">
        <v>58250</v>
      </c>
      <c r="AB89" s="12">
        <v>0.0135</v>
      </c>
      <c r="AC89" s="12">
        <v>0.0449</v>
      </c>
      <c r="AD89" s="12" t="s">
        <v>3246</v>
      </c>
      <c r="AE89" s="42">
        <v>45200</v>
      </c>
      <c r="AF89" s="5">
        <v>88481</v>
      </c>
      <c r="AG89" s="12">
        <v>0.0088</v>
      </c>
      <c r="AH89" s="12">
        <v>0.0042</v>
      </c>
      <c r="AI89" s="12" t="s">
        <v>3246</v>
      </c>
    </row>
    <row r="90" s="135" customFormat="1" customHeight="1" spans="1:35">
      <c r="A90" s="42">
        <v>45231</v>
      </c>
      <c r="B90" s="5">
        <v>615705</v>
      </c>
      <c r="C90" s="12">
        <v>-0.0145</v>
      </c>
      <c r="D90" s="12">
        <v>-0.057</v>
      </c>
      <c r="E90" s="12" t="s">
        <v>3246</v>
      </c>
      <c r="F90" s="42">
        <v>45231</v>
      </c>
      <c r="G90" s="5">
        <v>28565</v>
      </c>
      <c r="H90" s="12">
        <v>-0.0321</v>
      </c>
      <c r="I90" s="12">
        <v>-0.1247</v>
      </c>
      <c r="J90" s="12" t="s">
        <v>3246</v>
      </c>
      <c r="K90" s="42">
        <v>45231</v>
      </c>
      <c r="L90" s="5">
        <v>63263</v>
      </c>
      <c r="M90" s="12">
        <v>-0.0187</v>
      </c>
      <c r="N90" s="12">
        <v>-0.1323</v>
      </c>
      <c r="O90" s="12" t="s">
        <v>3246</v>
      </c>
      <c r="P90" s="42">
        <v>45231</v>
      </c>
      <c r="Q90" s="5">
        <v>196748</v>
      </c>
      <c r="R90" s="12">
        <v>-0.0153</v>
      </c>
      <c r="S90" s="12">
        <v>-0.0762</v>
      </c>
      <c r="T90" s="12" t="s">
        <v>3246</v>
      </c>
      <c r="U90" s="42">
        <v>45231</v>
      </c>
      <c r="V90" s="5">
        <v>182102</v>
      </c>
      <c r="W90" s="12">
        <v>-0.0117</v>
      </c>
      <c r="X90" s="12">
        <v>-0.0349</v>
      </c>
      <c r="Y90" s="12" t="s">
        <v>3246</v>
      </c>
      <c r="Z90" s="42">
        <v>45231</v>
      </c>
      <c r="AA90" s="5">
        <v>57510</v>
      </c>
      <c r="AB90" s="12">
        <v>-0.0127</v>
      </c>
      <c r="AC90" s="12">
        <v>0.0132</v>
      </c>
      <c r="AD90" s="12" t="s">
        <v>3246</v>
      </c>
      <c r="AE90" s="42">
        <v>45231</v>
      </c>
      <c r="AF90" s="5">
        <v>87517</v>
      </c>
      <c r="AG90" s="12">
        <v>-0.0109</v>
      </c>
      <c r="AH90" s="12">
        <v>-0.0163</v>
      </c>
      <c r="AI90" s="12" t="s">
        <v>3246</v>
      </c>
    </row>
    <row r="91" s="135" customFormat="1" customHeight="1" spans="1:35">
      <c r="A91" s="42">
        <v>45261</v>
      </c>
      <c r="B91" s="5">
        <v>615212</v>
      </c>
      <c r="C91" s="12">
        <v>-0.0008</v>
      </c>
      <c r="D91" s="12">
        <v>-0.0658</v>
      </c>
      <c r="E91" s="12" t="s">
        <v>3246</v>
      </c>
      <c r="F91" s="42">
        <v>45261</v>
      </c>
      <c r="G91" s="5">
        <v>28530</v>
      </c>
      <c r="H91" s="12">
        <v>-0.0012</v>
      </c>
      <c r="I91" s="12">
        <v>-0.1302</v>
      </c>
      <c r="J91" s="12" t="s">
        <v>3246</v>
      </c>
      <c r="K91" s="42">
        <v>45261</v>
      </c>
      <c r="L91" s="5">
        <v>63193</v>
      </c>
      <c r="M91" s="12">
        <v>-0.0011</v>
      </c>
      <c r="N91" s="12">
        <v>-0.142</v>
      </c>
      <c r="O91" s="12" t="s">
        <v>3246</v>
      </c>
      <c r="P91" s="42">
        <v>45261</v>
      </c>
      <c r="Q91" s="5">
        <v>195269</v>
      </c>
      <c r="R91" s="12">
        <v>-0.0075</v>
      </c>
      <c r="S91" s="12">
        <v>-0.0917</v>
      </c>
      <c r="T91" s="12" t="s">
        <v>3246</v>
      </c>
      <c r="U91" s="42">
        <v>45261</v>
      </c>
      <c r="V91" s="5">
        <v>182229</v>
      </c>
      <c r="W91" s="12">
        <v>0.0007</v>
      </c>
      <c r="X91" s="12">
        <v>-0.0414</v>
      </c>
      <c r="Y91" s="12" t="s">
        <v>3246</v>
      </c>
      <c r="Z91" s="42">
        <v>45261</v>
      </c>
      <c r="AA91" s="5">
        <v>58026</v>
      </c>
      <c r="AB91" s="12">
        <v>0.009</v>
      </c>
      <c r="AC91" s="12">
        <v>0.0174</v>
      </c>
      <c r="AD91" s="12" t="s">
        <v>3246</v>
      </c>
      <c r="AE91" s="42">
        <v>45261</v>
      </c>
      <c r="AF91" s="5">
        <v>87965</v>
      </c>
      <c r="AG91" s="12">
        <v>0.0051</v>
      </c>
      <c r="AH91" s="12">
        <v>-0.0222</v>
      </c>
      <c r="AI91" s="12" t="s">
        <v>3246</v>
      </c>
    </row>
    <row r="92" s="135" customFormat="1" ht="21" customHeight="1" spans="1:35">
      <c r="A92" s="42">
        <v>45292</v>
      </c>
      <c r="B92" s="5">
        <v>612236</v>
      </c>
      <c r="C92" s="12">
        <v>-0.0048</v>
      </c>
      <c r="D92" s="12">
        <v>-0.0564</v>
      </c>
      <c r="E92" s="12" t="s">
        <v>3246</v>
      </c>
      <c r="F92" s="42">
        <v>45292</v>
      </c>
      <c r="G92" s="5">
        <v>28213</v>
      </c>
      <c r="H92" s="12">
        <v>-0.0111</v>
      </c>
      <c r="I92" s="12">
        <v>-0.1262</v>
      </c>
      <c r="J92" s="12" t="s">
        <v>3246</v>
      </c>
      <c r="K92" s="42">
        <v>45292</v>
      </c>
      <c r="L92" s="5">
        <v>62643</v>
      </c>
      <c r="M92" s="12">
        <v>-0.0087</v>
      </c>
      <c r="N92" s="12">
        <v>-0.1365</v>
      </c>
      <c r="O92" s="12" t="s">
        <v>3246</v>
      </c>
      <c r="P92" s="42">
        <v>45292</v>
      </c>
      <c r="Q92" s="5">
        <v>194019</v>
      </c>
      <c r="R92" s="12">
        <v>-0.0064</v>
      </c>
      <c r="S92" s="12">
        <v>-0.0758</v>
      </c>
      <c r="T92" s="12" t="s">
        <v>3246</v>
      </c>
      <c r="U92" s="42">
        <v>45292</v>
      </c>
      <c r="V92" s="5">
        <v>181445</v>
      </c>
      <c r="W92" s="12">
        <v>-0.0043</v>
      </c>
      <c r="X92" s="12">
        <v>-0.0441</v>
      </c>
      <c r="Y92" s="12" t="s">
        <v>3246</v>
      </c>
      <c r="Z92" s="42">
        <v>45292</v>
      </c>
      <c r="AA92" s="5">
        <v>58241</v>
      </c>
      <c r="AB92" s="12">
        <v>0.0037</v>
      </c>
      <c r="AC92" s="12">
        <v>0.0487</v>
      </c>
      <c r="AD92" s="12" t="s">
        <v>3246</v>
      </c>
      <c r="AE92" s="42">
        <v>45292</v>
      </c>
      <c r="AF92" s="5">
        <v>87675</v>
      </c>
      <c r="AG92" s="12">
        <v>-0.0033</v>
      </c>
      <c r="AH92" s="12">
        <v>-0.0118</v>
      </c>
      <c r="AI92" s="12" t="s">
        <v>3246</v>
      </c>
    </row>
    <row r="93" s="135" customFormat="1" ht="21" customHeight="1" spans="1:35">
      <c r="A93" s="42">
        <v>45323</v>
      </c>
      <c r="B93" s="5">
        <v>617671</v>
      </c>
      <c r="C93" s="12">
        <v>0.0089</v>
      </c>
      <c r="D93" s="12">
        <v>-0.0306</v>
      </c>
      <c r="E93" s="12" t="s">
        <v>3246</v>
      </c>
      <c r="F93" s="42">
        <v>45323</v>
      </c>
      <c r="G93" s="5">
        <v>28741</v>
      </c>
      <c r="H93" s="12">
        <v>0.0187</v>
      </c>
      <c r="I93" s="12">
        <v>-0.0822</v>
      </c>
      <c r="J93" s="12" t="s">
        <v>3246</v>
      </c>
      <c r="K93" s="42">
        <v>45323</v>
      </c>
      <c r="L93" s="5">
        <v>63238</v>
      </c>
      <c r="M93" s="12">
        <v>0.0095</v>
      </c>
      <c r="N93" s="12">
        <v>-0.0977</v>
      </c>
      <c r="O93" s="12" t="s">
        <v>3246</v>
      </c>
      <c r="P93" s="42">
        <v>45323</v>
      </c>
      <c r="Q93" s="5">
        <v>195319</v>
      </c>
      <c r="R93" s="12">
        <v>0.0067</v>
      </c>
      <c r="S93" s="12">
        <v>-0.0521</v>
      </c>
      <c r="T93" s="12" t="s">
        <v>3246</v>
      </c>
      <c r="U93" s="42">
        <v>45323</v>
      </c>
      <c r="V93" s="5">
        <v>182878</v>
      </c>
      <c r="W93" s="12">
        <v>0.0079</v>
      </c>
      <c r="X93" s="12">
        <v>-0.0225</v>
      </c>
      <c r="Y93" s="12" t="s">
        <v>3246</v>
      </c>
      <c r="Z93" s="42">
        <v>45323</v>
      </c>
      <c r="AA93" s="5">
        <v>58829</v>
      </c>
      <c r="AB93" s="12">
        <v>0.0101</v>
      </c>
      <c r="AC93" s="12">
        <v>0.0496</v>
      </c>
      <c r="AD93" s="12" t="s">
        <v>3246</v>
      </c>
      <c r="AE93" s="42">
        <v>45323</v>
      </c>
      <c r="AF93" s="5">
        <v>88666</v>
      </c>
      <c r="AG93" s="12">
        <v>0.0113</v>
      </c>
      <c r="AH93" s="12">
        <v>0.0242</v>
      </c>
      <c r="AI93" s="12" t="s">
        <v>3246</v>
      </c>
    </row>
    <row r="94" s="135" customFormat="1" ht="21" customHeight="1" spans="1:35">
      <c r="A94" s="42">
        <v>45352</v>
      </c>
      <c r="B94" s="5">
        <v>632995</v>
      </c>
      <c r="C94" s="12">
        <v>0.0248</v>
      </c>
      <c r="D94" s="12">
        <v>0.0142</v>
      </c>
      <c r="E94" s="12" t="s">
        <v>3246</v>
      </c>
      <c r="F94" s="42">
        <v>45352</v>
      </c>
      <c r="G94" s="5">
        <v>29951</v>
      </c>
      <c r="H94" s="12">
        <v>0.0421</v>
      </c>
      <c r="I94" s="12">
        <v>-0.0146</v>
      </c>
      <c r="J94" s="12" t="s">
        <v>3246</v>
      </c>
      <c r="K94" s="42">
        <v>45352</v>
      </c>
      <c r="L94" s="5">
        <v>64484</v>
      </c>
      <c r="M94" s="12">
        <v>0.0197</v>
      </c>
      <c r="N94" s="12">
        <v>-0.0429</v>
      </c>
      <c r="O94" s="12" t="s">
        <v>3246</v>
      </c>
      <c r="P94" s="42">
        <v>45352</v>
      </c>
      <c r="Q94" s="5">
        <v>200651</v>
      </c>
      <c r="R94" s="12">
        <v>0.0273</v>
      </c>
      <c r="S94" s="12">
        <v>0.0076</v>
      </c>
      <c r="T94" s="12" t="s">
        <v>3246</v>
      </c>
      <c r="U94" s="42">
        <v>45352</v>
      </c>
      <c r="V94" s="5">
        <v>187285</v>
      </c>
      <c r="W94" s="12">
        <v>0.0241</v>
      </c>
      <c r="X94" s="12">
        <v>0.0152</v>
      </c>
      <c r="Y94" s="12" t="s">
        <v>3246</v>
      </c>
      <c r="Z94" s="42">
        <v>45352</v>
      </c>
      <c r="AA94" s="5">
        <v>60176</v>
      </c>
      <c r="AB94" s="12">
        <v>0.0229</v>
      </c>
      <c r="AC94" s="12">
        <v>0.0731</v>
      </c>
      <c r="AD94" s="12" t="s">
        <v>3246</v>
      </c>
      <c r="AE94" s="42">
        <v>45352</v>
      </c>
      <c r="AF94" s="5">
        <v>90448</v>
      </c>
      <c r="AG94" s="12">
        <v>0.0201</v>
      </c>
      <c r="AH94" s="12">
        <f>(AF93-AF81)/AF81</f>
        <v>0.0242116206538062</v>
      </c>
      <c r="AI94" s="12" t="s">
        <v>3246</v>
      </c>
    </row>
    <row r="95" s="135" customFormat="1" ht="21" customHeight="1" spans="1:35">
      <c r="A95" s="42">
        <v>45383</v>
      </c>
      <c r="B95" s="5">
        <v>646080</v>
      </c>
      <c r="C95" s="12">
        <v>0.0207</v>
      </c>
      <c r="D95" s="12">
        <v>0.0411</v>
      </c>
      <c r="E95" s="12" t="s">
        <v>3246</v>
      </c>
      <c r="F95" s="42">
        <v>45383</v>
      </c>
      <c r="G95" s="5">
        <v>30733</v>
      </c>
      <c r="H95" s="12">
        <v>0.0261</v>
      </c>
      <c r="I95" s="12">
        <v>0.0204</v>
      </c>
      <c r="J95" s="12" t="s">
        <v>3246</v>
      </c>
      <c r="K95" s="42">
        <v>45383</v>
      </c>
      <c r="L95" s="5">
        <v>65819</v>
      </c>
      <c r="M95" s="12">
        <v>0.0207</v>
      </c>
      <c r="N95" s="12">
        <v>-0.0073</v>
      </c>
      <c r="O95" s="12" t="s">
        <v>3246</v>
      </c>
      <c r="P95" s="42">
        <v>45383</v>
      </c>
      <c r="Q95" s="5">
        <v>205146</v>
      </c>
      <c r="R95" s="12">
        <v>0.0224</v>
      </c>
      <c r="S95" s="12">
        <v>0.0398</v>
      </c>
      <c r="T95" s="12" t="s">
        <v>3246</v>
      </c>
      <c r="U95" s="42">
        <v>45383</v>
      </c>
      <c r="V95" s="5">
        <v>189851</v>
      </c>
      <c r="W95" s="12">
        <v>0.0137</v>
      </c>
      <c r="X95" s="12">
        <v>0.0352</v>
      </c>
      <c r="Y95" s="12" t="s">
        <v>3246</v>
      </c>
      <c r="Z95" s="42">
        <v>45383</v>
      </c>
      <c r="AA95" s="5">
        <v>61704</v>
      </c>
      <c r="AB95" s="12">
        <v>0.0254</v>
      </c>
      <c r="AC95" s="12">
        <v>0.0934</v>
      </c>
      <c r="AD95" s="12" t="s">
        <v>3246</v>
      </c>
      <c r="AE95" s="42">
        <v>45383</v>
      </c>
      <c r="AF95" s="5">
        <v>92827</v>
      </c>
      <c r="AG95" s="12">
        <v>0.0263</v>
      </c>
      <c r="AH95" s="12">
        <v>0.0669</v>
      </c>
      <c r="AI95" s="12" t="s">
        <v>3246</v>
      </c>
    </row>
    <row r="96" s="135" customFormat="1" customHeight="1" spans="1:35">
      <c r="A96" s="42">
        <v>45413</v>
      </c>
      <c r="B96" s="5">
        <v>655036</v>
      </c>
      <c r="C96" s="12">
        <v>0.0139</v>
      </c>
      <c r="D96" s="12">
        <v>0.0569</v>
      </c>
      <c r="E96" s="12" t="s">
        <v>3246</v>
      </c>
      <c r="F96" s="42">
        <v>45413</v>
      </c>
      <c r="G96" s="5">
        <v>31154</v>
      </c>
      <c r="H96" s="12">
        <v>0.0137</v>
      </c>
      <c r="I96" s="12">
        <v>0.0471</v>
      </c>
      <c r="J96" s="12" t="s">
        <v>3246</v>
      </c>
      <c r="K96" s="42">
        <v>45413</v>
      </c>
      <c r="L96" s="5">
        <v>66931</v>
      </c>
      <c r="M96" s="12">
        <v>0.0169</v>
      </c>
      <c r="N96" s="12">
        <v>0.0246</v>
      </c>
      <c r="O96" s="12" t="s">
        <v>3246</v>
      </c>
      <c r="P96" s="42">
        <v>45413</v>
      </c>
      <c r="Q96" s="5">
        <v>207690</v>
      </c>
      <c r="R96" s="12">
        <v>0.0124</v>
      </c>
      <c r="S96" s="12">
        <v>0.0556</v>
      </c>
      <c r="T96" s="12" t="s">
        <v>3246</v>
      </c>
      <c r="U96" s="42">
        <v>45413</v>
      </c>
      <c r="V96" s="5">
        <v>191655</v>
      </c>
      <c r="W96" s="12">
        <v>0.0095</v>
      </c>
      <c r="X96" s="12">
        <v>0.0523</v>
      </c>
      <c r="Y96" s="12" t="s">
        <v>3246</v>
      </c>
      <c r="Z96" s="42">
        <v>45413</v>
      </c>
      <c r="AA96" s="5">
        <v>63080</v>
      </c>
      <c r="AB96" s="12">
        <v>0.0223</v>
      </c>
      <c r="AC96" s="12">
        <v>0.108</v>
      </c>
      <c r="AD96" s="12" t="s">
        <v>3246</v>
      </c>
      <c r="AE96" s="42">
        <v>45413</v>
      </c>
      <c r="AF96" s="5">
        <v>94526</v>
      </c>
      <c r="AG96" s="12">
        <v>0.0183</v>
      </c>
      <c r="AH96" s="12">
        <v>0.0638</v>
      </c>
      <c r="AI96" s="12" t="s">
        <v>3246</v>
      </c>
    </row>
    <row r="97" s="135" customFormat="1" customHeight="1" spans="1:35">
      <c r="A97" s="42">
        <v>45444</v>
      </c>
      <c r="B97" s="5">
        <v>662197</v>
      </c>
      <c r="C97" s="12">
        <v>0.0109</v>
      </c>
      <c r="D97" s="12">
        <v>0.0682</v>
      </c>
      <c r="E97" s="12" t="s">
        <v>3246</v>
      </c>
      <c r="F97" s="42">
        <v>45444</v>
      </c>
      <c r="G97" s="5">
        <v>31525</v>
      </c>
      <c r="H97" s="12">
        <v>0.0119</v>
      </c>
      <c r="I97" s="12">
        <v>0.0517</v>
      </c>
      <c r="J97" s="12" t="s">
        <v>3246</v>
      </c>
      <c r="K97" s="42">
        <v>45444</v>
      </c>
      <c r="L97" s="5">
        <v>67395</v>
      </c>
      <c r="M97" s="12">
        <v>0.0069</v>
      </c>
      <c r="N97" s="12">
        <v>0.0245</v>
      </c>
      <c r="O97" s="12" t="s">
        <v>3246</v>
      </c>
      <c r="P97" s="42">
        <v>45444</v>
      </c>
      <c r="Q97" s="5">
        <v>209701</v>
      </c>
      <c r="R97" s="12">
        <v>0.0097</v>
      </c>
      <c r="S97" s="12">
        <v>0.0617</v>
      </c>
      <c r="T97" s="12" t="s">
        <v>3246</v>
      </c>
      <c r="U97" s="42">
        <v>45444</v>
      </c>
      <c r="V97" s="5">
        <v>193623</v>
      </c>
      <c r="W97" s="12">
        <v>0.0103</v>
      </c>
      <c r="X97" s="12">
        <v>0.0574</v>
      </c>
      <c r="Y97" s="12" t="s">
        <v>3246</v>
      </c>
      <c r="Z97" s="42">
        <v>45444</v>
      </c>
      <c r="AA97" s="5">
        <v>64355</v>
      </c>
      <c r="AB97" s="12">
        <v>0.0202</v>
      </c>
      <c r="AC97" s="12">
        <v>0.144</v>
      </c>
      <c r="AD97" s="12" t="s">
        <v>3246</v>
      </c>
      <c r="AE97" s="42">
        <v>45444</v>
      </c>
      <c r="AF97" s="5">
        <v>95598</v>
      </c>
      <c r="AG97" s="12">
        <v>0.0113</v>
      </c>
      <c r="AH97" s="12">
        <v>0.0952</v>
      </c>
      <c r="AI97" s="12" t="s">
        <v>3246</v>
      </c>
    </row>
    <row r="98" s="135" customFormat="1" customHeight="1" spans="1:35">
      <c r="A98" s="42">
        <v>45474</v>
      </c>
      <c r="B98" s="5">
        <v>673209</v>
      </c>
      <c r="C98" s="12">
        <v>0.0166</v>
      </c>
      <c r="D98" s="12">
        <v>0.0798</v>
      </c>
      <c r="E98" s="12" t="s">
        <v>3246</v>
      </c>
      <c r="F98" s="42">
        <v>45474</v>
      </c>
      <c r="G98" s="5">
        <v>32638</v>
      </c>
      <c r="H98" s="12">
        <v>0.0353</v>
      </c>
      <c r="I98" s="12">
        <v>0.0857</v>
      </c>
      <c r="J98" s="12" t="s">
        <v>3246</v>
      </c>
      <c r="K98" s="42">
        <v>45474</v>
      </c>
      <c r="L98" s="5">
        <v>68581</v>
      </c>
      <c r="M98" s="12">
        <v>0.0176</v>
      </c>
      <c r="N98" s="12">
        <v>0.0501</v>
      </c>
      <c r="O98" s="12" t="s">
        <v>3246</v>
      </c>
      <c r="P98" s="42">
        <v>45474</v>
      </c>
      <c r="Q98" s="5">
        <v>212511</v>
      </c>
      <c r="R98" s="12">
        <v>0.0134</v>
      </c>
      <c r="S98" s="12">
        <v>0.0645</v>
      </c>
      <c r="T98" s="12" t="s">
        <v>3246</v>
      </c>
      <c r="U98" s="42">
        <v>45474</v>
      </c>
      <c r="V98" s="5">
        <v>196005</v>
      </c>
      <c r="W98" s="12">
        <v>0.0123</v>
      </c>
      <c r="X98" s="12">
        <v>0.0636</v>
      </c>
      <c r="Y98" s="12" t="s">
        <v>3246</v>
      </c>
      <c r="Z98" s="42">
        <v>45474</v>
      </c>
      <c r="AA98" s="5">
        <v>66260</v>
      </c>
      <c r="AB98" s="12">
        <v>0.0296</v>
      </c>
      <c r="AC98" s="12">
        <v>0.1721</v>
      </c>
      <c r="AD98" s="12" t="s">
        <v>3246</v>
      </c>
      <c r="AE98" s="42">
        <v>45474</v>
      </c>
      <c r="AF98" s="5">
        <v>97214</v>
      </c>
      <c r="AG98" s="12">
        <v>0.0169</v>
      </c>
      <c r="AH98" s="12">
        <v>0.1093</v>
      </c>
      <c r="AI98" s="12" t="s">
        <v>3246</v>
      </c>
    </row>
    <row r="99" s="135" customFormat="1" customHeight="1" spans="1:35">
      <c r="A99" s="42">
        <v>45505</v>
      </c>
      <c r="B99" s="5">
        <v>684785</v>
      </c>
      <c r="C99" s="12">
        <v>0.0172</v>
      </c>
      <c r="D99" s="12">
        <v>0.0868</v>
      </c>
      <c r="E99" s="12" t="s">
        <v>3246</v>
      </c>
      <c r="F99" s="42">
        <v>45505</v>
      </c>
      <c r="G99" s="5">
        <v>33304</v>
      </c>
      <c r="H99" s="12">
        <v>0.0204</v>
      </c>
      <c r="I99" s="12">
        <v>0.0911</v>
      </c>
      <c r="J99" s="12" t="s">
        <v>3246</v>
      </c>
      <c r="K99" s="42">
        <v>45505</v>
      </c>
      <c r="L99" s="5">
        <v>69349</v>
      </c>
      <c r="M99" s="12">
        <v>0.0112</v>
      </c>
      <c r="N99" s="12">
        <v>0.051</v>
      </c>
      <c r="O99" s="12" t="s">
        <v>3246</v>
      </c>
      <c r="P99" s="42">
        <v>45505</v>
      </c>
      <c r="Q99" s="5">
        <v>216782</v>
      </c>
      <c r="R99" s="12">
        <v>0.0201</v>
      </c>
      <c r="S99" s="12">
        <v>0.0752</v>
      </c>
      <c r="T99" s="12" t="s">
        <v>3246</v>
      </c>
      <c r="U99" s="42">
        <v>45505</v>
      </c>
      <c r="V99" s="5">
        <v>198239</v>
      </c>
      <c r="W99" s="12">
        <v>0.0114</v>
      </c>
      <c r="X99" s="12">
        <v>0.069</v>
      </c>
      <c r="Y99" s="12" t="s">
        <v>3246</v>
      </c>
      <c r="Z99" s="42">
        <v>45505</v>
      </c>
      <c r="AA99" s="5">
        <v>68274</v>
      </c>
      <c r="AB99" s="12">
        <v>0.0304</v>
      </c>
      <c r="AC99" s="12">
        <v>0.1965</v>
      </c>
      <c r="AD99" s="12" t="s">
        <v>3246</v>
      </c>
      <c r="AE99" s="42">
        <v>45505</v>
      </c>
      <c r="AF99" s="5">
        <v>98837</v>
      </c>
      <c r="AG99" s="12">
        <v>0.0167</v>
      </c>
      <c r="AH99" s="12">
        <v>0.1339</v>
      </c>
      <c r="AI99" s="12" t="s">
        <v>3246</v>
      </c>
    </row>
    <row r="100" s="135" customFormat="1" customHeight="1" spans="1:35">
      <c r="A100" s="42">
        <v>45536</v>
      </c>
      <c r="B100" s="5">
        <v>698919</v>
      </c>
      <c r="C100" s="12">
        <v>0.0206</v>
      </c>
      <c r="D100" s="12">
        <v>0.1066</v>
      </c>
      <c r="E100" s="12" t="s">
        <v>3246</v>
      </c>
      <c r="F100" s="42">
        <v>45536</v>
      </c>
      <c r="G100" s="5">
        <v>34007</v>
      </c>
      <c r="H100" s="12">
        <v>0.0211</v>
      </c>
      <c r="I100" s="12">
        <v>0.1074</v>
      </c>
      <c r="J100" s="12" t="s">
        <v>3246</v>
      </c>
      <c r="K100" s="42">
        <v>45536</v>
      </c>
      <c r="L100" s="5">
        <v>70757</v>
      </c>
      <c r="M100" s="12">
        <v>0.0203</v>
      </c>
      <c r="N100" s="12">
        <v>0.0668</v>
      </c>
      <c r="O100" s="12" t="s">
        <v>3246</v>
      </c>
      <c r="P100" s="42">
        <v>45536</v>
      </c>
      <c r="Q100" s="5">
        <v>220489</v>
      </c>
      <c r="R100" s="12">
        <v>0.0171</v>
      </c>
      <c r="S100" s="12">
        <v>0.0872</v>
      </c>
      <c r="T100" s="12" t="s">
        <v>3246</v>
      </c>
      <c r="U100" s="42">
        <v>45536</v>
      </c>
      <c r="V100" s="5">
        <v>202283</v>
      </c>
      <c r="W100" s="12">
        <v>0.0204</v>
      </c>
      <c r="X100" s="12">
        <v>0.0842</v>
      </c>
      <c r="Y100" s="12" t="s">
        <v>3246</v>
      </c>
      <c r="Z100" s="42">
        <v>45536</v>
      </c>
      <c r="AA100" s="5">
        <v>70165</v>
      </c>
      <c r="AB100" s="12">
        <v>0.0277</v>
      </c>
      <c r="AC100" s="12">
        <v>0.2208</v>
      </c>
      <c r="AD100" s="12" t="s">
        <v>3246</v>
      </c>
      <c r="AE100" s="42">
        <v>45536</v>
      </c>
      <c r="AF100" s="5">
        <v>101218</v>
      </c>
      <c r="AG100" s="12">
        <v>0.0241</v>
      </c>
      <c r="AH100" s="12">
        <v>0.154</v>
      </c>
      <c r="AI100" s="12" t="s">
        <v>3246</v>
      </c>
    </row>
    <row r="101" customHeight="1" spans="1:35">
      <c r="A101" s="42">
        <v>45566</v>
      </c>
      <c r="B101" s="5">
        <v>705535</v>
      </c>
      <c r="C101" s="12">
        <v>0.0095</v>
      </c>
      <c r="D101" s="12">
        <v>0.1293</v>
      </c>
      <c r="E101" s="12" t="s">
        <v>3246</v>
      </c>
      <c r="F101" s="42">
        <v>45566</v>
      </c>
      <c r="G101" s="5">
        <v>34361</v>
      </c>
      <c r="H101" s="12">
        <v>0.0104</v>
      </c>
      <c r="I101" s="12">
        <v>0.1643</v>
      </c>
      <c r="J101" s="12" t="s">
        <v>3246</v>
      </c>
      <c r="K101" s="42">
        <v>45566</v>
      </c>
      <c r="L101" s="5">
        <v>71373</v>
      </c>
      <c r="M101" s="12">
        <v>0.0087</v>
      </c>
      <c r="N101" s="12">
        <v>0.1071</v>
      </c>
      <c r="O101" s="12" t="s">
        <v>3246</v>
      </c>
      <c r="P101" s="42">
        <v>45566</v>
      </c>
      <c r="Q101" s="5">
        <v>223245</v>
      </c>
      <c r="R101" s="12">
        <v>0.0125</v>
      </c>
      <c r="S101" s="12">
        <v>0.1173</v>
      </c>
      <c r="T101" s="12" t="s">
        <v>3246</v>
      </c>
      <c r="U101" s="42">
        <v>45566</v>
      </c>
      <c r="V101" s="5">
        <v>204083</v>
      </c>
      <c r="W101" s="12">
        <v>0.0089</v>
      </c>
      <c r="X101" s="12">
        <v>0.1076</v>
      </c>
      <c r="Y101" s="12" t="s">
        <v>3246</v>
      </c>
      <c r="Z101" s="42">
        <v>45566</v>
      </c>
      <c r="AA101" s="5">
        <v>70354</v>
      </c>
      <c r="AB101" s="12">
        <v>0.0027</v>
      </c>
      <c r="AC101" s="12">
        <v>0.2078</v>
      </c>
      <c r="AD101" s="12" t="s">
        <v>3246</v>
      </c>
      <c r="AE101" s="42">
        <v>45566</v>
      </c>
      <c r="AF101" s="5">
        <v>102119</v>
      </c>
      <c r="AG101" s="12">
        <v>0.0089</v>
      </c>
      <c r="AH101" s="12">
        <v>0.1541</v>
      </c>
      <c r="AI101" s="12" t="s">
        <v>3246</v>
      </c>
    </row>
    <row r="102" s="135" customFormat="1" customHeight="1" spans="1:35">
      <c r="A102" s="42">
        <v>45597</v>
      </c>
      <c r="B102" s="5">
        <v>714869</v>
      </c>
      <c r="C102" s="12">
        <v>0.0132</v>
      </c>
      <c r="D102" s="12">
        <v>0.1611</v>
      </c>
      <c r="E102" s="12" t="s">
        <v>3246</v>
      </c>
      <c r="F102" s="42">
        <v>45597</v>
      </c>
      <c r="G102" s="5">
        <v>35120</v>
      </c>
      <c r="H102" s="12">
        <v>0.0221</v>
      </c>
      <c r="I102" s="12">
        <v>0.2295</v>
      </c>
      <c r="J102" s="12" t="s">
        <v>3246</v>
      </c>
      <c r="K102" s="42">
        <v>45597</v>
      </c>
      <c r="L102" s="5">
        <v>72222</v>
      </c>
      <c r="M102" s="12">
        <v>0.0119</v>
      </c>
      <c r="N102" s="12">
        <v>0.1416</v>
      </c>
      <c r="O102" s="12" t="s">
        <v>3246</v>
      </c>
      <c r="P102" s="42">
        <v>45597</v>
      </c>
      <c r="Q102" s="5">
        <v>226080</v>
      </c>
      <c r="R102" s="12">
        <v>0.0127</v>
      </c>
      <c r="S102" s="12">
        <v>0.1491</v>
      </c>
      <c r="T102" s="12" t="s">
        <v>3246</v>
      </c>
      <c r="U102" s="42">
        <v>45597</v>
      </c>
      <c r="V102" s="5">
        <v>206103</v>
      </c>
      <c r="W102" s="12">
        <v>0.0099</v>
      </c>
      <c r="X102" s="12">
        <v>0.1318</v>
      </c>
      <c r="Y102" s="12" t="s">
        <v>3246</v>
      </c>
      <c r="Z102" s="42">
        <v>45597</v>
      </c>
      <c r="AA102" s="5">
        <v>71346</v>
      </c>
      <c r="AB102" s="12">
        <v>0.0141</v>
      </c>
      <c r="AC102" s="12">
        <v>0.2406</v>
      </c>
      <c r="AD102" s="12" t="s">
        <v>3246</v>
      </c>
      <c r="AE102" s="42">
        <v>45597</v>
      </c>
      <c r="AF102" s="5">
        <v>103998</v>
      </c>
      <c r="AG102" s="12">
        <v>0.0184</v>
      </c>
      <c r="AH102" s="12">
        <v>0.1883</v>
      </c>
      <c r="AI102" s="12" t="s">
        <v>3246</v>
      </c>
    </row>
    <row r="103" customHeight="1" spans="1:35">
      <c r="A103" s="42">
        <v>45627</v>
      </c>
      <c r="B103" s="5">
        <v>724910</v>
      </c>
      <c r="C103" s="12">
        <v>0.014</v>
      </c>
      <c r="D103" s="12">
        <v>0.1783</v>
      </c>
      <c r="E103" s="12" t="s">
        <v>3246</v>
      </c>
      <c r="F103" s="42">
        <v>45627</v>
      </c>
      <c r="G103" s="5">
        <v>35671</v>
      </c>
      <c r="H103" s="12">
        <v>0.0157</v>
      </c>
      <c r="I103" s="12">
        <v>0.2503</v>
      </c>
      <c r="J103" s="12" t="s">
        <v>3246</v>
      </c>
      <c r="K103" s="42">
        <v>45627</v>
      </c>
      <c r="L103" s="5">
        <v>72923</v>
      </c>
      <c r="M103" s="12">
        <v>0.0097</v>
      </c>
      <c r="N103" s="12">
        <v>0.154</v>
      </c>
      <c r="O103" s="12" t="s">
        <v>3246</v>
      </c>
      <c r="P103" s="42">
        <v>45627</v>
      </c>
      <c r="Q103" s="5">
        <v>229539</v>
      </c>
      <c r="R103" s="12">
        <v>0.0153</v>
      </c>
      <c r="S103" s="12">
        <v>0.1755</v>
      </c>
      <c r="T103" s="12" t="s">
        <v>3246</v>
      </c>
      <c r="U103" s="42">
        <v>45627</v>
      </c>
      <c r="V103" s="5">
        <v>208020</v>
      </c>
      <c r="W103" s="12">
        <v>0.0093</v>
      </c>
      <c r="X103" s="12">
        <v>0.1415</v>
      </c>
      <c r="Y103" s="12" t="s">
        <v>3246</v>
      </c>
      <c r="Z103" s="42">
        <v>45627</v>
      </c>
      <c r="AA103" s="5">
        <v>73230</v>
      </c>
      <c r="AB103" s="12">
        <v>0.0264</v>
      </c>
      <c r="AC103" s="12">
        <v>0.262</v>
      </c>
      <c r="AD103" s="12" t="s">
        <v>3246</v>
      </c>
      <c r="AE103" s="42">
        <v>45627</v>
      </c>
      <c r="AF103" s="5">
        <v>105527</v>
      </c>
      <c r="AG103" s="12">
        <v>0.0147</v>
      </c>
      <c r="AH103" s="12">
        <v>0.1996</v>
      </c>
      <c r="AI103" s="12" t="s">
        <v>3246</v>
      </c>
    </row>
    <row r="104" s="136" customFormat="1" customHeight="1" spans="1:35">
      <c r="A104" s="42">
        <v>45658</v>
      </c>
      <c r="B104" s="5">
        <v>732350</v>
      </c>
      <c r="C104" s="12">
        <v>0.0103</v>
      </c>
      <c r="D104" s="12">
        <v>0.1962</v>
      </c>
      <c r="E104" s="12" t="s">
        <v>3246</v>
      </c>
      <c r="F104" s="42">
        <v>45658</v>
      </c>
      <c r="G104" s="5">
        <v>35988</v>
      </c>
      <c r="H104" s="12">
        <v>0.0089</v>
      </c>
      <c r="I104" s="12">
        <v>0.2756</v>
      </c>
      <c r="J104" s="12" t="s">
        <v>3246</v>
      </c>
      <c r="K104" s="42">
        <v>45658</v>
      </c>
      <c r="L104" s="5">
        <v>73492</v>
      </c>
      <c r="M104" s="12">
        <v>0.0078</v>
      </c>
      <c r="N104" s="12">
        <v>0.1732</v>
      </c>
      <c r="O104" s="12" t="s">
        <v>3246</v>
      </c>
      <c r="P104" s="42">
        <v>45658</v>
      </c>
      <c r="Q104" s="5">
        <v>231926</v>
      </c>
      <c r="R104" s="12">
        <v>0.0104</v>
      </c>
      <c r="S104" s="12">
        <v>0.1954</v>
      </c>
      <c r="T104" s="12" t="s">
        <v>3246</v>
      </c>
      <c r="U104" s="42">
        <v>45658</v>
      </c>
      <c r="V104" s="5">
        <v>209580</v>
      </c>
      <c r="W104" s="12">
        <v>0.0075</v>
      </c>
      <c r="X104" s="12">
        <v>0.1551</v>
      </c>
      <c r="Y104" s="12" t="s">
        <v>3246</v>
      </c>
      <c r="Z104" s="42">
        <v>45658</v>
      </c>
      <c r="AA104" s="5">
        <v>74138</v>
      </c>
      <c r="AB104" s="12">
        <v>0.0124</v>
      </c>
      <c r="AC104" s="12">
        <v>0.273</v>
      </c>
      <c r="AD104" s="12" t="s">
        <v>3246</v>
      </c>
      <c r="AE104" s="42">
        <v>45658</v>
      </c>
      <c r="AF104" s="5">
        <v>107226</v>
      </c>
      <c r="AG104" s="12">
        <v>0.0161</v>
      </c>
      <c r="AH104" s="12">
        <v>0.223</v>
      </c>
      <c r="AI104" s="12" t="s">
        <v>3246</v>
      </c>
    </row>
    <row r="105" s="135" customFormat="1" customHeight="1" spans="1:35">
      <c r="A105" s="42">
        <v>45689</v>
      </c>
      <c r="B105" s="5">
        <v>737956</v>
      </c>
      <c r="C105" s="12">
        <v>0.0077</v>
      </c>
      <c r="D105" s="12">
        <v>0.1947</v>
      </c>
      <c r="E105" s="12" t="s">
        <v>3246</v>
      </c>
      <c r="F105" s="42">
        <v>45689</v>
      </c>
      <c r="G105" s="5">
        <v>35394</v>
      </c>
      <c r="H105" s="12">
        <v>-0.0165</v>
      </c>
      <c r="I105" s="12" t="s">
        <v>3246</v>
      </c>
      <c r="J105" s="12" t="s">
        <v>3246</v>
      </c>
      <c r="K105" s="42">
        <v>45689</v>
      </c>
      <c r="L105" s="5">
        <v>72485</v>
      </c>
      <c r="M105" s="12">
        <v>-0.0137</v>
      </c>
      <c r="N105" s="12" t="s">
        <v>3246</v>
      </c>
      <c r="O105" s="12" t="s">
        <v>3246</v>
      </c>
      <c r="P105" s="42">
        <v>45689</v>
      </c>
      <c r="Q105" s="5">
        <v>234895</v>
      </c>
      <c r="R105" s="12">
        <v>0.0128</v>
      </c>
      <c r="S105" s="12" t="s">
        <v>3246</v>
      </c>
      <c r="T105" s="12" t="s">
        <v>3246</v>
      </c>
      <c r="U105" s="42">
        <v>45689</v>
      </c>
      <c r="V105" s="5">
        <v>211361</v>
      </c>
      <c r="W105" s="12">
        <v>0.0085</v>
      </c>
      <c r="X105" s="12" t="s">
        <v>3246</v>
      </c>
      <c r="Y105" s="12" t="s">
        <v>3246</v>
      </c>
      <c r="Z105" s="42">
        <v>45689</v>
      </c>
      <c r="AA105" s="5">
        <v>75265</v>
      </c>
      <c r="AB105" s="12">
        <v>0.0152</v>
      </c>
      <c r="AC105" s="12" t="s">
        <v>3246</v>
      </c>
      <c r="AD105" s="12" t="s">
        <v>3246</v>
      </c>
      <c r="AE105" s="42">
        <v>45689</v>
      </c>
      <c r="AF105" s="5">
        <v>108556</v>
      </c>
      <c r="AG105" s="12">
        <v>0.0124</v>
      </c>
      <c r="AH105" s="12" t="s">
        <v>3246</v>
      </c>
      <c r="AI105" s="12" t="s">
        <v>3246</v>
      </c>
    </row>
    <row r="106" s="135" customFormat="1" customHeight="1" spans="1:35">
      <c r="A106" s="42">
        <v>45717</v>
      </c>
      <c r="B106" s="5">
        <v>736645</v>
      </c>
      <c r="C106" s="12">
        <v>-0.0018</v>
      </c>
      <c r="D106" s="12">
        <v>0.1637</v>
      </c>
      <c r="E106" s="12" t="s">
        <v>3246</v>
      </c>
      <c r="F106" s="42">
        <v>45717</v>
      </c>
      <c r="G106" s="5">
        <v>35192</v>
      </c>
      <c r="H106" s="12">
        <v>-0.0057</v>
      </c>
      <c r="I106" s="12" t="s">
        <v>3246</v>
      </c>
      <c r="J106" s="12" t="s">
        <v>3246</v>
      </c>
      <c r="K106" s="42">
        <v>45717</v>
      </c>
      <c r="L106" s="5">
        <v>72260</v>
      </c>
      <c r="M106" s="12">
        <v>-0.0031</v>
      </c>
      <c r="N106" s="12" t="s">
        <v>3246</v>
      </c>
      <c r="O106" s="12" t="s">
        <v>3246</v>
      </c>
      <c r="P106" s="42">
        <v>45717</v>
      </c>
      <c r="Q106" s="5">
        <v>234261</v>
      </c>
      <c r="R106" s="12">
        <v>-0.0027</v>
      </c>
      <c r="S106" s="12" t="s">
        <v>3246</v>
      </c>
      <c r="T106" s="12" t="s">
        <v>3246</v>
      </c>
      <c r="U106" s="42">
        <v>45717</v>
      </c>
      <c r="V106" s="5">
        <v>210410</v>
      </c>
      <c r="W106" s="12">
        <v>-0.0045</v>
      </c>
      <c r="X106" s="12" t="s">
        <v>3246</v>
      </c>
      <c r="Y106" s="12" t="s">
        <v>3246</v>
      </c>
      <c r="Z106" s="42">
        <v>45717</v>
      </c>
      <c r="AA106" s="5">
        <v>75619</v>
      </c>
      <c r="AB106" s="12">
        <v>0.0047</v>
      </c>
      <c r="AC106" s="12" t="s">
        <v>3246</v>
      </c>
      <c r="AD106" s="12" t="s">
        <v>3246</v>
      </c>
      <c r="AE106" s="42">
        <v>45717</v>
      </c>
      <c r="AF106" s="5">
        <v>108903</v>
      </c>
      <c r="AG106" s="12">
        <v>0.0032</v>
      </c>
      <c r="AH106" s="12" t="s">
        <v>3246</v>
      </c>
      <c r="AI106" s="12" t="s">
        <v>3246</v>
      </c>
    </row>
    <row r="107" s="135" customFormat="1" customHeight="1" spans="1:35">
      <c r="A107" s="42">
        <v>45748</v>
      </c>
      <c r="B107" s="5">
        <v>746622</v>
      </c>
      <c r="C107" s="12">
        <v>0.0135</v>
      </c>
      <c r="D107" s="12">
        <v>0.1556</v>
      </c>
      <c r="E107" s="12" t="s">
        <v>3246</v>
      </c>
      <c r="F107" s="42">
        <v>45748</v>
      </c>
      <c r="G107" s="5">
        <v>35554</v>
      </c>
      <c r="H107" s="12">
        <v>0.0103</v>
      </c>
      <c r="I107" s="12" t="s">
        <v>3246</v>
      </c>
      <c r="J107" s="12" t="s">
        <v>3246</v>
      </c>
      <c r="K107" s="42">
        <v>45748</v>
      </c>
      <c r="L107" s="5">
        <v>73250</v>
      </c>
      <c r="M107" s="12">
        <v>0.0137</v>
      </c>
      <c r="N107" s="12" t="s">
        <v>3246</v>
      </c>
      <c r="O107" s="12" t="s">
        <v>3246</v>
      </c>
      <c r="P107" s="42">
        <v>45748</v>
      </c>
      <c r="Q107" s="5">
        <v>238267</v>
      </c>
      <c r="R107" s="12">
        <v>0.0171</v>
      </c>
      <c r="S107" s="12" t="s">
        <v>3246</v>
      </c>
      <c r="T107" s="12" t="s">
        <v>3246</v>
      </c>
      <c r="U107" s="42">
        <v>45748</v>
      </c>
      <c r="V107" s="5">
        <v>212472</v>
      </c>
      <c r="W107" s="12">
        <v>0.0098</v>
      </c>
      <c r="X107" s="12" t="s">
        <v>3246</v>
      </c>
      <c r="Y107" s="12" t="s">
        <v>3246</v>
      </c>
      <c r="Z107" s="42">
        <v>45748</v>
      </c>
      <c r="AA107" s="5">
        <v>77109</v>
      </c>
      <c r="AB107" s="12">
        <v>0.0197</v>
      </c>
      <c r="AC107" s="12" t="s">
        <v>3246</v>
      </c>
      <c r="AD107" s="12" t="s">
        <v>3246</v>
      </c>
      <c r="AE107" s="42">
        <v>45748</v>
      </c>
      <c r="AF107" s="5">
        <v>109970</v>
      </c>
      <c r="AG107" s="12">
        <v>0.0098</v>
      </c>
      <c r="AH107" s="12" t="s">
        <v>3246</v>
      </c>
      <c r="AI107" s="12" t="s">
        <v>3246</v>
      </c>
    </row>
    <row r="108" s="135" customFormat="1" customHeight="1" spans="1:35">
      <c r="A108" s="42">
        <v>45778</v>
      </c>
      <c r="B108" s="5">
        <v>760397</v>
      </c>
      <c r="C108" s="12">
        <v>0.0184</v>
      </c>
      <c r="D108" s="12">
        <v>0.1608</v>
      </c>
      <c r="E108" s="12" t="s">
        <v>3246</v>
      </c>
      <c r="F108" s="42">
        <v>45778</v>
      </c>
      <c r="G108" s="5">
        <v>36169</v>
      </c>
      <c r="H108" s="12">
        <v>0.0173</v>
      </c>
      <c r="I108" s="12" t="s">
        <v>3246</v>
      </c>
      <c r="J108" s="12" t="s">
        <v>3246</v>
      </c>
      <c r="K108" s="42">
        <v>45778</v>
      </c>
      <c r="L108" s="5">
        <v>74693</v>
      </c>
      <c r="M108" s="12">
        <v>0.0197</v>
      </c>
      <c r="N108" s="12" t="s">
        <v>3246</v>
      </c>
      <c r="O108" s="12" t="s">
        <v>3246</v>
      </c>
      <c r="P108" s="42">
        <v>45778</v>
      </c>
      <c r="Q108" s="5">
        <v>244319</v>
      </c>
      <c r="R108" s="12">
        <v>0.0254</v>
      </c>
      <c r="S108" s="12" t="s">
        <v>3246</v>
      </c>
      <c r="T108" s="12" t="s">
        <v>3246</v>
      </c>
      <c r="U108" s="42">
        <v>45778</v>
      </c>
      <c r="V108" s="5">
        <v>214533</v>
      </c>
      <c r="W108" s="12">
        <v>0.0097</v>
      </c>
      <c r="X108" s="12" t="s">
        <v>3246</v>
      </c>
      <c r="Y108" s="12" t="s">
        <v>3246</v>
      </c>
      <c r="Z108" s="42">
        <v>45778</v>
      </c>
      <c r="AA108" s="5">
        <v>79206</v>
      </c>
      <c r="AB108" s="12">
        <v>0.0272</v>
      </c>
      <c r="AC108" s="12" t="s">
        <v>3246</v>
      </c>
      <c r="AD108" s="12" t="s">
        <v>3246</v>
      </c>
      <c r="AE108" s="42">
        <v>45778</v>
      </c>
      <c r="AF108" s="5">
        <v>111477</v>
      </c>
      <c r="AG108" s="12">
        <v>0.0137</v>
      </c>
      <c r="AH108" s="12" t="s">
        <v>3246</v>
      </c>
      <c r="AI108" s="12" t="s">
        <v>3246</v>
      </c>
    </row>
    <row r="109" s="135" customFormat="1" customHeight="1" spans="1:35">
      <c r="A109" s="42">
        <v>45809</v>
      </c>
      <c r="B109" s="5">
        <v>768963</v>
      </c>
      <c r="C109" s="12">
        <v>0.0113</v>
      </c>
      <c r="D109" s="12">
        <v>0.1612</v>
      </c>
      <c r="E109" s="12" t="s">
        <v>3246</v>
      </c>
      <c r="F109" s="42">
        <v>45809</v>
      </c>
      <c r="G109" s="5">
        <v>36918</v>
      </c>
      <c r="H109" s="12">
        <v>0.0207</v>
      </c>
      <c r="I109" s="12" t="s">
        <v>3246</v>
      </c>
      <c r="J109" s="12" t="s">
        <v>3246</v>
      </c>
      <c r="K109" s="42">
        <v>45809</v>
      </c>
      <c r="L109" s="5">
        <v>75946</v>
      </c>
      <c r="M109" s="12">
        <v>0.0168</v>
      </c>
      <c r="N109" s="12" t="s">
        <v>3246</v>
      </c>
      <c r="O109" s="12" t="s">
        <v>3246</v>
      </c>
      <c r="P109" s="42">
        <v>45809</v>
      </c>
      <c r="Q109" s="5">
        <v>246638</v>
      </c>
      <c r="R109" s="12">
        <v>0.0095</v>
      </c>
      <c r="S109" s="12" t="s">
        <v>3246</v>
      </c>
      <c r="T109" s="12" t="s">
        <v>3246</v>
      </c>
      <c r="U109" s="42">
        <v>45809</v>
      </c>
      <c r="V109" s="5">
        <v>216274</v>
      </c>
      <c r="W109" s="12">
        <v>0.0081</v>
      </c>
      <c r="X109" s="12" t="s">
        <v>3246</v>
      </c>
      <c r="Y109" s="12" t="s">
        <v>3246</v>
      </c>
      <c r="Z109" s="42">
        <v>45809</v>
      </c>
      <c r="AA109" s="5">
        <v>80322</v>
      </c>
      <c r="AB109" s="12">
        <v>0.0141</v>
      </c>
      <c r="AC109" s="12" t="s">
        <v>3246</v>
      </c>
      <c r="AD109" s="12" t="s">
        <v>3246</v>
      </c>
      <c r="AE109" s="42">
        <v>45809</v>
      </c>
      <c r="AF109" s="5">
        <v>112865</v>
      </c>
      <c r="AG109" s="12">
        <v>0.0125</v>
      </c>
      <c r="AH109" s="12" t="s">
        <v>3246</v>
      </c>
      <c r="AI109" s="12" t="s">
        <v>3246</v>
      </c>
    </row>
    <row r="110" s="130" customFormat="1" customHeight="1" spans="1:35">
      <c r="A110" s="148">
        <v>45839</v>
      </c>
      <c r="B110" s="5">
        <v>779964</v>
      </c>
      <c r="C110" s="12">
        <v>0.0143</v>
      </c>
      <c r="D110" s="12">
        <v>0.1586</v>
      </c>
      <c r="E110" s="12" t="s">
        <v>3246</v>
      </c>
      <c r="F110" s="148">
        <v>45839</v>
      </c>
      <c r="G110" s="5">
        <v>37537</v>
      </c>
      <c r="H110" s="12">
        <v>0.0168</v>
      </c>
      <c r="I110" s="12" t="s">
        <v>3246</v>
      </c>
      <c r="J110" s="12" t="s">
        <v>3246</v>
      </c>
      <c r="K110" s="148">
        <v>45839</v>
      </c>
      <c r="L110" s="5">
        <v>76471</v>
      </c>
      <c r="M110" s="12">
        <v>0.0069</v>
      </c>
      <c r="N110" s="12" t="s">
        <v>3246</v>
      </c>
      <c r="O110" s="12" t="s">
        <v>3246</v>
      </c>
      <c r="P110" s="148">
        <v>45839</v>
      </c>
      <c r="Q110" s="5">
        <v>249563</v>
      </c>
      <c r="R110" s="12">
        <v>0.0119</v>
      </c>
      <c r="S110" s="12" t="s">
        <v>3246</v>
      </c>
      <c r="T110" s="12" t="s">
        <v>3246</v>
      </c>
      <c r="U110" s="148">
        <v>45839</v>
      </c>
      <c r="V110" s="5">
        <v>220435</v>
      </c>
      <c r="W110" s="12">
        <v>0.0192</v>
      </c>
      <c r="X110" s="12" t="s">
        <v>3246</v>
      </c>
      <c r="Y110" s="12" t="s">
        <v>3246</v>
      </c>
      <c r="Z110" s="148">
        <v>45839</v>
      </c>
      <c r="AA110" s="5">
        <v>80976</v>
      </c>
      <c r="AB110" s="12">
        <v>0.0081</v>
      </c>
      <c r="AC110" s="12" t="s">
        <v>3246</v>
      </c>
      <c r="AD110" s="12" t="s">
        <v>3246</v>
      </c>
      <c r="AE110" s="148">
        <v>45839</v>
      </c>
      <c r="AF110" s="5">
        <v>114982</v>
      </c>
      <c r="AG110" s="12">
        <v>0.0188</v>
      </c>
      <c r="AH110" s="12" t="s">
        <v>3246</v>
      </c>
      <c r="AI110" s="12" t="s">
        <v>3246</v>
      </c>
    </row>
    <row r="111" s="130" customFormat="1" customHeight="1" spans="1:35">
      <c r="A111" s="148">
        <v>45870</v>
      </c>
      <c r="B111" s="5">
        <v>792362</v>
      </c>
      <c r="C111" s="12">
        <v>0.0159</v>
      </c>
      <c r="D111" s="12">
        <v>0.1571</v>
      </c>
      <c r="E111" s="12" t="s">
        <v>3246</v>
      </c>
      <c r="F111" s="148">
        <v>45870</v>
      </c>
      <c r="G111" s="5">
        <v>38102</v>
      </c>
      <c r="H111" s="12">
        <v>0.0151</v>
      </c>
      <c r="I111" s="12" t="s">
        <v>3246</v>
      </c>
      <c r="J111" s="12" t="s">
        <v>3246</v>
      </c>
      <c r="K111" s="148">
        <v>45870</v>
      </c>
      <c r="L111" s="5">
        <v>77604</v>
      </c>
      <c r="M111" s="12">
        <v>0.0148</v>
      </c>
      <c r="N111" s="12" t="s">
        <v>3246</v>
      </c>
      <c r="O111" s="12" t="s">
        <v>3246</v>
      </c>
      <c r="P111" s="148">
        <v>45870</v>
      </c>
      <c r="Q111" s="5">
        <v>254593</v>
      </c>
      <c r="R111" s="12">
        <v>0.0202</v>
      </c>
      <c r="S111" s="12" t="s">
        <v>3246</v>
      </c>
      <c r="T111" s="12" t="s">
        <v>3246</v>
      </c>
      <c r="U111" s="148">
        <v>45870</v>
      </c>
      <c r="V111" s="5">
        <v>224059</v>
      </c>
      <c r="W111" s="12">
        <v>0.0164</v>
      </c>
      <c r="X111" s="12" t="s">
        <v>3246</v>
      </c>
      <c r="Y111" s="12" t="s">
        <v>3246</v>
      </c>
      <c r="Z111" s="148">
        <v>45870</v>
      </c>
      <c r="AA111" s="5">
        <v>81765</v>
      </c>
      <c r="AB111" s="12">
        <v>0.0097</v>
      </c>
      <c r="AC111" s="12" t="s">
        <v>3246</v>
      </c>
      <c r="AD111" s="12" t="s">
        <v>3246</v>
      </c>
      <c r="AE111" s="148">
        <v>45870</v>
      </c>
      <c r="AF111" s="5">
        <v>116239</v>
      </c>
      <c r="AG111" s="12">
        <v>0.0109</v>
      </c>
      <c r="AH111" s="12" t="s">
        <v>3246</v>
      </c>
      <c r="AI111" s="12" t="s">
        <v>3246</v>
      </c>
    </row>
    <row r="112" s="130" customFormat="1" customHeight="1" spans="1:35">
      <c r="A112" s="148">
        <v>45901</v>
      </c>
      <c r="B112" s="5">
        <v>808582</v>
      </c>
      <c r="C112" s="12">
        <v>0.0205</v>
      </c>
      <c r="D112" s="12">
        <v>0.1569</v>
      </c>
      <c r="E112" s="12" t="s">
        <v>3246</v>
      </c>
      <c r="F112" s="148">
        <v>45901</v>
      </c>
      <c r="G112" s="5">
        <v>39108</v>
      </c>
      <c r="H112" s="12">
        <v>0.0264</v>
      </c>
      <c r="I112" s="12" t="s">
        <v>3246</v>
      </c>
      <c r="J112" s="12" t="s">
        <v>3246</v>
      </c>
      <c r="K112" s="148">
        <v>45901</v>
      </c>
      <c r="L112" s="5">
        <v>78815</v>
      </c>
      <c r="M112" s="12">
        <v>0.0156</v>
      </c>
      <c r="N112" s="12" t="s">
        <v>3246</v>
      </c>
      <c r="O112" s="12" t="s">
        <v>3246</v>
      </c>
      <c r="P112" s="148">
        <v>45901</v>
      </c>
      <c r="Q112" s="5">
        <v>258375</v>
      </c>
      <c r="R112" s="12">
        <v>0.0149</v>
      </c>
      <c r="S112" s="12" t="s">
        <v>3246</v>
      </c>
      <c r="T112" s="12" t="s">
        <v>3246</v>
      </c>
      <c r="U112" s="148">
        <v>45901</v>
      </c>
      <c r="V112" s="5">
        <v>229015</v>
      </c>
      <c r="W112" s="12">
        <v>0.0221</v>
      </c>
      <c r="X112" s="12" t="s">
        <v>3246</v>
      </c>
      <c r="Y112" s="12" t="s">
        <v>3246</v>
      </c>
      <c r="Z112" s="148">
        <v>45901</v>
      </c>
      <c r="AA112" s="5">
        <v>83518</v>
      </c>
      <c r="AB112" s="12">
        <v>0.0214</v>
      </c>
      <c r="AC112" s="12" t="s">
        <v>3246</v>
      </c>
      <c r="AD112" s="12" t="s">
        <v>3246</v>
      </c>
      <c r="AE112" s="148">
        <v>45901</v>
      </c>
      <c r="AF112" s="5">
        <v>119751</v>
      </c>
      <c r="AG112" s="12">
        <v>0.0302</v>
      </c>
      <c r="AH112" s="12" t="s">
        <v>3246</v>
      </c>
      <c r="AI112" s="12" t="s">
        <v>3246</v>
      </c>
    </row>
    <row r="113" s="130" customFormat="1" customHeight="1" spans="1:35">
      <c r="A113" s="148">
        <v>45931</v>
      </c>
      <c r="B113" s="5">
        <v>826025</v>
      </c>
      <c r="C113" s="12">
        <v>0.0216</v>
      </c>
      <c r="D113" s="12">
        <v>0.1708</v>
      </c>
      <c r="E113" s="12" t="s">
        <v>3246</v>
      </c>
      <c r="F113" s="148">
        <v>45931</v>
      </c>
      <c r="G113" s="5">
        <v>40275</v>
      </c>
      <c r="H113" s="12">
        <v>0.0298</v>
      </c>
      <c r="I113" s="12" t="s">
        <v>3246</v>
      </c>
      <c r="J113" s="12" t="s">
        <v>3246</v>
      </c>
      <c r="K113" s="148">
        <v>45931</v>
      </c>
      <c r="L113" s="5">
        <v>80674</v>
      </c>
      <c r="M113" s="12">
        <v>0.0236</v>
      </c>
      <c r="N113" s="12" t="s">
        <v>3246</v>
      </c>
      <c r="O113" s="12" t="s">
        <v>3246</v>
      </c>
      <c r="P113" s="148">
        <v>45931</v>
      </c>
      <c r="Q113" s="5">
        <v>262019</v>
      </c>
      <c r="R113" s="12">
        <v>0.0141</v>
      </c>
      <c r="S113" s="12" t="s">
        <v>3246</v>
      </c>
      <c r="T113" s="12" t="s">
        <v>3246</v>
      </c>
      <c r="U113" s="148">
        <v>45931</v>
      </c>
      <c r="V113" s="5">
        <v>234068</v>
      </c>
      <c r="W113" s="12">
        <v>0.0221</v>
      </c>
      <c r="X113" s="12" t="s">
        <v>3246</v>
      </c>
      <c r="Y113" s="12" t="s">
        <v>3246</v>
      </c>
      <c r="Z113" s="148">
        <v>45931</v>
      </c>
      <c r="AA113" s="5">
        <v>84703</v>
      </c>
      <c r="AB113" s="12">
        <v>0.0142</v>
      </c>
      <c r="AC113" s="12" t="s">
        <v>3246</v>
      </c>
      <c r="AD113" s="12" t="s">
        <v>3246</v>
      </c>
      <c r="AE113" s="148">
        <v>45931</v>
      </c>
      <c r="AF113" s="5">
        <v>124286</v>
      </c>
      <c r="AG113" s="12">
        <v>0.0379</v>
      </c>
      <c r="AH113" s="12" t="s">
        <v>3246</v>
      </c>
      <c r="AI113" s="12" t="s">
        <v>3246</v>
      </c>
    </row>
    <row r="114" s="130" customFormat="1" customHeight="1" spans="1:35">
      <c r="A114" s="148">
        <v>45962</v>
      </c>
      <c r="B114" s="5">
        <v>808589</v>
      </c>
      <c r="C114" s="12">
        <v>-0.0211</v>
      </c>
      <c r="D114" s="12">
        <v>0.1311</v>
      </c>
      <c r="E114" s="12" t="s">
        <v>3246</v>
      </c>
      <c r="F114" s="148">
        <v>45962</v>
      </c>
      <c r="G114" s="5">
        <v>39532</v>
      </c>
      <c r="H114" s="12">
        <v>-0.0184</v>
      </c>
      <c r="I114" s="12" t="s">
        <v>3246</v>
      </c>
      <c r="J114" s="12" t="s">
        <v>3246</v>
      </c>
      <c r="K114" s="148">
        <v>45962</v>
      </c>
      <c r="L114" s="5">
        <v>78932</v>
      </c>
      <c r="M114" s="12">
        <v>-0.0216</v>
      </c>
      <c r="N114" s="12" t="s">
        <v>3246</v>
      </c>
      <c r="O114" s="12" t="s">
        <v>3246</v>
      </c>
      <c r="P114" s="148">
        <v>45962</v>
      </c>
      <c r="Q114" s="5">
        <v>256835</v>
      </c>
      <c r="R114" s="12">
        <v>-0.0198</v>
      </c>
      <c r="S114" s="12" t="s">
        <v>3246</v>
      </c>
      <c r="T114" s="12" t="s">
        <v>3246</v>
      </c>
      <c r="U114" s="148">
        <v>45962</v>
      </c>
      <c r="V114" s="5">
        <v>227426</v>
      </c>
      <c r="W114" s="12">
        <v>-0.0284</v>
      </c>
      <c r="X114" s="12" t="s">
        <v>3246</v>
      </c>
      <c r="Y114" s="12" t="s">
        <v>3246</v>
      </c>
      <c r="Z114" s="148">
        <v>45962</v>
      </c>
      <c r="AA114" s="5">
        <v>82906</v>
      </c>
      <c r="AB114" s="12">
        <v>-0.0212</v>
      </c>
      <c r="AC114" s="12" t="s">
        <v>3246</v>
      </c>
      <c r="AD114" s="12" t="s">
        <v>3246</v>
      </c>
      <c r="AE114" s="148">
        <v>45962</v>
      </c>
      <c r="AF114" s="5">
        <v>122958</v>
      </c>
      <c r="AG114" s="12">
        <v>-0.0107</v>
      </c>
      <c r="AH114" s="12" t="s">
        <v>3246</v>
      </c>
      <c r="AI114" s="12" t="s">
        <v>3246</v>
      </c>
    </row>
    <row r="115" s="133" customFormat="1" customHeight="1" spans="1:35">
      <c r="A115" s="149">
        <v>45992</v>
      </c>
      <c r="B115" s="150">
        <v>779875</v>
      </c>
      <c r="C115" s="151">
        <v>-0.0355</v>
      </c>
      <c r="D115" s="151">
        <v>0.0758</v>
      </c>
      <c r="E115" s="151" t="s">
        <v>3246</v>
      </c>
      <c r="F115" s="149">
        <v>45992</v>
      </c>
      <c r="G115" s="150">
        <v>38515</v>
      </c>
      <c r="H115" s="151">
        <v>-0.0257</v>
      </c>
      <c r="I115" s="151" t="s">
        <v>3246</v>
      </c>
      <c r="J115" s="151" t="s">
        <v>3246</v>
      </c>
      <c r="K115" s="149">
        <v>45992</v>
      </c>
      <c r="L115" s="150">
        <v>77236</v>
      </c>
      <c r="M115" s="151">
        <v>-0.0215</v>
      </c>
      <c r="N115" s="151" t="s">
        <v>3246</v>
      </c>
      <c r="O115" s="151" t="s">
        <v>3246</v>
      </c>
      <c r="P115" s="149">
        <v>45992</v>
      </c>
      <c r="Q115" s="150">
        <v>245509</v>
      </c>
      <c r="R115" s="151">
        <v>-0.0441</v>
      </c>
      <c r="S115" s="151" t="s">
        <v>3246</v>
      </c>
      <c r="T115" s="151" t="s">
        <v>3246</v>
      </c>
      <c r="U115" s="149">
        <v>45992</v>
      </c>
      <c r="V115" s="150">
        <v>220917</v>
      </c>
      <c r="W115" s="151">
        <v>-0.0286</v>
      </c>
      <c r="X115" s="151" t="s">
        <v>3246</v>
      </c>
      <c r="Y115" s="151" t="s">
        <v>3246</v>
      </c>
      <c r="Z115" s="149">
        <v>45992</v>
      </c>
      <c r="AA115" s="150">
        <v>80057</v>
      </c>
      <c r="AB115" s="151">
        <v>-0.0344</v>
      </c>
      <c r="AC115" s="151" t="s">
        <v>3246</v>
      </c>
      <c r="AD115" s="151" t="s">
        <v>3246</v>
      </c>
      <c r="AE115" s="149">
        <v>45992</v>
      </c>
      <c r="AF115" s="150">
        <v>117641</v>
      </c>
      <c r="AG115" s="151">
        <v>-0.0432</v>
      </c>
      <c r="AH115" s="151" t="s">
        <v>3246</v>
      </c>
      <c r="AI115" s="151" t="s">
        <v>3246</v>
      </c>
    </row>
  </sheetData>
  <mergeCells count="1">
    <mergeCell ref="A1:AI1"/>
  </mergeCells>
  <pageMargins left="0.75" right="0.75" top="1" bottom="1" header="0.5" footer="0.5"/>
  <pageSetup paperSize="9" orientation="portrait"/>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6"/>
  <sheetViews>
    <sheetView workbookViewId="0">
      <pane ySplit="2" topLeftCell="A23" activePane="bottomLeft" state="frozen"/>
      <selection/>
      <selection pane="bottomLeft" activeCell="H39" sqref="H39"/>
    </sheetView>
  </sheetViews>
  <sheetFormatPr defaultColWidth="13.1333333333333" defaultRowHeight="20.1" customHeight="1"/>
  <cols>
    <col min="1" max="1" width="13.1333333333333" style="36" customWidth="1"/>
    <col min="2" max="2" width="13.1333333333333" customWidth="1"/>
    <col min="7" max="7" width="5.425" customWidth="1"/>
    <col min="8" max="8" width="12.2666666666667" customWidth="1"/>
    <col min="9" max="9" width="9.675" customWidth="1"/>
    <col min="10" max="10" width="9.2" customWidth="1"/>
    <col min="11" max="11" width="8.30833333333333" customWidth="1"/>
    <col min="12" max="12" width="32.5" customWidth="1"/>
  </cols>
  <sheetData>
    <row r="1" s="11" customFormat="1" ht="30" customHeight="1" spans="1:12">
      <c r="A1" s="38" t="s">
        <v>3251</v>
      </c>
      <c r="B1" s="4" t="s">
        <v>3252</v>
      </c>
      <c r="C1" s="4"/>
      <c r="D1" s="4"/>
      <c r="E1" s="4" t="s">
        <v>3253</v>
      </c>
      <c r="F1" s="4"/>
      <c r="H1" s="114" t="s">
        <v>3254</v>
      </c>
      <c r="I1" s="114"/>
      <c r="J1" s="114"/>
      <c r="K1" s="114"/>
      <c r="L1" s="114"/>
    </row>
    <row r="2" s="11" customFormat="1" ht="30" customHeight="1" spans="1:12">
      <c r="A2" s="38" t="s">
        <v>3255</v>
      </c>
      <c r="B2" s="4" t="s">
        <v>3256</v>
      </c>
      <c r="C2" s="4"/>
      <c r="D2" s="4"/>
      <c r="E2" s="4" t="s">
        <v>3257</v>
      </c>
      <c r="F2" s="4" t="s">
        <v>3258</v>
      </c>
      <c r="H2" s="38" t="s">
        <v>388</v>
      </c>
      <c r="I2" s="4" t="s">
        <v>3081</v>
      </c>
      <c r="J2" s="4" t="s">
        <v>3054</v>
      </c>
      <c r="K2" s="4" t="s">
        <v>3225</v>
      </c>
      <c r="L2" s="119" t="s">
        <v>451</v>
      </c>
    </row>
    <row r="3" s="11" customFormat="1" ht="30" customHeight="1" spans="1:12">
      <c r="A3" s="38" t="s">
        <v>388</v>
      </c>
      <c r="B3" s="4" t="s">
        <v>3081</v>
      </c>
      <c r="C3" s="4" t="s">
        <v>3054</v>
      </c>
      <c r="D3" s="4" t="s">
        <v>3225</v>
      </c>
      <c r="E3" s="4" t="s">
        <v>3259</v>
      </c>
      <c r="F3" s="4" t="s">
        <v>3259</v>
      </c>
      <c r="H3" s="115">
        <v>44896</v>
      </c>
      <c r="I3" s="58">
        <v>131700</v>
      </c>
      <c r="J3" s="120">
        <v>-0.072</v>
      </c>
      <c r="K3" s="120">
        <v>0.043</v>
      </c>
      <c r="L3" s="58" t="s">
        <v>3260</v>
      </c>
    </row>
    <row r="4" customFormat="1" customHeight="1" spans="1:12">
      <c r="A4" s="42">
        <v>42309</v>
      </c>
      <c r="B4" s="5">
        <v>32820</v>
      </c>
      <c r="C4" s="12" t="s">
        <v>449</v>
      </c>
      <c r="D4" s="12" t="s">
        <v>449</v>
      </c>
      <c r="E4" s="5" t="s">
        <v>3261</v>
      </c>
      <c r="F4" s="5">
        <v>175</v>
      </c>
      <c r="H4" s="115">
        <v>44927</v>
      </c>
      <c r="I4" s="58">
        <v>82763</v>
      </c>
      <c r="J4" s="120">
        <v>-0.3716</v>
      </c>
      <c r="K4" s="120">
        <v>-0.012</v>
      </c>
      <c r="L4" s="58" t="s">
        <v>3262</v>
      </c>
    </row>
    <row r="5" customFormat="1" customHeight="1" spans="1:12">
      <c r="A5" s="42">
        <v>42339</v>
      </c>
      <c r="B5" s="5">
        <v>32130</v>
      </c>
      <c r="C5" s="12">
        <v>-0.0210237659963437</v>
      </c>
      <c r="D5" s="12" t="s">
        <v>449</v>
      </c>
      <c r="E5" s="5" t="s">
        <v>3263</v>
      </c>
      <c r="F5" s="5">
        <v>185</v>
      </c>
      <c r="H5" s="115">
        <v>44958</v>
      </c>
      <c r="I5" s="58">
        <v>80732</v>
      </c>
      <c r="J5" s="120">
        <v>-0.0245</v>
      </c>
      <c r="K5" s="120">
        <v>-0.048</v>
      </c>
      <c r="L5" s="58" t="s">
        <v>3264</v>
      </c>
    </row>
    <row r="6" customFormat="1" customHeight="1" spans="1:12">
      <c r="A6" s="42">
        <v>42370</v>
      </c>
      <c r="B6" s="5">
        <v>32895</v>
      </c>
      <c r="C6" s="12">
        <v>0.0238095238095238</v>
      </c>
      <c r="D6" s="12" t="s">
        <v>449</v>
      </c>
      <c r="E6" s="5" t="s">
        <v>3263</v>
      </c>
      <c r="F6" s="5">
        <v>183.33</v>
      </c>
      <c r="H6" s="115">
        <v>44986</v>
      </c>
      <c r="I6" s="58">
        <v>75887</v>
      </c>
      <c r="J6" s="121">
        <v>-0.06</v>
      </c>
      <c r="K6" s="120">
        <v>-0.071</v>
      </c>
      <c r="L6" s="58"/>
    </row>
    <row r="7" customFormat="1" customHeight="1" spans="1:12">
      <c r="A7" s="42">
        <v>42401</v>
      </c>
      <c r="B7" s="5">
        <v>35215</v>
      </c>
      <c r="C7" s="12">
        <v>0.0705274357805138</v>
      </c>
      <c r="D7" s="12" t="s">
        <v>449</v>
      </c>
      <c r="E7" s="5" t="s">
        <v>3263</v>
      </c>
      <c r="F7" s="5">
        <v>175</v>
      </c>
      <c r="H7" s="115">
        <v>45017</v>
      </c>
      <c r="I7" s="58">
        <v>76554</v>
      </c>
      <c r="J7" s="120">
        <v>0.0088</v>
      </c>
      <c r="K7" s="120">
        <v>-0.093</v>
      </c>
      <c r="L7" s="58"/>
    </row>
    <row r="8" customFormat="1" customHeight="1" spans="1:12">
      <c r="A8" s="42">
        <v>42430</v>
      </c>
      <c r="B8" s="5">
        <v>35705</v>
      </c>
      <c r="C8" s="12">
        <v>0.0139145250603436</v>
      </c>
      <c r="D8" s="12" t="s">
        <v>449</v>
      </c>
      <c r="E8" s="5" t="s">
        <v>3263</v>
      </c>
      <c r="F8" s="5">
        <v>180</v>
      </c>
      <c r="H8" s="115">
        <v>45047</v>
      </c>
      <c r="I8" s="58">
        <v>58704</v>
      </c>
      <c r="J8" s="120">
        <v>-0.233</v>
      </c>
      <c r="K8" s="120">
        <v>-0.258</v>
      </c>
      <c r="L8" s="58"/>
    </row>
    <row r="9" customFormat="1" customHeight="1" spans="1:12">
      <c r="A9" s="42">
        <v>42461</v>
      </c>
      <c r="B9" s="5">
        <v>39817</v>
      </c>
      <c r="C9" s="12">
        <v>0.115165943145218</v>
      </c>
      <c r="D9" s="12" t="s">
        <v>449</v>
      </c>
      <c r="E9" s="5" t="s">
        <v>3233</v>
      </c>
      <c r="F9" s="5">
        <v>185</v>
      </c>
      <c r="H9" s="115">
        <v>45078</v>
      </c>
      <c r="I9" s="58">
        <v>56654</v>
      </c>
      <c r="J9" s="120">
        <v>-0.0349</v>
      </c>
      <c r="K9" s="120">
        <v>-0.297</v>
      </c>
      <c r="L9" s="58"/>
    </row>
    <row r="10" customFormat="1" customHeight="1" spans="1:12">
      <c r="A10" s="42">
        <v>42491</v>
      </c>
      <c r="B10" s="5">
        <v>38256</v>
      </c>
      <c r="C10" s="12">
        <v>-0.0392043599467564</v>
      </c>
      <c r="D10" s="12" t="s">
        <v>449</v>
      </c>
      <c r="E10" s="5" t="s">
        <v>3265</v>
      </c>
      <c r="F10" s="5">
        <v>192.8</v>
      </c>
      <c r="H10" s="115">
        <v>45108</v>
      </c>
      <c r="I10" s="58">
        <v>58954</v>
      </c>
      <c r="J10" s="120">
        <v>0.0406</v>
      </c>
      <c r="K10" s="120">
        <v>-0.236</v>
      </c>
      <c r="L10" s="58"/>
    </row>
    <row r="11" customFormat="1" customHeight="1" spans="1:12">
      <c r="A11" s="42">
        <v>42522</v>
      </c>
      <c r="B11" s="5">
        <v>40395</v>
      </c>
      <c r="C11" s="12">
        <v>0.0559127979924718</v>
      </c>
      <c r="D11" s="12" t="s">
        <v>449</v>
      </c>
      <c r="E11" s="5" t="s">
        <v>3265</v>
      </c>
      <c r="F11" s="5">
        <v>197.6</v>
      </c>
      <c r="H11" s="115">
        <v>45139</v>
      </c>
      <c r="I11" s="58">
        <v>57110</v>
      </c>
      <c r="J11" s="120">
        <v>-0.0313</v>
      </c>
      <c r="K11" s="120">
        <v>-0.22</v>
      </c>
      <c r="L11" s="58"/>
    </row>
    <row r="12" customFormat="1" customHeight="1" spans="1:12">
      <c r="A12" s="42">
        <v>42552</v>
      </c>
      <c r="B12" s="5">
        <v>39486</v>
      </c>
      <c r="C12" s="12">
        <v>-0.0225027849981433</v>
      </c>
      <c r="D12" s="12" t="s">
        <v>449</v>
      </c>
      <c r="E12" s="5" t="s">
        <v>3233</v>
      </c>
      <c r="F12" s="5">
        <v>187.42</v>
      </c>
      <c r="H12" s="115">
        <v>45170</v>
      </c>
      <c r="I12" s="58">
        <v>55869</v>
      </c>
      <c r="J12" s="120">
        <f>(I12-I11)/I11</f>
        <v>-0.0217299947469795</v>
      </c>
      <c r="K12" s="120">
        <v>-0.303</v>
      </c>
      <c r="L12" s="58"/>
    </row>
    <row r="13" customFormat="1" customHeight="1" spans="1:12">
      <c r="A13" s="42">
        <v>42583</v>
      </c>
      <c r="B13" s="5">
        <v>37997</v>
      </c>
      <c r="C13" s="12">
        <v>-0.0377095679481335</v>
      </c>
      <c r="D13" s="12" t="s">
        <v>449</v>
      </c>
      <c r="E13" s="5" t="s">
        <v>3233</v>
      </c>
      <c r="F13" s="5">
        <v>187.25</v>
      </c>
      <c r="H13" s="115">
        <v>45200</v>
      </c>
      <c r="I13" s="58">
        <v>51065</v>
      </c>
      <c r="J13" s="120">
        <v>-0.086</v>
      </c>
      <c r="K13" s="120">
        <v>-0.4881</v>
      </c>
      <c r="L13" s="58"/>
    </row>
    <row r="14" customFormat="1" customHeight="1" spans="1:12">
      <c r="A14" s="42">
        <v>42614</v>
      </c>
      <c r="B14" s="5">
        <v>38547</v>
      </c>
      <c r="C14" s="12">
        <v>0.0144748269600232</v>
      </c>
      <c r="D14" s="12" t="s">
        <v>449</v>
      </c>
      <c r="E14" s="5" t="s">
        <v>3233</v>
      </c>
      <c r="F14" s="5">
        <v>186</v>
      </c>
      <c r="H14" s="115">
        <v>45231</v>
      </c>
      <c r="I14" s="58">
        <v>55401</v>
      </c>
      <c r="J14" s="120">
        <v>0.0849</v>
      </c>
      <c r="K14" s="120">
        <v>-0.6076</v>
      </c>
      <c r="L14" s="115"/>
    </row>
    <row r="15" customFormat="1" customHeight="1" spans="1:12">
      <c r="A15" s="42">
        <v>42644</v>
      </c>
      <c r="B15" s="5">
        <v>38610</v>
      </c>
      <c r="C15" s="12">
        <v>0.00163436843334112</v>
      </c>
      <c r="D15" s="12" t="s">
        <v>449</v>
      </c>
      <c r="E15" s="5" t="s">
        <v>3233</v>
      </c>
      <c r="F15" s="5">
        <v>183</v>
      </c>
      <c r="H15" s="115">
        <v>45261</v>
      </c>
      <c r="I15" s="58">
        <v>55004</v>
      </c>
      <c r="J15" s="120">
        <v>-0.0072</v>
      </c>
      <c r="K15" s="120">
        <v>-0.575</v>
      </c>
      <c r="L15" s="122"/>
    </row>
    <row r="16" customFormat="1" customHeight="1" spans="1:12">
      <c r="A16" s="42">
        <v>42675</v>
      </c>
      <c r="B16" s="5">
        <v>38870</v>
      </c>
      <c r="C16" s="12">
        <v>0.00673400673400673</v>
      </c>
      <c r="D16" s="12">
        <v>0.184338817794028</v>
      </c>
      <c r="E16" s="5" t="s">
        <v>3233</v>
      </c>
      <c r="F16" s="5">
        <v>188</v>
      </c>
      <c r="H16" s="115">
        <v>45292</v>
      </c>
      <c r="I16" s="58">
        <v>54827</v>
      </c>
      <c r="J16" s="120">
        <v>-0.0032</v>
      </c>
      <c r="K16" s="120">
        <v>-0.3374</v>
      </c>
      <c r="L16" s="115"/>
    </row>
    <row r="17" customFormat="1" customHeight="1" spans="1:12">
      <c r="A17" s="42">
        <v>42705</v>
      </c>
      <c r="B17" s="5">
        <v>38990</v>
      </c>
      <c r="C17" s="12">
        <v>0.00308721378955493</v>
      </c>
      <c r="D17" s="12">
        <v>0.213507625272331</v>
      </c>
      <c r="E17" s="5" t="s">
        <v>3233</v>
      </c>
      <c r="F17" s="5">
        <v>190</v>
      </c>
      <c r="H17" s="115">
        <v>45323</v>
      </c>
      <c r="I17" s="58">
        <v>55558</v>
      </c>
      <c r="J17" s="120">
        <v>0.0133</v>
      </c>
      <c r="K17" s="120">
        <v>-0.3118</v>
      </c>
      <c r="L17" s="122"/>
    </row>
    <row r="18" customFormat="1" customHeight="1" spans="1:12">
      <c r="A18" s="42">
        <v>42736</v>
      </c>
      <c r="B18" s="5">
        <v>39890</v>
      </c>
      <c r="C18" s="12">
        <v>0.023082841754296</v>
      </c>
      <c r="D18" s="12">
        <v>0.212646298829609</v>
      </c>
      <c r="E18" s="5" t="s">
        <v>3233</v>
      </c>
      <c r="F18" s="5">
        <v>186</v>
      </c>
      <c r="H18" s="115">
        <v>45352</v>
      </c>
      <c r="I18" s="58">
        <v>59217</v>
      </c>
      <c r="J18" s="120">
        <v>0.0482</v>
      </c>
      <c r="K18" s="120">
        <v>-0.2197</v>
      </c>
      <c r="L18" s="122"/>
    </row>
    <row r="19" customFormat="1" customHeight="1" spans="1:12">
      <c r="A19" s="42">
        <v>42767</v>
      </c>
      <c r="B19" s="5">
        <v>98750</v>
      </c>
      <c r="C19" s="12">
        <v>1.47555778390574</v>
      </c>
      <c r="D19" s="12">
        <v>1.80420275450802</v>
      </c>
      <c r="E19" s="5" t="s">
        <v>3233</v>
      </c>
      <c r="F19" s="5">
        <v>185</v>
      </c>
      <c r="H19" s="115">
        <v>45383</v>
      </c>
      <c r="I19" s="58">
        <v>63241</v>
      </c>
      <c r="J19" s="120">
        <v>0.068</v>
      </c>
      <c r="K19" s="120">
        <v>-0.1739</v>
      </c>
      <c r="L19" s="115"/>
    </row>
    <row r="20" customFormat="1" customHeight="1" spans="1:12">
      <c r="A20" s="42">
        <v>42795</v>
      </c>
      <c r="B20" s="5">
        <v>106500</v>
      </c>
      <c r="C20" s="12">
        <v>0.0784810126582278</v>
      </c>
      <c r="D20" s="12">
        <v>1.98277552163563</v>
      </c>
      <c r="E20" s="5" t="s">
        <v>3265</v>
      </c>
      <c r="F20" s="5">
        <v>185</v>
      </c>
      <c r="H20" s="115">
        <v>45413</v>
      </c>
      <c r="I20" s="58">
        <v>62412</v>
      </c>
      <c r="J20" s="120">
        <v>-0.0131</v>
      </c>
      <c r="K20" s="120">
        <v>0.0632</v>
      </c>
      <c r="L20" s="122"/>
    </row>
    <row r="21" customFormat="1" customHeight="1" spans="1:12">
      <c r="A21" s="42">
        <v>42826</v>
      </c>
      <c r="B21" s="5">
        <v>111010</v>
      </c>
      <c r="C21" s="12">
        <v>0.0423474178403756</v>
      </c>
      <c r="D21" s="12">
        <v>1.78800512343974</v>
      </c>
      <c r="E21" s="5" t="s">
        <v>3265</v>
      </c>
      <c r="F21" s="5">
        <v>190</v>
      </c>
      <c r="H21" s="115">
        <v>45444</v>
      </c>
      <c r="I21" s="58">
        <v>63745</v>
      </c>
      <c r="J21" s="120">
        <v>0.0214</v>
      </c>
      <c r="K21" s="120">
        <v>0.1252</v>
      </c>
      <c r="L21" s="122"/>
    </row>
    <row r="22" customFormat="1" customHeight="1" spans="1:12">
      <c r="A22" s="42">
        <v>42857</v>
      </c>
      <c r="B22" s="5">
        <v>117000</v>
      </c>
      <c r="C22" s="12">
        <v>0.053959102783533</v>
      </c>
      <c r="D22" s="12">
        <v>2.05834378920954</v>
      </c>
      <c r="E22" s="5" t="s">
        <v>3265</v>
      </c>
      <c r="F22" s="5">
        <v>188</v>
      </c>
      <c r="H22" s="115">
        <v>45474</v>
      </c>
      <c r="I22" s="58">
        <v>70092</v>
      </c>
      <c r="J22" s="120">
        <v>0.0996</v>
      </c>
      <c r="K22" s="120">
        <v>0.1889</v>
      </c>
      <c r="L22" s="122"/>
    </row>
    <row r="23" customFormat="1" customHeight="1" spans="1:12">
      <c r="A23" s="42">
        <v>42888</v>
      </c>
      <c r="B23" s="5">
        <v>113200</v>
      </c>
      <c r="C23" s="12">
        <v>-0.0324786324786325</v>
      </c>
      <c r="D23" s="12">
        <v>1.80232702067088</v>
      </c>
      <c r="E23" s="5" t="s">
        <v>3263</v>
      </c>
      <c r="F23" s="5">
        <v>185</v>
      </c>
      <c r="H23" s="115">
        <v>45505</v>
      </c>
      <c r="I23" s="58">
        <v>71554</v>
      </c>
      <c r="J23" s="120">
        <v>0.0209</v>
      </c>
      <c r="K23" s="120">
        <v>0.2529</v>
      </c>
      <c r="L23" s="115"/>
    </row>
    <row r="24" customFormat="1" customHeight="1" spans="1:12">
      <c r="A24" s="42">
        <v>42919</v>
      </c>
      <c r="B24" s="5">
        <v>98053</v>
      </c>
      <c r="C24" s="12">
        <v>-0.1338074204947</v>
      </c>
      <c r="D24" s="12">
        <v>1.48323456414932</v>
      </c>
      <c r="E24" s="5" t="s">
        <v>3263</v>
      </c>
      <c r="F24" s="5">
        <v>180</v>
      </c>
      <c r="H24" s="115">
        <v>45536</v>
      </c>
      <c r="I24" s="58">
        <v>72156</v>
      </c>
      <c r="J24" s="120">
        <v>0.0084</v>
      </c>
      <c r="K24" s="120">
        <v>0.2915</v>
      </c>
      <c r="L24" s="115"/>
    </row>
    <row r="25" customFormat="1" customHeight="1" spans="1:12">
      <c r="A25" s="42">
        <v>42951</v>
      </c>
      <c r="B25" s="5">
        <v>94305</v>
      </c>
      <c r="C25" s="12">
        <v>-0.0382242256738703</v>
      </c>
      <c r="D25" s="12">
        <v>1.48190646629997</v>
      </c>
      <c r="E25" s="5" t="s">
        <v>3263</v>
      </c>
      <c r="F25" s="5">
        <v>179</v>
      </c>
      <c r="H25" s="115">
        <v>45566</v>
      </c>
      <c r="I25" s="58">
        <v>73585</v>
      </c>
      <c r="J25" s="120">
        <v>0.0198</v>
      </c>
      <c r="K25" s="120">
        <v>0.441</v>
      </c>
      <c r="L25" s="115"/>
    </row>
    <row r="26" customFormat="1" customHeight="1" spans="1:12">
      <c r="A26" s="42">
        <v>42983</v>
      </c>
      <c r="B26" s="5">
        <v>96800</v>
      </c>
      <c r="C26" s="12">
        <v>0.0264567096124278</v>
      </c>
      <c r="D26" s="12">
        <v>1.51122006900667</v>
      </c>
      <c r="E26" s="5" t="s">
        <v>3263</v>
      </c>
      <c r="F26" s="5">
        <v>180</v>
      </c>
      <c r="H26" s="115">
        <v>45597</v>
      </c>
      <c r="I26" s="58">
        <v>75045</v>
      </c>
      <c r="J26" s="120">
        <v>0.0198</v>
      </c>
      <c r="K26" s="120">
        <v>0.3546</v>
      </c>
      <c r="L26" s="115"/>
    </row>
    <row r="27" customFormat="1" customHeight="1" spans="1:12">
      <c r="A27" s="42">
        <v>43015</v>
      </c>
      <c r="B27" s="5">
        <v>93985</v>
      </c>
      <c r="C27" s="12">
        <v>-0.0290805785123967</v>
      </c>
      <c r="D27" s="12">
        <v>1.43421393421393</v>
      </c>
      <c r="E27" s="5" t="s">
        <v>3263</v>
      </c>
      <c r="F27" s="5">
        <v>180</v>
      </c>
      <c r="H27" s="115">
        <v>45627</v>
      </c>
      <c r="I27" s="58">
        <v>78982</v>
      </c>
      <c r="J27" s="120">
        <v>0.0525</v>
      </c>
      <c r="K27" s="120">
        <v>0.4359</v>
      </c>
      <c r="L27" s="115"/>
    </row>
    <row r="28" customFormat="1" customHeight="1" spans="1:12">
      <c r="A28" s="42">
        <v>43047</v>
      </c>
      <c r="B28" s="5">
        <v>95320</v>
      </c>
      <c r="C28" s="12">
        <v>0.0142043943182423</v>
      </c>
      <c r="D28" s="12">
        <v>1.4522768201698</v>
      </c>
      <c r="E28" s="5" t="s">
        <v>3263</v>
      </c>
      <c r="F28" s="5">
        <v>185</v>
      </c>
      <c r="H28" s="115">
        <v>45658</v>
      </c>
      <c r="I28" s="58">
        <v>60354</v>
      </c>
      <c r="J28" s="120">
        <v>-0.2359</v>
      </c>
      <c r="K28" s="120">
        <v>0.1008</v>
      </c>
      <c r="L28" s="115"/>
    </row>
    <row r="29" customFormat="1" customHeight="1" spans="1:12">
      <c r="A29" s="42">
        <v>43079</v>
      </c>
      <c r="B29" s="5">
        <v>94020</v>
      </c>
      <c r="C29" s="12">
        <v>-0.0136382710868653</v>
      </c>
      <c r="D29" s="12">
        <v>1.41138753526545</v>
      </c>
      <c r="E29" s="5" t="s">
        <v>3263</v>
      </c>
      <c r="F29" s="5">
        <v>186</v>
      </c>
      <c r="H29" s="115">
        <v>45689</v>
      </c>
      <c r="I29" s="58">
        <v>63251</v>
      </c>
      <c r="J29" s="120">
        <v>0.048</v>
      </c>
      <c r="K29" s="120">
        <v>0.1385</v>
      </c>
      <c r="L29" s="115"/>
    </row>
    <row r="30" customFormat="1" customHeight="1" spans="1:12">
      <c r="A30" s="42">
        <v>43111</v>
      </c>
      <c r="B30" s="5">
        <v>114850</v>
      </c>
      <c r="C30" s="12">
        <v>0.22154860667943</v>
      </c>
      <c r="D30" s="12">
        <v>1.87916771120582</v>
      </c>
      <c r="E30" s="5" t="s">
        <v>3263</v>
      </c>
      <c r="F30" s="5">
        <v>183</v>
      </c>
      <c r="H30" s="115">
        <v>45717</v>
      </c>
      <c r="I30" s="58">
        <v>61351</v>
      </c>
      <c r="J30" s="120">
        <v>-0.03</v>
      </c>
      <c r="K30" s="120">
        <v>0.036</v>
      </c>
      <c r="L30" s="115"/>
    </row>
    <row r="31" customFormat="1" customHeight="1" spans="1:12">
      <c r="A31" s="42">
        <v>43143</v>
      </c>
      <c r="B31" s="5">
        <v>96870</v>
      </c>
      <c r="C31" s="12">
        <v>-0.156552024379626</v>
      </c>
      <c r="D31" s="12">
        <v>-0.0190379746835443</v>
      </c>
      <c r="E31" s="5" t="s">
        <v>3263</v>
      </c>
      <c r="F31" s="5">
        <v>180</v>
      </c>
      <c r="H31" s="115">
        <v>45748</v>
      </c>
      <c r="I31" s="58">
        <v>66550</v>
      </c>
      <c r="J31" s="120">
        <v>0.0847</v>
      </c>
      <c r="K31" s="120">
        <v>0.0523</v>
      </c>
      <c r="L31" s="115"/>
    </row>
    <row r="32" customFormat="1" customHeight="1" spans="1:12">
      <c r="A32" s="42">
        <v>43175</v>
      </c>
      <c r="B32" s="5">
        <v>92300</v>
      </c>
      <c r="C32" s="12">
        <v>-0.0471766284711469</v>
      </c>
      <c r="D32" s="12">
        <v>-0.133333333333333</v>
      </c>
      <c r="E32" s="5" t="s">
        <v>3233</v>
      </c>
      <c r="F32" s="5">
        <v>183</v>
      </c>
      <c r="H32" s="115">
        <v>45778</v>
      </c>
      <c r="I32" s="58">
        <v>75650</v>
      </c>
      <c r="J32" s="120">
        <v>0.1367</v>
      </c>
      <c r="K32" s="120">
        <v>0.2121</v>
      </c>
      <c r="L32" s="122"/>
    </row>
    <row r="33" customFormat="1" customHeight="1" spans="1:12">
      <c r="A33" s="42">
        <v>43207</v>
      </c>
      <c r="B33" s="5">
        <v>86980</v>
      </c>
      <c r="C33" s="12">
        <v>-0.0576381365113759</v>
      </c>
      <c r="D33" s="12">
        <v>-0.21646698495631</v>
      </c>
      <c r="E33" s="5" t="s">
        <v>3263</v>
      </c>
      <c r="F33" s="5">
        <v>181</v>
      </c>
      <c r="H33" s="115">
        <v>45809</v>
      </c>
      <c r="I33" s="58">
        <v>71245</v>
      </c>
      <c r="J33" s="120">
        <v>-0.0618</v>
      </c>
      <c r="K33" s="120">
        <v>0.1177</v>
      </c>
      <c r="L33" s="115"/>
    </row>
    <row r="34" customFormat="1" customHeight="1" spans="1:12">
      <c r="A34" s="42">
        <v>43239</v>
      </c>
      <c r="B34" s="5">
        <v>81012</v>
      </c>
      <c r="C34" s="12">
        <v>-0.0686134743619223</v>
      </c>
      <c r="D34" s="12">
        <v>-0.307589743589744</v>
      </c>
      <c r="E34" s="5" t="s">
        <v>3263</v>
      </c>
      <c r="F34" s="5">
        <v>180</v>
      </c>
      <c r="H34" s="115">
        <v>45839</v>
      </c>
      <c r="I34" s="58">
        <v>73251</v>
      </c>
      <c r="J34" s="120">
        <v>0.0282</v>
      </c>
      <c r="K34" s="120">
        <v>0.0451</v>
      </c>
      <c r="L34" s="115"/>
    </row>
    <row r="35" customFormat="1" customHeight="1" spans="1:12">
      <c r="A35" s="42">
        <v>43252</v>
      </c>
      <c r="B35" s="5">
        <v>72800</v>
      </c>
      <c r="C35" s="12">
        <v>-0.101367698612551</v>
      </c>
      <c r="D35" s="12">
        <v>-0.356890459363958</v>
      </c>
      <c r="E35" s="5" t="s">
        <v>3263</v>
      </c>
      <c r="F35" s="5">
        <v>175</v>
      </c>
      <c r="H35" s="115">
        <v>45870</v>
      </c>
      <c r="I35" s="58">
        <v>73154</v>
      </c>
      <c r="J35" s="120">
        <v>-0.0013</v>
      </c>
      <c r="K35" s="120">
        <v>0.0224</v>
      </c>
      <c r="L35" s="115"/>
    </row>
    <row r="36" customFormat="1" customHeight="1" spans="1:12">
      <c r="A36" s="42">
        <v>43282</v>
      </c>
      <c r="B36" s="5">
        <v>75780</v>
      </c>
      <c r="C36" s="12">
        <v>0.0409340659340659</v>
      </c>
      <c r="D36" s="12">
        <v>-0.227152662335676</v>
      </c>
      <c r="E36" s="5" t="s">
        <v>3263</v>
      </c>
      <c r="F36" s="5">
        <v>175</v>
      </c>
      <c r="H36" s="115">
        <v>45901</v>
      </c>
      <c r="I36" s="58">
        <v>70325</v>
      </c>
      <c r="J36" s="120">
        <v>-0.0387</v>
      </c>
      <c r="K36" s="120">
        <v>-0.0254</v>
      </c>
      <c r="L36" s="115"/>
    </row>
    <row r="37" customFormat="1" customHeight="1" spans="1:12">
      <c r="A37" s="42">
        <v>43313</v>
      </c>
      <c r="B37" s="5">
        <v>70250</v>
      </c>
      <c r="C37" s="12">
        <v>-0.035</v>
      </c>
      <c r="D37" s="12">
        <v>-0.2551</v>
      </c>
      <c r="E37" s="5" t="s">
        <v>3266</v>
      </c>
      <c r="F37" s="5">
        <v>168</v>
      </c>
      <c r="H37" s="115">
        <v>45931</v>
      </c>
      <c r="I37" s="58">
        <v>69563</v>
      </c>
      <c r="J37" s="120">
        <v>-0.0108</v>
      </c>
      <c r="K37" s="120">
        <v>-0.0055</v>
      </c>
      <c r="L37" s="115"/>
    </row>
    <row r="38" customFormat="1" customHeight="1" spans="1:12">
      <c r="A38" s="42">
        <v>43344</v>
      </c>
      <c r="B38" s="5">
        <v>69870</v>
      </c>
      <c r="C38" s="12">
        <v>-0.0054</v>
      </c>
      <c r="D38" s="12">
        <v>-0.2782</v>
      </c>
      <c r="E38" s="5" t="s">
        <v>3266</v>
      </c>
      <c r="F38" s="5">
        <v>168</v>
      </c>
      <c r="H38" s="115">
        <v>45962</v>
      </c>
      <c r="I38" s="58">
        <v>66554</v>
      </c>
      <c r="J38" s="120">
        <v>-0.0433</v>
      </c>
      <c r="K38" s="120">
        <v>-0.1132</v>
      </c>
      <c r="L38" s="115"/>
    </row>
    <row r="39" customFormat="1" customHeight="1" spans="1:6">
      <c r="A39" s="42">
        <v>43374</v>
      </c>
      <c r="B39" s="5">
        <v>63500</v>
      </c>
      <c r="C39" s="12">
        <v>-0.0912</v>
      </c>
      <c r="D39" s="12">
        <v>-0.3244</v>
      </c>
      <c r="E39" s="5" t="s">
        <v>3266</v>
      </c>
      <c r="F39" s="5">
        <v>176</v>
      </c>
    </row>
    <row r="40" customFormat="1" customHeight="1" spans="1:6">
      <c r="A40" s="42">
        <v>43405</v>
      </c>
      <c r="B40" s="5">
        <v>58719</v>
      </c>
      <c r="C40" s="12">
        <v>-0.0752913385826772</v>
      </c>
      <c r="D40" s="12">
        <v>-0.383980276961813</v>
      </c>
      <c r="E40" s="5" t="s">
        <v>3267</v>
      </c>
      <c r="F40" s="5"/>
    </row>
    <row r="41" customFormat="1" customHeight="1" spans="1:6">
      <c r="A41" s="42">
        <v>43435</v>
      </c>
      <c r="B41" s="5">
        <v>51000</v>
      </c>
      <c r="C41" s="12">
        <v>-0.131456598375313</v>
      </c>
      <c r="D41" s="12">
        <v>-0.457562220804084</v>
      </c>
      <c r="E41" s="5" t="s">
        <v>3267</v>
      </c>
      <c r="F41" s="5"/>
    </row>
    <row r="42" customFormat="1" customHeight="1" spans="1:6">
      <c r="A42" s="42">
        <v>43466</v>
      </c>
      <c r="B42" s="5">
        <v>50670</v>
      </c>
      <c r="C42" s="12">
        <v>-0.0065</v>
      </c>
      <c r="D42" s="12">
        <v>-0.5588</v>
      </c>
      <c r="E42" s="5" t="s">
        <v>3268</v>
      </c>
      <c r="F42" s="5"/>
    </row>
    <row r="43" customFormat="1" customHeight="1" spans="1:6">
      <c r="A43" s="42">
        <v>43497</v>
      </c>
      <c r="B43" s="5">
        <v>47800</v>
      </c>
      <c r="C43" s="12">
        <v>-0.0567</v>
      </c>
      <c r="D43" s="12">
        <v>-0.5066</v>
      </c>
      <c r="E43" s="5" t="s">
        <v>3268</v>
      </c>
      <c r="F43" s="5"/>
    </row>
    <row r="44" customFormat="1" customHeight="1" spans="1:6">
      <c r="A44" s="42">
        <v>43525</v>
      </c>
      <c r="B44" s="5">
        <v>41554</v>
      </c>
      <c r="C44" s="12">
        <v>-0.1307</v>
      </c>
      <c r="D44" s="12">
        <v>-0.4707</v>
      </c>
      <c r="E44" s="5" t="s">
        <v>3263</v>
      </c>
      <c r="F44" s="5"/>
    </row>
    <row r="45" customFormat="1" customHeight="1" spans="1:6">
      <c r="A45" s="42"/>
      <c r="B45" s="5"/>
      <c r="C45" s="5"/>
      <c r="D45" s="5"/>
      <c r="E45" s="5"/>
      <c r="F45" s="5"/>
    </row>
    <row r="46" customFormat="1" customHeight="1" spans="1:6">
      <c r="A46" s="42">
        <v>43891</v>
      </c>
      <c r="B46" s="5">
        <v>16587</v>
      </c>
      <c r="C46" s="1136" t="s">
        <v>3241</v>
      </c>
      <c r="D46" s="12">
        <v>-0.6008</v>
      </c>
      <c r="E46" s="5" t="s">
        <v>3233</v>
      </c>
      <c r="F46" s="5">
        <v>198</v>
      </c>
    </row>
    <row r="47" customFormat="1" customHeight="1" spans="1:6">
      <c r="A47" s="42">
        <v>43922</v>
      </c>
      <c r="B47" s="5">
        <v>20991</v>
      </c>
      <c r="C47" s="12">
        <v>0.2656</v>
      </c>
      <c r="D47" s="1137" t="s">
        <v>3241</v>
      </c>
      <c r="E47" s="5" t="s">
        <v>3233</v>
      </c>
      <c r="F47" s="5">
        <v>198</v>
      </c>
    </row>
    <row r="48" customFormat="1" customHeight="1" spans="1:6">
      <c r="A48" s="42">
        <v>43952</v>
      </c>
      <c r="B48" s="5">
        <v>22155</v>
      </c>
      <c r="C48" s="12">
        <v>0.0555</v>
      </c>
      <c r="D48" s="1137" t="s">
        <v>3241</v>
      </c>
      <c r="E48" s="5" t="s">
        <v>3233</v>
      </c>
      <c r="F48" s="5">
        <v>195</v>
      </c>
    </row>
    <row r="49" customFormat="1" customHeight="1" spans="1:6">
      <c r="A49" s="42">
        <v>43983</v>
      </c>
      <c r="B49" s="5">
        <v>23203</v>
      </c>
      <c r="C49" s="12">
        <v>0.0473</v>
      </c>
      <c r="D49" s="1137" t="s">
        <v>3241</v>
      </c>
      <c r="E49" s="5" t="s">
        <v>3233</v>
      </c>
      <c r="F49" s="5">
        <v>185</v>
      </c>
    </row>
    <row r="50" customFormat="1" customHeight="1" spans="1:6">
      <c r="A50" s="42">
        <v>44013</v>
      </c>
      <c r="B50" s="5">
        <v>26553</v>
      </c>
      <c r="C50" s="12">
        <v>0.1438</v>
      </c>
      <c r="D50" s="1137" t="s">
        <v>3241</v>
      </c>
      <c r="E50" s="5" t="s">
        <v>3233</v>
      </c>
      <c r="F50" s="5">
        <v>188</v>
      </c>
    </row>
    <row r="51" customFormat="1" customHeight="1" spans="1:6">
      <c r="A51" s="42">
        <v>44044</v>
      </c>
      <c r="B51" s="5">
        <v>31928</v>
      </c>
      <c r="C51" s="12">
        <v>0.2024</v>
      </c>
      <c r="D51" s="1137" t="s">
        <v>3241</v>
      </c>
      <c r="E51" s="5" t="s">
        <v>3233</v>
      </c>
      <c r="F51" s="5">
        <v>196</v>
      </c>
    </row>
    <row r="52" customFormat="1" customHeight="1" spans="1:6">
      <c r="A52" s="42">
        <v>44075</v>
      </c>
      <c r="B52" s="5">
        <v>32987</v>
      </c>
      <c r="C52" s="12">
        <v>0.0332</v>
      </c>
      <c r="D52" s="1137" t="s">
        <v>3241</v>
      </c>
      <c r="E52" s="5" t="s">
        <v>3233</v>
      </c>
      <c r="F52" s="5">
        <v>195</v>
      </c>
    </row>
    <row r="53" customFormat="1" customHeight="1" spans="1:6">
      <c r="A53" s="42">
        <v>44105</v>
      </c>
      <c r="B53" s="5">
        <v>37506</v>
      </c>
      <c r="C53" s="12">
        <v>0.137</v>
      </c>
      <c r="D53" s="1137" t="s">
        <v>3241</v>
      </c>
      <c r="E53" s="5" t="s">
        <v>3233</v>
      </c>
      <c r="F53" s="5">
        <v>182</v>
      </c>
    </row>
    <row r="54" customFormat="1" customHeight="1" spans="1:6">
      <c r="A54" s="42">
        <v>44136</v>
      </c>
      <c r="B54" s="5">
        <v>39900</v>
      </c>
      <c r="C54" s="12">
        <v>0.0638</v>
      </c>
      <c r="D54" s="1137" t="s">
        <v>3241</v>
      </c>
      <c r="E54" s="5" t="s">
        <v>3263</v>
      </c>
      <c r="F54" s="5">
        <v>195</v>
      </c>
    </row>
    <row r="55" customFormat="1" customHeight="1" spans="1:6">
      <c r="A55" s="42">
        <v>44166</v>
      </c>
      <c r="B55" s="5">
        <v>41200</v>
      </c>
      <c r="C55" s="12">
        <v>0.0326</v>
      </c>
      <c r="D55" s="1137" t="s">
        <v>3241</v>
      </c>
      <c r="E55" s="5" t="s">
        <v>3263</v>
      </c>
      <c r="F55" s="5">
        <v>192</v>
      </c>
    </row>
    <row r="56" customFormat="1" customHeight="1" spans="1:6">
      <c r="A56" s="42">
        <v>44197</v>
      </c>
      <c r="B56" s="5">
        <v>45222</v>
      </c>
      <c r="C56" s="12">
        <v>0.0977</v>
      </c>
      <c r="D56" s="1137" t="s">
        <v>3241</v>
      </c>
      <c r="E56" s="5" t="s">
        <v>3263</v>
      </c>
      <c r="F56" s="5">
        <v>185</v>
      </c>
    </row>
    <row r="57" customFormat="1" customHeight="1" spans="1:6">
      <c r="A57" s="42">
        <v>44228</v>
      </c>
      <c r="B57" s="5">
        <v>40992</v>
      </c>
      <c r="C57" s="12">
        <v>-0.0935</v>
      </c>
      <c r="D57" s="1137" t="s">
        <v>3241</v>
      </c>
      <c r="E57" s="5" t="s">
        <v>3263</v>
      </c>
      <c r="F57" s="5">
        <v>198</v>
      </c>
    </row>
    <row r="58" customFormat="1" customHeight="1" spans="1:6">
      <c r="A58" s="42">
        <v>44256</v>
      </c>
      <c r="B58" s="5">
        <v>41822</v>
      </c>
      <c r="C58" s="12">
        <v>0.0202</v>
      </c>
      <c r="D58" s="1137" t="s">
        <v>3241</v>
      </c>
      <c r="E58" s="5" t="s">
        <v>3263</v>
      </c>
      <c r="F58" s="5">
        <v>203</v>
      </c>
    </row>
    <row r="59" s="111" customFormat="1" customHeight="1" spans="1:6">
      <c r="A59" s="116">
        <v>44287</v>
      </c>
      <c r="B59" s="117">
        <v>43221</v>
      </c>
      <c r="C59" s="118">
        <v>0.0335</v>
      </c>
      <c r="D59" s="1138" t="s">
        <v>3241</v>
      </c>
      <c r="E59" s="117" t="s">
        <v>3263</v>
      </c>
      <c r="F59" s="117">
        <v>202</v>
      </c>
    </row>
    <row r="60" s="111" customFormat="1" customHeight="1" spans="1:6">
      <c r="A60" s="116">
        <v>44317</v>
      </c>
      <c r="B60" s="117">
        <v>37851</v>
      </c>
      <c r="C60" s="118">
        <v>-0.1242</v>
      </c>
      <c r="D60" s="1138" t="s">
        <v>3241</v>
      </c>
      <c r="E60" s="117" t="s">
        <v>3263</v>
      </c>
      <c r="F60" s="117">
        <v>213</v>
      </c>
    </row>
    <row r="61" s="111" customFormat="1" customHeight="1" spans="1:6">
      <c r="A61" s="116">
        <v>44348</v>
      </c>
      <c r="B61" s="117">
        <v>37389</v>
      </c>
      <c r="C61" s="118">
        <v>-0.0122</v>
      </c>
      <c r="D61" s="1138" t="s">
        <v>3241</v>
      </c>
      <c r="E61" s="117" t="s">
        <v>3263</v>
      </c>
      <c r="F61" s="117">
        <v>213</v>
      </c>
    </row>
    <row r="62" s="111" customFormat="1" customHeight="1" spans="1:6">
      <c r="A62" s="116">
        <v>44378</v>
      </c>
      <c r="B62" s="117">
        <v>33255</v>
      </c>
      <c r="C62" s="118">
        <v>-0.1106</v>
      </c>
      <c r="D62" s="1138" t="s">
        <v>3241</v>
      </c>
      <c r="E62" s="117" t="s">
        <v>3269</v>
      </c>
      <c r="F62" s="117">
        <v>200</v>
      </c>
    </row>
    <row r="63" s="111" customFormat="1" customHeight="1" spans="1:6">
      <c r="A63" s="116">
        <v>44409</v>
      </c>
      <c r="B63" s="117">
        <v>32014</v>
      </c>
      <c r="C63" s="118">
        <v>-0.0373</v>
      </c>
      <c r="D63" s="1138" t="s">
        <v>3241</v>
      </c>
      <c r="E63" s="117" t="s">
        <v>3269</v>
      </c>
      <c r="F63" s="117">
        <v>198</v>
      </c>
    </row>
    <row r="64" s="111" customFormat="1" customHeight="1" spans="1:6">
      <c r="A64" s="116">
        <v>44440</v>
      </c>
      <c r="B64" s="117">
        <v>35787</v>
      </c>
      <c r="C64" s="118">
        <v>0.1179</v>
      </c>
      <c r="D64" s="1138" t="s">
        <v>3241</v>
      </c>
      <c r="E64" s="117" t="s">
        <v>3269</v>
      </c>
      <c r="F64" s="117">
        <v>187</v>
      </c>
    </row>
    <row r="65" s="111" customFormat="1" customHeight="1" spans="1:6">
      <c r="A65" s="116">
        <v>44470</v>
      </c>
      <c r="B65" s="117">
        <v>36877</v>
      </c>
      <c r="C65" s="118">
        <v>0.0296</v>
      </c>
      <c r="D65" s="118"/>
      <c r="E65" s="117" t="s">
        <v>3269</v>
      </c>
      <c r="F65" s="117">
        <v>191</v>
      </c>
    </row>
    <row r="66" s="111" customFormat="1" customHeight="1" spans="1:6">
      <c r="A66" s="116">
        <v>44501</v>
      </c>
      <c r="B66" s="117">
        <v>38156</v>
      </c>
      <c r="C66" s="118">
        <v>0.0347</v>
      </c>
      <c r="D66" s="118"/>
      <c r="E66" s="117" t="s">
        <v>3269</v>
      </c>
      <c r="F66" s="117">
        <v>191</v>
      </c>
    </row>
    <row r="67" s="111" customFormat="1" customHeight="1" spans="1:6">
      <c r="A67" s="116">
        <v>44531</v>
      </c>
      <c r="B67" s="117">
        <v>41235</v>
      </c>
      <c r="C67" s="118">
        <v>0.0807</v>
      </c>
      <c r="D67" s="118"/>
      <c r="E67" s="117" t="s">
        <v>3268</v>
      </c>
      <c r="F67" s="117">
        <v>185</v>
      </c>
    </row>
    <row r="68" s="111" customFormat="1" ht="18" customHeight="1" spans="1:6">
      <c r="A68" s="116">
        <v>44562</v>
      </c>
      <c r="B68" s="117">
        <v>54410</v>
      </c>
      <c r="C68" s="118">
        <v>0.3195</v>
      </c>
      <c r="D68" s="118"/>
      <c r="E68" s="117" t="s">
        <v>3268</v>
      </c>
      <c r="F68" s="117">
        <v>180</v>
      </c>
    </row>
    <row r="69" s="111" customFormat="1" customHeight="1" spans="1:6">
      <c r="A69" s="116">
        <v>44593</v>
      </c>
      <c r="B69" s="117">
        <v>53987</v>
      </c>
      <c r="C69" s="118">
        <v>-0.0078</v>
      </c>
      <c r="D69" s="118"/>
      <c r="E69" s="117" t="s">
        <v>3268</v>
      </c>
      <c r="F69" s="117">
        <v>183</v>
      </c>
    </row>
    <row r="70" s="111" customFormat="1" customHeight="1" spans="1:6">
      <c r="A70" s="116">
        <v>44621</v>
      </c>
      <c r="B70" s="117">
        <v>60387</v>
      </c>
      <c r="C70" s="118">
        <v>0.1185</v>
      </c>
      <c r="D70" s="1138" t="s">
        <v>3241</v>
      </c>
      <c r="E70" s="117" t="s">
        <v>3269</v>
      </c>
      <c r="F70" s="117">
        <v>187</v>
      </c>
    </row>
    <row r="71" s="111" customFormat="1" customHeight="1" spans="1:6">
      <c r="A71" s="116">
        <v>44652</v>
      </c>
      <c r="B71" s="117">
        <v>67841</v>
      </c>
      <c r="C71" s="118">
        <v>0.1234</v>
      </c>
      <c r="D71" s="118">
        <v>0.5696</v>
      </c>
      <c r="E71" s="117" t="s">
        <v>3269</v>
      </c>
      <c r="F71" s="117">
        <v>189</v>
      </c>
    </row>
    <row r="72" s="112" customFormat="1" customHeight="1" spans="1:6">
      <c r="A72" s="116">
        <v>44682</v>
      </c>
      <c r="B72" s="117">
        <v>79888</v>
      </c>
      <c r="C72" s="118">
        <v>0.1776</v>
      </c>
      <c r="D72" s="118">
        <v>1.1106</v>
      </c>
      <c r="E72" s="117" t="s">
        <v>3266</v>
      </c>
      <c r="F72" s="117">
        <v>193</v>
      </c>
    </row>
    <row r="73" s="113" customFormat="1" customHeight="1" spans="1:6">
      <c r="A73" s="116">
        <v>44713</v>
      </c>
      <c r="B73" s="117">
        <v>81525</v>
      </c>
      <c r="C73" s="118">
        <v>0.0205</v>
      </c>
      <c r="D73" s="118"/>
      <c r="E73" s="117" t="s">
        <v>3266</v>
      </c>
      <c r="F73" s="117">
        <v>192</v>
      </c>
    </row>
    <row r="74" s="113" customFormat="1" customHeight="1" spans="1:6">
      <c r="A74" s="116">
        <v>44743</v>
      </c>
      <c r="B74" s="117">
        <v>79407</v>
      </c>
      <c r="C74" s="118">
        <v>-0.026</v>
      </c>
      <c r="D74" s="118">
        <v>1.3878</v>
      </c>
      <c r="E74" s="117" t="s">
        <v>3266</v>
      </c>
      <c r="F74" s="117">
        <v>192</v>
      </c>
    </row>
    <row r="75" s="112" customFormat="1" customHeight="1" spans="1:10">
      <c r="A75" s="116">
        <v>44774</v>
      </c>
      <c r="B75" s="117">
        <v>85214</v>
      </c>
      <c r="C75" s="118">
        <v>0.0731</v>
      </c>
      <c r="D75" s="1138" t="s">
        <v>3241</v>
      </c>
      <c r="E75" s="117" t="s">
        <v>3266</v>
      </c>
      <c r="F75" s="117">
        <v>192</v>
      </c>
      <c r="J75" s="113"/>
    </row>
    <row r="76" s="111" customFormat="1" customHeight="1" spans="1:6">
      <c r="A76" s="123">
        <v>44805</v>
      </c>
      <c r="B76" s="124" t="s">
        <v>3270</v>
      </c>
      <c r="C76" s="125"/>
      <c r="D76" s="125"/>
      <c r="E76" s="125"/>
      <c r="F76" s="126"/>
    </row>
  </sheetData>
  <mergeCells count="5">
    <mergeCell ref="B1:D1"/>
    <mergeCell ref="E1:F1"/>
    <mergeCell ref="H1:L1"/>
    <mergeCell ref="B2:D2"/>
    <mergeCell ref="B76:F76"/>
  </mergeCells>
  <pageMargins left="0.75" right="0.75" top="1" bottom="1" header="0.5" footer="0.5"/>
  <pageSetup paperSize="9" orientation="portrait"/>
  <headerFooter/>
  <drawing r:id="rId2"/>
  <legacyDrawing r:id="rId3"/>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O22" sqref="O22"/>
    </sheetView>
  </sheetViews>
  <sheetFormatPr defaultColWidth="11.7583333333333" defaultRowHeight="20.1" customHeight="1"/>
  <cols>
    <col min="1" max="16383" width="11.7583333333333" style="88" customWidth="1"/>
    <col min="16384" max="16384" width="11.7583333333333" style="88"/>
  </cols>
  <sheetData>
    <row r="1" ht="30" customHeight="1" spans="1:13">
      <c r="A1" s="89" t="s">
        <v>3271</v>
      </c>
      <c r="B1" s="89">
        <v>2009</v>
      </c>
      <c r="C1" s="89">
        <v>2010</v>
      </c>
      <c r="D1" s="89">
        <v>2011</v>
      </c>
      <c r="E1" s="89">
        <v>2012</v>
      </c>
      <c r="F1" s="89">
        <v>2013</v>
      </c>
      <c r="G1" s="89">
        <v>2014</v>
      </c>
      <c r="H1" s="89">
        <v>2015</v>
      </c>
      <c r="I1" s="89">
        <v>2016</v>
      </c>
      <c r="J1" s="89">
        <v>2017</v>
      </c>
      <c r="K1" s="89">
        <v>2018</v>
      </c>
      <c r="L1" s="89">
        <v>2019</v>
      </c>
      <c r="M1" s="89" t="s">
        <v>3272</v>
      </c>
    </row>
    <row r="2" customHeight="1" spans="1:13">
      <c r="A2" s="90" t="s">
        <v>406</v>
      </c>
      <c r="B2" s="91">
        <v>0.085</v>
      </c>
      <c r="C2" s="91">
        <v>0.094</v>
      </c>
      <c r="D2" s="91">
        <v>0.115</v>
      </c>
      <c r="E2" s="91">
        <v>0.09</v>
      </c>
      <c r="F2" s="91">
        <v>0.096</v>
      </c>
      <c r="G2" s="91">
        <v>0.101</v>
      </c>
      <c r="H2" s="91">
        <v>0.103</v>
      </c>
      <c r="I2" s="91">
        <v>0.112</v>
      </c>
      <c r="J2" s="91">
        <v>0.094</v>
      </c>
      <c r="K2" s="91">
        <v>0.094</v>
      </c>
      <c r="L2" s="91">
        <v>0.1328</v>
      </c>
      <c r="M2" s="91">
        <v>0.1009</v>
      </c>
    </row>
    <row r="3" customHeight="1" spans="1:13">
      <c r="A3" s="90" t="s">
        <v>407</v>
      </c>
      <c r="B3" s="91">
        <v>0.06</v>
      </c>
      <c r="C3" s="91">
        <v>0.07</v>
      </c>
      <c r="D3" s="91">
        <v>0.061</v>
      </c>
      <c r="E3" s="91">
        <v>0.066</v>
      </c>
      <c r="F3" s="91">
        <v>0.064</v>
      </c>
      <c r="G3" s="91">
        <v>0.059</v>
      </c>
      <c r="H3" s="91">
        <v>0.085</v>
      </c>
      <c r="I3" s="91">
        <v>0.08</v>
      </c>
      <c r="J3" s="91">
        <v>0.057</v>
      </c>
      <c r="K3" s="91">
        <v>0.072</v>
      </c>
      <c r="L3" s="91">
        <v>0.0705</v>
      </c>
      <c r="M3" s="91">
        <v>0.0677</v>
      </c>
    </row>
    <row r="4" customHeight="1" spans="1:13">
      <c r="A4" s="90" t="s">
        <v>408</v>
      </c>
      <c r="B4" s="91">
        <v>0.075</v>
      </c>
      <c r="C4" s="91">
        <v>0.078</v>
      </c>
      <c r="D4" s="91">
        <v>0.079</v>
      </c>
      <c r="E4" s="91">
        <v>0.08</v>
      </c>
      <c r="F4" s="91">
        <v>0.076</v>
      </c>
      <c r="G4" s="91">
        <v>0.087</v>
      </c>
      <c r="H4" s="91">
        <v>0.078</v>
      </c>
      <c r="I4" s="91">
        <v>0.072</v>
      </c>
      <c r="J4" s="91">
        <v>0.077</v>
      </c>
      <c r="K4" s="91">
        <v>0.079</v>
      </c>
      <c r="L4" s="91">
        <v>0.1013</v>
      </c>
      <c r="M4" s="91">
        <v>0.08</v>
      </c>
    </row>
    <row r="5" customHeight="1" spans="1:13">
      <c r="A5" s="90" t="s">
        <v>409</v>
      </c>
      <c r="B5" s="91">
        <v>0.08</v>
      </c>
      <c r="C5" s="91">
        <v>0.085</v>
      </c>
      <c r="D5" s="91">
        <v>0.082</v>
      </c>
      <c r="E5" s="91">
        <v>0.081</v>
      </c>
      <c r="F5" s="91">
        <v>0.084</v>
      </c>
      <c r="G5" s="91">
        <v>0.093</v>
      </c>
      <c r="H5" s="91">
        <v>0.081</v>
      </c>
      <c r="I5" s="91">
        <v>0.075</v>
      </c>
      <c r="J5" s="91">
        <v>0.078</v>
      </c>
      <c r="K5" s="91">
        <v>0.087</v>
      </c>
      <c r="L5" s="91">
        <v>0.1004</v>
      </c>
      <c r="M5" s="91">
        <v>0.0842</v>
      </c>
    </row>
    <row r="6" customHeight="1" spans="1:13">
      <c r="A6" s="90" t="s">
        <v>410</v>
      </c>
      <c r="B6" s="91">
        <v>0.082</v>
      </c>
      <c r="C6" s="91">
        <v>0.085</v>
      </c>
      <c r="D6" s="91">
        <v>0.082</v>
      </c>
      <c r="E6" s="91">
        <v>0.082</v>
      </c>
      <c r="F6" s="91">
        <v>0.087</v>
      </c>
      <c r="G6" s="91">
        <v>0.084</v>
      </c>
      <c r="H6" s="91">
        <v>0.079</v>
      </c>
      <c r="I6" s="91">
        <v>0.072</v>
      </c>
      <c r="J6" s="91">
        <v>0.083</v>
      </c>
      <c r="K6" s="91">
        <v>0.088</v>
      </c>
      <c r="L6" s="91">
        <v>0.1045</v>
      </c>
      <c r="M6" s="91">
        <v>0.0844</v>
      </c>
    </row>
    <row r="7" customHeight="1" spans="1:13">
      <c r="A7" s="90" t="s">
        <v>411</v>
      </c>
      <c r="B7" s="91">
        <v>0.084</v>
      </c>
      <c r="C7" s="91">
        <v>0.083</v>
      </c>
      <c r="D7" s="91">
        <v>0.076</v>
      </c>
      <c r="E7" s="91">
        <v>0.081</v>
      </c>
      <c r="F7" s="91">
        <v>0.082</v>
      </c>
      <c r="G7" s="91">
        <v>0.079</v>
      </c>
      <c r="H7" s="91">
        <v>0.074</v>
      </c>
      <c r="I7" s="91">
        <v>0.069</v>
      </c>
      <c r="J7" s="91">
        <v>0.08</v>
      </c>
      <c r="K7" s="91">
        <v>0.081</v>
      </c>
      <c r="L7" s="91">
        <v>0.0959</v>
      </c>
      <c r="M7" s="91">
        <v>0.0802</v>
      </c>
    </row>
    <row r="8" customHeight="1" spans="1:13">
      <c r="A8" s="90" t="s">
        <v>412</v>
      </c>
      <c r="B8" s="91">
        <v>0.082</v>
      </c>
      <c r="C8" s="91">
        <v>0.078</v>
      </c>
      <c r="D8" s="91">
        <v>0.075</v>
      </c>
      <c r="E8" s="91">
        <v>0.079</v>
      </c>
      <c r="F8" s="91">
        <v>0.08</v>
      </c>
      <c r="G8" s="91">
        <v>0.077</v>
      </c>
      <c r="H8" s="91">
        <v>0.07</v>
      </c>
      <c r="I8" s="91">
        <v>0.072</v>
      </c>
      <c r="J8" s="91">
        <v>0.081</v>
      </c>
      <c r="K8" s="91">
        <v>0.08</v>
      </c>
      <c r="L8" s="91">
        <v>0.0944</v>
      </c>
      <c r="M8" s="91">
        <v>0.0789</v>
      </c>
    </row>
    <row r="9" customHeight="1" spans="1:13">
      <c r="A9" s="90" t="s">
        <v>413</v>
      </c>
      <c r="B9" s="91">
        <v>0.084</v>
      </c>
      <c r="C9" s="91">
        <v>0.078</v>
      </c>
      <c r="D9" s="91">
        <v>0.078</v>
      </c>
      <c r="E9" s="91">
        <v>0.083</v>
      </c>
      <c r="F9" s="91">
        <v>0.08</v>
      </c>
      <c r="G9" s="91">
        <v>0.078</v>
      </c>
      <c r="H9" s="91">
        <v>0.07</v>
      </c>
      <c r="I9" s="91">
        <v>0.08</v>
      </c>
      <c r="J9" s="91">
        <v>0.082</v>
      </c>
      <c r="K9" s="91">
        <v>0.081</v>
      </c>
      <c r="L9" s="91">
        <v>0.0798</v>
      </c>
      <c r="M9" s="91">
        <v>0.0795</v>
      </c>
    </row>
    <row r="10" customHeight="1" spans="1:13">
      <c r="A10" s="90" t="s">
        <v>414</v>
      </c>
      <c r="B10" s="91">
        <v>0.087</v>
      </c>
      <c r="C10" s="91">
        <v>0.083</v>
      </c>
      <c r="D10" s="91">
        <v>0.08</v>
      </c>
      <c r="E10" s="91">
        <v>0.086</v>
      </c>
      <c r="F10" s="91">
        <v>0.083</v>
      </c>
      <c r="G10" s="91">
        <v>0.079</v>
      </c>
      <c r="H10" s="91">
        <v>0.08</v>
      </c>
      <c r="I10" s="91">
        <v>0.082</v>
      </c>
      <c r="J10" s="91">
        <v>0.084</v>
      </c>
      <c r="K10" s="91">
        <v>0.079</v>
      </c>
      <c r="L10" s="91">
        <v>0.0673</v>
      </c>
      <c r="M10" s="91">
        <v>0.0813</v>
      </c>
    </row>
    <row r="11" customHeight="1" spans="1:13">
      <c r="A11" s="90" t="s">
        <v>415</v>
      </c>
      <c r="B11" s="91">
        <v>0.088</v>
      </c>
      <c r="C11" s="91">
        <v>0.083</v>
      </c>
      <c r="D11" s="91">
        <v>0.082</v>
      </c>
      <c r="E11" s="91">
        <v>0.085</v>
      </c>
      <c r="F11" s="91">
        <v>0.083</v>
      </c>
      <c r="G11" s="91">
        <v>0.081</v>
      </c>
      <c r="H11" s="91">
        <v>0.085</v>
      </c>
      <c r="I11" s="91">
        <v>0.086</v>
      </c>
      <c r="J11" s="91">
        <v>0.086</v>
      </c>
      <c r="K11" s="91">
        <v>0.08</v>
      </c>
      <c r="L11" s="91">
        <v>0.0575</v>
      </c>
      <c r="M11" s="91">
        <v>0.0818</v>
      </c>
    </row>
    <row r="12" customHeight="1" spans="1:13">
      <c r="A12" s="90" t="s">
        <v>416</v>
      </c>
      <c r="B12" s="91">
        <v>0.091</v>
      </c>
      <c r="C12" s="91">
        <v>0.085</v>
      </c>
      <c r="D12" s="91">
        <v>0.086</v>
      </c>
      <c r="E12" s="91">
        <v>0.088</v>
      </c>
      <c r="F12" s="91">
        <v>0.085</v>
      </c>
      <c r="G12" s="91">
        <v>0.083</v>
      </c>
      <c r="H12" s="91">
        <v>0.088</v>
      </c>
      <c r="I12" s="91">
        <v>0.092</v>
      </c>
      <c r="J12" s="91">
        <v>0.09</v>
      </c>
      <c r="K12" s="91">
        <v>0.083</v>
      </c>
      <c r="L12" s="91">
        <v>0.0715</v>
      </c>
      <c r="M12" s="91">
        <v>0.0859</v>
      </c>
    </row>
    <row r="13" customHeight="1" spans="1:13">
      <c r="A13" s="90" t="s">
        <v>417</v>
      </c>
      <c r="B13" s="91">
        <v>0.101</v>
      </c>
      <c r="C13" s="91">
        <v>0.097</v>
      </c>
      <c r="D13" s="91">
        <v>0.104</v>
      </c>
      <c r="E13" s="91">
        <v>0.099</v>
      </c>
      <c r="F13" s="91">
        <v>0.099</v>
      </c>
      <c r="G13" s="91">
        <v>0.098</v>
      </c>
      <c r="H13" s="91">
        <v>0.107</v>
      </c>
      <c r="I13" s="91">
        <v>0.109</v>
      </c>
      <c r="J13" s="91">
        <v>0.105</v>
      </c>
      <c r="K13" s="91">
        <v>0.094</v>
      </c>
      <c r="L13" s="91">
        <v>0.0866</v>
      </c>
      <c r="M13" s="91">
        <v>0.1001</v>
      </c>
    </row>
    <row r="14" customHeight="1" spans="1:13">
      <c r="A14" s="92" t="s">
        <v>35</v>
      </c>
      <c r="B14" s="93">
        <f t="shared" ref="B14:M14" si="0">SUM(B2:B13)</f>
        <v>0.999</v>
      </c>
      <c r="C14" s="93">
        <f t="shared" si="0"/>
        <v>0.999</v>
      </c>
      <c r="D14" s="93">
        <f t="shared" si="0"/>
        <v>1</v>
      </c>
      <c r="E14" s="93">
        <f t="shared" si="0"/>
        <v>1</v>
      </c>
      <c r="F14" s="93">
        <f t="shared" si="0"/>
        <v>0.999</v>
      </c>
      <c r="G14" s="93">
        <f t="shared" si="0"/>
        <v>0.999</v>
      </c>
      <c r="H14" s="93">
        <f t="shared" si="0"/>
        <v>1</v>
      </c>
      <c r="I14" s="93">
        <f t="shared" si="0"/>
        <v>1.001</v>
      </c>
      <c r="J14" s="93">
        <f t="shared" si="0"/>
        <v>0.997</v>
      </c>
      <c r="K14" s="93">
        <f t="shared" si="0"/>
        <v>0.998</v>
      </c>
      <c r="L14" s="93">
        <f t="shared" si="0"/>
        <v>1.0625</v>
      </c>
      <c r="M14" s="93">
        <f t="shared" si="0"/>
        <v>1.0049</v>
      </c>
    </row>
    <row r="15" customHeight="1" spans="1:2">
      <c r="A15" s="94" t="s">
        <v>3273</v>
      </c>
      <c r="B15" s="94"/>
    </row>
    <row r="19" ht="30" customHeight="1" spans="1:11">
      <c r="A19" s="95" t="s">
        <v>3274</v>
      </c>
      <c r="B19" s="96"/>
      <c r="C19" s="96"/>
      <c r="D19" s="96"/>
      <c r="E19" s="96"/>
      <c r="F19" s="96"/>
      <c r="G19" s="96"/>
      <c r="H19" s="96"/>
      <c r="I19" s="96"/>
      <c r="J19" s="96"/>
      <c r="K19" s="102"/>
    </row>
    <row r="20" ht="36.95" customHeight="1" spans="1:11">
      <c r="A20" s="89" t="s">
        <v>3275</v>
      </c>
      <c r="B20" s="81" t="s">
        <v>3276</v>
      </c>
      <c r="C20" s="81" t="s">
        <v>3277</v>
      </c>
      <c r="D20" s="81" t="s">
        <v>3278</v>
      </c>
      <c r="E20" s="81" t="s">
        <v>3279</v>
      </c>
      <c r="F20" s="81" t="s">
        <v>3280</v>
      </c>
      <c r="G20" s="81" t="s">
        <v>3281</v>
      </c>
      <c r="H20" s="81" t="s">
        <v>3282</v>
      </c>
      <c r="I20" s="81" t="s">
        <v>3283</v>
      </c>
      <c r="J20" s="81" t="s">
        <v>451</v>
      </c>
      <c r="K20" s="81"/>
    </row>
    <row r="21" customHeight="1" spans="1:11">
      <c r="A21" s="97" t="s">
        <v>388</v>
      </c>
      <c r="B21" s="97" t="s">
        <v>395</v>
      </c>
      <c r="C21" s="97" t="s">
        <v>396</v>
      </c>
      <c r="D21" s="97" t="s">
        <v>397</v>
      </c>
      <c r="E21" s="97" t="s">
        <v>398</v>
      </c>
      <c r="F21" s="97" t="s">
        <v>399</v>
      </c>
      <c r="G21" s="97" t="s">
        <v>400</v>
      </c>
      <c r="H21" s="97" t="s">
        <v>401</v>
      </c>
      <c r="I21" s="97" t="s">
        <v>402</v>
      </c>
      <c r="J21" s="103" t="s">
        <v>3284</v>
      </c>
      <c r="K21" s="103"/>
    </row>
    <row r="22" customHeight="1" spans="1:11">
      <c r="A22" s="98" t="s">
        <v>406</v>
      </c>
      <c r="B22" s="99">
        <v>0.110411777256241</v>
      </c>
      <c r="C22" s="99">
        <v>0.118494696648282</v>
      </c>
      <c r="D22" s="99">
        <v>0.110824232003233</v>
      </c>
      <c r="E22" s="99">
        <v>0.104495793347634</v>
      </c>
      <c r="F22" s="99">
        <v>0.188</v>
      </c>
      <c r="G22" s="99">
        <v>0.083</v>
      </c>
      <c r="H22" s="99">
        <v>0.113</v>
      </c>
      <c r="I22" s="99">
        <v>0.132</v>
      </c>
      <c r="J22" s="103"/>
      <c r="K22" s="103"/>
    </row>
    <row r="23" customHeight="1" spans="1:11">
      <c r="A23" s="98" t="s">
        <v>407</v>
      </c>
      <c r="B23" s="99">
        <v>0.100790105783327</v>
      </c>
      <c r="C23" s="99">
        <v>0.0547696224013577</v>
      </c>
      <c r="D23" s="99">
        <v>0.0413350003661325</v>
      </c>
      <c r="E23" s="99">
        <v>0.084765638036754</v>
      </c>
      <c r="F23" s="99">
        <v>0.063</v>
      </c>
      <c r="G23" s="99">
        <v>0.076</v>
      </c>
      <c r="H23" s="99">
        <v>0.06</v>
      </c>
      <c r="I23" s="99">
        <v>0.052</v>
      </c>
      <c r="J23" s="103"/>
      <c r="K23" s="103"/>
    </row>
    <row r="24" customHeight="1" spans="1:11">
      <c r="A24" s="98" t="s">
        <v>408</v>
      </c>
      <c r="B24" s="99">
        <v>0.0806898972449534</v>
      </c>
      <c r="C24" s="99">
        <v>0.0575307594399661</v>
      </c>
      <c r="D24" s="99">
        <v>0.068934608739989</v>
      </c>
      <c r="E24" s="99">
        <v>0.0977967032466922</v>
      </c>
      <c r="F24" s="99">
        <v>0.12010467160898</v>
      </c>
      <c r="G24" s="99">
        <v>0.053</v>
      </c>
      <c r="H24" s="99">
        <v>0.047</v>
      </c>
      <c r="I24" s="99">
        <v>0.06</v>
      </c>
      <c r="J24" s="104" t="s">
        <v>3285</v>
      </c>
      <c r="K24" s="104"/>
    </row>
    <row r="25" customHeight="1" spans="1:11">
      <c r="A25" s="98" t="s">
        <v>409</v>
      </c>
      <c r="B25" s="99">
        <v>0.081519233019264</v>
      </c>
      <c r="C25" s="99">
        <v>0.0698532032244378</v>
      </c>
      <c r="D25" s="99">
        <v>0.0740658875729214</v>
      </c>
      <c r="E25" s="99">
        <v>0.116775941528594</v>
      </c>
      <c r="F25" s="99">
        <v>0.104303935338667</v>
      </c>
      <c r="G25" s="99">
        <v>0.068</v>
      </c>
      <c r="H25" s="99">
        <v>0.051</v>
      </c>
      <c r="I25" s="99">
        <v>0.056</v>
      </c>
      <c r="J25" s="104"/>
      <c r="K25" s="104"/>
    </row>
    <row r="26" customHeight="1" spans="1:11">
      <c r="A26" s="98" t="s">
        <v>410</v>
      </c>
      <c r="B26" s="99">
        <v>0.0847780752527581</v>
      </c>
      <c r="C26" s="99">
        <v>0.0909529062367416</v>
      </c>
      <c r="D26" s="99">
        <v>0.0821235141123728</v>
      </c>
      <c r="E26" s="99">
        <v>0.103230611929113</v>
      </c>
      <c r="F26" s="99">
        <v>0.0927860585539503</v>
      </c>
      <c r="G26" s="99">
        <v>0.08</v>
      </c>
      <c r="H26" s="99">
        <v>0.061</v>
      </c>
      <c r="I26" s="99">
        <v>0.074</v>
      </c>
      <c r="J26" s="104"/>
      <c r="K26" s="104"/>
    </row>
    <row r="27" customHeight="1" spans="1:11">
      <c r="A27" s="98" t="s">
        <v>411</v>
      </c>
      <c r="B27" s="99">
        <v>0.0765931161689505</v>
      </c>
      <c r="C27" s="99">
        <v>0.0794433602036487</v>
      </c>
      <c r="D27" s="99">
        <v>0.076154198725859</v>
      </c>
      <c r="E27" s="99">
        <v>0.091807571064057</v>
      </c>
      <c r="F27" s="99">
        <v>0.0665720048059099</v>
      </c>
      <c r="G27" s="99">
        <v>0.083</v>
      </c>
      <c r="H27" s="99">
        <v>0.076</v>
      </c>
      <c r="I27" s="99">
        <v>0.069</v>
      </c>
      <c r="J27" s="104"/>
      <c r="K27" s="104"/>
    </row>
    <row r="28" customHeight="1" spans="1:11">
      <c r="A28" s="98" t="s">
        <v>412</v>
      </c>
      <c r="B28" s="99">
        <v>0.0642855668045452</v>
      </c>
      <c r="C28" s="99">
        <v>0.0879575731862537</v>
      </c>
      <c r="D28" s="99">
        <v>0.0895166780122532</v>
      </c>
      <c r="E28" s="99">
        <v>0.0944532262126172</v>
      </c>
      <c r="F28" s="99">
        <v>0.0551202785089372</v>
      </c>
      <c r="G28" s="99">
        <v>0.074</v>
      </c>
      <c r="H28" s="99">
        <v>0.08</v>
      </c>
      <c r="I28" s="99">
        <v>0.076</v>
      </c>
      <c r="J28" s="104"/>
      <c r="K28" s="104"/>
    </row>
    <row r="29" customHeight="1" spans="1:11">
      <c r="A29" s="98" t="s">
        <v>413</v>
      </c>
      <c r="B29" s="99">
        <v>0.0757138825990901</v>
      </c>
      <c r="C29" s="99">
        <v>0.084743317776835</v>
      </c>
      <c r="D29" s="99">
        <v>0.0916795717063672</v>
      </c>
      <c r="E29" s="99">
        <v>0.0209210035285515</v>
      </c>
      <c r="F29" s="99">
        <v>0.0751038793415104</v>
      </c>
      <c r="G29" s="99">
        <v>0.076</v>
      </c>
      <c r="H29" s="99">
        <v>0.088</v>
      </c>
      <c r="I29" s="99">
        <v>0.077</v>
      </c>
      <c r="J29" s="104"/>
      <c r="K29" s="104"/>
    </row>
    <row r="30" customHeight="1" spans="1:11">
      <c r="A30" s="98" t="s">
        <v>414</v>
      </c>
      <c r="B30" s="99">
        <v>0.0826324700441165</v>
      </c>
      <c r="C30" s="99">
        <v>0.091451845566398</v>
      </c>
      <c r="D30" s="99">
        <v>0.101870258923462</v>
      </c>
      <c r="E30" s="99">
        <v>0.0665494528166215</v>
      </c>
      <c r="F30" s="99">
        <v>0.0680626983553143</v>
      </c>
      <c r="G30" s="99">
        <v>0.09</v>
      </c>
      <c r="H30" s="99">
        <v>0.095</v>
      </c>
      <c r="I30" s="99">
        <v>0.081</v>
      </c>
      <c r="J30" s="104"/>
      <c r="K30" s="104"/>
    </row>
    <row r="31" customHeight="1" spans="1:11">
      <c r="A31" s="98" t="s">
        <v>415</v>
      </c>
      <c r="B31" s="99">
        <v>0.0768615318967357</v>
      </c>
      <c r="C31" s="99">
        <v>0.084857021637675</v>
      </c>
      <c r="D31" s="99">
        <v>0.0880616404362129</v>
      </c>
      <c r="E31" s="99">
        <v>0.0679071714851774</v>
      </c>
      <c r="F31" s="99">
        <v>0.0566263558927008</v>
      </c>
      <c r="G31" s="99">
        <v>0.102</v>
      </c>
      <c r="H31" s="99">
        <v>0.108</v>
      </c>
      <c r="I31" s="99">
        <v>0.096</v>
      </c>
      <c r="J31" s="104"/>
      <c r="K31" s="104"/>
    </row>
    <row r="32" customHeight="1" spans="1:11">
      <c r="A32" s="98" t="s">
        <v>416</v>
      </c>
      <c r="B32" s="99">
        <v>0.083472129500265</v>
      </c>
      <c r="C32" s="99">
        <v>0.0849571489181162</v>
      </c>
      <c r="D32" s="99">
        <v>0.0937244893808022</v>
      </c>
      <c r="E32" s="99">
        <v>0.0663643783165502</v>
      </c>
      <c r="F32" s="99">
        <v>0.0480129470349967</v>
      </c>
      <c r="G32" s="99">
        <v>0.099</v>
      </c>
      <c r="H32" s="99">
        <v>0.102</v>
      </c>
      <c r="I32" s="99">
        <v>0.103</v>
      </c>
      <c r="J32" s="105"/>
      <c r="K32" s="106"/>
    </row>
    <row r="33" customHeight="1" spans="1:11">
      <c r="A33" s="98" t="s">
        <v>417</v>
      </c>
      <c r="B33" s="99">
        <v>0.0822522144297542</v>
      </c>
      <c r="C33" s="99">
        <v>0.0949885447602885</v>
      </c>
      <c r="D33" s="99">
        <v>0.0817099200203949</v>
      </c>
      <c r="E33" s="99">
        <v>0.0849325084876379</v>
      </c>
      <c r="F33" s="99">
        <v>0.0620814635564656</v>
      </c>
      <c r="G33" s="99">
        <v>0.116</v>
      </c>
      <c r="H33" s="99">
        <v>0.119</v>
      </c>
      <c r="I33" s="99">
        <v>0.124</v>
      </c>
      <c r="J33" s="107"/>
      <c r="K33" s="108"/>
    </row>
    <row r="34" customHeight="1" spans="1:11">
      <c r="A34" s="92" t="s">
        <v>3286</v>
      </c>
      <c r="B34" s="99">
        <f t="shared" ref="B34:I34" si="1">SUM(B22:B33)</f>
        <v>1</v>
      </c>
      <c r="C34" s="99">
        <f t="shared" si="1"/>
        <v>1</v>
      </c>
      <c r="D34" s="99">
        <f t="shared" si="1"/>
        <v>1</v>
      </c>
      <c r="E34" s="99">
        <f t="shared" si="1"/>
        <v>1</v>
      </c>
      <c r="F34" s="99">
        <f t="shared" si="1"/>
        <v>0.999774292997432</v>
      </c>
      <c r="G34" s="99">
        <f t="shared" si="1"/>
        <v>1</v>
      </c>
      <c r="H34" s="99">
        <f t="shared" si="1"/>
        <v>1</v>
      </c>
      <c r="I34" s="99">
        <f t="shared" si="1"/>
        <v>1</v>
      </c>
      <c r="J34" s="107"/>
      <c r="K34" s="108"/>
    </row>
    <row r="35" ht="48" customHeight="1" spans="1:11">
      <c r="A35" s="100" t="s">
        <v>3287</v>
      </c>
      <c r="B35" s="101"/>
      <c r="C35" s="101"/>
      <c r="D35" s="101"/>
      <c r="E35" s="101"/>
      <c r="F35" s="101"/>
      <c r="G35" s="101"/>
      <c r="H35" s="101"/>
      <c r="I35" s="101"/>
      <c r="J35" s="109"/>
      <c r="K35" s="110"/>
    </row>
  </sheetData>
  <mergeCells count="7">
    <mergeCell ref="A15:B15"/>
    <mergeCell ref="A19:K19"/>
    <mergeCell ref="J20:K20"/>
    <mergeCell ref="A35:I35"/>
    <mergeCell ref="J21:K23"/>
    <mergeCell ref="J24:K31"/>
    <mergeCell ref="J32:K35"/>
  </mergeCells>
  <pageMargins left="0.75" right="0.75" top="1" bottom="1" header="0.5" footer="0.5"/>
  <pageSetup paperSize="9" orientation="portrait"/>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1"/>
  <sheetViews>
    <sheetView workbookViewId="0">
      <pane xSplit="1" ySplit="1" topLeftCell="B448" activePane="bottomRight" state="frozen"/>
      <selection/>
      <selection pane="topRight"/>
      <selection pane="bottomLeft"/>
      <selection pane="bottomRight" activeCell="A473" sqref="A473"/>
    </sheetView>
  </sheetViews>
  <sheetFormatPr defaultColWidth="13.1333333333333" defaultRowHeight="20.1" customHeight="1" outlineLevelCol="1"/>
  <cols>
    <col min="1" max="1" width="13.1333333333333" style="80" customWidth="1"/>
    <col min="2" max="2" width="13.1333333333333" customWidth="1"/>
  </cols>
  <sheetData>
    <row r="1" ht="30" customHeight="1" spans="1:2">
      <c r="A1" s="81" t="s">
        <v>219</v>
      </c>
      <c r="B1" s="81" t="s">
        <v>3288</v>
      </c>
    </row>
    <row r="2" customHeight="1" spans="1:2">
      <c r="A2" s="82" t="s">
        <v>3289</v>
      </c>
      <c r="B2" s="83">
        <v>107.5</v>
      </c>
    </row>
    <row r="3" customHeight="1" spans="1:2">
      <c r="A3" s="82" t="s">
        <v>3290</v>
      </c>
      <c r="B3" s="83">
        <v>113</v>
      </c>
    </row>
    <row r="4" customHeight="1" spans="1:2">
      <c r="A4" s="82" t="s">
        <v>3291</v>
      </c>
      <c r="B4" s="83">
        <v>108.5</v>
      </c>
    </row>
    <row r="5" customHeight="1" spans="1:2">
      <c r="A5" s="82" t="s">
        <v>3292</v>
      </c>
      <c r="B5" s="83">
        <v>107</v>
      </c>
    </row>
    <row r="6" customHeight="1" spans="1:2">
      <c r="A6" s="82" t="s">
        <v>3293</v>
      </c>
      <c r="B6" s="83">
        <v>107</v>
      </c>
    </row>
    <row r="7" customHeight="1" spans="1:2">
      <c r="A7" s="82" t="s">
        <v>3294</v>
      </c>
      <c r="B7" s="83">
        <v>110</v>
      </c>
    </row>
    <row r="8" customHeight="1" spans="1:2">
      <c r="A8" s="82" t="s">
        <v>3295</v>
      </c>
      <c r="B8" s="83">
        <v>110</v>
      </c>
    </row>
    <row r="9" customHeight="1" spans="1:2">
      <c r="A9" s="82" t="s">
        <v>3296</v>
      </c>
      <c r="B9" s="83">
        <v>107</v>
      </c>
    </row>
    <row r="10" customHeight="1" spans="1:2">
      <c r="A10" s="82" t="s">
        <v>3297</v>
      </c>
      <c r="B10" s="83">
        <v>106.5</v>
      </c>
    </row>
    <row r="11" customHeight="1" spans="1:2">
      <c r="A11" s="82" t="s">
        <v>3298</v>
      </c>
      <c r="B11" s="83">
        <v>108</v>
      </c>
    </row>
    <row r="12" customHeight="1" spans="1:2">
      <c r="A12" s="82" t="s">
        <v>3299</v>
      </c>
      <c r="B12" s="83">
        <v>109</v>
      </c>
    </row>
    <row r="13" customHeight="1" spans="1:2">
      <c r="A13" s="82" t="s">
        <v>3300</v>
      </c>
      <c r="B13" s="83">
        <v>106.5</v>
      </c>
    </row>
    <row r="14" customHeight="1" spans="1:2">
      <c r="A14" s="82" t="s">
        <v>3301</v>
      </c>
      <c r="B14" s="83">
        <v>105</v>
      </c>
    </row>
    <row r="15" customHeight="1" spans="1:2">
      <c r="A15" s="82" t="s">
        <v>3302</v>
      </c>
      <c r="B15" s="83">
        <v>103.5</v>
      </c>
    </row>
    <row r="16" customHeight="1" spans="1:2">
      <c r="A16" s="82" t="s">
        <v>3303</v>
      </c>
      <c r="B16" s="83">
        <v>105</v>
      </c>
    </row>
    <row r="17" customHeight="1" spans="1:2">
      <c r="A17" s="82" t="s">
        <v>3304</v>
      </c>
      <c r="B17" s="83">
        <v>103</v>
      </c>
    </row>
    <row r="18" customHeight="1" spans="1:2">
      <c r="A18" s="82" t="s">
        <v>3305</v>
      </c>
      <c r="B18" s="83">
        <v>103</v>
      </c>
    </row>
    <row r="19" customHeight="1" spans="1:2">
      <c r="A19" s="82" t="s">
        <v>3306</v>
      </c>
      <c r="B19" s="83">
        <v>102</v>
      </c>
    </row>
    <row r="20" customHeight="1" spans="1:2">
      <c r="A20" s="82" t="s">
        <v>3307</v>
      </c>
      <c r="B20" s="83">
        <v>106.5</v>
      </c>
    </row>
    <row r="21" customHeight="1" spans="1:2">
      <c r="A21" s="82" t="s">
        <v>3308</v>
      </c>
      <c r="B21" s="83">
        <v>108</v>
      </c>
    </row>
    <row r="22" customHeight="1" spans="1:2">
      <c r="A22" s="82" t="s">
        <v>3309</v>
      </c>
      <c r="B22" s="83">
        <v>108.5</v>
      </c>
    </row>
    <row r="23" customHeight="1" spans="1:2">
      <c r="A23" s="82" t="s">
        <v>3310</v>
      </c>
      <c r="B23" s="83">
        <v>108</v>
      </c>
    </row>
    <row r="24" customHeight="1" spans="1:2">
      <c r="A24" s="82" t="s">
        <v>3311</v>
      </c>
      <c r="B24" s="83">
        <v>109.5</v>
      </c>
    </row>
    <row r="25" customHeight="1" spans="1:2">
      <c r="A25" s="82" t="s">
        <v>3312</v>
      </c>
      <c r="B25" s="83">
        <v>108</v>
      </c>
    </row>
    <row r="26" customHeight="1" spans="1:2">
      <c r="A26" s="82" t="s">
        <v>3313</v>
      </c>
      <c r="B26" s="83">
        <v>106.5</v>
      </c>
    </row>
    <row r="27" customHeight="1" spans="1:2">
      <c r="A27" s="82" t="s">
        <v>3314</v>
      </c>
      <c r="B27" s="83">
        <v>107</v>
      </c>
    </row>
    <row r="28" customHeight="1" spans="1:2">
      <c r="A28" s="82" t="s">
        <v>3315</v>
      </c>
      <c r="B28" s="83">
        <v>107</v>
      </c>
    </row>
    <row r="29" customHeight="1" spans="1:2">
      <c r="A29" s="82" t="s">
        <v>3316</v>
      </c>
      <c r="B29" s="83">
        <v>106</v>
      </c>
    </row>
    <row r="30" customHeight="1" spans="1:2">
      <c r="A30" s="82" t="s">
        <v>3317</v>
      </c>
      <c r="B30" s="83">
        <v>106.5</v>
      </c>
    </row>
    <row r="31" customHeight="1" spans="1:2">
      <c r="A31" s="82" t="s">
        <v>3318</v>
      </c>
      <c r="B31" s="83">
        <v>106.5</v>
      </c>
    </row>
    <row r="32" customHeight="1" spans="1:2">
      <c r="A32" s="82" t="s">
        <v>3319</v>
      </c>
      <c r="B32" s="83">
        <v>106.5</v>
      </c>
    </row>
    <row r="33" customHeight="1" spans="1:2">
      <c r="A33" s="82" t="s">
        <v>3320</v>
      </c>
      <c r="B33" s="83">
        <v>107</v>
      </c>
    </row>
    <row r="34" customHeight="1" spans="1:2">
      <c r="A34" s="82" t="s">
        <v>3321</v>
      </c>
      <c r="B34" s="83">
        <v>107</v>
      </c>
    </row>
    <row r="35" customHeight="1" spans="1:2">
      <c r="A35" s="82" t="s">
        <v>3322</v>
      </c>
      <c r="B35" s="83">
        <v>108</v>
      </c>
    </row>
    <row r="36" customHeight="1" spans="1:2">
      <c r="A36" s="82" t="s">
        <v>3323</v>
      </c>
      <c r="B36" s="83">
        <v>105.5</v>
      </c>
    </row>
    <row r="37" customHeight="1" spans="1:2">
      <c r="A37" s="82" t="s">
        <v>3324</v>
      </c>
      <c r="B37" s="83">
        <v>107</v>
      </c>
    </row>
    <row r="38" customHeight="1" spans="1:2">
      <c r="A38" s="82" t="s">
        <v>3325</v>
      </c>
      <c r="B38" s="83">
        <v>107.5</v>
      </c>
    </row>
    <row r="39" customHeight="1" spans="1:2">
      <c r="A39" s="82" t="s">
        <v>3326</v>
      </c>
      <c r="B39" s="83">
        <v>109</v>
      </c>
    </row>
    <row r="40" customHeight="1" spans="1:2">
      <c r="A40" s="82" t="s">
        <v>3327</v>
      </c>
      <c r="B40" s="83">
        <v>109</v>
      </c>
    </row>
    <row r="41" customHeight="1" spans="1:2">
      <c r="A41" s="82" t="s">
        <v>3328</v>
      </c>
      <c r="B41" s="83">
        <v>109</v>
      </c>
    </row>
    <row r="42" customHeight="1" spans="1:2">
      <c r="A42" s="82" t="s">
        <v>3329</v>
      </c>
      <c r="B42" s="83">
        <v>109</v>
      </c>
    </row>
    <row r="43" customHeight="1" spans="1:2">
      <c r="A43" s="82" t="s">
        <v>3330</v>
      </c>
      <c r="B43" s="83">
        <v>111</v>
      </c>
    </row>
    <row r="44" customHeight="1" spans="1:2">
      <c r="A44" s="82" t="s">
        <v>3331</v>
      </c>
      <c r="B44" s="83">
        <v>111</v>
      </c>
    </row>
    <row r="45" customHeight="1" spans="1:2">
      <c r="A45" s="82" t="s">
        <v>3332</v>
      </c>
      <c r="B45" s="83">
        <v>112.5</v>
      </c>
    </row>
    <row r="46" customHeight="1" spans="1:2">
      <c r="A46" s="82" t="s">
        <v>3333</v>
      </c>
      <c r="B46" s="83">
        <v>112.5</v>
      </c>
    </row>
    <row r="47" customHeight="1" spans="1:2">
      <c r="A47" s="82" t="s">
        <v>3334</v>
      </c>
      <c r="B47" s="83">
        <v>112.5</v>
      </c>
    </row>
    <row r="48" customHeight="1" spans="1:2">
      <c r="A48" s="82" t="s">
        <v>3335</v>
      </c>
      <c r="B48" s="83">
        <v>112.5</v>
      </c>
    </row>
    <row r="49" customHeight="1" spans="1:2">
      <c r="A49" s="82" t="s">
        <v>3336</v>
      </c>
      <c r="B49" s="83">
        <v>112.5</v>
      </c>
    </row>
    <row r="50" customHeight="1" spans="1:2">
      <c r="A50" s="82" t="s">
        <v>3337</v>
      </c>
      <c r="B50" s="83">
        <v>112.5</v>
      </c>
    </row>
    <row r="51" customHeight="1" spans="1:2">
      <c r="A51" s="82" t="s">
        <v>3338</v>
      </c>
      <c r="B51" s="83">
        <v>109.25</v>
      </c>
    </row>
    <row r="52" customHeight="1" spans="1:2">
      <c r="A52" s="82" t="s">
        <v>3339</v>
      </c>
      <c r="B52" s="83">
        <v>108.5</v>
      </c>
    </row>
    <row r="53" customHeight="1" spans="1:2">
      <c r="A53" s="82" t="s">
        <v>3340</v>
      </c>
      <c r="B53" s="83">
        <v>110.375</v>
      </c>
    </row>
    <row r="54" customHeight="1" spans="1:2">
      <c r="A54" s="82" t="s">
        <v>3341</v>
      </c>
      <c r="B54" s="83">
        <v>110.25</v>
      </c>
    </row>
    <row r="55" customHeight="1" spans="1:2">
      <c r="A55" s="82" t="s">
        <v>3342</v>
      </c>
      <c r="B55" s="83">
        <v>109.125</v>
      </c>
    </row>
    <row r="56" customHeight="1" spans="1:2">
      <c r="A56" s="82" t="s">
        <v>3343</v>
      </c>
      <c r="B56" s="83">
        <v>106.5</v>
      </c>
    </row>
    <row r="57" customHeight="1" spans="1:2">
      <c r="A57" s="82" t="s">
        <v>3344</v>
      </c>
      <c r="B57" s="83">
        <v>106.5</v>
      </c>
    </row>
    <row r="58" customHeight="1" spans="1:2">
      <c r="A58" s="82" t="s">
        <v>3345</v>
      </c>
      <c r="B58" s="83">
        <v>106.125</v>
      </c>
    </row>
    <row r="59" customHeight="1" spans="1:2">
      <c r="A59" s="82" t="s">
        <v>3346</v>
      </c>
      <c r="B59" s="83">
        <v>106.125</v>
      </c>
    </row>
    <row r="60" customHeight="1" spans="1:2">
      <c r="A60" s="82" t="s">
        <v>3347</v>
      </c>
      <c r="B60" s="83">
        <v>106</v>
      </c>
    </row>
    <row r="61" customHeight="1" spans="1:2">
      <c r="A61" s="82" t="s">
        <v>3348</v>
      </c>
      <c r="B61" s="83">
        <v>106</v>
      </c>
    </row>
    <row r="62" customHeight="1" spans="1:2">
      <c r="A62" s="82" t="s">
        <v>3349</v>
      </c>
      <c r="B62" s="83">
        <v>107.975</v>
      </c>
    </row>
    <row r="63" customHeight="1" spans="1:2">
      <c r="A63" s="82" t="s">
        <v>3350</v>
      </c>
      <c r="B63" s="83">
        <v>108.6</v>
      </c>
    </row>
    <row r="64" customHeight="1" spans="1:2">
      <c r="A64" s="82" t="s">
        <v>3351</v>
      </c>
      <c r="B64" s="83">
        <v>108.6</v>
      </c>
    </row>
    <row r="65" customHeight="1" spans="1:2">
      <c r="A65" s="82" t="s">
        <v>3352</v>
      </c>
      <c r="B65" s="83">
        <v>108.788</v>
      </c>
    </row>
    <row r="66" customHeight="1" spans="1:2">
      <c r="A66" s="82" t="s">
        <v>3353</v>
      </c>
      <c r="B66" s="83">
        <v>108.475</v>
      </c>
    </row>
    <row r="67" customHeight="1" spans="1:2">
      <c r="A67" s="82" t="s">
        <v>3354</v>
      </c>
      <c r="B67" s="83">
        <v>107.875</v>
      </c>
    </row>
    <row r="68" customHeight="1" spans="1:2">
      <c r="A68" s="82" t="s">
        <v>3355</v>
      </c>
      <c r="B68" s="83">
        <v>107.838</v>
      </c>
    </row>
    <row r="69" customHeight="1" spans="1:2">
      <c r="A69" s="82" t="s">
        <v>3356</v>
      </c>
      <c r="B69" s="83">
        <v>107.921</v>
      </c>
    </row>
    <row r="70" customHeight="1" spans="1:2">
      <c r="A70" s="82" t="s">
        <v>3357</v>
      </c>
      <c r="B70" s="83">
        <v>107.47</v>
      </c>
    </row>
    <row r="71" customHeight="1" spans="1:2">
      <c r="A71" s="82" t="s">
        <v>3358</v>
      </c>
      <c r="B71" s="83">
        <v>108.62</v>
      </c>
    </row>
    <row r="72" customHeight="1" spans="1:2">
      <c r="A72" s="82" t="s">
        <v>3359</v>
      </c>
      <c r="B72" s="83">
        <v>109.31</v>
      </c>
    </row>
    <row r="73" customHeight="1" spans="1:2">
      <c r="A73" s="82" t="s">
        <v>3360</v>
      </c>
      <c r="B73" s="83">
        <v>109.78</v>
      </c>
    </row>
    <row r="74" customHeight="1" spans="1:2">
      <c r="A74" s="82" t="s">
        <v>3361</v>
      </c>
      <c r="B74" s="83">
        <v>109.19</v>
      </c>
    </row>
    <row r="75" customHeight="1" spans="1:2">
      <c r="A75" s="82" t="s">
        <v>3362</v>
      </c>
      <c r="B75" s="83">
        <v>110.9</v>
      </c>
    </row>
    <row r="76" customHeight="1" spans="1:2">
      <c r="A76" s="82" t="s">
        <v>3363</v>
      </c>
      <c r="B76" s="83">
        <v>109.64</v>
      </c>
    </row>
    <row r="77" customHeight="1" spans="1:2">
      <c r="A77" s="82" t="s">
        <v>3364</v>
      </c>
      <c r="B77" s="83">
        <v>110.281818181818</v>
      </c>
    </row>
    <row r="78" customHeight="1" spans="1:2">
      <c r="A78" s="82" t="s">
        <v>3365</v>
      </c>
      <c r="B78" s="83">
        <v>110.181818181818</v>
      </c>
    </row>
    <row r="79" customHeight="1" spans="1:2">
      <c r="A79" s="82" t="s">
        <v>3366</v>
      </c>
      <c r="B79" s="83">
        <v>109.836363636364</v>
      </c>
    </row>
    <row r="80" customHeight="1" spans="1:2">
      <c r="A80" s="82" t="s">
        <v>3367</v>
      </c>
      <c r="B80" s="83">
        <v>109.063636363636</v>
      </c>
    </row>
    <row r="81" customHeight="1" spans="1:2">
      <c r="A81" s="82" t="s">
        <v>3368</v>
      </c>
      <c r="B81" s="83">
        <v>109.063636363636</v>
      </c>
    </row>
    <row r="82" customHeight="1" spans="1:2">
      <c r="A82" s="82" t="s">
        <v>3369</v>
      </c>
      <c r="B82" s="83">
        <v>108.7</v>
      </c>
    </row>
    <row r="83" customHeight="1" spans="1:2">
      <c r="A83" s="82" t="s">
        <v>3370</v>
      </c>
      <c r="B83" s="83">
        <v>108.154545454545</v>
      </c>
    </row>
    <row r="84" customHeight="1" spans="1:2">
      <c r="A84" s="82" t="s">
        <v>3371</v>
      </c>
      <c r="B84" s="83">
        <v>107.972727272727</v>
      </c>
    </row>
    <row r="85" customHeight="1" spans="1:2">
      <c r="A85" s="82" t="s">
        <v>3372</v>
      </c>
      <c r="B85" s="83">
        <v>108.245454545455</v>
      </c>
    </row>
    <row r="86" customHeight="1" spans="1:2">
      <c r="A86" s="82" t="s">
        <v>3373</v>
      </c>
      <c r="B86" s="83">
        <v>108.090909090909</v>
      </c>
    </row>
    <row r="87" customHeight="1" spans="1:2">
      <c r="A87" s="82" t="s">
        <v>3374</v>
      </c>
      <c r="B87" s="83">
        <v>108.36</v>
      </c>
    </row>
    <row r="88" customHeight="1" spans="1:2">
      <c r="A88" s="82" t="s">
        <v>3375</v>
      </c>
      <c r="B88" s="83">
        <v>108.491</v>
      </c>
    </row>
    <row r="89" customHeight="1" spans="1:2">
      <c r="A89" s="82" t="s">
        <v>3376</v>
      </c>
      <c r="B89" s="83">
        <v>108.464</v>
      </c>
    </row>
    <row r="90" customHeight="1" spans="1:2">
      <c r="A90" s="82" t="s">
        <v>3377</v>
      </c>
      <c r="B90" s="83">
        <v>109.245</v>
      </c>
    </row>
    <row r="91" customHeight="1" spans="1:2">
      <c r="A91" s="82" t="s">
        <v>3378</v>
      </c>
      <c r="B91" s="83">
        <v>109.37</v>
      </c>
    </row>
    <row r="92" customHeight="1" spans="1:2">
      <c r="A92" s="82" t="s">
        <v>3379</v>
      </c>
      <c r="B92" s="83">
        <v>109.372727272727</v>
      </c>
    </row>
    <row r="93" customHeight="1" spans="1:2">
      <c r="A93" s="82" t="s">
        <v>3380</v>
      </c>
      <c r="B93" s="83">
        <v>109.65</v>
      </c>
    </row>
    <row r="94" customHeight="1" spans="1:2">
      <c r="A94" s="82" t="s">
        <v>3381</v>
      </c>
      <c r="B94" s="83">
        <v>109.65</v>
      </c>
    </row>
    <row r="95" customHeight="1" spans="1:2">
      <c r="A95" s="82" t="s">
        <v>3382</v>
      </c>
      <c r="B95" s="83">
        <v>109.91</v>
      </c>
    </row>
    <row r="96" customHeight="1" spans="1:2">
      <c r="A96" s="82" t="s">
        <v>3383</v>
      </c>
      <c r="B96" s="83">
        <v>109.59</v>
      </c>
    </row>
    <row r="97" customHeight="1" spans="1:2">
      <c r="A97" s="82" t="s">
        <v>3384</v>
      </c>
      <c r="B97" s="83">
        <v>109.9</v>
      </c>
    </row>
    <row r="98" customHeight="1" spans="1:2">
      <c r="A98" s="82" t="s">
        <v>3385</v>
      </c>
      <c r="B98" s="83">
        <v>110.595</v>
      </c>
    </row>
    <row r="99" customHeight="1" spans="1:2">
      <c r="A99" s="82" t="s">
        <v>3386</v>
      </c>
      <c r="B99" s="83">
        <v>110.318</v>
      </c>
    </row>
    <row r="100" customHeight="1" spans="1:2">
      <c r="A100" s="82" t="s">
        <v>3387</v>
      </c>
      <c r="B100" s="83">
        <v>110.418</v>
      </c>
    </row>
    <row r="101" customHeight="1" spans="1:2">
      <c r="A101" s="82" t="s">
        <v>3388</v>
      </c>
      <c r="B101" s="83">
        <v>110.9</v>
      </c>
    </row>
    <row r="102" customHeight="1" spans="1:2">
      <c r="A102" s="82" t="s">
        <v>3389</v>
      </c>
      <c r="B102" s="83">
        <v>111.35</v>
      </c>
    </row>
    <row r="103" customHeight="1" spans="1:2">
      <c r="A103" s="82" t="s">
        <v>3390</v>
      </c>
      <c r="B103" s="83">
        <v>111.9</v>
      </c>
    </row>
    <row r="104" customHeight="1" spans="1:2">
      <c r="A104" s="82" t="s">
        <v>3391</v>
      </c>
      <c r="B104" s="83">
        <v>111.8</v>
      </c>
    </row>
    <row r="105" customHeight="1" spans="1:2">
      <c r="A105" s="82" t="s">
        <v>3392</v>
      </c>
      <c r="B105" s="83">
        <v>110.66</v>
      </c>
    </row>
    <row r="106" customHeight="1" spans="1:2">
      <c r="A106" s="82" t="s">
        <v>3393</v>
      </c>
      <c r="B106" s="83">
        <v>110.436</v>
      </c>
    </row>
    <row r="107" customHeight="1" spans="1:2">
      <c r="A107" s="82" t="s">
        <v>3394</v>
      </c>
      <c r="B107" s="83">
        <v>110.68</v>
      </c>
    </row>
    <row r="108" customHeight="1" spans="1:2">
      <c r="A108" s="82" t="s">
        <v>3395</v>
      </c>
      <c r="B108" s="83">
        <v>109.81</v>
      </c>
    </row>
    <row r="109" customHeight="1" spans="1:2">
      <c r="A109" s="82" t="s">
        <v>3396</v>
      </c>
      <c r="B109" s="83">
        <v>108.28</v>
      </c>
    </row>
    <row r="110" customHeight="1" spans="1:2">
      <c r="A110" s="82" t="s">
        <v>3397</v>
      </c>
      <c r="B110" s="83">
        <v>108</v>
      </c>
    </row>
    <row r="111" customHeight="1" spans="1:2">
      <c r="A111" s="82" t="s">
        <v>3398</v>
      </c>
      <c r="B111" s="83">
        <v>108.19</v>
      </c>
    </row>
    <row r="112" customHeight="1" spans="1:2">
      <c r="A112" s="82" t="s">
        <v>3399</v>
      </c>
      <c r="B112" s="83">
        <v>107.69</v>
      </c>
    </row>
    <row r="113" customHeight="1" spans="1:2">
      <c r="A113" s="82" t="s">
        <v>3400</v>
      </c>
      <c r="B113" s="83">
        <v>107.61</v>
      </c>
    </row>
    <row r="114" customHeight="1" spans="1:2">
      <c r="A114" s="82" t="s">
        <v>3401</v>
      </c>
      <c r="B114" s="83">
        <v>107.164</v>
      </c>
    </row>
    <row r="115" customHeight="1" spans="1:2">
      <c r="A115" s="82" t="s">
        <v>3402</v>
      </c>
      <c r="B115" s="83">
        <v>107.22</v>
      </c>
    </row>
    <row r="116" customHeight="1" spans="1:2">
      <c r="A116" s="82" t="s">
        <v>3403</v>
      </c>
      <c r="B116" s="83">
        <v>108.04</v>
      </c>
    </row>
    <row r="117" customHeight="1" spans="1:2">
      <c r="A117" s="82" t="s">
        <v>3404</v>
      </c>
      <c r="B117" s="83">
        <v>108.545</v>
      </c>
    </row>
    <row r="118" customHeight="1" spans="1:2">
      <c r="A118" s="82" t="s">
        <v>3405</v>
      </c>
      <c r="B118" s="83">
        <v>108.88</v>
      </c>
    </row>
    <row r="119" customHeight="1" spans="1:2">
      <c r="A119" s="82" t="s">
        <v>3406</v>
      </c>
      <c r="B119" s="83">
        <v>109.2</v>
      </c>
    </row>
    <row r="120" customHeight="1" spans="1:2">
      <c r="A120" s="82" t="s">
        <v>3407</v>
      </c>
      <c r="B120" s="83">
        <v>109.32</v>
      </c>
    </row>
    <row r="121" customHeight="1" spans="1:2">
      <c r="A121" s="82" t="s">
        <v>3408</v>
      </c>
      <c r="B121" s="83">
        <v>110.3</v>
      </c>
    </row>
    <row r="122" customHeight="1" spans="1:2">
      <c r="A122" s="82" t="s">
        <v>3409</v>
      </c>
      <c r="B122" s="83">
        <v>111.22</v>
      </c>
    </row>
    <row r="123" customHeight="1" spans="1:2">
      <c r="A123" s="82" t="s">
        <v>3410</v>
      </c>
      <c r="B123" s="83">
        <v>112.58</v>
      </c>
    </row>
    <row r="124" customHeight="1" spans="1:2">
      <c r="A124" s="82" t="s">
        <v>3411</v>
      </c>
      <c r="B124" s="83">
        <v>112.836</v>
      </c>
    </row>
    <row r="125" customHeight="1" spans="1:2">
      <c r="A125" s="82" t="s">
        <v>3412</v>
      </c>
      <c r="B125" s="83">
        <v>112.66</v>
      </c>
    </row>
    <row r="126" customHeight="1" spans="1:2">
      <c r="A126" s="82" t="s">
        <v>3413</v>
      </c>
      <c r="B126" s="83">
        <v>112.02</v>
      </c>
    </row>
    <row r="127" customHeight="1" spans="1:2">
      <c r="A127" s="82" t="s">
        <v>3414</v>
      </c>
      <c r="B127" s="83">
        <v>111.82</v>
      </c>
    </row>
    <row r="128" customHeight="1" spans="1:2">
      <c r="A128" s="82" t="s">
        <v>3415</v>
      </c>
      <c r="B128" s="83">
        <v>112.105</v>
      </c>
    </row>
    <row r="129" customHeight="1" spans="1:2">
      <c r="A129" s="82" t="s">
        <v>3416</v>
      </c>
      <c r="B129" s="83">
        <v>112.15</v>
      </c>
    </row>
    <row r="130" customHeight="1" spans="1:2">
      <c r="A130" s="82" t="s">
        <v>3417</v>
      </c>
      <c r="B130" s="83">
        <v>112.43</v>
      </c>
    </row>
    <row r="131" customHeight="1" spans="1:2">
      <c r="A131" s="82" t="s">
        <v>3418</v>
      </c>
      <c r="B131" s="83">
        <v>112.61</v>
      </c>
    </row>
    <row r="132" customHeight="1" spans="1:2">
      <c r="A132" s="82" t="s">
        <v>3419</v>
      </c>
      <c r="B132" s="83">
        <v>112.93</v>
      </c>
    </row>
    <row r="133" customHeight="1" spans="1:2">
      <c r="A133" s="82" t="s">
        <v>3420</v>
      </c>
      <c r="B133" s="83">
        <v>112.93</v>
      </c>
    </row>
    <row r="134" customHeight="1" spans="1:2">
      <c r="A134" s="82" t="s">
        <v>3421</v>
      </c>
      <c r="B134" s="83">
        <v>112.96</v>
      </c>
    </row>
    <row r="135" customHeight="1" spans="1:2">
      <c r="A135" s="82" t="s">
        <v>3422</v>
      </c>
      <c r="B135" s="83">
        <v>112.55</v>
      </c>
    </row>
    <row r="136" customHeight="1" spans="1:2">
      <c r="A136" s="82" t="s">
        <v>3423</v>
      </c>
      <c r="B136" s="83">
        <v>112.436</v>
      </c>
    </row>
    <row r="137" customHeight="1" spans="1:2">
      <c r="A137" s="82" t="s">
        <v>3424</v>
      </c>
      <c r="B137" s="83">
        <v>112.26</v>
      </c>
    </row>
    <row r="138" customHeight="1" spans="1:2">
      <c r="A138" s="82" t="s">
        <v>3425</v>
      </c>
      <c r="B138" s="83">
        <v>112.38</v>
      </c>
    </row>
    <row r="139" customHeight="1" spans="1:2">
      <c r="A139" s="82" t="s">
        <v>3426</v>
      </c>
      <c r="B139" s="83">
        <v>112.36</v>
      </c>
    </row>
    <row r="140" customHeight="1" spans="1:2">
      <c r="A140" s="82" t="s">
        <v>3427</v>
      </c>
      <c r="B140" s="84">
        <v>112.2</v>
      </c>
    </row>
    <row r="141" customHeight="1" spans="1:2">
      <c r="A141" s="82" t="s">
        <v>3428</v>
      </c>
      <c r="B141" s="83">
        <v>112.136</v>
      </c>
    </row>
    <row r="142" customHeight="1" spans="1:2">
      <c r="A142" s="82" t="s">
        <v>3429</v>
      </c>
      <c r="B142" s="83">
        <v>112.3</v>
      </c>
    </row>
    <row r="143" customHeight="1" spans="1:2">
      <c r="A143" s="82" t="s">
        <v>3430</v>
      </c>
      <c r="B143" s="83">
        <v>112.41</v>
      </c>
    </row>
    <row r="144" customHeight="1" spans="1:2">
      <c r="A144" s="82" t="s">
        <v>3431</v>
      </c>
      <c r="B144" s="83">
        <v>112.18</v>
      </c>
    </row>
    <row r="145" customHeight="1" spans="1:2">
      <c r="A145" s="82" t="s">
        <v>3432</v>
      </c>
      <c r="B145" s="83">
        <v>112.87</v>
      </c>
    </row>
    <row r="146" customHeight="1" spans="1:2">
      <c r="A146" s="82" t="s">
        <v>3433</v>
      </c>
      <c r="B146" s="83">
        <v>113.26</v>
      </c>
    </row>
    <row r="147" customHeight="1" spans="1:2">
      <c r="A147" s="82" t="s">
        <v>3434</v>
      </c>
      <c r="B147" s="83">
        <v>113.35</v>
      </c>
    </row>
    <row r="148" customHeight="1" spans="1:2">
      <c r="A148" s="82" t="s">
        <v>3435</v>
      </c>
      <c r="B148" s="83">
        <v>113.42</v>
      </c>
    </row>
    <row r="149" customHeight="1" spans="1:2">
      <c r="A149" s="82" t="s">
        <v>3436</v>
      </c>
      <c r="B149" s="83">
        <v>113.8455</v>
      </c>
    </row>
    <row r="150" customHeight="1" spans="1:2">
      <c r="A150" s="82" t="s">
        <v>3437</v>
      </c>
      <c r="B150" s="83">
        <v>113.8364</v>
      </c>
    </row>
    <row r="151" customHeight="1" spans="1:2">
      <c r="A151" s="82" t="s">
        <v>3438</v>
      </c>
      <c r="B151" s="83">
        <v>114.0273</v>
      </c>
    </row>
    <row r="152" customHeight="1" spans="1:2">
      <c r="A152" s="82" t="s">
        <v>3439</v>
      </c>
      <c r="B152" s="83">
        <v>114.0364</v>
      </c>
    </row>
    <row r="153" customHeight="1" spans="1:2">
      <c r="A153" s="82" t="s">
        <v>3440</v>
      </c>
      <c r="B153" s="83">
        <v>113.9273</v>
      </c>
    </row>
    <row r="154" customHeight="1" spans="1:2">
      <c r="A154" s="82" t="s">
        <v>3441</v>
      </c>
      <c r="B154" s="83">
        <v>113.7909</v>
      </c>
    </row>
    <row r="155" customHeight="1" spans="1:2">
      <c r="A155" s="82" t="s">
        <v>3442</v>
      </c>
      <c r="B155" s="83">
        <v>112.9182</v>
      </c>
    </row>
    <row r="156" customHeight="1" spans="1:2">
      <c r="A156" s="82" t="s">
        <v>3443</v>
      </c>
      <c r="B156" s="83">
        <v>112.4545</v>
      </c>
    </row>
    <row r="157" customHeight="1" spans="1:2">
      <c r="A157" s="82" t="s">
        <v>3444</v>
      </c>
      <c r="B157" s="83">
        <v>111.3182</v>
      </c>
    </row>
    <row r="158" customHeight="1" spans="1:2">
      <c r="A158" s="82" t="s">
        <v>3445</v>
      </c>
      <c r="B158" s="83">
        <v>111.0182</v>
      </c>
    </row>
    <row r="159" customHeight="1" spans="1:2">
      <c r="A159" s="82" t="s">
        <v>3446</v>
      </c>
      <c r="B159" s="83">
        <v>110.6</v>
      </c>
    </row>
    <row r="160" customHeight="1" spans="1:2">
      <c r="A160" s="82" t="s">
        <v>3447</v>
      </c>
      <c r="B160" s="83">
        <v>108.7455</v>
      </c>
    </row>
    <row r="161" customHeight="1" spans="1:2">
      <c r="A161" s="82" t="s">
        <v>3448</v>
      </c>
      <c r="B161" s="83">
        <v>109.0545</v>
      </c>
    </row>
    <row r="162" customHeight="1" spans="1:2">
      <c r="A162" s="82" t="s">
        <v>3449</v>
      </c>
      <c r="B162" s="83">
        <v>109.0818</v>
      </c>
    </row>
    <row r="163" customHeight="1" spans="1:2">
      <c r="A163" s="82" t="s">
        <v>3450</v>
      </c>
      <c r="B163" s="83">
        <v>109.9273</v>
      </c>
    </row>
    <row r="164" customHeight="1" spans="1:2">
      <c r="A164" s="82" t="s">
        <v>3451</v>
      </c>
      <c r="B164" s="83">
        <v>111.1182</v>
      </c>
    </row>
    <row r="165" customHeight="1" spans="1:2">
      <c r="A165" s="82" t="s">
        <v>3452</v>
      </c>
      <c r="B165" s="83">
        <v>112.1727</v>
      </c>
    </row>
    <row r="166" customHeight="1" spans="1:2">
      <c r="A166" s="82" t="s">
        <v>3453</v>
      </c>
      <c r="B166" s="83">
        <v>113.2273</v>
      </c>
    </row>
    <row r="167" customHeight="1" spans="1:2">
      <c r="A167" s="82" t="s">
        <v>3454</v>
      </c>
      <c r="B167" s="83">
        <v>113.6364</v>
      </c>
    </row>
    <row r="168" customHeight="1" spans="1:2">
      <c r="A168" s="82" t="s">
        <v>3455</v>
      </c>
      <c r="B168" s="83">
        <v>114.591</v>
      </c>
    </row>
    <row r="169" customHeight="1" spans="1:2">
      <c r="A169" s="82" t="s">
        <v>3456</v>
      </c>
      <c r="B169" s="83">
        <v>115.0182</v>
      </c>
    </row>
    <row r="170" customHeight="1" spans="1:2">
      <c r="A170" s="82" t="s">
        <v>3457</v>
      </c>
      <c r="B170" s="83">
        <v>115.8909</v>
      </c>
    </row>
    <row r="171" customHeight="1" spans="1:2">
      <c r="A171" s="82" t="s">
        <v>3458</v>
      </c>
      <c r="B171" s="83">
        <v>115.963636363636</v>
      </c>
    </row>
    <row r="172" customHeight="1" spans="1:2">
      <c r="A172" s="82" t="s">
        <v>3459</v>
      </c>
      <c r="B172" s="83">
        <v>116.2727</v>
      </c>
    </row>
    <row r="173" customHeight="1" spans="1:2">
      <c r="A173" s="82" t="s">
        <v>3460</v>
      </c>
      <c r="B173" s="83">
        <v>116.4909</v>
      </c>
    </row>
    <row r="174" customHeight="1" spans="1:2">
      <c r="A174" s="82" t="s">
        <v>3461</v>
      </c>
      <c r="B174" s="83">
        <v>116.936363636364</v>
      </c>
    </row>
    <row r="175" customHeight="1" spans="1:2">
      <c r="A175" s="82" t="s">
        <v>3462</v>
      </c>
      <c r="B175" s="83">
        <v>117.563636363636</v>
      </c>
    </row>
    <row r="176" customHeight="1" spans="1:2">
      <c r="A176" s="82" t="s">
        <v>3463</v>
      </c>
      <c r="B176" s="83">
        <v>117.454545454545</v>
      </c>
    </row>
    <row r="177" customHeight="1" spans="1:2">
      <c r="A177" s="82" t="s">
        <v>3464</v>
      </c>
      <c r="B177" s="83">
        <v>117.627272727273</v>
      </c>
    </row>
    <row r="178" customHeight="1" spans="1:2">
      <c r="A178" s="82" t="s">
        <v>3465</v>
      </c>
      <c r="B178" s="83">
        <v>117.381818181818</v>
      </c>
    </row>
    <row r="179" customHeight="1" spans="1:2">
      <c r="A179" s="82" t="s">
        <v>3466</v>
      </c>
      <c r="B179" s="83">
        <v>117.181818181818</v>
      </c>
    </row>
    <row r="180" customHeight="1" spans="1:2">
      <c r="A180" s="82" t="s">
        <v>3467</v>
      </c>
      <c r="B180" s="83">
        <v>116.881818181818</v>
      </c>
    </row>
    <row r="181" customHeight="1" spans="1:2">
      <c r="A181" s="82" t="s">
        <v>3468</v>
      </c>
      <c r="B181" s="83">
        <v>116.527272727273</v>
      </c>
    </row>
    <row r="182" customHeight="1" spans="1:2">
      <c r="A182" s="82" t="s">
        <v>3469</v>
      </c>
      <c r="B182" s="83">
        <v>116.281818181818</v>
      </c>
    </row>
    <row r="183" customHeight="1" spans="1:2">
      <c r="A183" s="82" t="s">
        <v>3470</v>
      </c>
      <c r="B183" s="83">
        <v>116.318181818182</v>
      </c>
    </row>
    <row r="184" customHeight="1" spans="1:2">
      <c r="A184" s="82" t="s">
        <v>3471</v>
      </c>
      <c r="B184" s="83">
        <v>116.036363636364</v>
      </c>
    </row>
    <row r="185" customHeight="1" spans="1:2">
      <c r="A185" s="82" t="s">
        <v>3472</v>
      </c>
      <c r="B185" s="83">
        <v>115.845454545455</v>
      </c>
    </row>
    <row r="186" customHeight="1" spans="1:2">
      <c r="A186" s="82" t="s">
        <v>3473</v>
      </c>
      <c r="B186" s="83">
        <v>115.845454545455</v>
      </c>
    </row>
    <row r="187" customHeight="1" spans="1:2">
      <c r="A187" s="82" t="s">
        <v>3474</v>
      </c>
      <c r="B187" s="83">
        <v>115.690909090909</v>
      </c>
    </row>
    <row r="188" customHeight="1" spans="1:2">
      <c r="A188" s="82" t="s">
        <v>3475</v>
      </c>
      <c r="B188" s="83">
        <v>115.854545454545</v>
      </c>
    </row>
    <row r="189" customHeight="1" spans="1:2">
      <c r="A189" s="82" t="s">
        <v>3476</v>
      </c>
      <c r="B189" s="83">
        <v>116.090909090909</v>
      </c>
    </row>
    <row r="190" customHeight="1" spans="1:2">
      <c r="A190" s="82" t="s">
        <v>3477</v>
      </c>
      <c r="B190" s="83">
        <v>116.027272727273</v>
      </c>
    </row>
    <row r="191" customHeight="1" spans="1:2">
      <c r="A191" s="82" t="s">
        <v>3478</v>
      </c>
      <c r="B191" s="83">
        <v>115.8</v>
      </c>
    </row>
    <row r="192" customHeight="1" spans="1:2">
      <c r="A192" s="82" t="s">
        <v>3479</v>
      </c>
      <c r="B192" s="83">
        <v>115.681818181818</v>
      </c>
    </row>
    <row r="193" customHeight="1" spans="1:2">
      <c r="A193" s="82" t="s">
        <v>3480</v>
      </c>
      <c r="B193" s="83">
        <v>115.727272727273</v>
      </c>
    </row>
    <row r="194" customHeight="1" spans="1:2">
      <c r="A194" s="82" t="s">
        <v>3481</v>
      </c>
      <c r="B194" s="83">
        <v>115.681818181818</v>
      </c>
    </row>
    <row r="195" customHeight="1" spans="1:2">
      <c r="A195" s="82" t="s">
        <v>3482</v>
      </c>
      <c r="B195" s="83">
        <v>116.681818181818</v>
      </c>
    </row>
    <row r="196" customHeight="1" spans="1:2">
      <c r="A196" s="82" t="s">
        <v>3483</v>
      </c>
      <c r="B196" s="83">
        <v>117.409090909091</v>
      </c>
    </row>
    <row r="197" customHeight="1" spans="1:2">
      <c r="A197" s="82" t="s">
        <v>3484</v>
      </c>
      <c r="B197" s="83">
        <v>117.409090909091</v>
      </c>
    </row>
    <row r="198" customHeight="1" spans="1:2">
      <c r="A198" s="82" t="s">
        <v>3485</v>
      </c>
      <c r="B198" s="83">
        <v>117.672727272727</v>
      </c>
    </row>
    <row r="199" customHeight="1" spans="1:2">
      <c r="A199" s="82" t="s">
        <v>3486</v>
      </c>
      <c r="B199" s="83">
        <v>118.254545454545</v>
      </c>
    </row>
    <row r="200" customHeight="1" spans="1:2">
      <c r="A200" s="82" t="s">
        <v>3487</v>
      </c>
      <c r="B200" s="83">
        <v>118.563636363636</v>
      </c>
    </row>
    <row r="201" customHeight="1" spans="1:2">
      <c r="A201" s="82" t="s">
        <v>3488</v>
      </c>
      <c r="B201" s="83">
        <v>119.009090909091</v>
      </c>
    </row>
    <row r="202" customHeight="1" spans="1:2">
      <c r="A202" s="82" t="s">
        <v>3489</v>
      </c>
      <c r="B202" s="83">
        <v>118.918181818182</v>
      </c>
    </row>
    <row r="203" customHeight="1" spans="1:2">
      <c r="A203" s="82" t="s">
        <v>3490</v>
      </c>
      <c r="B203" s="83">
        <v>118.227272727273</v>
      </c>
    </row>
    <row r="204" customHeight="1" spans="1:2">
      <c r="A204" s="82" t="s">
        <v>3491</v>
      </c>
      <c r="B204" s="83">
        <v>117.881818181818</v>
      </c>
    </row>
    <row r="205" customHeight="1" spans="1:2">
      <c r="A205" s="82" t="s">
        <v>3492</v>
      </c>
      <c r="B205" s="83">
        <v>117.336363636364</v>
      </c>
    </row>
    <row r="206" customHeight="1" spans="1:2">
      <c r="A206" s="82" t="s">
        <v>3493</v>
      </c>
      <c r="B206" s="83">
        <v>117.1</v>
      </c>
    </row>
    <row r="207" customHeight="1" spans="1:2">
      <c r="A207" s="82" t="s">
        <v>3494</v>
      </c>
      <c r="B207" s="83">
        <v>117.027272727273</v>
      </c>
    </row>
    <row r="208" customHeight="1" spans="1:2">
      <c r="A208" s="82" t="s">
        <v>3495</v>
      </c>
      <c r="B208" s="83">
        <v>116.363636363636</v>
      </c>
    </row>
    <row r="209" customHeight="1" spans="1:2">
      <c r="A209" s="82" t="s">
        <v>3496</v>
      </c>
      <c r="B209" s="83">
        <v>116.181818181818</v>
      </c>
    </row>
    <row r="210" customHeight="1" spans="1:2">
      <c r="A210" s="82" t="s">
        <v>3497</v>
      </c>
      <c r="B210" s="83">
        <v>116.227272727273</v>
      </c>
    </row>
    <row r="211" customHeight="1" spans="1:2">
      <c r="A211" s="82" t="s">
        <v>3498</v>
      </c>
      <c r="B211" s="83">
        <v>116.545454545455</v>
      </c>
    </row>
    <row r="212" customHeight="1" spans="1:2">
      <c r="A212" s="82" t="s">
        <v>3499</v>
      </c>
      <c r="B212" s="83">
        <v>116.754545454545</v>
      </c>
    </row>
    <row r="213" customHeight="1" spans="1:2">
      <c r="A213" s="82" t="s">
        <v>3500</v>
      </c>
      <c r="B213" s="83">
        <v>116.736363636364</v>
      </c>
    </row>
    <row r="214" customHeight="1" spans="1:2">
      <c r="A214" s="82" t="s">
        <v>3501</v>
      </c>
      <c r="B214" s="83">
        <v>116.963636363636</v>
      </c>
    </row>
    <row r="215" customHeight="1" spans="1:2">
      <c r="A215" s="82" t="s">
        <v>3502</v>
      </c>
      <c r="B215" s="83">
        <v>117.236363636364</v>
      </c>
    </row>
    <row r="216" customHeight="1" spans="1:2">
      <c r="A216" s="82" t="s">
        <v>3503</v>
      </c>
      <c r="B216" s="83">
        <v>117.5545455</v>
      </c>
    </row>
    <row r="217" customHeight="1" spans="1:2">
      <c r="A217" s="82" t="s">
        <v>3504</v>
      </c>
      <c r="B217" s="83">
        <v>118.445454545455</v>
      </c>
    </row>
    <row r="218" customHeight="1" spans="1:2">
      <c r="A218" s="82" t="s">
        <v>3505</v>
      </c>
      <c r="B218" s="83">
        <v>118.136363636364</v>
      </c>
    </row>
    <row r="219" customHeight="1" spans="1:2">
      <c r="A219" s="82" t="s">
        <v>3506</v>
      </c>
      <c r="B219" s="83">
        <v>117.909090909091</v>
      </c>
    </row>
    <row r="220" customHeight="1" spans="1:2">
      <c r="A220" s="82" t="s">
        <v>3507</v>
      </c>
      <c r="B220" s="83">
        <v>117.790909090909</v>
      </c>
    </row>
    <row r="221" customHeight="1" spans="1:2">
      <c r="A221" s="82" t="s">
        <v>3508</v>
      </c>
      <c r="B221" s="83">
        <v>117.672727272727</v>
      </c>
    </row>
    <row r="222" customHeight="1" spans="1:2">
      <c r="A222" s="82" t="s">
        <v>3509</v>
      </c>
      <c r="B222" s="83">
        <v>117.672727272727</v>
      </c>
    </row>
    <row r="223" customHeight="1" spans="1:2">
      <c r="A223" s="82" t="s">
        <v>3510</v>
      </c>
      <c r="B223" s="83">
        <v>117.545454545455</v>
      </c>
    </row>
    <row r="224" customHeight="1" spans="1:2">
      <c r="A224" s="82" t="s">
        <v>3511</v>
      </c>
      <c r="B224" s="83">
        <v>117.372727272727</v>
      </c>
    </row>
    <row r="225" customHeight="1" spans="1:2">
      <c r="A225" s="82" t="s">
        <v>3512</v>
      </c>
      <c r="B225" s="83">
        <v>117.227272727273</v>
      </c>
    </row>
    <row r="226" customHeight="1" spans="1:2">
      <c r="A226" s="82" t="s">
        <v>3513</v>
      </c>
      <c r="B226" s="83">
        <v>117.163636363636</v>
      </c>
    </row>
    <row r="227" customHeight="1" spans="1:2">
      <c r="A227" s="82" t="s">
        <v>3514</v>
      </c>
      <c r="B227" s="83">
        <v>116.945454545455</v>
      </c>
    </row>
    <row r="228" customHeight="1" spans="1:2">
      <c r="A228" s="82" t="s">
        <v>3515</v>
      </c>
      <c r="B228" s="83">
        <v>116.563636363636</v>
      </c>
    </row>
    <row r="229" customHeight="1" spans="1:2">
      <c r="A229" s="82" t="s">
        <v>3516</v>
      </c>
      <c r="B229" s="83">
        <v>116.390909090909</v>
      </c>
    </row>
    <row r="230" customHeight="1" spans="1:2">
      <c r="A230" s="82" t="s">
        <v>3517</v>
      </c>
      <c r="B230" s="83">
        <v>116.290909090909</v>
      </c>
    </row>
    <row r="231" customHeight="1" spans="1:2">
      <c r="A231" s="82" t="s">
        <v>3518</v>
      </c>
      <c r="B231" s="83">
        <v>116.209090909091</v>
      </c>
    </row>
    <row r="232" customHeight="1" spans="1:2">
      <c r="A232" s="82" t="s">
        <v>3519</v>
      </c>
      <c r="B232" s="83">
        <v>116.090909090909</v>
      </c>
    </row>
    <row r="233" customHeight="1" spans="1:2">
      <c r="A233" s="82" t="s">
        <v>3520</v>
      </c>
      <c r="B233" s="83">
        <v>115.927272727273</v>
      </c>
    </row>
    <row r="234" customHeight="1" spans="1:2">
      <c r="A234" s="82" t="s">
        <v>3521</v>
      </c>
      <c r="B234" s="83">
        <v>115.009090909091</v>
      </c>
    </row>
    <row r="235" customHeight="1" spans="1:2">
      <c r="A235" s="82" t="s">
        <v>3522</v>
      </c>
      <c r="B235" s="83">
        <v>114.945454545455</v>
      </c>
    </row>
    <row r="236" customHeight="1" spans="1:2">
      <c r="A236" s="82" t="s">
        <v>3523</v>
      </c>
      <c r="B236" s="83">
        <v>114.890909090909</v>
      </c>
    </row>
    <row r="237" customHeight="1" spans="1:2">
      <c r="A237" s="82" t="s">
        <v>3524</v>
      </c>
      <c r="B237" s="83">
        <v>115.118181818182</v>
      </c>
    </row>
    <row r="238" customHeight="1" spans="1:2">
      <c r="A238" s="82" t="s">
        <v>3525</v>
      </c>
      <c r="B238" s="83">
        <v>115.181818181818</v>
      </c>
    </row>
    <row r="239" customHeight="1" spans="1:2">
      <c r="A239" s="82" t="s">
        <v>3526</v>
      </c>
      <c r="B239" s="83">
        <v>115.345454545455</v>
      </c>
    </row>
    <row r="240" customHeight="1" spans="1:2">
      <c r="A240" s="82" t="s">
        <v>3527</v>
      </c>
      <c r="B240" s="83">
        <v>115.363636363636</v>
      </c>
    </row>
    <row r="241" customHeight="1" spans="1:2">
      <c r="A241" s="82" t="s">
        <v>3528</v>
      </c>
      <c r="B241" s="83">
        <v>116.263636363636</v>
      </c>
    </row>
    <row r="242" customHeight="1" spans="1:2">
      <c r="A242" s="82" t="s">
        <v>3529</v>
      </c>
      <c r="B242" s="83">
        <v>116.354545454545</v>
      </c>
    </row>
    <row r="243" customHeight="1" spans="1:2">
      <c r="A243" s="82" t="s">
        <v>3530</v>
      </c>
      <c r="B243" s="83">
        <v>116.4</v>
      </c>
    </row>
    <row r="244" customHeight="1" spans="1:2">
      <c r="A244" s="82" t="s">
        <v>3531</v>
      </c>
      <c r="B244" s="83">
        <v>117.527272727273</v>
      </c>
    </row>
    <row r="245" customHeight="1" spans="1:2">
      <c r="A245" s="82" t="s">
        <v>3532</v>
      </c>
      <c r="B245" s="83">
        <v>117.845454545455</v>
      </c>
    </row>
    <row r="246" customHeight="1" spans="1:2">
      <c r="A246" s="82" t="s">
        <v>3533</v>
      </c>
      <c r="B246" s="83">
        <v>118.136363636364</v>
      </c>
    </row>
    <row r="247" customHeight="1" spans="1:2">
      <c r="A247" s="82" t="s">
        <v>3534</v>
      </c>
      <c r="B247" s="83">
        <v>118.318181818182</v>
      </c>
    </row>
    <row r="248" customHeight="1" spans="1:2">
      <c r="A248" s="82" t="s">
        <v>3535</v>
      </c>
      <c r="B248" s="83">
        <v>118.354545454545</v>
      </c>
    </row>
    <row r="249" customHeight="1" spans="1:2">
      <c r="A249" s="82" t="s">
        <v>3536</v>
      </c>
      <c r="B249" s="83">
        <v>118.390909090909</v>
      </c>
    </row>
    <row r="250" customHeight="1" spans="1:2">
      <c r="A250" s="82" t="s">
        <v>3537</v>
      </c>
      <c r="B250" s="83">
        <v>118.527272727273</v>
      </c>
    </row>
    <row r="251" customHeight="1" spans="1:2">
      <c r="A251" s="82" t="s">
        <v>3538</v>
      </c>
      <c r="B251" s="83">
        <v>118.809090909091</v>
      </c>
    </row>
    <row r="252" customHeight="1" spans="1:2">
      <c r="A252" s="82" t="s">
        <v>3539</v>
      </c>
      <c r="B252" s="83">
        <v>118.809090909091</v>
      </c>
    </row>
    <row r="253" customHeight="1" spans="1:2">
      <c r="A253" s="82" t="s">
        <v>3540</v>
      </c>
      <c r="B253" s="83">
        <v>118.4</v>
      </c>
    </row>
    <row r="254" customHeight="1" spans="1:2">
      <c r="A254" s="82" t="s">
        <v>3541</v>
      </c>
      <c r="B254" s="83">
        <v>118.618181818182</v>
      </c>
    </row>
    <row r="255" customHeight="1" spans="1:2">
      <c r="A255" s="82" t="s">
        <v>3542</v>
      </c>
      <c r="B255" s="83">
        <v>118.536363636364</v>
      </c>
    </row>
    <row r="256" customHeight="1" spans="1:2">
      <c r="A256" s="82" t="s">
        <v>3543</v>
      </c>
      <c r="B256" s="83">
        <v>118.518181818182</v>
      </c>
    </row>
    <row r="257" customHeight="1" spans="1:2">
      <c r="A257" s="82" t="s">
        <v>3544</v>
      </c>
      <c r="B257" s="83">
        <v>118.572727272727</v>
      </c>
    </row>
    <row r="258" customHeight="1" spans="1:2">
      <c r="A258" s="82" t="s">
        <v>3545</v>
      </c>
      <c r="B258" s="85">
        <v>117.42</v>
      </c>
    </row>
    <row r="259" customHeight="1" spans="1:2">
      <c r="A259" s="82" t="s">
        <v>3546</v>
      </c>
      <c r="B259" s="85">
        <v>117.45</v>
      </c>
    </row>
    <row r="260" customHeight="1" spans="1:2">
      <c r="A260" s="82" t="s">
        <v>3547</v>
      </c>
      <c r="B260" s="85">
        <v>116.12</v>
      </c>
    </row>
    <row r="261" customHeight="1" spans="1:2">
      <c r="A261" s="82" t="s">
        <v>3548</v>
      </c>
      <c r="B261" s="85">
        <v>116.58</v>
      </c>
    </row>
    <row r="262" customHeight="1" spans="1:2">
      <c r="A262" s="82" t="s">
        <v>3549</v>
      </c>
      <c r="B262" s="85">
        <v>115.81</v>
      </c>
    </row>
    <row r="263" customHeight="1" spans="1:2">
      <c r="A263" s="82" t="s">
        <v>3550</v>
      </c>
      <c r="B263" s="85">
        <v>115.22</v>
      </c>
    </row>
    <row r="264" customHeight="1" spans="1:2">
      <c r="A264" s="82" t="s">
        <v>3551</v>
      </c>
      <c r="B264" s="85">
        <v>116.57</v>
      </c>
    </row>
    <row r="265" customHeight="1" spans="1:2">
      <c r="A265" s="82" t="s">
        <v>3552</v>
      </c>
      <c r="B265" s="85">
        <v>118.1</v>
      </c>
    </row>
    <row r="266" customHeight="1" spans="1:2">
      <c r="A266" s="82" t="s">
        <v>3553</v>
      </c>
      <c r="B266" s="85">
        <v>115.39</v>
      </c>
    </row>
    <row r="267" customHeight="1" spans="1:2">
      <c r="A267" s="82" t="s">
        <v>3554</v>
      </c>
      <c r="B267" s="85">
        <v>115.48</v>
      </c>
    </row>
    <row r="268" customHeight="1" spans="1:2">
      <c r="A268" s="82" t="s">
        <v>3555</v>
      </c>
      <c r="B268" s="85">
        <v>115.36</v>
      </c>
    </row>
    <row r="269" customHeight="1" spans="1:2">
      <c r="A269" s="82" t="s">
        <v>3556</v>
      </c>
      <c r="B269" s="85">
        <v>115.09</v>
      </c>
    </row>
    <row r="270" customHeight="1" spans="1:2">
      <c r="A270" s="82" t="s">
        <v>3557</v>
      </c>
      <c r="B270" s="85">
        <v>115.05</v>
      </c>
    </row>
    <row r="271" customHeight="1" spans="1:2">
      <c r="A271" s="82" t="s">
        <v>3558</v>
      </c>
      <c r="B271" s="85">
        <v>114.91</v>
      </c>
    </row>
    <row r="272" customHeight="1" spans="1:2">
      <c r="A272" s="82" t="s">
        <v>3559</v>
      </c>
      <c r="B272" s="85">
        <v>115.24</v>
      </c>
    </row>
    <row r="273" customHeight="1" spans="1:2">
      <c r="A273" s="82" t="s">
        <v>3560</v>
      </c>
      <c r="B273" s="85">
        <v>117.12</v>
      </c>
    </row>
    <row r="274" customHeight="1" spans="1:2">
      <c r="A274" s="82" t="s">
        <v>3561</v>
      </c>
      <c r="B274" s="85">
        <v>117.31</v>
      </c>
    </row>
    <row r="275" customHeight="1" spans="1:2">
      <c r="A275" s="82" t="s">
        <v>3562</v>
      </c>
      <c r="B275" s="85">
        <v>117.65</v>
      </c>
    </row>
    <row r="276" customHeight="1" spans="1:2">
      <c r="A276" s="82" t="s">
        <v>3563</v>
      </c>
      <c r="B276" s="85">
        <v>116.46</v>
      </c>
    </row>
    <row r="277" customHeight="1" spans="1:2">
      <c r="A277" s="82" t="s">
        <v>3564</v>
      </c>
      <c r="B277" s="85">
        <v>116.69</v>
      </c>
    </row>
    <row r="278" customHeight="1" spans="1:2">
      <c r="A278" s="82" t="s">
        <v>3565</v>
      </c>
      <c r="B278" s="85">
        <v>116.81</v>
      </c>
    </row>
    <row r="279" customHeight="1" spans="1:2">
      <c r="A279" s="82" t="s">
        <v>3566</v>
      </c>
      <c r="B279" s="85">
        <v>115.89</v>
      </c>
    </row>
    <row r="280" customHeight="1" spans="1:2">
      <c r="A280" s="82" t="s">
        <v>3567</v>
      </c>
      <c r="B280" s="85">
        <v>115.87</v>
      </c>
    </row>
    <row r="281" customHeight="1" spans="1:2">
      <c r="A281" s="82" t="s">
        <v>3568</v>
      </c>
      <c r="B281" s="85">
        <v>115.73</v>
      </c>
    </row>
    <row r="282" customHeight="1" spans="1:2">
      <c r="A282" s="82" t="s">
        <v>3569</v>
      </c>
      <c r="B282" s="85">
        <v>114.89</v>
      </c>
    </row>
    <row r="283" customHeight="1" spans="1:2">
      <c r="A283" s="82" t="s">
        <v>3570</v>
      </c>
      <c r="B283" s="85">
        <v>113.57</v>
      </c>
    </row>
    <row r="284" customHeight="1" spans="1:2">
      <c r="A284" s="82" t="s">
        <v>3571</v>
      </c>
      <c r="B284" s="85">
        <v>114.35</v>
      </c>
    </row>
    <row r="285" customHeight="1" spans="1:2">
      <c r="A285" s="82" t="s">
        <v>3572</v>
      </c>
      <c r="B285" s="85">
        <v>113.63</v>
      </c>
    </row>
    <row r="286" customHeight="1" spans="1:2">
      <c r="A286" s="82" t="s">
        <v>3573</v>
      </c>
      <c r="B286" s="85">
        <v>115.31</v>
      </c>
    </row>
    <row r="287" customHeight="1" spans="1:2">
      <c r="A287" s="82" t="s">
        <v>3574</v>
      </c>
      <c r="B287" s="85">
        <v>115.39</v>
      </c>
    </row>
    <row r="288" customHeight="1" spans="1:2">
      <c r="A288" s="82" t="s">
        <v>3575</v>
      </c>
      <c r="B288" s="85">
        <v>115.48</v>
      </c>
    </row>
    <row r="289" customHeight="1" spans="1:2">
      <c r="A289" s="82" t="s">
        <v>3576</v>
      </c>
      <c r="B289" s="85">
        <v>115.36</v>
      </c>
    </row>
    <row r="290" customHeight="1" spans="1:2">
      <c r="A290" s="82" t="s">
        <v>3577</v>
      </c>
      <c r="B290" s="85">
        <v>115.09</v>
      </c>
    </row>
    <row r="291" customHeight="1" spans="1:2">
      <c r="A291" s="82" t="s">
        <v>3578</v>
      </c>
      <c r="B291" s="85">
        <v>115.05</v>
      </c>
    </row>
    <row r="292" customHeight="1" spans="1:2">
      <c r="A292" s="82" t="s">
        <v>3579</v>
      </c>
      <c r="B292" s="85">
        <v>114.91</v>
      </c>
    </row>
    <row r="293" customHeight="1" spans="1:2">
      <c r="A293" s="82" t="s">
        <v>3580</v>
      </c>
      <c r="B293" s="85">
        <v>115.24</v>
      </c>
    </row>
    <row r="294" customHeight="1" spans="1:2">
      <c r="A294" s="82" t="s">
        <v>3581</v>
      </c>
      <c r="B294" s="85">
        <v>117.12</v>
      </c>
    </row>
    <row r="295" customHeight="1" spans="1:2">
      <c r="A295" s="82" t="s">
        <v>3582</v>
      </c>
      <c r="B295" s="85">
        <v>117.31</v>
      </c>
    </row>
    <row r="296" customHeight="1" spans="1:2">
      <c r="A296" s="82" t="s">
        <v>3583</v>
      </c>
      <c r="B296" s="85">
        <v>117.65</v>
      </c>
    </row>
    <row r="297" customHeight="1" spans="1:2">
      <c r="A297" s="82" t="s">
        <v>3584</v>
      </c>
      <c r="B297" s="85">
        <v>118.46</v>
      </c>
    </row>
    <row r="298" customHeight="1" spans="1:2">
      <c r="A298" s="82" t="s">
        <v>3585</v>
      </c>
      <c r="B298" s="85">
        <v>118.69</v>
      </c>
    </row>
    <row r="299" customHeight="1" spans="1:2">
      <c r="A299" s="82" t="s">
        <v>3586</v>
      </c>
      <c r="B299" s="85">
        <v>118.8</v>
      </c>
    </row>
    <row r="300" customHeight="1" spans="1:2">
      <c r="A300" s="82" t="s">
        <v>3587</v>
      </c>
      <c r="B300" s="85">
        <v>118.67</v>
      </c>
    </row>
    <row r="301" customHeight="1" spans="1:2">
      <c r="A301" s="82" t="s">
        <v>3588</v>
      </c>
      <c r="B301" s="85">
        <v>118.66</v>
      </c>
    </row>
    <row r="302" customHeight="1" spans="1:2">
      <c r="A302" s="82" t="s">
        <v>3589</v>
      </c>
      <c r="B302" s="85">
        <v>118.73</v>
      </c>
    </row>
    <row r="303" customHeight="1" spans="1:2">
      <c r="A303" s="82" t="s">
        <v>3590</v>
      </c>
      <c r="B303" s="85">
        <v>119.46</v>
      </c>
    </row>
    <row r="304" customHeight="1" spans="1:2">
      <c r="A304" s="82" t="s">
        <v>3591</v>
      </c>
      <c r="B304" s="85">
        <v>119.41</v>
      </c>
    </row>
    <row r="305" customHeight="1" spans="1:2">
      <c r="A305" s="82" t="s">
        <v>3592</v>
      </c>
      <c r="B305" s="85">
        <v>118.5</v>
      </c>
    </row>
    <row r="306" customHeight="1" spans="1:2">
      <c r="A306" s="82" t="s">
        <v>3593</v>
      </c>
      <c r="B306" s="85">
        <v>119.38</v>
      </c>
    </row>
    <row r="307" customHeight="1" spans="1:2">
      <c r="A307" s="82" t="s">
        <v>3594</v>
      </c>
      <c r="B307" s="85">
        <v>117.89</v>
      </c>
    </row>
    <row r="308" customHeight="1" spans="1:2">
      <c r="A308" s="82" t="s">
        <v>3595</v>
      </c>
      <c r="B308" s="85">
        <v>114.78</v>
      </c>
    </row>
    <row r="309" customHeight="1" spans="1:2">
      <c r="A309" s="82" t="s">
        <v>3596</v>
      </c>
      <c r="B309" s="85">
        <v>112.4</v>
      </c>
    </row>
    <row r="310" customHeight="1" spans="1:2">
      <c r="A310" s="82" t="s">
        <v>3597</v>
      </c>
      <c r="B310" s="85">
        <v>111.68</v>
      </c>
    </row>
    <row r="311" customHeight="1" spans="1:2">
      <c r="A311" s="82" t="s">
        <v>3598</v>
      </c>
      <c r="B311" s="85">
        <v>110.44</v>
      </c>
    </row>
    <row r="312" customHeight="1" spans="1:2">
      <c r="A312" s="82" t="s">
        <v>3599</v>
      </c>
      <c r="B312" s="85">
        <v>109.78</v>
      </c>
    </row>
    <row r="313" customHeight="1" spans="1:2">
      <c r="A313" s="82" t="s">
        <v>3600</v>
      </c>
      <c r="B313" s="85">
        <v>106.27</v>
      </c>
    </row>
    <row r="314" customHeight="1" spans="1:2">
      <c r="A314" s="82" t="s">
        <v>3601</v>
      </c>
      <c r="B314" s="85">
        <v>106.03</v>
      </c>
    </row>
    <row r="315" customHeight="1" spans="1:2">
      <c r="A315" s="82" t="s">
        <v>3602</v>
      </c>
      <c r="B315" s="85">
        <v>111.34</v>
      </c>
    </row>
    <row r="316" customHeight="1" spans="1:2">
      <c r="A316" s="82" t="s">
        <v>3603</v>
      </c>
      <c r="B316" s="85">
        <v>118.89</v>
      </c>
    </row>
    <row r="317" customHeight="1" spans="1:2">
      <c r="A317" s="82" t="s">
        <v>3604</v>
      </c>
      <c r="B317" s="85">
        <v>121.67</v>
      </c>
    </row>
    <row r="318" customHeight="1" spans="1:2">
      <c r="A318" s="82" t="s">
        <v>3605</v>
      </c>
      <c r="B318" s="85">
        <v>123.28</v>
      </c>
    </row>
    <row r="319" customHeight="1" spans="1:2">
      <c r="A319" s="82" t="s">
        <v>3606</v>
      </c>
      <c r="B319" s="85">
        <v>121.36</v>
      </c>
    </row>
    <row r="320" customHeight="1" spans="1:2">
      <c r="A320" s="82" t="s">
        <v>3607</v>
      </c>
      <c r="B320" s="85">
        <v>121.76</v>
      </c>
    </row>
    <row r="321" customHeight="1" spans="1:2">
      <c r="A321" s="82" t="s">
        <v>3608</v>
      </c>
      <c r="B321" s="85">
        <v>121.96</v>
      </c>
    </row>
    <row r="322" customHeight="1" spans="1:2">
      <c r="A322" s="82" t="s">
        <v>3609</v>
      </c>
      <c r="B322" s="85">
        <v>122.2</v>
      </c>
    </row>
    <row r="323" customHeight="1" spans="1:2">
      <c r="A323" s="82" t="s">
        <v>3610</v>
      </c>
      <c r="B323" s="85">
        <v>120.54</v>
      </c>
    </row>
    <row r="324" customHeight="1" spans="1:2">
      <c r="A324" s="82" t="s">
        <v>3611</v>
      </c>
      <c r="B324" s="85">
        <v>118.7</v>
      </c>
    </row>
    <row r="325" customHeight="1" spans="1:2">
      <c r="A325" s="82" t="s">
        <v>3612</v>
      </c>
      <c r="B325" s="85">
        <v>119.09</v>
      </c>
    </row>
    <row r="326" customHeight="1" spans="1:2">
      <c r="A326" s="82" t="s">
        <v>3613</v>
      </c>
      <c r="B326" s="85">
        <v>119.89</v>
      </c>
    </row>
    <row r="327" customHeight="1" spans="1:2">
      <c r="A327" s="82" t="s">
        <v>3614</v>
      </c>
      <c r="B327" s="85">
        <v>120.18</v>
      </c>
    </row>
    <row r="328" customHeight="1" spans="1:2">
      <c r="A328" s="82" t="s">
        <v>3615</v>
      </c>
      <c r="B328" s="85">
        <v>122.79</v>
      </c>
    </row>
    <row r="329" customHeight="1" spans="1:2">
      <c r="A329" s="82" t="s">
        <v>3616</v>
      </c>
      <c r="B329" s="85">
        <v>121.83</v>
      </c>
    </row>
    <row r="330" customHeight="1" spans="1:2">
      <c r="A330" s="82" t="s">
        <v>3617</v>
      </c>
      <c r="B330" s="85">
        <v>121.36</v>
      </c>
    </row>
    <row r="331" customHeight="1" spans="1:2">
      <c r="A331" s="82" t="s">
        <v>3618</v>
      </c>
      <c r="B331" s="85">
        <v>119.24</v>
      </c>
    </row>
    <row r="332" customHeight="1" spans="1:2">
      <c r="A332" s="82" t="s">
        <v>3619</v>
      </c>
      <c r="B332" s="85">
        <v>118.71</v>
      </c>
    </row>
    <row r="333" customHeight="1" spans="1:2">
      <c r="A333" s="82" t="s">
        <v>3620</v>
      </c>
      <c r="B333" s="85">
        <v>117.21</v>
      </c>
    </row>
    <row r="334" customHeight="1" spans="1:2">
      <c r="A334" s="82" t="s">
        <v>3621</v>
      </c>
      <c r="B334" s="85">
        <v>116.35</v>
      </c>
    </row>
    <row r="335" customHeight="1" spans="1:2">
      <c r="A335" s="82" t="s">
        <v>3622</v>
      </c>
      <c r="B335" s="85">
        <v>116.91</v>
      </c>
    </row>
    <row r="336" customHeight="1" spans="1:2">
      <c r="A336" s="82" t="s">
        <v>3623</v>
      </c>
      <c r="B336" s="85">
        <v>119.04</v>
      </c>
    </row>
    <row r="337" customHeight="1" spans="1:2">
      <c r="A337" s="82" t="s">
        <v>3624</v>
      </c>
      <c r="B337" s="85">
        <v>122.66</v>
      </c>
    </row>
    <row r="338" customHeight="1" spans="1:2">
      <c r="A338" s="82" t="s">
        <v>3625</v>
      </c>
      <c r="B338" s="85">
        <v>124.24</v>
      </c>
    </row>
    <row r="339" customHeight="1" spans="1:2">
      <c r="A339" s="82" t="s">
        <v>3626</v>
      </c>
      <c r="B339" s="85">
        <v>123.88</v>
      </c>
    </row>
    <row r="340" customHeight="1" spans="1:2">
      <c r="A340" s="82" t="s">
        <v>3627</v>
      </c>
      <c r="B340" s="85">
        <v>124.56</v>
      </c>
    </row>
    <row r="341" customHeight="1" spans="1:2">
      <c r="A341" s="82" t="s">
        <v>3628</v>
      </c>
      <c r="B341" s="85">
        <v>125.53</v>
      </c>
    </row>
    <row r="342" customHeight="1" spans="1:2">
      <c r="A342" s="82" t="s">
        <v>3629</v>
      </c>
      <c r="B342" s="85">
        <v>130.49</v>
      </c>
    </row>
    <row r="343" customHeight="1" spans="1:2">
      <c r="A343" s="82" t="s">
        <v>3630</v>
      </c>
      <c r="B343" s="85">
        <v>131.97</v>
      </c>
    </row>
    <row r="344" customHeight="1" spans="1:2">
      <c r="A344" s="82" t="s">
        <v>3631</v>
      </c>
      <c r="B344" s="85">
        <v>133.62</v>
      </c>
    </row>
    <row r="345" customHeight="1" spans="1:2">
      <c r="A345" s="82" t="s">
        <v>3632</v>
      </c>
      <c r="B345" s="85">
        <v>135.32</v>
      </c>
    </row>
    <row r="346" customHeight="1" spans="1:2">
      <c r="A346" s="82" t="s">
        <v>3633</v>
      </c>
      <c r="B346" s="85">
        <v>134.43</v>
      </c>
    </row>
    <row r="347" customHeight="1" spans="1:2">
      <c r="A347" s="82" t="s">
        <v>3634</v>
      </c>
      <c r="B347" s="85">
        <v>133.39</v>
      </c>
    </row>
    <row r="348" customHeight="1" spans="1:2">
      <c r="A348" s="82" t="s">
        <v>3635</v>
      </c>
      <c r="B348" s="85">
        <v>131.05</v>
      </c>
    </row>
    <row r="349" customHeight="1" spans="1:2">
      <c r="A349" s="82" t="s">
        <v>3636</v>
      </c>
      <c r="B349" s="85">
        <v>130.14</v>
      </c>
    </row>
    <row r="350" customHeight="1" spans="1:2">
      <c r="A350" s="82" t="s">
        <v>3637</v>
      </c>
      <c r="B350" s="85">
        <v>129.69</v>
      </c>
    </row>
    <row r="351" customHeight="1" spans="1:2">
      <c r="A351" s="82" t="s">
        <v>3638</v>
      </c>
      <c r="B351" s="85">
        <v>128.86</v>
      </c>
    </row>
    <row r="352" customHeight="1" spans="1:2">
      <c r="A352" s="82" t="s">
        <v>3639</v>
      </c>
      <c r="B352" s="85">
        <v>129.53</v>
      </c>
    </row>
    <row r="353" customHeight="1" spans="1:2">
      <c r="A353" s="82" t="s">
        <v>3640</v>
      </c>
      <c r="B353" s="85">
        <v>132.23</v>
      </c>
    </row>
    <row r="354" customHeight="1" spans="1:2">
      <c r="A354" s="82" t="s">
        <v>3641</v>
      </c>
      <c r="B354" s="85">
        <v>131.1</v>
      </c>
    </row>
    <row r="355" customHeight="1" spans="1:2">
      <c r="A355" s="82" t="s">
        <v>3642</v>
      </c>
      <c r="B355" s="85">
        <v>128.51</v>
      </c>
    </row>
    <row r="356" customHeight="1" spans="1:2">
      <c r="A356" s="82" t="s">
        <v>3643</v>
      </c>
      <c r="B356" s="85">
        <v>124.38</v>
      </c>
    </row>
    <row r="357" customHeight="1" spans="1:2">
      <c r="A357" s="82" t="s">
        <v>3644</v>
      </c>
      <c r="B357" s="85">
        <v>122.52</v>
      </c>
    </row>
    <row r="358" customHeight="1" spans="1:2">
      <c r="A358" s="82" t="s">
        <v>3645</v>
      </c>
      <c r="B358" s="85">
        <v>119.84</v>
      </c>
    </row>
    <row r="359" customHeight="1" spans="1:2">
      <c r="A359" s="82" t="s">
        <v>3646</v>
      </c>
      <c r="B359" s="85">
        <v>121.75</v>
      </c>
    </row>
    <row r="360" customHeight="1" spans="1:2">
      <c r="A360" s="82" t="s">
        <v>3647</v>
      </c>
      <c r="B360" s="85">
        <v>122.43</v>
      </c>
    </row>
    <row r="361" customHeight="1" spans="1:2">
      <c r="A361" s="82" t="s">
        <v>3648</v>
      </c>
      <c r="B361" s="85">
        <v>123.28</v>
      </c>
    </row>
    <row r="362" customHeight="1" spans="1:2">
      <c r="A362" s="82" t="s">
        <v>3649</v>
      </c>
      <c r="B362" s="85">
        <v>125.03</v>
      </c>
    </row>
    <row r="363" customHeight="1" spans="1:2">
      <c r="A363" s="82" t="s">
        <v>3650</v>
      </c>
      <c r="B363" s="85">
        <v>126.58</v>
      </c>
    </row>
    <row r="364" customHeight="1" spans="1:2">
      <c r="A364" s="82" t="s">
        <v>3651</v>
      </c>
      <c r="B364" s="85">
        <v>129.65</v>
      </c>
    </row>
    <row r="365" customHeight="1" spans="1:2">
      <c r="A365" s="82" t="s">
        <v>3652</v>
      </c>
      <c r="B365" s="85">
        <v>132.6</v>
      </c>
    </row>
    <row r="366" customHeight="1" spans="1:2">
      <c r="A366" s="82" t="s">
        <v>3653</v>
      </c>
      <c r="B366" s="85">
        <v>132.71</v>
      </c>
    </row>
    <row r="367" customHeight="1" spans="1:2">
      <c r="A367" s="82" t="s">
        <v>3654</v>
      </c>
      <c r="B367" s="85">
        <v>133.13</v>
      </c>
    </row>
    <row r="368" customHeight="1" spans="1:2">
      <c r="A368" s="82" t="s">
        <v>3655</v>
      </c>
      <c r="B368" s="85">
        <v>134.48</v>
      </c>
    </row>
    <row r="369" customHeight="1" spans="1:2">
      <c r="A369" s="82" t="s">
        <v>3656</v>
      </c>
      <c r="B369" s="85">
        <v>134.79</v>
      </c>
    </row>
    <row r="370" customHeight="1" spans="1:2">
      <c r="A370" s="82" t="s">
        <v>3657</v>
      </c>
      <c r="B370" s="85">
        <v>136.09</v>
      </c>
    </row>
    <row r="371" customHeight="1" spans="1:2">
      <c r="A371" s="82" t="s">
        <v>3658</v>
      </c>
      <c r="B371" s="85">
        <v>135.32</v>
      </c>
    </row>
    <row r="372" customHeight="1" spans="1:2">
      <c r="A372" s="82" t="s">
        <v>3659</v>
      </c>
      <c r="B372" s="85">
        <v>134.61</v>
      </c>
    </row>
    <row r="373" customHeight="1" spans="1:2">
      <c r="A373" s="82" t="s">
        <v>3660</v>
      </c>
      <c r="B373" s="85">
        <v>133.24</v>
      </c>
    </row>
    <row r="374" customHeight="1" spans="1:2">
      <c r="A374" s="82" t="s">
        <v>3661</v>
      </c>
      <c r="B374" s="85">
        <v>132.41</v>
      </c>
    </row>
    <row r="375" customHeight="1" spans="1:2">
      <c r="A375" s="82" t="s">
        <v>3662</v>
      </c>
      <c r="B375" s="85">
        <v>132.16</v>
      </c>
    </row>
    <row r="376" customHeight="1" spans="1:2">
      <c r="A376" s="82" t="s">
        <v>3663</v>
      </c>
      <c r="B376" s="85">
        <v>132.08</v>
      </c>
    </row>
    <row r="377" customHeight="1" spans="1:2">
      <c r="A377" s="82" t="s">
        <v>3664</v>
      </c>
      <c r="B377" s="85">
        <v>131.788235294118</v>
      </c>
    </row>
    <row r="378" customHeight="1" spans="1:2">
      <c r="A378" s="82" t="s">
        <v>3665</v>
      </c>
      <c r="B378" s="85">
        <v>130.97</v>
      </c>
    </row>
    <row r="379" customHeight="1" spans="1:2">
      <c r="A379" s="82" t="s">
        <v>3666</v>
      </c>
      <c r="B379" s="85">
        <v>130.39</v>
      </c>
    </row>
    <row r="380" customHeight="1" spans="1:2">
      <c r="A380" s="82" t="s">
        <v>3667</v>
      </c>
      <c r="B380" s="85">
        <v>129.86</v>
      </c>
    </row>
    <row r="381" customHeight="1" spans="1:2">
      <c r="A381" s="82" t="s">
        <v>3668</v>
      </c>
      <c r="B381" s="85">
        <v>129.49</v>
      </c>
    </row>
    <row r="382" customHeight="1" spans="1:2">
      <c r="A382" s="82" t="s">
        <v>3669</v>
      </c>
      <c r="B382" s="85">
        <v>127.51</v>
      </c>
    </row>
    <row r="383" customHeight="1" spans="1:2">
      <c r="A383" s="82" t="s">
        <v>3670</v>
      </c>
      <c r="B383" s="85">
        <v>126.92</v>
      </c>
    </row>
    <row r="384" customHeight="1" spans="1:2">
      <c r="A384" s="82" t="s">
        <v>3671</v>
      </c>
      <c r="B384" s="85">
        <v>126.37</v>
      </c>
    </row>
    <row r="385" customHeight="1" spans="1:2">
      <c r="A385" s="82" t="s">
        <v>3672</v>
      </c>
      <c r="B385" s="85">
        <v>126.694117647059</v>
      </c>
    </row>
    <row r="386" customHeight="1" spans="1:2">
      <c r="A386" s="82" t="s">
        <v>3673</v>
      </c>
      <c r="B386" s="85">
        <v>126.58</v>
      </c>
    </row>
    <row r="387" customHeight="1" spans="1:2">
      <c r="A387" s="82" t="s">
        <v>3674</v>
      </c>
      <c r="B387" s="85">
        <v>126.53</v>
      </c>
    </row>
    <row r="388" customHeight="1" spans="1:2">
      <c r="A388" s="82" t="s">
        <v>3675</v>
      </c>
      <c r="B388" s="85">
        <v>126.84</v>
      </c>
    </row>
    <row r="389" customHeight="1" spans="1:2">
      <c r="A389" s="82" t="s">
        <v>3676</v>
      </c>
      <c r="B389" s="85">
        <v>126.78</v>
      </c>
    </row>
    <row r="390" customHeight="1" spans="1:2">
      <c r="A390" s="82" t="s">
        <v>3677</v>
      </c>
      <c r="B390" s="85">
        <v>126.61</v>
      </c>
    </row>
    <row r="391" customHeight="1" spans="1:2">
      <c r="A391" s="82" t="s">
        <v>3678</v>
      </c>
      <c r="B391" s="85">
        <v>126.26</v>
      </c>
    </row>
    <row r="392" customHeight="1" spans="1:2">
      <c r="A392" s="82" t="s">
        <v>3679</v>
      </c>
      <c r="B392" s="85">
        <v>126.34</v>
      </c>
    </row>
    <row r="393" customHeight="1" spans="1:2">
      <c r="A393" s="82" t="s">
        <v>3680</v>
      </c>
      <c r="B393" s="85">
        <v>126.61</v>
      </c>
    </row>
    <row r="394" customHeight="1" spans="1:2">
      <c r="A394" s="82" t="s">
        <v>3681</v>
      </c>
      <c r="B394" s="85">
        <v>126.44</v>
      </c>
    </row>
    <row r="395" customHeight="1" spans="1:2">
      <c r="A395" s="82" t="s">
        <v>3682</v>
      </c>
      <c r="B395" s="85">
        <v>126.08</v>
      </c>
    </row>
    <row r="396" customHeight="1" spans="1:2">
      <c r="A396" s="82" t="s">
        <v>3683</v>
      </c>
      <c r="B396" s="85">
        <v>126.09</v>
      </c>
    </row>
    <row r="397" customHeight="1" spans="1:2">
      <c r="A397" s="82" t="s">
        <v>3684</v>
      </c>
      <c r="B397" s="85">
        <v>125.79</v>
      </c>
    </row>
    <row r="398" customHeight="1" spans="1:2">
      <c r="A398" s="82" t="s">
        <v>3685</v>
      </c>
      <c r="B398" s="85">
        <v>125.83</v>
      </c>
    </row>
    <row r="399" customHeight="1" spans="1:2">
      <c r="A399" s="82" t="s">
        <v>3686</v>
      </c>
      <c r="B399" s="85">
        <v>125.85</v>
      </c>
    </row>
    <row r="400" customHeight="1" spans="1:2">
      <c r="A400" s="82" t="s">
        <v>3687</v>
      </c>
      <c r="B400" s="85">
        <v>126.6</v>
      </c>
    </row>
    <row r="401" customHeight="1" spans="1:2">
      <c r="A401" s="82" t="s">
        <v>3688</v>
      </c>
      <c r="B401" s="85">
        <v>126.95</v>
      </c>
    </row>
    <row r="402" customHeight="1" spans="1:2">
      <c r="A402" s="82" t="s">
        <v>3689</v>
      </c>
      <c r="B402" s="85">
        <v>127.55</v>
      </c>
    </row>
    <row r="403" customHeight="1" spans="1:2">
      <c r="A403" s="82" t="s">
        <v>3690</v>
      </c>
      <c r="B403" s="85">
        <v>128.75</v>
      </c>
    </row>
    <row r="404" customHeight="1" spans="1:2">
      <c r="A404" s="82" t="s">
        <v>3691</v>
      </c>
      <c r="B404" s="85">
        <v>130.79</v>
      </c>
    </row>
    <row r="405" customHeight="1" spans="1:2">
      <c r="A405" s="82" t="s">
        <v>3692</v>
      </c>
      <c r="B405" s="85">
        <v>132.7</v>
      </c>
    </row>
    <row r="406" customHeight="1" spans="1:2">
      <c r="A406" s="82" t="s">
        <v>3693</v>
      </c>
      <c r="B406" s="85">
        <v>134.42</v>
      </c>
    </row>
    <row r="407" customHeight="1" spans="1:2">
      <c r="A407" s="82" t="s">
        <v>3694</v>
      </c>
      <c r="B407" s="85">
        <v>133.83</v>
      </c>
    </row>
    <row r="408" customHeight="1" spans="1:2">
      <c r="A408" s="82" t="s">
        <v>3695</v>
      </c>
      <c r="B408" s="85">
        <v>131.81</v>
      </c>
    </row>
    <row r="409" customHeight="1" spans="1:2">
      <c r="A409" s="82" t="s">
        <v>3696</v>
      </c>
      <c r="B409" s="85">
        <v>128.09</v>
      </c>
    </row>
    <row r="410" customHeight="1" spans="1:2">
      <c r="A410" s="82" t="s">
        <v>3697</v>
      </c>
      <c r="B410" s="85">
        <v>125.49</v>
      </c>
    </row>
    <row r="411" customHeight="1" spans="1:2">
      <c r="A411" s="82" t="s">
        <v>3698</v>
      </c>
      <c r="B411" s="85">
        <v>124.55</v>
      </c>
    </row>
    <row r="412" customHeight="1" spans="1:2">
      <c r="A412" s="82" t="s">
        <v>3699</v>
      </c>
      <c r="B412" s="85">
        <v>123.83</v>
      </c>
    </row>
    <row r="413" customHeight="1" spans="1:2">
      <c r="A413" s="82" t="s">
        <v>3700</v>
      </c>
      <c r="B413" s="85">
        <v>122.99</v>
      </c>
    </row>
    <row r="414" customHeight="1" spans="1:2">
      <c r="A414" s="82" t="s">
        <v>3701</v>
      </c>
      <c r="B414" s="85">
        <v>124.52</v>
      </c>
    </row>
    <row r="415" customHeight="1" spans="1:2">
      <c r="A415" s="82" t="s">
        <v>3702</v>
      </c>
      <c r="B415" s="85">
        <v>126.93</v>
      </c>
    </row>
    <row r="416" customHeight="1" spans="1:2">
      <c r="A416" s="82" t="s">
        <v>3703</v>
      </c>
      <c r="B416" s="85">
        <v>130.74</v>
      </c>
    </row>
    <row r="417" customHeight="1" spans="1:2">
      <c r="A417" s="82" t="s">
        <v>3704</v>
      </c>
      <c r="B417" s="85">
        <v>133.51</v>
      </c>
    </row>
    <row r="418" customHeight="1" spans="1:2">
      <c r="A418" s="82" t="s">
        <v>3705</v>
      </c>
      <c r="B418" s="85">
        <v>135.69</v>
      </c>
    </row>
    <row r="419" customHeight="1" spans="1:2">
      <c r="A419" s="82" t="s">
        <v>3706</v>
      </c>
      <c r="B419" s="85">
        <v>135.87</v>
      </c>
    </row>
    <row r="420" customHeight="1" spans="1:2">
      <c r="A420" s="82" t="s">
        <v>3707</v>
      </c>
      <c r="B420" s="85">
        <v>135.67</v>
      </c>
    </row>
    <row r="421" customHeight="1" spans="1:2">
      <c r="A421" s="82" t="s">
        <v>3708</v>
      </c>
      <c r="B421" s="85">
        <v>136.14</v>
      </c>
    </row>
    <row r="422" customHeight="1" spans="1:2">
      <c r="A422" s="82" t="s">
        <v>3709</v>
      </c>
      <c r="B422" s="85">
        <v>136.55</v>
      </c>
    </row>
    <row r="423" customHeight="1" spans="1:2">
      <c r="A423" s="82" t="s">
        <v>3710</v>
      </c>
      <c r="B423" s="86">
        <v>136.88</v>
      </c>
    </row>
    <row r="424" customHeight="1" spans="1:2">
      <c r="A424" s="82" t="s">
        <v>3711</v>
      </c>
      <c r="B424" s="85">
        <v>136.65</v>
      </c>
    </row>
    <row r="425" customHeight="1" spans="1:2">
      <c r="A425" s="82" t="s">
        <v>3712</v>
      </c>
      <c r="B425" s="85">
        <v>135.71</v>
      </c>
    </row>
    <row r="426" customHeight="1" spans="1:2">
      <c r="A426" s="82" t="s">
        <v>3713</v>
      </c>
      <c r="B426" s="85">
        <v>134.9</v>
      </c>
    </row>
    <row r="427" customHeight="1" spans="1:2">
      <c r="A427" s="82" t="s">
        <v>3714</v>
      </c>
      <c r="B427" s="85">
        <v>134.14</v>
      </c>
    </row>
    <row r="428" customHeight="1" spans="1:2">
      <c r="A428" s="82" t="s">
        <v>3715</v>
      </c>
      <c r="B428" s="85">
        <v>133.64</v>
      </c>
    </row>
    <row r="429" customHeight="1" spans="1:2">
      <c r="A429" s="82" t="s">
        <v>3716</v>
      </c>
      <c r="B429" s="85">
        <v>133.06</v>
      </c>
    </row>
    <row r="430" customHeight="1" spans="1:2">
      <c r="A430" s="82" t="s">
        <v>3717</v>
      </c>
      <c r="B430" s="85">
        <v>132.14</v>
      </c>
    </row>
    <row r="431" customHeight="1" spans="1:2">
      <c r="A431" s="82" t="s">
        <v>3718</v>
      </c>
      <c r="B431" s="85">
        <v>131.35</v>
      </c>
    </row>
    <row r="432" customHeight="1" spans="1:2">
      <c r="A432" s="82" t="s">
        <v>3719</v>
      </c>
      <c r="B432" s="85">
        <v>130.54</v>
      </c>
    </row>
    <row r="433" customHeight="1" spans="1:2">
      <c r="A433" s="82" t="s">
        <v>3720</v>
      </c>
      <c r="B433" s="85">
        <v>130.15</v>
      </c>
    </row>
    <row r="434" customHeight="1" spans="1:2">
      <c r="A434" s="82" t="s">
        <v>3721</v>
      </c>
      <c r="B434" s="85">
        <v>129.46</v>
      </c>
    </row>
    <row r="435" customHeight="1" spans="1:2">
      <c r="A435" s="82" t="s">
        <v>3722</v>
      </c>
      <c r="B435" s="85">
        <v>128.82</v>
      </c>
    </row>
    <row r="436" customHeight="1" spans="1:2">
      <c r="A436" s="82" t="s">
        <v>3723</v>
      </c>
      <c r="B436" s="85">
        <v>128.55</v>
      </c>
    </row>
    <row r="437" customHeight="1" spans="1:2">
      <c r="A437" s="82" t="s">
        <v>3724</v>
      </c>
      <c r="B437" s="85">
        <v>128.2</v>
      </c>
    </row>
    <row r="438" customHeight="1" spans="1:2">
      <c r="A438" s="82" t="s">
        <v>3725</v>
      </c>
      <c r="B438" s="85">
        <v>127.66</v>
      </c>
    </row>
    <row r="439" customHeight="1" spans="1:2">
      <c r="A439" s="82" t="s">
        <v>3726</v>
      </c>
      <c r="B439" s="85">
        <v>126.52</v>
      </c>
    </row>
    <row r="440" customHeight="1" spans="1:2">
      <c r="A440" s="82" t="s">
        <v>3727</v>
      </c>
      <c r="B440" s="85">
        <v>125.21</v>
      </c>
    </row>
    <row r="441" customHeight="1" spans="1:2">
      <c r="A441" s="82" t="s">
        <v>3728</v>
      </c>
      <c r="B441" s="85">
        <v>124.12</v>
      </c>
    </row>
    <row r="442" customHeight="1" spans="1:2">
      <c r="A442" s="82" t="s">
        <v>3729</v>
      </c>
      <c r="B442" s="85">
        <v>123.14</v>
      </c>
    </row>
    <row r="443" customHeight="1" spans="1:2">
      <c r="A443" s="82" t="s">
        <v>3730</v>
      </c>
      <c r="B443" s="85">
        <v>122.2</v>
      </c>
    </row>
    <row r="444" customHeight="1" spans="1:2">
      <c r="A444" s="82" t="s">
        <v>3731</v>
      </c>
      <c r="B444" s="85">
        <v>119.79</v>
      </c>
    </row>
    <row r="445" customHeight="1" spans="1:2">
      <c r="A445" s="82" t="s">
        <v>3732</v>
      </c>
      <c r="B445" s="85">
        <v>121.05</v>
      </c>
    </row>
    <row r="446" customHeight="1" spans="1:2">
      <c r="A446" s="82" t="s">
        <v>3733</v>
      </c>
      <c r="B446" s="85">
        <v>122.08</v>
      </c>
    </row>
    <row r="447" customHeight="1" spans="1:2">
      <c r="A447" s="82" t="s">
        <v>3734</v>
      </c>
      <c r="B447" s="85">
        <v>123.98</v>
      </c>
    </row>
    <row r="448" customHeight="1" spans="1:2">
      <c r="A448" s="82" t="s">
        <v>3735</v>
      </c>
      <c r="B448" s="85">
        <v>125.04</v>
      </c>
    </row>
    <row r="449" customHeight="1" spans="1:2">
      <c r="A449" s="82" t="s">
        <v>3736</v>
      </c>
      <c r="B449" s="85">
        <v>125.6</v>
      </c>
    </row>
    <row r="450" customHeight="1" spans="1:2">
      <c r="A450" s="82" t="s">
        <v>3737</v>
      </c>
      <c r="B450" s="85">
        <v>126.19</v>
      </c>
    </row>
    <row r="451" customHeight="1" spans="1:2">
      <c r="A451" s="82" t="s">
        <v>3738</v>
      </c>
      <c r="B451" s="85">
        <v>126.82</v>
      </c>
    </row>
    <row r="452" customHeight="1" spans="1:2">
      <c r="A452" s="82" t="s">
        <v>3739</v>
      </c>
      <c r="B452" s="85">
        <v>127.03</v>
      </c>
    </row>
    <row r="453" customHeight="1" spans="1:2">
      <c r="A453" s="82" t="s">
        <v>3740</v>
      </c>
      <c r="B453" s="85">
        <v>126.75</v>
      </c>
    </row>
    <row r="454" customHeight="1" spans="1:2">
      <c r="A454" s="82" t="s">
        <v>3741</v>
      </c>
      <c r="B454" s="85">
        <v>125.75</v>
      </c>
    </row>
    <row r="455" customHeight="1" spans="1:2">
      <c r="A455" s="82" t="s">
        <v>3742</v>
      </c>
      <c r="B455" s="85">
        <v>124.31</v>
      </c>
    </row>
    <row r="456" customHeight="1" spans="1:2">
      <c r="A456" s="82" t="s">
        <v>3743</v>
      </c>
      <c r="B456" s="85">
        <v>123.18</v>
      </c>
    </row>
    <row r="457" customHeight="1" spans="1:2">
      <c r="A457" s="82" t="s">
        <v>3744</v>
      </c>
      <c r="B457" s="85">
        <v>122.15</v>
      </c>
    </row>
    <row r="458" customHeight="1" spans="1:2">
      <c r="A458" s="82" t="s">
        <v>3745</v>
      </c>
      <c r="B458" s="85">
        <v>120.25</v>
      </c>
    </row>
    <row r="459" customHeight="1" spans="1:2">
      <c r="A459" s="82" t="s">
        <v>3746</v>
      </c>
      <c r="B459" s="85">
        <v>118.89</v>
      </c>
    </row>
    <row r="460" customHeight="1" spans="1:2">
      <c r="A460" s="82" t="s">
        <v>3747</v>
      </c>
      <c r="B460" s="85">
        <v>117.89</v>
      </c>
    </row>
    <row r="461" customHeight="1" spans="1:2">
      <c r="A461" s="82" t="s">
        <v>3748</v>
      </c>
      <c r="B461" s="85">
        <v>116.49</v>
      </c>
    </row>
    <row r="462" customHeight="1" spans="1:2">
      <c r="A462" s="82" t="s">
        <v>3749</v>
      </c>
      <c r="B462" s="85">
        <v>116.29</v>
      </c>
    </row>
    <row r="463" customHeight="1" spans="1:2">
      <c r="A463" s="82" t="s">
        <v>3750</v>
      </c>
      <c r="B463" s="85">
        <v>116.36</v>
      </c>
    </row>
    <row r="464" customHeight="1" spans="1:2">
      <c r="A464" s="82" t="s">
        <v>3751</v>
      </c>
      <c r="B464" s="85">
        <v>116.92</v>
      </c>
    </row>
    <row r="465" customHeight="1" spans="1:2">
      <c r="A465" s="82" t="s">
        <v>3752</v>
      </c>
      <c r="B465" s="85">
        <v>117.23</v>
      </c>
    </row>
    <row r="466" customHeight="1" spans="1:2">
      <c r="A466" s="82" t="s">
        <v>3753</v>
      </c>
      <c r="B466" s="85">
        <v>117.05</v>
      </c>
    </row>
    <row r="467" customHeight="1" spans="1:2">
      <c r="A467" s="82" t="s">
        <v>3754</v>
      </c>
      <c r="B467" s="85">
        <v>116.79</v>
      </c>
    </row>
    <row r="468" customHeight="1" spans="1:2">
      <c r="A468" s="82" t="s">
        <v>3755</v>
      </c>
      <c r="B468" s="85">
        <v>116.65</v>
      </c>
    </row>
    <row r="469" customHeight="1" spans="1:2">
      <c r="A469" s="82" t="s">
        <v>3756</v>
      </c>
      <c r="B469" s="85">
        <v>116.55</v>
      </c>
    </row>
    <row r="470" customHeight="1" spans="1:2">
      <c r="A470" s="82" t="s">
        <v>3757</v>
      </c>
      <c r="B470" s="85">
        <v>116.51</v>
      </c>
    </row>
    <row r="471" customHeight="1" spans="1:2">
      <c r="A471" s="87" t="s">
        <v>3758</v>
      </c>
      <c r="B471" s="85">
        <v>116.69</v>
      </c>
    </row>
  </sheetData>
  <pageMargins left="0.7" right="0.7" top="0.75" bottom="0.75" header="0.3" footer="0.3"/>
  <pageSetup paperSize="9" orientation="portrait"/>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7"/>
  <sheetViews>
    <sheetView workbookViewId="0">
      <pane ySplit="2" topLeftCell="A43" activePane="bottomLeft" state="frozen"/>
      <selection/>
      <selection pane="bottomLeft" activeCell="A58" sqref="A58"/>
    </sheetView>
  </sheetViews>
  <sheetFormatPr defaultColWidth="9" defaultRowHeight="26" customHeight="1" outlineLevelCol="4"/>
  <cols>
    <col min="3" max="3" width="11.3833333333333" customWidth="1"/>
    <col min="4" max="4" width="19.8833333333333" customWidth="1"/>
    <col min="5" max="5" width="132.258333333333" customWidth="1"/>
  </cols>
  <sheetData>
    <row r="1" ht="16" customHeight="1" spans="1:5">
      <c r="A1" s="52"/>
      <c r="E1" s="52"/>
    </row>
    <row r="2" customHeight="1" spans="1:5">
      <c r="A2" s="53" t="s">
        <v>3759</v>
      </c>
      <c r="B2" s="54"/>
      <c r="C2" s="54"/>
      <c r="D2" s="54"/>
      <c r="E2" s="55"/>
    </row>
    <row r="3" s="11" customFormat="1" ht="39" customHeight="1" spans="1:5">
      <c r="A3" s="56" t="s">
        <v>3760</v>
      </c>
      <c r="B3" s="56" t="s">
        <v>3761</v>
      </c>
      <c r="C3" s="57">
        <v>45300</v>
      </c>
      <c r="D3" s="56" t="s">
        <v>3762</v>
      </c>
      <c r="E3" s="56" t="s">
        <v>3763</v>
      </c>
    </row>
    <row r="4" customHeight="1" spans="1:5">
      <c r="A4" s="58" t="s">
        <v>171</v>
      </c>
      <c r="B4" s="58" t="s">
        <v>175</v>
      </c>
      <c r="C4" s="59" t="s">
        <v>2156</v>
      </c>
      <c r="D4" s="60"/>
      <c r="E4" s="61" t="s">
        <v>3764</v>
      </c>
    </row>
    <row r="5" customHeight="1" spans="1:5">
      <c r="A5" s="58" t="s">
        <v>186</v>
      </c>
      <c r="B5" s="58" t="s">
        <v>175</v>
      </c>
      <c r="C5" s="59" t="s">
        <v>2237</v>
      </c>
      <c r="D5" s="60"/>
      <c r="E5" s="62" t="s">
        <v>3765</v>
      </c>
    </row>
    <row r="6" customHeight="1" spans="1:5">
      <c r="A6" s="58" t="s">
        <v>190</v>
      </c>
      <c r="B6" s="58" t="s">
        <v>175</v>
      </c>
      <c r="C6" s="59" t="s">
        <v>2237</v>
      </c>
      <c r="D6" s="60"/>
      <c r="E6" s="62" t="s">
        <v>3766</v>
      </c>
    </row>
    <row r="7" customHeight="1" spans="1:5">
      <c r="A7" s="58" t="s">
        <v>198</v>
      </c>
      <c r="B7" s="58" t="s">
        <v>175</v>
      </c>
      <c r="C7" s="59" t="s">
        <v>2219</v>
      </c>
      <c r="D7" s="60"/>
      <c r="E7" s="62" t="s">
        <v>3767</v>
      </c>
    </row>
    <row r="8" customHeight="1" spans="1:5">
      <c r="A8" s="58" t="s">
        <v>195</v>
      </c>
      <c r="B8" s="58" t="s">
        <v>175</v>
      </c>
      <c r="C8" s="59" t="s">
        <v>2235</v>
      </c>
      <c r="D8" s="60"/>
      <c r="E8" s="61" t="s">
        <v>3768</v>
      </c>
    </row>
    <row r="9" customHeight="1" spans="1:5">
      <c r="A9" s="58" t="s">
        <v>195</v>
      </c>
      <c r="B9" s="58" t="s">
        <v>176</v>
      </c>
      <c r="C9" s="59" t="s">
        <v>2235</v>
      </c>
      <c r="D9" s="60"/>
      <c r="E9" s="61"/>
    </row>
    <row r="10" customHeight="1" spans="1:5">
      <c r="A10" s="58" t="s">
        <v>191</v>
      </c>
      <c r="B10" s="58" t="s">
        <v>176</v>
      </c>
      <c r="C10" s="63">
        <v>10</v>
      </c>
      <c r="D10" s="60"/>
      <c r="E10" s="62" t="s">
        <v>3769</v>
      </c>
    </row>
    <row r="11" customHeight="1" spans="1:5">
      <c r="A11" s="58" t="s">
        <v>466</v>
      </c>
      <c r="B11" s="58" t="s">
        <v>176</v>
      </c>
      <c r="C11" s="59" t="s">
        <v>2237</v>
      </c>
      <c r="D11" s="60"/>
      <c r="E11" s="62" t="s">
        <v>3770</v>
      </c>
    </row>
    <row r="12" customHeight="1" spans="1:5">
      <c r="A12" s="58" t="s">
        <v>171</v>
      </c>
      <c r="B12" s="58" t="s">
        <v>176</v>
      </c>
      <c r="C12" s="59" t="s">
        <v>2156</v>
      </c>
      <c r="D12" s="60"/>
      <c r="E12" s="62"/>
    </row>
    <row r="13" customHeight="1" spans="1:5">
      <c r="A13" s="58" t="s">
        <v>186</v>
      </c>
      <c r="B13" s="58" t="s">
        <v>194</v>
      </c>
      <c r="C13" s="59">
        <v>10</v>
      </c>
      <c r="D13" s="60"/>
      <c r="E13" s="62"/>
    </row>
    <row r="14" customHeight="1" spans="1:5">
      <c r="A14" s="58" t="s">
        <v>187</v>
      </c>
      <c r="B14" s="58" t="s">
        <v>176</v>
      </c>
      <c r="C14" s="63">
        <v>10</v>
      </c>
      <c r="D14" s="60"/>
      <c r="E14" s="64"/>
    </row>
    <row r="15" customHeight="1" spans="1:5">
      <c r="A15" s="58" t="s">
        <v>187</v>
      </c>
      <c r="B15" s="58" t="s">
        <v>175</v>
      </c>
      <c r="C15" s="63">
        <v>10</v>
      </c>
      <c r="D15" s="60"/>
      <c r="E15" s="62"/>
    </row>
    <row r="16" customHeight="1" spans="1:5">
      <c r="A16" s="65" t="s">
        <v>3771</v>
      </c>
      <c r="B16" s="65"/>
      <c r="C16" s="65"/>
      <c r="D16" s="65"/>
      <c r="E16" s="60"/>
    </row>
    <row r="17" customHeight="1" spans="1:5">
      <c r="A17" s="56" t="s">
        <v>3760</v>
      </c>
      <c r="B17" s="56" t="s">
        <v>3761</v>
      </c>
      <c r="C17" s="66">
        <v>45307</v>
      </c>
      <c r="D17" s="56" t="s">
        <v>3772</v>
      </c>
      <c r="E17" s="56" t="s">
        <v>3773</v>
      </c>
    </row>
    <row r="18" customHeight="1" spans="1:5">
      <c r="A18" s="58" t="s">
        <v>171</v>
      </c>
      <c r="B18" s="58" t="s">
        <v>175</v>
      </c>
      <c r="C18" s="67" t="s">
        <v>2234</v>
      </c>
      <c r="D18" s="67" t="s">
        <v>3774</v>
      </c>
      <c r="E18" s="68" t="s">
        <v>3775</v>
      </c>
    </row>
    <row r="19" customHeight="1" spans="1:5">
      <c r="A19" s="58" t="s">
        <v>186</v>
      </c>
      <c r="B19" s="58" t="s">
        <v>175</v>
      </c>
      <c r="C19" s="69">
        <v>10</v>
      </c>
      <c r="D19" s="69" t="s">
        <v>3776</v>
      </c>
      <c r="E19" s="60" t="s">
        <v>3777</v>
      </c>
    </row>
    <row r="20" customHeight="1" spans="1:5">
      <c r="A20" s="58" t="s">
        <v>190</v>
      </c>
      <c r="B20" s="58" t="s">
        <v>175</v>
      </c>
      <c r="C20" s="70" t="s">
        <v>2237</v>
      </c>
      <c r="D20" s="70" t="s">
        <v>3776</v>
      </c>
      <c r="E20" s="60" t="s">
        <v>3778</v>
      </c>
    </row>
    <row r="21" customHeight="1" spans="1:5">
      <c r="A21" s="58" t="s">
        <v>198</v>
      </c>
      <c r="B21" s="58" t="s">
        <v>175</v>
      </c>
      <c r="C21" s="70" t="s">
        <v>3778</v>
      </c>
      <c r="D21" s="70" t="s">
        <v>3778</v>
      </c>
      <c r="E21" s="60" t="s">
        <v>3779</v>
      </c>
    </row>
    <row r="22" customHeight="1" spans="1:5">
      <c r="A22" s="58" t="s">
        <v>195</v>
      </c>
      <c r="B22" s="58" t="s">
        <v>175</v>
      </c>
      <c r="C22" s="67" t="s">
        <v>2238</v>
      </c>
      <c r="D22" s="67" t="s">
        <v>3774</v>
      </c>
      <c r="E22" s="60" t="s">
        <v>3780</v>
      </c>
    </row>
    <row r="23" customHeight="1" spans="1:5">
      <c r="A23" s="58" t="s">
        <v>195</v>
      </c>
      <c r="B23" s="58" t="s">
        <v>176</v>
      </c>
      <c r="C23" s="67" t="s">
        <v>871</v>
      </c>
      <c r="D23" s="67" t="s">
        <v>3781</v>
      </c>
      <c r="E23" s="60" t="s">
        <v>3782</v>
      </c>
    </row>
    <row r="24" customHeight="1" spans="1:5">
      <c r="A24" s="58" t="s">
        <v>191</v>
      </c>
      <c r="B24" s="58" t="s">
        <v>176</v>
      </c>
      <c r="C24" s="70" t="s">
        <v>3783</v>
      </c>
      <c r="D24" s="70" t="s">
        <v>3776</v>
      </c>
      <c r="E24" s="68" t="s">
        <v>3784</v>
      </c>
    </row>
    <row r="25" customHeight="1" spans="1:5">
      <c r="A25" s="58" t="s">
        <v>466</v>
      </c>
      <c r="B25" s="58" t="s">
        <v>176</v>
      </c>
      <c r="C25" s="70" t="s">
        <v>3778</v>
      </c>
      <c r="D25" s="70" t="s">
        <v>3778</v>
      </c>
      <c r="E25" s="60" t="s">
        <v>3785</v>
      </c>
    </row>
    <row r="26" customHeight="1" spans="1:5">
      <c r="A26" s="58" t="s">
        <v>171</v>
      </c>
      <c r="B26" s="58" t="s">
        <v>176</v>
      </c>
      <c r="C26" s="70" t="s">
        <v>2235</v>
      </c>
      <c r="D26" s="67" t="s">
        <v>3774</v>
      </c>
      <c r="E26" s="60" t="s">
        <v>3778</v>
      </c>
    </row>
    <row r="27" customHeight="1" spans="1:5">
      <c r="A27" s="58" t="s">
        <v>186</v>
      </c>
      <c r="B27" s="58" t="s">
        <v>194</v>
      </c>
      <c r="C27" s="70" t="s">
        <v>3783</v>
      </c>
      <c r="D27" s="70" t="s">
        <v>3786</v>
      </c>
      <c r="E27" s="60" t="s">
        <v>3778</v>
      </c>
    </row>
    <row r="28" customHeight="1" spans="1:5">
      <c r="A28" s="58" t="s">
        <v>187</v>
      </c>
      <c r="B28" s="58" t="s">
        <v>176</v>
      </c>
      <c r="C28" s="59" t="s">
        <v>2208</v>
      </c>
      <c r="D28" s="59" t="s">
        <v>3787</v>
      </c>
      <c r="E28" s="60" t="s">
        <v>3788</v>
      </c>
    </row>
    <row r="29" customHeight="1" spans="1:5">
      <c r="A29" s="58" t="s">
        <v>187</v>
      </c>
      <c r="B29" s="58" t="s">
        <v>175</v>
      </c>
      <c r="C29" s="70" t="s">
        <v>2208</v>
      </c>
      <c r="D29" s="59" t="s">
        <v>3787</v>
      </c>
      <c r="E29" s="60" t="s">
        <v>3788</v>
      </c>
    </row>
    <row r="31" customHeight="1" spans="1:5">
      <c r="A31" s="71" t="s">
        <v>3789</v>
      </c>
      <c r="B31" s="71" t="s">
        <v>3790</v>
      </c>
      <c r="C31" s="72">
        <v>45316</v>
      </c>
      <c r="D31" s="71" t="s">
        <v>3791</v>
      </c>
      <c r="E31" s="71" t="s">
        <v>3792</v>
      </c>
    </row>
    <row r="32" customHeight="1" spans="1:5">
      <c r="A32" s="73" t="s">
        <v>3793</v>
      </c>
      <c r="B32" s="73" t="s">
        <v>3794</v>
      </c>
      <c r="C32" s="74" t="s">
        <v>3795</v>
      </c>
      <c r="D32" s="74" t="s">
        <v>3796</v>
      </c>
      <c r="E32" s="75" t="s">
        <v>3797</v>
      </c>
    </row>
    <row r="33" customHeight="1" spans="1:5">
      <c r="A33" s="73" t="s">
        <v>3793</v>
      </c>
      <c r="B33" s="73" t="s">
        <v>3798</v>
      </c>
      <c r="C33" s="76" t="s">
        <v>3795</v>
      </c>
      <c r="D33" s="74" t="s">
        <v>3799</v>
      </c>
      <c r="E33" s="77" t="s">
        <v>3800</v>
      </c>
    </row>
    <row r="34" customHeight="1" spans="1:5">
      <c r="A34" s="73" t="s">
        <v>3801</v>
      </c>
      <c r="B34" s="73" t="s">
        <v>3802</v>
      </c>
      <c r="C34" s="76" t="s">
        <v>3803</v>
      </c>
      <c r="D34" s="76" t="s">
        <v>3803</v>
      </c>
      <c r="E34" s="77" t="s">
        <v>3804</v>
      </c>
    </row>
    <row r="35" customHeight="1" spans="1:5">
      <c r="A35" s="73" t="s">
        <v>3801</v>
      </c>
      <c r="B35" s="73" t="s">
        <v>3805</v>
      </c>
      <c r="C35" s="74" t="s">
        <v>3806</v>
      </c>
      <c r="D35" s="73" t="s">
        <v>3807</v>
      </c>
      <c r="E35" s="77" t="s">
        <v>3808</v>
      </c>
    </row>
    <row r="36" customHeight="1" spans="1:5">
      <c r="A36" s="73" t="s">
        <v>3809</v>
      </c>
      <c r="B36" s="73" t="s">
        <v>3805</v>
      </c>
      <c r="C36" s="78">
        <v>10</v>
      </c>
      <c r="D36" s="73" t="s">
        <v>3807</v>
      </c>
      <c r="E36" s="77" t="s">
        <v>3810</v>
      </c>
    </row>
    <row r="37" customHeight="1" spans="1:5">
      <c r="A37" s="73" t="s">
        <v>3811</v>
      </c>
      <c r="B37" s="73" t="s">
        <v>3805</v>
      </c>
      <c r="C37" s="76" t="s">
        <v>3803</v>
      </c>
      <c r="D37" s="76" t="s">
        <v>3803</v>
      </c>
      <c r="E37" s="77" t="s">
        <v>3812</v>
      </c>
    </row>
    <row r="38" customHeight="1" spans="1:5">
      <c r="A38" s="73" t="s">
        <v>3813</v>
      </c>
      <c r="B38" s="73" t="s">
        <v>3805</v>
      </c>
      <c r="C38" s="74" t="s">
        <v>3814</v>
      </c>
      <c r="D38" s="74" t="s">
        <v>3815</v>
      </c>
      <c r="E38" s="77" t="s">
        <v>3816</v>
      </c>
    </row>
    <row r="39" customHeight="1" spans="1:5">
      <c r="A39" s="73" t="s">
        <v>3813</v>
      </c>
      <c r="B39" s="73" t="s">
        <v>3798</v>
      </c>
      <c r="C39" s="74" t="s">
        <v>3817</v>
      </c>
      <c r="D39" s="74" t="s">
        <v>3815</v>
      </c>
      <c r="E39" s="75" t="s">
        <v>3818</v>
      </c>
    </row>
    <row r="40" customHeight="1" spans="1:5">
      <c r="A40" s="73" t="s">
        <v>3819</v>
      </c>
      <c r="B40" s="73" t="s">
        <v>3798</v>
      </c>
      <c r="C40" s="78">
        <v>10</v>
      </c>
      <c r="D40" s="76" t="s">
        <v>3815</v>
      </c>
      <c r="E40" s="75" t="s">
        <v>3820</v>
      </c>
    </row>
    <row r="41" customHeight="1" spans="1:5">
      <c r="A41" s="73" t="s">
        <v>3821</v>
      </c>
      <c r="B41" s="73" t="s">
        <v>3798</v>
      </c>
      <c r="C41" s="76" t="s">
        <v>3806</v>
      </c>
      <c r="D41" s="76" t="s">
        <v>3815</v>
      </c>
      <c r="E41" s="77" t="s">
        <v>3822</v>
      </c>
    </row>
    <row r="42" customHeight="1" spans="1:5">
      <c r="A42" s="73" t="s">
        <v>3823</v>
      </c>
      <c r="B42" s="73" t="s">
        <v>3798</v>
      </c>
      <c r="C42" s="76" t="s">
        <v>3803</v>
      </c>
      <c r="D42" s="76" t="s">
        <v>3803</v>
      </c>
      <c r="E42" s="77" t="s">
        <v>3824</v>
      </c>
    </row>
    <row r="43" customHeight="1" spans="1:5">
      <c r="A43" s="73" t="s">
        <v>3823</v>
      </c>
      <c r="B43" s="73" t="s">
        <v>3805</v>
      </c>
      <c r="C43" s="76" t="s">
        <v>3803</v>
      </c>
      <c r="D43" s="76" t="s">
        <v>3803</v>
      </c>
      <c r="E43" s="77" t="s">
        <v>3824</v>
      </c>
    </row>
    <row r="45" customHeight="1" spans="1:5">
      <c r="A45" s="71" t="s">
        <v>3789</v>
      </c>
      <c r="B45" s="71" t="s">
        <v>3790</v>
      </c>
      <c r="C45" s="72">
        <v>45323</v>
      </c>
      <c r="D45" s="71" t="s">
        <v>3791</v>
      </c>
      <c r="E45" s="71" t="s">
        <v>3825</v>
      </c>
    </row>
    <row r="46" customHeight="1" spans="1:5">
      <c r="A46" s="73" t="s">
        <v>3793</v>
      </c>
      <c r="B46" s="73" t="s">
        <v>3805</v>
      </c>
      <c r="C46" s="74" t="s">
        <v>2751</v>
      </c>
      <c r="D46" s="74" t="s">
        <v>3826</v>
      </c>
      <c r="E46" s="75" t="s">
        <v>3827</v>
      </c>
    </row>
    <row r="47" customHeight="1" spans="1:5">
      <c r="A47" s="73" t="s">
        <v>3793</v>
      </c>
      <c r="B47" s="73" t="s">
        <v>3798</v>
      </c>
      <c r="C47" s="76" t="s">
        <v>2751</v>
      </c>
      <c r="D47" s="74" t="s">
        <v>3826</v>
      </c>
      <c r="E47" s="75" t="s">
        <v>3827</v>
      </c>
    </row>
    <row r="48" customHeight="1" spans="1:5">
      <c r="A48" s="73" t="s">
        <v>3801</v>
      </c>
      <c r="B48" s="73" t="s">
        <v>3802</v>
      </c>
      <c r="C48" s="76" t="s">
        <v>3803</v>
      </c>
      <c r="D48" s="76" t="s">
        <v>3803</v>
      </c>
      <c r="E48" s="77" t="s">
        <v>3803</v>
      </c>
    </row>
    <row r="49" customHeight="1" spans="1:5">
      <c r="A49" s="73" t="s">
        <v>3801</v>
      </c>
      <c r="B49" s="73" t="s">
        <v>3805</v>
      </c>
      <c r="C49" s="74" t="s">
        <v>3828</v>
      </c>
      <c r="D49" s="73" t="s">
        <v>3829</v>
      </c>
      <c r="E49" s="77" t="s">
        <v>3830</v>
      </c>
    </row>
    <row r="50" customHeight="1" spans="1:5">
      <c r="A50" s="73" t="s">
        <v>3809</v>
      </c>
      <c r="B50" s="73" t="s">
        <v>3805</v>
      </c>
      <c r="C50" s="76" t="s">
        <v>3803</v>
      </c>
      <c r="D50" s="76" t="s">
        <v>3803</v>
      </c>
      <c r="E50" s="77" t="s">
        <v>3803</v>
      </c>
    </row>
    <row r="51" customHeight="1" spans="1:5">
      <c r="A51" s="73" t="s">
        <v>3811</v>
      </c>
      <c r="B51" s="73" t="s">
        <v>3805</v>
      </c>
      <c r="C51" s="76" t="s">
        <v>3803</v>
      </c>
      <c r="D51" s="76" t="s">
        <v>3803</v>
      </c>
      <c r="E51" s="77" t="s">
        <v>3831</v>
      </c>
    </row>
    <row r="52" customHeight="1" spans="1:5">
      <c r="A52" s="73" t="s">
        <v>3813</v>
      </c>
      <c r="B52" s="73" t="s">
        <v>3805</v>
      </c>
      <c r="C52" s="76" t="s">
        <v>3803</v>
      </c>
      <c r="D52" s="76" t="s">
        <v>3803</v>
      </c>
      <c r="E52" s="77" t="s">
        <v>3803</v>
      </c>
    </row>
    <row r="53" customHeight="1" spans="1:5">
      <c r="A53" s="73" t="s">
        <v>3813</v>
      </c>
      <c r="B53" s="73" t="s">
        <v>3798</v>
      </c>
      <c r="C53" s="74" t="s">
        <v>3832</v>
      </c>
      <c r="D53" s="74" t="s">
        <v>3833</v>
      </c>
      <c r="E53" s="75" t="s">
        <v>3834</v>
      </c>
    </row>
    <row r="54" customHeight="1" spans="1:5">
      <c r="A54" s="73" t="s">
        <v>3819</v>
      </c>
      <c r="B54" s="73" t="s">
        <v>3798</v>
      </c>
      <c r="C54" s="76" t="s">
        <v>2994</v>
      </c>
      <c r="D54" s="76" t="s">
        <v>3835</v>
      </c>
      <c r="E54" s="75" t="s">
        <v>3836</v>
      </c>
    </row>
    <row r="55" customHeight="1" spans="1:5">
      <c r="A55" s="73" t="s">
        <v>3821</v>
      </c>
      <c r="B55" s="73" t="s">
        <v>3798</v>
      </c>
      <c r="C55" s="76" t="s">
        <v>3803</v>
      </c>
      <c r="D55" s="76" t="s">
        <v>3803</v>
      </c>
      <c r="E55" s="79" t="s">
        <v>3837</v>
      </c>
    </row>
    <row r="56" customHeight="1" spans="1:5">
      <c r="A56" s="73" t="s">
        <v>3823</v>
      </c>
      <c r="B56" s="73" t="s">
        <v>3798</v>
      </c>
      <c r="C56" s="73">
        <v>17</v>
      </c>
      <c r="D56" s="76" t="s">
        <v>3838</v>
      </c>
      <c r="E56" s="77" t="s">
        <v>3839</v>
      </c>
    </row>
    <row r="57" customHeight="1" spans="1:5">
      <c r="A57" s="73" t="s">
        <v>3823</v>
      </c>
      <c r="B57" s="73" t="s">
        <v>3805</v>
      </c>
      <c r="C57" s="73">
        <v>17</v>
      </c>
      <c r="D57" s="76" t="s">
        <v>3838</v>
      </c>
      <c r="E57" s="77" t="s">
        <v>3839</v>
      </c>
    </row>
  </sheetData>
  <mergeCells count="2">
    <mergeCell ref="A2:E2"/>
    <mergeCell ref="E8:E9"/>
  </mergeCells>
  <pageMargins left="0.7" right="0.7" top="0.75" bottom="0.75" header="0.3" footer="0.3"/>
  <pageSetup paperSize="9" orientation="portrait"/>
  <headerFooter/>
  <ignoredErrors>
    <ignoredError sqref="C24 C27 C53" numberStoredAsText="1"/>
  </ignoredErrors>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
  <sheetViews>
    <sheetView workbookViewId="0">
      <pane ySplit="2" topLeftCell="A38" activePane="bottomLeft" state="frozen"/>
      <selection/>
      <selection pane="bottomLeft" activeCell="A63" sqref="A63"/>
    </sheetView>
  </sheetViews>
  <sheetFormatPr defaultColWidth="13.1333333333333" defaultRowHeight="20.1" customHeight="1" outlineLevelCol="5"/>
  <cols>
    <col min="1" max="1" width="13.1333333333333" style="36" customWidth="1"/>
    <col min="2" max="2" width="13.1333333333333" customWidth="1"/>
    <col min="6" max="6" width="13.7583333333333" style="37"/>
  </cols>
  <sheetData>
    <row r="1" s="35" customFormat="1" ht="30" customHeight="1" spans="1:6">
      <c r="A1" s="38" t="s">
        <v>67</v>
      </c>
      <c r="B1" s="39"/>
      <c r="C1" s="39"/>
      <c r="D1" s="39"/>
      <c r="E1" s="39"/>
      <c r="F1" s="40"/>
    </row>
    <row r="2" s="35" customFormat="1" ht="30" customHeight="1" spans="1:6">
      <c r="A2" s="38" t="s">
        <v>502</v>
      </c>
      <c r="B2" s="41" t="s">
        <v>3840</v>
      </c>
      <c r="C2" s="41" t="s">
        <v>35</v>
      </c>
      <c r="D2" s="39" t="s">
        <v>3054</v>
      </c>
      <c r="E2" s="39" t="s">
        <v>3225</v>
      </c>
      <c r="F2" s="40"/>
    </row>
    <row r="3" customHeight="1" spans="1:5">
      <c r="A3" s="42">
        <v>42766</v>
      </c>
      <c r="B3" s="43">
        <v>8885.5672</v>
      </c>
      <c r="C3" s="43">
        <v>222139.18</v>
      </c>
      <c r="D3" s="44"/>
      <c r="E3" s="44"/>
    </row>
    <row r="4" customHeight="1" spans="1:5">
      <c r="A4" s="42">
        <v>42767</v>
      </c>
      <c r="B4" s="43">
        <v>8515.80092</v>
      </c>
      <c r="C4" s="43">
        <v>212895.023</v>
      </c>
      <c r="D4" s="44"/>
      <c r="E4" s="44"/>
    </row>
    <row r="5" customHeight="1" spans="1:5">
      <c r="A5" s="42">
        <v>42795</v>
      </c>
      <c r="B5" s="43">
        <v>9134.48044</v>
      </c>
      <c r="C5" s="43">
        <v>228362.011</v>
      </c>
      <c r="D5" s="44"/>
      <c r="E5" s="44"/>
    </row>
    <row r="6" customHeight="1" spans="1:5">
      <c r="A6" s="42">
        <v>42826</v>
      </c>
      <c r="B6" s="43">
        <v>7782.76096</v>
      </c>
      <c r="C6" s="43">
        <v>194569.024</v>
      </c>
      <c r="D6" s="44"/>
      <c r="E6" s="44"/>
    </row>
    <row r="7" customHeight="1" spans="1:5">
      <c r="A7" s="42">
        <v>42856</v>
      </c>
      <c r="B7" s="43">
        <v>8763.75524</v>
      </c>
      <c r="C7" s="43">
        <v>219093.881</v>
      </c>
      <c r="D7" s="44"/>
      <c r="E7" s="44"/>
    </row>
    <row r="8" customHeight="1" spans="1:5">
      <c r="A8" s="42">
        <v>42887</v>
      </c>
      <c r="B8" s="43">
        <v>6853.39252</v>
      </c>
      <c r="C8" s="43">
        <v>171334.813</v>
      </c>
      <c r="D8" s="44"/>
      <c r="E8" s="44"/>
    </row>
    <row r="9" customHeight="1" spans="1:5">
      <c r="A9" s="42">
        <v>42917</v>
      </c>
      <c r="B9" s="43">
        <v>7313.91488</v>
      </c>
      <c r="C9" s="43">
        <v>182847.872</v>
      </c>
      <c r="D9" s="44"/>
      <c r="E9" s="44"/>
    </row>
    <row r="10" customHeight="1" spans="1:5">
      <c r="A10" s="42">
        <v>42948</v>
      </c>
      <c r="B10" s="43">
        <v>7200.07464</v>
      </c>
      <c r="C10" s="43">
        <v>180001.866</v>
      </c>
      <c r="D10" s="44"/>
      <c r="E10" s="44"/>
    </row>
    <row r="11" customHeight="1" spans="1:5">
      <c r="A11" s="42">
        <v>42979</v>
      </c>
      <c r="B11" s="43">
        <v>7460.10608</v>
      </c>
      <c r="C11" s="43">
        <v>186502.652</v>
      </c>
      <c r="D11" s="44"/>
      <c r="E11" s="44"/>
    </row>
    <row r="12" customHeight="1" spans="1:5">
      <c r="A12" s="42">
        <v>43009</v>
      </c>
      <c r="B12" s="43">
        <v>7971.04648</v>
      </c>
      <c r="C12" s="43">
        <v>199276.162</v>
      </c>
      <c r="D12" s="44"/>
      <c r="E12" s="44"/>
    </row>
    <row r="13" customHeight="1" spans="1:5">
      <c r="A13" s="42">
        <v>43040</v>
      </c>
      <c r="B13" s="43">
        <v>9082.37308</v>
      </c>
      <c r="C13" s="43">
        <v>227059.327</v>
      </c>
      <c r="D13" s="44"/>
      <c r="E13" s="44"/>
    </row>
    <row r="14" customHeight="1" spans="1:5">
      <c r="A14" s="42">
        <v>43070</v>
      </c>
      <c r="B14" s="43">
        <v>9126.48704</v>
      </c>
      <c r="C14" s="43">
        <v>228162.176</v>
      </c>
      <c r="D14" s="44"/>
      <c r="E14" s="44"/>
    </row>
    <row r="15" customHeight="1" spans="1:5">
      <c r="A15" s="42">
        <v>43101</v>
      </c>
      <c r="B15" s="43">
        <v>8489.63832</v>
      </c>
      <c r="C15" s="43">
        <v>212240.958</v>
      </c>
      <c r="D15" s="44"/>
      <c r="E15" s="44"/>
    </row>
    <row r="16" customHeight="1" spans="1:5">
      <c r="A16" s="42">
        <v>43132</v>
      </c>
      <c r="B16" s="43">
        <v>5219.89068</v>
      </c>
      <c r="C16" s="43">
        <v>130497.267</v>
      </c>
      <c r="D16" s="44">
        <v>-0.385145693697821</v>
      </c>
      <c r="E16" s="44"/>
    </row>
    <row r="17" customHeight="1" spans="1:5">
      <c r="A17" s="42">
        <v>43160</v>
      </c>
      <c r="B17" s="43">
        <v>10101.69736</v>
      </c>
      <c r="C17" s="43">
        <v>252542.434</v>
      </c>
      <c r="D17" s="44">
        <v>0.935231593777363</v>
      </c>
      <c r="E17" s="44"/>
    </row>
    <row r="18" customHeight="1" spans="1:5">
      <c r="A18" s="42">
        <v>43191</v>
      </c>
      <c r="B18" s="43">
        <v>8049.5516</v>
      </c>
      <c r="C18" s="43">
        <v>201238.79</v>
      </c>
      <c r="D18" s="44">
        <v>-0.203148608284974</v>
      </c>
      <c r="E18" s="44"/>
    </row>
    <row r="19" customHeight="1" spans="1:5">
      <c r="A19" s="42">
        <v>43221</v>
      </c>
      <c r="B19" s="43">
        <v>7894.38144</v>
      </c>
      <c r="C19" s="43">
        <v>197359.536</v>
      </c>
      <c r="D19" s="44">
        <v>-0.0192768700308723</v>
      </c>
      <c r="E19" s="44"/>
    </row>
    <row r="20" customHeight="1" spans="1:5">
      <c r="A20" s="42">
        <v>43252</v>
      </c>
      <c r="B20" s="43">
        <v>7047.1318</v>
      </c>
      <c r="C20" s="43">
        <v>176178.295</v>
      </c>
      <c r="D20" s="44">
        <v>-0.107323119162583</v>
      </c>
      <c r="E20" s="44"/>
    </row>
    <row r="21" customHeight="1" spans="1:5">
      <c r="A21" s="42">
        <v>43282</v>
      </c>
      <c r="B21" s="43">
        <v>6351.66728</v>
      </c>
      <c r="C21" s="43">
        <v>158791.682</v>
      </c>
      <c r="D21" s="44">
        <v>-0.0986875994003688</v>
      </c>
      <c r="E21" s="44"/>
    </row>
    <row r="22" customHeight="1" spans="1:5">
      <c r="A22" s="42">
        <v>43313</v>
      </c>
      <c r="B22" s="43">
        <v>6814.1412</v>
      </c>
      <c r="C22" s="43">
        <v>170353.53</v>
      </c>
      <c r="D22" s="44">
        <v>0.0728114209408024</v>
      </c>
      <c r="E22" s="44"/>
    </row>
    <row r="23" customHeight="1" spans="1:5">
      <c r="A23" s="42">
        <v>43344</v>
      </c>
      <c r="B23" s="43">
        <v>6857.66904</v>
      </c>
      <c r="C23" s="43">
        <v>171441.726</v>
      </c>
      <c r="D23" s="44">
        <v>0.00638786880436215</v>
      </c>
      <c r="E23" s="44"/>
    </row>
    <row r="24" customHeight="1" spans="1:5">
      <c r="A24" s="42">
        <v>43374</v>
      </c>
      <c r="B24" s="43">
        <v>5929.67092</v>
      </c>
      <c r="C24" s="43">
        <v>148241.773</v>
      </c>
      <c r="D24" s="44">
        <v>-0.135322675181187</v>
      </c>
      <c r="E24" s="44"/>
    </row>
    <row r="25" customHeight="1" spans="1:5">
      <c r="A25" s="42">
        <v>43405</v>
      </c>
      <c r="B25" s="43">
        <v>6462.83716</v>
      </c>
      <c r="C25" s="43">
        <v>161570.929</v>
      </c>
      <c r="D25" s="44">
        <v>0.0899149796326304</v>
      </c>
      <c r="E25" s="44"/>
    </row>
    <row r="26" customHeight="1" spans="1:5">
      <c r="A26" s="42">
        <v>43435</v>
      </c>
      <c r="B26" s="43">
        <v>6320.69928</v>
      </c>
      <c r="C26" s="43">
        <v>158017.482</v>
      </c>
      <c r="D26" s="44">
        <v>-0.0219931086736525</v>
      </c>
      <c r="E26" s="44"/>
    </row>
    <row r="27" customHeight="1" spans="1:5">
      <c r="A27" s="42">
        <v>43466</v>
      </c>
      <c r="B27" s="43">
        <v>8291.39716</v>
      </c>
      <c r="C27" s="43">
        <v>207284.929</v>
      </c>
      <c r="D27" s="44">
        <v>0.311784787204747</v>
      </c>
      <c r="E27" s="44">
        <v>-0.0233509547200594</v>
      </c>
    </row>
    <row r="28" customHeight="1" spans="1:5">
      <c r="A28" s="42">
        <v>43497</v>
      </c>
      <c r="B28" s="43">
        <v>5352.22132</v>
      </c>
      <c r="C28" s="43">
        <v>133805.533</v>
      </c>
      <c r="D28" s="44">
        <v>-0.35448499007856</v>
      </c>
      <c r="E28" s="44">
        <v>0.0253512282368336</v>
      </c>
    </row>
    <row r="29" customHeight="1" spans="1:5">
      <c r="A29" s="42">
        <v>43525</v>
      </c>
      <c r="B29" s="43">
        <v>8296.67372</v>
      </c>
      <c r="C29" s="43">
        <v>207416.843</v>
      </c>
      <c r="D29" s="44">
        <v>0.550136517897208</v>
      </c>
      <c r="E29" s="44">
        <v>-0.17868518286317</v>
      </c>
    </row>
    <row r="30" customHeight="1" spans="1:5">
      <c r="A30" s="42">
        <v>43556</v>
      </c>
      <c r="B30" s="43">
        <v>8972.57068</v>
      </c>
      <c r="C30" s="43">
        <v>224314.267</v>
      </c>
      <c r="D30" s="44">
        <v>0.0814660167207348</v>
      </c>
      <c r="E30" s="44">
        <v>0.114667142453003</v>
      </c>
    </row>
    <row r="31" customHeight="1" spans="1:5">
      <c r="A31" s="42">
        <v>43586</v>
      </c>
      <c r="B31" s="43">
        <v>11716.422</v>
      </c>
      <c r="C31" s="43">
        <v>292910.55</v>
      </c>
      <c r="D31" s="44">
        <v>0.305804369545518</v>
      </c>
      <c r="E31" s="44">
        <v>0.484146932732959</v>
      </c>
    </row>
    <row r="32" customHeight="1" spans="1:5">
      <c r="A32" s="42">
        <v>43617</v>
      </c>
      <c r="B32" s="43">
        <v>9752.89884</v>
      </c>
      <c r="C32" s="43">
        <v>243822.471</v>
      </c>
      <c r="D32" s="44">
        <v>-0.167587268536418</v>
      </c>
      <c r="E32" s="44">
        <v>0.383952949482228</v>
      </c>
    </row>
    <row r="33" customHeight="1" spans="1:5">
      <c r="A33" s="42">
        <v>43647</v>
      </c>
      <c r="B33" s="43">
        <v>11170.35156</v>
      </c>
      <c r="C33" s="43">
        <v>279258.789</v>
      </c>
      <c r="D33" s="44">
        <v>0.145336555136462</v>
      </c>
      <c r="E33" s="44">
        <v>0.758648724433815</v>
      </c>
    </row>
    <row r="34" customHeight="1" spans="1:5">
      <c r="A34" s="42">
        <v>43678</v>
      </c>
      <c r="B34" s="43">
        <v>9941.00264</v>
      </c>
      <c r="C34" s="43">
        <v>248525.066</v>
      </c>
      <c r="D34" s="44">
        <v>-0.110054631082712</v>
      </c>
      <c r="E34" s="44">
        <v>0.458878286819181</v>
      </c>
    </row>
    <row r="35" customHeight="1" spans="1:5">
      <c r="A35" s="42">
        <v>43709</v>
      </c>
      <c r="B35" s="43">
        <v>9838.38184</v>
      </c>
      <c r="C35" s="43">
        <v>245959.546</v>
      </c>
      <c r="D35" s="44">
        <v>-0.0103229828736875</v>
      </c>
      <c r="E35" s="44">
        <v>0.434653930164002</v>
      </c>
    </row>
    <row r="36" customHeight="1" spans="1:5">
      <c r="A36" s="42">
        <v>43739</v>
      </c>
      <c r="B36" s="43">
        <v>10432.27736</v>
      </c>
      <c r="C36" s="43">
        <v>260806.934</v>
      </c>
      <c r="D36" s="44">
        <v>0.0603651626515849</v>
      </c>
      <c r="E36" s="44">
        <v>0.759334961542857</v>
      </c>
    </row>
    <row r="37" customHeight="1" spans="1:5">
      <c r="A37" s="42">
        <v>43770</v>
      </c>
      <c r="B37" s="43">
        <v>12463.63532</v>
      </c>
      <c r="C37" s="43">
        <v>311590.883</v>
      </c>
      <c r="D37" s="44">
        <v>0.194718553763605</v>
      </c>
      <c r="E37" s="44">
        <v>0.928508333327712</v>
      </c>
    </row>
    <row r="38" customHeight="1" spans="1:5">
      <c r="A38" s="42">
        <v>43800</v>
      </c>
      <c r="B38" s="43">
        <v>13939.9142</v>
      </c>
      <c r="C38" s="43">
        <v>348497.855</v>
      </c>
      <c r="D38" s="44">
        <v>0.118446893069076</v>
      </c>
      <c r="E38" s="44">
        <v>1.20543860457161</v>
      </c>
    </row>
    <row r="39" customHeight="1" spans="1:5">
      <c r="A39" s="42">
        <v>43831</v>
      </c>
      <c r="B39" s="43">
        <v>15307.4102</v>
      </c>
      <c r="C39" s="43">
        <v>382685.255</v>
      </c>
      <c r="D39" s="44">
        <v>0.098</v>
      </c>
      <c r="E39" s="44">
        <v>1.20543860457161</v>
      </c>
    </row>
    <row r="40" customHeight="1" spans="1:5">
      <c r="A40" s="42">
        <v>43862</v>
      </c>
      <c r="B40" s="43">
        <v>12187.84508</v>
      </c>
      <c r="C40" s="43">
        <v>304696.127</v>
      </c>
      <c r="D40" s="44">
        <v>-0.204</v>
      </c>
      <c r="E40" s="44">
        <v>1.27715640877123</v>
      </c>
    </row>
    <row r="41" customHeight="1" spans="1:5">
      <c r="A41" s="42">
        <v>43891</v>
      </c>
      <c r="B41" s="43">
        <v>20158.2804</v>
      </c>
      <c r="C41" s="43">
        <v>503957.01</v>
      </c>
      <c r="D41" s="44">
        <v>0.653965919954079</v>
      </c>
      <c r="E41" s="44">
        <v>1.42968219316693</v>
      </c>
    </row>
    <row r="42" customHeight="1" spans="1:5">
      <c r="A42" s="42">
        <v>43922</v>
      </c>
      <c r="B42" s="43">
        <v>20687.51228</v>
      </c>
      <c r="C42" s="43">
        <v>517187.807</v>
      </c>
      <c r="D42" s="44">
        <v>0.026253820737606</v>
      </c>
      <c r="E42" s="44">
        <v>1.30563937781095</v>
      </c>
    </row>
    <row r="43" customHeight="1" spans="1:5">
      <c r="A43" s="42">
        <v>43952</v>
      </c>
      <c r="B43" s="43">
        <v>19642.6674</v>
      </c>
      <c r="C43" s="43">
        <v>491066.685</v>
      </c>
      <c r="D43" s="44">
        <v>-0.0505060669382715</v>
      </c>
      <c r="E43" s="44">
        <v>0.676507333040753</v>
      </c>
    </row>
    <row r="44" customHeight="1" spans="1:5">
      <c r="A44" s="42">
        <v>43983</v>
      </c>
      <c r="B44" s="43">
        <v>20846.14912</v>
      </c>
      <c r="C44" s="43">
        <v>521153.728</v>
      </c>
      <c r="D44" s="44">
        <v>0.061268752124775</v>
      </c>
      <c r="E44" s="44">
        <v>1.13743108197767</v>
      </c>
    </row>
    <row r="45" customHeight="1" spans="1:5">
      <c r="A45" s="42">
        <v>44013</v>
      </c>
      <c r="B45" s="43">
        <v>21811.57968</v>
      </c>
      <c r="C45" s="43">
        <v>545289.492</v>
      </c>
      <c r="D45" s="44">
        <v>0.0463121775845763</v>
      </c>
      <c r="E45" s="44">
        <v>0.952631442514778</v>
      </c>
    </row>
    <row r="46" customHeight="1" spans="1:5">
      <c r="A46" s="42">
        <v>44044</v>
      </c>
      <c r="B46" s="43">
        <v>17606.0708</v>
      </c>
      <c r="C46" s="43">
        <v>440151.77</v>
      </c>
      <c r="D46" s="44">
        <v>-0.192810834506233</v>
      </c>
      <c r="E46" s="44">
        <v>0.771055841908518</v>
      </c>
    </row>
    <row r="47" customHeight="1" spans="1:5">
      <c r="A47" s="42">
        <v>44075</v>
      </c>
      <c r="B47" s="43">
        <v>18811.40792</v>
      </c>
      <c r="C47" s="43">
        <v>470285.198</v>
      </c>
      <c r="D47" s="44">
        <v>0.0684614491042486</v>
      </c>
      <c r="E47" s="44">
        <v>0.912042877164849</v>
      </c>
    </row>
    <row r="48" customHeight="1" spans="1:5">
      <c r="A48" s="42">
        <v>44105</v>
      </c>
      <c r="B48" s="43">
        <v>16732.45032</v>
      </c>
      <c r="C48" s="43">
        <v>418311.258</v>
      </c>
      <c r="D48" s="44">
        <v>-0.110515789612413</v>
      </c>
      <c r="E48" s="44">
        <v>0.603911566246931</v>
      </c>
    </row>
    <row r="49" customHeight="1" spans="1:5">
      <c r="A49" s="42">
        <v>44136</v>
      </c>
      <c r="B49" s="43">
        <v>16350.05432</v>
      </c>
      <c r="C49" s="43">
        <v>408751.358</v>
      </c>
      <c r="D49" s="44">
        <v>-0.0228535565734163</v>
      </c>
      <c r="E49" s="44">
        <v>0.311820660683451</v>
      </c>
    </row>
    <row r="50" customHeight="1" spans="1:5">
      <c r="A50" s="42">
        <v>44166</v>
      </c>
      <c r="B50" s="43">
        <v>21544.328</v>
      </c>
      <c r="C50" s="43">
        <v>538608.2</v>
      </c>
      <c r="D50" s="44">
        <v>0.317691524342287</v>
      </c>
      <c r="E50" s="44">
        <v>0.545513673247716</v>
      </c>
    </row>
    <row r="51" customHeight="1" spans="1:5">
      <c r="A51" s="42">
        <v>44197</v>
      </c>
      <c r="B51" s="43">
        <v>18673.79308</v>
      </c>
      <c r="C51" s="43">
        <v>466844.827</v>
      </c>
      <c r="D51" s="44">
        <v>-0.133238545198532</v>
      </c>
      <c r="E51" s="44">
        <v>0.2199</v>
      </c>
    </row>
    <row r="52" customHeight="1" spans="1:5">
      <c r="A52" s="42">
        <v>44228</v>
      </c>
      <c r="B52" s="43">
        <v>15961.67452</v>
      </c>
      <c r="C52" s="43">
        <v>399041.863</v>
      </c>
      <c r="D52" s="44">
        <v>-0.145236618419251</v>
      </c>
      <c r="E52" s="44">
        <v>0.309638776603156</v>
      </c>
    </row>
    <row r="53" customHeight="1" spans="1:5">
      <c r="A53" s="42">
        <v>44256</v>
      </c>
      <c r="B53" s="43">
        <v>22489.51852</v>
      </c>
      <c r="C53" s="43">
        <v>562237.963</v>
      </c>
      <c r="D53" s="44">
        <v>0.40896987291782</v>
      </c>
      <c r="E53" s="44">
        <v>0.115646675894041</v>
      </c>
    </row>
    <row r="54" customHeight="1" spans="1:5">
      <c r="A54" s="42">
        <v>44287</v>
      </c>
      <c r="B54" s="43">
        <v>21094.67356</v>
      </c>
      <c r="C54" s="43">
        <v>527366.839</v>
      </c>
      <c r="D54" s="44">
        <v>-0.0620220018832132</v>
      </c>
      <c r="E54" s="44">
        <v>0.019681500341326</v>
      </c>
    </row>
    <row r="55" customHeight="1" spans="1:5">
      <c r="A55" s="42">
        <v>44317</v>
      </c>
      <c r="B55" s="43">
        <v>17782.33492</v>
      </c>
      <c r="C55" s="43">
        <v>444558.373</v>
      </c>
      <c r="D55" s="44">
        <v>-0.157022512369231</v>
      </c>
      <c r="E55" s="44">
        <v>-0.094708750197542</v>
      </c>
    </row>
    <row r="56" customHeight="1" spans="1:5">
      <c r="A56" s="42">
        <v>44348</v>
      </c>
      <c r="B56" s="43">
        <v>16937.8374</v>
      </c>
      <c r="C56" s="43">
        <v>423445.935</v>
      </c>
      <c r="D56" s="44">
        <v>-0.0474908117409365</v>
      </c>
      <c r="E56" s="44">
        <v>-0.187483630549794</v>
      </c>
    </row>
    <row r="57" customHeight="1" spans="1:5">
      <c r="A57" s="42">
        <v>44378</v>
      </c>
      <c r="B57" s="43">
        <v>17598.35564</v>
      </c>
      <c r="C57" s="43">
        <v>439958.891</v>
      </c>
      <c r="D57" s="44">
        <v>0.0389966100394845</v>
      </c>
      <c r="E57" s="44">
        <v>-0.193164553040754</v>
      </c>
    </row>
    <row r="58" customHeight="1" spans="1:5">
      <c r="A58" s="42">
        <v>44409</v>
      </c>
      <c r="B58" s="43">
        <v>14550.65784</v>
      </c>
      <c r="C58" s="43">
        <v>363766.446</v>
      </c>
      <c r="D58" s="44">
        <v>-0.173180827933308</v>
      </c>
      <c r="E58" s="44">
        <v>-0.173543148537151</v>
      </c>
    </row>
    <row r="59" customHeight="1" spans="1:5">
      <c r="A59" s="42">
        <v>44440</v>
      </c>
      <c r="B59" s="43">
        <v>11916.09644</v>
      </c>
      <c r="C59" s="43">
        <v>297902.411</v>
      </c>
      <c r="D59" s="44">
        <v>-0.181061325815631</v>
      </c>
      <c r="E59" s="44">
        <v>-0.36654946345983</v>
      </c>
    </row>
    <row r="60" customHeight="1" spans="1:5">
      <c r="A60" s="42">
        <v>44470</v>
      </c>
      <c r="B60" s="45">
        <f t="shared" ref="B60:B62" si="0">C60/25</f>
        <v>11447.15968</v>
      </c>
      <c r="C60" s="45">
        <v>286178.992</v>
      </c>
      <c r="D60" s="46">
        <f t="shared" ref="D60:D62" si="1">C60/C59-1</f>
        <v>-0.039353219601838</v>
      </c>
      <c r="E60" s="46">
        <f t="shared" ref="E60:E62" si="2">C60/C48-1</f>
        <v>-0.315870690719015</v>
      </c>
    </row>
    <row r="61" customHeight="1" spans="1:5">
      <c r="A61" s="42">
        <v>44501</v>
      </c>
      <c r="B61" s="47">
        <f t="shared" si="0"/>
        <v>12121.14064</v>
      </c>
      <c r="C61" s="47">
        <v>303028.516</v>
      </c>
      <c r="D61" s="48">
        <f t="shared" si="1"/>
        <v>0.0588775712788867</v>
      </c>
      <c r="E61" s="48">
        <f t="shared" si="2"/>
        <v>-0.258648295426581</v>
      </c>
    </row>
    <row r="62" s="11" customFormat="1" customHeight="1" spans="1:6">
      <c r="A62" s="49">
        <v>44531</v>
      </c>
      <c r="B62" s="50">
        <f t="shared" si="0"/>
        <v>10447.43468</v>
      </c>
      <c r="C62" s="50">
        <v>261185.867</v>
      </c>
      <c r="D62" s="51">
        <f t="shared" si="1"/>
        <v>-0.138081555994552</v>
      </c>
      <c r="E62" s="51">
        <f t="shared" si="2"/>
        <v>-0.515072613079415</v>
      </c>
      <c r="F62" s="37"/>
    </row>
  </sheetData>
  <mergeCells count="1">
    <mergeCell ref="A1:E1"/>
  </mergeCells>
  <pageMargins left="0.75" right="0.75" top="1" bottom="1" header="0.5" footer="0.5"/>
  <pageSetup paperSize="9" orientation="portrait"/>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2"/>
  <sheetViews>
    <sheetView workbookViewId="0">
      <pane ySplit="2" topLeftCell="A7" activePane="bottomLeft" state="frozen"/>
      <selection/>
      <selection pane="bottomLeft" activeCell="A22" sqref="A22"/>
    </sheetView>
  </sheetViews>
  <sheetFormatPr defaultColWidth="20.6333333333333" defaultRowHeight="20.1" customHeight="1"/>
  <cols>
    <col min="1" max="1" width="20.6333333333333" style="20" customWidth="1"/>
    <col min="2" max="17" width="20.6333333333333" style="21" customWidth="1"/>
    <col min="18" max="18" width="20.6333333333333" style="22" customWidth="1"/>
    <col min="19" max="19" width="20.6333333333333" style="21" customWidth="1"/>
    <col min="20" max="16384" width="20.6333333333333" style="21"/>
  </cols>
  <sheetData>
    <row r="1" s="17" customFormat="1" ht="38.1" customHeight="1" spans="1:65">
      <c r="A1" s="23" t="s">
        <v>3841</v>
      </c>
      <c r="B1" s="24"/>
      <c r="C1" s="24"/>
      <c r="D1" s="24"/>
      <c r="E1" s="24"/>
      <c r="F1" s="24"/>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row>
    <row r="2" s="18" customFormat="1" ht="30" customHeight="1" spans="1:65">
      <c r="A2" s="26" t="s">
        <v>161</v>
      </c>
      <c r="B2" s="27" t="s">
        <v>3842</v>
      </c>
      <c r="C2" s="28" t="s">
        <v>3843</v>
      </c>
      <c r="D2" s="28" t="s">
        <v>3844</v>
      </c>
      <c r="E2" s="28" t="s">
        <v>3845</v>
      </c>
      <c r="F2" s="28" t="s">
        <v>3846</v>
      </c>
      <c r="G2" s="28" t="s">
        <v>3847</v>
      </c>
      <c r="H2" s="28" t="s">
        <v>3848</v>
      </c>
      <c r="I2" s="28" t="s">
        <v>3849</v>
      </c>
      <c r="J2" s="28" t="s">
        <v>3850</v>
      </c>
      <c r="K2" s="28" t="s">
        <v>3851</v>
      </c>
      <c r="L2" s="28" t="s">
        <v>3852</v>
      </c>
      <c r="M2" s="28" t="s">
        <v>3853</v>
      </c>
      <c r="N2" s="28" t="s">
        <v>3854</v>
      </c>
      <c r="O2" s="28" t="s">
        <v>3855</v>
      </c>
      <c r="P2" s="28" t="s">
        <v>3856</v>
      </c>
      <c r="Q2" s="28" t="s">
        <v>3857</v>
      </c>
      <c r="R2" s="28" t="s">
        <v>3858</v>
      </c>
      <c r="S2" s="28" t="s">
        <v>3859</v>
      </c>
      <c r="T2" s="28" t="s">
        <v>3860</v>
      </c>
      <c r="U2" s="28" t="s">
        <v>3861</v>
      </c>
      <c r="V2" s="28" t="s">
        <v>3862</v>
      </c>
      <c r="W2" s="28" t="s">
        <v>3863</v>
      </c>
      <c r="X2" s="28" t="s">
        <v>3864</v>
      </c>
      <c r="Y2" s="28" t="s">
        <v>3865</v>
      </c>
      <c r="Z2" s="28" t="s">
        <v>3866</v>
      </c>
      <c r="AA2" s="28" t="s">
        <v>3867</v>
      </c>
      <c r="AB2" s="28" t="s">
        <v>3868</v>
      </c>
      <c r="AC2" s="28" t="s">
        <v>3869</v>
      </c>
      <c r="AD2" s="28" t="s">
        <v>3870</v>
      </c>
      <c r="AE2" s="28" t="s">
        <v>3871</v>
      </c>
      <c r="AF2" s="28" t="s">
        <v>3872</v>
      </c>
      <c r="AG2" s="28" t="s">
        <v>3873</v>
      </c>
      <c r="AH2" s="28" t="s">
        <v>3874</v>
      </c>
      <c r="AI2" s="28" t="s">
        <v>3875</v>
      </c>
      <c r="AJ2" s="28" t="s">
        <v>3876</v>
      </c>
      <c r="AK2" s="28" t="s">
        <v>3877</v>
      </c>
      <c r="AL2" s="28" t="s">
        <v>3878</v>
      </c>
      <c r="AM2" s="28" t="s">
        <v>3879</v>
      </c>
      <c r="AN2" s="28" t="s">
        <v>3880</v>
      </c>
      <c r="AO2" s="28" t="s">
        <v>3881</v>
      </c>
      <c r="AP2" s="28" t="s">
        <v>3882</v>
      </c>
      <c r="AQ2" s="28" t="s">
        <v>3883</v>
      </c>
      <c r="AR2" s="28" t="s">
        <v>3884</v>
      </c>
      <c r="AS2" s="28" t="s">
        <v>3885</v>
      </c>
      <c r="AT2" s="28" t="s">
        <v>3886</v>
      </c>
      <c r="AU2" s="28" t="s">
        <v>3887</v>
      </c>
      <c r="AV2" s="28" t="s">
        <v>3888</v>
      </c>
      <c r="AW2" s="28" t="s">
        <v>3889</v>
      </c>
      <c r="AX2" s="28" t="s">
        <v>3890</v>
      </c>
      <c r="AY2" s="28" t="s">
        <v>3891</v>
      </c>
      <c r="AZ2" s="28" t="s">
        <v>3892</v>
      </c>
      <c r="BA2" s="28" t="s">
        <v>3893</v>
      </c>
      <c r="BB2" s="28" t="s">
        <v>3894</v>
      </c>
      <c r="BC2" s="28" t="s">
        <v>3895</v>
      </c>
      <c r="BD2" s="28" t="s">
        <v>3896</v>
      </c>
      <c r="BE2" s="28" t="s">
        <v>3897</v>
      </c>
      <c r="BF2" s="28" t="s">
        <v>3898</v>
      </c>
      <c r="BG2" s="28" t="s">
        <v>3899</v>
      </c>
      <c r="BH2" s="28" t="s">
        <v>3900</v>
      </c>
      <c r="BI2" s="28" t="s">
        <v>3901</v>
      </c>
      <c r="BJ2" s="28" t="s">
        <v>3902</v>
      </c>
      <c r="BK2" s="28" t="s">
        <v>3903</v>
      </c>
      <c r="BL2" s="28" t="s">
        <v>3904</v>
      </c>
      <c r="BM2" s="26"/>
    </row>
    <row r="3" s="19" customFormat="1" ht="30" customHeight="1" spans="1:65">
      <c r="A3" s="5" t="s">
        <v>175</v>
      </c>
      <c r="B3" s="7" t="s">
        <v>3905</v>
      </c>
      <c r="C3" s="7" t="s">
        <v>3905</v>
      </c>
      <c r="D3" s="7" t="s">
        <v>3905</v>
      </c>
      <c r="E3" s="29" t="s">
        <v>3905</v>
      </c>
      <c r="F3" s="29" t="s">
        <v>3906</v>
      </c>
      <c r="G3" s="30" t="s">
        <v>3907</v>
      </c>
      <c r="H3" s="30" t="s">
        <v>3908</v>
      </c>
      <c r="I3" s="30" t="s">
        <v>3908</v>
      </c>
      <c r="J3" s="30" t="s">
        <v>3908</v>
      </c>
      <c r="K3" s="30" t="s">
        <v>3909</v>
      </c>
      <c r="L3" s="30" t="s">
        <v>3910</v>
      </c>
      <c r="M3" s="30" t="s">
        <v>3910</v>
      </c>
      <c r="N3" s="30" t="s">
        <v>3911</v>
      </c>
      <c r="O3" s="30" t="s">
        <v>3912</v>
      </c>
      <c r="P3" s="30" t="s">
        <v>3912</v>
      </c>
      <c r="Q3" s="30" t="s">
        <v>3912</v>
      </c>
      <c r="R3" s="30" t="s">
        <v>3913</v>
      </c>
      <c r="S3" s="30" t="s">
        <v>3913</v>
      </c>
      <c r="T3" s="30" t="s">
        <v>3914</v>
      </c>
      <c r="U3" s="30" t="s">
        <v>3915</v>
      </c>
      <c r="V3" s="30" t="s">
        <v>3916</v>
      </c>
      <c r="W3" s="30" t="s">
        <v>3915</v>
      </c>
      <c r="X3" s="30" t="s">
        <v>3917</v>
      </c>
      <c r="Y3" s="30" t="s">
        <v>3917</v>
      </c>
      <c r="Z3" s="30" t="s">
        <v>3918</v>
      </c>
      <c r="AA3" s="30" t="s">
        <v>3919</v>
      </c>
      <c r="AB3" s="30" t="s">
        <v>3919</v>
      </c>
      <c r="AC3" s="30" t="s">
        <v>3920</v>
      </c>
      <c r="AD3" s="30" t="s">
        <v>3921</v>
      </c>
      <c r="AE3" s="30" t="s">
        <v>3922</v>
      </c>
      <c r="AF3" s="30" t="s">
        <v>3923</v>
      </c>
      <c r="AG3" s="30" t="s">
        <v>3924</v>
      </c>
      <c r="AH3" s="30" t="s">
        <v>3925</v>
      </c>
      <c r="AI3" s="30" t="s">
        <v>3926</v>
      </c>
      <c r="AJ3" s="30" t="s">
        <v>3927</v>
      </c>
      <c r="AK3" s="30" t="s">
        <v>3928</v>
      </c>
      <c r="AL3" s="30" t="s">
        <v>3928</v>
      </c>
      <c r="AM3" s="30" t="s">
        <v>3928</v>
      </c>
      <c r="AN3" s="30" t="s">
        <v>3928</v>
      </c>
      <c r="AO3" s="30" t="s">
        <v>3928</v>
      </c>
      <c r="AP3" s="30" t="s">
        <v>3929</v>
      </c>
      <c r="AQ3" s="30" t="s">
        <v>3930</v>
      </c>
      <c r="AR3" s="30" t="s">
        <v>3931</v>
      </c>
      <c r="AS3" s="30" t="s">
        <v>3931</v>
      </c>
      <c r="AT3" s="30" t="s">
        <v>3932</v>
      </c>
      <c r="AU3" s="30" t="s">
        <v>3932</v>
      </c>
      <c r="AV3" s="30" t="s">
        <v>3932</v>
      </c>
      <c r="AW3" s="30" t="s">
        <v>3932</v>
      </c>
      <c r="AX3" s="30" t="s">
        <v>3932</v>
      </c>
      <c r="AY3" s="30" t="s">
        <v>3932</v>
      </c>
      <c r="AZ3" s="30" t="s">
        <v>3932</v>
      </c>
      <c r="BA3" s="30" t="s">
        <v>3932</v>
      </c>
      <c r="BB3" s="30" t="s">
        <v>3932</v>
      </c>
      <c r="BC3" s="30" t="s">
        <v>3932</v>
      </c>
      <c r="BD3" s="30" t="s">
        <v>3932</v>
      </c>
      <c r="BE3" s="30" t="s">
        <v>3932</v>
      </c>
      <c r="BF3" s="30" t="s">
        <v>3932</v>
      </c>
      <c r="BG3" s="30" t="s">
        <v>3932</v>
      </c>
      <c r="BH3" s="30" t="s">
        <v>3932</v>
      </c>
      <c r="BI3" s="30" t="s">
        <v>3932</v>
      </c>
      <c r="BJ3" s="30" t="s">
        <v>3933</v>
      </c>
      <c r="BK3" s="30" t="s">
        <v>3933</v>
      </c>
      <c r="BL3" s="30" t="s">
        <v>3934</v>
      </c>
      <c r="BM3" s="5" t="s">
        <v>3935</v>
      </c>
    </row>
    <row r="4" s="19" customFormat="1" ht="30" customHeight="1" spans="1:65">
      <c r="A4" s="5" t="s">
        <v>186</v>
      </c>
      <c r="B4" s="7" t="s">
        <v>3936</v>
      </c>
      <c r="C4" s="7" t="s">
        <v>3936</v>
      </c>
      <c r="D4" s="7" t="s">
        <v>3936</v>
      </c>
      <c r="E4" s="29" t="s">
        <v>3936</v>
      </c>
      <c r="F4" s="29" t="s">
        <v>3937</v>
      </c>
      <c r="G4" s="30" t="s">
        <v>3938</v>
      </c>
      <c r="H4" s="30" t="s">
        <v>3939</v>
      </c>
      <c r="I4" s="31" t="s">
        <v>3940</v>
      </c>
      <c r="J4" s="31" t="s">
        <v>3939</v>
      </c>
      <c r="K4" s="30" t="s">
        <v>3941</v>
      </c>
      <c r="L4" s="30" t="s">
        <v>3942</v>
      </c>
      <c r="M4" s="30" t="s">
        <v>3943</v>
      </c>
      <c r="N4" s="30" t="s">
        <v>3943</v>
      </c>
      <c r="O4" s="30" t="s">
        <v>3944</v>
      </c>
      <c r="P4" s="30" t="s">
        <v>3945</v>
      </c>
      <c r="Q4" s="30" t="s">
        <v>3945</v>
      </c>
      <c r="R4" s="30" t="s">
        <v>3945</v>
      </c>
      <c r="S4" s="30" t="s">
        <v>3946</v>
      </c>
      <c r="T4" s="30" t="s">
        <v>3947</v>
      </c>
      <c r="U4" s="30" t="s">
        <v>3948</v>
      </c>
      <c r="V4" s="30" t="s">
        <v>3949</v>
      </c>
      <c r="W4" s="30" t="s">
        <v>3950</v>
      </c>
      <c r="X4" s="30" t="s">
        <v>3950</v>
      </c>
      <c r="Y4" s="30" t="s">
        <v>3951</v>
      </c>
      <c r="Z4" s="30" t="s">
        <v>3952</v>
      </c>
      <c r="AA4" s="30" t="s">
        <v>3953</v>
      </c>
      <c r="AB4" s="30" t="s">
        <v>3954</v>
      </c>
      <c r="AC4" s="30" t="s">
        <v>3954</v>
      </c>
      <c r="AD4" s="30" t="s">
        <v>3955</v>
      </c>
      <c r="AE4" s="30" t="s">
        <v>3955</v>
      </c>
      <c r="AF4" s="30" t="s">
        <v>3955</v>
      </c>
      <c r="AG4" s="30" t="s">
        <v>3956</v>
      </c>
      <c r="AH4" s="30" t="s">
        <v>3956</v>
      </c>
      <c r="AI4" s="30" t="s">
        <v>3957</v>
      </c>
      <c r="AJ4" s="30" t="s">
        <v>3957</v>
      </c>
      <c r="AK4" s="30" t="s">
        <v>3925</v>
      </c>
      <c r="AL4" s="30" t="s">
        <v>3958</v>
      </c>
      <c r="AM4" s="30" t="s">
        <v>3958</v>
      </c>
      <c r="AN4" s="30" t="s">
        <v>3959</v>
      </c>
      <c r="AO4" s="30" t="s">
        <v>3960</v>
      </c>
      <c r="AP4" s="30" t="s">
        <v>3961</v>
      </c>
      <c r="AQ4" s="30" t="s">
        <v>3962</v>
      </c>
      <c r="AR4" s="30" t="s">
        <v>3963</v>
      </c>
      <c r="AS4" s="30" t="s">
        <v>3963</v>
      </c>
      <c r="AT4" s="30" t="s">
        <v>3963</v>
      </c>
      <c r="AU4" s="30" t="s">
        <v>3963</v>
      </c>
      <c r="AV4" s="30" t="s">
        <v>3964</v>
      </c>
      <c r="AW4" s="30" t="s">
        <v>3965</v>
      </c>
      <c r="AX4" s="30" t="s">
        <v>3966</v>
      </c>
      <c r="AY4" s="30" t="s">
        <v>3967</v>
      </c>
      <c r="AZ4" s="30" t="s">
        <v>3968</v>
      </c>
      <c r="BA4" s="30" t="s">
        <v>3969</v>
      </c>
      <c r="BB4" s="30" t="s">
        <v>3969</v>
      </c>
      <c r="BC4" s="30" t="s">
        <v>3970</v>
      </c>
      <c r="BD4" s="30" t="s">
        <v>3970</v>
      </c>
      <c r="BE4" s="30" t="s">
        <v>3970</v>
      </c>
      <c r="BF4" s="30" t="s">
        <v>3970</v>
      </c>
      <c r="BG4" s="30" t="s">
        <v>3970</v>
      </c>
      <c r="BH4" s="30" t="s">
        <v>3970</v>
      </c>
      <c r="BI4" s="30" t="s">
        <v>3970</v>
      </c>
      <c r="BJ4" s="30" t="s">
        <v>3970</v>
      </c>
      <c r="BK4" s="30" t="s">
        <v>3970</v>
      </c>
      <c r="BL4" s="30" t="s">
        <v>3970</v>
      </c>
      <c r="BM4" s="5"/>
    </row>
    <row r="5" s="19" customFormat="1" ht="30" customHeight="1" spans="1:65">
      <c r="A5" s="5" t="s">
        <v>185</v>
      </c>
      <c r="B5" s="7" t="s">
        <v>3971</v>
      </c>
      <c r="C5" s="7" t="s">
        <v>3972</v>
      </c>
      <c r="D5" s="7" t="s">
        <v>3972</v>
      </c>
      <c r="E5" s="29" t="s">
        <v>3972</v>
      </c>
      <c r="F5" s="29" t="s">
        <v>3973</v>
      </c>
      <c r="G5" s="30" t="s">
        <v>3974</v>
      </c>
      <c r="H5" s="30" t="s">
        <v>3975</v>
      </c>
      <c r="I5" s="30" t="s">
        <v>3976</v>
      </c>
      <c r="J5" s="30" t="s">
        <v>3977</v>
      </c>
      <c r="K5" s="30" t="s">
        <v>3978</v>
      </c>
      <c r="L5" s="30" t="s">
        <v>3979</v>
      </c>
      <c r="M5" s="30" t="s">
        <v>3980</v>
      </c>
      <c r="N5" s="30" t="s">
        <v>3980</v>
      </c>
      <c r="O5" s="30" t="s">
        <v>3981</v>
      </c>
      <c r="P5" s="30" t="s">
        <v>3982</v>
      </c>
      <c r="Q5" s="30" t="s">
        <v>3982</v>
      </c>
      <c r="R5" s="30" t="s">
        <v>3983</v>
      </c>
      <c r="S5" s="30" t="s">
        <v>3984</v>
      </c>
      <c r="T5" s="30" t="s">
        <v>3985</v>
      </c>
      <c r="U5" s="30" t="s">
        <v>3986</v>
      </c>
      <c r="V5" s="30" t="s">
        <v>3986</v>
      </c>
      <c r="W5" s="30" t="s">
        <v>3987</v>
      </c>
      <c r="X5" s="30" t="s">
        <v>3954</v>
      </c>
      <c r="Y5" s="30" t="s">
        <v>3988</v>
      </c>
      <c r="Z5" s="30" t="s">
        <v>3989</v>
      </c>
      <c r="AA5" s="30" t="s">
        <v>3990</v>
      </c>
      <c r="AB5" s="30" t="s">
        <v>3991</v>
      </c>
      <c r="AC5" s="30" t="s">
        <v>3991</v>
      </c>
      <c r="AD5" s="30" t="s">
        <v>3992</v>
      </c>
      <c r="AE5" s="30" t="s">
        <v>3993</v>
      </c>
      <c r="AF5" s="30" t="s">
        <v>3993</v>
      </c>
      <c r="AG5" s="30" t="s">
        <v>3954</v>
      </c>
      <c r="AH5" s="30" t="s">
        <v>3954</v>
      </c>
      <c r="AI5" s="30" t="s">
        <v>3957</v>
      </c>
      <c r="AJ5" s="30" t="s">
        <v>3957</v>
      </c>
      <c r="AK5" s="30" t="s">
        <v>3925</v>
      </c>
      <c r="AL5" s="30" t="s">
        <v>3994</v>
      </c>
      <c r="AM5" s="30" t="s">
        <v>3995</v>
      </c>
      <c r="AN5" s="30" t="s">
        <v>3996</v>
      </c>
      <c r="AO5" s="30" t="s">
        <v>3960</v>
      </c>
      <c r="AP5" s="30" t="s">
        <v>3962</v>
      </c>
      <c r="AQ5" s="30" t="s">
        <v>3962</v>
      </c>
      <c r="AR5" s="30" t="s">
        <v>3963</v>
      </c>
      <c r="AS5" s="30" t="s">
        <v>3963</v>
      </c>
      <c r="AT5" s="30" t="s">
        <v>3963</v>
      </c>
      <c r="AU5" s="30" t="s">
        <v>3932</v>
      </c>
      <c r="AV5" s="30" t="s">
        <v>3924</v>
      </c>
      <c r="AW5" s="30" t="s">
        <v>3924</v>
      </c>
      <c r="AX5" s="30" t="s">
        <v>3966</v>
      </c>
      <c r="AY5" s="30" t="s">
        <v>3967</v>
      </c>
      <c r="AZ5" s="30" t="s">
        <v>3968</v>
      </c>
      <c r="BA5" s="30" t="s">
        <v>3969</v>
      </c>
      <c r="BB5" s="30" t="s">
        <v>3969</v>
      </c>
      <c r="BC5" s="30" t="s">
        <v>3997</v>
      </c>
      <c r="BD5" s="30" t="s">
        <v>3997</v>
      </c>
      <c r="BE5" s="30" t="s">
        <v>3997</v>
      </c>
      <c r="BF5" s="30" t="s">
        <v>3997</v>
      </c>
      <c r="BG5" s="30" t="s">
        <v>3997</v>
      </c>
      <c r="BH5" s="30" t="s">
        <v>3997</v>
      </c>
      <c r="BI5" s="30" t="s">
        <v>3997</v>
      </c>
      <c r="BJ5" s="30" t="s">
        <v>3997</v>
      </c>
      <c r="BK5" s="30" t="s">
        <v>3997</v>
      </c>
      <c r="BL5" s="30" t="s">
        <v>3997</v>
      </c>
      <c r="BM5" s="5"/>
    </row>
    <row r="6" s="19" customFormat="1" ht="30" customHeight="1" spans="1:65">
      <c r="A6" s="5" t="s">
        <v>181</v>
      </c>
      <c r="B6" s="7" t="s">
        <v>3998</v>
      </c>
      <c r="C6" s="7" t="s">
        <v>3998</v>
      </c>
      <c r="D6" s="7" t="s">
        <v>3998</v>
      </c>
      <c r="E6" s="29" t="s">
        <v>3998</v>
      </c>
      <c r="F6" s="29" t="s">
        <v>3999</v>
      </c>
      <c r="G6" s="30" t="s">
        <v>4000</v>
      </c>
      <c r="H6" s="30" t="s">
        <v>4001</v>
      </c>
      <c r="I6" s="30" t="s">
        <v>4001</v>
      </c>
      <c r="J6" s="30" t="s">
        <v>4001</v>
      </c>
      <c r="K6" s="30" t="s">
        <v>4002</v>
      </c>
      <c r="L6" s="30" t="s">
        <v>4003</v>
      </c>
      <c r="M6" s="30" t="s">
        <v>4003</v>
      </c>
      <c r="N6" s="30" t="s">
        <v>4003</v>
      </c>
      <c r="O6" s="30" t="s">
        <v>4003</v>
      </c>
      <c r="P6" s="30" t="s">
        <v>4003</v>
      </c>
      <c r="Q6" s="30" t="s">
        <v>4003</v>
      </c>
      <c r="R6" s="30" t="s">
        <v>4003</v>
      </c>
      <c r="S6" s="30" t="s">
        <v>4004</v>
      </c>
      <c r="T6" s="30" t="s">
        <v>4004</v>
      </c>
      <c r="U6" s="30" t="s">
        <v>4004</v>
      </c>
      <c r="V6" s="30" t="s">
        <v>4004</v>
      </c>
      <c r="W6" s="30" t="s">
        <v>4004</v>
      </c>
      <c r="X6" s="30" t="s">
        <v>4004</v>
      </c>
      <c r="Y6" s="30" t="s">
        <v>3963</v>
      </c>
      <c r="Z6" s="30" t="s">
        <v>4004</v>
      </c>
      <c r="AA6" s="30" t="s">
        <v>4004</v>
      </c>
      <c r="AB6" s="30" t="s">
        <v>4004</v>
      </c>
      <c r="AC6" s="30" t="s">
        <v>4005</v>
      </c>
      <c r="AD6" s="30" t="s">
        <v>4005</v>
      </c>
      <c r="AE6" s="30" t="s">
        <v>4005</v>
      </c>
      <c r="AF6" s="30" t="s">
        <v>4005</v>
      </c>
      <c r="AG6" s="30" t="s">
        <v>4005</v>
      </c>
      <c r="AH6" s="30" t="s">
        <v>4005</v>
      </c>
      <c r="AI6" s="30" t="s">
        <v>4005</v>
      </c>
      <c r="AJ6" s="30" t="s">
        <v>4006</v>
      </c>
      <c r="AK6" s="30" t="s">
        <v>4006</v>
      </c>
      <c r="AL6" s="30" t="s">
        <v>4006</v>
      </c>
      <c r="AM6" s="30" t="s">
        <v>4006</v>
      </c>
      <c r="AN6" s="30" t="s">
        <v>4006</v>
      </c>
      <c r="AO6" s="30" t="s">
        <v>4006</v>
      </c>
      <c r="AP6" s="30" t="s">
        <v>4006</v>
      </c>
      <c r="AQ6" s="30" t="s">
        <v>4006</v>
      </c>
      <c r="AR6" s="30" t="s">
        <v>4006</v>
      </c>
      <c r="AS6" s="30" t="s">
        <v>4006</v>
      </c>
      <c r="AT6" s="30" t="s">
        <v>4006</v>
      </c>
      <c r="AU6" s="30" t="s">
        <v>4006</v>
      </c>
      <c r="AV6" s="30" t="s">
        <v>4006</v>
      </c>
      <c r="AW6" s="30" t="s">
        <v>4006</v>
      </c>
      <c r="AX6" s="30" t="s">
        <v>4006</v>
      </c>
      <c r="AY6" s="30" t="s">
        <v>4006</v>
      </c>
      <c r="AZ6" s="30" t="s">
        <v>4006</v>
      </c>
      <c r="BA6" s="30" t="s">
        <v>4006</v>
      </c>
      <c r="BB6" s="30" t="s">
        <v>4006</v>
      </c>
      <c r="BC6" s="30" t="s">
        <v>4006</v>
      </c>
      <c r="BD6" s="30" t="s">
        <v>4006</v>
      </c>
      <c r="BE6" s="30" t="s">
        <v>4006</v>
      </c>
      <c r="BF6" s="30" t="s">
        <v>4006</v>
      </c>
      <c r="BG6" s="30" t="s">
        <v>4006</v>
      </c>
      <c r="BH6" s="30" t="s">
        <v>4006</v>
      </c>
      <c r="BI6" s="30" t="s">
        <v>4006</v>
      </c>
      <c r="BJ6" s="30" t="s">
        <v>4006</v>
      </c>
      <c r="BK6" s="30" t="s">
        <v>4006</v>
      </c>
      <c r="BL6" s="30" t="s">
        <v>4006</v>
      </c>
      <c r="BM6" s="5"/>
    </row>
    <row r="7" s="19" customFormat="1" ht="30" customHeight="1" spans="1:65">
      <c r="A7" s="5" t="s">
        <v>187</v>
      </c>
      <c r="B7" s="1139" t="s">
        <v>449</v>
      </c>
      <c r="C7" s="1139" t="s">
        <v>449</v>
      </c>
      <c r="D7" s="1139" t="s">
        <v>449</v>
      </c>
      <c r="E7" s="1140" t="s">
        <v>449</v>
      </c>
      <c r="F7" s="1140" t="s">
        <v>449</v>
      </c>
      <c r="G7" s="30" t="s">
        <v>449</v>
      </c>
      <c r="H7" s="30" t="s">
        <v>4007</v>
      </c>
      <c r="I7" s="30" t="s">
        <v>4007</v>
      </c>
      <c r="J7" s="30" t="s">
        <v>4007</v>
      </c>
      <c r="K7" s="30" t="s">
        <v>4004</v>
      </c>
      <c r="L7" s="30" t="s">
        <v>3910</v>
      </c>
      <c r="M7" s="30" t="s">
        <v>3910</v>
      </c>
      <c r="N7" s="30" t="s">
        <v>4005</v>
      </c>
      <c r="O7" s="30" t="s">
        <v>4005</v>
      </c>
      <c r="P7" s="30" t="s">
        <v>4005</v>
      </c>
      <c r="Q7" s="30" t="s">
        <v>4005</v>
      </c>
      <c r="R7" s="30" t="s">
        <v>4005</v>
      </c>
      <c r="S7" s="30" t="s">
        <v>4005</v>
      </c>
      <c r="T7" s="30" t="s">
        <v>4005</v>
      </c>
      <c r="U7" s="30" t="s">
        <v>4005</v>
      </c>
      <c r="V7" s="30" t="s">
        <v>4005</v>
      </c>
      <c r="W7" s="30" t="s">
        <v>4005</v>
      </c>
      <c r="X7" s="30" t="s">
        <v>4005</v>
      </c>
      <c r="Y7" s="30" t="s">
        <v>4005</v>
      </c>
      <c r="Z7" s="30" t="s">
        <v>4005</v>
      </c>
      <c r="AA7" s="30" t="s">
        <v>4005</v>
      </c>
      <c r="AB7" s="30" t="s">
        <v>4005</v>
      </c>
      <c r="AC7" s="30" t="s">
        <v>4005</v>
      </c>
      <c r="AD7" s="30" t="s">
        <v>4005</v>
      </c>
      <c r="AE7" s="30" t="s">
        <v>4005</v>
      </c>
      <c r="AF7" s="30" t="s">
        <v>4005</v>
      </c>
      <c r="AG7" s="30" t="s">
        <v>4005</v>
      </c>
      <c r="AH7" s="30" t="s">
        <v>4005</v>
      </c>
      <c r="AI7" s="30" t="s">
        <v>4005</v>
      </c>
      <c r="AJ7" s="30" t="s">
        <v>4005</v>
      </c>
      <c r="AK7" s="30" t="s">
        <v>4005</v>
      </c>
      <c r="AL7" s="30" t="s">
        <v>4005</v>
      </c>
      <c r="AM7" s="30" t="s">
        <v>4005</v>
      </c>
      <c r="AN7" s="30" t="s">
        <v>4005</v>
      </c>
      <c r="AO7" s="30" t="s">
        <v>4005</v>
      </c>
      <c r="AP7" s="30" t="s">
        <v>4005</v>
      </c>
      <c r="AQ7" s="30" t="s">
        <v>4005</v>
      </c>
      <c r="AR7" s="30" t="s">
        <v>4005</v>
      </c>
      <c r="AS7" s="30" t="s">
        <v>4005</v>
      </c>
      <c r="AT7" s="30" t="s">
        <v>4005</v>
      </c>
      <c r="AU7" s="30" t="s">
        <v>4005</v>
      </c>
      <c r="AV7" s="30" t="s">
        <v>4005</v>
      </c>
      <c r="AW7" s="30" t="s">
        <v>4005</v>
      </c>
      <c r="AX7" s="30" t="s">
        <v>4005</v>
      </c>
      <c r="AY7" s="30" t="s">
        <v>4008</v>
      </c>
      <c r="AZ7" s="30" t="s">
        <v>4008</v>
      </c>
      <c r="BA7" s="30" t="s">
        <v>4008</v>
      </c>
      <c r="BB7" s="30" t="s">
        <v>4008</v>
      </c>
      <c r="BC7" s="30" t="s">
        <v>4008</v>
      </c>
      <c r="BD7" s="30" t="s">
        <v>4008</v>
      </c>
      <c r="BE7" s="30" t="s">
        <v>4008</v>
      </c>
      <c r="BF7" s="30" t="s">
        <v>4008</v>
      </c>
      <c r="BG7" s="30" t="s">
        <v>4008</v>
      </c>
      <c r="BH7" s="30" t="s">
        <v>4008</v>
      </c>
      <c r="BI7" s="30" t="s">
        <v>4008</v>
      </c>
      <c r="BJ7" s="30" t="s">
        <v>4009</v>
      </c>
      <c r="BK7" s="30" t="s">
        <v>4009</v>
      </c>
      <c r="BL7" s="30" t="s">
        <v>4009</v>
      </c>
      <c r="BM7" s="5"/>
    </row>
    <row r="8" s="19" customFormat="1" ht="30" customHeight="1" spans="1:65">
      <c r="A8" s="5" t="s">
        <v>466</v>
      </c>
      <c r="B8" s="7" t="s">
        <v>4010</v>
      </c>
      <c r="C8" s="7" t="s">
        <v>4010</v>
      </c>
      <c r="D8" s="7" t="s">
        <v>4010</v>
      </c>
      <c r="E8" s="29" t="s">
        <v>4010</v>
      </c>
      <c r="F8" s="29" t="s">
        <v>4011</v>
      </c>
      <c r="G8" s="30" t="s">
        <v>4012</v>
      </c>
      <c r="H8" s="30" t="s">
        <v>4011</v>
      </c>
      <c r="I8" s="30" t="s">
        <v>4013</v>
      </c>
      <c r="J8" s="30" t="s">
        <v>4013</v>
      </c>
      <c r="K8" s="30" t="s">
        <v>4014</v>
      </c>
      <c r="L8" s="30" t="s">
        <v>4015</v>
      </c>
      <c r="M8" s="30" t="s">
        <v>4015</v>
      </c>
      <c r="N8" s="30" t="s">
        <v>4016</v>
      </c>
      <c r="O8" s="30" t="s">
        <v>4016</v>
      </c>
      <c r="P8" s="30" t="s">
        <v>4017</v>
      </c>
      <c r="Q8" s="30" t="s">
        <v>4017</v>
      </c>
      <c r="R8" s="30" t="s">
        <v>4017</v>
      </c>
      <c r="S8" s="30" t="s">
        <v>4017</v>
      </c>
      <c r="T8" s="30" t="s">
        <v>4017</v>
      </c>
      <c r="U8" s="30" t="s">
        <v>4017</v>
      </c>
      <c r="V8" s="30" t="s">
        <v>4017</v>
      </c>
      <c r="W8" s="30" t="s">
        <v>4018</v>
      </c>
      <c r="X8" s="30" t="s">
        <v>4018</v>
      </c>
      <c r="Y8" s="30" t="s">
        <v>4018</v>
      </c>
      <c r="Z8" s="30" t="s">
        <v>4018</v>
      </c>
      <c r="AA8" s="30" t="s">
        <v>4019</v>
      </c>
      <c r="AB8" s="30" t="s">
        <v>4019</v>
      </c>
      <c r="AC8" s="30" t="s">
        <v>4019</v>
      </c>
      <c r="AD8" s="30" t="s">
        <v>4019</v>
      </c>
      <c r="AE8" s="30" t="s">
        <v>4020</v>
      </c>
      <c r="AF8" s="30" t="s">
        <v>4020</v>
      </c>
      <c r="AG8" s="30" t="s">
        <v>4020</v>
      </c>
      <c r="AH8" s="30" t="s">
        <v>4020</v>
      </c>
      <c r="AI8" s="30" t="s">
        <v>4020</v>
      </c>
      <c r="AJ8" s="30" t="s">
        <v>4020</v>
      </c>
      <c r="AK8" s="30" t="s">
        <v>4020</v>
      </c>
      <c r="AL8" s="30" t="s">
        <v>4020</v>
      </c>
      <c r="AM8" s="30" t="s">
        <v>4020</v>
      </c>
      <c r="AN8" s="30" t="s">
        <v>4020</v>
      </c>
      <c r="AO8" s="30" t="s">
        <v>4020</v>
      </c>
      <c r="AP8" s="30" t="s">
        <v>4020</v>
      </c>
      <c r="AQ8" s="30" t="s">
        <v>4020</v>
      </c>
      <c r="AR8" s="30" t="s">
        <v>4020</v>
      </c>
      <c r="AS8" s="30" t="s">
        <v>4020</v>
      </c>
      <c r="AT8" s="30" t="s">
        <v>4020</v>
      </c>
      <c r="AU8" s="30" t="s">
        <v>4020</v>
      </c>
      <c r="AV8" s="30" t="s">
        <v>4020</v>
      </c>
      <c r="AW8" s="30" t="s">
        <v>4020</v>
      </c>
      <c r="AX8" s="30" t="s">
        <v>4020</v>
      </c>
      <c r="AY8" s="30" t="s">
        <v>4020</v>
      </c>
      <c r="AZ8" s="30" t="s">
        <v>4020</v>
      </c>
      <c r="BA8" s="30" t="s">
        <v>4020</v>
      </c>
      <c r="BB8" s="30" t="s">
        <v>4020</v>
      </c>
      <c r="BC8" s="30" t="s">
        <v>4020</v>
      </c>
      <c r="BD8" s="30" t="s">
        <v>4020</v>
      </c>
      <c r="BE8" s="30" t="s">
        <v>4020</v>
      </c>
      <c r="BF8" s="30" t="s">
        <v>4020</v>
      </c>
      <c r="BG8" s="30" t="s">
        <v>4020</v>
      </c>
      <c r="BH8" s="30" t="s">
        <v>4020</v>
      </c>
      <c r="BI8" s="30" t="s">
        <v>4020</v>
      </c>
      <c r="BJ8" s="30" t="s">
        <v>4020</v>
      </c>
      <c r="BK8" s="30" t="s">
        <v>4020</v>
      </c>
      <c r="BL8" s="30" t="s">
        <v>4020</v>
      </c>
      <c r="BM8" s="5"/>
    </row>
    <row r="9" s="19" customFormat="1" ht="30" customHeight="1" spans="1:65">
      <c r="A9" s="5" t="s">
        <v>176</v>
      </c>
      <c r="B9" s="7" t="s">
        <v>4021</v>
      </c>
      <c r="C9" s="7" t="s">
        <v>4022</v>
      </c>
      <c r="D9" s="7" t="s">
        <v>4022</v>
      </c>
      <c r="E9" s="29" t="s">
        <v>4022</v>
      </c>
      <c r="F9" s="29" t="s">
        <v>4023</v>
      </c>
      <c r="G9" s="30" t="s">
        <v>4024</v>
      </c>
      <c r="H9" s="30" t="s">
        <v>4025</v>
      </c>
      <c r="I9" s="30" t="s">
        <v>4025</v>
      </c>
      <c r="J9" s="30" t="s">
        <v>4025</v>
      </c>
      <c r="K9" s="30" t="s">
        <v>4004</v>
      </c>
      <c r="L9" s="30" t="s">
        <v>4026</v>
      </c>
      <c r="M9" s="30" t="s">
        <v>4026</v>
      </c>
      <c r="N9" s="30" t="s">
        <v>4027</v>
      </c>
      <c r="O9" s="30" t="s">
        <v>4028</v>
      </c>
      <c r="P9" s="30" t="s">
        <v>4029</v>
      </c>
      <c r="Q9" s="30" t="s">
        <v>4029</v>
      </c>
      <c r="R9" s="30" t="s">
        <v>4030</v>
      </c>
      <c r="S9" s="30" t="s">
        <v>4030</v>
      </c>
      <c r="T9" s="30" t="s">
        <v>4031</v>
      </c>
      <c r="U9" s="30" t="s">
        <v>4031</v>
      </c>
      <c r="V9" s="30" t="s">
        <v>4032</v>
      </c>
      <c r="W9" s="30" t="s">
        <v>4031</v>
      </c>
      <c r="X9" s="30" t="s">
        <v>4033</v>
      </c>
      <c r="Y9" s="30" t="s">
        <v>4033</v>
      </c>
      <c r="Z9" s="30" t="s">
        <v>4034</v>
      </c>
      <c r="AA9" s="30" t="s">
        <v>4035</v>
      </c>
      <c r="AB9" s="30" t="s">
        <v>4035</v>
      </c>
      <c r="AC9" s="30" t="s">
        <v>4036</v>
      </c>
      <c r="AD9" s="30" t="s">
        <v>4037</v>
      </c>
      <c r="AE9" s="30" t="s">
        <v>4038</v>
      </c>
      <c r="AF9" s="30" t="s">
        <v>4037</v>
      </c>
      <c r="AG9" s="30" t="s">
        <v>3956</v>
      </c>
      <c r="AH9" s="30" t="s">
        <v>4039</v>
      </c>
      <c r="AI9" s="30" t="s">
        <v>4039</v>
      </c>
      <c r="AJ9" s="30" t="s">
        <v>3927</v>
      </c>
      <c r="AK9" s="30" t="s">
        <v>3928</v>
      </c>
      <c r="AL9" s="30" t="s">
        <v>3928</v>
      </c>
      <c r="AM9" s="30" t="s">
        <v>4040</v>
      </c>
      <c r="AN9" s="30" t="s">
        <v>4040</v>
      </c>
      <c r="AO9" s="30" t="s">
        <v>4040</v>
      </c>
      <c r="AP9" s="30" t="s">
        <v>3929</v>
      </c>
      <c r="AQ9" s="30" t="s">
        <v>4041</v>
      </c>
      <c r="AR9" s="30" t="s">
        <v>3931</v>
      </c>
      <c r="AS9" s="30" t="s">
        <v>3931</v>
      </c>
      <c r="AT9" s="30" t="s">
        <v>3932</v>
      </c>
      <c r="AU9" s="30" t="s">
        <v>3932</v>
      </c>
      <c r="AV9" s="30" t="s">
        <v>3932</v>
      </c>
      <c r="AW9" s="30" t="s">
        <v>3932</v>
      </c>
      <c r="AX9" s="30" t="s">
        <v>3932</v>
      </c>
      <c r="AY9" s="30" t="s">
        <v>3932</v>
      </c>
      <c r="AZ9" s="30" t="s">
        <v>3932</v>
      </c>
      <c r="BA9" s="30" t="s">
        <v>3932</v>
      </c>
      <c r="BB9" s="30" t="s">
        <v>3932</v>
      </c>
      <c r="BC9" s="30" t="s">
        <v>3932</v>
      </c>
      <c r="BD9" s="30" t="s">
        <v>3932</v>
      </c>
      <c r="BE9" s="30" t="s">
        <v>3932</v>
      </c>
      <c r="BF9" s="30" t="s">
        <v>3932</v>
      </c>
      <c r="BG9" s="30" t="s">
        <v>3932</v>
      </c>
      <c r="BH9" s="30" t="s">
        <v>3932</v>
      </c>
      <c r="BI9" s="30" t="s">
        <v>3932</v>
      </c>
      <c r="BJ9" s="30" t="s">
        <v>4042</v>
      </c>
      <c r="BK9" s="30" t="s">
        <v>4042</v>
      </c>
      <c r="BL9" s="30" t="s">
        <v>4043</v>
      </c>
      <c r="BM9" s="5"/>
    </row>
    <row r="10" s="19" customFormat="1" ht="30" customHeight="1" spans="1:65">
      <c r="A10" s="5" t="s">
        <v>174</v>
      </c>
      <c r="B10" s="7" t="s">
        <v>3971</v>
      </c>
      <c r="C10" s="7" t="s">
        <v>3971</v>
      </c>
      <c r="D10" s="7" t="s">
        <v>3971</v>
      </c>
      <c r="E10" s="29" t="s">
        <v>3971</v>
      </c>
      <c r="F10" s="29" t="s">
        <v>3971</v>
      </c>
      <c r="G10" s="30" t="s">
        <v>4044</v>
      </c>
      <c r="H10" s="30" t="s">
        <v>4045</v>
      </c>
      <c r="I10" s="30" t="s">
        <v>4046</v>
      </c>
      <c r="J10" s="30" t="s">
        <v>4046</v>
      </c>
      <c r="K10" s="30" t="s">
        <v>4046</v>
      </c>
      <c r="L10" s="31" t="s">
        <v>4047</v>
      </c>
      <c r="M10" s="31" t="s">
        <v>4048</v>
      </c>
      <c r="N10" s="31" t="s">
        <v>4048</v>
      </c>
      <c r="O10" s="31" t="s">
        <v>4049</v>
      </c>
      <c r="P10" s="31" t="s">
        <v>4050</v>
      </c>
      <c r="Q10" s="31" t="s">
        <v>4050</v>
      </c>
      <c r="R10" s="31" t="s">
        <v>4051</v>
      </c>
      <c r="S10" s="31" t="s">
        <v>4052</v>
      </c>
      <c r="T10" s="31" t="s">
        <v>4053</v>
      </c>
      <c r="U10" s="31" t="s">
        <v>4054</v>
      </c>
      <c r="V10" s="31" t="s">
        <v>4055</v>
      </c>
      <c r="W10" s="31" t="s">
        <v>3954</v>
      </c>
      <c r="X10" s="31" t="s">
        <v>3954</v>
      </c>
      <c r="Y10" s="31" t="s">
        <v>4056</v>
      </c>
      <c r="Z10" s="31" t="s">
        <v>4057</v>
      </c>
      <c r="AA10" s="31" t="s">
        <v>4058</v>
      </c>
      <c r="AB10" s="31" t="s">
        <v>4059</v>
      </c>
      <c r="AC10" s="30" t="s">
        <v>4059</v>
      </c>
      <c r="AD10" s="30" t="s">
        <v>4060</v>
      </c>
      <c r="AE10" s="30" t="s">
        <v>4061</v>
      </c>
      <c r="AF10" s="30" t="s">
        <v>4061</v>
      </c>
      <c r="AG10" s="30" t="s">
        <v>3956</v>
      </c>
      <c r="AH10" s="30" t="s">
        <v>3956</v>
      </c>
      <c r="AI10" s="30" t="s">
        <v>3956</v>
      </c>
      <c r="AJ10" s="30" t="s">
        <v>3956</v>
      </c>
      <c r="AK10" s="30" t="s">
        <v>4062</v>
      </c>
      <c r="AL10" s="30" t="s">
        <v>4062</v>
      </c>
      <c r="AM10" s="30" t="s">
        <v>4062</v>
      </c>
      <c r="AN10" s="30" t="s">
        <v>4063</v>
      </c>
      <c r="AO10" s="30" t="s">
        <v>4064</v>
      </c>
      <c r="AP10" s="30" t="s">
        <v>3962</v>
      </c>
      <c r="AQ10" s="30" t="s">
        <v>3962</v>
      </c>
      <c r="AR10" s="30" t="s">
        <v>4065</v>
      </c>
      <c r="AS10" s="30" t="s">
        <v>4065</v>
      </c>
      <c r="AT10" s="30" t="s">
        <v>4065</v>
      </c>
      <c r="AU10" s="30" t="s">
        <v>3932</v>
      </c>
      <c r="AV10" s="30" t="s">
        <v>3963</v>
      </c>
      <c r="AW10" s="30" t="s">
        <v>3963</v>
      </c>
      <c r="AX10" s="30" t="s">
        <v>3966</v>
      </c>
      <c r="AY10" s="30" t="s">
        <v>4066</v>
      </c>
      <c r="AZ10" s="30" t="s">
        <v>3963</v>
      </c>
      <c r="BA10" s="30" t="s">
        <v>3969</v>
      </c>
      <c r="BB10" s="30" t="s">
        <v>3969</v>
      </c>
      <c r="BC10" s="30" t="s">
        <v>4067</v>
      </c>
      <c r="BD10" s="30" t="s">
        <v>4067</v>
      </c>
      <c r="BE10" s="30" t="s">
        <v>4067</v>
      </c>
      <c r="BF10" s="30" t="s">
        <v>4068</v>
      </c>
      <c r="BG10" s="30" t="s">
        <v>4068</v>
      </c>
      <c r="BH10" s="30" t="s">
        <v>4068</v>
      </c>
      <c r="BI10" s="30" t="s">
        <v>4068</v>
      </c>
      <c r="BJ10" s="30" t="s">
        <v>4068</v>
      </c>
      <c r="BK10" s="30" t="s">
        <v>4068</v>
      </c>
      <c r="BL10" s="30" t="s">
        <v>4068</v>
      </c>
      <c r="BM10" s="5"/>
    </row>
    <row r="11" s="19" customFormat="1" ht="30" customHeight="1" spans="1:65">
      <c r="A11" s="5" t="s">
        <v>171</v>
      </c>
      <c r="B11" s="7" t="s">
        <v>4069</v>
      </c>
      <c r="C11" s="7" t="s">
        <v>4069</v>
      </c>
      <c r="D11" s="7" t="s">
        <v>4069</v>
      </c>
      <c r="E11" s="29" t="s">
        <v>4069</v>
      </c>
      <c r="F11" s="29" t="s">
        <v>4070</v>
      </c>
      <c r="G11" s="29" t="s">
        <v>4071</v>
      </c>
      <c r="H11" s="29" t="s">
        <v>4072</v>
      </c>
      <c r="I11" s="29" t="s">
        <v>4072</v>
      </c>
      <c r="J11" s="29" t="s">
        <v>4073</v>
      </c>
      <c r="K11" s="29" t="s">
        <v>4074</v>
      </c>
      <c r="L11" s="29" t="s">
        <v>4075</v>
      </c>
      <c r="M11" s="29" t="s">
        <v>4075</v>
      </c>
      <c r="N11" s="29" t="s">
        <v>4076</v>
      </c>
      <c r="O11" s="29" t="s">
        <v>4077</v>
      </c>
      <c r="P11" s="29" t="s">
        <v>4077</v>
      </c>
      <c r="Q11" s="30" t="s">
        <v>4078</v>
      </c>
      <c r="R11" s="30" t="s">
        <v>4079</v>
      </c>
      <c r="S11" s="30" t="s">
        <v>4079</v>
      </c>
      <c r="T11" s="30" t="s">
        <v>4079</v>
      </c>
      <c r="U11" s="30" t="s">
        <v>4079</v>
      </c>
      <c r="V11" s="30" t="s">
        <v>4079</v>
      </c>
      <c r="W11" s="30" t="s">
        <v>4079</v>
      </c>
      <c r="X11" s="30" t="s">
        <v>4079</v>
      </c>
      <c r="Y11" s="30" t="s">
        <v>4079</v>
      </c>
      <c r="Z11" s="30" t="s">
        <v>4079</v>
      </c>
      <c r="AA11" s="30" t="s">
        <v>4080</v>
      </c>
      <c r="AB11" s="30" t="s">
        <v>4080</v>
      </c>
      <c r="AC11" s="30" t="s">
        <v>4080</v>
      </c>
      <c r="AD11" s="30" t="s">
        <v>4080</v>
      </c>
      <c r="AE11" s="30" t="s">
        <v>4080</v>
      </c>
      <c r="AF11" s="30" t="s">
        <v>4080</v>
      </c>
      <c r="AG11" s="30" t="s">
        <v>4081</v>
      </c>
      <c r="AH11" s="30" t="s">
        <v>4082</v>
      </c>
      <c r="AI11" s="30" t="s">
        <v>4083</v>
      </c>
      <c r="AJ11" s="30" t="s">
        <v>4083</v>
      </c>
      <c r="AK11" s="30" t="s">
        <v>4083</v>
      </c>
      <c r="AL11" s="30" t="s">
        <v>4083</v>
      </c>
      <c r="AM11" s="30" t="s">
        <v>4083</v>
      </c>
      <c r="AN11" s="30" t="s">
        <v>4083</v>
      </c>
      <c r="AO11" s="30" t="s">
        <v>4083</v>
      </c>
      <c r="AP11" s="30" t="s">
        <v>4083</v>
      </c>
      <c r="AQ11" s="30" t="s">
        <v>4083</v>
      </c>
      <c r="AR11" s="30" t="s">
        <v>4083</v>
      </c>
      <c r="AS11" s="30" t="s">
        <v>4084</v>
      </c>
      <c r="AT11" s="30" t="s">
        <v>4084</v>
      </c>
      <c r="AU11" s="30" t="s">
        <v>4084</v>
      </c>
      <c r="AV11" s="30" t="s">
        <v>4084</v>
      </c>
      <c r="AW11" s="30" t="s">
        <v>4084</v>
      </c>
      <c r="AX11" s="30" t="s">
        <v>4084</v>
      </c>
      <c r="AY11" s="30" t="s">
        <v>4084</v>
      </c>
      <c r="AZ11" s="30" t="s">
        <v>4084</v>
      </c>
      <c r="BA11" s="30" t="s">
        <v>4084</v>
      </c>
      <c r="BB11" s="30" t="s">
        <v>4084</v>
      </c>
      <c r="BC11" s="30" t="s">
        <v>4084</v>
      </c>
      <c r="BD11" s="30" t="s">
        <v>4084</v>
      </c>
      <c r="BE11" s="30" t="s">
        <v>4084</v>
      </c>
      <c r="BF11" s="30" t="s">
        <v>4085</v>
      </c>
      <c r="BG11" s="30" t="s">
        <v>4085</v>
      </c>
      <c r="BH11" s="30" t="s">
        <v>4085</v>
      </c>
      <c r="BI11" s="30" t="s">
        <v>4086</v>
      </c>
      <c r="BJ11" s="30" t="s">
        <v>4086</v>
      </c>
      <c r="BK11" s="30" t="s">
        <v>4086</v>
      </c>
      <c r="BL11" s="30" t="s">
        <v>4086</v>
      </c>
      <c r="BM11" s="5"/>
    </row>
    <row r="12" s="19" customFormat="1" ht="30" customHeight="1" spans="1:65">
      <c r="A12" s="5" t="s">
        <v>170</v>
      </c>
      <c r="B12" s="1139" t="s">
        <v>449</v>
      </c>
      <c r="C12" s="1139" t="s">
        <v>449</v>
      </c>
      <c r="D12" s="1139" t="s">
        <v>4087</v>
      </c>
      <c r="E12" s="1140" t="s">
        <v>4088</v>
      </c>
      <c r="F12" s="1140" t="s">
        <v>4089</v>
      </c>
      <c r="G12" s="29" t="s">
        <v>4011</v>
      </c>
      <c r="H12" s="30" t="s">
        <v>4018</v>
      </c>
      <c r="I12" s="30" t="s">
        <v>4018</v>
      </c>
      <c r="J12" s="30" t="s">
        <v>4018</v>
      </c>
      <c r="K12" s="30" t="s">
        <v>4018</v>
      </c>
      <c r="L12" s="30" t="s">
        <v>4090</v>
      </c>
      <c r="M12" s="29" t="s">
        <v>4004</v>
      </c>
      <c r="N12" s="29" t="s">
        <v>4091</v>
      </c>
      <c r="O12" s="29" t="s">
        <v>4091</v>
      </c>
      <c r="P12" s="29" t="s">
        <v>4091</v>
      </c>
      <c r="Q12" s="29" t="s">
        <v>4091</v>
      </c>
      <c r="R12" s="29" t="s">
        <v>4004</v>
      </c>
      <c r="S12" s="29" t="s">
        <v>4004</v>
      </c>
      <c r="T12" s="29" t="s">
        <v>4004</v>
      </c>
      <c r="U12" s="30" t="s">
        <v>4092</v>
      </c>
      <c r="V12" s="30" t="s">
        <v>4092</v>
      </c>
      <c r="W12" s="30" t="s">
        <v>4092</v>
      </c>
      <c r="X12" s="31" t="s">
        <v>3954</v>
      </c>
      <c r="Y12" s="30" t="s">
        <v>4093</v>
      </c>
      <c r="Z12" s="30" t="s">
        <v>4093</v>
      </c>
      <c r="AA12" s="30" t="s">
        <v>4094</v>
      </c>
      <c r="AB12" s="30" t="s">
        <v>4094</v>
      </c>
      <c r="AC12" s="30" t="s">
        <v>4094</v>
      </c>
      <c r="AD12" s="30" t="s">
        <v>4094</v>
      </c>
      <c r="AE12" s="30" t="s">
        <v>4094</v>
      </c>
      <c r="AF12" s="30" t="s">
        <v>4094</v>
      </c>
      <c r="AG12" s="30" t="s">
        <v>4005</v>
      </c>
      <c r="AH12" s="30" t="s">
        <v>4005</v>
      </c>
      <c r="AI12" s="30" t="s">
        <v>4005</v>
      </c>
      <c r="AJ12" s="30" t="s">
        <v>4005</v>
      </c>
      <c r="AK12" s="30" t="s">
        <v>4005</v>
      </c>
      <c r="AL12" s="30" t="s">
        <v>4005</v>
      </c>
      <c r="AM12" s="30" t="s">
        <v>4005</v>
      </c>
      <c r="AN12" s="30" t="s">
        <v>4005</v>
      </c>
      <c r="AO12" s="30" t="s">
        <v>4005</v>
      </c>
      <c r="AP12" s="30" t="s">
        <v>4005</v>
      </c>
      <c r="AQ12" s="30" t="s">
        <v>4005</v>
      </c>
      <c r="AR12" s="30" t="s">
        <v>4005</v>
      </c>
      <c r="AS12" s="30" t="s">
        <v>3966</v>
      </c>
      <c r="AT12" s="30" t="s">
        <v>3966</v>
      </c>
      <c r="AU12" s="30" t="s">
        <v>3966</v>
      </c>
      <c r="AV12" s="30" t="s">
        <v>3966</v>
      </c>
      <c r="AW12" s="30" t="s">
        <v>3966</v>
      </c>
      <c r="AX12" s="30" t="s">
        <v>3966</v>
      </c>
      <c r="AY12" s="30" t="s">
        <v>3966</v>
      </c>
      <c r="AZ12" s="30" t="s">
        <v>3966</v>
      </c>
      <c r="BA12" s="30" t="s">
        <v>3966</v>
      </c>
      <c r="BB12" s="30" t="s">
        <v>4085</v>
      </c>
      <c r="BC12" s="30" t="s">
        <v>4085</v>
      </c>
      <c r="BD12" s="30" t="s">
        <v>4085</v>
      </c>
      <c r="BE12" s="30" t="s">
        <v>4085</v>
      </c>
      <c r="BF12" s="30" t="s">
        <v>4085</v>
      </c>
      <c r="BG12" s="30" t="s">
        <v>4085</v>
      </c>
      <c r="BH12" s="30" t="s">
        <v>4085</v>
      </c>
      <c r="BI12" s="30" t="s">
        <v>4086</v>
      </c>
      <c r="BJ12" s="30" t="s">
        <v>4086</v>
      </c>
      <c r="BK12" s="30" t="s">
        <v>4086</v>
      </c>
      <c r="BL12" s="30" t="s">
        <v>4086</v>
      </c>
      <c r="BM12" s="5"/>
    </row>
    <row r="13" s="19" customFormat="1" ht="30" customHeight="1" spans="1:65">
      <c r="A13" s="5" t="s">
        <v>169</v>
      </c>
      <c r="B13" s="7" t="s">
        <v>4095</v>
      </c>
      <c r="C13" s="7" t="s">
        <v>4095</v>
      </c>
      <c r="D13" s="7" t="s">
        <v>4095</v>
      </c>
      <c r="E13" s="29" t="s">
        <v>4095</v>
      </c>
      <c r="F13" s="29" t="s">
        <v>4096</v>
      </c>
      <c r="G13" s="30" t="s">
        <v>4097</v>
      </c>
      <c r="H13" s="30" t="s">
        <v>4097</v>
      </c>
      <c r="I13" s="29" t="s">
        <v>4018</v>
      </c>
      <c r="J13" s="29" t="s">
        <v>4018</v>
      </c>
      <c r="K13" s="29" t="s">
        <v>4098</v>
      </c>
      <c r="L13" s="29" t="s">
        <v>4098</v>
      </c>
      <c r="M13" s="29" t="s">
        <v>4004</v>
      </c>
      <c r="N13" s="29" t="s">
        <v>4004</v>
      </c>
      <c r="O13" s="29" t="s">
        <v>4004</v>
      </c>
      <c r="P13" s="29" t="s">
        <v>4004</v>
      </c>
      <c r="Q13" s="29" t="s">
        <v>4004</v>
      </c>
      <c r="R13" s="29" t="s">
        <v>4004</v>
      </c>
      <c r="S13" s="29" t="s">
        <v>4004</v>
      </c>
      <c r="T13" s="30" t="s">
        <v>4099</v>
      </c>
      <c r="U13" s="30" t="s">
        <v>4092</v>
      </c>
      <c r="V13" s="30" t="s">
        <v>4100</v>
      </c>
      <c r="W13" s="30" t="s">
        <v>4100</v>
      </c>
      <c r="X13" s="30" t="s">
        <v>4101</v>
      </c>
      <c r="Y13" s="30" t="s">
        <v>4101</v>
      </c>
      <c r="Z13" s="30" t="s">
        <v>4101</v>
      </c>
      <c r="AA13" s="30" t="s">
        <v>4102</v>
      </c>
      <c r="AB13" s="30" t="s">
        <v>4102</v>
      </c>
      <c r="AC13" s="30" t="s">
        <v>4102</v>
      </c>
      <c r="AD13" s="30" t="s">
        <v>4103</v>
      </c>
      <c r="AE13" s="30" t="s">
        <v>4103</v>
      </c>
      <c r="AF13" s="30" t="s">
        <v>4103</v>
      </c>
      <c r="AG13" s="30" t="s">
        <v>4005</v>
      </c>
      <c r="AH13" s="30" t="s">
        <v>4005</v>
      </c>
      <c r="AI13" s="30" t="s">
        <v>4083</v>
      </c>
      <c r="AJ13" s="30" t="s">
        <v>4104</v>
      </c>
      <c r="AK13" s="30" t="s">
        <v>4005</v>
      </c>
      <c r="AL13" s="30" t="s">
        <v>4005</v>
      </c>
      <c r="AM13" s="30" t="s">
        <v>4005</v>
      </c>
      <c r="AN13" s="30" t="s">
        <v>4005</v>
      </c>
      <c r="AO13" s="30" t="s">
        <v>4005</v>
      </c>
      <c r="AP13" s="30" t="s">
        <v>4005</v>
      </c>
      <c r="AQ13" s="30" t="s">
        <v>4005</v>
      </c>
      <c r="AR13" s="30" t="s">
        <v>4005</v>
      </c>
      <c r="AS13" s="30" t="s">
        <v>3966</v>
      </c>
      <c r="AT13" s="30" t="s">
        <v>3966</v>
      </c>
      <c r="AU13" s="30" t="s">
        <v>3966</v>
      </c>
      <c r="AV13" s="30" t="s">
        <v>3966</v>
      </c>
      <c r="AW13" s="30" t="s">
        <v>3966</v>
      </c>
      <c r="AX13" s="30" t="s">
        <v>3966</v>
      </c>
      <c r="AY13" s="30" t="s">
        <v>3966</v>
      </c>
      <c r="AZ13" s="30" t="s">
        <v>3966</v>
      </c>
      <c r="BA13" s="30" t="s">
        <v>4105</v>
      </c>
      <c r="BB13" s="30" t="s">
        <v>4105</v>
      </c>
      <c r="BC13" s="30" t="s">
        <v>4105</v>
      </c>
      <c r="BD13" s="30" t="s">
        <v>3966</v>
      </c>
      <c r="BE13" s="30" t="s">
        <v>3966</v>
      </c>
      <c r="BF13" s="30" t="s">
        <v>4106</v>
      </c>
      <c r="BG13" s="30" t="s">
        <v>4106</v>
      </c>
      <c r="BH13" s="30" t="s">
        <v>4106</v>
      </c>
      <c r="BI13" s="30" t="s">
        <v>4106</v>
      </c>
      <c r="BJ13" s="30" t="s">
        <v>4086</v>
      </c>
      <c r="BK13" s="30" t="s">
        <v>4086</v>
      </c>
      <c r="BL13" s="30" t="s">
        <v>4086</v>
      </c>
      <c r="BM13" s="5"/>
    </row>
    <row r="14" s="19" customFormat="1" ht="30" customHeight="1" spans="1:65">
      <c r="A14" s="5" t="s">
        <v>189</v>
      </c>
      <c r="B14" s="7" t="s">
        <v>4107</v>
      </c>
      <c r="C14" s="7" t="s">
        <v>4107</v>
      </c>
      <c r="D14" s="7" t="s">
        <v>4107</v>
      </c>
      <c r="E14" s="29" t="s">
        <v>4107</v>
      </c>
      <c r="F14" s="29" t="s">
        <v>4107</v>
      </c>
      <c r="G14" s="30" t="s">
        <v>4108</v>
      </c>
      <c r="H14" s="30" t="s">
        <v>4004</v>
      </c>
      <c r="I14" s="30" t="s">
        <v>4109</v>
      </c>
      <c r="J14" s="30" t="s">
        <v>4110</v>
      </c>
      <c r="K14" s="30" t="s">
        <v>4111</v>
      </c>
      <c r="L14" s="30" t="s">
        <v>4112</v>
      </c>
      <c r="M14" s="30" t="s">
        <v>4112</v>
      </c>
      <c r="N14" s="30" t="s">
        <v>4113</v>
      </c>
      <c r="O14" s="30" t="s">
        <v>4113</v>
      </c>
      <c r="P14" s="30" t="s">
        <v>4055</v>
      </c>
      <c r="Q14" s="30" t="s">
        <v>4055</v>
      </c>
      <c r="R14" s="30" t="s">
        <v>4092</v>
      </c>
      <c r="S14" s="30" t="s">
        <v>4092</v>
      </c>
      <c r="T14" s="30" t="s">
        <v>4092</v>
      </c>
      <c r="U14" s="30" t="s">
        <v>4092</v>
      </c>
      <c r="V14" s="30" t="s">
        <v>4092</v>
      </c>
      <c r="W14" s="30" t="s">
        <v>4092</v>
      </c>
      <c r="X14" s="30" t="s">
        <v>4092</v>
      </c>
      <c r="Y14" s="30" t="s">
        <v>4092</v>
      </c>
      <c r="Z14" s="30" t="s">
        <v>4092</v>
      </c>
      <c r="AA14" s="30" t="s">
        <v>4092</v>
      </c>
      <c r="AB14" s="30" t="s">
        <v>4092</v>
      </c>
      <c r="AC14" s="30" t="s">
        <v>4092</v>
      </c>
      <c r="AD14" s="30" t="s">
        <v>4092</v>
      </c>
      <c r="AE14" s="30" t="s">
        <v>4092</v>
      </c>
      <c r="AF14" s="30" t="s">
        <v>4092</v>
      </c>
      <c r="AG14" s="30" t="s">
        <v>4092</v>
      </c>
      <c r="AH14" s="30" t="s">
        <v>4092</v>
      </c>
      <c r="AI14" s="30" t="s">
        <v>4092</v>
      </c>
      <c r="AJ14" s="30" t="s">
        <v>4092</v>
      </c>
      <c r="AK14" s="30" t="s">
        <v>4114</v>
      </c>
      <c r="AL14" s="30" t="s">
        <v>4114</v>
      </c>
      <c r="AM14" s="30" t="s">
        <v>4114</v>
      </c>
      <c r="AN14" s="30" t="s">
        <v>4115</v>
      </c>
      <c r="AO14" s="30" t="s">
        <v>4115</v>
      </c>
      <c r="AP14" s="30" t="s">
        <v>4115</v>
      </c>
      <c r="AQ14" s="30" t="s">
        <v>4115</v>
      </c>
      <c r="AR14" s="30" t="s">
        <v>4115</v>
      </c>
      <c r="AS14" s="30" t="s">
        <v>4115</v>
      </c>
      <c r="AT14" s="30" t="s">
        <v>4115</v>
      </c>
      <c r="AU14" s="30" t="s">
        <v>4115</v>
      </c>
      <c r="AV14" s="30" t="s">
        <v>4115</v>
      </c>
      <c r="AW14" s="30" t="s">
        <v>4115</v>
      </c>
      <c r="AX14" s="30" t="s">
        <v>4115</v>
      </c>
      <c r="AY14" s="30" t="s">
        <v>4115</v>
      </c>
      <c r="AZ14" s="30" t="s">
        <v>4115</v>
      </c>
      <c r="BA14" s="30" t="s">
        <v>4115</v>
      </c>
      <c r="BB14" s="30" t="s">
        <v>4115</v>
      </c>
      <c r="BC14" s="30" t="s">
        <v>3944</v>
      </c>
      <c r="BD14" s="30" t="s">
        <v>3944</v>
      </c>
      <c r="BE14" s="30" t="s">
        <v>4116</v>
      </c>
      <c r="BF14" s="30" t="s">
        <v>4116</v>
      </c>
      <c r="BG14" s="30" t="s">
        <v>4116</v>
      </c>
      <c r="BH14" s="30" t="s">
        <v>4117</v>
      </c>
      <c r="BI14" s="30" t="s">
        <v>4117</v>
      </c>
      <c r="BJ14" s="30" t="s">
        <v>4117</v>
      </c>
      <c r="BK14" s="30" t="s">
        <v>4117</v>
      </c>
      <c r="BL14" s="30" t="s">
        <v>4117</v>
      </c>
      <c r="BM14" s="5"/>
    </row>
    <row r="15" s="19" customFormat="1" ht="30" customHeight="1" spans="1:65">
      <c r="A15" s="5" t="s">
        <v>196</v>
      </c>
      <c r="B15" s="7" t="s">
        <v>449</v>
      </c>
      <c r="C15" s="7" t="s">
        <v>449</v>
      </c>
      <c r="D15" s="7" t="s">
        <v>449</v>
      </c>
      <c r="E15" s="29" t="s">
        <v>449</v>
      </c>
      <c r="F15" s="29" t="s">
        <v>449</v>
      </c>
      <c r="G15" s="29" t="s">
        <v>449</v>
      </c>
      <c r="H15" s="30" t="s">
        <v>4110</v>
      </c>
      <c r="I15" s="30" t="s">
        <v>4110</v>
      </c>
      <c r="J15" s="30" t="s">
        <v>4110</v>
      </c>
      <c r="K15" s="30" t="s">
        <v>4004</v>
      </c>
      <c r="L15" s="30" t="s">
        <v>4118</v>
      </c>
      <c r="M15" s="30" t="s">
        <v>4118</v>
      </c>
      <c r="N15" s="30" t="s">
        <v>4118</v>
      </c>
      <c r="O15" s="30" t="s">
        <v>4118</v>
      </c>
      <c r="P15" s="30" t="s">
        <v>4118</v>
      </c>
      <c r="Q15" s="30" t="s">
        <v>4118</v>
      </c>
      <c r="R15" s="30" t="s">
        <v>4118</v>
      </c>
      <c r="S15" s="30" t="s">
        <v>4118</v>
      </c>
      <c r="T15" s="30" t="s">
        <v>4118</v>
      </c>
      <c r="U15" s="30" t="s">
        <v>4118</v>
      </c>
      <c r="V15" s="30" t="s">
        <v>4118</v>
      </c>
      <c r="W15" s="30" t="s">
        <v>4118</v>
      </c>
      <c r="X15" s="30" t="s">
        <v>4118</v>
      </c>
      <c r="Y15" s="30" t="s">
        <v>4118</v>
      </c>
      <c r="Z15" s="30" t="s">
        <v>4118</v>
      </c>
      <c r="AA15" s="30" t="s">
        <v>4118</v>
      </c>
      <c r="AB15" s="30" t="s">
        <v>4118</v>
      </c>
      <c r="AC15" s="30" t="s">
        <v>4118</v>
      </c>
      <c r="AD15" s="30" t="s">
        <v>4118</v>
      </c>
      <c r="AE15" s="30" t="s">
        <v>4118</v>
      </c>
      <c r="AF15" s="30" t="s">
        <v>4118</v>
      </c>
      <c r="AG15" s="30" t="s">
        <v>4118</v>
      </c>
      <c r="AH15" s="30" t="s">
        <v>4118</v>
      </c>
      <c r="AI15" s="30" t="s">
        <v>4118</v>
      </c>
      <c r="AJ15" s="30" t="s">
        <v>4009</v>
      </c>
      <c r="AK15" s="30" t="s">
        <v>4009</v>
      </c>
      <c r="AL15" s="30" t="s">
        <v>4009</v>
      </c>
      <c r="AM15" s="30" t="s">
        <v>4009</v>
      </c>
      <c r="AN15" s="30" t="s">
        <v>4009</v>
      </c>
      <c r="AO15" s="30" t="s">
        <v>4009</v>
      </c>
      <c r="AP15" s="30" t="s">
        <v>4009</v>
      </c>
      <c r="AQ15" s="30" t="s">
        <v>4009</v>
      </c>
      <c r="AR15" s="30" t="s">
        <v>4009</v>
      </c>
      <c r="AS15" s="30" t="s">
        <v>4009</v>
      </c>
      <c r="AT15" s="30" t="s">
        <v>4009</v>
      </c>
      <c r="AU15" s="30" t="s">
        <v>4009</v>
      </c>
      <c r="AV15" s="30" t="s">
        <v>4009</v>
      </c>
      <c r="AW15" s="30" t="s">
        <v>4009</v>
      </c>
      <c r="AX15" s="30" t="s">
        <v>4009</v>
      </c>
      <c r="AY15" s="30" t="s">
        <v>4009</v>
      </c>
      <c r="AZ15" s="30" t="s">
        <v>4009</v>
      </c>
      <c r="BA15" s="30" t="s">
        <v>4009</v>
      </c>
      <c r="BB15" s="30" t="s">
        <v>4009</v>
      </c>
      <c r="BC15" s="30" t="s">
        <v>4009</v>
      </c>
      <c r="BD15" s="30" t="s">
        <v>4009</v>
      </c>
      <c r="BE15" s="30" t="s">
        <v>4009</v>
      </c>
      <c r="BF15" s="30" t="s">
        <v>4009</v>
      </c>
      <c r="BG15" s="30" t="s">
        <v>4009</v>
      </c>
      <c r="BH15" s="30" t="s">
        <v>4009</v>
      </c>
      <c r="BI15" s="30" t="s">
        <v>4009</v>
      </c>
      <c r="BJ15" s="30" t="s">
        <v>4009</v>
      </c>
      <c r="BK15" s="30" t="s">
        <v>4009</v>
      </c>
      <c r="BL15" s="30" t="s">
        <v>4009</v>
      </c>
      <c r="BM15" s="5"/>
    </row>
    <row r="16" s="19" customFormat="1" ht="30" customHeight="1" spans="1:65">
      <c r="A16" s="5" t="s">
        <v>194</v>
      </c>
      <c r="B16" s="7" t="s">
        <v>4119</v>
      </c>
      <c r="C16" s="7" t="s">
        <v>4119</v>
      </c>
      <c r="D16" s="7" t="s">
        <v>4119</v>
      </c>
      <c r="E16" s="29" t="s">
        <v>4119</v>
      </c>
      <c r="F16" s="29" t="s">
        <v>4119</v>
      </c>
      <c r="G16" s="29" t="s">
        <v>4120</v>
      </c>
      <c r="H16" s="29" t="s">
        <v>4120</v>
      </c>
      <c r="I16" s="29" t="s">
        <v>4120</v>
      </c>
      <c r="J16" s="29" t="s">
        <v>4120</v>
      </c>
      <c r="K16" s="29" t="s">
        <v>4120</v>
      </c>
      <c r="L16" s="29" t="s">
        <v>4003</v>
      </c>
      <c r="M16" s="29" t="s">
        <v>4003</v>
      </c>
      <c r="N16" s="29" t="s">
        <v>4003</v>
      </c>
      <c r="O16" s="29" t="s">
        <v>4003</v>
      </c>
      <c r="P16" s="29" t="s">
        <v>4003</v>
      </c>
      <c r="Q16" s="29" t="s">
        <v>4003</v>
      </c>
      <c r="R16" s="29" t="s">
        <v>4121</v>
      </c>
      <c r="S16" s="29" t="s">
        <v>4121</v>
      </c>
      <c r="T16" s="29" t="s">
        <v>4121</v>
      </c>
      <c r="U16" s="29" t="s">
        <v>4121</v>
      </c>
      <c r="V16" s="29" t="s">
        <v>4121</v>
      </c>
      <c r="W16" s="29" t="s">
        <v>4122</v>
      </c>
      <c r="X16" s="29" t="s">
        <v>4122</v>
      </c>
      <c r="Y16" s="29" t="s">
        <v>4122</v>
      </c>
      <c r="Z16" s="29" t="s">
        <v>4122</v>
      </c>
      <c r="AA16" s="29" t="s">
        <v>4122</v>
      </c>
      <c r="AB16" s="29" t="s">
        <v>4123</v>
      </c>
      <c r="AC16" s="30" t="s">
        <v>4123</v>
      </c>
      <c r="AD16" s="30" t="s">
        <v>4123</v>
      </c>
      <c r="AE16" s="30" t="s">
        <v>4124</v>
      </c>
      <c r="AF16" s="30" t="s">
        <v>4124</v>
      </c>
      <c r="AG16" s="30" t="s">
        <v>4125</v>
      </c>
      <c r="AH16" s="30" t="s">
        <v>4125</v>
      </c>
      <c r="AI16" s="30" t="s">
        <v>4125</v>
      </c>
      <c r="AJ16" s="30" t="s">
        <v>4125</v>
      </c>
      <c r="AK16" s="30" t="s">
        <v>4125</v>
      </c>
      <c r="AL16" s="30" t="s">
        <v>4125</v>
      </c>
      <c r="AM16" s="30" t="s">
        <v>4125</v>
      </c>
      <c r="AN16" s="30" t="s">
        <v>4125</v>
      </c>
      <c r="AO16" s="30" t="s">
        <v>4125</v>
      </c>
      <c r="AP16" s="30" t="s">
        <v>4125</v>
      </c>
      <c r="AQ16" s="30" t="s">
        <v>4125</v>
      </c>
      <c r="AR16" s="30" t="s">
        <v>4125</v>
      </c>
      <c r="AS16" s="30" t="s">
        <v>4125</v>
      </c>
      <c r="AT16" s="30" t="s">
        <v>4125</v>
      </c>
      <c r="AU16" s="30" t="s">
        <v>4125</v>
      </c>
      <c r="AV16" s="30" t="s">
        <v>4125</v>
      </c>
      <c r="AW16" s="30" t="s">
        <v>4125</v>
      </c>
      <c r="AX16" s="30" t="s">
        <v>4125</v>
      </c>
      <c r="AY16" s="30" t="s">
        <v>4126</v>
      </c>
      <c r="AZ16" s="30" t="s">
        <v>4126</v>
      </c>
      <c r="BA16" s="30" t="s">
        <v>4126</v>
      </c>
      <c r="BB16" s="30" t="s">
        <v>4126</v>
      </c>
      <c r="BC16" s="30" t="s">
        <v>4126</v>
      </c>
      <c r="BD16" s="30" t="s">
        <v>4126</v>
      </c>
      <c r="BE16" s="30" t="s">
        <v>4126</v>
      </c>
      <c r="BF16" s="30" t="s">
        <v>4126</v>
      </c>
      <c r="BG16" s="30" t="s">
        <v>4126</v>
      </c>
      <c r="BH16" s="30" t="s">
        <v>4126</v>
      </c>
      <c r="BI16" s="30" t="s">
        <v>4126</v>
      </c>
      <c r="BJ16" s="30" t="s">
        <v>4009</v>
      </c>
      <c r="BK16" s="30" t="s">
        <v>4009</v>
      </c>
      <c r="BL16" s="30" t="s">
        <v>4009</v>
      </c>
      <c r="BM16" s="5"/>
    </row>
    <row r="17" s="19" customFormat="1" ht="30" customHeight="1" spans="1:65">
      <c r="A17" s="5" t="s">
        <v>195</v>
      </c>
      <c r="B17" s="7" t="s">
        <v>4127</v>
      </c>
      <c r="C17" s="7" t="s">
        <v>4127</v>
      </c>
      <c r="D17" s="7" t="s">
        <v>4127</v>
      </c>
      <c r="E17" s="29" t="s">
        <v>4127</v>
      </c>
      <c r="F17" s="29" t="s">
        <v>4127</v>
      </c>
      <c r="G17" s="31" t="s">
        <v>4128</v>
      </c>
      <c r="H17" s="31" t="s">
        <v>4129</v>
      </c>
      <c r="I17" s="31" t="s">
        <v>4130</v>
      </c>
      <c r="J17" s="31" t="s">
        <v>4130</v>
      </c>
      <c r="K17" s="31" t="s">
        <v>4130</v>
      </c>
      <c r="L17" s="31" t="s">
        <v>4131</v>
      </c>
      <c r="M17" s="31" t="s">
        <v>4131</v>
      </c>
      <c r="N17" s="31" t="s">
        <v>4132</v>
      </c>
      <c r="O17" s="31" t="s">
        <v>4132</v>
      </c>
      <c r="P17" s="31" t="s">
        <v>4132</v>
      </c>
      <c r="Q17" s="29" t="s">
        <v>4003</v>
      </c>
      <c r="R17" s="29" t="s">
        <v>4018</v>
      </c>
      <c r="S17" s="29" t="s">
        <v>4018</v>
      </c>
      <c r="T17" s="29" t="s">
        <v>4018</v>
      </c>
      <c r="U17" s="29" t="s">
        <v>4133</v>
      </c>
      <c r="V17" s="29" t="s">
        <v>4133</v>
      </c>
      <c r="W17" s="29" t="s">
        <v>4133</v>
      </c>
      <c r="X17" s="29" t="s">
        <v>4133</v>
      </c>
      <c r="Y17" s="29" t="s">
        <v>4133</v>
      </c>
      <c r="Z17" s="29" t="s">
        <v>4133</v>
      </c>
      <c r="AA17" s="29" t="s">
        <v>4134</v>
      </c>
      <c r="AB17" s="29" t="s">
        <v>4134</v>
      </c>
      <c r="AC17" s="30" t="s">
        <v>4134</v>
      </c>
      <c r="AD17" s="30" t="s">
        <v>4134</v>
      </c>
      <c r="AE17" s="30" t="s">
        <v>4134</v>
      </c>
      <c r="AF17" s="30" t="s">
        <v>4134</v>
      </c>
      <c r="AG17" s="30" t="s">
        <v>4125</v>
      </c>
      <c r="AH17" s="30" t="s">
        <v>4135</v>
      </c>
      <c r="AI17" s="30" t="s">
        <v>4135</v>
      </c>
      <c r="AJ17" s="30" t="s">
        <v>4135</v>
      </c>
      <c r="AK17" s="30" t="s">
        <v>4135</v>
      </c>
      <c r="AL17" s="30" t="s">
        <v>4136</v>
      </c>
      <c r="AM17" s="30" t="s">
        <v>4136</v>
      </c>
      <c r="AN17" s="30" t="s">
        <v>4136</v>
      </c>
      <c r="AO17" s="30" t="s">
        <v>4136</v>
      </c>
      <c r="AP17" s="30" t="s">
        <v>4136</v>
      </c>
      <c r="AQ17" s="30" t="s">
        <v>4136</v>
      </c>
      <c r="AR17" s="30" t="s">
        <v>4136</v>
      </c>
      <c r="AS17" s="30" t="s">
        <v>3968</v>
      </c>
      <c r="AT17" s="30" t="s">
        <v>3968</v>
      </c>
      <c r="AU17" s="30" t="s">
        <v>3968</v>
      </c>
      <c r="AV17" s="30" t="s">
        <v>3968</v>
      </c>
      <c r="AW17" s="30" t="s">
        <v>3968</v>
      </c>
      <c r="AX17" s="30" t="s">
        <v>3968</v>
      </c>
      <c r="AY17" s="30" t="s">
        <v>4126</v>
      </c>
      <c r="AZ17" s="30" t="s">
        <v>4126</v>
      </c>
      <c r="BA17" s="30" t="s">
        <v>4126</v>
      </c>
      <c r="BB17" s="30" t="s">
        <v>4126</v>
      </c>
      <c r="BC17" s="30" t="s">
        <v>4126</v>
      </c>
      <c r="BD17" s="30" t="s">
        <v>4126</v>
      </c>
      <c r="BE17" s="30" t="s">
        <v>4126</v>
      </c>
      <c r="BF17" s="30" t="s">
        <v>4126</v>
      </c>
      <c r="BG17" s="30" t="s">
        <v>4126</v>
      </c>
      <c r="BH17" s="30" t="s">
        <v>4126</v>
      </c>
      <c r="BI17" s="30" t="s">
        <v>4126</v>
      </c>
      <c r="BJ17" s="30" t="s">
        <v>4009</v>
      </c>
      <c r="BK17" s="30" t="s">
        <v>4009</v>
      </c>
      <c r="BL17" s="30" t="s">
        <v>4009</v>
      </c>
      <c r="BM17" s="5"/>
    </row>
    <row r="18" s="19" customFormat="1" ht="30" customHeight="1" spans="1:65">
      <c r="A18" s="5" t="s">
        <v>182</v>
      </c>
      <c r="B18" s="7" t="s">
        <v>4137</v>
      </c>
      <c r="C18" s="7" t="s">
        <v>4137</v>
      </c>
      <c r="D18" s="7" t="s">
        <v>4137</v>
      </c>
      <c r="E18" s="29" t="s">
        <v>4137</v>
      </c>
      <c r="F18" s="29" t="s">
        <v>4138</v>
      </c>
      <c r="G18" s="30" t="s">
        <v>4139</v>
      </c>
      <c r="H18" s="30" t="s">
        <v>4139</v>
      </c>
      <c r="I18" s="30" t="s">
        <v>4139</v>
      </c>
      <c r="J18" s="30" t="s">
        <v>4139</v>
      </c>
      <c r="K18" s="30" t="s">
        <v>4139</v>
      </c>
      <c r="L18" s="30" t="s">
        <v>4139</v>
      </c>
      <c r="M18" s="30" t="s">
        <v>4139</v>
      </c>
      <c r="N18" s="30" t="s">
        <v>4139</v>
      </c>
      <c r="O18" s="30" t="s">
        <v>4140</v>
      </c>
      <c r="P18" s="30" t="s">
        <v>4141</v>
      </c>
      <c r="Q18" s="30" t="s">
        <v>4141</v>
      </c>
      <c r="R18" s="30" t="s">
        <v>4142</v>
      </c>
      <c r="S18" s="30" t="s">
        <v>4099</v>
      </c>
      <c r="T18" s="30" t="s">
        <v>4143</v>
      </c>
      <c r="U18" s="30" t="s">
        <v>4144</v>
      </c>
      <c r="V18" s="30" t="s">
        <v>4144</v>
      </c>
      <c r="W18" s="30" t="s">
        <v>4145</v>
      </c>
      <c r="X18" s="30" t="s">
        <v>4146</v>
      </c>
      <c r="Y18" s="30" t="s">
        <v>4147</v>
      </c>
      <c r="Z18" s="30" t="s">
        <v>4145</v>
      </c>
      <c r="AA18" s="30" t="s">
        <v>4148</v>
      </c>
      <c r="AB18" s="30" t="s">
        <v>4148</v>
      </c>
      <c r="AC18" s="30" t="s">
        <v>4148</v>
      </c>
      <c r="AD18" s="30" t="s">
        <v>4148</v>
      </c>
      <c r="AE18" s="30" t="s">
        <v>4148</v>
      </c>
      <c r="AF18" s="30" t="s">
        <v>4148</v>
      </c>
      <c r="AG18" s="30" t="s">
        <v>4148</v>
      </c>
      <c r="AH18" s="30" t="s">
        <v>4148</v>
      </c>
      <c r="AI18" s="30" t="s">
        <v>4148</v>
      </c>
      <c r="AJ18" s="30" t="s">
        <v>4006</v>
      </c>
      <c r="AK18" s="30" t="s">
        <v>4092</v>
      </c>
      <c r="AL18" s="30" t="s">
        <v>4092</v>
      </c>
      <c r="AM18" s="30" t="s">
        <v>4092</v>
      </c>
      <c r="AN18" s="30" t="s">
        <v>4092</v>
      </c>
      <c r="AO18" s="30" t="s">
        <v>4092</v>
      </c>
      <c r="AP18" s="30" t="s">
        <v>4092</v>
      </c>
      <c r="AQ18" s="30" t="s">
        <v>4092</v>
      </c>
      <c r="AR18" s="30" t="s">
        <v>4092</v>
      </c>
      <c r="AS18" s="30" t="s">
        <v>4092</v>
      </c>
      <c r="AT18" s="30" t="s">
        <v>4092</v>
      </c>
      <c r="AU18" s="30" t="s">
        <v>4092</v>
      </c>
      <c r="AV18" s="30" t="s">
        <v>4092</v>
      </c>
      <c r="AW18" s="30" t="s">
        <v>4092</v>
      </c>
      <c r="AX18" s="30" t="s">
        <v>4092</v>
      </c>
      <c r="AY18" s="30" t="s">
        <v>4092</v>
      </c>
      <c r="AZ18" s="30" t="s">
        <v>4092</v>
      </c>
      <c r="BA18" s="30" t="s">
        <v>4092</v>
      </c>
      <c r="BB18" s="30" t="s">
        <v>4092</v>
      </c>
      <c r="BC18" s="30" t="s">
        <v>4092</v>
      </c>
      <c r="BD18" s="30" t="s">
        <v>4092</v>
      </c>
      <c r="BE18" s="30" t="s">
        <v>4092</v>
      </c>
      <c r="BF18" s="30" t="s">
        <v>4092</v>
      </c>
      <c r="BG18" s="30" t="s">
        <v>4092</v>
      </c>
      <c r="BH18" s="30" t="s">
        <v>4092</v>
      </c>
      <c r="BI18" s="30" t="s">
        <v>4092</v>
      </c>
      <c r="BJ18" s="30" t="s">
        <v>4092</v>
      </c>
      <c r="BK18" s="30" t="s">
        <v>4092</v>
      </c>
      <c r="BL18" s="30" t="s">
        <v>4092</v>
      </c>
      <c r="BM18" s="5"/>
    </row>
    <row r="19" s="19" customFormat="1" ht="30" customHeight="1" spans="1:65">
      <c r="A19" s="5" t="s">
        <v>180</v>
      </c>
      <c r="B19" s="7" t="s">
        <v>449</v>
      </c>
      <c r="C19" s="7" t="s">
        <v>449</v>
      </c>
      <c r="D19" s="7" t="s">
        <v>449</v>
      </c>
      <c r="E19" s="7" t="s">
        <v>449</v>
      </c>
      <c r="F19" s="7" t="s">
        <v>449</v>
      </c>
      <c r="G19" s="7" t="s">
        <v>449</v>
      </c>
      <c r="H19" s="7" t="s">
        <v>449</v>
      </c>
      <c r="I19" s="7" t="s">
        <v>449</v>
      </c>
      <c r="J19" s="7" t="s">
        <v>449</v>
      </c>
      <c r="K19" s="7" t="s">
        <v>4004</v>
      </c>
      <c r="L19" s="7" t="s">
        <v>4004</v>
      </c>
      <c r="M19" s="7" t="s">
        <v>4004</v>
      </c>
      <c r="N19" s="7" t="s">
        <v>4004</v>
      </c>
      <c r="O19" s="7" t="s">
        <v>4004</v>
      </c>
      <c r="P19" s="7" t="s">
        <v>4004</v>
      </c>
      <c r="Q19" s="30" t="s">
        <v>4078</v>
      </c>
      <c r="R19" s="30" t="s">
        <v>4141</v>
      </c>
      <c r="S19" s="30" t="s">
        <v>4141</v>
      </c>
      <c r="T19" s="30" t="s">
        <v>4099</v>
      </c>
      <c r="U19" s="30" t="s">
        <v>4092</v>
      </c>
      <c r="V19" s="30" t="s">
        <v>4092</v>
      </c>
      <c r="W19" s="30" t="s">
        <v>4092</v>
      </c>
      <c r="X19" s="30" t="s">
        <v>4092</v>
      </c>
      <c r="Y19" s="30" t="s">
        <v>4092</v>
      </c>
      <c r="Z19" s="30" t="s">
        <v>4149</v>
      </c>
      <c r="AA19" s="30" t="s">
        <v>4092</v>
      </c>
      <c r="AB19" s="30" t="s">
        <v>4092</v>
      </c>
      <c r="AC19" s="30" t="s">
        <v>4092</v>
      </c>
      <c r="AD19" s="30" t="s">
        <v>4092</v>
      </c>
      <c r="AE19" s="30" t="s">
        <v>4092</v>
      </c>
      <c r="AF19" s="30" t="s">
        <v>4092</v>
      </c>
      <c r="AG19" s="30" t="s">
        <v>4092</v>
      </c>
      <c r="AH19" s="30" t="s">
        <v>4092</v>
      </c>
      <c r="AI19" s="30" t="s">
        <v>4092</v>
      </c>
      <c r="AJ19" s="30" t="s">
        <v>4092</v>
      </c>
      <c r="AK19" s="30" t="s">
        <v>4006</v>
      </c>
      <c r="AL19" s="30" t="s">
        <v>4006</v>
      </c>
      <c r="AM19" s="30" t="s">
        <v>4006</v>
      </c>
      <c r="AN19" s="30" t="s">
        <v>4006</v>
      </c>
      <c r="AO19" s="30" t="s">
        <v>4006</v>
      </c>
      <c r="AP19" s="30" t="s">
        <v>4006</v>
      </c>
      <c r="AQ19" s="30" t="s">
        <v>4006</v>
      </c>
      <c r="AR19" s="30" t="s">
        <v>4006</v>
      </c>
      <c r="AS19" s="30" t="s">
        <v>4006</v>
      </c>
      <c r="AT19" s="30" t="s">
        <v>4006</v>
      </c>
      <c r="AU19" s="30" t="s">
        <v>4006</v>
      </c>
      <c r="AV19" s="30" t="s">
        <v>4006</v>
      </c>
      <c r="AW19" s="30" t="s">
        <v>4006</v>
      </c>
      <c r="AX19" s="30" t="s">
        <v>4006</v>
      </c>
      <c r="AY19" s="30" t="s">
        <v>4006</v>
      </c>
      <c r="AZ19" s="30" t="s">
        <v>4006</v>
      </c>
      <c r="BA19" s="30" t="s">
        <v>4006</v>
      </c>
      <c r="BB19" s="30" t="s">
        <v>4006</v>
      </c>
      <c r="BC19" s="30" t="s">
        <v>4006</v>
      </c>
      <c r="BD19" s="30" t="s">
        <v>4006</v>
      </c>
      <c r="BE19" s="30" t="s">
        <v>4006</v>
      </c>
      <c r="BF19" s="30" t="s">
        <v>4006</v>
      </c>
      <c r="BG19" s="30" t="s">
        <v>4006</v>
      </c>
      <c r="BH19" s="30" t="s">
        <v>4006</v>
      </c>
      <c r="BI19" s="30" t="s">
        <v>4006</v>
      </c>
      <c r="BJ19" s="30" t="s">
        <v>4006</v>
      </c>
      <c r="BK19" s="30" t="s">
        <v>4006</v>
      </c>
      <c r="BL19" s="30" t="s">
        <v>4006</v>
      </c>
      <c r="BM19" s="5"/>
    </row>
    <row r="20" ht="30" customHeight="1" spans="1:65">
      <c r="A20" s="5" t="s">
        <v>191</v>
      </c>
      <c r="B20" s="7" t="s">
        <v>449</v>
      </c>
      <c r="C20" s="7" t="s">
        <v>449</v>
      </c>
      <c r="D20" s="7" t="s">
        <v>449</v>
      </c>
      <c r="E20" s="7" t="s">
        <v>449</v>
      </c>
      <c r="F20" s="7" t="s">
        <v>449</v>
      </c>
      <c r="G20" s="7" t="s">
        <v>449</v>
      </c>
      <c r="H20" s="7" t="s">
        <v>449</v>
      </c>
      <c r="I20" s="7" t="s">
        <v>449</v>
      </c>
      <c r="J20" s="7" t="s">
        <v>449</v>
      </c>
      <c r="K20" s="7" t="s">
        <v>449</v>
      </c>
      <c r="L20" s="7" t="s">
        <v>449</v>
      </c>
      <c r="M20" s="7" t="s">
        <v>449</v>
      </c>
      <c r="N20" s="7" t="s">
        <v>449</v>
      </c>
      <c r="O20" s="7" t="s">
        <v>449</v>
      </c>
      <c r="P20" s="7" t="s">
        <v>449</v>
      </c>
      <c r="Q20" s="7" t="s">
        <v>449</v>
      </c>
      <c r="R20" s="7" t="s">
        <v>449</v>
      </c>
      <c r="S20" s="7" t="s">
        <v>449</v>
      </c>
      <c r="T20" s="7" t="s">
        <v>449</v>
      </c>
      <c r="U20" s="7" t="s">
        <v>449</v>
      </c>
      <c r="V20" s="7" t="s">
        <v>449</v>
      </c>
      <c r="W20" s="7" t="s">
        <v>449</v>
      </c>
      <c r="X20" s="7" t="s">
        <v>449</v>
      </c>
      <c r="Y20" s="7" t="s">
        <v>449</v>
      </c>
      <c r="Z20" s="7" t="s">
        <v>449</v>
      </c>
      <c r="AA20" s="7" t="s">
        <v>449</v>
      </c>
      <c r="AB20" s="7" t="s">
        <v>449</v>
      </c>
      <c r="AC20" s="7" t="s">
        <v>449</v>
      </c>
      <c r="AD20" s="7" t="s">
        <v>449</v>
      </c>
      <c r="AE20" s="7" t="s">
        <v>449</v>
      </c>
      <c r="AF20" s="7" t="s">
        <v>449</v>
      </c>
      <c r="AG20" s="7" t="s">
        <v>449</v>
      </c>
      <c r="AH20" s="7" t="s">
        <v>449</v>
      </c>
      <c r="AI20" s="7" t="s">
        <v>449</v>
      </c>
      <c r="AJ20" s="7" t="s">
        <v>449</v>
      </c>
      <c r="AK20" s="7" t="s">
        <v>449</v>
      </c>
      <c r="AL20" s="7" t="s">
        <v>449</v>
      </c>
      <c r="AM20" s="7" t="s">
        <v>449</v>
      </c>
      <c r="AN20" s="7" t="s">
        <v>449</v>
      </c>
      <c r="AO20" s="7" t="s">
        <v>449</v>
      </c>
      <c r="AP20" s="30" t="s">
        <v>4114</v>
      </c>
      <c r="AQ20" s="30" t="s">
        <v>4114</v>
      </c>
      <c r="AR20" s="30" t="s">
        <v>4114</v>
      </c>
      <c r="AS20" s="30" t="s">
        <v>4114</v>
      </c>
      <c r="AT20" s="30" t="s">
        <v>4114</v>
      </c>
      <c r="AU20" s="30" t="s">
        <v>4114</v>
      </c>
      <c r="AV20" s="30" t="s">
        <v>4114</v>
      </c>
      <c r="AW20" s="30" t="s">
        <v>4114</v>
      </c>
      <c r="AX20" s="30" t="s">
        <v>4114</v>
      </c>
      <c r="AY20" s="30" t="s">
        <v>4114</v>
      </c>
      <c r="AZ20" s="30" t="s">
        <v>4114</v>
      </c>
      <c r="BA20" s="30" t="s">
        <v>4114</v>
      </c>
      <c r="BB20" s="30" t="s">
        <v>4114</v>
      </c>
      <c r="BC20" s="30" t="s">
        <v>4114</v>
      </c>
      <c r="BD20" s="30" t="s">
        <v>4114</v>
      </c>
      <c r="BE20" s="30" t="s">
        <v>4150</v>
      </c>
      <c r="BF20" s="30" t="s">
        <v>4150</v>
      </c>
      <c r="BG20" s="30" t="s">
        <v>4150</v>
      </c>
      <c r="BH20" s="30" t="s">
        <v>4150</v>
      </c>
      <c r="BI20" s="30" t="s">
        <v>4114</v>
      </c>
      <c r="BJ20" s="30" t="s">
        <v>4114</v>
      </c>
      <c r="BK20" s="30" t="s">
        <v>4114</v>
      </c>
      <c r="BL20" s="30" t="s">
        <v>4114</v>
      </c>
      <c r="BM20" s="5"/>
    </row>
    <row r="21" ht="30" customHeight="1" spans="1:65">
      <c r="A21" s="9" t="s">
        <v>190</v>
      </c>
      <c r="B21" s="8" t="s">
        <v>449</v>
      </c>
      <c r="C21" s="8" t="s">
        <v>449</v>
      </c>
      <c r="D21" s="8" t="s">
        <v>449</v>
      </c>
      <c r="E21" s="8" t="s">
        <v>449</v>
      </c>
      <c r="F21" s="8" t="s">
        <v>449</v>
      </c>
      <c r="G21" s="8" t="s">
        <v>449</v>
      </c>
      <c r="H21" s="8" t="s">
        <v>449</v>
      </c>
      <c r="I21" s="8" t="s">
        <v>449</v>
      </c>
      <c r="J21" s="8" t="s">
        <v>449</v>
      </c>
      <c r="K21" s="8" t="s">
        <v>449</v>
      </c>
      <c r="L21" s="8" t="s">
        <v>449</v>
      </c>
      <c r="M21" s="8" t="s">
        <v>449</v>
      </c>
      <c r="N21" s="8" t="s">
        <v>449</v>
      </c>
      <c r="O21" s="8" t="s">
        <v>449</v>
      </c>
      <c r="P21" s="8" t="s">
        <v>449</v>
      </c>
      <c r="Q21" s="8" t="s">
        <v>449</v>
      </c>
      <c r="R21" s="8" t="s">
        <v>449</v>
      </c>
      <c r="S21" s="8" t="s">
        <v>449</v>
      </c>
      <c r="T21" s="8" t="s">
        <v>449</v>
      </c>
      <c r="U21" s="8" t="s">
        <v>449</v>
      </c>
      <c r="V21" s="8" t="s">
        <v>449</v>
      </c>
      <c r="W21" s="8" t="s">
        <v>449</v>
      </c>
      <c r="X21" s="8" t="s">
        <v>449</v>
      </c>
      <c r="Y21" s="8" t="s">
        <v>449</v>
      </c>
      <c r="Z21" s="8" t="s">
        <v>449</v>
      </c>
      <c r="AA21" s="8" t="s">
        <v>449</v>
      </c>
      <c r="AB21" s="8" t="s">
        <v>449</v>
      </c>
      <c r="AC21" s="8" t="s">
        <v>449</v>
      </c>
      <c r="AD21" s="8" t="s">
        <v>449</v>
      </c>
      <c r="AE21" s="8" t="s">
        <v>449</v>
      </c>
      <c r="AF21" s="8" t="s">
        <v>449</v>
      </c>
      <c r="AG21" s="8" t="s">
        <v>449</v>
      </c>
      <c r="AH21" s="8" t="s">
        <v>449</v>
      </c>
      <c r="AI21" s="8" t="s">
        <v>449</v>
      </c>
      <c r="AJ21" s="8" t="s">
        <v>449</v>
      </c>
      <c r="AK21" s="8" t="s">
        <v>449</v>
      </c>
      <c r="AL21" s="8" t="s">
        <v>449</v>
      </c>
      <c r="AM21" s="8" t="s">
        <v>449</v>
      </c>
      <c r="AN21" s="8" t="s">
        <v>449</v>
      </c>
      <c r="AO21" s="8" t="s">
        <v>449</v>
      </c>
      <c r="AP21" s="32" t="s">
        <v>4085</v>
      </c>
      <c r="AQ21" s="32" t="s">
        <v>4085</v>
      </c>
      <c r="AR21" s="32" t="s">
        <v>4085</v>
      </c>
      <c r="AS21" s="32" t="s">
        <v>4085</v>
      </c>
      <c r="AT21" s="32" t="s">
        <v>4085</v>
      </c>
      <c r="AU21" s="32" t="s">
        <v>4085</v>
      </c>
      <c r="AV21" s="32" t="s">
        <v>4085</v>
      </c>
      <c r="AW21" s="32" t="s">
        <v>4085</v>
      </c>
      <c r="AX21" s="32" t="s">
        <v>4085</v>
      </c>
      <c r="AY21" s="32" t="s">
        <v>4085</v>
      </c>
      <c r="AZ21" s="32" t="s">
        <v>4085</v>
      </c>
      <c r="BA21" s="32" t="s">
        <v>4085</v>
      </c>
      <c r="BB21" s="32" t="s">
        <v>4085</v>
      </c>
      <c r="BC21" s="32" t="s">
        <v>4085</v>
      </c>
      <c r="BD21" s="32" t="s">
        <v>4085</v>
      </c>
      <c r="BE21" s="32" t="s">
        <v>4085</v>
      </c>
      <c r="BF21" s="32" t="s">
        <v>4085</v>
      </c>
      <c r="BG21" s="32" t="s">
        <v>4085</v>
      </c>
      <c r="BH21" s="32" t="s">
        <v>4085</v>
      </c>
      <c r="BI21" s="32" t="s">
        <v>4150</v>
      </c>
      <c r="BJ21" s="32" t="s">
        <v>4150</v>
      </c>
      <c r="BK21" s="32" t="s">
        <v>4150</v>
      </c>
      <c r="BL21" s="32" t="s">
        <v>4150</v>
      </c>
      <c r="BM21" s="34"/>
    </row>
    <row r="22" customHeight="1" spans="42:42">
      <c r="AP22" s="33"/>
    </row>
  </sheetData>
  <mergeCells count="1">
    <mergeCell ref="BM3:BM21"/>
  </mergeCells>
  <pageMargins left="0.75" right="0.75" top="1" bottom="1" header="0.5" footer="0.5"/>
  <pageSetup paperSize="9" orientation="portrait"/>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8"/>
  <sheetViews>
    <sheetView workbookViewId="0">
      <pane xSplit="2" ySplit="4" topLeftCell="C5" activePane="bottomRight" state="frozen"/>
      <selection/>
      <selection pane="topRight"/>
      <selection pane="bottomLeft"/>
      <selection pane="bottomRight" activeCell="A49" sqref="A49"/>
    </sheetView>
  </sheetViews>
  <sheetFormatPr defaultColWidth="13.1333333333333" defaultRowHeight="20.1" customHeight="1"/>
  <cols>
    <col min="1" max="1" width="16.6333333333333" customWidth="1"/>
    <col min="2" max="2" width="14.2583333333333" customWidth="1"/>
    <col min="3" max="3" width="13.1333333333333" customWidth="1"/>
  </cols>
  <sheetData>
    <row r="1" s="11" customFormat="1" customHeight="1" spans="1:24">
      <c r="A1" s="4" t="s">
        <v>4151</v>
      </c>
      <c r="B1" s="4" t="s">
        <v>17</v>
      </c>
      <c r="C1" s="4" t="s">
        <v>173</v>
      </c>
      <c r="D1" s="4"/>
      <c r="E1" s="4"/>
      <c r="F1" s="4"/>
      <c r="G1" s="4"/>
      <c r="H1" s="4" t="s">
        <v>168</v>
      </c>
      <c r="I1" s="4"/>
      <c r="J1" s="4"/>
      <c r="K1" s="4" t="s">
        <v>179</v>
      </c>
      <c r="L1" s="4"/>
      <c r="M1" s="4" t="s">
        <v>184</v>
      </c>
      <c r="N1" s="4"/>
      <c r="O1" s="4"/>
      <c r="P1" s="4"/>
      <c r="Q1" s="4" t="s">
        <v>193</v>
      </c>
      <c r="R1" s="4"/>
      <c r="S1" s="4"/>
      <c r="T1" s="4" t="s">
        <v>188</v>
      </c>
      <c r="U1" s="4"/>
      <c r="V1" s="4"/>
      <c r="W1" s="4" t="s">
        <v>168</v>
      </c>
      <c r="X1" s="4" t="s">
        <v>20</v>
      </c>
    </row>
    <row r="2" s="11" customFormat="1" customHeight="1" spans="1:24">
      <c r="A2" s="4"/>
      <c r="B2" s="4" t="s">
        <v>20</v>
      </c>
      <c r="C2" s="4" t="s">
        <v>178</v>
      </c>
      <c r="D2" s="4" t="s">
        <v>174</v>
      </c>
      <c r="E2" s="4" t="s">
        <v>466</v>
      </c>
      <c r="F2" s="4" t="s">
        <v>176</v>
      </c>
      <c r="G2" s="4" t="s">
        <v>175</v>
      </c>
      <c r="H2" s="4" t="s">
        <v>171</v>
      </c>
      <c r="I2" s="4" t="s">
        <v>170</v>
      </c>
      <c r="J2" s="4" t="s">
        <v>169</v>
      </c>
      <c r="K2" s="4" t="s">
        <v>180</v>
      </c>
      <c r="L2" s="4" t="s">
        <v>182</v>
      </c>
      <c r="M2" s="4" t="s">
        <v>181</v>
      </c>
      <c r="N2" s="4" t="s">
        <v>187</v>
      </c>
      <c r="O2" s="4" t="s">
        <v>185</v>
      </c>
      <c r="P2" s="4" t="s">
        <v>186</v>
      </c>
      <c r="Q2" s="4" t="s">
        <v>196</v>
      </c>
      <c r="R2" s="4" t="s">
        <v>194</v>
      </c>
      <c r="S2" s="4" t="s">
        <v>195</v>
      </c>
      <c r="T2" s="4" t="s">
        <v>189</v>
      </c>
      <c r="U2" s="4" t="s">
        <v>190</v>
      </c>
      <c r="V2" s="4" t="s">
        <v>191</v>
      </c>
      <c r="W2" s="4" t="s">
        <v>172</v>
      </c>
      <c r="X2" s="4"/>
    </row>
    <row r="3" customHeight="1" spans="1:24">
      <c r="A3" s="6" t="s">
        <v>4152</v>
      </c>
      <c r="B3" s="5" t="s">
        <v>4153</v>
      </c>
      <c r="C3" s="5">
        <v>220</v>
      </c>
      <c r="D3" s="5">
        <v>3150</v>
      </c>
      <c r="E3" s="5">
        <v>700</v>
      </c>
      <c r="F3" s="5">
        <v>4300</v>
      </c>
      <c r="G3" s="5">
        <v>5800</v>
      </c>
      <c r="H3" s="5">
        <v>2500</v>
      </c>
      <c r="I3" s="5">
        <v>1500</v>
      </c>
      <c r="J3" s="5">
        <v>1750</v>
      </c>
      <c r="K3" s="5">
        <v>2600</v>
      </c>
      <c r="L3" s="5">
        <v>1000</v>
      </c>
      <c r="M3" s="5">
        <v>2600</v>
      </c>
      <c r="N3" s="5">
        <v>3000</v>
      </c>
      <c r="O3" s="5">
        <v>4000</v>
      </c>
      <c r="P3" s="5">
        <v>5500</v>
      </c>
      <c r="Q3" s="5">
        <v>1600</v>
      </c>
      <c r="R3" s="5">
        <v>3400</v>
      </c>
      <c r="S3" s="5">
        <v>3100</v>
      </c>
      <c r="T3" s="5">
        <v>6400</v>
      </c>
      <c r="U3" s="5">
        <v>1600</v>
      </c>
      <c r="V3" s="5">
        <v>3100</v>
      </c>
      <c r="W3" s="5">
        <v>800</v>
      </c>
      <c r="X3" s="5">
        <v>58620</v>
      </c>
    </row>
    <row r="4" customHeight="1" spans="1:24">
      <c r="A4" s="6"/>
      <c r="B4" s="5" t="s">
        <v>4154</v>
      </c>
      <c r="C4" s="12">
        <v>0.24172637325145</v>
      </c>
      <c r="D4" s="12"/>
      <c r="E4" s="12"/>
      <c r="F4" s="12"/>
      <c r="G4" s="12"/>
      <c r="H4" s="12">
        <v>0.111736608665984</v>
      </c>
      <c r="I4" s="12"/>
      <c r="J4" s="12"/>
      <c r="K4" s="12">
        <v>0.0614124872057318</v>
      </c>
      <c r="L4" s="12"/>
      <c r="M4" s="12">
        <v>0.257591265779597</v>
      </c>
      <c r="N4" s="12"/>
      <c r="O4" s="12"/>
      <c r="P4" s="12"/>
      <c r="Q4" s="12">
        <v>0.138178096212897</v>
      </c>
      <c r="R4" s="12"/>
      <c r="S4" s="12"/>
      <c r="T4" s="12">
        <v>0.18935516888434</v>
      </c>
      <c r="U4" s="12"/>
      <c r="V4" s="12"/>
      <c r="W4" s="12"/>
      <c r="X4" s="5"/>
    </row>
    <row r="5" customHeight="1" spans="1:24">
      <c r="A5" s="6" t="s">
        <v>4155</v>
      </c>
      <c r="B5" s="5" t="s">
        <v>4156</v>
      </c>
      <c r="C5" s="12">
        <v>-0.5</v>
      </c>
      <c r="D5" s="12">
        <v>-0.347</v>
      </c>
      <c r="E5" s="12">
        <v>-0.11</v>
      </c>
      <c r="F5" s="12">
        <v>-0.35</v>
      </c>
      <c r="G5" s="12">
        <v>-0.285</v>
      </c>
      <c r="H5" s="12">
        <v>-0.36</v>
      </c>
      <c r="I5" s="12">
        <v>-0.27</v>
      </c>
      <c r="J5" s="12">
        <v>-0.35</v>
      </c>
      <c r="K5" s="12">
        <v>-0.33</v>
      </c>
      <c r="L5" s="12">
        <v>-0.11</v>
      </c>
      <c r="M5" s="12">
        <v>-0.11</v>
      </c>
      <c r="N5" s="12">
        <v>-0.21</v>
      </c>
      <c r="O5" s="12">
        <v>-0.13</v>
      </c>
      <c r="P5" s="12">
        <v>-0.12</v>
      </c>
      <c r="Q5" s="12">
        <v>-0.1</v>
      </c>
      <c r="R5" s="12">
        <v>-0.175</v>
      </c>
      <c r="S5" s="12">
        <v>-0.093</v>
      </c>
      <c r="T5" s="12">
        <v>-0.11</v>
      </c>
      <c r="U5" s="12">
        <v>-0.05</v>
      </c>
      <c r="V5" s="12">
        <v>-0.03</v>
      </c>
      <c r="W5" s="12">
        <v>-0.3</v>
      </c>
      <c r="X5" s="12">
        <v>-0.1975</v>
      </c>
    </row>
    <row r="6" customHeight="1" spans="1:24">
      <c r="A6" s="6" t="s">
        <v>4155</v>
      </c>
      <c r="B6" s="5" t="s">
        <v>4157</v>
      </c>
      <c r="C6" s="5">
        <f t="shared" ref="C6:W6" si="0">C3*C5</f>
        <v>-110</v>
      </c>
      <c r="D6" s="5">
        <f t="shared" si="0"/>
        <v>-1093.05</v>
      </c>
      <c r="E6" s="5">
        <f t="shared" si="0"/>
        <v>-77</v>
      </c>
      <c r="F6" s="5">
        <f t="shared" si="0"/>
        <v>-1505</v>
      </c>
      <c r="G6" s="5">
        <f t="shared" si="0"/>
        <v>-1653</v>
      </c>
      <c r="H6" s="5">
        <f t="shared" si="0"/>
        <v>-900</v>
      </c>
      <c r="I6" s="5">
        <f t="shared" si="0"/>
        <v>-405</v>
      </c>
      <c r="J6" s="5">
        <f t="shared" si="0"/>
        <v>-612.5</v>
      </c>
      <c r="K6" s="5">
        <f t="shared" si="0"/>
        <v>-858</v>
      </c>
      <c r="L6" s="5">
        <f t="shared" si="0"/>
        <v>-110</v>
      </c>
      <c r="M6" s="5">
        <f t="shared" si="0"/>
        <v>-286</v>
      </c>
      <c r="N6" s="5">
        <f t="shared" si="0"/>
        <v>-630</v>
      </c>
      <c r="O6" s="5">
        <f t="shared" si="0"/>
        <v>-520</v>
      </c>
      <c r="P6" s="5">
        <f t="shared" si="0"/>
        <v>-660</v>
      </c>
      <c r="Q6" s="5">
        <f t="shared" si="0"/>
        <v>-160</v>
      </c>
      <c r="R6" s="5">
        <f t="shared" si="0"/>
        <v>-595</v>
      </c>
      <c r="S6" s="5">
        <f t="shared" si="0"/>
        <v>-288.3</v>
      </c>
      <c r="T6" s="5">
        <f t="shared" si="0"/>
        <v>-704</v>
      </c>
      <c r="U6" s="5">
        <f t="shared" si="0"/>
        <v>-80</v>
      </c>
      <c r="V6" s="5">
        <f t="shared" si="0"/>
        <v>-93</v>
      </c>
      <c r="W6" s="5">
        <f t="shared" si="0"/>
        <v>-240</v>
      </c>
      <c r="X6" s="5">
        <v>-11579.85</v>
      </c>
    </row>
    <row r="7" customHeight="1" spans="1:24">
      <c r="A7" s="6" t="s">
        <v>4158</v>
      </c>
      <c r="B7" s="5" t="s">
        <v>4156</v>
      </c>
      <c r="C7" s="12">
        <v>-0.5</v>
      </c>
      <c r="D7" s="12">
        <v>-0.4</v>
      </c>
      <c r="E7" s="12">
        <v>-0.165</v>
      </c>
      <c r="F7" s="12">
        <v>-0.35</v>
      </c>
      <c r="G7" s="12">
        <v>-0.31</v>
      </c>
      <c r="H7" s="12">
        <v>-0.368</v>
      </c>
      <c r="I7" s="12">
        <v>-0.27</v>
      </c>
      <c r="J7" s="12">
        <v>-0.35</v>
      </c>
      <c r="K7" s="12">
        <v>-0.33</v>
      </c>
      <c r="L7" s="12">
        <v>-0.162</v>
      </c>
      <c r="M7" s="12">
        <v>-0.16</v>
      </c>
      <c r="N7" s="12">
        <v>-0.23</v>
      </c>
      <c r="O7" s="12">
        <v>-0.195</v>
      </c>
      <c r="P7" s="12">
        <v>-0.185</v>
      </c>
      <c r="Q7" s="12">
        <v>-0.12</v>
      </c>
      <c r="R7" s="12">
        <v>-0.23</v>
      </c>
      <c r="S7" s="12">
        <v>-0.198</v>
      </c>
      <c r="T7" s="12">
        <v>-0.13</v>
      </c>
      <c r="U7" s="12">
        <v>-0.07</v>
      </c>
      <c r="V7" s="12">
        <v>-0.06</v>
      </c>
      <c r="W7" s="12">
        <v>-0.32</v>
      </c>
      <c r="X7" s="12">
        <v>-0.2324</v>
      </c>
    </row>
    <row r="8" customHeight="1" spans="1:24">
      <c r="A8" s="6" t="s">
        <v>4158</v>
      </c>
      <c r="B8" s="5" t="s">
        <v>4157</v>
      </c>
      <c r="C8" s="13">
        <f t="shared" ref="C8:W8" si="1">C3*C7</f>
        <v>-110</v>
      </c>
      <c r="D8" s="13">
        <f t="shared" si="1"/>
        <v>-1260</v>
      </c>
      <c r="E8" s="13">
        <f t="shared" si="1"/>
        <v>-115.5</v>
      </c>
      <c r="F8" s="13">
        <f t="shared" si="1"/>
        <v>-1505</v>
      </c>
      <c r="G8" s="13">
        <f t="shared" si="1"/>
        <v>-1798</v>
      </c>
      <c r="H8" s="13">
        <f t="shared" si="1"/>
        <v>-920</v>
      </c>
      <c r="I8" s="13">
        <f t="shared" si="1"/>
        <v>-405</v>
      </c>
      <c r="J8" s="13">
        <f t="shared" si="1"/>
        <v>-612.5</v>
      </c>
      <c r="K8" s="13">
        <f t="shared" si="1"/>
        <v>-858</v>
      </c>
      <c r="L8" s="13">
        <f t="shared" si="1"/>
        <v>-162</v>
      </c>
      <c r="M8" s="13">
        <f t="shared" si="1"/>
        <v>-416</v>
      </c>
      <c r="N8" s="13">
        <f t="shared" si="1"/>
        <v>-690</v>
      </c>
      <c r="O8" s="13">
        <f t="shared" si="1"/>
        <v>-780</v>
      </c>
      <c r="P8" s="13">
        <f t="shared" si="1"/>
        <v>-1017.5</v>
      </c>
      <c r="Q8" s="13">
        <f t="shared" si="1"/>
        <v>-192</v>
      </c>
      <c r="R8" s="13">
        <f t="shared" si="1"/>
        <v>-782</v>
      </c>
      <c r="S8" s="13">
        <f t="shared" si="1"/>
        <v>-613.8</v>
      </c>
      <c r="T8" s="13">
        <f t="shared" si="1"/>
        <v>-832</v>
      </c>
      <c r="U8" s="13">
        <f t="shared" si="1"/>
        <v>-112</v>
      </c>
      <c r="V8" s="13">
        <f t="shared" si="1"/>
        <v>-186</v>
      </c>
      <c r="W8" s="13">
        <f t="shared" si="1"/>
        <v>-256</v>
      </c>
      <c r="X8" s="13">
        <f t="shared" ref="X8:X12" si="2">SUM(C8:W8)</f>
        <v>-13623.3</v>
      </c>
    </row>
    <row r="9" customHeight="1" spans="1:24">
      <c r="A9" s="6" t="s">
        <v>4159</v>
      </c>
      <c r="B9" s="5" t="s">
        <v>4156</v>
      </c>
      <c r="C9" s="12">
        <v>-0.5</v>
      </c>
      <c r="D9" s="12">
        <v>-0.4</v>
      </c>
      <c r="E9" s="12">
        <v>-0.172</v>
      </c>
      <c r="F9" s="12">
        <v>-0.369</v>
      </c>
      <c r="G9" s="12">
        <v>-0.327</v>
      </c>
      <c r="H9" s="12">
        <v>-0.35</v>
      </c>
      <c r="I9" s="12">
        <v>-0.27</v>
      </c>
      <c r="J9" s="12">
        <v>-0.338</v>
      </c>
      <c r="K9" s="12">
        <v>-0.34</v>
      </c>
      <c r="L9" s="12">
        <v>-0.17</v>
      </c>
      <c r="M9" s="12">
        <v>-0.16</v>
      </c>
      <c r="N9" s="12">
        <v>-0.23</v>
      </c>
      <c r="O9" s="12">
        <f>M13-18%</f>
        <v>-0.3465</v>
      </c>
      <c r="P9" s="12">
        <v>-0.18</v>
      </c>
      <c r="Q9" s="12">
        <v>-0.12</v>
      </c>
      <c r="R9" s="12">
        <v>-0.245</v>
      </c>
      <c r="S9" s="12">
        <v>-0.21</v>
      </c>
      <c r="T9" s="12">
        <v>-0.12</v>
      </c>
      <c r="U9" s="12">
        <v>-0.07</v>
      </c>
      <c r="V9" s="12">
        <v>-0.08</v>
      </c>
      <c r="W9" s="12">
        <v>-0.328</v>
      </c>
      <c r="X9" s="12">
        <v>-0.235</v>
      </c>
    </row>
    <row r="10" customHeight="1" spans="1:24">
      <c r="A10" s="6" t="s">
        <v>4159</v>
      </c>
      <c r="B10" s="5" t="s">
        <v>4157</v>
      </c>
      <c r="C10" s="5">
        <v>-110</v>
      </c>
      <c r="D10" s="5">
        <v>-1260</v>
      </c>
      <c r="E10" s="5">
        <v>-120.4</v>
      </c>
      <c r="F10" s="5">
        <v>-1586.7</v>
      </c>
      <c r="G10" s="5">
        <v>-1896.6</v>
      </c>
      <c r="H10" s="5">
        <v>-875</v>
      </c>
      <c r="I10" s="5">
        <v>-405</v>
      </c>
      <c r="J10" s="5">
        <v>-591.5</v>
      </c>
      <c r="K10" s="5">
        <v>-884</v>
      </c>
      <c r="L10" s="5">
        <v>-170</v>
      </c>
      <c r="M10" s="5">
        <v>-416</v>
      </c>
      <c r="N10" s="5">
        <v>-690</v>
      </c>
      <c r="O10" s="5">
        <v>-720</v>
      </c>
      <c r="P10" s="5">
        <v>-990</v>
      </c>
      <c r="Q10" s="5">
        <v>-192</v>
      </c>
      <c r="R10" s="5">
        <v>-833</v>
      </c>
      <c r="S10" s="5">
        <v>-651</v>
      </c>
      <c r="T10" s="5">
        <v>-768</v>
      </c>
      <c r="U10" s="5">
        <v>-112</v>
      </c>
      <c r="V10" s="5">
        <v>-248</v>
      </c>
      <c r="W10" s="5">
        <v>-262.4</v>
      </c>
      <c r="X10" s="13">
        <f t="shared" si="2"/>
        <v>-13781.6</v>
      </c>
    </row>
    <row r="11" customHeight="1" spans="1:24">
      <c r="A11" s="6" t="s">
        <v>4160</v>
      </c>
      <c r="B11" s="5" t="s">
        <v>4156</v>
      </c>
      <c r="C11" s="12">
        <v>-0.5</v>
      </c>
      <c r="D11" s="12">
        <v>-0.438095238095238</v>
      </c>
      <c r="E11" s="12">
        <v>-0.252857142857143</v>
      </c>
      <c r="F11" s="12">
        <v>-0.383720930232558</v>
      </c>
      <c r="G11" s="12">
        <v>-0.343103448275862</v>
      </c>
      <c r="H11" s="12">
        <v>-0.4</v>
      </c>
      <c r="I11" s="12">
        <v>-0.442</v>
      </c>
      <c r="J11" s="12">
        <v>-0.365142857142857</v>
      </c>
      <c r="K11" s="12">
        <v>-0.34</v>
      </c>
      <c r="L11" s="12">
        <v>-0.175</v>
      </c>
      <c r="M11" s="12">
        <v>-0.161538461538462</v>
      </c>
      <c r="N11" s="12">
        <v>-0.233333333333333</v>
      </c>
      <c r="O11" s="12">
        <v>-0.1885</v>
      </c>
      <c r="P11" s="12">
        <v>-0.182363636363636</v>
      </c>
      <c r="Q11" s="12">
        <v>-0.13125</v>
      </c>
      <c r="R11" s="12">
        <v>-0.256176470588235</v>
      </c>
      <c r="S11" s="12">
        <v>-0.235483870967742</v>
      </c>
      <c r="T11" s="12">
        <v>-0.12484375</v>
      </c>
      <c r="U11" s="12">
        <v>-0.071875</v>
      </c>
      <c r="V11" s="12">
        <v>-0.0806451612903226</v>
      </c>
      <c r="W11" s="12">
        <v>-0.375</v>
      </c>
      <c r="X11" s="12">
        <v>-0.252814738996929</v>
      </c>
    </row>
    <row r="12" customHeight="1" spans="1:24">
      <c r="A12" s="6" t="s">
        <v>4160</v>
      </c>
      <c r="B12" s="5" t="s">
        <v>4157</v>
      </c>
      <c r="C12" s="5">
        <v>-110</v>
      </c>
      <c r="D12" s="5">
        <v>-1380</v>
      </c>
      <c r="E12" s="5">
        <v>-177</v>
      </c>
      <c r="F12" s="5">
        <v>-1650</v>
      </c>
      <c r="G12" s="5">
        <v>-1990</v>
      </c>
      <c r="H12" s="5">
        <v>-1000</v>
      </c>
      <c r="I12" s="5">
        <v>-663</v>
      </c>
      <c r="J12" s="5">
        <v>-639</v>
      </c>
      <c r="K12" s="5">
        <v>-884</v>
      </c>
      <c r="L12" s="5">
        <v>-175</v>
      </c>
      <c r="M12" s="5">
        <v>-420</v>
      </c>
      <c r="N12" s="5">
        <v>-700</v>
      </c>
      <c r="O12" s="5">
        <v>-754</v>
      </c>
      <c r="P12" s="5">
        <v>-1003</v>
      </c>
      <c r="Q12" s="5">
        <v>-210</v>
      </c>
      <c r="R12" s="5">
        <v>-871</v>
      </c>
      <c r="S12" s="5">
        <v>-730</v>
      </c>
      <c r="T12" s="5">
        <v>-799</v>
      </c>
      <c r="U12" s="5">
        <v>-115</v>
      </c>
      <c r="V12" s="5">
        <v>-250</v>
      </c>
      <c r="W12" s="5">
        <v>-300</v>
      </c>
      <c r="X12" s="5">
        <f t="shared" si="2"/>
        <v>-14820</v>
      </c>
    </row>
    <row r="13" customHeight="1" spans="1:24">
      <c r="A13" s="6" t="s">
        <v>4161</v>
      </c>
      <c r="B13" s="5" t="s">
        <v>4156</v>
      </c>
      <c r="C13" s="12">
        <v>-0.5</v>
      </c>
      <c r="D13" s="12">
        <v>-0.45</v>
      </c>
      <c r="E13" s="12">
        <v>-0.265</v>
      </c>
      <c r="F13" s="12">
        <v>-0.399</v>
      </c>
      <c r="G13" s="12">
        <v>-0.35</v>
      </c>
      <c r="H13" s="12">
        <v>-0.412</v>
      </c>
      <c r="I13" s="12">
        <v>-0.445</v>
      </c>
      <c r="J13" s="12">
        <v>-0.37</v>
      </c>
      <c r="K13" s="12">
        <v>-0.35</v>
      </c>
      <c r="L13" s="12">
        <v>-0.179</v>
      </c>
      <c r="M13" s="12">
        <v>-0.1665</v>
      </c>
      <c r="N13" s="12">
        <v>-0.233333333333333</v>
      </c>
      <c r="O13" s="12">
        <v>-0.1732</v>
      </c>
      <c r="P13" s="12">
        <v>-0.175</v>
      </c>
      <c r="Q13" s="12">
        <v>-0.13</v>
      </c>
      <c r="R13" s="12">
        <v>-0.28</v>
      </c>
      <c r="S13" s="12">
        <v>-0.26</v>
      </c>
      <c r="T13" s="12">
        <v>-0.113</v>
      </c>
      <c r="U13" s="12">
        <v>-0.08</v>
      </c>
      <c r="V13" s="12">
        <v>-0.08</v>
      </c>
      <c r="W13" s="12">
        <v>-0.375</v>
      </c>
      <c r="X13" s="12">
        <v>-0.2567</v>
      </c>
    </row>
    <row r="14" customHeight="1" spans="1:24">
      <c r="A14" s="6" t="s">
        <v>4161</v>
      </c>
      <c r="B14" s="5" t="s">
        <v>4157</v>
      </c>
      <c r="C14" s="13">
        <v>-110</v>
      </c>
      <c r="D14" s="13">
        <v>-1417.5</v>
      </c>
      <c r="E14" s="13">
        <v>-185.5</v>
      </c>
      <c r="F14" s="13">
        <v>-1715.7</v>
      </c>
      <c r="G14" s="13">
        <v>-2030</v>
      </c>
      <c r="H14" s="13">
        <v>-1030</v>
      </c>
      <c r="I14" s="13">
        <v>-667.5</v>
      </c>
      <c r="J14" s="13">
        <v>-647.5</v>
      </c>
      <c r="K14" s="13">
        <v>-910</v>
      </c>
      <c r="L14" s="13">
        <v>-179</v>
      </c>
      <c r="M14" s="13">
        <v>-432.9</v>
      </c>
      <c r="N14" s="13">
        <v>-700</v>
      </c>
      <c r="O14" s="13">
        <v>-692.8</v>
      </c>
      <c r="P14" s="13">
        <v>-962.5</v>
      </c>
      <c r="Q14" s="13">
        <v>-208</v>
      </c>
      <c r="R14" s="13">
        <v>-952</v>
      </c>
      <c r="S14" s="13">
        <v>-806</v>
      </c>
      <c r="T14" s="13">
        <v>-723.2</v>
      </c>
      <c r="U14" s="13">
        <v>-128</v>
      </c>
      <c r="V14" s="13">
        <v>-248</v>
      </c>
      <c r="W14" s="13">
        <v>-300</v>
      </c>
      <c r="X14" s="13">
        <f>SUM(C14:W14)</f>
        <v>-15046.1</v>
      </c>
    </row>
    <row r="15" customHeight="1" spans="1:24">
      <c r="A15" s="6" t="s">
        <v>4162</v>
      </c>
      <c r="B15" s="5" t="s">
        <v>4156</v>
      </c>
      <c r="C15" s="12">
        <v>-0.5</v>
      </c>
      <c r="D15" s="12">
        <v>-0.45</v>
      </c>
      <c r="E15" s="12">
        <v>-0.28</v>
      </c>
      <c r="F15" s="12">
        <v>-0.42</v>
      </c>
      <c r="G15" s="12">
        <v>-0.36</v>
      </c>
      <c r="H15" s="12">
        <v>-0.39</v>
      </c>
      <c r="I15" s="12">
        <v>-0.4</v>
      </c>
      <c r="J15" s="12">
        <v>-0.35</v>
      </c>
      <c r="K15" s="12">
        <v>-0.35</v>
      </c>
      <c r="L15" s="12">
        <v>-0.188</v>
      </c>
      <c r="M15" s="12">
        <v>-0.17</v>
      </c>
      <c r="N15" s="12">
        <v>-0.25</v>
      </c>
      <c r="O15" s="12">
        <v>-0.16</v>
      </c>
      <c r="P15" s="12">
        <v>-0.18</v>
      </c>
      <c r="Q15" s="12">
        <v>-0.13</v>
      </c>
      <c r="R15" s="12">
        <v>-0.525</v>
      </c>
      <c r="S15" s="12">
        <v>-0.61</v>
      </c>
      <c r="T15" s="12">
        <v>-0.125</v>
      </c>
      <c r="U15" s="12">
        <v>-0.12</v>
      </c>
      <c r="V15" s="12">
        <v>-0.14</v>
      </c>
      <c r="W15" s="12">
        <v>-0.36</v>
      </c>
      <c r="X15" s="12">
        <v>-0.2955</v>
      </c>
    </row>
    <row r="16" customHeight="1" spans="1:24">
      <c r="A16" s="6" t="s">
        <v>4162</v>
      </c>
      <c r="B16" s="5" t="s">
        <v>4157</v>
      </c>
      <c r="C16" s="5">
        <v>-110</v>
      </c>
      <c r="D16" s="5">
        <v>-1417.5</v>
      </c>
      <c r="E16" s="5">
        <v>-196</v>
      </c>
      <c r="F16" s="5">
        <v>-1806</v>
      </c>
      <c r="G16" s="5">
        <v>-2088</v>
      </c>
      <c r="H16" s="5">
        <v>-975</v>
      </c>
      <c r="I16" s="5">
        <v>-600</v>
      </c>
      <c r="J16" s="5">
        <v>-612.5</v>
      </c>
      <c r="K16" s="5">
        <v>-910</v>
      </c>
      <c r="L16" s="5">
        <v>-188</v>
      </c>
      <c r="M16" s="5">
        <v>-442</v>
      </c>
      <c r="N16" s="5">
        <v>-750</v>
      </c>
      <c r="O16" s="5">
        <v>-640</v>
      </c>
      <c r="P16" s="5">
        <v>-990</v>
      </c>
      <c r="Q16" s="5">
        <v>-208</v>
      </c>
      <c r="R16" s="5">
        <v>-1785</v>
      </c>
      <c r="S16" s="5">
        <v>-1891</v>
      </c>
      <c r="T16" s="5">
        <v>-800</v>
      </c>
      <c r="U16" s="5">
        <v>-192</v>
      </c>
      <c r="V16" s="5">
        <v>-434</v>
      </c>
      <c r="W16" s="5">
        <v>-288</v>
      </c>
      <c r="X16" s="5">
        <v>-17323</v>
      </c>
    </row>
    <row r="17" customHeight="1" spans="1:24">
      <c r="A17" s="14">
        <v>43626</v>
      </c>
      <c r="B17" s="5" t="s">
        <v>4156</v>
      </c>
      <c r="C17" s="12">
        <v>-0.5</v>
      </c>
      <c r="D17" s="12">
        <v>-0.45</v>
      </c>
      <c r="E17" s="12">
        <v>-0.28</v>
      </c>
      <c r="F17" s="12">
        <v>-0.432</v>
      </c>
      <c r="G17" s="12">
        <v>-0.369</v>
      </c>
      <c r="H17" s="12">
        <v>-0.39</v>
      </c>
      <c r="I17" s="12">
        <v>-0.385</v>
      </c>
      <c r="J17" s="12">
        <v>-0.35</v>
      </c>
      <c r="K17" s="12">
        <v>-0.375</v>
      </c>
      <c r="L17" s="12">
        <v>-0.188</v>
      </c>
      <c r="M17" s="12">
        <v>-0.17</v>
      </c>
      <c r="N17" s="12">
        <v>-0.285</v>
      </c>
      <c r="O17" s="12">
        <v>-0.16</v>
      </c>
      <c r="P17" s="12">
        <v>-0.1932</v>
      </c>
      <c r="Q17" s="12">
        <v>-0.165</v>
      </c>
      <c r="R17" s="12">
        <v>-0.533</v>
      </c>
      <c r="S17" s="12">
        <v>-0.63</v>
      </c>
      <c r="T17" s="12">
        <v>-0.153</v>
      </c>
      <c r="U17" s="12">
        <v>-0.135</v>
      </c>
      <c r="V17" s="12">
        <v>-0.155</v>
      </c>
      <c r="W17" s="12">
        <v>-0.352</v>
      </c>
      <c r="X17" s="12">
        <v>-0.3077</v>
      </c>
    </row>
    <row r="18" customHeight="1" spans="1:24">
      <c r="A18" s="14">
        <v>43626</v>
      </c>
      <c r="B18" s="5" t="s">
        <v>4157</v>
      </c>
      <c r="C18" s="13">
        <v>-110</v>
      </c>
      <c r="D18" s="13">
        <v>-1417.5</v>
      </c>
      <c r="E18" s="13">
        <v>-196</v>
      </c>
      <c r="F18" s="13">
        <v>-1857.6</v>
      </c>
      <c r="G18" s="13">
        <v>-2140.2</v>
      </c>
      <c r="H18" s="13">
        <v>-975</v>
      </c>
      <c r="I18" s="13">
        <v>-577.5</v>
      </c>
      <c r="J18" s="13">
        <v>-612.5</v>
      </c>
      <c r="K18" s="13">
        <v>-975</v>
      </c>
      <c r="L18" s="13">
        <v>-188</v>
      </c>
      <c r="M18" s="13">
        <v>-442</v>
      </c>
      <c r="N18" s="13">
        <v>-855</v>
      </c>
      <c r="O18" s="13">
        <v>-640</v>
      </c>
      <c r="P18" s="13">
        <v>-1062.6</v>
      </c>
      <c r="Q18" s="13">
        <v>-264</v>
      </c>
      <c r="R18" s="13">
        <v>-1812.2</v>
      </c>
      <c r="S18" s="13">
        <v>-1953</v>
      </c>
      <c r="T18" s="13">
        <v>-979.2</v>
      </c>
      <c r="U18" s="13">
        <v>-216</v>
      </c>
      <c r="V18" s="13">
        <v>-480.5</v>
      </c>
      <c r="W18" s="13">
        <v>-281.6</v>
      </c>
      <c r="X18" s="13">
        <f t="shared" ref="X18:X22" si="3">SUM(C18:W18)</f>
        <v>-18035.4</v>
      </c>
    </row>
    <row r="19" customHeight="1" spans="1:24">
      <c r="A19" s="14">
        <v>43641</v>
      </c>
      <c r="B19" s="5" t="s">
        <v>4156</v>
      </c>
      <c r="C19" s="12">
        <f t="shared" ref="C19:W19" si="4">C20/C3</f>
        <v>-0.5</v>
      </c>
      <c r="D19" s="12">
        <f t="shared" si="4"/>
        <v>-0.45</v>
      </c>
      <c r="E19" s="12">
        <f t="shared" si="4"/>
        <v>-0.28</v>
      </c>
      <c r="F19" s="12">
        <f t="shared" si="4"/>
        <v>-0.43953488372093</v>
      </c>
      <c r="G19" s="12">
        <f t="shared" si="4"/>
        <v>-0.371206896551724</v>
      </c>
      <c r="H19" s="12">
        <f t="shared" si="4"/>
        <v>-0.3892</v>
      </c>
      <c r="I19" s="12">
        <f t="shared" si="4"/>
        <v>-0.386666666666667</v>
      </c>
      <c r="J19" s="12">
        <f t="shared" si="4"/>
        <v>-0.362857142857143</v>
      </c>
      <c r="K19" s="12">
        <f t="shared" si="4"/>
        <v>-0.380769230769231</v>
      </c>
      <c r="L19" s="12">
        <f t="shared" si="4"/>
        <v>-0.25</v>
      </c>
      <c r="M19" s="12">
        <f t="shared" si="4"/>
        <v>-0.192307692307692</v>
      </c>
      <c r="N19" s="12">
        <f t="shared" si="4"/>
        <v>-0.326666666666667</v>
      </c>
      <c r="O19" s="12">
        <f t="shared" si="4"/>
        <v>-0.20125</v>
      </c>
      <c r="P19" s="12">
        <f t="shared" si="4"/>
        <v>-0.245454545454545</v>
      </c>
      <c r="Q19" s="12">
        <f t="shared" si="4"/>
        <v>-0.311875</v>
      </c>
      <c r="R19" s="12">
        <f t="shared" si="4"/>
        <v>-0.552941176470588</v>
      </c>
      <c r="S19" s="12">
        <f t="shared" si="4"/>
        <v>-0.645161290322581</v>
      </c>
      <c r="T19" s="12">
        <f t="shared" si="4"/>
        <v>-0.2109375</v>
      </c>
      <c r="U19" s="12">
        <f t="shared" si="4"/>
        <v>-0.3125</v>
      </c>
      <c r="V19" s="12">
        <f t="shared" si="4"/>
        <v>-0.220967741935484</v>
      </c>
      <c r="W19" s="12">
        <f t="shared" si="4"/>
        <v>-0.3325</v>
      </c>
      <c r="X19" s="12">
        <v>-0.3413</v>
      </c>
    </row>
    <row r="20" customHeight="1" spans="1:24">
      <c r="A20" s="14">
        <v>43641</v>
      </c>
      <c r="B20" s="5" t="s">
        <v>4157</v>
      </c>
      <c r="C20" s="13">
        <v>-110</v>
      </c>
      <c r="D20" s="13">
        <v>-1417.5</v>
      </c>
      <c r="E20" s="13">
        <v>-196</v>
      </c>
      <c r="F20" s="13">
        <v>-1890</v>
      </c>
      <c r="G20" s="13">
        <v>-2153</v>
      </c>
      <c r="H20" s="13">
        <v>-973</v>
      </c>
      <c r="I20" s="13">
        <v>-580</v>
      </c>
      <c r="J20" s="13">
        <v>-635</v>
      </c>
      <c r="K20" s="13">
        <v>-990</v>
      </c>
      <c r="L20" s="13">
        <v>-250</v>
      </c>
      <c r="M20" s="13">
        <v>-500</v>
      </c>
      <c r="N20" s="13">
        <v>-980</v>
      </c>
      <c r="O20" s="13">
        <v>-805</v>
      </c>
      <c r="P20" s="13">
        <v>-1350</v>
      </c>
      <c r="Q20" s="13">
        <v>-499</v>
      </c>
      <c r="R20" s="13">
        <v>-1880</v>
      </c>
      <c r="S20" s="13">
        <v>-2000</v>
      </c>
      <c r="T20" s="13">
        <v>-1350</v>
      </c>
      <c r="U20" s="13">
        <v>-500</v>
      </c>
      <c r="V20" s="13">
        <v>-685</v>
      </c>
      <c r="W20" s="13">
        <v>-266</v>
      </c>
      <c r="X20" s="13">
        <f t="shared" si="3"/>
        <v>-20009.5</v>
      </c>
    </row>
    <row r="21" customHeight="1" spans="1:24">
      <c r="A21" s="14">
        <v>43664</v>
      </c>
      <c r="B21" s="5" t="s">
        <v>4163</v>
      </c>
      <c r="C21" s="15">
        <v>-0.5</v>
      </c>
      <c r="D21" s="15">
        <v>-0.507936507936508</v>
      </c>
      <c r="E21" s="15">
        <v>-0.4</v>
      </c>
      <c r="F21" s="15">
        <v>-0.465116279069767</v>
      </c>
      <c r="G21" s="15">
        <v>-0.387931034482759</v>
      </c>
      <c r="H21" s="15">
        <v>-0.386</v>
      </c>
      <c r="I21" s="15">
        <v>-0.380666666666667</v>
      </c>
      <c r="J21" s="15">
        <v>-0.35</v>
      </c>
      <c r="K21" s="15">
        <v>-0.380769230769231</v>
      </c>
      <c r="L21" s="15">
        <v>-0.266</v>
      </c>
      <c r="M21" s="15">
        <v>-0.26</v>
      </c>
      <c r="N21" s="15">
        <v>-0.326666666666667</v>
      </c>
      <c r="O21" s="15">
        <v>-0.386</v>
      </c>
      <c r="P21" s="15">
        <v>-0.34</v>
      </c>
      <c r="Q21" s="15">
        <v>-0.3625</v>
      </c>
      <c r="R21" s="15">
        <v>-0.676470588235294</v>
      </c>
      <c r="S21" s="15">
        <v>-0.709677419354839</v>
      </c>
      <c r="T21" s="15">
        <v>-0.40625</v>
      </c>
      <c r="U21" s="15">
        <v>-0.57</v>
      </c>
      <c r="V21" s="15">
        <v>-0.32258064516129</v>
      </c>
      <c r="W21" s="15">
        <v>-0.325</v>
      </c>
      <c r="X21" s="12">
        <v>-0.4196</v>
      </c>
    </row>
    <row r="22" customHeight="1" spans="1:24">
      <c r="A22" s="14">
        <v>43664</v>
      </c>
      <c r="B22" s="5" t="s">
        <v>4164</v>
      </c>
      <c r="C22" s="13">
        <v>-110</v>
      </c>
      <c r="D22" s="13">
        <v>-1600</v>
      </c>
      <c r="E22" s="13">
        <v>-280</v>
      </c>
      <c r="F22" s="13">
        <v>-2000</v>
      </c>
      <c r="G22" s="13">
        <v>-2250</v>
      </c>
      <c r="H22" s="13">
        <v>-965</v>
      </c>
      <c r="I22" s="13">
        <v>-571</v>
      </c>
      <c r="J22" s="13">
        <v>-610</v>
      </c>
      <c r="K22" s="13">
        <v>-990</v>
      </c>
      <c r="L22" s="13">
        <v>-266</v>
      </c>
      <c r="M22" s="13">
        <v>-681</v>
      </c>
      <c r="N22" s="13">
        <v>-980</v>
      </c>
      <c r="O22" s="13">
        <v>-1546</v>
      </c>
      <c r="P22" s="13">
        <v>-1886</v>
      </c>
      <c r="Q22" s="13">
        <v>-580</v>
      </c>
      <c r="R22" s="13">
        <v>-2300</v>
      </c>
      <c r="S22" s="13">
        <v>-2200</v>
      </c>
      <c r="T22" s="13">
        <v>-2600</v>
      </c>
      <c r="U22" s="13">
        <v>-921</v>
      </c>
      <c r="V22" s="13">
        <v>-1000</v>
      </c>
      <c r="W22" s="13">
        <v>-260</v>
      </c>
      <c r="X22" s="13">
        <f t="shared" si="3"/>
        <v>-24596</v>
      </c>
    </row>
    <row r="23" customHeight="1" spans="1:24">
      <c r="A23" s="14">
        <v>43671</v>
      </c>
      <c r="B23" s="5" t="s">
        <v>4163</v>
      </c>
      <c r="C23" s="12">
        <v>-0.5</v>
      </c>
      <c r="D23" s="12">
        <v>-0.507936507936508</v>
      </c>
      <c r="E23" s="12">
        <v>-0.4</v>
      </c>
      <c r="F23" s="12">
        <v>-0.468604651162791</v>
      </c>
      <c r="G23" s="12">
        <v>-0.393103448275862</v>
      </c>
      <c r="H23" s="12">
        <v>-0.386</v>
      </c>
      <c r="I23" s="12">
        <v>-0.380666666666667</v>
      </c>
      <c r="J23" s="12">
        <v>-0.348571428571429</v>
      </c>
      <c r="K23" s="12">
        <v>-0.461538461538462</v>
      </c>
      <c r="L23" s="12">
        <v>-0.3</v>
      </c>
      <c r="M23" s="12">
        <v>-0.278076923076923</v>
      </c>
      <c r="N23" s="12">
        <v>-0.373333333333333</v>
      </c>
      <c r="O23" s="12">
        <v>-0.4075</v>
      </c>
      <c r="P23" s="12">
        <v>-0.349090909090909</v>
      </c>
      <c r="Q23" s="12">
        <v>-0.4375</v>
      </c>
      <c r="R23" s="12">
        <v>-0.692352941176471</v>
      </c>
      <c r="S23" s="12">
        <v>-0.735483870967742</v>
      </c>
      <c r="T23" s="12">
        <v>-0.41953125</v>
      </c>
      <c r="U23" s="12">
        <v>-0.605</v>
      </c>
      <c r="V23" s="12">
        <v>-0.356451612903226</v>
      </c>
      <c r="W23" s="12">
        <v>-0.325</v>
      </c>
      <c r="X23" s="12">
        <v>-0.438007505970658</v>
      </c>
    </row>
    <row r="24" customHeight="1" spans="1:24">
      <c r="A24" s="14">
        <v>43671</v>
      </c>
      <c r="B24" s="5" t="s">
        <v>4164</v>
      </c>
      <c r="C24" s="13">
        <v>-110</v>
      </c>
      <c r="D24" s="13">
        <v>-1600</v>
      </c>
      <c r="E24" s="13">
        <v>-280</v>
      </c>
      <c r="F24" s="13">
        <v>-2015</v>
      </c>
      <c r="G24" s="13">
        <v>-2280</v>
      </c>
      <c r="H24" s="13">
        <v>-965</v>
      </c>
      <c r="I24" s="13">
        <v>-571</v>
      </c>
      <c r="J24" s="13">
        <v>-610</v>
      </c>
      <c r="K24" s="13">
        <v>-1200</v>
      </c>
      <c r="L24" s="13">
        <v>-300</v>
      </c>
      <c r="M24" s="13">
        <v>-723</v>
      </c>
      <c r="N24" s="13">
        <v>-1120</v>
      </c>
      <c r="O24" s="13">
        <v>-1630</v>
      </c>
      <c r="P24" s="13">
        <v>-1920</v>
      </c>
      <c r="Q24" s="13">
        <v>-700</v>
      </c>
      <c r="R24" s="13">
        <v>-2354</v>
      </c>
      <c r="S24" s="13">
        <v>-2280</v>
      </c>
      <c r="T24" s="13">
        <v>-2685</v>
      </c>
      <c r="U24" s="13">
        <v>-968</v>
      </c>
      <c r="V24" s="13">
        <v>-1105</v>
      </c>
      <c r="W24" s="13">
        <v>-260</v>
      </c>
      <c r="X24" s="13">
        <f>SUM(C24:W24)</f>
        <v>-25676</v>
      </c>
    </row>
    <row r="25" customHeight="1" spans="1:24">
      <c r="A25" s="14">
        <v>43684</v>
      </c>
      <c r="B25" s="5" t="s">
        <v>4163</v>
      </c>
      <c r="C25" s="12">
        <v>-0.5</v>
      </c>
      <c r="D25" s="12">
        <v>-0.52</v>
      </c>
      <c r="E25" s="12">
        <v>-0.4</v>
      </c>
      <c r="F25" s="12">
        <v>-0.48</v>
      </c>
      <c r="G25" s="12">
        <v>-0.4</v>
      </c>
      <c r="H25" s="12">
        <v>-0.395</v>
      </c>
      <c r="I25" s="12">
        <v>-0.386</v>
      </c>
      <c r="J25" s="12">
        <v>-0.35</v>
      </c>
      <c r="K25" s="12">
        <v>-0.52</v>
      </c>
      <c r="L25" s="12">
        <v>-0.3</v>
      </c>
      <c r="M25" s="12">
        <v>-0.33</v>
      </c>
      <c r="N25" s="12">
        <v>-0.39</v>
      </c>
      <c r="O25" s="12">
        <v>-0.452</v>
      </c>
      <c r="P25" s="12">
        <v>-0.395</v>
      </c>
      <c r="Q25" s="12">
        <v>-0.449</v>
      </c>
      <c r="R25" s="12">
        <v>-0.71</v>
      </c>
      <c r="S25" s="12">
        <v>-0.745</v>
      </c>
      <c r="T25" s="12">
        <v>-0.45</v>
      </c>
      <c r="U25" s="12">
        <v>-0.61</v>
      </c>
      <c r="V25" s="12">
        <v>-0.389</v>
      </c>
      <c r="W25" s="12">
        <v>-0.325</v>
      </c>
      <c r="X25" s="12">
        <v>-0.4609</v>
      </c>
    </row>
    <row r="26" customHeight="1" spans="1:24">
      <c r="A26" s="14">
        <v>43684</v>
      </c>
      <c r="B26" s="5" t="s">
        <v>4164</v>
      </c>
      <c r="C26" s="13">
        <v>-110</v>
      </c>
      <c r="D26" s="13">
        <v>-1638</v>
      </c>
      <c r="E26" s="13">
        <v>-280</v>
      </c>
      <c r="F26" s="13">
        <v>-2064</v>
      </c>
      <c r="G26" s="13">
        <v>-2320</v>
      </c>
      <c r="H26" s="13">
        <v>-987.5</v>
      </c>
      <c r="I26" s="13">
        <v>-579</v>
      </c>
      <c r="J26" s="13">
        <v>-612.5</v>
      </c>
      <c r="K26" s="13">
        <v>-1352</v>
      </c>
      <c r="L26" s="13">
        <v>-300</v>
      </c>
      <c r="M26" s="13">
        <v>-858</v>
      </c>
      <c r="N26" s="13">
        <v>-1170</v>
      </c>
      <c r="O26" s="13">
        <v>-1808</v>
      </c>
      <c r="P26" s="13">
        <v>-2172.5</v>
      </c>
      <c r="Q26" s="13">
        <v>-718.4</v>
      </c>
      <c r="R26" s="13">
        <v>-2414</v>
      </c>
      <c r="S26" s="13">
        <v>-2309.5</v>
      </c>
      <c r="T26" s="13">
        <v>-2880</v>
      </c>
      <c r="U26" s="13">
        <v>-976</v>
      </c>
      <c r="V26" s="13">
        <v>-1205.9</v>
      </c>
      <c r="W26" s="13">
        <v>-260</v>
      </c>
      <c r="X26" s="13">
        <f>SUM(C26:W26)</f>
        <v>-27015.3</v>
      </c>
    </row>
    <row r="27" customHeight="1" spans="1:24">
      <c r="A27" s="14">
        <v>43697</v>
      </c>
      <c r="B27" s="5" t="s">
        <v>4163</v>
      </c>
      <c r="C27" s="12">
        <v>-0.5</v>
      </c>
      <c r="D27" s="12">
        <v>-0.515873015873016</v>
      </c>
      <c r="E27" s="12">
        <v>-0.4</v>
      </c>
      <c r="F27" s="12">
        <v>-0.474651162790698</v>
      </c>
      <c r="G27" s="12">
        <v>-0.397931034482759</v>
      </c>
      <c r="H27" s="12">
        <v>-0.3772</v>
      </c>
      <c r="I27" s="12">
        <v>-0.372</v>
      </c>
      <c r="J27" s="12">
        <v>-0.336571428571429</v>
      </c>
      <c r="K27" s="12">
        <v>-0.522692307692308</v>
      </c>
      <c r="L27" s="12">
        <v>-0.303</v>
      </c>
      <c r="M27" s="12">
        <v>-0.330769230769231</v>
      </c>
      <c r="N27" s="12">
        <v>-0.399333333333333</v>
      </c>
      <c r="O27" s="12">
        <v>-0.459</v>
      </c>
      <c r="P27" s="12">
        <v>-0.399636363636364</v>
      </c>
      <c r="Q27" s="12">
        <v>-0.45375</v>
      </c>
      <c r="R27" s="12">
        <v>-0.713235294117647</v>
      </c>
      <c r="S27" s="12">
        <v>-0.749677419354839</v>
      </c>
      <c r="T27" s="12">
        <v>-0.45234375</v>
      </c>
      <c r="U27" s="12">
        <v>-0.6175</v>
      </c>
      <c r="V27" s="12">
        <v>-0.395161290322581</v>
      </c>
      <c r="W27" s="12">
        <v>-0.3139</v>
      </c>
      <c r="X27" s="12">
        <v>-0.4621</v>
      </c>
    </row>
    <row r="28" customHeight="1" spans="1:24">
      <c r="A28" s="14">
        <v>43697</v>
      </c>
      <c r="B28" s="5" t="s">
        <v>4164</v>
      </c>
      <c r="C28" s="13">
        <v>-110</v>
      </c>
      <c r="D28" s="13">
        <v>-1625</v>
      </c>
      <c r="E28" s="13">
        <v>-280</v>
      </c>
      <c r="F28" s="13">
        <v>-2041</v>
      </c>
      <c r="G28" s="13">
        <v>-2308</v>
      </c>
      <c r="H28" s="13">
        <v>-943</v>
      </c>
      <c r="I28" s="13">
        <v>-558</v>
      </c>
      <c r="J28" s="13">
        <v>-589</v>
      </c>
      <c r="K28" s="13">
        <v>-1359</v>
      </c>
      <c r="L28" s="13">
        <v>-303</v>
      </c>
      <c r="M28" s="13">
        <v>-860</v>
      </c>
      <c r="N28" s="13">
        <v>-1198</v>
      </c>
      <c r="O28" s="13">
        <v>-1836</v>
      </c>
      <c r="P28" s="13">
        <v>-2198</v>
      </c>
      <c r="Q28" s="13">
        <v>-726</v>
      </c>
      <c r="R28" s="13">
        <v>-2425</v>
      </c>
      <c r="S28" s="13">
        <v>-2324</v>
      </c>
      <c r="T28" s="13">
        <v>-2895</v>
      </c>
      <c r="U28" s="13">
        <v>-988</v>
      </c>
      <c r="V28" s="13">
        <v>-1225</v>
      </c>
      <c r="W28" s="13">
        <v>-251</v>
      </c>
      <c r="X28" s="13">
        <v>-27086</v>
      </c>
    </row>
    <row r="29" customHeight="1" spans="1:24">
      <c r="A29" s="16">
        <v>43720</v>
      </c>
      <c r="B29" s="5" t="s">
        <v>4163</v>
      </c>
      <c r="C29" s="12">
        <v>-0.5</v>
      </c>
      <c r="D29" s="12">
        <v>-0.5001</v>
      </c>
      <c r="E29" s="12">
        <v>-0.4</v>
      </c>
      <c r="F29" s="12">
        <v>-0.46</v>
      </c>
      <c r="G29" s="12">
        <v>-0.3865</v>
      </c>
      <c r="H29" s="12">
        <v>-0.36</v>
      </c>
      <c r="I29" s="12">
        <v>-0.36</v>
      </c>
      <c r="J29" s="12">
        <v>-0.33</v>
      </c>
      <c r="K29" s="12">
        <v>-0.618</v>
      </c>
      <c r="L29" s="12">
        <v>-0.36</v>
      </c>
      <c r="M29" s="12">
        <v>-0.405</v>
      </c>
      <c r="N29" s="12">
        <v>-0.443</v>
      </c>
      <c r="O29" s="12">
        <v>-0.48</v>
      </c>
      <c r="P29" s="12">
        <v>-0.433</v>
      </c>
      <c r="Q29" s="12">
        <v>-0.47</v>
      </c>
      <c r="R29" s="12">
        <v>-0.72</v>
      </c>
      <c r="S29" s="12">
        <v>-0.744</v>
      </c>
      <c r="T29" s="12">
        <v>-0.45</v>
      </c>
      <c r="U29" s="12">
        <v>-0.6175</v>
      </c>
      <c r="V29" s="12">
        <v>-0.43</v>
      </c>
      <c r="W29" s="12">
        <v>-0.298</v>
      </c>
      <c r="X29" s="12">
        <v>-0.4742</v>
      </c>
    </row>
    <row r="30" customHeight="1" spans="1:24">
      <c r="A30" s="16">
        <v>43720</v>
      </c>
      <c r="B30" s="5" t="s">
        <v>4163</v>
      </c>
      <c r="C30" s="13">
        <v>-110</v>
      </c>
      <c r="D30" s="13">
        <v>-1575.315</v>
      </c>
      <c r="E30" s="13">
        <v>-280</v>
      </c>
      <c r="F30" s="13">
        <v>-1978</v>
      </c>
      <c r="G30" s="13">
        <v>-2241.7</v>
      </c>
      <c r="H30" s="13">
        <v>-900</v>
      </c>
      <c r="I30" s="13">
        <v>-540</v>
      </c>
      <c r="J30" s="13">
        <v>-577.5</v>
      </c>
      <c r="K30" s="13">
        <v>-1606.8</v>
      </c>
      <c r="L30" s="13">
        <v>-360</v>
      </c>
      <c r="M30" s="13">
        <v>-1053</v>
      </c>
      <c r="N30" s="13">
        <v>-1329</v>
      </c>
      <c r="O30" s="13">
        <v>-1920</v>
      </c>
      <c r="P30" s="13">
        <v>-2381.5</v>
      </c>
      <c r="Q30" s="13">
        <v>-752</v>
      </c>
      <c r="R30" s="13">
        <v>-2448</v>
      </c>
      <c r="S30" s="13">
        <v>-2306.4</v>
      </c>
      <c r="T30" s="13">
        <v>-2880</v>
      </c>
      <c r="U30" s="13">
        <v>-988</v>
      </c>
      <c r="V30" s="13">
        <v>-1333</v>
      </c>
      <c r="W30" s="13">
        <v>-238.4</v>
      </c>
      <c r="X30" s="13">
        <v>-27799</v>
      </c>
    </row>
    <row r="31" customHeight="1" spans="1:24">
      <c r="A31" s="16">
        <v>43734</v>
      </c>
      <c r="B31" s="5" t="s">
        <v>4163</v>
      </c>
      <c r="C31" s="12">
        <v>-0.5</v>
      </c>
      <c r="D31" s="12">
        <v>-0.496825396825397</v>
      </c>
      <c r="E31" s="12">
        <v>-0.401428571428571</v>
      </c>
      <c r="F31" s="12">
        <v>-0.454651162790698</v>
      </c>
      <c r="G31" s="12">
        <v>-0.384655172413793</v>
      </c>
      <c r="H31" s="12">
        <v>-0.3516</v>
      </c>
      <c r="I31" s="12">
        <v>-0.352666666666667</v>
      </c>
      <c r="J31" s="12">
        <v>-0.326285714285714</v>
      </c>
      <c r="K31" s="12">
        <v>-0.618846153846154</v>
      </c>
      <c r="L31" s="12">
        <v>-0.366</v>
      </c>
      <c r="M31" s="12">
        <v>-0.421153846153846</v>
      </c>
      <c r="N31" s="12">
        <v>-0.455</v>
      </c>
      <c r="O31" s="12">
        <v>-0.48275</v>
      </c>
      <c r="P31" s="12">
        <v>-0.436</v>
      </c>
      <c r="Q31" s="12">
        <v>-0.478125</v>
      </c>
      <c r="R31" s="12">
        <v>-0.723823529411765</v>
      </c>
      <c r="S31" s="12">
        <v>-0.749354838709677</v>
      </c>
      <c r="T31" s="12">
        <v>-0.4515625</v>
      </c>
      <c r="U31" s="12">
        <v>-0.62375</v>
      </c>
      <c r="V31" s="12">
        <v>-0.4403</v>
      </c>
      <c r="W31" s="12">
        <v>-0.2875</v>
      </c>
      <c r="X31" s="12">
        <v>-0.4762</v>
      </c>
    </row>
    <row r="32" customHeight="1" spans="1:24">
      <c r="A32" s="16">
        <v>43734</v>
      </c>
      <c r="B32" s="5" t="s">
        <v>4163</v>
      </c>
      <c r="C32" s="13">
        <v>-110</v>
      </c>
      <c r="D32" s="13">
        <v>-1565</v>
      </c>
      <c r="E32" s="13">
        <v>-281</v>
      </c>
      <c r="F32" s="13">
        <v>-1955</v>
      </c>
      <c r="G32" s="13">
        <v>-2231</v>
      </c>
      <c r="H32" s="13">
        <v>-879</v>
      </c>
      <c r="I32" s="13">
        <v>-529</v>
      </c>
      <c r="J32" s="13">
        <v>-571</v>
      </c>
      <c r="K32" s="13">
        <v>-1609</v>
      </c>
      <c r="L32" s="13">
        <v>-366</v>
      </c>
      <c r="M32" s="13">
        <v>-1095</v>
      </c>
      <c r="N32" s="13">
        <v>-1365</v>
      </c>
      <c r="O32" s="13">
        <v>-1931</v>
      </c>
      <c r="P32" s="13">
        <v>-2398</v>
      </c>
      <c r="Q32" s="13">
        <v>-765</v>
      </c>
      <c r="R32" s="13">
        <v>-2461</v>
      </c>
      <c r="S32" s="13">
        <v>-2323</v>
      </c>
      <c r="T32" s="13">
        <v>-2890</v>
      </c>
      <c r="U32" s="13">
        <v>-998</v>
      </c>
      <c r="V32" s="13">
        <v>-1365</v>
      </c>
      <c r="W32" s="13">
        <v>-230</v>
      </c>
      <c r="X32" s="13">
        <v>-27917</v>
      </c>
    </row>
    <row r="33" customHeight="1" spans="1:24">
      <c r="A33" s="16">
        <v>43747</v>
      </c>
      <c r="B33" s="5" t="s">
        <v>4163</v>
      </c>
      <c r="C33" s="12">
        <v>-0.5</v>
      </c>
      <c r="D33" s="12">
        <v>-0.441</v>
      </c>
      <c r="E33" s="12">
        <v>-0.386</v>
      </c>
      <c r="F33" s="12">
        <v>-0.403</v>
      </c>
      <c r="G33" s="12">
        <v>-0.36</v>
      </c>
      <c r="H33" s="12">
        <v>-0.3125</v>
      </c>
      <c r="I33" s="12">
        <v>-0.315</v>
      </c>
      <c r="J33" s="12">
        <v>-0.286</v>
      </c>
      <c r="K33" s="12">
        <v>-0.635</v>
      </c>
      <c r="L33" s="12">
        <v>-0.37</v>
      </c>
      <c r="M33" s="12">
        <v>-0.499</v>
      </c>
      <c r="N33" s="12">
        <v>-0.489</v>
      </c>
      <c r="O33" s="12">
        <v>-0.53</v>
      </c>
      <c r="P33" s="12">
        <v>-0.489</v>
      </c>
      <c r="Q33" s="12">
        <v>-0.5</v>
      </c>
      <c r="R33" s="12">
        <v>-0.74</v>
      </c>
      <c r="S33" s="12">
        <v>-0.762</v>
      </c>
      <c r="T33" s="12">
        <v>-0.483</v>
      </c>
      <c r="U33" s="12">
        <v>-0.65</v>
      </c>
      <c r="V33" s="12">
        <v>-0.505</v>
      </c>
      <c r="W33" s="12">
        <v>-0.256</v>
      </c>
      <c r="X33" s="12">
        <v>-0.4865</v>
      </c>
    </row>
    <row r="34" customHeight="1" spans="1:24">
      <c r="A34" s="16">
        <v>43747</v>
      </c>
      <c r="B34" s="5" t="s">
        <v>4163</v>
      </c>
      <c r="C34" s="13">
        <v>-110</v>
      </c>
      <c r="D34" s="13">
        <v>-1389.15</v>
      </c>
      <c r="E34" s="13">
        <v>-270.2</v>
      </c>
      <c r="F34" s="13">
        <v>-1732.9</v>
      </c>
      <c r="G34" s="13">
        <v>-2088</v>
      </c>
      <c r="H34" s="13">
        <v>-781.25</v>
      </c>
      <c r="I34" s="13">
        <v>-472.5</v>
      </c>
      <c r="J34" s="13">
        <v>-500.5</v>
      </c>
      <c r="K34" s="13">
        <v>-1651</v>
      </c>
      <c r="L34" s="13">
        <v>-370</v>
      </c>
      <c r="M34" s="13">
        <v>-1297.4</v>
      </c>
      <c r="N34" s="13">
        <v>-1467</v>
      </c>
      <c r="O34" s="13">
        <v>-2120</v>
      </c>
      <c r="P34" s="13">
        <v>-2689.5</v>
      </c>
      <c r="Q34" s="13">
        <v>-800</v>
      </c>
      <c r="R34" s="13">
        <v>-2516</v>
      </c>
      <c r="S34" s="13">
        <v>-2362.2</v>
      </c>
      <c r="T34" s="13">
        <v>-3091.2</v>
      </c>
      <c r="U34" s="13">
        <v>-1040</v>
      </c>
      <c r="V34" s="13">
        <v>-1565.5</v>
      </c>
      <c r="W34" s="13">
        <v>-204.8</v>
      </c>
      <c r="X34" s="13">
        <v>-28519</v>
      </c>
    </row>
    <row r="35" customHeight="1" spans="1:24">
      <c r="A35" s="16">
        <v>43769</v>
      </c>
      <c r="B35" s="5" t="s">
        <v>4163</v>
      </c>
      <c r="C35" s="12">
        <v>-0.5</v>
      </c>
      <c r="D35" s="12">
        <v>-0.449</v>
      </c>
      <c r="E35" s="12">
        <v>-0.39</v>
      </c>
      <c r="F35" s="12">
        <v>-0.41</v>
      </c>
      <c r="G35" s="12">
        <v>-0.357</v>
      </c>
      <c r="H35" s="12">
        <v>-0.327</v>
      </c>
      <c r="I35" s="12">
        <v>-0.33</v>
      </c>
      <c r="J35" s="12">
        <v>-0.302</v>
      </c>
      <c r="K35" s="12">
        <v>-0.65</v>
      </c>
      <c r="L35" s="12">
        <v>-0.373</v>
      </c>
      <c r="M35" s="12">
        <v>-0.499</v>
      </c>
      <c r="N35" s="12">
        <v>-0.5</v>
      </c>
      <c r="O35" s="12">
        <v>-0.5127</v>
      </c>
      <c r="P35" s="12">
        <v>-0.483</v>
      </c>
      <c r="Q35" s="12">
        <v>-0.5</v>
      </c>
      <c r="R35" s="12">
        <v>-0.746</v>
      </c>
      <c r="S35" s="12">
        <v>-0.76</v>
      </c>
      <c r="T35" s="12">
        <v>-0.463</v>
      </c>
      <c r="U35" s="12">
        <v>-0.66</v>
      </c>
      <c r="V35" s="12">
        <v>-0.53</v>
      </c>
      <c r="W35" s="12">
        <v>-0.256</v>
      </c>
      <c r="X35" s="12">
        <v>-0.4879</v>
      </c>
    </row>
    <row r="36" customHeight="1" spans="1:24">
      <c r="A36" s="16">
        <v>43769</v>
      </c>
      <c r="B36" s="5" t="s">
        <v>4163</v>
      </c>
      <c r="C36" s="13">
        <v>-110</v>
      </c>
      <c r="D36" s="13">
        <v>-1414.35</v>
      </c>
      <c r="E36" s="13">
        <v>-273</v>
      </c>
      <c r="F36" s="13">
        <v>-1763</v>
      </c>
      <c r="G36" s="13">
        <v>-2070.6</v>
      </c>
      <c r="H36" s="13">
        <v>-817.5</v>
      </c>
      <c r="I36" s="13">
        <v>-495</v>
      </c>
      <c r="J36" s="13">
        <v>-528.5</v>
      </c>
      <c r="K36" s="13">
        <v>-1690</v>
      </c>
      <c r="L36" s="13">
        <v>-373</v>
      </c>
      <c r="M36" s="13">
        <v>-1297.4</v>
      </c>
      <c r="N36" s="13">
        <v>-1500</v>
      </c>
      <c r="O36" s="13">
        <v>-2050.8</v>
      </c>
      <c r="P36" s="13">
        <v>-2656.5</v>
      </c>
      <c r="Q36" s="13">
        <v>-800</v>
      </c>
      <c r="R36" s="13">
        <v>-2536.4</v>
      </c>
      <c r="S36" s="13">
        <v>-2356</v>
      </c>
      <c r="T36" s="13">
        <v>-2963.2</v>
      </c>
      <c r="U36" s="13">
        <v>-1056</v>
      </c>
      <c r="V36" s="13">
        <v>-1643</v>
      </c>
      <c r="W36" s="13">
        <v>-204.8</v>
      </c>
      <c r="X36" s="13">
        <v>28599</v>
      </c>
    </row>
    <row r="37" customHeight="1" spans="1:24">
      <c r="A37" s="16">
        <v>43783</v>
      </c>
      <c r="B37" s="5" t="s">
        <v>4163</v>
      </c>
      <c r="C37" s="12">
        <v>-0.5</v>
      </c>
      <c r="D37" s="12">
        <v>-0.454</v>
      </c>
      <c r="E37" s="12">
        <v>-0.39</v>
      </c>
      <c r="F37" s="12">
        <v>-0.413</v>
      </c>
      <c r="G37" s="12">
        <v>-0.36</v>
      </c>
      <c r="H37" s="12">
        <v>-0.353</v>
      </c>
      <c r="I37" s="12">
        <v>-0.353</v>
      </c>
      <c r="J37" s="12">
        <v>-0.34</v>
      </c>
      <c r="K37" s="12">
        <v>-0.645</v>
      </c>
      <c r="L37" s="12">
        <v>-0.376</v>
      </c>
      <c r="M37" s="12">
        <v>-0.499</v>
      </c>
      <c r="N37" s="12">
        <v>-0.51</v>
      </c>
      <c r="O37" s="12">
        <v>-0.53</v>
      </c>
      <c r="P37" s="12">
        <v>-0.49</v>
      </c>
      <c r="Q37" s="12">
        <v>-0.508</v>
      </c>
      <c r="R37" s="12">
        <v>-0.74</v>
      </c>
      <c r="S37" s="12">
        <v>-0.76</v>
      </c>
      <c r="T37" s="12">
        <v>-0.446</v>
      </c>
      <c r="U37" s="12">
        <v>-0.669</v>
      </c>
      <c r="V37" s="12">
        <v>-0.539</v>
      </c>
      <c r="W37" s="12">
        <v>-0.256</v>
      </c>
      <c r="X37" s="12">
        <v>-0.4924</v>
      </c>
    </row>
    <row r="38" customHeight="1" spans="1:24">
      <c r="A38" s="16">
        <v>43783</v>
      </c>
      <c r="B38" s="5" t="s">
        <v>4163</v>
      </c>
      <c r="C38" s="13">
        <f t="shared" ref="C38:W38" si="5">C3*C37</f>
        <v>-110</v>
      </c>
      <c r="D38" s="13">
        <f t="shared" si="5"/>
        <v>-1430.1</v>
      </c>
      <c r="E38" s="13">
        <f t="shared" si="5"/>
        <v>-273</v>
      </c>
      <c r="F38" s="13">
        <f t="shared" si="5"/>
        <v>-1775.9</v>
      </c>
      <c r="G38" s="13">
        <f t="shared" si="5"/>
        <v>-2088</v>
      </c>
      <c r="H38" s="13">
        <f t="shared" si="5"/>
        <v>-882.5</v>
      </c>
      <c r="I38" s="13">
        <f t="shared" si="5"/>
        <v>-529.5</v>
      </c>
      <c r="J38" s="13">
        <f t="shared" si="5"/>
        <v>-595</v>
      </c>
      <c r="K38" s="13">
        <f t="shared" si="5"/>
        <v>-1677</v>
      </c>
      <c r="L38" s="13">
        <f t="shared" si="5"/>
        <v>-376</v>
      </c>
      <c r="M38" s="13">
        <f t="shared" si="5"/>
        <v>-1297.4</v>
      </c>
      <c r="N38" s="13">
        <f t="shared" si="5"/>
        <v>-1530</v>
      </c>
      <c r="O38" s="13">
        <f t="shared" si="5"/>
        <v>-2120</v>
      </c>
      <c r="P38" s="13">
        <f t="shared" si="5"/>
        <v>-2695</v>
      </c>
      <c r="Q38" s="13">
        <f t="shared" si="5"/>
        <v>-812.8</v>
      </c>
      <c r="R38" s="13">
        <f t="shared" si="5"/>
        <v>-2516</v>
      </c>
      <c r="S38" s="13">
        <f t="shared" si="5"/>
        <v>-2356</v>
      </c>
      <c r="T38" s="13">
        <f t="shared" si="5"/>
        <v>-2854.4</v>
      </c>
      <c r="U38" s="13">
        <f t="shared" si="5"/>
        <v>-1070.4</v>
      </c>
      <c r="V38" s="13">
        <f t="shared" si="5"/>
        <v>-1670.9</v>
      </c>
      <c r="W38" s="13">
        <f t="shared" si="5"/>
        <v>-204.8</v>
      </c>
      <c r="X38" s="13">
        <v>-28865</v>
      </c>
    </row>
    <row r="39" customHeight="1" spans="1:24">
      <c r="A39" s="16">
        <v>43797</v>
      </c>
      <c r="B39" s="5" t="s">
        <v>4163</v>
      </c>
      <c r="C39" s="12">
        <v>-0.5</v>
      </c>
      <c r="D39" s="12">
        <v>-0.462</v>
      </c>
      <c r="E39" s="12">
        <v>-0.386</v>
      </c>
      <c r="F39" s="12">
        <v>-0.43</v>
      </c>
      <c r="G39" s="12">
        <v>-0.371</v>
      </c>
      <c r="H39" s="12">
        <v>-0.373</v>
      </c>
      <c r="I39" s="12">
        <v>-0.37</v>
      </c>
      <c r="J39" s="12">
        <v>-0.379</v>
      </c>
      <c r="K39" s="12">
        <v>-0.65</v>
      </c>
      <c r="L39" s="12">
        <v>-0.379</v>
      </c>
      <c r="M39" s="12">
        <v>-0.5</v>
      </c>
      <c r="N39" s="12">
        <v>-0.51</v>
      </c>
      <c r="O39" s="12">
        <v>-0.5397</v>
      </c>
      <c r="P39" s="12">
        <v>-0.497</v>
      </c>
      <c r="Q39" s="12">
        <v>-0.5</v>
      </c>
      <c r="R39" s="12">
        <v>-0.721</v>
      </c>
      <c r="S39" s="12">
        <v>-0.773</v>
      </c>
      <c r="T39" s="12">
        <v>-0.45</v>
      </c>
      <c r="U39" s="12">
        <v>-0.668</v>
      </c>
      <c r="V39" s="12">
        <v>-0.55</v>
      </c>
      <c r="W39" s="12">
        <v>-0.269</v>
      </c>
      <c r="X39" s="12">
        <v>-0.4997</v>
      </c>
    </row>
    <row r="40" customHeight="1" spans="1:24">
      <c r="A40" s="16">
        <v>43797</v>
      </c>
      <c r="B40" s="5" t="s">
        <v>4163</v>
      </c>
      <c r="C40" s="13">
        <v>-110</v>
      </c>
      <c r="D40" s="13">
        <v>-1455.3</v>
      </c>
      <c r="E40" s="13">
        <v>-270.2</v>
      </c>
      <c r="F40" s="13">
        <v>-1849</v>
      </c>
      <c r="G40" s="13">
        <v>-2151.8</v>
      </c>
      <c r="H40" s="13">
        <v>-932.5</v>
      </c>
      <c r="I40" s="13">
        <v>-555</v>
      </c>
      <c r="J40" s="13">
        <v>-663.25</v>
      </c>
      <c r="K40" s="13">
        <v>-1690</v>
      </c>
      <c r="L40" s="13">
        <v>-379</v>
      </c>
      <c r="M40" s="13">
        <v>-1300</v>
      </c>
      <c r="N40" s="13">
        <v>-1530</v>
      </c>
      <c r="O40" s="13">
        <v>-2158.8</v>
      </c>
      <c r="P40" s="13">
        <v>-2733.5</v>
      </c>
      <c r="Q40" s="13">
        <v>-800</v>
      </c>
      <c r="R40" s="13">
        <v>-2451.4</v>
      </c>
      <c r="S40" s="13">
        <v>-2396.3</v>
      </c>
      <c r="T40" s="13">
        <v>-2880</v>
      </c>
      <c r="U40" s="13">
        <v>-1068.8</v>
      </c>
      <c r="V40" s="13">
        <v>-1705</v>
      </c>
      <c r="W40" s="13">
        <v>-215.2</v>
      </c>
      <c r="X40" s="5">
        <v>-29295</v>
      </c>
    </row>
    <row r="41" customHeight="1" spans="1:24">
      <c r="A41" s="16">
        <v>43811</v>
      </c>
      <c r="B41" s="5" t="s">
        <v>4163</v>
      </c>
      <c r="C41" s="12">
        <v>-0.5</v>
      </c>
      <c r="D41" s="12">
        <v>-0.462</v>
      </c>
      <c r="E41" s="12">
        <v>-0.38</v>
      </c>
      <c r="F41" s="12">
        <v>-0.439</v>
      </c>
      <c r="G41" s="12">
        <v>-0.38</v>
      </c>
      <c r="H41" s="12">
        <v>-0.38</v>
      </c>
      <c r="I41" s="12">
        <v>-0.372</v>
      </c>
      <c r="J41" s="12">
        <v>-0.38</v>
      </c>
      <c r="K41" s="12">
        <v>-0.63</v>
      </c>
      <c r="L41" s="12">
        <v>-0.356</v>
      </c>
      <c r="M41" s="12">
        <v>-0.47</v>
      </c>
      <c r="N41" s="12">
        <v>-0.49</v>
      </c>
      <c r="O41" s="12">
        <v>-0.53</v>
      </c>
      <c r="P41" s="12">
        <v>-0.486</v>
      </c>
      <c r="Q41" s="12">
        <v>-0.496</v>
      </c>
      <c r="R41" s="12">
        <v>-0.7</v>
      </c>
      <c r="S41" s="12">
        <v>-0.765</v>
      </c>
      <c r="T41" s="12">
        <v>-0.435</v>
      </c>
      <c r="U41" s="12">
        <v>-0.669</v>
      </c>
      <c r="V41" s="12">
        <v>-0.56</v>
      </c>
      <c r="W41" s="12">
        <v>-0.26</v>
      </c>
      <c r="X41" s="12">
        <v>-0.4933</v>
      </c>
    </row>
    <row r="42" customHeight="1" spans="1:24">
      <c r="A42" s="16">
        <v>43811</v>
      </c>
      <c r="B42" s="5" t="s">
        <v>4163</v>
      </c>
      <c r="C42" s="13">
        <v>-110</v>
      </c>
      <c r="D42" s="13">
        <v>-1455.3</v>
      </c>
      <c r="E42" s="13">
        <v>-266</v>
      </c>
      <c r="F42" s="13">
        <v>-1887.7</v>
      </c>
      <c r="G42" s="13">
        <v>-2204</v>
      </c>
      <c r="H42" s="13">
        <v>-950</v>
      </c>
      <c r="I42" s="13">
        <v>-558</v>
      </c>
      <c r="J42" s="13">
        <v>-665</v>
      </c>
      <c r="K42" s="13">
        <v>-1638</v>
      </c>
      <c r="L42" s="13">
        <v>-356</v>
      </c>
      <c r="M42" s="13">
        <v>-1222</v>
      </c>
      <c r="N42" s="13">
        <v>-1470</v>
      </c>
      <c r="O42" s="13">
        <v>-2120</v>
      </c>
      <c r="P42" s="13">
        <v>-2673</v>
      </c>
      <c r="Q42" s="13">
        <v>-793.6</v>
      </c>
      <c r="R42" s="13">
        <v>-2380</v>
      </c>
      <c r="S42" s="13">
        <v>-2371.5</v>
      </c>
      <c r="T42" s="13">
        <v>-2784</v>
      </c>
      <c r="U42" s="13">
        <v>-1070.4</v>
      </c>
      <c r="V42" s="13">
        <v>-1736</v>
      </c>
      <c r="W42" s="13">
        <v>-208</v>
      </c>
      <c r="X42" s="13">
        <v>-28918</v>
      </c>
    </row>
    <row r="43" customHeight="1" spans="1:24">
      <c r="A43" s="16">
        <v>43824</v>
      </c>
      <c r="B43" s="5" t="s">
        <v>4163</v>
      </c>
      <c r="C43" s="12">
        <v>-0.5</v>
      </c>
      <c r="D43" s="12">
        <v>-0.44</v>
      </c>
      <c r="E43" s="12">
        <v>-0.357</v>
      </c>
      <c r="F43" s="12">
        <v>-0.422</v>
      </c>
      <c r="G43" s="12">
        <v>-0.389</v>
      </c>
      <c r="H43" s="12">
        <v>-0.389</v>
      </c>
      <c r="I43" s="12">
        <v>-0.352</v>
      </c>
      <c r="J43" s="12">
        <v>-0.387</v>
      </c>
      <c r="K43" s="12">
        <v>-0.601</v>
      </c>
      <c r="L43" s="12">
        <v>-0.352</v>
      </c>
      <c r="M43" s="12">
        <v>-0.4685</v>
      </c>
      <c r="N43" s="12">
        <v>-0.474</v>
      </c>
      <c r="O43" s="12">
        <v>-0.513</v>
      </c>
      <c r="P43" s="12">
        <v>-0.466</v>
      </c>
      <c r="Q43" s="12">
        <v>-0.4685</v>
      </c>
      <c r="R43" s="12">
        <v>-0.675</v>
      </c>
      <c r="S43" s="12">
        <v>-0.7266</v>
      </c>
      <c r="T43" s="12">
        <v>-0.4098</v>
      </c>
      <c r="U43" s="12">
        <v>-0.69</v>
      </c>
      <c r="V43" s="12">
        <v>-0.589</v>
      </c>
      <c r="W43" s="12">
        <v>-0.2589</v>
      </c>
      <c r="X43" s="12">
        <v>-0.4814</v>
      </c>
    </row>
    <row r="44" customHeight="1" spans="1:24">
      <c r="A44" s="16">
        <v>43824</v>
      </c>
      <c r="B44" s="5" t="s">
        <v>4163</v>
      </c>
      <c r="C44" s="13">
        <v>-110</v>
      </c>
      <c r="D44" s="13">
        <v>-1386</v>
      </c>
      <c r="E44" s="13">
        <v>-249.9</v>
      </c>
      <c r="F44" s="13">
        <v>-1814.6</v>
      </c>
      <c r="G44" s="13">
        <v>-2256.2</v>
      </c>
      <c r="H44" s="13">
        <v>-972.5</v>
      </c>
      <c r="I44" s="13">
        <v>-528</v>
      </c>
      <c r="J44" s="13">
        <v>-677.25</v>
      </c>
      <c r="K44" s="13">
        <v>-1562.6</v>
      </c>
      <c r="L44" s="13">
        <v>-352</v>
      </c>
      <c r="M44" s="13">
        <v>-1218.1</v>
      </c>
      <c r="N44" s="13">
        <v>-1422</v>
      </c>
      <c r="O44" s="13">
        <v>-2052</v>
      </c>
      <c r="P44" s="13">
        <v>-2563</v>
      </c>
      <c r="Q44" s="13">
        <v>-749.6</v>
      </c>
      <c r="R44" s="13">
        <v>-2295</v>
      </c>
      <c r="S44" s="13">
        <v>-2252.46</v>
      </c>
      <c r="T44" s="13">
        <v>-2622.72</v>
      </c>
      <c r="U44" s="13">
        <v>-1104</v>
      </c>
      <c r="V44" s="13">
        <v>-1825.9</v>
      </c>
      <c r="W44" s="13">
        <v>-207.12</v>
      </c>
      <c r="X44" s="13">
        <v>-28221</v>
      </c>
    </row>
    <row r="45" customHeight="1" spans="1:24">
      <c r="A45" s="16">
        <v>43846</v>
      </c>
      <c r="B45" s="5" t="s">
        <v>4163</v>
      </c>
      <c r="C45" s="12">
        <v>-0.5</v>
      </c>
      <c r="D45" s="12">
        <v>-0.4</v>
      </c>
      <c r="E45" s="12">
        <v>-0.311</v>
      </c>
      <c r="F45" s="12">
        <v>-0.395</v>
      </c>
      <c r="G45" s="12">
        <v>-0.371</v>
      </c>
      <c r="H45" s="12">
        <v>-0.36</v>
      </c>
      <c r="I45" s="12">
        <v>-0.34</v>
      </c>
      <c r="J45" s="12">
        <v>-0.361</v>
      </c>
      <c r="K45" s="12">
        <v>-0.591</v>
      </c>
      <c r="L45" s="12">
        <v>-0.36</v>
      </c>
      <c r="M45" s="12">
        <v>-0.45</v>
      </c>
      <c r="N45" s="12">
        <v>-0.45</v>
      </c>
      <c r="O45" s="12">
        <v>-0.485</v>
      </c>
      <c r="P45" s="12">
        <v>-0.45</v>
      </c>
      <c r="Q45" s="12">
        <v>-0.432</v>
      </c>
      <c r="R45" s="12">
        <v>-0.656</v>
      </c>
      <c r="S45" s="12">
        <v>-0.687</v>
      </c>
      <c r="T45" s="12">
        <v>-0.378</v>
      </c>
      <c r="U45" s="12">
        <v>-0.71</v>
      </c>
      <c r="V45" s="12">
        <v>-0.575</v>
      </c>
      <c r="W45" s="12">
        <v>-0.246</v>
      </c>
      <c r="X45" s="12">
        <v>-0.4589</v>
      </c>
    </row>
    <row r="46" customHeight="1" spans="1:24">
      <c r="A46" s="16">
        <v>43846</v>
      </c>
      <c r="B46" s="5" t="s">
        <v>4163</v>
      </c>
      <c r="C46" s="13">
        <v>-110</v>
      </c>
      <c r="D46" s="13">
        <v>-1260</v>
      </c>
      <c r="E46" s="13">
        <v>-217.7</v>
      </c>
      <c r="F46" s="13">
        <v>-1699</v>
      </c>
      <c r="G46" s="13">
        <v>-2151.8</v>
      </c>
      <c r="H46" s="13">
        <v>-900</v>
      </c>
      <c r="I46" s="13">
        <v>-510</v>
      </c>
      <c r="J46" s="13">
        <v>-631.75</v>
      </c>
      <c r="K46" s="13">
        <v>-1536.6</v>
      </c>
      <c r="L46" s="13">
        <v>-360</v>
      </c>
      <c r="M46" s="13">
        <v>-1170</v>
      </c>
      <c r="N46" s="13">
        <v>-1350</v>
      </c>
      <c r="O46" s="13">
        <v>-1940</v>
      </c>
      <c r="P46" s="13">
        <v>-2475</v>
      </c>
      <c r="Q46" s="13">
        <v>-691.2</v>
      </c>
      <c r="R46" s="13">
        <v>-2230.4</v>
      </c>
      <c r="S46" s="13">
        <v>-2129.7</v>
      </c>
      <c r="T46" s="13">
        <v>-2419.2</v>
      </c>
      <c r="U46" s="13">
        <v>-1136</v>
      </c>
      <c r="V46" s="13">
        <v>-1782.5</v>
      </c>
      <c r="W46" s="13">
        <v>-196.8</v>
      </c>
      <c r="X46" s="13">
        <v>-26898</v>
      </c>
    </row>
    <row r="47" customHeight="1" spans="1:24">
      <c r="A47" s="16">
        <v>43881</v>
      </c>
      <c r="B47" s="5" t="s">
        <v>4163</v>
      </c>
      <c r="C47" s="12">
        <v>-0.5</v>
      </c>
      <c r="D47" s="12">
        <v>-0.399</v>
      </c>
      <c r="E47" s="12">
        <v>-0.29</v>
      </c>
      <c r="F47" s="12">
        <v>-0.39</v>
      </c>
      <c r="G47" s="12">
        <v>-0.37</v>
      </c>
      <c r="H47" s="12">
        <v>-0.354</v>
      </c>
      <c r="I47" s="12">
        <v>-0.34</v>
      </c>
      <c r="J47" s="12">
        <v>-0.361</v>
      </c>
      <c r="K47" s="12">
        <v>-0.591</v>
      </c>
      <c r="L47" s="12">
        <v>-0.36</v>
      </c>
      <c r="M47" s="12">
        <v>-0.43</v>
      </c>
      <c r="N47" s="12">
        <v>-0.43</v>
      </c>
      <c r="O47" s="12">
        <v>-0.46</v>
      </c>
      <c r="P47" s="12">
        <v>-0.43</v>
      </c>
      <c r="Q47" s="12">
        <v>-0.41</v>
      </c>
      <c r="R47" s="12">
        <v>-0.643</v>
      </c>
      <c r="S47" s="12">
        <v>-0.67</v>
      </c>
      <c r="T47" s="12">
        <v>-0.378</v>
      </c>
      <c r="U47" s="12">
        <v>-0.7</v>
      </c>
      <c r="V47" s="12">
        <v>-0.575</v>
      </c>
      <c r="W47" s="12">
        <v>-0.23</v>
      </c>
      <c r="X47" s="12">
        <v>-0.4501</v>
      </c>
    </row>
    <row r="48" customHeight="1" spans="1:24">
      <c r="A48" s="16">
        <v>43881</v>
      </c>
      <c r="B48" s="5" t="s">
        <v>4163</v>
      </c>
      <c r="C48" s="13">
        <v>-110</v>
      </c>
      <c r="D48" s="13">
        <v>-1256.85</v>
      </c>
      <c r="E48" s="13">
        <v>-203</v>
      </c>
      <c r="F48" s="13">
        <v>-1677</v>
      </c>
      <c r="G48" s="13">
        <v>-2146</v>
      </c>
      <c r="H48" s="13">
        <v>-885</v>
      </c>
      <c r="I48" s="13">
        <v>-510</v>
      </c>
      <c r="J48" s="13">
        <v>-631.75</v>
      </c>
      <c r="K48" s="13">
        <v>-1536.6</v>
      </c>
      <c r="L48" s="13">
        <v>-360</v>
      </c>
      <c r="M48" s="13">
        <v>-1118</v>
      </c>
      <c r="N48" s="13">
        <v>-1290</v>
      </c>
      <c r="O48" s="13">
        <v>-1840</v>
      </c>
      <c r="P48" s="13">
        <v>-2365</v>
      </c>
      <c r="Q48" s="13">
        <v>-656</v>
      </c>
      <c r="R48" s="13">
        <v>-2186.2</v>
      </c>
      <c r="S48" s="13">
        <v>-2108</v>
      </c>
      <c r="T48" s="13">
        <v>-2419.2</v>
      </c>
      <c r="U48" s="13">
        <v>-1120</v>
      </c>
      <c r="V48" s="13">
        <v>-1782.5</v>
      </c>
      <c r="W48" s="13">
        <v>-184</v>
      </c>
      <c r="X48" s="13">
        <v>-26385</v>
      </c>
    </row>
  </sheetData>
  <mergeCells count="13">
    <mergeCell ref="C1:G1"/>
    <mergeCell ref="H1:J1"/>
    <mergeCell ref="K1:L1"/>
    <mergeCell ref="M1:P1"/>
    <mergeCell ref="Q1:S1"/>
    <mergeCell ref="T1:V1"/>
    <mergeCell ref="C4:G4"/>
    <mergeCell ref="H4:J4"/>
    <mergeCell ref="K4:L4"/>
    <mergeCell ref="M4:P4"/>
    <mergeCell ref="Q4:S4"/>
    <mergeCell ref="T4:W4"/>
    <mergeCell ref="A1:A2"/>
  </mergeCells>
  <pageMargins left="0.75" right="0.75" top="1" bottom="1" header="0.5" footer="0.5"/>
  <pageSetup paperSize="9" orientation="portrait"/>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2"/>
  <sheetViews>
    <sheetView topLeftCell="A38" workbookViewId="0">
      <selection activeCell="A56" sqref="A56"/>
    </sheetView>
  </sheetViews>
  <sheetFormatPr defaultColWidth="20.6333333333333" defaultRowHeight="20.1" customHeight="1" outlineLevelCol="6"/>
  <cols>
    <col min="1" max="7" width="20.6333333333333" style="2" customWidth="1"/>
    <col min="8" max="8" width="20.6333333333333" style="3" customWidth="1"/>
    <col min="9" max="16384" width="20.6333333333333" style="3"/>
  </cols>
  <sheetData>
    <row r="1" s="1" customFormat="1" ht="30" customHeight="1" spans="1:7">
      <c r="A1" s="4" t="s">
        <v>4165</v>
      </c>
      <c r="B1" s="4"/>
      <c r="C1" s="4"/>
      <c r="D1" s="4"/>
      <c r="E1" s="4"/>
      <c r="F1" s="4"/>
      <c r="G1" s="4"/>
    </row>
    <row r="2" s="1" customFormat="1" ht="30" customHeight="1" spans="1:7">
      <c r="A2" s="4" t="s">
        <v>4166</v>
      </c>
      <c r="B2" s="4"/>
      <c r="C2" s="4"/>
      <c r="D2" s="4"/>
      <c r="E2" s="4"/>
      <c r="F2" s="4"/>
      <c r="G2" s="4"/>
    </row>
    <row r="3" s="1" customFormat="1" ht="30" customHeight="1" spans="1:7">
      <c r="A3" s="4" t="s">
        <v>161</v>
      </c>
      <c r="B3" s="4" t="s">
        <v>4167</v>
      </c>
      <c r="C3" s="4" t="s">
        <v>4168</v>
      </c>
      <c r="D3" s="4" t="s">
        <v>4169</v>
      </c>
      <c r="E3" s="4" t="s">
        <v>3079</v>
      </c>
      <c r="F3" s="4"/>
      <c r="G3" s="4" t="s">
        <v>4170</v>
      </c>
    </row>
    <row r="4" customHeight="1" spans="1:7">
      <c r="A4" s="5" t="s">
        <v>171</v>
      </c>
      <c r="B4" s="5" t="s">
        <v>437</v>
      </c>
      <c r="C4" s="6" t="s">
        <v>4171</v>
      </c>
      <c r="D4" s="5" t="s">
        <v>4172</v>
      </c>
      <c r="E4" s="5">
        <v>10</v>
      </c>
      <c r="F4" s="5" t="s">
        <v>4173</v>
      </c>
      <c r="G4" s="5" t="s">
        <v>6</v>
      </c>
    </row>
    <row r="5" customHeight="1" spans="1:7">
      <c r="A5" s="5"/>
      <c r="B5" s="5" t="s">
        <v>437</v>
      </c>
      <c r="C5" s="6" t="s">
        <v>4174</v>
      </c>
      <c r="D5" s="5" t="s">
        <v>449</v>
      </c>
      <c r="E5" s="5">
        <v>0</v>
      </c>
      <c r="F5" s="5"/>
      <c r="G5" s="5" t="s">
        <v>449</v>
      </c>
    </row>
    <row r="6" customHeight="1" spans="1:7">
      <c r="A6" s="5"/>
      <c r="B6" s="5" t="s">
        <v>437</v>
      </c>
      <c r="C6" s="6" t="s">
        <v>4175</v>
      </c>
      <c r="D6" s="5" t="s">
        <v>4176</v>
      </c>
      <c r="E6" s="5">
        <v>12</v>
      </c>
      <c r="F6" s="5" t="s">
        <v>4173</v>
      </c>
      <c r="G6" s="5" t="s">
        <v>6</v>
      </c>
    </row>
    <row r="7" customHeight="1" spans="1:7">
      <c r="A7" s="5" t="s">
        <v>174</v>
      </c>
      <c r="B7" s="5" t="s">
        <v>437</v>
      </c>
      <c r="C7" s="6" t="s">
        <v>4177</v>
      </c>
      <c r="D7" s="5" t="s">
        <v>4178</v>
      </c>
      <c r="E7" s="5">
        <v>1</v>
      </c>
      <c r="F7" s="5" t="s">
        <v>4173</v>
      </c>
      <c r="G7" s="5"/>
    </row>
    <row r="8" customHeight="1" spans="1:7">
      <c r="A8" s="5"/>
      <c r="B8" s="5" t="s">
        <v>437</v>
      </c>
      <c r="C8" s="6" t="s">
        <v>4179</v>
      </c>
      <c r="D8" s="5" t="s">
        <v>4180</v>
      </c>
      <c r="E8" s="5">
        <v>0.5</v>
      </c>
      <c r="F8" s="5" t="s">
        <v>4181</v>
      </c>
      <c r="G8" s="5"/>
    </row>
    <row r="9" customHeight="1" spans="1:7">
      <c r="A9" s="5"/>
      <c r="B9" s="5" t="s">
        <v>437</v>
      </c>
      <c r="C9" s="6" t="s">
        <v>4182</v>
      </c>
      <c r="D9" s="5" t="s">
        <v>4183</v>
      </c>
      <c r="E9" s="5">
        <v>0.5</v>
      </c>
      <c r="F9" s="5" t="s">
        <v>4173</v>
      </c>
      <c r="G9" s="5"/>
    </row>
    <row r="10" customHeight="1" spans="1:7">
      <c r="A10" s="5"/>
      <c r="B10" s="5" t="s">
        <v>437</v>
      </c>
      <c r="C10" s="6" t="s">
        <v>4184</v>
      </c>
      <c r="D10" s="5" t="s">
        <v>4185</v>
      </c>
      <c r="E10" s="5">
        <v>3</v>
      </c>
      <c r="F10" s="5" t="s">
        <v>4173</v>
      </c>
      <c r="G10" s="5"/>
    </row>
    <row r="11" customHeight="1" spans="1:7">
      <c r="A11" s="5"/>
      <c r="B11" s="5" t="s">
        <v>437</v>
      </c>
      <c r="C11" s="6" t="s">
        <v>4186</v>
      </c>
      <c r="D11" s="5" t="s">
        <v>4187</v>
      </c>
      <c r="E11" s="5">
        <v>2.4</v>
      </c>
      <c r="F11" s="5" t="s">
        <v>4173</v>
      </c>
      <c r="G11" s="5"/>
    </row>
    <row r="12" customHeight="1" spans="1:7">
      <c r="A12" s="5" t="s">
        <v>176</v>
      </c>
      <c r="B12" s="5" t="s">
        <v>437</v>
      </c>
      <c r="C12" s="6" t="s">
        <v>4188</v>
      </c>
      <c r="D12" s="5" t="s">
        <v>4189</v>
      </c>
      <c r="E12" s="5">
        <v>8.4</v>
      </c>
      <c r="F12" s="5" t="s">
        <v>4173</v>
      </c>
      <c r="G12" s="5" t="s">
        <v>4190</v>
      </c>
    </row>
    <row r="13" customHeight="1" spans="1:7">
      <c r="A13" s="5"/>
      <c r="B13" s="5" t="s">
        <v>437</v>
      </c>
      <c r="C13" s="6" t="s">
        <v>4191</v>
      </c>
      <c r="D13" s="5" t="s">
        <v>4192</v>
      </c>
      <c r="E13" s="5">
        <v>100</v>
      </c>
      <c r="F13" s="5" t="s">
        <v>4181</v>
      </c>
      <c r="G13" s="5" t="s">
        <v>6</v>
      </c>
    </row>
    <row r="14" customHeight="1" spans="1:7">
      <c r="A14" s="5"/>
      <c r="B14" s="5" t="s">
        <v>437</v>
      </c>
      <c r="C14" s="6" t="s">
        <v>4193</v>
      </c>
      <c r="D14" s="5" t="s">
        <v>4194</v>
      </c>
      <c r="E14" s="5">
        <v>100</v>
      </c>
      <c r="F14" s="5" t="s">
        <v>4173</v>
      </c>
      <c r="G14" s="5" t="s">
        <v>6</v>
      </c>
    </row>
    <row r="15" customHeight="1" spans="1:7">
      <c r="A15" s="5"/>
      <c r="B15" s="5" t="s">
        <v>437</v>
      </c>
      <c r="C15" s="6" t="s">
        <v>4195</v>
      </c>
      <c r="D15" s="5" t="s">
        <v>4196</v>
      </c>
      <c r="E15" s="5">
        <v>12.5</v>
      </c>
      <c r="F15" s="5" t="s">
        <v>4173</v>
      </c>
      <c r="G15" s="5" t="s">
        <v>6</v>
      </c>
    </row>
    <row r="16" customHeight="1" spans="1:7">
      <c r="A16" s="5"/>
      <c r="B16" s="5" t="s">
        <v>437</v>
      </c>
      <c r="C16" s="6" t="s">
        <v>4197</v>
      </c>
      <c r="D16" s="5" t="s">
        <v>4198</v>
      </c>
      <c r="E16" s="5">
        <v>12.5</v>
      </c>
      <c r="F16" s="5" t="s">
        <v>4181</v>
      </c>
      <c r="G16" s="5" t="s">
        <v>6</v>
      </c>
    </row>
    <row r="17" customHeight="1" spans="1:7">
      <c r="A17" s="5"/>
      <c r="B17" s="5" t="s">
        <v>437</v>
      </c>
      <c r="C17" s="6" t="s">
        <v>4199</v>
      </c>
      <c r="D17" s="5" t="s">
        <v>4200</v>
      </c>
      <c r="E17" s="5">
        <v>30</v>
      </c>
      <c r="F17" s="5" t="s">
        <v>4173</v>
      </c>
      <c r="G17" s="5" t="s">
        <v>4201</v>
      </c>
    </row>
    <row r="18" customHeight="1" spans="1:7">
      <c r="A18" s="5" t="s">
        <v>181</v>
      </c>
      <c r="B18" s="5" t="s">
        <v>437</v>
      </c>
      <c r="C18" s="6" t="s">
        <v>4202</v>
      </c>
      <c r="D18" s="5" t="s">
        <v>4203</v>
      </c>
      <c r="E18" s="5">
        <v>10</v>
      </c>
      <c r="F18" s="5" t="s">
        <v>4173</v>
      </c>
      <c r="G18" s="5" t="s">
        <v>4204</v>
      </c>
    </row>
    <row r="19" customHeight="1" spans="1:7">
      <c r="A19" s="5"/>
      <c r="B19" s="5" t="s">
        <v>437</v>
      </c>
      <c r="C19" s="6" t="s">
        <v>4205</v>
      </c>
      <c r="D19" s="5" t="s">
        <v>4206</v>
      </c>
      <c r="E19" s="5">
        <v>20</v>
      </c>
      <c r="F19" s="5" t="s">
        <v>3778</v>
      </c>
      <c r="G19" s="5" t="s">
        <v>4204</v>
      </c>
    </row>
    <row r="20" customHeight="1" spans="1:7">
      <c r="A20" s="5"/>
      <c r="B20" s="5" t="s">
        <v>437</v>
      </c>
      <c r="C20" s="6" t="s">
        <v>4207</v>
      </c>
      <c r="D20" s="5" t="s">
        <v>4208</v>
      </c>
      <c r="E20" s="5">
        <v>10</v>
      </c>
      <c r="F20" s="5" t="s">
        <v>4173</v>
      </c>
      <c r="G20" s="5" t="s">
        <v>4204</v>
      </c>
    </row>
    <row r="21" customHeight="1" spans="1:7">
      <c r="A21" s="5" t="s">
        <v>180</v>
      </c>
      <c r="B21" s="5" t="s">
        <v>437</v>
      </c>
      <c r="C21" s="6" t="s">
        <v>4209</v>
      </c>
      <c r="D21" s="5" t="s">
        <v>4210</v>
      </c>
      <c r="E21" s="5">
        <v>40</v>
      </c>
      <c r="F21" s="5" t="s">
        <v>4173</v>
      </c>
      <c r="G21" s="5" t="s">
        <v>4204</v>
      </c>
    </row>
    <row r="22" customHeight="1" spans="1:7">
      <c r="A22" s="5"/>
      <c r="B22" s="5" t="s">
        <v>437</v>
      </c>
      <c r="C22" s="6" t="s">
        <v>4211</v>
      </c>
      <c r="D22" s="5" t="s">
        <v>4212</v>
      </c>
      <c r="E22" s="5">
        <v>60</v>
      </c>
      <c r="F22" s="5" t="s">
        <v>4173</v>
      </c>
      <c r="G22" s="5" t="s">
        <v>4204</v>
      </c>
    </row>
    <row r="23" customHeight="1" spans="1:7">
      <c r="A23" s="5"/>
      <c r="B23" s="5" t="s">
        <v>437</v>
      </c>
      <c r="C23" s="6" t="s">
        <v>4213</v>
      </c>
      <c r="D23" s="5" t="s">
        <v>4214</v>
      </c>
      <c r="E23" s="5">
        <v>100</v>
      </c>
      <c r="F23" s="5" t="s">
        <v>4173</v>
      </c>
      <c r="G23" s="5" t="s">
        <v>4204</v>
      </c>
    </row>
    <row r="24" customHeight="1" spans="1:7">
      <c r="A24" s="5"/>
      <c r="B24" s="5" t="s">
        <v>437</v>
      </c>
      <c r="C24" s="6" t="s">
        <v>4215</v>
      </c>
      <c r="D24" s="5" t="s">
        <v>4216</v>
      </c>
      <c r="E24" s="5">
        <v>120</v>
      </c>
      <c r="F24" s="5" t="s">
        <v>4173</v>
      </c>
      <c r="G24" s="5" t="s">
        <v>4204</v>
      </c>
    </row>
    <row r="25" customHeight="1" spans="1:7">
      <c r="A25" s="5"/>
      <c r="B25" s="5" t="s">
        <v>437</v>
      </c>
      <c r="C25" s="6" t="s">
        <v>4217</v>
      </c>
      <c r="D25" s="5" t="s">
        <v>4212</v>
      </c>
      <c r="E25" s="5">
        <v>60</v>
      </c>
      <c r="F25" s="5" t="s">
        <v>4173</v>
      </c>
      <c r="G25" s="5" t="s">
        <v>4204</v>
      </c>
    </row>
    <row r="26" customHeight="1" spans="1:7">
      <c r="A26" s="5" t="s">
        <v>182</v>
      </c>
      <c r="B26" s="5" t="s">
        <v>437</v>
      </c>
      <c r="C26" s="6" t="s">
        <v>4218</v>
      </c>
      <c r="D26" s="5" t="s">
        <v>4219</v>
      </c>
      <c r="E26" s="5">
        <v>50</v>
      </c>
      <c r="F26" s="5" t="s">
        <v>4173</v>
      </c>
      <c r="G26" s="5" t="s">
        <v>4204</v>
      </c>
    </row>
    <row r="27" customHeight="1" spans="1:7">
      <c r="A27" s="5" t="s">
        <v>175</v>
      </c>
      <c r="B27" s="5" t="s">
        <v>437</v>
      </c>
      <c r="C27" s="6" t="s">
        <v>4220</v>
      </c>
      <c r="D27" s="5" t="s">
        <v>4208</v>
      </c>
      <c r="E27" s="5">
        <v>10</v>
      </c>
      <c r="F27" s="5" t="s">
        <v>4173</v>
      </c>
      <c r="G27" s="5" t="s">
        <v>4201</v>
      </c>
    </row>
    <row r="28" customHeight="1" spans="1:7">
      <c r="A28" s="5"/>
      <c r="B28" s="5" t="s">
        <v>437</v>
      </c>
      <c r="C28" s="6" t="s">
        <v>4221</v>
      </c>
      <c r="D28" s="5" t="s">
        <v>4222</v>
      </c>
      <c r="E28" s="5">
        <v>6</v>
      </c>
      <c r="F28" s="5" t="s">
        <v>4173</v>
      </c>
      <c r="G28" s="5" t="s">
        <v>6</v>
      </c>
    </row>
    <row r="29" customHeight="1" spans="1:7">
      <c r="A29" s="5"/>
      <c r="B29" s="5" t="s">
        <v>437</v>
      </c>
      <c r="C29" s="6" t="s">
        <v>4223</v>
      </c>
      <c r="D29" s="5" t="s">
        <v>4224</v>
      </c>
      <c r="E29" s="5">
        <v>5</v>
      </c>
      <c r="F29" s="5" t="s">
        <v>4173</v>
      </c>
      <c r="G29" s="5" t="s">
        <v>4225</v>
      </c>
    </row>
    <row r="30" customHeight="1" spans="1:7">
      <c r="A30" s="5" t="s">
        <v>185</v>
      </c>
      <c r="B30" s="5" t="s">
        <v>437</v>
      </c>
      <c r="C30" s="6" t="s">
        <v>4226</v>
      </c>
      <c r="D30" s="5" t="s">
        <v>4227</v>
      </c>
      <c r="E30" s="5">
        <v>1.3</v>
      </c>
      <c r="F30" s="5" t="s">
        <v>4173</v>
      </c>
      <c r="G30" s="5"/>
    </row>
    <row r="31" customHeight="1" spans="1:7">
      <c r="A31" s="5"/>
      <c r="B31" s="5" t="s">
        <v>437</v>
      </c>
      <c r="C31" s="6" t="s">
        <v>4228</v>
      </c>
      <c r="D31" s="5"/>
      <c r="E31" s="5">
        <v>0</v>
      </c>
      <c r="F31" s="5"/>
      <c r="G31" s="5"/>
    </row>
    <row r="32" customHeight="1" spans="1:7">
      <c r="A32" s="5"/>
      <c r="B32" s="5" t="s">
        <v>437</v>
      </c>
      <c r="C32" s="6" t="s">
        <v>4229</v>
      </c>
      <c r="D32" s="5" t="s">
        <v>4230</v>
      </c>
      <c r="E32" s="5">
        <v>5</v>
      </c>
      <c r="F32" s="5" t="s">
        <v>4173</v>
      </c>
      <c r="G32" s="5"/>
    </row>
    <row r="33" customHeight="1" spans="1:7">
      <c r="A33" s="5"/>
      <c r="B33" s="5" t="s">
        <v>437</v>
      </c>
      <c r="C33" s="6" t="s">
        <v>4231</v>
      </c>
      <c r="D33" s="5" t="s">
        <v>4232</v>
      </c>
      <c r="E33" s="5">
        <v>1.4</v>
      </c>
      <c r="F33" s="5" t="s">
        <v>4173</v>
      </c>
      <c r="G33" s="5"/>
    </row>
    <row r="34" customHeight="1" spans="1:7">
      <c r="A34" s="5"/>
      <c r="B34" s="5" t="s">
        <v>437</v>
      </c>
      <c r="C34" s="6" t="s">
        <v>4233</v>
      </c>
      <c r="D34" s="5" t="s">
        <v>4234</v>
      </c>
      <c r="E34" s="5">
        <v>100</v>
      </c>
      <c r="F34" s="5" t="s">
        <v>4173</v>
      </c>
      <c r="G34" s="5"/>
    </row>
    <row r="35" customHeight="1" spans="1:7">
      <c r="A35" s="5"/>
      <c r="B35" s="5" t="s">
        <v>437</v>
      </c>
      <c r="C35" s="6" t="s">
        <v>4235</v>
      </c>
      <c r="D35" s="5" t="s">
        <v>4236</v>
      </c>
      <c r="E35" s="5">
        <v>1.5</v>
      </c>
      <c r="F35" s="5" t="s">
        <v>4173</v>
      </c>
      <c r="G35" s="5"/>
    </row>
    <row r="36" customHeight="1" spans="1:7">
      <c r="A36" s="5"/>
      <c r="B36" s="5" t="s">
        <v>437</v>
      </c>
      <c r="C36" s="6" t="s">
        <v>4237</v>
      </c>
      <c r="D36" s="5" t="s">
        <v>4238</v>
      </c>
      <c r="E36" s="5">
        <v>20</v>
      </c>
      <c r="F36" s="5" t="s">
        <v>4173</v>
      </c>
      <c r="G36" s="5"/>
    </row>
    <row r="37" customHeight="1" spans="1:7">
      <c r="A37" s="5"/>
      <c r="B37" s="5" t="s">
        <v>437</v>
      </c>
      <c r="C37" s="6" t="s">
        <v>4239</v>
      </c>
      <c r="D37" s="5" t="s">
        <v>4240</v>
      </c>
      <c r="E37" s="5">
        <v>60</v>
      </c>
      <c r="F37" s="5" t="s">
        <v>4173</v>
      </c>
      <c r="G37" s="5"/>
    </row>
    <row r="38" customHeight="1" spans="1:7">
      <c r="A38" s="5" t="s">
        <v>186</v>
      </c>
      <c r="B38" s="5" t="s">
        <v>437</v>
      </c>
      <c r="C38" s="6" t="s">
        <v>4241</v>
      </c>
      <c r="D38" s="5" t="s">
        <v>4242</v>
      </c>
      <c r="E38" s="5">
        <v>2.8</v>
      </c>
      <c r="F38" s="5" t="s">
        <v>4173</v>
      </c>
      <c r="G38" s="5"/>
    </row>
    <row r="39" customHeight="1" spans="1:7">
      <c r="A39" s="5"/>
      <c r="B39" s="5" t="s">
        <v>437</v>
      </c>
      <c r="C39" s="6" t="s">
        <v>4243</v>
      </c>
      <c r="D39" s="5" t="s">
        <v>4244</v>
      </c>
      <c r="E39" s="5">
        <v>3</v>
      </c>
      <c r="F39" s="5" t="s">
        <v>4173</v>
      </c>
      <c r="G39" s="5"/>
    </row>
    <row r="40" customHeight="1" spans="1:7">
      <c r="A40" s="5"/>
      <c r="B40" s="5" t="s">
        <v>437</v>
      </c>
      <c r="C40" s="6" t="s">
        <v>4245</v>
      </c>
      <c r="D40" s="5" t="s">
        <v>4246</v>
      </c>
      <c r="E40" s="5">
        <v>100</v>
      </c>
      <c r="F40" s="5" t="s">
        <v>4173</v>
      </c>
      <c r="G40" s="5"/>
    </row>
    <row r="41" customHeight="1" spans="1:7">
      <c r="A41" s="5"/>
      <c r="B41" s="5" t="s">
        <v>437</v>
      </c>
      <c r="C41" s="6" t="s">
        <v>4247</v>
      </c>
      <c r="D41" s="5" t="s">
        <v>4246</v>
      </c>
      <c r="E41" s="5">
        <v>100</v>
      </c>
      <c r="F41" s="5" t="s">
        <v>4173</v>
      </c>
      <c r="G41" s="5"/>
    </row>
    <row r="42" customHeight="1" spans="1:7">
      <c r="A42" s="5"/>
      <c r="B42" s="5" t="s">
        <v>437</v>
      </c>
      <c r="C42" s="6" t="s">
        <v>4248</v>
      </c>
      <c r="D42" s="5" t="s">
        <v>4249</v>
      </c>
      <c r="E42" s="5">
        <v>24</v>
      </c>
      <c r="F42" s="5" t="s">
        <v>4173</v>
      </c>
      <c r="G42" s="5"/>
    </row>
    <row r="43" customHeight="1" spans="1:7">
      <c r="A43" s="5"/>
      <c r="B43" s="5" t="s">
        <v>437</v>
      </c>
      <c r="C43" s="6" t="s">
        <v>4250</v>
      </c>
      <c r="D43" s="5" t="s">
        <v>4251</v>
      </c>
      <c r="E43" s="5">
        <v>5.2</v>
      </c>
      <c r="F43" s="5" t="s">
        <v>4173</v>
      </c>
      <c r="G43" s="5"/>
    </row>
    <row r="44" customHeight="1" spans="1:7">
      <c r="A44" s="5"/>
      <c r="B44" s="5" t="s">
        <v>437</v>
      </c>
      <c r="C44" s="6" t="s">
        <v>4252</v>
      </c>
      <c r="D44" s="5" t="s">
        <v>4253</v>
      </c>
      <c r="E44" s="5">
        <v>100</v>
      </c>
      <c r="F44" s="5" t="s">
        <v>4173</v>
      </c>
      <c r="G44" s="5" t="s">
        <v>4254</v>
      </c>
    </row>
    <row r="45" customHeight="1" spans="1:7">
      <c r="A45" s="5"/>
      <c r="B45" s="5" t="s">
        <v>437</v>
      </c>
      <c r="C45" s="6" t="s">
        <v>4255</v>
      </c>
      <c r="D45" s="5" t="s">
        <v>4256</v>
      </c>
      <c r="E45" s="5">
        <v>20</v>
      </c>
      <c r="F45" s="5" t="s">
        <v>4173</v>
      </c>
      <c r="G45" s="5" t="s">
        <v>4190</v>
      </c>
    </row>
    <row r="46" customHeight="1" spans="1:7">
      <c r="A46" s="5"/>
      <c r="B46" s="5" t="s">
        <v>437</v>
      </c>
      <c r="C46" s="6" t="s">
        <v>4257</v>
      </c>
      <c r="D46" s="5" t="s">
        <v>4172</v>
      </c>
      <c r="E46" s="5">
        <v>10</v>
      </c>
      <c r="F46" s="5" t="s">
        <v>4173</v>
      </c>
      <c r="G46" s="5" t="s">
        <v>4258</v>
      </c>
    </row>
    <row r="47" customHeight="1" spans="1:7">
      <c r="A47" s="5"/>
      <c r="B47" s="5" t="s">
        <v>437</v>
      </c>
      <c r="C47" s="6"/>
      <c r="D47" s="5" t="s">
        <v>4259</v>
      </c>
      <c r="E47" s="5">
        <v>0</v>
      </c>
      <c r="F47" s="5"/>
      <c r="G47" s="5"/>
    </row>
    <row r="48" customHeight="1" spans="1:7">
      <c r="A48" s="5"/>
      <c r="B48" s="5" t="s">
        <v>437</v>
      </c>
      <c r="C48" s="6" t="s">
        <v>4260</v>
      </c>
      <c r="D48" s="5" t="s">
        <v>4194</v>
      </c>
      <c r="E48" s="5">
        <v>100</v>
      </c>
      <c r="F48" s="5" t="s">
        <v>4173</v>
      </c>
      <c r="G48" s="5" t="s">
        <v>4261</v>
      </c>
    </row>
    <row r="49" customHeight="1" spans="1:7">
      <c r="A49" s="5" t="s">
        <v>195</v>
      </c>
      <c r="B49" s="5" t="s">
        <v>437</v>
      </c>
      <c r="C49" s="6" t="s">
        <v>4262</v>
      </c>
      <c r="D49" s="5" t="s">
        <v>4263</v>
      </c>
      <c r="E49" s="5">
        <v>0</v>
      </c>
      <c r="F49" s="5" t="s">
        <v>4173</v>
      </c>
      <c r="G49" s="5" t="s">
        <v>4264</v>
      </c>
    </row>
    <row r="50" customHeight="1" spans="1:7">
      <c r="A50" s="5"/>
      <c r="B50" s="5" t="s">
        <v>437</v>
      </c>
      <c r="C50" s="6" t="s">
        <v>4265</v>
      </c>
      <c r="D50" s="5" t="s">
        <v>4266</v>
      </c>
      <c r="E50" s="5">
        <v>5</v>
      </c>
      <c r="F50" s="5" t="s">
        <v>4173</v>
      </c>
      <c r="G50" s="5" t="s">
        <v>4267</v>
      </c>
    </row>
    <row r="51" customHeight="1" spans="1:7">
      <c r="A51" s="5"/>
      <c r="B51" s="5" t="s">
        <v>437</v>
      </c>
      <c r="C51" s="6" t="s">
        <v>4268</v>
      </c>
      <c r="D51" s="5" t="s">
        <v>4269</v>
      </c>
      <c r="E51" s="5">
        <v>10</v>
      </c>
      <c r="F51" s="5" t="s">
        <v>4173</v>
      </c>
      <c r="G51" s="5" t="s">
        <v>6</v>
      </c>
    </row>
    <row r="52" customHeight="1" spans="1:7">
      <c r="A52" s="5"/>
      <c r="B52" s="5" t="s">
        <v>437</v>
      </c>
      <c r="C52" s="6" t="s">
        <v>4270</v>
      </c>
      <c r="D52" s="5" t="s">
        <v>4194</v>
      </c>
      <c r="E52" s="5">
        <v>100</v>
      </c>
      <c r="F52" s="5" t="s">
        <v>4173</v>
      </c>
      <c r="G52" s="5" t="s">
        <v>4261</v>
      </c>
    </row>
    <row r="53" customHeight="1" spans="1:7">
      <c r="A53" s="5"/>
      <c r="B53" s="5" t="s">
        <v>437</v>
      </c>
      <c r="C53" s="6" t="s">
        <v>4271</v>
      </c>
      <c r="D53" s="5" t="s">
        <v>4272</v>
      </c>
      <c r="E53" s="5">
        <v>20</v>
      </c>
      <c r="F53" s="5" t="s">
        <v>4173</v>
      </c>
      <c r="G53" s="5" t="s">
        <v>4273</v>
      </c>
    </row>
    <row r="54" customHeight="1" spans="1:7">
      <c r="A54" s="7" t="s">
        <v>4274</v>
      </c>
      <c r="B54" s="7"/>
      <c r="C54" s="7"/>
      <c r="D54" s="7"/>
      <c r="E54" s="5">
        <v>5500</v>
      </c>
      <c r="F54" s="5"/>
      <c r="G54" s="5"/>
    </row>
    <row r="55" customHeight="1" spans="1:7">
      <c r="A55" s="8" t="s">
        <v>4275</v>
      </c>
      <c r="B55" s="8"/>
      <c r="C55" s="8"/>
      <c r="D55" s="8"/>
      <c r="E55" s="8"/>
      <c r="F55" s="8"/>
      <c r="G55" s="8"/>
    </row>
    <row r="58" s="1" customFormat="1" customHeight="1" spans="1:7">
      <c r="A58" s="4" t="s">
        <v>4165</v>
      </c>
      <c r="B58" s="4"/>
      <c r="C58" s="4"/>
      <c r="D58" s="4"/>
      <c r="E58" s="4"/>
      <c r="F58" s="4"/>
      <c r="G58" s="4"/>
    </row>
    <row r="59" s="1" customFormat="1" customHeight="1" spans="1:7">
      <c r="A59" s="4" t="s">
        <v>4166</v>
      </c>
      <c r="B59" s="4"/>
      <c r="C59" s="4"/>
      <c r="D59" s="4"/>
      <c r="E59" s="4"/>
      <c r="F59" s="4"/>
      <c r="G59" s="4"/>
    </row>
    <row r="60" s="1" customFormat="1" customHeight="1" spans="1:7">
      <c r="A60" s="4" t="s">
        <v>161</v>
      </c>
      <c r="B60" s="4" t="s">
        <v>4167</v>
      </c>
      <c r="C60" s="4" t="s">
        <v>4168</v>
      </c>
      <c r="D60" s="4" t="s">
        <v>4169</v>
      </c>
      <c r="E60" s="4" t="s">
        <v>3079</v>
      </c>
      <c r="F60" s="4"/>
      <c r="G60" s="4" t="s">
        <v>4170</v>
      </c>
    </row>
    <row r="61" customHeight="1" spans="1:7">
      <c r="A61" s="5"/>
      <c r="B61" s="5" t="s">
        <v>437</v>
      </c>
      <c r="C61" s="6" t="s">
        <v>4276</v>
      </c>
      <c r="D61" s="5" t="s">
        <v>4277</v>
      </c>
      <c r="E61" s="5">
        <v>0.7</v>
      </c>
      <c r="F61" s="5" t="s">
        <v>4278</v>
      </c>
      <c r="G61" s="5" t="s">
        <v>4279</v>
      </c>
    </row>
    <row r="62" customHeight="1" spans="1:7">
      <c r="A62" s="5"/>
      <c r="B62" s="5" t="s">
        <v>437</v>
      </c>
      <c r="C62" s="6" t="s">
        <v>4280</v>
      </c>
      <c r="D62" s="5" t="s">
        <v>4281</v>
      </c>
      <c r="E62" s="5">
        <v>0.24</v>
      </c>
      <c r="F62" s="5" t="s">
        <v>4278</v>
      </c>
      <c r="G62" s="5" t="s">
        <v>4279</v>
      </c>
    </row>
    <row r="63" customHeight="1" spans="1:7">
      <c r="A63" s="5" t="s">
        <v>4282</v>
      </c>
      <c r="B63" s="5" t="s">
        <v>437</v>
      </c>
      <c r="C63" s="6" t="s">
        <v>4283</v>
      </c>
      <c r="D63" s="5" t="s">
        <v>4284</v>
      </c>
      <c r="E63" s="5">
        <v>0.95</v>
      </c>
      <c r="F63" s="5" t="s">
        <v>4278</v>
      </c>
      <c r="G63" s="5" t="s">
        <v>4279</v>
      </c>
    </row>
    <row r="64" customHeight="1" spans="1:7">
      <c r="A64" s="5" t="s">
        <v>169</v>
      </c>
      <c r="B64" s="5" t="s">
        <v>437</v>
      </c>
      <c r="C64" s="6" t="s">
        <v>4285</v>
      </c>
      <c r="D64" s="5" t="s">
        <v>4286</v>
      </c>
      <c r="E64" s="5">
        <v>0.65</v>
      </c>
      <c r="F64" s="5" t="s">
        <v>4278</v>
      </c>
      <c r="G64" s="5" t="s">
        <v>4279</v>
      </c>
    </row>
    <row r="65" customHeight="1" spans="1:7">
      <c r="A65" s="5"/>
      <c r="B65" s="5" t="s">
        <v>437</v>
      </c>
      <c r="C65" s="6" t="s">
        <v>4287</v>
      </c>
      <c r="D65" s="5" t="s">
        <v>4288</v>
      </c>
      <c r="E65" s="5">
        <v>0.5</v>
      </c>
      <c r="F65" s="5" t="s">
        <v>4278</v>
      </c>
      <c r="G65" s="5"/>
    </row>
    <row r="66" customHeight="1" spans="1:7">
      <c r="A66" s="5"/>
      <c r="B66" s="5" t="s">
        <v>437</v>
      </c>
      <c r="C66" s="6" t="s">
        <v>4289</v>
      </c>
      <c r="D66" s="5" t="s">
        <v>4290</v>
      </c>
      <c r="E66" s="5">
        <v>0.48</v>
      </c>
      <c r="F66" s="5" t="s">
        <v>4278</v>
      </c>
      <c r="G66" s="5"/>
    </row>
    <row r="67" customHeight="1" spans="1:7">
      <c r="A67" s="5" t="s">
        <v>189</v>
      </c>
      <c r="B67" s="5" t="s">
        <v>437</v>
      </c>
      <c r="C67" s="6" t="s">
        <v>4291</v>
      </c>
      <c r="D67" s="5">
        <v>12000</v>
      </c>
      <c r="E67" s="5">
        <v>1.2</v>
      </c>
      <c r="F67" s="5" t="s">
        <v>4278</v>
      </c>
      <c r="G67" s="5" t="s">
        <v>4292</v>
      </c>
    </row>
    <row r="68" customHeight="1" spans="1:7">
      <c r="A68" s="5"/>
      <c r="B68" s="5" t="s">
        <v>437</v>
      </c>
      <c r="C68" s="6" t="s">
        <v>4293</v>
      </c>
      <c r="D68" s="5">
        <v>12000</v>
      </c>
      <c r="E68" s="5">
        <v>1.2</v>
      </c>
      <c r="F68" s="5" t="s">
        <v>4278</v>
      </c>
      <c r="G68" s="5" t="s">
        <v>4292</v>
      </c>
    </row>
    <row r="69" customHeight="1" spans="1:7">
      <c r="A69" s="5"/>
      <c r="B69" s="5" t="s">
        <v>437</v>
      </c>
      <c r="C69" s="6" t="s">
        <v>4294</v>
      </c>
      <c r="D69" s="1136" t="s">
        <v>3241</v>
      </c>
      <c r="E69" s="5">
        <v>1</v>
      </c>
      <c r="F69" s="5" t="s">
        <v>4278</v>
      </c>
      <c r="G69" s="5" t="s">
        <v>4292</v>
      </c>
    </row>
    <row r="70" customHeight="1" spans="1:7">
      <c r="A70" s="5"/>
      <c r="B70" s="5" t="s">
        <v>437</v>
      </c>
      <c r="C70" s="6" t="s">
        <v>4295</v>
      </c>
      <c r="D70" s="1136" t="s">
        <v>3241</v>
      </c>
      <c r="E70" s="5">
        <v>1</v>
      </c>
      <c r="F70" s="5" t="s">
        <v>4278</v>
      </c>
      <c r="G70" s="5" t="s">
        <v>4292</v>
      </c>
    </row>
    <row r="71" customHeight="1" spans="1:7">
      <c r="A71" s="5"/>
      <c r="B71" s="5" t="s">
        <v>437</v>
      </c>
      <c r="C71" s="6" t="s">
        <v>4296</v>
      </c>
      <c r="D71" s="5">
        <v>15000</v>
      </c>
      <c r="E71" s="5">
        <v>1.5</v>
      </c>
      <c r="F71" s="5" t="s">
        <v>4278</v>
      </c>
      <c r="G71" s="5" t="s">
        <v>4292</v>
      </c>
    </row>
    <row r="72" customHeight="1" spans="1:7">
      <c r="A72" s="5"/>
      <c r="B72" s="5" t="s">
        <v>437</v>
      </c>
      <c r="C72" s="6" t="s">
        <v>4297</v>
      </c>
      <c r="D72" s="1136" t="s">
        <v>4298</v>
      </c>
      <c r="E72" s="5">
        <v>10</v>
      </c>
      <c r="F72" s="5" t="s">
        <v>4278</v>
      </c>
      <c r="G72" s="5" t="s">
        <v>4299</v>
      </c>
    </row>
    <row r="73" customHeight="1" spans="1:7">
      <c r="A73" s="5" t="s">
        <v>190</v>
      </c>
      <c r="B73" s="5" t="s">
        <v>437</v>
      </c>
      <c r="C73" s="6" t="s">
        <v>4300</v>
      </c>
      <c r="D73" s="5">
        <v>5000</v>
      </c>
      <c r="E73" s="5">
        <v>0.5</v>
      </c>
      <c r="F73" s="5" t="s">
        <v>4278</v>
      </c>
      <c r="G73" s="5" t="s">
        <v>4292</v>
      </c>
    </row>
    <row r="74" customHeight="1" spans="1:7">
      <c r="A74" s="5"/>
      <c r="B74" s="5" t="s">
        <v>437</v>
      </c>
      <c r="C74" s="6" t="s">
        <v>4301</v>
      </c>
      <c r="D74" s="5">
        <v>1200</v>
      </c>
      <c r="E74" s="5">
        <v>0.12</v>
      </c>
      <c r="F74" s="5" t="s">
        <v>4278</v>
      </c>
      <c r="G74" s="5" t="s">
        <v>4302</v>
      </c>
    </row>
    <row r="75" customHeight="1" spans="1:7">
      <c r="A75" s="5" t="s">
        <v>194</v>
      </c>
      <c r="B75" s="5" t="s">
        <v>437</v>
      </c>
      <c r="C75" s="6" t="s">
        <v>4303</v>
      </c>
      <c r="D75" s="5" t="s">
        <v>4304</v>
      </c>
      <c r="E75" s="5">
        <v>4</v>
      </c>
      <c r="F75" s="5" t="s">
        <v>4278</v>
      </c>
      <c r="G75" s="5" t="s">
        <v>6</v>
      </c>
    </row>
    <row r="76" customHeight="1" spans="1:7">
      <c r="A76" s="5"/>
      <c r="B76" s="5" t="s">
        <v>437</v>
      </c>
      <c r="C76" s="6" t="s">
        <v>4305</v>
      </c>
      <c r="D76" s="5" t="s">
        <v>4306</v>
      </c>
      <c r="E76" s="5">
        <v>1</v>
      </c>
      <c r="F76" s="5" t="s">
        <v>4278</v>
      </c>
      <c r="G76" s="5" t="s">
        <v>6</v>
      </c>
    </row>
    <row r="77" customHeight="1" spans="1:7">
      <c r="A77" s="5" t="s">
        <v>175</v>
      </c>
      <c r="B77" s="5" t="s">
        <v>437</v>
      </c>
      <c r="C77" s="6"/>
      <c r="D77" s="5"/>
      <c r="E77" s="5">
        <v>4</v>
      </c>
      <c r="F77" s="5"/>
      <c r="G77" s="5"/>
    </row>
    <row r="78" customHeight="1" spans="1:7">
      <c r="A78" s="5" t="s">
        <v>176</v>
      </c>
      <c r="B78" s="5" t="s">
        <v>437</v>
      </c>
      <c r="C78" s="6"/>
      <c r="D78" s="5"/>
      <c r="E78" s="5">
        <v>6</v>
      </c>
      <c r="F78" s="5"/>
      <c r="G78" s="5"/>
    </row>
    <row r="79" customHeight="1" spans="1:7">
      <c r="A79" s="7" t="s">
        <v>4307</v>
      </c>
      <c r="B79" s="7"/>
      <c r="C79" s="7"/>
      <c r="D79" s="7"/>
      <c r="E79" s="5">
        <v>35.04</v>
      </c>
      <c r="F79" s="5"/>
      <c r="G79" s="5"/>
    </row>
    <row r="80" customHeight="1" spans="1:7">
      <c r="A80" s="7" t="s">
        <v>4275</v>
      </c>
      <c r="B80" s="7"/>
      <c r="C80" s="7"/>
      <c r="D80" s="7"/>
      <c r="E80" s="7"/>
      <c r="F80" s="7"/>
      <c r="G80" s="7"/>
    </row>
    <row r="81" customHeight="1" spans="1:7">
      <c r="A81" s="5"/>
      <c r="B81" s="5"/>
      <c r="C81" s="5"/>
      <c r="D81" s="5"/>
      <c r="E81" s="5"/>
      <c r="F81" s="5"/>
      <c r="G81" s="5"/>
    </row>
    <row r="82" customHeight="1" spans="1:7">
      <c r="A82" s="9" t="s">
        <v>4308</v>
      </c>
      <c r="B82" s="10" t="s">
        <v>4309</v>
      </c>
      <c r="C82" s="10"/>
      <c r="D82" s="10"/>
      <c r="E82" s="10"/>
      <c r="F82" s="10"/>
      <c r="G82" s="10"/>
    </row>
  </sheetData>
  <mergeCells count="23">
    <mergeCell ref="A1:G1"/>
    <mergeCell ref="A2:D2"/>
    <mergeCell ref="A54:D54"/>
    <mergeCell ref="A55:G55"/>
    <mergeCell ref="A58:G58"/>
    <mergeCell ref="A59:D59"/>
    <mergeCell ref="A79:D79"/>
    <mergeCell ref="A80:G80"/>
    <mergeCell ref="B82:G82"/>
    <mergeCell ref="A4:A6"/>
    <mergeCell ref="A7:A11"/>
    <mergeCell ref="A12:A17"/>
    <mergeCell ref="A18:A20"/>
    <mergeCell ref="A21:A25"/>
    <mergeCell ref="A27:A29"/>
    <mergeCell ref="A30:A37"/>
    <mergeCell ref="A38:A43"/>
    <mergeCell ref="A46:A48"/>
    <mergeCell ref="A49:A53"/>
    <mergeCell ref="A61:A62"/>
    <mergeCell ref="A67:A72"/>
    <mergeCell ref="A73:A74"/>
    <mergeCell ref="A75:A76"/>
  </mergeCells>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65</vt:i4>
      </vt:variant>
    </vt:vector>
  </HeadingPairs>
  <TitlesOfParts>
    <vt:vector size="65" baseType="lpstr">
      <vt:lpstr>样本点选取</vt:lpstr>
      <vt:lpstr>生猪数据库·目录</vt:lpstr>
      <vt:lpstr>数据说明</vt:lpstr>
      <vt:lpstr>不同规模市占率（按生猪出栏划分）</vt:lpstr>
      <vt:lpstr>不同规模市占率（按母猪存栏划分）</vt:lpstr>
      <vt:lpstr>仔猪与商品猪利润对比</vt:lpstr>
      <vt:lpstr>历史猪价</vt:lpstr>
      <vt:lpstr>2025.4.24料肉比</vt:lpstr>
      <vt:lpstr>育肥头均费用</vt:lpstr>
      <vt:lpstr>周度-商品猪出栏价</vt:lpstr>
      <vt:lpstr>周度-体重拆分</vt:lpstr>
      <vt:lpstr>周度-体重</vt:lpstr>
      <vt:lpstr>周度-屠宰厂宰前活猪重</vt:lpstr>
      <vt:lpstr>周度-各体重段价差</vt:lpstr>
      <vt:lpstr>二育成本</vt:lpstr>
      <vt:lpstr>二育销量</vt:lpstr>
      <vt:lpstr>二育栏舍利用率</vt:lpstr>
      <vt:lpstr>周度-养殖利润最新</vt:lpstr>
      <vt:lpstr>周度-当期、预期成本</vt:lpstr>
      <vt:lpstr>育肥全价料价格</vt:lpstr>
      <vt:lpstr>周度-成本计算附件</vt:lpstr>
      <vt:lpstr>周度-毛白价差</vt:lpstr>
      <vt:lpstr>周度-50公斤二元母猪价格</vt:lpstr>
      <vt:lpstr>周度-规模场15公斤仔猪出栏价</vt:lpstr>
      <vt:lpstr>高频仔猪、母猪</vt:lpstr>
      <vt:lpstr>周度-河南屠宰白条成本</vt:lpstr>
      <vt:lpstr>周度-淘汰母猪价格</vt:lpstr>
      <vt:lpstr>周度-宰后结算价</vt:lpstr>
      <vt:lpstr>周度-冻品库存</vt:lpstr>
      <vt:lpstr>周度-冻品库存多样本</vt:lpstr>
      <vt:lpstr>鲜销率</vt:lpstr>
      <vt:lpstr>周度-猪肉价（前三等级白条均价）</vt:lpstr>
      <vt:lpstr>周度-猪肉产品价格</vt:lpstr>
      <vt:lpstr>华东冻品价格</vt:lpstr>
      <vt:lpstr>周度-屠宰企业日度屠宰量</vt:lpstr>
      <vt:lpstr>周度-屠宰新2022.10.28</vt:lpstr>
      <vt:lpstr>周度-养殖利润</vt:lpstr>
      <vt:lpstr>各存栏规模</vt:lpstr>
      <vt:lpstr>月度出栏完成率</vt:lpstr>
      <vt:lpstr>月度计划出栏量</vt:lpstr>
      <vt:lpstr>月度-淘汰母猪屠宰厂宰杀量</vt:lpstr>
      <vt:lpstr>猪料原料占比</vt:lpstr>
      <vt:lpstr>月度-猪料销量</vt:lpstr>
      <vt:lpstr>月度-屠宰厂公母比例</vt:lpstr>
      <vt:lpstr>月度-屠宰企业开工率</vt:lpstr>
      <vt:lpstr>月度-生产指标（2021.5.7新增）</vt:lpstr>
      <vt:lpstr>月度-生产指标2</vt:lpstr>
      <vt:lpstr>国产冻品2-4号肉价格</vt:lpstr>
      <vt:lpstr>进口肉</vt:lpstr>
      <vt:lpstr>MSY</vt:lpstr>
      <vt:lpstr>月度-二元三元能繁比例</vt:lpstr>
      <vt:lpstr>月度-能繁母猪存栏（2020年2月新增）</vt:lpstr>
      <vt:lpstr>月度-小猪存栏（2020年5月新增）</vt:lpstr>
      <vt:lpstr>月度-大猪存栏（2020年5月新增）</vt:lpstr>
      <vt:lpstr>月度-商品猪出栏量</vt:lpstr>
      <vt:lpstr>月度-能繁母猪存栏量</vt:lpstr>
      <vt:lpstr>月度-小猪（50公斤以下）存栏</vt:lpstr>
      <vt:lpstr>月度-原种场二元后备母猪销量及出栏日龄</vt:lpstr>
      <vt:lpstr>月度猪肉供应占比</vt:lpstr>
      <vt:lpstr>历史出栏体重</vt:lpstr>
      <vt:lpstr>运费</vt:lpstr>
      <vt:lpstr>重要部位冻品进口</vt:lpstr>
      <vt:lpstr>周&amp;月度-三元母猪价格</vt:lpstr>
      <vt:lpstr>减产能较2018年7月30日</vt:lpstr>
      <vt:lpstr>新增猪场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山东涌益郑丽丽</cp:lastModifiedBy>
  <dcterms:created xsi:type="dcterms:W3CDTF">2022-02-10T02:35:00Z</dcterms:created>
  <dcterms:modified xsi:type="dcterms:W3CDTF">2026-01-22T08:12:58Z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74CA8558D0FF4E4DA5D66F56B6ABBACB_13</vt:lpwstr>
  </property>
  <property fmtid="{D5CDD505-2E9C-101B-9397-08002B2CF9AE}" pid="3" name="KSOProductBuildVer">
    <vt:lpwstr>2052-12.1.0.19770</vt:lpwstr>
  </property>
  <property fmtid="{D5CDD505-2E9C-101B-9397-08002B2CF9AE}" pid="4" name="commondata">
    <vt:lpwstr>eyJoZGlkIjoiNmI4MTQ0YzUyMWJhMWJlNDA4ODUwYWY4MjYyM2IyNjAifQ==</vt:lpwstr>
  </property>
  <property fmtid="{D5CDD505-2E9C-101B-9397-08002B2CF9AE}" pid="5" name="KSOReadingLayout">
    <vt:bool>false</vt:bool>
  </property>
  <property fmtid="{D5CDD505-2E9C-101B-9397-08002B2CF9AE}" pid="6" name="CalculationRule">
    <vt:i4>0</vt:i4>
  </property>
</Properties>
</file>